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Lenovo\Documents\from office\MultiGAS\Sunkist from JR\Ratiocalc\"/>
    </mc:Choice>
  </mc:AlternateContent>
  <bookViews>
    <workbookView xWindow="0" yWindow="0" windowWidth="28800" windowHeight="12300" activeTab="1"/>
  </bookViews>
  <sheets>
    <sheet name="BG" sheetId="1" r:id="rId1"/>
    <sheet name="ratio_f1" sheetId="5" r:id="rId2"/>
    <sheet name="BG_2" sheetId="4" r:id="rId3"/>
    <sheet name="ratio_f2" sheetId="7" r:id="rId4"/>
    <sheet name="BG_3" sheetId="6" r:id="rId5"/>
    <sheet name="ratio_f3" sheetId="9" r:id="rId6"/>
    <sheet name="BG_4" sheetId="8" r:id="rId7"/>
    <sheet name="ratio_f4" sheetId="10" r:id="rId8"/>
    <sheet name="300119" sheetId="3" r:id="rId9"/>
  </sheets>
  <definedNames>
    <definedName name="_xlnm._FilterDatabase" localSheetId="8" hidden="1">'300119'!$A$1:$P$3712</definedName>
    <definedName name="_xlnm._FilterDatabase" localSheetId="0" hidden="1">BG!$A$1:$T$876</definedName>
    <definedName name="_xlnm._FilterDatabase" localSheetId="2" hidden="1">BG_2!$A$1:$T$1013</definedName>
    <definedName name="_xlnm._FilterDatabase" localSheetId="4" hidden="1">BG_3!$A$1:$T$963</definedName>
    <definedName name="_xlnm._FilterDatabase" localSheetId="6" hidden="1">BG_4!$A$1:$T$866</definedName>
    <definedName name="_xlnm._FilterDatabase" localSheetId="1" hidden="1">ratio_f1!$A$1:$T$876</definedName>
    <definedName name="_xlnm._FilterDatabase" localSheetId="3" hidden="1">ratio_f2!$A$1:$T$1013</definedName>
    <definedName name="_xlnm._FilterDatabase" localSheetId="5" hidden="1">ratio_f3!$A$1:$T$963</definedName>
    <definedName name="_xlnm._FilterDatabase" localSheetId="7" hidden="1">ratio_f4!$A$1:$T$866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876" i="1" l="1"/>
  <c r="L876" i="1"/>
  <c r="K866" i="10" l="1"/>
  <c r="L866" i="10"/>
  <c r="Z16" i="10" l="1"/>
  <c r="Y16" i="10"/>
  <c r="X16" i="10"/>
  <c r="W16" i="10"/>
  <c r="V862" i="10"/>
  <c r="V861" i="10"/>
  <c r="V860" i="10"/>
  <c r="V845" i="10"/>
  <c r="V836" i="10"/>
  <c r="V835" i="10"/>
  <c r="V827" i="10"/>
  <c r="V824" i="10"/>
  <c r="V811" i="10"/>
  <c r="V808" i="10"/>
  <c r="V798" i="10"/>
  <c r="V795" i="10"/>
  <c r="V792" i="10"/>
  <c r="V790" i="10"/>
  <c r="V788" i="10"/>
  <c r="V787" i="10"/>
  <c r="V785" i="10"/>
  <c r="V773" i="10"/>
  <c r="V758" i="10"/>
  <c r="V748" i="10"/>
  <c r="V742" i="10"/>
  <c r="V738" i="10"/>
  <c r="V731" i="10"/>
  <c r="V725" i="10"/>
  <c r="V722" i="10"/>
  <c r="V717" i="10"/>
  <c r="V715" i="10"/>
  <c r="V710" i="10"/>
  <c r="V709" i="10"/>
  <c r="V708" i="10"/>
  <c r="V704" i="10"/>
  <c r="V703" i="10"/>
  <c r="V700" i="10"/>
  <c r="V699" i="10"/>
  <c r="V698" i="10"/>
  <c r="V697" i="10"/>
  <c r="V694" i="10"/>
  <c r="V693" i="10"/>
  <c r="V689" i="10"/>
  <c r="V685" i="10"/>
  <c r="V683" i="10"/>
  <c r="V682" i="10"/>
  <c r="V680" i="10"/>
  <c r="V679" i="10"/>
  <c r="V676" i="10"/>
  <c r="V674" i="10"/>
  <c r="V673" i="10"/>
  <c r="V671" i="10"/>
  <c r="V670" i="10"/>
  <c r="V669" i="10"/>
  <c r="V668" i="10"/>
  <c r="V667" i="10"/>
  <c r="V666" i="10"/>
  <c r="V665" i="10"/>
  <c r="V664" i="10"/>
  <c r="V663" i="10"/>
  <c r="V661" i="10"/>
  <c r="V660" i="10"/>
  <c r="V658" i="10"/>
  <c r="V657" i="10"/>
  <c r="V656" i="10"/>
  <c r="V655" i="10"/>
  <c r="V654" i="10"/>
  <c r="V653" i="10"/>
  <c r="V652" i="10"/>
  <c r="V651" i="10"/>
  <c r="V650" i="10"/>
  <c r="V649" i="10"/>
  <c r="V648" i="10"/>
  <c r="V647" i="10"/>
  <c r="V646" i="10"/>
  <c r="V645" i="10"/>
  <c r="V644" i="10"/>
  <c r="V643" i="10"/>
  <c r="V642" i="10"/>
  <c r="V641" i="10"/>
  <c r="V640" i="10"/>
  <c r="V639" i="10"/>
  <c r="V638" i="10"/>
  <c r="V636" i="10"/>
  <c r="V635" i="10"/>
  <c r="V634" i="10"/>
  <c r="V633" i="10"/>
  <c r="V632" i="10"/>
  <c r="V631" i="10"/>
  <c r="V630" i="10"/>
  <c r="V629" i="10"/>
  <c r="V628" i="10"/>
  <c r="V627" i="10"/>
  <c r="V626" i="10"/>
  <c r="V625" i="10"/>
  <c r="V624" i="10"/>
  <c r="V623" i="10"/>
  <c r="V622" i="10"/>
  <c r="V621" i="10"/>
  <c r="V619" i="10"/>
  <c r="V618" i="10"/>
  <c r="V617" i="10"/>
  <c r="V616" i="10"/>
  <c r="V615" i="10"/>
  <c r="V614" i="10"/>
  <c r="V613" i="10"/>
  <c r="V612" i="10"/>
  <c r="V611" i="10"/>
  <c r="V610" i="10"/>
  <c r="V609" i="10"/>
  <c r="V608" i="10"/>
  <c r="V607" i="10"/>
  <c r="V606" i="10"/>
  <c r="V605" i="10"/>
  <c r="V604" i="10"/>
  <c r="V603" i="10"/>
  <c r="V602" i="10"/>
  <c r="V601" i="10"/>
  <c r="V600" i="10"/>
  <c r="V599" i="10"/>
  <c r="V598" i="10"/>
  <c r="V597" i="10"/>
  <c r="V596" i="10"/>
  <c r="V595" i="10"/>
  <c r="V594" i="10"/>
  <c r="V593" i="10"/>
  <c r="V592" i="10"/>
  <c r="V591" i="10"/>
  <c r="V590" i="10"/>
  <c r="V589" i="10"/>
  <c r="V588" i="10"/>
  <c r="V587" i="10"/>
  <c r="V586" i="10"/>
  <c r="V585" i="10"/>
  <c r="V584" i="10"/>
  <c r="V583" i="10"/>
  <c r="V582" i="10"/>
  <c r="V581" i="10"/>
  <c r="V580" i="10"/>
  <c r="V579" i="10"/>
  <c r="V578" i="10"/>
  <c r="V577" i="10"/>
  <c r="V576" i="10"/>
  <c r="V575" i="10"/>
  <c r="V574" i="10"/>
  <c r="V573" i="10"/>
  <c r="V572" i="10"/>
  <c r="V571" i="10"/>
  <c r="V570" i="10"/>
  <c r="V569" i="10"/>
  <c r="V568" i="10"/>
  <c r="V567" i="10"/>
  <c r="V566" i="10"/>
  <c r="V565" i="10"/>
  <c r="V564" i="10"/>
  <c r="V563" i="10"/>
  <c r="V562" i="10"/>
  <c r="V561" i="10"/>
  <c r="V560" i="10"/>
  <c r="V558" i="10"/>
  <c r="V557" i="10"/>
  <c r="V556" i="10"/>
  <c r="V555" i="10"/>
  <c r="V554" i="10"/>
  <c r="V553" i="10"/>
  <c r="V552" i="10"/>
  <c r="V551" i="10"/>
  <c r="V550" i="10"/>
  <c r="V549" i="10"/>
  <c r="V548" i="10"/>
  <c r="V547" i="10"/>
  <c r="V546" i="10"/>
  <c r="V545" i="10"/>
  <c r="V544" i="10"/>
  <c r="V543" i="10"/>
  <c r="V542" i="10"/>
  <c r="V541" i="10"/>
  <c r="V540" i="10"/>
  <c r="V538" i="10"/>
  <c r="V537" i="10"/>
  <c r="V536" i="10"/>
  <c r="V534" i="10"/>
  <c r="V532" i="10"/>
  <c r="V531" i="10"/>
  <c r="V530" i="10"/>
  <c r="V529" i="10"/>
  <c r="V528" i="10"/>
  <c r="V527" i="10"/>
  <c r="V525" i="10"/>
  <c r="V524" i="10"/>
  <c r="V523" i="10"/>
  <c r="V522" i="10"/>
  <c r="V521" i="10"/>
  <c r="V520" i="10"/>
  <c r="V519" i="10"/>
  <c r="V518" i="10"/>
  <c r="V517" i="10"/>
  <c r="V516" i="10"/>
  <c r="V515" i="10"/>
  <c r="V514" i="10"/>
  <c r="V513" i="10"/>
  <c r="V512" i="10"/>
  <c r="V511" i="10"/>
  <c r="V510" i="10"/>
  <c r="V509" i="10"/>
  <c r="V508" i="10"/>
  <c r="V507" i="10"/>
  <c r="V506" i="10"/>
  <c r="V505" i="10"/>
  <c r="V504" i="10"/>
  <c r="V503" i="10"/>
  <c r="V502" i="10"/>
  <c r="V500" i="10"/>
  <c r="V499" i="10"/>
  <c r="V498" i="10"/>
  <c r="V497" i="10"/>
  <c r="V496" i="10"/>
  <c r="V495" i="10"/>
  <c r="V494" i="10"/>
  <c r="V493" i="10"/>
  <c r="V492" i="10"/>
  <c r="V491" i="10"/>
  <c r="V490" i="10"/>
  <c r="V488" i="10"/>
  <c r="V487" i="10"/>
  <c r="V486" i="10"/>
  <c r="V485" i="10"/>
  <c r="V484" i="10"/>
  <c r="V483" i="10"/>
  <c r="V482" i="10"/>
  <c r="V481" i="10"/>
  <c r="V480" i="10"/>
  <c r="V479" i="10"/>
  <c r="V478" i="10"/>
  <c r="V477" i="10"/>
  <c r="V476" i="10"/>
  <c r="V475" i="10"/>
  <c r="V474" i="10"/>
  <c r="V473" i="10"/>
  <c r="V472" i="10"/>
  <c r="V471" i="10"/>
  <c r="V470" i="10"/>
  <c r="V469" i="10"/>
  <c r="V468" i="10"/>
  <c r="V467" i="10"/>
  <c r="V466" i="10"/>
  <c r="V465" i="10"/>
  <c r="V464" i="10"/>
  <c r="V463" i="10"/>
  <c r="V462" i="10"/>
  <c r="V460" i="10"/>
  <c r="V459" i="10"/>
  <c r="V458" i="10"/>
  <c r="V457" i="10"/>
  <c r="V456" i="10"/>
  <c r="V455" i="10"/>
  <c r="V454" i="10"/>
  <c r="V453" i="10"/>
  <c r="V452" i="10"/>
  <c r="V451" i="10"/>
  <c r="V450" i="10"/>
  <c r="V449" i="10"/>
  <c r="V448" i="10"/>
  <c r="V447" i="10"/>
  <c r="V446" i="10"/>
  <c r="V445" i="10"/>
  <c r="V444" i="10"/>
  <c r="V443" i="10"/>
  <c r="V442" i="10"/>
  <c r="V441" i="10"/>
  <c r="V440" i="10"/>
  <c r="V439" i="10"/>
  <c r="V438" i="10"/>
  <c r="V437" i="10"/>
  <c r="V436" i="10"/>
  <c r="V435" i="10"/>
  <c r="V434" i="10"/>
  <c r="V433" i="10"/>
  <c r="V432" i="10"/>
  <c r="V431" i="10"/>
  <c r="V430" i="10"/>
  <c r="V429" i="10"/>
  <c r="V428" i="10"/>
  <c r="V427" i="10"/>
  <c r="V426" i="10"/>
  <c r="V425" i="10"/>
  <c r="V424" i="10"/>
  <c r="V423" i="10"/>
  <c r="V422" i="10"/>
  <c r="V421" i="10"/>
  <c r="V420" i="10"/>
  <c r="V419" i="10"/>
  <c r="V418" i="10"/>
  <c r="V417" i="10"/>
  <c r="V416" i="10"/>
  <c r="V415" i="10"/>
  <c r="V414" i="10"/>
  <c r="V413" i="10"/>
  <c r="V412" i="10"/>
  <c r="V411" i="10"/>
  <c r="V410" i="10"/>
  <c r="V409" i="10"/>
  <c r="V408" i="10"/>
  <c r="V407" i="10"/>
  <c r="V406" i="10"/>
  <c r="V405" i="10"/>
  <c r="V404" i="10"/>
  <c r="V403" i="10"/>
  <c r="V402" i="10"/>
  <c r="V401" i="10"/>
  <c r="V400" i="10"/>
  <c r="V399" i="10"/>
  <c r="V398" i="10"/>
  <c r="V397" i="10"/>
  <c r="V396" i="10"/>
  <c r="V395" i="10"/>
  <c r="V394" i="10"/>
  <c r="V393" i="10"/>
  <c r="V392" i="10"/>
  <c r="V391" i="10"/>
  <c r="V390" i="10"/>
  <c r="V389" i="10"/>
  <c r="V388" i="10"/>
  <c r="V387" i="10"/>
  <c r="V386" i="10"/>
  <c r="V384" i="10"/>
  <c r="V383" i="10"/>
  <c r="V382" i="10"/>
  <c r="V381" i="10"/>
  <c r="V380" i="10"/>
  <c r="V379" i="10"/>
  <c r="V378" i="10"/>
  <c r="V377" i="10"/>
  <c r="V376" i="10"/>
  <c r="V375" i="10"/>
  <c r="V374" i="10"/>
  <c r="V373" i="10"/>
  <c r="V372" i="10"/>
  <c r="V371" i="10"/>
  <c r="V370" i="10"/>
  <c r="V369" i="10"/>
  <c r="V368" i="10"/>
  <c r="V367" i="10"/>
  <c r="V366" i="10"/>
  <c r="V365" i="10"/>
  <c r="V364" i="10"/>
  <c r="V363" i="10"/>
  <c r="V362" i="10"/>
  <c r="V361" i="10"/>
  <c r="V360" i="10"/>
  <c r="V359" i="10"/>
  <c r="V358" i="10"/>
  <c r="V357" i="10"/>
  <c r="V356" i="10"/>
  <c r="V355" i="10"/>
  <c r="V354" i="10"/>
  <c r="V353" i="10"/>
  <c r="V352" i="10"/>
  <c r="V351" i="10"/>
  <c r="V350" i="10"/>
  <c r="V349" i="10"/>
  <c r="V348" i="10"/>
  <c r="V347" i="10"/>
  <c r="V346" i="10"/>
  <c r="V345" i="10"/>
  <c r="V344" i="10"/>
  <c r="V343" i="10"/>
  <c r="V342" i="10"/>
  <c r="V341" i="10"/>
  <c r="V340" i="10"/>
  <c r="V339" i="10"/>
  <c r="V338" i="10"/>
  <c r="V337" i="10"/>
  <c r="V336" i="10"/>
  <c r="V335" i="10"/>
  <c r="V334" i="10"/>
  <c r="V333" i="10"/>
  <c r="V332" i="10"/>
  <c r="V331" i="10"/>
  <c r="V330" i="10"/>
  <c r="V329" i="10"/>
  <c r="V328" i="10"/>
  <c r="V327" i="10"/>
  <c r="V326" i="10"/>
  <c r="V325" i="10"/>
  <c r="V324" i="10"/>
  <c r="V323" i="10"/>
  <c r="V322" i="10"/>
  <c r="V321" i="10"/>
  <c r="V320" i="10"/>
  <c r="V319" i="10"/>
  <c r="V318" i="10"/>
  <c r="V317" i="10"/>
  <c r="V316" i="10"/>
  <c r="V315" i="10"/>
  <c r="V314" i="10"/>
  <c r="V313" i="10"/>
  <c r="V312" i="10"/>
  <c r="V311" i="10"/>
  <c r="V310" i="10"/>
  <c r="V308" i="10"/>
  <c r="V307" i="10"/>
  <c r="V306" i="10"/>
  <c r="V305" i="10"/>
  <c r="V304" i="10"/>
  <c r="V303" i="10"/>
  <c r="V302" i="10"/>
  <c r="V301" i="10"/>
  <c r="V300" i="10"/>
  <c r="V299" i="10"/>
  <c r="V298" i="10"/>
  <c r="V297" i="10"/>
  <c r="V296" i="10"/>
  <c r="V295" i="10"/>
  <c r="V294" i="10"/>
  <c r="V293" i="10"/>
  <c r="V292" i="10"/>
  <c r="V291" i="10"/>
  <c r="V289" i="10"/>
  <c r="V288" i="10"/>
  <c r="V287" i="10"/>
  <c r="V286" i="10"/>
  <c r="V285" i="10"/>
  <c r="V284" i="10"/>
  <c r="V283" i="10"/>
  <c r="V282" i="10"/>
  <c r="V281" i="10"/>
  <c r="V280" i="10"/>
  <c r="V279" i="10"/>
  <c r="V278" i="10"/>
  <c r="V277" i="10"/>
  <c r="V276" i="10"/>
  <c r="V275" i="10"/>
  <c r="V274" i="10"/>
  <c r="V273" i="10"/>
  <c r="V272" i="10"/>
  <c r="V271" i="10"/>
  <c r="V270" i="10"/>
  <c r="V269" i="10"/>
  <c r="V268" i="10"/>
  <c r="V267" i="10"/>
  <c r="V265" i="10"/>
  <c r="V264" i="10"/>
  <c r="V263" i="10"/>
  <c r="V262" i="10"/>
  <c r="V261" i="10"/>
  <c r="V260" i="10"/>
  <c r="V259" i="10"/>
  <c r="V258" i="10"/>
  <c r="V257" i="10"/>
  <c r="V256" i="10"/>
  <c r="V255" i="10"/>
  <c r="V254" i="10"/>
  <c r="V253" i="10"/>
  <c r="V252" i="10"/>
  <c r="V251" i="10"/>
  <c r="V250" i="10"/>
  <c r="V249" i="10"/>
  <c r="V248" i="10"/>
  <c r="V247" i="10"/>
  <c r="V246" i="10"/>
  <c r="V245" i="10"/>
  <c r="V244" i="10"/>
  <c r="V243" i="10"/>
  <c r="V242" i="10"/>
  <c r="V241" i="10"/>
  <c r="V240" i="10"/>
  <c r="V239" i="10"/>
  <c r="V238" i="10"/>
  <c r="V237" i="10"/>
  <c r="V236" i="10"/>
  <c r="V235" i="10"/>
  <c r="V234" i="10"/>
  <c r="V233" i="10"/>
  <c r="V232" i="10"/>
  <c r="V231" i="10"/>
  <c r="V229" i="10"/>
  <c r="V228" i="10"/>
  <c r="V227" i="10"/>
  <c r="V226" i="10"/>
  <c r="V225" i="10"/>
  <c r="V224" i="10"/>
  <c r="V223" i="10"/>
  <c r="V221" i="10"/>
  <c r="V220" i="10"/>
  <c r="V219" i="10"/>
  <c r="V217" i="10"/>
  <c r="V216" i="10"/>
  <c r="V215" i="10"/>
  <c r="V214" i="10"/>
  <c r="V213" i="10"/>
  <c r="V212" i="10"/>
  <c r="V211" i="10"/>
  <c r="V210" i="10"/>
  <c r="V209" i="10"/>
  <c r="V208" i="10"/>
  <c r="V206" i="10"/>
  <c r="V205" i="10"/>
  <c r="V204" i="10"/>
  <c r="V203" i="10"/>
  <c r="V202" i="10"/>
  <c r="V201" i="10"/>
  <c r="V200" i="10"/>
  <c r="V199" i="10"/>
  <c r="V198" i="10"/>
  <c r="V197" i="10"/>
  <c r="V196" i="10"/>
  <c r="V195" i="10"/>
  <c r="V194" i="10"/>
  <c r="V193" i="10"/>
  <c r="V191" i="10"/>
  <c r="V190" i="10"/>
  <c r="V189" i="10"/>
  <c r="V188" i="10"/>
  <c r="V187" i="10"/>
  <c r="V186" i="10"/>
  <c r="V185" i="10"/>
  <c r="V184" i="10"/>
  <c r="V183" i="10"/>
  <c r="V182" i="10"/>
  <c r="V181" i="10"/>
  <c r="V180" i="10"/>
  <c r="V179" i="10"/>
  <c r="V178" i="10"/>
  <c r="V177" i="10"/>
  <c r="V176" i="10"/>
  <c r="V175" i="10"/>
  <c r="V174" i="10"/>
  <c r="V173" i="10"/>
  <c r="V172" i="10"/>
  <c r="V171" i="10"/>
  <c r="V170" i="10"/>
  <c r="V169" i="10"/>
  <c r="V168" i="10"/>
  <c r="V167" i="10"/>
  <c r="V165" i="10"/>
  <c r="V164" i="10"/>
  <c r="V162" i="10"/>
  <c r="V161" i="10"/>
  <c r="V160" i="10"/>
  <c r="V158" i="10"/>
  <c r="V156" i="10"/>
  <c r="V151" i="10"/>
  <c r="V149" i="10"/>
  <c r="V148" i="10"/>
  <c r="V147" i="10"/>
  <c r="V145" i="10"/>
  <c r="V143" i="10"/>
  <c r="V141" i="10"/>
  <c r="V139" i="10"/>
  <c r="V138" i="10"/>
  <c r="V135" i="10"/>
  <c r="V134" i="10"/>
  <c r="V133" i="10"/>
  <c r="V131" i="10"/>
  <c r="V130" i="10"/>
  <c r="V129" i="10"/>
  <c r="V127" i="10"/>
  <c r="V125" i="10"/>
  <c r="V120" i="10"/>
  <c r="V119" i="10"/>
  <c r="V118" i="10"/>
  <c r="V116" i="10"/>
  <c r="V114" i="10"/>
  <c r="V113" i="10"/>
  <c r="V110" i="10"/>
  <c r="V108" i="10"/>
  <c r="V106" i="10"/>
  <c r="V105" i="10"/>
  <c r="V104" i="10"/>
  <c r="V102" i="10"/>
  <c r="V101" i="10"/>
  <c r="V100" i="10"/>
  <c r="V99" i="10"/>
  <c r="V96" i="10"/>
  <c r="V95" i="10"/>
  <c r="V92" i="10"/>
  <c r="V91" i="10"/>
  <c r="V89" i="10"/>
  <c r="V88" i="10"/>
  <c r="V87" i="10"/>
  <c r="V86" i="10"/>
  <c r="V85" i="10"/>
  <c r="V82" i="10"/>
  <c r="V77" i="10"/>
  <c r="V76" i="10"/>
  <c r="V70" i="10"/>
  <c r="V65" i="10"/>
  <c r="V61" i="10"/>
  <c r="V59" i="10"/>
  <c r="V44" i="10"/>
  <c r="V36" i="10"/>
  <c r="V16" i="10"/>
  <c r="U862" i="10"/>
  <c r="U861" i="10"/>
  <c r="U860" i="10"/>
  <c r="U845" i="10"/>
  <c r="U836" i="10"/>
  <c r="U835" i="10"/>
  <c r="U827" i="10"/>
  <c r="U824" i="10"/>
  <c r="U866" i="10" s="1"/>
  <c r="U811" i="10"/>
  <c r="U808" i="10"/>
  <c r="U798" i="10"/>
  <c r="U795" i="10"/>
  <c r="U792" i="10"/>
  <c r="U790" i="10"/>
  <c r="U788" i="10"/>
  <c r="U787" i="10"/>
  <c r="U785" i="10"/>
  <c r="U773" i="10"/>
  <c r="U758" i="10"/>
  <c r="U748" i="10"/>
  <c r="U742" i="10"/>
  <c r="U738" i="10"/>
  <c r="U731" i="10"/>
  <c r="U725" i="10"/>
  <c r="U722" i="10"/>
  <c r="U717" i="10"/>
  <c r="U715" i="10"/>
  <c r="U710" i="10"/>
  <c r="U709" i="10"/>
  <c r="U708" i="10"/>
  <c r="U704" i="10"/>
  <c r="U703" i="10"/>
  <c r="U700" i="10"/>
  <c r="U699" i="10"/>
  <c r="U698" i="10"/>
  <c r="U697" i="10"/>
  <c r="U694" i="10"/>
  <c r="U693" i="10"/>
  <c r="U689" i="10"/>
  <c r="U685" i="10"/>
  <c r="U683" i="10"/>
  <c r="U682" i="10"/>
  <c r="U680" i="10"/>
  <c r="U679" i="10"/>
  <c r="U676" i="10"/>
  <c r="U674" i="10"/>
  <c r="U673" i="10"/>
  <c r="U671" i="10"/>
  <c r="U670" i="10"/>
  <c r="U669" i="10"/>
  <c r="U668" i="10"/>
  <c r="U667" i="10"/>
  <c r="U666" i="10"/>
  <c r="U665" i="10"/>
  <c r="U664" i="10"/>
  <c r="U663" i="10"/>
  <c r="U661" i="10"/>
  <c r="U660" i="10"/>
  <c r="U658" i="10"/>
  <c r="U657" i="10"/>
  <c r="U656" i="10"/>
  <c r="U655" i="10"/>
  <c r="U654" i="10"/>
  <c r="U653" i="10"/>
  <c r="U652" i="10"/>
  <c r="U651" i="10"/>
  <c r="U650" i="10"/>
  <c r="U649" i="10"/>
  <c r="U648" i="10"/>
  <c r="U647" i="10"/>
  <c r="U646" i="10"/>
  <c r="U645" i="10"/>
  <c r="U644" i="10"/>
  <c r="U643" i="10"/>
  <c r="U642" i="10"/>
  <c r="U641" i="10"/>
  <c r="U640" i="10"/>
  <c r="U639" i="10"/>
  <c r="U638" i="10"/>
  <c r="U636" i="10"/>
  <c r="U635" i="10"/>
  <c r="U634" i="10"/>
  <c r="U633" i="10"/>
  <c r="U632" i="10"/>
  <c r="U631" i="10"/>
  <c r="U630" i="10"/>
  <c r="U629" i="10"/>
  <c r="U628" i="10"/>
  <c r="U627" i="10"/>
  <c r="U626" i="10"/>
  <c r="U625" i="10"/>
  <c r="U624" i="10"/>
  <c r="U623" i="10"/>
  <c r="U622" i="10"/>
  <c r="U621" i="10"/>
  <c r="U619" i="10"/>
  <c r="U618" i="10"/>
  <c r="U617" i="10"/>
  <c r="U616" i="10"/>
  <c r="U615" i="10"/>
  <c r="U614" i="10"/>
  <c r="U613" i="10"/>
  <c r="U612" i="10"/>
  <c r="U611" i="10"/>
  <c r="U610" i="10"/>
  <c r="U609" i="10"/>
  <c r="U608" i="10"/>
  <c r="U607" i="10"/>
  <c r="U606" i="10"/>
  <c r="U605" i="10"/>
  <c r="U604" i="10"/>
  <c r="U603" i="10"/>
  <c r="U602" i="10"/>
  <c r="U601" i="10"/>
  <c r="U600" i="10"/>
  <c r="U599" i="10"/>
  <c r="U598" i="10"/>
  <c r="U597" i="10"/>
  <c r="U596" i="10"/>
  <c r="U595" i="10"/>
  <c r="U594" i="10"/>
  <c r="U593" i="10"/>
  <c r="U592" i="10"/>
  <c r="U591" i="10"/>
  <c r="U590" i="10"/>
  <c r="U589" i="10"/>
  <c r="U588" i="10"/>
  <c r="U587" i="10"/>
  <c r="U586" i="10"/>
  <c r="U585" i="10"/>
  <c r="U584" i="10"/>
  <c r="U583" i="10"/>
  <c r="U582" i="10"/>
  <c r="U581" i="10"/>
  <c r="U580" i="10"/>
  <c r="U579" i="10"/>
  <c r="U578" i="10"/>
  <c r="U577" i="10"/>
  <c r="U576" i="10"/>
  <c r="U575" i="10"/>
  <c r="U574" i="10"/>
  <c r="U573" i="10"/>
  <c r="U572" i="10"/>
  <c r="U571" i="10"/>
  <c r="U570" i="10"/>
  <c r="U569" i="10"/>
  <c r="U568" i="10"/>
  <c r="U567" i="10"/>
  <c r="U566" i="10"/>
  <c r="U565" i="10"/>
  <c r="U564" i="10"/>
  <c r="U563" i="10"/>
  <c r="U562" i="10"/>
  <c r="U561" i="10"/>
  <c r="U560" i="10"/>
  <c r="U558" i="10"/>
  <c r="U557" i="10"/>
  <c r="U556" i="10"/>
  <c r="U555" i="10"/>
  <c r="U554" i="10"/>
  <c r="U553" i="10"/>
  <c r="U552" i="10"/>
  <c r="U551" i="10"/>
  <c r="U550" i="10"/>
  <c r="U549" i="10"/>
  <c r="U548" i="10"/>
  <c r="U547" i="10"/>
  <c r="U546" i="10"/>
  <c r="U545" i="10"/>
  <c r="U544" i="10"/>
  <c r="U543" i="10"/>
  <c r="U542" i="10"/>
  <c r="U541" i="10"/>
  <c r="U540" i="10"/>
  <c r="U538" i="10"/>
  <c r="U537" i="10"/>
  <c r="U536" i="10"/>
  <c r="U534" i="10"/>
  <c r="U532" i="10"/>
  <c r="U531" i="10"/>
  <c r="U530" i="10"/>
  <c r="U529" i="10"/>
  <c r="U528" i="10"/>
  <c r="U527" i="10"/>
  <c r="U525" i="10"/>
  <c r="U524" i="10"/>
  <c r="U523" i="10"/>
  <c r="U522" i="10"/>
  <c r="U521" i="10"/>
  <c r="U520" i="10"/>
  <c r="U519" i="10"/>
  <c r="U518" i="10"/>
  <c r="U517" i="10"/>
  <c r="U516" i="10"/>
  <c r="U515" i="10"/>
  <c r="U514" i="10"/>
  <c r="U513" i="10"/>
  <c r="U512" i="10"/>
  <c r="U511" i="10"/>
  <c r="U510" i="10"/>
  <c r="U509" i="10"/>
  <c r="U508" i="10"/>
  <c r="U507" i="10"/>
  <c r="U506" i="10"/>
  <c r="U505" i="10"/>
  <c r="U504" i="10"/>
  <c r="U503" i="10"/>
  <c r="U502" i="10"/>
  <c r="U500" i="10"/>
  <c r="U499" i="10"/>
  <c r="U498" i="10"/>
  <c r="U497" i="10"/>
  <c r="U496" i="10"/>
  <c r="U495" i="10"/>
  <c r="U494" i="10"/>
  <c r="U493" i="10"/>
  <c r="U492" i="10"/>
  <c r="U491" i="10"/>
  <c r="U490" i="10"/>
  <c r="U488" i="10"/>
  <c r="U487" i="10"/>
  <c r="U486" i="10"/>
  <c r="U485" i="10"/>
  <c r="U484" i="10"/>
  <c r="U483" i="10"/>
  <c r="U482" i="10"/>
  <c r="U481" i="10"/>
  <c r="U480" i="10"/>
  <c r="U479" i="10"/>
  <c r="U478" i="10"/>
  <c r="U477" i="10"/>
  <c r="U476" i="10"/>
  <c r="U475" i="10"/>
  <c r="U474" i="10"/>
  <c r="U473" i="10"/>
  <c r="U472" i="10"/>
  <c r="U471" i="10"/>
  <c r="U470" i="10"/>
  <c r="U469" i="10"/>
  <c r="U468" i="10"/>
  <c r="U467" i="10"/>
  <c r="U466" i="10"/>
  <c r="U465" i="10"/>
  <c r="U464" i="10"/>
  <c r="U463" i="10"/>
  <c r="U462" i="10"/>
  <c r="U460" i="10"/>
  <c r="U459" i="10"/>
  <c r="U458" i="10"/>
  <c r="U457" i="10"/>
  <c r="U456" i="10"/>
  <c r="U455" i="10"/>
  <c r="U454" i="10"/>
  <c r="U453" i="10"/>
  <c r="U452" i="10"/>
  <c r="U451" i="10"/>
  <c r="U450" i="10"/>
  <c r="U449" i="10"/>
  <c r="U448" i="10"/>
  <c r="U447" i="10"/>
  <c r="U446" i="10"/>
  <c r="U445" i="10"/>
  <c r="U444" i="10"/>
  <c r="U443" i="10"/>
  <c r="U442" i="10"/>
  <c r="U441" i="10"/>
  <c r="U440" i="10"/>
  <c r="U439" i="10"/>
  <c r="U438" i="10"/>
  <c r="U437" i="10"/>
  <c r="U436" i="10"/>
  <c r="U435" i="10"/>
  <c r="U434" i="10"/>
  <c r="U433" i="10"/>
  <c r="U432" i="10"/>
  <c r="U431" i="10"/>
  <c r="U430" i="10"/>
  <c r="U429" i="10"/>
  <c r="U428" i="10"/>
  <c r="U427" i="10"/>
  <c r="U426" i="10"/>
  <c r="U425" i="10"/>
  <c r="U424" i="10"/>
  <c r="U423" i="10"/>
  <c r="U422" i="10"/>
  <c r="U421" i="10"/>
  <c r="U420" i="10"/>
  <c r="U419" i="10"/>
  <c r="U418" i="10"/>
  <c r="U417" i="10"/>
  <c r="U416" i="10"/>
  <c r="U415" i="10"/>
  <c r="U414" i="10"/>
  <c r="U413" i="10"/>
  <c r="U412" i="10"/>
  <c r="U411" i="10"/>
  <c r="U410" i="10"/>
  <c r="U409" i="10"/>
  <c r="U408" i="10"/>
  <c r="U407" i="10"/>
  <c r="U406" i="10"/>
  <c r="U405" i="10"/>
  <c r="U404" i="10"/>
  <c r="U403" i="10"/>
  <c r="U402" i="10"/>
  <c r="U401" i="10"/>
  <c r="U400" i="10"/>
  <c r="U399" i="10"/>
  <c r="U398" i="10"/>
  <c r="U397" i="10"/>
  <c r="U396" i="10"/>
  <c r="U395" i="10"/>
  <c r="U394" i="10"/>
  <c r="U393" i="10"/>
  <c r="U392" i="10"/>
  <c r="U391" i="10"/>
  <c r="U390" i="10"/>
  <c r="U389" i="10"/>
  <c r="U388" i="10"/>
  <c r="U387" i="10"/>
  <c r="U386" i="10"/>
  <c r="U384" i="10"/>
  <c r="U383" i="10"/>
  <c r="U382" i="10"/>
  <c r="U381" i="10"/>
  <c r="U380" i="10"/>
  <c r="U379" i="10"/>
  <c r="U378" i="10"/>
  <c r="U377" i="10"/>
  <c r="U376" i="10"/>
  <c r="U375" i="10"/>
  <c r="U374" i="10"/>
  <c r="U373" i="10"/>
  <c r="U372" i="10"/>
  <c r="U371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U358" i="10"/>
  <c r="U357" i="10"/>
  <c r="U356" i="10"/>
  <c r="U355" i="10"/>
  <c r="U354" i="10"/>
  <c r="U353" i="10"/>
  <c r="U352" i="10"/>
  <c r="U351" i="10"/>
  <c r="U350" i="10"/>
  <c r="U349" i="10"/>
  <c r="U348" i="10"/>
  <c r="U347" i="10"/>
  <c r="U346" i="10"/>
  <c r="U345" i="10"/>
  <c r="U344" i="10"/>
  <c r="U343" i="10"/>
  <c r="U342" i="10"/>
  <c r="U341" i="10"/>
  <c r="U340" i="10"/>
  <c r="U339" i="10"/>
  <c r="U338" i="10"/>
  <c r="U337" i="10"/>
  <c r="U336" i="10"/>
  <c r="U335" i="10"/>
  <c r="U334" i="10"/>
  <c r="U333" i="10"/>
  <c r="U332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89" i="10"/>
  <c r="U288" i="10"/>
  <c r="U287" i="10"/>
  <c r="U286" i="10"/>
  <c r="U285" i="10"/>
  <c r="U284" i="10"/>
  <c r="U283" i="10"/>
  <c r="U282" i="10"/>
  <c r="U281" i="10"/>
  <c r="U280" i="10"/>
  <c r="U279" i="10"/>
  <c r="U278" i="10"/>
  <c r="U277" i="10"/>
  <c r="U276" i="10"/>
  <c r="U275" i="10"/>
  <c r="U274" i="10"/>
  <c r="U273" i="10"/>
  <c r="U272" i="10"/>
  <c r="U271" i="10"/>
  <c r="U270" i="10"/>
  <c r="U269" i="10"/>
  <c r="U268" i="10"/>
  <c r="U267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U229" i="10"/>
  <c r="U228" i="10"/>
  <c r="U227" i="10"/>
  <c r="U226" i="10"/>
  <c r="U225" i="10"/>
  <c r="U224" i="10"/>
  <c r="U223" i="10"/>
  <c r="U221" i="10"/>
  <c r="U220" i="10"/>
  <c r="U219" i="10"/>
  <c r="U217" i="10"/>
  <c r="U216" i="10"/>
  <c r="U215" i="10"/>
  <c r="U214" i="10"/>
  <c r="U213" i="10"/>
  <c r="U212" i="10"/>
  <c r="U211" i="10"/>
  <c r="U210" i="10"/>
  <c r="U209" i="10"/>
  <c r="U208" i="10"/>
  <c r="U206" i="10"/>
  <c r="U205" i="10"/>
  <c r="U204" i="10"/>
  <c r="U203" i="10"/>
  <c r="U202" i="10"/>
  <c r="U201" i="10"/>
  <c r="U200" i="10"/>
  <c r="U199" i="10"/>
  <c r="U198" i="10"/>
  <c r="U197" i="10"/>
  <c r="U196" i="10"/>
  <c r="U195" i="10"/>
  <c r="U194" i="10"/>
  <c r="U193" i="10"/>
  <c r="U191" i="10"/>
  <c r="U190" i="10"/>
  <c r="U189" i="10"/>
  <c r="U188" i="10"/>
  <c r="U187" i="10"/>
  <c r="U186" i="10"/>
  <c r="U185" i="10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U172" i="10"/>
  <c r="U171" i="10"/>
  <c r="U170" i="10"/>
  <c r="U169" i="10"/>
  <c r="U168" i="10"/>
  <c r="U167" i="10"/>
  <c r="U165" i="10"/>
  <c r="U164" i="10"/>
  <c r="U162" i="10"/>
  <c r="U161" i="10"/>
  <c r="U160" i="10"/>
  <c r="U158" i="10"/>
  <c r="U156" i="10"/>
  <c r="U151" i="10"/>
  <c r="U149" i="10"/>
  <c r="U148" i="10"/>
  <c r="U147" i="10"/>
  <c r="U145" i="10"/>
  <c r="U143" i="10"/>
  <c r="U141" i="10"/>
  <c r="U139" i="10"/>
  <c r="U138" i="10"/>
  <c r="U135" i="10"/>
  <c r="U134" i="10"/>
  <c r="U133" i="10"/>
  <c r="U131" i="10"/>
  <c r="U130" i="10"/>
  <c r="U129" i="10"/>
  <c r="U127" i="10"/>
  <c r="U125" i="10"/>
  <c r="U120" i="10"/>
  <c r="U119" i="10"/>
  <c r="U118" i="10"/>
  <c r="U116" i="10"/>
  <c r="U114" i="10"/>
  <c r="U113" i="10"/>
  <c r="U110" i="10"/>
  <c r="U108" i="10"/>
  <c r="U106" i="10"/>
  <c r="U105" i="10"/>
  <c r="U104" i="10"/>
  <c r="U102" i="10"/>
  <c r="U101" i="10"/>
  <c r="U100" i="10"/>
  <c r="U99" i="10"/>
  <c r="U96" i="10"/>
  <c r="U95" i="10"/>
  <c r="U92" i="10"/>
  <c r="U91" i="10"/>
  <c r="U89" i="10"/>
  <c r="U88" i="10"/>
  <c r="U87" i="10"/>
  <c r="U86" i="10"/>
  <c r="U85" i="10"/>
  <c r="U82" i="10"/>
  <c r="U77" i="10"/>
  <c r="U76" i="10"/>
  <c r="U70" i="10"/>
  <c r="U65" i="10"/>
  <c r="U61" i="10"/>
  <c r="U59" i="10"/>
  <c r="U44" i="10"/>
  <c r="U36" i="10"/>
  <c r="U16" i="10"/>
  <c r="T862" i="10"/>
  <c r="T861" i="10"/>
  <c r="T860" i="10"/>
  <c r="T845" i="10"/>
  <c r="T836" i="10"/>
  <c r="T835" i="10"/>
  <c r="T827" i="10"/>
  <c r="T824" i="10"/>
  <c r="T811" i="10"/>
  <c r="T808" i="10"/>
  <c r="T798" i="10"/>
  <c r="T795" i="10"/>
  <c r="T792" i="10"/>
  <c r="T790" i="10"/>
  <c r="T788" i="10"/>
  <c r="T787" i="10"/>
  <c r="T785" i="10"/>
  <c r="T773" i="10"/>
  <c r="T758" i="10"/>
  <c r="T748" i="10"/>
  <c r="T742" i="10"/>
  <c r="T738" i="10"/>
  <c r="T731" i="10"/>
  <c r="T725" i="10"/>
  <c r="T722" i="10"/>
  <c r="T717" i="10"/>
  <c r="T715" i="10"/>
  <c r="T710" i="10"/>
  <c r="T709" i="10"/>
  <c r="T708" i="10"/>
  <c r="T704" i="10"/>
  <c r="T703" i="10"/>
  <c r="T700" i="10"/>
  <c r="T699" i="10"/>
  <c r="T698" i="10"/>
  <c r="T697" i="10"/>
  <c r="T694" i="10"/>
  <c r="T693" i="10"/>
  <c r="T689" i="10"/>
  <c r="T685" i="10"/>
  <c r="T683" i="10"/>
  <c r="T682" i="10"/>
  <c r="T680" i="10"/>
  <c r="T679" i="10"/>
  <c r="T676" i="10"/>
  <c r="T674" i="10"/>
  <c r="T673" i="10"/>
  <c r="T671" i="10"/>
  <c r="T670" i="10"/>
  <c r="T669" i="10"/>
  <c r="T668" i="10"/>
  <c r="T667" i="10"/>
  <c r="T666" i="10"/>
  <c r="T665" i="10"/>
  <c r="T664" i="10"/>
  <c r="T663" i="10"/>
  <c r="T661" i="10"/>
  <c r="T660" i="10"/>
  <c r="T658" i="10"/>
  <c r="T657" i="10"/>
  <c r="T656" i="10"/>
  <c r="T655" i="10"/>
  <c r="T654" i="10"/>
  <c r="T653" i="10"/>
  <c r="T652" i="10"/>
  <c r="T651" i="10"/>
  <c r="T650" i="10"/>
  <c r="T649" i="10"/>
  <c r="T648" i="10"/>
  <c r="T647" i="10"/>
  <c r="T646" i="10"/>
  <c r="T645" i="10"/>
  <c r="T644" i="10"/>
  <c r="T643" i="10"/>
  <c r="T642" i="10"/>
  <c r="T641" i="10"/>
  <c r="T640" i="10"/>
  <c r="T639" i="10"/>
  <c r="T638" i="10"/>
  <c r="T636" i="10"/>
  <c r="T635" i="10"/>
  <c r="T634" i="10"/>
  <c r="T633" i="10"/>
  <c r="T632" i="10"/>
  <c r="T631" i="10"/>
  <c r="T630" i="10"/>
  <c r="T629" i="10"/>
  <c r="T628" i="10"/>
  <c r="T627" i="10"/>
  <c r="T626" i="10"/>
  <c r="T625" i="10"/>
  <c r="T624" i="10"/>
  <c r="T623" i="10"/>
  <c r="T622" i="10"/>
  <c r="T621" i="10"/>
  <c r="T619" i="10"/>
  <c r="T618" i="10"/>
  <c r="T617" i="10"/>
  <c r="T616" i="10"/>
  <c r="T615" i="10"/>
  <c r="T614" i="10"/>
  <c r="T613" i="10"/>
  <c r="T612" i="10"/>
  <c r="T611" i="10"/>
  <c r="T610" i="10"/>
  <c r="T609" i="10"/>
  <c r="T608" i="10"/>
  <c r="T607" i="10"/>
  <c r="T606" i="10"/>
  <c r="T605" i="10"/>
  <c r="T604" i="10"/>
  <c r="T603" i="10"/>
  <c r="T602" i="10"/>
  <c r="T601" i="10"/>
  <c r="T600" i="10"/>
  <c r="T599" i="10"/>
  <c r="T598" i="10"/>
  <c r="T597" i="10"/>
  <c r="T596" i="10"/>
  <c r="T595" i="10"/>
  <c r="T594" i="10"/>
  <c r="T593" i="10"/>
  <c r="T592" i="10"/>
  <c r="T591" i="10"/>
  <c r="T590" i="10"/>
  <c r="T589" i="10"/>
  <c r="T588" i="10"/>
  <c r="T587" i="10"/>
  <c r="T586" i="10"/>
  <c r="T585" i="10"/>
  <c r="T584" i="10"/>
  <c r="T583" i="10"/>
  <c r="T582" i="10"/>
  <c r="T581" i="10"/>
  <c r="T580" i="10"/>
  <c r="T579" i="10"/>
  <c r="T578" i="10"/>
  <c r="T577" i="10"/>
  <c r="T576" i="10"/>
  <c r="T575" i="10"/>
  <c r="T574" i="10"/>
  <c r="T573" i="10"/>
  <c r="T572" i="10"/>
  <c r="T571" i="10"/>
  <c r="T570" i="10"/>
  <c r="T569" i="10"/>
  <c r="T568" i="10"/>
  <c r="T567" i="10"/>
  <c r="T566" i="10"/>
  <c r="T565" i="10"/>
  <c r="T564" i="10"/>
  <c r="T563" i="10"/>
  <c r="T562" i="10"/>
  <c r="T561" i="10"/>
  <c r="T560" i="10"/>
  <c r="T558" i="10"/>
  <c r="T557" i="10"/>
  <c r="T556" i="10"/>
  <c r="T555" i="10"/>
  <c r="T554" i="10"/>
  <c r="T553" i="10"/>
  <c r="T552" i="10"/>
  <c r="T551" i="10"/>
  <c r="T550" i="10"/>
  <c r="T549" i="10"/>
  <c r="T548" i="10"/>
  <c r="T547" i="10"/>
  <c r="T546" i="10"/>
  <c r="T545" i="10"/>
  <c r="T544" i="10"/>
  <c r="T543" i="10"/>
  <c r="T542" i="10"/>
  <c r="T541" i="10"/>
  <c r="T540" i="10"/>
  <c r="T538" i="10"/>
  <c r="T537" i="10"/>
  <c r="T536" i="10"/>
  <c r="T534" i="10"/>
  <c r="T532" i="10"/>
  <c r="T531" i="10"/>
  <c r="T530" i="10"/>
  <c r="T529" i="10"/>
  <c r="T528" i="10"/>
  <c r="T527" i="10"/>
  <c r="T525" i="10"/>
  <c r="T524" i="10"/>
  <c r="T523" i="10"/>
  <c r="T522" i="10"/>
  <c r="T521" i="10"/>
  <c r="T520" i="10"/>
  <c r="T519" i="10"/>
  <c r="T518" i="10"/>
  <c r="T517" i="10"/>
  <c r="T516" i="10"/>
  <c r="T515" i="10"/>
  <c r="T514" i="10"/>
  <c r="T513" i="10"/>
  <c r="T512" i="10"/>
  <c r="T511" i="10"/>
  <c r="T510" i="10"/>
  <c r="T509" i="10"/>
  <c r="T508" i="10"/>
  <c r="T507" i="10"/>
  <c r="T506" i="10"/>
  <c r="T505" i="10"/>
  <c r="T504" i="10"/>
  <c r="T503" i="10"/>
  <c r="T502" i="10"/>
  <c r="T500" i="10"/>
  <c r="T499" i="10"/>
  <c r="T498" i="10"/>
  <c r="T497" i="10"/>
  <c r="T496" i="10"/>
  <c r="T495" i="10"/>
  <c r="T494" i="10"/>
  <c r="T493" i="10"/>
  <c r="T492" i="10"/>
  <c r="T491" i="10"/>
  <c r="T490" i="10"/>
  <c r="T488" i="10"/>
  <c r="T487" i="10"/>
  <c r="T486" i="10"/>
  <c r="T485" i="10"/>
  <c r="T484" i="10"/>
  <c r="T483" i="10"/>
  <c r="T482" i="10"/>
  <c r="T481" i="10"/>
  <c r="T480" i="10"/>
  <c r="T479" i="10"/>
  <c r="T478" i="10"/>
  <c r="T477" i="10"/>
  <c r="T476" i="10"/>
  <c r="T475" i="10"/>
  <c r="T474" i="10"/>
  <c r="T473" i="10"/>
  <c r="T472" i="10"/>
  <c r="T471" i="10"/>
  <c r="T470" i="10"/>
  <c r="T469" i="10"/>
  <c r="T468" i="10"/>
  <c r="T467" i="10"/>
  <c r="T466" i="10"/>
  <c r="T465" i="10"/>
  <c r="T464" i="10"/>
  <c r="T463" i="10"/>
  <c r="T462" i="10"/>
  <c r="T460" i="10"/>
  <c r="T459" i="10"/>
  <c r="T458" i="10"/>
  <c r="T457" i="10"/>
  <c r="T456" i="10"/>
  <c r="T455" i="10"/>
  <c r="T454" i="10"/>
  <c r="T453" i="10"/>
  <c r="T452" i="10"/>
  <c r="T451" i="10"/>
  <c r="T450" i="10"/>
  <c r="T449" i="10"/>
  <c r="T448" i="10"/>
  <c r="T447" i="10"/>
  <c r="T446" i="10"/>
  <c r="T445" i="10"/>
  <c r="T444" i="10"/>
  <c r="T443" i="10"/>
  <c r="T442" i="10"/>
  <c r="T441" i="10"/>
  <c r="T440" i="10"/>
  <c r="T439" i="10"/>
  <c r="T438" i="10"/>
  <c r="T437" i="10"/>
  <c r="T436" i="10"/>
  <c r="T435" i="10"/>
  <c r="T434" i="10"/>
  <c r="T433" i="10"/>
  <c r="T432" i="10"/>
  <c r="T431" i="10"/>
  <c r="T430" i="10"/>
  <c r="T429" i="10"/>
  <c r="T428" i="10"/>
  <c r="T427" i="10"/>
  <c r="T426" i="10"/>
  <c r="T425" i="10"/>
  <c r="T424" i="10"/>
  <c r="T423" i="10"/>
  <c r="T422" i="10"/>
  <c r="T421" i="10"/>
  <c r="T420" i="10"/>
  <c r="T419" i="10"/>
  <c r="T418" i="10"/>
  <c r="T417" i="10"/>
  <c r="T416" i="10"/>
  <c r="T415" i="10"/>
  <c r="T414" i="10"/>
  <c r="T413" i="10"/>
  <c r="T412" i="10"/>
  <c r="T411" i="10"/>
  <c r="T410" i="10"/>
  <c r="T409" i="10"/>
  <c r="T408" i="10"/>
  <c r="T407" i="10"/>
  <c r="T406" i="10"/>
  <c r="T405" i="10"/>
  <c r="T404" i="10"/>
  <c r="T403" i="10"/>
  <c r="T402" i="10"/>
  <c r="T401" i="10"/>
  <c r="T400" i="10"/>
  <c r="T399" i="10"/>
  <c r="T398" i="10"/>
  <c r="T397" i="10"/>
  <c r="T396" i="10"/>
  <c r="T395" i="10"/>
  <c r="T394" i="10"/>
  <c r="T393" i="10"/>
  <c r="T392" i="10"/>
  <c r="T391" i="10"/>
  <c r="T390" i="10"/>
  <c r="T389" i="10"/>
  <c r="T388" i="10"/>
  <c r="T387" i="10"/>
  <c r="T386" i="10"/>
  <c r="T384" i="10"/>
  <c r="T383" i="10"/>
  <c r="T382" i="10"/>
  <c r="T381" i="10"/>
  <c r="T380" i="10"/>
  <c r="T379" i="10"/>
  <c r="T378" i="10"/>
  <c r="T377" i="10"/>
  <c r="T376" i="10"/>
  <c r="T375" i="10"/>
  <c r="T374" i="10"/>
  <c r="T373" i="10"/>
  <c r="T372" i="10"/>
  <c r="T371" i="10"/>
  <c r="T370" i="10"/>
  <c r="T369" i="10"/>
  <c r="T368" i="10"/>
  <c r="T367" i="10"/>
  <c r="T366" i="10"/>
  <c r="T365" i="10"/>
  <c r="T364" i="10"/>
  <c r="T363" i="10"/>
  <c r="T362" i="10"/>
  <c r="T361" i="10"/>
  <c r="T360" i="10"/>
  <c r="T359" i="10"/>
  <c r="T358" i="10"/>
  <c r="T357" i="10"/>
  <c r="T356" i="10"/>
  <c r="T355" i="10"/>
  <c r="T354" i="10"/>
  <c r="T353" i="10"/>
  <c r="T352" i="10"/>
  <c r="T351" i="10"/>
  <c r="T350" i="10"/>
  <c r="T349" i="10"/>
  <c r="T348" i="10"/>
  <c r="T347" i="10"/>
  <c r="T346" i="10"/>
  <c r="T345" i="10"/>
  <c r="T344" i="10"/>
  <c r="T343" i="10"/>
  <c r="T342" i="10"/>
  <c r="T341" i="10"/>
  <c r="T340" i="10"/>
  <c r="T339" i="10"/>
  <c r="T338" i="10"/>
  <c r="T337" i="10"/>
  <c r="T336" i="10"/>
  <c r="T335" i="10"/>
  <c r="T334" i="10"/>
  <c r="T333" i="10"/>
  <c r="T332" i="10"/>
  <c r="T331" i="10"/>
  <c r="T330" i="10"/>
  <c r="T329" i="10"/>
  <c r="T328" i="10"/>
  <c r="T327" i="10"/>
  <c r="T326" i="10"/>
  <c r="T325" i="10"/>
  <c r="T324" i="10"/>
  <c r="T323" i="10"/>
  <c r="T322" i="10"/>
  <c r="T321" i="10"/>
  <c r="T320" i="10"/>
  <c r="T319" i="10"/>
  <c r="T318" i="10"/>
  <c r="T317" i="10"/>
  <c r="T316" i="10"/>
  <c r="T315" i="10"/>
  <c r="T314" i="10"/>
  <c r="T313" i="10"/>
  <c r="T312" i="10"/>
  <c r="T311" i="10"/>
  <c r="T310" i="10"/>
  <c r="T308" i="10"/>
  <c r="T307" i="10"/>
  <c r="T306" i="10"/>
  <c r="T305" i="10"/>
  <c r="T304" i="10"/>
  <c r="T303" i="10"/>
  <c r="T302" i="10"/>
  <c r="T301" i="10"/>
  <c r="T300" i="10"/>
  <c r="T299" i="10"/>
  <c r="T298" i="10"/>
  <c r="T297" i="10"/>
  <c r="T296" i="10"/>
  <c r="T295" i="10"/>
  <c r="T294" i="10"/>
  <c r="T293" i="10"/>
  <c r="T292" i="10"/>
  <c r="T291" i="10"/>
  <c r="T289" i="10"/>
  <c r="T288" i="10"/>
  <c r="T287" i="10"/>
  <c r="T286" i="10"/>
  <c r="T285" i="10"/>
  <c r="T284" i="10"/>
  <c r="T283" i="10"/>
  <c r="T282" i="10"/>
  <c r="T281" i="10"/>
  <c r="T280" i="10"/>
  <c r="T279" i="10"/>
  <c r="T278" i="10"/>
  <c r="T277" i="10"/>
  <c r="T276" i="10"/>
  <c r="T275" i="10"/>
  <c r="T274" i="10"/>
  <c r="T273" i="10"/>
  <c r="T272" i="10"/>
  <c r="T271" i="10"/>
  <c r="T270" i="10"/>
  <c r="T269" i="10"/>
  <c r="T268" i="10"/>
  <c r="T267" i="10"/>
  <c r="T265" i="10"/>
  <c r="T264" i="10"/>
  <c r="T263" i="10"/>
  <c r="T262" i="10"/>
  <c r="T261" i="10"/>
  <c r="T260" i="10"/>
  <c r="T259" i="10"/>
  <c r="T258" i="10"/>
  <c r="T257" i="10"/>
  <c r="T256" i="10"/>
  <c r="T255" i="10"/>
  <c r="T254" i="10"/>
  <c r="T253" i="10"/>
  <c r="T252" i="10"/>
  <c r="T251" i="10"/>
  <c r="T250" i="10"/>
  <c r="T249" i="10"/>
  <c r="T248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T229" i="10"/>
  <c r="T228" i="10"/>
  <c r="T227" i="10"/>
  <c r="T226" i="10"/>
  <c r="T225" i="10"/>
  <c r="T224" i="10"/>
  <c r="T223" i="10"/>
  <c r="T221" i="10"/>
  <c r="T220" i="10"/>
  <c r="T219" i="10"/>
  <c r="T217" i="10"/>
  <c r="T216" i="10"/>
  <c r="T215" i="10"/>
  <c r="T214" i="10"/>
  <c r="T213" i="10"/>
  <c r="T212" i="10"/>
  <c r="T211" i="10"/>
  <c r="T210" i="10"/>
  <c r="T209" i="10"/>
  <c r="T208" i="10"/>
  <c r="T206" i="10"/>
  <c r="T205" i="10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T191" i="10"/>
  <c r="T190" i="10"/>
  <c r="T189" i="10"/>
  <c r="T188" i="10"/>
  <c r="T187" i="10"/>
  <c r="T186" i="10"/>
  <c r="T185" i="10"/>
  <c r="T184" i="10"/>
  <c r="T183" i="10"/>
  <c r="T182" i="10"/>
  <c r="T181" i="10"/>
  <c r="T180" i="10"/>
  <c r="T179" i="10"/>
  <c r="T178" i="10"/>
  <c r="T177" i="10"/>
  <c r="T176" i="10"/>
  <c r="T175" i="10"/>
  <c r="T174" i="10"/>
  <c r="T173" i="10"/>
  <c r="T172" i="10"/>
  <c r="T171" i="10"/>
  <c r="T170" i="10"/>
  <c r="T169" i="10"/>
  <c r="T168" i="10"/>
  <c r="T167" i="10"/>
  <c r="T165" i="10"/>
  <c r="T164" i="10"/>
  <c r="T162" i="10"/>
  <c r="T161" i="10"/>
  <c r="T160" i="10"/>
  <c r="T158" i="10"/>
  <c r="T156" i="10"/>
  <c r="T151" i="10"/>
  <c r="T149" i="10"/>
  <c r="T148" i="10"/>
  <c r="T147" i="10"/>
  <c r="T145" i="10"/>
  <c r="T143" i="10"/>
  <c r="T141" i="10"/>
  <c r="T139" i="10"/>
  <c r="T138" i="10"/>
  <c r="T135" i="10"/>
  <c r="T134" i="10"/>
  <c r="T133" i="10"/>
  <c r="T131" i="10"/>
  <c r="T130" i="10"/>
  <c r="T129" i="10"/>
  <c r="T127" i="10"/>
  <c r="T125" i="10"/>
  <c r="T120" i="10"/>
  <c r="T119" i="10"/>
  <c r="T118" i="10"/>
  <c r="T116" i="10"/>
  <c r="T114" i="10"/>
  <c r="T113" i="10"/>
  <c r="T110" i="10"/>
  <c r="T108" i="10"/>
  <c r="T106" i="10"/>
  <c r="T105" i="10"/>
  <c r="T104" i="10"/>
  <c r="T102" i="10"/>
  <c r="T101" i="10"/>
  <c r="T100" i="10"/>
  <c r="T99" i="10"/>
  <c r="T96" i="10"/>
  <c r="T95" i="10"/>
  <c r="T92" i="10"/>
  <c r="T91" i="10"/>
  <c r="T89" i="10"/>
  <c r="T88" i="10"/>
  <c r="T87" i="10"/>
  <c r="T86" i="10"/>
  <c r="T85" i="10"/>
  <c r="T82" i="10"/>
  <c r="T77" i="10"/>
  <c r="T76" i="10"/>
  <c r="T70" i="10"/>
  <c r="T65" i="10"/>
  <c r="T61" i="10"/>
  <c r="T59" i="10"/>
  <c r="T44" i="10"/>
  <c r="T36" i="10"/>
  <c r="T16" i="10"/>
  <c r="Z866" i="10"/>
  <c r="Y866" i="10"/>
  <c r="X866" i="10"/>
  <c r="W866" i="10"/>
  <c r="V866" i="10"/>
  <c r="T866" i="10"/>
  <c r="N865" i="10"/>
  <c r="O865" i="10" s="1"/>
  <c r="P865" i="10" s="1"/>
  <c r="Q865" i="10" s="1"/>
  <c r="R865" i="10" s="1"/>
  <c r="S865" i="10" s="1"/>
  <c r="M865" i="10"/>
  <c r="E865" i="10"/>
  <c r="C865" i="10"/>
  <c r="N864" i="10"/>
  <c r="O864" i="10" s="1"/>
  <c r="P864" i="10" s="1"/>
  <c r="Q864" i="10" s="1"/>
  <c r="R864" i="10" s="1"/>
  <c r="S864" i="10" s="1"/>
  <c r="M864" i="10"/>
  <c r="E864" i="10"/>
  <c r="C864" i="10"/>
  <c r="N863" i="10"/>
  <c r="O863" i="10" s="1"/>
  <c r="P863" i="10" s="1"/>
  <c r="Q863" i="10" s="1"/>
  <c r="R863" i="10" s="1"/>
  <c r="S863" i="10" s="1"/>
  <c r="M863" i="10"/>
  <c r="E863" i="10"/>
  <c r="C863" i="10"/>
  <c r="N862" i="10"/>
  <c r="O862" i="10" s="1"/>
  <c r="P862" i="10" s="1"/>
  <c r="Q862" i="10" s="1"/>
  <c r="R862" i="10" s="1"/>
  <c r="S862" i="10" s="1"/>
  <c r="M862" i="10"/>
  <c r="E862" i="10"/>
  <c r="C862" i="10"/>
  <c r="N861" i="10"/>
  <c r="O861" i="10" s="1"/>
  <c r="P861" i="10" s="1"/>
  <c r="Q861" i="10" s="1"/>
  <c r="R861" i="10" s="1"/>
  <c r="S861" i="10" s="1"/>
  <c r="M861" i="10"/>
  <c r="E861" i="10"/>
  <c r="C861" i="10"/>
  <c r="N860" i="10"/>
  <c r="O860" i="10" s="1"/>
  <c r="P860" i="10" s="1"/>
  <c r="Q860" i="10" s="1"/>
  <c r="R860" i="10" s="1"/>
  <c r="S860" i="10" s="1"/>
  <c r="M860" i="10"/>
  <c r="E860" i="10"/>
  <c r="C860" i="10"/>
  <c r="N859" i="10"/>
  <c r="O859" i="10" s="1"/>
  <c r="P859" i="10" s="1"/>
  <c r="Q859" i="10" s="1"/>
  <c r="R859" i="10" s="1"/>
  <c r="S859" i="10" s="1"/>
  <c r="M859" i="10"/>
  <c r="E859" i="10"/>
  <c r="C859" i="10"/>
  <c r="N858" i="10"/>
  <c r="O858" i="10" s="1"/>
  <c r="P858" i="10" s="1"/>
  <c r="Q858" i="10" s="1"/>
  <c r="R858" i="10" s="1"/>
  <c r="S858" i="10" s="1"/>
  <c r="M858" i="10"/>
  <c r="E858" i="10"/>
  <c r="C858" i="10"/>
  <c r="N857" i="10"/>
  <c r="O857" i="10" s="1"/>
  <c r="P857" i="10" s="1"/>
  <c r="Q857" i="10" s="1"/>
  <c r="R857" i="10" s="1"/>
  <c r="S857" i="10" s="1"/>
  <c r="M857" i="10"/>
  <c r="E857" i="10"/>
  <c r="C857" i="10"/>
  <c r="N856" i="10"/>
  <c r="O856" i="10" s="1"/>
  <c r="P856" i="10" s="1"/>
  <c r="Q856" i="10" s="1"/>
  <c r="R856" i="10" s="1"/>
  <c r="S856" i="10" s="1"/>
  <c r="M856" i="10"/>
  <c r="E856" i="10"/>
  <c r="C856" i="10"/>
  <c r="N855" i="10"/>
  <c r="O855" i="10" s="1"/>
  <c r="P855" i="10" s="1"/>
  <c r="Q855" i="10" s="1"/>
  <c r="R855" i="10" s="1"/>
  <c r="S855" i="10" s="1"/>
  <c r="M855" i="10"/>
  <c r="E855" i="10"/>
  <c r="C855" i="10"/>
  <c r="N854" i="10"/>
  <c r="O854" i="10" s="1"/>
  <c r="P854" i="10" s="1"/>
  <c r="Q854" i="10" s="1"/>
  <c r="R854" i="10" s="1"/>
  <c r="S854" i="10" s="1"/>
  <c r="M854" i="10"/>
  <c r="E854" i="10"/>
  <c r="C854" i="10"/>
  <c r="N853" i="10"/>
  <c r="O853" i="10" s="1"/>
  <c r="P853" i="10" s="1"/>
  <c r="Q853" i="10" s="1"/>
  <c r="R853" i="10" s="1"/>
  <c r="S853" i="10" s="1"/>
  <c r="M853" i="10"/>
  <c r="E853" i="10"/>
  <c r="C853" i="10"/>
  <c r="N852" i="10"/>
  <c r="O852" i="10" s="1"/>
  <c r="P852" i="10" s="1"/>
  <c r="Q852" i="10" s="1"/>
  <c r="R852" i="10" s="1"/>
  <c r="S852" i="10" s="1"/>
  <c r="M852" i="10"/>
  <c r="E852" i="10"/>
  <c r="C852" i="10"/>
  <c r="N851" i="10"/>
  <c r="O851" i="10" s="1"/>
  <c r="P851" i="10" s="1"/>
  <c r="Q851" i="10" s="1"/>
  <c r="R851" i="10" s="1"/>
  <c r="S851" i="10" s="1"/>
  <c r="M851" i="10"/>
  <c r="E851" i="10"/>
  <c r="C851" i="10"/>
  <c r="N850" i="10"/>
  <c r="O850" i="10" s="1"/>
  <c r="P850" i="10" s="1"/>
  <c r="Q850" i="10" s="1"/>
  <c r="R850" i="10" s="1"/>
  <c r="S850" i="10" s="1"/>
  <c r="M850" i="10"/>
  <c r="E850" i="10"/>
  <c r="C850" i="10"/>
  <c r="N849" i="10"/>
  <c r="O849" i="10" s="1"/>
  <c r="P849" i="10" s="1"/>
  <c r="Q849" i="10" s="1"/>
  <c r="R849" i="10" s="1"/>
  <c r="S849" i="10" s="1"/>
  <c r="M849" i="10"/>
  <c r="E849" i="10"/>
  <c r="C849" i="10"/>
  <c r="N848" i="10"/>
  <c r="O848" i="10" s="1"/>
  <c r="P848" i="10" s="1"/>
  <c r="Q848" i="10" s="1"/>
  <c r="R848" i="10" s="1"/>
  <c r="S848" i="10" s="1"/>
  <c r="M848" i="10"/>
  <c r="E848" i="10"/>
  <c r="C848" i="10"/>
  <c r="N847" i="10"/>
  <c r="O847" i="10" s="1"/>
  <c r="P847" i="10" s="1"/>
  <c r="Q847" i="10" s="1"/>
  <c r="R847" i="10" s="1"/>
  <c r="S847" i="10" s="1"/>
  <c r="M847" i="10"/>
  <c r="E847" i="10"/>
  <c r="C847" i="10"/>
  <c r="N846" i="10"/>
  <c r="O846" i="10" s="1"/>
  <c r="P846" i="10" s="1"/>
  <c r="Q846" i="10" s="1"/>
  <c r="R846" i="10" s="1"/>
  <c r="S846" i="10" s="1"/>
  <c r="M846" i="10"/>
  <c r="E846" i="10"/>
  <c r="C846" i="10"/>
  <c r="N845" i="10"/>
  <c r="O845" i="10" s="1"/>
  <c r="P845" i="10" s="1"/>
  <c r="Q845" i="10" s="1"/>
  <c r="R845" i="10" s="1"/>
  <c r="S845" i="10" s="1"/>
  <c r="M845" i="10"/>
  <c r="E845" i="10"/>
  <c r="C845" i="10"/>
  <c r="N844" i="10"/>
  <c r="O844" i="10" s="1"/>
  <c r="P844" i="10" s="1"/>
  <c r="Q844" i="10" s="1"/>
  <c r="R844" i="10" s="1"/>
  <c r="S844" i="10" s="1"/>
  <c r="M844" i="10"/>
  <c r="E844" i="10"/>
  <c r="C844" i="10"/>
  <c r="N843" i="10"/>
  <c r="O843" i="10" s="1"/>
  <c r="P843" i="10" s="1"/>
  <c r="Q843" i="10" s="1"/>
  <c r="R843" i="10" s="1"/>
  <c r="S843" i="10" s="1"/>
  <c r="M843" i="10"/>
  <c r="E843" i="10"/>
  <c r="C843" i="10"/>
  <c r="N842" i="10"/>
  <c r="O842" i="10" s="1"/>
  <c r="P842" i="10" s="1"/>
  <c r="Q842" i="10" s="1"/>
  <c r="R842" i="10" s="1"/>
  <c r="S842" i="10" s="1"/>
  <c r="M842" i="10"/>
  <c r="E842" i="10"/>
  <c r="C842" i="10"/>
  <c r="N841" i="10"/>
  <c r="O841" i="10" s="1"/>
  <c r="P841" i="10" s="1"/>
  <c r="Q841" i="10" s="1"/>
  <c r="R841" i="10" s="1"/>
  <c r="S841" i="10" s="1"/>
  <c r="M841" i="10"/>
  <c r="E841" i="10"/>
  <c r="C841" i="10"/>
  <c r="N840" i="10"/>
  <c r="O840" i="10" s="1"/>
  <c r="P840" i="10" s="1"/>
  <c r="Q840" i="10" s="1"/>
  <c r="R840" i="10" s="1"/>
  <c r="S840" i="10" s="1"/>
  <c r="M840" i="10"/>
  <c r="E840" i="10"/>
  <c r="C840" i="10"/>
  <c r="N839" i="10"/>
  <c r="O839" i="10" s="1"/>
  <c r="P839" i="10" s="1"/>
  <c r="Q839" i="10" s="1"/>
  <c r="R839" i="10" s="1"/>
  <c r="S839" i="10" s="1"/>
  <c r="M839" i="10"/>
  <c r="E839" i="10"/>
  <c r="C839" i="10"/>
  <c r="N838" i="10"/>
  <c r="O838" i="10" s="1"/>
  <c r="P838" i="10" s="1"/>
  <c r="Q838" i="10" s="1"/>
  <c r="R838" i="10" s="1"/>
  <c r="S838" i="10" s="1"/>
  <c r="M838" i="10"/>
  <c r="E838" i="10"/>
  <c r="C838" i="10"/>
  <c r="N837" i="10"/>
  <c r="O837" i="10" s="1"/>
  <c r="P837" i="10" s="1"/>
  <c r="Q837" i="10" s="1"/>
  <c r="R837" i="10" s="1"/>
  <c r="S837" i="10" s="1"/>
  <c r="M837" i="10"/>
  <c r="E837" i="10"/>
  <c r="C837" i="10"/>
  <c r="N836" i="10"/>
  <c r="O836" i="10" s="1"/>
  <c r="P836" i="10" s="1"/>
  <c r="Q836" i="10" s="1"/>
  <c r="R836" i="10" s="1"/>
  <c r="S836" i="10" s="1"/>
  <c r="M836" i="10"/>
  <c r="E836" i="10"/>
  <c r="C836" i="10"/>
  <c r="N835" i="10"/>
  <c r="O835" i="10" s="1"/>
  <c r="P835" i="10" s="1"/>
  <c r="Q835" i="10" s="1"/>
  <c r="R835" i="10" s="1"/>
  <c r="S835" i="10" s="1"/>
  <c r="M835" i="10"/>
  <c r="E835" i="10"/>
  <c r="C835" i="10"/>
  <c r="N834" i="10"/>
  <c r="O834" i="10" s="1"/>
  <c r="P834" i="10" s="1"/>
  <c r="Q834" i="10" s="1"/>
  <c r="R834" i="10" s="1"/>
  <c r="S834" i="10" s="1"/>
  <c r="M834" i="10"/>
  <c r="E834" i="10"/>
  <c r="C834" i="10"/>
  <c r="N833" i="10"/>
  <c r="O833" i="10" s="1"/>
  <c r="P833" i="10" s="1"/>
  <c r="Q833" i="10" s="1"/>
  <c r="R833" i="10" s="1"/>
  <c r="S833" i="10" s="1"/>
  <c r="M833" i="10"/>
  <c r="E833" i="10"/>
  <c r="C833" i="10"/>
  <c r="N832" i="10"/>
  <c r="O832" i="10" s="1"/>
  <c r="P832" i="10" s="1"/>
  <c r="Q832" i="10" s="1"/>
  <c r="R832" i="10" s="1"/>
  <c r="S832" i="10" s="1"/>
  <c r="M832" i="10"/>
  <c r="E832" i="10"/>
  <c r="C832" i="10"/>
  <c r="N831" i="10"/>
  <c r="O831" i="10" s="1"/>
  <c r="P831" i="10" s="1"/>
  <c r="Q831" i="10" s="1"/>
  <c r="R831" i="10" s="1"/>
  <c r="S831" i="10" s="1"/>
  <c r="M831" i="10"/>
  <c r="E831" i="10"/>
  <c r="C831" i="10"/>
  <c r="N830" i="10"/>
  <c r="O830" i="10" s="1"/>
  <c r="P830" i="10" s="1"/>
  <c r="Q830" i="10" s="1"/>
  <c r="R830" i="10" s="1"/>
  <c r="S830" i="10" s="1"/>
  <c r="M830" i="10"/>
  <c r="E830" i="10"/>
  <c r="C830" i="10"/>
  <c r="N829" i="10"/>
  <c r="O829" i="10" s="1"/>
  <c r="P829" i="10" s="1"/>
  <c r="Q829" i="10" s="1"/>
  <c r="R829" i="10" s="1"/>
  <c r="S829" i="10" s="1"/>
  <c r="M829" i="10"/>
  <c r="E829" i="10"/>
  <c r="C829" i="10"/>
  <c r="N828" i="10"/>
  <c r="O828" i="10" s="1"/>
  <c r="P828" i="10" s="1"/>
  <c r="Q828" i="10" s="1"/>
  <c r="R828" i="10" s="1"/>
  <c r="S828" i="10" s="1"/>
  <c r="M828" i="10"/>
  <c r="E828" i="10"/>
  <c r="C828" i="10"/>
  <c r="N827" i="10"/>
  <c r="O827" i="10" s="1"/>
  <c r="P827" i="10" s="1"/>
  <c r="Q827" i="10" s="1"/>
  <c r="R827" i="10" s="1"/>
  <c r="S827" i="10" s="1"/>
  <c r="M827" i="10"/>
  <c r="E827" i="10"/>
  <c r="C827" i="10"/>
  <c r="N826" i="10"/>
  <c r="O826" i="10" s="1"/>
  <c r="P826" i="10" s="1"/>
  <c r="Q826" i="10" s="1"/>
  <c r="R826" i="10" s="1"/>
  <c r="S826" i="10" s="1"/>
  <c r="M826" i="10"/>
  <c r="E826" i="10"/>
  <c r="C826" i="10"/>
  <c r="N825" i="10"/>
  <c r="O825" i="10" s="1"/>
  <c r="P825" i="10" s="1"/>
  <c r="Q825" i="10" s="1"/>
  <c r="R825" i="10" s="1"/>
  <c r="S825" i="10" s="1"/>
  <c r="M825" i="10"/>
  <c r="E825" i="10"/>
  <c r="C825" i="10"/>
  <c r="N824" i="10"/>
  <c r="O824" i="10" s="1"/>
  <c r="P824" i="10" s="1"/>
  <c r="Q824" i="10" s="1"/>
  <c r="R824" i="10" s="1"/>
  <c r="S824" i="10" s="1"/>
  <c r="M824" i="10"/>
  <c r="E824" i="10"/>
  <c r="C824" i="10"/>
  <c r="N823" i="10"/>
  <c r="O823" i="10" s="1"/>
  <c r="P823" i="10" s="1"/>
  <c r="Q823" i="10" s="1"/>
  <c r="R823" i="10" s="1"/>
  <c r="S823" i="10" s="1"/>
  <c r="M823" i="10"/>
  <c r="E823" i="10"/>
  <c r="C823" i="10"/>
  <c r="N822" i="10"/>
  <c r="O822" i="10" s="1"/>
  <c r="P822" i="10" s="1"/>
  <c r="Q822" i="10" s="1"/>
  <c r="R822" i="10" s="1"/>
  <c r="S822" i="10" s="1"/>
  <c r="M822" i="10"/>
  <c r="E822" i="10"/>
  <c r="C822" i="10"/>
  <c r="N821" i="10"/>
  <c r="O821" i="10" s="1"/>
  <c r="P821" i="10" s="1"/>
  <c r="Q821" i="10" s="1"/>
  <c r="R821" i="10" s="1"/>
  <c r="S821" i="10" s="1"/>
  <c r="M821" i="10"/>
  <c r="E821" i="10"/>
  <c r="C821" i="10"/>
  <c r="N820" i="10"/>
  <c r="O820" i="10" s="1"/>
  <c r="P820" i="10" s="1"/>
  <c r="Q820" i="10" s="1"/>
  <c r="R820" i="10" s="1"/>
  <c r="S820" i="10" s="1"/>
  <c r="M820" i="10"/>
  <c r="E820" i="10"/>
  <c r="C820" i="10"/>
  <c r="N819" i="10"/>
  <c r="O819" i="10" s="1"/>
  <c r="P819" i="10" s="1"/>
  <c r="Q819" i="10" s="1"/>
  <c r="R819" i="10" s="1"/>
  <c r="S819" i="10" s="1"/>
  <c r="M819" i="10"/>
  <c r="E819" i="10"/>
  <c r="C819" i="10"/>
  <c r="N818" i="10"/>
  <c r="O818" i="10" s="1"/>
  <c r="P818" i="10" s="1"/>
  <c r="Q818" i="10" s="1"/>
  <c r="R818" i="10" s="1"/>
  <c r="S818" i="10" s="1"/>
  <c r="M818" i="10"/>
  <c r="E818" i="10"/>
  <c r="C818" i="10"/>
  <c r="N817" i="10"/>
  <c r="O817" i="10" s="1"/>
  <c r="P817" i="10" s="1"/>
  <c r="Q817" i="10" s="1"/>
  <c r="R817" i="10" s="1"/>
  <c r="S817" i="10" s="1"/>
  <c r="M817" i="10"/>
  <c r="E817" i="10"/>
  <c r="C817" i="10"/>
  <c r="N816" i="10"/>
  <c r="O816" i="10" s="1"/>
  <c r="P816" i="10" s="1"/>
  <c r="Q816" i="10" s="1"/>
  <c r="R816" i="10" s="1"/>
  <c r="S816" i="10" s="1"/>
  <c r="M816" i="10"/>
  <c r="E816" i="10"/>
  <c r="C816" i="10"/>
  <c r="N815" i="10"/>
  <c r="O815" i="10" s="1"/>
  <c r="P815" i="10" s="1"/>
  <c r="Q815" i="10" s="1"/>
  <c r="R815" i="10" s="1"/>
  <c r="S815" i="10" s="1"/>
  <c r="M815" i="10"/>
  <c r="E815" i="10"/>
  <c r="C815" i="10"/>
  <c r="N814" i="10"/>
  <c r="O814" i="10" s="1"/>
  <c r="P814" i="10" s="1"/>
  <c r="Q814" i="10" s="1"/>
  <c r="R814" i="10" s="1"/>
  <c r="S814" i="10" s="1"/>
  <c r="M814" i="10"/>
  <c r="E814" i="10"/>
  <c r="C814" i="10"/>
  <c r="N813" i="10"/>
  <c r="O813" i="10" s="1"/>
  <c r="P813" i="10" s="1"/>
  <c r="Q813" i="10" s="1"/>
  <c r="R813" i="10" s="1"/>
  <c r="S813" i="10" s="1"/>
  <c r="M813" i="10"/>
  <c r="E813" i="10"/>
  <c r="C813" i="10"/>
  <c r="N812" i="10"/>
  <c r="O812" i="10" s="1"/>
  <c r="P812" i="10" s="1"/>
  <c r="Q812" i="10" s="1"/>
  <c r="R812" i="10" s="1"/>
  <c r="S812" i="10" s="1"/>
  <c r="M812" i="10"/>
  <c r="E812" i="10"/>
  <c r="C812" i="10"/>
  <c r="N811" i="10"/>
  <c r="O811" i="10" s="1"/>
  <c r="P811" i="10" s="1"/>
  <c r="Q811" i="10" s="1"/>
  <c r="R811" i="10" s="1"/>
  <c r="S811" i="10" s="1"/>
  <c r="M811" i="10"/>
  <c r="E811" i="10"/>
  <c r="C811" i="10"/>
  <c r="N810" i="10"/>
  <c r="O810" i="10" s="1"/>
  <c r="P810" i="10" s="1"/>
  <c r="Q810" i="10" s="1"/>
  <c r="R810" i="10" s="1"/>
  <c r="S810" i="10" s="1"/>
  <c r="M810" i="10"/>
  <c r="E810" i="10"/>
  <c r="C810" i="10"/>
  <c r="N809" i="10"/>
  <c r="O809" i="10" s="1"/>
  <c r="P809" i="10" s="1"/>
  <c r="Q809" i="10" s="1"/>
  <c r="R809" i="10" s="1"/>
  <c r="S809" i="10" s="1"/>
  <c r="M809" i="10"/>
  <c r="E809" i="10"/>
  <c r="C809" i="10"/>
  <c r="N808" i="10"/>
  <c r="O808" i="10" s="1"/>
  <c r="P808" i="10" s="1"/>
  <c r="Q808" i="10" s="1"/>
  <c r="R808" i="10" s="1"/>
  <c r="S808" i="10" s="1"/>
  <c r="M808" i="10"/>
  <c r="E808" i="10"/>
  <c r="C808" i="10"/>
  <c r="F808" i="10" s="1"/>
  <c r="N807" i="10"/>
  <c r="O807" i="10" s="1"/>
  <c r="P807" i="10" s="1"/>
  <c r="Q807" i="10" s="1"/>
  <c r="R807" i="10" s="1"/>
  <c r="S807" i="10" s="1"/>
  <c r="M807" i="10"/>
  <c r="E807" i="10"/>
  <c r="C807" i="10"/>
  <c r="N806" i="10"/>
  <c r="O806" i="10" s="1"/>
  <c r="P806" i="10" s="1"/>
  <c r="Q806" i="10" s="1"/>
  <c r="R806" i="10" s="1"/>
  <c r="S806" i="10" s="1"/>
  <c r="M806" i="10"/>
  <c r="E806" i="10"/>
  <c r="C806" i="10"/>
  <c r="N805" i="10"/>
  <c r="O805" i="10" s="1"/>
  <c r="P805" i="10" s="1"/>
  <c r="Q805" i="10" s="1"/>
  <c r="R805" i="10" s="1"/>
  <c r="S805" i="10" s="1"/>
  <c r="M805" i="10"/>
  <c r="E805" i="10"/>
  <c r="C805" i="10"/>
  <c r="N804" i="10"/>
  <c r="O804" i="10" s="1"/>
  <c r="P804" i="10" s="1"/>
  <c r="Q804" i="10" s="1"/>
  <c r="R804" i="10" s="1"/>
  <c r="S804" i="10" s="1"/>
  <c r="M804" i="10"/>
  <c r="E804" i="10"/>
  <c r="C804" i="10"/>
  <c r="N803" i="10"/>
  <c r="O803" i="10" s="1"/>
  <c r="P803" i="10" s="1"/>
  <c r="Q803" i="10" s="1"/>
  <c r="R803" i="10" s="1"/>
  <c r="S803" i="10" s="1"/>
  <c r="M803" i="10"/>
  <c r="E803" i="10"/>
  <c r="C803" i="10"/>
  <c r="N802" i="10"/>
  <c r="O802" i="10" s="1"/>
  <c r="P802" i="10" s="1"/>
  <c r="Q802" i="10" s="1"/>
  <c r="R802" i="10" s="1"/>
  <c r="S802" i="10" s="1"/>
  <c r="M802" i="10"/>
  <c r="E802" i="10"/>
  <c r="C802" i="10"/>
  <c r="N801" i="10"/>
  <c r="O801" i="10" s="1"/>
  <c r="P801" i="10" s="1"/>
  <c r="Q801" i="10" s="1"/>
  <c r="R801" i="10" s="1"/>
  <c r="S801" i="10" s="1"/>
  <c r="M801" i="10"/>
  <c r="E801" i="10"/>
  <c r="C801" i="10"/>
  <c r="N800" i="10"/>
  <c r="O800" i="10" s="1"/>
  <c r="P800" i="10" s="1"/>
  <c r="Q800" i="10" s="1"/>
  <c r="R800" i="10" s="1"/>
  <c r="S800" i="10" s="1"/>
  <c r="M800" i="10"/>
  <c r="E800" i="10"/>
  <c r="C800" i="10"/>
  <c r="N799" i="10"/>
  <c r="O799" i="10" s="1"/>
  <c r="P799" i="10" s="1"/>
  <c r="Q799" i="10" s="1"/>
  <c r="R799" i="10" s="1"/>
  <c r="S799" i="10" s="1"/>
  <c r="M799" i="10"/>
  <c r="E799" i="10"/>
  <c r="C799" i="10"/>
  <c r="N798" i="10"/>
  <c r="O798" i="10" s="1"/>
  <c r="P798" i="10" s="1"/>
  <c r="Q798" i="10" s="1"/>
  <c r="R798" i="10" s="1"/>
  <c r="S798" i="10" s="1"/>
  <c r="M798" i="10"/>
  <c r="E798" i="10"/>
  <c r="C798" i="10"/>
  <c r="N797" i="10"/>
  <c r="O797" i="10" s="1"/>
  <c r="P797" i="10" s="1"/>
  <c r="Q797" i="10" s="1"/>
  <c r="R797" i="10" s="1"/>
  <c r="S797" i="10" s="1"/>
  <c r="M797" i="10"/>
  <c r="E797" i="10"/>
  <c r="C797" i="10"/>
  <c r="N796" i="10"/>
  <c r="O796" i="10" s="1"/>
  <c r="P796" i="10" s="1"/>
  <c r="Q796" i="10" s="1"/>
  <c r="R796" i="10" s="1"/>
  <c r="S796" i="10" s="1"/>
  <c r="M796" i="10"/>
  <c r="E796" i="10"/>
  <c r="C796" i="10"/>
  <c r="N795" i="10"/>
  <c r="O795" i="10" s="1"/>
  <c r="P795" i="10" s="1"/>
  <c r="Q795" i="10" s="1"/>
  <c r="R795" i="10" s="1"/>
  <c r="S795" i="10" s="1"/>
  <c r="M795" i="10"/>
  <c r="E795" i="10"/>
  <c r="C795" i="10"/>
  <c r="F795" i="10" s="1"/>
  <c r="N794" i="10"/>
  <c r="O794" i="10" s="1"/>
  <c r="P794" i="10" s="1"/>
  <c r="Q794" i="10" s="1"/>
  <c r="R794" i="10" s="1"/>
  <c r="S794" i="10" s="1"/>
  <c r="M794" i="10"/>
  <c r="E794" i="10"/>
  <c r="C794" i="10"/>
  <c r="N793" i="10"/>
  <c r="O793" i="10" s="1"/>
  <c r="P793" i="10" s="1"/>
  <c r="Q793" i="10" s="1"/>
  <c r="R793" i="10" s="1"/>
  <c r="S793" i="10" s="1"/>
  <c r="M793" i="10"/>
  <c r="E793" i="10"/>
  <c r="C793" i="10"/>
  <c r="N792" i="10"/>
  <c r="O792" i="10" s="1"/>
  <c r="P792" i="10" s="1"/>
  <c r="Q792" i="10" s="1"/>
  <c r="R792" i="10" s="1"/>
  <c r="S792" i="10" s="1"/>
  <c r="M792" i="10"/>
  <c r="E792" i="10"/>
  <c r="C792" i="10"/>
  <c r="N791" i="10"/>
  <c r="O791" i="10" s="1"/>
  <c r="P791" i="10" s="1"/>
  <c r="Q791" i="10" s="1"/>
  <c r="R791" i="10" s="1"/>
  <c r="S791" i="10" s="1"/>
  <c r="M791" i="10"/>
  <c r="E791" i="10"/>
  <c r="C791" i="10"/>
  <c r="N790" i="10"/>
  <c r="O790" i="10" s="1"/>
  <c r="P790" i="10" s="1"/>
  <c r="Q790" i="10" s="1"/>
  <c r="R790" i="10" s="1"/>
  <c r="S790" i="10" s="1"/>
  <c r="M790" i="10"/>
  <c r="E790" i="10"/>
  <c r="C790" i="10"/>
  <c r="N789" i="10"/>
  <c r="O789" i="10" s="1"/>
  <c r="P789" i="10" s="1"/>
  <c r="Q789" i="10" s="1"/>
  <c r="R789" i="10" s="1"/>
  <c r="S789" i="10" s="1"/>
  <c r="M789" i="10"/>
  <c r="E789" i="10"/>
  <c r="C789" i="10"/>
  <c r="N788" i="10"/>
  <c r="O788" i="10" s="1"/>
  <c r="P788" i="10" s="1"/>
  <c r="Q788" i="10" s="1"/>
  <c r="R788" i="10" s="1"/>
  <c r="S788" i="10" s="1"/>
  <c r="M788" i="10"/>
  <c r="E788" i="10"/>
  <c r="C788" i="10"/>
  <c r="F788" i="10" s="1"/>
  <c r="N787" i="10"/>
  <c r="O787" i="10" s="1"/>
  <c r="P787" i="10" s="1"/>
  <c r="Q787" i="10" s="1"/>
  <c r="R787" i="10" s="1"/>
  <c r="S787" i="10" s="1"/>
  <c r="M787" i="10"/>
  <c r="E787" i="10"/>
  <c r="C787" i="10"/>
  <c r="N786" i="10"/>
  <c r="O786" i="10" s="1"/>
  <c r="P786" i="10" s="1"/>
  <c r="Q786" i="10" s="1"/>
  <c r="R786" i="10" s="1"/>
  <c r="S786" i="10" s="1"/>
  <c r="M786" i="10"/>
  <c r="E786" i="10"/>
  <c r="C786" i="10"/>
  <c r="N785" i="10"/>
  <c r="O785" i="10" s="1"/>
  <c r="P785" i="10" s="1"/>
  <c r="Q785" i="10" s="1"/>
  <c r="R785" i="10" s="1"/>
  <c r="S785" i="10" s="1"/>
  <c r="M785" i="10"/>
  <c r="E785" i="10"/>
  <c r="C785" i="10"/>
  <c r="N784" i="10"/>
  <c r="O784" i="10" s="1"/>
  <c r="P784" i="10" s="1"/>
  <c r="Q784" i="10" s="1"/>
  <c r="R784" i="10" s="1"/>
  <c r="S784" i="10" s="1"/>
  <c r="M784" i="10"/>
  <c r="E784" i="10"/>
  <c r="C784" i="10"/>
  <c r="N783" i="10"/>
  <c r="O783" i="10" s="1"/>
  <c r="P783" i="10" s="1"/>
  <c r="Q783" i="10" s="1"/>
  <c r="R783" i="10" s="1"/>
  <c r="S783" i="10" s="1"/>
  <c r="M783" i="10"/>
  <c r="E783" i="10"/>
  <c r="C783" i="10"/>
  <c r="N782" i="10"/>
  <c r="O782" i="10" s="1"/>
  <c r="P782" i="10" s="1"/>
  <c r="Q782" i="10" s="1"/>
  <c r="R782" i="10" s="1"/>
  <c r="S782" i="10" s="1"/>
  <c r="M782" i="10"/>
  <c r="E782" i="10"/>
  <c r="C782" i="10"/>
  <c r="N781" i="10"/>
  <c r="O781" i="10" s="1"/>
  <c r="P781" i="10" s="1"/>
  <c r="Q781" i="10" s="1"/>
  <c r="R781" i="10" s="1"/>
  <c r="S781" i="10" s="1"/>
  <c r="M781" i="10"/>
  <c r="E781" i="10"/>
  <c r="C781" i="10"/>
  <c r="N780" i="10"/>
  <c r="O780" i="10" s="1"/>
  <c r="P780" i="10" s="1"/>
  <c r="Q780" i="10" s="1"/>
  <c r="R780" i="10" s="1"/>
  <c r="S780" i="10" s="1"/>
  <c r="M780" i="10"/>
  <c r="E780" i="10"/>
  <c r="C780" i="10"/>
  <c r="N779" i="10"/>
  <c r="O779" i="10" s="1"/>
  <c r="P779" i="10" s="1"/>
  <c r="Q779" i="10" s="1"/>
  <c r="R779" i="10" s="1"/>
  <c r="S779" i="10" s="1"/>
  <c r="M779" i="10"/>
  <c r="E779" i="10"/>
  <c r="C779" i="10"/>
  <c r="N778" i="10"/>
  <c r="O778" i="10" s="1"/>
  <c r="P778" i="10" s="1"/>
  <c r="Q778" i="10" s="1"/>
  <c r="R778" i="10" s="1"/>
  <c r="S778" i="10" s="1"/>
  <c r="M778" i="10"/>
  <c r="E778" i="10"/>
  <c r="C778" i="10"/>
  <c r="N777" i="10"/>
  <c r="O777" i="10" s="1"/>
  <c r="P777" i="10" s="1"/>
  <c r="Q777" i="10" s="1"/>
  <c r="R777" i="10" s="1"/>
  <c r="S777" i="10" s="1"/>
  <c r="M777" i="10"/>
  <c r="E777" i="10"/>
  <c r="C777" i="10"/>
  <c r="N776" i="10"/>
  <c r="O776" i="10" s="1"/>
  <c r="P776" i="10" s="1"/>
  <c r="Q776" i="10" s="1"/>
  <c r="R776" i="10" s="1"/>
  <c r="S776" i="10" s="1"/>
  <c r="M776" i="10"/>
  <c r="E776" i="10"/>
  <c r="C776" i="10"/>
  <c r="N775" i="10"/>
  <c r="O775" i="10" s="1"/>
  <c r="P775" i="10" s="1"/>
  <c r="Q775" i="10" s="1"/>
  <c r="R775" i="10" s="1"/>
  <c r="S775" i="10" s="1"/>
  <c r="M775" i="10"/>
  <c r="E775" i="10"/>
  <c r="C775" i="10"/>
  <c r="N774" i="10"/>
  <c r="O774" i="10" s="1"/>
  <c r="P774" i="10" s="1"/>
  <c r="Q774" i="10" s="1"/>
  <c r="R774" i="10" s="1"/>
  <c r="S774" i="10" s="1"/>
  <c r="M774" i="10"/>
  <c r="E774" i="10"/>
  <c r="C774" i="10"/>
  <c r="N773" i="10"/>
  <c r="O773" i="10" s="1"/>
  <c r="P773" i="10" s="1"/>
  <c r="Q773" i="10" s="1"/>
  <c r="R773" i="10" s="1"/>
  <c r="S773" i="10" s="1"/>
  <c r="M773" i="10"/>
  <c r="E773" i="10"/>
  <c r="C773" i="10"/>
  <c r="F773" i="10" s="1"/>
  <c r="N772" i="10"/>
  <c r="O772" i="10" s="1"/>
  <c r="P772" i="10" s="1"/>
  <c r="Q772" i="10" s="1"/>
  <c r="R772" i="10" s="1"/>
  <c r="S772" i="10" s="1"/>
  <c r="M772" i="10"/>
  <c r="E772" i="10"/>
  <c r="C772" i="10"/>
  <c r="N771" i="10"/>
  <c r="O771" i="10" s="1"/>
  <c r="P771" i="10" s="1"/>
  <c r="Q771" i="10" s="1"/>
  <c r="R771" i="10" s="1"/>
  <c r="S771" i="10" s="1"/>
  <c r="M771" i="10"/>
  <c r="E771" i="10"/>
  <c r="C771" i="10"/>
  <c r="N770" i="10"/>
  <c r="O770" i="10" s="1"/>
  <c r="P770" i="10" s="1"/>
  <c r="Q770" i="10" s="1"/>
  <c r="R770" i="10" s="1"/>
  <c r="S770" i="10" s="1"/>
  <c r="M770" i="10"/>
  <c r="E770" i="10"/>
  <c r="C770" i="10"/>
  <c r="N769" i="10"/>
  <c r="O769" i="10" s="1"/>
  <c r="P769" i="10" s="1"/>
  <c r="Q769" i="10" s="1"/>
  <c r="R769" i="10" s="1"/>
  <c r="S769" i="10" s="1"/>
  <c r="M769" i="10"/>
  <c r="E769" i="10"/>
  <c r="C769" i="10"/>
  <c r="N768" i="10"/>
  <c r="O768" i="10" s="1"/>
  <c r="P768" i="10" s="1"/>
  <c r="Q768" i="10" s="1"/>
  <c r="R768" i="10" s="1"/>
  <c r="S768" i="10" s="1"/>
  <c r="M768" i="10"/>
  <c r="E768" i="10"/>
  <c r="C768" i="10"/>
  <c r="N767" i="10"/>
  <c r="O767" i="10" s="1"/>
  <c r="P767" i="10" s="1"/>
  <c r="Q767" i="10" s="1"/>
  <c r="R767" i="10" s="1"/>
  <c r="S767" i="10" s="1"/>
  <c r="M767" i="10"/>
  <c r="E767" i="10"/>
  <c r="C767" i="10"/>
  <c r="N766" i="10"/>
  <c r="O766" i="10" s="1"/>
  <c r="P766" i="10" s="1"/>
  <c r="Q766" i="10" s="1"/>
  <c r="R766" i="10" s="1"/>
  <c r="S766" i="10" s="1"/>
  <c r="M766" i="10"/>
  <c r="E766" i="10"/>
  <c r="C766" i="10"/>
  <c r="N765" i="10"/>
  <c r="O765" i="10" s="1"/>
  <c r="P765" i="10" s="1"/>
  <c r="Q765" i="10" s="1"/>
  <c r="R765" i="10" s="1"/>
  <c r="S765" i="10" s="1"/>
  <c r="M765" i="10"/>
  <c r="E765" i="10"/>
  <c r="C765" i="10"/>
  <c r="N764" i="10"/>
  <c r="O764" i="10" s="1"/>
  <c r="P764" i="10" s="1"/>
  <c r="Q764" i="10" s="1"/>
  <c r="R764" i="10" s="1"/>
  <c r="S764" i="10" s="1"/>
  <c r="M764" i="10"/>
  <c r="E764" i="10"/>
  <c r="C764" i="10"/>
  <c r="N763" i="10"/>
  <c r="O763" i="10" s="1"/>
  <c r="P763" i="10" s="1"/>
  <c r="Q763" i="10" s="1"/>
  <c r="R763" i="10" s="1"/>
  <c r="S763" i="10" s="1"/>
  <c r="M763" i="10"/>
  <c r="E763" i="10"/>
  <c r="C763" i="10"/>
  <c r="N762" i="10"/>
  <c r="O762" i="10" s="1"/>
  <c r="P762" i="10" s="1"/>
  <c r="Q762" i="10" s="1"/>
  <c r="R762" i="10" s="1"/>
  <c r="S762" i="10" s="1"/>
  <c r="M762" i="10"/>
  <c r="E762" i="10"/>
  <c r="C762" i="10"/>
  <c r="N761" i="10"/>
  <c r="O761" i="10" s="1"/>
  <c r="P761" i="10" s="1"/>
  <c r="Q761" i="10" s="1"/>
  <c r="R761" i="10" s="1"/>
  <c r="S761" i="10" s="1"/>
  <c r="M761" i="10"/>
  <c r="E761" i="10"/>
  <c r="C761" i="10"/>
  <c r="N760" i="10"/>
  <c r="O760" i="10" s="1"/>
  <c r="P760" i="10" s="1"/>
  <c r="Q760" i="10" s="1"/>
  <c r="R760" i="10" s="1"/>
  <c r="S760" i="10" s="1"/>
  <c r="M760" i="10"/>
  <c r="E760" i="10"/>
  <c r="C760" i="10"/>
  <c r="N759" i="10"/>
  <c r="O759" i="10" s="1"/>
  <c r="P759" i="10" s="1"/>
  <c r="Q759" i="10" s="1"/>
  <c r="R759" i="10" s="1"/>
  <c r="S759" i="10" s="1"/>
  <c r="M759" i="10"/>
  <c r="E759" i="10"/>
  <c r="C759" i="10"/>
  <c r="N758" i="10"/>
  <c r="O758" i="10" s="1"/>
  <c r="P758" i="10" s="1"/>
  <c r="Q758" i="10" s="1"/>
  <c r="R758" i="10" s="1"/>
  <c r="S758" i="10" s="1"/>
  <c r="M758" i="10"/>
  <c r="E758" i="10"/>
  <c r="C758" i="10"/>
  <c r="N757" i="10"/>
  <c r="O757" i="10" s="1"/>
  <c r="P757" i="10" s="1"/>
  <c r="Q757" i="10" s="1"/>
  <c r="R757" i="10" s="1"/>
  <c r="S757" i="10" s="1"/>
  <c r="M757" i="10"/>
  <c r="E757" i="10"/>
  <c r="C757" i="10"/>
  <c r="N756" i="10"/>
  <c r="O756" i="10" s="1"/>
  <c r="P756" i="10" s="1"/>
  <c r="Q756" i="10" s="1"/>
  <c r="R756" i="10" s="1"/>
  <c r="S756" i="10" s="1"/>
  <c r="M756" i="10"/>
  <c r="E756" i="10"/>
  <c r="C756" i="10"/>
  <c r="N755" i="10"/>
  <c r="O755" i="10" s="1"/>
  <c r="P755" i="10" s="1"/>
  <c r="Q755" i="10" s="1"/>
  <c r="R755" i="10" s="1"/>
  <c r="S755" i="10" s="1"/>
  <c r="M755" i="10"/>
  <c r="E755" i="10"/>
  <c r="C755" i="10"/>
  <c r="N754" i="10"/>
  <c r="O754" i="10" s="1"/>
  <c r="P754" i="10" s="1"/>
  <c r="Q754" i="10" s="1"/>
  <c r="R754" i="10" s="1"/>
  <c r="S754" i="10" s="1"/>
  <c r="M754" i="10"/>
  <c r="E754" i="10"/>
  <c r="C754" i="10"/>
  <c r="N753" i="10"/>
  <c r="O753" i="10" s="1"/>
  <c r="P753" i="10" s="1"/>
  <c r="Q753" i="10" s="1"/>
  <c r="R753" i="10" s="1"/>
  <c r="S753" i="10" s="1"/>
  <c r="M753" i="10"/>
  <c r="E753" i="10"/>
  <c r="C753" i="10"/>
  <c r="N752" i="10"/>
  <c r="O752" i="10" s="1"/>
  <c r="P752" i="10" s="1"/>
  <c r="Q752" i="10" s="1"/>
  <c r="R752" i="10" s="1"/>
  <c r="S752" i="10" s="1"/>
  <c r="M752" i="10"/>
  <c r="E752" i="10"/>
  <c r="C752" i="10"/>
  <c r="N751" i="10"/>
  <c r="O751" i="10" s="1"/>
  <c r="P751" i="10" s="1"/>
  <c r="Q751" i="10" s="1"/>
  <c r="R751" i="10" s="1"/>
  <c r="S751" i="10" s="1"/>
  <c r="M751" i="10"/>
  <c r="E751" i="10"/>
  <c r="C751" i="10"/>
  <c r="N750" i="10"/>
  <c r="O750" i="10" s="1"/>
  <c r="P750" i="10" s="1"/>
  <c r="Q750" i="10" s="1"/>
  <c r="R750" i="10" s="1"/>
  <c r="S750" i="10" s="1"/>
  <c r="M750" i="10"/>
  <c r="E750" i="10"/>
  <c r="C750" i="10"/>
  <c r="N749" i="10"/>
  <c r="O749" i="10" s="1"/>
  <c r="P749" i="10" s="1"/>
  <c r="Q749" i="10" s="1"/>
  <c r="R749" i="10" s="1"/>
  <c r="S749" i="10" s="1"/>
  <c r="M749" i="10"/>
  <c r="E749" i="10"/>
  <c r="C749" i="10"/>
  <c r="N748" i="10"/>
  <c r="O748" i="10" s="1"/>
  <c r="P748" i="10" s="1"/>
  <c r="Q748" i="10" s="1"/>
  <c r="R748" i="10" s="1"/>
  <c r="S748" i="10" s="1"/>
  <c r="M748" i="10"/>
  <c r="E748" i="10"/>
  <c r="C748" i="10"/>
  <c r="N747" i="10"/>
  <c r="O747" i="10" s="1"/>
  <c r="P747" i="10" s="1"/>
  <c r="Q747" i="10" s="1"/>
  <c r="R747" i="10" s="1"/>
  <c r="S747" i="10" s="1"/>
  <c r="M747" i="10"/>
  <c r="E747" i="10"/>
  <c r="C747" i="10"/>
  <c r="N746" i="10"/>
  <c r="O746" i="10" s="1"/>
  <c r="P746" i="10" s="1"/>
  <c r="Q746" i="10" s="1"/>
  <c r="R746" i="10" s="1"/>
  <c r="S746" i="10" s="1"/>
  <c r="M746" i="10"/>
  <c r="E746" i="10"/>
  <c r="C746" i="10"/>
  <c r="N745" i="10"/>
  <c r="O745" i="10" s="1"/>
  <c r="P745" i="10" s="1"/>
  <c r="Q745" i="10" s="1"/>
  <c r="R745" i="10" s="1"/>
  <c r="S745" i="10" s="1"/>
  <c r="M745" i="10"/>
  <c r="E745" i="10"/>
  <c r="C745" i="10"/>
  <c r="N744" i="10"/>
  <c r="O744" i="10" s="1"/>
  <c r="P744" i="10" s="1"/>
  <c r="Q744" i="10" s="1"/>
  <c r="R744" i="10" s="1"/>
  <c r="S744" i="10" s="1"/>
  <c r="M744" i="10"/>
  <c r="E744" i="10"/>
  <c r="C744" i="10"/>
  <c r="N743" i="10"/>
  <c r="O743" i="10" s="1"/>
  <c r="P743" i="10" s="1"/>
  <c r="Q743" i="10" s="1"/>
  <c r="R743" i="10" s="1"/>
  <c r="S743" i="10" s="1"/>
  <c r="M743" i="10"/>
  <c r="E743" i="10"/>
  <c r="C743" i="10"/>
  <c r="N742" i="10"/>
  <c r="O742" i="10" s="1"/>
  <c r="P742" i="10" s="1"/>
  <c r="Q742" i="10" s="1"/>
  <c r="R742" i="10" s="1"/>
  <c r="S742" i="10" s="1"/>
  <c r="M742" i="10"/>
  <c r="E742" i="10"/>
  <c r="C742" i="10"/>
  <c r="N741" i="10"/>
  <c r="O741" i="10" s="1"/>
  <c r="P741" i="10" s="1"/>
  <c r="Q741" i="10" s="1"/>
  <c r="R741" i="10" s="1"/>
  <c r="S741" i="10" s="1"/>
  <c r="M741" i="10"/>
  <c r="E741" i="10"/>
  <c r="C741" i="10"/>
  <c r="N740" i="10"/>
  <c r="O740" i="10" s="1"/>
  <c r="P740" i="10" s="1"/>
  <c r="Q740" i="10" s="1"/>
  <c r="R740" i="10" s="1"/>
  <c r="S740" i="10" s="1"/>
  <c r="M740" i="10"/>
  <c r="E740" i="10"/>
  <c r="C740" i="10"/>
  <c r="N739" i="10"/>
  <c r="O739" i="10" s="1"/>
  <c r="P739" i="10" s="1"/>
  <c r="Q739" i="10" s="1"/>
  <c r="R739" i="10" s="1"/>
  <c r="S739" i="10" s="1"/>
  <c r="M739" i="10"/>
  <c r="E739" i="10"/>
  <c r="C739" i="10"/>
  <c r="N738" i="10"/>
  <c r="O738" i="10" s="1"/>
  <c r="P738" i="10" s="1"/>
  <c r="Q738" i="10" s="1"/>
  <c r="R738" i="10" s="1"/>
  <c r="S738" i="10" s="1"/>
  <c r="M738" i="10"/>
  <c r="E738" i="10"/>
  <c r="C738" i="10"/>
  <c r="N737" i="10"/>
  <c r="O737" i="10" s="1"/>
  <c r="P737" i="10" s="1"/>
  <c r="Q737" i="10" s="1"/>
  <c r="R737" i="10" s="1"/>
  <c r="S737" i="10" s="1"/>
  <c r="M737" i="10"/>
  <c r="E737" i="10"/>
  <c r="C737" i="10"/>
  <c r="N736" i="10"/>
  <c r="O736" i="10" s="1"/>
  <c r="P736" i="10" s="1"/>
  <c r="Q736" i="10" s="1"/>
  <c r="R736" i="10" s="1"/>
  <c r="S736" i="10" s="1"/>
  <c r="M736" i="10"/>
  <c r="E736" i="10"/>
  <c r="C736" i="10"/>
  <c r="N735" i="10"/>
  <c r="O735" i="10" s="1"/>
  <c r="P735" i="10" s="1"/>
  <c r="Q735" i="10" s="1"/>
  <c r="R735" i="10" s="1"/>
  <c r="S735" i="10" s="1"/>
  <c r="M735" i="10"/>
  <c r="E735" i="10"/>
  <c r="C735" i="10"/>
  <c r="N734" i="10"/>
  <c r="O734" i="10" s="1"/>
  <c r="P734" i="10" s="1"/>
  <c r="Q734" i="10" s="1"/>
  <c r="R734" i="10" s="1"/>
  <c r="S734" i="10" s="1"/>
  <c r="M734" i="10"/>
  <c r="E734" i="10"/>
  <c r="C734" i="10"/>
  <c r="N733" i="10"/>
  <c r="O733" i="10" s="1"/>
  <c r="P733" i="10" s="1"/>
  <c r="Q733" i="10" s="1"/>
  <c r="R733" i="10" s="1"/>
  <c r="S733" i="10" s="1"/>
  <c r="M733" i="10"/>
  <c r="E733" i="10"/>
  <c r="C733" i="10"/>
  <c r="N732" i="10"/>
  <c r="O732" i="10" s="1"/>
  <c r="P732" i="10" s="1"/>
  <c r="Q732" i="10" s="1"/>
  <c r="R732" i="10" s="1"/>
  <c r="S732" i="10" s="1"/>
  <c r="M732" i="10"/>
  <c r="E732" i="10"/>
  <c r="C732" i="10"/>
  <c r="N731" i="10"/>
  <c r="O731" i="10" s="1"/>
  <c r="P731" i="10" s="1"/>
  <c r="Q731" i="10" s="1"/>
  <c r="R731" i="10" s="1"/>
  <c r="S731" i="10" s="1"/>
  <c r="M731" i="10"/>
  <c r="E731" i="10"/>
  <c r="C731" i="10"/>
  <c r="N730" i="10"/>
  <c r="O730" i="10" s="1"/>
  <c r="P730" i="10" s="1"/>
  <c r="Q730" i="10" s="1"/>
  <c r="R730" i="10" s="1"/>
  <c r="S730" i="10" s="1"/>
  <c r="M730" i="10"/>
  <c r="E730" i="10"/>
  <c r="C730" i="10"/>
  <c r="N729" i="10"/>
  <c r="O729" i="10" s="1"/>
  <c r="P729" i="10" s="1"/>
  <c r="Q729" i="10" s="1"/>
  <c r="R729" i="10" s="1"/>
  <c r="S729" i="10" s="1"/>
  <c r="M729" i="10"/>
  <c r="E729" i="10"/>
  <c r="C729" i="10"/>
  <c r="N728" i="10"/>
  <c r="O728" i="10" s="1"/>
  <c r="P728" i="10" s="1"/>
  <c r="Q728" i="10" s="1"/>
  <c r="R728" i="10" s="1"/>
  <c r="S728" i="10" s="1"/>
  <c r="M728" i="10"/>
  <c r="E728" i="10"/>
  <c r="C728" i="10"/>
  <c r="N727" i="10"/>
  <c r="O727" i="10" s="1"/>
  <c r="P727" i="10" s="1"/>
  <c r="Q727" i="10" s="1"/>
  <c r="R727" i="10" s="1"/>
  <c r="S727" i="10" s="1"/>
  <c r="M727" i="10"/>
  <c r="E727" i="10"/>
  <c r="C727" i="10"/>
  <c r="N726" i="10"/>
  <c r="O726" i="10" s="1"/>
  <c r="P726" i="10" s="1"/>
  <c r="Q726" i="10" s="1"/>
  <c r="R726" i="10" s="1"/>
  <c r="S726" i="10" s="1"/>
  <c r="M726" i="10"/>
  <c r="E726" i="10"/>
  <c r="C726" i="10"/>
  <c r="N725" i="10"/>
  <c r="O725" i="10" s="1"/>
  <c r="P725" i="10" s="1"/>
  <c r="Q725" i="10" s="1"/>
  <c r="R725" i="10" s="1"/>
  <c r="S725" i="10" s="1"/>
  <c r="M725" i="10"/>
  <c r="E725" i="10"/>
  <c r="C725" i="10"/>
  <c r="N724" i="10"/>
  <c r="O724" i="10" s="1"/>
  <c r="P724" i="10" s="1"/>
  <c r="Q724" i="10" s="1"/>
  <c r="R724" i="10" s="1"/>
  <c r="S724" i="10" s="1"/>
  <c r="M724" i="10"/>
  <c r="E724" i="10"/>
  <c r="C724" i="10"/>
  <c r="N723" i="10"/>
  <c r="O723" i="10" s="1"/>
  <c r="P723" i="10" s="1"/>
  <c r="Q723" i="10" s="1"/>
  <c r="R723" i="10" s="1"/>
  <c r="S723" i="10" s="1"/>
  <c r="M723" i="10"/>
  <c r="E723" i="10"/>
  <c r="C723" i="10"/>
  <c r="N722" i="10"/>
  <c r="O722" i="10" s="1"/>
  <c r="P722" i="10" s="1"/>
  <c r="Q722" i="10" s="1"/>
  <c r="R722" i="10" s="1"/>
  <c r="S722" i="10" s="1"/>
  <c r="M722" i="10"/>
  <c r="E722" i="10"/>
  <c r="C722" i="10"/>
  <c r="N721" i="10"/>
  <c r="O721" i="10" s="1"/>
  <c r="P721" i="10" s="1"/>
  <c r="Q721" i="10" s="1"/>
  <c r="R721" i="10" s="1"/>
  <c r="S721" i="10" s="1"/>
  <c r="M721" i="10"/>
  <c r="E721" i="10"/>
  <c r="C721" i="10"/>
  <c r="N720" i="10"/>
  <c r="O720" i="10" s="1"/>
  <c r="P720" i="10" s="1"/>
  <c r="Q720" i="10" s="1"/>
  <c r="R720" i="10" s="1"/>
  <c r="S720" i="10" s="1"/>
  <c r="M720" i="10"/>
  <c r="E720" i="10"/>
  <c r="C720" i="10"/>
  <c r="N719" i="10"/>
  <c r="O719" i="10" s="1"/>
  <c r="P719" i="10" s="1"/>
  <c r="Q719" i="10" s="1"/>
  <c r="R719" i="10" s="1"/>
  <c r="S719" i="10" s="1"/>
  <c r="M719" i="10"/>
  <c r="E719" i="10"/>
  <c r="C719" i="10"/>
  <c r="N718" i="10"/>
  <c r="O718" i="10" s="1"/>
  <c r="P718" i="10" s="1"/>
  <c r="Q718" i="10" s="1"/>
  <c r="R718" i="10" s="1"/>
  <c r="S718" i="10" s="1"/>
  <c r="M718" i="10"/>
  <c r="E718" i="10"/>
  <c r="C718" i="10"/>
  <c r="N717" i="10"/>
  <c r="O717" i="10" s="1"/>
  <c r="P717" i="10" s="1"/>
  <c r="Q717" i="10" s="1"/>
  <c r="R717" i="10" s="1"/>
  <c r="S717" i="10" s="1"/>
  <c r="M717" i="10"/>
  <c r="E717" i="10"/>
  <c r="C717" i="10"/>
  <c r="N716" i="10"/>
  <c r="O716" i="10" s="1"/>
  <c r="P716" i="10" s="1"/>
  <c r="Q716" i="10" s="1"/>
  <c r="R716" i="10" s="1"/>
  <c r="S716" i="10" s="1"/>
  <c r="M716" i="10"/>
  <c r="E716" i="10"/>
  <c r="C716" i="10"/>
  <c r="N715" i="10"/>
  <c r="O715" i="10" s="1"/>
  <c r="P715" i="10" s="1"/>
  <c r="Q715" i="10" s="1"/>
  <c r="R715" i="10" s="1"/>
  <c r="S715" i="10" s="1"/>
  <c r="M715" i="10"/>
  <c r="E715" i="10"/>
  <c r="C715" i="10"/>
  <c r="N714" i="10"/>
  <c r="O714" i="10" s="1"/>
  <c r="P714" i="10" s="1"/>
  <c r="Q714" i="10" s="1"/>
  <c r="R714" i="10" s="1"/>
  <c r="S714" i="10" s="1"/>
  <c r="M714" i="10"/>
  <c r="E714" i="10"/>
  <c r="C714" i="10"/>
  <c r="N713" i="10"/>
  <c r="O713" i="10" s="1"/>
  <c r="P713" i="10" s="1"/>
  <c r="Q713" i="10" s="1"/>
  <c r="R713" i="10" s="1"/>
  <c r="S713" i="10" s="1"/>
  <c r="M713" i="10"/>
  <c r="E713" i="10"/>
  <c r="C713" i="10"/>
  <c r="N712" i="10"/>
  <c r="O712" i="10" s="1"/>
  <c r="P712" i="10" s="1"/>
  <c r="Q712" i="10" s="1"/>
  <c r="R712" i="10" s="1"/>
  <c r="S712" i="10" s="1"/>
  <c r="M712" i="10"/>
  <c r="E712" i="10"/>
  <c r="C712" i="10"/>
  <c r="N711" i="10"/>
  <c r="O711" i="10" s="1"/>
  <c r="P711" i="10" s="1"/>
  <c r="Q711" i="10" s="1"/>
  <c r="R711" i="10" s="1"/>
  <c r="S711" i="10" s="1"/>
  <c r="M711" i="10"/>
  <c r="E711" i="10"/>
  <c r="C711" i="10"/>
  <c r="N710" i="10"/>
  <c r="O710" i="10" s="1"/>
  <c r="P710" i="10" s="1"/>
  <c r="Q710" i="10" s="1"/>
  <c r="R710" i="10" s="1"/>
  <c r="S710" i="10" s="1"/>
  <c r="M710" i="10"/>
  <c r="E710" i="10"/>
  <c r="C710" i="10"/>
  <c r="N709" i="10"/>
  <c r="O709" i="10" s="1"/>
  <c r="P709" i="10" s="1"/>
  <c r="Q709" i="10" s="1"/>
  <c r="R709" i="10" s="1"/>
  <c r="S709" i="10" s="1"/>
  <c r="M709" i="10"/>
  <c r="E709" i="10"/>
  <c r="C709" i="10"/>
  <c r="F709" i="10" s="1"/>
  <c r="N708" i="10"/>
  <c r="O708" i="10" s="1"/>
  <c r="P708" i="10" s="1"/>
  <c r="Q708" i="10" s="1"/>
  <c r="R708" i="10" s="1"/>
  <c r="S708" i="10" s="1"/>
  <c r="M708" i="10"/>
  <c r="E708" i="10"/>
  <c r="C708" i="10"/>
  <c r="N707" i="10"/>
  <c r="O707" i="10" s="1"/>
  <c r="P707" i="10" s="1"/>
  <c r="Q707" i="10" s="1"/>
  <c r="R707" i="10" s="1"/>
  <c r="S707" i="10" s="1"/>
  <c r="M707" i="10"/>
  <c r="E707" i="10"/>
  <c r="C707" i="10"/>
  <c r="N706" i="10"/>
  <c r="O706" i="10" s="1"/>
  <c r="P706" i="10" s="1"/>
  <c r="Q706" i="10" s="1"/>
  <c r="R706" i="10" s="1"/>
  <c r="S706" i="10" s="1"/>
  <c r="M706" i="10"/>
  <c r="E706" i="10"/>
  <c r="C706" i="10"/>
  <c r="N705" i="10"/>
  <c r="O705" i="10" s="1"/>
  <c r="P705" i="10" s="1"/>
  <c r="Q705" i="10" s="1"/>
  <c r="R705" i="10" s="1"/>
  <c r="S705" i="10" s="1"/>
  <c r="M705" i="10"/>
  <c r="E705" i="10"/>
  <c r="C705" i="10"/>
  <c r="N704" i="10"/>
  <c r="O704" i="10" s="1"/>
  <c r="P704" i="10" s="1"/>
  <c r="Q704" i="10" s="1"/>
  <c r="R704" i="10" s="1"/>
  <c r="S704" i="10" s="1"/>
  <c r="M704" i="10"/>
  <c r="E704" i="10"/>
  <c r="C704" i="10"/>
  <c r="F704" i="10" s="1"/>
  <c r="N703" i="10"/>
  <c r="O703" i="10" s="1"/>
  <c r="P703" i="10" s="1"/>
  <c r="Q703" i="10" s="1"/>
  <c r="R703" i="10" s="1"/>
  <c r="S703" i="10" s="1"/>
  <c r="M703" i="10"/>
  <c r="E703" i="10"/>
  <c r="C703" i="10"/>
  <c r="F703" i="10" s="1"/>
  <c r="N702" i="10"/>
  <c r="O702" i="10" s="1"/>
  <c r="P702" i="10" s="1"/>
  <c r="Q702" i="10" s="1"/>
  <c r="R702" i="10" s="1"/>
  <c r="S702" i="10" s="1"/>
  <c r="M702" i="10"/>
  <c r="E702" i="10"/>
  <c r="C702" i="10"/>
  <c r="N701" i="10"/>
  <c r="O701" i="10" s="1"/>
  <c r="P701" i="10" s="1"/>
  <c r="Q701" i="10" s="1"/>
  <c r="R701" i="10" s="1"/>
  <c r="S701" i="10" s="1"/>
  <c r="M701" i="10"/>
  <c r="E701" i="10"/>
  <c r="C701" i="10"/>
  <c r="N700" i="10"/>
  <c r="O700" i="10" s="1"/>
  <c r="P700" i="10" s="1"/>
  <c r="Q700" i="10" s="1"/>
  <c r="R700" i="10" s="1"/>
  <c r="S700" i="10" s="1"/>
  <c r="M700" i="10"/>
  <c r="E700" i="10"/>
  <c r="C700" i="10"/>
  <c r="F700" i="10" s="1"/>
  <c r="N699" i="10"/>
  <c r="O699" i="10" s="1"/>
  <c r="P699" i="10" s="1"/>
  <c r="Q699" i="10" s="1"/>
  <c r="R699" i="10" s="1"/>
  <c r="S699" i="10" s="1"/>
  <c r="M699" i="10"/>
  <c r="E699" i="10"/>
  <c r="C699" i="10"/>
  <c r="F699" i="10" s="1"/>
  <c r="N698" i="10"/>
  <c r="O698" i="10" s="1"/>
  <c r="P698" i="10" s="1"/>
  <c r="Q698" i="10" s="1"/>
  <c r="R698" i="10" s="1"/>
  <c r="S698" i="10" s="1"/>
  <c r="M698" i="10"/>
  <c r="E698" i="10"/>
  <c r="C698" i="10"/>
  <c r="N697" i="10"/>
  <c r="O697" i="10" s="1"/>
  <c r="P697" i="10" s="1"/>
  <c r="Q697" i="10" s="1"/>
  <c r="R697" i="10" s="1"/>
  <c r="S697" i="10" s="1"/>
  <c r="M697" i="10"/>
  <c r="E697" i="10"/>
  <c r="C697" i="10"/>
  <c r="F697" i="10" s="1"/>
  <c r="N696" i="10"/>
  <c r="O696" i="10" s="1"/>
  <c r="P696" i="10" s="1"/>
  <c r="Q696" i="10" s="1"/>
  <c r="R696" i="10" s="1"/>
  <c r="S696" i="10" s="1"/>
  <c r="M696" i="10"/>
  <c r="E696" i="10"/>
  <c r="C696" i="10"/>
  <c r="N695" i="10"/>
  <c r="O695" i="10" s="1"/>
  <c r="P695" i="10" s="1"/>
  <c r="Q695" i="10" s="1"/>
  <c r="R695" i="10" s="1"/>
  <c r="S695" i="10" s="1"/>
  <c r="M695" i="10"/>
  <c r="E695" i="10"/>
  <c r="C695" i="10"/>
  <c r="N694" i="10"/>
  <c r="O694" i="10" s="1"/>
  <c r="P694" i="10" s="1"/>
  <c r="Q694" i="10" s="1"/>
  <c r="R694" i="10" s="1"/>
  <c r="S694" i="10" s="1"/>
  <c r="M694" i="10"/>
  <c r="E694" i="10"/>
  <c r="C694" i="10"/>
  <c r="N693" i="10"/>
  <c r="O693" i="10" s="1"/>
  <c r="P693" i="10" s="1"/>
  <c r="Q693" i="10" s="1"/>
  <c r="R693" i="10" s="1"/>
  <c r="S693" i="10" s="1"/>
  <c r="M693" i="10"/>
  <c r="E693" i="10"/>
  <c r="C693" i="10"/>
  <c r="F693" i="10" s="1"/>
  <c r="N692" i="10"/>
  <c r="O692" i="10" s="1"/>
  <c r="P692" i="10" s="1"/>
  <c r="Q692" i="10" s="1"/>
  <c r="R692" i="10" s="1"/>
  <c r="S692" i="10" s="1"/>
  <c r="M692" i="10"/>
  <c r="E692" i="10"/>
  <c r="C692" i="10"/>
  <c r="N691" i="10"/>
  <c r="O691" i="10" s="1"/>
  <c r="P691" i="10" s="1"/>
  <c r="Q691" i="10" s="1"/>
  <c r="R691" i="10" s="1"/>
  <c r="S691" i="10" s="1"/>
  <c r="M691" i="10"/>
  <c r="E691" i="10"/>
  <c r="C691" i="10"/>
  <c r="N690" i="10"/>
  <c r="O690" i="10" s="1"/>
  <c r="P690" i="10" s="1"/>
  <c r="Q690" i="10" s="1"/>
  <c r="R690" i="10" s="1"/>
  <c r="S690" i="10" s="1"/>
  <c r="M690" i="10"/>
  <c r="E690" i="10"/>
  <c r="C690" i="10"/>
  <c r="N689" i="10"/>
  <c r="O689" i="10" s="1"/>
  <c r="P689" i="10" s="1"/>
  <c r="Q689" i="10" s="1"/>
  <c r="R689" i="10" s="1"/>
  <c r="S689" i="10" s="1"/>
  <c r="M689" i="10"/>
  <c r="E689" i="10"/>
  <c r="C689" i="10"/>
  <c r="N688" i="10"/>
  <c r="O688" i="10" s="1"/>
  <c r="P688" i="10" s="1"/>
  <c r="Q688" i="10" s="1"/>
  <c r="R688" i="10" s="1"/>
  <c r="S688" i="10" s="1"/>
  <c r="M688" i="10"/>
  <c r="E688" i="10"/>
  <c r="C688" i="10"/>
  <c r="N687" i="10"/>
  <c r="O687" i="10" s="1"/>
  <c r="P687" i="10" s="1"/>
  <c r="Q687" i="10" s="1"/>
  <c r="R687" i="10" s="1"/>
  <c r="S687" i="10" s="1"/>
  <c r="M687" i="10"/>
  <c r="E687" i="10"/>
  <c r="C687" i="10"/>
  <c r="N686" i="10"/>
  <c r="O686" i="10" s="1"/>
  <c r="P686" i="10" s="1"/>
  <c r="Q686" i="10" s="1"/>
  <c r="R686" i="10" s="1"/>
  <c r="S686" i="10" s="1"/>
  <c r="M686" i="10"/>
  <c r="E686" i="10"/>
  <c r="C686" i="10"/>
  <c r="N685" i="10"/>
  <c r="O685" i="10" s="1"/>
  <c r="P685" i="10" s="1"/>
  <c r="Q685" i="10" s="1"/>
  <c r="R685" i="10" s="1"/>
  <c r="S685" i="10" s="1"/>
  <c r="M685" i="10"/>
  <c r="E685" i="10"/>
  <c r="C685" i="10"/>
  <c r="N684" i="10"/>
  <c r="O684" i="10" s="1"/>
  <c r="P684" i="10" s="1"/>
  <c r="Q684" i="10" s="1"/>
  <c r="R684" i="10" s="1"/>
  <c r="S684" i="10" s="1"/>
  <c r="M684" i="10"/>
  <c r="E684" i="10"/>
  <c r="C684" i="10"/>
  <c r="N683" i="10"/>
  <c r="O683" i="10" s="1"/>
  <c r="P683" i="10" s="1"/>
  <c r="Q683" i="10" s="1"/>
  <c r="R683" i="10" s="1"/>
  <c r="S683" i="10" s="1"/>
  <c r="M683" i="10"/>
  <c r="E683" i="10"/>
  <c r="C683" i="10"/>
  <c r="N682" i="10"/>
  <c r="O682" i="10" s="1"/>
  <c r="P682" i="10" s="1"/>
  <c r="Q682" i="10" s="1"/>
  <c r="R682" i="10" s="1"/>
  <c r="S682" i="10" s="1"/>
  <c r="M682" i="10"/>
  <c r="E682" i="10"/>
  <c r="C682" i="10"/>
  <c r="N681" i="10"/>
  <c r="O681" i="10" s="1"/>
  <c r="P681" i="10" s="1"/>
  <c r="Q681" i="10" s="1"/>
  <c r="R681" i="10" s="1"/>
  <c r="S681" i="10" s="1"/>
  <c r="M681" i="10"/>
  <c r="E681" i="10"/>
  <c r="C681" i="10"/>
  <c r="N680" i="10"/>
  <c r="O680" i="10" s="1"/>
  <c r="P680" i="10" s="1"/>
  <c r="Q680" i="10" s="1"/>
  <c r="R680" i="10" s="1"/>
  <c r="S680" i="10" s="1"/>
  <c r="M680" i="10"/>
  <c r="E680" i="10"/>
  <c r="C680" i="10"/>
  <c r="F680" i="10" s="1"/>
  <c r="N679" i="10"/>
  <c r="O679" i="10" s="1"/>
  <c r="P679" i="10" s="1"/>
  <c r="Q679" i="10" s="1"/>
  <c r="R679" i="10" s="1"/>
  <c r="S679" i="10" s="1"/>
  <c r="M679" i="10"/>
  <c r="E679" i="10"/>
  <c r="C679" i="10"/>
  <c r="N678" i="10"/>
  <c r="O678" i="10" s="1"/>
  <c r="P678" i="10" s="1"/>
  <c r="Q678" i="10" s="1"/>
  <c r="R678" i="10" s="1"/>
  <c r="S678" i="10" s="1"/>
  <c r="M678" i="10"/>
  <c r="E678" i="10"/>
  <c r="C678" i="10"/>
  <c r="N677" i="10"/>
  <c r="O677" i="10" s="1"/>
  <c r="P677" i="10" s="1"/>
  <c r="Q677" i="10" s="1"/>
  <c r="R677" i="10" s="1"/>
  <c r="S677" i="10" s="1"/>
  <c r="M677" i="10"/>
  <c r="E677" i="10"/>
  <c r="C677" i="10"/>
  <c r="N676" i="10"/>
  <c r="O676" i="10" s="1"/>
  <c r="P676" i="10" s="1"/>
  <c r="Q676" i="10" s="1"/>
  <c r="R676" i="10" s="1"/>
  <c r="S676" i="10" s="1"/>
  <c r="M676" i="10"/>
  <c r="E676" i="10"/>
  <c r="C676" i="10"/>
  <c r="N675" i="10"/>
  <c r="O675" i="10" s="1"/>
  <c r="P675" i="10" s="1"/>
  <c r="Q675" i="10" s="1"/>
  <c r="R675" i="10" s="1"/>
  <c r="S675" i="10" s="1"/>
  <c r="M675" i="10"/>
  <c r="E675" i="10"/>
  <c r="C675" i="10"/>
  <c r="N674" i="10"/>
  <c r="O674" i="10" s="1"/>
  <c r="P674" i="10" s="1"/>
  <c r="Q674" i="10" s="1"/>
  <c r="R674" i="10" s="1"/>
  <c r="S674" i="10" s="1"/>
  <c r="M674" i="10"/>
  <c r="E674" i="10"/>
  <c r="C674" i="10"/>
  <c r="N673" i="10"/>
  <c r="O673" i="10" s="1"/>
  <c r="P673" i="10" s="1"/>
  <c r="Q673" i="10" s="1"/>
  <c r="R673" i="10" s="1"/>
  <c r="S673" i="10" s="1"/>
  <c r="M673" i="10"/>
  <c r="E673" i="10"/>
  <c r="C673" i="10"/>
  <c r="N672" i="10"/>
  <c r="O672" i="10" s="1"/>
  <c r="P672" i="10" s="1"/>
  <c r="Q672" i="10" s="1"/>
  <c r="R672" i="10" s="1"/>
  <c r="S672" i="10" s="1"/>
  <c r="M672" i="10"/>
  <c r="E672" i="10"/>
  <c r="C672" i="10"/>
  <c r="N671" i="10"/>
  <c r="O671" i="10" s="1"/>
  <c r="P671" i="10" s="1"/>
  <c r="Q671" i="10" s="1"/>
  <c r="R671" i="10" s="1"/>
  <c r="S671" i="10" s="1"/>
  <c r="M671" i="10"/>
  <c r="E671" i="10"/>
  <c r="C671" i="10"/>
  <c r="N670" i="10"/>
  <c r="O670" i="10" s="1"/>
  <c r="P670" i="10" s="1"/>
  <c r="Q670" i="10" s="1"/>
  <c r="R670" i="10" s="1"/>
  <c r="S670" i="10" s="1"/>
  <c r="M670" i="10"/>
  <c r="E670" i="10"/>
  <c r="C670" i="10"/>
  <c r="N669" i="10"/>
  <c r="O669" i="10" s="1"/>
  <c r="P669" i="10" s="1"/>
  <c r="Q669" i="10" s="1"/>
  <c r="R669" i="10" s="1"/>
  <c r="S669" i="10" s="1"/>
  <c r="M669" i="10"/>
  <c r="E669" i="10"/>
  <c r="C669" i="10"/>
  <c r="N668" i="10"/>
  <c r="O668" i="10" s="1"/>
  <c r="P668" i="10" s="1"/>
  <c r="Q668" i="10" s="1"/>
  <c r="R668" i="10" s="1"/>
  <c r="S668" i="10" s="1"/>
  <c r="M668" i="10"/>
  <c r="E668" i="10"/>
  <c r="C668" i="10"/>
  <c r="N667" i="10"/>
  <c r="O667" i="10" s="1"/>
  <c r="P667" i="10" s="1"/>
  <c r="Q667" i="10" s="1"/>
  <c r="R667" i="10" s="1"/>
  <c r="S667" i="10" s="1"/>
  <c r="M667" i="10"/>
  <c r="E667" i="10"/>
  <c r="C667" i="10"/>
  <c r="N666" i="10"/>
  <c r="O666" i="10" s="1"/>
  <c r="P666" i="10" s="1"/>
  <c r="Q666" i="10" s="1"/>
  <c r="R666" i="10" s="1"/>
  <c r="S666" i="10" s="1"/>
  <c r="M666" i="10"/>
  <c r="E666" i="10"/>
  <c r="C666" i="10"/>
  <c r="N665" i="10"/>
  <c r="O665" i="10" s="1"/>
  <c r="P665" i="10" s="1"/>
  <c r="Q665" i="10" s="1"/>
  <c r="R665" i="10" s="1"/>
  <c r="S665" i="10" s="1"/>
  <c r="M665" i="10"/>
  <c r="E665" i="10"/>
  <c r="C665" i="10"/>
  <c r="N664" i="10"/>
  <c r="O664" i="10" s="1"/>
  <c r="P664" i="10" s="1"/>
  <c r="Q664" i="10" s="1"/>
  <c r="R664" i="10" s="1"/>
  <c r="S664" i="10" s="1"/>
  <c r="M664" i="10"/>
  <c r="E664" i="10"/>
  <c r="C664" i="10"/>
  <c r="N663" i="10"/>
  <c r="O663" i="10" s="1"/>
  <c r="P663" i="10" s="1"/>
  <c r="Q663" i="10" s="1"/>
  <c r="R663" i="10" s="1"/>
  <c r="S663" i="10" s="1"/>
  <c r="M663" i="10"/>
  <c r="E663" i="10"/>
  <c r="C663" i="10"/>
  <c r="N662" i="10"/>
  <c r="O662" i="10" s="1"/>
  <c r="P662" i="10" s="1"/>
  <c r="Q662" i="10" s="1"/>
  <c r="R662" i="10" s="1"/>
  <c r="S662" i="10" s="1"/>
  <c r="M662" i="10"/>
  <c r="E662" i="10"/>
  <c r="C662" i="10"/>
  <c r="N661" i="10"/>
  <c r="O661" i="10" s="1"/>
  <c r="P661" i="10" s="1"/>
  <c r="Q661" i="10" s="1"/>
  <c r="R661" i="10" s="1"/>
  <c r="S661" i="10" s="1"/>
  <c r="M661" i="10"/>
  <c r="E661" i="10"/>
  <c r="C661" i="10"/>
  <c r="N660" i="10"/>
  <c r="O660" i="10" s="1"/>
  <c r="P660" i="10" s="1"/>
  <c r="Q660" i="10" s="1"/>
  <c r="R660" i="10" s="1"/>
  <c r="S660" i="10" s="1"/>
  <c r="M660" i="10"/>
  <c r="E660" i="10"/>
  <c r="C660" i="10"/>
  <c r="F660" i="10" s="1"/>
  <c r="N659" i="10"/>
  <c r="O659" i="10" s="1"/>
  <c r="P659" i="10" s="1"/>
  <c r="Q659" i="10" s="1"/>
  <c r="R659" i="10" s="1"/>
  <c r="S659" i="10" s="1"/>
  <c r="M659" i="10"/>
  <c r="E659" i="10"/>
  <c r="C659" i="10"/>
  <c r="N658" i="10"/>
  <c r="O658" i="10" s="1"/>
  <c r="P658" i="10" s="1"/>
  <c r="Q658" i="10" s="1"/>
  <c r="R658" i="10" s="1"/>
  <c r="S658" i="10" s="1"/>
  <c r="M658" i="10"/>
  <c r="E658" i="10"/>
  <c r="C658" i="10"/>
  <c r="N657" i="10"/>
  <c r="O657" i="10" s="1"/>
  <c r="P657" i="10" s="1"/>
  <c r="Q657" i="10" s="1"/>
  <c r="R657" i="10" s="1"/>
  <c r="S657" i="10" s="1"/>
  <c r="M657" i="10"/>
  <c r="E657" i="10"/>
  <c r="C657" i="10"/>
  <c r="N656" i="10"/>
  <c r="O656" i="10" s="1"/>
  <c r="P656" i="10" s="1"/>
  <c r="Q656" i="10" s="1"/>
  <c r="R656" i="10" s="1"/>
  <c r="S656" i="10" s="1"/>
  <c r="M656" i="10"/>
  <c r="E656" i="10"/>
  <c r="C656" i="10"/>
  <c r="F656" i="10" s="1"/>
  <c r="N655" i="10"/>
  <c r="O655" i="10" s="1"/>
  <c r="P655" i="10" s="1"/>
  <c r="Q655" i="10" s="1"/>
  <c r="R655" i="10" s="1"/>
  <c r="S655" i="10" s="1"/>
  <c r="M655" i="10"/>
  <c r="E655" i="10"/>
  <c r="C655" i="10"/>
  <c r="F655" i="10" s="1"/>
  <c r="N654" i="10"/>
  <c r="O654" i="10" s="1"/>
  <c r="P654" i="10" s="1"/>
  <c r="Q654" i="10" s="1"/>
  <c r="R654" i="10" s="1"/>
  <c r="S654" i="10" s="1"/>
  <c r="M654" i="10"/>
  <c r="E654" i="10"/>
  <c r="C654" i="10"/>
  <c r="N653" i="10"/>
  <c r="O653" i="10" s="1"/>
  <c r="P653" i="10" s="1"/>
  <c r="Q653" i="10" s="1"/>
  <c r="R653" i="10" s="1"/>
  <c r="S653" i="10" s="1"/>
  <c r="M653" i="10"/>
  <c r="E653" i="10"/>
  <c r="C653" i="10"/>
  <c r="F653" i="10" s="1"/>
  <c r="N652" i="10"/>
  <c r="O652" i="10" s="1"/>
  <c r="P652" i="10" s="1"/>
  <c r="Q652" i="10" s="1"/>
  <c r="R652" i="10" s="1"/>
  <c r="S652" i="10" s="1"/>
  <c r="M652" i="10"/>
  <c r="E652" i="10"/>
  <c r="C652" i="10"/>
  <c r="F652" i="10" s="1"/>
  <c r="N651" i="10"/>
  <c r="O651" i="10" s="1"/>
  <c r="P651" i="10" s="1"/>
  <c r="Q651" i="10" s="1"/>
  <c r="R651" i="10" s="1"/>
  <c r="S651" i="10" s="1"/>
  <c r="M651" i="10"/>
  <c r="E651" i="10"/>
  <c r="C651" i="10"/>
  <c r="F651" i="10" s="1"/>
  <c r="N650" i="10"/>
  <c r="O650" i="10" s="1"/>
  <c r="P650" i="10" s="1"/>
  <c r="Q650" i="10" s="1"/>
  <c r="R650" i="10" s="1"/>
  <c r="S650" i="10" s="1"/>
  <c r="M650" i="10"/>
  <c r="E650" i="10"/>
  <c r="C650" i="10"/>
  <c r="N649" i="10"/>
  <c r="O649" i="10" s="1"/>
  <c r="P649" i="10" s="1"/>
  <c r="Q649" i="10" s="1"/>
  <c r="R649" i="10" s="1"/>
  <c r="S649" i="10" s="1"/>
  <c r="M649" i="10"/>
  <c r="E649" i="10"/>
  <c r="C649" i="10"/>
  <c r="F649" i="10" s="1"/>
  <c r="N648" i="10"/>
  <c r="O648" i="10" s="1"/>
  <c r="P648" i="10" s="1"/>
  <c r="Q648" i="10" s="1"/>
  <c r="R648" i="10" s="1"/>
  <c r="S648" i="10" s="1"/>
  <c r="M648" i="10"/>
  <c r="E648" i="10"/>
  <c r="C648" i="10"/>
  <c r="N647" i="10"/>
  <c r="O647" i="10" s="1"/>
  <c r="P647" i="10" s="1"/>
  <c r="Q647" i="10" s="1"/>
  <c r="R647" i="10" s="1"/>
  <c r="S647" i="10" s="1"/>
  <c r="M647" i="10"/>
  <c r="E647" i="10"/>
  <c r="C647" i="10"/>
  <c r="N646" i="10"/>
  <c r="O646" i="10" s="1"/>
  <c r="P646" i="10" s="1"/>
  <c r="Q646" i="10" s="1"/>
  <c r="R646" i="10" s="1"/>
  <c r="S646" i="10" s="1"/>
  <c r="M646" i="10"/>
  <c r="E646" i="10"/>
  <c r="C646" i="10"/>
  <c r="N645" i="10"/>
  <c r="O645" i="10" s="1"/>
  <c r="P645" i="10" s="1"/>
  <c r="Q645" i="10" s="1"/>
  <c r="R645" i="10" s="1"/>
  <c r="S645" i="10" s="1"/>
  <c r="M645" i="10"/>
  <c r="E645" i="10"/>
  <c r="C645" i="10"/>
  <c r="N644" i="10"/>
  <c r="O644" i="10" s="1"/>
  <c r="P644" i="10" s="1"/>
  <c r="Q644" i="10" s="1"/>
  <c r="R644" i="10" s="1"/>
  <c r="S644" i="10" s="1"/>
  <c r="M644" i="10"/>
  <c r="E644" i="10"/>
  <c r="C644" i="10"/>
  <c r="N643" i="10"/>
  <c r="O643" i="10" s="1"/>
  <c r="P643" i="10" s="1"/>
  <c r="Q643" i="10" s="1"/>
  <c r="R643" i="10" s="1"/>
  <c r="S643" i="10" s="1"/>
  <c r="M643" i="10"/>
  <c r="E643" i="10"/>
  <c r="C643" i="10"/>
  <c r="N642" i="10"/>
  <c r="O642" i="10" s="1"/>
  <c r="P642" i="10" s="1"/>
  <c r="Q642" i="10" s="1"/>
  <c r="R642" i="10" s="1"/>
  <c r="S642" i="10" s="1"/>
  <c r="M642" i="10"/>
  <c r="E642" i="10"/>
  <c r="C642" i="10"/>
  <c r="N641" i="10"/>
  <c r="O641" i="10" s="1"/>
  <c r="P641" i="10" s="1"/>
  <c r="Q641" i="10" s="1"/>
  <c r="R641" i="10" s="1"/>
  <c r="S641" i="10" s="1"/>
  <c r="M641" i="10"/>
  <c r="E641" i="10"/>
  <c r="C641" i="10"/>
  <c r="N640" i="10"/>
  <c r="O640" i="10" s="1"/>
  <c r="P640" i="10" s="1"/>
  <c r="Q640" i="10" s="1"/>
  <c r="R640" i="10" s="1"/>
  <c r="S640" i="10" s="1"/>
  <c r="M640" i="10"/>
  <c r="E640" i="10"/>
  <c r="C640" i="10"/>
  <c r="N639" i="10"/>
  <c r="O639" i="10" s="1"/>
  <c r="P639" i="10" s="1"/>
  <c r="Q639" i="10" s="1"/>
  <c r="R639" i="10" s="1"/>
  <c r="S639" i="10" s="1"/>
  <c r="M639" i="10"/>
  <c r="E639" i="10"/>
  <c r="C639" i="10"/>
  <c r="N638" i="10"/>
  <c r="O638" i="10" s="1"/>
  <c r="P638" i="10" s="1"/>
  <c r="Q638" i="10" s="1"/>
  <c r="R638" i="10" s="1"/>
  <c r="S638" i="10" s="1"/>
  <c r="M638" i="10"/>
  <c r="E638" i="10"/>
  <c r="C638" i="10"/>
  <c r="N637" i="10"/>
  <c r="O637" i="10" s="1"/>
  <c r="P637" i="10" s="1"/>
  <c r="Q637" i="10" s="1"/>
  <c r="R637" i="10" s="1"/>
  <c r="S637" i="10" s="1"/>
  <c r="M637" i="10"/>
  <c r="E637" i="10"/>
  <c r="C637" i="10"/>
  <c r="N636" i="10"/>
  <c r="O636" i="10" s="1"/>
  <c r="P636" i="10" s="1"/>
  <c r="Q636" i="10" s="1"/>
  <c r="R636" i="10" s="1"/>
  <c r="S636" i="10" s="1"/>
  <c r="M636" i="10"/>
  <c r="E636" i="10"/>
  <c r="C636" i="10"/>
  <c r="N635" i="10"/>
  <c r="O635" i="10" s="1"/>
  <c r="P635" i="10" s="1"/>
  <c r="Q635" i="10" s="1"/>
  <c r="R635" i="10" s="1"/>
  <c r="S635" i="10" s="1"/>
  <c r="M635" i="10"/>
  <c r="E635" i="10"/>
  <c r="C635" i="10"/>
  <c r="N634" i="10"/>
  <c r="O634" i="10" s="1"/>
  <c r="P634" i="10" s="1"/>
  <c r="Q634" i="10" s="1"/>
  <c r="R634" i="10" s="1"/>
  <c r="S634" i="10" s="1"/>
  <c r="M634" i="10"/>
  <c r="E634" i="10"/>
  <c r="C634" i="10"/>
  <c r="N633" i="10"/>
  <c r="O633" i="10" s="1"/>
  <c r="P633" i="10" s="1"/>
  <c r="Q633" i="10" s="1"/>
  <c r="R633" i="10" s="1"/>
  <c r="S633" i="10" s="1"/>
  <c r="M633" i="10"/>
  <c r="E633" i="10"/>
  <c r="C633" i="10"/>
  <c r="N632" i="10"/>
  <c r="O632" i="10" s="1"/>
  <c r="P632" i="10" s="1"/>
  <c r="Q632" i="10" s="1"/>
  <c r="R632" i="10" s="1"/>
  <c r="S632" i="10" s="1"/>
  <c r="M632" i="10"/>
  <c r="E632" i="10"/>
  <c r="C632" i="10"/>
  <c r="N631" i="10"/>
  <c r="O631" i="10" s="1"/>
  <c r="P631" i="10" s="1"/>
  <c r="Q631" i="10" s="1"/>
  <c r="R631" i="10" s="1"/>
  <c r="S631" i="10" s="1"/>
  <c r="M631" i="10"/>
  <c r="E631" i="10"/>
  <c r="C631" i="10"/>
  <c r="N630" i="10"/>
  <c r="O630" i="10" s="1"/>
  <c r="P630" i="10" s="1"/>
  <c r="Q630" i="10" s="1"/>
  <c r="R630" i="10" s="1"/>
  <c r="S630" i="10" s="1"/>
  <c r="M630" i="10"/>
  <c r="E630" i="10"/>
  <c r="C630" i="10"/>
  <c r="N629" i="10"/>
  <c r="O629" i="10" s="1"/>
  <c r="P629" i="10" s="1"/>
  <c r="Q629" i="10" s="1"/>
  <c r="R629" i="10" s="1"/>
  <c r="S629" i="10" s="1"/>
  <c r="M629" i="10"/>
  <c r="E629" i="10"/>
  <c r="C629" i="10"/>
  <c r="N628" i="10"/>
  <c r="O628" i="10" s="1"/>
  <c r="P628" i="10" s="1"/>
  <c r="Q628" i="10" s="1"/>
  <c r="R628" i="10" s="1"/>
  <c r="S628" i="10" s="1"/>
  <c r="M628" i="10"/>
  <c r="E628" i="10"/>
  <c r="C628" i="10"/>
  <c r="N627" i="10"/>
  <c r="O627" i="10" s="1"/>
  <c r="P627" i="10" s="1"/>
  <c r="Q627" i="10" s="1"/>
  <c r="R627" i="10" s="1"/>
  <c r="S627" i="10" s="1"/>
  <c r="M627" i="10"/>
  <c r="E627" i="10"/>
  <c r="C627" i="10"/>
  <c r="N626" i="10"/>
  <c r="O626" i="10" s="1"/>
  <c r="P626" i="10" s="1"/>
  <c r="Q626" i="10" s="1"/>
  <c r="R626" i="10" s="1"/>
  <c r="S626" i="10" s="1"/>
  <c r="M626" i="10"/>
  <c r="E626" i="10"/>
  <c r="C626" i="10"/>
  <c r="N625" i="10"/>
  <c r="O625" i="10" s="1"/>
  <c r="P625" i="10" s="1"/>
  <c r="Q625" i="10" s="1"/>
  <c r="R625" i="10" s="1"/>
  <c r="S625" i="10" s="1"/>
  <c r="M625" i="10"/>
  <c r="E625" i="10"/>
  <c r="C625" i="10"/>
  <c r="N624" i="10"/>
  <c r="O624" i="10" s="1"/>
  <c r="P624" i="10" s="1"/>
  <c r="Q624" i="10" s="1"/>
  <c r="R624" i="10" s="1"/>
  <c r="S624" i="10" s="1"/>
  <c r="M624" i="10"/>
  <c r="E624" i="10"/>
  <c r="C624" i="10"/>
  <c r="N623" i="10"/>
  <c r="O623" i="10" s="1"/>
  <c r="P623" i="10" s="1"/>
  <c r="Q623" i="10" s="1"/>
  <c r="R623" i="10" s="1"/>
  <c r="S623" i="10" s="1"/>
  <c r="M623" i="10"/>
  <c r="E623" i="10"/>
  <c r="C623" i="10"/>
  <c r="N622" i="10"/>
  <c r="O622" i="10" s="1"/>
  <c r="P622" i="10" s="1"/>
  <c r="Q622" i="10" s="1"/>
  <c r="R622" i="10" s="1"/>
  <c r="S622" i="10" s="1"/>
  <c r="M622" i="10"/>
  <c r="E622" i="10"/>
  <c r="C622" i="10"/>
  <c r="N621" i="10"/>
  <c r="O621" i="10" s="1"/>
  <c r="P621" i="10" s="1"/>
  <c r="Q621" i="10" s="1"/>
  <c r="R621" i="10" s="1"/>
  <c r="S621" i="10" s="1"/>
  <c r="M621" i="10"/>
  <c r="E621" i="10"/>
  <c r="C621" i="10"/>
  <c r="N620" i="10"/>
  <c r="O620" i="10" s="1"/>
  <c r="P620" i="10" s="1"/>
  <c r="Q620" i="10" s="1"/>
  <c r="R620" i="10" s="1"/>
  <c r="S620" i="10" s="1"/>
  <c r="M620" i="10"/>
  <c r="E620" i="10"/>
  <c r="C620" i="10"/>
  <c r="N619" i="10"/>
  <c r="O619" i="10" s="1"/>
  <c r="P619" i="10" s="1"/>
  <c r="Q619" i="10" s="1"/>
  <c r="R619" i="10" s="1"/>
  <c r="S619" i="10" s="1"/>
  <c r="M619" i="10"/>
  <c r="E619" i="10"/>
  <c r="C619" i="10"/>
  <c r="N618" i="10"/>
  <c r="O618" i="10" s="1"/>
  <c r="P618" i="10" s="1"/>
  <c r="Q618" i="10" s="1"/>
  <c r="R618" i="10" s="1"/>
  <c r="S618" i="10" s="1"/>
  <c r="M618" i="10"/>
  <c r="E618" i="10"/>
  <c r="C618" i="10"/>
  <c r="N617" i="10"/>
  <c r="O617" i="10" s="1"/>
  <c r="P617" i="10" s="1"/>
  <c r="Q617" i="10" s="1"/>
  <c r="R617" i="10" s="1"/>
  <c r="S617" i="10" s="1"/>
  <c r="M617" i="10"/>
  <c r="E617" i="10"/>
  <c r="C617" i="10"/>
  <c r="N616" i="10"/>
  <c r="O616" i="10" s="1"/>
  <c r="P616" i="10" s="1"/>
  <c r="Q616" i="10" s="1"/>
  <c r="R616" i="10" s="1"/>
  <c r="S616" i="10" s="1"/>
  <c r="M616" i="10"/>
  <c r="E616" i="10"/>
  <c r="C616" i="10"/>
  <c r="N615" i="10"/>
  <c r="O615" i="10" s="1"/>
  <c r="P615" i="10" s="1"/>
  <c r="Q615" i="10" s="1"/>
  <c r="R615" i="10" s="1"/>
  <c r="S615" i="10" s="1"/>
  <c r="M615" i="10"/>
  <c r="E615" i="10"/>
  <c r="C615" i="10"/>
  <c r="N614" i="10"/>
  <c r="O614" i="10" s="1"/>
  <c r="P614" i="10" s="1"/>
  <c r="Q614" i="10" s="1"/>
  <c r="R614" i="10" s="1"/>
  <c r="S614" i="10" s="1"/>
  <c r="M614" i="10"/>
  <c r="E614" i="10"/>
  <c r="C614" i="10"/>
  <c r="N613" i="10"/>
  <c r="O613" i="10" s="1"/>
  <c r="P613" i="10" s="1"/>
  <c r="Q613" i="10" s="1"/>
  <c r="R613" i="10" s="1"/>
  <c r="S613" i="10" s="1"/>
  <c r="M613" i="10"/>
  <c r="E613" i="10"/>
  <c r="C613" i="10"/>
  <c r="N612" i="10"/>
  <c r="O612" i="10" s="1"/>
  <c r="P612" i="10" s="1"/>
  <c r="Q612" i="10" s="1"/>
  <c r="R612" i="10" s="1"/>
  <c r="S612" i="10" s="1"/>
  <c r="M612" i="10"/>
  <c r="E612" i="10"/>
  <c r="C612" i="10"/>
  <c r="N611" i="10"/>
  <c r="O611" i="10" s="1"/>
  <c r="P611" i="10" s="1"/>
  <c r="Q611" i="10" s="1"/>
  <c r="R611" i="10" s="1"/>
  <c r="S611" i="10" s="1"/>
  <c r="M611" i="10"/>
  <c r="E611" i="10"/>
  <c r="C611" i="10"/>
  <c r="N610" i="10"/>
  <c r="O610" i="10" s="1"/>
  <c r="P610" i="10" s="1"/>
  <c r="Q610" i="10" s="1"/>
  <c r="R610" i="10" s="1"/>
  <c r="S610" i="10" s="1"/>
  <c r="M610" i="10"/>
  <c r="E610" i="10"/>
  <c r="C610" i="10"/>
  <c r="N609" i="10"/>
  <c r="O609" i="10" s="1"/>
  <c r="P609" i="10" s="1"/>
  <c r="Q609" i="10" s="1"/>
  <c r="R609" i="10" s="1"/>
  <c r="S609" i="10" s="1"/>
  <c r="M609" i="10"/>
  <c r="E609" i="10"/>
  <c r="C609" i="10"/>
  <c r="N608" i="10"/>
  <c r="O608" i="10" s="1"/>
  <c r="P608" i="10" s="1"/>
  <c r="Q608" i="10" s="1"/>
  <c r="R608" i="10" s="1"/>
  <c r="S608" i="10" s="1"/>
  <c r="M608" i="10"/>
  <c r="E608" i="10"/>
  <c r="C608" i="10"/>
  <c r="N607" i="10"/>
  <c r="O607" i="10" s="1"/>
  <c r="P607" i="10" s="1"/>
  <c r="Q607" i="10" s="1"/>
  <c r="R607" i="10" s="1"/>
  <c r="S607" i="10" s="1"/>
  <c r="M607" i="10"/>
  <c r="E607" i="10"/>
  <c r="C607" i="10"/>
  <c r="N606" i="10"/>
  <c r="O606" i="10" s="1"/>
  <c r="P606" i="10" s="1"/>
  <c r="Q606" i="10" s="1"/>
  <c r="R606" i="10" s="1"/>
  <c r="S606" i="10" s="1"/>
  <c r="M606" i="10"/>
  <c r="E606" i="10"/>
  <c r="C606" i="10"/>
  <c r="N605" i="10"/>
  <c r="O605" i="10" s="1"/>
  <c r="P605" i="10" s="1"/>
  <c r="Q605" i="10" s="1"/>
  <c r="R605" i="10" s="1"/>
  <c r="S605" i="10" s="1"/>
  <c r="M605" i="10"/>
  <c r="E605" i="10"/>
  <c r="C605" i="10"/>
  <c r="N604" i="10"/>
  <c r="O604" i="10" s="1"/>
  <c r="P604" i="10" s="1"/>
  <c r="Q604" i="10" s="1"/>
  <c r="R604" i="10" s="1"/>
  <c r="S604" i="10" s="1"/>
  <c r="M604" i="10"/>
  <c r="E604" i="10"/>
  <c r="C604" i="10"/>
  <c r="N603" i="10"/>
  <c r="O603" i="10" s="1"/>
  <c r="P603" i="10" s="1"/>
  <c r="Q603" i="10" s="1"/>
  <c r="R603" i="10" s="1"/>
  <c r="S603" i="10" s="1"/>
  <c r="M603" i="10"/>
  <c r="E603" i="10"/>
  <c r="C603" i="10"/>
  <c r="N602" i="10"/>
  <c r="O602" i="10" s="1"/>
  <c r="P602" i="10" s="1"/>
  <c r="Q602" i="10" s="1"/>
  <c r="R602" i="10" s="1"/>
  <c r="S602" i="10" s="1"/>
  <c r="M602" i="10"/>
  <c r="E602" i="10"/>
  <c r="C602" i="10"/>
  <c r="N601" i="10"/>
  <c r="O601" i="10" s="1"/>
  <c r="P601" i="10" s="1"/>
  <c r="Q601" i="10" s="1"/>
  <c r="R601" i="10" s="1"/>
  <c r="S601" i="10" s="1"/>
  <c r="M601" i="10"/>
  <c r="E601" i="10"/>
  <c r="C601" i="10"/>
  <c r="N600" i="10"/>
  <c r="O600" i="10" s="1"/>
  <c r="P600" i="10" s="1"/>
  <c r="Q600" i="10" s="1"/>
  <c r="R600" i="10" s="1"/>
  <c r="S600" i="10" s="1"/>
  <c r="M600" i="10"/>
  <c r="E600" i="10"/>
  <c r="C600" i="10"/>
  <c r="N599" i="10"/>
  <c r="O599" i="10" s="1"/>
  <c r="P599" i="10" s="1"/>
  <c r="Q599" i="10" s="1"/>
  <c r="R599" i="10" s="1"/>
  <c r="S599" i="10" s="1"/>
  <c r="M599" i="10"/>
  <c r="E599" i="10"/>
  <c r="C599" i="10"/>
  <c r="N598" i="10"/>
  <c r="O598" i="10" s="1"/>
  <c r="P598" i="10" s="1"/>
  <c r="Q598" i="10" s="1"/>
  <c r="R598" i="10" s="1"/>
  <c r="S598" i="10" s="1"/>
  <c r="M598" i="10"/>
  <c r="E598" i="10"/>
  <c r="C598" i="10"/>
  <c r="N597" i="10"/>
  <c r="O597" i="10" s="1"/>
  <c r="P597" i="10" s="1"/>
  <c r="Q597" i="10" s="1"/>
  <c r="R597" i="10" s="1"/>
  <c r="S597" i="10" s="1"/>
  <c r="M597" i="10"/>
  <c r="E597" i="10"/>
  <c r="C597" i="10"/>
  <c r="N596" i="10"/>
  <c r="O596" i="10" s="1"/>
  <c r="P596" i="10" s="1"/>
  <c r="Q596" i="10" s="1"/>
  <c r="R596" i="10" s="1"/>
  <c r="S596" i="10" s="1"/>
  <c r="M596" i="10"/>
  <c r="E596" i="10"/>
  <c r="C596" i="10"/>
  <c r="N595" i="10"/>
  <c r="O595" i="10" s="1"/>
  <c r="P595" i="10" s="1"/>
  <c r="Q595" i="10" s="1"/>
  <c r="R595" i="10" s="1"/>
  <c r="S595" i="10" s="1"/>
  <c r="M595" i="10"/>
  <c r="E595" i="10"/>
  <c r="C595" i="10"/>
  <c r="N594" i="10"/>
  <c r="O594" i="10" s="1"/>
  <c r="P594" i="10" s="1"/>
  <c r="Q594" i="10" s="1"/>
  <c r="R594" i="10" s="1"/>
  <c r="S594" i="10" s="1"/>
  <c r="M594" i="10"/>
  <c r="E594" i="10"/>
  <c r="C594" i="10"/>
  <c r="N593" i="10"/>
  <c r="O593" i="10" s="1"/>
  <c r="P593" i="10" s="1"/>
  <c r="Q593" i="10" s="1"/>
  <c r="R593" i="10" s="1"/>
  <c r="S593" i="10" s="1"/>
  <c r="M593" i="10"/>
  <c r="E593" i="10"/>
  <c r="C593" i="10"/>
  <c r="N592" i="10"/>
  <c r="O592" i="10" s="1"/>
  <c r="P592" i="10" s="1"/>
  <c r="Q592" i="10" s="1"/>
  <c r="R592" i="10" s="1"/>
  <c r="S592" i="10" s="1"/>
  <c r="M592" i="10"/>
  <c r="E592" i="10"/>
  <c r="C592" i="10"/>
  <c r="N591" i="10"/>
  <c r="O591" i="10" s="1"/>
  <c r="P591" i="10" s="1"/>
  <c r="Q591" i="10" s="1"/>
  <c r="R591" i="10" s="1"/>
  <c r="S591" i="10" s="1"/>
  <c r="M591" i="10"/>
  <c r="E591" i="10"/>
  <c r="C591" i="10"/>
  <c r="N590" i="10"/>
  <c r="O590" i="10" s="1"/>
  <c r="P590" i="10" s="1"/>
  <c r="Q590" i="10" s="1"/>
  <c r="R590" i="10" s="1"/>
  <c r="S590" i="10" s="1"/>
  <c r="M590" i="10"/>
  <c r="E590" i="10"/>
  <c r="C590" i="10"/>
  <c r="N589" i="10"/>
  <c r="O589" i="10" s="1"/>
  <c r="P589" i="10" s="1"/>
  <c r="Q589" i="10" s="1"/>
  <c r="R589" i="10" s="1"/>
  <c r="S589" i="10" s="1"/>
  <c r="M589" i="10"/>
  <c r="E589" i="10"/>
  <c r="C589" i="10"/>
  <c r="N588" i="10"/>
  <c r="O588" i="10" s="1"/>
  <c r="P588" i="10" s="1"/>
  <c r="Q588" i="10" s="1"/>
  <c r="R588" i="10" s="1"/>
  <c r="S588" i="10" s="1"/>
  <c r="M588" i="10"/>
  <c r="E588" i="10"/>
  <c r="C588" i="10"/>
  <c r="N587" i="10"/>
  <c r="O587" i="10" s="1"/>
  <c r="P587" i="10" s="1"/>
  <c r="Q587" i="10" s="1"/>
  <c r="R587" i="10" s="1"/>
  <c r="S587" i="10" s="1"/>
  <c r="M587" i="10"/>
  <c r="E587" i="10"/>
  <c r="C587" i="10"/>
  <c r="N586" i="10"/>
  <c r="O586" i="10" s="1"/>
  <c r="P586" i="10" s="1"/>
  <c r="Q586" i="10" s="1"/>
  <c r="R586" i="10" s="1"/>
  <c r="S586" i="10" s="1"/>
  <c r="M586" i="10"/>
  <c r="E586" i="10"/>
  <c r="C586" i="10"/>
  <c r="N585" i="10"/>
  <c r="O585" i="10" s="1"/>
  <c r="P585" i="10" s="1"/>
  <c r="Q585" i="10" s="1"/>
  <c r="R585" i="10" s="1"/>
  <c r="S585" i="10" s="1"/>
  <c r="M585" i="10"/>
  <c r="E585" i="10"/>
  <c r="C585" i="10"/>
  <c r="N584" i="10"/>
  <c r="O584" i="10" s="1"/>
  <c r="P584" i="10" s="1"/>
  <c r="Q584" i="10" s="1"/>
  <c r="R584" i="10" s="1"/>
  <c r="S584" i="10" s="1"/>
  <c r="M584" i="10"/>
  <c r="E584" i="10"/>
  <c r="C584" i="10"/>
  <c r="N583" i="10"/>
  <c r="O583" i="10" s="1"/>
  <c r="P583" i="10" s="1"/>
  <c r="Q583" i="10" s="1"/>
  <c r="R583" i="10" s="1"/>
  <c r="S583" i="10" s="1"/>
  <c r="M583" i="10"/>
  <c r="E583" i="10"/>
  <c r="C583" i="10"/>
  <c r="N582" i="10"/>
  <c r="O582" i="10" s="1"/>
  <c r="P582" i="10" s="1"/>
  <c r="Q582" i="10" s="1"/>
  <c r="R582" i="10" s="1"/>
  <c r="S582" i="10" s="1"/>
  <c r="M582" i="10"/>
  <c r="E582" i="10"/>
  <c r="C582" i="10"/>
  <c r="N581" i="10"/>
  <c r="O581" i="10" s="1"/>
  <c r="P581" i="10" s="1"/>
  <c r="Q581" i="10" s="1"/>
  <c r="R581" i="10" s="1"/>
  <c r="S581" i="10" s="1"/>
  <c r="M581" i="10"/>
  <c r="E581" i="10"/>
  <c r="C581" i="10"/>
  <c r="N580" i="10"/>
  <c r="O580" i="10" s="1"/>
  <c r="P580" i="10" s="1"/>
  <c r="Q580" i="10" s="1"/>
  <c r="R580" i="10" s="1"/>
  <c r="S580" i="10" s="1"/>
  <c r="M580" i="10"/>
  <c r="E580" i="10"/>
  <c r="C580" i="10"/>
  <c r="N579" i="10"/>
  <c r="O579" i="10" s="1"/>
  <c r="P579" i="10" s="1"/>
  <c r="Q579" i="10" s="1"/>
  <c r="R579" i="10" s="1"/>
  <c r="S579" i="10" s="1"/>
  <c r="M579" i="10"/>
  <c r="E579" i="10"/>
  <c r="C579" i="10"/>
  <c r="N578" i="10"/>
  <c r="O578" i="10" s="1"/>
  <c r="P578" i="10" s="1"/>
  <c r="Q578" i="10" s="1"/>
  <c r="R578" i="10" s="1"/>
  <c r="S578" i="10" s="1"/>
  <c r="M578" i="10"/>
  <c r="E578" i="10"/>
  <c r="C578" i="10"/>
  <c r="N577" i="10"/>
  <c r="O577" i="10" s="1"/>
  <c r="P577" i="10" s="1"/>
  <c r="Q577" i="10" s="1"/>
  <c r="R577" i="10" s="1"/>
  <c r="S577" i="10" s="1"/>
  <c r="M577" i="10"/>
  <c r="E577" i="10"/>
  <c r="C577" i="10"/>
  <c r="N576" i="10"/>
  <c r="O576" i="10" s="1"/>
  <c r="P576" i="10" s="1"/>
  <c r="Q576" i="10" s="1"/>
  <c r="R576" i="10" s="1"/>
  <c r="S576" i="10" s="1"/>
  <c r="M576" i="10"/>
  <c r="E576" i="10"/>
  <c r="C576" i="10"/>
  <c r="N575" i="10"/>
  <c r="O575" i="10" s="1"/>
  <c r="P575" i="10" s="1"/>
  <c r="Q575" i="10" s="1"/>
  <c r="R575" i="10" s="1"/>
  <c r="S575" i="10" s="1"/>
  <c r="M575" i="10"/>
  <c r="E575" i="10"/>
  <c r="C575" i="10"/>
  <c r="N574" i="10"/>
  <c r="O574" i="10" s="1"/>
  <c r="P574" i="10" s="1"/>
  <c r="Q574" i="10" s="1"/>
  <c r="R574" i="10" s="1"/>
  <c r="S574" i="10" s="1"/>
  <c r="M574" i="10"/>
  <c r="E574" i="10"/>
  <c r="C574" i="10"/>
  <c r="N573" i="10"/>
  <c r="O573" i="10" s="1"/>
  <c r="P573" i="10" s="1"/>
  <c r="Q573" i="10" s="1"/>
  <c r="R573" i="10" s="1"/>
  <c r="S573" i="10" s="1"/>
  <c r="M573" i="10"/>
  <c r="E573" i="10"/>
  <c r="C573" i="10"/>
  <c r="N572" i="10"/>
  <c r="O572" i="10" s="1"/>
  <c r="P572" i="10" s="1"/>
  <c r="Q572" i="10" s="1"/>
  <c r="R572" i="10" s="1"/>
  <c r="S572" i="10" s="1"/>
  <c r="M572" i="10"/>
  <c r="E572" i="10"/>
  <c r="C572" i="10"/>
  <c r="N571" i="10"/>
  <c r="O571" i="10" s="1"/>
  <c r="P571" i="10" s="1"/>
  <c r="Q571" i="10" s="1"/>
  <c r="R571" i="10" s="1"/>
  <c r="S571" i="10" s="1"/>
  <c r="M571" i="10"/>
  <c r="E571" i="10"/>
  <c r="C571" i="10"/>
  <c r="N570" i="10"/>
  <c r="O570" i="10" s="1"/>
  <c r="P570" i="10" s="1"/>
  <c r="Q570" i="10" s="1"/>
  <c r="R570" i="10" s="1"/>
  <c r="S570" i="10" s="1"/>
  <c r="M570" i="10"/>
  <c r="E570" i="10"/>
  <c r="C570" i="10"/>
  <c r="N569" i="10"/>
  <c r="O569" i="10" s="1"/>
  <c r="P569" i="10" s="1"/>
  <c r="Q569" i="10" s="1"/>
  <c r="R569" i="10" s="1"/>
  <c r="S569" i="10" s="1"/>
  <c r="M569" i="10"/>
  <c r="E569" i="10"/>
  <c r="C569" i="10"/>
  <c r="N568" i="10"/>
  <c r="O568" i="10" s="1"/>
  <c r="P568" i="10" s="1"/>
  <c r="Q568" i="10" s="1"/>
  <c r="R568" i="10" s="1"/>
  <c r="S568" i="10" s="1"/>
  <c r="M568" i="10"/>
  <c r="E568" i="10"/>
  <c r="C568" i="10"/>
  <c r="N567" i="10"/>
  <c r="O567" i="10" s="1"/>
  <c r="P567" i="10" s="1"/>
  <c r="Q567" i="10" s="1"/>
  <c r="R567" i="10" s="1"/>
  <c r="S567" i="10" s="1"/>
  <c r="M567" i="10"/>
  <c r="E567" i="10"/>
  <c r="C567" i="10"/>
  <c r="N566" i="10"/>
  <c r="O566" i="10" s="1"/>
  <c r="P566" i="10" s="1"/>
  <c r="Q566" i="10" s="1"/>
  <c r="R566" i="10" s="1"/>
  <c r="S566" i="10" s="1"/>
  <c r="M566" i="10"/>
  <c r="E566" i="10"/>
  <c r="C566" i="10"/>
  <c r="N565" i="10"/>
  <c r="O565" i="10" s="1"/>
  <c r="P565" i="10" s="1"/>
  <c r="Q565" i="10" s="1"/>
  <c r="R565" i="10" s="1"/>
  <c r="S565" i="10" s="1"/>
  <c r="M565" i="10"/>
  <c r="E565" i="10"/>
  <c r="C565" i="10"/>
  <c r="N564" i="10"/>
  <c r="O564" i="10" s="1"/>
  <c r="P564" i="10" s="1"/>
  <c r="Q564" i="10" s="1"/>
  <c r="R564" i="10" s="1"/>
  <c r="S564" i="10" s="1"/>
  <c r="M564" i="10"/>
  <c r="E564" i="10"/>
  <c r="C564" i="10"/>
  <c r="N563" i="10"/>
  <c r="O563" i="10" s="1"/>
  <c r="P563" i="10" s="1"/>
  <c r="Q563" i="10" s="1"/>
  <c r="R563" i="10" s="1"/>
  <c r="S563" i="10" s="1"/>
  <c r="M563" i="10"/>
  <c r="E563" i="10"/>
  <c r="C563" i="10"/>
  <c r="N562" i="10"/>
  <c r="O562" i="10" s="1"/>
  <c r="P562" i="10" s="1"/>
  <c r="Q562" i="10" s="1"/>
  <c r="R562" i="10" s="1"/>
  <c r="S562" i="10" s="1"/>
  <c r="M562" i="10"/>
  <c r="E562" i="10"/>
  <c r="C562" i="10"/>
  <c r="F562" i="10" s="1"/>
  <c r="N561" i="10"/>
  <c r="O561" i="10" s="1"/>
  <c r="P561" i="10" s="1"/>
  <c r="Q561" i="10" s="1"/>
  <c r="R561" i="10" s="1"/>
  <c r="S561" i="10" s="1"/>
  <c r="M561" i="10"/>
  <c r="E561" i="10"/>
  <c r="C561" i="10"/>
  <c r="F561" i="10" s="1"/>
  <c r="N560" i="10"/>
  <c r="O560" i="10" s="1"/>
  <c r="P560" i="10" s="1"/>
  <c r="Q560" i="10" s="1"/>
  <c r="R560" i="10" s="1"/>
  <c r="S560" i="10" s="1"/>
  <c r="M560" i="10"/>
  <c r="E560" i="10"/>
  <c r="C560" i="10"/>
  <c r="F560" i="10" s="1"/>
  <c r="N559" i="10"/>
  <c r="O559" i="10" s="1"/>
  <c r="P559" i="10" s="1"/>
  <c r="Q559" i="10" s="1"/>
  <c r="R559" i="10" s="1"/>
  <c r="S559" i="10" s="1"/>
  <c r="M559" i="10"/>
  <c r="E559" i="10"/>
  <c r="C559" i="10"/>
  <c r="N558" i="10"/>
  <c r="O558" i="10" s="1"/>
  <c r="P558" i="10" s="1"/>
  <c r="Q558" i="10" s="1"/>
  <c r="R558" i="10" s="1"/>
  <c r="S558" i="10" s="1"/>
  <c r="M558" i="10"/>
  <c r="E558" i="10"/>
  <c r="C558" i="10"/>
  <c r="N557" i="10"/>
  <c r="O557" i="10" s="1"/>
  <c r="P557" i="10" s="1"/>
  <c r="Q557" i="10" s="1"/>
  <c r="R557" i="10" s="1"/>
  <c r="S557" i="10" s="1"/>
  <c r="M557" i="10"/>
  <c r="E557" i="10"/>
  <c r="C557" i="10"/>
  <c r="N556" i="10"/>
  <c r="O556" i="10" s="1"/>
  <c r="P556" i="10" s="1"/>
  <c r="Q556" i="10" s="1"/>
  <c r="R556" i="10" s="1"/>
  <c r="S556" i="10" s="1"/>
  <c r="M556" i="10"/>
  <c r="E556" i="10"/>
  <c r="C556" i="10"/>
  <c r="N555" i="10"/>
  <c r="O555" i="10" s="1"/>
  <c r="P555" i="10" s="1"/>
  <c r="Q555" i="10" s="1"/>
  <c r="R555" i="10" s="1"/>
  <c r="S555" i="10" s="1"/>
  <c r="M555" i="10"/>
  <c r="E555" i="10"/>
  <c r="C555" i="10"/>
  <c r="N554" i="10"/>
  <c r="O554" i="10" s="1"/>
  <c r="P554" i="10" s="1"/>
  <c r="Q554" i="10" s="1"/>
  <c r="R554" i="10" s="1"/>
  <c r="S554" i="10" s="1"/>
  <c r="M554" i="10"/>
  <c r="E554" i="10"/>
  <c r="C554" i="10"/>
  <c r="F554" i="10" s="1"/>
  <c r="N553" i="10"/>
  <c r="O553" i="10" s="1"/>
  <c r="P553" i="10" s="1"/>
  <c r="Q553" i="10" s="1"/>
  <c r="R553" i="10" s="1"/>
  <c r="S553" i="10" s="1"/>
  <c r="M553" i="10"/>
  <c r="E553" i="10"/>
  <c r="C553" i="10"/>
  <c r="F553" i="10" s="1"/>
  <c r="N552" i="10"/>
  <c r="O552" i="10" s="1"/>
  <c r="P552" i="10" s="1"/>
  <c r="Q552" i="10" s="1"/>
  <c r="R552" i="10" s="1"/>
  <c r="S552" i="10" s="1"/>
  <c r="M552" i="10"/>
  <c r="E552" i="10"/>
  <c r="C552" i="10"/>
  <c r="N551" i="10"/>
  <c r="O551" i="10" s="1"/>
  <c r="P551" i="10" s="1"/>
  <c r="Q551" i="10" s="1"/>
  <c r="R551" i="10" s="1"/>
  <c r="S551" i="10" s="1"/>
  <c r="M551" i="10"/>
  <c r="E551" i="10"/>
  <c r="C551" i="10"/>
  <c r="N550" i="10"/>
  <c r="O550" i="10" s="1"/>
  <c r="P550" i="10" s="1"/>
  <c r="Q550" i="10" s="1"/>
  <c r="R550" i="10" s="1"/>
  <c r="S550" i="10" s="1"/>
  <c r="M550" i="10"/>
  <c r="E550" i="10"/>
  <c r="C550" i="10"/>
  <c r="N549" i="10"/>
  <c r="O549" i="10" s="1"/>
  <c r="P549" i="10" s="1"/>
  <c r="Q549" i="10" s="1"/>
  <c r="R549" i="10" s="1"/>
  <c r="S549" i="10" s="1"/>
  <c r="M549" i="10"/>
  <c r="E549" i="10"/>
  <c r="C549" i="10"/>
  <c r="N548" i="10"/>
  <c r="O548" i="10" s="1"/>
  <c r="P548" i="10" s="1"/>
  <c r="Q548" i="10" s="1"/>
  <c r="R548" i="10" s="1"/>
  <c r="S548" i="10" s="1"/>
  <c r="M548" i="10"/>
  <c r="E548" i="10"/>
  <c r="C548" i="10"/>
  <c r="N547" i="10"/>
  <c r="O547" i="10" s="1"/>
  <c r="P547" i="10" s="1"/>
  <c r="Q547" i="10" s="1"/>
  <c r="R547" i="10" s="1"/>
  <c r="S547" i="10" s="1"/>
  <c r="M547" i="10"/>
  <c r="E547" i="10"/>
  <c r="C547" i="10"/>
  <c r="N546" i="10"/>
  <c r="O546" i="10" s="1"/>
  <c r="P546" i="10" s="1"/>
  <c r="Q546" i="10" s="1"/>
  <c r="R546" i="10" s="1"/>
  <c r="S546" i="10" s="1"/>
  <c r="M546" i="10"/>
  <c r="E546" i="10"/>
  <c r="C546" i="10"/>
  <c r="F546" i="10" s="1"/>
  <c r="N545" i="10"/>
  <c r="O545" i="10" s="1"/>
  <c r="P545" i="10" s="1"/>
  <c r="Q545" i="10" s="1"/>
  <c r="R545" i="10" s="1"/>
  <c r="S545" i="10" s="1"/>
  <c r="M545" i="10"/>
  <c r="E545" i="10"/>
  <c r="C545" i="10"/>
  <c r="F545" i="10" s="1"/>
  <c r="N544" i="10"/>
  <c r="O544" i="10" s="1"/>
  <c r="P544" i="10" s="1"/>
  <c r="Q544" i="10" s="1"/>
  <c r="R544" i="10" s="1"/>
  <c r="S544" i="10" s="1"/>
  <c r="M544" i="10"/>
  <c r="E544" i="10"/>
  <c r="C544" i="10"/>
  <c r="F544" i="10" s="1"/>
  <c r="N543" i="10"/>
  <c r="O543" i="10" s="1"/>
  <c r="P543" i="10" s="1"/>
  <c r="Q543" i="10" s="1"/>
  <c r="R543" i="10" s="1"/>
  <c r="S543" i="10" s="1"/>
  <c r="M543" i="10"/>
  <c r="E543" i="10"/>
  <c r="C543" i="10"/>
  <c r="F543" i="10" s="1"/>
  <c r="N542" i="10"/>
  <c r="O542" i="10" s="1"/>
  <c r="P542" i="10" s="1"/>
  <c r="Q542" i="10" s="1"/>
  <c r="R542" i="10" s="1"/>
  <c r="S542" i="10" s="1"/>
  <c r="M542" i="10"/>
  <c r="E542" i="10"/>
  <c r="C542" i="10"/>
  <c r="N541" i="10"/>
  <c r="O541" i="10" s="1"/>
  <c r="P541" i="10" s="1"/>
  <c r="Q541" i="10" s="1"/>
  <c r="R541" i="10" s="1"/>
  <c r="S541" i="10" s="1"/>
  <c r="M541" i="10"/>
  <c r="E541" i="10"/>
  <c r="C541" i="10"/>
  <c r="N540" i="10"/>
  <c r="O540" i="10" s="1"/>
  <c r="P540" i="10" s="1"/>
  <c r="Q540" i="10" s="1"/>
  <c r="R540" i="10" s="1"/>
  <c r="S540" i="10" s="1"/>
  <c r="M540" i="10"/>
  <c r="E540" i="10"/>
  <c r="C540" i="10"/>
  <c r="N539" i="10"/>
  <c r="O539" i="10" s="1"/>
  <c r="P539" i="10" s="1"/>
  <c r="Q539" i="10" s="1"/>
  <c r="R539" i="10" s="1"/>
  <c r="S539" i="10" s="1"/>
  <c r="M539" i="10"/>
  <c r="E539" i="10"/>
  <c r="C539" i="10"/>
  <c r="N538" i="10"/>
  <c r="O538" i="10" s="1"/>
  <c r="P538" i="10" s="1"/>
  <c r="Q538" i="10" s="1"/>
  <c r="R538" i="10" s="1"/>
  <c r="S538" i="10" s="1"/>
  <c r="M538" i="10"/>
  <c r="E538" i="10"/>
  <c r="C538" i="10"/>
  <c r="F538" i="10" s="1"/>
  <c r="N537" i="10"/>
  <c r="O537" i="10" s="1"/>
  <c r="P537" i="10" s="1"/>
  <c r="Q537" i="10" s="1"/>
  <c r="R537" i="10" s="1"/>
  <c r="S537" i="10" s="1"/>
  <c r="M537" i="10"/>
  <c r="E537" i="10"/>
  <c r="C537" i="10"/>
  <c r="F537" i="10" s="1"/>
  <c r="N536" i="10"/>
  <c r="O536" i="10" s="1"/>
  <c r="P536" i="10" s="1"/>
  <c r="Q536" i="10" s="1"/>
  <c r="R536" i="10" s="1"/>
  <c r="S536" i="10" s="1"/>
  <c r="M536" i="10"/>
  <c r="E536" i="10"/>
  <c r="C536" i="10"/>
  <c r="N535" i="10"/>
  <c r="O535" i="10" s="1"/>
  <c r="P535" i="10" s="1"/>
  <c r="Q535" i="10" s="1"/>
  <c r="R535" i="10" s="1"/>
  <c r="S535" i="10" s="1"/>
  <c r="M535" i="10"/>
  <c r="E535" i="10"/>
  <c r="C535" i="10"/>
  <c r="N534" i="10"/>
  <c r="O534" i="10" s="1"/>
  <c r="P534" i="10" s="1"/>
  <c r="Q534" i="10" s="1"/>
  <c r="R534" i="10" s="1"/>
  <c r="S534" i="10" s="1"/>
  <c r="M534" i="10"/>
  <c r="E534" i="10"/>
  <c r="C534" i="10"/>
  <c r="N533" i="10"/>
  <c r="O533" i="10" s="1"/>
  <c r="P533" i="10" s="1"/>
  <c r="Q533" i="10" s="1"/>
  <c r="R533" i="10" s="1"/>
  <c r="S533" i="10" s="1"/>
  <c r="M533" i="10"/>
  <c r="E533" i="10"/>
  <c r="C533" i="10"/>
  <c r="N532" i="10"/>
  <c r="O532" i="10" s="1"/>
  <c r="P532" i="10" s="1"/>
  <c r="Q532" i="10" s="1"/>
  <c r="R532" i="10" s="1"/>
  <c r="S532" i="10" s="1"/>
  <c r="M532" i="10"/>
  <c r="E532" i="10"/>
  <c r="C532" i="10"/>
  <c r="N531" i="10"/>
  <c r="O531" i="10" s="1"/>
  <c r="P531" i="10" s="1"/>
  <c r="Q531" i="10" s="1"/>
  <c r="R531" i="10" s="1"/>
  <c r="S531" i="10" s="1"/>
  <c r="M531" i="10"/>
  <c r="E531" i="10"/>
  <c r="C531" i="10"/>
  <c r="N530" i="10"/>
  <c r="O530" i="10" s="1"/>
  <c r="P530" i="10" s="1"/>
  <c r="Q530" i="10" s="1"/>
  <c r="R530" i="10" s="1"/>
  <c r="S530" i="10" s="1"/>
  <c r="M530" i="10"/>
  <c r="E530" i="10"/>
  <c r="C530" i="10"/>
  <c r="F530" i="10" s="1"/>
  <c r="N529" i="10"/>
  <c r="O529" i="10" s="1"/>
  <c r="P529" i="10" s="1"/>
  <c r="Q529" i="10" s="1"/>
  <c r="R529" i="10" s="1"/>
  <c r="S529" i="10" s="1"/>
  <c r="M529" i="10"/>
  <c r="E529" i="10"/>
  <c r="C529" i="10"/>
  <c r="F529" i="10" s="1"/>
  <c r="N528" i="10"/>
  <c r="O528" i="10" s="1"/>
  <c r="P528" i="10" s="1"/>
  <c r="Q528" i="10" s="1"/>
  <c r="R528" i="10" s="1"/>
  <c r="S528" i="10" s="1"/>
  <c r="M528" i="10"/>
  <c r="E528" i="10"/>
  <c r="C528" i="10"/>
  <c r="F528" i="10" s="1"/>
  <c r="N527" i="10"/>
  <c r="O527" i="10" s="1"/>
  <c r="P527" i="10" s="1"/>
  <c r="Q527" i="10" s="1"/>
  <c r="R527" i="10" s="1"/>
  <c r="S527" i="10" s="1"/>
  <c r="M527" i="10"/>
  <c r="E527" i="10"/>
  <c r="C527" i="10"/>
  <c r="N526" i="10"/>
  <c r="O526" i="10" s="1"/>
  <c r="P526" i="10" s="1"/>
  <c r="Q526" i="10" s="1"/>
  <c r="R526" i="10" s="1"/>
  <c r="S526" i="10" s="1"/>
  <c r="M526" i="10"/>
  <c r="E526" i="10"/>
  <c r="C526" i="10"/>
  <c r="N525" i="10"/>
  <c r="O525" i="10" s="1"/>
  <c r="P525" i="10" s="1"/>
  <c r="Q525" i="10" s="1"/>
  <c r="R525" i="10" s="1"/>
  <c r="S525" i="10" s="1"/>
  <c r="M525" i="10"/>
  <c r="E525" i="10"/>
  <c r="C525" i="10"/>
  <c r="F525" i="10" s="1"/>
  <c r="N524" i="10"/>
  <c r="O524" i="10" s="1"/>
  <c r="P524" i="10" s="1"/>
  <c r="Q524" i="10" s="1"/>
  <c r="R524" i="10" s="1"/>
  <c r="S524" i="10" s="1"/>
  <c r="M524" i="10"/>
  <c r="E524" i="10"/>
  <c r="C524" i="10"/>
  <c r="N523" i="10"/>
  <c r="O523" i="10" s="1"/>
  <c r="P523" i="10" s="1"/>
  <c r="Q523" i="10" s="1"/>
  <c r="R523" i="10" s="1"/>
  <c r="S523" i="10" s="1"/>
  <c r="M523" i="10"/>
  <c r="E523" i="10"/>
  <c r="C523" i="10"/>
  <c r="N522" i="10"/>
  <c r="O522" i="10" s="1"/>
  <c r="P522" i="10" s="1"/>
  <c r="Q522" i="10" s="1"/>
  <c r="R522" i="10" s="1"/>
  <c r="S522" i="10" s="1"/>
  <c r="M522" i="10"/>
  <c r="E522" i="10"/>
  <c r="C522" i="10"/>
  <c r="N521" i="10"/>
  <c r="O521" i="10" s="1"/>
  <c r="P521" i="10" s="1"/>
  <c r="Q521" i="10" s="1"/>
  <c r="R521" i="10" s="1"/>
  <c r="S521" i="10" s="1"/>
  <c r="M521" i="10"/>
  <c r="E521" i="10"/>
  <c r="C521" i="10"/>
  <c r="N520" i="10"/>
  <c r="O520" i="10" s="1"/>
  <c r="P520" i="10" s="1"/>
  <c r="Q520" i="10" s="1"/>
  <c r="R520" i="10" s="1"/>
  <c r="S520" i="10" s="1"/>
  <c r="M520" i="10"/>
  <c r="E520" i="10"/>
  <c r="C520" i="10"/>
  <c r="N519" i="10"/>
  <c r="O519" i="10" s="1"/>
  <c r="P519" i="10" s="1"/>
  <c r="Q519" i="10" s="1"/>
  <c r="R519" i="10" s="1"/>
  <c r="S519" i="10" s="1"/>
  <c r="M519" i="10"/>
  <c r="E519" i="10"/>
  <c r="C519" i="10"/>
  <c r="N518" i="10"/>
  <c r="O518" i="10" s="1"/>
  <c r="P518" i="10" s="1"/>
  <c r="Q518" i="10" s="1"/>
  <c r="R518" i="10" s="1"/>
  <c r="S518" i="10" s="1"/>
  <c r="M518" i="10"/>
  <c r="E518" i="10"/>
  <c r="C518" i="10"/>
  <c r="N517" i="10"/>
  <c r="O517" i="10" s="1"/>
  <c r="P517" i="10" s="1"/>
  <c r="Q517" i="10" s="1"/>
  <c r="R517" i="10" s="1"/>
  <c r="S517" i="10" s="1"/>
  <c r="M517" i="10"/>
  <c r="E517" i="10"/>
  <c r="C517" i="10"/>
  <c r="N516" i="10"/>
  <c r="O516" i="10" s="1"/>
  <c r="P516" i="10" s="1"/>
  <c r="Q516" i="10" s="1"/>
  <c r="R516" i="10" s="1"/>
  <c r="S516" i="10" s="1"/>
  <c r="M516" i="10"/>
  <c r="E516" i="10"/>
  <c r="C516" i="10"/>
  <c r="N515" i="10"/>
  <c r="O515" i="10" s="1"/>
  <c r="P515" i="10" s="1"/>
  <c r="Q515" i="10" s="1"/>
  <c r="R515" i="10" s="1"/>
  <c r="S515" i="10" s="1"/>
  <c r="M515" i="10"/>
  <c r="E515" i="10"/>
  <c r="C515" i="10"/>
  <c r="N514" i="10"/>
  <c r="O514" i="10" s="1"/>
  <c r="P514" i="10" s="1"/>
  <c r="Q514" i="10" s="1"/>
  <c r="R514" i="10" s="1"/>
  <c r="S514" i="10" s="1"/>
  <c r="M514" i="10"/>
  <c r="E514" i="10"/>
  <c r="C514" i="10"/>
  <c r="F514" i="10" s="1"/>
  <c r="N513" i="10"/>
  <c r="O513" i="10" s="1"/>
  <c r="P513" i="10" s="1"/>
  <c r="Q513" i="10" s="1"/>
  <c r="R513" i="10" s="1"/>
  <c r="S513" i="10" s="1"/>
  <c r="M513" i="10"/>
  <c r="E513" i="10"/>
  <c r="C513" i="10"/>
  <c r="N512" i="10"/>
  <c r="O512" i="10" s="1"/>
  <c r="P512" i="10" s="1"/>
  <c r="Q512" i="10" s="1"/>
  <c r="R512" i="10" s="1"/>
  <c r="S512" i="10" s="1"/>
  <c r="M512" i="10"/>
  <c r="E512" i="10"/>
  <c r="C512" i="10"/>
  <c r="N511" i="10"/>
  <c r="O511" i="10" s="1"/>
  <c r="P511" i="10" s="1"/>
  <c r="Q511" i="10" s="1"/>
  <c r="R511" i="10" s="1"/>
  <c r="S511" i="10" s="1"/>
  <c r="M511" i="10"/>
  <c r="E511" i="10"/>
  <c r="C511" i="10"/>
  <c r="N510" i="10"/>
  <c r="O510" i="10" s="1"/>
  <c r="P510" i="10" s="1"/>
  <c r="Q510" i="10" s="1"/>
  <c r="R510" i="10" s="1"/>
  <c r="S510" i="10" s="1"/>
  <c r="M510" i="10"/>
  <c r="E510" i="10"/>
  <c r="C510" i="10"/>
  <c r="N509" i="10"/>
  <c r="O509" i="10" s="1"/>
  <c r="P509" i="10" s="1"/>
  <c r="Q509" i="10" s="1"/>
  <c r="R509" i="10" s="1"/>
  <c r="S509" i="10" s="1"/>
  <c r="M509" i="10"/>
  <c r="E509" i="10"/>
  <c r="C509" i="10"/>
  <c r="N508" i="10"/>
  <c r="O508" i="10" s="1"/>
  <c r="P508" i="10" s="1"/>
  <c r="Q508" i="10" s="1"/>
  <c r="R508" i="10" s="1"/>
  <c r="S508" i="10" s="1"/>
  <c r="M508" i="10"/>
  <c r="E508" i="10"/>
  <c r="C508" i="10"/>
  <c r="N507" i="10"/>
  <c r="O507" i="10" s="1"/>
  <c r="P507" i="10" s="1"/>
  <c r="Q507" i="10" s="1"/>
  <c r="R507" i="10" s="1"/>
  <c r="S507" i="10" s="1"/>
  <c r="M507" i="10"/>
  <c r="E507" i="10"/>
  <c r="C507" i="10"/>
  <c r="N506" i="10"/>
  <c r="O506" i="10" s="1"/>
  <c r="P506" i="10" s="1"/>
  <c r="Q506" i="10" s="1"/>
  <c r="R506" i="10" s="1"/>
  <c r="S506" i="10" s="1"/>
  <c r="M506" i="10"/>
  <c r="E506" i="10"/>
  <c r="C506" i="10"/>
  <c r="N505" i="10"/>
  <c r="O505" i="10" s="1"/>
  <c r="P505" i="10" s="1"/>
  <c r="Q505" i="10" s="1"/>
  <c r="R505" i="10" s="1"/>
  <c r="S505" i="10" s="1"/>
  <c r="M505" i="10"/>
  <c r="E505" i="10"/>
  <c r="C505" i="10"/>
  <c r="N504" i="10"/>
  <c r="O504" i="10" s="1"/>
  <c r="P504" i="10" s="1"/>
  <c r="Q504" i="10" s="1"/>
  <c r="R504" i="10" s="1"/>
  <c r="S504" i="10" s="1"/>
  <c r="M504" i="10"/>
  <c r="E504" i="10"/>
  <c r="C504" i="10"/>
  <c r="N503" i="10"/>
  <c r="O503" i="10" s="1"/>
  <c r="P503" i="10" s="1"/>
  <c r="Q503" i="10" s="1"/>
  <c r="R503" i="10" s="1"/>
  <c r="S503" i="10" s="1"/>
  <c r="M503" i="10"/>
  <c r="E503" i="10"/>
  <c r="C503" i="10"/>
  <c r="N502" i="10"/>
  <c r="O502" i="10" s="1"/>
  <c r="P502" i="10" s="1"/>
  <c r="Q502" i="10" s="1"/>
  <c r="R502" i="10" s="1"/>
  <c r="S502" i="10" s="1"/>
  <c r="M502" i="10"/>
  <c r="E502" i="10"/>
  <c r="C502" i="10"/>
  <c r="N501" i="10"/>
  <c r="O501" i="10" s="1"/>
  <c r="P501" i="10" s="1"/>
  <c r="Q501" i="10" s="1"/>
  <c r="R501" i="10" s="1"/>
  <c r="S501" i="10" s="1"/>
  <c r="M501" i="10"/>
  <c r="E501" i="10"/>
  <c r="C501" i="10"/>
  <c r="N500" i="10"/>
  <c r="O500" i="10" s="1"/>
  <c r="P500" i="10" s="1"/>
  <c r="Q500" i="10" s="1"/>
  <c r="R500" i="10" s="1"/>
  <c r="S500" i="10" s="1"/>
  <c r="M500" i="10"/>
  <c r="E500" i="10"/>
  <c r="C500" i="10"/>
  <c r="N499" i="10"/>
  <c r="O499" i="10" s="1"/>
  <c r="P499" i="10" s="1"/>
  <c r="Q499" i="10" s="1"/>
  <c r="R499" i="10" s="1"/>
  <c r="S499" i="10" s="1"/>
  <c r="M499" i="10"/>
  <c r="E499" i="10"/>
  <c r="C499" i="10"/>
  <c r="N498" i="10"/>
  <c r="O498" i="10" s="1"/>
  <c r="P498" i="10" s="1"/>
  <c r="Q498" i="10" s="1"/>
  <c r="R498" i="10" s="1"/>
  <c r="S498" i="10" s="1"/>
  <c r="M498" i="10"/>
  <c r="E498" i="10"/>
  <c r="C498" i="10"/>
  <c r="N497" i="10"/>
  <c r="O497" i="10" s="1"/>
  <c r="P497" i="10" s="1"/>
  <c r="Q497" i="10" s="1"/>
  <c r="R497" i="10" s="1"/>
  <c r="S497" i="10" s="1"/>
  <c r="M497" i="10"/>
  <c r="E497" i="10"/>
  <c r="C497" i="10"/>
  <c r="N496" i="10"/>
  <c r="O496" i="10" s="1"/>
  <c r="P496" i="10" s="1"/>
  <c r="Q496" i="10" s="1"/>
  <c r="R496" i="10" s="1"/>
  <c r="S496" i="10" s="1"/>
  <c r="M496" i="10"/>
  <c r="E496" i="10"/>
  <c r="C496" i="10"/>
  <c r="N495" i="10"/>
  <c r="O495" i="10" s="1"/>
  <c r="P495" i="10" s="1"/>
  <c r="Q495" i="10" s="1"/>
  <c r="R495" i="10" s="1"/>
  <c r="S495" i="10" s="1"/>
  <c r="M495" i="10"/>
  <c r="E495" i="10"/>
  <c r="C495" i="10"/>
  <c r="N494" i="10"/>
  <c r="O494" i="10" s="1"/>
  <c r="P494" i="10" s="1"/>
  <c r="Q494" i="10" s="1"/>
  <c r="R494" i="10" s="1"/>
  <c r="S494" i="10" s="1"/>
  <c r="M494" i="10"/>
  <c r="E494" i="10"/>
  <c r="C494" i="10"/>
  <c r="N493" i="10"/>
  <c r="O493" i="10" s="1"/>
  <c r="P493" i="10" s="1"/>
  <c r="Q493" i="10" s="1"/>
  <c r="R493" i="10" s="1"/>
  <c r="S493" i="10" s="1"/>
  <c r="M493" i="10"/>
  <c r="E493" i="10"/>
  <c r="C493" i="10"/>
  <c r="N492" i="10"/>
  <c r="O492" i="10" s="1"/>
  <c r="P492" i="10" s="1"/>
  <c r="Q492" i="10" s="1"/>
  <c r="R492" i="10" s="1"/>
  <c r="S492" i="10" s="1"/>
  <c r="M492" i="10"/>
  <c r="E492" i="10"/>
  <c r="C492" i="10"/>
  <c r="N491" i="10"/>
  <c r="O491" i="10" s="1"/>
  <c r="P491" i="10" s="1"/>
  <c r="Q491" i="10" s="1"/>
  <c r="R491" i="10" s="1"/>
  <c r="S491" i="10" s="1"/>
  <c r="M491" i="10"/>
  <c r="E491" i="10"/>
  <c r="C491" i="10"/>
  <c r="N490" i="10"/>
  <c r="O490" i="10" s="1"/>
  <c r="P490" i="10" s="1"/>
  <c r="Q490" i="10" s="1"/>
  <c r="R490" i="10" s="1"/>
  <c r="S490" i="10" s="1"/>
  <c r="M490" i="10"/>
  <c r="E490" i="10"/>
  <c r="C490" i="10"/>
  <c r="N489" i="10"/>
  <c r="O489" i="10" s="1"/>
  <c r="P489" i="10" s="1"/>
  <c r="Q489" i="10" s="1"/>
  <c r="R489" i="10" s="1"/>
  <c r="S489" i="10" s="1"/>
  <c r="M489" i="10"/>
  <c r="E489" i="10"/>
  <c r="C489" i="10"/>
  <c r="N488" i="10"/>
  <c r="O488" i="10" s="1"/>
  <c r="P488" i="10" s="1"/>
  <c r="Q488" i="10" s="1"/>
  <c r="R488" i="10" s="1"/>
  <c r="S488" i="10" s="1"/>
  <c r="M488" i="10"/>
  <c r="E488" i="10"/>
  <c r="C488" i="10"/>
  <c r="N487" i="10"/>
  <c r="O487" i="10" s="1"/>
  <c r="P487" i="10" s="1"/>
  <c r="Q487" i="10" s="1"/>
  <c r="R487" i="10" s="1"/>
  <c r="S487" i="10" s="1"/>
  <c r="M487" i="10"/>
  <c r="E487" i="10"/>
  <c r="C487" i="10"/>
  <c r="N486" i="10"/>
  <c r="O486" i="10" s="1"/>
  <c r="P486" i="10" s="1"/>
  <c r="Q486" i="10" s="1"/>
  <c r="R486" i="10" s="1"/>
  <c r="S486" i="10" s="1"/>
  <c r="M486" i="10"/>
  <c r="E486" i="10"/>
  <c r="C486" i="10"/>
  <c r="N485" i="10"/>
  <c r="O485" i="10" s="1"/>
  <c r="P485" i="10" s="1"/>
  <c r="Q485" i="10" s="1"/>
  <c r="R485" i="10" s="1"/>
  <c r="S485" i="10" s="1"/>
  <c r="M485" i="10"/>
  <c r="E485" i="10"/>
  <c r="C485" i="10"/>
  <c r="N484" i="10"/>
  <c r="O484" i="10" s="1"/>
  <c r="P484" i="10" s="1"/>
  <c r="Q484" i="10" s="1"/>
  <c r="R484" i="10" s="1"/>
  <c r="S484" i="10" s="1"/>
  <c r="M484" i="10"/>
  <c r="E484" i="10"/>
  <c r="C484" i="10"/>
  <c r="N483" i="10"/>
  <c r="O483" i="10" s="1"/>
  <c r="P483" i="10" s="1"/>
  <c r="Q483" i="10" s="1"/>
  <c r="R483" i="10" s="1"/>
  <c r="S483" i="10" s="1"/>
  <c r="M483" i="10"/>
  <c r="E483" i="10"/>
  <c r="C483" i="10"/>
  <c r="N482" i="10"/>
  <c r="O482" i="10" s="1"/>
  <c r="P482" i="10" s="1"/>
  <c r="Q482" i="10" s="1"/>
  <c r="R482" i="10" s="1"/>
  <c r="S482" i="10" s="1"/>
  <c r="M482" i="10"/>
  <c r="E482" i="10"/>
  <c r="C482" i="10"/>
  <c r="N481" i="10"/>
  <c r="O481" i="10" s="1"/>
  <c r="P481" i="10" s="1"/>
  <c r="Q481" i="10" s="1"/>
  <c r="R481" i="10" s="1"/>
  <c r="S481" i="10" s="1"/>
  <c r="M481" i="10"/>
  <c r="E481" i="10"/>
  <c r="C481" i="10"/>
  <c r="N480" i="10"/>
  <c r="O480" i="10" s="1"/>
  <c r="P480" i="10" s="1"/>
  <c r="Q480" i="10" s="1"/>
  <c r="R480" i="10" s="1"/>
  <c r="S480" i="10" s="1"/>
  <c r="M480" i="10"/>
  <c r="E480" i="10"/>
  <c r="C480" i="10"/>
  <c r="N479" i="10"/>
  <c r="O479" i="10" s="1"/>
  <c r="P479" i="10" s="1"/>
  <c r="Q479" i="10" s="1"/>
  <c r="R479" i="10" s="1"/>
  <c r="S479" i="10" s="1"/>
  <c r="M479" i="10"/>
  <c r="E479" i="10"/>
  <c r="C479" i="10"/>
  <c r="N478" i="10"/>
  <c r="O478" i="10" s="1"/>
  <c r="P478" i="10" s="1"/>
  <c r="Q478" i="10" s="1"/>
  <c r="R478" i="10" s="1"/>
  <c r="S478" i="10" s="1"/>
  <c r="M478" i="10"/>
  <c r="E478" i="10"/>
  <c r="C478" i="10"/>
  <c r="N477" i="10"/>
  <c r="O477" i="10" s="1"/>
  <c r="P477" i="10" s="1"/>
  <c r="Q477" i="10" s="1"/>
  <c r="R477" i="10" s="1"/>
  <c r="S477" i="10" s="1"/>
  <c r="M477" i="10"/>
  <c r="E477" i="10"/>
  <c r="C477" i="10"/>
  <c r="N476" i="10"/>
  <c r="O476" i="10" s="1"/>
  <c r="P476" i="10" s="1"/>
  <c r="Q476" i="10" s="1"/>
  <c r="R476" i="10" s="1"/>
  <c r="S476" i="10" s="1"/>
  <c r="M476" i="10"/>
  <c r="E476" i="10"/>
  <c r="C476" i="10"/>
  <c r="N475" i="10"/>
  <c r="O475" i="10" s="1"/>
  <c r="P475" i="10" s="1"/>
  <c r="Q475" i="10" s="1"/>
  <c r="R475" i="10" s="1"/>
  <c r="S475" i="10" s="1"/>
  <c r="M475" i="10"/>
  <c r="E475" i="10"/>
  <c r="C475" i="10"/>
  <c r="N474" i="10"/>
  <c r="O474" i="10" s="1"/>
  <c r="P474" i="10" s="1"/>
  <c r="Q474" i="10" s="1"/>
  <c r="R474" i="10" s="1"/>
  <c r="S474" i="10" s="1"/>
  <c r="M474" i="10"/>
  <c r="E474" i="10"/>
  <c r="C474" i="10"/>
  <c r="F474" i="10" s="1"/>
  <c r="N473" i="10"/>
  <c r="O473" i="10" s="1"/>
  <c r="P473" i="10" s="1"/>
  <c r="Q473" i="10" s="1"/>
  <c r="R473" i="10" s="1"/>
  <c r="S473" i="10" s="1"/>
  <c r="M473" i="10"/>
  <c r="E473" i="10"/>
  <c r="C473" i="10"/>
  <c r="F473" i="10" s="1"/>
  <c r="N472" i="10"/>
  <c r="O472" i="10" s="1"/>
  <c r="P472" i="10" s="1"/>
  <c r="Q472" i="10" s="1"/>
  <c r="R472" i="10" s="1"/>
  <c r="S472" i="10" s="1"/>
  <c r="M472" i="10"/>
  <c r="E472" i="10"/>
  <c r="C472" i="10"/>
  <c r="F472" i="10" s="1"/>
  <c r="N471" i="10"/>
  <c r="O471" i="10" s="1"/>
  <c r="P471" i="10" s="1"/>
  <c r="Q471" i="10" s="1"/>
  <c r="R471" i="10" s="1"/>
  <c r="S471" i="10" s="1"/>
  <c r="M471" i="10"/>
  <c r="E471" i="10"/>
  <c r="C471" i="10"/>
  <c r="F471" i="10" s="1"/>
  <c r="N470" i="10"/>
  <c r="O470" i="10" s="1"/>
  <c r="P470" i="10" s="1"/>
  <c r="Q470" i="10" s="1"/>
  <c r="R470" i="10" s="1"/>
  <c r="S470" i="10" s="1"/>
  <c r="M470" i="10"/>
  <c r="E470" i="10"/>
  <c r="C470" i="10"/>
  <c r="F470" i="10" s="1"/>
  <c r="N469" i="10"/>
  <c r="O469" i="10" s="1"/>
  <c r="P469" i="10" s="1"/>
  <c r="Q469" i="10" s="1"/>
  <c r="R469" i="10" s="1"/>
  <c r="S469" i="10" s="1"/>
  <c r="M469" i="10"/>
  <c r="E469" i="10"/>
  <c r="C469" i="10"/>
  <c r="N468" i="10"/>
  <c r="O468" i="10" s="1"/>
  <c r="P468" i="10" s="1"/>
  <c r="Q468" i="10" s="1"/>
  <c r="R468" i="10" s="1"/>
  <c r="S468" i="10" s="1"/>
  <c r="M468" i="10"/>
  <c r="E468" i="10"/>
  <c r="C468" i="10"/>
  <c r="F468" i="10" s="1"/>
  <c r="N467" i="10"/>
  <c r="O467" i="10" s="1"/>
  <c r="P467" i="10" s="1"/>
  <c r="Q467" i="10" s="1"/>
  <c r="R467" i="10" s="1"/>
  <c r="S467" i="10" s="1"/>
  <c r="M467" i="10"/>
  <c r="E467" i="10"/>
  <c r="C467" i="10"/>
  <c r="N466" i="10"/>
  <c r="O466" i="10" s="1"/>
  <c r="P466" i="10" s="1"/>
  <c r="Q466" i="10" s="1"/>
  <c r="R466" i="10" s="1"/>
  <c r="S466" i="10" s="1"/>
  <c r="M466" i="10"/>
  <c r="E466" i="10"/>
  <c r="C466" i="10"/>
  <c r="N465" i="10"/>
  <c r="O465" i="10" s="1"/>
  <c r="P465" i="10" s="1"/>
  <c r="Q465" i="10" s="1"/>
  <c r="R465" i="10" s="1"/>
  <c r="S465" i="10" s="1"/>
  <c r="M465" i="10"/>
  <c r="E465" i="10"/>
  <c r="C465" i="10"/>
  <c r="N464" i="10"/>
  <c r="O464" i="10" s="1"/>
  <c r="P464" i="10" s="1"/>
  <c r="Q464" i="10" s="1"/>
  <c r="R464" i="10" s="1"/>
  <c r="S464" i="10" s="1"/>
  <c r="M464" i="10"/>
  <c r="E464" i="10"/>
  <c r="C464" i="10"/>
  <c r="N463" i="10"/>
  <c r="O463" i="10" s="1"/>
  <c r="P463" i="10" s="1"/>
  <c r="Q463" i="10" s="1"/>
  <c r="R463" i="10" s="1"/>
  <c r="S463" i="10" s="1"/>
  <c r="M463" i="10"/>
  <c r="E463" i="10"/>
  <c r="C463" i="10"/>
  <c r="F463" i="10" s="1"/>
  <c r="N462" i="10"/>
  <c r="O462" i="10" s="1"/>
  <c r="P462" i="10" s="1"/>
  <c r="Q462" i="10" s="1"/>
  <c r="R462" i="10" s="1"/>
  <c r="S462" i="10" s="1"/>
  <c r="M462" i="10"/>
  <c r="E462" i="10"/>
  <c r="C462" i="10"/>
  <c r="F462" i="10" s="1"/>
  <c r="N461" i="10"/>
  <c r="O461" i="10" s="1"/>
  <c r="P461" i="10" s="1"/>
  <c r="Q461" i="10" s="1"/>
  <c r="R461" i="10" s="1"/>
  <c r="S461" i="10" s="1"/>
  <c r="M461" i="10"/>
  <c r="E461" i="10"/>
  <c r="C461" i="10"/>
  <c r="N460" i="10"/>
  <c r="O460" i="10" s="1"/>
  <c r="P460" i="10" s="1"/>
  <c r="Q460" i="10" s="1"/>
  <c r="R460" i="10" s="1"/>
  <c r="S460" i="10" s="1"/>
  <c r="M460" i="10"/>
  <c r="E460" i="10"/>
  <c r="C460" i="10"/>
  <c r="F460" i="10" s="1"/>
  <c r="N459" i="10"/>
  <c r="O459" i="10" s="1"/>
  <c r="P459" i="10" s="1"/>
  <c r="Q459" i="10" s="1"/>
  <c r="R459" i="10" s="1"/>
  <c r="S459" i="10" s="1"/>
  <c r="M459" i="10"/>
  <c r="E459" i="10"/>
  <c r="C459" i="10"/>
  <c r="F459" i="10" s="1"/>
  <c r="N458" i="10"/>
  <c r="O458" i="10" s="1"/>
  <c r="P458" i="10" s="1"/>
  <c r="Q458" i="10" s="1"/>
  <c r="R458" i="10" s="1"/>
  <c r="S458" i="10" s="1"/>
  <c r="M458" i="10"/>
  <c r="E458" i="10"/>
  <c r="C458" i="10"/>
  <c r="N457" i="10"/>
  <c r="O457" i="10" s="1"/>
  <c r="P457" i="10" s="1"/>
  <c r="Q457" i="10" s="1"/>
  <c r="R457" i="10" s="1"/>
  <c r="S457" i="10" s="1"/>
  <c r="M457" i="10"/>
  <c r="E457" i="10"/>
  <c r="C457" i="10"/>
  <c r="N456" i="10"/>
  <c r="O456" i="10" s="1"/>
  <c r="P456" i="10" s="1"/>
  <c r="Q456" i="10" s="1"/>
  <c r="R456" i="10" s="1"/>
  <c r="S456" i="10" s="1"/>
  <c r="M456" i="10"/>
  <c r="E456" i="10"/>
  <c r="C456" i="10"/>
  <c r="N455" i="10"/>
  <c r="O455" i="10" s="1"/>
  <c r="P455" i="10" s="1"/>
  <c r="Q455" i="10" s="1"/>
  <c r="R455" i="10" s="1"/>
  <c r="S455" i="10" s="1"/>
  <c r="M455" i="10"/>
  <c r="E455" i="10"/>
  <c r="C455" i="10"/>
  <c r="F455" i="10" s="1"/>
  <c r="N454" i="10"/>
  <c r="O454" i="10" s="1"/>
  <c r="P454" i="10" s="1"/>
  <c r="Q454" i="10" s="1"/>
  <c r="R454" i="10" s="1"/>
  <c r="S454" i="10" s="1"/>
  <c r="M454" i="10"/>
  <c r="E454" i="10"/>
  <c r="C454" i="10"/>
  <c r="F454" i="10" s="1"/>
  <c r="N453" i="10"/>
  <c r="O453" i="10" s="1"/>
  <c r="P453" i="10" s="1"/>
  <c r="Q453" i="10" s="1"/>
  <c r="R453" i="10" s="1"/>
  <c r="S453" i="10" s="1"/>
  <c r="M453" i="10"/>
  <c r="E453" i="10"/>
  <c r="C453" i="10"/>
  <c r="N452" i="10"/>
  <c r="O452" i="10" s="1"/>
  <c r="P452" i="10" s="1"/>
  <c r="Q452" i="10" s="1"/>
  <c r="R452" i="10" s="1"/>
  <c r="S452" i="10" s="1"/>
  <c r="M452" i="10"/>
  <c r="E452" i="10"/>
  <c r="C452" i="10"/>
  <c r="F452" i="10" s="1"/>
  <c r="N451" i="10"/>
  <c r="O451" i="10" s="1"/>
  <c r="P451" i="10" s="1"/>
  <c r="Q451" i="10" s="1"/>
  <c r="R451" i="10" s="1"/>
  <c r="S451" i="10" s="1"/>
  <c r="M451" i="10"/>
  <c r="E451" i="10"/>
  <c r="C451" i="10"/>
  <c r="F451" i="10" s="1"/>
  <c r="N450" i="10"/>
  <c r="O450" i="10" s="1"/>
  <c r="P450" i="10" s="1"/>
  <c r="Q450" i="10" s="1"/>
  <c r="R450" i="10" s="1"/>
  <c r="S450" i="10" s="1"/>
  <c r="M450" i="10"/>
  <c r="E450" i="10"/>
  <c r="C450" i="10"/>
  <c r="F450" i="10" s="1"/>
  <c r="N449" i="10"/>
  <c r="O449" i="10" s="1"/>
  <c r="P449" i="10" s="1"/>
  <c r="Q449" i="10" s="1"/>
  <c r="R449" i="10" s="1"/>
  <c r="S449" i="10" s="1"/>
  <c r="M449" i="10"/>
  <c r="E449" i="10"/>
  <c r="C449" i="10"/>
  <c r="F449" i="10" s="1"/>
  <c r="N448" i="10"/>
  <c r="O448" i="10" s="1"/>
  <c r="P448" i="10" s="1"/>
  <c r="Q448" i="10" s="1"/>
  <c r="R448" i="10" s="1"/>
  <c r="S448" i="10" s="1"/>
  <c r="M448" i="10"/>
  <c r="E448" i="10"/>
  <c r="C448" i="10"/>
  <c r="F448" i="10" s="1"/>
  <c r="N447" i="10"/>
  <c r="O447" i="10" s="1"/>
  <c r="P447" i="10" s="1"/>
  <c r="Q447" i="10" s="1"/>
  <c r="R447" i="10" s="1"/>
  <c r="S447" i="10" s="1"/>
  <c r="M447" i="10"/>
  <c r="E447" i="10"/>
  <c r="C447" i="10"/>
  <c r="N446" i="10"/>
  <c r="O446" i="10" s="1"/>
  <c r="P446" i="10" s="1"/>
  <c r="Q446" i="10" s="1"/>
  <c r="R446" i="10" s="1"/>
  <c r="S446" i="10" s="1"/>
  <c r="M446" i="10"/>
  <c r="E446" i="10"/>
  <c r="C446" i="10"/>
  <c r="N445" i="10"/>
  <c r="O445" i="10" s="1"/>
  <c r="P445" i="10" s="1"/>
  <c r="Q445" i="10" s="1"/>
  <c r="R445" i="10" s="1"/>
  <c r="S445" i="10" s="1"/>
  <c r="M445" i="10"/>
  <c r="E445" i="10"/>
  <c r="C445" i="10"/>
  <c r="N444" i="10"/>
  <c r="O444" i="10" s="1"/>
  <c r="P444" i="10" s="1"/>
  <c r="Q444" i="10" s="1"/>
  <c r="R444" i="10" s="1"/>
  <c r="S444" i="10" s="1"/>
  <c r="M444" i="10"/>
  <c r="E444" i="10"/>
  <c r="C444" i="10"/>
  <c r="N443" i="10"/>
  <c r="O443" i="10" s="1"/>
  <c r="P443" i="10" s="1"/>
  <c r="Q443" i="10" s="1"/>
  <c r="R443" i="10" s="1"/>
  <c r="S443" i="10" s="1"/>
  <c r="M443" i="10"/>
  <c r="E443" i="10"/>
  <c r="C443" i="10"/>
  <c r="N442" i="10"/>
  <c r="O442" i="10" s="1"/>
  <c r="P442" i="10" s="1"/>
  <c r="Q442" i="10" s="1"/>
  <c r="R442" i="10" s="1"/>
  <c r="S442" i="10" s="1"/>
  <c r="M442" i="10"/>
  <c r="E442" i="10"/>
  <c r="C442" i="10"/>
  <c r="N441" i="10"/>
  <c r="O441" i="10" s="1"/>
  <c r="P441" i="10" s="1"/>
  <c r="Q441" i="10" s="1"/>
  <c r="R441" i="10" s="1"/>
  <c r="S441" i="10" s="1"/>
  <c r="M441" i="10"/>
  <c r="E441" i="10"/>
  <c r="C441" i="10"/>
  <c r="N440" i="10"/>
  <c r="O440" i="10" s="1"/>
  <c r="P440" i="10" s="1"/>
  <c r="Q440" i="10" s="1"/>
  <c r="R440" i="10" s="1"/>
  <c r="S440" i="10" s="1"/>
  <c r="M440" i="10"/>
  <c r="E440" i="10"/>
  <c r="C440" i="10"/>
  <c r="N439" i="10"/>
  <c r="O439" i="10" s="1"/>
  <c r="P439" i="10" s="1"/>
  <c r="Q439" i="10" s="1"/>
  <c r="R439" i="10" s="1"/>
  <c r="S439" i="10" s="1"/>
  <c r="M439" i="10"/>
  <c r="E439" i="10"/>
  <c r="C439" i="10"/>
  <c r="N438" i="10"/>
  <c r="O438" i="10" s="1"/>
  <c r="P438" i="10" s="1"/>
  <c r="Q438" i="10" s="1"/>
  <c r="R438" i="10" s="1"/>
  <c r="S438" i="10" s="1"/>
  <c r="M438" i="10"/>
  <c r="E438" i="10"/>
  <c r="C438" i="10"/>
  <c r="N437" i="10"/>
  <c r="O437" i="10" s="1"/>
  <c r="P437" i="10" s="1"/>
  <c r="Q437" i="10" s="1"/>
  <c r="R437" i="10" s="1"/>
  <c r="S437" i="10" s="1"/>
  <c r="M437" i="10"/>
  <c r="E437" i="10"/>
  <c r="C437" i="10"/>
  <c r="N436" i="10"/>
  <c r="O436" i="10" s="1"/>
  <c r="P436" i="10" s="1"/>
  <c r="Q436" i="10" s="1"/>
  <c r="R436" i="10" s="1"/>
  <c r="S436" i="10" s="1"/>
  <c r="M436" i="10"/>
  <c r="E436" i="10"/>
  <c r="C436" i="10"/>
  <c r="N435" i="10"/>
  <c r="O435" i="10" s="1"/>
  <c r="P435" i="10" s="1"/>
  <c r="Q435" i="10" s="1"/>
  <c r="R435" i="10" s="1"/>
  <c r="S435" i="10" s="1"/>
  <c r="M435" i="10"/>
  <c r="E435" i="10"/>
  <c r="C435" i="10"/>
  <c r="N434" i="10"/>
  <c r="O434" i="10" s="1"/>
  <c r="P434" i="10" s="1"/>
  <c r="Q434" i="10" s="1"/>
  <c r="R434" i="10" s="1"/>
  <c r="S434" i="10" s="1"/>
  <c r="M434" i="10"/>
  <c r="E434" i="10"/>
  <c r="C434" i="10"/>
  <c r="N433" i="10"/>
  <c r="O433" i="10" s="1"/>
  <c r="P433" i="10" s="1"/>
  <c r="Q433" i="10" s="1"/>
  <c r="R433" i="10" s="1"/>
  <c r="S433" i="10" s="1"/>
  <c r="M433" i="10"/>
  <c r="E433" i="10"/>
  <c r="C433" i="10"/>
  <c r="N432" i="10"/>
  <c r="O432" i="10" s="1"/>
  <c r="P432" i="10" s="1"/>
  <c r="Q432" i="10" s="1"/>
  <c r="R432" i="10" s="1"/>
  <c r="S432" i="10" s="1"/>
  <c r="M432" i="10"/>
  <c r="E432" i="10"/>
  <c r="C432" i="10"/>
  <c r="N431" i="10"/>
  <c r="O431" i="10" s="1"/>
  <c r="P431" i="10" s="1"/>
  <c r="Q431" i="10" s="1"/>
  <c r="R431" i="10" s="1"/>
  <c r="S431" i="10" s="1"/>
  <c r="M431" i="10"/>
  <c r="E431" i="10"/>
  <c r="C431" i="10"/>
  <c r="N430" i="10"/>
  <c r="O430" i="10" s="1"/>
  <c r="P430" i="10" s="1"/>
  <c r="Q430" i="10" s="1"/>
  <c r="R430" i="10" s="1"/>
  <c r="S430" i="10" s="1"/>
  <c r="M430" i="10"/>
  <c r="E430" i="10"/>
  <c r="C430" i="10"/>
  <c r="N429" i="10"/>
  <c r="O429" i="10" s="1"/>
  <c r="P429" i="10" s="1"/>
  <c r="Q429" i="10" s="1"/>
  <c r="R429" i="10" s="1"/>
  <c r="S429" i="10" s="1"/>
  <c r="M429" i="10"/>
  <c r="E429" i="10"/>
  <c r="C429" i="10"/>
  <c r="N428" i="10"/>
  <c r="O428" i="10" s="1"/>
  <c r="P428" i="10" s="1"/>
  <c r="Q428" i="10" s="1"/>
  <c r="R428" i="10" s="1"/>
  <c r="S428" i="10" s="1"/>
  <c r="M428" i="10"/>
  <c r="E428" i="10"/>
  <c r="C428" i="10"/>
  <c r="N427" i="10"/>
  <c r="O427" i="10" s="1"/>
  <c r="P427" i="10" s="1"/>
  <c r="Q427" i="10" s="1"/>
  <c r="R427" i="10" s="1"/>
  <c r="S427" i="10" s="1"/>
  <c r="M427" i="10"/>
  <c r="E427" i="10"/>
  <c r="C427" i="10"/>
  <c r="N426" i="10"/>
  <c r="O426" i="10" s="1"/>
  <c r="P426" i="10" s="1"/>
  <c r="Q426" i="10" s="1"/>
  <c r="R426" i="10" s="1"/>
  <c r="S426" i="10" s="1"/>
  <c r="M426" i="10"/>
  <c r="E426" i="10"/>
  <c r="C426" i="10"/>
  <c r="N425" i="10"/>
  <c r="O425" i="10" s="1"/>
  <c r="P425" i="10" s="1"/>
  <c r="Q425" i="10" s="1"/>
  <c r="R425" i="10" s="1"/>
  <c r="S425" i="10" s="1"/>
  <c r="M425" i="10"/>
  <c r="E425" i="10"/>
  <c r="C425" i="10"/>
  <c r="N424" i="10"/>
  <c r="O424" i="10" s="1"/>
  <c r="P424" i="10" s="1"/>
  <c r="Q424" i="10" s="1"/>
  <c r="R424" i="10" s="1"/>
  <c r="S424" i="10" s="1"/>
  <c r="M424" i="10"/>
  <c r="E424" i="10"/>
  <c r="C424" i="10"/>
  <c r="N423" i="10"/>
  <c r="O423" i="10" s="1"/>
  <c r="P423" i="10" s="1"/>
  <c r="Q423" i="10" s="1"/>
  <c r="R423" i="10" s="1"/>
  <c r="S423" i="10" s="1"/>
  <c r="M423" i="10"/>
  <c r="E423" i="10"/>
  <c r="C423" i="10"/>
  <c r="N422" i="10"/>
  <c r="O422" i="10" s="1"/>
  <c r="P422" i="10" s="1"/>
  <c r="Q422" i="10" s="1"/>
  <c r="R422" i="10" s="1"/>
  <c r="S422" i="10" s="1"/>
  <c r="M422" i="10"/>
  <c r="E422" i="10"/>
  <c r="C422" i="10"/>
  <c r="N421" i="10"/>
  <c r="O421" i="10" s="1"/>
  <c r="P421" i="10" s="1"/>
  <c r="Q421" i="10" s="1"/>
  <c r="R421" i="10" s="1"/>
  <c r="S421" i="10" s="1"/>
  <c r="M421" i="10"/>
  <c r="E421" i="10"/>
  <c r="C421" i="10"/>
  <c r="N420" i="10"/>
  <c r="O420" i="10" s="1"/>
  <c r="P420" i="10" s="1"/>
  <c r="Q420" i="10" s="1"/>
  <c r="R420" i="10" s="1"/>
  <c r="S420" i="10" s="1"/>
  <c r="M420" i="10"/>
  <c r="E420" i="10"/>
  <c r="C420" i="10"/>
  <c r="N419" i="10"/>
  <c r="O419" i="10" s="1"/>
  <c r="P419" i="10" s="1"/>
  <c r="Q419" i="10" s="1"/>
  <c r="R419" i="10" s="1"/>
  <c r="S419" i="10" s="1"/>
  <c r="M419" i="10"/>
  <c r="E419" i="10"/>
  <c r="C419" i="10"/>
  <c r="N418" i="10"/>
  <c r="O418" i="10" s="1"/>
  <c r="P418" i="10" s="1"/>
  <c r="Q418" i="10" s="1"/>
  <c r="R418" i="10" s="1"/>
  <c r="S418" i="10" s="1"/>
  <c r="M418" i="10"/>
  <c r="E418" i="10"/>
  <c r="C418" i="10"/>
  <c r="N417" i="10"/>
  <c r="O417" i="10" s="1"/>
  <c r="P417" i="10" s="1"/>
  <c r="Q417" i="10" s="1"/>
  <c r="R417" i="10" s="1"/>
  <c r="S417" i="10" s="1"/>
  <c r="M417" i="10"/>
  <c r="E417" i="10"/>
  <c r="C417" i="10"/>
  <c r="N416" i="10"/>
  <c r="O416" i="10" s="1"/>
  <c r="P416" i="10" s="1"/>
  <c r="Q416" i="10" s="1"/>
  <c r="R416" i="10" s="1"/>
  <c r="S416" i="10" s="1"/>
  <c r="M416" i="10"/>
  <c r="E416" i="10"/>
  <c r="C416" i="10"/>
  <c r="N415" i="10"/>
  <c r="O415" i="10" s="1"/>
  <c r="P415" i="10" s="1"/>
  <c r="Q415" i="10" s="1"/>
  <c r="R415" i="10" s="1"/>
  <c r="S415" i="10" s="1"/>
  <c r="M415" i="10"/>
  <c r="E415" i="10"/>
  <c r="C415" i="10"/>
  <c r="N414" i="10"/>
  <c r="O414" i="10" s="1"/>
  <c r="P414" i="10" s="1"/>
  <c r="Q414" i="10" s="1"/>
  <c r="R414" i="10" s="1"/>
  <c r="S414" i="10" s="1"/>
  <c r="M414" i="10"/>
  <c r="E414" i="10"/>
  <c r="C414" i="10"/>
  <c r="N413" i="10"/>
  <c r="O413" i="10" s="1"/>
  <c r="P413" i="10" s="1"/>
  <c r="Q413" i="10" s="1"/>
  <c r="R413" i="10" s="1"/>
  <c r="S413" i="10" s="1"/>
  <c r="M413" i="10"/>
  <c r="E413" i="10"/>
  <c r="C413" i="10"/>
  <c r="N412" i="10"/>
  <c r="O412" i="10" s="1"/>
  <c r="P412" i="10" s="1"/>
  <c r="Q412" i="10" s="1"/>
  <c r="R412" i="10" s="1"/>
  <c r="S412" i="10" s="1"/>
  <c r="M412" i="10"/>
  <c r="E412" i="10"/>
  <c r="C412" i="10"/>
  <c r="N411" i="10"/>
  <c r="O411" i="10" s="1"/>
  <c r="P411" i="10" s="1"/>
  <c r="Q411" i="10" s="1"/>
  <c r="R411" i="10" s="1"/>
  <c r="S411" i="10" s="1"/>
  <c r="M411" i="10"/>
  <c r="E411" i="10"/>
  <c r="C411" i="10"/>
  <c r="N410" i="10"/>
  <c r="O410" i="10" s="1"/>
  <c r="P410" i="10" s="1"/>
  <c r="Q410" i="10" s="1"/>
  <c r="R410" i="10" s="1"/>
  <c r="S410" i="10" s="1"/>
  <c r="M410" i="10"/>
  <c r="E410" i="10"/>
  <c r="C410" i="10"/>
  <c r="N409" i="10"/>
  <c r="O409" i="10" s="1"/>
  <c r="P409" i="10" s="1"/>
  <c r="Q409" i="10" s="1"/>
  <c r="R409" i="10" s="1"/>
  <c r="S409" i="10" s="1"/>
  <c r="M409" i="10"/>
  <c r="E409" i="10"/>
  <c r="C409" i="10"/>
  <c r="N408" i="10"/>
  <c r="O408" i="10" s="1"/>
  <c r="P408" i="10" s="1"/>
  <c r="Q408" i="10" s="1"/>
  <c r="R408" i="10" s="1"/>
  <c r="S408" i="10" s="1"/>
  <c r="M408" i="10"/>
  <c r="E408" i="10"/>
  <c r="C408" i="10"/>
  <c r="N407" i="10"/>
  <c r="O407" i="10" s="1"/>
  <c r="P407" i="10" s="1"/>
  <c r="Q407" i="10" s="1"/>
  <c r="R407" i="10" s="1"/>
  <c r="S407" i="10" s="1"/>
  <c r="M407" i="10"/>
  <c r="E407" i="10"/>
  <c r="C407" i="10"/>
  <c r="N406" i="10"/>
  <c r="O406" i="10" s="1"/>
  <c r="P406" i="10" s="1"/>
  <c r="Q406" i="10" s="1"/>
  <c r="R406" i="10" s="1"/>
  <c r="S406" i="10" s="1"/>
  <c r="M406" i="10"/>
  <c r="E406" i="10"/>
  <c r="C406" i="10"/>
  <c r="N405" i="10"/>
  <c r="O405" i="10" s="1"/>
  <c r="P405" i="10" s="1"/>
  <c r="Q405" i="10" s="1"/>
  <c r="R405" i="10" s="1"/>
  <c r="S405" i="10" s="1"/>
  <c r="M405" i="10"/>
  <c r="E405" i="10"/>
  <c r="C405" i="10"/>
  <c r="N404" i="10"/>
  <c r="O404" i="10" s="1"/>
  <c r="P404" i="10" s="1"/>
  <c r="Q404" i="10" s="1"/>
  <c r="R404" i="10" s="1"/>
  <c r="S404" i="10" s="1"/>
  <c r="M404" i="10"/>
  <c r="E404" i="10"/>
  <c r="C404" i="10"/>
  <c r="N403" i="10"/>
  <c r="O403" i="10" s="1"/>
  <c r="P403" i="10" s="1"/>
  <c r="Q403" i="10" s="1"/>
  <c r="R403" i="10" s="1"/>
  <c r="S403" i="10" s="1"/>
  <c r="M403" i="10"/>
  <c r="E403" i="10"/>
  <c r="C403" i="10"/>
  <c r="N402" i="10"/>
  <c r="O402" i="10" s="1"/>
  <c r="P402" i="10" s="1"/>
  <c r="Q402" i="10" s="1"/>
  <c r="R402" i="10" s="1"/>
  <c r="S402" i="10" s="1"/>
  <c r="M402" i="10"/>
  <c r="E402" i="10"/>
  <c r="C402" i="10"/>
  <c r="N401" i="10"/>
  <c r="O401" i="10" s="1"/>
  <c r="P401" i="10" s="1"/>
  <c r="Q401" i="10" s="1"/>
  <c r="R401" i="10" s="1"/>
  <c r="S401" i="10" s="1"/>
  <c r="M401" i="10"/>
  <c r="E401" i="10"/>
  <c r="C401" i="10"/>
  <c r="N400" i="10"/>
  <c r="O400" i="10" s="1"/>
  <c r="P400" i="10" s="1"/>
  <c r="Q400" i="10" s="1"/>
  <c r="R400" i="10" s="1"/>
  <c r="S400" i="10" s="1"/>
  <c r="M400" i="10"/>
  <c r="E400" i="10"/>
  <c r="C400" i="10"/>
  <c r="N399" i="10"/>
  <c r="O399" i="10" s="1"/>
  <c r="P399" i="10" s="1"/>
  <c r="Q399" i="10" s="1"/>
  <c r="R399" i="10" s="1"/>
  <c r="S399" i="10" s="1"/>
  <c r="M399" i="10"/>
  <c r="E399" i="10"/>
  <c r="C399" i="10"/>
  <c r="N398" i="10"/>
  <c r="O398" i="10" s="1"/>
  <c r="P398" i="10" s="1"/>
  <c r="Q398" i="10" s="1"/>
  <c r="R398" i="10" s="1"/>
  <c r="S398" i="10" s="1"/>
  <c r="M398" i="10"/>
  <c r="E398" i="10"/>
  <c r="C398" i="10"/>
  <c r="N397" i="10"/>
  <c r="O397" i="10" s="1"/>
  <c r="P397" i="10" s="1"/>
  <c r="Q397" i="10" s="1"/>
  <c r="R397" i="10" s="1"/>
  <c r="S397" i="10" s="1"/>
  <c r="M397" i="10"/>
  <c r="E397" i="10"/>
  <c r="C397" i="10"/>
  <c r="N396" i="10"/>
  <c r="O396" i="10" s="1"/>
  <c r="P396" i="10" s="1"/>
  <c r="Q396" i="10" s="1"/>
  <c r="R396" i="10" s="1"/>
  <c r="S396" i="10" s="1"/>
  <c r="M396" i="10"/>
  <c r="E396" i="10"/>
  <c r="C396" i="10"/>
  <c r="N395" i="10"/>
  <c r="O395" i="10" s="1"/>
  <c r="P395" i="10" s="1"/>
  <c r="Q395" i="10" s="1"/>
  <c r="R395" i="10" s="1"/>
  <c r="S395" i="10" s="1"/>
  <c r="M395" i="10"/>
  <c r="E395" i="10"/>
  <c r="C395" i="10"/>
  <c r="N394" i="10"/>
  <c r="O394" i="10" s="1"/>
  <c r="P394" i="10" s="1"/>
  <c r="Q394" i="10" s="1"/>
  <c r="R394" i="10" s="1"/>
  <c r="S394" i="10" s="1"/>
  <c r="M394" i="10"/>
  <c r="E394" i="10"/>
  <c r="C394" i="10"/>
  <c r="N393" i="10"/>
  <c r="O393" i="10" s="1"/>
  <c r="P393" i="10" s="1"/>
  <c r="Q393" i="10" s="1"/>
  <c r="R393" i="10" s="1"/>
  <c r="S393" i="10" s="1"/>
  <c r="M393" i="10"/>
  <c r="E393" i="10"/>
  <c r="C393" i="10"/>
  <c r="N392" i="10"/>
  <c r="O392" i="10" s="1"/>
  <c r="P392" i="10" s="1"/>
  <c r="Q392" i="10" s="1"/>
  <c r="R392" i="10" s="1"/>
  <c r="S392" i="10" s="1"/>
  <c r="M392" i="10"/>
  <c r="E392" i="10"/>
  <c r="C392" i="10"/>
  <c r="N391" i="10"/>
  <c r="O391" i="10" s="1"/>
  <c r="P391" i="10" s="1"/>
  <c r="Q391" i="10" s="1"/>
  <c r="R391" i="10" s="1"/>
  <c r="S391" i="10" s="1"/>
  <c r="M391" i="10"/>
  <c r="E391" i="10"/>
  <c r="C391" i="10"/>
  <c r="N390" i="10"/>
  <c r="O390" i="10" s="1"/>
  <c r="P390" i="10" s="1"/>
  <c r="Q390" i="10" s="1"/>
  <c r="R390" i="10" s="1"/>
  <c r="S390" i="10" s="1"/>
  <c r="M390" i="10"/>
  <c r="E390" i="10"/>
  <c r="C390" i="10"/>
  <c r="N389" i="10"/>
  <c r="O389" i="10" s="1"/>
  <c r="P389" i="10" s="1"/>
  <c r="Q389" i="10" s="1"/>
  <c r="R389" i="10" s="1"/>
  <c r="S389" i="10" s="1"/>
  <c r="M389" i="10"/>
  <c r="E389" i="10"/>
  <c r="C389" i="10"/>
  <c r="N388" i="10"/>
  <c r="O388" i="10" s="1"/>
  <c r="P388" i="10" s="1"/>
  <c r="Q388" i="10" s="1"/>
  <c r="R388" i="10" s="1"/>
  <c r="S388" i="10" s="1"/>
  <c r="M388" i="10"/>
  <c r="E388" i="10"/>
  <c r="C388" i="10"/>
  <c r="N387" i="10"/>
  <c r="O387" i="10" s="1"/>
  <c r="P387" i="10" s="1"/>
  <c r="Q387" i="10" s="1"/>
  <c r="R387" i="10" s="1"/>
  <c r="S387" i="10" s="1"/>
  <c r="M387" i="10"/>
  <c r="E387" i="10"/>
  <c r="C387" i="10"/>
  <c r="N386" i="10"/>
  <c r="O386" i="10" s="1"/>
  <c r="P386" i="10" s="1"/>
  <c r="Q386" i="10" s="1"/>
  <c r="R386" i="10" s="1"/>
  <c r="S386" i="10" s="1"/>
  <c r="M386" i="10"/>
  <c r="E386" i="10"/>
  <c r="C386" i="10"/>
  <c r="N385" i="10"/>
  <c r="O385" i="10" s="1"/>
  <c r="P385" i="10" s="1"/>
  <c r="Q385" i="10" s="1"/>
  <c r="R385" i="10" s="1"/>
  <c r="S385" i="10" s="1"/>
  <c r="M385" i="10"/>
  <c r="E385" i="10"/>
  <c r="C385" i="10"/>
  <c r="N384" i="10"/>
  <c r="O384" i="10" s="1"/>
  <c r="P384" i="10" s="1"/>
  <c r="Q384" i="10" s="1"/>
  <c r="R384" i="10" s="1"/>
  <c r="S384" i="10" s="1"/>
  <c r="M384" i="10"/>
  <c r="E384" i="10"/>
  <c r="C384" i="10"/>
  <c r="N383" i="10"/>
  <c r="O383" i="10" s="1"/>
  <c r="P383" i="10" s="1"/>
  <c r="Q383" i="10" s="1"/>
  <c r="R383" i="10" s="1"/>
  <c r="S383" i="10" s="1"/>
  <c r="M383" i="10"/>
  <c r="E383" i="10"/>
  <c r="C383" i="10"/>
  <c r="N382" i="10"/>
  <c r="O382" i="10" s="1"/>
  <c r="P382" i="10" s="1"/>
  <c r="Q382" i="10" s="1"/>
  <c r="R382" i="10" s="1"/>
  <c r="S382" i="10" s="1"/>
  <c r="M382" i="10"/>
  <c r="E382" i="10"/>
  <c r="C382" i="10"/>
  <c r="N381" i="10"/>
  <c r="O381" i="10" s="1"/>
  <c r="P381" i="10" s="1"/>
  <c r="Q381" i="10" s="1"/>
  <c r="R381" i="10" s="1"/>
  <c r="S381" i="10" s="1"/>
  <c r="M381" i="10"/>
  <c r="E381" i="10"/>
  <c r="C381" i="10"/>
  <c r="N380" i="10"/>
  <c r="O380" i="10" s="1"/>
  <c r="P380" i="10" s="1"/>
  <c r="Q380" i="10" s="1"/>
  <c r="R380" i="10" s="1"/>
  <c r="S380" i="10" s="1"/>
  <c r="M380" i="10"/>
  <c r="E380" i="10"/>
  <c r="C380" i="10"/>
  <c r="N379" i="10"/>
  <c r="O379" i="10" s="1"/>
  <c r="P379" i="10" s="1"/>
  <c r="Q379" i="10" s="1"/>
  <c r="R379" i="10" s="1"/>
  <c r="S379" i="10" s="1"/>
  <c r="M379" i="10"/>
  <c r="E379" i="10"/>
  <c r="C379" i="10"/>
  <c r="N378" i="10"/>
  <c r="O378" i="10" s="1"/>
  <c r="P378" i="10" s="1"/>
  <c r="Q378" i="10" s="1"/>
  <c r="R378" i="10" s="1"/>
  <c r="S378" i="10" s="1"/>
  <c r="M378" i="10"/>
  <c r="E378" i="10"/>
  <c r="C378" i="10"/>
  <c r="N377" i="10"/>
  <c r="O377" i="10" s="1"/>
  <c r="P377" i="10" s="1"/>
  <c r="Q377" i="10" s="1"/>
  <c r="R377" i="10" s="1"/>
  <c r="S377" i="10" s="1"/>
  <c r="M377" i="10"/>
  <c r="E377" i="10"/>
  <c r="C377" i="10"/>
  <c r="N376" i="10"/>
  <c r="O376" i="10" s="1"/>
  <c r="P376" i="10" s="1"/>
  <c r="Q376" i="10" s="1"/>
  <c r="R376" i="10" s="1"/>
  <c r="S376" i="10" s="1"/>
  <c r="M376" i="10"/>
  <c r="E376" i="10"/>
  <c r="C376" i="10"/>
  <c r="N375" i="10"/>
  <c r="O375" i="10" s="1"/>
  <c r="P375" i="10" s="1"/>
  <c r="Q375" i="10" s="1"/>
  <c r="R375" i="10" s="1"/>
  <c r="S375" i="10" s="1"/>
  <c r="M375" i="10"/>
  <c r="E375" i="10"/>
  <c r="C375" i="10"/>
  <c r="N374" i="10"/>
  <c r="O374" i="10" s="1"/>
  <c r="P374" i="10" s="1"/>
  <c r="Q374" i="10" s="1"/>
  <c r="R374" i="10" s="1"/>
  <c r="S374" i="10" s="1"/>
  <c r="M374" i="10"/>
  <c r="E374" i="10"/>
  <c r="C374" i="10"/>
  <c r="N373" i="10"/>
  <c r="O373" i="10" s="1"/>
  <c r="P373" i="10" s="1"/>
  <c r="Q373" i="10" s="1"/>
  <c r="R373" i="10" s="1"/>
  <c r="S373" i="10" s="1"/>
  <c r="M373" i="10"/>
  <c r="E373" i="10"/>
  <c r="C373" i="10"/>
  <c r="N372" i="10"/>
  <c r="O372" i="10" s="1"/>
  <c r="P372" i="10" s="1"/>
  <c r="Q372" i="10" s="1"/>
  <c r="R372" i="10" s="1"/>
  <c r="S372" i="10" s="1"/>
  <c r="M372" i="10"/>
  <c r="E372" i="10"/>
  <c r="C372" i="10"/>
  <c r="N371" i="10"/>
  <c r="O371" i="10" s="1"/>
  <c r="P371" i="10" s="1"/>
  <c r="Q371" i="10" s="1"/>
  <c r="R371" i="10" s="1"/>
  <c r="S371" i="10" s="1"/>
  <c r="M371" i="10"/>
  <c r="E371" i="10"/>
  <c r="C371" i="10"/>
  <c r="N370" i="10"/>
  <c r="O370" i="10" s="1"/>
  <c r="P370" i="10" s="1"/>
  <c r="Q370" i="10" s="1"/>
  <c r="R370" i="10" s="1"/>
  <c r="S370" i="10" s="1"/>
  <c r="M370" i="10"/>
  <c r="E370" i="10"/>
  <c r="C370" i="10"/>
  <c r="N369" i="10"/>
  <c r="O369" i="10" s="1"/>
  <c r="P369" i="10" s="1"/>
  <c r="Q369" i="10" s="1"/>
  <c r="R369" i="10" s="1"/>
  <c r="S369" i="10" s="1"/>
  <c r="M369" i="10"/>
  <c r="E369" i="10"/>
  <c r="C369" i="10"/>
  <c r="N368" i="10"/>
  <c r="O368" i="10" s="1"/>
  <c r="P368" i="10" s="1"/>
  <c r="Q368" i="10" s="1"/>
  <c r="R368" i="10" s="1"/>
  <c r="S368" i="10" s="1"/>
  <c r="M368" i="10"/>
  <c r="E368" i="10"/>
  <c r="C368" i="10"/>
  <c r="N367" i="10"/>
  <c r="O367" i="10" s="1"/>
  <c r="P367" i="10" s="1"/>
  <c r="Q367" i="10" s="1"/>
  <c r="R367" i="10" s="1"/>
  <c r="S367" i="10" s="1"/>
  <c r="M367" i="10"/>
  <c r="E367" i="10"/>
  <c r="C367" i="10"/>
  <c r="N366" i="10"/>
  <c r="O366" i="10" s="1"/>
  <c r="P366" i="10" s="1"/>
  <c r="Q366" i="10" s="1"/>
  <c r="R366" i="10" s="1"/>
  <c r="S366" i="10" s="1"/>
  <c r="M366" i="10"/>
  <c r="E366" i="10"/>
  <c r="C366" i="10"/>
  <c r="N365" i="10"/>
  <c r="O365" i="10" s="1"/>
  <c r="P365" i="10" s="1"/>
  <c r="Q365" i="10" s="1"/>
  <c r="R365" i="10" s="1"/>
  <c r="S365" i="10" s="1"/>
  <c r="M365" i="10"/>
  <c r="E365" i="10"/>
  <c r="C365" i="10"/>
  <c r="N364" i="10"/>
  <c r="O364" i="10" s="1"/>
  <c r="P364" i="10" s="1"/>
  <c r="Q364" i="10" s="1"/>
  <c r="R364" i="10" s="1"/>
  <c r="S364" i="10" s="1"/>
  <c r="M364" i="10"/>
  <c r="E364" i="10"/>
  <c r="C364" i="10"/>
  <c r="N363" i="10"/>
  <c r="O363" i="10" s="1"/>
  <c r="P363" i="10" s="1"/>
  <c r="Q363" i="10" s="1"/>
  <c r="R363" i="10" s="1"/>
  <c r="S363" i="10" s="1"/>
  <c r="M363" i="10"/>
  <c r="E363" i="10"/>
  <c r="C363" i="10"/>
  <c r="N362" i="10"/>
  <c r="O362" i="10" s="1"/>
  <c r="P362" i="10" s="1"/>
  <c r="Q362" i="10" s="1"/>
  <c r="R362" i="10" s="1"/>
  <c r="S362" i="10" s="1"/>
  <c r="M362" i="10"/>
  <c r="E362" i="10"/>
  <c r="C362" i="10"/>
  <c r="N361" i="10"/>
  <c r="O361" i="10" s="1"/>
  <c r="P361" i="10" s="1"/>
  <c r="Q361" i="10" s="1"/>
  <c r="R361" i="10" s="1"/>
  <c r="S361" i="10" s="1"/>
  <c r="M361" i="10"/>
  <c r="E361" i="10"/>
  <c r="C361" i="10"/>
  <c r="N360" i="10"/>
  <c r="O360" i="10" s="1"/>
  <c r="P360" i="10" s="1"/>
  <c r="Q360" i="10" s="1"/>
  <c r="R360" i="10" s="1"/>
  <c r="S360" i="10" s="1"/>
  <c r="M360" i="10"/>
  <c r="E360" i="10"/>
  <c r="C360" i="10"/>
  <c r="N359" i="10"/>
  <c r="O359" i="10" s="1"/>
  <c r="P359" i="10" s="1"/>
  <c r="Q359" i="10" s="1"/>
  <c r="R359" i="10" s="1"/>
  <c r="S359" i="10" s="1"/>
  <c r="M359" i="10"/>
  <c r="E359" i="10"/>
  <c r="C359" i="10"/>
  <c r="N358" i="10"/>
  <c r="O358" i="10" s="1"/>
  <c r="P358" i="10" s="1"/>
  <c r="Q358" i="10" s="1"/>
  <c r="R358" i="10" s="1"/>
  <c r="S358" i="10" s="1"/>
  <c r="M358" i="10"/>
  <c r="E358" i="10"/>
  <c r="C358" i="10"/>
  <c r="N357" i="10"/>
  <c r="O357" i="10" s="1"/>
  <c r="P357" i="10" s="1"/>
  <c r="Q357" i="10" s="1"/>
  <c r="R357" i="10" s="1"/>
  <c r="S357" i="10" s="1"/>
  <c r="M357" i="10"/>
  <c r="E357" i="10"/>
  <c r="C357" i="10"/>
  <c r="N356" i="10"/>
  <c r="O356" i="10" s="1"/>
  <c r="P356" i="10" s="1"/>
  <c r="Q356" i="10" s="1"/>
  <c r="R356" i="10" s="1"/>
  <c r="S356" i="10" s="1"/>
  <c r="M356" i="10"/>
  <c r="E356" i="10"/>
  <c r="C356" i="10"/>
  <c r="N355" i="10"/>
  <c r="O355" i="10" s="1"/>
  <c r="P355" i="10" s="1"/>
  <c r="Q355" i="10" s="1"/>
  <c r="R355" i="10" s="1"/>
  <c r="S355" i="10" s="1"/>
  <c r="M355" i="10"/>
  <c r="E355" i="10"/>
  <c r="C355" i="10"/>
  <c r="N354" i="10"/>
  <c r="O354" i="10" s="1"/>
  <c r="P354" i="10" s="1"/>
  <c r="Q354" i="10" s="1"/>
  <c r="R354" i="10" s="1"/>
  <c r="S354" i="10" s="1"/>
  <c r="M354" i="10"/>
  <c r="E354" i="10"/>
  <c r="C354" i="10"/>
  <c r="N353" i="10"/>
  <c r="O353" i="10" s="1"/>
  <c r="P353" i="10" s="1"/>
  <c r="Q353" i="10" s="1"/>
  <c r="R353" i="10" s="1"/>
  <c r="S353" i="10" s="1"/>
  <c r="M353" i="10"/>
  <c r="E353" i="10"/>
  <c r="C353" i="10"/>
  <c r="N352" i="10"/>
  <c r="O352" i="10" s="1"/>
  <c r="P352" i="10" s="1"/>
  <c r="Q352" i="10" s="1"/>
  <c r="R352" i="10" s="1"/>
  <c r="S352" i="10" s="1"/>
  <c r="M352" i="10"/>
  <c r="E352" i="10"/>
  <c r="C352" i="10"/>
  <c r="N351" i="10"/>
  <c r="O351" i="10" s="1"/>
  <c r="P351" i="10" s="1"/>
  <c r="Q351" i="10" s="1"/>
  <c r="R351" i="10" s="1"/>
  <c r="S351" i="10" s="1"/>
  <c r="M351" i="10"/>
  <c r="E351" i="10"/>
  <c r="C351" i="10"/>
  <c r="N350" i="10"/>
  <c r="O350" i="10" s="1"/>
  <c r="P350" i="10" s="1"/>
  <c r="Q350" i="10" s="1"/>
  <c r="R350" i="10" s="1"/>
  <c r="S350" i="10" s="1"/>
  <c r="M350" i="10"/>
  <c r="E350" i="10"/>
  <c r="C350" i="10"/>
  <c r="N349" i="10"/>
  <c r="O349" i="10" s="1"/>
  <c r="P349" i="10" s="1"/>
  <c r="Q349" i="10" s="1"/>
  <c r="R349" i="10" s="1"/>
  <c r="S349" i="10" s="1"/>
  <c r="M349" i="10"/>
  <c r="E349" i="10"/>
  <c r="C349" i="10"/>
  <c r="N348" i="10"/>
  <c r="O348" i="10" s="1"/>
  <c r="P348" i="10" s="1"/>
  <c r="Q348" i="10" s="1"/>
  <c r="R348" i="10" s="1"/>
  <c r="S348" i="10" s="1"/>
  <c r="M348" i="10"/>
  <c r="E348" i="10"/>
  <c r="C348" i="10"/>
  <c r="N347" i="10"/>
  <c r="O347" i="10" s="1"/>
  <c r="P347" i="10" s="1"/>
  <c r="Q347" i="10" s="1"/>
  <c r="R347" i="10" s="1"/>
  <c r="S347" i="10" s="1"/>
  <c r="M347" i="10"/>
  <c r="E347" i="10"/>
  <c r="C347" i="10"/>
  <c r="N346" i="10"/>
  <c r="O346" i="10" s="1"/>
  <c r="P346" i="10" s="1"/>
  <c r="Q346" i="10" s="1"/>
  <c r="R346" i="10" s="1"/>
  <c r="S346" i="10" s="1"/>
  <c r="M346" i="10"/>
  <c r="E346" i="10"/>
  <c r="C346" i="10"/>
  <c r="N345" i="10"/>
  <c r="O345" i="10" s="1"/>
  <c r="P345" i="10" s="1"/>
  <c r="Q345" i="10" s="1"/>
  <c r="R345" i="10" s="1"/>
  <c r="S345" i="10" s="1"/>
  <c r="M345" i="10"/>
  <c r="E345" i="10"/>
  <c r="C345" i="10"/>
  <c r="N344" i="10"/>
  <c r="O344" i="10" s="1"/>
  <c r="P344" i="10" s="1"/>
  <c r="Q344" i="10" s="1"/>
  <c r="R344" i="10" s="1"/>
  <c r="S344" i="10" s="1"/>
  <c r="M344" i="10"/>
  <c r="E344" i="10"/>
  <c r="C344" i="10"/>
  <c r="N343" i="10"/>
  <c r="O343" i="10" s="1"/>
  <c r="P343" i="10" s="1"/>
  <c r="Q343" i="10" s="1"/>
  <c r="R343" i="10" s="1"/>
  <c r="S343" i="10" s="1"/>
  <c r="M343" i="10"/>
  <c r="E343" i="10"/>
  <c r="C343" i="10"/>
  <c r="N342" i="10"/>
  <c r="O342" i="10" s="1"/>
  <c r="P342" i="10" s="1"/>
  <c r="Q342" i="10" s="1"/>
  <c r="R342" i="10" s="1"/>
  <c r="S342" i="10" s="1"/>
  <c r="M342" i="10"/>
  <c r="E342" i="10"/>
  <c r="C342" i="10"/>
  <c r="N341" i="10"/>
  <c r="O341" i="10" s="1"/>
  <c r="P341" i="10" s="1"/>
  <c r="Q341" i="10" s="1"/>
  <c r="R341" i="10" s="1"/>
  <c r="S341" i="10" s="1"/>
  <c r="M341" i="10"/>
  <c r="E341" i="10"/>
  <c r="C341" i="10"/>
  <c r="N340" i="10"/>
  <c r="O340" i="10" s="1"/>
  <c r="P340" i="10" s="1"/>
  <c r="Q340" i="10" s="1"/>
  <c r="R340" i="10" s="1"/>
  <c r="S340" i="10" s="1"/>
  <c r="M340" i="10"/>
  <c r="E340" i="10"/>
  <c r="C340" i="10"/>
  <c r="N339" i="10"/>
  <c r="O339" i="10" s="1"/>
  <c r="P339" i="10" s="1"/>
  <c r="Q339" i="10" s="1"/>
  <c r="R339" i="10" s="1"/>
  <c r="S339" i="10" s="1"/>
  <c r="M339" i="10"/>
  <c r="E339" i="10"/>
  <c r="C339" i="10"/>
  <c r="N338" i="10"/>
  <c r="O338" i="10" s="1"/>
  <c r="P338" i="10" s="1"/>
  <c r="Q338" i="10" s="1"/>
  <c r="R338" i="10" s="1"/>
  <c r="S338" i="10" s="1"/>
  <c r="M338" i="10"/>
  <c r="E338" i="10"/>
  <c r="C338" i="10"/>
  <c r="N337" i="10"/>
  <c r="O337" i="10" s="1"/>
  <c r="P337" i="10" s="1"/>
  <c r="Q337" i="10" s="1"/>
  <c r="R337" i="10" s="1"/>
  <c r="S337" i="10" s="1"/>
  <c r="M337" i="10"/>
  <c r="E337" i="10"/>
  <c r="C337" i="10"/>
  <c r="N336" i="10"/>
  <c r="O336" i="10" s="1"/>
  <c r="P336" i="10" s="1"/>
  <c r="Q336" i="10" s="1"/>
  <c r="R336" i="10" s="1"/>
  <c r="S336" i="10" s="1"/>
  <c r="M336" i="10"/>
  <c r="E336" i="10"/>
  <c r="C336" i="10"/>
  <c r="N335" i="10"/>
  <c r="O335" i="10" s="1"/>
  <c r="P335" i="10" s="1"/>
  <c r="Q335" i="10" s="1"/>
  <c r="R335" i="10" s="1"/>
  <c r="S335" i="10" s="1"/>
  <c r="M335" i="10"/>
  <c r="E335" i="10"/>
  <c r="C335" i="10"/>
  <c r="N334" i="10"/>
  <c r="O334" i="10" s="1"/>
  <c r="P334" i="10" s="1"/>
  <c r="Q334" i="10" s="1"/>
  <c r="R334" i="10" s="1"/>
  <c r="S334" i="10" s="1"/>
  <c r="M334" i="10"/>
  <c r="E334" i="10"/>
  <c r="C334" i="10"/>
  <c r="N333" i="10"/>
  <c r="O333" i="10" s="1"/>
  <c r="P333" i="10" s="1"/>
  <c r="Q333" i="10" s="1"/>
  <c r="R333" i="10" s="1"/>
  <c r="S333" i="10" s="1"/>
  <c r="M333" i="10"/>
  <c r="E333" i="10"/>
  <c r="C333" i="10"/>
  <c r="N332" i="10"/>
  <c r="O332" i="10" s="1"/>
  <c r="P332" i="10" s="1"/>
  <c r="Q332" i="10" s="1"/>
  <c r="R332" i="10" s="1"/>
  <c r="S332" i="10" s="1"/>
  <c r="M332" i="10"/>
  <c r="E332" i="10"/>
  <c r="C332" i="10"/>
  <c r="N331" i="10"/>
  <c r="O331" i="10" s="1"/>
  <c r="P331" i="10" s="1"/>
  <c r="Q331" i="10" s="1"/>
  <c r="R331" i="10" s="1"/>
  <c r="S331" i="10" s="1"/>
  <c r="M331" i="10"/>
  <c r="E331" i="10"/>
  <c r="C331" i="10"/>
  <c r="N330" i="10"/>
  <c r="O330" i="10" s="1"/>
  <c r="P330" i="10" s="1"/>
  <c r="Q330" i="10" s="1"/>
  <c r="R330" i="10" s="1"/>
  <c r="S330" i="10" s="1"/>
  <c r="M330" i="10"/>
  <c r="E330" i="10"/>
  <c r="C330" i="10"/>
  <c r="N329" i="10"/>
  <c r="O329" i="10" s="1"/>
  <c r="P329" i="10" s="1"/>
  <c r="Q329" i="10" s="1"/>
  <c r="R329" i="10" s="1"/>
  <c r="S329" i="10" s="1"/>
  <c r="M329" i="10"/>
  <c r="E329" i="10"/>
  <c r="C329" i="10"/>
  <c r="N328" i="10"/>
  <c r="O328" i="10" s="1"/>
  <c r="P328" i="10" s="1"/>
  <c r="Q328" i="10" s="1"/>
  <c r="R328" i="10" s="1"/>
  <c r="S328" i="10" s="1"/>
  <c r="M328" i="10"/>
  <c r="E328" i="10"/>
  <c r="C328" i="10"/>
  <c r="N327" i="10"/>
  <c r="O327" i="10" s="1"/>
  <c r="P327" i="10" s="1"/>
  <c r="Q327" i="10" s="1"/>
  <c r="R327" i="10" s="1"/>
  <c r="S327" i="10" s="1"/>
  <c r="M327" i="10"/>
  <c r="E327" i="10"/>
  <c r="C327" i="10"/>
  <c r="N326" i="10"/>
  <c r="O326" i="10" s="1"/>
  <c r="P326" i="10" s="1"/>
  <c r="Q326" i="10" s="1"/>
  <c r="R326" i="10" s="1"/>
  <c r="S326" i="10" s="1"/>
  <c r="M326" i="10"/>
  <c r="E326" i="10"/>
  <c r="C326" i="10"/>
  <c r="N325" i="10"/>
  <c r="O325" i="10" s="1"/>
  <c r="P325" i="10" s="1"/>
  <c r="Q325" i="10" s="1"/>
  <c r="R325" i="10" s="1"/>
  <c r="S325" i="10" s="1"/>
  <c r="M325" i="10"/>
  <c r="E325" i="10"/>
  <c r="C325" i="10"/>
  <c r="N324" i="10"/>
  <c r="O324" i="10" s="1"/>
  <c r="P324" i="10" s="1"/>
  <c r="Q324" i="10" s="1"/>
  <c r="R324" i="10" s="1"/>
  <c r="S324" i="10" s="1"/>
  <c r="M324" i="10"/>
  <c r="E324" i="10"/>
  <c r="C324" i="10"/>
  <c r="N323" i="10"/>
  <c r="O323" i="10" s="1"/>
  <c r="P323" i="10" s="1"/>
  <c r="Q323" i="10" s="1"/>
  <c r="R323" i="10" s="1"/>
  <c r="S323" i="10" s="1"/>
  <c r="M323" i="10"/>
  <c r="E323" i="10"/>
  <c r="C323" i="10"/>
  <c r="N322" i="10"/>
  <c r="O322" i="10" s="1"/>
  <c r="P322" i="10" s="1"/>
  <c r="Q322" i="10" s="1"/>
  <c r="R322" i="10" s="1"/>
  <c r="S322" i="10" s="1"/>
  <c r="M322" i="10"/>
  <c r="E322" i="10"/>
  <c r="C322" i="10"/>
  <c r="N321" i="10"/>
  <c r="O321" i="10" s="1"/>
  <c r="P321" i="10" s="1"/>
  <c r="Q321" i="10" s="1"/>
  <c r="R321" i="10" s="1"/>
  <c r="S321" i="10" s="1"/>
  <c r="M321" i="10"/>
  <c r="E321" i="10"/>
  <c r="C321" i="10"/>
  <c r="N320" i="10"/>
  <c r="O320" i="10" s="1"/>
  <c r="P320" i="10" s="1"/>
  <c r="Q320" i="10" s="1"/>
  <c r="R320" i="10" s="1"/>
  <c r="S320" i="10" s="1"/>
  <c r="M320" i="10"/>
  <c r="E320" i="10"/>
  <c r="C320" i="10"/>
  <c r="N319" i="10"/>
  <c r="O319" i="10" s="1"/>
  <c r="P319" i="10" s="1"/>
  <c r="Q319" i="10" s="1"/>
  <c r="R319" i="10" s="1"/>
  <c r="S319" i="10" s="1"/>
  <c r="M319" i="10"/>
  <c r="E319" i="10"/>
  <c r="C319" i="10"/>
  <c r="N318" i="10"/>
  <c r="O318" i="10" s="1"/>
  <c r="P318" i="10" s="1"/>
  <c r="Q318" i="10" s="1"/>
  <c r="R318" i="10" s="1"/>
  <c r="S318" i="10" s="1"/>
  <c r="M318" i="10"/>
  <c r="E318" i="10"/>
  <c r="C318" i="10"/>
  <c r="N317" i="10"/>
  <c r="O317" i="10" s="1"/>
  <c r="P317" i="10" s="1"/>
  <c r="Q317" i="10" s="1"/>
  <c r="R317" i="10" s="1"/>
  <c r="S317" i="10" s="1"/>
  <c r="M317" i="10"/>
  <c r="E317" i="10"/>
  <c r="C317" i="10"/>
  <c r="N316" i="10"/>
  <c r="O316" i="10" s="1"/>
  <c r="P316" i="10" s="1"/>
  <c r="Q316" i="10" s="1"/>
  <c r="R316" i="10" s="1"/>
  <c r="S316" i="10" s="1"/>
  <c r="M316" i="10"/>
  <c r="E316" i="10"/>
  <c r="C316" i="10"/>
  <c r="N315" i="10"/>
  <c r="O315" i="10" s="1"/>
  <c r="P315" i="10" s="1"/>
  <c r="Q315" i="10" s="1"/>
  <c r="R315" i="10" s="1"/>
  <c r="S315" i="10" s="1"/>
  <c r="M315" i="10"/>
  <c r="E315" i="10"/>
  <c r="C315" i="10"/>
  <c r="N314" i="10"/>
  <c r="O314" i="10" s="1"/>
  <c r="P314" i="10" s="1"/>
  <c r="Q314" i="10" s="1"/>
  <c r="R314" i="10" s="1"/>
  <c r="S314" i="10" s="1"/>
  <c r="M314" i="10"/>
  <c r="E314" i="10"/>
  <c r="C314" i="10"/>
  <c r="N313" i="10"/>
  <c r="O313" i="10" s="1"/>
  <c r="P313" i="10" s="1"/>
  <c r="Q313" i="10" s="1"/>
  <c r="R313" i="10" s="1"/>
  <c r="S313" i="10" s="1"/>
  <c r="M313" i="10"/>
  <c r="E313" i="10"/>
  <c r="C313" i="10"/>
  <c r="N312" i="10"/>
  <c r="O312" i="10" s="1"/>
  <c r="P312" i="10" s="1"/>
  <c r="Q312" i="10" s="1"/>
  <c r="R312" i="10" s="1"/>
  <c r="S312" i="10" s="1"/>
  <c r="M312" i="10"/>
  <c r="E312" i="10"/>
  <c r="C312" i="10"/>
  <c r="N311" i="10"/>
  <c r="O311" i="10" s="1"/>
  <c r="P311" i="10" s="1"/>
  <c r="Q311" i="10" s="1"/>
  <c r="R311" i="10" s="1"/>
  <c r="S311" i="10" s="1"/>
  <c r="M311" i="10"/>
  <c r="E311" i="10"/>
  <c r="C311" i="10"/>
  <c r="N310" i="10"/>
  <c r="O310" i="10" s="1"/>
  <c r="P310" i="10" s="1"/>
  <c r="Q310" i="10" s="1"/>
  <c r="R310" i="10" s="1"/>
  <c r="S310" i="10" s="1"/>
  <c r="M310" i="10"/>
  <c r="E310" i="10"/>
  <c r="C310" i="10"/>
  <c r="N309" i="10"/>
  <c r="O309" i="10" s="1"/>
  <c r="P309" i="10" s="1"/>
  <c r="Q309" i="10" s="1"/>
  <c r="R309" i="10" s="1"/>
  <c r="S309" i="10" s="1"/>
  <c r="M309" i="10"/>
  <c r="E309" i="10"/>
  <c r="C309" i="10"/>
  <c r="N308" i="10"/>
  <c r="O308" i="10" s="1"/>
  <c r="P308" i="10" s="1"/>
  <c r="Q308" i="10" s="1"/>
  <c r="R308" i="10" s="1"/>
  <c r="S308" i="10" s="1"/>
  <c r="M308" i="10"/>
  <c r="E308" i="10"/>
  <c r="C308" i="10"/>
  <c r="N307" i="10"/>
  <c r="O307" i="10" s="1"/>
  <c r="P307" i="10" s="1"/>
  <c r="Q307" i="10" s="1"/>
  <c r="R307" i="10" s="1"/>
  <c r="S307" i="10" s="1"/>
  <c r="M307" i="10"/>
  <c r="E307" i="10"/>
  <c r="C307" i="10"/>
  <c r="N306" i="10"/>
  <c r="O306" i="10" s="1"/>
  <c r="P306" i="10" s="1"/>
  <c r="Q306" i="10" s="1"/>
  <c r="R306" i="10" s="1"/>
  <c r="S306" i="10" s="1"/>
  <c r="M306" i="10"/>
  <c r="E306" i="10"/>
  <c r="C306" i="10"/>
  <c r="N305" i="10"/>
  <c r="O305" i="10" s="1"/>
  <c r="P305" i="10" s="1"/>
  <c r="Q305" i="10" s="1"/>
  <c r="R305" i="10" s="1"/>
  <c r="S305" i="10" s="1"/>
  <c r="M305" i="10"/>
  <c r="E305" i="10"/>
  <c r="C305" i="10"/>
  <c r="N304" i="10"/>
  <c r="O304" i="10" s="1"/>
  <c r="P304" i="10" s="1"/>
  <c r="Q304" i="10" s="1"/>
  <c r="R304" i="10" s="1"/>
  <c r="S304" i="10" s="1"/>
  <c r="M304" i="10"/>
  <c r="E304" i="10"/>
  <c r="C304" i="10"/>
  <c r="N303" i="10"/>
  <c r="O303" i="10" s="1"/>
  <c r="P303" i="10" s="1"/>
  <c r="Q303" i="10" s="1"/>
  <c r="R303" i="10" s="1"/>
  <c r="S303" i="10" s="1"/>
  <c r="M303" i="10"/>
  <c r="E303" i="10"/>
  <c r="C303" i="10"/>
  <c r="N302" i="10"/>
  <c r="O302" i="10" s="1"/>
  <c r="P302" i="10" s="1"/>
  <c r="Q302" i="10" s="1"/>
  <c r="R302" i="10" s="1"/>
  <c r="S302" i="10" s="1"/>
  <c r="M302" i="10"/>
  <c r="E302" i="10"/>
  <c r="C302" i="10"/>
  <c r="N301" i="10"/>
  <c r="O301" i="10" s="1"/>
  <c r="P301" i="10" s="1"/>
  <c r="Q301" i="10" s="1"/>
  <c r="R301" i="10" s="1"/>
  <c r="S301" i="10" s="1"/>
  <c r="M301" i="10"/>
  <c r="E301" i="10"/>
  <c r="C301" i="10"/>
  <c r="N300" i="10"/>
  <c r="O300" i="10" s="1"/>
  <c r="P300" i="10" s="1"/>
  <c r="Q300" i="10" s="1"/>
  <c r="R300" i="10" s="1"/>
  <c r="S300" i="10" s="1"/>
  <c r="M300" i="10"/>
  <c r="E300" i="10"/>
  <c r="C300" i="10"/>
  <c r="N299" i="10"/>
  <c r="O299" i="10" s="1"/>
  <c r="P299" i="10" s="1"/>
  <c r="Q299" i="10" s="1"/>
  <c r="R299" i="10" s="1"/>
  <c r="S299" i="10" s="1"/>
  <c r="M299" i="10"/>
  <c r="E299" i="10"/>
  <c r="C299" i="10"/>
  <c r="N298" i="10"/>
  <c r="O298" i="10" s="1"/>
  <c r="P298" i="10" s="1"/>
  <c r="Q298" i="10" s="1"/>
  <c r="R298" i="10" s="1"/>
  <c r="S298" i="10" s="1"/>
  <c r="M298" i="10"/>
  <c r="E298" i="10"/>
  <c r="C298" i="10"/>
  <c r="N297" i="10"/>
  <c r="O297" i="10" s="1"/>
  <c r="P297" i="10" s="1"/>
  <c r="Q297" i="10" s="1"/>
  <c r="R297" i="10" s="1"/>
  <c r="S297" i="10" s="1"/>
  <c r="M297" i="10"/>
  <c r="E297" i="10"/>
  <c r="C297" i="10"/>
  <c r="N296" i="10"/>
  <c r="O296" i="10" s="1"/>
  <c r="P296" i="10" s="1"/>
  <c r="Q296" i="10" s="1"/>
  <c r="R296" i="10" s="1"/>
  <c r="S296" i="10" s="1"/>
  <c r="M296" i="10"/>
  <c r="E296" i="10"/>
  <c r="C296" i="10"/>
  <c r="N295" i="10"/>
  <c r="O295" i="10" s="1"/>
  <c r="P295" i="10" s="1"/>
  <c r="Q295" i="10" s="1"/>
  <c r="R295" i="10" s="1"/>
  <c r="S295" i="10" s="1"/>
  <c r="M295" i="10"/>
  <c r="E295" i="10"/>
  <c r="C295" i="10"/>
  <c r="N294" i="10"/>
  <c r="O294" i="10" s="1"/>
  <c r="P294" i="10" s="1"/>
  <c r="Q294" i="10" s="1"/>
  <c r="R294" i="10" s="1"/>
  <c r="S294" i="10" s="1"/>
  <c r="M294" i="10"/>
  <c r="E294" i="10"/>
  <c r="C294" i="10"/>
  <c r="N293" i="10"/>
  <c r="O293" i="10" s="1"/>
  <c r="P293" i="10" s="1"/>
  <c r="Q293" i="10" s="1"/>
  <c r="R293" i="10" s="1"/>
  <c r="S293" i="10" s="1"/>
  <c r="M293" i="10"/>
  <c r="E293" i="10"/>
  <c r="C293" i="10"/>
  <c r="N292" i="10"/>
  <c r="O292" i="10" s="1"/>
  <c r="P292" i="10" s="1"/>
  <c r="Q292" i="10" s="1"/>
  <c r="R292" i="10" s="1"/>
  <c r="S292" i="10" s="1"/>
  <c r="M292" i="10"/>
  <c r="E292" i="10"/>
  <c r="C292" i="10"/>
  <c r="N291" i="10"/>
  <c r="O291" i="10" s="1"/>
  <c r="P291" i="10" s="1"/>
  <c r="Q291" i="10" s="1"/>
  <c r="R291" i="10" s="1"/>
  <c r="S291" i="10" s="1"/>
  <c r="M291" i="10"/>
  <c r="E291" i="10"/>
  <c r="C291" i="10"/>
  <c r="N290" i="10"/>
  <c r="O290" i="10" s="1"/>
  <c r="P290" i="10" s="1"/>
  <c r="Q290" i="10" s="1"/>
  <c r="R290" i="10" s="1"/>
  <c r="S290" i="10" s="1"/>
  <c r="M290" i="10"/>
  <c r="E290" i="10"/>
  <c r="C290" i="10"/>
  <c r="N289" i="10"/>
  <c r="O289" i="10" s="1"/>
  <c r="P289" i="10" s="1"/>
  <c r="Q289" i="10" s="1"/>
  <c r="R289" i="10" s="1"/>
  <c r="S289" i="10" s="1"/>
  <c r="M289" i="10"/>
  <c r="E289" i="10"/>
  <c r="C289" i="10"/>
  <c r="N288" i="10"/>
  <c r="O288" i="10" s="1"/>
  <c r="P288" i="10" s="1"/>
  <c r="Q288" i="10" s="1"/>
  <c r="R288" i="10" s="1"/>
  <c r="S288" i="10" s="1"/>
  <c r="M288" i="10"/>
  <c r="E288" i="10"/>
  <c r="C288" i="10"/>
  <c r="N287" i="10"/>
  <c r="O287" i="10" s="1"/>
  <c r="P287" i="10" s="1"/>
  <c r="Q287" i="10" s="1"/>
  <c r="R287" i="10" s="1"/>
  <c r="S287" i="10" s="1"/>
  <c r="M287" i="10"/>
  <c r="E287" i="10"/>
  <c r="C287" i="10"/>
  <c r="N286" i="10"/>
  <c r="O286" i="10" s="1"/>
  <c r="P286" i="10" s="1"/>
  <c r="Q286" i="10" s="1"/>
  <c r="R286" i="10" s="1"/>
  <c r="S286" i="10" s="1"/>
  <c r="M286" i="10"/>
  <c r="E286" i="10"/>
  <c r="C286" i="10"/>
  <c r="N285" i="10"/>
  <c r="O285" i="10" s="1"/>
  <c r="P285" i="10" s="1"/>
  <c r="Q285" i="10" s="1"/>
  <c r="R285" i="10" s="1"/>
  <c r="S285" i="10" s="1"/>
  <c r="M285" i="10"/>
  <c r="E285" i="10"/>
  <c r="C285" i="10"/>
  <c r="N284" i="10"/>
  <c r="O284" i="10" s="1"/>
  <c r="P284" i="10" s="1"/>
  <c r="Q284" i="10" s="1"/>
  <c r="R284" i="10" s="1"/>
  <c r="S284" i="10" s="1"/>
  <c r="M284" i="10"/>
  <c r="E284" i="10"/>
  <c r="C284" i="10"/>
  <c r="N283" i="10"/>
  <c r="O283" i="10" s="1"/>
  <c r="P283" i="10" s="1"/>
  <c r="Q283" i="10" s="1"/>
  <c r="R283" i="10" s="1"/>
  <c r="S283" i="10" s="1"/>
  <c r="M283" i="10"/>
  <c r="E283" i="10"/>
  <c r="C283" i="10"/>
  <c r="N282" i="10"/>
  <c r="O282" i="10" s="1"/>
  <c r="P282" i="10" s="1"/>
  <c r="Q282" i="10" s="1"/>
  <c r="R282" i="10" s="1"/>
  <c r="S282" i="10" s="1"/>
  <c r="M282" i="10"/>
  <c r="E282" i="10"/>
  <c r="C282" i="10"/>
  <c r="N281" i="10"/>
  <c r="O281" i="10" s="1"/>
  <c r="P281" i="10" s="1"/>
  <c r="Q281" i="10" s="1"/>
  <c r="R281" i="10" s="1"/>
  <c r="S281" i="10" s="1"/>
  <c r="M281" i="10"/>
  <c r="E281" i="10"/>
  <c r="C281" i="10"/>
  <c r="N280" i="10"/>
  <c r="O280" i="10" s="1"/>
  <c r="P280" i="10" s="1"/>
  <c r="Q280" i="10" s="1"/>
  <c r="R280" i="10" s="1"/>
  <c r="S280" i="10" s="1"/>
  <c r="M280" i="10"/>
  <c r="E280" i="10"/>
  <c r="C280" i="10"/>
  <c r="N279" i="10"/>
  <c r="O279" i="10" s="1"/>
  <c r="P279" i="10" s="1"/>
  <c r="Q279" i="10" s="1"/>
  <c r="R279" i="10" s="1"/>
  <c r="S279" i="10" s="1"/>
  <c r="M279" i="10"/>
  <c r="E279" i="10"/>
  <c r="C279" i="10"/>
  <c r="N278" i="10"/>
  <c r="O278" i="10" s="1"/>
  <c r="P278" i="10" s="1"/>
  <c r="Q278" i="10" s="1"/>
  <c r="R278" i="10" s="1"/>
  <c r="S278" i="10" s="1"/>
  <c r="M278" i="10"/>
  <c r="E278" i="10"/>
  <c r="C278" i="10"/>
  <c r="N277" i="10"/>
  <c r="O277" i="10" s="1"/>
  <c r="P277" i="10" s="1"/>
  <c r="Q277" i="10" s="1"/>
  <c r="R277" i="10" s="1"/>
  <c r="S277" i="10" s="1"/>
  <c r="M277" i="10"/>
  <c r="E277" i="10"/>
  <c r="C277" i="10"/>
  <c r="N276" i="10"/>
  <c r="O276" i="10" s="1"/>
  <c r="P276" i="10" s="1"/>
  <c r="Q276" i="10" s="1"/>
  <c r="R276" i="10" s="1"/>
  <c r="S276" i="10" s="1"/>
  <c r="M276" i="10"/>
  <c r="E276" i="10"/>
  <c r="C276" i="10"/>
  <c r="N275" i="10"/>
  <c r="O275" i="10" s="1"/>
  <c r="P275" i="10" s="1"/>
  <c r="Q275" i="10" s="1"/>
  <c r="R275" i="10" s="1"/>
  <c r="S275" i="10" s="1"/>
  <c r="M275" i="10"/>
  <c r="E275" i="10"/>
  <c r="C275" i="10"/>
  <c r="N274" i="10"/>
  <c r="O274" i="10" s="1"/>
  <c r="P274" i="10" s="1"/>
  <c r="Q274" i="10" s="1"/>
  <c r="R274" i="10" s="1"/>
  <c r="S274" i="10" s="1"/>
  <c r="M274" i="10"/>
  <c r="E274" i="10"/>
  <c r="C274" i="10"/>
  <c r="N273" i="10"/>
  <c r="O273" i="10" s="1"/>
  <c r="P273" i="10" s="1"/>
  <c r="Q273" i="10" s="1"/>
  <c r="R273" i="10" s="1"/>
  <c r="S273" i="10" s="1"/>
  <c r="M273" i="10"/>
  <c r="E273" i="10"/>
  <c r="C273" i="10"/>
  <c r="N272" i="10"/>
  <c r="O272" i="10" s="1"/>
  <c r="P272" i="10" s="1"/>
  <c r="Q272" i="10" s="1"/>
  <c r="R272" i="10" s="1"/>
  <c r="S272" i="10" s="1"/>
  <c r="M272" i="10"/>
  <c r="E272" i="10"/>
  <c r="C272" i="10"/>
  <c r="N271" i="10"/>
  <c r="O271" i="10" s="1"/>
  <c r="P271" i="10" s="1"/>
  <c r="Q271" i="10" s="1"/>
  <c r="R271" i="10" s="1"/>
  <c r="S271" i="10" s="1"/>
  <c r="M271" i="10"/>
  <c r="E271" i="10"/>
  <c r="C271" i="10"/>
  <c r="N270" i="10"/>
  <c r="O270" i="10" s="1"/>
  <c r="P270" i="10" s="1"/>
  <c r="Q270" i="10" s="1"/>
  <c r="R270" i="10" s="1"/>
  <c r="S270" i="10" s="1"/>
  <c r="M270" i="10"/>
  <c r="E270" i="10"/>
  <c r="C270" i="10"/>
  <c r="N269" i="10"/>
  <c r="O269" i="10" s="1"/>
  <c r="P269" i="10" s="1"/>
  <c r="Q269" i="10" s="1"/>
  <c r="R269" i="10" s="1"/>
  <c r="S269" i="10" s="1"/>
  <c r="M269" i="10"/>
  <c r="E269" i="10"/>
  <c r="C269" i="10"/>
  <c r="N268" i="10"/>
  <c r="O268" i="10" s="1"/>
  <c r="P268" i="10" s="1"/>
  <c r="Q268" i="10" s="1"/>
  <c r="R268" i="10" s="1"/>
  <c r="S268" i="10" s="1"/>
  <c r="M268" i="10"/>
  <c r="E268" i="10"/>
  <c r="C268" i="10"/>
  <c r="N267" i="10"/>
  <c r="O267" i="10" s="1"/>
  <c r="P267" i="10" s="1"/>
  <c r="Q267" i="10" s="1"/>
  <c r="R267" i="10" s="1"/>
  <c r="S267" i="10" s="1"/>
  <c r="M267" i="10"/>
  <c r="E267" i="10"/>
  <c r="C267" i="10"/>
  <c r="F267" i="10" s="1"/>
  <c r="N266" i="10"/>
  <c r="O266" i="10" s="1"/>
  <c r="P266" i="10" s="1"/>
  <c r="Q266" i="10" s="1"/>
  <c r="R266" i="10" s="1"/>
  <c r="S266" i="10" s="1"/>
  <c r="M266" i="10"/>
  <c r="E266" i="10"/>
  <c r="C266" i="10"/>
  <c r="N265" i="10"/>
  <c r="O265" i="10" s="1"/>
  <c r="P265" i="10" s="1"/>
  <c r="Q265" i="10" s="1"/>
  <c r="R265" i="10" s="1"/>
  <c r="S265" i="10" s="1"/>
  <c r="M265" i="10"/>
  <c r="E265" i="10"/>
  <c r="C265" i="10"/>
  <c r="N264" i="10"/>
  <c r="O264" i="10" s="1"/>
  <c r="P264" i="10" s="1"/>
  <c r="Q264" i="10" s="1"/>
  <c r="R264" i="10" s="1"/>
  <c r="S264" i="10" s="1"/>
  <c r="M264" i="10"/>
  <c r="E264" i="10"/>
  <c r="C264" i="10"/>
  <c r="N263" i="10"/>
  <c r="O263" i="10" s="1"/>
  <c r="P263" i="10" s="1"/>
  <c r="Q263" i="10" s="1"/>
  <c r="R263" i="10" s="1"/>
  <c r="S263" i="10" s="1"/>
  <c r="M263" i="10"/>
  <c r="E263" i="10"/>
  <c r="C263" i="10"/>
  <c r="N262" i="10"/>
  <c r="O262" i="10" s="1"/>
  <c r="P262" i="10" s="1"/>
  <c r="Q262" i="10" s="1"/>
  <c r="R262" i="10" s="1"/>
  <c r="S262" i="10" s="1"/>
  <c r="M262" i="10"/>
  <c r="E262" i="10"/>
  <c r="C262" i="10"/>
  <c r="N261" i="10"/>
  <c r="O261" i="10" s="1"/>
  <c r="P261" i="10" s="1"/>
  <c r="Q261" i="10" s="1"/>
  <c r="R261" i="10" s="1"/>
  <c r="S261" i="10" s="1"/>
  <c r="M261" i="10"/>
  <c r="E261" i="10"/>
  <c r="C261" i="10"/>
  <c r="N260" i="10"/>
  <c r="O260" i="10" s="1"/>
  <c r="P260" i="10" s="1"/>
  <c r="Q260" i="10" s="1"/>
  <c r="R260" i="10" s="1"/>
  <c r="S260" i="10" s="1"/>
  <c r="M260" i="10"/>
  <c r="E260" i="10"/>
  <c r="C260" i="10"/>
  <c r="N259" i="10"/>
  <c r="O259" i="10" s="1"/>
  <c r="P259" i="10" s="1"/>
  <c r="Q259" i="10" s="1"/>
  <c r="R259" i="10" s="1"/>
  <c r="S259" i="10" s="1"/>
  <c r="M259" i="10"/>
  <c r="E259" i="10"/>
  <c r="C259" i="10"/>
  <c r="N258" i="10"/>
  <c r="O258" i="10" s="1"/>
  <c r="P258" i="10" s="1"/>
  <c r="Q258" i="10" s="1"/>
  <c r="R258" i="10" s="1"/>
  <c r="S258" i="10" s="1"/>
  <c r="M258" i="10"/>
  <c r="E258" i="10"/>
  <c r="C258" i="10"/>
  <c r="N257" i="10"/>
  <c r="O257" i="10" s="1"/>
  <c r="P257" i="10" s="1"/>
  <c r="Q257" i="10" s="1"/>
  <c r="R257" i="10" s="1"/>
  <c r="S257" i="10" s="1"/>
  <c r="M257" i="10"/>
  <c r="E257" i="10"/>
  <c r="C257" i="10"/>
  <c r="N256" i="10"/>
  <c r="O256" i="10" s="1"/>
  <c r="P256" i="10" s="1"/>
  <c r="Q256" i="10" s="1"/>
  <c r="R256" i="10" s="1"/>
  <c r="S256" i="10" s="1"/>
  <c r="M256" i="10"/>
  <c r="E256" i="10"/>
  <c r="C256" i="10"/>
  <c r="N255" i="10"/>
  <c r="O255" i="10" s="1"/>
  <c r="P255" i="10" s="1"/>
  <c r="Q255" i="10" s="1"/>
  <c r="R255" i="10" s="1"/>
  <c r="S255" i="10" s="1"/>
  <c r="M255" i="10"/>
  <c r="E255" i="10"/>
  <c r="C255" i="10"/>
  <c r="N254" i="10"/>
  <c r="O254" i="10" s="1"/>
  <c r="P254" i="10" s="1"/>
  <c r="Q254" i="10" s="1"/>
  <c r="R254" i="10" s="1"/>
  <c r="S254" i="10" s="1"/>
  <c r="M254" i="10"/>
  <c r="E254" i="10"/>
  <c r="C254" i="10"/>
  <c r="N253" i="10"/>
  <c r="O253" i="10" s="1"/>
  <c r="P253" i="10" s="1"/>
  <c r="Q253" i="10" s="1"/>
  <c r="R253" i="10" s="1"/>
  <c r="S253" i="10" s="1"/>
  <c r="M253" i="10"/>
  <c r="E253" i="10"/>
  <c r="C253" i="10"/>
  <c r="N252" i="10"/>
  <c r="O252" i="10" s="1"/>
  <c r="P252" i="10" s="1"/>
  <c r="Q252" i="10" s="1"/>
  <c r="R252" i="10" s="1"/>
  <c r="S252" i="10" s="1"/>
  <c r="M252" i="10"/>
  <c r="E252" i="10"/>
  <c r="C252" i="10"/>
  <c r="N251" i="10"/>
  <c r="O251" i="10" s="1"/>
  <c r="P251" i="10" s="1"/>
  <c r="Q251" i="10" s="1"/>
  <c r="R251" i="10" s="1"/>
  <c r="S251" i="10" s="1"/>
  <c r="M251" i="10"/>
  <c r="E251" i="10"/>
  <c r="C251" i="10"/>
  <c r="N250" i="10"/>
  <c r="O250" i="10" s="1"/>
  <c r="P250" i="10" s="1"/>
  <c r="Q250" i="10" s="1"/>
  <c r="R250" i="10" s="1"/>
  <c r="S250" i="10" s="1"/>
  <c r="M250" i="10"/>
  <c r="E250" i="10"/>
  <c r="C250" i="10"/>
  <c r="N249" i="10"/>
  <c r="O249" i="10" s="1"/>
  <c r="P249" i="10" s="1"/>
  <c r="Q249" i="10" s="1"/>
  <c r="R249" i="10" s="1"/>
  <c r="S249" i="10" s="1"/>
  <c r="M249" i="10"/>
  <c r="E249" i="10"/>
  <c r="C249" i="10"/>
  <c r="N248" i="10"/>
  <c r="O248" i="10" s="1"/>
  <c r="P248" i="10" s="1"/>
  <c r="Q248" i="10" s="1"/>
  <c r="R248" i="10" s="1"/>
  <c r="S248" i="10" s="1"/>
  <c r="M248" i="10"/>
  <c r="E248" i="10"/>
  <c r="C248" i="10"/>
  <c r="N247" i="10"/>
  <c r="O247" i="10" s="1"/>
  <c r="P247" i="10" s="1"/>
  <c r="Q247" i="10" s="1"/>
  <c r="R247" i="10" s="1"/>
  <c r="S247" i="10" s="1"/>
  <c r="M247" i="10"/>
  <c r="E247" i="10"/>
  <c r="C247" i="10"/>
  <c r="N246" i="10"/>
  <c r="O246" i="10" s="1"/>
  <c r="P246" i="10" s="1"/>
  <c r="Q246" i="10" s="1"/>
  <c r="R246" i="10" s="1"/>
  <c r="S246" i="10" s="1"/>
  <c r="M246" i="10"/>
  <c r="E246" i="10"/>
  <c r="C246" i="10"/>
  <c r="N245" i="10"/>
  <c r="O245" i="10" s="1"/>
  <c r="P245" i="10" s="1"/>
  <c r="Q245" i="10" s="1"/>
  <c r="R245" i="10" s="1"/>
  <c r="S245" i="10" s="1"/>
  <c r="M245" i="10"/>
  <c r="E245" i="10"/>
  <c r="C245" i="10"/>
  <c r="N244" i="10"/>
  <c r="O244" i="10" s="1"/>
  <c r="P244" i="10" s="1"/>
  <c r="Q244" i="10" s="1"/>
  <c r="R244" i="10" s="1"/>
  <c r="S244" i="10" s="1"/>
  <c r="M244" i="10"/>
  <c r="E244" i="10"/>
  <c r="C244" i="10"/>
  <c r="N243" i="10"/>
  <c r="O243" i="10" s="1"/>
  <c r="P243" i="10" s="1"/>
  <c r="Q243" i="10" s="1"/>
  <c r="R243" i="10" s="1"/>
  <c r="S243" i="10" s="1"/>
  <c r="M243" i="10"/>
  <c r="E243" i="10"/>
  <c r="C243" i="10"/>
  <c r="N242" i="10"/>
  <c r="O242" i="10" s="1"/>
  <c r="P242" i="10" s="1"/>
  <c r="Q242" i="10" s="1"/>
  <c r="R242" i="10" s="1"/>
  <c r="S242" i="10" s="1"/>
  <c r="M242" i="10"/>
  <c r="E242" i="10"/>
  <c r="C242" i="10"/>
  <c r="N241" i="10"/>
  <c r="O241" i="10" s="1"/>
  <c r="P241" i="10" s="1"/>
  <c r="Q241" i="10" s="1"/>
  <c r="R241" i="10" s="1"/>
  <c r="S241" i="10" s="1"/>
  <c r="M241" i="10"/>
  <c r="E241" i="10"/>
  <c r="C241" i="10"/>
  <c r="N240" i="10"/>
  <c r="O240" i="10" s="1"/>
  <c r="P240" i="10" s="1"/>
  <c r="Q240" i="10" s="1"/>
  <c r="R240" i="10" s="1"/>
  <c r="S240" i="10" s="1"/>
  <c r="M240" i="10"/>
  <c r="E240" i="10"/>
  <c r="C240" i="10"/>
  <c r="N239" i="10"/>
  <c r="O239" i="10" s="1"/>
  <c r="P239" i="10" s="1"/>
  <c r="Q239" i="10" s="1"/>
  <c r="R239" i="10" s="1"/>
  <c r="S239" i="10" s="1"/>
  <c r="M239" i="10"/>
  <c r="E239" i="10"/>
  <c r="C239" i="10"/>
  <c r="N238" i="10"/>
  <c r="O238" i="10" s="1"/>
  <c r="P238" i="10" s="1"/>
  <c r="Q238" i="10" s="1"/>
  <c r="R238" i="10" s="1"/>
  <c r="S238" i="10" s="1"/>
  <c r="M238" i="10"/>
  <c r="E238" i="10"/>
  <c r="C238" i="10"/>
  <c r="N237" i="10"/>
  <c r="O237" i="10" s="1"/>
  <c r="P237" i="10" s="1"/>
  <c r="Q237" i="10" s="1"/>
  <c r="R237" i="10" s="1"/>
  <c r="S237" i="10" s="1"/>
  <c r="M237" i="10"/>
  <c r="E237" i="10"/>
  <c r="C237" i="10"/>
  <c r="N236" i="10"/>
  <c r="O236" i="10" s="1"/>
  <c r="P236" i="10" s="1"/>
  <c r="Q236" i="10" s="1"/>
  <c r="R236" i="10" s="1"/>
  <c r="S236" i="10" s="1"/>
  <c r="M236" i="10"/>
  <c r="E236" i="10"/>
  <c r="C236" i="10"/>
  <c r="N235" i="10"/>
  <c r="O235" i="10" s="1"/>
  <c r="P235" i="10" s="1"/>
  <c r="Q235" i="10" s="1"/>
  <c r="R235" i="10" s="1"/>
  <c r="S235" i="10" s="1"/>
  <c r="M235" i="10"/>
  <c r="E235" i="10"/>
  <c r="C235" i="10"/>
  <c r="N234" i="10"/>
  <c r="O234" i="10" s="1"/>
  <c r="P234" i="10" s="1"/>
  <c r="Q234" i="10" s="1"/>
  <c r="R234" i="10" s="1"/>
  <c r="S234" i="10" s="1"/>
  <c r="M234" i="10"/>
  <c r="E234" i="10"/>
  <c r="C234" i="10"/>
  <c r="N233" i="10"/>
  <c r="O233" i="10" s="1"/>
  <c r="P233" i="10" s="1"/>
  <c r="Q233" i="10" s="1"/>
  <c r="R233" i="10" s="1"/>
  <c r="S233" i="10" s="1"/>
  <c r="M233" i="10"/>
  <c r="E233" i="10"/>
  <c r="C233" i="10"/>
  <c r="N232" i="10"/>
  <c r="O232" i="10" s="1"/>
  <c r="P232" i="10" s="1"/>
  <c r="Q232" i="10" s="1"/>
  <c r="R232" i="10" s="1"/>
  <c r="S232" i="10" s="1"/>
  <c r="M232" i="10"/>
  <c r="E232" i="10"/>
  <c r="C232" i="10"/>
  <c r="N231" i="10"/>
  <c r="O231" i="10" s="1"/>
  <c r="P231" i="10" s="1"/>
  <c r="Q231" i="10" s="1"/>
  <c r="R231" i="10" s="1"/>
  <c r="S231" i="10" s="1"/>
  <c r="M231" i="10"/>
  <c r="E231" i="10"/>
  <c r="C231" i="10"/>
  <c r="N230" i="10"/>
  <c r="O230" i="10" s="1"/>
  <c r="P230" i="10" s="1"/>
  <c r="Q230" i="10" s="1"/>
  <c r="R230" i="10" s="1"/>
  <c r="S230" i="10" s="1"/>
  <c r="M230" i="10"/>
  <c r="E230" i="10"/>
  <c r="C230" i="10"/>
  <c r="N229" i="10"/>
  <c r="O229" i="10" s="1"/>
  <c r="P229" i="10" s="1"/>
  <c r="Q229" i="10" s="1"/>
  <c r="R229" i="10" s="1"/>
  <c r="S229" i="10" s="1"/>
  <c r="M229" i="10"/>
  <c r="E229" i="10"/>
  <c r="C229" i="10"/>
  <c r="N228" i="10"/>
  <c r="O228" i="10" s="1"/>
  <c r="P228" i="10" s="1"/>
  <c r="Q228" i="10" s="1"/>
  <c r="R228" i="10" s="1"/>
  <c r="S228" i="10" s="1"/>
  <c r="M228" i="10"/>
  <c r="E228" i="10"/>
  <c r="C228" i="10"/>
  <c r="N227" i="10"/>
  <c r="O227" i="10" s="1"/>
  <c r="P227" i="10" s="1"/>
  <c r="Q227" i="10" s="1"/>
  <c r="R227" i="10" s="1"/>
  <c r="S227" i="10" s="1"/>
  <c r="M227" i="10"/>
  <c r="E227" i="10"/>
  <c r="C227" i="10"/>
  <c r="N226" i="10"/>
  <c r="O226" i="10" s="1"/>
  <c r="P226" i="10" s="1"/>
  <c r="Q226" i="10" s="1"/>
  <c r="R226" i="10" s="1"/>
  <c r="S226" i="10" s="1"/>
  <c r="M226" i="10"/>
  <c r="E226" i="10"/>
  <c r="C226" i="10"/>
  <c r="N225" i="10"/>
  <c r="O225" i="10" s="1"/>
  <c r="P225" i="10" s="1"/>
  <c r="Q225" i="10" s="1"/>
  <c r="R225" i="10" s="1"/>
  <c r="S225" i="10" s="1"/>
  <c r="M225" i="10"/>
  <c r="E225" i="10"/>
  <c r="C225" i="10"/>
  <c r="N224" i="10"/>
  <c r="O224" i="10" s="1"/>
  <c r="P224" i="10" s="1"/>
  <c r="Q224" i="10" s="1"/>
  <c r="R224" i="10" s="1"/>
  <c r="S224" i="10" s="1"/>
  <c r="M224" i="10"/>
  <c r="E224" i="10"/>
  <c r="C224" i="10"/>
  <c r="N223" i="10"/>
  <c r="O223" i="10" s="1"/>
  <c r="P223" i="10" s="1"/>
  <c r="Q223" i="10" s="1"/>
  <c r="R223" i="10" s="1"/>
  <c r="S223" i="10" s="1"/>
  <c r="M223" i="10"/>
  <c r="E223" i="10"/>
  <c r="C223" i="10"/>
  <c r="N222" i="10"/>
  <c r="O222" i="10" s="1"/>
  <c r="P222" i="10" s="1"/>
  <c r="Q222" i="10" s="1"/>
  <c r="R222" i="10" s="1"/>
  <c r="S222" i="10" s="1"/>
  <c r="M222" i="10"/>
  <c r="E222" i="10"/>
  <c r="C222" i="10"/>
  <c r="N221" i="10"/>
  <c r="O221" i="10" s="1"/>
  <c r="P221" i="10" s="1"/>
  <c r="Q221" i="10" s="1"/>
  <c r="R221" i="10" s="1"/>
  <c r="S221" i="10" s="1"/>
  <c r="M221" i="10"/>
  <c r="E221" i="10"/>
  <c r="C221" i="10"/>
  <c r="N220" i="10"/>
  <c r="O220" i="10" s="1"/>
  <c r="P220" i="10" s="1"/>
  <c r="Q220" i="10" s="1"/>
  <c r="R220" i="10" s="1"/>
  <c r="S220" i="10" s="1"/>
  <c r="M220" i="10"/>
  <c r="E220" i="10"/>
  <c r="C220" i="10"/>
  <c r="N219" i="10"/>
  <c r="O219" i="10" s="1"/>
  <c r="P219" i="10" s="1"/>
  <c r="Q219" i="10" s="1"/>
  <c r="R219" i="10" s="1"/>
  <c r="S219" i="10" s="1"/>
  <c r="M219" i="10"/>
  <c r="E219" i="10"/>
  <c r="C219" i="10"/>
  <c r="N218" i="10"/>
  <c r="O218" i="10" s="1"/>
  <c r="P218" i="10" s="1"/>
  <c r="Q218" i="10" s="1"/>
  <c r="R218" i="10" s="1"/>
  <c r="S218" i="10" s="1"/>
  <c r="M218" i="10"/>
  <c r="E218" i="10"/>
  <c r="C218" i="10"/>
  <c r="N217" i="10"/>
  <c r="O217" i="10" s="1"/>
  <c r="P217" i="10" s="1"/>
  <c r="Q217" i="10" s="1"/>
  <c r="R217" i="10" s="1"/>
  <c r="S217" i="10" s="1"/>
  <c r="M217" i="10"/>
  <c r="E217" i="10"/>
  <c r="C217" i="10"/>
  <c r="N216" i="10"/>
  <c r="O216" i="10" s="1"/>
  <c r="P216" i="10" s="1"/>
  <c r="Q216" i="10" s="1"/>
  <c r="R216" i="10" s="1"/>
  <c r="S216" i="10" s="1"/>
  <c r="M216" i="10"/>
  <c r="E216" i="10"/>
  <c r="C216" i="10"/>
  <c r="N215" i="10"/>
  <c r="O215" i="10" s="1"/>
  <c r="P215" i="10" s="1"/>
  <c r="Q215" i="10" s="1"/>
  <c r="R215" i="10" s="1"/>
  <c r="S215" i="10" s="1"/>
  <c r="M215" i="10"/>
  <c r="E215" i="10"/>
  <c r="C215" i="10"/>
  <c r="N214" i="10"/>
  <c r="O214" i="10" s="1"/>
  <c r="P214" i="10" s="1"/>
  <c r="Q214" i="10" s="1"/>
  <c r="R214" i="10" s="1"/>
  <c r="S214" i="10" s="1"/>
  <c r="M214" i="10"/>
  <c r="E214" i="10"/>
  <c r="C214" i="10"/>
  <c r="N213" i="10"/>
  <c r="O213" i="10" s="1"/>
  <c r="P213" i="10" s="1"/>
  <c r="Q213" i="10" s="1"/>
  <c r="R213" i="10" s="1"/>
  <c r="S213" i="10" s="1"/>
  <c r="M213" i="10"/>
  <c r="E213" i="10"/>
  <c r="C213" i="10"/>
  <c r="N212" i="10"/>
  <c r="O212" i="10" s="1"/>
  <c r="P212" i="10" s="1"/>
  <c r="Q212" i="10" s="1"/>
  <c r="R212" i="10" s="1"/>
  <c r="S212" i="10" s="1"/>
  <c r="M212" i="10"/>
  <c r="E212" i="10"/>
  <c r="C212" i="10"/>
  <c r="N211" i="10"/>
  <c r="O211" i="10" s="1"/>
  <c r="P211" i="10" s="1"/>
  <c r="Q211" i="10" s="1"/>
  <c r="R211" i="10" s="1"/>
  <c r="S211" i="10" s="1"/>
  <c r="M211" i="10"/>
  <c r="E211" i="10"/>
  <c r="C211" i="10"/>
  <c r="N210" i="10"/>
  <c r="O210" i="10" s="1"/>
  <c r="P210" i="10" s="1"/>
  <c r="Q210" i="10" s="1"/>
  <c r="R210" i="10" s="1"/>
  <c r="S210" i="10" s="1"/>
  <c r="M210" i="10"/>
  <c r="E210" i="10"/>
  <c r="C210" i="10"/>
  <c r="N209" i="10"/>
  <c r="O209" i="10" s="1"/>
  <c r="P209" i="10" s="1"/>
  <c r="Q209" i="10" s="1"/>
  <c r="R209" i="10" s="1"/>
  <c r="S209" i="10" s="1"/>
  <c r="M209" i="10"/>
  <c r="E209" i="10"/>
  <c r="C209" i="10"/>
  <c r="N208" i="10"/>
  <c r="O208" i="10" s="1"/>
  <c r="P208" i="10" s="1"/>
  <c r="Q208" i="10" s="1"/>
  <c r="R208" i="10" s="1"/>
  <c r="S208" i="10" s="1"/>
  <c r="M208" i="10"/>
  <c r="E208" i="10"/>
  <c r="C208" i="10"/>
  <c r="N207" i="10"/>
  <c r="O207" i="10" s="1"/>
  <c r="P207" i="10" s="1"/>
  <c r="Q207" i="10" s="1"/>
  <c r="R207" i="10" s="1"/>
  <c r="S207" i="10" s="1"/>
  <c r="M207" i="10"/>
  <c r="E207" i="10"/>
  <c r="C207" i="10"/>
  <c r="N206" i="10"/>
  <c r="O206" i="10" s="1"/>
  <c r="P206" i="10" s="1"/>
  <c r="Q206" i="10" s="1"/>
  <c r="R206" i="10" s="1"/>
  <c r="S206" i="10" s="1"/>
  <c r="M206" i="10"/>
  <c r="E206" i="10"/>
  <c r="C206" i="10"/>
  <c r="N205" i="10"/>
  <c r="O205" i="10" s="1"/>
  <c r="P205" i="10" s="1"/>
  <c r="Q205" i="10" s="1"/>
  <c r="R205" i="10" s="1"/>
  <c r="S205" i="10" s="1"/>
  <c r="M205" i="10"/>
  <c r="E205" i="10"/>
  <c r="C205" i="10"/>
  <c r="N204" i="10"/>
  <c r="O204" i="10" s="1"/>
  <c r="P204" i="10" s="1"/>
  <c r="Q204" i="10" s="1"/>
  <c r="R204" i="10" s="1"/>
  <c r="S204" i="10" s="1"/>
  <c r="M204" i="10"/>
  <c r="E204" i="10"/>
  <c r="C204" i="10"/>
  <c r="N203" i="10"/>
  <c r="O203" i="10" s="1"/>
  <c r="P203" i="10" s="1"/>
  <c r="Q203" i="10" s="1"/>
  <c r="R203" i="10" s="1"/>
  <c r="S203" i="10" s="1"/>
  <c r="M203" i="10"/>
  <c r="E203" i="10"/>
  <c r="C203" i="10"/>
  <c r="N202" i="10"/>
  <c r="O202" i="10" s="1"/>
  <c r="P202" i="10" s="1"/>
  <c r="Q202" i="10" s="1"/>
  <c r="R202" i="10" s="1"/>
  <c r="S202" i="10" s="1"/>
  <c r="M202" i="10"/>
  <c r="E202" i="10"/>
  <c r="C202" i="10"/>
  <c r="N201" i="10"/>
  <c r="O201" i="10" s="1"/>
  <c r="P201" i="10" s="1"/>
  <c r="Q201" i="10" s="1"/>
  <c r="R201" i="10" s="1"/>
  <c r="S201" i="10" s="1"/>
  <c r="M201" i="10"/>
  <c r="E201" i="10"/>
  <c r="C201" i="10"/>
  <c r="N200" i="10"/>
  <c r="O200" i="10" s="1"/>
  <c r="P200" i="10" s="1"/>
  <c r="Q200" i="10" s="1"/>
  <c r="R200" i="10" s="1"/>
  <c r="S200" i="10" s="1"/>
  <c r="M200" i="10"/>
  <c r="E200" i="10"/>
  <c r="C200" i="10"/>
  <c r="N199" i="10"/>
  <c r="O199" i="10" s="1"/>
  <c r="P199" i="10" s="1"/>
  <c r="Q199" i="10" s="1"/>
  <c r="R199" i="10" s="1"/>
  <c r="S199" i="10" s="1"/>
  <c r="M199" i="10"/>
  <c r="E199" i="10"/>
  <c r="C199" i="10"/>
  <c r="N198" i="10"/>
  <c r="O198" i="10" s="1"/>
  <c r="P198" i="10" s="1"/>
  <c r="Q198" i="10" s="1"/>
  <c r="R198" i="10" s="1"/>
  <c r="S198" i="10" s="1"/>
  <c r="M198" i="10"/>
  <c r="E198" i="10"/>
  <c r="C198" i="10"/>
  <c r="N197" i="10"/>
  <c r="O197" i="10" s="1"/>
  <c r="P197" i="10" s="1"/>
  <c r="Q197" i="10" s="1"/>
  <c r="R197" i="10" s="1"/>
  <c r="S197" i="10" s="1"/>
  <c r="M197" i="10"/>
  <c r="E197" i="10"/>
  <c r="C197" i="10"/>
  <c r="N196" i="10"/>
  <c r="O196" i="10" s="1"/>
  <c r="P196" i="10" s="1"/>
  <c r="Q196" i="10" s="1"/>
  <c r="R196" i="10" s="1"/>
  <c r="S196" i="10" s="1"/>
  <c r="M196" i="10"/>
  <c r="E196" i="10"/>
  <c r="C196" i="10"/>
  <c r="N195" i="10"/>
  <c r="O195" i="10" s="1"/>
  <c r="P195" i="10" s="1"/>
  <c r="Q195" i="10" s="1"/>
  <c r="R195" i="10" s="1"/>
  <c r="S195" i="10" s="1"/>
  <c r="M195" i="10"/>
  <c r="E195" i="10"/>
  <c r="C195" i="10"/>
  <c r="N194" i="10"/>
  <c r="O194" i="10" s="1"/>
  <c r="P194" i="10" s="1"/>
  <c r="Q194" i="10" s="1"/>
  <c r="R194" i="10" s="1"/>
  <c r="S194" i="10" s="1"/>
  <c r="M194" i="10"/>
  <c r="E194" i="10"/>
  <c r="C194" i="10"/>
  <c r="N193" i="10"/>
  <c r="O193" i="10" s="1"/>
  <c r="P193" i="10" s="1"/>
  <c r="Q193" i="10" s="1"/>
  <c r="R193" i="10" s="1"/>
  <c r="S193" i="10" s="1"/>
  <c r="M193" i="10"/>
  <c r="E193" i="10"/>
  <c r="C193" i="10"/>
  <c r="N192" i="10"/>
  <c r="O192" i="10" s="1"/>
  <c r="P192" i="10" s="1"/>
  <c r="Q192" i="10" s="1"/>
  <c r="R192" i="10" s="1"/>
  <c r="S192" i="10" s="1"/>
  <c r="M192" i="10"/>
  <c r="E192" i="10"/>
  <c r="C192" i="10"/>
  <c r="N191" i="10"/>
  <c r="O191" i="10" s="1"/>
  <c r="P191" i="10" s="1"/>
  <c r="Q191" i="10" s="1"/>
  <c r="R191" i="10" s="1"/>
  <c r="S191" i="10" s="1"/>
  <c r="M191" i="10"/>
  <c r="E191" i="10"/>
  <c r="C191" i="10"/>
  <c r="N190" i="10"/>
  <c r="O190" i="10" s="1"/>
  <c r="P190" i="10" s="1"/>
  <c r="Q190" i="10" s="1"/>
  <c r="R190" i="10" s="1"/>
  <c r="S190" i="10" s="1"/>
  <c r="M190" i="10"/>
  <c r="E190" i="10"/>
  <c r="C190" i="10"/>
  <c r="N189" i="10"/>
  <c r="O189" i="10" s="1"/>
  <c r="P189" i="10" s="1"/>
  <c r="Q189" i="10" s="1"/>
  <c r="R189" i="10" s="1"/>
  <c r="S189" i="10" s="1"/>
  <c r="M189" i="10"/>
  <c r="E189" i="10"/>
  <c r="C189" i="10"/>
  <c r="N188" i="10"/>
  <c r="O188" i="10" s="1"/>
  <c r="P188" i="10" s="1"/>
  <c r="Q188" i="10" s="1"/>
  <c r="R188" i="10" s="1"/>
  <c r="S188" i="10" s="1"/>
  <c r="M188" i="10"/>
  <c r="E188" i="10"/>
  <c r="C188" i="10"/>
  <c r="N187" i="10"/>
  <c r="O187" i="10" s="1"/>
  <c r="P187" i="10" s="1"/>
  <c r="Q187" i="10" s="1"/>
  <c r="R187" i="10" s="1"/>
  <c r="S187" i="10" s="1"/>
  <c r="M187" i="10"/>
  <c r="E187" i="10"/>
  <c r="C187" i="10"/>
  <c r="N186" i="10"/>
  <c r="O186" i="10" s="1"/>
  <c r="P186" i="10" s="1"/>
  <c r="Q186" i="10" s="1"/>
  <c r="R186" i="10" s="1"/>
  <c r="S186" i="10" s="1"/>
  <c r="M186" i="10"/>
  <c r="E186" i="10"/>
  <c r="C186" i="10"/>
  <c r="N185" i="10"/>
  <c r="O185" i="10" s="1"/>
  <c r="P185" i="10" s="1"/>
  <c r="Q185" i="10" s="1"/>
  <c r="R185" i="10" s="1"/>
  <c r="S185" i="10" s="1"/>
  <c r="M185" i="10"/>
  <c r="E185" i="10"/>
  <c r="C185" i="10"/>
  <c r="N184" i="10"/>
  <c r="O184" i="10" s="1"/>
  <c r="P184" i="10" s="1"/>
  <c r="Q184" i="10" s="1"/>
  <c r="R184" i="10" s="1"/>
  <c r="S184" i="10" s="1"/>
  <c r="M184" i="10"/>
  <c r="E184" i="10"/>
  <c r="C184" i="10"/>
  <c r="N183" i="10"/>
  <c r="O183" i="10" s="1"/>
  <c r="P183" i="10" s="1"/>
  <c r="Q183" i="10" s="1"/>
  <c r="R183" i="10" s="1"/>
  <c r="S183" i="10" s="1"/>
  <c r="M183" i="10"/>
  <c r="E183" i="10"/>
  <c r="C183" i="10"/>
  <c r="N182" i="10"/>
  <c r="O182" i="10" s="1"/>
  <c r="P182" i="10" s="1"/>
  <c r="Q182" i="10" s="1"/>
  <c r="R182" i="10" s="1"/>
  <c r="S182" i="10" s="1"/>
  <c r="M182" i="10"/>
  <c r="E182" i="10"/>
  <c r="C182" i="10"/>
  <c r="N181" i="10"/>
  <c r="O181" i="10" s="1"/>
  <c r="P181" i="10" s="1"/>
  <c r="Q181" i="10" s="1"/>
  <c r="R181" i="10" s="1"/>
  <c r="S181" i="10" s="1"/>
  <c r="M181" i="10"/>
  <c r="E181" i="10"/>
  <c r="C181" i="10"/>
  <c r="N180" i="10"/>
  <c r="O180" i="10" s="1"/>
  <c r="P180" i="10" s="1"/>
  <c r="Q180" i="10" s="1"/>
  <c r="R180" i="10" s="1"/>
  <c r="S180" i="10" s="1"/>
  <c r="M180" i="10"/>
  <c r="E180" i="10"/>
  <c r="C180" i="10"/>
  <c r="N179" i="10"/>
  <c r="O179" i="10" s="1"/>
  <c r="P179" i="10" s="1"/>
  <c r="Q179" i="10" s="1"/>
  <c r="R179" i="10" s="1"/>
  <c r="S179" i="10" s="1"/>
  <c r="M179" i="10"/>
  <c r="E179" i="10"/>
  <c r="C179" i="10"/>
  <c r="N178" i="10"/>
  <c r="O178" i="10" s="1"/>
  <c r="P178" i="10" s="1"/>
  <c r="Q178" i="10" s="1"/>
  <c r="R178" i="10" s="1"/>
  <c r="S178" i="10" s="1"/>
  <c r="M178" i="10"/>
  <c r="E178" i="10"/>
  <c r="C178" i="10"/>
  <c r="N177" i="10"/>
  <c r="O177" i="10" s="1"/>
  <c r="P177" i="10" s="1"/>
  <c r="Q177" i="10" s="1"/>
  <c r="R177" i="10" s="1"/>
  <c r="S177" i="10" s="1"/>
  <c r="M177" i="10"/>
  <c r="E177" i="10"/>
  <c r="C177" i="10"/>
  <c r="N176" i="10"/>
  <c r="O176" i="10" s="1"/>
  <c r="P176" i="10" s="1"/>
  <c r="Q176" i="10" s="1"/>
  <c r="R176" i="10" s="1"/>
  <c r="S176" i="10" s="1"/>
  <c r="M176" i="10"/>
  <c r="E176" i="10"/>
  <c r="C176" i="10"/>
  <c r="N175" i="10"/>
  <c r="O175" i="10" s="1"/>
  <c r="P175" i="10" s="1"/>
  <c r="Q175" i="10" s="1"/>
  <c r="R175" i="10" s="1"/>
  <c r="S175" i="10" s="1"/>
  <c r="M175" i="10"/>
  <c r="E175" i="10"/>
  <c r="C175" i="10"/>
  <c r="N174" i="10"/>
  <c r="O174" i="10" s="1"/>
  <c r="P174" i="10" s="1"/>
  <c r="Q174" i="10" s="1"/>
  <c r="R174" i="10" s="1"/>
  <c r="S174" i="10" s="1"/>
  <c r="M174" i="10"/>
  <c r="E174" i="10"/>
  <c r="C174" i="10"/>
  <c r="N173" i="10"/>
  <c r="O173" i="10" s="1"/>
  <c r="P173" i="10" s="1"/>
  <c r="Q173" i="10" s="1"/>
  <c r="R173" i="10" s="1"/>
  <c r="S173" i="10" s="1"/>
  <c r="M173" i="10"/>
  <c r="E173" i="10"/>
  <c r="C173" i="10"/>
  <c r="N172" i="10"/>
  <c r="O172" i="10" s="1"/>
  <c r="P172" i="10" s="1"/>
  <c r="Q172" i="10" s="1"/>
  <c r="R172" i="10" s="1"/>
  <c r="S172" i="10" s="1"/>
  <c r="M172" i="10"/>
  <c r="E172" i="10"/>
  <c r="C172" i="10"/>
  <c r="N171" i="10"/>
  <c r="O171" i="10" s="1"/>
  <c r="P171" i="10" s="1"/>
  <c r="Q171" i="10" s="1"/>
  <c r="R171" i="10" s="1"/>
  <c r="S171" i="10" s="1"/>
  <c r="M171" i="10"/>
  <c r="E171" i="10"/>
  <c r="C171" i="10"/>
  <c r="N170" i="10"/>
  <c r="O170" i="10" s="1"/>
  <c r="P170" i="10" s="1"/>
  <c r="Q170" i="10" s="1"/>
  <c r="R170" i="10" s="1"/>
  <c r="S170" i="10" s="1"/>
  <c r="M170" i="10"/>
  <c r="E170" i="10"/>
  <c r="C170" i="10"/>
  <c r="N169" i="10"/>
  <c r="O169" i="10" s="1"/>
  <c r="P169" i="10" s="1"/>
  <c r="Q169" i="10" s="1"/>
  <c r="R169" i="10" s="1"/>
  <c r="S169" i="10" s="1"/>
  <c r="M169" i="10"/>
  <c r="E169" i="10"/>
  <c r="C169" i="10"/>
  <c r="N168" i="10"/>
  <c r="O168" i="10" s="1"/>
  <c r="P168" i="10" s="1"/>
  <c r="Q168" i="10" s="1"/>
  <c r="R168" i="10" s="1"/>
  <c r="S168" i="10" s="1"/>
  <c r="M168" i="10"/>
  <c r="E168" i="10"/>
  <c r="C168" i="10"/>
  <c r="N167" i="10"/>
  <c r="O167" i="10" s="1"/>
  <c r="P167" i="10" s="1"/>
  <c r="Q167" i="10" s="1"/>
  <c r="R167" i="10" s="1"/>
  <c r="S167" i="10" s="1"/>
  <c r="M167" i="10"/>
  <c r="E167" i="10"/>
  <c r="C167" i="10"/>
  <c r="N166" i="10"/>
  <c r="O166" i="10" s="1"/>
  <c r="P166" i="10" s="1"/>
  <c r="Q166" i="10" s="1"/>
  <c r="R166" i="10" s="1"/>
  <c r="S166" i="10" s="1"/>
  <c r="M166" i="10"/>
  <c r="E166" i="10"/>
  <c r="C166" i="10"/>
  <c r="N165" i="10"/>
  <c r="O165" i="10" s="1"/>
  <c r="P165" i="10" s="1"/>
  <c r="Q165" i="10" s="1"/>
  <c r="R165" i="10" s="1"/>
  <c r="S165" i="10" s="1"/>
  <c r="M165" i="10"/>
  <c r="E165" i="10"/>
  <c r="C165" i="10"/>
  <c r="N164" i="10"/>
  <c r="O164" i="10" s="1"/>
  <c r="P164" i="10" s="1"/>
  <c r="Q164" i="10" s="1"/>
  <c r="R164" i="10" s="1"/>
  <c r="S164" i="10" s="1"/>
  <c r="M164" i="10"/>
  <c r="E164" i="10"/>
  <c r="C164" i="10"/>
  <c r="N163" i="10"/>
  <c r="O163" i="10" s="1"/>
  <c r="P163" i="10" s="1"/>
  <c r="Q163" i="10" s="1"/>
  <c r="R163" i="10" s="1"/>
  <c r="S163" i="10" s="1"/>
  <c r="M163" i="10"/>
  <c r="E163" i="10"/>
  <c r="C163" i="10"/>
  <c r="N162" i="10"/>
  <c r="O162" i="10" s="1"/>
  <c r="P162" i="10" s="1"/>
  <c r="Q162" i="10" s="1"/>
  <c r="R162" i="10" s="1"/>
  <c r="S162" i="10" s="1"/>
  <c r="M162" i="10"/>
  <c r="E162" i="10"/>
  <c r="C162" i="10"/>
  <c r="N161" i="10"/>
  <c r="O161" i="10" s="1"/>
  <c r="P161" i="10" s="1"/>
  <c r="Q161" i="10" s="1"/>
  <c r="R161" i="10" s="1"/>
  <c r="S161" i="10" s="1"/>
  <c r="M161" i="10"/>
  <c r="E161" i="10"/>
  <c r="C161" i="10"/>
  <c r="N160" i="10"/>
  <c r="O160" i="10" s="1"/>
  <c r="P160" i="10" s="1"/>
  <c r="Q160" i="10" s="1"/>
  <c r="R160" i="10" s="1"/>
  <c r="S160" i="10" s="1"/>
  <c r="M160" i="10"/>
  <c r="E160" i="10"/>
  <c r="C160" i="10"/>
  <c r="N159" i="10"/>
  <c r="O159" i="10" s="1"/>
  <c r="P159" i="10" s="1"/>
  <c r="Q159" i="10" s="1"/>
  <c r="R159" i="10" s="1"/>
  <c r="S159" i="10" s="1"/>
  <c r="M159" i="10"/>
  <c r="E159" i="10"/>
  <c r="C159" i="10"/>
  <c r="N158" i="10"/>
  <c r="O158" i="10" s="1"/>
  <c r="P158" i="10" s="1"/>
  <c r="Q158" i="10" s="1"/>
  <c r="R158" i="10" s="1"/>
  <c r="S158" i="10" s="1"/>
  <c r="M158" i="10"/>
  <c r="E158" i="10"/>
  <c r="C158" i="10"/>
  <c r="N157" i="10"/>
  <c r="O157" i="10" s="1"/>
  <c r="P157" i="10" s="1"/>
  <c r="Q157" i="10" s="1"/>
  <c r="R157" i="10" s="1"/>
  <c r="S157" i="10" s="1"/>
  <c r="M157" i="10"/>
  <c r="E157" i="10"/>
  <c r="C157" i="10"/>
  <c r="N156" i="10"/>
  <c r="O156" i="10" s="1"/>
  <c r="P156" i="10" s="1"/>
  <c r="Q156" i="10" s="1"/>
  <c r="R156" i="10" s="1"/>
  <c r="S156" i="10" s="1"/>
  <c r="M156" i="10"/>
  <c r="E156" i="10"/>
  <c r="C156" i="10"/>
  <c r="N155" i="10"/>
  <c r="O155" i="10" s="1"/>
  <c r="P155" i="10" s="1"/>
  <c r="Q155" i="10" s="1"/>
  <c r="R155" i="10" s="1"/>
  <c r="S155" i="10" s="1"/>
  <c r="M155" i="10"/>
  <c r="E155" i="10"/>
  <c r="C155" i="10"/>
  <c r="N154" i="10"/>
  <c r="O154" i="10" s="1"/>
  <c r="P154" i="10" s="1"/>
  <c r="Q154" i="10" s="1"/>
  <c r="R154" i="10" s="1"/>
  <c r="S154" i="10" s="1"/>
  <c r="M154" i="10"/>
  <c r="E154" i="10"/>
  <c r="C154" i="10"/>
  <c r="N153" i="10"/>
  <c r="O153" i="10" s="1"/>
  <c r="P153" i="10" s="1"/>
  <c r="Q153" i="10" s="1"/>
  <c r="R153" i="10" s="1"/>
  <c r="S153" i="10" s="1"/>
  <c r="M153" i="10"/>
  <c r="E153" i="10"/>
  <c r="C153" i="10"/>
  <c r="N152" i="10"/>
  <c r="O152" i="10" s="1"/>
  <c r="P152" i="10" s="1"/>
  <c r="Q152" i="10" s="1"/>
  <c r="R152" i="10" s="1"/>
  <c r="S152" i="10" s="1"/>
  <c r="M152" i="10"/>
  <c r="E152" i="10"/>
  <c r="C152" i="10"/>
  <c r="N151" i="10"/>
  <c r="O151" i="10" s="1"/>
  <c r="P151" i="10" s="1"/>
  <c r="Q151" i="10" s="1"/>
  <c r="R151" i="10" s="1"/>
  <c r="S151" i="10" s="1"/>
  <c r="M151" i="10"/>
  <c r="E151" i="10"/>
  <c r="C151" i="10"/>
  <c r="N150" i="10"/>
  <c r="O150" i="10" s="1"/>
  <c r="P150" i="10" s="1"/>
  <c r="Q150" i="10" s="1"/>
  <c r="R150" i="10" s="1"/>
  <c r="S150" i="10" s="1"/>
  <c r="M150" i="10"/>
  <c r="E150" i="10"/>
  <c r="C150" i="10"/>
  <c r="N149" i="10"/>
  <c r="O149" i="10" s="1"/>
  <c r="P149" i="10" s="1"/>
  <c r="Q149" i="10" s="1"/>
  <c r="R149" i="10" s="1"/>
  <c r="S149" i="10" s="1"/>
  <c r="M149" i="10"/>
  <c r="E149" i="10"/>
  <c r="C149" i="10"/>
  <c r="N148" i="10"/>
  <c r="O148" i="10" s="1"/>
  <c r="P148" i="10" s="1"/>
  <c r="Q148" i="10" s="1"/>
  <c r="R148" i="10" s="1"/>
  <c r="S148" i="10" s="1"/>
  <c r="M148" i="10"/>
  <c r="E148" i="10"/>
  <c r="C148" i="10"/>
  <c r="N147" i="10"/>
  <c r="O147" i="10" s="1"/>
  <c r="P147" i="10" s="1"/>
  <c r="Q147" i="10" s="1"/>
  <c r="R147" i="10" s="1"/>
  <c r="S147" i="10" s="1"/>
  <c r="M147" i="10"/>
  <c r="E147" i="10"/>
  <c r="C147" i="10"/>
  <c r="N146" i="10"/>
  <c r="O146" i="10" s="1"/>
  <c r="P146" i="10" s="1"/>
  <c r="Q146" i="10" s="1"/>
  <c r="R146" i="10" s="1"/>
  <c r="S146" i="10" s="1"/>
  <c r="M146" i="10"/>
  <c r="E146" i="10"/>
  <c r="C146" i="10"/>
  <c r="N145" i="10"/>
  <c r="O145" i="10" s="1"/>
  <c r="P145" i="10" s="1"/>
  <c r="Q145" i="10" s="1"/>
  <c r="R145" i="10" s="1"/>
  <c r="S145" i="10" s="1"/>
  <c r="M145" i="10"/>
  <c r="E145" i="10"/>
  <c r="C145" i="10"/>
  <c r="N144" i="10"/>
  <c r="O144" i="10" s="1"/>
  <c r="P144" i="10" s="1"/>
  <c r="Q144" i="10" s="1"/>
  <c r="R144" i="10" s="1"/>
  <c r="S144" i="10" s="1"/>
  <c r="M144" i="10"/>
  <c r="E144" i="10"/>
  <c r="C144" i="10"/>
  <c r="N143" i="10"/>
  <c r="O143" i="10" s="1"/>
  <c r="P143" i="10" s="1"/>
  <c r="Q143" i="10" s="1"/>
  <c r="R143" i="10" s="1"/>
  <c r="S143" i="10" s="1"/>
  <c r="M143" i="10"/>
  <c r="E143" i="10"/>
  <c r="C143" i="10"/>
  <c r="N142" i="10"/>
  <c r="O142" i="10" s="1"/>
  <c r="P142" i="10" s="1"/>
  <c r="Q142" i="10" s="1"/>
  <c r="R142" i="10" s="1"/>
  <c r="S142" i="10" s="1"/>
  <c r="M142" i="10"/>
  <c r="E142" i="10"/>
  <c r="C142" i="10"/>
  <c r="N141" i="10"/>
  <c r="O141" i="10" s="1"/>
  <c r="P141" i="10" s="1"/>
  <c r="Q141" i="10" s="1"/>
  <c r="R141" i="10" s="1"/>
  <c r="S141" i="10" s="1"/>
  <c r="M141" i="10"/>
  <c r="E141" i="10"/>
  <c r="C141" i="10"/>
  <c r="N140" i="10"/>
  <c r="O140" i="10" s="1"/>
  <c r="P140" i="10" s="1"/>
  <c r="Q140" i="10" s="1"/>
  <c r="R140" i="10" s="1"/>
  <c r="S140" i="10" s="1"/>
  <c r="M140" i="10"/>
  <c r="E140" i="10"/>
  <c r="C140" i="10"/>
  <c r="N139" i="10"/>
  <c r="O139" i="10" s="1"/>
  <c r="P139" i="10" s="1"/>
  <c r="Q139" i="10" s="1"/>
  <c r="R139" i="10" s="1"/>
  <c r="S139" i="10" s="1"/>
  <c r="M139" i="10"/>
  <c r="E139" i="10"/>
  <c r="C139" i="10"/>
  <c r="N138" i="10"/>
  <c r="O138" i="10" s="1"/>
  <c r="P138" i="10" s="1"/>
  <c r="Q138" i="10" s="1"/>
  <c r="R138" i="10" s="1"/>
  <c r="S138" i="10" s="1"/>
  <c r="M138" i="10"/>
  <c r="E138" i="10"/>
  <c r="C138" i="10"/>
  <c r="N137" i="10"/>
  <c r="O137" i="10" s="1"/>
  <c r="P137" i="10" s="1"/>
  <c r="Q137" i="10" s="1"/>
  <c r="R137" i="10" s="1"/>
  <c r="S137" i="10" s="1"/>
  <c r="M137" i="10"/>
  <c r="E137" i="10"/>
  <c r="C137" i="10"/>
  <c r="N136" i="10"/>
  <c r="O136" i="10" s="1"/>
  <c r="P136" i="10" s="1"/>
  <c r="Q136" i="10" s="1"/>
  <c r="R136" i="10" s="1"/>
  <c r="S136" i="10" s="1"/>
  <c r="M136" i="10"/>
  <c r="E136" i="10"/>
  <c r="C136" i="10"/>
  <c r="N135" i="10"/>
  <c r="O135" i="10" s="1"/>
  <c r="P135" i="10" s="1"/>
  <c r="Q135" i="10" s="1"/>
  <c r="R135" i="10" s="1"/>
  <c r="S135" i="10" s="1"/>
  <c r="M135" i="10"/>
  <c r="E135" i="10"/>
  <c r="C135" i="10"/>
  <c r="N134" i="10"/>
  <c r="O134" i="10" s="1"/>
  <c r="P134" i="10" s="1"/>
  <c r="Q134" i="10" s="1"/>
  <c r="R134" i="10" s="1"/>
  <c r="S134" i="10" s="1"/>
  <c r="M134" i="10"/>
  <c r="E134" i="10"/>
  <c r="C134" i="10"/>
  <c r="N133" i="10"/>
  <c r="O133" i="10" s="1"/>
  <c r="P133" i="10" s="1"/>
  <c r="Q133" i="10" s="1"/>
  <c r="R133" i="10" s="1"/>
  <c r="S133" i="10" s="1"/>
  <c r="M133" i="10"/>
  <c r="E133" i="10"/>
  <c r="C133" i="10"/>
  <c r="N132" i="10"/>
  <c r="O132" i="10" s="1"/>
  <c r="P132" i="10" s="1"/>
  <c r="Q132" i="10" s="1"/>
  <c r="R132" i="10" s="1"/>
  <c r="S132" i="10" s="1"/>
  <c r="M132" i="10"/>
  <c r="E132" i="10"/>
  <c r="C132" i="10"/>
  <c r="N131" i="10"/>
  <c r="O131" i="10" s="1"/>
  <c r="P131" i="10" s="1"/>
  <c r="Q131" i="10" s="1"/>
  <c r="R131" i="10" s="1"/>
  <c r="S131" i="10" s="1"/>
  <c r="M131" i="10"/>
  <c r="E131" i="10"/>
  <c r="C131" i="10"/>
  <c r="N130" i="10"/>
  <c r="O130" i="10" s="1"/>
  <c r="P130" i="10" s="1"/>
  <c r="Q130" i="10" s="1"/>
  <c r="R130" i="10" s="1"/>
  <c r="S130" i="10" s="1"/>
  <c r="M130" i="10"/>
  <c r="E130" i="10"/>
  <c r="C130" i="10"/>
  <c r="N129" i="10"/>
  <c r="O129" i="10" s="1"/>
  <c r="P129" i="10" s="1"/>
  <c r="Q129" i="10" s="1"/>
  <c r="R129" i="10" s="1"/>
  <c r="S129" i="10" s="1"/>
  <c r="M129" i="10"/>
  <c r="E129" i="10"/>
  <c r="C129" i="10"/>
  <c r="N128" i="10"/>
  <c r="O128" i="10" s="1"/>
  <c r="P128" i="10" s="1"/>
  <c r="Q128" i="10" s="1"/>
  <c r="R128" i="10" s="1"/>
  <c r="S128" i="10" s="1"/>
  <c r="M128" i="10"/>
  <c r="E128" i="10"/>
  <c r="C128" i="10"/>
  <c r="N127" i="10"/>
  <c r="O127" i="10" s="1"/>
  <c r="P127" i="10" s="1"/>
  <c r="Q127" i="10" s="1"/>
  <c r="R127" i="10" s="1"/>
  <c r="S127" i="10" s="1"/>
  <c r="M127" i="10"/>
  <c r="E127" i="10"/>
  <c r="C127" i="10"/>
  <c r="N126" i="10"/>
  <c r="O126" i="10" s="1"/>
  <c r="P126" i="10" s="1"/>
  <c r="Q126" i="10" s="1"/>
  <c r="R126" i="10" s="1"/>
  <c r="S126" i="10" s="1"/>
  <c r="M126" i="10"/>
  <c r="E126" i="10"/>
  <c r="C126" i="10"/>
  <c r="N125" i="10"/>
  <c r="O125" i="10" s="1"/>
  <c r="P125" i="10" s="1"/>
  <c r="Q125" i="10" s="1"/>
  <c r="R125" i="10" s="1"/>
  <c r="S125" i="10" s="1"/>
  <c r="M125" i="10"/>
  <c r="E125" i="10"/>
  <c r="C125" i="10"/>
  <c r="N124" i="10"/>
  <c r="O124" i="10" s="1"/>
  <c r="P124" i="10" s="1"/>
  <c r="Q124" i="10" s="1"/>
  <c r="R124" i="10" s="1"/>
  <c r="S124" i="10" s="1"/>
  <c r="M124" i="10"/>
  <c r="E124" i="10"/>
  <c r="C124" i="10"/>
  <c r="N123" i="10"/>
  <c r="O123" i="10" s="1"/>
  <c r="P123" i="10" s="1"/>
  <c r="Q123" i="10" s="1"/>
  <c r="R123" i="10" s="1"/>
  <c r="S123" i="10" s="1"/>
  <c r="M123" i="10"/>
  <c r="E123" i="10"/>
  <c r="C123" i="10"/>
  <c r="N122" i="10"/>
  <c r="O122" i="10" s="1"/>
  <c r="P122" i="10" s="1"/>
  <c r="Q122" i="10" s="1"/>
  <c r="R122" i="10" s="1"/>
  <c r="S122" i="10" s="1"/>
  <c r="M122" i="10"/>
  <c r="E122" i="10"/>
  <c r="C122" i="10"/>
  <c r="N121" i="10"/>
  <c r="O121" i="10" s="1"/>
  <c r="P121" i="10" s="1"/>
  <c r="Q121" i="10" s="1"/>
  <c r="R121" i="10" s="1"/>
  <c r="S121" i="10" s="1"/>
  <c r="M121" i="10"/>
  <c r="E121" i="10"/>
  <c r="C121" i="10"/>
  <c r="N120" i="10"/>
  <c r="O120" i="10" s="1"/>
  <c r="P120" i="10" s="1"/>
  <c r="Q120" i="10" s="1"/>
  <c r="R120" i="10" s="1"/>
  <c r="S120" i="10" s="1"/>
  <c r="M120" i="10"/>
  <c r="E120" i="10"/>
  <c r="C120" i="10"/>
  <c r="N119" i="10"/>
  <c r="O119" i="10" s="1"/>
  <c r="P119" i="10" s="1"/>
  <c r="Q119" i="10" s="1"/>
  <c r="R119" i="10" s="1"/>
  <c r="S119" i="10" s="1"/>
  <c r="M119" i="10"/>
  <c r="E119" i="10"/>
  <c r="C119" i="10"/>
  <c r="N118" i="10"/>
  <c r="O118" i="10" s="1"/>
  <c r="P118" i="10" s="1"/>
  <c r="Q118" i="10" s="1"/>
  <c r="R118" i="10" s="1"/>
  <c r="S118" i="10" s="1"/>
  <c r="M118" i="10"/>
  <c r="E118" i="10"/>
  <c r="C118" i="10"/>
  <c r="N117" i="10"/>
  <c r="O117" i="10" s="1"/>
  <c r="P117" i="10" s="1"/>
  <c r="Q117" i="10" s="1"/>
  <c r="R117" i="10" s="1"/>
  <c r="S117" i="10" s="1"/>
  <c r="M117" i="10"/>
  <c r="E117" i="10"/>
  <c r="C117" i="10"/>
  <c r="N116" i="10"/>
  <c r="O116" i="10" s="1"/>
  <c r="P116" i="10" s="1"/>
  <c r="Q116" i="10" s="1"/>
  <c r="R116" i="10" s="1"/>
  <c r="S116" i="10" s="1"/>
  <c r="M116" i="10"/>
  <c r="E116" i="10"/>
  <c r="C116" i="10"/>
  <c r="N115" i="10"/>
  <c r="O115" i="10" s="1"/>
  <c r="P115" i="10" s="1"/>
  <c r="Q115" i="10" s="1"/>
  <c r="R115" i="10" s="1"/>
  <c r="S115" i="10" s="1"/>
  <c r="M115" i="10"/>
  <c r="E115" i="10"/>
  <c r="C115" i="10"/>
  <c r="N114" i="10"/>
  <c r="O114" i="10" s="1"/>
  <c r="P114" i="10" s="1"/>
  <c r="Q114" i="10" s="1"/>
  <c r="R114" i="10" s="1"/>
  <c r="S114" i="10" s="1"/>
  <c r="M114" i="10"/>
  <c r="E114" i="10"/>
  <c r="C114" i="10"/>
  <c r="N113" i="10"/>
  <c r="O113" i="10" s="1"/>
  <c r="P113" i="10" s="1"/>
  <c r="Q113" i="10" s="1"/>
  <c r="R113" i="10" s="1"/>
  <c r="S113" i="10" s="1"/>
  <c r="M113" i="10"/>
  <c r="E113" i="10"/>
  <c r="C113" i="10"/>
  <c r="N112" i="10"/>
  <c r="O112" i="10" s="1"/>
  <c r="P112" i="10" s="1"/>
  <c r="Q112" i="10" s="1"/>
  <c r="R112" i="10" s="1"/>
  <c r="S112" i="10" s="1"/>
  <c r="M112" i="10"/>
  <c r="E112" i="10"/>
  <c r="C112" i="10"/>
  <c r="N111" i="10"/>
  <c r="O111" i="10" s="1"/>
  <c r="P111" i="10" s="1"/>
  <c r="Q111" i="10" s="1"/>
  <c r="R111" i="10" s="1"/>
  <c r="S111" i="10" s="1"/>
  <c r="M111" i="10"/>
  <c r="E111" i="10"/>
  <c r="C111" i="10"/>
  <c r="N110" i="10"/>
  <c r="O110" i="10" s="1"/>
  <c r="P110" i="10" s="1"/>
  <c r="Q110" i="10" s="1"/>
  <c r="R110" i="10" s="1"/>
  <c r="S110" i="10" s="1"/>
  <c r="M110" i="10"/>
  <c r="E110" i="10"/>
  <c r="C110" i="10"/>
  <c r="N109" i="10"/>
  <c r="O109" i="10" s="1"/>
  <c r="P109" i="10" s="1"/>
  <c r="Q109" i="10" s="1"/>
  <c r="R109" i="10" s="1"/>
  <c r="S109" i="10" s="1"/>
  <c r="M109" i="10"/>
  <c r="E109" i="10"/>
  <c r="C109" i="10"/>
  <c r="N108" i="10"/>
  <c r="O108" i="10" s="1"/>
  <c r="P108" i="10" s="1"/>
  <c r="Q108" i="10" s="1"/>
  <c r="R108" i="10" s="1"/>
  <c r="S108" i="10" s="1"/>
  <c r="M108" i="10"/>
  <c r="E108" i="10"/>
  <c r="C108" i="10"/>
  <c r="N107" i="10"/>
  <c r="O107" i="10" s="1"/>
  <c r="P107" i="10" s="1"/>
  <c r="Q107" i="10" s="1"/>
  <c r="R107" i="10" s="1"/>
  <c r="S107" i="10" s="1"/>
  <c r="M107" i="10"/>
  <c r="E107" i="10"/>
  <c r="C107" i="10"/>
  <c r="N106" i="10"/>
  <c r="O106" i="10" s="1"/>
  <c r="P106" i="10" s="1"/>
  <c r="Q106" i="10" s="1"/>
  <c r="R106" i="10" s="1"/>
  <c r="S106" i="10" s="1"/>
  <c r="M106" i="10"/>
  <c r="E106" i="10"/>
  <c r="C106" i="10"/>
  <c r="N105" i="10"/>
  <c r="O105" i="10" s="1"/>
  <c r="P105" i="10" s="1"/>
  <c r="Q105" i="10" s="1"/>
  <c r="R105" i="10" s="1"/>
  <c r="S105" i="10" s="1"/>
  <c r="M105" i="10"/>
  <c r="E105" i="10"/>
  <c r="C105" i="10"/>
  <c r="N104" i="10"/>
  <c r="O104" i="10" s="1"/>
  <c r="P104" i="10" s="1"/>
  <c r="Q104" i="10" s="1"/>
  <c r="R104" i="10" s="1"/>
  <c r="S104" i="10" s="1"/>
  <c r="M104" i="10"/>
  <c r="E104" i="10"/>
  <c r="C104" i="10"/>
  <c r="N103" i="10"/>
  <c r="O103" i="10" s="1"/>
  <c r="P103" i="10" s="1"/>
  <c r="Q103" i="10" s="1"/>
  <c r="R103" i="10" s="1"/>
  <c r="S103" i="10" s="1"/>
  <c r="M103" i="10"/>
  <c r="E103" i="10"/>
  <c r="C103" i="10"/>
  <c r="N102" i="10"/>
  <c r="O102" i="10" s="1"/>
  <c r="P102" i="10" s="1"/>
  <c r="Q102" i="10" s="1"/>
  <c r="R102" i="10" s="1"/>
  <c r="S102" i="10" s="1"/>
  <c r="M102" i="10"/>
  <c r="E102" i="10"/>
  <c r="C102" i="10"/>
  <c r="N101" i="10"/>
  <c r="O101" i="10" s="1"/>
  <c r="P101" i="10" s="1"/>
  <c r="Q101" i="10" s="1"/>
  <c r="R101" i="10" s="1"/>
  <c r="S101" i="10" s="1"/>
  <c r="M101" i="10"/>
  <c r="E101" i="10"/>
  <c r="C101" i="10"/>
  <c r="N100" i="10"/>
  <c r="O100" i="10" s="1"/>
  <c r="P100" i="10" s="1"/>
  <c r="Q100" i="10" s="1"/>
  <c r="R100" i="10" s="1"/>
  <c r="S100" i="10" s="1"/>
  <c r="M100" i="10"/>
  <c r="E100" i="10"/>
  <c r="C100" i="10"/>
  <c r="N99" i="10"/>
  <c r="O99" i="10" s="1"/>
  <c r="P99" i="10" s="1"/>
  <c r="Q99" i="10" s="1"/>
  <c r="R99" i="10" s="1"/>
  <c r="S99" i="10" s="1"/>
  <c r="M99" i="10"/>
  <c r="E99" i="10"/>
  <c r="C99" i="10"/>
  <c r="N98" i="10"/>
  <c r="O98" i="10" s="1"/>
  <c r="P98" i="10" s="1"/>
  <c r="Q98" i="10" s="1"/>
  <c r="R98" i="10" s="1"/>
  <c r="S98" i="10" s="1"/>
  <c r="M98" i="10"/>
  <c r="E98" i="10"/>
  <c r="C98" i="10"/>
  <c r="N97" i="10"/>
  <c r="O97" i="10" s="1"/>
  <c r="P97" i="10" s="1"/>
  <c r="Q97" i="10" s="1"/>
  <c r="R97" i="10" s="1"/>
  <c r="S97" i="10" s="1"/>
  <c r="M97" i="10"/>
  <c r="E97" i="10"/>
  <c r="C97" i="10"/>
  <c r="N96" i="10"/>
  <c r="O96" i="10" s="1"/>
  <c r="P96" i="10" s="1"/>
  <c r="Q96" i="10" s="1"/>
  <c r="R96" i="10" s="1"/>
  <c r="S96" i="10" s="1"/>
  <c r="M96" i="10"/>
  <c r="E96" i="10"/>
  <c r="C96" i="10"/>
  <c r="N95" i="10"/>
  <c r="O95" i="10" s="1"/>
  <c r="P95" i="10" s="1"/>
  <c r="Q95" i="10" s="1"/>
  <c r="R95" i="10" s="1"/>
  <c r="S95" i="10" s="1"/>
  <c r="M95" i="10"/>
  <c r="E95" i="10"/>
  <c r="C95" i="10"/>
  <c r="N94" i="10"/>
  <c r="O94" i="10" s="1"/>
  <c r="P94" i="10" s="1"/>
  <c r="Q94" i="10" s="1"/>
  <c r="R94" i="10" s="1"/>
  <c r="S94" i="10" s="1"/>
  <c r="M94" i="10"/>
  <c r="E94" i="10"/>
  <c r="C94" i="10"/>
  <c r="N93" i="10"/>
  <c r="O93" i="10" s="1"/>
  <c r="P93" i="10" s="1"/>
  <c r="Q93" i="10" s="1"/>
  <c r="R93" i="10" s="1"/>
  <c r="S93" i="10" s="1"/>
  <c r="M93" i="10"/>
  <c r="E93" i="10"/>
  <c r="C93" i="10"/>
  <c r="N92" i="10"/>
  <c r="O92" i="10" s="1"/>
  <c r="P92" i="10" s="1"/>
  <c r="Q92" i="10" s="1"/>
  <c r="R92" i="10" s="1"/>
  <c r="S92" i="10" s="1"/>
  <c r="M92" i="10"/>
  <c r="E92" i="10"/>
  <c r="C92" i="10"/>
  <c r="N91" i="10"/>
  <c r="O91" i="10" s="1"/>
  <c r="P91" i="10" s="1"/>
  <c r="Q91" i="10" s="1"/>
  <c r="R91" i="10" s="1"/>
  <c r="S91" i="10" s="1"/>
  <c r="M91" i="10"/>
  <c r="E91" i="10"/>
  <c r="C91" i="10"/>
  <c r="N90" i="10"/>
  <c r="O90" i="10" s="1"/>
  <c r="P90" i="10" s="1"/>
  <c r="Q90" i="10" s="1"/>
  <c r="R90" i="10" s="1"/>
  <c r="S90" i="10" s="1"/>
  <c r="M90" i="10"/>
  <c r="E90" i="10"/>
  <c r="C90" i="10"/>
  <c r="N89" i="10"/>
  <c r="O89" i="10" s="1"/>
  <c r="P89" i="10" s="1"/>
  <c r="Q89" i="10" s="1"/>
  <c r="R89" i="10" s="1"/>
  <c r="S89" i="10" s="1"/>
  <c r="M89" i="10"/>
  <c r="E89" i="10"/>
  <c r="C89" i="10"/>
  <c r="N88" i="10"/>
  <c r="O88" i="10" s="1"/>
  <c r="P88" i="10" s="1"/>
  <c r="Q88" i="10" s="1"/>
  <c r="R88" i="10" s="1"/>
  <c r="S88" i="10" s="1"/>
  <c r="M88" i="10"/>
  <c r="E88" i="10"/>
  <c r="C88" i="10"/>
  <c r="N87" i="10"/>
  <c r="O87" i="10" s="1"/>
  <c r="P87" i="10" s="1"/>
  <c r="Q87" i="10" s="1"/>
  <c r="R87" i="10" s="1"/>
  <c r="S87" i="10" s="1"/>
  <c r="M87" i="10"/>
  <c r="E87" i="10"/>
  <c r="C87" i="10"/>
  <c r="N86" i="10"/>
  <c r="O86" i="10" s="1"/>
  <c r="P86" i="10" s="1"/>
  <c r="Q86" i="10" s="1"/>
  <c r="R86" i="10" s="1"/>
  <c r="S86" i="10" s="1"/>
  <c r="M86" i="10"/>
  <c r="E86" i="10"/>
  <c r="C86" i="10"/>
  <c r="N85" i="10"/>
  <c r="O85" i="10" s="1"/>
  <c r="P85" i="10" s="1"/>
  <c r="Q85" i="10" s="1"/>
  <c r="R85" i="10" s="1"/>
  <c r="S85" i="10" s="1"/>
  <c r="M85" i="10"/>
  <c r="E85" i="10"/>
  <c r="C85" i="10"/>
  <c r="N84" i="10"/>
  <c r="O84" i="10" s="1"/>
  <c r="P84" i="10" s="1"/>
  <c r="Q84" i="10" s="1"/>
  <c r="R84" i="10" s="1"/>
  <c r="S84" i="10" s="1"/>
  <c r="M84" i="10"/>
  <c r="E84" i="10"/>
  <c r="C84" i="10"/>
  <c r="N83" i="10"/>
  <c r="O83" i="10" s="1"/>
  <c r="P83" i="10" s="1"/>
  <c r="Q83" i="10" s="1"/>
  <c r="R83" i="10" s="1"/>
  <c r="S83" i="10" s="1"/>
  <c r="M83" i="10"/>
  <c r="E83" i="10"/>
  <c r="C83" i="10"/>
  <c r="N82" i="10"/>
  <c r="O82" i="10" s="1"/>
  <c r="P82" i="10" s="1"/>
  <c r="Q82" i="10" s="1"/>
  <c r="R82" i="10" s="1"/>
  <c r="S82" i="10" s="1"/>
  <c r="M82" i="10"/>
  <c r="E82" i="10"/>
  <c r="C82" i="10"/>
  <c r="N81" i="10"/>
  <c r="O81" i="10" s="1"/>
  <c r="P81" i="10" s="1"/>
  <c r="Q81" i="10" s="1"/>
  <c r="R81" i="10" s="1"/>
  <c r="S81" i="10" s="1"/>
  <c r="M81" i="10"/>
  <c r="E81" i="10"/>
  <c r="C81" i="10"/>
  <c r="N80" i="10"/>
  <c r="O80" i="10" s="1"/>
  <c r="P80" i="10" s="1"/>
  <c r="Q80" i="10" s="1"/>
  <c r="R80" i="10" s="1"/>
  <c r="S80" i="10" s="1"/>
  <c r="M80" i="10"/>
  <c r="E80" i="10"/>
  <c r="C80" i="10"/>
  <c r="N79" i="10"/>
  <c r="O79" i="10" s="1"/>
  <c r="P79" i="10" s="1"/>
  <c r="Q79" i="10" s="1"/>
  <c r="R79" i="10" s="1"/>
  <c r="S79" i="10" s="1"/>
  <c r="M79" i="10"/>
  <c r="E79" i="10"/>
  <c r="C79" i="10"/>
  <c r="N78" i="10"/>
  <c r="O78" i="10" s="1"/>
  <c r="P78" i="10" s="1"/>
  <c r="Q78" i="10" s="1"/>
  <c r="R78" i="10" s="1"/>
  <c r="S78" i="10" s="1"/>
  <c r="M78" i="10"/>
  <c r="E78" i="10"/>
  <c r="C78" i="10"/>
  <c r="N77" i="10"/>
  <c r="O77" i="10" s="1"/>
  <c r="P77" i="10" s="1"/>
  <c r="Q77" i="10" s="1"/>
  <c r="R77" i="10" s="1"/>
  <c r="S77" i="10" s="1"/>
  <c r="M77" i="10"/>
  <c r="E77" i="10"/>
  <c r="C77" i="10"/>
  <c r="N76" i="10"/>
  <c r="O76" i="10" s="1"/>
  <c r="P76" i="10" s="1"/>
  <c r="Q76" i="10" s="1"/>
  <c r="R76" i="10" s="1"/>
  <c r="S76" i="10" s="1"/>
  <c r="M76" i="10"/>
  <c r="E76" i="10"/>
  <c r="C76" i="10"/>
  <c r="N75" i="10"/>
  <c r="O75" i="10" s="1"/>
  <c r="P75" i="10" s="1"/>
  <c r="Q75" i="10" s="1"/>
  <c r="R75" i="10" s="1"/>
  <c r="S75" i="10" s="1"/>
  <c r="M75" i="10"/>
  <c r="E75" i="10"/>
  <c r="C75" i="10"/>
  <c r="N74" i="10"/>
  <c r="O74" i="10" s="1"/>
  <c r="P74" i="10" s="1"/>
  <c r="Q74" i="10" s="1"/>
  <c r="R74" i="10" s="1"/>
  <c r="S74" i="10" s="1"/>
  <c r="M74" i="10"/>
  <c r="E74" i="10"/>
  <c r="C74" i="10"/>
  <c r="N73" i="10"/>
  <c r="O73" i="10" s="1"/>
  <c r="P73" i="10" s="1"/>
  <c r="Q73" i="10" s="1"/>
  <c r="R73" i="10" s="1"/>
  <c r="S73" i="10" s="1"/>
  <c r="M73" i="10"/>
  <c r="E73" i="10"/>
  <c r="C73" i="10"/>
  <c r="N72" i="10"/>
  <c r="O72" i="10" s="1"/>
  <c r="P72" i="10" s="1"/>
  <c r="Q72" i="10" s="1"/>
  <c r="R72" i="10" s="1"/>
  <c r="S72" i="10" s="1"/>
  <c r="M72" i="10"/>
  <c r="E72" i="10"/>
  <c r="C72" i="10"/>
  <c r="N71" i="10"/>
  <c r="O71" i="10" s="1"/>
  <c r="P71" i="10" s="1"/>
  <c r="Q71" i="10" s="1"/>
  <c r="R71" i="10" s="1"/>
  <c r="S71" i="10" s="1"/>
  <c r="M71" i="10"/>
  <c r="E71" i="10"/>
  <c r="C71" i="10"/>
  <c r="N70" i="10"/>
  <c r="O70" i="10" s="1"/>
  <c r="P70" i="10" s="1"/>
  <c r="Q70" i="10" s="1"/>
  <c r="R70" i="10" s="1"/>
  <c r="S70" i="10" s="1"/>
  <c r="M70" i="10"/>
  <c r="E70" i="10"/>
  <c r="C70" i="10"/>
  <c r="N69" i="10"/>
  <c r="O69" i="10" s="1"/>
  <c r="P69" i="10" s="1"/>
  <c r="Q69" i="10" s="1"/>
  <c r="R69" i="10" s="1"/>
  <c r="S69" i="10" s="1"/>
  <c r="M69" i="10"/>
  <c r="E69" i="10"/>
  <c r="C69" i="10"/>
  <c r="N68" i="10"/>
  <c r="O68" i="10" s="1"/>
  <c r="P68" i="10" s="1"/>
  <c r="Q68" i="10" s="1"/>
  <c r="R68" i="10" s="1"/>
  <c r="S68" i="10" s="1"/>
  <c r="M68" i="10"/>
  <c r="E68" i="10"/>
  <c r="C68" i="10"/>
  <c r="N67" i="10"/>
  <c r="O67" i="10" s="1"/>
  <c r="P67" i="10" s="1"/>
  <c r="Q67" i="10" s="1"/>
  <c r="R67" i="10" s="1"/>
  <c r="S67" i="10" s="1"/>
  <c r="M67" i="10"/>
  <c r="E67" i="10"/>
  <c r="C67" i="10"/>
  <c r="N66" i="10"/>
  <c r="O66" i="10" s="1"/>
  <c r="P66" i="10" s="1"/>
  <c r="Q66" i="10" s="1"/>
  <c r="R66" i="10" s="1"/>
  <c r="S66" i="10" s="1"/>
  <c r="M66" i="10"/>
  <c r="E66" i="10"/>
  <c r="C66" i="10"/>
  <c r="N65" i="10"/>
  <c r="O65" i="10" s="1"/>
  <c r="P65" i="10" s="1"/>
  <c r="Q65" i="10" s="1"/>
  <c r="R65" i="10" s="1"/>
  <c r="S65" i="10" s="1"/>
  <c r="M65" i="10"/>
  <c r="E65" i="10"/>
  <c r="C65" i="10"/>
  <c r="N64" i="10"/>
  <c r="O64" i="10" s="1"/>
  <c r="P64" i="10" s="1"/>
  <c r="Q64" i="10" s="1"/>
  <c r="R64" i="10" s="1"/>
  <c r="S64" i="10" s="1"/>
  <c r="M64" i="10"/>
  <c r="E64" i="10"/>
  <c r="C64" i="10"/>
  <c r="N63" i="10"/>
  <c r="O63" i="10" s="1"/>
  <c r="P63" i="10" s="1"/>
  <c r="Q63" i="10" s="1"/>
  <c r="R63" i="10" s="1"/>
  <c r="S63" i="10" s="1"/>
  <c r="M63" i="10"/>
  <c r="E63" i="10"/>
  <c r="C63" i="10"/>
  <c r="N62" i="10"/>
  <c r="O62" i="10" s="1"/>
  <c r="P62" i="10" s="1"/>
  <c r="Q62" i="10" s="1"/>
  <c r="R62" i="10" s="1"/>
  <c r="S62" i="10" s="1"/>
  <c r="M62" i="10"/>
  <c r="E62" i="10"/>
  <c r="C62" i="10"/>
  <c r="N61" i="10"/>
  <c r="O61" i="10" s="1"/>
  <c r="P61" i="10" s="1"/>
  <c r="Q61" i="10" s="1"/>
  <c r="R61" i="10" s="1"/>
  <c r="S61" i="10" s="1"/>
  <c r="M61" i="10"/>
  <c r="E61" i="10"/>
  <c r="C61" i="10"/>
  <c r="N60" i="10"/>
  <c r="O60" i="10" s="1"/>
  <c r="P60" i="10" s="1"/>
  <c r="Q60" i="10" s="1"/>
  <c r="R60" i="10" s="1"/>
  <c r="S60" i="10" s="1"/>
  <c r="M60" i="10"/>
  <c r="E60" i="10"/>
  <c r="C60" i="10"/>
  <c r="N59" i="10"/>
  <c r="O59" i="10" s="1"/>
  <c r="P59" i="10" s="1"/>
  <c r="Q59" i="10" s="1"/>
  <c r="R59" i="10" s="1"/>
  <c r="S59" i="10" s="1"/>
  <c r="M59" i="10"/>
  <c r="E59" i="10"/>
  <c r="C59" i="10"/>
  <c r="N58" i="10"/>
  <c r="O58" i="10" s="1"/>
  <c r="P58" i="10" s="1"/>
  <c r="Q58" i="10" s="1"/>
  <c r="R58" i="10" s="1"/>
  <c r="S58" i="10" s="1"/>
  <c r="M58" i="10"/>
  <c r="E58" i="10"/>
  <c r="C58" i="10"/>
  <c r="N57" i="10"/>
  <c r="O57" i="10" s="1"/>
  <c r="P57" i="10" s="1"/>
  <c r="Q57" i="10" s="1"/>
  <c r="R57" i="10" s="1"/>
  <c r="S57" i="10" s="1"/>
  <c r="M57" i="10"/>
  <c r="E57" i="10"/>
  <c r="C57" i="10"/>
  <c r="N56" i="10"/>
  <c r="O56" i="10" s="1"/>
  <c r="P56" i="10" s="1"/>
  <c r="Q56" i="10" s="1"/>
  <c r="R56" i="10" s="1"/>
  <c r="S56" i="10" s="1"/>
  <c r="M56" i="10"/>
  <c r="E56" i="10"/>
  <c r="C56" i="10"/>
  <c r="N55" i="10"/>
  <c r="O55" i="10" s="1"/>
  <c r="P55" i="10" s="1"/>
  <c r="Q55" i="10" s="1"/>
  <c r="R55" i="10" s="1"/>
  <c r="S55" i="10" s="1"/>
  <c r="M55" i="10"/>
  <c r="E55" i="10"/>
  <c r="C55" i="10"/>
  <c r="N54" i="10"/>
  <c r="O54" i="10" s="1"/>
  <c r="P54" i="10" s="1"/>
  <c r="Q54" i="10" s="1"/>
  <c r="R54" i="10" s="1"/>
  <c r="S54" i="10" s="1"/>
  <c r="M54" i="10"/>
  <c r="E54" i="10"/>
  <c r="C54" i="10"/>
  <c r="N53" i="10"/>
  <c r="O53" i="10" s="1"/>
  <c r="P53" i="10" s="1"/>
  <c r="Q53" i="10" s="1"/>
  <c r="R53" i="10" s="1"/>
  <c r="S53" i="10" s="1"/>
  <c r="M53" i="10"/>
  <c r="E53" i="10"/>
  <c r="C53" i="10"/>
  <c r="N52" i="10"/>
  <c r="O52" i="10" s="1"/>
  <c r="P52" i="10" s="1"/>
  <c r="Q52" i="10" s="1"/>
  <c r="R52" i="10" s="1"/>
  <c r="S52" i="10" s="1"/>
  <c r="M52" i="10"/>
  <c r="E52" i="10"/>
  <c r="C52" i="10"/>
  <c r="N51" i="10"/>
  <c r="O51" i="10" s="1"/>
  <c r="P51" i="10" s="1"/>
  <c r="Q51" i="10" s="1"/>
  <c r="R51" i="10" s="1"/>
  <c r="S51" i="10" s="1"/>
  <c r="M51" i="10"/>
  <c r="E51" i="10"/>
  <c r="C51" i="10"/>
  <c r="N50" i="10"/>
  <c r="O50" i="10" s="1"/>
  <c r="P50" i="10" s="1"/>
  <c r="Q50" i="10" s="1"/>
  <c r="R50" i="10" s="1"/>
  <c r="S50" i="10" s="1"/>
  <c r="M50" i="10"/>
  <c r="E50" i="10"/>
  <c r="C50" i="10"/>
  <c r="N49" i="10"/>
  <c r="O49" i="10" s="1"/>
  <c r="P49" i="10" s="1"/>
  <c r="Q49" i="10" s="1"/>
  <c r="R49" i="10" s="1"/>
  <c r="S49" i="10" s="1"/>
  <c r="M49" i="10"/>
  <c r="E49" i="10"/>
  <c r="C49" i="10"/>
  <c r="N48" i="10"/>
  <c r="O48" i="10" s="1"/>
  <c r="P48" i="10" s="1"/>
  <c r="Q48" i="10" s="1"/>
  <c r="R48" i="10" s="1"/>
  <c r="S48" i="10" s="1"/>
  <c r="M48" i="10"/>
  <c r="E48" i="10"/>
  <c r="C48" i="10"/>
  <c r="N47" i="10"/>
  <c r="O47" i="10" s="1"/>
  <c r="P47" i="10" s="1"/>
  <c r="Q47" i="10" s="1"/>
  <c r="R47" i="10" s="1"/>
  <c r="S47" i="10" s="1"/>
  <c r="M47" i="10"/>
  <c r="E47" i="10"/>
  <c r="C47" i="10"/>
  <c r="N46" i="10"/>
  <c r="O46" i="10" s="1"/>
  <c r="P46" i="10" s="1"/>
  <c r="Q46" i="10" s="1"/>
  <c r="R46" i="10" s="1"/>
  <c r="S46" i="10" s="1"/>
  <c r="M46" i="10"/>
  <c r="E46" i="10"/>
  <c r="C46" i="10"/>
  <c r="N45" i="10"/>
  <c r="O45" i="10" s="1"/>
  <c r="P45" i="10" s="1"/>
  <c r="Q45" i="10" s="1"/>
  <c r="R45" i="10" s="1"/>
  <c r="S45" i="10" s="1"/>
  <c r="M45" i="10"/>
  <c r="E45" i="10"/>
  <c r="C45" i="10"/>
  <c r="N44" i="10"/>
  <c r="O44" i="10" s="1"/>
  <c r="P44" i="10" s="1"/>
  <c r="Q44" i="10" s="1"/>
  <c r="R44" i="10" s="1"/>
  <c r="S44" i="10" s="1"/>
  <c r="M44" i="10"/>
  <c r="E44" i="10"/>
  <c r="C44" i="10"/>
  <c r="N43" i="10"/>
  <c r="O43" i="10" s="1"/>
  <c r="P43" i="10" s="1"/>
  <c r="Q43" i="10" s="1"/>
  <c r="R43" i="10" s="1"/>
  <c r="S43" i="10" s="1"/>
  <c r="M43" i="10"/>
  <c r="E43" i="10"/>
  <c r="C43" i="10"/>
  <c r="N42" i="10"/>
  <c r="O42" i="10" s="1"/>
  <c r="P42" i="10" s="1"/>
  <c r="Q42" i="10" s="1"/>
  <c r="R42" i="10" s="1"/>
  <c r="S42" i="10" s="1"/>
  <c r="M42" i="10"/>
  <c r="E42" i="10"/>
  <c r="C42" i="10"/>
  <c r="N41" i="10"/>
  <c r="O41" i="10" s="1"/>
  <c r="P41" i="10" s="1"/>
  <c r="Q41" i="10" s="1"/>
  <c r="R41" i="10" s="1"/>
  <c r="S41" i="10" s="1"/>
  <c r="M41" i="10"/>
  <c r="E41" i="10"/>
  <c r="C41" i="10"/>
  <c r="N40" i="10"/>
  <c r="O40" i="10" s="1"/>
  <c r="P40" i="10" s="1"/>
  <c r="Q40" i="10" s="1"/>
  <c r="R40" i="10" s="1"/>
  <c r="S40" i="10" s="1"/>
  <c r="M40" i="10"/>
  <c r="E40" i="10"/>
  <c r="C40" i="10"/>
  <c r="N39" i="10"/>
  <c r="O39" i="10" s="1"/>
  <c r="P39" i="10" s="1"/>
  <c r="Q39" i="10" s="1"/>
  <c r="R39" i="10" s="1"/>
  <c r="S39" i="10" s="1"/>
  <c r="M39" i="10"/>
  <c r="E39" i="10"/>
  <c r="C39" i="10"/>
  <c r="N38" i="10"/>
  <c r="O38" i="10" s="1"/>
  <c r="P38" i="10" s="1"/>
  <c r="Q38" i="10" s="1"/>
  <c r="R38" i="10" s="1"/>
  <c r="S38" i="10" s="1"/>
  <c r="M38" i="10"/>
  <c r="E38" i="10"/>
  <c r="C38" i="10"/>
  <c r="N37" i="10"/>
  <c r="O37" i="10" s="1"/>
  <c r="P37" i="10" s="1"/>
  <c r="Q37" i="10" s="1"/>
  <c r="R37" i="10" s="1"/>
  <c r="S37" i="10" s="1"/>
  <c r="M37" i="10"/>
  <c r="E37" i="10"/>
  <c r="C37" i="10"/>
  <c r="N36" i="10"/>
  <c r="O36" i="10" s="1"/>
  <c r="P36" i="10" s="1"/>
  <c r="Q36" i="10" s="1"/>
  <c r="R36" i="10" s="1"/>
  <c r="S36" i="10" s="1"/>
  <c r="M36" i="10"/>
  <c r="E36" i="10"/>
  <c r="C36" i="10"/>
  <c r="N35" i="10"/>
  <c r="O35" i="10" s="1"/>
  <c r="P35" i="10" s="1"/>
  <c r="Q35" i="10" s="1"/>
  <c r="R35" i="10" s="1"/>
  <c r="S35" i="10" s="1"/>
  <c r="M35" i="10"/>
  <c r="E35" i="10"/>
  <c r="C35" i="10"/>
  <c r="N34" i="10"/>
  <c r="O34" i="10" s="1"/>
  <c r="P34" i="10" s="1"/>
  <c r="Q34" i="10" s="1"/>
  <c r="R34" i="10" s="1"/>
  <c r="S34" i="10" s="1"/>
  <c r="M34" i="10"/>
  <c r="E34" i="10"/>
  <c r="C34" i="10"/>
  <c r="N33" i="10"/>
  <c r="O33" i="10" s="1"/>
  <c r="P33" i="10" s="1"/>
  <c r="Q33" i="10" s="1"/>
  <c r="R33" i="10" s="1"/>
  <c r="S33" i="10" s="1"/>
  <c r="M33" i="10"/>
  <c r="E33" i="10"/>
  <c r="C33" i="10"/>
  <c r="N32" i="10"/>
  <c r="O32" i="10" s="1"/>
  <c r="P32" i="10" s="1"/>
  <c r="Q32" i="10" s="1"/>
  <c r="R32" i="10" s="1"/>
  <c r="S32" i="10" s="1"/>
  <c r="M32" i="10"/>
  <c r="E32" i="10"/>
  <c r="C32" i="10"/>
  <c r="N31" i="10"/>
  <c r="O31" i="10" s="1"/>
  <c r="P31" i="10" s="1"/>
  <c r="Q31" i="10" s="1"/>
  <c r="R31" i="10" s="1"/>
  <c r="S31" i="10" s="1"/>
  <c r="M31" i="10"/>
  <c r="E31" i="10"/>
  <c r="C31" i="10"/>
  <c r="N30" i="10"/>
  <c r="O30" i="10" s="1"/>
  <c r="P30" i="10" s="1"/>
  <c r="Q30" i="10" s="1"/>
  <c r="R30" i="10" s="1"/>
  <c r="S30" i="10" s="1"/>
  <c r="M30" i="10"/>
  <c r="E30" i="10"/>
  <c r="C30" i="10"/>
  <c r="N29" i="10"/>
  <c r="O29" i="10" s="1"/>
  <c r="P29" i="10" s="1"/>
  <c r="Q29" i="10" s="1"/>
  <c r="R29" i="10" s="1"/>
  <c r="S29" i="10" s="1"/>
  <c r="M29" i="10"/>
  <c r="E29" i="10"/>
  <c r="C29" i="10"/>
  <c r="N28" i="10"/>
  <c r="O28" i="10" s="1"/>
  <c r="P28" i="10" s="1"/>
  <c r="Q28" i="10" s="1"/>
  <c r="R28" i="10" s="1"/>
  <c r="S28" i="10" s="1"/>
  <c r="M28" i="10"/>
  <c r="E28" i="10"/>
  <c r="C28" i="10"/>
  <c r="N27" i="10"/>
  <c r="O27" i="10" s="1"/>
  <c r="P27" i="10" s="1"/>
  <c r="Q27" i="10" s="1"/>
  <c r="R27" i="10" s="1"/>
  <c r="S27" i="10" s="1"/>
  <c r="M27" i="10"/>
  <c r="E27" i="10"/>
  <c r="C27" i="10"/>
  <c r="N26" i="10"/>
  <c r="O26" i="10" s="1"/>
  <c r="P26" i="10" s="1"/>
  <c r="Q26" i="10" s="1"/>
  <c r="R26" i="10" s="1"/>
  <c r="S26" i="10" s="1"/>
  <c r="M26" i="10"/>
  <c r="E26" i="10"/>
  <c r="C26" i="10"/>
  <c r="N25" i="10"/>
  <c r="O25" i="10" s="1"/>
  <c r="P25" i="10" s="1"/>
  <c r="Q25" i="10" s="1"/>
  <c r="R25" i="10" s="1"/>
  <c r="S25" i="10" s="1"/>
  <c r="M25" i="10"/>
  <c r="E25" i="10"/>
  <c r="C25" i="10"/>
  <c r="N24" i="10"/>
  <c r="O24" i="10" s="1"/>
  <c r="P24" i="10" s="1"/>
  <c r="Q24" i="10" s="1"/>
  <c r="R24" i="10" s="1"/>
  <c r="S24" i="10" s="1"/>
  <c r="M24" i="10"/>
  <c r="E24" i="10"/>
  <c r="C24" i="10"/>
  <c r="N23" i="10"/>
  <c r="O23" i="10" s="1"/>
  <c r="P23" i="10" s="1"/>
  <c r="Q23" i="10" s="1"/>
  <c r="R23" i="10" s="1"/>
  <c r="S23" i="10" s="1"/>
  <c r="M23" i="10"/>
  <c r="E23" i="10"/>
  <c r="C23" i="10"/>
  <c r="N22" i="10"/>
  <c r="O22" i="10" s="1"/>
  <c r="P22" i="10" s="1"/>
  <c r="Q22" i="10" s="1"/>
  <c r="R22" i="10" s="1"/>
  <c r="S22" i="10" s="1"/>
  <c r="M22" i="10"/>
  <c r="E22" i="10"/>
  <c r="C22" i="10"/>
  <c r="N21" i="10"/>
  <c r="O21" i="10" s="1"/>
  <c r="P21" i="10" s="1"/>
  <c r="Q21" i="10" s="1"/>
  <c r="R21" i="10" s="1"/>
  <c r="S21" i="10" s="1"/>
  <c r="M21" i="10"/>
  <c r="E21" i="10"/>
  <c r="C21" i="10"/>
  <c r="N20" i="10"/>
  <c r="O20" i="10" s="1"/>
  <c r="P20" i="10" s="1"/>
  <c r="Q20" i="10" s="1"/>
  <c r="R20" i="10" s="1"/>
  <c r="S20" i="10" s="1"/>
  <c r="M20" i="10"/>
  <c r="E20" i="10"/>
  <c r="C20" i="10"/>
  <c r="N19" i="10"/>
  <c r="O19" i="10" s="1"/>
  <c r="P19" i="10" s="1"/>
  <c r="Q19" i="10" s="1"/>
  <c r="R19" i="10" s="1"/>
  <c r="S19" i="10" s="1"/>
  <c r="M19" i="10"/>
  <c r="E19" i="10"/>
  <c r="C19" i="10"/>
  <c r="N18" i="10"/>
  <c r="O18" i="10" s="1"/>
  <c r="P18" i="10" s="1"/>
  <c r="Q18" i="10" s="1"/>
  <c r="R18" i="10" s="1"/>
  <c r="S18" i="10" s="1"/>
  <c r="M18" i="10"/>
  <c r="E18" i="10"/>
  <c r="C18" i="10"/>
  <c r="N17" i="10"/>
  <c r="O17" i="10" s="1"/>
  <c r="P17" i="10" s="1"/>
  <c r="Q17" i="10" s="1"/>
  <c r="R17" i="10" s="1"/>
  <c r="S17" i="10" s="1"/>
  <c r="M17" i="10"/>
  <c r="E17" i="10"/>
  <c r="C17" i="10"/>
  <c r="N16" i="10"/>
  <c r="O16" i="10" s="1"/>
  <c r="P16" i="10" s="1"/>
  <c r="Q16" i="10" s="1"/>
  <c r="R16" i="10" s="1"/>
  <c r="S16" i="10" s="1"/>
  <c r="M16" i="10"/>
  <c r="E16" i="10"/>
  <c r="C16" i="10"/>
  <c r="N15" i="10"/>
  <c r="O15" i="10" s="1"/>
  <c r="P15" i="10" s="1"/>
  <c r="Q15" i="10" s="1"/>
  <c r="R15" i="10" s="1"/>
  <c r="S15" i="10" s="1"/>
  <c r="M15" i="10"/>
  <c r="E15" i="10"/>
  <c r="C15" i="10"/>
  <c r="N14" i="10"/>
  <c r="O14" i="10" s="1"/>
  <c r="P14" i="10" s="1"/>
  <c r="Q14" i="10" s="1"/>
  <c r="R14" i="10" s="1"/>
  <c r="S14" i="10" s="1"/>
  <c r="M14" i="10"/>
  <c r="E14" i="10"/>
  <c r="C14" i="10"/>
  <c r="N13" i="10"/>
  <c r="O13" i="10" s="1"/>
  <c r="P13" i="10" s="1"/>
  <c r="Q13" i="10" s="1"/>
  <c r="R13" i="10" s="1"/>
  <c r="S13" i="10" s="1"/>
  <c r="M13" i="10"/>
  <c r="E13" i="10"/>
  <c r="C13" i="10"/>
  <c r="N12" i="10"/>
  <c r="O12" i="10" s="1"/>
  <c r="P12" i="10" s="1"/>
  <c r="Q12" i="10" s="1"/>
  <c r="R12" i="10" s="1"/>
  <c r="S12" i="10" s="1"/>
  <c r="M12" i="10"/>
  <c r="E12" i="10"/>
  <c r="C12" i="10"/>
  <c r="N11" i="10"/>
  <c r="O11" i="10" s="1"/>
  <c r="P11" i="10" s="1"/>
  <c r="Q11" i="10" s="1"/>
  <c r="M11" i="10"/>
  <c r="E11" i="10"/>
  <c r="C11" i="10"/>
  <c r="N10" i="10"/>
  <c r="O10" i="10" s="1"/>
  <c r="P10" i="10" s="1"/>
  <c r="Q10" i="10" s="1"/>
  <c r="R10" i="10" s="1"/>
  <c r="S10" i="10" s="1"/>
  <c r="M10" i="10"/>
  <c r="E10" i="10"/>
  <c r="C10" i="10"/>
  <c r="N9" i="10"/>
  <c r="O9" i="10" s="1"/>
  <c r="P9" i="10" s="1"/>
  <c r="Q9" i="10" s="1"/>
  <c r="R9" i="10" s="1"/>
  <c r="S9" i="10" s="1"/>
  <c r="M9" i="10"/>
  <c r="E9" i="10"/>
  <c r="C9" i="10"/>
  <c r="N8" i="10"/>
  <c r="O8" i="10" s="1"/>
  <c r="P8" i="10" s="1"/>
  <c r="Q8" i="10" s="1"/>
  <c r="R8" i="10" s="1"/>
  <c r="S8" i="10" s="1"/>
  <c r="M8" i="10"/>
  <c r="E8" i="10"/>
  <c r="C8" i="10"/>
  <c r="N7" i="10"/>
  <c r="O7" i="10" s="1"/>
  <c r="P7" i="10" s="1"/>
  <c r="M7" i="10"/>
  <c r="E7" i="10"/>
  <c r="C7" i="10"/>
  <c r="N6" i="10"/>
  <c r="O6" i="10" s="1"/>
  <c r="M6" i="10"/>
  <c r="E6" i="10"/>
  <c r="C6" i="10"/>
  <c r="N5" i="10"/>
  <c r="O5" i="10" s="1"/>
  <c r="M5" i="10"/>
  <c r="E5" i="10"/>
  <c r="C5" i="10"/>
  <c r="N4" i="10"/>
  <c r="O4" i="10" s="1"/>
  <c r="M4" i="10"/>
  <c r="E4" i="10"/>
  <c r="C4" i="10"/>
  <c r="N3" i="10"/>
  <c r="O3" i="10" s="1"/>
  <c r="M3" i="10"/>
  <c r="E3" i="10"/>
  <c r="C3" i="10"/>
  <c r="N2" i="10"/>
  <c r="O2" i="10" s="1"/>
  <c r="M2" i="10"/>
  <c r="E2" i="10"/>
  <c r="C2" i="10"/>
  <c r="Z7" i="9"/>
  <c r="Y7" i="9"/>
  <c r="X7" i="9"/>
  <c r="W7" i="9"/>
  <c r="V962" i="9"/>
  <c r="V961" i="9"/>
  <c r="V960" i="9"/>
  <c r="V959" i="9"/>
  <c r="V958" i="9"/>
  <c r="V957" i="9"/>
  <c r="V956" i="9"/>
  <c r="V955" i="9"/>
  <c r="V954" i="9"/>
  <c r="V953" i="9"/>
  <c r="V952" i="9"/>
  <c r="V951" i="9"/>
  <c r="V950" i="9"/>
  <c r="V949" i="9"/>
  <c r="V948" i="9"/>
  <c r="V947" i="9"/>
  <c r="V946" i="9"/>
  <c r="V945" i="9"/>
  <c r="V944" i="9"/>
  <c r="V943" i="9"/>
  <c r="V942" i="9"/>
  <c r="V941" i="9"/>
  <c r="V940" i="9"/>
  <c r="V939" i="9"/>
  <c r="V938" i="9"/>
  <c r="V937" i="9"/>
  <c r="V936" i="9"/>
  <c r="V935" i="9"/>
  <c r="V934" i="9"/>
  <c r="V933" i="9"/>
  <c r="V932" i="9"/>
  <c r="V931" i="9"/>
  <c r="V930" i="9"/>
  <c r="V929" i="9"/>
  <c r="V928" i="9"/>
  <c r="V927" i="9"/>
  <c r="V926" i="9"/>
  <c r="V925" i="9"/>
  <c r="V924" i="9"/>
  <c r="V923" i="9"/>
  <c r="V922" i="9"/>
  <c r="V921" i="9"/>
  <c r="V920" i="9"/>
  <c r="V919" i="9"/>
  <c r="V918" i="9"/>
  <c r="V917" i="9"/>
  <c r="V916" i="9"/>
  <c r="V915" i="9"/>
  <c r="V914" i="9"/>
  <c r="V913" i="9"/>
  <c r="V912" i="9"/>
  <c r="V911" i="9"/>
  <c r="V910" i="9"/>
  <c r="V909" i="9"/>
  <c r="V908" i="9"/>
  <c r="V907" i="9"/>
  <c r="V906" i="9"/>
  <c r="V905" i="9"/>
  <c r="V904" i="9"/>
  <c r="V903" i="9"/>
  <c r="V901" i="9"/>
  <c r="V900" i="9"/>
  <c r="V899" i="9"/>
  <c r="V898" i="9"/>
  <c r="V897" i="9"/>
  <c r="V896" i="9"/>
  <c r="V895" i="9"/>
  <c r="V894" i="9"/>
  <c r="V893" i="9"/>
  <c r="V892" i="9"/>
  <c r="V891" i="9"/>
  <c r="V890" i="9"/>
  <c r="V889" i="9"/>
  <c r="V888" i="9"/>
  <c r="V887" i="9"/>
  <c r="V886" i="9"/>
  <c r="V885" i="9"/>
  <c r="V884" i="9"/>
  <c r="V883" i="9"/>
  <c r="V882" i="9"/>
  <c r="V881" i="9"/>
  <c r="V880" i="9"/>
  <c r="V879" i="9"/>
  <c r="V878" i="9"/>
  <c r="V877" i="9"/>
  <c r="V876" i="9"/>
  <c r="V875" i="9"/>
  <c r="V874" i="9"/>
  <c r="V873" i="9"/>
  <c r="V872" i="9"/>
  <c r="V871" i="9"/>
  <c r="V870" i="9"/>
  <c r="V869" i="9"/>
  <c r="V868" i="9"/>
  <c r="V867" i="9"/>
  <c r="V866" i="9"/>
  <c r="V865" i="9"/>
  <c r="V864" i="9"/>
  <c r="V863" i="9"/>
  <c r="V862" i="9"/>
  <c r="V861" i="9"/>
  <c r="V860" i="9"/>
  <c r="V859" i="9"/>
  <c r="V858" i="9"/>
  <c r="V857" i="9"/>
  <c r="V856" i="9"/>
  <c r="V855" i="9"/>
  <c r="V854" i="9"/>
  <c r="V853" i="9"/>
  <c r="V852" i="9"/>
  <c r="V851" i="9"/>
  <c r="V850" i="9"/>
  <c r="V849" i="9"/>
  <c r="V848" i="9"/>
  <c r="V847" i="9"/>
  <c r="V846" i="9"/>
  <c r="V845" i="9"/>
  <c r="V844" i="9"/>
  <c r="V843" i="9"/>
  <c r="V842" i="9"/>
  <c r="V841" i="9"/>
  <c r="V840" i="9"/>
  <c r="V839" i="9"/>
  <c r="V838" i="9"/>
  <c r="V837" i="9"/>
  <c r="V836" i="9"/>
  <c r="V835" i="9"/>
  <c r="V834" i="9"/>
  <c r="V833" i="9"/>
  <c r="V832" i="9"/>
  <c r="V831" i="9"/>
  <c r="V830" i="9"/>
  <c r="V829" i="9"/>
  <c r="V828" i="9"/>
  <c r="V827" i="9"/>
  <c r="V826" i="9"/>
  <c r="V825" i="9"/>
  <c r="V824" i="9"/>
  <c r="V823" i="9"/>
  <c r="V822" i="9"/>
  <c r="V821" i="9"/>
  <c r="V820" i="9"/>
  <c r="V819" i="9"/>
  <c r="V818" i="9"/>
  <c r="V817" i="9"/>
  <c r="V816" i="9"/>
  <c r="V815" i="9"/>
  <c r="V814" i="9"/>
  <c r="V813" i="9"/>
  <c r="V812" i="9"/>
  <c r="V811" i="9"/>
  <c r="V810" i="9"/>
  <c r="V809" i="9"/>
  <c r="V808" i="9"/>
  <c r="V807" i="9"/>
  <c r="V806" i="9"/>
  <c r="V805" i="9"/>
  <c r="V804" i="9"/>
  <c r="V803" i="9"/>
  <c r="V802" i="9"/>
  <c r="V801" i="9"/>
  <c r="V800" i="9"/>
  <c r="V799" i="9"/>
  <c r="V798" i="9"/>
  <c r="V797" i="9"/>
  <c r="V796" i="9"/>
  <c r="V795" i="9"/>
  <c r="V794" i="9"/>
  <c r="V793" i="9"/>
  <c r="V792" i="9"/>
  <c r="V791" i="9"/>
  <c r="V790" i="9"/>
  <c r="V789" i="9"/>
  <c r="V788" i="9"/>
  <c r="V787" i="9"/>
  <c r="V786" i="9"/>
  <c r="V785" i="9"/>
  <c r="V784" i="9"/>
  <c r="V783" i="9"/>
  <c r="V782" i="9"/>
  <c r="V781" i="9"/>
  <c r="V780" i="9"/>
  <c r="V779" i="9"/>
  <c r="V778" i="9"/>
  <c r="V777" i="9"/>
  <c r="V776" i="9"/>
  <c r="V775" i="9"/>
  <c r="V774" i="9"/>
  <c r="V773" i="9"/>
  <c r="V772" i="9"/>
  <c r="V771" i="9"/>
  <c r="V770" i="9"/>
  <c r="V769" i="9"/>
  <c r="V768" i="9"/>
  <c r="V767" i="9"/>
  <c r="V766" i="9"/>
  <c r="V765" i="9"/>
  <c r="V764" i="9"/>
  <c r="V763" i="9"/>
  <c r="V762" i="9"/>
  <c r="V761" i="9"/>
  <c r="V760" i="9"/>
  <c r="V759" i="9"/>
  <c r="V758" i="9"/>
  <c r="V757" i="9"/>
  <c r="V756" i="9"/>
  <c r="V755" i="9"/>
  <c r="V754" i="9"/>
  <c r="V753" i="9"/>
  <c r="V752" i="9"/>
  <c r="V751" i="9"/>
  <c r="V750" i="9"/>
  <c r="V749" i="9"/>
  <c r="V748" i="9"/>
  <c r="V747" i="9"/>
  <c r="V746" i="9"/>
  <c r="V745" i="9"/>
  <c r="V744" i="9"/>
  <c r="V743" i="9"/>
  <c r="V742" i="9"/>
  <c r="V741" i="9"/>
  <c r="V740" i="9"/>
  <c r="V739" i="9"/>
  <c r="V738" i="9"/>
  <c r="V737" i="9"/>
  <c r="V736" i="9"/>
  <c r="V735" i="9"/>
  <c r="V734" i="9"/>
  <c r="V733" i="9"/>
  <c r="V732" i="9"/>
  <c r="V731" i="9"/>
  <c r="V730" i="9"/>
  <c r="V729" i="9"/>
  <c r="V728" i="9"/>
  <c r="V727" i="9"/>
  <c r="V726" i="9"/>
  <c r="V725" i="9"/>
  <c r="V724" i="9"/>
  <c r="V723" i="9"/>
  <c r="V722" i="9"/>
  <c r="V721" i="9"/>
  <c r="V720" i="9"/>
  <c r="V719" i="9"/>
  <c r="V718" i="9"/>
  <c r="V717" i="9"/>
  <c r="V716" i="9"/>
  <c r="V715" i="9"/>
  <c r="V714" i="9"/>
  <c r="V713" i="9"/>
  <c r="V712" i="9"/>
  <c r="V711" i="9"/>
  <c r="V710" i="9"/>
  <c r="V709" i="9"/>
  <c r="V708" i="9"/>
  <c r="V707" i="9"/>
  <c r="V706" i="9"/>
  <c r="V705" i="9"/>
  <c r="V704" i="9"/>
  <c r="V703" i="9"/>
  <c r="V702" i="9"/>
  <c r="V701" i="9"/>
  <c r="V700" i="9"/>
  <c r="V699" i="9"/>
  <c r="V698" i="9"/>
  <c r="V697" i="9"/>
  <c r="V696" i="9"/>
  <c r="V695" i="9"/>
  <c r="V694" i="9"/>
  <c r="V693" i="9"/>
  <c r="V692" i="9"/>
  <c r="V691" i="9"/>
  <c r="V690" i="9"/>
  <c r="V689" i="9"/>
  <c r="V688" i="9"/>
  <c r="V687" i="9"/>
  <c r="V686" i="9"/>
  <c r="V685" i="9"/>
  <c r="V684" i="9"/>
  <c r="V683" i="9"/>
  <c r="V682" i="9"/>
  <c r="V681" i="9"/>
  <c r="V680" i="9"/>
  <c r="V679" i="9"/>
  <c r="V678" i="9"/>
  <c r="V677" i="9"/>
  <c r="V676" i="9"/>
  <c r="V675" i="9"/>
  <c r="V674" i="9"/>
  <c r="V673" i="9"/>
  <c r="V672" i="9"/>
  <c r="V671" i="9"/>
  <c r="V670" i="9"/>
  <c r="V669" i="9"/>
  <c r="V668" i="9"/>
  <c r="V667" i="9"/>
  <c r="V666" i="9"/>
  <c r="V665" i="9"/>
  <c r="V664" i="9"/>
  <c r="V663" i="9"/>
  <c r="V662" i="9"/>
  <c r="V661" i="9"/>
  <c r="V660" i="9"/>
  <c r="V659" i="9"/>
  <c r="V658" i="9"/>
  <c r="V657" i="9"/>
  <c r="V656" i="9"/>
  <c r="V655" i="9"/>
  <c r="V654" i="9"/>
  <c r="V653" i="9"/>
  <c r="V652" i="9"/>
  <c r="V651" i="9"/>
  <c r="V650" i="9"/>
  <c r="V649" i="9"/>
  <c r="V648" i="9"/>
  <c r="V647" i="9"/>
  <c r="V646" i="9"/>
  <c r="V645" i="9"/>
  <c r="V644" i="9"/>
  <c r="V643" i="9"/>
  <c r="V642" i="9"/>
  <c r="V641" i="9"/>
  <c r="V640" i="9"/>
  <c r="V639" i="9"/>
  <c r="V638" i="9"/>
  <c r="V637" i="9"/>
  <c r="V636" i="9"/>
  <c r="V635" i="9"/>
  <c r="V634" i="9"/>
  <c r="V633" i="9"/>
  <c r="V632" i="9"/>
  <c r="V631" i="9"/>
  <c r="V630" i="9"/>
  <c r="V629" i="9"/>
  <c r="V628" i="9"/>
  <c r="V627" i="9"/>
  <c r="V626" i="9"/>
  <c r="V625" i="9"/>
  <c r="V624" i="9"/>
  <c r="V623" i="9"/>
  <c r="V622" i="9"/>
  <c r="V621" i="9"/>
  <c r="V620" i="9"/>
  <c r="V619" i="9"/>
  <c r="V618" i="9"/>
  <c r="V617" i="9"/>
  <c r="V616" i="9"/>
  <c r="V615" i="9"/>
  <c r="V614" i="9"/>
  <c r="V613" i="9"/>
  <c r="V612" i="9"/>
  <c r="V611" i="9"/>
  <c r="V610" i="9"/>
  <c r="V609" i="9"/>
  <c r="V608" i="9"/>
  <c r="V607" i="9"/>
  <c r="V606" i="9"/>
  <c r="V605" i="9"/>
  <c r="V604" i="9"/>
  <c r="V603" i="9"/>
  <c r="V602" i="9"/>
  <c r="V601" i="9"/>
  <c r="V600" i="9"/>
  <c r="V599" i="9"/>
  <c r="V598" i="9"/>
  <c r="V597" i="9"/>
  <c r="V596" i="9"/>
  <c r="V595" i="9"/>
  <c r="V594" i="9"/>
  <c r="V593" i="9"/>
  <c r="V592" i="9"/>
  <c r="V591" i="9"/>
  <c r="V590" i="9"/>
  <c r="V589" i="9"/>
  <c r="V588" i="9"/>
  <c r="V587" i="9"/>
  <c r="V586" i="9"/>
  <c r="V585" i="9"/>
  <c r="V584" i="9"/>
  <c r="V583" i="9"/>
  <c r="V582" i="9"/>
  <c r="V581" i="9"/>
  <c r="V580" i="9"/>
  <c r="V579" i="9"/>
  <c r="V578" i="9"/>
  <c r="V577" i="9"/>
  <c r="V576" i="9"/>
  <c r="V575" i="9"/>
  <c r="V574" i="9"/>
  <c r="V573" i="9"/>
  <c r="V572" i="9"/>
  <c r="V571" i="9"/>
  <c r="V570" i="9"/>
  <c r="V569" i="9"/>
  <c r="V568" i="9"/>
  <c r="V567" i="9"/>
  <c r="V566" i="9"/>
  <c r="V565" i="9"/>
  <c r="V564" i="9"/>
  <c r="V563" i="9"/>
  <c r="V562" i="9"/>
  <c r="V561" i="9"/>
  <c r="V560" i="9"/>
  <c r="V559" i="9"/>
  <c r="V558" i="9"/>
  <c r="V557" i="9"/>
  <c r="V556" i="9"/>
  <c r="V555" i="9"/>
  <c r="V554" i="9"/>
  <c r="V553" i="9"/>
  <c r="V552" i="9"/>
  <c r="V551" i="9"/>
  <c r="V550" i="9"/>
  <c r="V549" i="9"/>
  <c r="V548" i="9"/>
  <c r="V547" i="9"/>
  <c r="V546" i="9"/>
  <c r="V545" i="9"/>
  <c r="V544" i="9"/>
  <c r="V543" i="9"/>
  <c r="V542" i="9"/>
  <c r="V541" i="9"/>
  <c r="V540" i="9"/>
  <c r="V539" i="9"/>
  <c r="V538" i="9"/>
  <c r="V537" i="9"/>
  <c r="V536" i="9"/>
  <c r="V535" i="9"/>
  <c r="V534" i="9"/>
  <c r="V533" i="9"/>
  <c r="V532" i="9"/>
  <c r="V531" i="9"/>
  <c r="V530" i="9"/>
  <c r="V529" i="9"/>
  <c r="V528" i="9"/>
  <c r="V527" i="9"/>
  <c r="V526" i="9"/>
  <c r="V525" i="9"/>
  <c r="V524" i="9"/>
  <c r="V523" i="9"/>
  <c r="V522" i="9"/>
  <c r="V521" i="9"/>
  <c r="V520" i="9"/>
  <c r="V519" i="9"/>
  <c r="V518" i="9"/>
  <c r="V517" i="9"/>
  <c r="V516" i="9"/>
  <c r="V515" i="9"/>
  <c r="V514" i="9"/>
  <c r="V513" i="9"/>
  <c r="V512" i="9"/>
  <c r="V511" i="9"/>
  <c r="V510" i="9"/>
  <c r="V509" i="9"/>
  <c r="V508" i="9"/>
  <c r="V507" i="9"/>
  <c r="V506" i="9"/>
  <c r="V505" i="9"/>
  <c r="V504" i="9"/>
  <c r="V503" i="9"/>
  <c r="V502" i="9"/>
  <c r="V501" i="9"/>
  <c r="V500" i="9"/>
  <c r="V499" i="9"/>
  <c r="V498" i="9"/>
  <c r="V497" i="9"/>
  <c r="V496" i="9"/>
  <c r="V495" i="9"/>
  <c r="V494" i="9"/>
  <c r="V493" i="9"/>
  <c r="V492" i="9"/>
  <c r="V491" i="9"/>
  <c r="V490" i="9"/>
  <c r="V489" i="9"/>
  <c r="V488" i="9"/>
  <c r="V487" i="9"/>
  <c r="V486" i="9"/>
  <c r="V485" i="9"/>
  <c r="V484" i="9"/>
  <c r="V483" i="9"/>
  <c r="V482" i="9"/>
  <c r="V481" i="9"/>
  <c r="V480" i="9"/>
  <c r="V479" i="9"/>
  <c r="V478" i="9"/>
  <c r="V477" i="9"/>
  <c r="V476" i="9"/>
  <c r="V475" i="9"/>
  <c r="V474" i="9"/>
  <c r="V473" i="9"/>
  <c r="V472" i="9"/>
  <c r="V471" i="9"/>
  <c r="V470" i="9"/>
  <c r="V469" i="9"/>
  <c r="V468" i="9"/>
  <c r="V467" i="9"/>
  <c r="V466" i="9"/>
  <c r="V465" i="9"/>
  <c r="V464" i="9"/>
  <c r="V463" i="9"/>
  <c r="V462" i="9"/>
  <c r="V461" i="9"/>
  <c r="V460" i="9"/>
  <c r="V459" i="9"/>
  <c r="V458" i="9"/>
  <c r="V457" i="9"/>
  <c r="V456" i="9"/>
  <c r="V455" i="9"/>
  <c r="V454" i="9"/>
  <c r="V453" i="9"/>
  <c r="V452" i="9"/>
  <c r="V451" i="9"/>
  <c r="V450" i="9"/>
  <c r="V449" i="9"/>
  <c r="V448" i="9"/>
  <c r="V447" i="9"/>
  <c r="V446" i="9"/>
  <c r="V445" i="9"/>
  <c r="V444" i="9"/>
  <c r="V443" i="9"/>
  <c r="V442" i="9"/>
  <c r="V441" i="9"/>
  <c r="V440" i="9"/>
  <c r="V439" i="9"/>
  <c r="V438" i="9"/>
  <c r="V437" i="9"/>
  <c r="V436" i="9"/>
  <c r="V435" i="9"/>
  <c r="V434" i="9"/>
  <c r="V433" i="9"/>
  <c r="V432" i="9"/>
  <c r="V431" i="9"/>
  <c r="V430" i="9"/>
  <c r="V429" i="9"/>
  <c r="V428" i="9"/>
  <c r="V427" i="9"/>
  <c r="V426" i="9"/>
  <c r="V425" i="9"/>
  <c r="V424" i="9"/>
  <c r="V423" i="9"/>
  <c r="V422" i="9"/>
  <c r="V421" i="9"/>
  <c r="V420" i="9"/>
  <c r="V419" i="9"/>
  <c r="V418" i="9"/>
  <c r="V417" i="9"/>
  <c r="V416" i="9"/>
  <c r="V415" i="9"/>
  <c r="V414" i="9"/>
  <c r="V413" i="9"/>
  <c r="V412" i="9"/>
  <c r="V411" i="9"/>
  <c r="V410" i="9"/>
  <c r="V409" i="9"/>
  <c r="V408" i="9"/>
  <c r="V407" i="9"/>
  <c r="V406" i="9"/>
  <c r="V405" i="9"/>
  <c r="V404" i="9"/>
  <c r="V403" i="9"/>
  <c r="V402" i="9"/>
  <c r="V401" i="9"/>
  <c r="V400" i="9"/>
  <c r="V399" i="9"/>
  <c r="V398" i="9"/>
  <c r="V397" i="9"/>
  <c r="V396" i="9"/>
  <c r="V395" i="9"/>
  <c r="V394" i="9"/>
  <c r="V393" i="9"/>
  <c r="V392" i="9"/>
  <c r="V391" i="9"/>
  <c r="V390" i="9"/>
  <c r="V389" i="9"/>
  <c r="V388" i="9"/>
  <c r="V387" i="9"/>
  <c r="V386" i="9"/>
  <c r="V385" i="9"/>
  <c r="V384" i="9"/>
  <c r="V383" i="9"/>
  <c r="V382" i="9"/>
  <c r="V381" i="9"/>
  <c r="V380" i="9"/>
  <c r="V379" i="9"/>
  <c r="V378" i="9"/>
  <c r="V377" i="9"/>
  <c r="V376" i="9"/>
  <c r="V375" i="9"/>
  <c r="V374" i="9"/>
  <c r="V373" i="9"/>
  <c r="V372" i="9"/>
  <c r="V371" i="9"/>
  <c r="V370" i="9"/>
  <c r="V369" i="9"/>
  <c r="V368" i="9"/>
  <c r="V367" i="9"/>
  <c r="V366" i="9"/>
  <c r="V365" i="9"/>
  <c r="V364" i="9"/>
  <c r="V363" i="9"/>
  <c r="V362" i="9"/>
  <c r="V361" i="9"/>
  <c r="V360" i="9"/>
  <c r="V359" i="9"/>
  <c r="V358" i="9"/>
  <c r="V357" i="9"/>
  <c r="V356" i="9"/>
  <c r="V355" i="9"/>
  <c r="V354" i="9"/>
  <c r="V353" i="9"/>
  <c r="V352" i="9"/>
  <c r="V351" i="9"/>
  <c r="V350" i="9"/>
  <c r="V349" i="9"/>
  <c r="V348" i="9"/>
  <c r="V347" i="9"/>
  <c r="V346" i="9"/>
  <c r="V345" i="9"/>
  <c r="V344" i="9"/>
  <c r="V343" i="9"/>
  <c r="V342" i="9"/>
  <c r="V341" i="9"/>
  <c r="V340" i="9"/>
  <c r="V339" i="9"/>
  <c r="V338" i="9"/>
  <c r="V337" i="9"/>
  <c r="V336" i="9"/>
  <c r="V335" i="9"/>
  <c r="V334" i="9"/>
  <c r="V333" i="9"/>
  <c r="V332" i="9"/>
  <c r="V331" i="9"/>
  <c r="V330" i="9"/>
  <c r="V329" i="9"/>
  <c r="V328" i="9"/>
  <c r="V327" i="9"/>
  <c r="V326" i="9"/>
  <c r="V325" i="9"/>
  <c r="V324" i="9"/>
  <c r="V323" i="9"/>
  <c r="V322" i="9"/>
  <c r="V321" i="9"/>
  <c r="V320" i="9"/>
  <c r="V319" i="9"/>
  <c r="V318" i="9"/>
  <c r="V317" i="9"/>
  <c r="V316" i="9"/>
  <c r="V315" i="9"/>
  <c r="V314" i="9"/>
  <c r="V313" i="9"/>
  <c r="V312" i="9"/>
  <c r="V311" i="9"/>
  <c r="V310" i="9"/>
  <c r="V309" i="9"/>
  <c r="V308" i="9"/>
  <c r="V307" i="9"/>
  <c r="V306" i="9"/>
  <c r="V305" i="9"/>
  <c r="V304" i="9"/>
  <c r="V303" i="9"/>
  <c r="V302" i="9"/>
  <c r="V301" i="9"/>
  <c r="V300" i="9"/>
  <c r="V299" i="9"/>
  <c r="V298" i="9"/>
  <c r="V297" i="9"/>
  <c r="V296" i="9"/>
  <c r="V295" i="9"/>
  <c r="V294" i="9"/>
  <c r="V293" i="9"/>
  <c r="V292" i="9"/>
  <c r="V291" i="9"/>
  <c r="V290" i="9"/>
  <c r="V289" i="9"/>
  <c r="V288" i="9"/>
  <c r="V287" i="9"/>
  <c r="V286" i="9"/>
  <c r="V285" i="9"/>
  <c r="V284" i="9"/>
  <c r="V283" i="9"/>
  <c r="V282" i="9"/>
  <c r="V281" i="9"/>
  <c r="V280" i="9"/>
  <c r="V279" i="9"/>
  <c r="V278" i="9"/>
  <c r="V277" i="9"/>
  <c r="V276" i="9"/>
  <c r="V275" i="9"/>
  <c r="V274" i="9"/>
  <c r="V273" i="9"/>
  <c r="V272" i="9"/>
  <c r="V271" i="9"/>
  <c r="V270" i="9"/>
  <c r="V269" i="9"/>
  <c r="V268" i="9"/>
  <c r="V267" i="9"/>
  <c r="V266" i="9"/>
  <c r="V265" i="9"/>
  <c r="V264" i="9"/>
  <c r="V263" i="9"/>
  <c r="V262" i="9"/>
  <c r="V261" i="9"/>
  <c r="V260" i="9"/>
  <c r="V259" i="9"/>
  <c r="V258" i="9"/>
  <c r="V257" i="9"/>
  <c r="V256" i="9"/>
  <c r="V255" i="9"/>
  <c r="V254" i="9"/>
  <c r="V253" i="9"/>
  <c r="V252" i="9"/>
  <c r="V251" i="9"/>
  <c r="V250" i="9"/>
  <c r="V249" i="9"/>
  <c r="V248" i="9"/>
  <c r="V247" i="9"/>
  <c r="V246" i="9"/>
  <c r="V245" i="9"/>
  <c r="V244" i="9"/>
  <c r="V243" i="9"/>
  <c r="V242" i="9"/>
  <c r="V241" i="9"/>
  <c r="V240" i="9"/>
  <c r="V239" i="9"/>
  <c r="V238" i="9"/>
  <c r="V237" i="9"/>
  <c r="V236" i="9"/>
  <c r="V235" i="9"/>
  <c r="V234" i="9"/>
  <c r="V233" i="9"/>
  <c r="V232" i="9"/>
  <c r="V231" i="9"/>
  <c r="V230" i="9"/>
  <c r="V229" i="9"/>
  <c r="V228" i="9"/>
  <c r="V227" i="9"/>
  <c r="V226" i="9"/>
  <c r="V225" i="9"/>
  <c r="V224" i="9"/>
  <c r="V223" i="9"/>
  <c r="V222" i="9"/>
  <c r="V221" i="9"/>
  <c r="V220" i="9"/>
  <c r="V219" i="9"/>
  <c r="V218" i="9"/>
  <c r="V217" i="9"/>
  <c r="V216" i="9"/>
  <c r="V215" i="9"/>
  <c r="V214" i="9"/>
  <c r="V213" i="9"/>
  <c r="V212" i="9"/>
  <c r="V211" i="9"/>
  <c r="V210" i="9"/>
  <c r="V209" i="9"/>
  <c r="V208" i="9"/>
  <c r="V207" i="9"/>
  <c r="V206" i="9"/>
  <c r="V205" i="9"/>
  <c r="V204" i="9"/>
  <c r="V203" i="9"/>
  <c r="V202" i="9"/>
  <c r="V201" i="9"/>
  <c r="V200" i="9"/>
  <c r="V199" i="9"/>
  <c r="V198" i="9"/>
  <c r="V197" i="9"/>
  <c r="V196" i="9"/>
  <c r="V195" i="9"/>
  <c r="V194" i="9"/>
  <c r="V193" i="9"/>
  <c r="V192" i="9"/>
  <c r="V191" i="9"/>
  <c r="V190" i="9"/>
  <c r="V189" i="9"/>
  <c r="V188" i="9"/>
  <c r="V187" i="9"/>
  <c r="V186" i="9"/>
  <c r="V185" i="9"/>
  <c r="V184" i="9"/>
  <c r="V183" i="9"/>
  <c r="V182" i="9"/>
  <c r="V181" i="9"/>
  <c r="V180" i="9"/>
  <c r="V179" i="9"/>
  <c r="V178" i="9"/>
  <c r="V177" i="9"/>
  <c r="V176" i="9"/>
  <c r="V175" i="9"/>
  <c r="V174" i="9"/>
  <c r="V173" i="9"/>
  <c r="V172" i="9"/>
  <c r="V171" i="9"/>
  <c r="V170" i="9"/>
  <c r="V169" i="9"/>
  <c r="V168" i="9"/>
  <c r="V167" i="9"/>
  <c r="V166" i="9"/>
  <c r="V165" i="9"/>
  <c r="V164" i="9"/>
  <c r="V163" i="9"/>
  <c r="V162" i="9"/>
  <c r="V161" i="9"/>
  <c r="V160" i="9"/>
  <c r="V159" i="9"/>
  <c r="V158" i="9"/>
  <c r="V157" i="9"/>
  <c r="V156" i="9"/>
  <c r="V155" i="9"/>
  <c r="V154" i="9"/>
  <c r="V153" i="9"/>
  <c r="V152" i="9"/>
  <c r="V151" i="9"/>
  <c r="V150" i="9"/>
  <c r="V149" i="9"/>
  <c r="V148" i="9"/>
  <c r="V147" i="9"/>
  <c r="V146" i="9"/>
  <c r="V145" i="9"/>
  <c r="V144" i="9"/>
  <c r="V143" i="9"/>
  <c r="V142" i="9"/>
  <c r="V141" i="9"/>
  <c r="V140" i="9"/>
  <c r="V139" i="9"/>
  <c r="V138" i="9"/>
  <c r="V137" i="9"/>
  <c r="V136" i="9"/>
  <c r="V135" i="9"/>
  <c r="V134" i="9"/>
  <c r="V133" i="9"/>
  <c r="V132" i="9"/>
  <c r="V131" i="9"/>
  <c r="V130" i="9"/>
  <c r="V129" i="9"/>
  <c r="V128" i="9"/>
  <c r="V127" i="9"/>
  <c r="V126" i="9"/>
  <c r="V125" i="9"/>
  <c r="V124" i="9"/>
  <c r="V123" i="9"/>
  <c r="V122" i="9"/>
  <c r="V121" i="9"/>
  <c r="V120" i="9"/>
  <c r="V119" i="9"/>
  <c r="V118" i="9"/>
  <c r="V117" i="9"/>
  <c r="V116" i="9"/>
  <c r="V115" i="9"/>
  <c r="V114" i="9"/>
  <c r="V113" i="9"/>
  <c r="V112" i="9"/>
  <c r="V111" i="9"/>
  <c r="V110" i="9"/>
  <c r="V109" i="9"/>
  <c r="V108" i="9"/>
  <c r="V107" i="9"/>
  <c r="V106" i="9"/>
  <c r="V105" i="9"/>
  <c r="V104" i="9"/>
  <c r="V103" i="9"/>
  <c r="V102" i="9"/>
  <c r="V101" i="9"/>
  <c r="V100" i="9"/>
  <c r="V99" i="9"/>
  <c r="V98" i="9"/>
  <c r="V97" i="9"/>
  <c r="V96" i="9"/>
  <c r="V95" i="9"/>
  <c r="V94" i="9"/>
  <c r="V93" i="9"/>
  <c r="V92" i="9"/>
  <c r="V91" i="9"/>
  <c r="V90" i="9"/>
  <c r="V89" i="9"/>
  <c r="V88" i="9"/>
  <c r="V87" i="9"/>
  <c r="V86" i="9"/>
  <c r="V85" i="9"/>
  <c r="V84" i="9"/>
  <c r="V83" i="9"/>
  <c r="V82" i="9"/>
  <c r="V81" i="9"/>
  <c r="V80" i="9"/>
  <c r="V79" i="9"/>
  <c r="V78" i="9"/>
  <c r="V77" i="9"/>
  <c r="V76" i="9"/>
  <c r="V75" i="9"/>
  <c r="V74" i="9"/>
  <c r="V73" i="9"/>
  <c r="V72" i="9"/>
  <c r="V71" i="9"/>
  <c r="V70" i="9"/>
  <c r="V69" i="9"/>
  <c r="V68" i="9"/>
  <c r="V67" i="9"/>
  <c r="V66" i="9"/>
  <c r="V65" i="9"/>
  <c r="V64" i="9"/>
  <c r="V63" i="9"/>
  <c r="V62" i="9"/>
  <c r="V61" i="9"/>
  <c r="V60" i="9"/>
  <c r="V59" i="9"/>
  <c r="V58" i="9"/>
  <c r="V57" i="9"/>
  <c r="V56" i="9"/>
  <c r="V55" i="9"/>
  <c r="V54" i="9"/>
  <c r="V53" i="9"/>
  <c r="V52" i="9"/>
  <c r="V51" i="9"/>
  <c r="V50" i="9"/>
  <c r="V49" i="9"/>
  <c r="V48" i="9"/>
  <c r="V47" i="9"/>
  <c r="V46" i="9"/>
  <c r="V45" i="9"/>
  <c r="V44" i="9"/>
  <c r="V43" i="9"/>
  <c r="V42" i="9"/>
  <c r="V41" i="9"/>
  <c r="V40" i="9"/>
  <c r="V39" i="9"/>
  <c r="V38" i="9"/>
  <c r="V37" i="9"/>
  <c r="V36" i="9"/>
  <c r="V35" i="9"/>
  <c r="V34" i="9"/>
  <c r="V33" i="9"/>
  <c r="V32" i="9"/>
  <c r="V31" i="9"/>
  <c r="V30" i="9"/>
  <c r="V29" i="9"/>
  <c r="V28" i="9"/>
  <c r="V27" i="9"/>
  <c r="V26" i="9"/>
  <c r="V25" i="9"/>
  <c r="V24" i="9"/>
  <c r="V23" i="9"/>
  <c r="V22" i="9"/>
  <c r="V21" i="9"/>
  <c r="V20" i="9"/>
  <c r="V19" i="9"/>
  <c r="V18" i="9"/>
  <c r="V17" i="9"/>
  <c r="V16" i="9"/>
  <c r="V15" i="9"/>
  <c r="V14" i="9"/>
  <c r="V13" i="9"/>
  <c r="V12" i="9"/>
  <c r="V11" i="9"/>
  <c r="V10" i="9"/>
  <c r="V963" i="9" s="1"/>
  <c r="V9" i="9"/>
  <c r="V8" i="9"/>
  <c r="V7" i="9"/>
  <c r="U962" i="9"/>
  <c r="U961" i="9"/>
  <c r="U960" i="9"/>
  <c r="U959" i="9"/>
  <c r="U958" i="9"/>
  <c r="U957" i="9"/>
  <c r="U956" i="9"/>
  <c r="U955" i="9"/>
  <c r="U963" i="9" s="1"/>
  <c r="U954" i="9"/>
  <c r="U953" i="9"/>
  <c r="U952" i="9"/>
  <c r="U951" i="9"/>
  <c r="U950" i="9"/>
  <c r="U949" i="9"/>
  <c r="U948" i="9"/>
  <c r="U947" i="9"/>
  <c r="U946" i="9"/>
  <c r="U945" i="9"/>
  <c r="U944" i="9"/>
  <c r="U943" i="9"/>
  <c r="U942" i="9"/>
  <c r="U941" i="9"/>
  <c r="U940" i="9"/>
  <c r="U939" i="9"/>
  <c r="U938" i="9"/>
  <c r="U937" i="9"/>
  <c r="U936" i="9"/>
  <c r="U935" i="9"/>
  <c r="U934" i="9"/>
  <c r="U933" i="9"/>
  <c r="U932" i="9"/>
  <c r="U931" i="9"/>
  <c r="U930" i="9"/>
  <c r="U929" i="9"/>
  <c r="U928" i="9"/>
  <c r="U927" i="9"/>
  <c r="U926" i="9"/>
  <c r="U925" i="9"/>
  <c r="U924" i="9"/>
  <c r="U923" i="9"/>
  <c r="U922" i="9"/>
  <c r="U921" i="9"/>
  <c r="U920" i="9"/>
  <c r="U919" i="9"/>
  <c r="U918" i="9"/>
  <c r="U917" i="9"/>
  <c r="U916" i="9"/>
  <c r="U915" i="9"/>
  <c r="U914" i="9"/>
  <c r="U913" i="9"/>
  <c r="U912" i="9"/>
  <c r="U911" i="9"/>
  <c r="U910" i="9"/>
  <c r="U909" i="9"/>
  <c r="U908" i="9"/>
  <c r="U907" i="9"/>
  <c r="U906" i="9"/>
  <c r="U905" i="9"/>
  <c r="U904" i="9"/>
  <c r="U903" i="9"/>
  <c r="U901" i="9"/>
  <c r="U900" i="9"/>
  <c r="U899" i="9"/>
  <c r="U898" i="9"/>
  <c r="U897" i="9"/>
  <c r="U896" i="9"/>
  <c r="U895" i="9"/>
  <c r="U894" i="9"/>
  <c r="U893" i="9"/>
  <c r="U892" i="9"/>
  <c r="U891" i="9"/>
  <c r="U890" i="9"/>
  <c r="U889" i="9"/>
  <c r="U888" i="9"/>
  <c r="U887" i="9"/>
  <c r="U886" i="9"/>
  <c r="U885" i="9"/>
  <c r="U884" i="9"/>
  <c r="U883" i="9"/>
  <c r="U882" i="9"/>
  <c r="U881" i="9"/>
  <c r="U880" i="9"/>
  <c r="U879" i="9"/>
  <c r="U878" i="9"/>
  <c r="U877" i="9"/>
  <c r="U876" i="9"/>
  <c r="U875" i="9"/>
  <c r="U874" i="9"/>
  <c r="U873" i="9"/>
  <c r="U872" i="9"/>
  <c r="U871" i="9"/>
  <c r="U870" i="9"/>
  <c r="U869" i="9"/>
  <c r="U868" i="9"/>
  <c r="U867" i="9"/>
  <c r="U866" i="9"/>
  <c r="U865" i="9"/>
  <c r="U864" i="9"/>
  <c r="U863" i="9"/>
  <c r="U862" i="9"/>
  <c r="U861" i="9"/>
  <c r="U860" i="9"/>
  <c r="U859" i="9"/>
  <c r="U858" i="9"/>
  <c r="U857" i="9"/>
  <c r="U856" i="9"/>
  <c r="U855" i="9"/>
  <c r="U854" i="9"/>
  <c r="U853" i="9"/>
  <c r="U852" i="9"/>
  <c r="U851" i="9"/>
  <c r="U850" i="9"/>
  <c r="U849" i="9"/>
  <c r="U848" i="9"/>
  <c r="U847" i="9"/>
  <c r="U846" i="9"/>
  <c r="U845" i="9"/>
  <c r="U844" i="9"/>
  <c r="U843" i="9"/>
  <c r="U842" i="9"/>
  <c r="U841" i="9"/>
  <c r="U840" i="9"/>
  <c r="U839" i="9"/>
  <c r="U838" i="9"/>
  <c r="U837" i="9"/>
  <c r="U836" i="9"/>
  <c r="U835" i="9"/>
  <c r="U834" i="9"/>
  <c r="U833" i="9"/>
  <c r="U832" i="9"/>
  <c r="U831" i="9"/>
  <c r="U830" i="9"/>
  <c r="U829" i="9"/>
  <c r="U828" i="9"/>
  <c r="U827" i="9"/>
  <c r="U826" i="9"/>
  <c r="U825" i="9"/>
  <c r="U824" i="9"/>
  <c r="U823" i="9"/>
  <c r="U822" i="9"/>
  <c r="U821" i="9"/>
  <c r="U820" i="9"/>
  <c r="U819" i="9"/>
  <c r="U818" i="9"/>
  <c r="U817" i="9"/>
  <c r="U816" i="9"/>
  <c r="U815" i="9"/>
  <c r="U814" i="9"/>
  <c r="U813" i="9"/>
  <c r="U812" i="9"/>
  <c r="U811" i="9"/>
  <c r="U810" i="9"/>
  <c r="U809" i="9"/>
  <c r="U808" i="9"/>
  <c r="U807" i="9"/>
  <c r="U806" i="9"/>
  <c r="U805" i="9"/>
  <c r="U804" i="9"/>
  <c r="U803" i="9"/>
  <c r="U802" i="9"/>
  <c r="U801" i="9"/>
  <c r="U800" i="9"/>
  <c r="U799" i="9"/>
  <c r="U798" i="9"/>
  <c r="U797" i="9"/>
  <c r="U796" i="9"/>
  <c r="U795" i="9"/>
  <c r="U794" i="9"/>
  <c r="U793" i="9"/>
  <c r="U792" i="9"/>
  <c r="U791" i="9"/>
  <c r="U790" i="9"/>
  <c r="U789" i="9"/>
  <c r="U788" i="9"/>
  <c r="U787" i="9"/>
  <c r="U786" i="9"/>
  <c r="U785" i="9"/>
  <c r="U784" i="9"/>
  <c r="U783" i="9"/>
  <c r="U782" i="9"/>
  <c r="U781" i="9"/>
  <c r="U780" i="9"/>
  <c r="U779" i="9"/>
  <c r="U778" i="9"/>
  <c r="U777" i="9"/>
  <c r="U776" i="9"/>
  <c r="U775" i="9"/>
  <c r="U774" i="9"/>
  <c r="U773" i="9"/>
  <c r="U772" i="9"/>
  <c r="U771" i="9"/>
  <c r="U770" i="9"/>
  <c r="U769" i="9"/>
  <c r="U768" i="9"/>
  <c r="U767" i="9"/>
  <c r="U766" i="9"/>
  <c r="U765" i="9"/>
  <c r="U764" i="9"/>
  <c r="U763" i="9"/>
  <c r="U762" i="9"/>
  <c r="U761" i="9"/>
  <c r="U760" i="9"/>
  <c r="U759" i="9"/>
  <c r="U758" i="9"/>
  <c r="U757" i="9"/>
  <c r="U756" i="9"/>
  <c r="U755" i="9"/>
  <c r="U754" i="9"/>
  <c r="U753" i="9"/>
  <c r="U752" i="9"/>
  <c r="U751" i="9"/>
  <c r="U750" i="9"/>
  <c r="U749" i="9"/>
  <c r="U748" i="9"/>
  <c r="U747" i="9"/>
  <c r="U746" i="9"/>
  <c r="U745" i="9"/>
  <c r="U744" i="9"/>
  <c r="U743" i="9"/>
  <c r="U742" i="9"/>
  <c r="U741" i="9"/>
  <c r="U740" i="9"/>
  <c r="U739" i="9"/>
  <c r="U738" i="9"/>
  <c r="U737" i="9"/>
  <c r="U736" i="9"/>
  <c r="U735" i="9"/>
  <c r="U734" i="9"/>
  <c r="U733" i="9"/>
  <c r="U732" i="9"/>
  <c r="U731" i="9"/>
  <c r="U730" i="9"/>
  <c r="U729" i="9"/>
  <c r="U728" i="9"/>
  <c r="U727" i="9"/>
  <c r="U726" i="9"/>
  <c r="U725" i="9"/>
  <c r="U724" i="9"/>
  <c r="U723" i="9"/>
  <c r="U722" i="9"/>
  <c r="U721" i="9"/>
  <c r="U720" i="9"/>
  <c r="U719" i="9"/>
  <c r="U718" i="9"/>
  <c r="U717" i="9"/>
  <c r="U716" i="9"/>
  <c r="U715" i="9"/>
  <c r="U714" i="9"/>
  <c r="U713" i="9"/>
  <c r="U712" i="9"/>
  <c r="U711" i="9"/>
  <c r="U710" i="9"/>
  <c r="U709" i="9"/>
  <c r="U708" i="9"/>
  <c r="U707" i="9"/>
  <c r="U706" i="9"/>
  <c r="U705" i="9"/>
  <c r="U704" i="9"/>
  <c r="U703" i="9"/>
  <c r="U702" i="9"/>
  <c r="U701" i="9"/>
  <c r="U700" i="9"/>
  <c r="U699" i="9"/>
  <c r="U698" i="9"/>
  <c r="U697" i="9"/>
  <c r="U696" i="9"/>
  <c r="U695" i="9"/>
  <c r="U694" i="9"/>
  <c r="U693" i="9"/>
  <c r="U692" i="9"/>
  <c r="U691" i="9"/>
  <c r="U690" i="9"/>
  <c r="U689" i="9"/>
  <c r="U688" i="9"/>
  <c r="U687" i="9"/>
  <c r="U686" i="9"/>
  <c r="U685" i="9"/>
  <c r="U684" i="9"/>
  <c r="U683" i="9"/>
  <c r="U682" i="9"/>
  <c r="U681" i="9"/>
  <c r="U680" i="9"/>
  <c r="U679" i="9"/>
  <c r="U678" i="9"/>
  <c r="U677" i="9"/>
  <c r="U676" i="9"/>
  <c r="U675" i="9"/>
  <c r="U674" i="9"/>
  <c r="U673" i="9"/>
  <c r="U672" i="9"/>
  <c r="U671" i="9"/>
  <c r="U670" i="9"/>
  <c r="U669" i="9"/>
  <c r="U668" i="9"/>
  <c r="U667" i="9"/>
  <c r="U666" i="9"/>
  <c r="U665" i="9"/>
  <c r="U664" i="9"/>
  <c r="U663" i="9"/>
  <c r="U662" i="9"/>
  <c r="U661" i="9"/>
  <c r="U660" i="9"/>
  <c r="U659" i="9"/>
  <c r="U658" i="9"/>
  <c r="U657" i="9"/>
  <c r="U656" i="9"/>
  <c r="U655" i="9"/>
  <c r="U654" i="9"/>
  <c r="U653" i="9"/>
  <c r="U652" i="9"/>
  <c r="U651" i="9"/>
  <c r="U650" i="9"/>
  <c r="U649" i="9"/>
  <c r="U648" i="9"/>
  <c r="U647" i="9"/>
  <c r="U646" i="9"/>
  <c r="U645" i="9"/>
  <c r="U644" i="9"/>
  <c r="U643" i="9"/>
  <c r="U642" i="9"/>
  <c r="U641" i="9"/>
  <c r="U640" i="9"/>
  <c r="U639" i="9"/>
  <c r="U638" i="9"/>
  <c r="U637" i="9"/>
  <c r="U636" i="9"/>
  <c r="U635" i="9"/>
  <c r="U634" i="9"/>
  <c r="U633" i="9"/>
  <c r="U632" i="9"/>
  <c r="U631" i="9"/>
  <c r="U630" i="9"/>
  <c r="U629" i="9"/>
  <c r="U628" i="9"/>
  <c r="U627" i="9"/>
  <c r="U626" i="9"/>
  <c r="U625" i="9"/>
  <c r="U624" i="9"/>
  <c r="U623" i="9"/>
  <c r="U622" i="9"/>
  <c r="U621" i="9"/>
  <c r="U620" i="9"/>
  <c r="U619" i="9"/>
  <c r="U618" i="9"/>
  <c r="U617" i="9"/>
  <c r="U616" i="9"/>
  <c r="U615" i="9"/>
  <c r="U614" i="9"/>
  <c r="U613" i="9"/>
  <c r="U612" i="9"/>
  <c r="U611" i="9"/>
  <c r="U610" i="9"/>
  <c r="U609" i="9"/>
  <c r="U608" i="9"/>
  <c r="U607" i="9"/>
  <c r="U606" i="9"/>
  <c r="U605" i="9"/>
  <c r="U604" i="9"/>
  <c r="U603" i="9"/>
  <c r="U602" i="9"/>
  <c r="U601" i="9"/>
  <c r="U600" i="9"/>
  <c r="U599" i="9"/>
  <c r="U598" i="9"/>
  <c r="U597" i="9"/>
  <c r="U596" i="9"/>
  <c r="U595" i="9"/>
  <c r="U594" i="9"/>
  <c r="U593" i="9"/>
  <c r="U592" i="9"/>
  <c r="U591" i="9"/>
  <c r="U590" i="9"/>
  <c r="U589" i="9"/>
  <c r="U588" i="9"/>
  <c r="U587" i="9"/>
  <c r="U586" i="9"/>
  <c r="U585" i="9"/>
  <c r="U584" i="9"/>
  <c r="U583" i="9"/>
  <c r="U582" i="9"/>
  <c r="U581" i="9"/>
  <c r="U580" i="9"/>
  <c r="U579" i="9"/>
  <c r="U578" i="9"/>
  <c r="U577" i="9"/>
  <c r="U576" i="9"/>
  <c r="U575" i="9"/>
  <c r="U574" i="9"/>
  <c r="U573" i="9"/>
  <c r="U572" i="9"/>
  <c r="U571" i="9"/>
  <c r="U570" i="9"/>
  <c r="U569" i="9"/>
  <c r="U568" i="9"/>
  <c r="U567" i="9"/>
  <c r="U566" i="9"/>
  <c r="U565" i="9"/>
  <c r="U564" i="9"/>
  <c r="U563" i="9"/>
  <c r="U562" i="9"/>
  <c r="U561" i="9"/>
  <c r="U560" i="9"/>
  <c r="U559" i="9"/>
  <c r="U558" i="9"/>
  <c r="U557" i="9"/>
  <c r="U556" i="9"/>
  <c r="U555" i="9"/>
  <c r="U554" i="9"/>
  <c r="U553" i="9"/>
  <c r="U552" i="9"/>
  <c r="U551" i="9"/>
  <c r="U550" i="9"/>
  <c r="U549" i="9"/>
  <c r="U548" i="9"/>
  <c r="U547" i="9"/>
  <c r="U546" i="9"/>
  <c r="U545" i="9"/>
  <c r="U544" i="9"/>
  <c r="U543" i="9"/>
  <c r="U542" i="9"/>
  <c r="U541" i="9"/>
  <c r="U540" i="9"/>
  <c r="U539" i="9"/>
  <c r="U538" i="9"/>
  <c r="U537" i="9"/>
  <c r="U536" i="9"/>
  <c r="U535" i="9"/>
  <c r="U534" i="9"/>
  <c r="U533" i="9"/>
  <c r="U532" i="9"/>
  <c r="U531" i="9"/>
  <c r="U530" i="9"/>
  <c r="U529" i="9"/>
  <c r="U528" i="9"/>
  <c r="U527" i="9"/>
  <c r="U526" i="9"/>
  <c r="U525" i="9"/>
  <c r="U524" i="9"/>
  <c r="U523" i="9"/>
  <c r="U522" i="9"/>
  <c r="U521" i="9"/>
  <c r="U520" i="9"/>
  <c r="U519" i="9"/>
  <c r="U518" i="9"/>
  <c r="U517" i="9"/>
  <c r="U516" i="9"/>
  <c r="U515" i="9"/>
  <c r="U514" i="9"/>
  <c r="U513" i="9"/>
  <c r="U512" i="9"/>
  <c r="U511" i="9"/>
  <c r="U510" i="9"/>
  <c r="U509" i="9"/>
  <c r="U508" i="9"/>
  <c r="U507" i="9"/>
  <c r="U506" i="9"/>
  <c r="U505" i="9"/>
  <c r="U504" i="9"/>
  <c r="U503" i="9"/>
  <c r="U502" i="9"/>
  <c r="U501" i="9"/>
  <c r="U500" i="9"/>
  <c r="U499" i="9"/>
  <c r="U498" i="9"/>
  <c r="U497" i="9"/>
  <c r="U496" i="9"/>
  <c r="U495" i="9"/>
  <c r="U494" i="9"/>
  <c r="U493" i="9"/>
  <c r="U492" i="9"/>
  <c r="U491" i="9"/>
  <c r="U490" i="9"/>
  <c r="U489" i="9"/>
  <c r="U488" i="9"/>
  <c r="U487" i="9"/>
  <c r="U486" i="9"/>
  <c r="U485" i="9"/>
  <c r="U484" i="9"/>
  <c r="U483" i="9"/>
  <c r="U482" i="9"/>
  <c r="U481" i="9"/>
  <c r="U480" i="9"/>
  <c r="U479" i="9"/>
  <c r="U478" i="9"/>
  <c r="U477" i="9"/>
  <c r="U476" i="9"/>
  <c r="U475" i="9"/>
  <c r="U474" i="9"/>
  <c r="U473" i="9"/>
  <c r="U472" i="9"/>
  <c r="U471" i="9"/>
  <c r="U470" i="9"/>
  <c r="U469" i="9"/>
  <c r="U468" i="9"/>
  <c r="U467" i="9"/>
  <c r="U466" i="9"/>
  <c r="U465" i="9"/>
  <c r="U464" i="9"/>
  <c r="U463" i="9"/>
  <c r="U462" i="9"/>
  <c r="U461" i="9"/>
  <c r="U460" i="9"/>
  <c r="U459" i="9"/>
  <c r="U458" i="9"/>
  <c r="U457" i="9"/>
  <c r="U456" i="9"/>
  <c r="U455" i="9"/>
  <c r="U454" i="9"/>
  <c r="U453" i="9"/>
  <c r="U452" i="9"/>
  <c r="U451" i="9"/>
  <c r="U450" i="9"/>
  <c r="U449" i="9"/>
  <c r="U448" i="9"/>
  <c r="U447" i="9"/>
  <c r="U446" i="9"/>
  <c r="U445" i="9"/>
  <c r="U444" i="9"/>
  <c r="U443" i="9"/>
  <c r="U442" i="9"/>
  <c r="U441" i="9"/>
  <c r="U440" i="9"/>
  <c r="U439" i="9"/>
  <c r="U438" i="9"/>
  <c r="U437" i="9"/>
  <c r="U436" i="9"/>
  <c r="U435" i="9"/>
  <c r="U434" i="9"/>
  <c r="U433" i="9"/>
  <c r="U432" i="9"/>
  <c r="U431" i="9"/>
  <c r="U430" i="9"/>
  <c r="U429" i="9"/>
  <c r="U428" i="9"/>
  <c r="U427" i="9"/>
  <c r="U426" i="9"/>
  <c r="U425" i="9"/>
  <c r="U424" i="9"/>
  <c r="U423" i="9"/>
  <c r="U422" i="9"/>
  <c r="U421" i="9"/>
  <c r="U420" i="9"/>
  <c r="U419" i="9"/>
  <c r="U418" i="9"/>
  <c r="U417" i="9"/>
  <c r="U416" i="9"/>
  <c r="U415" i="9"/>
  <c r="U414" i="9"/>
  <c r="U413" i="9"/>
  <c r="U412" i="9"/>
  <c r="U411" i="9"/>
  <c r="U410" i="9"/>
  <c r="U409" i="9"/>
  <c r="U408" i="9"/>
  <c r="U407" i="9"/>
  <c r="U406" i="9"/>
  <c r="U405" i="9"/>
  <c r="U404" i="9"/>
  <c r="U403" i="9"/>
  <c r="U402" i="9"/>
  <c r="U401" i="9"/>
  <c r="U400" i="9"/>
  <c r="U399" i="9"/>
  <c r="U398" i="9"/>
  <c r="U397" i="9"/>
  <c r="U396" i="9"/>
  <c r="U395" i="9"/>
  <c r="U394" i="9"/>
  <c r="U393" i="9"/>
  <c r="U392" i="9"/>
  <c r="U391" i="9"/>
  <c r="U390" i="9"/>
  <c r="U389" i="9"/>
  <c r="U388" i="9"/>
  <c r="U387" i="9"/>
  <c r="U386" i="9"/>
  <c r="U385" i="9"/>
  <c r="U384" i="9"/>
  <c r="U383" i="9"/>
  <c r="U382" i="9"/>
  <c r="U381" i="9"/>
  <c r="U380" i="9"/>
  <c r="U379" i="9"/>
  <c r="U378" i="9"/>
  <c r="U377" i="9"/>
  <c r="U376" i="9"/>
  <c r="U375" i="9"/>
  <c r="U374" i="9"/>
  <c r="U373" i="9"/>
  <c r="U372" i="9"/>
  <c r="U371" i="9"/>
  <c r="U370" i="9"/>
  <c r="U369" i="9"/>
  <c r="U368" i="9"/>
  <c r="U367" i="9"/>
  <c r="U366" i="9"/>
  <c r="U365" i="9"/>
  <c r="U364" i="9"/>
  <c r="U363" i="9"/>
  <c r="U362" i="9"/>
  <c r="U361" i="9"/>
  <c r="U360" i="9"/>
  <c r="U359" i="9"/>
  <c r="U358" i="9"/>
  <c r="U357" i="9"/>
  <c r="U356" i="9"/>
  <c r="U355" i="9"/>
  <c r="U354" i="9"/>
  <c r="U353" i="9"/>
  <c r="U352" i="9"/>
  <c r="U351" i="9"/>
  <c r="U350" i="9"/>
  <c r="U349" i="9"/>
  <c r="U348" i="9"/>
  <c r="U347" i="9"/>
  <c r="U346" i="9"/>
  <c r="U345" i="9"/>
  <c r="U344" i="9"/>
  <c r="U343" i="9"/>
  <c r="U342" i="9"/>
  <c r="U341" i="9"/>
  <c r="U340" i="9"/>
  <c r="U339" i="9"/>
  <c r="U338" i="9"/>
  <c r="U337" i="9"/>
  <c r="U336" i="9"/>
  <c r="U335" i="9"/>
  <c r="U334" i="9"/>
  <c r="U333" i="9"/>
  <c r="U332" i="9"/>
  <c r="U331" i="9"/>
  <c r="U330" i="9"/>
  <c r="U329" i="9"/>
  <c r="U328" i="9"/>
  <c r="U327" i="9"/>
  <c r="U326" i="9"/>
  <c r="U325" i="9"/>
  <c r="U324" i="9"/>
  <c r="U323" i="9"/>
  <c r="U322" i="9"/>
  <c r="U321" i="9"/>
  <c r="U320" i="9"/>
  <c r="U319" i="9"/>
  <c r="U318" i="9"/>
  <c r="U317" i="9"/>
  <c r="U316" i="9"/>
  <c r="U315" i="9"/>
  <c r="U314" i="9"/>
  <c r="U313" i="9"/>
  <c r="U312" i="9"/>
  <c r="U311" i="9"/>
  <c r="U310" i="9"/>
  <c r="U309" i="9"/>
  <c r="U308" i="9"/>
  <c r="U307" i="9"/>
  <c r="U306" i="9"/>
  <c r="U305" i="9"/>
  <c r="U304" i="9"/>
  <c r="U303" i="9"/>
  <c r="U302" i="9"/>
  <c r="U301" i="9"/>
  <c r="U300" i="9"/>
  <c r="U299" i="9"/>
  <c r="U298" i="9"/>
  <c r="U297" i="9"/>
  <c r="U296" i="9"/>
  <c r="U295" i="9"/>
  <c r="U294" i="9"/>
  <c r="U293" i="9"/>
  <c r="U292" i="9"/>
  <c r="U291" i="9"/>
  <c r="U290" i="9"/>
  <c r="U289" i="9"/>
  <c r="U288" i="9"/>
  <c r="U287" i="9"/>
  <c r="U286" i="9"/>
  <c r="U285" i="9"/>
  <c r="U284" i="9"/>
  <c r="U283" i="9"/>
  <c r="U282" i="9"/>
  <c r="U281" i="9"/>
  <c r="U280" i="9"/>
  <c r="U279" i="9"/>
  <c r="U278" i="9"/>
  <c r="U277" i="9"/>
  <c r="U276" i="9"/>
  <c r="U275" i="9"/>
  <c r="U274" i="9"/>
  <c r="U273" i="9"/>
  <c r="U272" i="9"/>
  <c r="U271" i="9"/>
  <c r="U270" i="9"/>
  <c r="U269" i="9"/>
  <c r="U268" i="9"/>
  <c r="U267" i="9"/>
  <c r="U266" i="9"/>
  <c r="U265" i="9"/>
  <c r="U264" i="9"/>
  <c r="U263" i="9"/>
  <c r="U262" i="9"/>
  <c r="U261" i="9"/>
  <c r="U260" i="9"/>
  <c r="U259" i="9"/>
  <c r="U258" i="9"/>
  <c r="U257" i="9"/>
  <c r="U256" i="9"/>
  <c r="U255" i="9"/>
  <c r="U254" i="9"/>
  <c r="U253" i="9"/>
  <c r="U252" i="9"/>
  <c r="U251" i="9"/>
  <c r="U250" i="9"/>
  <c r="U249" i="9"/>
  <c r="U248" i="9"/>
  <c r="U247" i="9"/>
  <c r="U246" i="9"/>
  <c r="U245" i="9"/>
  <c r="U244" i="9"/>
  <c r="U243" i="9"/>
  <c r="U242" i="9"/>
  <c r="U241" i="9"/>
  <c r="U240" i="9"/>
  <c r="U239" i="9"/>
  <c r="U238" i="9"/>
  <c r="U237" i="9"/>
  <c r="U236" i="9"/>
  <c r="U235" i="9"/>
  <c r="U234" i="9"/>
  <c r="U233" i="9"/>
  <c r="U232" i="9"/>
  <c r="U231" i="9"/>
  <c r="U230" i="9"/>
  <c r="U229" i="9"/>
  <c r="U228" i="9"/>
  <c r="U227" i="9"/>
  <c r="U226" i="9"/>
  <c r="U225" i="9"/>
  <c r="U224" i="9"/>
  <c r="U223" i="9"/>
  <c r="U222" i="9"/>
  <c r="U221" i="9"/>
  <c r="U220" i="9"/>
  <c r="U219" i="9"/>
  <c r="U218" i="9"/>
  <c r="U217" i="9"/>
  <c r="U216" i="9"/>
  <c r="U215" i="9"/>
  <c r="U214" i="9"/>
  <c r="U213" i="9"/>
  <c r="U212" i="9"/>
  <c r="U211" i="9"/>
  <c r="U210" i="9"/>
  <c r="U209" i="9"/>
  <c r="U208" i="9"/>
  <c r="U207" i="9"/>
  <c r="U206" i="9"/>
  <c r="U205" i="9"/>
  <c r="U204" i="9"/>
  <c r="U203" i="9"/>
  <c r="U202" i="9"/>
  <c r="U201" i="9"/>
  <c r="U200" i="9"/>
  <c r="U199" i="9"/>
  <c r="U198" i="9"/>
  <c r="U197" i="9"/>
  <c r="U196" i="9"/>
  <c r="U195" i="9"/>
  <c r="U194" i="9"/>
  <c r="U193" i="9"/>
  <c r="U192" i="9"/>
  <c r="U191" i="9"/>
  <c r="U190" i="9"/>
  <c r="U189" i="9"/>
  <c r="U188" i="9"/>
  <c r="U187" i="9"/>
  <c r="U186" i="9"/>
  <c r="U185" i="9"/>
  <c r="U184" i="9"/>
  <c r="U183" i="9"/>
  <c r="U182" i="9"/>
  <c r="U181" i="9"/>
  <c r="U180" i="9"/>
  <c r="U179" i="9"/>
  <c r="U178" i="9"/>
  <c r="U177" i="9"/>
  <c r="U176" i="9"/>
  <c r="U175" i="9"/>
  <c r="U174" i="9"/>
  <c r="U173" i="9"/>
  <c r="U172" i="9"/>
  <c r="U171" i="9"/>
  <c r="U170" i="9"/>
  <c r="U169" i="9"/>
  <c r="U168" i="9"/>
  <c r="U167" i="9"/>
  <c r="U166" i="9"/>
  <c r="U165" i="9"/>
  <c r="U164" i="9"/>
  <c r="U163" i="9"/>
  <c r="U162" i="9"/>
  <c r="U161" i="9"/>
  <c r="U160" i="9"/>
  <c r="U159" i="9"/>
  <c r="U158" i="9"/>
  <c r="U157" i="9"/>
  <c r="U156" i="9"/>
  <c r="U155" i="9"/>
  <c r="U154" i="9"/>
  <c r="U153" i="9"/>
  <c r="U152" i="9"/>
  <c r="U151" i="9"/>
  <c r="U150" i="9"/>
  <c r="U149" i="9"/>
  <c r="U148" i="9"/>
  <c r="U147" i="9"/>
  <c r="U146" i="9"/>
  <c r="U145" i="9"/>
  <c r="U144" i="9"/>
  <c r="U143" i="9"/>
  <c r="U142" i="9"/>
  <c r="U141" i="9"/>
  <c r="U140" i="9"/>
  <c r="U139" i="9"/>
  <c r="U138" i="9"/>
  <c r="U137" i="9"/>
  <c r="U136" i="9"/>
  <c r="U135" i="9"/>
  <c r="U134" i="9"/>
  <c r="U133" i="9"/>
  <c r="U132" i="9"/>
  <c r="U131" i="9"/>
  <c r="U130" i="9"/>
  <c r="U129" i="9"/>
  <c r="U128" i="9"/>
  <c r="U127" i="9"/>
  <c r="U126" i="9"/>
  <c r="U125" i="9"/>
  <c r="U124" i="9"/>
  <c r="U123" i="9"/>
  <c r="U122" i="9"/>
  <c r="U121" i="9"/>
  <c r="U120" i="9"/>
  <c r="U119" i="9"/>
  <c r="U118" i="9"/>
  <c r="U117" i="9"/>
  <c r="U116" i="9"/>
  <c r="U115" i="9"/>
  <c r="U114" i="9"/>
  <c r="U113" i="9"/>
  <c r="U112" i="9"/>
  <c r="U111" i="9"/>
  <c r="U110" i="9"/>
  <c r="U109" i="9"/>
  <c r="U108" i="9"/>
  <c r="U107" i="9"/>
  <c r="U106" i="9"/>
  <c r="U105" i="9"/>
  <c r="U104" i="9"/>
  <c r="U10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9" i="9"/>
  <c r="U8" i="9"/>
  <c r="U7" i="9"/>
  <c r="T962" i="9"/>
  <c r="T961" i="9"/>
  <c r="T960" i="9"/>
  <c r="T959" i="9"/>
  <c r="T958" i="9"/>
  <c r="T957" i="9"/>
  <c r="T956" i="9"/>
  <c r="T955" i="9"/>
  <c r="T954" i="9"/>
  <c r="T953" i="9"/>
  <c r="T952" i="9"/>
  <c r="T951" i="9"/>
  <c r="T950" i="9"/>
  <c r="T949" i="9"/>
  <c r="T948" i="9"/>
  <c r="T947" i="9"/>
  <c r="T946" i="9"/>
  <c r="T945" i="9"/>
  <c r="T944" i="9"/>
  <c r="T943" i="9"/>
  <c r="T942" i="9"/>
  <c r="T941" i="9"/>
  <c r="T940" i="9"/>
  <c r="T939" i="9"/>
  <c r="T938" i="9"/>
  <c r="T937" i="9"/>
  <c r="T936" i="9"/>
  <c r="T935" i="9"/>
  <c r="T934" i="9"/>
  <c r="T933" i="9"/>
  <c r="T932" i="9"/>
  <c r="T931" i="9"/>
  <c r="T930" i="9"/>
  <c r="T929" i="9"/>
  <c r="T928" i="9"/>
  <c r="T927" i="9"/>
  <c r="T926" i="9"/>
  <c r="T925" i="9"/>
  <c r="T924" i="9"/>
  <c r="T923" i="9"/>
  <c r="T922" i="9"/>
  <c r="T921" i="9"/>
  <c r="T920" i="9"/>
  <c r="T919" i="9"/>
  <c r="T918" i="9"/>
  <c r="T917" i="9"/>
  <c r="T916" i="9"/>
  <c r="T915" i="9"/>
  <c r="T914" i="9"/>
  <c r="T913" i="9"/>
  <c r="T912" i="9"/>
  <c r="T911" i="9"/>
  <c r="T910" i="9"/>
  <c r="T909" i="9"/>
  <c r="T908" i="9"/>
  <c r="T907" i="9"/>
  <c r="T906" i="9"/>
  <c r="T905" i="9"/>
  <c r="T904" i="9"/>
  <c r="T903" i="9"/>
  <c r="T901" i="9"/>
  <c r="T900" i="9"/>
  <c r="T899" i="9"/>
  <c r="T898" i="9"/>
  <c r="T897" i="9"/>
  <c r="T896" i="9"/>
  <c r="T895" i="9"/>
  <c r="T894" i="9"/>
  <c r="T893" i="9"/>
  <c r="T892" i="9"/>
  <c r="T891" i="9"/>
  <c r="T890" i="9"/>
  <c r="T889" i="9"/>
  <c r="T888" i="9"/>
  <c r="T887" i="9"/>
  <c r="T886" i="9"/>
  <c r="T885" i="9"/>
  <c r="T884" i="9"/>
  <c r="T883" i="9"/>
  <c r="T882" i="9"/>
  <c r="T881" i="9"/>
  <c r="T880" i="9"/>
  <c r="T879" i="9"/>
  <c r="T878" i="9"/>
  <c r="T877" i="9"/>
  <c r="T876" i="9"/>
  <c r="T875" i="9"/>
  <c r="T874" i="9"/>
  <c r="T873" i="9"/>
  <c r="T872" i="9"/>
  <c r="T871" i="9"/>
  <c r="T870" i="9"/>
  <c r="T869" i="9"/>
  <c r="T868" i="9"/>
  <c r="T867" i="9"/>
  <c r="T866" i="9"/>
  <c r="T865" i="9"/>
  <c r="T864" i="9"/>
  <c r="T863" i="9"/>
  <c r="T862" i="9"/>
  <c r="T861" i="9"/>
  <c r="T860" i="9"/>
  <c r="T859" i="9"/>
  <c r="T858" i="9"/>
  <c r="T857" i="9"/>
  <c r="T856" i="9"/>
  <c r="T855" i="9"/>
  <c r="T854" i="9"/>
  <c r="T853" i="9"/>
  <c r="T852" i="9"/>
  <c r="T851" i="9"/>
  <c r="T850" i="9"/>
  <c r="T849" i="9"/>
  <c r="T848" i="9"/>
  <c r="T847" i="9"/>
  <c r="T846" i="9"/>
  <c r="T845" i="9"/>
  <c r="T844" i="9"/>
  <c r="T843" i="9"/>
  <c r="T842" i="9"/>
  <c r="T841" i="9"/>
  <c r="T840" i="9"/>
  <c r="T839" i="9"/>
  <c r="T838" i="9"/>
  <c r="T837" i="9"/>
  <c r="T836" i="9"/>
  <c r="T835" i="9"/>
  <c r="T834" i="9"/>
  <c r="T833" i="9"/>
  <c r="T832" i="9"/>
  <c r="T831" i="9"/>
  <c r="T830" i="9"/>
  <c r="T829" i="9"/>
  <c r="T828" i="9"/>
  <c r="T827" i="9"/>
  <c r="T826" i="9"/>
  <c r="T825" i="9"/>
  <c r="T824" i="9"/>
  <c r="T823" i="9"/>
  <c r="T822" i="9"/>
  <c r="T821" i="9"/>
  <c r="T820" i="9"/>
  <c r="T819" i="9"/>
  <c r="T818" i="9"/>
  <c r="T817" i="9"/>
  <c r="T816" i="9"/>
  <c r="T815" i="9"/>
  <c r="T814" i="9"/>
  <c r="T813" i="9"/>
  <c r="T812" i="9"/>
  <c r="T811" i="9"/>
  <c r="T810" i="9"/>
  <c r="T809" i="9"/>
  <c r="T808" i="9"/>
  <c r="T807" i="9"/>
  <c r="T806" i="9"/>
  <c r="T805" i="9"/>
  <c r="T804" i="9"/>
  <c r="T803" i="9"/>
  <c r="T802" i="9"/>
  <c r="T801" i="9"/>
  <c r="T800" i="9"/>
  <c r="T799" i="9"/>
  <c r="T798" i="9"/>
  <c r="T797" i="9"/>
  <c r="T796" i="9"/>
  <c r="T795" i="9"/>
  <c r="T794" i="9"/>
  <c r="T793" i="9"/>
  <c r="T792" i="9"/>
  <c r="T791" i="9"/>
  <c r="T790" i="9"/>
  <c r="T789" i="9"/>
  <c r="T788" i="9"/>
  <c r="T787" i="9"/>
  <c r="T786" i="9"/>
  <c r="T785" i="9"/>
  <c r="T784" i="9"/>
  <c r="T783" i="9"/>
  <c r="T782" i="9"/>
  <c r="T781" i="9"/>
  <c r="T780" i="9"/>
  <c r="T779" i="9"/>
  <c r="T778" i="9"/>
  <c r="T777" i="9"/>
  <c r="T776" i="9"/>
  <c r="T775" i="9"/>
  <c r="T774" i="9"/>
  <c r="T773" i="9"/>
  <c r="T772" i="9"/>
  <c r="T771" i="9"/>
  <c r="T770" i="9"/>
  <c r="T769" i="9"/>
  <c r="T768" i="9"/>
  <c r="T767" i="9"/>
  <c r="T766" i="9"/>
  <c r="T765" i="9"/>
  <c r="T764" i="9"/>
  <c r="T763" i="9"/>
  <c r="T762" i="9"/>
  <c r="T761" i="9"/>
  <c r="T760" i="9"/>
  <c r="T759" i="9"/>
  <c r="T758" i="9"/>
  <c r="T757" i="9"/>
  <c r="T756" i="9"/>
  <c r="T755" i="9"/>
  <c r="T754" i="9"/>
  <c r="T753" i="9"/>
  <c r="T752" i="9"/>
  <c r="T751" i="9"/>
  <c r="T750" i="9"/>
  <c r="T749" i="9"/>
  <c r="T748" i="9"/>
  <c r="T747" i="9"/>
  <c r="T746" i="9"/>
  <c r="T745" i="9"/>
  <c r="T744" i="9"/>
  <c r="T743" i="9"/>
  <c r="T742" i="9"/>
  <c r="T741" i="9"/>
  <c r="T740" i="9"/>
  <c r="T739" i="9"/>
  <c r="T738" i="9"/>
  <c r="T737" i="9"/>
  <c r="T736" i="9"/>
  <c r="T735" i="9"/>
  <c r="T734" i="9"/>
  <c r="T733" i="9"/>
  <c r="T732" i="9"/>
  <c r="T731" i="9"/>
  <c r="T730" i="9"/>
  <c r="T729" i="9"/>
  <c r="T728" i="9"/>
  <c r="T727" i="9"/>
  <c r="T726" i="9"/>
  <c r="T725" i="9"/>
  <c r="T724" i="9"/>
  <c r="T723" i="9"/>
  <c r="T722" i="9"/>
  <c r="T721" i="9"/>
  <c r="T720" i="9"/>
  <c r="T719" i="9"/>
  <c r="T718" i="9"/>
  <c r="T717" i="9"/>
  <c r="T716" i="9"/>
  <c r="T715" i="9"/>
  <c r="T714" i="9"/>
  <c r="T713" i="9"/>
  <c r="T712" i="9"/>
  <c r="T711" i="9"/>
  <c r="T710" i="9"/>
  <c r="T709" i="9"/>
  <c r="T708" i="9"/>
  <c r="T707" i="9"/>
  <c r="T706" i="9"/>
  <c r="T705" i="9"/>
  <c r="T704" i="9"/>
  <c r="T703" i="9"/>
  <c r="T702" i="9"/>
  <c r="T701" i="9"/>
  <c r="T700" i="9"/>
  <c r="T699" i="9"/>
  <c r="T698" i="9"/>
  <c r="T697" i="9"/>
  <c r="T696" i="9"/>
  <c r="T695" i="9"/>
  <c r="T694" i="9"/>
  <c r="T693" i="9"/>
  <c r="T692" i="9"/>
  <c r="T691" i="9"/>
  <c r="T690" i="9"/>
  <c r="T689" i="9"/>
  <c r="T688" i="9"/>
  <c r="T687" i="9"/>
  <c r="T686" i="9"/>
  <c r="T685" i="9"/>
  <c r="T684" i="9"/>
  <c r="T683" i="9"/>
  <c r="T682" i="9"/>
  <c r="T681" i="9"/>
  <c r="T680" i="9"/>
  <c r="T679" i="9"/>
  <c r="T678" i="9"/>
  <c r="T677" i="9"/>
  <c r="T676" i="9"/>
  <c r="T675" i="9"/>
  <c r="T674" i="9"/>
  <c r="T673" i="9"/>
  <c r="T672" i="9"/>
  <c r="T671" i="9"/>
  <c r="T670" i="9"/>
  <c r="T669" i="9"/>
  <c r="T668" i="9"/>
  <c r="T667" i="9"/>
  <c r="T666" i="9"/>
  <c r="T665" i="9"/>
  <c r="T664" i="9"/>
  <c r="T663" i="9"/>
  <c r="T662" i="9"/>
  <c r="T661" i="9"/>
  <c r="T660" i="9"/>
  <c r="T659" i="9"/>
  <c r="T658" i="9"/>
  <c r="T657" i="9"/>
  <c r="T656" i="9"/>
  <c r="T655" i="9"/>
  <c r="T654" i="9"/>
  <c r="T653" i="9"/>
  <c r="T652" i="9"/>
  <c r="T651" i="9"/>
  <c r="T650" i="9"/>
  <c r="T649" i="9"/>
  <c r="T648" i="9"/>
  <c r="T647" i="9"/>
  <c r="T646" i="9"/>
  <c r="T645" i="9"/>
  <c r="T644" i="9"/>
  <c r="T643" i="9"/>
  <c r="T642" i="9"/>
  <c r="T641" i="9"/>
  <c r="T640" i="9"/>
  <c r="T639" i="9"/>
  <c r="T638" i="9"/>
  <c r="T637" i="9"/>
  <c r="T636" i="9"/>
  <c r="T635" i="9"/>
  <c r="T634" i="9"/>
  <c r="T633" i="9"/>
  <c r="T632" i="9"/>
  <c r="T631" i="9"/>
  <c r="T630" i="9"/>
  <c r="T629" i="9"/>
  <c r="T628" i="9"/>
  <c r="T627" i="9"/>
  <c r="T626" i="9"/>
  <c r="T625" i="9"/>
  <c r="T624" i="9"/>
  <c r="T623" i="9"/>
  <c r="T622" i="9"/>
  <c r="T621" i="9"/>
  <c r="T620" i="9"/>
  <c r="T619" i="9"/>
  <c r="T618" i="9"/>
  <c r="T617" i="9"/>
  <c r="T616" i="9"/>
  <c r="T615" i="9"/>
  <c r="T614" i="9"/>
  <c r="T613" i="9"/>
  <c r="T612" i="9"/>
  <c r="T611" i="9"/>
  <c r="T610" i="9"/>
  <c r="T609" i="9"/>
  <c r="T608" i="9"/>
  <c r="T607" i="9"/>
  <c r="T606" i="9"/>
  <c r="T605" i="9"/>
  <c r="T604" i="9"/>
  <c r="T603" i="9"/>
  <c r="T602" i="9"/>
  <c r="T601" i="9"/>
  <c r="T600" i="9"/>
  <c r="T599" i="9"/>
  <c r="T598" i="9"/>
  <c r="T597" i="9"/>
  <c r="T596" i="9"/>
  <c r="T595" i="9"/>
  <c r="T594" i="9"/>
  <c r="T593" i="9"/>
  <c r="T592" i="9"/>
  <c r="T591" i="9"/>
  <c r="T590" i="9"/>
  <c r="T589" i="9"/>
  <c r="T588" i="9"/>
  <c r="T587" i="9"/>
  <c r="T586" i="9"/>
  <c r="T585" i="9"/>
  <c r="T584" i="9"/>
  <c r="T583" i="9"/>
  <c r="T582" i="9"/>
  <c r="T581" i="9"/>
  <c r="T580" i="9"/>
  <c r="T579" i="9"/>
  <c r="T578" i="9"/>
  <c r="T577" i="9"/>
  <c r="T576" i="9"/>
  <c r="T575" i="9"/>
  <c r="T574" i="9"/>
  <c r="T573" i="9"/>
  <c r="T572" i="9"/>
  <c r="T571" i="9"/>
  <c r="T570" i="9"/>
  <c r="T569" i="9"/>
  <c r="T568" i="9"/>
  <c r="T567" i="9"/>
  <c r="T566" i="9"/>
  <c r="T565" i="9"/>
  <c r="T564" i="9"/>
  <c r="T563" i="9"/>
  <c r="T562" i="9"/>
  <c r="T561" i="9"/>
  <c r="T560" i="9"/>
  <c r="T559" i="9"/>
  <c r="T558" i="9"/>
  <c r="T557" i="9"/>
  <c r="T556" i="9"/>
  <c r="T555" i="9"/>
  <c r="T554" i="9"/>
  <c r="T553" i="9"/>
  <c r="T552" i="9"/>
  <c r="T551" i="9"/>
  <c r="T550" i="9"/>
  <c r="T549" i="9"/>
  <c r="T548" i="9"/>
  <c r="T547" i="9"/>
  <c r="T546" i="9"/>
  <c r="T545" i="9"/>
  <c r="T544" i="9"/>
  <c r="T543" i="9"/>
  <c r="T542" i="9"/>
  <c r="T541" i="9"/>
  <c r="T540" i="9"/>
  <c r="T539" i="9"/>
  <c r="T538" i="9"/>
  <c r="T537" i="9"/>
  <c r="T536" i="9"/>
  <c r="T535" i="9"/>
  <c r="T534" i="9"/>
  <c r="T533" i="9"/>
  <c r="T532" i="9"/>
  <c r="T531" i="9"/>
  <c r="T530" i="9"/>
  <c r="T529" i="9"/>
  <c r="T528" i="9"/>
  <c r="T527" i="9"/>
  <c r="T526" i="9"/>
  <c r="T525" i="9"/>
  <c r="T524" i="9"/>
  <c r="T523" i="9"/>
  <c r="T522" i="9"/>
  <c r="T521" i="9"/>
  <c r="T520" i="9"/>
  <c r="T519" i="9"/>
  <c r="T518" i="9"/>
  <c r="T517" i="9"/>
  <c r="T516" i="9"/>
  <c r="T515" i="9"/>
  <c r="T514" i="9"/>
  <c r="T513" i="9"/>
  <c r="T512" i="9"/>
  <c r="T511" i="9"/>
  <c r="T510" i="9"/>
  <c r="T509" i="9"/>
  <c r="T508" i="9"/>
  <c r="T507" i="9"/>
  <c r="T506" i="9"/>
  <c r="T505" i="9"/>
  <c r="T504" i="9"/>
  <c r="T503" i="9"/>
  <c r="T502" i="9"/>
  <c r="T501" i="9"/>
  <c r="T500" i="9"/>
  <c r="T499" i="9"/>
  <c r="T498" i="9"/>
  <c r="T497" i="9"/>
  <c r="T496" i="9"/>
  <c r="T495" i="9"/>
  <c r="T494" i="9"/>
  <c r="T493" i="9"/>
  <c r="T492" i="9"/>
  <c r="T491" i="9"/>
  <c r="T490" i="9"/>
  <c r="T489" i="9"/>
  <c r="T488" i="9"/>
  <c r="T487" i="9"/>
  <c r="T486" i="9"/>
  <c r="T485" i="9"/>
  <c r="T484" i="9"/>
  <c r="T483" i="9"/>
  <c r="T482" i="9"/>
  <c r="T481" i="9"/>
  <c r="T480" i="9"/>
  <c r="T479" i="9"/>
  <c r="T478" i="9"/>
  <c r="T477" i="9"/>
  <c r="T476" i="9"/>
  <c r="T475" i="9"/>
  <c r="T474" i="9"/>
  <c r="T473" i="9"/>
  <c r="T472" i="9"/>
  <c r="T471" i="9"/>
  <c r="T470" i="9"/>
  <c r="T469" i="9"/>
  <c r="T468" i="9"/>
  <c r="T467" i="9"/>
  <c r="T466" i="9"/>
  <c r="T465" i="9"/>
  <c r="T464" i="9"/>
  <c r="T463" i="9"/>
  <c r="T462" i="9"/>
  <c r="T461" i="9"/>
  <c r="T460" i="9"/>
  <c r="T459" i="9"/>
  <c r="T458" i="9"/>
  <c r="T457" i="9"/>
  <c r="T456" i="9"/>
  <c r="T455" i="9"/>
  <c r="T454" i="9"/>
  <c r="T453" i="9"/>
  <c r="T452" i="9"/>
  <c r="T451" i="9"/>
  <c r="T450" i="9"/>
  <c r="T449" i="9"/>
  <c r="T448" i="9"/>
  <c r="T447" i="9"/>
  <c r="T446" i="9"/>
  <c r="T445" i="9"/>
  <c r="T444" i="9"/>
  <c r="T443" i="9"/>
  <c r="T442" i="9"/>
  <c r="T441" i="9"/>
  <c r="T440" i="9"/>
  <c r="T439" i="9"/>
  <c r="T438" i="9"/>
  <c r="T437" i="9"/>
  <c r="T436" i="9"/>
  <c r="T435" i="9"/>
  <c r="T434" i="9"/>
  <c r="T433" i="9"/>
  <c r="T432" i="9"/>
  <c r="T431" i="9"/>
  <c r="T430" i="9"/>
  <c r="T429" i="9"/>
  <c r="T428" i="9"/>
  <c r="T427" i="9"/>
  <c r="T426" i="9"/>
  <c r="T425" i="9"/>
  <c r="T424" i="9"/>
  <c r="T423" i="9"/>
  <c r="T422" i="9"/>
  <c r="T421" i="9"/>
  <c r="T420" i="9"/>
  <c r="T419" i="9"/>
  <c r="T418" i="9"/>
  <c r="T417" i="9"/>
  <c r="T416" i="9"/>
  <c r="T415" i="9"/>
  <c r="T414" i="9"/>
  <c r="T413" i="9"/>
  <c r="T412" i="9"/>
  <c r="T411" i="9"/>
  <c r="T410" i="9"/>
  <c r="T409" i="9"/>
  <c r="T408" i="9"/>
  <c r="T407" i="9"/>
  <c r="T406" i="9"/>
  <c r="T405" i="9"/>
  <c r="T404" i="9"/>
  <c r="T403" i="9"/>
  <c r="T402" i="9"/>
  <c r="T401" i="9"/>
  <c r="T400" i="9"/>
  <c r="T399" i="9"/>
  <c r="T398" i="9"/>
  <c r="T397" i="9"/>
  <c r="T396" i="9"/>
  <c r="T395" i="9"/>
  <c r="T394" i="9"/>
  <c r="T393" i="9"/>
  <c r="T392" i="9"/>
  <c r="T391" i="9"/>
  <c r="T390" i="9"/>
  <c r="T389" i="9"/>
  <c r="T388" i="9"/>
  <c r="T387" i="9"/>
  <c r="T386" i="9"/>
  <c r="T385" i="9"/>
  <c r="T384" i="9"/>
  <c r="T383" i="9"/>
  <c r="T382" i="9"/>
  <c r="T381" i="9"/>
  <c r="T380" i="9"/>
  <c r="T379" i="9"/>
  <c r="T378" i="9"/>
  <c r="T377" i="9"/>
  <c r="T376" i="9"/>
  <c r="T375" i="9"/>
  <c r="T374" i="9"/>
  <c r="T373" i="9"/>
  <c r="T372" i="9"/>
  <c r="T371" i="9"/>
  <c r="T370" i="9"/>
  <c r="T369" i="9"/>
  <c r="T368" i="9"/>
  <c r="T367" i="9"/>
  <c r="T366" i="9"/>
  <c r="T365" i="9"/>
  <c r="T364" i="9"/>
  <c r="T363" i="9"/>
  <c r="T362" i="9"/>
  <c r="T361" i="9"/>
  <c r="T360" i="9"/>
  <c r="T359" i="9"/>
  <c r="T358" i="9"/>
  <c r="T357" i="9"/>
  <c r="T356" i="9"/>
  <c r="T355" i="9"/>
  <c r="T354" i="9"/>
  <c r="T353" i="9"/>
  <c r="T352" i="9"/>
  <c r="T351" i="9"/>
  <c r="T350" i="9"/>
  <c r="T349" i="9"/>
  <c r="T348" i="9"/>
  <c r="T347" i="9"/>
  <c r="T346" i="9"/>
  <c r="T345" i="9"/>
  <c r="T344" i="9"/>
  <c r="T343" i="9"/>
  <c r="T342" i="9"/>
  <c r="T341" i="9"/>
  <c r="T340" i="9"/>
  <c r="T339" i="9"/>
  <c r="T338" i="9"/>
  <c r="T337" i="9"/>
  <c r="T336" i="9"/>
  <c r="T335" i="9"/>
  <c r="T334" i="9"/>
  <c r="T333" i="9"/>
  <c r="T332" i="9"/>
  <c r="T331" i="9"/>
  <c r="T330" i="9"/>
  <c r="T329" i="9"/>
  <c r="T328" i="9"/>
  <c r="T327" i="9"/>
  <c r="T326" i="9"/>
  <c r="T325" i="9"/>
  <c r="T324" i="9"/>
  <c r="T323" i="9"/>
  <c r="T322" i="9"/>
  <c r="T321" i="9"/>
  <c r="T320" i="9"/>
  <c r="T319" i="9"/>
  <c r="T318" i="9"/>
  <c r="T317" i="9"/>
  <c r="T316" i="9"/>
  <c r="T315" i="9"/>
  <c r="T314" i="9"/>
  <c r="T313" i="9"/>
  <c r="T312" i="9"/>
  <c r="T311" i="9"/>
  <c r="T310" i="9"/>
  <c r="T309" i="9"/>
  <c r="T308" i="9"/>
  <c r="T307" i="9"/>
  <c r="T306" i="9"/>
  <c r="T305" i="9"/>
  <c r="T304" i="9"/>
  <c r="T303" i="9"/>
  <c r="T302" i="9"/>
  <c r="T301" i="9"/>
  <c r="T300" i="9"/>
  <c r="T299" i="9"/>
  <c r="T298" i="9"/>
  <c r="T297" i="9"/>
  <c r="T296" i="9"/>
  <c r="T295" i="9"/>
  <c r="T294" i="9"/>
  <c r="T293" i="9"/>
  <c r="T292" i="9"/>
  <c r="T291" i="9"/>
  <c r="T290" i="9"/>
  <c r="T289" i="9"/>
  <c r="T288" i="9"/>
  <c r="T287" i="9"/>
  <c r="T286" i="9"/>
  <c r="T285" i="9"/>
  <c r="T284" i="9"/>
  <c r="T283" i="9"/>
  <c r="T282" i="9"/>
  <c r="T281" i="9"/>
  <c r="T280" i="9"/>
  <c r="T279" i="9"/>
  <c r="T278" i="9"/>
  <c r="T277" i="9"/>
  <c r="T276" i="9"/>
  <c r="T275" i="9"/>
  <c r="T274" i="9"/>
  <c r="T273" i="9"/>
  <c r="T272" i="9"/>
  <c r="T271" i="9"/>
  <c r="T270" i="9"/>
  <c r="T269" i="9"/>
  <c r="T268" i="9"/>
  <c r="T267" i="9"/>
  <c r="T266" i="9"/>
  <c r="T265" i="9"/>
  <c r="T264" i="9"/>
  <c r="T263" i="9"/>
  <c r="T262" i="9"/>
  <c r="T261" i="9"/>
  <c r="T260" i="9"/>
  <c r="T259" i="9"/>
  <c r="T258" i="9"/>
  <c r="T257" i="9"/>
  <c r="T256" i="9"/>
  <c r="T255" i="9"/>
  <c r="T254" i="9"/>
  <c r="T253" i="9"/>
  <c r="T252" i="9"/>
  <c r="T251" i="9"/>
  <c r="T250" i="9"/>
  <c r="T249" i="9"/>
  <c r="T248" i="9"/>
  <c r="T247" i="9"/>
  <c r="T246" i="9"/>
  <c r="T245" i="9"/>
  <c r="T244" i="9"/>
  <c r="T243" i="9"/>
  <c r="T242" i="9"/>
  <c r="T241" i="9"/>
  <c r="T240" i="9"/>
  <c r="T239" i="9"/>
  <c r="T238" i="9"/>
  <c r="T237" i="9"/>
  <c r="T236" i="9"/>
  <c r="T235" i="9"/>
  <c r="T234" i="9"/>
  <c r="T233" i="9"/>
  <c r="T232" i="9"/>
  <c r="T231" i="9"/>
  <c r="T230" i="9"/>
  <c r="T229" i="9"/>
  <c r="T228" i="9"/>
  <c r="T227" i="9"/>
  <c r="T226" i="9"/>
  <c r="T225" i="9"/>
  <c r="T224" i="9"/>
  <c r="T223" i="9"/>
  <c r="T222" i="9"/>
  <c r="T221" i="9"/>
  <c r="T220" i="9"/>
  <c r="T219" i="9"/>
  <c r="T218" i="9"/>
  <c r="T217" i="9"/>
  <c r="T216" i="9"/>
  <c r="T215" i="9"/>
  <c r="T214" i="9"/>
  <c r="T213" i="9"/>
  <c r="T212" i="9"/>
  <c r="T211" i="9"/>
  <c r="T210" i="9"/>
  <c r="T209" i="9"/>
  <c r="T208" i="9"/>
  <c r="T207" i="9"/>
  <c r="T206" i="9"/>
  <c r="T205" i="9"/>
  <c r="T204" i="9"/>
  <c r="T203" i="9"/>
  <c r="T202" i="9"/>
  <c r="T201" i="9"/>
  <c r="T200" i="9"/>
  <c r="T199" i="9"/>
  <c r="T198" i="9"/>
  <c r="T197" i="9"/>
  <c r="T196" i="9"/>
  <c r="T195" i="9"/>
  <c r="T194" i="9"/>
  <c r="T193" i="9"/>
  <c r="T192" i="9"/>
  <c r="T191" i="9"/>
  <c r="T190" i="9"/>
  <c r="T189" i="9"/>
  <c r="T188" i="9"/>
  <c r="T187" i="9"/>
  <c r="T186" i="9"/>
  <c r="T185" i="9"/>
  <c r="T184" i="9"/>
  <c r="T183" i="9"/>
  <c r="T182" i="9"/>
  <c r="T181" i="9"/>
  <c r="T180" i="9"/>
  <c r="T179" i="9"/>
  <c r="T178" i="9"/>
  <c r="T177" i="9"/>
  <c r="T176" i="9"/>
  <c r="T175" i="9"/>
  <c r="T174" i="9"/>
  <c r="T173" i="9"/>
  <c r="T172" i="9"/>
  <c r="T171" i="9"/>
  <c r="T170" i="9"/>
  <c r="T169" i="9"/>
  <c r="T168" i="9"/>
  <c r="T167" i="9"/>
  <c r="T166" i="9"/>
  <c r="T165" i="9"/>
  <c r="T164" i="9"/>
  <c r="T163" i="9"/>
  <c r="T162" i="9"/>
  <c r="T161" i="9"/>
  <c r="T160" i="9"/>
  <c r="T159" i="9"/>
  <c r="T158" i="9"/>
  <c r="T157" i="9"/>
  <c r="T156" i="9"/>
  <c r="T155" i="9"/>
  <c r="T154" i="9"/>
  <c r="T153" i="9"/>
  <c r="T152" i="9"/>
  <c r="T151" i="9"/>
  <c r="T150" i="9"/>
  <c r="T149" i="9"/>
  <c r="T148" i="9"/>
  <c r="T147" i="9"/>
  <c r="T146" i="9"/>
  <c r="T145" i="9"/>
  <c r="T144" i="9"/>
  <c r="T143" i="9"/>
  <c r="T142" i="9"/>
  <c r="T141" i="9"/>
  <c r="T140" i="9"/>
  <c r="T139" i="9"/>
  <c r="T138" i="9"/>
  <c r="T137" i="9"/>
  <c r="T136" i="9"/>
  <c r="T135" i="9"/>
  <c r="T134" i="9"/>
  <c r="T133" i="9"/>
  <c r="T132" i="9"/>
  <c r="T131" i="9"/>
  <c r="T130" i="9"/>
  <c r="T129" i="9"/>
  <c r="T128" i="9"/>
  <c r="T127" i="9"/>
  <c r="T126" i="9"/>
  <c r="T125" i="9"/>
  <c r="T124" i="9"/>
  <c r="T123" i="9"/>
  <c r="T122" i="9"/>
  <c r="T121" i="9"/>
  <c r="T120" i="9"/>
  <c r="T119" i="9"/>
  <c r="T118" i="9"/>
  <c r="T117" i="9"/>
  <c r="T116" i="9"/>
  <c r="T115" i="9"/>
  <c r="T114" i="9"/>
  <c r="T113" i="9"/>
  <c r="T112" i="9"/>
  <c r="T111" i="9"/>
  <c r="T110" i="9"/>
  <c r="T109" i="9"/>
  <c r="T108" i="9"/>
  <c r="T107" i="9"/>
  <c r="T106" i="9"/>
  <c r="T105" i="9"/>
  <c r="T104" i="9"/>
  <c r="T103" i="9"/>
  <c r="T102" i="9"/>
  <c r="T101" i="9"/>
  <c r="T100" i="9"/>
  <c r="T99" i="9"/>
  <c r="T98" i="9"/>
  <c r="T97" i="9"/>
  <c r="T96" i="9"/>
  <c r="T95" i="9"/>
  <c r="T94" i="9"/>
  <c r="T93" i="9"/>
  <c r="T92" i="9"/>
  <c r="T91" i="9"/>
  <c r="T90" i="9"/>
  <c r="T89" i="9"/>
  <c r="T88" i="9"/>
  <c r="T87" i="9"/>
  <c r="T86" i="9"/>
  <c r="T85" i="9"/>
  <c r="T84" i="9"/>
  <c r="T83" i="9"/>
  <c r="T82" i="9"/>
  <c r="T81" i="9"/>
  <c r="T80" i="9"/>
  <c r="T79" i="9"/>
  <c r="T78" i="9"/>
  <c r="T77" i="9"/>
  <c r="T76" i="9"/>
  <c r="T75" i="9"/>
  <c r="T74" i="9"/>
  <c r="T73" i="9"/>
  <c r="T72" i="9"/>
  <c r="T71" i="9"/>
  <c r="T70" i="9"/>
  <c r="T69" i="9"/>
  <c r="T68" i="9"/>
  <c r="T67" i="9"/>
  <c r="T66" i="9"/>
  <c r="T65" i="9"/>
  <c r="T64" i="9"/>
  <c r="T63" i="9"/>
  <c r="T62" i="9"/>
  <c r="T61" i="9"/>
  <c r="T60" i="9"/>
  <c r="T59" i="9"/>
  <c r="T58" i="9"/>
  <c r="T57" i="9"/>
  <c r="T56" i="9"/>
  <c r="T55" i="9"/>
  <c r="T54" i="9"/>
  <c r="T53" i="9"/>
  <c r="T52" i="9"/>
  <c r="T51" i="9"/>
  <c r="T50" i="9"/>
  <c r="T49" i="9"/>
  <c r="T48" i="9"/>
  <c r="T47" i="9"/>
  <c r="T46" i="9"/>
  <c r="T45" i="9"/>
  <c r="T44" i="9"/>
  <c r="T43" i="9"/>
  <c r="T42" i="9"/>
  <c r="T41" i="9"/>
  <c r="T40" i="9"/>
  <c r="T39" i="9"/>
  <c r="T38" i="9"/>
  <c r="T37" i="9"/>
  <c r="T36" i="9"/>
  <c r="T35" i="9"/>
  <c r="T34" i="9"/>
  <c r="T33" i="9"/>
  <c r="T32" i="9"/>
  <c r="T31" i="9"/>
  <c r="T30" i="9"/>
  <c r="T29" i="9"/>
  <c r="T28" i="9"/>
  <c r="T27" i="9"/>
  <c r="T26" i="9"/>
  <c r="T25" i="9"/>
  <c r="T24" i="9"/>
  <c r="T23" i="9"/>
  <c r="T22" i="9"/>
  <c r="T21" i="9"/>
  <c r="T20" i="9"/>
  <c r="T19" i="9"/>
  <c r="T18" i="9"/>
  <c r="T17" i="9"/>
  <c r="T16" i="9"/>
  <c r="T15" i="9"/>
  <c r="T14" i="9"/>
  <c r="T13" i="9"/>
  <c r="T12" i="9"/>
  <c r="T11" i="9"/>
  <c r="T10" i="9"/>
  <c r="T963" i="9" s="1"/>
  <c r="T9" i="9"/>
  <c r="T8" i="9"/>
  <c r="T7" i="9"/>
  <c r="S614" i="9"/>
  <c r="S729" i="9"/>
  <c r="S766" i="9"/>
  <c r="S917" i="9"/>
  <c r="R216" i="9"/>
  <c r="S216" i="9" s="1"/>
  <c r="R329" i="9"/>
  <c r="S329" i="9" s="1"/>
  <c r="R415" i="9"/>
  <c r="S415" i="9" s="1"/>
  <c r="R557" i="9"/>
  <c r="S557" i="9" s="1"/>
  <c r="R643" i="9"/>
  <c r="S643" i="9" s="1"/>
  <c r="R671" i="9"/>
  <c r="S671" i="9" s="1"/>
  <c r="R756" i="9"/>
  <c r="S756" i="9" s="1"/>
  <c r="R777" i="9"/>
  <c r="S777" i="9" s="1"/>
  <c r="R953" i="9"/>
  <c r="S953" i="9" s="1"/>
  <c r="Q18" i="9"/>
  <c r="R18" i="9" s="1"/>
  <c r="S18" i="9" s="1"/>
  <c r="Q50" i="9"/>
  <c r="R50" i="9" s="1"/>
  <c r="S50" i="9" s="1"/>
  <c r="Q82" i="9"/>
  <c r="R82" i="9" s="1"/>
  <c r="S82" i="9" s="1"/>
  <c r="Q93" i="9"/>
  <c r="R93" i="9" s="1"/>
  <c r="S93" i="9" s="1"/>
  <c r="Q114" i="9"/>
  <c r="R114" i="9" s="1"/>
  <c r="S114" i="9" s="1"/>
  <c r="Q125" i="9"/>
  <c r="R125" i="9" s="1"/>
  <c r="S125" i="9" s="1"/>
  <c r="Q146" i="9"/>
  <c r="R146" i="9" s="1"/>
  <c r="S146" i="9" s="1"/>
  <c r="Q178" i="9"/>
  <c r="R178" i="9" s="1"/>
  <c r="S178" i="9" s="1"/>
  <c r="Q242" i="9"/>
  <c r="R242" i="9" s="1"/>
  <c r="S242" i="9" s="1"/>
  <c r="Q306" i="9"/>
  <c r="R306" i="9" s="1"/>
  <c r="S306" i="9" s="1"/>
  <c r="Q338" i="9"/>
  <c r="R338" i="9" s="1"/>
  <c r="S338" i="9" s="1"/>
  <c r="Q434" i="9"/>
  <c r="R434" i="9" s="1"/>
  <c r="S434" i="9" s="1"/>
  <c r="Q466" i="9"/>
  <c r="R466" i="9" s="1"/>
  <c r="S466" i="9" s="1"/>
  <c r="Q552" i="9"/>
  <c r="R552" i="9" s="1"/>
  <c r="S552" i="9" s="1"/>
  <c r="Q562" i="9"/>
  <c r="R562" i="9" s="1"/>
  <c r="S562" i="9" s="1"/>
  <c r="Q594" i="9"/>
  <c r="R594" i="9" s="1"/>
  <c r="S594" i="9" s="1"/>
  <c r="Q626" i="9"/>
  <c r="R626" i="9" s="1"/>
  <c r="S626" i="9" s="1"/>
  <c r="Q680" i="9"/>
  <c r="R680" i="9" s="1"/>
  <c r="S680" i="9" s="1"/>
  <c r="Q690" i="9"/>
  <c r="R690" i="9" s="1"/>
  <c r="S690" i="9" s="1"/>
  <c r="Q722" i="9"/>
  <c r="R722" i="9" s="1"/>
  <c r="S722" i="9" s="1"/>
  <c r="Q776" i="9"/>
  <c r="R776" i="9" s="1"/>
  <c r="S776" i="9" s="1"/>
  <c r="Q904" i="9"/>
  <c r="R904" i="9" s="1"/>
  <c r="S904" i="9" s="1"/>
  <c r="P10" i="9"/>
  <c r="Q10" i="9" s="1"/>
  <c r="R10" i="9" s="1"/>
  <c r="S10" i="9" s="1"/>
  <c r="P12" i="9"/>
  <c r="Q12" i="9" s="1"/>
  <c r="R12" i="9" s="1"/>
  <c r="S12" i="9" s="1"/>
  <c r="P22" i="9"/>
  <c r="Q22" i="9" s="1"/>
  <c r="R22" i="9" s="1"/>
  <c r="S22" i="9" s="1"/>
  <c r="P42" i="9"/>
  <c r="Q42" i="9" s="1"/>
  <c r="R42" i="9" s="1"/>
  <c r="S42" i="9" s="1"/>
  <c r="P44" i="9"/>
  <c r="Q44" i="9" s="1"/>
  <c r="R44" i="9" s="1"/>
  <c r="S44" i="9" s="1"/>
  <c r="P54" i="9"/>
  <c r="Q54" i="9" s="1"/>
  <c r="R54" i="9" s="1"/>
  <c r="S54" i="9" s="1"/>
  <c r="P74" i="9"/>
  <c r="Q74" i="9" s="1"/>
  <c r="R74" i="9" s="1"/>
  <c r="S74" i="9" s="1"/>
  <c r="P76" i="9"/>
  <c r="Q76" i="9" s="1"/>
  <c r="R76" i="9" s="1"/>
  <c r="S76" i="9" s="1"/>
  <c r="P86" i="9"/>
  <c r="Q86" i="9" s="1"/>
  <c r="R86" i="9" s="1"/>
  <c r="S86" i="9" s="1"/>
  <c r="P106" i="9"/>
  <c r="Q106" i="9" s="1"/>
  <c r="R106" i="9" s="1"/>
  <c r="S106" i="9" s="1"/>
  <c r="P108" i="9"/>
  <c r="Q108" i="9" s="1"/>
  <c r="R108" i="9" s="1"/>
  <c r="S108" i="9" s="1"/>
  <c r="P118" i="9"/>
  <c r="Q118" i="9" s="1"/>
  <c r="R118" i="9" s="1"/>
  <c r="S118" i="9" s="1"/>
  <c r="P138" i="9"/>
  <c r="Q138" i="9" s="1"/>
  <c r="R138" i="9" s="1"/>
  <c r="S138" i="9" s="1"/>
  <c r="P140" i="9"/>
  <c r="Q140" i="9" s="1"/>
  <c r="R140" i="9" s="1"/>
  <c r="S140" i="9" s="1"/>
  <c r="P150" i="9"/>
  <c r="Q150" i="9" s="1"/>
  <c r="R150" i="9" s="1"/>
  <c r="S150" i="9" s="1"/>
  <c r="P170" i="9"/>
  <c r="Q170" i="9" s="1"/>
  <c r="R170" i="9" s="1"/>
  <c r="S170" i="9" s="1"/>
  <c r="P172" i="9"/>
  <c r="Q172" i="9" s="1"/>
  <c r="R172" i="9" s="1"/>
  <c r="S172" i="9" s="1"/>
  <c r="P182" i="9"/>
  <c r="Q182" i="9" s="1"/>
  <c r="R182" i="9" s="1"/>
  <c r="S182" i="9" s="1"/>
  <c r="P202" i="9"/>
  <c r="Q202" i="9" s="1"/>
  <c r="R202" i="9" s="1"/>
  <c r="S202" i="9" s="1"/>
  <c r="P204" i="9"/>
  <c r="Q204" i="9" s="1"/>
  <c r="R204" i="9" s="1"/>
  <c r="S204" i="9" s="1"/>
  <c r="P214" i="9"/>
  <c r="Q214" i="9" s="1"/>
  <c r="R214" i="9" s="1"/>
  <c r="S214" i="9" s="1"/>
  <c r="P234" i="9"/>
  <c r="Q234" i="9" s="1"/>
  <c r="R234" i="9" s="1"/>
  <c r="S234" i="9" s="1"/>
  <c r="P246" i="9"/>
  <c r="Q246" i="9" s="1"/>
  <c r="R246" i="9" s="1"/>
  <c r="S246" i="9" s="1"/>
  <c r="P278" i="9"/>
  <c r="Q278" i="9" s="1"/>
  <c r="R278" i="9" s="1"/>
  <c r="S278" i="9" s="1"/>
  <c r="P288" i="9"/>
  <c r="Q288" i="9" s="1"/>
  <c r="R288" i="9" s="1"/>
  <c r="S288" i="9" s="1"/>
  <c r="P289" i="9"/>
  <c r="Q289" i="9" s="1"/>
  <c r="R289" i="9" s="1"/>
  <c r="S289" i="9" s="1"/>
  <c r="P304" i="9"/>
  <c r="Q304" i="9" s="1"/>
  <c r="R304" i="9" s="1"/>
  <c r="S304" i="9" s="1"/>
  <c r="P318" i="9"/>
  <c r="Q318" i="9" s="1"/>
  <c r="R318" i="9" s="1"/>
  <c r="S318" i="9" s="1"/>
  <c r="P320" i="9"/>
  <c r="Q320" i="9" s="1"/>
  <c r="R320" i="9" s="1"/>
  <c r="S320" i="9" s="1"/>
  <c r="P334" i="9"/>
  <c r="Q334" i="9" s="1"/>
  <c r="R334" i="9" s="1"/>
  <c r="S334" i="9" s="1"/>
  <c r="P346" i="9"/>
  <c r="Q346" i="9" s="1"/>
  <c r="R346" i="9" s="1"/>
  <c r="S346" i="9" s="1"/>
  <c r="P361" i="9"/>
  <c r="Q361" i="9" s="1"/>
  <c r="R361" i="9" s="1"/>
  <c r="S361" i="9" s="1"/>
  <c r="P362" i="9"/>
  <c r="Q362" i="9" s="1"/>
  <c r="R362" i="9" s="1"/>
  <c r="S362" i="9" s="1"/>
  <c r="P374" i="9"/>
  <c r="Q374" i="9" s="1"/>
  <c r="R374" i="9" s="1"/>
  <c r="S374" i="9" s="1"/>
  <c r="P377" i="9"/>
  <c r="Q377" i="9" s="1"/>
  <c r="R377" i="9" s="1"/>
  <c r="S377" i="9" s="1"/>
  <c r="P389" i="9"/>
  <c r="Q389" i="9" s="1"/>
  <c r="R389" i="9" s="1"/>
  <c r="S389" i="9" s="1"/>
  <c r="P390" i="9"/>
  <c r="Q390" i="9" s="1"/>
  <c r="R390" i="9" s="1"/>
  <c r="S390" i="9" s="1"/>
  <c r="P404" i="9"/>
  <c r="Q404" i="9" s="1"/>
  <c r="R404" i="9" s="1"/>
  <c r="S404" i="9" s="1"/>
  <c r="P405" i="9"/>
  <c r="Q405" i="9" s="1"/>
  <c r="R405" i="9" s="1"/>
  <c r="S405" i="9" s="1"/>
  <c r="P420" i="9"/>
  <c r="Q420" i="9" s="1"/>
  <c r="R420" i="9" s="1"/>
  <c r="S420" i="9" s="1"/>
  <c r="P432" i="9"/>
  <c r="Q432" i="9" s="1"/>
  <c r="R432" i="9" s="1"/>
  <c r="S432" i="9" s="1"/>
  <c r="P446" i="9"/>
  <c r="Q446" i="9" s="1"/>
  <c r="R446" i="9" s="1"/>
  <c r="S446" i="9" s="1"/>
  <c r="P448" i="9"/>
  <c r="Q448" i="9" s="1"/>
  <c r="R448" i="9" s="1"/>
  <c r="S448" i="9" s="1"/>
  <c r="P462" i="9"/>
  <c r="Q462" i="9" s="1"/>
  <c r="R462" i="9" s="1"/>
  <c r="S462" i="9" s="1"/>
  <c r="P474" i="9"/>
  <c r="Q474" i="9" s="1"/>
  <c r="R474" i="9" s="1"/>
  <c r="S474" i="9" s="1"/>
  <c r="P489" i="9"/>
  <c r="Q489" i="9" s="1"/>
  <c r="R489" i="9" s="1"/>
  <c r="S489" i="9" s="1"/>
  <c r="P490" i="9"/>
  <c r="Q490" i="9" s="1"/>
  <c r="R490" i="9" s="1"/>
  <c r="S490" i="9" s="1"/>
  <c r="P502" i="9"/>
  <c r="Q502" i="9" s="1"/>
  <c r="R502" i="9" s="1"/>
  <c r="S502" i="9" s="1"/>
  <c r="P505" i="9"/>
  <c r="Q505" i="9" s="1"/>
  <c r="R505" i="9" s="1"/>
  <c r="S505" i="9" s="1"/>
  <c r="P517" i="9"/>
  <c r="Q517" i="9" s="1"/>
  <c r="R517" i="9" s="1"/>
  <c r="S517" i="9" s="1"/>
  <c r="P518" i="9"/>
  <c r="Q518" i="9" s="1"/>
  <c r="R518" i="9" s="1"/>
  <c r="S518" i="9" s="1"/>
  <c r="P532" i="9"/>
  <c r="Q532" i="9" s="1"/>
  <c r="R532" i="9" s="1"/>
  <c r="S532" i="9" s="1"/>
  <c r="P533" i="9"/>
  <c r="Q533" i="9" s="1"/>
  <c r="R533" i="9" s="1"/>
  <c r="S533" i="9" s="1"/>
  <c r="P548" i="9"/>
  <c r="Q548" i="9" s="1"/>
  <c r="R548" i="9" s="1"/>
  <c r="S548" i="9" s="1"/>
  <c r="P553" i="9"/>
  <c r="Q553" i="9" s="1"/>
  <c r="R553" i="9" s="1"/>
  <c r="S553" i="9" s="1"/>
  <c r="P554" i="9"/>
  <c r="Q554" i="9" s="1"/>
  <c r="R554" i="9" s="1"/>
  <c r="S554" i="9" s="1"/>
  <c r="P561" i="9"/>
  <c r="Q561" i="9" s="1"/>
  <c r="R561" i="9" s="1"/>
  <c r="S561" i="9" s="1"/>
  <c r="P569" i="9"/>
  <c r="Q569" i="9" s="1"/>
  <c r="R569" i="9" s="1"/>
  <c r="S569" i="9" s="1"/>
  <c r="P574" i="9"/>
  <c r="Q574" i="9" s="1"/>
  <c r="R574" i="9" s="1"/>
  <c r="S574" i="9" s="1"/>
  <c r="P576" i="9"/>
  <c r="Q576" i="9" s="1"/>
  <c r="R576" i="9" s="1"/>
  <c r="S576" i="9" s="1"/>
  <c r="P582" i="9"/>
  <c r="Q582" i="9" s="1"/>
  <c r="R582" i="9" s="1"/>
  <c r="S582" i="9" s="1"/>
  <c r="P590" i="9"/>
  <c r="Q590" i="9" s="1"/>
  <c r="R590" i="9" s="1"/>
  <c r="S590" i="9" s="1"/>
  <c r="P601" i="9"/>
  <c r="Q601" i="9" s="1"/>
  <c r="R601" i="9" s="1"/>
  <c r="S601" i="9" s="1"/>
  <c r="P602" i="9"/>
  <c r="Q602" i="9" s="1"/>
  <c r="R602" i="9" s="1"/>
  <c r="S602" i="9" s="1"/>
  <c r="P617" i="9"/>
  <c r="Q617" i="9" s="1"/>
  <c r="R617" i="9" s="1"/>
  <c r="S617" i="9" s="1"/>
  <c r="P624" i="9"/>
  <c r="Q624" i="9" s="1"/>
  <c r="R624" i="9" s="1"/>
  <c r="S624" i="9" s="1"/>
  <c r="P625" i="9"/>
  <c r="Q625" i="9" s="1"/>
  <c r="R625" i="9" s="1"/>
  <c r="S625" i="9" s="1"/>
  <c r="P630" i="9"/>
  <c r="Q630" i="9" s="1"/>
  <c r="R630" i="9" s="1"/>
  <c r="S630" i="9" s="1"/>
  <c r="P633" i="9"/>
  <c r="Q633" i="9" s="1"/>
  <c r="R633" i="9" s="1"/>
  <c r="S633" i="9" s="1"/>
  <c r="P638" i="9"/>
  <c r="Q638" i="9" s="1"/>
  <c r="R638" i="9" s="1"/>
  <c r="S638" i="9" s="1"/>
  <c r="P640" i="9"/>
  <c r="Q640" i="9" s="1"/>
  <c r="R640" i="9" s="1"/>
  <c r="S640" i="9" s="1"/>
  <c r="P645" i="9"/>
  <c r="Q645" i="9" s="1"/>
  <c r="R645" i="9" s="1"/>
  <c r="S645" i="9" s="1"/>
  <c r="P660" i="9"/>
  <c r="Q660" i="9" s="1"/>
  <c r="R660" i="9" s="1"/>
  <c r="S660" i="9" s="1"/>
  <c r="P666" i="9"/>
  <c r="Q666" i="9" s="1"/>
  <c r="R666" i="9" s="1"/>
  <c r="S666" i="9" s="1"/>
  <c r="P673" i="9"/>
  <c r="Q673" i="9" s="1"/>
  <c r="R673" i="9" s="1"/>
  <c r="S673" i="9" s="1"/>
  <c r="P681" i="9"/>
  <c r="Q681" i="9" s="1"/>
  <c r="R681" i="9" s="1"/>
  <c r="S681" i="9" s="1"/>
  <c r="P688" i="9"/>
  <c r="Q688" i="9" s="1"/>
  <c r="R688" i="9" s="1"/>
  <c r="S688" i="9" s="1"/>
  <c r="P697" i="9"/>
  <c r="Q697" i="9" s="1"/>
  <c r="R697" i="9" s="1"/>
  <c r="S697" i="9" s="1"/>
  <c r="P702" i="9"/>
  <c r="Q702" i="9" s="1"/>
  <c r="R702" i="9" s="1"/>
  <c r="S702" i="9" s="1"/>
  <c r="P704" i="9"/>
  <c r="Q704" i="9" s="1"/>
  <c r="R704" i="9" s="1"/>
  <c r="S704" i="9" s="1"/>
  <c r="P710" i="9"/>
  <c r="Q710" i="9" s="1"/>
  <c r="R710" i="9" s="1"/>
  <c r="S710" i="9" s="1"/>
  <c r="P716" i="9"/>
  <c r="Q716" i="9" s="1"/>
  <c r="R716" i="9" s="1"/>
  <c r="S716" i="9" s="1"/>
  <c r="P722" i="9"/>
  <c r="P734" i="9"/>
  <c r="Q734" i="9" s="1"/>
  <c r="R734" i="9" s="1"/>
  <c r="S734" i="9" s="1"/>
  <c r="P738" i="9"/>
  <c r="Q738" i="9" s="1"/>
  <c r="R738" i="9" s="1"/>
  <c r="S738" i="9" s="1"/>
  <c r="P744" i="9"/>
  <c r="Q744" i="9" s="1"/>
  <c r="R744" i="9" s="1"/>
  <c r="S744" i="9" s="1"/>
  <c r="P754" i="9"/>
  <c r="Q754" i="9" s="1"/>
  <c r="R754" i="9" s="1"/>
  <c r="S754" i="9" s="1"/>
  <c r="P766" i="9"/>
  <c r="Q766" i="9" s="1"/>
  <c r="R766" i="9" s="1"/>
  <c r="P770" i="9"/>
  <c r="Q770" i="9" s="1"/>
  <c r="R770" i="9" s="1"/>
  <c r="S770" i="9" s="1"/>
  <c r="P776" i="9"/>
  <c r="P780" i="9"/>
  <c r="Q780" i="9" s="1"/>
  <c r="R780" i="9" s="1"/>
  <c r="S780" i="9" s="1"/>
  <c r="P798" i="9"/>
  <c r="Q798" i="9" s="1"/>
  <c r="R798" i="9" s="1"/>
  <c r="S798" i="9" s="1"/>
  <c r="P802" i="9"/>
  <c r="Q802" i="9" s="1"/>
  <c r="R802" i="9" s="1"/>
  <c r="S802" i="9" s="1"/>
  <c r="P808" i="9"/>
  <c r="Q808" i="9" s="1"/>
  <c r="R808" i="9" s="1"/>
  <c r="S808" i="9" s="1"/>
  <c r="P812" i="9"/>
  <c r="Q812" i="9" s="1"/>
  <c r="R812" i="9" s="1"/>
  <c r="S812" i="9" s="1"/>
  <c r="P819" i="9"/>
  <c r="Q819" i="9" s="1"/>
  <c r="R819" i="9" s="1"/>
  <c r="S819" i="9" s="1"/>
  <c r="P823" i="9"/>
  <c r="Q823" i="9" s="1"/>
  <c r="R823" i="9" s="1"/>
  <c r="S823" i="9" s="1"/>
  <c r="P830" i="9"/>
  <c r="Q830" i="9" s="1"/>
  <c r="R830" i="9" s="1"/>
  <c r="S830" i="9" s="1"/>
  <c r="P834" i="9"/>
  <c r="Q834" i="9" s="1"/>
  <c r="R834" i="9" s="1"/>
  <c r="S834" i="9" s="1"/>
  <c r="P862" i="9"/>
  <c r="Q862" i="9" s="1"/>
  <c r="R862" i="9" s="1"/>
  <c r="S862" i="9" s="1"/>
  <c r="P866" i="9"/>
  <c r="Q866" i="9" s="1"/>
  <c r="R866" i="9" s="1"/>
  <c r="S866" i="9" s="1"/>
  <c r="P872" i="9"/>
  <c r="Q872" i="9" s="1"/>
  <c r="R872" i="9" s="1"/>
  <c r="S872" i="9" s="1"/>
  <c r="P876" i="9"/>
  <c r="Q876" i="9" s="1"/>
  <c r="R876" i="9" s="1"/>
  <c r="S876" i="9" s="1"/>
  <c r="P883" i="9"/>
  <c r="Q883" i="9" s="1"/>
  <c r="R883" i="9" s="1"/>
  <c r="S883" i="9" s="1"/>
  <c r="P894" i="9"/>
  <c r="Q894" i="9" s="1"/>
  <c r="R894" i="9" s="1"/>
  <c r="S894" i="9" s="1"/>
  <c r="P898" i="9"/>
  <c r="Q898" i="9" s="1"/>
  <c r="R898" i="9" s="1"/>
  <c r="S898" i="9" s="1"/>
  <c r="P904" i="9"/>
  <c r="P908" i="9"/>
  <c r="Q908" i="9" s="1"/>
  <c r="R908" i="9" s="1"/>
  <c r="S908" i="9" s="1"/>
  <c r="P915" i="9"/>
  <c r="Q915" i="9" s="1"/>
  <c r="R915" i="9" s="1"/>
  <c r="S915" i="9" s="1"/>
  <c r="P926" i="9"/>
  <c r="Q926" i="9" s="1"/>
  <c r="R926" i="9" s="1"/>
  <c r="S926" i="9" s="1"/>
  <c r="P930" i="9"/>
  <c r="Q930" i="9" s="1"/>
  <c r="R930" i="9" s="1"/>
  <c r="S930" i="9" s="1"/>
  <c r="P936" i="9"/>
  <c r="Q936" i="9" s="1"/>
  <c r="R936" i="9" s="1"/>
  <c r="S936" i="9" s="1"/>
  <c r="P940" i="9"/>
  <c r="Q940" i="9" s="1"/>
  <c r="R940" i="9" s="1"/>
  <c r="S940" i="9" s="1"/>
  <c r="P947" i="9"/>
  <c r="Q947" i="9" s="1"/>
  <c r="R947" i="9" s="1"/>
  <c r="S947" i="9" s="1"/>
  <c r="P958" i="9"/>
  <c r="Q958" i="9" s="1"/>
  <c r="R958" i="9" s="1"/>
  <c r="S958" i="9" s="1"/>
  <c r="P962" i="9"/>
  <c r="Q962" i="9" s="1"/>
  <c r="R962" i="9" s="1"/>
  <c r="S962" i="9" s="1"/>
  <c r="O12" i="9"/>
  <c r="O13" i="9"/>
  <c r="P13" i="9" s="1"/>
  <c r="Q13" i="9" s="1"/>
  <c r="R13" i="9" s="1"/>
  <c r="S13" i="9" s="1"/>
  <c r="O17" i="9"/>
  <c r="P17" i="9" s="1"/>
  <c r="Q17" i="9" s="1"/>
  <c r="R17" i="9" s="1"/>
  <c r="S17" i="9" s="1"/>
  <c r="O19" i="9"/>
  <c r="P19" i="9" s="1"/>
  <c r="Q19" i="9" s="1"/>
  <c r="R19" i="9" s="1"/>
  <c r="S19" i="9" s="1"/>
  <c r="O28" i="9"/>
  <c r="P28" i="9" s="1"/>
  <c r="Q28" i="9" s="1"/>
  <c r="R28" i="9" s="1"/>
  <c r="S28" i="9" s="1"/>
  <c r="O29" i="9"/>
  <c r="P29" i="9" s="1"/>
  <c r="Q29" i="9" s="1"/>
  <c r="R29" i="9" s="1"/>
  <c r="S29" i="9" s="1"/>
  <c r="O35" i="9"/>
  <c r="P35" i="9" s="1"/>
  <c r="Q35" i="9" s="1"/>
  <c r="R35" i="9" s="1"/>
  <c r="S35" i="9" s="1"/>
  <c r="O39" i="9"/>
  <c r="P39" i="9" s="1"/>
  <c r="Q39" i="9" s="1"/>
  <c r="R39" i="9" s="1"/>
  <c r="S39" i="9" s="1"/>
  <c r="O44" i="9"/>
  <c r="O45" i="9"/>
  <c r="P45" i="9" s="1"/>
  <c r="Q45" i="9" s="1"/>
  <c r="R45" i="9" s="1"/>
  <c r="S45" i="9" s="1"/>
  <c r="O49" i="9"/>
  <c r="P49" i="9" s="1"/>
  <c r="Q49" i="9" s="1"/>
  <c r="R49" i="9" s="1"/>
  <c r="S49" i="9" s="1"/>
  <c r="O51" i="9"/>
  <c r="P51" i="9" s="1"/>
  <c r="Q51" i="9" s="1"/>
  <c r="R51" i="9" s="1"/>
  <c r="S51" i="9" s="1"/>
  <c r="O60" i="9"/>
  <c r="P60" i="9" s="1"/>
  <c r="Q60" i="9" s="1"/>
  <c r="R60" i="9" s="1"/>
  <c r="S60" i="9" s="1"/>
  <c r="O61" i="9"/>
  <c r="P61" i="9" s="1"/>
  <c r="Q61" i="9" s="1"/>
  <c r="R61" i="9" s="1"/>
  <c r="S61" i="9" s="1"/>
  <c r="O67" i="9"/>
  <c r="P67" i="9" s="1"/>
  <c r="Q67" i="9" s="1"/>
  <c r="R67" i="9" s="1"/>
  <c r="S67" i="9" s="1"/>
  <c r="O71" i="9"/>
  <c r="P71" i="9" s="1"/>
  <c r="Q71" i="9" s="1"/>
  <c r="R71" i="9" s="1"/>
  <c r="S71" i="9" s="1"/>
  <c r="O76" i="9"/>
  <c r="O77" i="9"/>
  <c r="P77" i="9" s="1"/>
  <c r="Q77" i="9" s="1"/>
  <c r="R77" i="9" s="1"/>
  <c r="S77" i="9" s="1"/>
  <c r="O81" i="9"/>
  <c r="P81" i="9" s="1"/>
  <c r="Q81" i="9" s="1"/>
  <c r="R81" i="9" s="1"/>
  <c r="S81" i="9" s="1"/>
  <c r="O83" i="9"/>
  <c r="P83" i="9" s="1"/>
  <c r="Q83" i="9" s="1"/>
  <c r="R83" i="9" s="1"/>
  <c r="S83" i="9" s="1"/>
  <c r="O92" i="9"/>
  <c r="P92" i="9" s="1"/>
  <c r="Q92" i="9" s="1"/>
  <c r="R92" i="9" s="1"/>
  <c r="S92" i="9" s="1"/>
  <c r="O93" i="9"/>
  <c r="P93" i="9" s="1"/>
  <c r="O99" i="9"/>
  <c r="P99" i="9" s="1"/>
  <c r="Q99" i="9" s="1"/>
  <c r="R99" i="9" s="1"/>
  <c r="S99" i="9" s="1"/>
  <c r="O103" i="9"/>
  <c r="P103" i="9" s="1"/>
  <c r="Q103" i="9" s="1"/>
  <c r="R103" i="9" s="1"/>
  <c r="S103" i="9" s="1"/>
  <c r="O108" i="9"/>
  <c r="O109" i="9"/>
  <c r="P109" i="9" s="1"/>
  <c r="Q109" i="9" s="1"/>
  <c r="R109" i="9" s="1"/>
  <c r="S109" i="9" s="1"/>
  <c r="O113" i="9"/>
  <c r="P113" i="9" s="1"/>
  <c r="Q113" i="9" s="1"/>
  <c r="R113" i="9" s="1"/>
  <c r="S113" i="9" s="1"/>
  <c r="O115" i="9"/>
  <c r="P115" i="9" s="1"/>
  <c r="Q115" i="9" s="1"/>
  <c r="R115" i="9" s="1"/>
  <c r="S115" i="9" s="1"/>
  <c r="O124" i="9"/>
  <c r="P124" i="9" s="1"/>
  <c r="Q124" i="9" s="1"/>
  <c r="R124" i="9" s="1"/>
  <c r="S124" i="9" s="1"/>
  <c r="O125" i="9"/>
  <c r="P125" i="9" s="1"/>
  <c r="O131" i="9"/>
  <c r="P131" i="9" s="1"/>
  <c r="Q131" i="9" s="1"/>
  <c r="R131" i="9" s="1"/>
  <c r="S131" i="9" s="1"/>
  <c r="O135" i="9"/>
  <c r="P135" i="9" s="1"/>
  <c r="Q135" i="9" s="1"/>
  <c r="R135" i="9" s="1"/>
  <c r="S135" i="9" s="1"/>
  <c r="O140" i="9"/>
  <c r="O141" i="9"/>
  <c r="P141" i="9" s="1"/>
  <c r="Q141" i="9" s="1"/>
  <c r="R141" i="9" s="1"/>
  <c r="S141" i="9" s="1"/>
  <c r="O145" i="9"/>
  <c r="P145" i="9" s="1"/>
  <c r="Q145" i="9" s="1"/>
  <c r="R145" i="9" s="1"/>
  <c r="S145" i="9" s="1"/>
  <c r="O147" i="9"/>
  <c r="P147" i="9" s="1"/>
  <c r="Q147" i="9" s="1"/>
  <c r="R147" i="9" s="1"/>
  <c r="S147" i="9" s="1"/>
  <c r="O156" i="9"/>
  <c r="P156" i="9" s="1"/>
  <c r="Q156" i="9" s="1"/>
  <c r="R156" i="9" s="1"/>
  <c r="S156" i="9" s="1"/>
  <c r="O157" i="9"/>
  <c r="P157" i="9" s="1"/>
  <c r="Q157" i="9" s="1"/>
  <c r="R157" i="9" s="1"/>
  <c r="S157" i="9" s="1"/>
  <c r="O163" i="9"/>
  <c r="P163" i="9" s="1"/>
  <c r="Q163" i="9" s="1"/>
  <c r="R163" i="9" s="1"/>
  <c r="S163" i="9" s="1"/>
  <c r="O167" i="9"/>
  <c r="P167" i="9" s="1"/>
  <c r="Q167" i="9" s="1"/>
  <c r="R167" i="9" s="1"/>
  <c r="S167" i="9" s="1"/>
  <c r="O172" i="9"/>
  <c r="O173" i="9"/>
  <c r="P173" i="9" s="1"/>
  <c r="Q173" i="9" s="1"/>
  <c r="R173" i="9" s="1"/>
  <c r="S173" i="9" s="1"/>
  <c r="O177" i="9"/>
  <c r="P177" i="9" s="1"/>
  <c r="Q177" i="9" s="1"/>
  <c r="R177" i="9" s="1"/>
  <c r="S177" i="9" s="1"/>
  <c r="O179" i="9"/>
  <c r="P179" i="9" s="1"/>
  <c r="Q179" i="9" s="1"/>
  <c r="R179" i="9" s="1"/>
  <c r="S179" i="9" s="1"/>
  <c r="O188" i="9"/>
  <c r="P188" i="9" s="1"/>
  <c r="Q188" i="9" s="1"/>
  <c r="R188" i="9" s="1"/>
  <c r="S188" i="9" s="1"/>
  <c r="O189" i="9"/>
  <c r="P189" i="9" s="1"/>
  <c r="Q189" i="9" s="1"/>
  <c r="R189" i="9" s="1"/>
  <c r="S189" i="9" s="1"/>
  <c r="O195" i="9"/>
  <c r="P195" i="9" s="1"/>
  <c r="Q195" i="9" s="1"/>
  <c r="R195" i="9" s="1"/>
  <c r="S195" i="9" s="1"/>
  <c r="O199" i="9"/>
  <c r="P199" i="9" s="1"/>
  <c r="Q199" i="9" s="1"/>
  <c r="R199" i="9" s="1"/>
  <c r="S199" i="9" s="1"/>
  <c r="O204" i="9"/>
  <c r="O205" i="9"/>
  <c r="P205" i="9" s="1"/>
  <c r="Q205" i="9" s="1"/>
  <c r="R205" i="9" s="1"/>
  <c r="S205" i="9" s="1"/>
  <c r="O209" i="9"/>
  <c r="P209" i="9" s="1"/>
  <c r="Q209" i="9" s="1"/>
  <c r="R209" i="9" s="1"/>
  <c r="S209" i="9" s="1"/>
  <c r="O211" i="9"/>
  <c r="P211" i="9" s="1"/>
  <c r="Q211" i="9" s="1"/>
  <c r="R211" i="9" s="1"/>
  <c r="S211" i="9" s="1"/>
  <c r="O215" i="9"/>
  <c r="P215" i="9" s="1"/>
  <c r="Q215" i="9" s="1"/>
  <c r="R215" i="9" s="1"/>
  <c r="S215" i="9" s="1"/>
  <c r="O216" i="9"/>
  <c r="P216" i="9" s="1"/>
  <c r="Q216" i="9" s="1"/>
  <c r="O219" i="9"/>
  <c r="P219" i="9" s="1"/>
  <c r="Q219" i="9" s="1"/>
  <c r="R219" i="9" s="1"/>
  <c r="S219" i="9" s="1"/>
  <c r="O225" i="9"/>
  <c r="P225" i="9" s="1"/>
  <c r="Q225" i="9" s="1"/>
  <c r="R225" i="9" s="1"/>
  <c r="S225" i="9" s="1"/>
  <c r="O227" i="9"/>
  <c r="P227" i="9" s="1"/>
  <c r="Q227" i="9" s="1"/>
  <c r="R227" i="9" s="1"/>
  <c r="S227" i="9" s="1"/>
  <c r="O235" i="9"/>
  <c r="P235" i="9" s="1"/>
  <c r="Q235" i="9" s="1"/>
  <c r="R235" i="9" s="1"/>
  <c r="S235" i="9" s="1"/>
  <c r="O236" i="9"/>
  <c r="P236" i="9" s="1"/>
  <c r="Q236" i="9" s="1"/>
  <c r="R236" i="9" s="1"/>
  <c r="S236" i="9" s="1"/>
  <c r="O237" i="9"/>
  <c r="P237" i="9" s="1"/>
  <c r="Q237" i="9" s="1"/>
  <c r="R237" i="9" s="1"/>
  <c r="S237" i="9" s="1"/>
  <c r="O241" i="9"/>
  <c r="P241" i="9" s="1"/>
  <c r="Q241" i="9" s="1"/>
  <c r="R241" i="9" s="1"/>
  <c r="S241" i="9" s="1"/>
  <c r="O243" i="9"/>
  <c r="P243" i="9" s="1"/>
  <c r="Q243" i="9" s="1"/>
  <c r="R243" i="9" s="1"/>
  <c r="S243" i="9" s="1"/>
  <c r="O247" i="9"/>
  <c r="P247" i="9" s="1"/>
  <c r="Q247" i="9" s="1"/>
  <c r="R247" i="9" s="1"/>
  <c r="S247" i="9" s="1"/>
  <c r="O249" i="9"/>
  <c r="P249" i="9" s="1"/>
  <c r="Q249" i="9" s="1"/>
  <c r="R249" i="9" s="1"/>
  <c r="S249" i="9" s="1"/>
  <c r="O252" i="9"/>
  <c r="P252" i="9" s="1"/>
  <c r="Q252" i="9" s="1"/>
  <c r="R252" i="9" s="1"/>
  <c r="S252" i="9" s="1"/>
  <c r="O253" i="9"/>
  <c r="P253" i="9" s="1"/>
  <c r="Q253" i="9" s="1"/>
  <c r="R253" i="9" s="1"/>
  <c r="S253" i="9" s="1"/>
  <c r="O257" i="9"/>
  <c r="P257" i="9" s="1"/>
  <c r="Q257" i="9" s="1"/>
  <c r="R257" i="9" s="1"/>
  <c r="S257" i="9" s="1"/>
  <c r="O259" i="9"/>
  <c r="P259" i="9" s="1"/>
  <c r="Q259" i="9" s="1"/>
  <c r="R259" i="9" s="1"/>
  <c r="S259" i="9" s="1"/>
  <c r="O263" i="9"/>
  <c r="P263" i="9" s="1"/>
  <c r="Q263" i="9" s="1"/>
  <c r="R263" i="9" s="1"/>
  <c r="S263" i="9" s="1"/>
  <c r="O264" i="9"/>
  <c r="P264" i="9" s="1"/>
  <c r="Q264" i="9" s="1"/>
  <c r="R264" i="9" s="1"/>
  <c r="S264" i="9" s="1"/>
  <c r="O265" i="9"/>
  <c r="P265" i="9" s="1"/>
  <c r="Q265" i="9" s="1"/>
  <c r="R265" i="9" s="1"/>
  <c r="S265" i="9" s="1"/>
  <c r="O273" i="9"/>
  <c r="P273" i="9" s="1"/>
  <c r="Q273" i="9" s="1"/>
  <c r="R273" i="9" s="1"/>
  <c r="S273" i="9" s="1"/>
  <c r="O275" i="9"/>
  <c r="P275" i="9" s="1"/>
  <c r="Q275" i="9" s="1"/>
  <c r="R275" i="9" s="1"/>
  <c r="S275" i="9" s="1"/>
  <c r="O279" i="9"/>
  <c r="P279" i="9" s="1"/>
  <c r="Q279" i="9" s="1"/>
  <c r="R279" i="9" s="1"/>
  <c r="S279" i="9" s="1"/>
  <c r="O280" i="9"/>
  <c r="P280" i="9" s="1"/>
  <c r="Q280" i="9" s="1"/>
  <c r="R280" i="9" s="1"/>
  <c r="S280" i="9" s="1"/>
  <c r="O281" i="9"/>
  <c r="P281" i="9" s="1"/>
  <c r="Q281" i="9" s="1"/>
  <c r="R281" i="9" s="1"/>
  <c r="S281" i="9" s="1"/>
  <c r="O289" i="9"/>
  <c r="O291" i="9"/>
  <c r="P291" i="9" s="1"/>
  <c r="Q291" i="9" s="1"/>
  <c r="R291" i="9" s="1"/>
  <c r="S291" i="9" s="1"/>
  <c r="O300" i="9"/>
  <c r="P300" i="9" s="1"/>
  <c r="Q300" i="9" s="1"/>
  <c r="R300" i="9" s="1"/>
  <c r="S300" i="9" s="1"/>
  <c r="O301" i="9"/>
  <c r="P301" i="9" s="1"/>
  <c r="Q301" i="9" s="1"/>
  <c r="R301" i="9" s="1"/>
  <c r="S301" i="9" s="1"/>
  <c r="O311" i="9"/>
  <c r="P311" i="9" s="1"/>
  <c r="Q311" i="9" s="1"/>
  <c r="R311" i="9" s="1"/>
  <c r="S311" i="9" s="1"/>
  <c r="O312" i="9"/>
  <c r="P312" i="9" s="1"/>
  <c r="Q312" i="9" s="1"/>
  <c r="R312" i="9" s="1"/>
  <c r="S312" i="9" s="1"/>
  <c r="O321" i="9"/>
  <c r="P321" i="9" s="1"/>
  <c r="Q321" i="9" s="1"/>
  <c r="R321" i="9" s="1"/>
  <c r="S321" i="9" s="1"/>
  <c r="O323" i="9"/>
  <c r="P323" i="9" s="1"/>
  <c r="Q323" i="9" s="1"/>
  <c r="R323" i="9" s="1"/>
  <c r="S323" i="9" s="1"/>
  <c r="O332" i="9"/>
  <c r="P332" i="9" s="1"/>
  <c r="Q332" i="9" s="1"/>
  <c r="R332" i="9" s="1"/>
  <c r="S332" i="9" s="1"/>
  <c r="O333" i="9"/>
  <c r="P333" i="9" s="1"/>
  <c r="Q333" i="9" s="1"/>
  <c r="R333" i="9" s="1"/>
  <c r="S333" i="9" s="1"/>
  <c r="O343" i="9"/>
  <c r="P343" i="9" s="1"/>
  <c r="Q343" i="9" s="1"/>
  <c r="R343" i="9" s="1"/>
  <c r="S343" i="9" s="1"/>
  <c r="O344" i="9"/>
  <c r="P344" i="9" s="1"/>
  <c r="Q344" i="9" s="1"/>
  <c r="R344" i="9" s="1"/>
  <c r="S344" i="9" s="1"/>
  <c r="O353" i="9"/>
  <c r="P353" i="9" s="1"/>
  <c r="Q353" i="9" s="1"/>
  <c r="R353" i="9" s="1"/>
  <c r="S353" i="9" s="1"/>
  <c r="O355" i="9"/>
  <c r="P355" i="9" s="1"/>
  <c r="Q355" i="9" s="1"/>
  <c r="R355" i="9" s="1"/>
  <c r="S355" i="9" s="1"/>
  <c r="O364" i="9"/>
  <c r="P364" i="9" s="1"/>
  <c r="Q364" i="9" s="1"/>
  <c r="R364" i="9" s="1"/>
  <c r="S364" i="9" s="1"/>
  <c r="O365" i="9"/>
  <c r="P365" i="9" s="1"/>
  <c r="Q365" i="9" s="1"/>
  <c r="R365" i="9" s="1"/>
  <c r="S365" i="9" s="1"/>
  <c r="O375" i="9"/>
  <c r="P375" i="9" s="1"/>
  <c r="Q375" i="9" s="1"/>
  <c r="R375" i="9" s="1"/>
  <c r="S375" i="9" s="1"/>
  <c r="O376" i="9"/>
  <c r="P376" i="9" s="1"/>
  <c r="Q376" i="9" s="1"/>
  <c r="R376" i="9" s="1"/>
  <c r="S376" i="9" s="1"/>
  <c r="O385" i="9"/>
  <c r="P385" i="9" s="1"/>
  <c r="Q385" i="9" s="1"/>
  <c r="R385" i="9" s="1"/>
  <c r="S385" i="9" s="1"/>
  <c r="O387" i="9"/>
  <c r="P387" i="9" s="1"/>
  <c r="Q387" i="9" s="1"/>
  <c r="R387" i="9" s="1"/>
  <c r="S387" i="9" s="1"/>
  <c r="O396" i="9"/>
  <c r="P396" i="9" s="1"/>
  <c r="Q396" i="9" s="1"/>
  <c r="R396" i="9" s="1"/>
  <c r="S396" i="9" s="1"/>
  <c r="O397" i="9"/>
  <c r="P397" i="9" s="1"/>
  <c r="Q397" i="9" s="1"/>
  <c r="R397" i="9" s="1"/>
  <c r="S397" i="9" s="1"/>
  <c r="O407" i="9"/>
  <c r="P407" i="9" s="1"/>
  <c r="Q407" i="9" s="1"/>
  <c r="R407" i="9" s="1"/>
  <c r="S407" i="9" s="1"/>
  <c r="O408" i="9"/>
  <c r="P408" i="9" s="1"/>
  <c r="Q408" i="9" s="1"/>
  <c r="R408" i="9" s="1"/>
  <c r="S408" i="9" s="1"/>
  <c r="O417" i="9"/>
  <c r="P417" i="9" s="1"/>
  <c r="Q417" i="9" s="1"/>
  <c r="R417" i="9" s="1"/>
  <c r="S417" i="9" s="1"/>
  <c r="O419" i="9"/>
  <c r="P419" i="9" s="1"/>
  <c r="Q419" i="9" s="1"/>
  <c r="R419" i="9" s="1"/>
  <c r="S419" i="9" s="1"/>
  <c r="O428" i="9"/>
  <c r="P428" i="9" s="1"/>
  <c r="Q428" i="9" s="1"/>
  <c r="R428" i="9" s="1"/>
  <c r="S428" i="9" s="1"/>
  <c r="O429" i="9"/>
  <c r="P429" i="9" s="1"/>
  <c r="Q429" i="9" s="1"/>
  <c r="R429" i="9" s="1"/>
  <c r="S429" i="9" s="1"/>
  <c r="O439" i="9"/>
  <c r="P439" i="9" s="1"/>
  <c r="Q439" i="9" s="1"/>
  <c r="R439" i="9" s="1"/>
  <c r="S439" i="9" s="1"/>
  <c r="O440" i="9"/>
  <c r="P440" i="9" s="1"/>
  <c r="Q440" i="9" s="1"/>
  <c r="R440" i="9" s="1"/>
  <c r="S440" i="9" s="1"/>
  <c r="O449" i="9"/>
  <c r="P449" i="9" s="1"/>
  <c r="Q449" i="9" s="1"/>
  <c r="R449" i="9" s="1"/>
  <c r="S449" i="9" s="1"/>
  <c r="O451" i="9"/>
  <c r="P451" i="9" s="1"/>
  <c r="Q451" i="9" s="1"/>
  <c r="R451" i="9" s="1"/>
  <c r="S451" i="9" s="1"/>
  <c r="O460" i="9"/>
  <c r="P460" i="9" s="1"/>
  <c r="Q460" i="9" s="1"/>
  <c r="R460" i="9" s="1"/>
  <c r="S460" i="9" s="1"/>
  <c r="O461" i="9"/>
  <c r="P461" i="9" s="1"/>
  <c r="Q461" i="9" s="1"/>
  <c r="R461" i="9" s="1"/>
  <c r="S461" i="9" s="1"/>
  <c r="O471" i="9"/>
  <c r="P471" i="9" s="1"/>
  <c r="Q471" i="9" s="1"/>
  <c r="R471" i="9" s="1"/>
  <c r="S471" i="9" s="1"/>
  <c r="O472" i="9"/>
  <c r="P472" i="9" s="1"/>
  <c r="Q472" i="9" s="1"/>
  <c r="R472" i="9" s="1"/>
  <c r="S472" i="9" s="1"/>
  <c r="O481" i="9"/>
  <c r="P481" i="9" s="1"/>
  <c r="Q481" i="9" s="1"/>
  <c r="R481" i="9" s="1"/>
  <c r="S481" i="9" s="1"/>
  <c r="O483" i="9"/>
  <c r="P483" i="9" s="1"/>
  <c r="Q483" i="9" s="1"/>
  <c r="R483" i="9" s="1"/>
  <c r="S483" i="9" s="1"/>
  <c r="O492" i="9"/>
  <c r="P492" i="9" s="1"/>
  <c r="Q492" i="9" s="1"/>
  <c r="R492" i="9" s="1"/>
  <c r="S492" i="9" s="1"/>
  <c r="O493" i="9"/>
  <c r="P493" i="9" s="1"/>
  <c r="Q493" i="9" s="1"/>
  <c r="R493" i="9" s="1"/>
  <c r="S493" i="9" s="1"/>
  <c r="O503" i="9"/>
  <c r="P503" i="9" s="1"/>
  <c r="Q503" i="9" s="1"/>
  <c r="R503" i="9" s="1"/>
  <c r="S503" i="9" s="1"/>
  <c r="O504" i="9"/>
  <c r="P504" i="9" s="1"/>
  <c r="Q504" i="9" s="1"/>
  <c r="R504" i="9" s="1"/>
  <c r="S504" i="9" s="1"/>
  <c r="O513" i="9"/>
  <c r="P513" i="9" s="1"/>
  <c r="Q513" i="9" s="1"/>
  <c r="R513" i="9" s="1"/>
  <c r="S513" i="9" s="1"/>
  <c r="O515" i="9"/>
  <c r="P515" i="9" s="1"/>
  <c r="Q515" i="9" s="1"/>
  <c r="R515" i="9" s="1"/>
  <c r="S515" i="9" s="1"/>
  <c r="O524" i="9"/>
  <c r="P524" i="9" s="1"/>
  <c r="Q524" i="9" s="1"/>
  <c r="R524" i="9" s="1"/>
  <c r="S524" i="9" s="1"/>
  <c r="O525" i="9"/>
  <c r="P525" i="9" s="1"/>
  <c r="Q525" i="9" s="1"/>
  <c r="R525" i="9" s="1"/>
  <c r="S525" i="9" s="1"/>
  <c r="O535" i="9"/>
  <c r="P535" i="9" s="1"/>
  <c r="Q535" i="9" s="1"/>
  <c r="R535" i="9" s="1"/>
  <c r="S535" i="9" s="1"/>
  <c r="O536" i="9"/>
  <c r="P536" i="9" s="1"/>
  <c r="Q536" i="9" s="1"/>
  <c r="R536" i="9" s="1"/>
  <c r="S536" i="9" s="1"/>
  <c r="O545" i="9"/>
  <c r="P545" i="9" s="1"/>
  <c r="Q545" i="9" s="1"/>
  <c r="R545" i="9" s="1"/>
  <c r="S545" i="9" s="1"/>
  <c r="O547" i="9"/>
  <c r="P547" i="9" s="1"/>
  <c r="Q547" i="9" s="1"/>
  <c r="R547" i="9" s="1"/>
  <c r="S547" i="9" s="1"/>
  <c r="O551" i="9"/>
  <c r="P551" i="9" s="1"/>
  <c r="Q551" i="9" s="1"/>
  <c r="R551" i="9" s="1"/>
  <c r="S551" i="9" s="1"/>
  <c r="O552" i="9"/>
  <c r="P552" i="9" s="1"/>
  <c r="O553" i="9"/>
  <c r="O556" i="9"/>
  <c r="P556" i="9" s="1"/>
  <c r="Q556" i="9" s="1"/>
  <c r="R556" i="9" s="1"/>
  <c r="S556" i="9" s="1"/>
  <c r="O557" i="9"/>
  <c r="P557" i="9" s="1"/>
  <c r="Q557" i="9" s="1"/>
  <c r="O561" i="9"/>
  <c r="O567" i="9"/>
  <c r="P567" i="9" s="1"/>
  <c r="Q567" i="9" s="1"/>
  <c r="R567" i="9" s="1"/>
  <c r="S567" i="9" s="1"/>
  <c r="O568" i="9"/>
  <c r="P568" i="9" s="1"/>
  <c r="Q568" i="9" s="1"/>
  <c r="R568" i="9" s="1"/>
  <c r="S568" i="9" s="1"/>
  <c r="O569" i="9"/>
  <c r="O572" i="9"/>
  <c r="P572" i="9" s="1"/>
  <c r="Q572" i="9" s="1"/>
  <c r="R572" i="9" s="1"/>
  <c r="S572" i="9" s="1"/>
  <c r="O573" i="9"/>
  <c r="P573" i="9" s="1"/>
  <c r="Q573" i="9" s="1"/>
  <c r="R573" i="9" s="1"/>
  <c r="S573" i="9" s="1"/>
  <c r="O576" i="9"/>
  <c r="O577" i="9"/>
  <c r="P577" i="9" s="1"/>
  <c r="Q577" i="9" s="1"/>
  <c r="R577" i="9" s="1"/>
  <c r="S577" i="9" s="1"/>
  <c r="O579" i="9"/>
  <c r="P579" i="9" s="1"/>
  <c r="Q579" i="9" s="1"/>
  <c r="R579" i="9" s="1"/>
  <c r="S579" i="9" s="1"/>
  <c r="O583" i="9"/>
  <c r="P583" i="9" s="1"/>
  <c r="Q583" i="9" s="1"/>
  <c r="R583" i="9" s="1"/>
  <c r="S583" i="9" s="1"/>
  <c r="O584" i="9"/>
  <c r="P584" i="9" s="1"/>
  <c r="Q584" i="9" s="1"/>
  <c r="R584" i="9" s="1"/>
  <c r="S584" i="9" s="1"/>
  <c r="O585" i="9"/>
  <c r="P585" i="9" s="1"/>
  <c r="Q585" i="9" s="1"/>
  <c r="R585" i="9" s="1"/>
  <c r="S585" i="9" s="1"/>
  <c r="O589" i="9"/>
  <c r="P589" i="9" s="1"/>
  <c r="Q589" i="9" s="1"/>
  <c r="R589" i="9" s="1"/>
  <c r="S589" i="9" s="1"/>
  <c r="O592" i="9"/>
  <c r="P592" i="9" s="1"/>
  <c r="Q592" i="9" s="1"/>
  <c r="R592" i="9" s="1"/>
  <c r="S592" i="9" s="1"/>
  <c r="O593" i="9"/>
  <c r="P593" i="9" s="1"/>
  <c r="Q593" i="9" s="1"/>
  <c r="R593" i="9" s="1"/>
  <c r="S593" i="9" s="1"/>
  <c r="O595" i="9"/>
  <c r="P595" i="9" s="1"/>
  <c r="Q595" i="9" s="1"/>
  <c r="R595" i="9" s="1"/>
  <c r="S595" i="9" s="1"/>
  <c r="O599" i="9"/>
  <c r="P599" i="9" s="1"/>
  <c r="Q599" i="9" s="1"/>
  <c r="R599" i="9" s="1"/>
  <c r="S599" i="9" s="1"/>
  <c r="O600" i="9"/>
  <c r="P600" i="9" s="1"/>
  <c r="Q600" i="9" s="1"/>
  <c r="R600" i="9" s="1"/>
  <c r="S600" i="9" s="1"/>
  <c r="O601" i="9"/>
  <c r="O604" i="9"/>
  <c r="P604" i="9" s="1"/>
  <c r="Q604" i="9" s="1"/>
  <c r="R604" i="9" s="1"/>
  <c r="S604" i="9" s="1"/>
  <c r="O605" i="9"/>
  <c r="P605" i="9" s="1"/>
  <c r="Q605" i="9" s="1"/>
  <c r="R605" i="9" s="1"/>
  <c r="S605" i="9" s="1"/>
  <c r="O608" i="9"/>
  <c r="P608" i="9" s="1"/>
  <c r="Q608" i="9" s="1"/>
  <c r="R608" i="9" s="1"/>
  <c r="S608" i="9" s="1"/>
  <c r="O609" i="9"/>
  <c r="P609" i="9" s="1"/>
  <c r="Q609" i="9" s="1"/>
  <c r="R609" i="9" s="1"/>
  <c r="S609" i="9" s="1"/>
  <c r="O615" i="9"/>
  <c r="P615" i="9" s="1"/>
  <c r="Q615" i="9" s="1"/>
  <c r="R615" i="9" s="1"/>
  <c r="S615" i="9" s="1"/>
  <c r="O616" i="9"/>
  <c r="P616" i="9" s="1"/>
  <c r="Q616" i="9" s="1"/>
  <c r="R616" i="9" s="1"/>
  <c r="S616" i="9" s="1"/>
  <c r="O617" i="9"/>
  <c r="O620" i="9"/>
  <c r="P620" i="9" s="1"/>
  <c r="Q620" i="9" s="1"/>
  <c r="R620" i="9" s="1"/>
  <c r="S620" i="9" s="1"/>
  <c r="O621" i="9"/>
  <c r="P621" i="9" s="1"/>
  <c r="Q621" i="9" s="1"/>
  <c r="R621" i="9" s="1"/>
  <c r="S621" i="9" s="1"/>
  <c r="O624" i="9"/>
  <c r="O625" i="9"/>
  <c r="O627" i="9"/>
  <c r="P627" i="9" s="1"/>
  <c r="Q627" i="9" s="1"/>
  <c r="R627" i="9" s="1"/>
  <c r="S627" i="9" s="1"/>
  <c r="O631" i="9"/>
  <c r="P631" i="9" s="1"/>
  <c r="Q631" i="9" s="1"/>
  <c r="R631" i="9" s="1"/>
  <c r="S631" i="9" s="1"/>
  <c r="O632" i="9"/>
  <c r="P632" i="9" s="1"/>
  <c r="Q632" i="9" s="1"/>
  <c r="R632" i="9" s="1"/>
  <c r="S632" i="9" s="1"/>
  <c r="O633" i="9"/>
  <c r="O636" i="9"/>
  <c r="P636" i="9" s="1"/>
  <c r="Q636" i="9" s="1"/>
  <c r="R636" i="9" s="1"/>
  <c r="S636" i="9" s="1"/>
  <c r="O637" i="9"/>
  <c r="P637" i="9" s="1"/>
  <c r="Q637" i="9" s="1"/>
  <c r="R637" i="9" s="1"/>
  <c r="S637" i="9" s="1"/>
  <c r="O641" i="9"/>
  <c r="P641" i="9" s="1"/>
  <c r="Q641" i="9" s="1"/>
  <c r="R641" i="9" s="1"/>
  <c r="S641" i="9" s="1"/>
  <c r="O643" i="9"/>
  <c r="P643" i="9" s="1"/>
  <c r="Q643" i="9" s="1"/>
  <c r="O647" i="9"/>
  <c r="P647" i="9" s="1"/>
  <c r="Q647" i="9" s="1"/>
  <c r="R647" i="9" s="1"/>
  <c r="S647" i="9" s="1"/>
  <c r="O648" i="9"/>
  <c r="P648" i="9" s="1"/>
  <c r="Q648" i="9" s="1"/>
  <c r="R648" i="9" s="1"/>
  <c r="S648" i="9" s="1"/>
  <c r="O652" i="9"/>
  <c r="P652" i="9" s="1"/>
  <c r="Q652" i="9" s="1"/>
  <c r="R652" i="9" s="1"/>
  <c r="S652" i="9" s="1"/>
  <c r="O653" i="9"/>
  <c r="P653" i="9" s="1"/>
  <c r="Q653" i="9" s="1"/>
  <c r="R653" i="9" s="1"/>
  <c r="S653" i="9" s="1"/>
  <c r="O659" i="9"/>
  <c r="P659" i="9" s="1"/>
  <c r="Q659" i="9" s="1"/>
  <c r="R659" i="9" s="1"/>
  <c r="S659" i="9" s="1"/>
  <c r="O663" i="9"/>
  <c r="P663" i="9" s="1"/>
  <c r="Q663" i="9" s="1"/>
  <c r="R663" i="9" s="1"/>
  <c r="S663" i="9" s="1"/>
  <c r="O664" i="9"/>
  <c r="P664" i="9" s="1"/>
  <c r="Q664" i="9" s="1"/>
  <c r="R664" i="9" s="1"/>
  <c r="S664" i="9" s="1"/>
  <c r="O668" i="9"/>
  <c r="P668" i="9" s="1"/>
  <c r="Q668" i="9" s="1"/>
  <c r="R668" i="9" s="1"/>
  <c r="S668" i="9" s="1"/>
  <c r="O669" i="9"/>
  <c r="P669" i="9" s="1"/>
  <c r="Q669" i="9" s="1"/>
  <c r="R669" i="9" s="1"/>
  <c r="S669" i="9" s="1"/>
  <c r="O672" i="9"/>
  <c r="P672" i="9" s="1"/>
  <c r="Q672" i="9" s="1"/>
  <c r="R672" i="9" s="1"/>
  <c r="S672" i="9" s="1"/>
  <c r="O673" i="9"/>
  <c r="O675" i="9"/>
  <c r="P675" i="9" s="1"/>
  <c r="Q675" i="9" s="1"/>
  <c r="R675" i="9" s="1"/>
  <c r="S675" i="9" s="1"/>
  <c r="O679" i="9"/>
  <c r="P679" i="9" s="1"/>
  <c r="Q679" i="9" s="1"/>
  <c r="R679" i="9" s="1"/>
  <c r="S679" i="9" s="1"/>
  <c r="O680" i="9"/>
  <c r="P680" i="9" s="1"/>
  <c r="O681" i="9"/>
  <c r="O685" i="9"/>
  <c r="P685" i="9" s="1"/>
  <c r="Q685" i="9" s="1"/>
  <c r="R685" i="9" s="1"/>
  <c r="S685" i="9" s="1"/>
  <c r="O688" i="9"/>
  <c r="O689" i="9"/>
  <c r="P689" i="9" s="1"/>
  <c r="Q689" i="9" s="1"/>
  <c r="R689" i="9" s="1"/>
  <c r="S689" i="9" s="1"/>
  <c r="O691" i="9"/>
  <c r="P691" i="9" s="1"/>
  <c r="Q691" i="9" s="1"/>
  <c r="R691" i="9" s="1"/>
  <c r="S691" i="9" s="1"/>
  <c r="O695" i="9"/>
  <c r="P695" i="9" s="1"/>
  <c r="Q695" i="9" s="1"/>
  <c r="R695" i="9" s="1"/>
  <c r="S695" i="9" s="1"/>
  <c r="O696" i="9"/>
  <c r="P696" i="9" s="1"/>
  <c r="Q696" i="9" s="1"/>
  <c r="R696" i="9" s="1"/>
  <c r="S696" i="9" s="1"/>
  <c r="O697" i="9"/>
  <c r="O700" i="9"/>
  <c r="P700" i="9" s="1"/>
  <c r="Q700" i="9" s="1"/>
  <c r="R700" i="9" s="1"/>
  <c r="S700" i="9" s="1"/>
  <c r="O701" i="9"/>
  <c r="P701" i="9" s="1"/>
  <c r="Q701" i="9" s="1"/>
  <c r="R701" i="9" s="1"/>
  <c r="S701" i="9" s="1"/>
  <c r="O704" i="9"/>
  <c r="O705" i="9"/>
  <c r="P705" i="9" s="1"/>
  <c r="Q705" i="9" s="1"/>
  <c r="R705" i="9" s="1"/>
  <c r="S705" i="9" s="1"/>
  <c r="O707" i="9"/>
  <c r="P707" i="9" s="1"/>
  <c r="Q707" i="9" s="1"/>
  <c r="R707" i="9" s="1"/>
  <c r="S707" i="9" s="1"/>
  <c r="O711" i="9"/>
  <c r="P711" i="9" s="1"/>
  <c r="Q711" i="9" s="1"/>
  <c r="R711" i="9" s="1"/>
  <c r="S711" i="9" s="1"/>
  <c r="O712" i="9"/>
  <c r="P712" i="9" s="1"/>
  <c r="Q712" i="9" s="1"/>
  <c r="R712" i="9" s="1"/>
  <c r="S712" i="9" s="1"/>
  <c r="O713" i="9"/>
  <c r="P713" i="9" s="1"/>
  <c r="Q713" i="9" s="1"/>
  <c r="R713" i="9" s="1"/>
  <c r="S713" i="9" s="1"/>
  <c r="O716" i="9"/>
  <c r="O717" i="9"/>
  <c r="P717" i="9" s="1"/>
  <c r="Q717" i="9" s="1"/>
  <c r="R717" i="9" s="1"/>
  <c r="S717" i="9" s="1"/>
  <c r="O720" i="9"/>
  <c r="P720" i="9" s="1"/>
  <c r="Q720" i="9" s="1"/>
  <c r="R720" i="9" s="1"/>
  <c r="S720" i="9" s="1"/>
  <c r="O721" i="9"/>
  <c r="P721" i="9" s="1"/>
  <c r="Q721" i="9" s="1"/>
  <c r="R721" i="9" s="1"/>
  <c r="S721" i="9" s="1"/>
  <c r="O727" i="9"/>
  <c r="P727" i="9" s="1"/>
  <c r="Q727" i="9" s="1"/>
  <c r="R727" i="9" s="1"/>
  <c r="S727" i="9" s="1"/>
  <c r="O728" i="9"/>
  <c r="P728" i="9" s="1"/>
  <c r="Q728" i="9" s="1"/>
  <c r="R728" i="9" s="1"/>
  <c r="S728" i="9" s="1"/>
  <c r="O729" i="9"/>
  <c r="P729" i="9" s="1"/>
  <c r="Q729" i="9" s="1"/>
  <c r="R729" i="9" s="1"/>
  <c r="O732" i="9"/>
  <c r="P732" i="9" s="1"/>
  <c r="Q732" i="9" s="1"/>
  <c r="R732" i="9" s="1"/>
  <c r="S732" i="9" s="1"/>
  <c r="O733" i="9"/>
  <c r="P733" i="9" s="1"/>
  <c r="Q733" i="9" s="1"/>
  <c r="R733" i="9" s="1"/>
  <c r="S733" i="9" s="1"/>
  <c r="O736" i="9"/>
  <c r="P736" i="9" s="1"/>
  <c r="Q736" i="9" s="1"/>
  <c r="R736" i="9" s="1"/>
  <c r="S736" i="9" s="1"/>
  <c r="O737" i="9"/>
  <c r="P737" i="9" s="1"/>
  <c r="Q737" i="9" s="1"/>
  <c r="R737" i="9" s="1"/>
  <c r="S737" i="9" s="1"/>
  <c r="O739" i="9"/>
  <c r="P739" i="9" s="1"/>
  <c r="Q739" i="9" s="1"/>
  <c r="R739" i="9" s="1"/>
  <c r="S739" i="9" s="1"/>
  <c r="O743" i="9"/>
  <c r="P743" i="9" s="1"/>
  <c r="Q743" i="9" s="1"/>
  <c r="R743" i="9" s="1"/>
  <c r="S743" i="9" s="1"/>
  <c r="O744" i="9"/>
  <c r="O745" i="9"/>
  <c r="P745" i="9" s="1"/>
  <c r="Q745" i="9" s="1"/>
  <c r="R745" i="9" s="1"/>
  <c r="S745" i="9" s="1"/>
  <c r="O749" i="9"/>
  <c r="P749" i="9" s="1"/>
  <c r="Q749" i="9" s="1"/>
  <c r="R749" i="9" s="1"/>
  <c r="S749" i="9" s="1"/>
  <c r="O752" i="9"/>
  <c r="P752" i="9" s="1"/>
  <c r="Q752" i="9" s="1"/>
  <c r="R752" i="9" s="1"/>
  <c r="S752" i="9" s="1"/>
  <c r="O753" i="9"/>
  <c r="P753" i="9" s="1"/>
  <c r="Q753" i="9" s="1"/>
  <c r="R753" i="9" s="1"/>
  <c r="S753" i="9" s="1"/>
  <c r="O755" i="9"/>
  <c r="P755" i="9" s="1"/>
  <c r="Q755" i="9" s="1"/>
  <c r="R755" i="9" s="1"/>
  <c r="S755" i="9" s="1"/>
  <c r="O759" i="9"/>
  <c r="P759" i="9" s="1"/>
  <c r="Q759" i="9" s="1"/>
  <c r="R759" i="9" s="1"/>
  <c r="S759" i="9" s="1"/>
  <c r="O760" i="9"/>
  <c r="P760" i="9" s="1"/>
  <c r="Q760" i="9" s="1"/>
  <c r="R760" i="9" s="1"/>
  <c r="S760" i="9" s="1"/>
  <c r="O761" i="9"/>
  <c r="P761" i="9" s="1"/>
  <c r="Q761" i="9" s="1"/>
  <c r="R761" i="9" s="1"/>
  <c r="S761" i="9" s="1"/>
  <c r="O764" i="9"/>
  <c r="P764" i="9" s="1"/>
  <c r="Q764" i="9" s="1"/>
  <c r="R764" i="9" s="1"/>
  <c r="S764" i="9" s="1"/>
  <c r="O765" i="9"/>
  <c r="P765" i="9" s="1"/>
  <c r="Q765" i="9" s="1"/>
  <c r="R765" i="9" s="1"/>
  <c r="S765" i="9" s="1"/>
  <c r="O768" i="9"/>
  <c r="P768" i="9" s="1"/>
  <c r="Q768" i="9" s="1"/>
  <c r="R768" i="9" s="1"/>
  <c r="S768" i="9" s="1"/>
  <c r="O769" i="9"/>
  <c r="P769" i="9" s="1"/>
  <c r="Q769" i="9" s="1"/>
  <c r="R769" i="9" s="1"/>
  <c r="S769" i="9" s="1"/>
  <c r="O771" i="9"/>
  <c r="P771" i="9" s="1"/>
  <c r="Q771" i="9" s="1"/>
  <c r="R771" i="9" s="1"/>
  <c r="S771" i="9" s="1"/>
  <c r="O775" i="9"/>
  <c r="P775" i="9" s="1"/>
  <c r="Q775" i="9" s="1"/>
  <c r="R775" i="9" s="1"/>
  <c r="S775" i="9" s="1"/>
  <c r="O776" i="9"/>
  <c r="O777" i="9"/>
  <c r="P777" i="9" s="1"/>
  <c r="Q777" i="9" s="1"/>
  <c r="O780" i="9"/>
  <c r="O781" i="9"/>
  <c r="P781" i="9" s="1"/>
  <c r="Q781" i="9" s="1"/>
  <c r="R781" i="9" s="1"/>
  <c r="S781" i="9" s="1"/>
  <c r="O784" i="9"/>
  <c r="P784" i="9" s="1"/>
  <c r="Q784" i="9" s="1"/>
  <c r="R784" i="9" s="1"/>
  <c r="S784" i="9" s="1"/>
  <c r="O785" i="9"/>
  <c r="P785" i="9" s="1"/>
  <c r="Q785" i="9" s="1"/>
  <c r="R785" i="9" s="1"/>
  <c r="S785" i="9" s="1"/>
  <c r="O791" i="9"/>
  <c r="P791" i="9" s="1"/>
  <c r="Q791" i="9" s="1"/>
  <c r="R791" i="9" s="1"/>
  <c r="S791" i="9" s="1"/>
  <c r="O792" i="9"/>
  <c r="P792" i="9" s="1"/>
  <c r="Q792" i="9" s="1"/>
  <c r="R792" i="9" s="1"/>
  <c r="S792" i="9" s="1"/>
  <c r="O793" i="9"/>
  <c r="P793" i="9" s="1"/>
  <c r="Q793" i="9" s="1"/>
  <c r="R793" i="9" s="1"/>
  <c r="S793" i="9" s="1"/>
  <c r="O796" i="9"/>
  <c r="P796" i="9" s="1"/>
  <c r="Q796" i="9" s="1"/>
  <c r="R796" i="9" s="1"/>
  <c r="S796" i="9" s="1"/>
  <c r="O797" i="9"/>
  <c r="P797" i="9" s="1"/>
  <c r="Q797" i="9" s="1"/>
  <c r="R797" i="9" s="1"/>
  <c r="S797" i="9" s="1"/>
  <c r="O803" i="9"/>
  <c r="P803" i="9" s="1"/>
  <c r="Q803" i="9" s="1"/>
  <c r="R803" i="9" s="1"/>
  <c r="S803" i="9" s="1"/>
  <c r="O804" i="9"/>
  <c r="P804" i="9" s="1"/>
  <c r="Q804" i="9" s="1"/>
  <c r="R804" i="9" s="1"/>
  <c r="S804" i="9" s="1"/>
  <c r="O807" i="9"/>
  <c r="P807" i="9" s="1"/>
  <c r="Q807" i="9" s="1"/>
  <c r="R807" i="9" s="1"/>
  <c r="S807" i="9" s="1"/>
  <c r="O808" i="9"/>
  <c r="O812" i="9"/>
  <c r="O813" i="9"/>
  <c r="P813" i="9" s="1"/>
  <c r="Q813" i="9" s="1"/>
  <c r="R813" i="9" s="1"/>
  <c r="S813" i="9" s="1"/>
  <c r="O817" i="9"/>
  <c r="P817" i="9" s="1"/>
  <c r="Q817" i="9" s="1"/>
  <c r="R817" i="9" s="1"/>
  <c r="S817" i="9" s="1"/>
  <c r="O819" i="9"/>
  <c r="O821" i="9"/>
  <c r="P821" i="9" s="1"/>
  <c r="Q821" i="9" s="1"/>
  <c r="R821" i="9" s="1"/>
  <c r="S821" i="9" s="1"/>
  <c r="O823" i="9"/>
  <c r="O824" i="9"/>
  <c r="P824" i="9" s="1"/>
  <c r="Q824" i="9" s="1"/>
  <c r="R824" i="9" s="1"/>
  <c r="S824" i="9" s="1"/>
  <c r="O829" i="9"/>
  <c r="P829" i="9" s="1"/>
  <c r="Q829" i="9" s="1"/>
  <c r="R829" i="9" s="1"/>
  <c r="S829" i="9" s="1"/>
  <c r="O833" i="9"/>
  <c r="P833" i="9" s="1"/>
  <c r="Q833" i="9" s="1"/>
  <c r="R833" i="9" s="1"/>
  <c r="S833" i="9" s="1"/>
  <c r="O835" i="9"/>
  <c r="P835" i="9" s="1"/>
  <c r="Q835" i="9" s="1"/>
  <c r="R835" i="9" s="1"/>
  <c r="S835" i="9" s="1"/>
  <c r="O837" i="9"/>
  <c r="P837" i="9" s="1"/>
  <c r="Q837" i="9" s="1"/>
  <c r="R837" i="9" s="1"/>
  <c r="S837" i="9" s="1"/>
  <c r="O839" i="9"/>
  <c r="P839" i="9" s="1"/>
  <c r="Q839" i="9" s="1"/>
  <c r="R839" i="9" s="1"/>
  <c r="S839" i="9" s="1"/>
  <c r="O840" i="9"/>
  <c r="P840" i="9" s="1"/>
  <c r="Q840" i="9" s="1"/>
  <c r="R840" i="9" s="1"/>
  <c r="S840" i="9" s="1"/>
  <c r="O844" i="9"/>
  <c r="P844" i="9" s="1"/>
  <c r="Q844" i="9" s="1"/>
  <c r="R844" i="9" s="1"/>
  <c r="S844" i="9" s="1"/>
  <c r="O845" i="9"/>
  <c r="P845" i="9" s="1"/>
  <c r="Q845" i="9" s="1"/>
  <c r="R845" i="9" s="1"/>
  <c r="S845" i="9" s="1"/>
  <c r="O851" i="9"/>
  <c r="P851" i="9" s="1"/>
  <c r="Q851" i="9" s="1"/>
  <c r="R851" i="9" s="1"/>
  <c r="S851" i="9" s="1"/>
  <c r="O853" i="9"/>
  <c r="P853" i="9" s="1"/>
  <c r="Q853" i="9" s="1"/>
  <c r="R853" i="9" s="1"/>
  <c r="S853" i="9" s="1"/>
  <c r="O861" i="9"/>
  <c r="P861" i="9" s="1"/>
  <c r="Q861" i="9" s="1"/>
  <c r="R861" i="9" s="1"/>
  <c r="S861" i="9" s="1"/>
  <c r="O865" i="9"/>
  <c r="P865" i="9" s="1"/>
  <c r="Q865" i="9" s="1"/>
  <c r="R865" i="9" s="1"/>
  <c r="S865" i="9" s="1"/>
  <c r="O869" i="9"/>
  <c r="P869" i="9" s="1"/>
  <c r="Q869" i="9" s="1"/>
  <c r="R869" i="9" s="1"/>
  <c r="S869" i="9" s="1"/>
  <c r="O871" i="9"/>
  <c r="P871" i="9" s="1"/>
  <c r="Q871" i="9" s="1"/>
  <c r="R871" i="9" s="1"/>
  <c r="S871" i="9" s="1"/>
  <c r="O872" i="9"/>
  <c r="O875" i="9"/>
  <c r="P875" i="9" s="1"/>
  <c r="Q875" i="9" s="1"/>
  <c r="R875" i="9" s="1"/>
  <c r="S875" i="9" s="1"/>
  <c r="O876" i="9"/>
  <c r="O877" i="9"/>
  <c r="P877" i="9" s="1"/>
  <c r="Q877" i="9" s="1"/>
  <c r="R877" i="9" s="1"/>
  <c r="S877" i="9" s="1"/>
  <c r="O883" i="9"/>
  <c r="O885" i="9"/>
  <c r="P885" i="9" s="1"/>
  <c r="Q885" i="9" s="1"/>
  <c r="R885" i="9" s="1"/>
  <c r="S885" i="9" s="1"/>
  <c r="O887" i="9"/>
  <c r="P887" i="9" s="1"/>
  <c r="Q887" i="9" s="1"/>
  <c r="R887" i="9" s="1"/>
  <c r="S887" i="9" s="1"/>
  <c r="O893" i="9"/>
  <c r="P893" i="9" s="1"/>
  <c r="Q893" i="9" s="1"/>
  <c r="R893" i="9" s="1"/>
  <c r="S893" i="9" s="1"/>
  <c r="O896" i="9"/>
  <c r="P896" i="9" s="1"/>
  <c r="Q896" i="9" s="1"/>
  <c r="R896" i="9" s="1"/>
  <c r="S896" i="9" s="1"/>
  <c r="O897" i="9"/>
  <c r="P897" i="9" s="1"/>
  <c r="Q897" i="9" s="1"/>
  <c r="R897" i="9" s="1"/>
  <c r="S897" i="9" s="1"/>
  <c r="O901" i="9"/>
  <c r="P901" i="9" s="1"/>
  <c r="Q901" i="9" s="1"/>
  <c r="R901" i="9" s="1"/>
  <c r="S901" i="9" s="1"/>
  <c r="O903" i="9"/>
  <c r="P903" i="9" s="1"/>
  <c r="Q903" i="9" s="1"/>
  <c r="R903" i="9" s="1"/>
  <c r="S903" i="9" s="1"/>
  <c r="O904" i="9"/>
  <c r="O907" i="9"/>
  <c r="P907" i="9" s="1"/>
  <c r="Q907" i="9" s="1"/>
  <c r="R907" i="9" s="1"/>
  <c r="S907" i="9" s="1"/>
  <c r="O908" i="9"/>
  <c r="O909" i="9"/>
  <c r="P909" i="9" s="1"/>
  <c r="Q909" i="9" s="1"/>
  <c r="R909" i="9" s="1"/>
  <c r="S909" i="9" s="1"/>
  <c r="O915" i="9"/>
  <c r="O917" i="9"/>
  <c r="P917" i="9" s="1"/>
  <c r="Q917" i="9" s="1"/>
  <c r="R917" i="9" s="1"/>
  <c r="O919" i="9"/>
  <c r="P919" i="9" s="1"/>
  <c r="Q919" i="9" s="1"/>
  <c r="R919" i="9" s="1"/>
  <c r="S919" i="9" s="1"/>
  <c r="O925" i="9"/>
  <c r="P925" i="9" s="1"/>
  <c r="Q925" i="9" s="1"/>
  <c r="R925" i="9" s="1"/>
  <c r="S925" i="9" s="1"/>
  <c r="O928" i="9"/>
  <c r="P928" i="9" s="1"/>
  <c r="Q928" i="9" s="1"/>
  <c r="R928" i="9" s="1"/>
  <c r="S928" i="9" s="1"/>
  <c r="O929" i="9"/>
  <c r="P929" i="9" s="1"/>
  <c r="Q929" i="9" s="1"/>
  <c r="R929" i="9" s="1"/>
  <c r="S929" i="9" s="1"/>
  <c r="O933" i="9"/>
  <c r="P933" i="9" s="1"/>
  <c r="Q933" i="9" s="1"/>
  <c r="R933" i="9" s="1"/>
  <c r="S933" i="9" s="1"/>
  <c r="O935" i="9"/>
  <c r="P935" i="9" s="1"/>
  <c r="Q935" i="9" s="1"/>
  <c r="R935" i="9" s="1"/>
  <c r="S935" i="9" s="1"/>
  <c r="O936" i="9"/>
  <c r="O939" i="9"/>
  <c r="P939" i="9" s="1"/>
  <c r="Q939" i="9" s="1"/>
  <c r="R939" i="9" s="1"/>
  <c r="S939" i="9" s="1"/>
  <c r="O940" i="9"/>
  <c r="O941" i="9"/>
  <c r="P941" i="9" s="1"/>
  <c r="Q941" i="9" s="1"/>
  <c r="R941" i="9" s="1"/>
  <c r="S941" i="9" s="1"/>
  <c r="O947" i="9"/>
  <c r="O949" i="9"/>
  <c r="P949" i="9" s="1"/>
  <c r="Q949" i="9" s="1"/>
  <c r="R949" i="9" s="1"/>
  <c r="S949" i="9" s="1"/>
  <c r="O951" i="9"/>
  <c r="P951" i="9" s="1"/>
  <c r="Q951" i="9" s="1"/>
  <c r="R951" i="9" s="1"/>
  <c r="S951" i="9" s="1"/>
  <c r="O957" i="9"/>
  <c r="P957" i="9" s="1"/>
  <c r="Q957" i="9" s="1"/>
  <c r="R957" i="9" s="1"/>
  <c r="S957" i="9" s="1"/>
  <c r="O960" i="9"/>
  <c r="P960" i="9" s="1"/>
  <c r="Q960" i="9" s="1"/>
  <c r="R960" i="9" s="1"/>
  <c r="S960" i="9" s="1"/>
  <c r="O961" i="9"/>
  <c r="P961" i="9" s="1"/>
  <c r="Q961" i="9" s="1"/>
  <c r="R961" i="9" s="1"/>
  <c r="S961" i="9" s="1"/>
  <c r="Z963" i="9"/>
  <c r="Y963" i="9"/>
  <c r="X963" i="9"/>
  <c r="W963" i="9"/>
  <c r="N962" i="9"/>
  <c r="O962" i="9" s="1"/>
  <c r="M962" i="9"/>
  <c r="E962" i="9"/>
  <c r="C962" i="9"/>
  <c r="F962" i="9" s="1"/>
  <c r="N961" i="9"/>
  <c r="M961" i="9"/>
  <c r="E961" i="9"/>
  <c r="C961" i="9"/>
  <c r="F961" i="9" s="1"/>
  <c r="N960" i="9"/>
  <c r="M960" i="9"/>
  <c r="E960" i="9"/>
  <c r="C960" i="9"/>
  <c r="F960" i="9" s="1"/>
  <c r="N959" i="9"/>
  <c r="O959" i="9" s="1"/>
  <c r="P959" i="9" s="1"/>
  <c r="Q959" i="9" s="1"/>
  <c r="R959" i="9" s="1"/>
  <c r="S959" i="9" s="1"/>
  <c r="M959" i="9"/>
  <c r="E959" i="9"/>
  <c r="F959" i="9" s="1"/>
  <c r="C959" i="9"/>
  <c r="N958" i="9"/>
  <c r="O958" i="9" s="1"/>
  <c r="M958" i="9"/>
  <c r="E958" i="9"/>
  <c r="C958" i="9"/>
  <c r="N957" i="9"/>
  <c r="M957" i="9"/>
  <c r="F957" i="9"/>
  <c r="E957" i="9"/>
  <c r="C957" i="9"/>
  <c r="N956" i="9"/>
  <c r="O956" i="9" s="1"/>
  <c r="P956" i="9" s="1"/>
  <c r="Q956" i="9" s="1"/>
  <c r="R956" i="9" s="1"/>
  <c r="S956" i="9" s="1"/>
  <c r="M956" i="9"/>
  <c r="E956" i="9"/>
  <c r="C956" i="9"/>
  <c r="N955" i="9"/>
  <c r="O955" i="9" s="1"/>
  <c r="P955" i="9" s="1"/>
  <c r="Q955" i="9" s="1"/>
  <c r="R955" i="9" s="1"/>
  <c r="S955" i="9" s="1"/>
  <c r="M955" i="9"/>
  <c r="E955" i="9"/>
  <c r="C955" i="9"/>
  <c r="F955" i="9" s="1"/>
  <c r="N954" i="9"/>
  <c r="O954" i="9" s="1"/>
  <c r="P954" i="9" s="1"/>
  <c r="Q954" i="9" s="1"/>
  <c r="R954" i="9" s="1"/>
  <c r="S954" i="9" s="1"/>
  <c r="M954" i="9"/>
  <c r="E954" i="9"/>
  <c r="C954" i="9"/>
  <c r="F954" i="9" s="1"/>
  <c r="N953" i="9"/>
  <c r="O953" i="9" s="1"/>
  <c r="P953" i="9" s="1"/>
  <c r="Q953" i="9" s="1"/>
  <c r="M953" i="9"/>
  <c r="E953" i="9"/>
  <c r="C953" i="9"/>
  <c r="F953" i="9" s="1"/>
  <c r="N952" i="9"/>
  <c r="O952" i="9" s="1"/>
  <c r="P952" i="9" s="1"/>
  <c r="Q952" i="9" s="1"/>
  <c r="R952" i="9" s="1"/>
  <c r="S952" i="9" s="1"/>
  <c r="M952" i="9"/>
  <c r="E952" i="9"/>
  <c r="C952" i="9"/>
  <c r="F952" i="9" s="1"/>
  <c r="N951" i="9"/>
  <c r="M951" i="9"/>
  <c r="E951" i="9"/>
  <c r="C951" i="9"/>
  <c r="F951" i="9" s="1"/>
  <c r="N950" i="9"/>
  <c r="O950" i="9" s="1"/>
  <c r="P950" i="9" s="1"/>
  <c r="Q950" i="9" s="1"/>
  <c r="R950" i="9" s="1"/>
  <c r="S950" i="9" s="1"/>
  <c r="M950" i="9"/>
  <c r="E950" i="9"/>
  <c r="C950" i="9"/>
  <c r="F950" i="9" s="1"/>
  <c r="N949" i="9"/>
  <c r="M949" i="9"/>
  <c r="E949" i="9"/>
  <c r="F949" i="9" s="1"/>
  <c r="C949" i="9"/>
  <c r="N948" i="9"/>
  <c r="O948" i="9" s="1"/>
  <c r="P948" i="9" s="1"/>
  <c r="Q948" i="9" s="1"/>
  <c r="R948" i="9" s="1"/>
  <c r="S948" i="9" s="1"/>
  <c r="M948" i="9"/>
  <c r="E948" i="9"/>
  <c r="C948" i="9"/>
  <c r="N947" i="9"/>
  <c r="M947" i="9"/>
  <c r="F947" i="9"/>
  <c r="E947" i="9"/>
  <c r="C947" i="9"/>
  <c r="N946" i="9"/>
  <c r="O946" i="9" s="1"/>
  <c r="P946" i="9" s="1"/>
  <c r="Q946" i="9" s="1"/>
  <c r="R946" i="9" s="1"/>
  <c r="S946" i="9" s="1"/>
  <c r="M946" i="9"/>
  <c r="E946" i="9"/>
  <c r="C946" i="9"/>
  <c r="F946" i="9" s="1"/>
  <c r="N945" i="9"/>
  <c r="O945" i="9" s="1"/>
  <c r="P945" i="9" s="1"/>
  <c r="Q945" i="9" s="1"/>
  <c r="R945" i="9" s="1"/>
  <c r="S945" i="9" s="1"/>
  <c r="M945" i="9"/>
  <c r="E945" i="9"/>
  <c r="C945" i="9"/>
  <c r="F945" i="9" s="1"/>
  <c r="N944" i="9"/>
  <c r="O944" i="9" s="1"/>
  <c r="P944" i="9" s="1"/>
  <c r="Q944" i="9" s="1"/>
  <c r="R944" i="9" s="1"/>
  <c r="S944" i="9" s="1"/>
  <c r="M944" i="9"/>
  <c r="E944" i="9"/>
  <c r="C944" i="9"/>
  <c r="F944" i="9" s="1"/>
  <c r="N943" i="9"/>
  <c r="O943" i="9" s="1"/>
  <c r="P943" i="9" s="1"/>
  <c r="Q943" i="9" s="1"/>
  <c r="R943" i="9" s="1"/>
  <c r="S943" i="9" s="1"/>
  <c r="M943" i="9"/>
  <c r="E943" i="9"/>
  <c r="C943" i="9"/>
  <c r="F943" i="9" s="1"/>
  <c r="N942" i="9"/>
  <c r="O942" i="9" s="1"/>
  <c r="P942" i="9" s="1"/>
  <c r="Q942" i="9" s="1"/>
  <c r="R942" i="9" s="1"/>
  <c r="S942" i="9" s="1"/>
  <c r="M942" i="9"/>
  <c r="E942" i="9"/>
  <c r="C942" i="9"/>
  <c r="F942" i="9" s="1"/>
  <c r="N941" i="9"/>
  <c r="M941" i="9"/>
  <c r="E941" i="9"/>
  <c r="F941" i="9" s="1"/>
  <c r="C941" i="9"/>
  <c r="N940" i="9"/>
  <c r="M940" i="9"/>
  <c r="E940" i="9"/>
  <c r="C940" i="9"/>
  <c r="N939" i="9"/>
  <c r="M939" i="9"/>
  <c r="F939" i="9"/>
  <c r="E939" i="9"/>
  <c r="C939" i="9"/>
  <c r="N938" i="9"/>
  <c r="O938" i="9" s="1"/>
  <c r="P938" i="9" s="1"/>
  <c r="Q938" i="9" s="1"/>
  <c r="R938" i="9" s="1"/>
  <c r="S938" i="9" s="1"/>
  <c r="M938" i="9"/>
  <c r="E938" i="9"/>
  <c r="C938" i="9"/>
  <c r="F938" i="9" s="1"/>
  <c r="N937" i="9"/>
  <c r="O937" i="9" s="1"/>
  <c r="P937" i="9" s="1"/>
  <c r="Q937" i="9" s="1"/>
  <c r="R937" i="9" s="1"/>
  <c r="S937" i="9" s="1"/>
  <c r="M937" i="9"/>
  <c r="E937" i="9"/>
  <c r="C937" i="9"/>
  <c r="N936" i="9"/>
  <c r="M936" i="9"/>
  <c r="E936" i="9"/>
  <c r="C936" i="9"/>
  <c r="N935" i="9"/>
  <c r="M935" i="9"/>
  <c r="F935" i="9"/>
  <c r="E935" i="9"/>
  <c r="C935" i="9"/>
  <c r="N934" i="9"/>
  <c r="O934" i="9" s="1"/>
  <c r="P934" i="9" s="1"/>
  <c r="Q934" i="9" s="1"/>
  <c r="R934" i="9" s="1"/>
  <c r="S934" i="9" s="1"/>
  <c r="M934" i="9"/>
  <c r="E934" i="9"/>
  <c r="C934" i="9"/>
  <c r="F934" i="9" s="1"/>
  <c r="N933" i="9"/>
  <c r="M933" i="9"/>
  <c r="E933" i="9"/>
  <c r="F933" i="9" s="1"/>
  <c r="C933" i="9"/>
  <c r="N932" i="9"/>
  <c r="O932" i="9" s="1"/>
  <c r="P932" i="9" s="1"/>
  <c r="Q932" i="9" s="1"/>
  <c r="R932" i="9" s="1"/>
  <c r="S932" i="9" s="1"/>
  <c r="M932" i="9"/>
  <c r="E932" i="9"/>
  <c r="C932" i="9"/>
  <c r="N931" i="9"/>
  <c r="O931" i="9" s="1"/>
  <c r="P931" i="9" s="1"/>
  <c r="Q931" i="9" s="1"/>
  <c r="R931" i="9" s="1"/>
  <c r="S931" i="9" s="1"/>
  <c r="M931" i="9"/>
  <c r="E931" i="9"/>
  <c r="C931" i="9"/>
  <c r="F931" i="9" s="1"/>
  <c r="N930" i="9"/>
  <c r="O930" i="9" s="1"/>
  <c r="M930" i="9"/>
  <c r="E930" i="9"/>
  <c r="C930" i="9"/>
  <c r="F930" i="9" s="1"/>
  <c r="N929" i="9"/>
  <c r="M929" i="9"/>
  <c r="E929" i="9"/>
  <c r="C929" i="9"/>
  <c r="F929" i="9" s="1"/>
  <c r="N928" i="9"/>
  <c r="M928" i="9"/>
  <c r="E928" i="9"/>
  <c r="C928" i="9"/>
  <c r="F928" i="9" s="1"/>
  <c r="N927" i="9"/>
  <c r="O927" i="9" s="1"/>
  <c r="P927" i="9" s="1"/>
  <c r="Q927" i="9" s="1"/>
  <c r="R927" i="9" s="1"/>
  <c r="S927" i="9" s="1"/>
  <c r="M927" i="9"/>
  <c r="E927" i="9"/>
  <c r="F927" i="9" s="1"/>
  <c r="C927" i="9"/>
  <c r="N926" i="9"/>
  <c r="O926" i="9" s="1"/>
  <c r="M926" i="9"/>
  <c r="E926" i="9"/>
  <c r="C926" i="9"/>
  <c r="N925" i="9"/>
  <c r="M925" i="9"/>
  <c r="F925" i="9"/>
  <c r="E925" i="9"/>
  <c r="C925" i="9"/>
  <c r="N924" i="9"/>
  <c r="O924" i="9" s="1"/>
  <c r="P924" i="9" s="1"/>
  <c r="Q924" i="9" s="1"/>
  <c r="R924" i="9" s="1"/>
  <c r="S924" i="9" s="1"/>
  <c r="M924" i="9"/>
  <c r="E924" i="9"/>
  <c r="C924" i="9"/>
  <c r="N923" i="9"/>
  <c r="O923" i="9" s="1"/>
  <c r="P923" i="9" s="1"/>
  <c r="Q923" i="9" s="1"/>
  <c r="R923" i="9" s="1"/>
  <c r="S923" i="9" s="1"/>
  <c r="M923" i="9"/>
  <c r="E923" i="9"/>
  <c r="C923" i="9"/>
  <c r="F923" i="9" s="1"/>
  <c r="N922" i="9"/>
  <c r="O922" i="9" s="1"/>
  <c r="P922" i="9" s="1"/>
  <c r="Q922" i="9" s="1"/>
  <c r="R922" i="9" s="1"/>
  <c r="S922" i="9" s="1"/>
  <c r="M922" i="9"/>
  <c r="E922" i="9"/>
  <c r="C922" i="9"/>
  <c r="F922" i="9" s="1"/>
  <c r="N921" i="9"/>
  <c r="O921" i="9" s="1"/>
  <c r="P921" i="9" s="1"/>
  <c r="Q921" i="9" s="1"/>
  <c r="R921" i="9" s="1"/>
  <c r="S921" i="9" s="1"/>
  <c r="M921" i="9"/>
  <c r="E921" i="9"/>
  <c r="C921" i="9"/>
  <c r="F921" i="9" s="1"/>
  <c r="N920" i="9"/>
  <c r="O920" i="9" s="1"/>
  <c r="P920" i="9" s="1"/>
  <c r="Q920" i="9" s="1"/>
  <c r="R920" i="9" s="1"/>
  <c r="S920" i="9" s="1"/>
  <c r="M920" i="9"/>
  <c r="E920" i="9"/>
  <c r="C920" i="9"/>
  <c r="F920" i="9" s="1"/>
  <c r="N919" i="9"/>
  <c r="M919" i="9"/>
  <c r="E919" i="9"/>
  <c r="C919" i="9"/>
  <c r="N918" i="9"/>
  <c r="O918" i="9" s="1"/>
  <c r="P918" i="9" s="1"/>
  <c r="Q918" i="9" s="1"/>
  <c r="R918" i="9" s="1"/>
  <c r="S918" i="9" s="1"/>
  <c r="M918" i="9"/>
  <c r="E918" i="9"/>
  <c r="C918" i="9"/>
  <c r="N917" i="9"/>
  <c r="M917" i="9"/>
  <c r="F917" i="9"/>
  <c r="E917" i="9"/>
  <c r="C917" i="9"/>
  <c r="N916" i="9"/>
  <c r="O916" i="9" s="1"/>
  <c r="P916" i="9" s="1"/>
  <c r="Q916" i="9" s="1"/>
  <c r="R916" i="9" s="1"/>
  <c r="S916" i="9" s="1"/>
  <c r="M916" i="9"/>
  <c r="E916" i="9"/>
  <c r="C916" i="9"/>
  <c r="N915" i="9"/>
  <c r="M915" i="9"/>
  <c r="F915" i="9"/>
  <c r="E915" i="9"/>
  <c r="C915" i="9"/>
  <c r="N914" i="9"/>
  <c r="O914" i="9" s="1"/>
  <c r="P914" i="9" s="1"/>
  <c r="Q914" i="9" s="1"/>
  <c r="R914" i="9" s="1"/>
  <c r="S914" i="9" s="1"/>
  <c r="M914" i="9"/>
  <c r="E914" i="9"/>
  <c r="C914" i="9"/>
  <c r="F914" i="9" s="1"/>
  <c r="N913" i="9"/>
  <c r="O913" i="9" s="1"/>
  <c r="P913" i="9" s="1"/>
  <c r="Q913" i="9" s="1"/>
  <c r="R913" i="9" s="1"/>
  <c r="S913" i="9" s="1"/>
  <c r="M913" i="9"/>
  <c r="E913" i="9"/>
  <c r="C913" i="9"/>
  <c r="F913" i="9" s="1"/>
  <c r="N912" i="9"/>
  <c r="O912" i="9" s="1"/>
  <c r="P912" i="9" s="1"/>
  <c r="Q912" i="9" s="1"/>
  <c r="R912" i="9" s="1"/>
  <c r="S912" i="9" s="1"/>
  <c r="M912" i="9"/>
  <c r="E912" i="9"/>
  <c r="C912" i="9"/>
  <c r="F912" i="9" s="1"/>
  <c r="N911" i="9"/>
  <c r="O911" i="9" s="1"/>
  <c r="P911" i="9" s="1"/>
  <c r="Q911" i="9" s="1"/>
  <c r="R911" i="9" s="1"/>
  <c r="S911" i="9" s="1"/>
  <c r="M911" i="9"/>
  <c r="E911" i="9"/>
  <c r="C911" i="9"/>
  <c r="F911" i="9" s="1"/>
  <c r="N910" i="9"/>
  <c r="O910" i="9" s="1"/>
  <c r="P910" i="9" s="1"/>
  <c r="Q910" i="9" s="1"/>
  <c r="R910" i="9" s="1"/>
  <c r="S910" i="9" s="1"/>
  <c r="M910" i="9"/>
  <c r="E910" i="9"/>
  <c r="C910" i="9"/>
  <c r="F910" i="9" s="1"/>
  <c r="N909" i="9"/>
  <c r="M909" i="9"/>
  <c r="E909" i="9"/>
  <c r="F909" i="9" s="1"/>
  <c r="C909" i="9"/>
  <c r="N908" i="9"/>
  <c r="M908" i="9"/>
  <c r="E908" i="9"/>
  <c r="C908" i="9"/>
  <c r="N907" i="9"/>
  <c r="M907" i="9"/>
  <c r="F907" i="9"/>
  <c r="E907" i="9"/>
  <c r="C907" i="9"/>
  <c r="N906" i="9"/>
  <c r="O906" i="9" s="1"/>
  <c r="P906" i="9" s="1"/>
  <c r="Q906" i="9" s="1"/>
  <c r="R906" i="9" s="1"/>
  <c r="S906" i="9" s="1"/>
  <c r="M906" i="9"/>
  <c r="E906" i="9"/>
  <c r="C906" i="9"/>
  <c r="F906" i="9" s="1"/>
  <c r="N905" i="9"/>
  <c r="O905" i="9" s="1"/>
  <c r="P905" i="9" s="1"/>
  <c r="Q905" i="9" s="1"/>
  <c r="R905" i="9" s="1"/>
  <c r="S905" i="9" s="1"/>
  <c r="M905" i="9"/>
  <c r="E905" i="9"/>
  <c r="C905" i="9"/>
  <c r="N904" i="9"/>
  <c r="M904" i="9"/>
  <c r="E904" i="9"/>
  <c r="C904" i="9"/>
  <c r="N903" i="9"/>
  <c r="M903" i="9"/>
  <c r="F903" i="9"/>
  <c r="E903" i="9"/>
  <c r="C903" i="9"/>
  <c r="N902" i="9"/>
  <c r="O902" i="9" s="1"/>
  <c r="P902" i="9" s="1"/>
  <c r="Q902" i="9" s="1"/>
  <c r="R902" i="9" s="1"/>
  <c r="S902" i="9" s="1"/>
  <c r="M902" i="9"/>
  <c r="E902" i="9"/>
  <c r="C902" i="9"/>
  <c r="F902" i="9" s="1"/>
  <c r="N901" i="9"/>
  <c r="M901" i="9"/>
  <c r="E901" i="9"/>
  <c r="F901" i="9" s="1"/>
  <c r="C901" i="9"/>
  <c r="N900" i="9"/>
  <c r="O900" i="9" s="1"/>
  <c r="P900" i="9" s="1"/>
  <c r="Q900" i="9" s="1"/>
  <c r="R900" i="9" s="1"/>
  <c r="S900" i="9" s="1"/>
  <c r="M900" i="9"/>
  <c r="E900" i="9"/>
  <c r="C900" i="9"/>
  <c r="N899" i="9"/>
  <c r="O899" i="9" s="1"/>
  <c r="P899" i="9" s="1"/>
  <c r="Q899" i="9" s="1"/>
  <c r="R899" i="9" s="1"/>
  <c r="S899" i="9" s="1"/>
  <c r="M899" i="9"/>
  <c r="E899" i="9"/>
  <c r="C899" i="9"/>
  <c r="F899" i="9" s="1"/>
  <c r="N898" i="9"/>
  <c r="O898" i="9" s="1"/>
  <c r="M898" i="9"/>
  <c r="E898" i="9"/>
  <c r="C898" i="9"/>
  <c r="F898" i="9" s="1"/>
  <c r="N897" i="9"/>
  <c r="M897" i="9"/>
  <c r="E897" i="9"/>
  <c r="C897" i="9"/>
  <c r="N896" i="9"/>
  <c r="M896" i="9"/>
  <c r="E896" i="9"/>
  <c r="C896" i="9"/>
  <c r="N895" i="9"/>
  <c r="O895" i="9" s="1"/>
  <c r="P895" i="9" s="1"/>
  <c r="Q895" i="9" s="1"/>
  <c r="R895" i="9" s="1"/>
  <c r="S895" i="9" s="1"/>
  <c r="M895" i="9"/>
  <c r="F895" i="9"/>
  <c r="E895" i="9"/>
  <c r="C895" i="9"/>
  <c r="N894" i="9"/>
  <c r="O894" i="9" s="1"/>
  <c r="M894" i="9"/>
  <c r="E894" i="9"/>
  <c r="C894" i="9"/>
  <c r="N893" i="9"/>
  <c r="M893" i="9"/>
  <c r="F893" i="9"/>
  <c r="E893" i="9"/>
  <c r="C893" i="9"/>
  <c r="N892" i="9"/>
  <c r="O892" i="9" s="1"/>
  <c r="P892" i="9" s="1"/>
  <c r="Q892" i="9" s="1"/>
  <c r="R892" i="9" s="1"/>
  <c r="S892" i="9" s="1"/>
  <c r="M892" i="9"/>
  <c r="E892" i="9"/>
  <c r="C892" i="9"/>
  <c r="N891" i="9"/>
  <c r="O891" i="9" s="1"/>
  <c r="P891" i="9" s="1"/>
  <c r="Q891" i="9" s="1"/>
  <c r="R891" i="9" s="1"/>
  <c r="S891" i="9" s="1"/>
  <c r="M891" i="9"/>
  <c r="E891" i="9"/>
  <c r="C891" i="9"/>
  <c r="F891" i="9" s="1"/>
  <c r="N890" i="9"/>
  <c r="O890" i="9" s="1"/>
  <c r="P890" i="9" s="1"/>
  <c r="Q890" i="9" s="1"/>
  <c r="R890" i="9" s="1"/>
  <c r="S890" i="9" s="1"/>
  <c r="M890" i="9"/>
  <c r="E890" i="9"/>
  <c r="C890" i="9"/>
  <c r="F890" i="9" s="1"/>
  <c r="N889" i="9"/>
  <c r="O889" i="9" s="1"/>
  <c r="P889" i="9" s="1"/>
  <c r="Q889" i="9" s="1"/>
  <c r="R889" i="9" s="1"/>
  <c r="S889" i="9" s="1"/>
  <c r="M889" i="9"/>
  <c r="E889" i="9"/>
  <c r="C889" i="9"/>
  <c r="F889" i="9" s="1"/>
  <c r="N888" i="9"/>
  <c r="O888" i="9" s="1"/>
  <c r="P888" i="9" s="1"/>
  <c r="Q888" i="9" s="1"/>
  <c r="R888" i="9" s="1"/>
  <c r="S888" i="9" s="1"/>
  <c r="M888" i="9"/>
  <c r="E888" i="9"/>
  <c r="C888" i="9"/>
  <c r="F888" i="9" s="1"/>
  <c r="N887" i="9"/>
  <c r="M887" i="9"/>
  <c r="E887" i="9"/>
  <c r="C887" i="9"/>
  <c r="F887" i="9" s="1"/>
  <c r="N886" i="9"/>
  <c r="O886" i="9" s="1"/>
  <c r="P886" i="9" s="1"/>
  <c r="Q886" i="9" s="1"/>
  <c r="R886" i="9" s="1"/>
  <c r="S886" i="9" s="1"/>
  <c r="M886" i="9"/>
  <c r="E886" i="9"/>
  <c r="C886" i="9"/>
  <c r="F886" i="9" s="1"/>
  <c r="N885" i="9"/>
  <c r="M885" i="9"/>
  <c r="E885" i="9"/>
  <c r="F885" i="9" s="1"/>
  <c r="C885" i="9"/>
  <c r="N884" i="9"/>
  <c r="O884" i="9" s="1"/>
  <c r="P884" i="9" s="1"/>
  <c r="Q884" i="9" s="1"/>
  <c r="R884" i="9" s="1"/>
  <c r="S884" i="9" s="1"/>
  <c r="M884" i="9"/>
  <c r="E884" i="9"/>
  <c r="C884" i="9"/>
  <c r="N883" i="9"/>
  <c r="M883" i="9"/>
  <c r="F883" i="9"/>
  <c r="E883" i="9"/>
  <c r="C883" i="9"/>
  <c r="N882" i="9"/>
  <c r="O882" i="9" s="1"/>
  <c r="P882" i="9" s="1"/>
  <c r="Q882" i="9" s="1"/>
  <c r="R882" i="9" s="1"/>
  <c r="S882" i="9" s="1"/>
  <c r="M882" i="9"/>
  <c r="E882" i="9"/>
  <c r="C882" i="9"/>
  <c r="F882" i="9" s="1"/>
  <c r="N881" i="9"/>
  <c r="O881" i="9" s="1"/>
  <c r="P881" i="9" s="1"/>
  <c r="Q881" i="9" s="1"/>
  <c r="R881" i="9" s="1"/>
  <c r="S881" i="9" s="1"/>
  <c r="M881" i="9"/>
  <c r="E881" i="9"/>
  <c r="C881" i="9"/>
  <c r="F881" i="9" s="1"/>
  <c r="N880" i="9"/>
  <c r="O880" i="9" s="1"/>
  <c r="P880" i="9" s="1"/>
  <c r="Q880" i="9" s="1"/>
  <c r="R880" i="9" s="1"/>
  <c r="S880" i="9" s="1"/>
  <c r="M880" i="9"/>
  <c r="E880" i="9"/>
  <c r="C880" i="9"/>
  <c r="F880" i="9" s="1"/>
  <c r="N879" i="9"/>
  <c r="O879" i="9" s="1"/>
  <c r="P879" i="9" s="1"/>
  <c r="Q879" i="9" s="1"/>
  <c r="R879" i="9" s="1"/>
  <c r="S879" i="9" s="1"/>
  <c r="M879" i="9"/>
  <c r="E879" i="9"/>
  <c r="C879" i="9"/>
  <c r="F879" i="9" s="1"/>
  <c r="N878" i="9"/>
  <c r="O878" i="9" s="1"/>
  <c r="P878" i="9" s="1"/>
  <c r="Q878" i="9" s="1"/>
  <c r="R878" i="9" s="1"/>
  <c r="S878" i="9" s="1"/>
  <c r="M878" i="9"/>
  <c r="E878" i="9"/>
  <c r="C878" i="9"/>
  <c r="F878" i="9" s="1"/>
  <c r="N877" i="9"/>
  <c r="M877" i="9"/>
  <c r="E877" i="9"/>
  <c r="F877" i="9" s="1"/>
  <c r="C877" i="9"/>
  <c r="N876" i="9"/>
  <c r="M876" i="9"/>
  <c r="E876" i="9"/>
  <c r="C876" i="9"/>
  <c r="N875" i="9"/>
  <c r="M875" i="9"/>
  <c r="F875" i="9"/>
  <c r="E875" i="9"/>
  <c r="C875" i="9"/>
  <c r="N874" i="9"/>
  <c r="O874" i="9" s="1"/>
  <c r="P874" i="9" s="1"/>
  <c r="Q874" i="9" s="1"/>
  <c r="R874" i="9" s="1"/>
  <c r="S874" i="9" s="1"/>
  <c r="M874" i="9"/>
  <c r="E874" i="9"/>
  <c r="C874" i="9"/>
  <c r="F874" i="9" s="1"/>
  <c r="N873" i="9"/>
  <c r="O873" i="9" s="1"/>
  <c r="P873" i="9" s="1"/>
  <c r="Q873" i="9" s="1"/>
  <c r="R873" i="9" s="1"/>
  <c r="S873" i="9" s="1"/>
  <c r="M873" i="9"/>
  <c r="E873" i="9"/>
  <c r="C873" i="9"/>
  <c r="N872" i="9"/>
  <c r="M872" i="9"/>
  <c r="E872" i="9"/>
  <c r="C872" i="9"/>
  <c r="N871" i="9"/>
  <c r="M871" i="9"/>
  <c r="F871" i="9"/>
  <c r="E871" i="9"/>
  <c r="C871" i="9"/>
  <c r="N870" i="9"/>
  <c r="O870" i="9" s="1"/>
  <c r="P870" i="9" s="1"/>
  <c r="Q870" i="9" s="1"/>
  <c r="R870" i="9" s="1"/>
  <c r="S870" i="9" s="1"/>
  <c r="M870" i="9"/>
  <c r="E870" i="9"/>
  <c r="C870" i="9"/>
  <c r="F870" i="9" s="1"/>
  <c r="N869" i="9"/>
  <c r="M869" i="9"/>
  <c r="E869" i="9"/>
  <c r="F869" i="9" s="1"/>
  <c r="C869" i="9"/>
  <c r="N868" i="9"/>
  <c r="O868" i="9" s="1"/>
  <c r="P868" i="9" s="1"/>
  <c r="Q868" i="9" s="1"/>
  <c r="R868" i="9" s="1"/>
  <c r="S868" i="9" s="1"/>
  <c r="M868" i="9"/>
  <c r="E868" i="9"/>
  <c r="C868" i="9"/>
  <c r="N867" i="9"/>
  <c r="O867" i="9" s="1"/>
  <c r="P867" i="9" s="1"/>
  <c r="Q867" i="9" s="1"/>
  <c r="R867" i="9" s="1"/>
  <c r="S867" i="9" s="1"/>
  <c r="M867" i="9"/>
  <c r="E867" i="9"/>
  <c r="C867" i="9"/>
  <c r="F867" i="9" s="1"/>
  <c r="N866" i="9"/>
  <c r="O866" i="9" s="1"/>
  <c r="M866" i="9"/>
  <c r="E866" i="9"/>
  <c r="C866" i="9"/>
  <c r="F866" i="9" s="1"/>
  <c r="N865" i="9"/>
  <c r="M865" i="9"/>
  <c r="E865" i="9"/>
  <c r="C865" i="9"/>
  <c r="F865" i="9" s="1"/>
  <c r="N864" i="9"/>
  <c r="O864" i="9" s="1"/>
  <c r="P864" i="9" s="1"/>
  <c r="Q864" i="9" s="1"/>
  <c r="R864" i="9" s="1"/>
  <c r="S864" i="9" s="1"/>
  <c r="M864" i="9"/>
  <c r="E864" i="9"/>
  <c r="C864" i="9"/>
  <c r="F864" i="9" s="1"/>
  <c r="N863" i="9"/>
  <c r="O863" i="9" s="1"/>
  <c r="P863" i="9" s="1"/>
  <c r="Q863" i="9" s="1"/>
  <c r="R863" i="9" s="1"/>
  <c r="S863" i="9" s="1"/>
  <c r="M863" i="9"/>
  <c r="E863" i="9"/>
  <c r="F863" i="9" s="1"/>
  <c r="C863" i="9"/>
  <c r="N862" i="9"/>
  <c r="O862" i="9" s="1"/>
  <c r="M862" i="9"/>
  <c r="E862" i="9"/>
  <c r="C862" i="9"/>
  <c r="N861" i="9"/>
  <c r="M861" i="9"/>
  <c r="F861" i="9"/>
  <c r="E861" i="9"/>
  <c r="C861" i="9"/>
  <c r="N860" i="9"/>
  <c r="O860" i="9" s="1"/>
  <c r="P860" i="9" s="1"/>
  <c r="Q860" i="9" s="1"/>
  <c r="R860" i="9" s="1"/>
  <c r="S860" i="9" s="1"/>
  <c r="M860" i="9"/>
  <c r="E860" i="9"/>
  <c r="C860" i="9"/>
  <c r="N859" i="9"/>
  <c r="O859" i="9" s="1"/>
  <c r="P859" i="9" s="1"/>
  <c r="Q859" i="9" s="1"/>
  <c r="R859" i="9" s="1"/>
  <c r="S859" i="9" s="1"/>
  <c r="M859" i="9"/>
  <c r="E859" i="9"/>
  <c r="C859" i="9"/>
  <c r="F859" i="9" s="1"/>
  <c r="N858" i="9"/>
  <c r="O858" i="9" s="1"/>
  <c r="P858" i="9" s="1"/>
  <c r="Q858" i="9" s="1"/>
  <c r="R858" i="9" s="1"/>
  <c r="S858" i="9" s="1"/>
  <c r="M858" i="9"/>
  <c r="E858" i="9"/>
  <c r="C858" i="9"/>
  <c r="F858" i="9" s="1"/>
  <c r="N857" i="9"/>
  <c r="O857" i="9" s="1"/>
  <c r="P857" i="9" s="1"/>
  <c r="Q857" i="9" s="1"/>
  <c r="R857" i="9" s="1"/>
  <c r="S857" i="9" s="1"/>
  <c r="M857" i="9"/>
  <c r="E857" i="9"/>
  <c r="C857" i="9"/>
  <c r="F857" i="9" s="1"/>
  <c r="N856" i="9"/>
  <c r="O856" i="9" s="1"/>
  <c r="P856" i="9" s="1"/>
  <c r="Q856" i="9" s="1"/>
  <c r="R856" i="9" s="1"/>
  <c r="S856" i="9" s="1"/>
  <c r="M856" i="9"/>
  <c r="E856" i="9"/>
  <c r="C856" i="9"/>
  <c r="F856" i="9" s="1"/>
  <c r="N855" i="9"/>
  <c r="O855" i="9" s="1"/>
  <c r="P855" i="9" s="1"/>
  <c r="Q855" i="9" s="1"/>
  <c r="R855" i="9" s="1"/>
  <c r="S855" i="9" s="1"/>
  <c r="M855" i="9"/>
  <c r="E855" i="9"/>
  <c r="C855" i="9"/>
  <c r="N854" i="9"/>
  <c r="O854" i="9" s="1"/>
  <c r="P854" i="9" s="1"/>
  <c r="Q854" i="9" s="1"/>
  <c r="R854" i="9" s="1"/>
  <c r="S854" i="9" s="1"/>
  <c r="M854" i="9"/>
  <c r="E854" i="9"/>
  <c r="C854" i="9"/>
  <c r="N853" i="9"/>
  <c r="M853" i="9"/>
  <c r="F853" i="9"/>
  <c r="E853" i="9"/>
  <c r="C853" i="9"/>
  <c r="N852" i="9"/>
  <c r="O852" i="9" s="1"/>
  <c r="P852" i="9" s="1"/>
  <c r="Q852" i="9" s="1"/>
  <c r="R852" i="9" s="1"/>
  <c r="S852" i="9" s="1"/>
  <c r="M852" i="9"/>
  <c r="E852" i="9"/>
  <c r="C852" i="9"/>
  <c r="N851" i="9"/>
  <c r="M851" i="9"/>
  <c r="F851" i="9"/>
  <c r="E851" i="9"/>
  <c r="C851" i="9"/>
  <c r="N850" i="9"/>
  <c r="O850" i="9" s="1"/>
  <c r="P850" i="9" s="1"/>
  <c r="Q850" i="9" s="1"/>
  <c r="R850" i="9" s="1"/>
  <c r="S850" i="9" s="1"/>
  <c r="M850" i="9"/>
  <c r="E850" i="9"/>
  <c r="C850" i="9"/>
  <c r="F850" i="9" s="1"/>
  <c r="N849" i="9"/>
  <c r="O849" i="9" s="1"/>
  <c r="P849" i="9" s="1"/>
  <c r="Q849" i="9" s="1"/>
  <c r="R849" i="9" s="1"/>
  <c r="S849" i="9" s="1"/>
  <c r="M849" i="9"/>
  <c r="E849" i="9"/>
  <c r="C849" i="9"/>
  <c r="F849" i="9" s="1"/>
  <c r="N848" i="9"/>
  <c r="O848" i="9" s="1"/>
  <c r="P848" i="9" s="1"/>
  <c r="Q848" i="9" s="1"/>
  <c r="R848" i="9" s="1"/>
  <c r="S848" i="9" s="1"/>
  <c r="M848" i="9"/>
  <c r="E848" i="9"/>
  <c r="C848" i="9"/>
  <c r="F848" i="9" s="1"/>
  <c r="N847" i="9"/>
  <c r="O847" i="9" s="1"/>
  <c r="P847" i="9" s="1"/>
  <c r="Q847" i="9" s="1"/>
  <c r="R847" i="9" s="1"/>
  <c r="S847" i="9" s="1"/>
  <c r="M847" i="9"/>
  <c r="E847" i="9"/>
  <c r="C847" i="9"/>
  <c r="F847" i="9" s="1"/>
  <c r="N846" i="9"/>
  <c r="O846" i="9" s="1"/>
  <c r="P846" i="9" s="1"/>
  <c r="Q846" i="9" s="1"/>
  <c r="R846" i="9" s="1"/>
  <c r="S846" i="9" s="1"/>
  <c r="M846" i="9"/>
  <c r="E846" i="9"/>
  <c r="C846" i="9"/>
  <c r="F846" i="9" s="1"/>
  <c r="N845" i="9"/>
  <c r="M845" i="9"/>
  <c r="E845" i="9"/>
  <c r="F845" i="9" s="1"/>
  <c r="C845" i="9"/>
  <c r="N844" i="9"/>
  <c r="M844" i="9"/>
  <c r="E844" i="9"/>
  <c r="C844" i="9"/>
  <c r="N843" i="9"/>
  <c r="O843" i="9" s="1"/>
  <c r="P843" i="9" s="1"/>
  <c r="Q843" i="9" s="1"/>
  <c r="R843" i="9" s="1"/>
  <c r="S843" i="9" s="1"/>
  <c r="M843" i="9"/>
  <c r="F843" i="9"/>
  <c r="E843" i="9"/>
  <c r="C843" i="9"/>
  <c r="N842" i="9"/>
  <c r="O842" i="9" s="1"/>
  <c r="P842" i="9" s="1"/>
  <c r="Q842" i="9" s="1"/>
  <c r="R842" i="9" s="1"/>
  <c r="S842" i="9" s="1"/>
  <c r="M842" i="9"/>
  <c r="E842" i="9"/>
  <c r="C842" i="9"/>
  <c r="F842" i="9" s="1"/>
  <c r="N841" i="9"/>
  <c r="O841" i="9" s="1"/>
  <c r="P841" i="9" s="1"/>
  <c r="Q841" i="9" s="1"/>
  <c r="R841" i="9" s="1"/>
  <c r="S841" i="9" s="1"/>
  <c r="M841" i="9"/>
  <c r="E841" i="9"/>
  <c r="C841" i="9"/>
  <c r="N840" i="9"/>
  <c r="M840" i="9"/>
  <c r="E840" i="9"/>
  <c r="C840" i="9"/>
  <c r="N839" i="9"/>
  <c r="M839" i="9"/>
  <c r="F839" i="9"/>
  <c r="E839" i="9"/>
  <c r="C839" i="9"/>
  <c r="N838" i="9"/>
  <c r="O838" i="9" s="1"/>
  <c r="P838" i="9" s="1"/>
  <c r="Q838" i="9" s="1"/>
  <c r="R838" i="9" s="1"/>
  <c r="S838" i="9" s="1"/>
  <c r="M838" i="9"/>
  <c r="E838" i="9"/>
  <c r="C838" i="9"/>
  <c r="F838" i="9" s="1"/>
  <c r="N837" i="9"/>
  <c r="M837" i="9"/>
  <c r="E837" i="9"/>
  <c r="F837" i="9" s="1"/>
  <c r="C837" i="9"/>
  <c r="N836" i="9"/>
  <c r="O836" i="9" s="1"/>
  <c r="P836" i="9" s="1"/>
  <c r="Q836" i="9" s="1"/>
  <c r="R836" i="9" s="1"/>
  <c r="S836" i="9" s="1"/>
  <c r="M836" i="9"/>
  <c r="E836" i="9"/>
  <c r="C836" i="9"/>
  <c r="N835" i="9"/>
  <c r="M835" i="9"/>
  <c r="E835" i="9"/>
  <c r="C835" i="9"/>
  <c r="F835" i="9" s="1"/>
  <c r="N834" i="9"/>
  <c r="O834" i="9" s="1"/>
  <c r="M834" i="9"/>
  <c r="E834" i="9"/>
  <c r="C834" i="9"/>
  <c r="F834" i="9" s="1"/>
  <c r="N833" i="9"/>
  <c r="M833" i="9"/>
  <c r="E833" i="9"/>
  <c r="C833" i="9"/>
  <c r="N832" i="9"/>
  <c r="O832" i="9" s="1"/>
  <c r="P832" i="9" s="1"/>
  <c r="Q832" i="9" s="1"/>
  <c r="R832" i="9" s="1"/>
  <c r="S832" i="9" s="1"/>
  <c r="M832" i="9"/>
  <c r="E832" i="9"/>
  <c r="C832" i="9"/>
  <c r="N831" i="9"/>
  <c r="O831" i="9" s="1"/>
  <c r="P831" i="9" s="1"/>
  <c r="Q831" i="9" s="1"/>
  <c r="R831" i="9" s="1"/>
  <c r="S831" i="9" s="1"/>
  <c r="M831" i="9"/>
  <c r="F831" i="9"/>
  <c r="E831" i="9"/>
  <c r="C831" i="9"/>
  <c r="N830" i="9"/>
  <c r="O830" i="9" s="1"/>
  <c r="M830" i="9"/>
  <c r="E830" i="9"/>
  <c r="C830" i="9"/>
  <c r="N829" i="9"/>
  <c r="M829" i="9"/>
  <c r="F829" i="9"/>
  <c r="E829" i="9"/>
  <c r="C829" i="9"/>
  <c r="N828" i="9"/>
  <c r="O828" i="9" s="1"/>
  <c r="P828" i="9" s="1"/>
  <c r="Q828" i="9" s="1"/>
  <c r="R828" i="9" s="1"/>
  <c r="S828" i="9" s="1"/>
  <c r="M828" i="9"/>
  <c r="E828" i="9"/>
  <c r="C828" i="9"/>
  <c r="N827" i="9"/>
  <c r="O827" i="9" s="1"/>
  <c r="P827" i="9" s="1"/>
  <c r="Q827" i="9" s="1"/>
  <c r="R827" i="9" s="1"/>
  <c r="S827" i="9" s="1"/>
  <c r="M827" i="9"/>
  <c r="E827" i="9"/>
  <c r="C827" i="9"/>
  <c r="F827" i="9" s="1"/>
  <c r="N826" i="9"/>
  <c r="O826" i="9" s="1"/>
  <c r="P826" i="9" s="1"/>
  <c r="Q826" i="9" s="1"/>
  <c r="R826" i="9" s="1"/>
  <c r="S826" i="9" s="1"/>
  <c r="M826" i="9"/>
  <c r="E826" i="9"/>
  <c r="C826" i="9"/>
  <c r="F826" i="9" s="1"/>
  <c r="N825" i="9"/>
  <c r="O825" i="9" s="1"/>
  <c r="P825" i="9" s="1"/>
  <c r="Q825" i="9" s="1"/>
  <c r="R825" i="9" s="1"/>
  <c r="S825" i="9" s="1"/>
  <c r="M825" i="9"/>
  <c r="E825" i="9"/>
  <c r="C825" i="9"/>
  <c r="F825" i="9" s="1"/>
  <c r="N824" i="9"/>
  <c r="M824" i="9"/>
  <c r="E824" i="9"/>
  <c r="C824" i="9"/>
  <c r="F824" i="9" s="1"/>
  <c r="N823" i="9"/>
  <c r="M823" i="9"/>
  <c r="E823" i="9"/>
  <c r="C823" i="9"/>
  <c r="F823" i="9" s="1"/>
  <c r="N822" i="9"/>
  <c r="O822" i="9" s="1"/>
  <c r="P822" i="9" s="1"/>
  <c r="Q822" i="9" s="1"/>
  <c r="R822" i="9" s="1"/>
  <c r="S822" i="9" s="1"/>
  <c r="M822" i="9"/>
  <c r="E822" i="9"/>
  <c r="C822" i="9"/>
  <c r="F822" i="9" s="1"/>
  <c r="N821" i="9"/>
  <c r="M821" i="9"/>
  <c r="E821" i="9"/>
  <c r="F821" i="9" s="1"/>
  <c r="C821" i="9"/>
  <c r="N820" i="9"/>
  <c r="O820" i="9" s="1"/>
  <c r="P820" i="9" s="1"/>
  <c r="Q820" i="9" s="1"/>
  <c r="R820" i="9" s="1"/>
  <c r="S820" i="9" s="1"/>
  <c r="M820" i="9"/>
  <c r="E820" i="9"/>
  <c r="C820" i="9"/>
  <c r="N819" i="9"/>
  <c r="M819" i="9"/>
  <c r="F819" i="9"/>
  <c r="E819" i="9"/>
  <c r="C819" i="9"/>
  <c r="N818" i="9"/>
  <c r="O818" i="9" s="1"/>
  <c r="P818" i="9" s="1"/>
  <c r="Q818" i="9" s="1"/>
  <c r="R818" i="9" s="1"/>
  <c r="S818" i="9" s="1"/>
  <c r="M818" i="9"/>
  <c r="E818" i="9"/>
  <c r="C818" i="9"/>
  <c r="F818" i="9" s="1"/>
  <c r="N817" i="9"/>
  <c r="M817" i="9"/>
  <c r="E817" i="9"/>
  <c r="C817" i="9"/>
  <c r="F817" i="9" s="1"/>
  <c r="N816" i="9"/>
  <c r="O816" i="9" s="1"/>
  <c r="P816" i="9" s="1"/>
  <c r="Q816" i="9" s="1"/>
  <c r="R816" i="9" s="1"/>
  <c r="S816" i="9" s="1"/>
  <c r="M816" i="9"/>
  <c r="E816" i="9"/>
  <c r="C816" i="9"/>
  <c r="F816" i="9" s="1"/>
  <c r="N815" i="9"/>
  <c r="O815" i="9" s="1"/>
  <c r="P815" i="9" s="1"/>
  <c r="Q815" i="9" s="1"/>
  <c r="R815" i="9" s="1"/>
  <c r="S815" i="9" s="1"/>
  <c r="M815" i="9"/>
  <c r="E815" i="9"/>
  <c r="C815" i="9"/>
  <c r="F815" i="9" s="1"/>
  <c r="N814" i="9"/>
  <c r="O814" i="9" s="1"/>
  <c r="P814" i="9" s="1"/>
  <c r="Q814" i="9" s="1"/>
  <c r="R814" i="9" s="1"/>
  <c r="S814" i="9" s="1"/>
  <c r="M814" i="9"/>
  <c r="E814" i="9"/>
  <c r="C814" i="9"/>
  <c r="F814" i="9" s="1"/>
  <c r="N813" i="9"/>
  <c r="M813" i="9"/>
  <c r="E813" i="9"/>
  <c r="F813" i="9" s="1"/>
  <c r="C813" i="9"/>
  <c r="N812" i="9"/>
  <c r="M812" i="9"/>
  <c r="E812" i="9"/>
  <c r="C812" i="9"/>
  <c r="N811" i="9"/>
  <c r="O811" i="9" s="1"/>
  <c r="P811" i="9" s="1"/>
  <c r="Q811" i="9" s="1"/>
  <c r="R811" i="9" s="1"/>
  <c r="S811" i="9" s="1"/>
  <c r="M811" i="9"/>
  <c r="F811" i="9"/>
  <c r="E811" i="9"/>
  <c r="C811" i="9"/>
  <c r="N810" i="9"/>
  <c r="O810" i="9" s="1"/>
  <c r="P810" i="9" s="1"/>
  <c r="Q810" i="9" s="1"/>
  <c r="R810" i="9" s="1"/>
  <c r="S810" i="9" s="1"/>
  <c r="M810" i="9"/>
  <c r="E810" i="9"/>
  <c r="C810" i="9"/>
  <c r="F810" i="9" s="1"/>
  <c r="N809" i="9"/>
  <c r="O809" i="9" s="1"/>
  <c r="P809" i="9" s="1"/>
  <c r="Q809" i="9" s="1"/>
  <c r="R809" i="9" s="1"/>
  <c r="S809" i="9" s="1"/>
  <c r="M809" i="9"/>
  <c r="E809" i="9"/>
  <c r="C809" i="9"/>
  <c r="F809" i="9" s="1"/>
  <c r="N808" i="9"/>
  <c r="M808" i="9"/>
  <c r="E808" i="9"/>
  <c r="C808" i="9"/>
  <c r="N807" i="9"/>
  <c r="M807" i="9"/>
  <c r="E807" i="9"/>
  <c r="C807" i="9"/>
  <c r="N806" i="9"/>
  <c r="O806" i="9" s="1"/>
  <c r="P806" i="9" s="1"/>
  <c r="Q806" i="9" s="1"/>
  <c r="R806" i="9" s="1"/>
  <c r="S806" i="9" s="1"/>
  <c r="M806" i="9"/>
  <c r="E806" i="9"/>
  <c r="C806" i="9"/>
  <c r="N805" i="9"/>
  <c r="O805" i="9" s="1"/>
  <c r="P805" i="9" s="1"/>
  <c r="Q805" i="9" s="1"/>
  <c r="R805" i="9" s="1"/>
  <c r="S805" i="9" s="1"/>
  <c r="M805" i="9"/>
  <c r="F805" i="9"/>
  <c r="E805" i="9"/>
  <c r="C805" i="9"/>
  <c r="N804" i="9"/>
  <c r="M804" i="9"/>
  <c r="E804" i="9"/>
  <c r="C804" i="9"/>
  <c r="F804" i="9" s="1"/>
  <c r="N803" i="9"/>
  <c r="M803" i="9"/>
  <c r="E803" i="9"/>
  <c r="C803" i="9"/>
  <c r="N802" i="9"/>
  <c r="O802" i="9" s="1"/>
  <c r="M802" i="9"/>
  <c r="E802" i="9"/>
  <c r="F802" i="9" s="1"/>
  <c r="C802" i="9"/>
  <c r="N801" i="9"/>
  <c r="O801" i="9" s="1"/>
  <c r="P801" i="9" s="1"/>
  <c r="Q801" i="9" s="1"/>
  <c r="R801" i="9" s="1"/>
  <c r="S801" i="9" s="1"/>
  <c r="M801" i="9"/>
  <c r="E801" i="9"/>
  <c r="C801" i="9"/>
  <c r="N800" i="9"/>
  <c r="O800" i="9" s="1"/>
  <c r="P800" i="9" s="1"/>
  <c r="Q800" i="9" s="1"/>
  <c r="R800" i="9" s="1"/>
  <c r="S800" i="9" s="1"/>
  <c r="M800" i="9"/>
  <c r="E800" i="9"/>
  <c r="C800" i="9"/>
  <c r="F800" i="9" s="1"/>
  <c r="N799" i="9"/>
  <c r="O799" i="9" s="1"/>
  <c r="P799" i="9" s="1"/>
  <c r="Q799" i="9" s="1"/>
  <c r="R799" i="9" s="1"/>
  <c r="S799" i="9" s="1"/>
  <c r="M799" i="9"/>
  <c r="E799" i="9"/>
  <c r="C799" i="9"/>
  <c r="F799" i="9" s="1"/>
  <c r="N798" i="9"/>
  <c r="O798" i="9" s="1"/>
  <c r="M798" i="9"/>
  <c r="E798" i="9"/>
  <c r="C798" i="9"/>
  <c r="F798" i="9" s="1"/>
  <c r="N797" i="9"/>
  <c r="M797" i="9"/>
  <c r="E797" i="9"/>
  <c r="C797" i="9"/>
  <c r="F797" i="9" s="1"/>
  <c r="N796" i="9"/>
  <c r="M796" i="9"/>
  <c r="E796" i="9"/>
  <c r="C796" i="9"/>
  <c r="F796" i="9" s="1"/>
  <c r="N795" i="9"/>
  <c r="O795" i="9" s="1"/>
  <c r="P795" i="9" s="1"/>
  <c r="Q795" i="9" s="1"/>
  <c r="R795" i="9" s="1"/>
  <c r="S795" i="9" s="1"/>
  <c r="M795" i="9"/>
  <c r="E795" i="9"/>
  <c r="C795" i="9"/>
  <c r="N794" i="9"/>
  <c r="O794" i="9" s="1"/>
  <c r="P794" i="9" s="1"/>
  <c r="Q794" i="9" s="1"/>
  <c r="R794" i="9" s="1"/>
  <c r="S794" i="9" s="1"/>
  <c r="M794" i="9"/>
  <c r="E794" i="9"/>
  <c r="F794" i="9" s="1"/>
  <c r="C794" i="9"/>
  <c r="N793" i="9"/>
  <c r="M793" i="9"/>
  <c r="E793" i="9"/>
  <c r="C793" i="9"/>
  <c r="N792" i="9"/>
  <c r="M792" i="9"/>
  <c r="F792" i="9"/>
  <c r="E792" i="9"/>
  <c r="C792" i="9"/>
  <c r="N791" i="9"/>
  <c r="M791" i="9"/>
  <c r="E791" i="9"/>
  <c r="C791" i="9"/>
  <c r="N790" i="9"/>
  <c r="O790" i="9" s="1"/>
  <c r="P790" i="9" s="1"/>
  <c r="Q790" i="9" s="1"/>
  <c r="R790" i="9" s="1"/>
  <c r="S790" i="9" s="1"/>
  <c r="M790" i="9"/>
  <c r="E790" i="9"/>
  <c r="C790" i="9"/>
  <c r="F790" i="9" s="1"/>
  <c r="N789" i="9"/>
  <c r="O789" i="9" s="1"/>
  <c r="P789" i="9" s="1"/>
  <c r="Q789" i="9" s="1"/>
  <c r="R789" i="9" s="1"/>
  <c r="S789" i="9" s="1"/>
  <c r="M789" i="9"/>
  <c r="E789" i="9"/>
  <c r="C789" i="9"/>
  <c r="F789" i="9" s="1"/>
  <c r="N788" i="9"/>
  <c r="O788" i="9" s="1"/>
  <c r="P788" i="9" s="1"/>
  <c r="Q788" i="9" s="1"/>
  <c r="R788" i="9" s="1"/>
  <c r="S788" i="9" s="1"/>
  <c r="M788" i="9"/>
  <c r="E788" i="9"/>
  <c r="C788" i="9"/>
  <c r="F788" i="9" s="1"/>
  <c r="N787" i="9"/>
  <c r="O787" i="9" s="1"/>
  <c r="P787" i="9" s="1"/>
  <c r="Q787" i="9" s="1"/>
  <c r="R787" i="9" s="1"/>
  <c r="S787" i="9" s="1"/>
  <c r="M787" i="9"/>
  <c r="E787" i="9"/>
  <c r="C787" i="9"/>
  <c r="F787" i="9" s="1"/>
  <c r="N786" i="9"/>
  <c r="O786" i="9" s="1"/>
  <c r="P786" i="9" s="1"/>
  <c r="Q786" i="9" s="1"/>
  <c r="R786" i="9" s="1"/>
  <c r="S786" i="9" s="1"/>
  <c r="M786" i="9"/>
  <c r="E786" i="9"/>
  <c r="C786" i="9"/>
  <c r="N785" i="9"/>
  <c r="M785" i="9"/>
  <c r="E785" i="9"/>
  <c r="C785" i="9"/>
  <c r="N784" i="9"/>
  <c r="M784" i="9"/>
  <c r="F784" i="9"/>
  <c r="E784" i="9"/>
  <c r="C784" i="9"/>
  <c r="N783" i="9"/>
  <c r="O783" i="9" s="1"/>
  <c r="P783" i="9" s="1"/>
  <c r="Q783" i="9" s="1"/>
  <c r="R783" i="9" s="1"/>
  <c r="S783" i="9" s="1"/>
  <c r="M783" i="9"/>
  <c r="F783" i="9"/>
  <c r="E783" i="9"/>
  <c r="C783" i="9"/>
  <c r="N782" i="9"/>
  <c r="O782" i="9" s="1"/>
  <c r="P782" i="9" s="1"/>
  <c r="Q782" i="9" s="1"/>
  <c r="R782" i="9" s="1"/>
  <c r="S782" i="9" s="1"/>
  <c r="M782" i="9"/>
  <c r="E782" i="9"/>
  <c r="C782" i="9"/>
  <c r="F782" i="9" s="1"/>
  <c r="N781" i="9"/>
  <c r="M781" i="9"/>
  <c r="E781" i="9"/>
  <c r="C781" i="9"/>
  <c r="F781" i="9" s="1"/>
  <c r="N780" i="9"/>
  <c r="M780" i="9"/>
  <c r="E780" i="9"/>
  <c r="C780" i="9"/>
  <c r="F780" i="9" s="1"/>
  <c r="N779" i="9"/>
  <c r="O779" i="9" s="1"/>
  <c r="P779" i="9" s="1"/>
  <c r="Q779" i="9" s="1"/>
  <c r="R779" i="9" s="1"/>
  <c r="S779" i="9" s="1"/>
  <c r="M779" i="9"/>
  <c r="E779" i="9"/>
  <c r="C779" i="9"/>
  <c r="F779" i="9" s="1"/>
  <c r="N778" i="9"/>
  <c r="O778" i="9" s="1"/>
  <c r="P778" i="9" s="1"/>
  <c r="Q778" i="9" s="1"/>
  <c r="R778" i="9" s="1"/>
  <c r="S778" i="9" s="1"/>
  <c r="M778" i="9"/>
  <c r="E778" i="9"/>
  <c r="C778" i="9"/>
  <c r="F778" i="9" s="1"/>
  <c r="N777" i="9"/>
  <c r="M777" i="9"/>
  <c r="E777" i="9"/>
  <c r="C777" i="9"/>
  <c r="F777" i="9" s="1"/>
  <c r="N776" i="9"/>
  <c r="M776" i="9"/>
  <c r="E776" i="9"/>
  <c r="F776" i="9" s="1"/>
  <c r="C776" i="9"/>
  <c r="N775" i="9"/>
  <c r="M775" i="9"/>
  <c r="F775" i="9"/>
  <c r="E775" i="9"/>
  <c r="C775" i="9"/>
  <c r="N774" i="9"/>
  <c r="O774" i="9" s="1"/>
  <c r="P774" i="9" s="1"/>
  <c r="Q774" i="9" s="1"/>
  <c r="R774" i="9" s="1"/>
  <c r="S774" i="9" s="1"/>
  <c r="M774" i="9"/>
  <c r="E774" i="9"/>
  <c r="C774" i="9"/>
  <c r="F774" i="9" s="1"/>
  <c r="N773" i="9"/>
  <c r="O773" i="9" s="1"/>
  <c r="P773" i="9" s="1"/>
  <c r="Q773" i="9" s="1"/>
  <c r="R773" i="9" s="1"/>
  <c r="S773" i="9" s="1"/>
  <c r="M773" i="9"/>
  <c r="E773" i="9"/>
  <c r="C773" i="9"/>
  <c r="F773" i="9" s="1"/>
  <c r="N772" i="9"/>
  <c r="O772" i="9" s="1"/>
  <c r="P772" i="9" s="1"/>
  <c r="Q772" i="9" s="1"/>
  <c r="R772" i="9" s="1"/>
  <c r="S772" i="9" s="1"/>
  <c r="M772" i="9"/>
  <c r="E772" i="9"/>
  <c r="C772" i="9"/>
  <c r="N771" i="9"/>
  <c r="M771" i="9"/>
  <c r="F771" i="9"/>
  <c r="E771" i="9"/>
  <c r="C771" i="9"/>
  <c r="N770" i="9"/>
  <c r="O770" i="9" s="1"/>
  <c r="M770" i="9"/>
  <c r="E770" i="9"/>
  <c r="C770" i="9"/>
  <c r="F770" i="9" s="1"/>
  <c r="N769" i="9"/>
  <c r="M769" i="9"/>
  <c r="E769" i="9"/>
  <c r="C769" i="9"/>
  <c r="F769" i="9" s="1"/>
  <c r="N768" i="9"/>
  <c r="M768" i="9"/>
  <c r="E768" i="9"/>
  <c r="F768" i="9" s="1"/>
  <c r="C768" i="9"/>
  <c r="N767" i="9"/>
  <c r="O767" i="9" s="1"/>
  <c r="P767" i="9" s="1"/>
  <c r="Q767" i="9" s="1"/>
  <c r="R767" i="9" s="1"/>
  <c r="S767" i="9" s="1"/>
  <c r="M767" i="9"/>
  <c r="E767" i="9"/>
  <c r="C767" i="9"/>
  <c r="F767" i="9" s="1"/>
  <c r="N766" i="9"/>
  <c r="O766" i="9" s="1"/>
  <c r="M766" i="9"/>
  <c r="E766" i="9"/>
  <c r="C766" i="9"/>
  <c r="F766" i="9" s="1"/>
  <c r="N765" i="9"/>
  <c r="M765" i="9"/>
  <c r="E765" i="9"/>
  <c r="C765" i="9"/>
  <c r="F765" i="9" s="1"/>
  <c r="N764" i="9"/>
  <c r="M764" i="9"/>
  <c r="E764" i="9"/>
  <c r="C764" i="9"/>
  <c r="N763" i="9"/>
  <c r="O763" i="9" s="1"/>
  <c r="P763" i="9" s="1"/>
  <c r="Q763" i="9" s="1"/>
  <c r="R763" i="9" s="1"/>
  <c r="S763" i="9" s="1"/>
  <c r="M763" i="9"/>
  <c r="F763" i="9"/>
  <c r="E763" i="9"/>
  <c r="C763" i="9"/>
  <c r="N762" i="9"/>
  <c r="O762" i="9" s="1"/>
  <c r="P762" i="9" s="1"/>
  <c r="Q762" i="9" s="1"/>
  <c r="R762" i="9" s="1"/>
  <c r="S762" i="9" s="1"/>
  <c r="M762" i="9"/>
  <c r="E762" i="9"/>
  <c r="C762" i="9"/>
  <c r="N761" i="9"/>
  <c r="M761" i="9"/>
  <c r="E761" i="9"/>
  <c r="C761" i="9"/>
  <c r="N760" i="9"/>
  <c r="M760" i="9"/>
  <c r="F760" i="9"/>
  <c r="E760" i="9"/>
  <c r="C760" i="9"/>
  <c r="N759" i="9"/>
  <c r="M759" i="9"/>
  <c r="E759" i="9"/>
  <c r="C759" i="9"/>
  <c r="F759" i="9" s="1"/>
  <c r="N758" i="9"/>
  <c r="O758" i="9" s="1"/>
  <c r="P758" i="9" s="1"/>
  <c r="Q758" i="9" s="1"/>
  <c r="R758" i="9" s="1"/>
  <c r="S758" i="9" s="1"/>
  <c r="M758" i="9"/>
  <c r="E758" i="9"/>
  <c r="C758" i="9"/>
  <c r="F758" i="9" s="1"/>
  <c r="N757" i="9"/>
  <c r="O757" i="9" s="1"/>
  <c r="P757" i="9" s="1"/>
  <c r="Q757" i="9" s="1"/>
  <c r="R757" i="9" s="1"/>
  <c r="S757" i="9" s="1"/>
  <c r="M757" i="9"/>
  <c r="E757" i="9"/>
  <c r="C757" i="9"/>
  <c r="F757" i="9" s="1"/>
  <c r="N756" i="9"/>
  <c r="O756" i="9" s="1"/>
  <c r="P756" i="9" s="1"/>
  <c r="Q756" i="9" s="1"/>
  <c r="M756" i="9"/>
  <c r="E756" i="9"/>
  <c r="C756" i="9"/>
  <c r="F756" i="9" s="1"/>
  <c r="N755" i="9"/>
  <c r="M755" i="9"/>
  <c r="E755" i="9"/>
  <c r="C755" i="9"/>
  <c r="F755" i="9" s="1"/>
  <c r="N754" i="9"/>
  <c r="O754" i="9" s="1"/>
  <c r="M754" i="9"/>
  <c r="E754" i="9"/>
  <c r="C754" i="9"/>
  <c r="F754" i="9" s="1"/>
  <c r="N753" i="9"/>
  <c r="M753" i="9"/>
  <c r="E753" i="9"/>
  <c r="C753" i="9"/>
  <c r="F753" i="9" s="1"/>
  <c r="N752" i="9"/>
  <c r="M752" i="9"/>
  <c r="E752" i="9"/>
  <c r="F752" i="9" s="1"/>
  <c r="C752" i="9"/>
  <c r="N751" i="9"/>
  <c r="O751" i="9" s="1"/>
  <c r="P751" i="9" s="1"/>
  <c r="Q751" i="9" s="1"/>
  <c r="R751" i="9" s="1"/>
  <c r="S751" i="9" s="1"/>
  <c r="M751" i="9"/>
  <c r="F751" i="9"/>
  <c r="E751" i="9"/>
  <c r="C751" i="9"/>
  <c r="N750" i="9"/>
  <c r="O750" i="9" s="1"/>
  <c r="P750" i="9" s="1"/>
  <c r="Q750" i="9" s="1"/>
  <c r="R750" i="9" s="1"/>
  <c r="S750" i="9" s="1"/>
  <c r="M750" i="9"/>
  <c r="E750" i="9"/>
  <c r="C750" i="9"/>
  <c r="F750" i="9" s="1"/>
  <c r="N749" i="9"/>
  <c r="M749" i="9"/>
  <c r="E749" i="9"/>
  <c r="C749" i="9"/>
  <c r="F749" i="9" s="1"/>
  <c r="N748" i="9"/>
  <c r="O748" i="9" s="1"/>
  <c r="P748" i="9" s="1"/>
  <c r="Q748" i="9" s="1"/>
  <c r="R748" i="9" s="1"/>
  <c r="S748" i="9" s="1"/>
  <c r="M748" i="9"/>
  <c r="E748" i="9"/>
  <c r="C748" i="9"/>
  <c r="F748" i="9" s="1"/>
  <c r="N747" i="9"/>
  <c r="O747" i="9" s="1"/>
  <c r="P747" i="9" s="1"/>
  <c r="Q747" i="9" s="1"/>
  <c r="R747" i="9" s="1"/>
  <c r="S747" i="9" s="1"/>
  <c r="M747" i="9"/>
  <c r="E747" i="9"/>
  <c r="C747" i="9"/>
  <c r="F747" i="9" s="1"/>
  <c r="N746" i="9"/>
  <c r="O746" i="9" s="1"/>
  <c r="P746" i="9" s="1"/>
  <c r="Q746" i="9" s="1"/>
  <c r="R746" i="9" s="1"/>
  <c r="S746" i="9" s="1"/>
  <c r="M746" i="9"/>
  <c r="E746" i="9"/>
  <c r="C746" i="9"/>
  <c r="F746" i="9" s="1"/>
  <c r="N745" i="9"/>
  <c r="M745" i="9"/>
  <c r="E745" i="9"/>
  <c r="C745" i="9"/>
  <c r="F745" i="9" s="1"/>
  <c r="N744" i="9"/>
  <c r="M744" i="9"/>
  <c r="E744" i="9"/>
  <c r="F744" i="9" s="1"/>
  <c r="C744" i="9"/>
  <c r="N743" i="9"/>
  <c r="M743" i="9"/>
  <c r="F743" i="9"/>
  <c r="E743" i="9"/>
  <c r="C743" i="9"/>
  <c r="N742" i="9"/>
  <c r="O742" i="9" s="1"/>
  <c r="P742" i="9" s="1"/>
  <c r="Q742" i="9" s="1"/>
  <c r="R742" i="9" s="1"/>
  <c r="S742" i="9" s="1"/>
  <c r="M742" i="9"/>
  <c r="E742" i="9"/>
  <c r="C742" i="9"/>
  <c r="F742" i="9" s="1"/>
  <c r="N741" i="9"/>
  <c r="O741" i="9" s="1"/>
  <c r="P741" i="9" s="1"/>
  <c r="Q741" i="9" s="1"/>
  <c r="R741" i="9" s="1"/>
  <c r="S741" i="9" s="1"/>
  <c r="M741" i="9"/>
  <c r="E741" i="9"/>
  <c r="C741" i="9"/>
  <c r="F741" i="9" s="1"/>
  <c r="N740" i="9"/>
  <c r="O740" i="9" s="1"/>
  <c r="P740" i="9" s="1"/>
  <c r="Q740" i="9" s="1"/>
  <c r="R740" i="9" s="1"/>
  <c r="S740" i="9" s="1"/>
  <c r="M740" i="9"/>
  <c r="E740" i="9"/>
  <c r="C740" i="9"/>
  <c r="N739" i="9"/>
  <c r="M739" i="9"/>
  <c r="F739" i="9"/>
  <c r="E739" i="9"/>
  <c r="C739" i="9"/>
  <c r="N738" i="9"/>
  <c r="O738" i="9" s="1"/>
  <c r="M738" i="9"/>
  <c r="E738" i="9"/>
  <c r="C738" i="9"/>
  <c r="F738" i="9" s="1"/>
  <c r="N737" i="9"/>
  <c r="M737" i="9"/>
  <c r="E737" i="9"/>
  <c r="C737" i="9"/>
  <c r="F737" i="9" s="1"/>
  <c r="N736" i="9"/>
  <c r="M736" i="9"/>
  <c r="E736" i="9"/>
  <c r="F736" i="9" s="1"/>
  <c r="C736" i="9"/>
  <c r="N735" i="9"/>
  <c r="O735" i="9" s="1"/>
  <c r="P735" i="9" s="1"/>
  <c r="Q735" i="9" s="1"/>
  <c r="R735" i="9" s="1"/>
  <c r="S735" i="9" s="1"/>
  <c r="M735" i="9"/>
  <c r="E735" i="9"/>
  <c r="C735" i="9"/>
  <c r="F735" i="9" s="1"/>
  <c r="N734" i="9"/>
  <c r="O734" i="9" s="1"/>
  <c r="M734" i="9"/>
  <c r="E734" i="9"/>
  <c r="C734" i="9"/>
  <c r="F734" i="9" s="1"/>
  <c r="N733" i="9"/>
  <c r="M733" i="9"/>
  <c r="E733" i="9"/>
  <c r="C733" i="9"/>
  <c r="F733" i="9" s="1"/>
  <c r="N732" i="9"/>
  <c r="M732" i="9"/>
  <c r="E732" i="9"/>
  <c r="C732" i="9"/>
  <c r="F732" i="9" s="1"/>
  <c r="N731" i="9"/>
  <c r="O731" i="9" s="1"/>
  <c r="P731" i="9" s="1"/>
  <c r="Q731" i="9" s="1"/>
  <c r="R731" i="9" s="1"/>
  <c r="S731" i="9" s="1"/>
  <c r="M731" i="9"/>
  <c r="E731" i="9"/>
  <c r="F731" i="9" s="1"/>
  <c r="C731" i="9"/>
  <c r="N730" i="9"/>
  <c r="O730" i="9" s="1"/>
  <c r="P730" i="9" s="1"/>
  <c r="Q730" i="9" s="1"/>
  <c r="R730" i="9" s="1"/>
  <c r="S730" i="9" s="1"/>
  <c r="M730" i="9"/>
  <c r="E730" i="9"/>
  <c r="C730" i="9"/>
  <c r="N729" i="9"/>
  <c r="M729" i="9"/>
  <c r="E729" i="9"/>
  <c r="C729" i="9"/>
  <c r="N728" i="9"/>
  <c r="M728" i="9"/>
  <c r="F728" i="9"/>
  <c r="E728" i="9"/>
  <c r="C728" i="9"/>
  <c r="N727" i="9"/>
  <c r="M727" i="9"/>
  <c r="E727" i="9"/>
  <c r="C727" i="9"/>
  <c r="F727" i="9" s="1"/>
  <c r="N726" i="9"/>
  <c r="O726" i="9" s="1"/>
  <c r="P726" i="9" s="1"/>
  <c r="Q726" i="9" s="1"/>
  <c r="R726" i="9" s="1"/>
  <c r="S726" i="9" s="1"/>
  <c r="M726" i="9"/>
  <c r="E726" i="9"/>
  <c r="C726" i="9"/>
  <c r="F726" i="9" s="1"/>
  <c r="N725" i="9"/>
  <c r="O725" i="9" s="1"/>
  <c r="P725" i="9" s="1"/>
  <c r="Q725" i="9" s="1"/>
  <c r="R725" i="9" s="1"/>
  <c r="S725" i="9" s="1"/>
  <c r="M725" i="9"/>
  <c r="E725" i="9"/>
  <c r="C725" i="9"/>
  <c r="F725" i="9" s="1"/>
  <c r="N724" i="9"/>
  <c r="O724" i="9" s="1"/>
  <c r="P724" i="9" s="1"/>
  <c r="Q724" i="9" s="1"/>
  <c r="R724" i="9" s="1"/>
  <c r="S724" i="9" s="1"/>
  <c r="M724" i="9"/>
  <c r="E724" i="9"/>
  <c r="C724" i="9"/>
  <c r="F724" i="9" s="1"/>
  <c r="N723" i="9"/>
  <c r="O723" i="9" s="1"/>
  <c r="P723" i="9" s="1"/>
  <c r="Q723" i="9" s="1"/>
  <c r="R723" i="9" s="1"/>
  <c r="S723" i="9" s="1"/>
  <c r="M723" i="9"/>
  <c r="E723" i="9"/>
  <c r="C723" i="9"/>
  <c r="N722" i="9"/>
  <c r="O722" i="9" s="1"/>
  <c r="M722" i="9"/>
  <c r="E722" i="9"/>
  <c r="C722" i="9"/>
  <c r="N721" i="9"/>
  <c r="M721" i="9"/>
  <c r="E721" i="9"/>
  <c r="C721" i="9"/>
  <c r="N720" i="9"/>
  <c r="M720" i="9"/>
  <c r="F720" i="9"/>
  <c r="E720" i="9"/>
  <c r="C720" i="9"/>
  <c r="N719" i="9"/>
  <c r="O719" i="9" s="1"/>
  <c r="P719" i="9" s="1"/>
  <c r="Q719" i="9" s="1"/>
  <c r="R719" i="9" s="1"/>
  <c r="S719" i="9" s="1"/>
  <c r="M719" i="9"/>
  <c r="F719" i="9"/>
  <c r="E719" i="9"/>
  <c r="C719" i="9"/>
  <c r="N718" i="9"/>
  <c r="O718" i="9" s="1"/>
  <c r="P718" i="9" s="1"/>
  <c r="Q718" i="9" s="1"/>
  <c r="R718" i="9" s="1"/>
  <c r="S718" i="9" s="1"/>
  <c r="M718" i="9"/>
  <c r="E718" i="9"/>
  <c r="C718" i="9"/>
  <c r="F718" i="9" s="1"/>
  <c r="N717" i="9"/>
  <c r="M717" i="9"/>
  <c r="E717" i="9"/>
  <c r="C717" i="9"/>
  <c r="F717" i="9" s="1"/>
  <c r="N716" i="9"/>
  <c r="M716" i="9"/>
  <c r="E716" i="9"/>
  <c r="C716" i="9"/>
  <c r="F716" i="9" s="1"/>
  <c r="N715" i="9"/>
  <c r="O715" i="9" s="1"/>
  <c r="P715" i="9" s="1"/>
  <c r="Q715" i="9" s="1"/>
  <c r="R715" i="9" s="1"/>
  <c r="S715" i="9" s="1"/>
  <c r="M715" i="9"/>
  <c r="E715" i="9"/>
  <c r="C715" i="9"/>
  <c r="F715" i="9" s="1"/>
  <c r="N714" i="9"/>
  <c r="O714" i="9" s="1"/>
  <c r="P714" i="9" s="1"/>
  <c r="Q714" i="9" s="1"/>
  <c r="R714" i="9" s="1"/>
  <c r="S714" i="9" s="1"/>
  <c r="M714" i="9"/>
  <c r="E714" i="9"/>
  <c r="C714" i="9"/>
  <c r="F714" i="9" s="1"/>
  <c r="N713" i="9"/>
  <c r="M713" i="9"/>
  <c r="E713" i="9"/>
  <c r="C713" i="9"/>
  <c r="F713" i="9" s="1"/>
  <c r="N712" i="9"/>
  <c r="M712" i="9"/>
  <c r="E712" i="9"/>
  <c r="F712" i="9" s="1"/>
  <c r="C712" i="9"/>
  <c r="N711" i="9"/>
  <c r="M711" i="9"/>
  <c r="F711" i="9"/>
  <c r="E711" i="9"/>
  <c r="C711" i="9"/>
  <c r="N710" i="9"/>
  <c r="O710" i="9" s="1"/>
  <c r="M710" i="9"/>
  <c r="E710" i="9"/>
  <c r="C710" i="9"/>
  <c r="F710" i="9" s="1"/>
  <c r="N709" i="9"/>
  <c r="O709" i="9" s="1"/>
  <c r="P709" i="9" s="1"/>
  <c r="Q709" i="9" s="1"/>
  <c r="R709" i="9" s="1"/>
  <c r="S709" i="9" s="1"/>
  <c r="M709" i="9"/>
  <c r="E709" i="9"/>
  <c r="C709" i="9"/>
  <c r="F709" i="9" s="1"/>
  <c r="N708" i="9"/>
  <c r="O708" i="9" s="1"/>
  <c r="P708" i="9" s="1"/>
  <c r="Q708" i="9" s="1"/>
  <c r="R708" i="9" s="1"/>
  <c r="S708" i="9" s="1"/>
  <c r="M708" i="9"/>
  <c r="E708" i="9"/>
  <c r="C708" i="9"/>
  <c r="N707" i="9"/>
  <c r="M707" i="9"/>
  <c r="F707" i="9"/>
  <c r="E707" i="9"/>
  <c r="C707" i="9"/>
  <c r="N706" i="9"/>
  <c r="O706" i="9" s="1"/>
  <c r="P706" i="9" s="1"/>
  <c r="Q706" i="9" s="1"/>
  <c r="R706" i="9" s="1"/>
  <c r="S706" i="9" s="1"/>
  <c r="M706" i="9"/>
  <c r="E706" i="9"/>
  <c r="C706" i="9"/>
  <c r="F706" i="9" s="1"/>
  <c r="N705" i="9"/>
  <c r="M705" i="9"/>
  <c r="E705" i="9"/>
  <c r="C705" i="9"/>
  <c r="F705" i="9" s="1"/>
  <c r="N704" i="9"/>
  <c r="M704" i="9"/>
  <c r="E704" i="9"/>
  <c r="F704" i="9" s="1"/>
  <c r="C704" i="9"/>
  <c r="N703" i="9"/>
  <c r="O703" i="9" s="1"/>
  <c r="P703" i="9" s="1"/>
  <c r="Q703" i="9" s="1"/>
  <c r="R703" i="9" s="1"/>
  <c r="S703" i="9" s="1"/>
  <c r="M703" i="9"/>
  <c r="E703" i="9"/>
  <c r="C703" i="9"/>
  <c r="F703" i="9" s="1"/>
  <c r="N702" i="9"/>
  <c r="O702" i="9" s="1"/>
  <c r="M702" i="9"/>
  <c r="E702" i="9"/>
  <c r="C702" i="9"/>
  <c r="F702" i="9" s="1"/>
  <c r="N701" i="9"/>
  <c r="M701" i="9"/>
  <c r="E701" i="9"/>
  <c r="C701" i="9"/>
  <c r="F701" i="9" s="1"/>
  <c r="N700" i="9"/>
  <c r="M700" i="9"/>
  <c r="E700" i="9"/>
  <c r="C700" i="9"/>
  <c r="N699" i="9"/>
  <c r="O699" i="9" s="1"/>
  <c r="P699" i="9" s="1"/>
  <c r="Q699" i="9" s="1"/>
  <c r="R699" i="9" s="1"/>
  <c r="S699" i="9" s="1"/>
  <c r="M699" i="9"/>
  <c r="F699" i="9"/>
  <c r="E699" i="9"/>
  <c r="C699" i="9"/>
  <c r="N698" i="9"/>
  <c r="O698" i="9" s="1"/>
  <c r="P698" i="9" s="1"/>
  <c r="Q698" i="9" s="1"/>
  <c r="R698" i="9" s="1"/>
  <c r="S698" i="9" s="1"/>
  <c r="M698" i="9"/>
  <c r="E698" i="9"/>
  <c r="C698" i="9"/>
  <c r="N697" i="9"/>
  <c r="M697" i="9"/>
  <c r="E697" i="9"/>
  <c r="C697" i="9"/>
  <c r="N696" i="9"/>
  <c r="M696" i="9"/>
  <c r="F696" i="9"/>
  <c r="E696" i="9"/>
  <c r="C696" i="9"/>
  <c r="N695" i="9"/>
  <c r="M695" i="9"/>
  <c r="E695" i="9"/>
  <c r="C695" i="9"/>
  <c r="F695" i="9" s="1"/>
  <c r="N694" i="9"/>
  <c r="O694" i="9" s="1"/>
  <c r="P694" i="9" s="1"/>
  <c r="Q694" i="9" s="1"/>
  <c r="R694" i="9" s="1"/>
  <c r="S694" i="9" s="1"/>
  <c r="M694" i="9"/>
  <c r="E694" i="9"/>
  <c r="C694" i="9"/>
  <c r="F694" i="9" s="1"/>
  <c r="N693" i="9"/>
  <c r="O693" i="9" s="1"/>
  <c r="P693" i="9" s="1"/>
  <c r="Q693" i="9" s="1"/>
  <c r="R693" i="9" s="1"/>
  <c r="S693" i="9" s="1"/>
  <c r="M693" i="9"/>
  <c r="E693" i="9"/>
  <c r="C693" i="9"/>
  <c r="F693" i="9" s="1"/>
  <c r="N692" i="9"/>
  <c r="O692" i="9" s="1"/>
  <c r="P692" i="9" s="1"/>
  <c r="Q692" i="9" s="1"/>
  <c r="R692" i="9" s="1"/>
  <c r="S692" i="9" s="1"/>
  <c r="M692" i="9"/>
  <c r="E692" i="9"/>
  <c r="C692" i="9"/>
  <c r="F692" i="9" s="1"/>
  <c r="N691" i="9"/>
  <c r="M691" i="9"/>
  <c r="E691" i="9"/>
  <c r="C691" i="9"/>
  <c r="F691" i="9" s="1"/>
  <c r="N690" i="9"/>
  <c r="O690" i="9" s="1"/>
  <c r="P690" i="9" s="1"/>
  <c r="M690" i="9"/>
  <c r="E690" i="9"/>
  <c r="C690" i="9"/>
  <c r="F690" i="9" s="1"/>
  <c r="N689" i="9"/>
  <c r="M689" i="9"/>
  <c r="E689" i="9"/>
  <c r="C689" i="9"/>
  <c r="F689" i="9" s="1"/>
  <c r="N688" i="9"/>
  <c r="M688" i="9"/>
  <c r="E688" i="9"/>
  <c r="F688" i="9" s="1"/>
  <c r="C688" i="9"/>
  <c r="N687" i="9"/>
  <c r="O687" i="9" s="1"/>
  <c r="P687" i="9" s="1"/>
  <c r="Q687" i="9" s="1"/>
  <c r="R687" i="9" s="1"/>
  <c r="S687" i="9" s="1"/>
  <c r="M687" i="9"/>
  <c r="F687" i="9"/>
  <c r="E687" i="9"/>
  <c r="C687" i="9"/>
  <c r="N686" i="9"/>
  <c r="O686" i="9" s="1"/>
  <c r="P686" i="9" s="1"/>
  <c r="Q686" i="9" s="1"/>
  <c r="R686" i="9" s="1"/>
  <c r="S686" i="9" s="1"/>
  <c r="M686" i="9"/>
  <c r="E686" i="9"/>
  <c r="C686" i="9"/>
  <c r="F686" i="9" s="1"/>
  <c r="N685" i="9"/>
  <c r="M685" i="9"/>
  <c r="E685" i="9"/>
  <c r="C685" i="9"/>
  <c r="F685" i="9" s="1"/>
  <c r="N684" i="9"/>
  <c r="O684" i="9" s="1"/>
  <c r="P684" i="9" s="1"/>
  <c r="Q684" i="9" s="1"/>
  <c r="R684" i="9" s="1"/>
  <c r="S684" i="9" s="1"/>
  <c r="M684" i="9"/>
  <c r="E684" i="9"/>
  <c r="C684" i="9"/>
  <c r="F684" i="9" s="1"/>
  <c r="N683" i="9"/>
  <c r="O683" i="9" s="1"/>
  <c r="P683" i="9" s="1"/>
  <c r="Q683" i="9" s="1"/>
  <c r="R683" i="9" s="1"/>
  <c r="S683" i="9" s="1"/>
  <c r="M683" i="9"/>
  <c r="E683" i="9"/>
  <c r="C683" i="9"/>
  <c r="F683" i="9" s="1"/>
  <c r="N682" i="9"/>
  <c r="O682" i="9" s="1"/>
  <c r="P682" i="9" s="1"/>
  <c r="Q682" i="9" s="1"/>
  <c r="R682" i="9" s="1"/>
  <c r="S682" i="9" s="1"/>
  <c r="M682" i="9"/>
  <c r="E682" i="9"/>
  <c r="C682" i="9"/>
  <c r="F682" i="9" s="1"/>
  <c r="N681" i="9"/>
  <c r="M681" i="9"/>
  <c r="E681" i="9"/>
  <c r="C681" i="9"/>
  <c r="F681" i="9" s="1"/>
  <c r="N680" i="9"/>
  <c r="M680" i="9"/>
  <c r="E680" i="9"/>
  <c r="F680" i="9" s="1"/>
  <c r="C680" i="9"/>
  <c r="N679" i="9"/>
  <c r="M679" i="9"/>
  <c r="F679" i="9"/>
  <c r="E679" i="9"/>
  <c r="C679" i="9"/>
  <c r="N678" i="9"/>
  <c r="O678" i="9" s="1"/>
  <c r="P678" i="9" s="1"/>
  <c r="Q678" i="9" s="1"/>
  <c r="R678" i="9" s="1"/>
  <c r="S678" i="9" s="1"/>
  <c r="M678" i="9"/>
  <c r="E678" i="9"/>
  <c r="C678" i="9"/>
  <c r="F678" i="9" s="1"/>
  <c r="N677" i="9"/>
  <c r="O677" i="9" s="1"/>
  <c r="P677" i="9" s="1"/>
  <c r="Q677" i="9" s="1"/>
  <c r="R677" i="9" s="1"/>
  <c r="S677" i="9" s="1"/>
  <c r="M677" i="9"/>
  <c r="E677" i="9"/>
  <c r="C677" i="9"/>
  <c r="F677" i="9" s="1"/>
  <c r="N676" i="9"/>
  <c r="O676" i="9" s="1"/>
  <c r="P676" i="9" s="1"/>
  <c r="Q676" i="9" s="1"/>
  <c r="R676" i="9" s="1"/>
  <c r="S676" i="9" s="1"/>
  <c r="M676" i="9"/>
  <c r="E676" i="9"/>
  <c r="C676" i="9"/>
  <c r="N675" i="9"/>
  <c r="M675" i="9"/>
  <c r="F675" i="9"/>
  <c r="E675" i="9"/>
  <c r="C675" i="9"/>
  <c r="N674" i="9"/>
  <c r="O674" i="9" s="1"/>
  <c r="P674" i="9" s="1"/>
  <c r="Q674" i="9" s="1"/>
  <c r="R674" i="9" s="1"/>
  <c r="S674" i="9" s="1"/>
  <c r="M674" i="9"/>
  <c r="E674" i="9"/>
  <c r="C674" i="9"/>
  <c r="F674" i="9" s="1"/>
  <c r="N673" i="9"/>
  <c r="M673" i="9"/>
  <c r="E673" i="9"/>
  <c r="C673" i="9"/>
  <c r="F673" i="9" s="1"/>
  <c r="N672" i="9"/>
  <c r="M672" i="9"/>
  <c r="E672" i="9"/>
  <c r="F672" i="9" s="1"/>
  <c r="C672" i="9"/>
  <c r="N671" i="9"/>
  <c r="O671" i="9" s="1"/>
  <c r="P671" i="9" s="1"/>
  <c r="Q671" i="9" s="1"/>
  <c r="M671" i="9"/>
  <c r="E671" i="9"/>
  <c r="C671" i="9"/>
  <c r="F671" i="9" s="1"/>
  <c r="N670" i="9"/>
  <c r="O670" i="9" s="1"/>
  <c r="P670" i="9" s="1"/>
  <c r="Q670" i="9" s="1"/>
  <c r="R670" i="9" s="1"/>
  <c r="S670" i="9" s="1"/>
  <c r="M670" i="9"/>
  <c r="E670" i="9"/>
  <c r="C670" i="9"/>
  <c r="F670" i="9" s="1"/>
  <c r="N669" i="9"/>
  <c r="M669" i="9"/>
  <c r="E669" i="9"/>
  <c r="C669" i="9"/>
  <c r="F669" i="9" s="1"/>
  <c r="N668" i="9"/>
  <c r="M668" i="9"/>
  <c r="E668" i="9"/>
  <c r="C668" i="9"/>
  <c r="F668" i="9" s="1"/>
  <c r="N667" i="9"/>
  <c r="O667" i="9" s="1"/>
  <c r="P667" i="9" s="1"/>
  <c r="Q667" i="9" s="1"/>
  <c r="R667" i="9" s="1"/>
  <c r="S667" i="9" s="1"/>
  <c r="M667" i="9"/>
  <c r="E667" i="9"/>
  <c r="C667" i="9"/>
  <c r="F667" i="9" s="1"/>
  <c r="N666" i="9"/>
  <c r="O666" i="9" s="1"/>
  <c r="M666" i="9"/>
  <c r="E666" i="9"/>
  <c r="C666" i="9"/>
  <c r="F666" i="9" s="1"/>
  <c r="N665" i="9"/>
  <c r="O665" i="9" s="1"/>
  <c r="P665" i="9" s="1"/>
  <c r="Q665" i="9" s="1"/>
  <c r="R665" i="9" s="1"/>
  <c r="S665" i="9" s="1"/>
  <c r="M665" i="9"/>
  <c r="E665" i="9"/>
  <c r="F665" i="9" s="1"/>
  <c r="C665" i="9"/>
  <c r="N664" i="9"/>
  <c r="M664" i="9"/>
  <c r="E664" i="9"/>
  <c r="C664" i="9"/>
  <c r="N663" i="9"/>
  <c r="M663" i="9"/>
  <c r="E663" i="9"/>
  <c r="F663" i="9" s="1"/>
  <c r="C663" i="9"/>
  <c r="N662" i="9"/>
  <c r="O662" i="9" s="1"/>
  <c r="P662" i="9" s="1"/>
  <c r="Q662" i="9" s="1"/>
  <c r="R662" i="9" s="1"/>
  <c r="S662" i="9" s="1"/>
  <c r="M662" i="9"/>
  <c r="F662" i="9"/>
  <c r="E662" i="9"/>
  <c r="C662" i="9"/>
  <c r="N661" i="9"/>
  <c r="O661" i="9" s="1"/>
  <c r="P661" i="9" s="1"/>
  <c r="Q661" i="9" s="1"/>
  <c r="R661" i="9" s="1"/>
  <c r="S661" i="9" s="1"/>
  <c r="M661" i="9"/>
  <c r="E661" i="9"/>
  <c r="C661" i="9"/>
  <c r="N660" i="9"/>
  <c r="O660" i="9" s="1"/>
  <c r="M660" i="9"/>
  <c r="E660" i="9"/>
  <c r="C660" i="9"/>
  <c r="F660" i="9" s="1"/>
  <c r="N659" i="9"/>
  <c r="M659" i="9"/>
  <c r="E659" i="9"/>
  <c r="C659" i="9"/>
  <c r="F659" i="9" s="1"/>
  <c r="N658" i="9"/>
  <c r="O658" i="9" s="1"/>
  <c r="P658" i="9" s="1"/>
  <c r="Q658" i="9" s="1"/>
  <c r="R658" i="9" s="1"/>
  <c r="S658" i="9" s="1"/>
  <c r="M658" i="9"/>
  <c r="E658" i="9"/>
  <c r="C658" i="9"/>
  <c r="F658" i="9" s="1"/>
  <c r="N657" i="9"/>
  <c r="O657" i="9" s="1"/>
  <c r="P657" i="9" s="1"/>
  <c r="Q657" i="9" s="1"/>
  <c r="R657" i="9" s="1"/>
  <c r="S657" i="9" s="1"/>
  <c r="M657" i="9"/>
  <c r="E657" i="9"/>
  <c r="C657" i="9"/>
  <c r="F657" i="9" s="1"/>
  <c r="N656" i="9"/>
  <c r="O656" i="9" s="1"/>
  <c r="P656" i="9" s="1"/>
  <c r="Q656" i="9" s="1"/>
  <c r="R656" i="9" s="1"/>
  <c r="S656" i="9" s="1"/>
  <c r="M656" i="9"/>
  <c r="E656" i="9"/>
  <c r="C656" i="9"/>
  <c r="F656" i="9" s="1"/>
  <c r="N655" i="9"/>
  <c r="O655" i="9" s="1"/>
  <c r="P655" i="9" s="1"/>
  <c r="Q655" i="9" s="1"/>
  <c r="R655" i="9" s="1"/>
  <c r="S655" i="9" s="1"/>
  <c r="M655" i="9"/>
  <c r="E655" i="9"/>
  <c r="C655" i="9"/>
  <c r="N654" i="9"/>
  <c r="O654" i="9" s="1"/>
  <c r="P654" i="9" s="1"/>
  <c r="Q654" i="9" s="1"/>
  <c r="R654" i="9" s="1"/>
  <c r="S654" i="9" s="1"/>
  <c r="M654" i="9"/>
  <c r="E654" i="9"/>
  <c r="C654" i="9"/>
  <c r="N653" i="9"/>
  <c r="M653" i="9"/>
  <c r="E653" i="9"/>
  <c r="C653" i="9"/>
  <c r="N652" i="9"/>
  <c r="M652" i="9"/>
  <c r="F652" i="9"/>
  <c r="E652" i="9"/>
  <c r="C652" i="9"/>
  <c r="N651" i="9"/>
  <c r="O651" i="9" s="1"/>
  <c r="P651" i="9" s="1"/>
  <c r="Q651" i="9" s="1"/>
  <c r="R651" i="9" s="1"/>
  <c r="S651" i="9" s="1"/>
  <c r="M651" i="9"/>
  <c r="E651" i="9"/>
  <c r="C651" i="9"/>
  <c r="N650" i="9"/>
  <c r="O650" i="9" s="1"/>
  <c r="P650" i="9" s="1"/>
  <c r="Q650" i="9" s="1"/>
  <c r="R650" i="9" s="1"/>
  <c r="S650" i="9" s="1"/>
  <c r="M650" i="9"/>
  <c r="E650" i="9"/>
  <c r="C650" i="9"/>
  <c r="N649" i="9"/>
  <c r="O649" i="9" s="1"/>
  <c r="P649" i="9" s="1"/>
  <c r="Q649" i="9" s="1"/>
  <c r="R649" i="9" s="1"/>
  <c r="S649" i="9" s="1"/>
  <c r="M649" i="9"/>
  <c r="F649" i="9"/>
  <c r="E649" i="9"/>
  <c r="C649" i="9"/>
  <c r="N648" i="9"/>
  <c r="M648" i="9"/>
  <c r="E648" i="9"/>
  <c r="C648" i="9"/>
  <c r="F648" i="9" s="1"/>
  <c r="N647" i="9"/>
  <c r="M647" i="9"/>
  <c r="E647" i="9"/>
  <c r="C647" i="9"/>
  <c r="N646" i="9"/>
  <c r="O646" i="9" s="1"/>
  <c r="P646" i="9" s="1"/>
  <c r="Q646" i="9" s="1"/>
  <c r="R646" i="9" s="1"/>
  <c r="S646" i="9" s="1"/>
  <c r="M646" i="9"/>
  <c r="E646" i="9"/>
  <c r="C646" i="9"/>
  <c r="F646" i="9" s="1"/>
  <c r="N645" i="9"/>
  <c r="O645" i="9" s="1"/>
  <c r="M645" i="9"/>
  <c r="E645" i="9"/>
  <c r="C645" i="9"/>
  <c r="N644" i="9"/>
  <c r="O644" i="9" s="1"/>
  <c r="P644" i="9" s="1"/>
  <c r="Q644" i="9" s="1"/>
  <c r="R644" i="9" s="1"/>
  <c r="S644" i="9" s="1"/>
  <c r="M644" i="9"/>
  <c r="E644" i="9"/>
  <c r="C644" i="9"/>
  <c r="F644" i="9" s="1"/>
  <c r="N643" i="9"/>
  <c r="M643" i="9"/>
  <c r="E643" i="9"/>
  <c r="C643" i="9"/>
  <c r="F643" i="9" s="1"/>
  <c r="N642" i="9"/>
  <c r="O642" i="9" s="1"/>
  <c r="P642" i="9" s="1"/>
  <c r="Q642" i="9" s="1"/>
  <c r="R642" i="9" s="1"/>
  <c r="S642" i="9" s="1"/>
  <c r="M642" i="9"/>
  <c r="E642" i="9"/>
  <c r="C642" i="9"/>
  <c r="F642" i="9" s="1"/>
  <c r="N641" i="9"/>
  <c r="M641" i="9"/>
  <c r="E641" i="9"/>
  <c r="F641" i="9" s="1"/>
  <c r="C641" i="9"/>
  <c r="N640" i="9"/>
  <c r="O640" i="9" s="1"/>
  <c r="M640" i="9"/>
  <c r="E640" i="9"/>
  <c r="C640" i="9"/>
  <c r="N639" i="9"/>
  <c r="O639" i="9" s="1"/>
  <c r="P639" i="9" s="1"/>
  <c r="Q639" i="9" s="1"/>
  <c r="R639" i="9" s="1"/>
  <c r="S639" i="9" s="1"/>
  <c r="M639" i="9"/>
  <c r="E639" i="9"/>
  <c r="F639" i="9" s="1"/>
  <c r="C639" i="9"/>
  <c r="N638" i="9"/>
  <c r="O638" i="9" s="1"/>
  <c r="M638" i="9"/>
  <c r="F638" i="9"/>
  <c r="E638" i="9"/>
  <c r="C638" i="9"/>
  <c r="N637" i="9"/>
  <c r="M637" i="9"/>
  <c r="E637" i="9"/>
  <c r="C637" i="9"/>
  <c r="N636" i="9"/>
  <c r="M636" i="9"/>
  <c r="E636" i="9"/>
  <c r="C636" i="9"/>
  <c r="N635" i="9"/>
  <c r="O635" i="9" s="1"/>
  <c r="P635" i="9" s="1"/>
  <c r="Q635" i="9" s="1"/>
  <c r="R635" i="9" s="1"/>
  <c r="S635" i="9" s="1"/>
  <c r="M635" i="9"/>
  <c r="E635" i="9"/>
  <c r="C635" i="9"/>
  <c r="N634" i="9"/>
  <c r="O634" i="9" s="1"/>
  <c r="P634" i="9" s="1"/>
  <c r="Q634" i="9" s="1"/>
  <c r="R634" i="9" s="1"/>
  <c r="S634" i="9" s="1"/>
  <c r="M634" i="9"/>
  <c r="F634" i="9"/>
  <c r="E634" i="9"/>
  <c r="C634" i="9"/>
  <c r="N633" i="9"/>
  <c r="M633" i="9"/>
  <c r="E633" i="9"/>
  <c r="C633" i="9"/>
  <c r="F633" i="9" s="1"/>
  <c r="N632" i="9"/>
  <c r="M632" i="9"/>
  <c r="E632" i="9"/>
  <c r="F632" i="9" s="1"/>
  <c r="C632" i="9"/>
  <c r="N631" i="9"/>
  <c r="M631" i="9"/>
  <c r="E631" i="9"/>
  <c r="C631" i="9"/>
  <c r="N630" i="9"/>
  <c r="O630" i="9" s="1"/>
  <c r="M630" i="9"/>
  <c r="E630" i="9"/>
  <c r="C630" i="9"/>
  <c r="F630" i="9" s="1"/>
  <c r="N629" i="9"/>
  <c r="O629" i="9" s="1"/>
  <c r="P629" i="9" s="1"/>
  <c r="Q629" i="9" s="1"/>
  <c r="R629" i="9" s="1"/>
  <c r="S629" i="9" s="1"/>
  <c r="M629" i="9"/>
  <c r="E629" i="9"/>
  <c r="C629" i="9"/>
  <c r="F629" i="9" s="1"/>
  <c r="N628" i="9"/>
  <c r="O628" i="9" s="1"/>
  <c r="P628" i="9" s="1"/>
  <c r="Q628" i="9" s="1"/>
  <c r="R628" i="9" s="1"/>
  <c r="S628" i="9" s="1"/>
  <c r="M628" i="9"/>
  <c r="E628" i="9"/>
  <c r="C628" i="9"/>
  <c r="N627" i="9"/>
  <c r="M627" i="9"/>
  <c r="E627" i="9"/>
  <c r="C627" i="9"/>
  <c r="N626" i="9"/>
  <c r="O626" i="9" s="1"/>
  <c r="P626" i="9" s="1"/>
  <c r="M626" i="9"/>
  <c r="F626" i="9"/>
  <c r="E626" i="9"/>
  <c r="C626" i="9"/>
  <c r="N625" i="9"/>
  <c r="M625" i="9"/>
  <c r="E625" i="9"/>
  <c r="C625" i="9"/>
  <c r="N624" i="9"/>
  <c r="M624" i="9"/>
  <c r="F624" i="9"/>
  <c r="E624" i="9"/>
  <c r="C624" i="9"/>
  <c r="N623" i="9"/>
  <c r="O623" i="9" s="1"/>
  <c r="P623" i="9" s="1"/>
  <c r="Q623" i="9" s="1"/>
  <c r="R623" i="9" s="1"/>
  <c r="S623" i="9" s="1"/>
  <c r="M623" i="9"/>
  <c r="E623" i="9"/>
  <c r="C623" i="9"/>
  <c r="N622" i="9"/>
  <c r="O622" i="9" s="1"/>
  <c r="P622" i="9" s="1"/>
  <c r="Q622" i="9" s="1"/>
  <c r="R622" i="9" s="1"/>
  <c r="S622" i="9" s="1"/>
  <c r="M622" i="9"/>
  <c r="E622" i="9"/>
  <c r="C622" i="9"/>
  <c r="F622" i="9" s="1"/>
  <c r="N621" i="9"/>
  <c r="M621" i="9"/>
  <c r="E621" i="9"/>
  <c r="C621" i="9"/>
  <c r="F621" i="9" s="1"/>
  <c r="N620" i="9"/>
  <c r="M620" i="9"/>
  <c r="E620" i="9"/>
  <c r="C620" i="9"/>
  <c r="F620" i="9" s="1"/>
  <c r="N619" i="9"/>
  <c r="O619" i="9" s="1"/>
  <c r="P619" i="9" s="1"/>
  <c r="Q619" i="9" s="1"/>
  <c r="R619" i="9" s="1"/>
  <c r="S619" i="9" s="1"/>
  <c r="M619" i="9"/>
  <c r="E619" i="9"/>
  <c r="C619" i="9"/>
  <c r="F619" i="9" s="1"/>
  <c r="N618" i="9"/>
  <c r="O618" i="9" s="1"/>
  <c r="P618" i="9" s="1"/>
  <c r="Q618" i="9" s="1"/>
  <c r="R618" i="9" s="1"/>
  <c r="S618" i="9" s="1"/>
  <c r="M618" i="9"/>
  <c r="E618" i="9"/>
  <c r="C618" i="9"/>
  <c r="F618" i="9" s="1"/>
  <c r="N617" i="9"/>
  <c r="M617" i="9"/>
  <c r="E617" i="9"/>
  <c r="C617" i="9"/>
  <c r="F617" i="9" s="1"/>
  <c r="N616" i="9"/>
  <c r="M616" i="9"/>
  <c r="E616" i="9"/>
  <c r="F616" i="9" s="1"/>
  <c r="C616" i="9"/>
  <c r="N615" i="9"/>
  <c r="M615" i="9"/>
  <c r="E615" i="9"/>
  <c r="C615" i="9"/>
  <c r="N614" i="9"/>
  <c r="O614" i="9" s="1"/>
  <c r="P614" i="9" s="1"/>
  <c r="Q614" i="9" s="1"/>
  <c r="R614" i="9" s="1"/>
  <c r="M614" i="9"/>
  <c r="F614" i="9"/>
  <c r="E614" i="9"/>
  <c r="C614" i="9"/>
  <c r="N613" i="9"/>
  <c r="O613" i="9" s="1"/>
  <c r="P613" i="9" s="1"/>
  <c r="Q613" i="9" s="1"/>
  <c r="R613" i="9" s="1"/>
  <c r="S613" i="9" s="1"/>
  <c r="M613" i="9"/>
  <c r="E613" i="9"/>
  <c r="C613" i="9"/>
  <c r="F613" i="9" s="1"/>
  <c r="N612" i="9"/>
  <c r="O612" i="9" s="1"/>
  <c r="P612" i="9" s="1"/>
  <c r="Q612" i="9" s="1"/>
  <c r="R612" i="9" s="1"/>
  <c r="S612" i="9" s="1"/>
  <c r="M612" i="9"/>
  <c r="E612" i="9"/>
  <c r="C612" i="9"/>
  <c r="F612" i="9" s="1"/>
  <c r="N611" i="9"/>
  <c r="O611" i="9" s="1"/>
  <c r="P611" i="9" s="1"/>
  <c r="Q611" i="9" s="1"/>
  <c r="R611" i="9" s="1"/>
  <c r="S611" i="9" s="1"/>
  <c r="M611" i="9"/>
  <c r="E611" i="9"/>
  <c r="C611" i="9"/>
  <c r="F611" i="9" s="1"/>
  <c r="N610" i="9"/>
  <c r="O610" i="9" s="1"/>
  <c r="P610" i="9" s="1"/>
  <c r="Q610" i="9" s="1"/>
  <c r="R610" i="9" s="1"/>
  <c r="S610" i="9" s="1"/>
  <c r="M610" i="9"/>
  <c r="E610" i="9"/>
  <c r="C610" i="9"/>
  <c r="F610" i="9" s="1"/>
  <c r="N609" i="9"/>
  <c r="M609" i="9"/>
  <c r="E609" i="9"/>
  <c r="C609" i="9"/>
  <c r="F609" i="9" s="1"/>
  <c r="N608" i="9"/>
  <c r="M608" i="9"/>
  <c r="E608" i="9"/>
  <c r="F608" i="9" s="1"/>
  <c r="C608" i="9"/>
  <c r="N607" i="9"/>
  <c r="O607" i="9" s="1"/>
  <c r="P607" i="9" s="1"/>
  <c r="Q607" i="9" s="1"/>
  <c r="R607" i="9" s="1"/>
  <c r="S607" i="9" s="1"/>
  <c r="M607" i="9"/>
  <c r="E607" i="9"/>
  <c r="C607" i="9"/>
  <c r="N606" i="9"/>
  <c r="O606" i="9" s="1"/>
  <c r="P606" i="9" s="1"/>
  <c r="Q606" i="9" s="1"/>
  <c r="R606" i="9" s="1"/>
  <c r="S606" i="9" s="1"/>
  <c r="M606" i="9"/>
  <c r="F606" i="9"/>
  <c r="E606" i="9"/>
  <c r="C606" i="9"/>
  <c r="N605" i="9"/>
  <c r="M605" i="9"/>
  <c r="E605" i="9"/>
  <c r="C605" i="9"/>
  <c r="F605" i="9" s="1"/>
  <c r="N604" i="9"/>
  <c r="M604" i="9"/>
  <c r="E604" i="9"/>
  <c r="C604" i="9"/>
  <c r="N603" i="9"/>
  <c r="O603" i="9" s="1"/>
  <c r="P603" i="9" s="1"/>
  <c r="Q603" i="9" s="1"/>
  <c r="R603" i="9" s="1"/>
  <c r="S603" i="9" s="1"/>
  <c r="M603" i="9"/>
  <c r="E603" i="9"/>
  <c r="C603" i="9"/>
  <c r="N602" i="9"/>
  <c r="O602" i="9" s="1"/>
  <c r="M602" i="9"/>
  <c r="F602" i="9"/>
  <c r="E602" i="9"/>
  <c r="C602" i="9"/>
  <c r="N601" i="9"/>
  <c r="M601" i="9"/>
  <c r="E601" i="9"/>
  <c r="C601" i="9"/>
  <c r="F601" i="9" s="1"/>
  <c r="N600" i="9"/>
  <c r="M600" i="9"/>
  <c r="E600" i="9"/>
  <c r="F600" i="9" s="1"/>
  <c r="C600" i="9"/>
  <c r="N599" i="9"/>
  <c r="M599" i="9"/>
  <c r="E599" i="9"/>
  <c r="C599" i="9"/>
  <c r="N598" i="9"/>
  <c r="O598" i="9" s="1"/>
  <c r="P598" i="9" s="1"/>
  <c r="Q598" i="9" s="1"/>
  <c r="R598" i="9" s="1"/>
  <c r="S598" i="9" s="1"/>
  <c r="M598" i="9"/>
  <c r="E598" i="9"/>
  <c r="C598" i="9"/>
  <c r="F598" i="9" s="1"/>
  <c r="N597" i="9"/>
  <c r="O597" i="9" s="1"/>
  <c r="P597" i="9" s="1"/>
  <c r="Q597" i="9" s="1"/>
  <c r="R597" i="9" s="1"/>
  <c r="S597" i="9" s="1"/>
  <c r="M597" i="9"/>
  <c r="E597" i="9"/>
  <c r="C597" i="9"/>
  <c r="F597" i="9" s="1"/>
  <c r="N596" i="9"/>
  <c r="O596" i="9" s="1"/>
  <c r="P596" i="9" s="1"/>
  <c r="Q596" i="9" s="1"/>
  <c r="R596" i="9" s="1"/>
  <c r="S596" i="9" s="1"/>
  <c r="M596" i="9"/>
  <c r="E596" i="9"/>
  <c r="C596" i="9"/>
  <c r="F596" i="9" s="1"/>
  <c r="N595" i="9"/>
  <c r="M595" i="9"/>
  <c r="E595" i="9"/>
  <c r="C595" i="9"/>
  <c r="F595" i="9" s="1"/>
  <c r="N594" i="9"/>
  <c r="O594" i="9" s="1"/>
  <c r="P594" i="9" s="1"/>
  <c r="M594" i="9"/>
  <c r="E594" i="9"/>
  <c r="F594" i="9" s="1"/>
  <c r="C594" i="9"/>
  <c r="N593" i="9"/>
  <c r="M593" i="9"/>
  <c r="E593" i="9"/>
  <c r="C593" i="9"/>
  <c r="N592" i="9"/>
  <c r="M592" i="9"/>
  <c r="F592" i="9"/>
  <c r="E592" i="9"/>
  <c r="C592" i="9"/>
  <c r="N591" i="9"/>
  <c r="O591" i="9" s="1"/>
  <c r="P591" i="9" s="1"/>
  <c r="Q591" i="9" s="1"/>
  <c r="R591" i="9" s="1"/>
  <c r="S591" i="9" s="1"/>
  <c r="M591" i="9"/>
  <c r="E591" i="9"/>
  <c r="C591" i="9"/>
  <c r="N590" i="9"/>
  <c r="O590" i="9" s="1"/>
  <c r="M590" i="9"/>
  <c r="E590" i="9"/>
  <c r="C590" i="9"/>
  <c r="F590" i="9" s="1"/>
  <c r="N589" i="9"/>
  <c r="M589" i="9"/>
  <c r="E589" i="9"/>
  <c r="C589" i="9"/>
  <c r="F589" i="9" s="1"/>
  <c r="N588" i="9"/>
  <c r="O588" i="9" s="1"/>
  <c r="P588" i="9" s="1"/>
  <c r="Q588" i="9" s="1"/>
  <c r="R588" i="9" s="1"/>
  <c r="S588" i="9" s="1"/>
  <c r="M588" i="9"/>
  <c r="E588" i="9"/>
  <c r="C588" i="9"/>
  <c r="F588" i="9" s="1"/>
  <c r="N587" i="9"/>
  <c r="O587" i="9" s="1"/>
  <c r="P587" i="9" s="1"/>
  <c r="Q587" i="9" s="1"/>
  <c r="R587" i="9" s="1"/>
  <c r="S587" i="9" s="1"/>
  <c r="M587" i="9"/>
  <c r="E587" i="9"/>
  <c r="C587" i="9"/>
  <c r="F587" i="9" s="1"/>
  <c r="N586" i="9"/>
  <c r="O586" i="9" s="1"/>
  <c r="P586" i="9" s="1"/>
  <c r="Q586" i="9" s="1"/>
  <c r="R586" i="9" s="1"/>
  <c r="S586" i="9" s="1"/>
  <c r="M586" i="9"/>
  <c r="E586" i="9"/>
  <c r="C586" i="9"/>
  <c r="N585" i="9"/>
  <c r="M585" i="9"/>
  <c r="E585" i="9"/>
  <c r="C585" i="9"/>
  <c r="N584" i="9"/>
  <c r="M584" i="9"/>
  <c r="F584" i="9"/>
  <c r="E584" i="9"/>
  <c r="C584" i="9"/>
  <c r="N583" i="9"/>
  <c r="M583" i="9"/>
  <c r="E583" i="9"/>
  <c r="C583" i="9"/>
  <c r="N582" i="9"/>
  <c r="O582" i="9" s="1"/>
  <c r="M582" i="9"/>
  <c r="F582" i="9"/>
  <c r="E582" i="9"/>
  <c r="C582" i="9"/>
  <c r="N581" i="9"/>
  <c r="O581" i="9" s="1"/>
  <c r="P581" i="9" s="1"/>
  <c r="Q581" i="9" s="1"/>
  <c r="R581" i="9" s="1"/>
  <c r="S581" i="9" s="1"/>
  <c r="M581" i="9"/>
  <c r="E581" i="9"/>
  <c r="C581" i="9"/>
  <c r="F581" i="9" s="1"/>
  <c r="N580" i="9"/>
  <c r="O580" i="9" s="1"/>
  <c r="P580" i="9" s="1"/>
  <c r="Q580" i="9" s="1"/>
  <c r="R580" i="9" s="1"/>
  <c r="S580" i="9" s="1"/>
  <c r="M580" i="9"/>
  <c r="E580" i="9"/>
  <c r="C580" i="9"/>
  <c r="F580" i="9" s="1"/>
  <c r="N579" i="9"/>
  <c r="M579" i="9"/>
  <c r="E579" i="9"/>
  <c r="C579" i="9"/>
  <c r="F579" i="9" s="1"/>
  <c r="N578" i="9"/>
  <c r="O578" i="9" s="1"/>
  <c r="P578" i="9" s="1"/>
  <c r="Q578" i="9" s="1"/>
  <c r="R578" i="9" s="1"/>
  <c r="S578" i="9" s="1"/>
  <c r="M578" i="9"/>
  <c r="E578" i="9"/>
  <c r="C578" i="9"/>
  <c r="F578" i="9" s="1"/>
  <c r="N577" i="9"/>
  <c r="M577" i="9"/>
  <c r="E577" i="9"/>
  <c r="C577" i="9"/>
  <c r="F577" i="9" s="1"/>
  <c r="N576" i="9"/>
  <c r="M576" i="9"/>
  <c r="E576" i="9"/>
  <c r="F576" i="9" s="1"/>
  <c r="C576" i="9"/>
  <c r="N575" i="9"/>
  <c r="O575" i="9" s="1"/>
  <c r="P575" i="9" s="1"/>
  <c r="Q575" i="9" s="1"/>
  <c r="R575" i="9" s="1"/>
  <c r="S575" i="9" s="1"/>
  <c r="M575" i="9"/>
  <c r="E575" i="9"/>
  <c r="C575" i="9"/>
  <c r="N574" i="9"/>
  <c r="O574" i="9" s="1"/>
  <c r="M574" i="9"/>
  <c r="F574" i="9"/>
  <c r="E574" i="9"/>
  <c r="C574" i="9"/>
  <c r="N573" i="9"/>
  <c r="M573" i="9"/>
  <c r="E573" i="9"/>
  <c r="C573" i="9"/>
  <c r="F573" i="9" s="1"/>
  <c r="N572" i="9"/>
  <c r="M572" i="9"/>
  <c r="E572" i="9"/>
  <c r="C572" i="9"/>
  <c r="N571" i="9"/>
  <c r="O571" i="9" s="1"/>
  <c r="P571" i="9" s="1"/>
  <c r="Q571" i="9" s="1"/>
  <c r="R571" i="9" s="1"/>
  <c r="S571" i="9" s="1"/>
  <c r="M571" i="9"/>
  <c r="E571" i="9"/>
  <c r="C571" i="9"/>
  <c r="N570" i="9"/>
  <c r="O570" i="9" s="1"/>
  <c r="P570" i="9" s="1"/>
  <c r="Q570" i="9" s="1"/>
  <c r="R570" i="9" s="1"/>
  <c r="S570" i="9" s="1"/>
  <c r="M570" i="9"/>
  <c r="F570" i="9"/>
  <c r="E570" i="9"/>
  <c r="C570" i="9"/>
  <c r="N569" i="9"/>
  <c r="M569" i="9"/>
  <c r="E569" i="9"/>
  <c r="C569" i="9"/>
  <c r="N568" i="9"/>
  <c r="M568" i="9"/>
  <c r="E568" i="9"/>
  <c r="C568" i="9"/>
  <c r="N567" i="9"/>
  <c r="M567" i="9"/>
  <c r="E567" i="9"/>
  <c r="C567" i="9"/>
  <c r="F567" i="9" s="1"/>
  <c r="N566" i="9"/>
  <c r="O566" i="9" s="1"/>
  <c r="P566" i="9" s="1"/>
  <c r="Q566" i="9" s="1"/>
  <c r="R566" i="9" s="1"/>
  <c r="S566" i="9" s="1"/>
  <c r="M566" i="9"/>
  <c r="E566" i="9"/>
  <c r="F566" i="9" s="1"/>
  <c r="C566" i="9"/>
  <c r="N565" i="9"/>
  <c r="O565" i="9" s="1"/>
  <c r="P565" i="9" s="1"/>
  <c r="Q565" i="9" s="1"/>
  <c r="R565" i="9" s="1"/>
  <c r="S565" i="9" s="1"/>
  <c r="M565" i="9"/>
  <c r="E565" i="9"/>
  <c r="C565" i="9"/>
  <c r="N564" i="9"/>
  <c r="O564" i="9" s="1"/>
  <c r="P564" i="9" s="1"/>
  <c r="Q564" i="9" s="1"/>
  <c r="R564" i="9" s="1"/>
  <c r="S564" i="9" s="1"/>
  <c r="M564" i="9"/>
  <c r="E564" i="9"/>
  <c r="F564" i="9" s="1"/>
  <c r="C564" i="9"/>
  <c r="N563" i="9"/>
  <c r="O563" i="9" s="1"/>
  <c r="P563" i="9" s="1"/>
  <c r="Q563" i="9" s="1"/>
  <c r="R563" i="9" s="1"/>
  <c r="S563" i="9" s="1"/>
  <c r="M563" i="9"/>
  <c r="E563" i="9"/>
  <c r="C563" i="9"/>
  <c r="N562" i="9"/>
  <c r="O562" i="9" s="1"/>
  <c r="P562" i="9" s="1"/>
  <c r="M562" i="9"/>
  <c r="E562" i="9"/>
  <c r="C562" i="9"/>
  <c r="F562" i="9" s="1"/>
  <c r="N561" i="9"/>
  <c r="M561" i="9"/>
  <c r="E561" i="9"/>
  <c r="C561" i="9"/>
  <c r="N560" i="9"/>
  <c r="O560" i="9" s="1"/>
  <c r="P560" i="9" s="1"/>
  <c r="Q560" i="9" s="1"/>
  <c r="R560" i="9" s="1"/>
  <c r="S560" i="9" s="1"/>
  <c r="M560" i="9"/>
  <c r="E560" i="9"/>
  <c r="C560" i="9"/>
  <c r="N559" i="9"/>
  <c r="O559" i="9" s="1"/>
  <c r="P559" i="9" s="1"/>
  <c r="Q559" i="9" s="1"/>
  <c r="R559" i="9" s="1"/>
  <c r="S559" i="9" s="1"/>
  <c r="M559" i="9"/>
  <c r="E559" i="9"/>
  <c r="C559" i="9"/>
  <c r="F559" i="9" s="1"/>
  <c r="N558" i="9"/>
  <c r="O558" i="9" s="1"/>
  <c r="P558" i="9" s="1"/>
  <c r="Q558" i="9" s="1"/>
  <c r="R558" i="9" s="1"/>
  <c r="S558" i="9" s="1"/>
  <c r="M558" i="9"/>
  <c r="E558" i="9"/>
  <c r="C558" i="9"/>
  <c r="N557" i="9"/>
  <c r="M557" i="9"/>
  <c r="E557" i="9"/>
  <c r="C557" i="9"/>
  <c r="N556" i="9"/>
  <c r="M556" i="9"/>
  <c r="E556" i="9"/>
  <c r="F556" i="9" s="1"/>
  <c r="C556" i="9"/>
  <c r="N555" i="9"/>
  <c r="O555" i="9" s="1"/>
  <c r="P555" i="9" s="1"/>
  <c r="Q555" i="9" s="1"/>
  <c r="R555" i="9" s="1"/>
  <c r="S555" i="9" s="1"/>
  <c r="M555" i="9"/>
  <c r="E555" i="9"/>
  <c r="C555" i="9"/>
  <c r="N554" i="9"/>
  <c r="O554" i="9" s="1"/>
  <c r="M554" i="9"/>
  <c r="F554" i="9"/>
  <c r="E554" i="9"/>
  <c r="C554" i="9"/>
  <c r="N553" i="9"/>
  <c r="M553" i="9"/>
  <c r="E553" i="9"/>
  <c r="C553" i="9"/>
  <c r="N552" i="9"/>
  <c r="M552" i="9"/>
  <c r="E552" i="9"/>
  <c r="F552" i="9" s="1"/>
  <c r="C552" i="9"/>
  <c r="N551" i="9"/>
  <c r="M551" i="9"/>
  <c r="E551" i="9"/>
  <c r="C551" i="9"/>
  <c r="N550" i="9"/>
  <c r="O550" i="9" s="1"/>
  <c r="P550" i="9" s="1"/>
  <c r="Q550" i="9" s="1"/>
  <c r="R550" i="9" s="1"/>
  <c r="S550" i="9" s="1"/>
  <c r="M550" i="9"/>
  <c r="F550" i="9"/>
  <c r="E550" i="9"/>
  <c r="C550" i="9"/>
  <c r="N549" i="9"/>
  <c r="O549" i="9" s="1"/>
  <c r="P549" i="9" s="1"/>
  <c r="Q549" i="9" s="1"/>
  <c r="R549" i="9" s="1"/>
  <c r="S549" i="9" s="1"/>
  <c r="M549" i="9"/>
  <c r="E549" i="9"/>
  <c r="C549" i="9"/>
  <c r="N548" i="9"/>
  <c r="O548" i="9" s="1"/>
  <c r="M548" i="9"/>
  <c r="E548" i="9"/>
  <c r="C548" i="9"/>
  <c r="N547" i="9"/>
  <c r="M547" i="9"/>
  <c r="E547" i="9"/>
  <c r="F547" i="9" s="1"/>
  <c r="C547" i="9"/>
  <c r="N546" i="9"/>
  <c r="O546" i="9" s="1"/>
  <c r="P546" i="9" s="1"/>
  <c r="Q546" i="9" s="1"/>
  <c r="R546" i="9" s="1"/>
  <c r="S546" i="9" s="1"/>
  <c r="M546" i="9"/>
  <c r="E546" i="9"/>
  <c r="C546" i="9"/>
  <c r="N545" i="9"/>
  <c r="M545" i="9"/>
  <c r="E545" i="9"/>
  <c r="F545" i="9" s="1"/>
  <c r="C545" i="9"/>
  <c r="N544" i="9"/>
  <c r="O544" i="9" s="1"/>
  <c r="P544" i="9" s="1"/>
  <c r="Q544" i="9" s="1"/>
  <c r="R544" i="9" s="1"/>
  <c r="S544" i="9" s="1"/>
  <c r="M544" i="9"/>
  <c r="E544" i="9"/>
  <c r="C544" i="9"/>
  <c r="N543" i="9"/>
  <c r="O543" i="9" s="1"/>
  <c r="P543" i="9" s="1"/>
  <c r="Q543" i="9" s="1"/>
  <c r="R543" i="9" s="1"/>
  <c r="S543" i="9" s="1"/>
  <c r="M543" i="9"/>
  <c r="E543" i="9"/>
  <c r="F543" i="9" s="1"/>
  <c r="C543" i="9"/>
  <c r="N542" i="9"/>
  <c r="O542" i="9" s="1"/>
  <c r="P542" i="9" s="1"/>
  <c r="Q542" i="9" s="1"/>
  <c r="R542" i="9" s="1"/>
  <c r="S542" i="9" s="1"/>
  <c r="M542" i="9"/>
  <c r="E542" i="9"/>
  <c r="C542" i="9"/>
  <c r="N541" i="9"/>
  <c r="O541" i="9" s="1"/>
  <c r="P541" i="9" s="1"/>
  <c r="Q541" i="9" s="1"/>
  <c r="R541" i="9" s="1"/>
  <c r="S541" i="9" s="1"/>
  <c r="M541" i="9"/>
  <c r="E541" i="9"/>
  <c r="F541" i="9" s="1"/>
  <c r="C541" i="9"/>
  <c r="N540" i="9"/>
  <c r="O540" i="9" s="1"/>
  <c r="P540" i="9" s="1"/>
  <c r="Q540" i="9" s="1"/>
  <c r="R540" i="9" s="1"/>
  <c r="S540" i="9" s="1"/>
  <c r="M540" i="9"/>
  <c r="E540" i="9"/>
  <c r="C540" i="9"/>
  <c r="N539" i="9"/>
  <c r="O539" i="9" s="1"/>
  <c r="P539" i="9" s="1"/>
  <c r="Q539" i="9" s="1"/>
  <c r="R539" i="9" s="1"/>
  <c r="S539" i="9" s="1"/>
  <c r="M539" i="9"/>
  <c r="E539" i="9"/>
  <c r="F539" i="9" s="1"/>
  <c r="C539" i="9"/>
  <c r="N538" i="9"/>
  <c r="O538" i="9" s="1"/>
  <c r="P538" i="9" s="1"/>
  <c r="Q538" i="9" s="1"/>
  <c r="R538" i="9" s="1"/>
  <c r="S538" i="9" s="1"/>
  <c r="M538" i="9"/>
  <c r="E538" i="9"/>
  <c r="C538" i="9"/>
  <c r="N537" i="9"/>
  <c r="O537" i="9" s="1"/>
  <c r="P537" i="9" s="1"/>
  <c r="Q537" i="9" s="1"/>
  <c r="R537" i="9" s="1"/>
  <c r="S537" i="9" s="1"/>
  <c r="M537" i="9"/>
  <c r="E537" i="9"/>
  <c r="F537" i="9" s="1"/>
  <c r="C537" i="9"/>
  <c r="N536" i="9"/>
  <c r="M536" i="9"/>
  <c r="E536" i="9"/>
  <c r="C536" i="9"/>
  <c r="N535" i="9"/>
  <c r="M535" i="9"/>
  <c r="E535" i="9"/>
  <c r="F535" i="9" s="1"/>
  <c r="C535" i="9"/>
  <c r="N534" i="9"/>
  <c r="O534" i="9" s="1"/>
  <c r="P534" i="9" s="1"/>
  <c r="Q534" i="9" s="1"/>
  <c r="R534" i="9" s="1"/>
  <c r="S534" i="9" s="1"/>
  <c r="M534" i="9"/>
  <c r="E534" i="9"/>
  <c r="C534" i="9"/>
  <c r="N533" i="9"/>
  <c r="O533" i="9" s="1"/>
  <c r="M533" i="9"/>
  <c r="E533" i="9"/>
  <c r="F533" i="9" s="1"/>
  <c r="C533" i="9"/>
  <c r="N532" i="9"/>
  <c r="O532" i="9" s="1"/>
  <c r="M532" i="9"/>
  <c r="E532" i="9"/>
  <c r="C532" i="9"/>
  <c r="N531" i="9"/>
  <c r="O531" i="9" s="1"/>
  <c r="P531" i="9" s="1"/>
  <c r="Q531" i="9" s="1"/>
  <c r="R531" i="9" s="1"/>
  <c r="S531" i="9" s="1"/>
  <c r="M531" i="9"/>
  <c r="E531" i="9"/>
  <c r="F531" i="9" s="1"/>
  <c r="C531" i="9"/>
  <c r="N530" i="9"/>
  <c r="O530" i="9" s="1"/>
  <c r="P530" i="9" s="1"/>
  <c r="Q530" i="9" s="1"/>
  <c r="R530" i="9" s="1"/>
  <c r="S530" i="9" s="1"/>
  <c r="M530" i="9"/>
  <c r="E530" i="9"/>
  <c r="C530" i="9"/>
  <c r="N529" i="9"/>
  <c r="O529" i="9" s="1"/>
  <c r="P529" i="9" s="1"/>
  <c r="Q529" i="9" s="1"/>
  <c r="R529" i="9" s="1"/>
  <c r="S529" i="9" s="1"/>
  <c r="M529" i="9"/>
  <c r="E529" i="9"/>
  <c r="F529" i="9" s="1"/>
  <c r="C529" i="9"/>
  <c r="N528" i="9"/>
  <c r="O528" i="9" s="1"/>
  <c r="P528" i="9" s="1"/>
  <c r="Q528" i="9" s="1"/>
  <c r="R528" i="9" s="1"/>
  <c r="S528" i="9" s="1"/>
  <c r="M528" i="9"/>
  <c r="E528" i="9"/>
  <c r="C528" i="9"/>
  <c r="N527" i="9"/>
  <c r="O527" i="9" s="1"/>
  <c r="P527" i="9" s="1"/>
  <c r="Q527" i="9" s="1"/>
  <c r="R527" i="9" s="1"/>
  <c r="S527" i="9" s="1"/>
  <c r="M527" i="9"/>
  <c r="E527" i="9"/>
  <c r="F527" i="9" s="1"/>
  <c r="C527" i="9"/>
  <c r="N526" i="9"/>
  <c r="O526" i="9" s="1"/>
  <c r="P526" i="9" s="1"/>
  <c r="Q526" i="9" s="1"/>
  <c r="R526" i="9" s="1"/>
  <c r="S526" i="9" s="1"/>
  <c r="M526" i="9"/>
  <c r="E526" i="9"/>
  <c r="C526" i="9"/>
  <c r="N525" i="9"/>
  <c r="M525" i="9"/>
  <c r="E525" i="9"/>
  <c r="F525" i="9" s="1"/>
  <c r="C525" i="9"/>
  <c r="N524" i="9"/>
  <c r="M524" i="9"/>
  <c r="E524" i="9"/>
  <c r="C524" i="9"/>
  <c r="N523" i="9"/>
  <c r="O523" i="9" s="1"/>
  <c r="P523" i="9" s="1"/>
  <c r="Q523" i="9" s="1"/>
  <c r="R523" i="9" s="1"/>
  <c r="S523" i="9" s="1"/>
  <c r="M523" i="9"/>
  <c r="E523" i="9"/>
  <c r="F523" i="9" s="1"/>
  <c r="C523" i="9"/>
  <c r="N522" i="9"/>
  <c r="O522" i="9" s="1"/>
  <c r="P522" i="9" s="1"/>
  <c r="Q522" i="9" s="1"/>
  <c r="R522" i="9" s="1"/>
  <c r="S522" i="9" s="1"/>
  <c r="M522" i="9"/>
  <c r="E522" i="9"/>
  <c r="C522" i="9"/>
  <c r="N521" i="9"/>
  <c r="O521" i="9" s="1"/>
  <c r="P521" i="9" s="1"/>
  <c r="Q521" i="9" s="1"/>
  <c r="R521" i="9" s="1"/>
  <c r="S521" i="9" s="1"/>
  <c r="M521" i="9"/>
  <c r="E521" i="9"/>
  <c r="F521" i="9" s="1"/>
  <c r="C521" i="9"/>
  <c r="N520" i="9"/>
  <c r="O520" i="9" s="1"/>
  <c r="P520" i="9" s="1"/>
  <c r="Q520" i="9" s="1"/>
  <c r="R520" i="9" s="1"/>
  <c r="S520" i="9" s="1"/>
  <c r="M520" i="9"/>
  <c r="E520" i="9"/>
  <c r="C520" i="9"/>
  <c r="N519" i="9"/>
  <c r="O519" i="9" s="1"/>
  <c r="P519" i="9" s="1"/>
  <c r="Q519" i="9" s="1"/>
  <c r="R519" i="9" s="1"/>
  <c r="S519" i="9" s="1"/>
  <c r="M519" i="9"/>
  <c r="E519" i="9"/>
  <c r="F519" i="9" s="1"/>
  <c r="C519" i="9"/>
  <c r="N518" i="9"/>
  <c r="O518" i="9" s="1"/>
  <c r="M518" i="9"/>
  <c r="E518" i="9"/>
  <c r="C518" i="9"/>
  <c r="N517" i="9"/>
  <c r="O517" i="9" s="1"/>
  <c r="M517" i="9"/>
  <c r="E517" i="9"/>
  <c r="F517" i="9" s="1"/>
  <c r="C517" i="9"/>
  <c r="N516" i="9"/>
  <c r="O516" i="9" s="1"/>
  <c r="P516" i="9" s="1"/>
  <c r="Q516" i="9" s="1"/>
  <c r="R516" i="9" s="1"/>
  <c r="S516" i="9" s="1"/>
  <c r="M516" i="9"/>
  <c r="E516" i="9"/>
  <c r="C516" i="9"/>
  <c r="N515" i="9"/>
  <c r="M515" i="9"/>
  <c r="E515" i="9"/>
  <c r="F515" i="9" s="1"/>
  <c r="C515" i="9"/>
  <c r="N514" i="9"/>
  <c r="O514" i="9" s="1"/>
  <c r="P514" i="9" s="1"/>
  <c r="Q514" i="9" s="1"/>
  <c r="R514" i="9" s="1"/>
  <c r="S514" i="9" s="1"/>
  <c r="M514" i="9"/>
  <c r="E514" i="9"/>
  <c r="C514" i="9"/>
  <c r="N513" i="9"/>
  <c r="M513" i="9"/>
  <c r="E513" i="9"/>
  <c r="F513" i="9" s="1"/>
  <c r="C513" i="9"/>
  <c r="N512" i="9"/>
  <c r="O512" i="9" s="1"/>
  <c r="P512" i="9" s="1"/>
  <c r="Q512" i="9" s="1"/>
  <c r="R512" i="9" s="1"/>
  <c r="S512" i="9" s="1"/>
  <c r="M512" i="9"/>
  <c r="E512" i="9"/>
  <c r="C512" i="9"/>
  <c r="N511" i="9"/>
  <c r="O511" i="9" s="1"/>
  <c r="P511" i="9" s="1"/>
  <c r="Q511" i="9" s="1"/>
  <c r="R511" i="9" s="1"/>
  <c r="S511" i="9" s="1"/>
  <c r="M511" i="9"/>
  <c r="E511" i="9"/>
  <c r="F511" i="9" s="1"/>
  <c r="C511" i="9"/>
  <c r="N510" i="9"/>
  <c r="O510" i="9" s="1"/>
  <c r="P510" i="9" s="1"/>
  <c r="Q510" i="9" s="1"/>
  <c r="R510" i="9" s="1"/>
  <c r="S510" i="9" s="1"/>
  <c r="M510" i="9"/>
  <c r="E510" i="9"/>
  <c r="C510" i="9"/>
  <c r="N509" i="9"/>
  <c r="O509" i="9" s="1"/>
  <c r="P509" i="9" s="1"/>
  <c r="Q509" i="9" s="1"/>
  <c r="R509" i="9" s="1"/>
  <c r="S509" i="9" s="1"/>
  <c r="M509" i="9"/>
  <c r="E509" i="9"/>
  <c r="F509" i="9" s="1"/>
  <c r="C509" i="9"/>
  <c r="N508" i="9"/>
  <c r="O508" i="9" s="1"/>
  <c r="P508" i="9" s="1"/>
  <c r="Q508" i="9" s="1"/>
  <c r="R508" i="9" s="1"/>
  <c r="S508" i="9" s="1"/>
  <c r="M508" i="9"/>
  <c r="E508" i="9"/>
  <c r="C508" i="9"/>
  <c r="N507" i="9"/>
  <c r="O507" i="9" s="1"/>
  <c r="P507" i="9" s="1"/>
  <c r="Q507" i="9" s="1"/>
  <c r="R507" i="9" s="1"/>
  <c r="S507" i="9" s="1"/>
  <c r="M507" i="9"/>
  <c r="E507" i="9"/>
  <c r="F507" i="9" s="1"/>
  <c r="C507" i="9"/>
  <c r="N506" i="9"/>
  <c r="O506" i="9" s="1"/>
  <c r="P506" i="9" s="1"/>
  <c r="Q506" i="9" s="1"/>
  <c r="R506" i="9" s="1"/>
  <c r="S506" i="9" s="1"/>
  <c r="M506" i="9"/>
  <c r="E506" i="9"/>
  <c r="C506" i="9"/>
  <c r="N505" i="9"/>
  <c r="O505" i="9" s="1"/>
  <c r="M505" i="9"/>
  <c r="E505" i="9"/>
  <c r="F505" i="9" s="1"/>
  <c r="C505" i="9"/>
  <c r="N504" i="9"/>
  <c r="M504" i="9"/>
  <c r="E504" i="9"/>
  <c r="C504" i="9"/>
  <c r="N503" i="9"/>
  <c r="M503" i="9"/>
  <c r="E503" i="9"/>
  <c r="F503" i="9" s="1"/>
  <c r="C503" i="9"/>
  <c r="N502" i="9"/>
  <c r="O502" i="9" s="1"/>
  <c r="M502" i="9"/>
  <c r="E502" i="9"/>
  <c r="C502" i="9"/>
  <c r="N501" i="9"/>
  <c r="O501" i="9" s="1"/>
  <c r="P501" i="9" s="1"/>
  <c r="Q501" i="9" s="1"/>
  <c r="R501" i="9" s="1"/>
  <c r="S501" i="9" s="1"/>
  <c r="M501" i="9"/>
  <c r="E501" i="9"/>
  <c r="F501" i="9" s="1"/>
  <c r="C501" i="9"/>
  <c r="N500" i="9"/>
  <c r="O500" i="9" s="1"/>
  <c r="P500" i="9" s="1"/>
  <c r="Q500" i="9" s="1"/>
  <c r="R500" i="9" s="1"/>
  <c r="S500" i="9" s="1"/>
  <c r="M500" i="9"/>
  <c r="E500" i="9"/>
  <c r="C500" i="9"/>
  <c r="N499" i="9"/>
  <c r="O499" i="9" s="1"/>
  <c r="P499" i="9" s="1"/>
  <c r="Q499" i="9" s="1"/>
  <c r="R499" i="9" s="1"/>
  <c r="S499" i="9" s="1"/>
  <c r="M499" i="9"/>
  <c r="E499" i="9"/>
  <c r="F499" i="9" s="1"/>
  <c r="C499" i="9"/>
  <c r="N498" i="9"/>
  <c r="O498" i="9" s="1"/>
  <c r="P498" i="9" s="1"/>
  <c r="Q498" i="9" s="1"/>
  <c r="R498" i="9" s="1"/>
  <c r="S498" i="9" s="1"/>
  <c r="M498" i="9"/>
  <c r="E498" i="9"/>
  <c r="C498" i="9"/>
  <c r="N497" i="9"/>
  <c r="O497" i="9" s="1"/>
  <c r="P497" i="9" s="1"/>
  <c r="Q497" i="9" s="1"/>
  <c r="R497" i="9" s="1"/>
  <c r="S497" i="9" s="1"/>
  <c r="M497" i="9"/>
  <c r="E497" i="9"/>
  <c r="F497" i="9" s="1"/>
  <c r="C497" i="9"/>
  <c r="N496" i="9"/>
  <c r="O496" i="9" s="1"/>
  <c r="P496" i="9" s="1"/>
  <c r="Q496" i="9" s="1"/>
  <c r="R496" i="9" s="1"/>
  <c r="S496" i="9" s="1"/>
  <c r="M496" i="9"/>
  <c r="E496" i="9"/>
  <c r="C496" i="9"/>
  <c r="N495" i="9"/>
  <c r="O495" i="9" s="1"/>
  <c r="P495" i="9" s="1"/>
  <c r="Q495" i="9" s="1"/>
  <c r="R495" i="9" s="1"/>
  <c r="S495" i="9" s="1"/>
  <c r="M495" i="9"/>
  <c r="E495" i="9"/>
  <c r="F495" i="9" s="1"/>
  <c r="C495" i="9"/>
  <c r="N494" i="9"/>
  <c r="O494" i="9" s="1"/>
  <c r="P494" i="9" s="1"/>
  <c r="Q494" i="9" s="1"/>
  <c r="R494" i="9" s="1"/>
  <c r="S494" i="9" s="1"/>
  <c r="M494" i="9"/>
  <c r="E494" i="9"/>
  <c r="C494" i="9"/>
  <c r="N493" i="9"/>
  <c r="M493" i="9"/>
  <c r="E493" i="9"/>
  <c r="F493" i="9" s="1"/>
  <c r="C493" i="9"/>
  <c r="N492" i="9"/>
  <c r="M492" i="9"/>
  <c r="E492" i="9"/>
  <c r="C492" i="9"/>
  <c r="N491" i="9"/>
  <c r="O491" i="9" s="1"/>
  <c r="P491" i="9" s="1"/>
  <c r="Q491" i="9" s="1"/>
  <c r="R491" i="9" s="1"/>
  <c r="S491" i="9" s="1"/>
  <c r="M491" i="9"/>
  <c r="E491" i="9"/>
  <c r="F491" i="9" s="1"/>
  <c r="C491" i="9"/>
  <c r="N490" i="9"/>
  <c r="O490" i="9" s="1"/>
  <c r="M490" i="9"/>
  <c r="E490" i="9"/>
  <c r="C490" i="9"/>
  <c r="N489" i="9"/>
  <c r="O489" i="9" s="1"/>
  <c r="M489" i="9"/>
  <c r="E489" i="9"/>
  <c r="F489" i="9" s="1"/>
  <c r="C489" i="9"/>
  <c r="N488" i="9"/>
  <c r="O488" i="9" s="1"/>
  <c r="P488" i="9" s="1"/>
  <c r="Q488" i="9" s="1"/>
  <c r="R488" i="9" s="1"/>
  <c r="S488" i="9" s="1"/>
  <c r="M488" i="9"/>
  <c r="E488" i="9"/>
  <c r="C488" i="9"/>
  <c r="N487" i="9"/>
  <c r="O487" i="9" s="1"/>
  <c r="P487" i="9" s="1"/>
  <c r="Q487" i="9" s="1"/>
  <c r="R487" i="9" s="1"/>
  <c r="S487" i="9" s="1"/>
  <c r="M487" i="9"/>
  <c r="E487" i="9"/>
  <c r="F487" i="9" s="1"/>
  <c r="C487" i="9"/>
  <c r="N486" i="9"/>
  <c r="O486" i="9" s="1"/>
  <c r="P486" i="9" s="1"/>
  <c r="Q486" i="9" s="1"/>
  <c r="R486" i="9" s="1"/>
  <c r="S486" i="9" s="1"/>
  <c r="M486" i="9"/>
  <c r="E486" i="9"/>
  <c r="C486" i="9"/>
  <c r="N485" i="9"/>
  <c r="O485" i="9" s="1"/>
  <c r="P485" i="9" s="1"/>
  <c r="Q485" i="9" s="1"/>
  <c r="R485" i="9" s="1"/>
  <c r="S485" i="9" s="1"/>
  <c r="M485" i="9"/>
  <c r="E485" i="9"/>
  <c r="F485" i="9" s="1"/>
  <c r="C485" i="9"/>
  <c r="N484" i="9"/>
  <c r="O484" i="9" s="1"/>
  <c r="P484" i="9" s="1"/>
  <c r="Q484" i="9" s="1"/>
  <c r="R484" i="9" s="1"/>
  <c r="S484" i="9" s="1"/>
  <c r="M484" i="9"/>
  <c r="E484" i="9"/>
  <c r="C484" i="9"/>
  <c r="N483" i="9"/>
  <c r="M483" i="9"/>
  <c r="E483" i="9"/>
  <c r="F483" i="9" s="1"/>
  <c r="C483" i="9"/>
  <c r="N482" i="9"/>
  <c r="O482" i="9" s="1"/>
  <c r="P482" i="9" s="1"/>
  <c r="Q482" i="9" s="1"/>
  <c r="R482" i="9" s="1"/>
  <c r="S482" i="9" s="1"/>
  <c r="M482" i="9"/>
  <c r="E482" i="9"/>
  <c r="C482" i="9"/>
  <c r="N481" i="9"/>
  <c r="M481" i="9"/>
  <c r="E481" i="9"/>
  <c r="F481" i="9" s="1"/>
  <c r="C481" i="9"/>
  <c r="N480" i="9"/>
  <c r="O480" i="9" s="1"/>
  <c r="P480" i="9" s="1"/>
  <c r="Q480" i="9" s="1"/>
  <c r="R480" i="9" s="1"/>
  <c r="S480" i="9" s="1"/>
  <c r="M480" i="9"/>
  <c r="E480" i="9"/>
  <c r="C480" i="9"/>
  <c r="N479" i="9"/>
  <c r="O479" i="9" s="1"/>
  <c r="P479" i="9" s="1"/>
  <c r="Q479" i="9" s="1"/>
  <c r="R479" i="9" s="1"/>
  <c r="S479" i="9" s="1"/>
  <c r="M479" i="9"/>
  <c r="E479" i="9"/>
  <c r="F479" i="9" s="1"/>
  <c r="C479" i="9"/>
  <c r="N478" i="9"/>
  <c r="O478" i="9" s="1"/>
  <c r="P478" i="9" s="1"/>
  <c r="Q478" i="9" s="1"/>
  <c r="R478" i="9" s="1"/>
  <c r="S478" i="9" s="1"/>
  <c r="M478" i="9"/>
  <c r="E478" i="9"/>
  <c r="C478" i="9"/>
  <c r="N477" i="9"/>
  <c r="O477" i="9" s="1"/>
  <c r="P477" i="9" s="1"/>
  <c r="Q477" i="9" s="1"/>
  <c r="R477" i="9" s="1"/>
  <c r="S477" i="9" s="1"/>
  <c r="M477" i="9"/>
  <c r="E477" i="9"/>
  <c r="F477" i="9" s="1"/>
  <c r="C477" i="9"/>
  <c r="N476" i="9"/>
  <c r="O476" i="9" s="1"/>
  <c r="P476" i="9" s="1"/>
  <c r="Q476" i="9" s="1"/>
  <c r="R476" i="9" s="1"/>
  <c r="S476" i="9" s="1"/>
  <c r="M476" i="9"/>
  <c r="E476" i="9"/>
  <c r="C476" i="9"/>
  <c r="N475" i="9"/>
  <c r="O475" i="9" s="1"/>
  <c r="P475" i="9" s="1"/>
  <c r="Q475" i="9" s="1"/>
  <c r="R475" i="9" s="1"/>
  <c r="S475" i="9" s="1"/>
  <c r="M475" i="9"/>
  <c r="E475" i="9"/>
  <c r="F475" i="9" s="1"/>
  <c r="C475" i="9"/>
  <c r="N474" i="9"/>
  <c r="O474" i="9" s="1"/>
  <c r="M474" i="9"/>
  <c r="E474" i="9"/>
  <c r="C474" i="9"/>
  <c r="N473" i="9"/>
  <c r="O473" i="9" s="1"/>
  <c r="P473" i="9" s="1"/>
  <c r="Q473" i="9" s="1"/>
  <c r="R473" i="9" s="1"/>
  <c r="S473" i="9" s="1"/>
  <c r="M473" i="9"/>
  <c r="E473" i="9"/>
  <c r="F473" i="9" s="1"/>
  <c r="C473" i="9"/>
  <c r="N472" i="9"/>
  <c r="M472" i="9"/>
  <c r="E472" i="9"/>
  <c r="C472" i="9"/>
  <c r="N471" i="9"/>
  <c r="M471" i="9"/>
  <c r="E471" i="9"/>
  <c r="F471" i="9" s="1"/>
  <c r="C471" i="9"/>
  <c r="N470" i="9"/>
  <c r="O470" i="9" s="1"/>
  <c r="P470" i="9" s="1"/>
  <c r="Q470" i="9" s="1"/>
  <c r="R470" i="9" s="1"/>
  <c r="S470" i="9" s="1"/>
  <c r="M470" i="9"/>
  <c r="E470" i="9"/>
  <c r="C470" i="9"/>
  <c r="N469" i="9"/>
  <c r="O469" i="9" s="1"/>
  <c r="P469" i="9" s="1"/>
  <c r="Q469" i="9" s="1"/>
  <c r="R469" i="9" s="1"/>
  <c r="S469" i="9" s="1"/>
  <c r="M469" i="9"/>
  <c r="E469" i="9"/>
  <c r="F469" i="9" s="1"/>
  <c r="C469" i="9"/>
  <c r="N468" i="9"/>
  <c r="O468" i="9" s="1"/>
  <c r="P468" i="9" s="1"/>
  <c r="Q468" i="9" s="1"/>
  <c r="R468" i="9" s="1"/>
  <c r="S468" i="9" s="1"/>
  <c r="M468" i="9"/>
  <c r="E468" i="9"/>
  <c r="C468" i="9"/>
  <c r="N467" i="9"/>
  <c r="O467" i="9" s="1"/>
  <c r="P467" i="9" s="1"/>
  <c r="Q467" i="9" s="1"/>
  <c r="R467" i="9" s="1"/>
  <c r="S467" i="9" s="1"/>
  <c r="M467" i="9"/>
  <c r="E467" i="9"/>
  <c r="F467" i="9" s="1"/>
  <c r="C467" i="9"/>
  <c r="N466" i="9"/>
  <c r="O466" i="9" s="1"/>
  <c r="P466" i="9" s="1"/>
  <c r="M466" i="9"/>
  <c r="E466" i="9"/>
  <c r="C466" i="9"/>
  <c r="N465" i="9"/>
  <c r="O465" i="9" s="1"/>
  <c r="P465" i="9" s="1"/>
  <c r="Q465" i="9" s="1"/>
  <c r="R465" i="9" s="1"/>
  <c r="S465" i="9" s="1"/>
  <c r="M465" i="9"/>
  <c r="E465" i="9"/>
  <c r="F465" i="9" s="1"/>
  <c r="C465" i="9"/>
  <c r="N464" i="9"/>
  <c r="O464" i="9" s="1"/>
  <c r="P464" i="9" s="1"/>
  <c r="Q464" i="9" s="1"/>
  <c r="R464" i="9" s="1"/>
  <c r="S464" i="9" s="1"/>
  <c r="M464" i="9"/>
  <c r="E464" i="9"/>
  <c r="C464" i="9"/>
  <c r="N463" i="9"/>
  <c r="O463" i="9" s="1"/>
  <c r="P463" i="9" s="1"/>
  <c r="Q463" i="9" s="1"/>
  <c r="R463" i="9" s="1"/>
  <c r="S463" i="9" s="1"/>
  <c r="M463" i="9"/>
  <c r="E463" i="9"/>
  <c r="F463" i="9" s="1"/>
  <c r="C463" i="9"/>
  <c r="N462" i="9"/>
  <c r="O462" i="9" s="1"/>
  <c r="M462" i="9"/>
  <c r="E462" i="9"/>
  <c r="C462" i="9"/>
  <c r="N461" i="9"/>
  <c r="M461" i="9"/>
  <c r="E461" i="9"/>
  <c r="F461" i="9" s="1"/>
  <c r="C461" i="9"/>
  <c r="N460" i="9"/>
  <c r="M460" i="9"/>
  <c r="E460" i="9"/>
  <c r="C460" i="9"/>
  <c r="N459" i="9"/>
  <c r="O459" i="9" s="1"/>
  <c r="P459" i="9" s="1"/>
  <c r="Q459" i="9" s="1"/>
  <c r="R459" i="9" s="1"/>
  <c r="S459" i="9" s="1"/>
  <c r="M459" i="9"/>
  <c r="E459" i="9"/>
  <c r="F459" i="9" s="1"/>
  <c r="C459" i="9"/>
  <c r="N458" i="9"/>
  <c r="O458" i="9" s="1"/>
  <c r="P458" i="9" s="1"/>
  <c r="Q458" i="9" s="1"/>
  <c r="R458" i="9" s="1"/>
  <c r="S458" i="9" s="1"/>
  <c r="M458" i="9"/>
  <c r="E458" i="9"/>
  <c r="C458" i="9"/>
  <c r="N457" i="9"/>
  <c r="O457" i="9" s="1"/>
  <c r="P457" i="9" s="1"/>
  <c r="Q457" i="9" s="1"/>
  <c r="R457" i="9" s="1"/>
  <c r="S457" i="9" s="1"/>
  <c r="M457" i="9"/>
  <c r="E457" i="9"/>
  <c r="F457" i="9" s="1"/>
  <c r="C457" i="9"/>
  <c r="N456" i="9"/>
  <c r="O456" i="9" s="1"/>
  <c r="P456" i="9" s="1"/>
  <c r="Q456" i="9" s="1"/>
  <c r="R456" i="9" s="1"/>
  <c r="S456" i="9" s="1"/>
  <c r="M456" i="9"/>
  <c r="E456" i="9"/>
  <c r="C456" i="9"/>
  <c r="N455" i="9"/>
  <c r="O455" i="9" s="1"/>
  <c r="P455" i="9" s="1"/>
  <c r="Q455" i="9" s="1"/>
  <c r="R455" i="9" s="1"/>
  <c r="S455" i="9" s="1"/>
  <c r="M455" i="9"/>
  <c r="E455" i="9"/>
  <c r="F455" i="9" s="1"/>
  <c r="C455" i="9"/>
  <c r="N454" i="9"/>
  <c r="O454" i="9" s="1"/>
  <c r="P454" i="9" s="1"/>
  <c r="Q454" i="9" s="1"/>
  <c r="R454" i="9" s="1"/>
  <c r="S454" i="9" s="1"/>
  <c r="M454" i="9"/>
  <c r="E454" i="9"/>
  <c r="C454" i="9"/>
  <c r="N453" i="9"/>
  <c r="O453" i="9" s="1"/>
  <c r="P453" i="9" s="1"/>
  <c r="Q453" i="9" s="1"/>
  <c r="R453" i="9" s="1"/>
  <c r="S453" i="9" s="1"/>
  <c r="M453" i="9"/>
  <c r="E453" i="9"/>
  <c r="F453" i="9" s="1"/>
  <c r="C453" i="9"/>
  <c r="N452" i="9"/>
  <c r="O452" i="9" s="1"/>
  <c r="P452" i="9" s="1"/>
  <c r="Q452" i="9" s="1"/>
  <c r="R452" i="9" s="1"/>
  <c r="S452" i="9" s="1"/>
  <c r="M452" i="9"/>
  <c r="E452" i="9"/>
  <c r="C452" i="9"/>
  <c r="N451" i="9"/>
  <c r="M451" i="9"/>
  <c r="E451" i="9"/>
  <c r="F451" i="9" s="1"/>
  <c r="C451" i="9"/>
  <c r="N450" i="9"/>
  <c r="O450" i="9" s="1"/>
  <c r="P450" i="9" s="1"/>
  <c r="Q450" i="9" s="1"/>
  <c r="R450" i="9" s="1"/>
  <c r="S450" i="9" s="1"/>
  <c r="M450" i="9"/>
  <c r="E450" i="9"/>
  <c r="C450" i="9"/>
  <c r="N449" i="9"/>
  <c r="M449" i="9"/>
  <c r="E449" i="9"/>
  <c r="F449" i="9" s="1"/>
  <c r="C449" i="9"/>
  <c r="N448" i="9"/>
  <c r="O448" i="9" s="1"/>
  <c r="M448" i="9"/>
  <c r="E448" i="9"/>
  <c r="C448" i="9"/>
  <c r="N447" i="9"/>
  <c r="O447" i="9" s="1"/>
  <c r="P447" i="9" s="1"/>
  <c r="Q447" i="9" s="1"/>
  <c r="R447" i="9" s="1"/>
  <c r="S447" i="9" s="1"/>
  <c r="M447" i="9"/>
  <c r="E447" i="9"/>
  <c r="F447" i="9" s="1"/>
  <c r="C447" i="9"/>
  <c r="N446" i="9"/>
  <c r="O446" i="9" s="1"/>
  <c r="M446" i="9"/>
  <c r="E446" i="9"/>
  <c r="C446" i="9"/>
  <c r="N445" i="9"/>
  <c r="O445" i="9" s="1"/>
  <c r="P445" i="9" s="1"/>
  <c r="Q445" i="9" s="1"/>
  <c r="R445" i="9" s="1"/>
  <c r="S445" i="9" s="1"/>
  <c r="M445" i="9"/>
  <c r="E445" i="9"/>
  <c r="F445" i="9" s="1"/>
  <c r="C445" i="9"/>
  <c r="N444" i="9"/>
  <c r="O444" i="9" s="1"/>
  <c r="P444" i="9" s="1"/>
  <c r="Q444" i="9" s="1"/>
  <c r="R444" i="9" s="1"/>
  <c r="S444" i="9" s="1"/>
  <c r="M444" i="9"/>
  <c r="E444" i="9"/>
  <c r="C444" i="9"/>
  <c r="N443" i="9"/>
  <c r="O443" i="9" s="1"/>
  <c r="P443" i="9" s="1"/>
  <c r="Q443" i="9" s="1"/>
  <c r="R443" i="9" s="1"/>
  <c r="S443" i="9" s="1"/>
  <c r="M443" i="9"/>
  <c r="E443" i="9"/>
  <c r="F443" i="9" s="1"/>
  <c r="C443" i="9"/>
  <c r="N442" i="9"/>
  <c r="O442" i="9" s="1"/>
  <c r="P442" i="9" s="1"/>
  <c r="Q442" i="9" s="1"/>
  <c r="R442" i="9" s="1"/>
  <c r="S442" i="9" s="1"/>
  <c r="M442" i="9"/>
  <c r="E442" i="9"/>
  <c r="C442" i="9"/>
  <c r="N441" i="9"/>
  <c r="O441" i="9" s="1"/>
  <c r="P441" i="9" s="1"/>
  <c r="Q441" i="9" s="1"/>
  <c r="R441" i="9" s="1"/>
  <c r="S441" i="9" s="1"/>
  <c r="M441" i="9"/>
  <c r="E441" i="9"/>
  <c r="F441" i="9" s="1"/>
  <c r="C441" i="9"/>
  <c r="N440" i="9"/>
  <c r="M440" i="9"/>
  <c r="E440" i="9"/>
  <c r="C440" i="9"/>
  <c r="N439" i="9"/>
  <c r="M439" i="9"/>
  <c r="E439" i="9"/>
  <c r="F439" i="9" s="1"/>
  <c r="C439" i="9"/>
  <c r="N438" i="9"/>
  <c r="O438" i="9" s="1"/>
  <c r="P438" i="9" s="1"/>
  <c r="Q438" i="9" s="1"/>
  <c r="R438" i="9" s="1"/>
  <c r="S438" i="9" s="1"/>
  <c r="M438" i="9"/>
  <c r="E438" i="9"/>
  <c r="C438" i="9"/>
  <c r="N437" i="9"/>
  <c r="O437" i="9" s="1"/>
  <c r="P437" i="9" s="1"/>
  <c r="Q437" i="9" s="1"/>
  <c r="R437" i="9" s="1"/>
  <c r="S437" i="9" s="1"/>
  <c r="M437" i="9"/>
  <c r="E437" i="9"/>
  <c r="F437" i="9" s="1"/>
  <c r="C437" i="9"/>
  <c r="N436" i="9"/>
  <c r="O436" i="9" s="1"/>
  <c r="P436" i="9" s="1"/>
  <c r="Q436" i="9" s="1"/>
  <c r="R436" i="9" s="1"/>
  <c r="S436" i="9" s="1"/>
  <c r="M436" i="9"/>
  <c r="E436" i="9"/>
  <c r="C436" i="9"/>
  <c r="N435" i="9"/>
  <c r="O435" i="9" s="1"/>
  <c r="P435" i="9" s="1"/>
  <c r="Q435" i="9" s="1"/>
  <c r="R435" i="9" s="1"/>
  <c r="S435" i="9" s="1"/>
  <c r="M435" i="9"/>
  <c r="E435" i="9"/>
  <c r="F435" i="9" s="1"/>
  <c r="C435" i="9"/>
  <c r="N434" i="9"/>
  <c r="O434" i="9" s="1"/>
  <c r="P434" i="9" s="1"/>
  <c r="M434" i="9"/>
  <c r="E434" i="9"/>
  <c r="C434" i="9"/>
  <c r="N433" i="9"/>
  <c r="O433" i="9" s="1"/>
  <c r="P433" i="9" s="1"/>
  <c r="Q433" i="9" s="1"/>
  <c r="R433" i="9" s="1"/>
  <c r="S433" i="9" s="1"/>
  <c r="M433" i="9"/>
  <c r="E433" i="9"/>
  <c r="F433" i="9" s="1"/>
  <c r="C433" i="9"/>
  <c r="N432" i="9"/>
  <c r="O432" i="9" s="1"/>
  <c r="M432" i="9"/>
  <c r="E432" i="9"/>
  <c r="C432" i="9"/>
  <c r="N431" i="9"/>
  <c r="O431" i="9" s="1"/>
  <c r="P431" i="9" s="1"/>
  <c r="Q431" i="9" s="1"/>
  <c r="R431" i="9" s="1"/>
  <c r="S431" i="9" s="1"/>
  <c r="M431" i="9"/>
  <c r="E431" i="9"/>
  <c r="F431" i="9" s="1"/>
  <c r="C431" i="9"/>
  <c r="N430" i="9"/>
  <c r="O430" i="9" s="1"/>
  <c r="P430" i="9" s="1"/>
  <c r="Q430" i="9" s="1"/>
  <c r="R430" i="9" s="1"/>
  <c r="S430" i="9" s="1"/>
  <c r="M430" i="9"/>
  <c r="E430" i="9"/>
  <c r="C430" i="9"/>
  <c r="N429" i="9"/>
  <c r="M429" i="9"/>
  <c r="E429" i="9"/>
  <c r="F429" i="9" s="1"/>
  <c r="C429" i="9"/>
  <c r="N428" i="9"/>
  <c r="M428" i="9"/>
  <c r="E428" i="9"/>
  <c r="C428" i="9"/>
  <c r="N427" i="9"/>
  <c r="O427" i="9" s="1"/>
  <c r="P427" i="9" s="1"/>
  <c r="Q427" i="9" s="1"/>
  <c r="R427" i="9" s="1"/>
  <c r="S427" i="9" s="1"/>
  <c r="M427" i="9"/>
  <c r="E427" i="9"/>
  <c r="F427" i="9" s="1"/>
  <c r="C427" i="9"/>
  <c r="N426" i="9"/>
  <c r="O426" i="9" s="1"/>
  <c r="P426" i="9" s="1"/>
  <c r="Q426" i="9" s="1"/>
  <c r="R426" i="9" s="1"/>
  <c r="S426" i="9" s="1"/>
  <c r="M426" i="9"/>
  <c r="E426" i="9"/>
  <c r="C426" i="9"/>
  <c r="N425" i="9"/>
  <c r="O425" i="9" s="1"/>
  <c r="P425" i="9" s="1"/>
  <c r="Q425" i="9" s="1"/>
  <c r="R425" i="9" s="1"/>
  <c r="S425" i="9" s="1"/>
  <c r="M425" i="9"/>
  <c r="E425" i="9"/>
  <c r="F425" i="9" s="1"/>
  <c r="C425" i="9"/>
  <c r="N424" i="9"/>
  <c r="O424" i="9" s="1"/>
  <c r="P424" i="9" s="1"/>
  <c r="Q424" i="9" s="1"/>
  <c r="R424" i="9" s="1"/>
  <c r="S424" i="9" s="1"/>
  <c r="M424" i="9"/>
  <c r="E424" i="9"/>
  <c r="C424" i="9"/>
  <c r="N423" i="9"/>
  <c r="O423" i="9" s="1"/>
  <c r="P423" i="9" s="1"/>
  <c r="Q423" i="9" s="1"/>
  <c r="R423" i="9" s="1"/>
  <c r="S423" i="9" s="1"/>
  <c r="M423" i="9"/>
  <c r="E423" i="9"/>
  <c r="F423" i="9" s="1"/>
  <c r="C423" i="9"/>
  <c r="N422" i="9"/>
  <c r="O422" i="9" s="1"/>
  <c r="P422" i="9" s="1"/>
  <c r="Q422" i="9" s="1"/>
  <c r="R422" i="9" s="1"/>
  <c r="S422" i="9" s="1"/>
  <c r="M422" i="9"/>
  <c r="E422" i="9"/>
  <c r="C422" i="9"/>
  <c r="N421" i="9"/>
  <c r="O421" i="9" s="1"/>
  <c r="P421" i="9" s="1"/>
  <c r="Q421" i="9" s="1"/>
  <c r="R421" i="9" s="1"/>
  <c r="S421" i="9" s="1"/>
  <c r="M421" i="9"/>
  <c r="E421" i="9"/>
  <c r="F421" i="9" s="1"/>
  <c r="C421" i="9"/>
  <c r="N420" i="9"/>
  <c r="O420" i="9" s="1"/>
  <c r="M420" i="9"/>
  <c r="E420" i="9"/>
  <c r="C420" i="9"/>
  <c r="N419" i="9"/>
  <c r="M419" i="9"/>
  <c r="E419" i="9"/>
  <c r="F419" i="9" s="1"/>
  <c r="C419" i="9"/>
  <c r="N418" i="9"/>
  <c r="O418" i="9" s="1"/>
  <c r="P418" i="9" s="1"/>
  <c r="Q418" i="9" s="1"/>
  <c r="R418" i="9" s="1"/>
  <c r="S418" i="9" s="1"/>
  <c r="M418" i="9"/>
  <c r="E418" i="9"/>
  <c r="C418" i="9"/>
  <c r="N417" i="9"/>
  <c r="M417" i="9"/>
  <c r="E417" i="9"/>
  <c r="F417" i="9" s="1"/>
  <c r="C417" i="9"/>
  <c r="N416" i="9"/>
  <c r="O416" i="9" s="1"/>
  <c r="P416" i="9" s="1"/>
  <c r="Q416" i="9" s="1"/>
  <c r="R416" i="9" s="1"/>
  <c r="S416" i="9" s="1"/>
  <c r="M416" i="9"/>
  <c r="E416" i="9"/>
  <c r="C416" i="9"/>
  <c r="N415" i="9"/>
  <c r="O415" i="9" s="1"/>
  <c r="P415" i="9" s="1"/>
  <c r="Q415" i="9" s="1"/>
  <c r="M415" i="9"/>
  <c r="E415" i="9"/>
  <c r="F415" i="9" s="1"/>
  <c r="C415" i="9"/>
  <c r="N414" i="9"/>
  <c r="O414" i="9" s="1"/>
  <c r="P414" i="9" s="1"/>
  <c r="Q414" i="9" s="1"/>
  <c r="R414" i="9" s="1"/>
  <c r="S414" i="9" s="1"/>
  <c r="M414" i="9"/>
  <c r="E414" i="9"/>
  <c r="C414" i="9"/>
  <c r="N413" i="9"/>
  <c r="O413" i="9" s="1"/>
  <c r="P413" i="9" s="1"/>
  <c r="Q413" i="9" s="1"/>
  <c r="R413" i="9" s="1"/>
  <c r="S413" i="9" s="1"/>
  <c r="M413" i="9"/>
  <c r="E413" i="9"/>
  <c r="F413" i="9" s="1"/>
  <c r="C413" i="9"/>
  <c r="N412" i="9"/>
  <c r="O412" i="9" s="1"/>
  <c r="P412" i="9" s="1"/>
  <c r="Q412" i="9" s="1"/>
  <c r="R412" i="9" s="1"/>
  <c r="S412" i="9" s="1"/>
  <c r="M412" i="9"/>
  <c r="E412" i="9"/>
  <c r="C412" i="9"/>
  <c r="N411" i="9"/>
  <c r="O411" i="9" s="1"/>
  <c r="P411" i="9" s="1"/>
  <c r="Q411" i="9" s="1"/>
  <c r="R411" i="9" s="1"/>
  <c r="S411" i="9" s="1"/>
  <c r="M411" i="9"/>
  <c r="E411" i="9"/>
  <c r="F411" i="9" s="1"/>
  <c r="C411" i="9"/>
  <c r="N410" i="9"/>
  <c r="O410" i="9" s="1"/>
  <c r="P410" i="9" s="1"/>
  <c r="Q410" i="9" s="1"/>
  <c r="R410" i="9" s="1"/>
  <c r="S410" i="9" s="1"/>
  <c r="M410" i="9"/>
  <c r="E410" i="9"/>
  <c r="C410" i="9"/>
  <c r="N409" i="9"/>
  <c r="O409" i="9" s="1"/>
  <c r="P409" i="9" s="1"/>
  <c r="Q409" i="9" s="1"/>
  <c r="R409" i="9" s="1"/>
  <c r="S409" i="9" s="1"/>
  <c r="M409" i="9"/>
  <c r="E409" i="9"/>
  <c r="F409" i="9" s="1"/>
  <c r="C409" i="9"/>
  <c r="N408" i="9"/>
  <c r="M408" i="9"/>
  <c r="E408" i="9"/>
  <c r="C408" i="9"/>
  <c r="N407" i="9"/>
  <c r="M407" i="9"/>
  <c r="E407" i="9"/>
  <c r="F407" i="9" s="1"/>
  <c r="C407" i="9"/>
  <c r="N406" i="9"/>
  <c r="O406" i="9" s="1"/>
  <c r="P406" i="9" s="1"/>
  <c r="Q406" i="9" s="1"/>
  <c r="R406" i="9" s="1"/>
  <c r="S406" i="9" s="1"/>
  <c r="M406" i="9"/>
  <c r="E406" i="9"/>
  <c r="C406" i="9"/>
  <c r="N405" i="9"/>
  <c r="O405" i="9" s="1"/>
  <c r="M405" i="9"/>
  <c r="E405" i="9"/>
  <c r="F405" i="9" s="1"/>
  <c r="C405" i="9"/>
  <c r="N404" i="9"/>
  <c r="O404" i="9" s="1"/>
  <c r="M404" i="9"/>
  <c r="E404" i="9"/>
  <c r="C404" i="9"/>
  <c r="N403" i="9"/>
  <c r="O403" i="9" s="1"/>
  <c r="P403" i="9" s="1"/>
  <c r="Q403" i="9" s="1"/>
  <c r="R403" i="9" s="1"/>
  <c r="S403" i="9" s="1"/>
  <c r="M403" i="9"/>
  <c r="E403" i="9"/>
  <c r="F403" i="9" s="1"/>
  <c r="C403" i="9"/>
  <c r="N402" i="9"/>
  <c r="O402" i="9" s="1"/>
  <c r="P402" i="9" s="1"/>
  <c r="Q402" i="9" s="1"/>
  <c r="R402" i="9" s="1"/>
  <c r="S402" i="9" s="1"/>
  <c r="M402" i="9"/>
  <c r="E402" i="9"/>
  <c r="C402" i="9"/>
  <c r="N401" i="9"/>
  <c r="O401" i="9" s="1"/>
  <c r="P401" i="9" s="1"/>
  <c r="Q401" i="9" s="1"/>
  <c r="R401" i="9" s="1"/>
  <c r="S401" i="9" s="1"/>
  <c r="M401" i="9"/>
  <c r="E401" i="9"/>
  <c r="F401" i="9" s="1"/>
  <c r="C401" i="9"/>
  <c r="N400" i="9"/>
  <c r="O400" i="9" s="1"/>
  <c r="P400" i="9" s="1"/>
  <c r="Q400" i="9" s="1"/>
  <c r="R400" i="9" s="1"/>
  <c r="S400" i="9" s="1"/>
  <c r="M400" i="9"/>
  <c r="E400" i="9"/>
  <c r="C400" i="9"/>
  <c r="N399" i="9"/>
  <c r="O399" i="9" s="1"/>
  <c r="P399" i="9" s="1"/>
  <c r="Q399" i="9" s="1"/>
  <c r="R399" i="9" s="1"/>
  <c r="S399" i="9" s="1"/>
  <c r="M399" i="9"/>
  <c r="E399" i="9"/>
  <c r="F399" i="9" s="1"/>
  <c r="C399" i="9"/>
  <c r="N398" i="9"/>
  <c r="O398" i="9" s="1"/>
  <c r="P398" i="9" s="1"/>
  <c r="Q398" i="9" s="1"/>
  <c r="R398" i="9" s="1"/>
  <c r="S398" i="9" s="1"/>
  <c r="M398" i="9"/>
  <c r="E398" i="9"/>
  <c r="C398" i="9"/>
  <c r="N397" i="9"/>
  <c r="M397" i="9"/>
  <c r="E397" i="9"/>
  <c r="F397" i="9" s="1"/>
  <c r="C397" i="9"/>
  <c r="N396" i="9"/>
  <c r="M396" i="9"/>
  <c r="E396" i="9"/>
  <c r="C396" i="9"/>
  <c r="N395" i="9"/>
  <c r="O395" i="9" s="1"/>
  <c r="P395" i="9" s="1"/>
  <c r="Q395" i="9" s="1"/>
  <c r="R395" i="9" s="1"/>
  <c r="S395" i="9" s="1"/>
  <c r="M395" i="9"/>
  <c r="E395" i="9"/>
  <c r="F395" i="9" s="1"/>
  <c r="C395" i="9"/>
  <c r="N394" i="9"/>
  <c r="O394" i="9" s="1"/>
  <c r="P394" i="9" s="1"/>
  <c r="Q394" i="9" s="1"/>
  <c r="R394" i="9" s="1"/>
  <c r="S394" i="9" s="1"/>
  <c r="M394" i="9"/>
  <c r="E394" i="9"/>
  <c r="C394" i="9"/>
  <c r="N393" i="9"/>
  <c r="O393" i="9" s="1"/>
  <c r="P393" i="9" s="1"/>
  <c r="Q393" i="9" s="1"/>
  <c r="R393" i="9" s="1"/>
  <c r="S393" i="9" s="1"/>
  <c r="M393" i="9"/>
  <c r="E393" i="9"/>
  <c r="F393" i="9" s="1"/>
  <c r="C393" i="9"/>
  <c r="N392" i="9"/>
  <c r="O392" i="9" s="1"/>
  <c r="P392" i="9" s="1"/>
  <c r="Q392" i="9" s="1"/>
  <c r="R392" i="9" s="1"/>
  <c r="S392" i="9" s="1"/>
  <c r="M392" i="9"/>
  <c r="E392" i="9"/>
  <c r="C392" i="9"/>
  <c r="N391" i="9"/>
  <c r="O391" i="9" s="1"/>
  <c r="P391" i="9" s="1"/>
  <c r="Q391" i="9" s="1"/>
  <c r="R391" i="9" s="1"/>
  <c r="S391" i="9" s="1"/>
  <c r="M391" i="9"/>
  <c r="E391" i="9"/>
  <c r="F391" i="9" s="1"/>
  <c r="C391" i="9"/>
  <c r="N390" i="9"/>
  <c r="O390" i="9" s="1"/>
  <c r="M390" i="9"/>
  <c r="E390" i="9"/>
  <c r="C390" i="9"/>
  <c r="N389" i="9"/>
  <c r="O389" i="9" s="1"/>
  <c r="M389" i="9"/>
  <c r="E389" i="9"/>
  <c r="F389" i="9" s="1"/>
  <c r="C389" i="9"/>
  <c r="N388" i="9"/>
  <c r="O388" i="9" s="1"/>
  <c r="P388" i="9" s="1"/>
  <c r="Q388" i="9" s="1"/>
  <c r="R388" i="9" s="1"/>
  <c r="S388" i="9" s="1"/>
  <c r="M388" i="9"/>
  <c r="E388" i="9"/>
  <c r="C388" i="9"/>
  <c r="N387" i="9"/>
  <c r="M387" i="9"/>
  <c r="E387" i="9"/>
  <c r="F387" i="9" s="1"/>
  <c r="C387" i="9"/>
  <c r="N386" i="9"/>
  <c r="O386" i="9" s="1"/>
  <c r="P386" i="9" s="1"/>
  <c r="Q386" i="9" s="1"/>
  <c r="R386" i="9" s="1"/>
  <c r="S386" i="9" s="1"/>
  <c r="M386" i="9"/>
  <c r="E386" i="9"/>
  <c r="C386" i="9"/>
  <c r="N385" i="9"/>
  <c r="M385" i="9"/>
  <c r="E385" i="9"/>
  <c r="F385" i="9" s="1"/>
  <c r="C385" i="9"/>
  <c r="N384" i="9"/>
  <c r="O384" i="9" s="1"/>
  <c r="P384" i="9" s="1"/>
  <c r="Q384" i="9" s="1"/>
  <c r="R384" i="9" s="1"/>
  <c r="S384" i="9" s="1"/>
  <c r="M384" i="9"/>
  <c r="E384" i="9"/>
  <c r="C384" i="9"/>
  <c r="N383" i="9"/>
  <c r="O383" i="9" s="1"/>
  <c r="P383" i="9" s="1"/>
  <c r="Q383" i="9" s="1"/>
  <c r="R383" i="9" s="1"/>
  <c r="S383" i="9" s="1"/>
  <c r="M383" i="9"/>
  <c r="E383" i="9"/>
  <c r="F383" i="9" s="1"/>
  <c r="C383" i="9"/>
  <c r="N382" i="9"/>
  <c r="O382" i="9" s="1"/>
  <c r="P382" i="9" s="1"/>
  <c r="Q382" i="9" s="1"/>
  <c r="R382" i="9" s="1"/>
  <c r="S382" i="9" s="1"/>
  <c r="M382" i="9"/>
  <c r="E382" i="9"/>
  <c r="C382" i="9"/>
  <c r="N381" i="9"/>
  <c r="O381" i="9" s="1"/>
  <c r="P381" i="9" s="1"/>
  <c r="Q381" i="9" s="1"/>
  <c r="R381" i="9" s="1"/>
  <c r="S381" i="9" s="1"/>
  <c r="M381" i="9"/>
  <c r="E381" i="9"/>
  <c r="F381" i="9" s="1"/>
  <c r="C381" i="9"/>
  <c r="N380" i="9"/>
  <c r="O380" i="9" s="1"/>
  <c r="P380" i="9" s="1"/>
  <c r="Q380" i="9" s="1"/>
  <c r="R380" i="9" s="1"/>
  <c r="S380" i="9" s="1"/>
  <c r="M380" i="9"/>
  <c r="E380" i="9"/>
  <c r="C380" i="9"/>
  <c r="N379" i="9"/>
  <c r="O379" i="9" s="1"/>
  <c r="P379" i="9" s="1"/>
  <c r="Q379" i="9" s="1"/>
  <c r="R379" i="9" s="1"/>
  <c r="S379" i="9" s="1"/>
  <c r="M379" i="9"/>
  <c r="E379" i="9"/>
  <c r="F379" i="9" s="1"/>
  <c r="C379" i="9"/>
  <c r="N378" i="9"/>
  <c r="O378" i="9" s="1"/>
  <c r="P378" i="9" s="1"/>
  <c r="Q378" i="9" s="1"/>
  <c r="R378" i="9" s="1"/>
  <c r="S378" i="9" s="1"/>
  <c r="M378" i="9"/>
  <c r="E378" i="9"/>
  <c r="C378" i="9"/>
  <c r="N377" i="9"/>
  <c r="O377" i="9" s="1"/>
  <c r="M377" i="9"/>
  <c r="E377" i="9"/>
  <c r="F377" i="9" s="1"/>
  <c r="C377" i="9"/>
  <c r="N376" i="9"/>
  <c r="M376" i="9"/>
  <c r="E376" i="9"/>
  <c r="C376" i="9"/>
  <c r="N375" i="9"/>
  <c r="M375" i="9"/>
  <c r="E375" i="9"/>
  <c r="F375" i="9" s="1"/>
  <c r="C375" i="9"/>
  <c r="N374" i="9"/>
  <c r="O374" i="9" s="1"/>
  <c r="M374" i="9"/>
  <c r="E374" i="9"/>
  <c r="C374" i="9"/>
  <c r="N373" i="9"/>
  <c r="O373" i="9" s="1"/>
  <c r="P373" i="9" s="1"/>
  <c r="Q373" i="9" s="1"/>
  <c r="R373" i="9" s="1"/>
  <c r="S373" i="9" s="1"/>
  <c r="M373" i="9"/>
  <c r="E373" i="9"/>
  <c r="F373" i="9" s="1"/>
  <c r="C373" i="9"/>
  <c r="N372" i="9"/>
  <c r="O372" i="9" s="1"/>
  <c r="P372" i="9" s="1"/>
  <c r="Q372" i="9" s="1"/>
  <c r="R372" i="9" s="1"/>
  <c r="S372" i="9" s="1"/>
  <c r="M372" i="9"/>
  <c r="E372" i="9"/>
  <c r="C372" i="9"/>
  <c r="N371" i="9"/>
  <c r="O371" i="9" s="1"/>
  <c r="P371" i="9" s="1"/>
  <c r="Q371" i="9" s="1"/>
  <c r="R371" i="9" s="1"/>
  <c r="S371" i="9" s="1"/>
  <c r="M371" i="9"/>
  <c r="E371" i="9"/>
  <c r="F371" i="9" s="1"/>
  <c r="C371" i="9"/>
  <c r="N370" i="9"/>
  <c r="O370" i="9" s="1"/>
  <c r="P370" i="9" s="1"/>
  <c r="Q370" i="9" s="1"/>
  <c r="R370" i="9" s="1"/>
  <c r="S370" i="9" s="1"/>
  <c r="M370" i="9"/>
  <c r="E370" i="9"/>
  <c r="C370" i="9"/>
  <c r="N369" i="9"/>
  <c r="O369" i="9" s="1"/>
  <c r="P369" i="9" s="1"/>
  <c r="Q369" i="9" s="1"/>
  <c r="R369" i="9" s="1"/>
  <c r="S369" i="9" s="1"/>
  <c r="M369" i="9"/>
  <c r="E369" i="9"/>
  <c r="F369" i="9" s="1"/>
  <c r="C369" i="9"/>
  <c r="N368" i="9"/>
  <c r="O368" i="9" s="1"/>
  <c r="P368" i="9" s="1"/>
  <c r="Q368" i="9" s="1"/>
  <c r="R368" i="9" s="1"/>
  <c r="S368" i="9" s="1"/>
  <c r="M368" i="9"/>
  <c r="E368" i="9"/>
  <c r="C368" i="9"/>
  <c r="N367" i="9"/>
  <c r="O367" i="9" s="1"/>
  <c r="P367" i="9" s="1"/>
  <c r="Q367" i="9" s="1"/>
  <c r="R367" i="9" s="1"/>
  <c r="S367" i="9" s="1"/>
  <c r="M367" i="9"/>
  <c r="E367" i="9"/>
  <c r="F367" i="9" s="1"/>
  <c r="C367" i="9"/>
  <c r="N366" i="9"/>
  <c r="O366" i="9" s="1"/>
  <c r="P366" i="9" s="1"/>
  <c r="Q366" i="9" s="1"/>
  <c r="R366" i="9" s="1"/>
  <c r="S366" i="9" s="1"/>
  <c r="M366" i="9"/>
  <c r="E366" i="9"/>
  <c r="C366" i="9"/>
  <c r="N365" i="9"/>
  <c r="M365" i="9"/>
  <c r="E365" i="9"/>
  <c r="F365" i="9" s="1"/>
  <c r="C365" i="9"/>
  <c r="N364" i="9"/>
  <c r="M364" i="9"/>
  <c r="E364" i="9"/>
  <c r="C364" i="9"/>
  <c r="N363" i="9"/>
  <c r="O363" i="9" s="1"/>
  <c r="P363" i="9" s="1"/>
  <c r="Q363" i="9" s="1"/>
  <c r="R363" i="9" s="1"/>
  <c r="S363" i="9" s="1"/>
  <c r="M363" i="9"/>
  <c r="E363" i="9"/>
  <c r="F363" i="9" s="1"/>
  <c r="C363" i="9"/>
  <c r="N362" i="9"/>
  <c r="O362" i="9" s="1"/>
  <c r="M362" i="9"/>
  <c r="E362" i="9"/>
  <c r="C362" i="9"/>
  <c r="N361" i="9"/>
  <c r="O361" i="9" s="1"/>
  <c r="M361" i="9"/>
  <c r="E361" i="9"/>
  <c r="F361" i="9" s="1"/>
  <c r="C361" i="9"/>
  <c r="N360" i="9"/>
  <c r="O360" i="9" s="1"/>
  <c r="P360" i="9" s="1"/>
  <c r="Q360" i="9" s="1"/>
  <c r="R360" i="9" s="1"/>
  <c r="S360" i="9" s="1"/>
  <c r="M360" i="9"/>
  <c r="E360" i="9"/>
  <c r="C360" i="9"/>
  <c r="N359" i="9"/>
  <c r="O359" i="9" s="1"/>
  <c r="P359" i="9" s="1"/>
  <c r="Q359" i="9" s="1"/>
  <c r="R359" i="9" s="1"/>
  <c r="S359" i="9" s="1"/>
  <c r="M359" i="9"/>
  <c r="E359" i="9"/>
  <c r="F359" i="9" s="1"/>
  <c r="C359" i="9"/>
  <c r="N358" i="9"/>
  <c r="O358" i="9" s="1"/>
  <c r="P358" i="9" s="1"/>
  <c r="Q358" i="9" s="1"/>
  <c r="R358" i="9" s="1"/>
  <c r="S358" i="9" s="1"/>
  <c r="M358" i="9"/>
  <c r="E358" i="9"/>
  <c r="C358" i="9"/>
  <c r="N357" i="9"/>
  <c r="O357" i="9" s="1"/>
  <c r="P357" i="9" s="1"/>
  <c r="Q357" i="9" s="1"/>
  <c r="R357" i="9" s="1"/>
  <c r="S357" i="9" s="1"/>
  <c r="M357" i="9"/>
  <c r="E357" i="9"/>
  <c r="F357" i="9" s="1"/>
  <c r="C357" i="9"/>
  <c r="N356" i="9"/>
  <c r="O356" i="9" s="1"/>
  <c r="P356" i="9" s="1"/>
  <c r="Q356" i="9" s="1"/>
  <c r="R356" i="9" s="1"/>
  <c r="S356" i="9" s="1"/>
  <c r="M356" i="9"/>
  <c r="E356" i="9"/>
  <c r="C356" i="9"/>
  <c r="N355" i="9"/>
  <c r="M355" i="9"/>
  <c r="E355" i="9"/>
  <c r="F355" i="9" s="1"/>
  <c r="C355" i="9"/>
  <c r="N354" i="9"/>
  <c r="O354" i="9" s="1"/>
  <c r="P354" i="9" s="1"/>
  <c r="Q354" i="9" s="1"/>
  <c r="R354" i="9" s="1"/>
  <c r="S354" i="9" s="1"/>
  <c r="M354" i="9"/>
  <c r="E354" i="9"/>
  <c r="C354" i="9"/>
  <c r="N353" i="9"/>
  <c r="M353" i="9"/>
  <c r="E353" i="9"/>
  <c r="F353" i="9" s="1"/>
  <c r="C353" i="9"/>
  <c r="N352" i="9"/>
  <c r="O352" i="9" s="1"/>
  <c r="P352" i="9" s="1"/>
  <c r="Q352" i="9" s="1"/>
  <c r="R352" i="9" s="1"/>
  <c r="S352" i="9" s="1"/>
  <c r="M352" i="9"/>
  <c r="E352" i="9"/>
  <c r="C352" i="9"/>
  <c r="N351" i="9"/>
  <c r="O351" i="9" s="1"/>
  <c r="P351" i="9" s="1"/>
  <c r="Q351" i="9" s="1"/>
  <c r="R351" i="9" s="1"/>
  <c r="S351" i="9" s="1"/>
  <c r="M351" i="9"/>
  <c r="E351" i="9"/>
  <c r="F351" i="9" s="1"/>
  <c r="C351" i="9"/>
  <c r="N350" i="9"/>
  <c r="O350" i="9" s="1"/>
  <c r="P350" i="9" s="1"/>
  <c r="Q350" i="9" s="1"/>
  <c r="R350" i="9" s="1"/>
  <c r="S350" i="9" s="1"/>
  <c r="M350" i="9"/>
  <c r="E350" i="9"/>
  <c r="C350" i="9"/>
  <c r="N349" i="9"/>
  <c r="O349" i="9" s="1"/>
  <c r="P349" i="9" s="1"/>
  <c r="Q349" i="9" s="1"/>
  <c r="R349" i="9" s="1"/>
  <c r="S349" i="9" s="1"/>
  <c r="M349" i="9"/>
  <c r="E349" i="9"/>
  <c r="F349" i="9" s="1"/>
  <c r="C349" i="9"/>
  <c r="N348" i="9"/>
  <c r="O348" i="9" s="1"/>
  <c r="P348" i="9" s="1"/>
  <c r="Q348" i="9" s="1"/>
  <c r="R348" i="9" s="1"/>
  <c r="S348" i="9" s="1"/>
  <c r="M348" i="9"/>
  <c r="E348" i="9"/>
  <c r="C348" i="9"/>
  <c r="N347" i="9"/>
  <c r="O347" i="9" s="1"/>
  <c r="P347" i="9" s="1"/>
  <c r="Q347" i="9" s="1"/>
  <c r="R347" i="9" s="1"/>
  <c r="S347" i="9" s="1"/>
  <c r="M347" i="9"/>
  <c r="E347" i="9"/>
  <c r="F347" i="9" s="1"/>
  <c r="C347" i="9"/>
  <c r="N346" i="9"/>
  <c r="O346" i="9" s="1"/>
  <c r="M346" i="9"/>
  <c r="E346" i="9"/>
  <c r="C346" i="9"/>
  <c r="N345" i="9"/>
  <c r="O345" i="9" s="1"/>
  <c r="P345" i="9" s="1"/>
  <c r="Q345" i="9" s="1"/>
  <c r="R345" i="9" s="1"/>
  <c r="S345" i="9" s="1"/>
  <c r="M345" i="9"/>
  <c r="E345" i="9"/>
  <c r="F345" i="9" s="1"/>
  <c r="C345" i="9"/>
  <c r="N344" i="9"/>
  <c r="M344" i="9"/>
  <c r="E344" i="9"/>
  <c r="C344" i="9"/>
  <c r="N343" i="9"/>
  <c r="M343" i="9"/>
  <c r="E343" i="9"/>
  <c r="F343" i="9" s="1"/>
  <c r="C343" i="9"/>
  <c r="N342" i="9"/>
  <c r="O342" i="9" s="1"/>
  <c r="P342" i="9" s="1"/>
  <c r="Q342" i="9" s="1"/>
  <c r="R342" i="9" s="1"/>
  <c r="S342" i="9" s="1"/>
  <c r="M342" i="9"/>
  <c r="E342" i="9"/>
  <c r="C342" i="9"/>
  <c r="N341" i="9"/>
  <c r="O341" i="9" s="1"/>
  <c r="P341" i="9" s="1"/>
  <c r="Q341" i="9" s="1"/>
  <c r="R341" i="9" s="1"/>
  <c r="S341" i="9" s="1"/>
  <c r="M341" i="9"/>
  <c r="E341" i="9"/>
  <c r="F341" i="9" s="1"/>
  <c r="C341" i="9"/>
  <c r="N340" i="9"/>
  <c r="O340" i="9" s="1"/>
  <c r="P340" i="9" s="1"/>
  <c r="Q340" i="9" s="1"/>
  <c r="R340" i="9" s="1"/>
  <c r="S340" i="9" s="1"/>
  <c r="M340" i="9"/>
  <c r="E340" i="9"/>
  <c r="C340" i="9"/>
  <c r="N339" i="9"/>
  <c r="O339" i="9" s="1"/>
  <c r="P339" i="9" s="1"/>
  <c r="Q339" i="9" s="1"/>
  <c r="R339" i="9" s="1"/>
  <c r="S339" i="9" s="1"/>
  <c r="M339" i="9"/>
  <c r="E339" i="9"/>
  <c r="F339" i="9" s="1"/>
  <c r="C339" i="9"/>
  <c r="N338" i="9"/>
  <c r="O338" i="9" s="1"/>
  <c r="P338" i="9" s="1"/>
  <c r="M338" i="9"/>
  <c r="E338" i="9"/>
  <c r="C338" i="9"/>
  <c r="N337" i="9"/>
  <c r="O337" i="9" s="1"/>
  <c r="P337" i="9" s="1"/>
  <c r="Q337" i="9" s="1"/>
  <c r="R337" i="9" s="1"/>
  <c r="S337" i="9" s="1"/>
  <c r="M337" i="9"/>
  <c r="E337" i="9"/>
  <c r="F337" i="9" s="1"/>
  <c r="C337" i="9"/>
  <c r="N336" i="9"/>
  <c r="O336" i="9" s="1"/>
  <c r="P336" i="9" s="1"/>
  <c r="Q336" i="9" s="1"/>
  <c r="R336" i="9" s="1"/>
  <c r="S336" i="9" s="1"/>
  <c r="M336" i="9"/>
  <c r="E336" i="9"/>
  <c r="C336" i="9"/>
  <c r="N335" i="9"/>
  <c r="O335" i="9" s="1"/>
  <c r="P335" i="9" s="1"/>
  <c r="Q335" i="9" s="1"/>
  <c r="R335" i="9" s="1"/>
  <c r="S335" i="9" s="1"/>
  <c r="M335" i="9"/>
  <c r="E335" i="9"/>
  <c r="F335" i="9" s="1"/>
  <c r="C335" i="9"/>
  <c r="N334" i="9"/>
  <c r="O334" i="9" s="1"/>
  <c r="M334" i="9"/>
  <c r="E334" i="9"/>
  <c r="C334" i="9"/>
  <c r="N333" i="9"/>
  <c r="M333" i="9"/>
  <c r="E333" i="9"/>
  <c r="F333" i="9" s="1"/>
  <c r="C333" i="9"/>
  <c r="N332" i="9"/>
  <c r="M332" i="9"/>
  <c r="E332" i="9"/>
  <c r="C332" i="9"/>
  <c r="N331" i="9"/>
  <c r="O331" i="9" s="1"/>
  <c r="P331" i="9" s="1"/>
  <c r="Q331" i="9" s="1"/>
  <c r="R331" i="9" s="1"/>
  <c r="S331" i="9" s="1"/>
  <c r="M331" i="9"/>
  <c r="E331" i="9"/>
  <c r="F331" i="9" s="1"/>
  <c r="C331" i="9"/>
  <c r="N330" i="9"/>
  <c r="O330" i="9" s="1"/>
  <c r="P330" i="9" s="1"/>
  <c r="Q330" i="9" s="1"/>
  <c r="R330" i="9" s="1"/>
  <c r="S330" i="9" s="1"/>
  <c r="M330" i="9"/>
  <c r="E330" i="9"/>
  <c r="C330" i="9"/>
  <c r="N329" i="9"/>
  <c r="O329" i="9" s="1"/>
  <c r="P329" i="9" s="1"/>
  <c r="Q329" i="9" s="1"/>
  <c r="M329" i="9"/>
  <c r="E329" i="9"/>
  <c r="F329" i="9" s="1"/>
  <c r="C329" i="9"/>
  <c r="N328" i="9"/>
  <c r="O328" i="9" s="1"/>
  <c r="P328" i="9" s="1"/>
  <c r="Q328" i="9" s="1"/>
  <c r="R328" i="9" s="1"/>
  <c r="S328" i="9" s="1"/>
  <c r="M328" i="9"/>
  <c r="E328" i="9"/>
  <c r="C328" i="9"/>
  <c r="N327" i="9"/>
  <c r="O327" i="9" s="1"/>
  <c r="P327" i="9" s="1"/>
  <c r="Q327" i="9" s="1"/>
  <c r="R327" i="9" s="1"/>
  <c r="S327" i="9" s="1"/>
  <c r="M327" i="9"/>
  <c r="E327" i="9"/>
  <c r="F327" i="9" s="1"/>
  <c r="C327" i="9"/>
  <c r="N326" i="9"/>
  <c r="O326" i="9" s="1"/>
  <c r="P326" i="9" s="1"/>
  <c r="Q326" i="9" s="1"/>
  <c r="R326" i="9" s="1"/>
  <c r="S326" i="9" s="1"/>
  <c r="M326" i="9"/>
  <c r="E326" i="9"/>
  <c r="C326" i="9"/>
  <c r="N325" i="9"/>
  <c r="O325" i="9" s="1"/>
  <c r="P325" i="9" s="1"/>
  <c r="Q325" i="9" s="1"/>
  <c r="R325" i="9" s="1"/>
  <c r="S325" i="9" s="1"/>
  <c r="M325" i="9"/>
  <c r="E325" i="9"/>
  <c r="F325" i="9" s="1"/>
  <c r="C325" i="9"/>
  <c r="N324" i="9"/>
  <c r="O324" i="9" s="1"/>
  <c r="P324" i="9" s="1"/>
  <c r="Q324" i="9" s="1"/>
  <c r="R324" i="9" s="1"/>
  <c r="S324" i="9" s="1"/>
  <c r="M324" i="9"/>
  <c r="E324" i="9"/>
  <c r="C324" i="9"/>
  <c r="N323" i="9"/>
  <c r="M323" i="9"/>
  <c r="E323" i="9"/>
  <c r="F323" i="9" s="1"/>
  <c r="C323" i="9"/>
  <c r="N322" i="9"/>
  <c r="O322" i="9" s="1"/>
  <c r="P322" i="9" s="1"/>
  <c r="Q322" i="9" s="1"/>
  <c r="R322" i="9" s="1"/>
  <c r="S322" i="9" s="1"/>
  <c r="M322" i="9"/>
  <c r="E322" i="9"/>
  <c r="C322" i="9"/>
  <c r="N321" i="9"/>
  <c r="M321" i="9"/>
  <c r="E321" i="9"/>
  <c r="F321" i="9" s="1"/>
  <c r="C321" i="9"/>
  <c r="N320" i="9"/>
  <c r="O320" i="9" s="1"/>
  <c r="M320" i="9"/>
  <c r="E320" i="9"/>
  <c r="C320" i="9"/>
  <c r="N319" i="9"/>
  <c r="O319" i="9" s="1"/>
  <c r="P319" i="9" s="1"/>
  <c r="Q319" i="9" s="1"/>
  <c r="R319" i="9" s="1"/>
  <c r="S319" i="9" s="1"/>
  <c r="M319" i="9"/>
  <c r="E319" i="9"/>
  <c r="F319" i="9" s="1"/>
  <c r="C319" i="9"/>
  <c r="N318" i="9"/>
  <c r="O318" i="9" s="1"/>
  <c r="M318" i="9"/>
  <c r="E318" i="9"/>
  <c r="C318" i="9"/>
  <c r="N317" i="9"/>
  <c r="O317" i="9" s="1"/>
  <c r="P317" i="9" s="1"/>
  <c r="Q317" i="9" s="1"/>
  <c r="R317" i="9" s="1"/>
  <c r="S317" i="9" s="1"/>
  <c r="M317" i="9"/>
  <c r="E317" i="9"/>
  <c r="F317" i="9" s="1"/>
  <c r="C317" i="9"/>
  <c r="N316" i="9"/>
  <c r="O316" i="9" s="1"/>
  <c r="P316" i="9" s="1"/>
  <c r="Q316" i="9" s="1"/>
  <c r="R316" i="9" s="1"/>
  <c r="S316" i="9" s="1"/>
  <c r="M316" i="9"/>
  <c r="E316" i="9"/>
  <c r="C316" i="9"/>
  <c r="N315" i="9"/>
  <c r="O315" i="9" s="1"/>
  <c r="P315" i="9" s="1"/>
  <c r="Q315" i="9" s="1"/>
  <c r="R315" i="9" s="1"/>
  <c r="S315" i="9" s="1"/>
  <c r="M315" i="9"/>
  <c r="E315" i="9"/>
  <c r="F315" i="9" s="1"/>
  <c r="C315" i="9"/>
  <c r="N314" i="9"/>
  <c r="O314" i="9" s="1"/>
  <c r="P314" i="9" s="1"/>
  <c r="Q314" i="9" s="1"/>
  <c r="R314" i="9" s="1"/>
  <c r="S314" i="9" s="1"/>
  <c r="M314" i="9"/>
  <c r="E314" i="9"/>
  <c r="C314" i="9"/>
  <c r="N313" i="9"/>
  <c r="O313" i="9" s="1"/>
  <c r="P313" i="9" s="1"/>
  <c r="Q313" i="9" s="1"/>
  <c r="R313" i="9" s="1"/>
  <c r="S313" i="9" s="1"/>
  <c r="M313" i="9"/>
  <c r="E313" i="9"/>
  <c r="F313" i="9" s="1"/>
  <c r="C313" i="9"/>
  <c r="N312" i="9"/>
  <c r="M312" i="9"/>
  <c r="E312" i="9"/>
  <c r="C312" i="9"/>
  <c r="N311" i="9"/>
  <c r="M311" i="9"/>
  <c r="E311" i="9"/>
  <c r="F311" i="9" s="1"/>
  <c r="C311" i="9"/>
  <c r="N310" i="9"/>
  <c r="O310" i="9" s="1"/>
  <c r="P310" i="9" s="1"/>
  <c r="Q310" i="9" s="1"/>
  <c r="R310" i="9" s="1"/>
  <c r="S310" i="9" s="1"/>
  <c r="M310" i="9"/>
  <c r="E310" i="9"/>
  <c r="C310" i="9"/>
  <c r="N309" i="9"/>
  <c r="O309" i="9" s="1"/>
  <c r="P309" i="9" s="1"/>
  <c r="Q309" i="9" s="1"/>
  <c r="R309" i="9" s="1"/>
  <c r="S309" i="9" s="1"/>
  <c r="M309" i="9"/>
  <c r="E309" i="9"/>
  <c r="F309" i="9" s="1"/>
  <c r="C309" i="9"/>
  <c r="N308" i="9"/>
  <c r="O308" i="9" s="1"/>
  <c r="P308" i="9" s="1"/>
  <c r="Q308" i="9" s="1"/>
  <c r="R308" i="9" s="1"/>
  <c r="S308" i="9" s="1"/>
  <c r="M308" i="9"/>
  <c r="E308" i="9"/>
  <c r="C308" i="9"/>
  <c r="N307" i="9"/>
  <c r="O307" i="9" s="1"/>
  <c r="P307" i="9" s="1"/>
  <c r="Q307" i="9" s="1"/>
  <c r="R307" i="9" s="1"/>
  <c r="S307" i="9" s="1"/>
  <c r="M307" i="9"/>
  <c r="E307" i="9"/>
  <c r="F307" i="9" s="1"/>
  <c r="C307" i="9"/>
  <c r="N306" i="9"/>
  <c r="O306" i="9" s="1"/>
  <c r="P306" i="9" s="1"/>
  <c r="M306" i="9"/>
  <c r="E306" i="9"/>
  <c r="C306" i="9"/>
  <c r="N305" i="9"/>
  <c r="O305" i="9" s="1"/>
  <c r="P305" i="9" s="1"/>
  <c r="Q305" i="9" s="1"/>
  <c r="R305" i="9" s="1"/>
  <c r="S305" i="9" s="1"/>
  <c r="M305" i="9"/>
  <c r="E305" i="9"/>
  <c r="F305" i="9" s="1"/>
  <c r="C305" i="9"/>
  <c r="N304" i="9"/>
  <c r="O304" i="9" s="1"/>
  <c r="M304" i="9"/>
  <c r="E304" i="9"/>
  <c r="C304" i="9"/>
  <c r="N303" i="9"/>
  <c r="O303" i="9" s="1"/>
  <c r="P303" i="9" s="1"/>
  <c r="Q303" i="9" s="1"/>
  <c r="R303" i="9" s="1"/>
  <c r="S303" i="9" s="1"/>
  <c r="M303" i="9"/>
  <c r="E303" i="9"/>
  <c r="F303" i="9" s="1"/>
  <c r="C303" i="9"/>
  <c r="N302" i="9"/>
  <c r="O302" i="9" s="1"/>
  <c r="P302" i="9" s="1"/>
  <c r="Q302" i="9" s="1"/>
  <c r="R302" i="9" s="1"/>
  <c r="S302" i="9" s="1"/>
  <c r="M302" i="9"/>
  <c r="E302" i="9"/>
  <c r="C302" i="9"/>
  <c r="N301" i="9"/>
  <c r="M301" i="9"/>
  <c r="E301" i="9"/>
  <c r="F301" i="9" s="1"/>
  <c r="C301" i="9"/>
  <c r="N300" i="9"/>
  <c r="M300" i="9"/>
  <c r="E300" i="9"/>
  <c r="C300" i="9"/>
  <c r="N299" i="9"/>
  <c r="O299" i="9" s="1"/>
  <c r="P299" i="9" s="1"/>
  <c r="Q299" i="9" s="1"/>
  <c r="R299" i="9" s="1"/>
  <c r="S299" i="9" s="1"/>
  <c r="M299" i="9"/>
  <c r="E299" i="9"/>
  <c r="F299" i="9" s="1"/>
  <c r="C299" i="9"/>
  <c r="N298" i="9"/>
  <c r="O298" i="9" s="1"/>
  <c r="P298" i="9" s="1"/>
  <c r="Q298" i="9" s="1"/>
  <c r="R298" i="9" s="1"/>
  <c r="S298" i="9" s="1"/>
  <c r="M298" i="9"/>
  <c r="E298" i="9"/>
  <c r="C298" i="9"/>
  <c r="N297" i="9"/>
  <c r="O297" i="9" s="1"/>
  <c r="P297" i="9" s="1"/>
  <c r="Q297" i="9" s="1"/>
  <c r="R297" i="9" s="1"/>
  <c r="S297" i="9" s="1"/>
  <c r="M297" i="9"/>
  <c r="E297" i="9"/>
  <c r="F297" i="9" s="1"/>
  <c r="C297" i="9"/>
  <c r="N296" i="9"/>
  <c r="O296" i="9" s="1"/>
  <c r="P296" i="9" s="1"/>
  <c r="Q296" i="9" s="1"/>
  <c r="R296" i="9" s="1"/>
  <c r="S296" i="9" s="1"/>
  <c r="M296" i="9"/>
  <c r="E296" i="9"/>
  <c r="C296" i="9"/>
  <c r="N295" i="9"/>
  <c r="O295" i="9" s="1"/>
  <c r="P295" i="9" s="1"/>
  <c r="Q295" i="9" s="1"/>
  <c r="R295" i="9" s="1"/>
  <c r="S295" i="9" s="1"/>
  <c r="M295" i="9"/>
  <c r="E295" i="9"/>
  <c r="F295" i="9" s="1"/>
  <c r="C295" i="9"/>
  <c r="N294" i="9"/>
  <c r="O294" i="9" s="1"/>
  <c r="P294" i="9" s="1"/>
  <c r="Q294" i="9" s="1"/>
  <c r="R294" i="9" s="1"/>
  <c r="S294" i="9" s="1"/>
  <c r="M294" i="9"/>
  <c r="E294" i="9"/>
  <c r="C294" i="9"/>
  <c r="N293" i="9"/>
  <c r="O293" i="9" s="1"/>
  <c r="P293" i="9" s="1"/>
  <c r="Q293" i="9" s="1"/>
  <c r="R293" i="9" s="1"/>
  <c r="S293" i="9" s="1"/>
  <c r="M293" i="9"/>
  <c r="E293" i="9"/>
  <c r="F293" i="9" s="1"/>
  <c r="C293" i="9"/>
  <c r="N292" i="9"/>
  <c r="O292" i="9" s="1"/>
  <c r="P292" i="9" s="1"/>
  <c r="Q292" i="9" s="1"/>
  <c r="R292" i="9" s="1"/>
  <c r="S292" i="9" s="1"/>
  <c r="M292" i="9"/>
  <c r="E292" i="9"/>
  <c r="C292" i="9"/>
  <c r="N291" i="9"/>
  <c r="M291" i="9"/>
  <c r="E291" i="9"/>
  <c r="C291" i="9"/>
  <c r="F291" i="9" s="1"/>
  <c r="N290" i="9"/>
  <c r="O290" i="9" s="1"/>
  <c r="P290" i="9" s="1"/>
  <c r="Q290" i="9" s="1"/>
  <c r="R290" i="9" s="1"/>
  <c r="S290" i="9" s="1"/>
  <c r="M290" i="9"/>
  <c r="E290" i="9"/>
  <c r="C290" i="9"/>
  <c r="F290" i="9" s="1"/>
  <c r="N289" i="9"/>
  <c r="M289" i="9"/>
  <c r="E289" i="9"/>
  <c r="C289" i="9"/>
  <c r="F289" i="9" s="1"/>
  <c r="N288" i="9"/>
  <c r="O288" i="9" s="1"/>
  <c r="M288" i="9"/>
  <c r="E288" i="9"/>
  <c r="C288" i="9"/>
  <c r="F288" i="9" s="1"/>
  <c r="N287" i="9"/>
  <c r="O287" i="9" s="1"/>
  <c r="P287" i="9" s="1"/>
  <c r="Q287" i="9" s="1"/>
  <c r="R287" i="9" s="1"/>
  <c r="S287" i="9" s="1"/>
  <c r="M287" i="9"/>
  <c r="E287" i="9"/>
  <c r="C287" i="9"/>
  <c r="N286" i="9"/>
  <c r="O286" i="9" s="1"/>
  <c r="P286" i="9" s="1"/>
  <c r="Q286" i="9" s="1"/>
  <c r="R286" i="9" s="1"/>
  <c r="S286" i="9" s="1"/>
  <c r="M286" i="9"/>
  <c r="E286" i="9"/>
  <c r="C286" i="9"/>
  <c r="N285" i="9"/>
  <c r="O285" i="9" s="1"/>
  <c r="P285" i="9" s="1"/>
  <c r="Q285" i="9" s="1"/>
  <c r="R285" i="9" s="1"/>
  <c r="S285" i="9" s="1"/>
  <c r="M285" i="9"/>
  <c r="E285" i="9"/>
  <c r="C285" i="9"/>
  <c r="N284" i="9"/>
  <c r="O284" i="9" s="1"/>
  <c r="P284" i="9" s="1"/>
  <c r="Q284" i="9" s="1"/>
  <c r="R284" i="9" s="1"/>
  <c r="S284" i="9" s="1"/>
  <c r="M284" i="9"/>
  <c r="E284" i="9"/>
  <c r="C284" i="9"/>
  <c r="N283" i="9"/>
  <c r="O283" i="9" s="1"/>
  <c r="P283" i="9" s="1"/>
  <c r="Q283" i="9" s="1"/>
  <c r="R283" i="9" s="1"/>
  <c r="S283" i="9" s="1"/>
  <c r="M283" i="9"/>
  <c r="E283" i="9"/>
  <c r="C283" i="9"/>
  <c r="F283" i="9" s="1"/>
  <c r="N282" i="9"/>
  <c r="O282" i="9" s="1"/>
  <c r="P282" i="9" s="1"/>
  <c r="Q282" i="9" s="1"/>
  <c r="R282" i="9" s="1"/>
  <c r="S282" i="9" s="1"/>
  <c r="M282" i="9"/>
  <c r="E282" i="9"/>
  <c r="C282" i="9"/>
  <c r="F282" i="9" s="1"/>
  <c r="N281" i="9"/>
  <c r="M281" i="9"/>
  <c r="E281" i="9"/>
  <c r="F281" i="9" s="1"/>
  <c r="C281" i="9"/>
  <c r="N280" i="9"/>
  <c r="M280" i="9"/>
  <c r="E280" i="9"/>
  <c r="C280" i="9"/>
  <c r="N279" i="9"/>
  <c r="M279" i="9"/>
  <c r="E279" i="9"/>
  <c r="F279" i="9" s="1"/>
  <c r="C279" i="9"/>
  <c r="N278" i="9"/>
  <c r="O278" i="9" s="1"/>
  <c r="M278" i="9"/>
  <c r="E278" i="9"/>
  <c r="C278" i="9"/>
  <c r="N277" i="9"/>
  <c r="O277" i="9" s="1"/>
  <c r="P277" i="9" s="1"/>
  <c r="Q277" i="9" s="1"/>
  <c r="R277" i="9" s="1"/>
  <c r="S277" i="9" s="1"/>
  <c r="M277" i="9"/>
  <c r="E277" i="9"/>
  <c r="F277" i="9" s="1"/>
  <c r="C277" i="9"/>
  <c r="N276" i="9"/>
  <c r="O276" i="9" s="1"/>
  <c r="P276" i="9" s="1"/>
  <c r="Q276" i="9" s="1"/>
  <c r="R276" i="9" s="1"/>
  <c r="S276" i="9" s="1"/>
  <c r="M276" i="9"/>
  <c r="E276" i="9"/>
  <c r="C276" i="9"/>
  <c r="N275" i="9"/>
  <c r="M275" i="9"/>
  <c r="F275" i="9"/>
  <c r="E275" i="9"/>
  <c r="C275" i="9"/>
  <c r="N274" i="9"/>
  <c r="O274" i="9" s="1"/>
  <c r="P274" i="9" s="1"/>
  <c r="Q274" i="9" s="1"/>
  <c r="R274" i="9" s="1"/>
  <c r="S274" i="9" s="1"/>
  <c r="M274" i="9"/>
  <c r="E274" i="9"/>
  <c r="C274" i="9"/>
  <c r="F274" i="9" s="1"/>
  <c r="N273" i="9"/>
  <c r="M273" i="9"/>
  <c r="E273" i="9"/>
  <c r="C273" i="9"/>
  <c r="N272" i="9"/>
  <c r="O272" i="9" s="1"/>
  <c r="P272" i="9" s="1"/>
  <c r="Q272" i="9" s="1"/>
  <c r="R272" i="9" s="1"/>
  <c r="S272" i="9" s="1"/>
  <c r="M272" i="9"/>
  <c r="E272" i="9"/>
  <c r="C272" i="9"/>
  <c r="N271" i="9"/>
  <c r="O271" i="9" s="1"/>
  <c r="P271" i="9" s="1"/>
  <c r="Q271" i="9" s="1"/>
  <c r="R271" i="9" s="1"/>
  <c r="S271" i="9" s="1"/>
  <c r="M271" i="9"/>
  <c r="E271" i="9"/>
  <c r="F271" i="9" s="1"/>
  <c r="C271" i="9"/>
  <c r="N270" i="9"/>
  <c r="O270" i="9" s="1"/>
  <c r="P270" i="9" s="1"/>
  <c r="Q270" i="9" s="1"/>
  <c r="R270" i="9" s="1"/>
  <c r="S270" i="9" s="1"/>
  <c r="M270" i="9"/>
  <c r="E270" i="9"/>
  <c r="C270" i="9"/>
  <c r="N269" i="9"/>
  <c r="O269" i="9" s="1"/>
  <c r="P269" i="9" s="1"/>
  <c r="Q269" i="9" s="1"/>
  <c r="R269" i="9" s="1"/>
  <c r="S269" i="9" s="1"/>
  <c r="M269" i="9"/>
  <c r="E269" i="9"/>
  <c r="F269" i="9" s="1"/>
  <c r="C269" i="9"/>
  <c r="N268" i="9"/>
  <c r="O268" i="9" s="1"/>
  <c r="P268" i="9" s="1"/>
  <c r="Q268" i="9" s="1"/>
  <c r="R268" i="9" s="1"/>
  <c r="S268" i="9" s="1"/>
  <c r="M268" i="9"/>
  <c r="E268" i="9"/>
  <c r="C268" i="9"/>
  <c r="N267" i="9"/>
  <c r="O267" i="9" s="1"/>
  <c r="P267" i="9" s="1"/>
  <c r="Q267" i="9" s="1"/>
  <c r="R267" i="9" s="1"/>
  <c r="S267" i="9" s="1"/>
  <c r="M267" i="9"/>
  <c r="E267" i="9"/>
  <c r="C267" i="9"/>
  <c r="F267" i="9" s="1"/>
  <c r="N266" i="9"/>
  <c r="O266" i="9" s="1"/>
  <c r="P266" i="9" s="1"/>
  <c r="Q266" i="9" s="1"/>
  <c r="R266" i="9" s="1"/>
  <c r="S266" i="9" s="1"/>
  <c r="M266" i="9"/>
  <c r="E266" i="9"/>
  <c r="C266" i="9"/>
  <c r="F266" i="9" s="1"/>
  <c r="N265" i="9"/>
  <c r="M265" i="9"/>
  <c r="E265" i="9"/>
  <c r="F265" i="9" s="1"/>
  <c r="C265" i="9"/>
  <c r="N264" i="9"/>
  <c r="M264" i="9"/>
  <c r="E264" i="9"/>
  <c r="C264" i="9"/>
  <c r="N263" i="9"/>
  <c r="M263" i="9"/>
  <c r="E263" i="9"/>
  <c r="F263" i="9" s="1"/>
  <c r="C263" i="9"/>
  <c r="N262" i="9"/>
  <c r="O262" i="9" s="1"/>
  <c r="P262" i="9" s="1"/>
  <c r="Q262" i="9" s="1"/>
  <c r="R262" i="9" s="1"/>
  <c r="S262" i="9" s="1"/>
  <c r="M262" i="9"/>
  <c r="E262" i="9"/>
  <c r="C262" i="9"/>
  <c r="N261" i="9"/>
  <c r="O261" i="9" s="1"/>
  <c r="P261" i="9" s="1"/>
  <c r="Q261" i="9" s="1"/>
  <c r="R261" i="9" s="1"/>
  <c r="S261" i="9" s="1"/>
  <c r="M261" i="9"/>
  <c r="E261" i="9"/>
  <c r="F261" i="9" s="1"/>
  <c r="C261" i="9"/>
  <c r="N260" i="9"/>
  <c r="O260" i="9" s="1"/>
  <c r="P260" i="9" s="1"/>
  <c r="Q260" i="9" s="1"/>
  <c r="R260" i="9" s="1"/>
  <c r="S260" i="9" s="1"/>
  <c r="M260" i="9"/>
  <c r="E260" i="9"/>
  <c r="C260" i="9"/>
  <c r="N259" i="9"/>
  <c r="M259" i="9"/>
  <c r="F259" i="9"/>
  <c r="E259" i="9"/>
  <c r="C259" i="9"/>
  <c r="N258" i="9"/>
  <c r="O258" i="9" s="1"/>
  <c r="P258" i="9" s="1"/>
  <c r="Q258" i="9" s="1"/>
  <c r="R258" i="9" s="1"/>
  <c r="S258" i="9" s="1"/>
  <c r="M258" i="9"/>
  <c r="E258" i="9"/>
  <c r="C258" i="9"/>
  <c r="F258" i="9" s="1"/>
  <c r="N257" i="9"/>
  <c r="M257" i="9"/>
  <c r="E257" i="9"/>
  <c r="C257" i="9"/>
  <c r="N256" i="9"/>
  <c r="O256" i="9" s="1"/>
  <c r="P256" i="9" s="1"/>
  <c r="Q256" i="9" s="1"/>
  <c r="R256" i="9" s="1"/>
  <c r="S256" i="9" s="1"/>
  <c r="M256" i="9"/>
  <c r="E256" i="9"/>
  <c r="C256" i="9"/>
  <c r="N255" i="9"/>
  <c r="O255" i="9" s="1"/>
  <c r="P255" i="9" s="1"/>
  <c r="Q255" i="9" s="1"/>
  <c r="R255" i="9" s="1"/>
  <c r="S255" i="9" s="1"/>
  <c r="M255" i="9"/>
  <c r="E255" i="9"/>
  <c r="F255" i="9" s="1"/>
  <c r="C255" i="9"/>
  <c r="N254" i="9"/>
  <c r="O254" i="9" s="1"/>
  <c r="P254" i="9" s="1"/>
  <c r="Q254" i="9" s="1"/>
  <c r="R254" i="9" s="1"/>
  <c r="S254" i="9" s="1"/>
  <c r="M254" i="9"/>
  <c r="E254" i="9"/>
  <c r="C254" i="9"/>
  <c r="N253" i="9"/>
  <c r="M253" i="9"/>
  <c r="E253" i="9"/>
  <c r="F253" i="9" s="1"/>
  <c r="C253" i="9"/>
  <c r="N252" i="9"/>
  <c r="M252" i="9"/>
  <c r="E252" i="9"/>
  <c r="C252" i="9"/>
  <c r="N251" i="9"/>
  <c r="O251" i="9" s="1"/>
  <c r="P251" i="9" s="1"/>
  <c r="Q251" i="9" s="1"/>
  <c r="R251" i="9" s="1"/>
  <c r="S251" i="9" s="1"/>
  <c r="M251" i="9"/>
  <c r="F251" i="9"/>
  <c r="E251" i="9"/>
  <c r="C251" i="9"/>
  <c r="N250" i="9"/>
  <c r="O250" i="9" s="1"/>
  <c r="P250" i="9" s="1"/>
  <c r="Q250" i="9" s="1"/>
  <c r="R250" i="9" s="1"/>
  <c r="S250" i="9" s="1"/>
  <c r="M250" i="9"/>
  <c r="E250" i="9"/>
  <c r="C250" i="9"/>
  <c r="N249" i="9"/>
  <c r="M249" i="9"/>
  <c r="F249" i="9"/>
  <c r="E249" i="9"/>
  <c r="C249" i="9"/>
  <c r="N248" i="9"/>
  <c r="O248" i="9" s="1"/>
  <c r="P248" i="9" s="1"/>
  <c r="Q248" i="9" s="1"/>
  <c r="R248" i="9" s="1"/>
  <c r="S248" i="9" s="1"/>
  <c r="M248" i="9"/>
  <c r="E248" i="9"/>
  <c r="C248" i="9"/>
  <c r="N247" i="9"/>
  <c r="M247" i="9"/>
  <c r="E247" i="9"/>
  <c r="F247" i="9" s="1"/>
  <c r="C247" i="9"/>
  <c r="N246" i="9"/>
  <c r="O246" i="9" s="1"/>
  <c r="M246" i="9"/>
  <c r="E246" i="9"/>
  <c r="C246" i="9"/>
  <c r="N245" i="9"/>
  <c r="O245" i="9" s="1"/>
  <c r="P245" i="9" s="1"/>
  <c r="Q245" i="9" s="1"/>
  <c r="R245" i="9" s="1"/>
  <c r="S245" i="9" s="1"/>
  <c r="M245" i="9"/>
  <c r="E245" i="9"/>
  <c r="F245" i="9" s="1"/>
  <c r="C245" i="9"/>
  <c r="N244" i="9"/>
  <c r="O244" i="9" s="1"/>
  <c r="P244" i="9" s="1"/>
  <c r="Q244" i="9" s="1"/>
  <c r="R244" i="9" s="1"/>
  <c r="S244" i="9" s="1"/>
  <c r="M244" i="9"/>
  <c r="E244" i="9"/>
  <c r="C244" i="9"/>
  <c r="N243" i="9"/>
  <c r="M243" i="9"/>
  <c r="E243" i="9"/>
  <c r="C243" i="9"/>
  <c r="F243" i="9" s="1"/>
  <c r="N242" i="9"/>
  <c r="O242" i="9" s="1"/>
  <c r="P242" i="9" s="1"/>
  <c r="M242" i="9"/>
  <c r="E242" i="9"/>
  <c r="C242" i="9"/>
  <c r="F242" i="9" s="1"/>
  <c r="N241" i="9"/>
  <c r="M241" i="9"/>
  <c r="E241" i="9"/>
  <c r="C241" i="9"/>
  <c r="N240" i="9"/>
  <c r="O240" i="9" s="1"/>
  <c r="P240" i="9" s="1"/>
  <c r="Q240" i="9" s="1"/>
  <c r="R240" i="9" s="1"/>
  <c r="S240" i="9" s="1"/>
  <c r="M240" i="9"/>
  <c r="E240" i="9"/>
  <c r="C240" i="9"/>
  <c r="N239" i="9"/>
  <c r="O239" i="9" s="1"/>
  <c r="P239" i="9" s="1"/>
  <c r="Q239" i="9" s="1"/>
  <c r="R239" i="9" s="1"/>
  <c r="S239" i="9" s="1"/>
  <c r="M239" i="9"/>
  <c r="E239" i="9"/>
  <c r="F239" i="9" s="1"/>
  <c r="C239" i="9"/>
  <c r="N238" i="9"/>
  <c r="O238" i="9" s="1"/>
  <c r="P238" i="9" s="1"/>
  <c r="Q238" i="9" s="1"/>
  <c r="R238" i="9" s="1"/>
  <c r="S238" i="9" s="1"/>
  <c r="M238" i="9"/>
  <c r="E238" i="9"/>
  <c r="C238" i="9"/>
  <c r="N237" i="9"/>
  <c r="M237" i="9"/>
  <c r="E237" i="9"/>
  <c r="C237" i="9"/>
  <c r="N236" i="9"/>
  <c r="M236" i="9"/>
  <c r="F236" i="9"/>
  <c r="E236" i="9"/>
  <c r="C236" i="9"/>
  <c r="N235" i="9"/>
  <c r="M235" i="9"/>
  <c r="E235" i="9"/>
  <c r="C235" i="9"/>
  <c r="N234" i="9"/>
  <c r="O234" i="9" s="1"/>
  <c r="M234" i="9"/>
  <c r="F234" i="9"/>
  <c r="E234" i="9"/>
  <c r="C234" i="9"/>
  <c r="N233" i="9"/>
  <c r="O233" i="9" s="1"/>
  <c r="P233" i="9" s="1"/>
  <c r="Q233" i="9" s="1"/>
  <c r="R233" i="9" s="1"/>
  <c r="S233" i="9" s="1"/>
  <c r="M233" i="9"/>
  <c r="E233" i="9"/>
  <c r="C233" i="9"/>
  <c r="N232" i="9"/>
  <c r="O232" i="9" s="1"/>
  <c r="P232" i="9" s="1"/>
  <c r="Q232" i="9" s="1"/>
  <c r="R232" i="9" s="1"/>
  <c r="S232" i="9" s="1"/>
  <c r="M232" i="9"/>
  <c r="E232" i="9"/>
  <c r="C232" i="9"/>
  <c r="F232" i="9" s="1"/>
  <c r="N231" i="9"/>
  <c r="O231" i="9" s="1"/>
  <c r="P231" i="9" s="1"/>
  <c r="Q231" i="9" s="1"/>
  <c r="R231" i="9" s="1"/>
  <c r="S231" i="9" s="1"/>
  <c r="M231" i="9"/>
  <c r="E231" i="9"/>
  <c r="C231" i="9"/>
  <c r="F231" i="9" s="1"/>
  <c r="N230" i="9"/>
  <c r="O230" i="9" s="1"/>
  <c r="P230" i="9" s="1"/>
  <c r="Q230" i="9" s="1"/>
  <c r="R230" i="9" s="1"/>
  <c r="S230" i="9" s="1"/>
  <c r="M230" i="9"/>
  <c r="E230" i="9"/>
  <c r="C230" i="9"/>
  <c r="F230" i="9" s="1"/>
  <c r="N229" i="9"/>
  <c r="O229" i="9" s="1"/>
  <c r="P229" i="9" s="1"/>
  <c r="Q229" i="9" s="1"/>
  <c r="R229" i="9" s="1"/>
  <c r="S229" i="9" s="1"/>
  <c r="M229" i="9"/>
  <c r="E229" i="9"/>
  <c r="C229" i="9"/>
  <c r="F229" i="9" s="1"/>
  <c r="N228" i="9"/>
  <c r="O228" i="9" s="1"/>
  <c r="P228" i="9" s="1"/>
  <c r="Q228" i="9" s="1"/>
  <c r="R228" i="9" s="1"/>
  <c r="S228" i="9" s="1"/>
  <c r="M228" i="9"/>
  <c r="E228" i="9"/>
  <c r="C228" i="9"/>
  <c r="F228" i="9" s="1"/>
  <c r="N227" i="9"/>
  <c r="M227" i="9"/>
  <c r="E227" i="9"/>
  <c r="C227" i="9"/>
  <c r="F227" i="9" s="1"/>
  <c r="N226" i="9"/>
  <c r="O226" i="9" s="1"/>
  <c r="P226" i="9" s="1"/>
  <c r="Q226" i="9" s="1"/>
  <c r="R226" i="9" s="1"/>
  <c r="S226" i="9" s="1"/>
  <c r="M226" i="9"/>
  <c r="E226" i="9"/>
  <c r="F226" i="9" s="1"/>
  <c r="C226" i="9"/>
  <c r="N225" i="9"/>
  <c r="M225" i="9"/>
  <c r="E225" i="9"/>
  <c r="C225" i="9"/>
  <c r="N224" i="9"/>
  <c r="O224" i="9" s="1"/>
  <c r="P224" i="9" s="1"/>
  <c r="Q224" i="9" s="1"/>
  <c r="R224" i="9" s="1"/>
  <c r="S224" i="9" s="1"/>
  <c r="M224" i="9"/>
  <c r="F224" i="9"/>
  <c r="E224" i="9"/>
  <c r="C224" i="9"/>
  <c r="N223" i="9"/>
  <c r="O223" i="9" s="1"/>
  <c r="P223" i="9" s="1"/>
  <c r="Q223" i="9" s="1"/>
  <c r="R223" i="9" s="1"/>
  <c r="S223" i="9" s="1"/>
  <c r="M223" i="9"/>
  <c r="E223" i="9"/>
  <c r="C223" i="9"/>
  <c r="F223" i="9" s="1"/>
  <c r="N222" i="9"/>
  <c r="O222" i="9" s="1"/>
  <c r="P222" i="9" s="1"/>
  <c r="Q222" i="9" s="1"/>
  <c r="R222" i="9" s="1"/>
  <c r="S222" i="9" s="1"/>
  <c r="M222" i="9"/>
  <c r="E222" i="9"/>
  <c r="C222" i="9"/>
  <c r="N221" i="9"/>
  <c r="O221" i="9" s="1"/>
  <c r="P221" i="9" s="1"/>
  <c r="Q221" i="9" s="1"/>
  <c r="R221" i="9" s="1"/>
  <c r="S221" i="9" s="1"/>
  <c r="M221" i="9"/>
  <c r="E221" i="9"/>
  <c r="C221" i="9"/>
  <c r="N220" i="9"/>
  <c r="O220" i="9" s="1"/>
  <c r="P220" i="9" s="1"/>
  <c r="Q220" i="9" s="1"/>
  <c r="R220" i="9" s="1"/>
  <c r="S220" i="9" s="1"/>
  <c r="M220" i="9"/>
  <c r="E220" i="9"/>
  <c r="C220" i="9"/>
  <c r="F220" i="9" s="1"/>
  <c r="N219" i="9"/>
  <c r="M219" i="9"/>
  <c r="E219" i="9"/>
  <c r="C219" i="9"/>
  <c r="F219" i="9" s="1"/>
  <c r="N218" i="9"/>
  <c r="O218" i="9" s="1"/>
  <c r="P218" i="9" s="1"/>
  <c r="Q218" i="9" s="1"/>
  <c r="R218" i="9" s="1"/>
  <c r="S218" i="9" s="1"/>
  <c r="M218" i="9"/>
  <c r="E218" i="9"/>
  <c r="F218" i="9" s="1"/>
  <c r="C218" i="9"/>
  <c r="N217" i="9"/>
  <c r="O217" i="9" s="1"/>
  <c r="P217" i="9" s="1"/>
  <c r="Q217" i="9" s="1"/>
  <c r="R217" i="9" s="1"/>
  <c r="S217" i="9" s="1"/>
  <c r="M217" i="9"/>
  <c r="E217" i="9"/>
  <c r="C217" i="9"/>
  <c r="N216" i="9"/>
  <c r="M216" i="9"/>
  <c r="F216" i="9"/>
  <c r="E216" i="9"/>
  <c r="C216" i="9"/>
  <c r="N215" i="9"/>
  <c r="M215" i="9"/>
  <c r="E215" i="9"/>
  <c r="C215" i="9"/>
  <c r="F215" i="9" s="1"/>
  <c r="N214" i="9"/>
  <c r="O214" i="9" s="1"/>
  <c r="M214" i="9"/>
  <c r="E214" i="9"/>
  <c r="C214" i="9"/>
  <c r="N213" i="9"/>
  <c r="O213" i="9" s="1"/>
  <c r="P213" i="9" s="1"/>
  <c r="Q213" i="9" s="1"/>
  <c r="R213" i="9" s="1"/>
  <c r="S213" i="9" s="1"/>
  <c r="M213" i="9"/>
  <c r="E213" i="9"/>
  <c r="C213" i="9"/>
  <c r="N212" i="9"/>
  <c r="O212" i="9" s="1"/>
  <c r="P212" i="9" s="1"/>
  <c r="Q212" i="9" s="1"/>
  <c r="R212" i="9" s="1"/>
  <c r="S212" i="9" s="1"/>
  <c r="M212" i="9"/>
  <c r="F212" i="9"/>
  <c r="E212" i="9"/>
  <c r="C212" i="9"/>
  <c r="N211" i="9"/>
  <c r="M211" i="9"/>
  <c r="E211" i="9"/>
  <c r="C211" i="9"/>
  <c r="N210" i="9"/>
  <c r="O210" i="9" s="1"/>
  <c r="P210" i="9" s="1"/>
  <c r="Q210" i="9" s="1"/>
  <c r="R210" i="9" s="1"/>
  <c r="S210" i="9" s="1"/>
  <c r="M210" i="9"/>
  <c r="F210" i="9"/>
  <c r="E210" i="9"/>
  <c r="C210" i="9"/>
  <c r="N209" i="9"/>
  <c r="M209" i="9"/>
  <c r="E209" i="9"/>
  <c r="C209" i="9"/>
  <c r="N208" i="9"/>
  <c r="O208" i="9" s="1"/>
  <c r="P208" i="9" s="1"/>
  <c r="Q208" i="9" s="1"/>
  <c r="R208" i="9" s="1"/>
  <c r="S208" i="9" s="1"/>
  <c r="M208" i="9"/>
  <c r="E208" i="9"/>
  <c r="C208" i="9"/>
  <c r="F208" i="9" s="1"/>
  <c r="N207" i="9"/>
  <c r="O207" i="9" s="1"/>
  <c r="P207" i="9" s="1"/>
  <c r="Q207" i="9" s="1"/>
  <c r="R207" i="9" s="1"/>
  <c r="S207" i="9" s="1"/>
  <c r="M207" i="9"/>
  <c r="E207" i="9"/>
  <c r="C207" i="9"/>
  <c r="F207" i="9" s="1"/>
  <c r="N206" i="9"/>
  <c r="O206" i="9" s="1"/>
  <c r="P206" i="9" s="1"/>
  <c r="Q206" i="9" s="1"/>
  <c r="R206" i="9" s="1"/>
  <c r="S206" i="9" s="1"/>
  <c r="M206" i="9"/>
  <c r="E206" i="9"/>
  <c r="C206" i="9"/>
  <c r="F206" i="9" s="1"/>
  <c r="N205" i="9"/>
  <c r="M205" i="9"/>
  <c r="E205" i="9"/>
  <c r="C205" i="9"/>
  <c r="F205" i="9" s="1"/>
  <c r="N204" i="9"/>
  <c r="M204" i="9"/>
  <c r="E204" i="9"/>
  <c r="F204" i="9" s="1"/>
  <c r="C204" i="9"/>
  <c r="N203" i="9"/>
  <c r="O203" i="9" s="1"/>
  <c r="P203" i="9" s="1"/>
  <c r="Q203" i="9" s="1"/>
  <c r="R203" i="9" s="1"/>
  <c r="S203" i="9" s="1"/>
  <c r="M203" i="9"/>
  <c r="E203" i="9"/>
  <c r="C203" i="9"/>
  <c r="N202" i="9"/>
  <c r="O202" i="9" s="1"/>
  <c r="M202" i="9"/>
  <c r="F202" i="9"/>
  <c r="E202" i="9"/>
  <c r="C202" i="9"/>
  <c r="N201" i="9"/>
  <c r="O201" i="9" s="1"/>
  <c r="P201" i="9" s="1"/>
  <c r="Q201" i="9" s="1"/>
  <c r="R201" i="9" s="1"/>
  <c r="S201" i="9" s="1"/>
  <c r="M201" i="9"/>
  <c r="E201" i="9"/>
  <c r="C201" i="9"/>
  <c r="N200" i="9"/>
  <c r="O200" i="9" s="1"/>
  <c r="P200" i="9" s="1"/>
  <c r="Q200" i="9" s="1"/>
  <c r="R200" i="9" s="1"/>
  <c r="S200" i="9" s="1"/>
  <c r="M200" i="9"/>
  <c r="E200" i="9"/>
  <c r="C200" i="9"/>
  <c r="F200" i="9" s="1"/>
  <c r="N199" i="9"/>
  <c r="M199" i="9"/>
  <c r="E199" i="9"/>
  <c r="C199" i="9"/>
  <c r="F199" i="9" s="1"/>
  <c r="N198" i="9"/>
  <c r="O198" i="9" s="1"/>
  <c r="P198" i="9" s="1"/>
  <c r="Q198" i="9" s="1"/>
  <c r="R198" i="9" s="1"/>
  <c r="S198" i="9" s="1"/>
  <c r="M198" i="9"/>
  <c r="E198" i="9"/>
  <c r="C198" i="9"/>
  <c r="N197" i="9"/>
  <c r="O197" i="9" s="1"/>
  <c r="P197" i="9" s="1"/>
  <c r="Q197" i="9" s="1"/>
  <c r="R197" i="9" s="1"/>
  <c r="S197" i="9" s="1"/>
  <c r="M197" i="9"/>
  <c r="E197" i="9"/>
  <c r="C197" i="9"/>
  <c r="N196" i="9"/>
  <c r="O196" i="9" s="1"/>
  <c r="P196" i="9" s="1"/>
  <c r="Q196" i="9" s="1"/>
  <c r="R196" i="9" s="1"/>
  <c r="S196" i="9" s="1"/>
  <c r="M196" i="9"/>
  <c r="F196" i="9"/>
  <c r="E196" i="9"/>
  <c r="C196" i="9"/>
  <c r="N195" i="9"/>
  <c r="M195" i="9"/>
  <c r="E195" i="9"/>
  <c r="C195" i="9"/>
  <c r="N194" i="9"/>
  <c r="O194" i="9" s="1"/>
  <c r="P194" i="9" s="1"/>
  <c r="Q194" i="9" s="1"/>
  <c r="R194" i="9" s="1"/>
  <c r="S194" i="9" s="1"/>
  <c r="M194" i="9"/>
  <c r="F194" i="9"/>
  <c r="E194" i="9"/>
  <c r="C194" i="9"/>
  <c r="N193" i="9"/>
  <c r="O193" i="9" s="1"/>
  <c r="P193" i="9" s="1"/>
  <c r="Q193" i="9" s="1"/>
  <c r="R193" i="9" s="1"/>
  <c r="S193" i="9" s="1"/>
  <c r="M193" i="9"/>
  <c r="E193" i="9"/>
  <c r="C193" i="9"/>
  <c r="N192" i="9"/>
  <c r="O192" i="9" s="1"/>
  <c r="P192" i="9" s="1"/>
  <c r="Q192" i="9" s="1"/>
  <c r="R192" i="9" s="1"/>
  <c r="S192" i="9" s="1"/>
  <c r="M192" i="9"/>
  <c r="E192" i="9"/>
  <c r="C192" i="9"/>
  <c r="F192" i="9" s="1"/>
  <c r="N191" i="9"/>
  <c r="O191" i="9" s="1"/>
  <c r="P191" i="9" s="1"/>
  <c r="Q191" i="9" s="1"/>
  <c r="R191" i="9" s="1"/>
  <c r="S191" i="9" s="1"/>
  <c r="M191" i="9"/>
  <c r="E191" i="9"/>
  <c r="C191" i="9"/>
  <c r="F191" i="9" s="1"/>
  <c r="N190" i="9"/>
  <c r="O190" i="9" s="1"/>
  <c r="P190" i="9" s="1"/>
  <c r="Q190" i="9" s="1"/>
  <c r="R190" i="9" s="1"/>
  <c r="S190" i="9" s="1"/>
  <c r="M190" i="9"/>
  <c r="E190" i="9"/>
  <c r="C190" i="9"/>
  <c r="F190" i="9" s="1"/>
  <c r="N189" i="9"/>
  <c r="M189" i="9"/>
  <c r="E189" i="9"/>
  <c r="C189" i="9"/>
  <c r="F189" i="9" s="1"/>
  <c r="N188" i="9"/>
  <c r="M188" i="9"/>
  <c r="E188" i="9"/>
  <c r="F188" i="9" s="1"/>
  <c r="C188" i="9"/>
  <c r="N187" i="9"/>
  <c r="O187" i="9" s="1"/>
  <c r="P187" i="9" s="1"/>
  <c r="Q187" i="9" s="1"/>
  <c r="R187" i="9" s="1"/>
  <c r="S187" i="9" s="1"/>
  <c r="M187" i="9"/>
  <c r="E187" i="9"/>
  <c r="C187" i="9"/>
  <c r="N186" i="9"/>
  <c r="O186" i="9" s="1"/>
  <c r="P186" i="9" s="1"/>
  <c r="Q186" i="9" s="1"/>
  <c r="R186" i="9" s="1"/>
  <c r="S186" i="9" s="1"/>
  <c r="M186" i="9"/>
  <c r="F186" i="9"/>
  <c r="E186" i="9"/>
  <c r="C186" i="9"/>
  <c r="N185" i="9"/>
  <c r="O185" i="9" s="1"/>
  <c r="P185" i="9" s="1"/>
  <c r="Q185" i="9" s="1"/>
  <c r="R185" i="9" s="1"/>
  <c r="S185" i="9" s="1"/>
  <c r="M185" i="9"/>
  <c r="E185" i="9"/>
  <c r="C185" i="9"/>
  <c r="N184" i="9"/>
  <c r="O184" i="9" s="1"/>
  <c r="P184" i="9" s="1"/>
  <c r="Q184" i="9" s="1"/>
  <c r="R184" i="9" s="1"/>
  <c r="S184" i="9" s="1"/>
  <c r="M184" i="9"/>
  <c r="E184" i="9"/>
  <c r="C184" i="9"/>
  <c r="F184" i="9" s="1"/>
  <c r="N183" i="9"/>
  <c r="O183" i="9" s="1"/>
  <c r="P183" i="9" s="1"/>
  <c r="Q183" i="9" s="1"/>
  <c r="R183" i="9" s="1"/>
  <c r="S183" i="9" s="1"/>
  <c r="M183" i="9"/>
  <c r="E183" i="9"/>
  <c r="C183" i="9"/>
  <c r="F183" i="9" s="1"/>
  <c r="N182" i="9"/>
  <c r="O182" i="9" s="1"/>
  <c r="M182" i="9"/>
  <c r="E182" i="9"/>
  <c r="C182" i="9"/>
  <c r="N181" i="9"/>
  <c r="O181" i="9" s="1"/>
  <c r="P181" i="9" s="1"/>
  <c r="Q181" i="9" s="1"/>
  <c r="R181" i="9" s="1"/>
  <c r="S181" i="9" s="1"/>
  <c r="M181" i="9"/>
  <c r="E181" i="9"/>
  <c r="C181" i="9"/>
  <c r="N180" i="9"/>
  <c r="O180" i="9" s="1"/>
  <c r="P180" i="9" s="1"/>
  <c r="Q180" i="9" s="1"/>
  <c r="R180" i="9" s="1"/>
  <c r="S180" i="9" s="1"/>
  <c r="M180" i="9"/>
  <c r="F180" i="9"/>
  <c r="E180" i="9"/>
  <c r="C180" i="9"/>
  <c r="N179" i="9"/>
  <c r="M179" i="9"/>
  <c r="E179" i="9"/>
  <c r="C179" i="9"/>
  <c r="N178" i="9"/>
  <c r="O178" i="9" s="1"/>
  <c r="P178" i="9" s="1"/>
  <c r="M178" i="9"/>
  <c r="F178" i="9"/>
  <c r="E178" i="9"/>
  <c r="C178" i="9"/>
  <c r="N177" i="9"/>
  <c r="M177" i="9"/>
  <c r="E177" i="9"/>
  <c r="C177" i="9"/>
  <c r="N176" i="9"/>
  <c r="O176" i="9" s="1"/>
  <c r="P176" i="9" s="1"/>
  <c r="Q176" i="9" s="1"/>
  <c r="R176" i="9" s="1"/>
  <c r="S176" i="9" s="1"/>
  <c r="M176" i="9"/>
  <c r="E176" i="9"/>
  <c r="C176" i="9"/>
  <c r="F176" i="9" s="1"/>
  <c r="N175" i="9"/>
  <c r="O175" i="9" s="1"/>
  <c r="P175" i="9" s="1"/>
  <c r="Q175" i="9" s="1"/>
  <c r="R175" i="9" s="1"/>
  <c r="S175" i="9" s="1"/>
  <c r="M175" i="9"/>
  <c r="E175" i="9"/>
  <c r="C175" i="9"/>
  <c r="F175" i="9" s="1"/>
  <c r="N174" i="9"/>
  <c r="O174" i="9" s="1"/>
  <c r="P174" i="9" s="1"/>
  <c r="Q174" i="9" s="1"/>
  <c r="R174" i="9" s="1"/>
  <c r="S174" i="9" s="1"/>
  <c r="M174" i="9"/>
  <c r="E174" i="9"/>
  <c r="C174" i="9"/>
  <c r="F174" i="9" s="1"/>
  <c r="N173" i="9"/>
  <c r="M173" i="9"/>
  <c r="E173" i="9"/>
  <c r="C173" i="9"/>
  <c r="F173" i="9" s="1"/>
  <c r="N172" i="9"/>
  <c r="M172" i="9"/>
  <c r="E172" i="9"/>
  <c r="F172" i="9" s="1"/>
  <c r="C172" i="9"/>
  <c r="N171" i="9"/>
  <c r="O171" i="9" s="1"/>
  <c r="P171" i="9" s="1"/>
  <c r="Q171" i="9" s="1"/>
  <c r="R171" i="9" s="1"/>
  <c r="S171" i="9" s="1"/>
  <c r="M171" i="9"/>
  <c r="E171" i="9"/>
  <c r="C171" i="9"/>
  <c r="N170" i="9"/>
  <c r="O170" i="9" s="1"/>
  <c r="M170" i="9"/>
  <c r="F170" i="9"/>
  <c r="E170" i="9"/>
  <c r="C170" i="9"/>
  <c r="N169" i="9"/>
  <c r="O169" i="9" s="1"/>
  <c r="P169" i="9" s="1"/>
  <c r="Q169" i="9" s="1"/>
  <c r="R169" i="9" s="1"/>
  <c r="S169" i="9" s="1"/>
  <c r="M169" i="9"/>
  <c r="E169" i="9"/>
  <c r="C169" i="9"/>
  <c r="N168" i="9"/>
  <c r="O168" i="9" s="1"/>
  <c r="P168" i="9" s="1"/>
  <c r="Q168" i="9" s="1"/>
  <c r="R168" i="9" s="1"/>
  <c r="S168" i="9" s="1"/>
  <c r="M168" i="9"/>
  <c r="E168" i="9"/>
  <c r="C168" i="9"/>
  <c r="F168" i="9" s="1"/>
  <c r="N167" i="9"/>
  <c r="M167" i="9"/>
  <c r="E167" i="9"/>
  <c r="C167" i="9"/>
  <c r="F167" i="9" s="1"/>
  <c r="N166" i="9"/>
  <c r="O166" i="9" s="1"/>
  <c r="P166" i="9" s="1"/>
  <c r="Q166" i="9" s="1"/>
  <c r="R166" i="9" s="1"/>
  <c r="S166" i="9" s="1"/>
  <c r="M166" i="9"/>
  <c r="E166" i="9"/>
  <c r="C166" i="9"/>
  <c r="N165" i="9"/>
  <c r="O165" i="9" s="1"/>
  <c r="P165" i="9" s="1"/>
  <c r="Q165" i="9" s="1"/>
  <c r="R165" i="9" s="1"/>
  <c r="S165" i="9" s="1"/>
  <c r="M165" i="9"/>
  <c r="E165" i="9"/>
  <c r="C165" i="9"/>
  <c r="N164" i="9"/>
  <c r="O164" i="9" s="1"/>
  <c r="P164" i="9" s="1"/>
  <c r="Q164" i="9" s="1"/>
  <c r="R164" i="9" s="1"/>
  <c r="S164" i="9" s="1"/>
  <c r="M164" i="9"/>
  <c r="F164" i="9"/>
  <c r="E164" i="9"/>
  <c r="C164" i="9"/>
  <c r="N163" i="9"/>
  <c r="M163" i="9"/>
  <c r="E163" i="9"/>
  <c r="C163" i="9"/>
  <c r="N162" i="9"/>
  <c r="O162" i="9" s="1"/>
  <c r="P162" i="9" s="1"/>
  <c r="Q162" i="9" s="1"/>
  <c r="R162" i="9" s="1"/>
  <c r="S162" i="9" s="1"/>
  <c r="M162" i="9"/>
  <c r="F162" i="9"/>
  <c r="E162" i="9"/>
  <c r="C162" i="9"/>
  <c r="N161" i="9"/>
  <c r="O161" i="9" s="1"/>
  <c r="P161" i="9" s="1"/>
  <c r="Q161" i="9" s="1"/>
  <c r="R161" i="9" s="1"/>
  <c r="S161" i="9" s="1"/>
  <c r="M161" i="9"/>
  <c r="E161" i="9"/>
  <c r="C161" i="9"/>
  <c r="N160" i="9"/>
  <c r="O160" i="9" s="1"/>
  <c r="P160" i="9" s="1"/>
  <c r="Q160" i="9" s="1"/>
  <c r="R160" i="9" s="1"/>
  <c r="S160" i="9" s="1"/>
  <c r="M160" i="9"/>
  <c r="E160" i="9"/>
  <c r="C160" i="9"/>
  <c r="F160" i="9" s="1"/>
  <c r="N159" i="9"/>
  <c r="O159" i="9" s="1"/>
  <c r="P159" i="9" s="1"/>
  <c r="Q159" i="9" s="1"/>
  <c r="R159" i="9" s="1"/>
  <c r="S159" i="9" s="1"/>
  <c r="M159" i="9"/>
  <c r="E159" i="9"/>
  <c r="C159" i="9"/>
  <c r="F159" i="9" s="1"/>
  <c r="N158" i="9"/>
  <c r="O158" i="9" s="1"/>
  <c r="P158" i="9" s="1"/>
  <c r="Q158" i="9" s="1"/>
  <c r="R158" i="9" s="1"/>
  <c r="S158" i="9" s="1"/>
  <c r="M158" i="9"/>
  <c r="E158" i="9"/>
  <c r="C158" i="9"/>
  <c r="F158" i="9" s="1"/>
  <c r="N157" i="9"/>
  <c r="M157" i="9"/>
  <c r="E157" i="9"/>
  <c r="C157" i="9"/>
  <c r="F157" i="9" s="1"/>
  <c r="N156" i="9"/>
  <c r="M156" i="9"/>
  <c r="E156" i="9"/>
  <c r="F156" i="9" s="1"/>
  <c r="C156" i="9"/>
  <c r="N155" i="9"/>
  <c r="O155" i="9" s="1"/>
  <c r="P155" i="9" s="1"/>
  <c r="Q155" i="9" s="1"/>
  <c r="R155" i="9" s="1"/>
  <c r="S155" i="9" s="1"/>
  <c r="M155" i="9"/>
  <c r="E155" i="9"/>
  <c r="C155" i="9"/>
  <c r="N154" i="9"/>
  <c r="O154" i="9" s="1"/>
  <c r="P154" i="9" s="1"/>
  <c r="Q154" i="9" s="1"/>
  <c r="R154" i="9" s="1"/>
  <c r="S154" i="9" s="1"/>
  <c r="M154" i="9"/>
  <c r="F154" i="9"/>
  <c r="E154" i="9"/>
  <c r="C154" i="9"/>
  <c r="N153" i="9"/>
  <c r="O153" i="9" s="1"/>
  <c r="P153" i="9" s="1"/>
  <c r="Q153" i="9" s="1"/>
  <c r="R153" i="9" s="1"/>
  <c r="S153" i="9" s="1"/>
  <c r="M153" i="9"/>
  <c r="E153" i="9"/>
  <c r="C153" i="9"/>
  <c r="N152" i="9"/>
  <c r="O152" i="9" s="1"/>
  <c r="P152" i="9" s="1"/>
  <c r="Q152" i="9" s="1"/>
  <c r="R152" i="9" s="1"/>
  <c r="S152" i="9" s="1"/>
  <c r="M152" i="9"/>
  <c r="E152" i="9"/>
  <c r="C152" i="9"/>
  <c r="F152" i="9" s="1"/>
  <c r="N151" i="9"/>
  <c r="O151" i="9" s="1"/>
  <c r="P151" i="9" s="1"/>
  <c r="Q151" i="9" s="1"/>
  <c r="R151" i="9" s="1"/>
  <c r="S151" i="9" s="1"/>
  <c r="M151" i="9"/>
  <c r="E151" i="9"/>
  <c r="C151" i="9"/>
  <c r="F151" i="9" s="1"/>
  <c r="N150" i="9"/>
  <c r="O150" i="9" s="1"/>
  <c r="M150" i="9"/>
  <c r="E150" i="9"/>
  <c r="C150" i="9"/>
  <c r="N149" i="9"/>
  <c r="O149" i="9" s="1"/>
  <c r="P149" i="9" s="1"/>
  <c r="Q149" i="9" s="1"/>
  <c r="R149" i="9" s="1"/>
  <c r="S149" i="9" s="1"/>
  <c r="M149" i="9"/>
  <c r="E149" i="9"/>
  <c r="C149" i="9"/>
  <c r="N148" i="9"/>
  <c r="O148" i="9" s="1"/>
  <c r="P148" i="9" s="1"/>
  <c r="Q148" i="9" s="1"/>
  <c r="R148" i="9" s="1"/>
  <c r="S148" i="9" s="1"/>
  <c r="M148" i="9"/>
  <c r="F148" i="9"/>
  <c r="E148" i="9"/>
  <c r="C148" i="9"/>
  <c r="N147" i="9"/>
  <c r="M147" i="9"/>
  <c r="E147" i="9"/>
  <c r="C147" i="9"/>
  <c r="N146" i="9"/>
  <c r="O146" i="9" s="1"/>
  <c r="P146" i="9" s="1"/>
  <c r="M146" i="9"/>
  <c r="F146" i="9"/>
  <c r="E146" i="9"/>
  <c r="C146" i="9"/>
  <c r="N145" i="9"/>
  <c r="M145" i="9"/>
  <c r="E145" i="9"/>
  <c r="C145" i="9"/>
  <c r="N144" i="9"/>
  <c r="O144" i="9" s="1"/>
  <c r="P144" i="9" s="1"/>
  <c r="Q144" i="9" s="1"/>
  <c r="R144" i="9" s="1"/>
  <c r="S144" i="9" s="1"/>
  <c r="M144" i="9"/>
  <c r="E144" i="9"/>
  <c r="C144" i="9"/>
  <c r="F144" i="9" s="1"/>
  <c r="N143" i="9"/>
  <c r="O143" i="9" s="1"/>
  <c r="P143" i="9" s="1"/>
  <c r="Q143" i="9" s="1"/>
  <c r="R143" i="9" s="1"/>
  <c r="S143" i="9" s="1"/>
  <c r="M143" i="9"/>
  <c r="E143" i="9"/>
  <c r="C143" i="9"/>
  <c r="F143" i="9" s="1"/>
  <c r="N142" i="9"/>
  <c r="O142" i="9" s="1"/>
  <c r="P142" i="9" s="1"/>
  <c r="Q142" i="9" s="1"/>
  <c r="R142" i="9" s="1"/>
  <c r="S142" i="9" s="1"/>
  <c r="M142" i="9"/>
  <c r="E142" i="9"/>
  <c r="C142" i="9"/>
  <c r="F142" i="9" s="1"/>
  <c r="N141" i="9"/>
  <c r="M141" i="9"/>
  <c r="E141" i="9"/>
  <c r="C141" i="9"/>
  <c r="F141" i="9" s="1"/>
  <c r="N140" i="9"/>
  <c r="M140" i="9"/>
  <c r="E140" i="9"/>
  <c r="F140" i="9" s="1"/>
  <c r="C140" i="9"/>
  <c r="N139" i="9"/>
  <c r="O139" i="9" s="1"/>
  <c r="P139" i="9" s="1"/>
  <c r="Q139" i="9" s="1"/>
  <c r="R139" i="9" s="1"/>
  <c r="S139" i="9" s="1"/>
  <c r="M139" i="9"/>
  <c r="E139" i="9"/>
  <c r="C139" i="9"/>
  <c r="N138" i="9"/>
  <c r="O138" i="9" s="1"/>
  <c r="M138" i="9"/>
  <c r="F138" i="9"/>
  <c r="E138" i="9"/>
  <c r="C138" i="9"/>
  <c r="N137" i="9"/>
  <c r="O137" i="9" s="1"/>
  <c r="P137" i="9" s="1"/>
  <c r="Q137" i="9" s="1"/>
  <c r="R137" i="9" s="1"/>
  <c r="S137" i="9" s="1"/>
  <c r="M137" i="9"/>
  <c r="E137" i="9"/>
  <c r="C137" i="9"/>
  <c r="N136" i="9"/>
  <c r="O136" i="9" s="1"/>
  <c r="P136" i="9" s="1"/>
  <c r="Q136" i="9" s="1"/>
  <c r="R136" i="9" s="1"/>
  <c r="S136" i="9" s="1"/>
  <c r="M136" i="9"/>
  <c r="E136" i="9"/>
  <c r="C136" i="9"/>
  <c r="F136" i="9" s="1"/>
  <c r="N135" i="9"/>
  <c r="M135" i="9"/>
  <c r="E135" i="9"/>
  <c r="C135" i="9"/>
  <c r="F135" i="9" s="1"/>
  <c r="N134" i="9"/>
  <c r="O134" i="9" s="1"/>
  <c r="P134" i="9" s="1"/>
  <c r="Q134" i="9" s="1"/>
  <c r="R134" i="9" s="1"/>
  <c r="S134" i="9" s="1"/>
  <c r="M134" i="9"/>
  <c r="E134" i="9"/>
  <c r="C134" i="9"/>
  <c r="N133" i="9"/>
  <c r="O133" i="9" s="1"/>
  <c r="P133" i="9" s="1"/>
  <c r="Q133" i="9" s="1"/>
  <c r="R133" i="9" s="1"/>
  <c r="S133" i="9" s="1"/>
  <c r="M133" i="9"/>
  <c r="E133" i="9"/>
  <c r="C133" i="9"/>
  <c r="N132" i="9"/>
  <c r="O132" i="9" s="1"/>
  <c r="P132" i="9" s="1"/>
  <c r="Q132" i="9" s="1"/>
  <c r="R132" i="9" s="1"/>
  <c r="S132" i="9" s="1"/>
  <c r="M132" i="9"/>
  <c r="F132" i="9"/>
  <c r="E132" i="9"/>
  <c r="C132" i="9"/>
  <c r="N131" i="9"/>
  <c r="M131" i="9"/>
  <c r="E131" i="9"/>
  <c r="C131" i="9"/>
  <c r="N130" i="9"/>
  <c r="O130" i="9" s="1"/>
  <c r="P130" i="9" s="1"/>
  <c r="Q130" i="9" s="1"/>
  <c r="R130" i="9" s="1"/>
  <c r="S130" i="9" s="1"/>
  <c r="M130" i="9"/>
  <c r="F130" i="9"/>
  <c r="E130" i="9"/>
  <c r="C130" i="9"/>
  <c r="N129" i="9"/>
  <c r="O129" i="9" s="1"/>
  <c r="P129" i="9" s="1"/>
  <c r="Q129" i="9" s="1"/>
  <c r="R129" i="9" s="1"/>
  <c r="S129" i="9" s="1"/>
  <c r="M129" i="9"/>
  <c r="E129" i="9"/>
  <c r="C129" i="9"/>
  <c r="N128" i="9"/>
  <c r="O128" i="9" s="1"/>
  <c r="P128" i="9" s="1"/>
  <c r="Q128" i="9" s="1"/>
  <c r="R128" i="9" s="1"/>
  <c r="S128" i="9" s="1"/>
  <c r="M128" i="9"/>
  <c r="E128" i="9"/>
  <c r="C128" i="9"/>
  <c r="F128" i="9" s="1"/>
  <c r="N127" i="9"/>
  <c r="O127" i="9" s="1"/>
  <c r="P127" i="9" s="1"/>
  <c r="Q127" i="9" s="1"/>
  <c r="R127" i="9" s="1"/>
  <c r="S127" i="9" s="1"/>
  <c r="M127" i="9"/>
  <c r="E127" i="9"/>
  <c r="C127" i="9"/>
  <c r="F127" i="9" s="1"/>
  <c r="N126" i="9"/>
  <c r="O126" i="9" s="1"/>
  <c r="P126" i="9" s="1"/>
  <c r="Q126" i="9" s="1"/>
  <c r="R126" i="9" s="1"/>
  <c r="S126" i="9" s="1"/>
  <c r="M126" i="9"/>
  <c r="E126" i="9"/>
  <c r="C126" i="9"/>
  <c r="F126" i="9" s="1"/>
  <c r="N125" i="9"/>
  <c r="M125" i="9"/>
  <c r="E125" i="9"/>
  <c r="C125" i="9"/>
  <c r="F125" i="9" s="1"/>
  <c r="N124" i="9"/>
  <c r="M124" i="9"/>
  <c r="E124" i="9"/>
  <c r="F124" i="9" s="1"/>
  <c r="C124" i="9"/>
  <c r="N123" i="9"/>
  <c r="O123" i="9" s="1"/>
  <c r="P123" i="9" s="1"/>
  <c r="Q123" i="9" s="1"/>
  <c r="R123" i="9" s="1"/>
  <c r="S123" i="9" s="1"/>
  <c r="M123" i="9"/>
  <c r="E123" i="9"/>
  <c r="C123" i="9"/>
  <c r="N122" i="9"/>
  <c r="O122" i="9" s="1"/>
  <c r="P122" i="9" s="1"/>
  <c r="Q122" i="9" s="1"/>
  <c r="R122" i="9" s="1"/>
  <c r="S122" i="9" s="1"/>
  <c r="M122" i="9"/>
  <c r="F122" i="9"/>
  <c r="E122" i="9"/>
  <c r="C122" i="9"/>
  <c r="N121" i="9"/>
  <c r="O121" i="9" s="1"/>
  <c r="P121" i="9" s="1"/>
  <c r="Q121" i="9" s="1"/>
  <c r="R121" i="9" s="1"/>
  <c r="S121" i="9" s="1"/>
  <c r="M121" i="9"/>
  <c r="E121" i="9"/>
  <c r="C121" i="9"/>
  <c r="N120" i="9"/>
  <c r="O120" i="9" s="1"/>
  <c r="P120" i="9" s="1"/>
  <c r="Q120" i="9" s="1"/>
  <c r="R120" i="9" s="1"/>
  <c r="S120" i="9" s="1"/>
  <c r="M120" i="9"/>
  <c r="E120" i="9"/>
  <c r="C120" i="9"/>
  <c r="F120" i="9" s="1"/>
  <c r="N119" i="9"/>
  <c r="O119" i="9" s="1"/>
  <c r="P119" i="9" s="1"/>
  <c r="Q119" i="9" s="1"/>
  <c r="R119" i="9" s="1"/>
  <c r="S119" i="9" s="1"/>
  <c r="M119" i="9"/>
  <c r="E119" i="9"/>
  <c r="C119" i="9"/>
  <c r="F119" i="9" s="1"/>
  <c r="N118" i="9"/>
  <c r="O118" i="9" s="1"/>
  <c r="M118" i="9"/>
  <c r="E118" i="9"/>
  <c r="C118" i="9"/>
  <c r="N117" i="9"/>
  <c r="O117" i="9" s="1"/>
  <c r="P117" i="9" s="1"/>
  <c r="Q117" i="9" s="1"/>
  <c r="R117" i="9" s="1"/>
  <c r="S117" i="9" s="1"/>
  <c r="M117" i="9"/>
  <c r="E117" i="9"/>
  <c r="C117" i="9"/>
  <c r="N116" i="9"/>
  <c r="O116" i="9" s="1"/>
  <c r="P116" i="9" s="1"/>
  <c r="Q116" i="9" s="1"/>
  <c r="R116" i="9" s="1"/>
  <c r="S116" i="9" s="1"/>
  <c r="M116" i="9"/>
  <c r="F116" i="9"/>
  <c r="E116" i="9"/>
  <c r="C116" i="9"/>
  <c r="N115" i="9"/>
  <c r="M115" i="9"/>
  <c r="E115" i="9"/>
  <c r="C115" i="9"/>
  <c r="N114" i="9"/>
  <c r="O114" i="9" s="1"/>
  <c r="P114" i="9" s="1"/>
  <c r="M114" i="9"/>
  <c r="F114" i="9"/>
  <c r="E114" i="9"/>
  <c r="C114" i="9"/>
  <c r="N113" i="9"/>
  <c r="M113" i="9"/>
  <c r="E113" i="9"/>
  <c r="C113" i="9"/>
  <c r="N112" i="9"/>
  <c r="O112" i="9" s="1"/>
  <c r="P112" i="9" s="1"/>
  <c r="Q112" i="9" s="1"/>
  <c r="R112" i="9" s="1"/>
  <c r="S112" i="9" s="1"/>
  <c r="M112" i="9"/>
  <c r="E112" i="9"/>
  <c r="C112" i="9"/>
  <c r="F112" i="9" s="1"/>
  <c r="N111" i="9"/>
  <c r="O111" i="9" s="1"/>
  <c r="P111" i="9" s="1"/>
  <c r="Q111" i="9" s="1"/>
  <c r="R111" i="9" s="1"/>
  <c r="S111" i="9" s="1"/>
  <c r="M111" i="9"/>
  <c r="E111" i="9"/>
  <c r="C111" i="9"/>
  <c r="F111" i="9" s="1"/>
  <c r="N110" i="9"/>
  <c r="O110" i="9" s="1"/>
  <c r="P110" i="9" s="1"/>
  <c r="Q110" i="9" s="1"/>
  <c r="R110" i="9" s="1"/>
  <c r="S110" i="9" s="1"/>
  <c r="M110" i="9"/>
  <c r="E110" i="9"/>
  <c r="C110" i="9"/>
  <c r="F110" i="9" s="1"/>
  <c r="N109" i="9"/>
  <c r="M109" i="9"/>
  <c r="E109" i="9"/>
  <c r="C109" i="9"/>
  <c r="F109" i="9" s="1"/>
  <c r="N108" i="9"/>
  <c r="M108" i="9"/>
  <c r="E108" i="9"/>
  <c r="F108" i="9" s="1"/>
  <c r="C108" i="9"/>
  <c r="N107" i="9"/>
  <c r="O107" i="9" s="1"/>
  <c r="P107" i="9" s="1"/>
  <c r="Q107" i="9" s="1"/>
  <c r="R107" i="9" s="1"/>
  <c r="S107" i="9" s="1"/>
  <c r="M107" i="9"/>
  <c r="E107" i="9"/>
  <c r="C107" i="9"/>
  <c r="N106" i="9"/>
  <c r="O106" i="9" s="1"/>
  <c r="M106" i="9"/>
  <c r="F106" i="9"/>
  <c r="E106" i="9"/>
  <c r="C106" i="9"/>
  <c r="N105" i="9"/>
  <c r="O105" i="9" s="1"/>
  <c r="P105" i="9" s="1"/>
  <c r="Q105" i="9" s="1"/>
  <c r="R105" i="9" s="1"/>
  <c r="S105" i="9" s="1"/>
  <c r="M105" i="9"/>
  <c r="E105" i="9"/>
  <c r="C105" i="9"/>
  <c r="N104" i="9"/>
  <c r="O104" i="9" s="1"/>
  <c r="P104" i="9" s="1"/>
  <c r="Q104" i="9" s="1"/>
  <c r="R104" i="9" s="1"/>
  <c r="S104" i="9" s="1"/>
  <c r="M104" i="9"/>
  <c r="E104" i="9"/>
  <c r="C104" i="9"/>
  <c r="F104" i="9" s="1"/>
  <c r="N103" i="9"/>
  <c r="M103" i="9"/>
  <c r="E103" i="9"/>
  <c r="C103" i="9"/>
  <c r="F103" i="9" s="1"/>
  <c r="N102" i="9"/>
  <c r="O102" i="9" s="1"/>
  <c r="P102" i="9" s="1"/>
  <c r="Q102" i="9" s="1"/>
  <c r="R102" i="9" s="1"/>
  <c r="S102" i="9" s="1"/>
  <c r="M102" i="9"/>
  <c r="E102" i="9"/>
  <c r="C102" i="9"/>
  <c r="N101" i="9"/>
  <c r="O101" i="9" s="1"/>
  <c r="P101" i="9" s="1"/>
  <c r="Q101" i="9" s="1"/>
  <c r="R101" i="9" s="1"/>
  <c r="S101" i="9" s="1"/>
  <c r="M101" i="9"/>
  <c r="E101" i="9"/>
  <c r="C101" i="9"/>
  <c r="N100" i="9"/>
  <c r="O100" i="9" s="1"/>
  <c r="P100" i="9" s="1"/>
  <c r="Q100" i="9" s="1"/>
  <c r="R100" i="9" s="1"/>
  <c r="S100" i="9" s="1"/>
  <c r="M100" i="9"/>
  <c r="F100" i="9"/>
  <c r="E100" i="9"/>
  <c r="C100" i="9"/>
  <c r="N99" i="9"/>
  <c r="M99" i="9"/>
  <c r="E99" i="9"/>
  <c r="C99" i="9"/>
  <c r="N98" i="9"/>
  <c r="O98" i="9" s="1"/>
  <c r="P98" i="9" s="1"/>
  <c r="Q98" i="9" s="1"/>
  <c r="R98" i="9" s="1"/>
  <c r="S98" i="9" s="1"/>
  <c r="M98" i="9"/>
  <c r="F98" i="9"/>
  <c r="E98" i="9"/>
  <c r="C98" i="9"/>
  <c r="N97" i="9"/>
  <c r="O97" i="9" s="1"/>
  <c r="P97" i="9" s="1"/>
  <c r="Q97" i="9" s="1"/>
  <c r="R97" i="9" s="1"/>
  <c r="S97" i="9" s="1"/>
  <c r="M97" i="9"/>
  <c r="E97" i="9"/>
  <c r="C97" i="9"/>
  <c r="N96" i="9"/>
  <c r="O96" i="9" s="1"/>
  <c r="P96" i="9" s="1"/>
  <c r="Q96" i="9" s="1"/>
  <c r="R96" i="9" s="1"/>
  <c r="S96" i="9" s="1"/>
  <c r="M96" i="9"/>
  <c r="E96" i="9"/>
  <c r="C96" i="9"/>
  <c r="F96" i="9" s="1"/>
  <c r="N95" i="9"/>
  <c r="O95" i="9" s="1"/>
  <c r="P95" i="9" s="1"/>
  <c r="Q95" i="9" s="1"/>
  <c r="R95" i="9" s="1"/>
  <c r="S95" i="9" s="1"/>
  <c r="M95" i="9"/>
  <c r="E95" i="9"/>
  <c r="C95" i="9"/>
  <c r="F95" i="9" s="1"/>
  <c r="N94" i="9"/>
  <c r="O94" i="9" s="1"/>
  <c r="P94" i="9" s="1"/>
  <c r="Q94" i="9" s="1"/>
  <c r="R94" i="9" s="1"/>
  <c r="S94" i="9" s="1"/>
  <c r="M94" i="9"/>
  <c r="E94" i="9"/>
  <c r="C94" i="9"/>
  <c r="F94" i="9" s="1"/>
  <c r="N93" i="9"/>
  <c r="M93" i="9"/>
  <c r="E93" i="9"/>
  <c r="C93" i="9"/>
  <c r="F93" i="9" s="1"/>
  <c r="N92" i="9"/>
  <c r="M92" i="9"/>
  <c r="E92" i="9"/>
  <c r="F92" i="9" s="1"/>
  <c r="C92" i="9"/>
  <c r="N91" i="9"/>
  <c r="O91" i="9" s="1"/>
  <c r="P91" i="9" s="1"/>
  <c r="Q91" i="9" s="1"/>
  <c r="R91" i="9" s="1"/>
  <c r="S91" i="9" s="1"/>
  <c r="M91" i="9"/>
  <c r="E91" i="9"/>
  <c r="C91" i="9"/>
  <c r="N90" i="9"/>
  <c r="O90" i="9" s="1"/>
  <c r="P90" i="9" s="1"/>
  <c r="Q90" i="9" s="1"/>
  <c r="R90" i="9" s="1"/>
  <c r="S90" i="9" s="1"/>
  <c r="M90" i="9"/>
  <c r="F90" i="9"/>
  <c r="E90" i="9"/>
  <c r="C90" i="9"/>
  <c r="N89" i="9"/>
  <c r="O89" i="9" s="1"/>
  <c r="P89" i="9" s="1"/>
  <c r="Q89" i="9" s="1"/>
  <c r="R89" i="9" s="1"/>
  <c r="S89" i="9" s="1"/>
  <c r="M89" i="9"/>
  <c r="E89" i="9"/>
  <c r="C89" i="9"/>
  <c r="N88" i="9"/>
  <c r="O88" i="9" s="1"/>
  <c r="P88" i="9" s="1"/>
  <c r="Q88" i="9" s="1"/>
  <c r="R88" i="9" s="1"/>
  <c r="S88" i="9" s="1"/>
  <c r="M88" i="9"/>
  <c r="E88" i="9"/>
  <c r="C88" i="9"/>
  <c r="F88" i="9" s="1"/>
  <c r="N87" i="9"/>
  <c r="O87" i="9" s="1"/>
  <c r="P87" i="9" s="1"/>
  <c r="Q87" i="9" s="1"/>
  <c r="R87" i="9" s="1"/>
  <c r="S87" i="9" s="1"/>
  <c r="M87" i="9"/>
  <c r="E87" i="9"/>
  <c r="C87" i="9"/>
  <c r="F87" i="9" s="1"/>
  <c r="N86" i="9"/>
  <c r="O86" i="9" s="1"/>
  <c r="M86" i="9"/>
  <c r="E86" i="9"/>
  <c r="C86" i="9"/>
  <c r="N85" i="9"/>
  <c r="O85" i="9" s="1"/>
  <c r="P85" i="9" s="1"/>
  <c r="Q85" i="9" s="1"/>
  <c r="R85" i="9" s="1"/>
  <c r="S85" i="9" s="1"/>
  <c r="M85" i="9"/>
  <c r="E85" i="9"/>
  <c r="C85" i="9"/>
  <c r="N84" i="9"/>
  <c r="O84" i="9" s="1"/>
  <c r="P84" i="9" s="1"/>
  <c r="Q84" i="9" s="1"/>
  <c r="R84" i="9" s="1"/>
  <c r="S84" i="9" s="1"/>
  <c r="M84" i="9"/>
  <c r="F84" i="9"/>
  <c r="E84" i="9"/>
  <c r="C84" i="9"/>
  <c r="N83" i="9"/>
  <c r="M83" i="9"/>
  <c r="E83" i="9"/>
  <c r="C83" i="9"/>
  <c r="N82" i="9"/>
  <c r="O82" i="9" s="1"/>
  <c r="P82" i="9" s="1"/>
  <c r="M82" i="9"/>
  <c r="F82" i="9"/>
  <c r="E82" i="9"/>
  <c r="C82" i="9"/>
  <c r="N81" i="9"/>
  <c r="M81" i="9"/>
  <c r="E81" i="9"/>
  <c r="C81" i="9"/>
  <c r="N80" i="9"/>
  <c r="O80" i="9" s="1"/>
  <c r="P80" i="9" s="1"/>
  <c r="Q80" i="9" s="1"/>
  <c r="R80" i="9" s="1"/>
  <c r="S80" i="9" s="1"/>
  <c r="M80" i="9"/>
  <c r="E80" i="9"/>
  <c r="C80" i="9"/>
  <c r="F80" i="9" s="1"/>
  <c r="N79" i="9"/>
  <c r="O79" i="9" s="1"/>
  <c r="P79" i="9" s="1"/>
  <c r="Q79" i="9" s="1"/>
  <c r="R79" i="9" s="1"/>
  <c r="S79" i="9" s="1"/>
  <c r="M79" i="9"/>
  <c r="E79" i="9"/>
  <c r="C79" i="9"/>
  <c r="F79" i="9" s="1"/>
  <c r="N78" i="9"/>
  <c r="O78" i="9" s="1"/>
  <c r="P78" i="9" s="1"/>
  <c r="Q78" i="9" s="1"/>
  <c r="R78" i="9" s="1"/>
  <c r="S78" i="9" s="1"/>
  <c r="M78" i="9"/>
  <c r="E78" i="9"/>
  <c r="C78" i="9"/>
  <c r="F78" i="9" s="1"/>
  <c r="N77" i="9"/>
  <c r="M77" i="9"/>
  <c r="E77" i="9"/>
  <c r="C77" i="9"/>
  <c r="F77" i="9" s="1"/>
  <c r="N76" i="9"/>
  <c r="M76" i="9"/>
  <c r="E76" i="9"/>
  <c r="F76" i="9" s="1"/>
  <c r="C76" i="9"/>
  <c r="N75" i="9"/>
  <c r="O75" i="9" s="1"/>
  <c r="P75" i="9" s="1"/>
  <c r="Q75" i="9" s="1"/>
  <c r="R75" i="9" s="1"/>
  <c r="S75" i="9" s="1"/>
  <c r="M75" i="9"/>
  <c r="E75" i="9"/>
  <c r="C75" i="9"/>
  <c r="N74" i="9"/>
  <c r="O74" i="9" s="1"/>
  <c r="M74" i="9"/>
  <c r="F74" i="9"/>
  <c r="E74" i="9"/>
  <c r="C74" i="9"/>
  <c r="N73" i="9"/>
  <c r="O73" i="9" s="1"/>
  <c r="P73" i="9" s="1"/>
  <c r="Q73" i="9" s="1"/>
  <c r="R73" i="9" s="1"/>
  <c r="S73" i="9" s="1"/>
  <c r="M73" i="9"/>
  <c r="E73" i="9"/>
  <c r="C73" i="9"/>
  <c r="N72" i="9"/>
  <c r="O72" i="9" s="1"/>
  <c r="P72" i="9" s="1"/>
  <c r="Q72" i="9" s="1"/>
  <c r="R72" i="9" s="1"/>
  <c r="S72" i="9" s="1"/>
  <c r="M72" i="9"/>
  <c r="E72" i="9"/>
  <c r="C72" i="9"/>
  <c r="F72" i="9" s="1"/>
  <c r="N71" i="9"/>
  <c r="M71" i="9"/>
  <c r="E71" i="9"/>
  <c r="C71" i="9"/>
  <c r="F71" i="9" s="1"/>
  <c r="N70" i="9"/>
  <c r="O70" i="9" s="1"/>
  <c r="P70" i="9" s="1"/>
  <c r="Q70" i="9" s="1"/>
  <c r="R70" i="9" s="1"/>
  <c r="S70" i="9" s="1"/>
  <c r="M70" i="9"/>
  <c r="E70" i="9"/>
  <c r="C70" i="9"/>
  <c r="N69" i="9"/>
  <c r="O69" i="9" s="1"/>
  <c r="P69" i="9" s="1"/>
  <c r="Q69" i="9" s="1"/>
  <c r="R69" i="9" s="1"/>
  <c r="S69" i="9" s="1"/>
  <c r="M69" i="9"/>
  <c r="E69" i="9"/>
  <c r="C69" i="9"/>
  <c r="N68" i="9"/>
  <c r="O68" i="9" s="1"/>
  <c r="P68" i="9" s="1"/>
  <c r="Q68" i="9" s="1"/>
  <c r="R68" i="9" s="1"/>
  <c r="S68" i="9" s="1"/>
  <c r="M68" i="9"/>
  <c r="F68" i="9"/>
  <c r="E68" i="9"/>
  <c r="C68" i="9"/>
  <c r="N67" i="9"/>
  <c r="M67" i="9"/>
  <c r="E67" i="9"/>
  <c r="C67" i="9"/>
  <c r="N66" i="9"/>
  <c r="O66" i="9" s="1"/>
  <c r="P66" i="9" s="1"/>
  <c r="Q66" i="9" s="1"/>
  <c r="R66" i="9" s="1"/>
  <c r="S66" i="9" s="1"/>
  <c r="M66" i="9"/>
  <c r="F66" i="9"/>
  <c r="E66" i="9"/>
  <c r="C66" i="9"/>
  <c r="N65" i="9"/>
  <c r="O65" i="9" s="1"/>
  <c r="P65" i="9" s="1"/>
  <c r="Q65" i="9" s="1"/>
  <c r="R65" i="9" s="1"/>
  <c r="S65" i="9" s="1"/>
  <c r="M65" i="9"/>
  <c r="E65" i="9"/>
  <c r="C65" i="9"/>
  <c r="N64" i="9"/>
  <c r="O64" i="9" s="1"/>
  <c r="P64" i="9" s="1"/>
  <c r="Q64" i="9" s="1"/>
  <c r="R64" i="9" s="1"/>
  <c r="S64" i="9" s="1"/>
  <c r="M64" i="9"/>
  <c r="E64" i="9"/>
  <c r="C64" i="9"/>
  <c r="F64" i="9" s="1"/>
  <c r="N63" i="9"/>
  <c r="O63" i="9" s="1"/>
  <c r="P63" i="9" s="1"/>
  <c r="Q63" i="9" s="1"/>
  <c r="R63" i="9" s="1"/>
  <c r="S63" i="9" s="1"/>
  <c r="M63" i="9"/>
  <c r="E63" i="9"/>
  <c r="C63" i="9"/>
  <c r="F63" i="9" s="1"/>
  <c r="N62" i="9"/>
  <c r="O62" i="9" s="1"/>
  <c r="P62" i="9" s="1"/>
  <c r="Q62" i="9" s="1"/>
  <c r="R62" i="9" s="1"/>
  <c r="S62" i="9" s="1"/>
  <c r="M62" i="9"/>
  <c r="E62" i="9"/>
  <c r="C62" i="9"/>
  <c r="F62" i="9" s="1"/>
  <c r="N61" i="9"/>
  <c r="M61" i="9"/>
  <c r="E61" i="9"/>
  <c r="C61" i="9"/>
  <c r="F61" i="9" s="1"/>
  <c r="N60" i="9"/>
  <c r="M60" i="9"/>
  <c r="E60" i="9"/>
  <c r="F60" i="9" s="1"/>
  <c r="C60" i="9"/>
  <c r="N59" i="9"/>
  <c r="O59" i="9" s="1"/>
  <c r="P59" i="9" s="1"/>
  <c r="Q59" i="9" s="1"/>
  <c r="R59" i="9" s="1"/>
  <c r="S59" i="9" s="1"/>
  <c r="M59" i="9"/>
  <c r="E59" i="9"/>
  <c r="C59" i="9"/>
  <c r="N58" i="9"/>
  <c r="O58" i="9" s="1"/>
  <c r="P58" i="9" s="1"/>
  <c r="Q58" i="9" s="1"/>
  <c r="R58" i="9" s="1"/>
  <c r="S58" i="9" s="1"/>
  <c r="M58" i="9"/>
  <c r="F58" i="9"/>
  <c r="E58" i="9"/>
  <c r="C58" i="9"/>
  <c r="N57" i="9"/>
  <c r="O57" i="9" s="1"/>
  <c r="P57" i="9" s="1"/>
  <c r="Q57" i="9" s="1"/>
  <c r="R57" i="9" s="1"/>
  <c r="S57" i="9" s="1"/>
  <c r="M57" i="9"/>
  <c r="E57" i="9"/>
  <c r="C57" i="9"/>
  <c r="N56" i="9"/>
  <c r="O56" i="9" s="1"/>
  <c r="P56" i="9" s="1"/>
  <c r="Q56" i="9" s="1"/>
  <c r="R56" i="9" s="1"/>
  <c r="S56" i="9" s="1"/>
  <c r="M56" i="9"/>
  <c r="E56" i="9"/>
  <c r="C56" i="9"/>
  <c r="F56" i="9" s="1"/>
  <c r="N55" i="9"/>
  <c r="O55" i="9" s="1"/>
  <c r="P55" i="9" s="1"/>
  <c r="Q55" i="9" s="1"/>
  <c r="R55" i="9" s="1"/>
  <c r="S55" i="9" s="1"/>
  <c r="M55" i="9"/>
  <c r="E55" i="9"/>
  <c r="C55" i="9"/>
  <c r="F55" i="9" s="1"/>
  <c r="N54" i="9"/>
  <c r="O54" i="9" s="1"/>
  <c r="M54" i="9"/>
  <c r="E54" i="9"/>
  <c r="C54" i="9"/>
  <c r="N53" i="9"/>
  <c r="O53" i="9" s="1"/>
  <c r="P53" i="9" s="1"/>
  <c r="Q53" i="9" s="1"/>
  <c r="R53" i="9" s="1"/>
  <c r="S53" i="9" s="1"/>
  <c r="M53" i="9"/>
  <c r="E53" i="9"/>
  <c r="C53" i="9"/>
  <c r="N52" i="9"/>
  <c r="O52" i="9" s="1"/>
  <c r="P52" i="9" s="1"/>
  <c r="Q52" i="9" s="1"/>
  <c r="R52" i="9" s="1"/>
  <c r="S52" i="9" s="1"/>
  <c r="M52" i="9"/>
  <c r="F52" i="9"/>
  <c r="E52" i="9"/>
  <c r="C52" i="9"/>
  <c r="N51" i="9"/>
  <c r="M51" i="9"/>
  <c r="E51" i="9"/>
  <c r="C51" i="9"/>
  <c r="N50" i="9"/>
  <c r="O50" i="9" s="1"/>
  <c r="P50" i="9" s="1"/>
  <c r="M50" i="9"/>
  <c r="F50" i="9"/>
  <c r="E50" i="9"/>
  <c r="C50" i="9"/>
  <c r="N49" i="9"/>
  <c r="M49" i="9"/>
  <c r="E49" i="9"/>
  <c r="C49" i="9"/>
  <c r="N48" i="9"/>
  <c r="O48" i="9" s="1"/>
  <c r="P48" i="9" s="1"/>
  <c r="Q48" i="9" s="1"/>
  <c r="R48" i="9" s="1"/>
  <c r="S48" i="9" s="1"/>
  <c r="M48" i="9"/>
  <c r="E48" i="9"/>
  <c r="C48" i="9"/>
  <c r="F48" i="9" s="1"/>
  <c r="N47" i="9"/>
  <c r="O47" i="9" s="1"/>
  <c r="P47" i="9" s="1"/>
  <c r="Q47" i="9" s="1"/>
  <c r="R47" i="9" s="1"/>
  <c r="S47" i="9" s="1"/>
  <c r="M47" i="9"/>
  <c r="E47" i="9"/>
  <c r="C47" i="9"/>
  <c r="F47" i="9" s="1"/>
  <c r="N46" i="9"/>
  <c r="O46" i="9" s="1"/>
  <c r="P46" i="9" s="1"/>
  <c r="Q46" i="9" s="1"/>
  <c r="R46" i="9" s="1"/>
  <c r="S46" i="9" s="1"/>
  <c r="M46" i="9"/>
  <c r="E46" i="9"/>
  <c r="C46" i="9"/>
  <c r="F46" i="9" s="1"/>
  <c r="N45" i="9"/>
  <c r="M45" i="9"/>
  <c r="E45" i="9"/>
  <c r="C45" i="9"/>
  <c r="F45" i="9" s="1"/>
  <c r="N44" i="9"/>
  <c r="M44" i="9"/>
  <c r="E44" i="9"/>
  <c r="F44" i="9" s="1"/>
  <c r="C44" i="9"/>
  <c r="N43" i="9"/>
  <c r="O43" i="9" s="1"/>
  <c r="P43" i="9" s="1"/>
  <c r="Q43" i="9" s="1"/>
  <c r="R43" i="9" s="1"/>
  <c r="S43" i="9" s="1"/>
  <c r="M43" i="9"/>
  <c r="E43" i="9"/>
  <c r="C43" i="9"/>
  <c r="N42" i="9"/>
  <c r="O42" i="9" s="1"/>
  <c r="M42" i="9"/>
  <c r="F42" i="9"/>
  <c r="E42" i="9"/>
  <c r="C42" i="9"/>
  <c r="N41" i="9"/>
  <c r="O41" i="9" s="1"/>
  <c r="P41" i="9" s="1"/>
  <c r="Q41" i="9" s="1"/>
  <c r="R41" i="9" s="1"/>
  <c r="S41" i="9" s="1"/>
  <c r="M41" i="9"/>
  <c r="E41" i="9"/>
  <c r="C41" i="9"/>
  <c r="N40" i="9"/>
  <c r="O40" i="9" s="1"/>
  <c r="P40" i="9" s="1"/>
  <c r="Q40" i="9" s="1"/>
  <c r="R40" i="9" s="1"/>
  <c r="S40" i="9" s="1"/>
  <c r="M40" i="9"/>
  <c r="E40" i="9"/>
  <c r="C40" i="9"/>
  <c r="F40" i="9" s="1"/>
  <c r="N39" i="9"/>
  <c r="M39" i="9"/>
  <c r="E39" i="9"/>
  <c r="C39" i="9"/>
  <c r="F39" i="9" s="1"/>
  <c r="N38" i="9"/>
  <c r="O38" i="9" s="1"/>
  <c r="P38" i="9" s="1"/>
  <c r="Q38" i="9" s="1"/>
  <c r="R38" i="9" s="1"/>
  <c r="S38" i="9" s="1"/>
  <c r="M38" i="9"/>
  <c r="E38" i="9"/>
  <c r="C38" i="9"/>
  <c r="N37" i="9"/>
  <c r="O37" i="9" s="1"/>
  <c r="P37" i="9" s="1"/>
  <c r="Q37" i="9" s="1"/>
  <c r="R37" i="9" s="1"/>
  <c r="S37" i="9" s="1"/>
  <c r="M37" i="9"/>
  <c r="E37" i="9"/>
  <c r="C37" i="9"/>
  <c r="N36" i="9"/>
  <c r="O36" i="9" s="1"/>
  <c r="P36" i="9" s="1"/>
  <c r="Q36" i="9" s="1"/>
  <c r="R36" i="9" s="1"/>
  <c r="S36" i="9" s="1"/>
  <c r="M36" i="9"/>
  <c r="F36" i="9"/>
  <c r="E36" i="9"/>
  <c r="C36" i="9"/>
  <c r="N35" i="9"/>
  <c r="M35" i="9"/>
  <c r="E35" i="9"/>
  <c r="C35" i="9"/>
  <c r="N34" i="9"/>
  <c r="O34" i="9" s="1"/>
  <c r="P34" i="9" s="1"/>
  <c r="Q34" i="9" s="1"/>
  <c r="R34" i="9" s="1"/>
  <c r="S34" i="9" s="1"/>
  <c r="M34" i="9"/>
  <c r="F34" i="9"/>
  <c r="E34" i="9"/>
  <c r="C34" i="9"/>
  <c r="N33" i="9"/>
  <c r="O33" i="9" s="1"/>
  <c r="P33" i="9" s="1"/>
  <c r="Q33" i="9" s="1"/>
  <c r="R33" i="9" s="1"/>
  <c r="S33" i="9" s="1"/>
  <c r="M33" i="9"/>
  <c r="E33" i="9"/>
  <c r="C33" i="9"/>
  <c r="N32" i="9"/>
  <c r="O32" i="9" s="1"/>
  <c r="P32" i="9" s="1"/>
  <c r="Q32" i="9" s="1"/>
  <c r="R32" i="9" s="1"/>
  <c r="S32" i="9" s="1"/>
  <c r="M32" i="9"/>
  <c r="E32" i="9"/>
  <c r="C32" i="9"/>
  <c r="F32" i="9" s="1"/>
  <c r="N31" i="9"/>
  <c r="O31" i="9" s="1"/>
  <c r="P31" i="9" s="1"/>
  <c r="Q31" i="9" s="1"/>
  <c r="R31" i="9" s="1"/>
  <c r="S31" i="9" s="1"/>
  <c r="M31" i="9"/>
  <c r="E31" i="9"/>
  <c r="C31" i="9"/>
  <c r="F31" i="9" s="1"/>
  <c r="N30" i="9"/>
  <c r="O30" i="9" s="1"/>
  <c r="P30" i="9" s="1"/>
  <c r="Q30" i="9" s="1"/>
  <c r="R30" i="9" s="1"/>
  <c r="S30" i="9" s="1"/>
  <c r="M30" i="9"/>
  <c r="E30" i="9"/>
  <c r="C30" i="9"/>
  <c r="F30" i="9" s="1"/>
  <c r="N29" i="9"/>
  <c r="M29" i="9"/>
  <c r="E29" i="9"/>
  <c r="C29" i="9"/>
  <c r="F29" i="9" s="1"/>
  <c r="N28" i="9"/>
  <c r="M28" i="9"/>
  <c r="E28" i="9"/>
  <c r="F28" i="9" s="1"/>
  <c r="C28" i="9"/>
  <c r="N27" i="9"/>
  <c r="O27" i="9" s="1"/>
  <c r="P27" i="9" s="1"/>
  <c r="Q27" i="9" s="1"/>
  <c r="R27" i="9" s="1"/>
  <c r="S27" i="9" s="1"/>
  <c r="M27" i="9"/>
  <c r="E27" i="9"/>
  <c r="C27" i="9"/>
  <c r="N26" i="9"/>
  <c r="O26" i="9" s="1"/>
  <c r="P26" i="9" s="1"/>
  <c r="Q26" i="9" s="1"/>
  <c r="R26" i="9" s="1"/>
  <c r="S26" i="9" s="1"/>
  <c r="M26" i="9"/>
  <c r="F26" i="9"/>
  <c r="E26" i="9"/>
  <c r="C26" i="9"/>
  <c r="N25" i="9"/>
  <c r="O25" i="9" s="1"/>
  <c r="P25" i="9" s="1"/>
  <c r="Q25" i="9" s="1"/>
  <c r="R25" i="9" s="1"/>
  <c r="S25" i="9" s="1"/>
  <c r="M25" i="9"/>
  <c r="E25" i="9"/>
  <c r="C25" i="9"/>
  <c r="N24" i="9"/>
  <c r="O24" i="9" s="1"/>
  <c r="P24" i="9" s="1"/>
  <c r="Q24" i="9" s="1"/>
  <c r="R24" i="9" s="1"/>
  <c r="S24" i="9" s="1"/>
  <c r="M24" i="9"/>
  <c r="E24" i="9"/>
  <c r="C24" i="9"/>
  <c r="F24" i="9" s="1"/>
  <c r="N23" i="9"/>
  <c r="O23" i="9" s="1"/>
  <c r="P23" i="9" s="1"/>
  <c r="Q23" i="9" s="1"/>
  <c r="R23" i="9" s="1"/>
  <c r="S23" i="9" s="1"/>
  <c r="M23" i="9"/>
  <c r="E23" i="9"/>
  <c r="C23" i="9"/>
  <c r="F23" i="9" s="1"/>
  <c r="N22" i="9"/>
  <c r="O22" i="9" s="1"/>
  <c r="M22" i="9"/>
  <c r="E22" i="9"/>
  <c r="C22" i="9"/>
  <c r="N21" i="9"/>
  <c r="O21" i="9" s="1"/>
  <c r="P21" i="9" s="1"/>
  <c r="Q21" i="9" s="1"/>
  <c r="R21" i="9" s="1"/>
  <c r="S21" i="9" s="1"/>
  <c r="M21" i="9"/>
  <c r="E21" i="9"/>
  <c r="C21" i="9"/>
  <c r="N20" i="9"/>
  <c r="O20" i="9" s="1"/>
  <c r="P20" i="9" s="1"/>
  <c r="Q20" i="9" s="1"/>
  <c r="R20" i="9" s="1"/>
  <c r="S20" i="9" s="1"/>
  <c r="M20" i="9"/>
  <c r="F20" i="9"/>
  <c r="E20" i="9"/>
  <c r="C20" i="9"/>
  <c r="N19" i="9"/>
  <c r="M19" i="9"/>
  <c r="E19" i="9"/>
  <c r="C19" i="9"/>
  <c r="N18" i="9"/>
  <c r="O18" i="9" s="1"/>
  <c r="P18" i="9" s="1"/>
  <c r="M18" i="9"/>
  <c r="F18" i="9"/>
  <c r="E18" i="9"/>
  <c r="C18" i="9"/>
  <c r="N17" i="9"/>
  <c r="M17" i="9"/>
  <c r="E17" i="9"/>
  <c r="C17" i="9"/>
  <c r="N16" i="9"/>
  <c r="O16" i="9" s="1"/>
  <c r="P16" i="9" s="1"/>
  <c r="Q16" i="9" s="1"/>
  <c r="R16" i="9" s="1"/>
  <c r="S16" i="9" s="1"/>
  <c r="M16" i="9"/>
  <c r="E16" i="9"/>
  <c r="C16" i="9"/>
  <c r="F16" i="9" s="1"/>
  <c r="N15" i="9"/>
  <c r="O15" i="9" s="1"/>
  <c r="P15" i="9" s="1"/>
  <c r="Q15" i="9" s="1"/>
  <c r="R15" i="9" s="1"/>
  <c r="S15" i="9" s="1"/>
  <c r="M15" i="9"/>
  <c r="E15" i="9"/>
  <c r="C15" i="9"/>
  <c r="F15" i="9" s="1"/>
  <c r="N14" i="9"/>
  <c r="O14" i="9" s="1"/>
  <c r="P14" i="9" s="1"/>
  <c r="Q14" i="9" s="1"/>
  <c r="R14" i="9" s="1"/>
  <c r="S14" i="9" s="1"/>
  <c r="M14" i="9"/>
  <c r="E14" i="9"/>
  <c r="C14" i="9"/>
  <c r="F14" i="9" s="1"/>
  <c r="N13" i="9"/>
  <c r="M13" i="9"/>
  <c r="E13" i="9"/>
  <c r="C13" i="9"/>
  <c r="F13" i="9" s="1"/>
  <c r="N12" i="9"/>
  <c r="M12" i="9"/>
  <c r="E12" i="9"/>
  <c r="F12" i="9" s="1"/>
  <c r="C12" i="9"/>
  <c r="N11" i="9"/>
  <c r="O11" i="9" s="1"/>
  <c r="P11" i="9" s="1"/>
  <c r="M11" i="9"/>
  <c r="E11" i="9"/>
  <c r="C11" i="9"/>
  <c r="N10" i="9"/>
  <c r="O10" i="9" s="1"/>
  <c r="M10" i="9"/>
  <c r="F10" i="9"/>
  <c r="E10" i="9"/>
  <c r="C10" i="9"/>
  <c r="N9" i="9"/>
  <c r="O9" i="9" s="1"/>
  <c r="P9" i="9" s="1"/>
  <c r="Q9" i="9" s="1"/>
  <c r="M9" i="9"/>
  <c r="E9" i="9"/>
  <c r="C9" i="9"/>
  <c r="N8" i="9"/>
  <c r="O8" i="9" s="1"/>
  <c r="P8" i="9" s="1"/>
  <c r="Q8" i="9" s="1"/>
  <c r="R8" i="9" s="1"/>
  <c r="S8" i="9" s="1"/>
  <c r="M8" i="9"/>
  <c r="E8" i="9"/>
  <c r="C8" i="9"/>
  <c r="F8" i="9" s="1"/>
  <c r="N7" i="9"/>
  <c r="O7" i="9" s="1"/>
  <c r="P7" i="9" s="1"/>
  <c r="Q7" i="9" s="1"/>
  <c r="R7" i="9" s="1"/>
  <c r="M7" i="9"/>
  <c r="E7" i="9"/>
  <c r="C7" i="9"/>
  <c r="F7" i="9" s="1"/>
  <c r="O6" i="9"/>
  <c r="N6" i="9"/>
  <c r="M6" i="9"/>
  <c r="E6" i="9"/>
  <c r="C6" i="9"/>
  <c r="N5" i="9"/>
  <c r="O5" i="9" s="1"/>
  <c r="M5" i="9"/>
  <c r="E5" i="9"/>
  <c r="C5" i="9"/>
  <c r="N4" i="9"/>
  <c r="O4" i="9" s="1"/>
  <c r="M4" i="9"/>
  <c r="E4" i="9"/>
  <c r="C4" i="9"/>
  <c r="F4" i="9" s="1"/>
  <c r="N3" i="9"/>
  <c r="O3" i="9" s="1"/>
  <c r="M3" i="9"/>
  <c r="E3" i="9"/>
  <c r="C3" i="9"/>
  <c r="F3" i="9" s="1"/>
  <c r="O2" i="9"/>
  <c r="N2" i="9"/>
  <c r="M2" i="9"/>
  <c r="F2" i="9"/>
  <c r="E2" i="9"/>
  <c r="C2" i="9"/>
  <c r="C2" i="6"/>
  <c r="E2" i="6"/>
  <c r="M2" i="6"/>
  <c r="N2" i="6"/>
  <c r="O2" i="6" s="1"/>
  <c r="C3" i="6"/>
  <c r="E3" i="6"/>
  <c r="M3" i="6"/>
  <c r="N3" i="6"/>
  <c r="O3" i="6" s="1"/>
  <c r="C4" i="6"/>
  <c r="E4" i="6"/>
  <c r="M4" i="6"/>
  <c r="N4" i="6"/>
  <c r="O4" i="6" s="1"/>
  <c r="C5" i="6"/>
  <c r="E5" i="6"/>
  <c r="M5" i="6"/>
  <c r="N5" i="6"/>
  <c r="O5" i="6" s="1"/>
  <c r="C6" i="6"/>
  <c r="E6" i="6"/>
  <c r="M6" i="6"/>
  <c r="N6" i="6"/>
  <c r="O6" i="6" s="1"/>
  <c r="C7" i="6"/>
  <c r="E7" i="6"/>
  <c r="M7" i="6"/>
  <c r="N7" i="6"/>
  <c r="O7" i="6" s="1"/>
  <c r="C8" i="6"/>
  <c r="E8" i="6"/>
  <c r="M8" i="6"/>
  <c r="N8" i="6"/>
  <c r="O8" i="6" s="1"/>
  <c r="C9" i="6"/>
  <c r="E9" i="6"/>
  <c r="M9" i="6"/>
  <c r="N9" i="6"/>
  <c r="O9" i="6" s="1"/>
  <c r="C10" i="6"/>
  <c r="E10" i="6"/>
  <c r="M10" i="6"/>
  <c r="N10" i="6"/>
  <c r="O10" i="6" s="1"/>
  <c r="C11" i="6"/>
  <c r="E11" i="6"/>
  <c r="M11" i="6"/>
  <c r="N11" i="6"/>
  <c r="O11" i="6" s="1"/>
  <c r="C12" i="6"/>
  <c r="E12" i="6"/>
  <c r="M12" i="6"/>
  <c r="N12" i="6"/>
  <c r="O12" i="6" s="1"/>
  <c r="C13" i="6"/>
  <c r="E13" i="6"/>
  <c r="M13" i="6"/>
  <c r="N13" i="6"/>
  <c r="O13" i="6"/>
  <c r="C14" i="6"/>
  <c r="F14" i="6" s="1"/>
  <c r="E14" i="6"/>
  <c r="M14" i="6"/>
  <c r="N14" i="6"/>
  <c r="O14" i="6" s="1"/>
  <c r="C15" i="6"/>
  <c r="E15" i="6"/>
  <c r="M15" i="6"/>
  <c r="N15" i="6"/>
  <c r="O15" i="6" s="1"/>
  <c r="C16" i="6"/>
  <c r="E16" i="6"/>
  <c r="M16" i="6"/>
  <c r="N16" i="6"/>
  <c r="O16" i="6" s="1"/>
  <c r="C17" i="6"/>
  <c r="E17" i="6"/>
  <c r="M17" i="6"/>
  <c r="N17" i="6"/>
  <c r="O17" i="6" s="1"/>
  <c r="C18" i="6"/>
  <c r="E18" i="6"/>
  <c r="M18" i="6"/>
  <c r="N18" i="6"/>
  <c r="O18" i="6" s="1"/>
  <c r="C19" i="6"/>
  <c r="E19" i="6"/>
  <c r="M19" i="6"/>
  <c r="N19" i="6"/>
  <c r="O19" i="6" s="1"/>
  <c r="C20" i="6"/>
  <c r="E20" i="6"/>
  <c r="M20" i="6"/>
  <c r="N20" i="6"/>
  <c r="O20" i="6" s="1"/>
  <c r="C21" i="6"/>
  <c r="E21" i="6"/>
  <c r="M21" i="6"/>
  <c r="N21" i="6"/>
  <c r="O21" i="6" s="1"/>
  <c r="C22" i="6"/>
  <c r="E22" i="6"/>
  <c r="M22" i="6"/>
  <c r="N22" i="6"/>
  <c r="O22" i="6" s="1"/>
  <c r="C23" i="6"/>
  <c r="E23" i="6"/>
  <c r="M23" i="6"/>
  <c r="N23" i="6"/>
  <c r="O23" i="6"/>
  <c r="C24" i="6"/>
  <c r="E24" i="6"/>
  <c r="M24" i="6"/>
  <c r="N24" i="6"/>
  <c r="O24" i="6" s="1"/>
  <c r="C25" i="6"/>
  <c r="E25" i="6"/>
  <c r="M25" i="6"/>
  <c r="N25" i="6"/>
  <c r="O25" i="6" s="1"/>
  <c r="C26" i="6"/>
  <c r="E26" i="6"/>
  <c r="M26" i="6"/>
  <c r="N26" i="6"/>
  <c r="O26" i="6"/>
  <c r="C27" i="6"/>
  <c r="E27" i="6"/>
  <c r="M27" i="6"/>
  <c r="N27" i="6"/>
  <c r="O27" i="6" s="1"/>
  <c r="C28" i="6"/>
  <c r="E28" i="6"/>
  <c r="M28" i="6"/>
  <c r="N28" i="6"/>
  <c r="O28" i="6" s="1"/>
  <c r="C29" i="6"/>
  <c r="E29" i="6"/>
  <c r="M29" i="6"/>
  <c r="N29" i="6"/>
  <c r="O29" i="6" s="1"/>
  <c r="C30" i="6"/>
  <c r="E30" i="6"/>
  <c r="M30" i="6"/>
  <c r="N30" i="6"/>
  <c r="O30" i="6" s="1"/>
  <c r="C31" i="6"/>
  <c r="E31" i="6"/>
  <c r="M31" i="6"/>
  <c r="N31" i="6"/>
  <c r="O31" i="6" s="1"/>
  <c r="C32" i="6"/>
  <c r="E32" i="6"/>
  <c r="M32" i="6"/>
  <c r="N32" i="6"/>
  <c r="O32" i="6" s="1"/>
  <c r="C33" i="6"/>
  <c r="E33" i="6"/>
  <c r="M33" i="6"/>
  <c r="N33" i="6"/>
  <c r="O33" i="6"/>
  <c r="C34" i="6"/>
  <c r="E34" i="6"/>
  <c r="M34" i="6"/>
  <c r="N34" i="6"/>
  <c r="O34" i="6" s="1"/>
  <c r="C35" i="6"/>
  <c r="E35" i="6"/>
  <c r="M35" i="6"/>
  <c r="N35" i="6"/>
  <c r="O35" i="6" s="1"/>
  <c r="C36" i="6"/>
  <c r="E36" i="6"/>
  <c r="M36" i="6"/>
  <c r="N36" i="6"/>
  <c r="O36" i="6" s="1"/>
  <c r="C37" i="6"/>
  <c r="E37" i="6"/>
  <c r="M37" i="6"/>
  <c r="N37" i="6"/>
  <c r="O37" i="6" s="1"/>
  <c r="C38" i="6"/>
  <c r="E38" i="6"/>
  <c r="M38" i="6"/>
  <c r="N38" i="6"/>
  <c r="O38" i="6" s="1"/>
  <c r="C39" i="6"/>
  <c r="E39" i="6"/>
  <c r="M39" i="6"/>
  <c r="N39" i="6"/>
  <c r="O39" i="6" s="1"/>
  <c r="C40" i="6"/>
  <c r="E40" i="6"/>
  <c r="M40" i="6"/>
  <c r="N40" i="6"/>
  <c r="O40" i="6" s="1"/>
  <c r="C41" i="6"/>
  <c r="E41" i="6"/>
  <c r="F41" i="6" s="1"/>
  <c r="M41" i="6"/>
  <c r="N41" i="6"/>
  <c r="O41" i="6"/>
  <c r="C42" i="6"/>
  <c r="E42" i="6"/>
  <c r="M42" i="6"/>
  <c r="N42" i="6"/>
  <c r="O42" i="6"/>
  <c r="C43" i="6"/>
  <c r="E43" i="6"/>
  <c r="M43" i="6"/>
  <c r="N43" i="6"/>
  <c r="O43" i="6" s="1"/>
  <c r="C44" i="6"/>
  <c r="E44" i="6"/>
  <c r="M44" i="6"/>
  <c r="N44" i="6"/>
  <c r="O44" i="6" s="1"/>
  <c r="C45" i="6"/>
  <c r="E45" i="6"/>
  <c r="F45" i="6" s="1"/>
  <c r="M45" i="6"/>
  <c r="N45" i="6"/>
  <c r="O45" i="6" s="1"/>
  <c r="C46" i="6"/>
  <c r="E46" i="6"/>
  <c r="M46" i="6"/>
  <c r="N46" i="6"/>
  <c r="O46" i="6" s="1"/>
  <c r="C47" i="6"/>
  <c r="E47" i="6"/>
  <c r="M47" i="6"/>
  <c r="N47" i="6"/>
  <c r="O47" i="6" s="1"/>
  <c r="C48" i="6"/>
  <c r="E48" i="6"/>
  <c r="M48" i="6"/>
  <c r="N48" i="6"/>
  <c r="O48" i="6" s="1"/>
  <c r="C49" i="6"/>
  <c r="E49" i="6"/>
  <c r="M49" i="6"/>
  <c r="N49" i="6"/>
  <c r="O49" i="6" s="1"/>
  <c r="C50" i="6"/>
  <c r="E50" i="6"/>
  <c r="M50" i="6"/>
  <c r="N50" i="6"/>
  <c r="O50" i="6"/>
  <c r="C51" i="6"/>
  <c r="E51" i="6"/>
  <c r="M51" i="6"/>
  <c r="N51" i="6"/>
  <c r="O51" i="6" s="1"/>
  <c r="C52" i="6"/>
  <c r="E52" i="6"/>
  <c r="M52" i="6"/>
  <c r="N52" i="6"/>
  <c r="O52" i="6" s="1"/>
  <c r="C53" i="6"/>
  <c r="E53" i="6"/>
  <c r="M53" i="6"/>
  <c r="N53" i="6"/>
  <c r="O53" i="6" s="1"/>
  <c r="C54" i="6"/>
  <c r="E54" i="6"/>
  <c r="M54" i="6"/>
  <c r="N54" i="6"/>
  <c r="O54" i="6" s="1"/>
  <c r="C55" i="6"/>
  <c r="E55" i="6"/>
  <c r="M55" i="6"/>
  <c r="N55" i="6"/>
  <c r="O55" i="6" s="1"/>
  <c r="C56" i="6"/>
  <c r="E56" i="6"/>
  <c r="M56" i="6"/>
  <c r="N56" i="6"/>
  <c r="O56" i="6" s="1"/>
  <c r="C57" i="6"/>
  <c r="E57" i="6"/>
  <c r="F57" i="6" s="1"/>
  <c r="M57" i="6"/>
  <c r="N57" i="6"/>
  <c r="O57" i="6" s="1"/>
  <c r="C58" i="6"/>
  <c r="E58" i="6"/>
  <c r="M58" i="6"/>
  <c r="N58" i="6"/>
  <c r="O58" i="6" s="1"/>
  <c r="C59" i="6"/>
  <c r="E59" i="6"/>
  <c r="M59" i="6"/>
  <c r="N59" i="6"/>
  <c r="O59" i="6" s="1"/>
  <c r="C60" i="6"/>
  <c r="E60" i="6"/>
  <c r="M60" i="6"/>
  <c r="N60" i="6"/>
  <c r="O60" i="6" s="1"/>
  <c r="C61" i="6"/>
  <c r="E61" i="6"/>
  <c r="M61" i="6"/>
  <c r="N61" i="6"/>
  <c r="O61" i="6" s="1"/>
  <c r="C62" i="6"/>
  <c r="E62" i="6"/>
  <c r="M62" i="6"/>
  <c r="N62" i="6"/>
  <c r="O62" i="6"/>
  <c r="C63" i="6"/>
  <c r="E63" i="6"/>
  <c r="M63" i="6"/>
  <c r="N63" i="6"/>
  <c r="O63" i="6" s="1"/>
  <c r="C64" i="6"/>
  <c r="E64" i="6"/>
  <c r="M64" i="6"/>
  <c r="N64" i="6"/>
  <c r="O64" i="6" s="1"/>
  <c r="C65" i="6"/>
  <c r="F65" i="6" s="1"/>
  <c r="E65" i="6"/>
  <c r="M65" i="6"/>
  <c r="N65" i="6"/>
  <c r="O65" i="6" s="1"/>
  <c r="C66" i="6"/>
  <c r="E66" i="6"/>
  <c r="M66" i="6"/>
  <c r="N66" i="6"/>
  <c r="O66" i="6" s="1"/>
  <c r="C67" i="6"/>
  <c r="E67" i="6"/>
  <c r="M67" i="6"/>
  <c r="N67" i="6"/>
  <c r="O67" i="6" s="1"/>
  <c r="C68" i="6"/>
  <c r="E68" i="6"/>
  <c r="M68" i="6"/>
  <c r="N68" i="6"/>
  <c r="O68" i="6" s="1"/>
  <c r="C69" i="6"/>
  <c r="E69" i="6"/>
  <c r="F69" i="6" s="1"/>
  <c r="M69" i="6"/>
  <c r="N69" i="6"/>
  <c r="O69" i="6" s="1"/>
  <c r="C70" i="6"/>
  <c r="E70" i="6"/>
  <c r="M70" i="6"/>
  <c r="N70" i="6"/>
  <c r="O70" i="6" s="1"/>
  <c r="C71" i="6"/>
  <c r="E71" i="6"/>
  <c r="M71" i="6"/>
  <c r="N71" i="6"/>
  <c r="O71" i="6" s="1"/>
  <c r="C72" i="6"/>
  <c r="E72" i="6"/>
  <c r="M72" i="6"/>
  <c r="N72" i="6"/>
  <c r="O72" i="6" s="1"/>
  <c r="C73" i="6"/>
  <c r="F73" i="6" s="1"/>
  <c r="E73" i="6"/>
  <c r="M73" i="6"/>
  <c r="N73" i="6"/>
  <c r="O73" i="6" s="1"/>
  <c r="C74" i="6"/>
  <c r="E74" i="6"/>
  <c r="M74" i="6"/>
  <c r="N74" i="6"/>
  <c r="O74" i="6" s="1"/>
  <c r="C75" i="6"/>
  <c r="E75" i="6"/>
  <c r="M75" i="6"/>
  <c r="N75" i="6"/>
  <c r="O75" i="6" s="1"/>
  <c r="C76" i="6"/>
  <c r="E76" i="6"/>
  <c r="M76" i="6"/>
  <c r="N76" i="6"/>
  <c r="O76" i="6" s="1"/>
  <c r="C77" i="6"/>
  <c r="F77" i="6" s="1"/>
  <c r="E77" i="6"/>
  <c r="M77" i="6"/>
  <c r="N77" i="6"/>
  <c r="O77" i="6" s="1"/>
  <c r="C78" i="6"/>
  <c r="E78" i="6"/>
  <c r="M78" i="6"/>
  <c r="N78" i="6"/>
  <c r="O78" i="6" s="1"/>
  <c r="C79" i="6"/>
  <c r="E79" i="6"/>
  <c r="M79" i="6"/>
  <c r="N79" i="6"/>
  <c r="O79" i="6"/>
  <c r="C80" i="6"/>
  <c r="E80" i="6"/>
  <c r="M80" i="6"/>
  <c r="N80" i="6"/>
  <c r="O80" i="6" s="1"/>
  <c r="C81" i="6"/>
  <c r="E81" i="6"/>
  <c r="F81" i="6" s="1"/>
  <c r="M81" i="6"/>
  <c r="N81" i="6"/>
  <c r="O81" i="6" s="1"/>
  <c r="C82" i="6"/>
  <c r="E82" i="6"/>
  <c r="M82" i="6"/>
  <c r="N82" i="6"/>
  <c r="O82" i="6" s="1"/>
  <c r="C83" i="6"/>
  <c r="E83" i="6"/>
  <c r="M83" i="6"/>
  <c r="N83" i="6"/>
  <c r="O83" i="6" s="1"/>
  <c r="C84" i="6"/>
  <c r="E84" i="6"/>
  <c r="M84" i="6"/>
  <c r="N84" i="6"/>
  <c r="O84" i="6" s="1"/>
  <c r="C85" i="6"/>
  <c r="E85" i="6"/>
  <c r="M85" i="6"/>
  <c r="N85" i="6"/>
  <c r="O85" i="6" s="1"/>
  <c r="C86" i="6"/>
  <c r="E86" i="6"/>
  <c r="M86" i="6"/>
  <c r="N86" i="6"/>
  <c r="O86" i="6" s="1"/>
  <c r="C87" i="6"/>
  <c r="E87" i="6"/>
  <c r="M87" i="6"/>
  <c r="N87" i="6"/>
  <c r="O87" i="6" s="1"/>
  <c r="C88" i="6"/>
  <c r="E88" i="6"/>
  <c r="M88" i="6"/>
  <c r="N88" i="6"/>
  <c r="O88" i="6" s="1"/>
  <c r="C89" i="6"/>
  <c r="F89" i="6" s="1"/>
  <c r="E89" i="6"/>
  <c r="M89" i="6"/>
  <c r="N89" i="6"/>
  <c r="O89" i="6" s="1"/>
  <c r="C90" i="6"/>
  <c r="F90" i="6" s="1"/>
  <c r="E90" i="6"/>
  <c r="M90" i="6"/>
  <c r="N90" i="6"/>
  <c r="O90" i="6"/>
  <c r="C91" i="6"/>
  <c r="E91" i="6"/>
  <c r="M91" i="6"/>
  <c r="N91" i="6"/>
  <c r="O91" i="6" s="1"/>
  <c r="C92" i="6"/>
  <c r="E92" i="6"/>
  <c r="M92" i="6"/>
  <c r="N92" i="6"/>
  <c r="O92" i="6" s="1"/>
  <c r="C93" i="6"/>
  <c r="E93" i="6"/>
  <c r="M93" i="6"/>
  <c r="N93" i="6"/>
  <c r="O93" i="6" s="1"/>
  <c r="C94" i="6"/>
  <c r="E94" i="6"/>
  <c r="M94" i="6"/>
  <c r="N94" i="6"/>
  <c r="O94" i="6" s="1"/>
  <c r="C95" i="6"/>
  <c r="E95" i="6"/>
  <c r="M95" i="6"/>
  <c r="N95" i="6"/>
  <c r="O95" i="6" s="1"/>
  <c r="C96" i="6"/>
  <c r="E96" i="6"/>
  <c r="M96" i="6"/>
  <c r="N96" i="6"/>
  <c r="O96" i="6" s="1"/>
  <c r="C97" i="6"/>
  <c r="F97" i="6" s="1"/>
  <c r="E97" i="6"/>
  <c r="M97" i="6"/>
  <c r="N97" i="6"/>
  <c r="O97" i="6" s="1"/>
  <c r="C98" i="6"/>
  <c r="E98" i="6"/>
  <c r="M98" i="6"/>
  <c r="N98" i="6"/>
  <c r="O98" i="6" s="1"/>
  <c r="C99" i="6"/>
  <c r="E99" i="6"/>
  <c r="M99" i="6"/>
  <c r="N99" i="6"/>
  <c r="O99" i="6" s="1"/>
  <c r="C100" i="6"/>
  <c r="E100" i="6"/>
  <c r="M100" i="6"/>
  <c r="N100" i="6"/>
  <c r="O100" i="6" s="1"/>
  <c r="C101" i="6"/>
  <c r="E101" i="6"/>
  <c r="M101" i="6"/>
  <c r="N101" i="6"/>
  <c r="O101" i="6" s="1"/>
  <c r="C102" i="6"/>
  <c r="E102" i="6"/>
  <c r="M102" i="6"/>
  <c r="N102" i="6"/>
  <c r="O102" i="6" s="1"/>
  <c r="C103" i="6"/>
  <c r="E103" i="6"/>
  <c r="M103" i="6"/>
  <c r="N103" i="6"/>
  <c r="O103" i="6" s="1"/>
  <c r="C104" i="6"/>
  <c r="E104" i="6"/>
  <c r="M104" i="6"/>
  <c r="N104" i="6"/>
  <c r="O104" i="6" s="1"/>
  <c r="C105" i="6"/>
  <c r="E105" i="6"/>
  <c r="M105" i="6"/>
  <c r="N105" i="6"/>
  <c r="O105" i="6" s="1"/>
  <c r="C106" i="6"/>
  <c r="E106" i="6"/>
  <c r="M106" i="6"/>
  <c r="N106" i="6"/>
  <c r="O106" i="6"/>
  <c r="C107" i="6"/>
  <c r="E107" i="6"/>
  <c r="M107" i="6"/>
  <c r="N107" i="6"/>
  <c r="O107" i="6" s="1"/>
  <c r="C108" i="6"/>
  <c r="E108" i="6"/>
  <c r="M108" i="6"/>
  <c r="N108" i="6"/>
  <c r="O108" i="6" s="1"/>
  <c r="C109" i="6"/>
  <c r="F109" i="6" s="1"/>
  <c r="E109" i="6"/>
  <c r="M109" i="6"/>
  <c r="N109" i="6"/>
  <c r="O109" i="6" s="1"/>
  <c r="C110" i="6"/>
  <c r="E110" i="6"/>
  <c r="M110" i="6"/>
  <c r="N110" i="6"/>
  <c r="O110" i="6" s="1"/>
  <c r="C111" i="6"/>
  <c r="E111" i="6"/>
  <c r="M111" i="6"/>
  <c r="N111" i="6"/>
  <c r="O111" i="6" s="1"/>
  <c r="C112" i="6"/>
  <c r="E112" i="6"/>
  <c r="M112" i="6"/>
  <c r="N112" i="6"/>
  <c r="O112" i="6" s="1"/>
  <c r="C113" i="6"/>
  <c r="E113" i="6"/>
  <c r="M113" i="6"/>
  <c r="N113" i="6"/>
  <c r="O113" i="6" s="1"/>
  <c r="C114" i="6"/>
  <c r="E114" i="6"/>
  <c r="M114" i="6"/>
  <c r="N114" i="6"/>
  <c r="O114" i="6"/>
  <c r="C115" i="6"/>
  <c r="E115" i="6"/>
  <c r="M115" i="6"/>
  <c r="N115" i="6"/>
  <c r="O115" i="6" s="1"/>
  <c r="C116" i="6"/>
  <c r="E116" i="6"/>
  <c r="M116" i="6"/>
  <c r="N116" i="6"/>
  <c r="O116" i="6" s="1"/>
  <c r="C117" i="6"/>
  <c r="F117" i="6" s="1"/>
  <c r="E117" i="6"/>
  <c r="M117" i="6"/>
  <c r="N117" i="6"/>
  <c r="O117" i="6" s="1"/>
  <c r="C118" i="6"/>
  <c r="E118" i="6"/>
  <c r="M118" i="6"/>
  <c r="N118" i="6"/>
  <c r="O118" i="6" s="1"/>
  <c r="C119" i="6"/>
  <c r="E119" i="6"/>
  <c r="M119" i="6"/>
  <c r="N119" i="6"/>
  <c r="O119" i="6" s="1"/>
  <c r="C120" i="6"/>
  <c r="E120" i="6"/>
  <c r="M120" i="6"/>
  <c r="N120" i="6"/>
  <c r="O120" i="6" s="1"/>
  <c r="C121" i="6"/>
  <c r="E121" i="6"/>
  <c r="F121" i="6" s="1"/>
  <c r="M121" i="6"/>
  <c r="N121" i="6"/>
  <c r="O121" i="6" s="1"/>
  <c r="C122" i="6"/>
  <c r="E122" i="6"/>
  <c r="M122" i="6"/>
  <c r="N122" i="6"/>
  <c r="O122" i="6" s="1"/>
  <c r="C123" i="6"/>
  <c r="E123" i="6"/>
  <c r="M123" i="6"/>
  <c r="N123" i="6"/>
  <c r="O123" i="6" s="1"/>
  <c r="C124" i="6"/>
  <c r="E124" i="6"/>
  <c r="M124" i="6"/>
  <c r="N124" i="6"/>
  <c r="O124" i="6" s="1"/>
  <c r="C125" i="6"/>
  <c r="E125" i="6"/>
  <c r="M125" i="6"/>
  <c r="N125" i="6"/>
  <c r="O125" i="6" s="1"/>
  <c r="C126" i="6"/>
  <c r="E126" i="6"/>
  <c r="M126" i="6"/>
  <c r="N126" i="6"/>
  <c r="O126" i="6" s="1"/>
  <c r="C127" i="6"/>
  <c r="E127" i="6"/>
  <c r="M127" i="6"/>
  <c r="N127" i="6"/>
  <c r="O127" i="6" s="1"/>
  <c r="C128" i="6"/>
  <c r="E128" i="6"/>
  <c r="M128" i="6"/>
  <c r="N128" i="6"/>
  <c r="O128" i="6" s="1"/>
  <c r="C129" i="6"/>
  <c r="E129" i="6"/>
  <c r="M129" i="6"/>
  <c r="N129" i="6"/>
  <c r="O129" i="6" s="1"/>
  <c r="C130" i="6"/>
  <c r="E130" i="6"/>
  <c r="M130" i="6"/>
  <c r="N130" i="6"/>
  <c r="O130" i="6" s="1"/>
  <c r="C131" i="6"/>
  <c r="E131" i="6"/>
  <c r="M131" i="6"/>
  <c r="N131" i="6"/>
  <c r="O131" i="6"/>
  <c r="C132" i="6"/>
  <c r="E132" i="6"/>
  <c r="M132" i="6"/>
  <c r="N132" i="6"/>
  <c r="O132" i="6" s="1"/>
  <c r="C133" i="6"/>
  <c r="E133" i="6"/>
  <c r="M133" i="6"/>
  <c r="N133" i="6"/>
  <c r="O133" i="6"/>
  <c r="C134" i="6"/>
  <c r="E134" i="6"/>
  <c r="M134" i="6"/>
  <c r="N134" i="6"/>
  <c r="O134" i="6" s="1"/>
  <c r="C135" i="6"/>
  <c r="E135" i="6"/>
  <c r="M135" i="6"/>
  <c r="N135" i="6"/>
  <c r="O135" i="6" s="1"/>
  <c r="C136" i="6"/>
  <c r="E136" i="6"/>
  <c r="M136" i="6"/>
  <c r="N136" i="6"/>
  <c r="O136" i="6" s="1"/>
  <c r="C137" i="6"/>
  <c r="E137" i="6"/>
  <c r="F137" i="6" s="1"/>
  <c r="M137" i="6"/>
  <c r="N137" i="6"/>
  <c r="O137" i="6" s="1"/>
  <c r="C138" i="6"/>
  <c r="E138" i="6"/>
  <c r="M138" i="6"/>
  <c r="N138" i="6"/>
  <c r="O138" i="6" s="1"/>
  <c r="C139" i="6"/>
  <c r="E139" i="6"/>
  <c r="M139" i="6"/>
  <c r="N139" i="6"/>
  <c r="O139" i="6" s="1"/>
  <c r="C140" i="6"/>
  <c r="E140" i="6"/>
  <c r="M140" i="6"/>
  <c r="N140" i="6"/>
  <c r="O140" i="6" s="1"/>
  <c r="C141" i="6"/>
  <c r="F141" i="6" s="1"/>
  <c r="E141" i="6"/>
  <c r="M141" i="6"/>
  <c r="N141" i="6"/>
  <c r="O141" i="6" s="1"/>
  <c r="C142" i="6"/>
  <c r="E142" i="6"/>
  <c r="M142" i="6"/>
  <c r="N142" i="6"/>
  <c r="O142" i="6" s="1"/>
  <c r="C143" i="6"/>
  <c r="E143" i="6"/>
  <c r="M143" i="6"/>
  <c r="N143" i="6"/>
  <c r="O143" i="6" s="1"/>
  <c r="C144" i="6"/>
  <c r="E144" i="6"/>
  <c r="M144" i="6"/>
  <c r="N144" i="6"/>
  <c r="O144" i="6" s="1"/>
  <c r="C145" i="6"/>
  <c r="F145" i="6" s="1"/>
  <c r="E145" i="6"/>
  <c r="M145" i="6"/>
  <c r="N145" i="6"/>
  <c r="O145" i="6" s="1"/>
  <c r="C146" i="6"/>
  <c r="E146" i="6"/>
  <c r="M146" i="6"/>
  <c r="N146" i="6"/>
  <c r="O146" i="6" s="1"/>
  <c r="C147" i="6"/>
  <c r="E147" i="6"/>
  <c r="M147" i="6"/>
  <c r="N147" i="6"/>
  <c r="O147" i="6"/>
  <c r="C148" i="6"/>
  <c r="E148" i="6"/>
  <c r="M148" i="6"/>
  <c r="N148" i="6"/>
  <c r="O148" i="6" s="1"/>
  <c r="C149" i="6"/>
  <c r="E149" i="6"/>
  <c r="F149" i="6" s="1"/>
  <c r="M149" i="6"/>
  <c r="N149" i="6"/>
  <c r="O149" i="6" s="1"/>
  <c r="C150" i="6"/>
  <c r="E150" i="6"/>
  <c r="M150" i="6"/>
  <c r="N150" i="6"/>
  <c r="O150" i="6" s="1"/>
  <c r="C151" i="6"/>
  <c r="E151" i="6"/>
  <c r="M151" i="6"/>
  <c r="N151" i="6"/>
  <c r="O151" i="6" s="1"/>
  <c r="C152" i="6"/>
  <c r="E152" i="6"/>
  <c r="M152" i="6"/>
  <c r="N152" i="6"/>
  <c r="O152" i="6" s="1"/>
  <c r="C153" i="6"/>
  <c r="E153" i="6"/>
  <c r="M153" i="6"/>
  <c r="N153" i="6"/>
  <c r="O153" i="6" s="1"/>
  <c r="C154" i="6"/>
  <c r="E154" i="6"/>
  <c r="M154" i="6"/>
  <c r="N154" i="6"/>
  <c r="O154" i="6" s="1"/>
  <c r="C155" i="6"/>
  <c r="E155" i="6"/>
  <c r="M155" i="6"/>
  <c r="N155" i="6"/>
  <c r="O155" i="6" s="1"/>
  <c r="C156" i="6"/>
  <c r="E156" i="6"/>
  <c r="M156" i="6"/>
  <c r="N156" i="6"/>
  <c r="O156" i="6" s="1"/>
  <c r="C157" i="6"/>
  <c r="F157" i="6" s="1"/>
  <c r="E157" i="6"/>
  <c r="M157" i="6"/>
  <c r="N157" i="6"/>
  <c r="O157" i="6" s="1"/>
  <c r="C158" i="6"/>
  <c r="F158" i="6" s="1"/>
  <c r="E158" i="6"/>
  <c r="M158" i="6"/>
  <c r="N158" i="6"/>
  <c r="O158" i="6"/>
  <c r="C159" i="6"/>
  <c r="E159" i="6"/>
  <c r="M159" i="6"/>
  <c r="N159" i="6"/>
  <c r="O159" i="6" s="1"/>
  <c r="C160" i="6"/>
  <c r="E160" i="6"/>
  <c r="M160" i="6"/>
  <c r="N160" i="6"/>
  <c r="O160" i="6" s="1"/>
  <c r="C161" i="6"/>
  <c r="E161" i="6"/>
  <c r="M161" i="6"/>
  <c r="N161" i="6"/>
  <c r="O161" i="6" s="1"/>
  <c r="C162" i="6"/>
  <c r="E162" i="6"/>
  <c r="M162" i="6"/>
  <c r="N162" i="6"/>
  <c r="O162" i="6" s="1"/>
  <c r="C163" i="6"/>
  <c r="E163" i="6"/>
  <c r="M163" i="6"/>
  <c r="N163" i="6"/>
  <c r="O163" i="6" s="1"/>
  <c r="C164" i="6"/>
  <c r="E164" i="6"/>
  <c r="M164" i="6"/>
  <c r="N164" i="6"/>
  <c r="O164" i="6" s="1"/>
  <c r="C165" i="6"/>
  <c r="F165" i="6" s="1"/>
  <c r="E165" i="6"/>
  <c r="M165" i="6"/>
  <c r="N165" i="6"/>
  <c r="O165" i="6" s="1"/>
  <c r="C166" i="6"/>
  <c r="E166" i="6"/>
  <c r="M166" i="6"/>
  <c r="N166" i="6"/>
  <c r="O166" i="6" s="1"/>
  <c r="C167" i="6"/>
  <c r="E167" i="6"/>
  <c r="M167" i="6"/>
  <c r="N167" i="6"/>
  <c r="O167" i="6" s="1"/>
  <c r="C168" i="6"/>
  <c r="E168" i="6"/>
  <c r="M168" i="6"/>
  <c r="N168" i="6"/>
  <c r="O168" i="6" s="1"/>
  <c r="C169" i="6"/>
  <c r="E169" i="6"/>
  <c r="M169" i="6"/>
  <c r="N169" i="6"/>
  <c r="O169" i="6" s="1"/>
  <c r="C170" i="6"/>
  <c r="E170" i="6"/>
  <c r="M170" i="6"/>
  <c r="N170" i="6"/>
  <c r="O170" i="6" s="1"/>
  <c r="C171" i="6"/>
  <c r="E171" i="6"/>
  <c r="M171" i="6"/>
  <c r="N171" i="6"/>
  <c r="O171" i="6" s="1"/>
  <c r="C172" i="6"/>
  <c r="E172" i="6"/>
  <c r="M172" i="6"/>
  <c r="N172" i="6"/>
  <c r="O172" i="6" s="1"/>
  <c r="C173" i="6"/>
  <c r="E173" i="6"/>
  <c r="M173" i="6"/>
  <c r="N173" i="6"/>
  <c r="O173" i="6"/>
  <c r="C174" i="6"/>
  <c r="E174" i="6"/>
  <c r="M174" i="6"/>
  <c r="N174" i="6"/>
  <c r="O174" i="6" s="1"/>
  <c r="C175" i="6"/>
  <c r="F175" i="6" s="1"/>
  <c r="E175" i="6"/>
  <c r="M175" i="6"/>
  <c r="N175" i="6"/>
  <c r="O175" i="6" s="1"/>
  <c r="C176" i="6"/>
  <c r="E176" i="6"/>
  <c r="M176" i="6"/>
  <c r="N176" i="6"/>
  <c r="O176" i="6" s="1"/>
  <c r="C177" i="6"/>
  <c r="E177" i="6"/>
  <c r="M177" i="6"/>
  <c r="N177" i="6"/>
  <c r="O177" i="6"/>
  <c r="C178" i="6"/>
  <c r="E178" i="6"/>
  <c r="F178" i="6" s="1"/>
  <c r="M178" i="6"/>
  <c r="N178" i="6"/>
  <c r="O178" i="6" s="1"/>
  <c r="C179" i="6"/>
  <c r="E179" i="6"/>
  <c r="M179" i="6"/>
  <c r="N179" i="6"/>
  <c r="O179" i="6" s="1"/>
  <c r="C180" i="6"/>
  <c r="E180" i="6"/>
  <c r="F180" i="6" s="1"/>
  <c r="M180" i="6"/>
  <c r="N180" i="6"/>
  <c r="O180" i="6" s="1"/>
  <c r="C181" i="6"/>
  <c r="E181" i="6"/>
  <c r="M181" i="6"/>
  <c r="N181" i="6"/>
  <c r="O181" i="6" s="1"/>
  <c r="C182" i="6"/>
  <c r="E182" i="6"/>
  <c r="M182" i="6"/>
  <c r="N182" i="6"/>
  <c r="O182" i="6" s="1"/>
  <c r="C183" i="6"/>
  <c r="E183" i="6"/>
  <c r="M183" i="6"/>
  <c r="N183" i="6"/>
  <c r="O183" i="6" s="1"/>
  <c r="C184" i="6"/>
  <c r="E184" i="6"/>
  <c r="M184" i="6"/>
  <c r="N184" i="6"/>
  <c r="O184" i="6" s="1"/>
  <c r="C185" i="6"/>
  <c r="E185" i="6"/>
  <c r="M185" i="6"/>
  <c r="N185" i="6"/>
  <c r="O185" i="6"/>
  <c r="C186" i="6"/>
  <c r="E186" i="6"/>
  <c r="M186" i="6"/>
  <c r="N186" i="6"/>
  <c r="O186" i="6" s="1"/>
  <c r="C187" i="6"/>
  <c r="F187" i="6" s="1"/>
  <c r="E187" i="6"/>
  <c r="M187" i="6"/>
  <c r="N187" i="6"/>
  <c r="O187" i="6" s="1"/>
  <c r="C188" i="6"/>
  <c r="E188" i="6"/>
  <c r="M188" i="6"/>
  <c r="N188" i="6"/>
  <c r="O188" i="6" s="1"/>
  <c r="C189" i="6"/>
  <c r="E189" i="6"/>
  <c r="M189" i="6"/>
  <c r="N189" i="6"/>
  <c r="O189" i="6" s="1"/>
  <c r="C190" i="6"/>
  <c r="E190" i="6"/>
  <c r="M190" i="6"/>
  <c r="N190" i="6"/>
  <c r="O190" i="6" s="1"/>
  <c r="C191" i="6"/>
  <c r="E191" i="6"/>
  <c r="M191" i="6"/>
  <c r="N191" i="6"/>
  <c r="O191" i="6" s="1"/>
  <c r="C192" i="6"/>
  <c r="E192" i="6"/>
  <c r="F192" i="6" s="1"/>
  <c r="M192" i="6"/>
  <c r="N192" i="6"/>
  <c r="O192" i="6" s="1"/>
  <c r="C193" i="6"/>
  <c r="E193" i="6"/>
  <c r="M193" i="6"/>
  <c r="N193" i="6"/>
  <c r="O193" i="6" s="1"/>
  <c r="C194" i="6"/>
  <c r="E194" i="6"/>
  <c r="M194" i="6"/>
  <c r="N194" i="6"/>
  <c r="O194" i="6"/>
  <c r="C195" i="6"/>
  <c r="E195" i="6"/>
  <c r="M195" i="6"/>
  <c r="N195" i="6"/>
  <c r="O195" i="6" s="1"/>
  <c r="C196" i="6"/>
  <c r="E196" i="6"/>
  <c r="M196" i="6"/>
  <c r="N196" i="6"/>
  <c r="O196" i="6" s="1"/>
  <c r="C197" i="6"/>
  <c r="E197" i="6"/>
  <c r="M197" i="6"/>
  <c r="N197" i="6"/>
  <c r="O197" i="6"/>
  <c r="C198" i="6"/>
  <c r="E198" i="6"/>
  <c r="M198" i="6"/>
  <c r="N198" i="6"/>
  <c r="O198" i="6" s="1"/>
  <c r="C199" i="6"/>
  <c r="F199" i="6" s="1"/>
  <c r="E199" i="6"/>
  <c r="M199" i="6"/>
  <c r="N199" i="6"/>
  <c r="O199" i="6" s="1"/>
  <c r="C200" i="6"/>
  <c r="E200" i="6"/>
  <c r="F200" i="6" s="1"/>
  <c r="M200" i="6"/>
  <c r="N200" i="6"/>
  <c r="O200" i="6" s="1"/>
  <c r="C201" i="6"/>
  <c r="E201" i="6"/>
  <c r="M201" i="6"/>
  <c r="N201" i="6"/>
  <c r="O201" i="6" s="1"/>
  <c r="C202" i="6"/>
  <c r="E202" i="6"/>
  <c r="M202" i="6"/>
  <c r="N202" i="6"/>
  <c r="O202" i="6" s="1"/>
  <c r="C203" i="6"/>
  <c r="E203" i="6"/>
  <c r="M203" i="6"/>
  <c r="N203" i="6"/>
  <c r="O203" i="6" s="1"/>
  <c r="C204" i="6"/>
  <c r="E204" i="6"/>
  <c r="M204" i="6"/>
  <c r="N204" i="6"/>
  <c r="O204" i="6" s="1"/>
  <c r="C205" i="6"/>
  <c r="E205" i="6"/>
  <c r="M205" i="6"/>
  <c r="N205" i="6"/>
  <c r="O205" i="6" s="1"/>
  <c r="C206" i="6"/>
  <c r="E206" i="6"/>
  <c r="M206" i="6"/>
  <c r="N206" i="6"/>
  <c r="O206" i="6" s="1"/>
  <c r="C207" i="6"/>
  <c r="E207" i="6"/>
  <c r="M207" i="6"/>
  <c r="N207" i="6"/>
  <c r="O207" i="6" s="1"/>
  <c r="C208" i="6"/>
  <c r="E208" i="6"/>
  <c r="M208" i="6"/>
  <c r="N208" i="6"/>
  <c r="O208" i="6" s="1"/>
  <c r="C209" i="6"/>
  <c r="E209" i="6"/>
  <c r="M209" i="6"/>
  <c r="N209" i="6"/>
  <c r="O209" i="6"/>
  <c r="C210" i="6"/>
  <c r="E210" i="6"/>
  <c r="M210" i="6"/>
  <c r="N210" i="6"/>
  <c r="O210" i="6" s="1"/>
  <c r="C211" i="6"/>
  <c r="F211" i="6" s="1"/>
  <c r="E211" i="6"/>
  <c r="M211" i="6"/>
  <c r="N211" i="6"/>
  <c r="O211" i="6"/>
  <c r="C212" i="6"/>
  <c r="E212" i="6"/>
  <c r="F212" i="6" s="1"/>
  <c r="M212" i="6"/>
  <c r="N212" i="6"/>
  <c r="O212" i="6" s="1"/>
  <c r="C213" i="6"/>
  <c r="E213" i="6"/>
  <c r="M213" i="6"/>
  <c r="N213" i="6"/>
  <c r="O213" i="6" s="1"/>
  <c r="C214" i="6"/>
  <c r="E214" i="6"/>
  <c r="M214" i="6"/>
  <c r="N214" i="6"/>
  <c r="O214" i="6" s="1"/>
  <c r="C215" i="6"/>
  <c r="E215" i="6"/>
  <c r="M215" i="6"/>
  <c r="N215" i="6"/>
  <c r="O215" i="6" s="1"/>
  <c r="C216" i="6"/>
  <c r="E216" i="6"/>
  <c r="M216" i="6"/>
  <c r="N216" i="6"/>
  <c r="O216" i="6" s="1"/>
  <c r="C217" i="6"/>
  <c r="E217" i="6"/>
  <c r="M217" i="6"/>
  <c r="N217" i="6"/>
  <c r="O217" i="6"/>
  <c r="C218" i="6"/>
  <c r="E218" i="6"/>
  <c r="M218" i="6"/>
  <c r="N218" i="6"/>
  <c r="O218" i="6" s="1"/>
  <c r="C219" i="6"/>
  <c r="E219" i="6"/>
  <c r="M219" i="6"/>
  <c r="N219" i="6"/>
  <c r="O219" i="6" s="1"/>
  <c r="C220" i="6"/>
  <c r="E220" i="6"/>
  <c r="M220" i="6"/>
  <c r="N220" i="6"/>
  <c r="O220" i="6" s="1"/>
  <c r="C221" i="6"/>
  <c r="E221" i="6"/>
  <c r="M221" i="6"/>
  <c r="N221" i="6"/>
  <c r="O221" i="6"/>
  <c r="C222" i="6"/>
  <c r="E222" i="6"/>
  <c r="M222" i="6"/>
  <c r="N222" i="6"/>
  <c r="O222" i="6" s="1"/>
  <c r="C223" i="6"/>
  <c r="F223" i="6" s="1"/>
  <c r="E223" i="6"/>
  <c r="M223" i="6"/>
  <c r="N223" i="6"/>
  <c r="O223" i="6" s="1"/>
  <c r="C224" i="6"/>
  <c r="E224" i="6"/>
  <c r="M224" i="6"/>
  <c r="N224" i="6"/>
  <c r="O224" i="6" s="1"/>
  <c r="C225" i="6"/>
  <c r="E225" i="6"/>
  <c r="M225" i="6"/>
  <c r="N225" i="6"/>
  <c r="O225" i="6" s="1"/>
  <c r="C226" i="6"/>
  <c r="E226" i="6"/>
  <c r="F226" i="6" s="1"/>
  <c r="M226" i="6"/>
  <c r="N226" i="6"/>
  <c r="O226" i="6" s="1"/>
  <c r="C227" i="6"/>
  <c r="F227" i="6" s="1"/>
  <c r="E227" i="6"/>
  <c r="M227" i="6"/>
  <c r="N227" i="6"/>
  <c r="O227" i="6" s="1"/>
  <c r="C228" i="6"/>
  <c r="E228" i="6"/>
  <c r="F228" i="6" s="1"/>
  <c r="M228" i="6"/>
  <c r="N228" i="6"/>
  <c r="O228" i="6" s="1"/>
  <c r="C229" i="6"/>
  <c r="E229" i="6"/>
  <c r="M229" i="6"/>
  <c r="N229" i="6"/>
  <c r="O229" i="6" s="1"/>
  <c r="C230" i="6"/>
  <c r="E230" i="6"/>
  <c r="F230" i="6" s="1"/>
  <c r="M230" i="6"/>
  <c r="N230" i="6"/>
  <c r="O230" i="6" s="1"/>
  <c r="C231" i="6"/>
  <c r="E231" i="6"/>
  <c r="M231" i="6"/>
  <c r="N231" i="6"/>
  <c r="O231" i="6" s="1"/>
  <c r="C232" i="6"/>
  <c r="E232" i="6"/>
  <c r="M232" i="6"/>
  <c r="N232" i="6"/>
  <c r="O232" i="6" s="1"/>
  <c r="C233" i="6"/>
  <c r="E233" i="6"/>
  <c r="M233" i="6"/>
  <c r="N233" i="6"/>
  <c r="O233" i="6" s="1"/>
  <c r="C234" i="6"/>
  <c r="E234" i="6"/>
  <c r="M234" i="6"/>
  <c r="N234" i="6"/>
  <c r="O234" i="6"/>
  <c r="C235" i="6"/>
  <c r="E235" i="6"/>
  <c r="M235" i="6"/>
  <c r="N235" i="6"/>
  <c r="O235" i="6" s="1"/>
  <c r="C236" i="6"/>
  <c r="E236" i="6"/>
  <c r="M236" i="6"/>
  <c r="N236" i="6"/>
  <c r="O236" i="6"/>
  <c r="C237" i="6"/>
  <c r="E237" i="6"/>
  <c r="M237" i="6"/>
  <c r="N237" i="6"/>
  <c r="O237" i="6" s="1"/>
  <c r="C238" i="6"/>
  <c r="E238" i="6"/>
  <c r="F238" i="6" s="1"/>
  <c r="M238" i="6"/>
  <c r="N238" i="6"/>
  <c r="O238" i="6" s="1"/>
  <c r="C239" i="6"/>
  <c r="E239" i="6"/>
  <c r="M239" i="6"/>
  <c r="N239" i="6"/>
  <c r="O239" i="6" s="1"/>
  <c r="C240" i="6"/>
  <c r="E240" i="6"/>
  <c r="M240" i="6"/>
  <c r="N240" i="6"/>
  <c r="O240" i="6" s="1"/>
  <c r="C241" i="6"/>
  <c r="E241" i="6"/>
  <c r="M241" i="6"/>
  <c r="N241" i="6"/>
  <c r="O241" i="6" s="1"/>
  <c r="C242" i="6"/>
  <c r="E242" i="6"/>
  <c r="M242" i="6"/>
  <c r="N242" i="6"/>
  <c r="O242" i="6"/>
  <c r="C243" i="6"/>
  <c r="E243" i="6"/>
  <c r="M243" i="6"/>
  <c r="N243" i="6"/>
  <c r="O243" i="6" s="1"/>
  <c r="C244" i="6"/>
  <c r="E244" i="6"/>
  <c r="M244" i="6"/>
  <c r="N244" i="6"/>
  <c r="O244" i="6"/>
  <c r="C245" i="6"/>
  <c r="E245" i="6"/>
  <c r="M245" i="6"/>
  <c r="N245" i="6"/>
  <c r="O245" i="6" s="1"/>
  <c r="C246" i="6"/>
  <c r="E246" i="6"/>
  <c r="M246" i="6"/>
  <c r="N246" i="6"/>
  <c r="O246" i="6" s="1"/>
  <c r="C247" i="6"/>
  <c r="E247" i="6"/>
  <c r="M247" i="6"/>
  <c r="N247" i="6"/>
  <c r="O247" i="6"/>
  <c r="C248" i="6"/>
  <c r="E248" i="6"/>
  <c r="M248" i="6"/>
  <c r="N248" i="6"/>
  <c r="O248" i="6" s="1"/>
  <c r="C249" i="6"/>
  <c r="E249" i="6"/>
  <c r="M249" i="6"/>
  <c r="N249" i="6"/>
  <c r="O249" i="6" s="1"/>
  <c r="C250" i="6"/>
  <c r="E250" i="6"/>
  <c r="M250" i="6"/>
  <c r="N250" i="6"/>
  <c r="O250" i="6" s="1"/>
  <c r="C251" i="6"/>
  <c r="E251" i="6"/>
  <c r="M251" i="6"/>
  <c r="N251" i="6"/>
  <c r="O251" i="6" s="1"/>
  <c r="C252" i="6"/>
  <c r="E252" i="6"/>
  <c r="M252" i="6"/>
  <c r="N252" i="6"/>
  <c r="O252" i="6" s="1"/>
  <c r="C253" i="6"/>
  <c r="E253" i="6"/>
  <c r="M253" i="6"/>
  <c r="N253" i="6"/>
  <c r="O253" i="6" s="1"/>
  <c r="C254" i="6"/>
  <c r="E254" i="6"/>
  <c r="M254" i="6"/>
  <c r="N254" i="6"/>
  <c r="O254" i="6" s="1"/>
  <c r="C255" i="6"/>
  <c r="E255" i="6"/>
  <c r="M255" i="6"/>
  <c r="N255" i="6"/>
  <c r="O255" i="6"/>
  <c r="C256" i="6"/>
  <c r="E256" i="6"/>
  <c r="M256" i="6"/>
  <c r="N256" i="6"/>
  <c r="O256" i="6" s="1"/>
  <c r="C257" i="6"/>
  <c r="E257" i="6"/>
  <c r="M257" i="6"/>
  <c r="N257" i="6"/>
  <c r="O257" i="6" s="1"/>
  <c r="C258" i="6"/>
  <c r="E258" i="6"/>
  <c r="M258" i="6"/>
  <c r="N258" i="6"/>
  <c r="O258" i="6" s="1"/>
  <c r="C259" i="6"/>
  <c r="E259" i="6"/>
  <c r="M259" i="6"/>
  <c r="N259" i="6"/>
  <c r="O259" i="6" s="1"/>
  <c r="C260" i="6"/>
  <c r="F260" i="6" s="1"/>
  <c r="E260" i="6"/>
  <c r="M260" i="6"/>
  <c r="N260" i="6"/>
  <c r="O260" i="6" s="1"/>
  <c r="C261" i="6"/>
  <c r="F261" i="6" s="1"/>
  <c r="E261" i="6"/>
  <c r="M261" i="6"/>
  <c r="N261" i="6"/>
  <c r="O261" i="6" s="1"/>
  <c r="C262" i="6"/>
  <c r="E262" i="6"/>
  <c r="F262" i="6" s="1"/>
  <c r="M262" i="6"/>
  <c r="N262" i="6"/>
  <c r="O262" i="6" s="1"/>
  <c r="C263" i="6"/>
  <c r="E263" i="6"/>
  <c r="M263" i="6"/>
  <c r="N263" i="6"/>
  <c r="O263" i="6" s="1"/>
  <c r="C264" i="6"/>
  <c r="E264" i="6"/>
  <c r="F264" i="6" s="1"/>
  <c r="M264" i="6"/>
  <c r="N264" i="6"/>
  <c r="O264" i="6" s="1"/>
  <c r="C265" i="6"/>
  <c r="E265" i="6"/>
  <c r="M265" i="6"/>
  <c r="N265" i="6"/>
  <c r="O265" i="6" s="1"/>
  <c r="C266" i="6"/>
  <c r="E266" i="6"/>
  <c r="M266" i="6"/>
  <c r="N266" i="6"/>
  <c r="O266" i="6" s="1"/>
  <c r="C267" i="6"/>
  <c r="E267" i="6"/>
  <c r="M267" i="6"/>
  <c r="N267" i="6"/>
  <c r="O267" i="6" s="1"/>
  <c r="C268" i="6"/>
  <c r="E268" i="6"/>
  <c r="M268" i="6"/>
  <c r="N268" i="6"/>
  <c r="O268" i="6" s="1"/>
  <c r="C269" i="6"/>
  <c r="E269" i="6"/>
  <c r="M269" i="6"/>
  <c r="N269" i="6"/>
  <c r="O269" i="6" s="1"/>
  <c r="C270" i="6"/>
  <c r="E270" i="6"/>
  <c r="M270" i="6"/>
  <c r="N270" i="6"/>
  <c r="O270" i="6" s="1"/>
  <c r="C271" i="6"/>
  <c r="E271" i="6"/>
  <c r="M271" i="6"/>
  <c r="N271" i="6"/>
  <c r="O271" i="6" s="1"/>
  <c r="C272" i="6"/>
  <c r="E272" i="6"/>
  <c r="M272" i="6"/>
  <c r="N272" i="6"/>
  <c r="O272" i="6" s="1"/>
  <c r="C273" i="6"/>
  <c r="E273" i="6"/>
  <c r="M273" i="6"/>
  <c r="N273" i="6"/>
  <c r="O273" i="6" s="1"/>
  <c r="C274" i="6"/>
  <c r="E274" i="6"/>
  <c r="M274" i="6"/>
  <c r="N274" i="6"/>
  <c r="O274" i="6" s="1"/>
  <c r="C275" i="6"/>
  <c r="E275" i="6"/>
  <c r="M275" i="6"/>
  <c r="N275" i="6"/>
  <c r="O275" i="6" s="1"/>
  <c r="C276" i="6"/>
  <c r="E276" i="6"/>
  <c r="M276" i="6"/>
  <c r="N276" i="6"/>
  <c r="O276" i="6" s="1"/>
  <c r="C277" i="6"/>
  <c r="E277" i="6"/>
  <c r="M277" i="6"/>
  <c r="N277" i="6"/>
  <c r="O277" i="6"/>
  <c r="C278" i="6"/>
  <c r="E278" i="6"/>
  <c r="M278" i="6"/>
  <c r="N278" i="6"/>
  <c r="O278" i="6" s="1"/>
  <c r="C279" i="6"/>
  <c r="E279" i="6"/>
  <c r="M279" i="6"/>
  <c r="N279" i="6"/>
  <c r="O279" i="6" s="1"/>
  <c r="C280" i="6"/>
  <c r="E280" i="6"/>
  <c r="M280" i="6"/>
  <c r="N280" i="6"/>
  <c r="O280" i="6" s="1"/>
  <c r="C281" i="6"/>
  <c r="E281" i="6"/>
  <c r="M281" i="6"/>
  <c r="N281" i="6"/>
  <c r="O281" i="6" s="1"/>
  <c r="C282" i="6"/>
  <c r="F282" i="6" s="1"/>
  <c r="E282" i="6"/>
  <c r="M282" i="6"/>
  <c r="N282" i="6"/>
  <c r="O282" i="6"/>
  <c r="C283" i="6"/>
  <c r="E283" i="6"/>
  <c r="M283" i="6"/>
  <c r="N283" i="6"/>
  <c r="O283" i="6" s="1"/>
  <c r="C284" i="6"/>
  <c r="E284" i="6"/>
  <c r="F284" i="6" s="1"/>
  <c r="M284" i="6"/>
  <c r="N284" i="6"/>
  <c r="O284" i="6" s="1"/>
  <c r="C285" i="6"/>
  <c r="E285" i="6"/>
  <c r="M285" i="6"/>
  <c r="N285" i="6"/>
  <c r="O285" i="6" s="1"/>
  <c r="C286" i="6"/>
  <c r="E286" i="6"/>
  <c r="M286" i="6"/>
  <c r="N286" i="6"/>
  <c r="O286" i="6" s="1"/>
  <c r="C287" i="6"/>
  <c r="E287" i="6"/>
  <c r="M287" i="6"/>
  <c r="N287" i="6"/>
  <c r="O287" i="6" s="1"/>
  <c r="C288" i="6"/>
  <c r="E288" i="6"/>
  <c r="M288" i="6"/>
  <c r="N288" i="6"/>
  <c r="O288" i="6" s="1"/>
  <c r="C289" i="6"/>
  <c r="E289" i="6"/>
  <c r="M289" i="6"/>
  <c r="N289" i="6"/>
  <c r="O289" i="6" s="1"/>
  <c r="C290" i="6"/>
  <c r="E290" i="6"/>
  <c r="M290" i="6"/>
  <c r="N290" i="6"/>
  <c r="O290" i="6" s="1"/>
  <c r="C291" i="6"/>
  <c r="E291" i="6"/>
  <c r="M291" i="6"/>
  <c r="N291" i="6"/>
  <c r="O291" i="6" s="1"/>
  <c r="C292" i="6"/>
  <c r="F292" i="6" s="1"/>
  <c r="E292" i="6"/>
  <c r="M292" i="6"/>
  <c r="N292" i="6"/>
  <c r="O292" i="6" s="1"/>
  <c r="C293" i="6"/>
  <c r="E293" i="6"/>
  <c r="M293" i="6"/>
  <c r="N293" i="6"/>
  <c r="O293" i="6"/>
  <c r="C294" i="6"/>
  <c r="E294" i="6"/>
  <c r="F294" i="6" s="1"/>
  <c r="M294" i="6"/>
  <c r="N294" i="6"/>
  <c r="O294" i="6" s="1"/>
  <c r="C295" i="6"/>
  <c r="E295" i="6"/>
  <c r="M295" i="6"/>
  <c r="N295" i="6"/>
  <c r="O295" i="6" s="1"/>
  <c r="C296" i="6"/>
  <c r="E296" i="6"/>
  <c r="F296" i="6" s="1"/>
  <c r="M296" i="6"/>
  <c r="N296" i="6"/>
  <c r="O296" i="6" s="1"/>
  <c r="C297" i="6"/>
  <c r="E297" i="6"/>
  <c r="M297" i="6"/>
  <c r="N297" i="6"/>
  <c r="O297" i="6" s="1"/>
  <c r="C298" i="6"/>
  <c r="F298" i="6" s="1"/>
  <c r="E298" i="6"/>
  <c r="M298" i="6"/>
  <c r="N298" i="6"/>
  <c r="O298" i="6" s="1"/>
  <c r="C299" i="6"/>
  <c r="E299" i="6"/>
  <c r="M299" i="6"/>
  <c r="N299" i="6"/>
  <c r="O299" i="6" s="1"/>
  <c r="C300" i="6"/>
  <c r="E300" i="6"/>
  <c r="M300" i="6"/>
  <c r="N300" i="6"/>
  <c r="O300" i="6" s="1"/>
  <c r="C301" i="6"/>
  <c r="E301" i="6"/>
  <c r="M301" i="6"/>
  <c r="N301" i="6"/>
  <c r="O301" i="6" s="1"/>
  <c r="C302" i="6"/>
  <c r="E302" i="6"/>
  <c r="M302" i="6"/>
  <c r="N302" i="6"/>
  <c r="O302" i="6" s="1"/>
  <c r="C303" i="6"/>
  <c r="E303" i="6"/>
  <c r="M303" i="6"/>
  <c r="N303" i="6"/>
  <c r="O303" i="6" s="1"/>
  <c r="C304" i="6"/>
  <c r="E304" i="6"/>
  <c r="M304" i="6"/>
  <c r="N304" i="6"/>
  <c r="O304" i="6"/>
  <c r="C305" i="6"/>
  <c r="E305" i="6"/>
  <c r="M305" i="6"/>
  <c r="N305" i="6"/>
  <c r="O305" i="6" s="1"/>
  <c r="C306" i="6"/>
  <c r="E306" i="6"/>
  <c r="M306" i="6"/>
  <c r="N306" i="6"/>
  <c r="O306" i="6" s="1"/>
  <c r="C307" i="6"/>
  <c r="E307" i="6"/>
  <c r="M307" i="6"/>
  <c r="N307" i="6"/>
  <c r="O307" i="6" s="1"/>
  <c r="C308" i="6"/>
  <c r="F308" i="6" s="1"/>
  <c r="E308" i="6"/>
  <c r="M308" i="6"/>
  <c r="N308" i="6"/>
  <c r="O308" i="6" s="1"/>
  <c r="C309" i="6"/>
  <c r="E309" i="6"/>
  <c r="M309" i="6"/>
  <c r="N309" i="6"/>
  <c r="O309" i="6" s="1"/>
  <c r="C310" i="6"/>
  <c r="E310" i="6"/>
  <c r="M310" i="6"/>
  <c r="N310" i="6"/>
  <c r="O310" i="6" s="1"/>
  <c r="C311" i="6"/>
  <c r="E311" i="6"/>
  <c r="M311" i="6"/>
  <c r="N311" i="6"/>
  <c r="O311" i="6" s="1"/>
  <c r="C312" i="6"/>
  <c r="E312" i="6"/>
  <c r="M312" i="6"/>
  <c r="N312" i="6"/>
  <c r="O312" i="6" s="1"/>
  <c r="C313" i="6"/>
  <c r="E313" i="6"/>
  <c r="M313" i="6"/>
  <c r="N313" i="6"/>
  <c r="O313" i="6" s="1"/>
  <c r="C314" i="6"/>
  <c r="E314" i="6"/>
  <c r="M314" i="6"/>
  <c r="N314" i="6"/>
  <c r="O314" i="6" s="1"/>
  <c r="C315" i="6"/>
  <c r="E315" i="6"/>
  <c r="M315" i="6"/>
  <c r="N315" i="6"/>
  <c r="O315" i="6" s="1"/>
  <c r="C316" i="6"/>
  <c r="E316" i="6"/>
  <c r="M316" i="6"/>
  <c r="N316" i="6"/>
  <c r="O316" i="6" s="1"/>
  <c r="C317" i="6"/>
  <c r="E317" i="6"/>
  <c r="M317" i="6"/>
  <c r="N317" i="6"/>
  <c r="O317" i="6" s="1"/>
  <c r="C318" i="6"/>
  <c r="E318" i="6"/>
  <c r="M318" i="6"/>
  <c r="N318" i="6"/>
  <c r="O318" i="6" s="1"/>
  <c r="C319" i="6"/>
  <c r="E319" i="6"/>
  <c r="M319" i="6"/>
  <c r="N319" i="6"/>
  <c r="O319" i="6" s="1"/>
  <c r="C320" i="6"/>
  <c r="E320" i="6"/>
  <c r="M320" i="6"/>
  <c r="N320" i="6"/>
  <c r="O320" i="6" s="1"/>
  <c r="C321" i="6"/>
  <c r="E321" i="6"/>
  <c r="M321" i="6"/>
  <c r="N321" i="6"/>
  <c r="O321" i="6" s="1"/>
  <c r="C322" i="6"/>
  <c r="E322" i="6"/>
  <c r="M322" i="6"/>
  <c r="N322" i="6"/>
  <c r="O322" i="6" s="1"/>
  <c r="C323" i="6"/>
  <c r="E323" i="6"/>
  <c r="M323" i="6"/>
  <c r="N323" i="6"/>
  <c r="O323" i="6" s="1"/>
  <c r="C324" i="6"/>
  <c r="E324" i="6"/>
  <c r="F324" i="6" s="1"/>
  <c r="M324" i="6"/>
  <c r="N324" i="6"/>
  <c r="O324" i="6"/>
  <c r="C325" i="6"/>
  <c r="E325" i="6"/>
  <c r="M325" i="6"/>
  <c r="N325" i="6"/>
  <c r="O325" i="6" s="1"/>
  <c r="C326" i="6"/>
  <c r="E326" i="6"/>
  <c r="F326" i="6" s="1"/>
  <c r="M326" i="6"/>
  <c r="N326" i="6"/>
  <c r="O326" i="6" s="1"/>
  <c r="C327" i="6"/>
  <c r="E327" i="6"/>
  <c r="M327" i="6"/>
  <c r="N327" i="6"/>
  <c r="O327" i="6" s="1"/>
  <c r="C328" i="6"/>
  <c r="E328" i="6"/>
  <c r="F328" i="6" s="1"/>
  <c r="M328" i="6"/>
  <c r="N328" i="6"/>
  <c r="O328" i="6" s="1"/>
  <c r="C329" i="6"/>
  <c r="E329" i="6"/>
  <c r="M329" i="6"/>
  <c r="N329" i="6"/>
  <c r="O329" i="6" s="1"/>
  <c r="C330" i="6"/>
  <c r="E330" i="6"/>
  <c r="M330" i="6"/>
  <c r="N330" i="6"/>
  <c r="O330" i="6" s="1"/>
  <c r="C331" i="6"/>
  <c r="E331" i="6"/>
  <c r="M331" i="6"/>
  <c r="N331" i="6"/>
  <c r="O331" i="6" s="1"/>
  <c r="C332" i="6"/>
  <c r="E332" i="6"/>
  <c r="M332" i="6"/>
  <c r="N332" i="6"/>
  <c r="O332" i="6" s="1"/>
  <c r="C333" i="6"/>
  <c r="E333" i="6"/>
  <c r="M333" i="6"/>
  <c r="N333" i="6"/>
  <c r="O333" i="6" s="1"/>
  <c r="C334" i="6"/>
  <c r="E334" i="6"/>
  <c r="F334" i="6" s="1"/>
  <c r="M334" i="6"/>
  <c r="N334" i="6"/>
  <c r="O334" i="6" s="1"/>
  <c r="C335" i="6"/>
  <c r="E335" i="6"/>
  <c r="M335" i="6"/>
  <c r="N335" i="6"/>
  <c r="O335" i="6" s="1"/>
  <c r="C336" i="6"/>
  <c r="E336" i="6"/>
  <c r="F336" i="6" s="1"/>
  <c r="M336" i="6"/>
  <c r="N336" i="6"/>
  <c r="O336" i="6"/>
  <c r="C337" i="6"/>
  <c r="E337" i="6"/>
  <c r="M337" i="6"/>
  <c r="N337" i="6"/>
  <c r="O337" i="6" s="1"/>
  <c r="C338" i="6"/>
  <c r="E338" i="6"/>
  <c r="M338" i="6"/>
  <c r="N338" i="6"/>
  <c r="O338" i="6"/>
  <c r="C339" i="6"/>
  <c r="E339" i="6"/>
  <c r="M339" i="6"/>
  <c r="N339" i="6"/>
  <c r="O339" i="6" s="1"/>
  <c r="C340" i="6"/>
  <c r="E340" i="6"/>
  <c r="F340" i="6"/>
  <c r="M340" i="6"/>
  <c r="N340" i="6"/>
  <c r="O340" i="6" s="1"/>
  <c r="C341" i="6"/>
  <c r="E341" i="6"/>
  <c r="M341" i="6"/>
  <c r="N341" i="6"/>
  <c r="O341" i="6" s="1"/>
  <c r="C342" i="6"/>
  <c r="E342" i="6"/>
  <c r="M342" i="6"/>
  <c r="N342" i="6"/>
  <c r="O342" i="6" s="1"/>
  <c r="C343" i="6"/>
  <c r="E343" i="6"/>
  <c r="M343" i="6"/>
  <c r="N343" i="6"/>
  <c r="O343" i="6" s="1"/>
  <c r="C344" i="6"/>
  <c r="E344" i="6"/>
  <c r="M344" i="6"/>
  <c r="N344" i="6"/>
  <c r="O344" i="6"/>
  <c r="C345" i="6"/>
  <c r="E345" i="6"/>
  <c r="M345" i="6"/>
  <c r="N345" i="6"/>
  <c r="O345" i="6" s="1"/>
  <c r="C346" i="6"/>
  <c r="F346" i="6" s="1"/>
  <c r="E346" i="6"/>
  <c r="M346" i="6"/>
  <c r="N346" i="6"/>
  <c r="O346" i="6" s="1"/>
  <c r="C347" i="6"/>
  <c r="E347" i="6"/>
  <c r="M347" i="6"/>
  <c r="N347" i="6"/>
  <c r="O347" i="6" s="1"/>
  <c r="C348" i="6"/>
  <c r="E348" i="6"/>
  <c r="F348" i="6"/>
  <c r="M348" i="6"/>
  <c r="N348" i="6"/>
  <c r="O348" i="6" s="1"/>
  <c r="C349" i="6"/>
  <c r="E349" i="6"/>
  <c r="M349" i="6"/>
  <c r="N349" i="6"/>
  <c r="O349" i="6"/>
  <c r="C350" i="6"/>
  <c r="E350" i="6"/>
  <c r="M350" i="6"/>
  <c r="N350" i="6"/>
  <c r="O350" i="6" s="1"/>
  <c r="C351" i="6"/>
  <c r="E351" i="6"/>
  <c r="M351" i="6"/>
  <c r="N351" i="6"/>
  <c r="O351" i="6" s="1"/>
  <c r="C352" i="6"/>
  <c r="E352" i="6"/>
  <c r="M352" i="6"/>
  <c r="N352" i="6"/>
  <c r="O352" i="6" s="1"/>
  <c r="C353" i="6"/>
  <c r="E353" i="6"/>
  <c r="M353" i="6"/>
  <c r="N353" i="6"/>
  <c r="O353" i="6" s="1"/>
  <c r="C354" i="6"/>
  <c r="E354" i="6"/>
  <c r="M354" i="6"/>
  <c r="N354" i="6"/>
  <c r="O354" i="6" s="1"/>
  <c r="C355" i="6"/>
  <c r="E355" i="6"/>
  <c r="M355" i="6"/>
  <c r="N355" i="6"/>
  <c r="O355" i="6" s="1"/>
  <c r="C356" i="6"/>
  <c r="E356" i="6"/>
  <c r="F356" i="6"/>
  <c r="M356" i="6"/>
  <c r="N356" i="6"/>
  <c r="O356" i="6"/>
  <c r="C357" i="6"/>
  <c r="E357" i="6"/>
  <c r="M357" i="6"/>
  <c r="N357" i="6"/>
  <c r="O357" i="6"/>
  <c r="C358" i="6"/>
  <c r="E358" i="6"/>
  <c r="M358" i="6"/>
  <c r="N358" i="6"/>
  <c r="O358" i="6" s="1"/>
  <c r="C359" i="6"/>
  <c r="E359" i="6"/>
  <c r="M359" i="6"/>
  <c r="N359" i="6"/>
  <c r="O359" i="6" s="1"/>
  <c r="C360" i="6"/>
  <c r="E360" i="6"/>
  <c r="M360" i="6"/>
  <c r="N360" i="6"/>
  <c r="O360" i="6" s="1"/>
  <c r="C361" i="6"/>
  <c r="E361" i="6"/>
  <c r="M361" i="6"/>
  <c r="N361" i="6"/>
  <c r="O361" i="6" s="1"/>
  <c r="C362" i="6"/>
  <c r="E362" i="6"/>
  <c r="M362" i="6"/>
  <c r="N362" i="6"/>
  <c r="O362" i="6" s="1"/>
  <c r="C363" i="6"/>
  <c r="E363" i="6"/>
  <c r="M363" i="6"/>
  <c r="N363" i="6"/>
  <c r="O363" i="6" s="1"/>
  <c r="C364" i="6"/>
  <c r="F364" i="6" s="1"/>
  <c r="E364" i="6"/>
  <c r="M364" i="6"/>
  <c r="N364" i="6"/>
  <c r="O364" i="6" s="1"/>
  <c r="C365" i="6"/>
  <c r="E365" i="6"/>
  <c r="M365" i="6"/>
  <c r="N365" i="6"/>
  <c r="O365" i="6" s="1"/>
  <c r="C366" i="6"/>
  <c r="E366" i="6"/>
  <c r="F366" i="6" s="1"/>
  <c r="M366" i="6"/>
  <c r="N366" i="6"/>
  <c r="O366" i="6" s="1"/>
  <c r="C367" i="6"/>
  <c r="E367" i="6"/>
  <c r="M367" i="6"/>
  <c r="N367" i="6"/>
  <c r="O367" i="6" s="1"/>
  <c r="C368" i="6"/>
  <c r="E368" i="6"/>
  <c r="F368" i="6" s="1"/>
  <c r="M368" i="6"/>
  <c r="N368" i="6"/>
  <c r="O368" i="6" s="1"/>
  <c r="C369" i="6"/>
  <c r="E369" i="6"/>
  <c r="M369" i="6"/>
  <c r="N369" i="6"/>
  <c r="O369" i="6" s="1"/>
  <c r="C370" i="6"/>
  <c r="E370" i="6"/>
  <c r="M370" i="6"/>
  <c r="N370" i="6"/>
  <c r="O370" i="6"/>
  <c r="C371" i="6"/>
  <c r="E371" i="6"/>
  <c r="M371" i="6"/>
  <c r="N371" i="6"/>
  <c r="O371" i="6" s="1"/>
  <c r="C372" i="6"/>
  <c r="F372" i="6" s="1"/>
  <c r="E372" i="6"/>
  <c r="M372" i="6"/>
  <c r="N372" i="6"/>
  <c r="O372" i="6" s="1"/>
  <c r="C373" i="6"/>
  <c r="E373" i="6"/>
  <c r="M373" i="6"/>
  <c r="N373" i="6"/>
  <c r="O373" i="6"/>
  <c r="C374" i="6"/>
  <c r="E374" i="6"/>
  <c r="F374" i="6" s="1"/>
  <c r="M374" i="6"/>
  <c r="N374" i="6"/>
  <c r="O374" i="6" s="1"/>
  <c r="C375" i="6"/>
  <c r="E375" i="6"/>
  <c r="M375" i="6"/>
  <c r="N375" i="6"/>
  <c r="O375" i="6" s="1"/>
  <c r="C376" i="6"/>
  <c r="E376" i="6"/>
  <c r="F376" i="6" s="1"/>
  <c r="M376" i="6"/>
  <c r="N376" i="6"/>
  <c r="O376" i="6" s="1"/>
  <c r="C377" i="6"/>
  <c r="E377" i="6"/>
  <c r="M377" i="6"/>
  <c r="N377" i="6"/>
  <c r="O377" i="6" s="1"/>
  <c r="C378" i="6"/>
  <c r="E378" i="6"/>
  <c r="M378" i="6"/>
  <c r="N378" i="6"/>
  <c r="O378" i="6"/>
  <c r="C379" i="6"/>
  <c r="E379" i="6"/>
  <c r="M379" i="6"/>
  <c r="N379" i="6"/>
  <c r="O379" i="6" s="1"/>
  <c r="C380" i="6"/>
  <c r="F380" i="6" s="1"/>
  <c r="E380" i="6"/>
  <c r="M380" i="6"/>
  <c r="N380" i="6"/>
  <c r="O380" i="6" s="1"/>
  <c r="C381" i="6"/>
  <c r="E381" i="6"/>
  <c r="M381" i="6"/>
  <c r="N381" i="6"/>
  <c r="O381" i="6" s="1"/>
  <c r="C382" i="6"/>
  <c r="E382" i="6"/>
  <c r="M382" i="6"/>
  <c r="N382" i="6"/>
  <c r="O382" i="6" s="1"/>
  <c r="C383" i="6"/>
  <c r="E383" i="6"/>
  <c r="M383" i="6"/>
  <c r="N383" i="6"/>
  <c r="O383" i="6" s="1"/>
  <c r="C384" i="6"/>
  <c r="E384" i="6"/>
  <c r="M384" i="6"/>
  <c r="N384" i="6"/>
  <c r="O384" i="6" s="1"/>
  <c r="C385" i="6"/>
  <c r="E385" i="6"/>
  <c r="M385" i="6"/>
  <c r="N385" i="6"/>
  <c r="O385" i="6" s="1"/>
  <c r="C386" i="6"/>
  <c r="E386" i="6"/>
  <c r="M386" i="6"/>
  <c r="N386" i="6"/>
  <c r="O386" i="6" s="1"/>
  <c r="C387" i="6"/>
  <c r="E387" i="6"/>
  <c r="M387" i="6"/>
  <c r="N387" i="6"/>
  <c r="O387" i="6" s="1"/>
  <c r="C388" i="6"/>
  <c r="E388" i="6"/>
  <c r="M388" i="6"/>
  <c r="N388" i="6"/>
  <c r="O388" i="6" s="1"/>
  <c r="C389" i="6"/>
  <c r="E389" i="6"/>
  <c r="M389" i="6"/>
  <c r="N389" i="6"/>
  <c r="O389" i="6" s="1"/>
  <c r="C390" i="6"/>
  <c r="E390" i="6"/>
  <c r="F390" i="6" s="1"/>
  <c r="M390" i="6"/>
  <c r="N390" i="6"/>
  <c r="O390" i="6" s="1"/>
  <c r="C391" i="6"/>
  <c r="E391" i="6"/>
  <c r="M391" i="6"/>
  <c r="N391" i="6"/>
  <c r="O391" i="6" s="1"/>
  <c r="C392" i="6"/>
  <c r="E392" i="6"/>
  <c r="F392" i="6" s="1"/>
  <c r="M392" i="6"/>
  <c r="N392" i="6"/>
  <c r="O392" i="6" s="1"/>
  <c r="C393" i="6"/>
  <c r="E393" i="6"/>
  <c r="M393" i="6"/>
  <c r="N393" i="6"/>
  <c r="O393" i="6" s="1"/>
  <c r="C394" i="6"/>
  <c r="E394" i="6"/>
  <c r="M394" i="6"/>
  <c r="N394" i="6"/>
  <c r="O394" i="6" s="1"/>
  <c r="C395" i="6"/>
  <c r="E395" i="6"/>
  <c r="M395" i="6"/>
  <c r="N395" i="6"/>
  <c r="O395" i="6" s="1"/>
  <c r="C396" i="6"/>
  <c r="E396" i="6"/>
  <c r="M396" i="6"/>
  <c r="N396" i="6"/>
  <c r="O396" i="6"/>
  <c r="C397" i="6"/>
  <c r="E397" i="6"/>
  <c r="M397" i="6"/>
  <c r="N397" i="6"/>
  <c r="O397" i="6" s="1"/>
  <c r="C398" i="6"/>
  <c r="E398" i="6"/>
  <c r="M398" i="6"/>
  <c r="N398" i="6"/>
  <c r="O398" i="6" s="1"/>
  <c r="C399" i="6"/>
  <c r="E399" i="6"/>
  <c r="M399" i="6"/>
  <c r="N399" i="6"/>
  <c r="O399" i="6" s="1"/>
  <c r="C400" i="6"/>
  <c r="E400" i="6"/>
  <c r="M400" i="6"/>
  <c r="N400" i="6"/>
  <c r="O400" i="6"/>
  <c r="C401" i="6"/>
  <c r="E401" i="6"/>
  <c r="M401" i="6"/>
  <c r="N401" i="6"/>
  <c r="O401" i="6" s="1"/>
  <c r="C402" i="6"/>
  <c r="E402" i="6"/>
  <c r="M402" i="6"/>
  <c r="N402" i="6"/>
  <c r="O402" i="6" s="1"/>
  <c r="C403" i="6"/>
  <c r="E403" i="6"/>
  <c r="M403" i="6"/>
  <c r="N403" i="6"/>
  <c r="O403" i="6" s="1"/>
  <c r="C404" i="6"/>
  <c r="E404" i="6"/>
  <c r="F404" i="6" s="1"/>
  <c r="M404" i="6"/>
  <c r="N404" i="6"/>
  <c r="O404" i="6" s="1"/>
  <c r="C405" i="6"/>
  <c r="E405" i="6"/>
  <c r="M405" i="6"/>
  <c r="N405" i="6"/>
  <c r="O405" i="6" s="1"/>
  <c r="C406" i="6"/>
  <c r="F406" i="6" s="1"/>
  <c r="E406" i="6"/>
  <c r="M406" i="6"/>
  <c r="N406" i="6"/>
  <c r="O406" i="6" s="1"/>
  <c r="C407" i="6"/>
  <c r="E407" i="6"/>
  <c r="M407" i="6"/>
  <c r="N407" i="6"/>
  <c r="O407" i="6" s="1"/>
  <c r="C408" i="6"/>
  <c r="E408" i="6"/>
  <c r="M408" i="6"/>
  <c r="N408" i="6"/>
  <c r="O408" i="6" s="1"/>
  <c r="C409" i="6"/>
  <c r="E409" i="6"/>
  <c r="M409" i="6"/>
  <c r="N409" i="6"/>
  <c r="O409" i="6" s="1"/>
  <c r="C410" i="6"/>
  <c r="E410" i="6"/>
  <c r="M410" i="6"/>
  <c r="N410" i="6"/>
  <c r="O410" i="6" s="1"/>
  <c r="C411" i="6"/>
  <c r="E411" i="6"/>
  <c r="F411" i="6"/>
  <c r="M411" i="6"/>
  <c r="N411" i="6"/>
  <c r="O411" i="6" s="1"/>
  <c r="C412" i="6"/>
  <c r="E412" i="6"/>
  <c r="F412" i="6" s="1"/>
  <c r="M412" i="6"/>
  <c r="N412" i="6"/>
  <c r="O412" i="6"/>
  <c r="C413" i="6"/>
  <c r="E413" i="6"/>
  <c r="M413" i="6"/>
  <c r="N413" i="6"/>
  <c r="O413" i="6" s="1"/>
  <c r="C414" i="6"/>
  <c r="E414" i="6"/>
  <c r="M414" i="6"/>
  <c r="N414" i="6"/>
  <c r="O414" i="6" s="1"/>
  <c r="C415" i="6"/>
  <c r="E415" i="6"/>
  <c r="M415" i="6"/>
  <c r="N415" i="6"/>
  <c r="O415" i="6" s="1"/>
  <c r="C416" i="6"/>
  <c r="E416" i="6"/>
  <c r="M416" i="6"/>
  <c r="N416" i="6"/>
  <c r="O416" i="6"/>
  <c r="C417" i="6"/>
  <c r="F417" i="6" s="1"/>
  <c r="E417" i="6"/>
  <c r="M417" i="6"/>
  <c r="N417" i="6"/>
  <c r="O417" i="6" s="1"/>
  <c r="C418" i="6"/>
  <c r="E418" i="6"/>
  <c r="M418" i="6"/>
  <c r="N418" i="6"/>
  <c r="O418" i="6" s="1"/>
  <c r="C419" i="6"/>
  <c r="E419" i="6"/>
  <c r="F419" i="6"/>
  <c r="M419" i="6"/>
  <c r="N419" i="6"/>
  <c r="O419" i="6" s="1"/>
  <c r="C420" i="6"/>
  <c r="E420" i="6"/>
  <c r="F420" i="6" s="1"/>
  <c r="M420" i="6"/>
  <c r="N420" i="6"/>
  <c r="O420" i="6"/>
  <c r="C421" i="6"/>
  <c r="E421" i="6"/>
  <c r="M421" i="6"/>
  <c r="N421" i="6"/>
  <c r="O421" i="6" s="1"/>
  <c r="C422" i="6"/>
  <c r="E422" i="6"/>
  <c r="M422" i="6"/>
  <c r="N422" i="6"/>
  <c r="O422" i="6" s="1"/>
  <c r="C423" i="6"/>
  <c r="E423" i="6"/>
  <c r="M423" i="6"/>
  <c r="N423" i="6"/>
  <c r="O423" i="6" s="1"/>
  <c r="C424" i="6"/>
  <c r="E424" i="6"/>
  <c r="M424" i="6"/>
  <c r="N424" i="6"/>
  <c r="O424" i="6" s="1"/>
  <c r="C425" i="6"/>
  <c r="E425" i="6"/>
  <c r="M425" i="6"/>
  <c r="N425" i="6"/>
  <c r="O425" i="6" s="1"/>
  <c r="C426" i="6"/>
  <c r="E426" i="6"/>
  <c r="M426" i="6"/>
  <c r="N426" i="6"/>
  <c r="O426" i="6" s="1"/>
  <c r="C427" i="6"/>
  <c r="E427" i="6"/>
  <c r="M427" i="6"/>
  <c r="N427" i="6"/>
  <c r="O427" i="6" s="1"/>
  <c r="C428" i="6"/>
  <c r="E428" i="6"/>
  <c r="M428" i="6"/>
  <c r="N428" i="6"/>
  <c r="O428" i="6"/>
  <c r="C429" i="6"/>
  <c r="E429" i="6"/>
  <c r="M429" i="6"/>
  <c r="N429" i="6"/>
  <c r="O429" i="6" s="1"/>
  <c r="C430" i="6"/>
  <c r="F430" i="6" s="1"/>
  <c r="E430" i="6"/>
  <c r="M430" i="6"/>
  <c r="N430" i="6"/>
  <c r="O430" i="6" s="1"/>
  <c r="C431" i="6"/>
  <c r="E431" i="6"/>
  <c r="M431" i="6"/>
  <c r="N431" i="6"/>
  <c r="O431" i="6" s="1"/>
  <c r="C432" i="6"/>
  <c r="E432" i="6"/>
  <c r="M432" i="6"/>
  <c r="N432" i="6"/>
  <c r="O432" i="6" s="1"/>
  <c r="C433" i="6"/>
  <c r="E433" i="6"/>
  <c r="M433" i="6"/>
  <c r="N433" i="6"/>
  <c r="O433" i="6" s="1"/>
  <c r="C434" i="6"/>
  <c r="E434" i="6"/>
  <c r="M434" i="6"/>
  <c r="N434" i="6"/>
  <c r="O434" i="6" s="1"/>
  <c r="C435" i="6"/>
  <c r="E435" i="6"/>
  <c r="M435" i="6"/>
  <c r="N435" i="6"/>
  <c r="O435" i="6" s="1"/>
  <c r="C436" i="6"/>
  <c r="E436" i="6"/>
  <c r="F436" i="6" s="1"/>
  <c r="M436" i="6"/>
  <c r="N436" i="6"/>
  <c r="O436" i="6" s="1"/>
  <c r="C437" i="6"/>
  <c r="E437" i="6"/>
  <c r="M437" i="6"/>
  <c r="N437" i="6"/>
  <c r="O437" i="6" s="1"/>
  <c r="C438" i="6"/>
  <c r="E438" i="6"/>
  <c r="M438" i="6"/>
  <c r="N438" i="6"/>
  <c r="O438" i="6" s="1"/>
  <c r="C439" i="6"/>
  <c r="E439" i="6"/>
  <c r="M439" i="6"/>
  <c r="N439" i="6"/>
  <c r="O439" i="6" s="1"/>
  <c r="C440" i="6"/>
  <c r="E440" i="6"/>
  <c r="M440" i="6"/>
  <c r="N440" i="6"/>
  <c r="O440" i="6" s="1"/>
  <c r="C441" i="6"/>
  <c r="E441" i="6"/>
  <c r="M441" i="6"/>
  <c r="N441" i="6"/>
  <c r="O441" i="6" s="1"/>
  <c r="C442" i="6"/>
  <c r="E442" i="6"/>
  <c r="M442" i="6"/>
  <c r="N442" i="6"/>
  <c r="O442" i="6" s="1"/>
  <c r="C443" i="6"/>
  <c r="E443" i="6"/>
  <c r="M443" i="6"/>
  <c r="N443" i="6"/>
  <c r="O443" i="6" s="1"/>
  <c r="C444" i="6"/>
  <c r="E444" i="6"/>
  <c r="M444" i="6"/>
  <c r="N444" i="6"/>
  <c r="O444" i="6"/>
  <c r="C445" i="6"/>
  <c r="E445" i="6"/>
  <c r="M445" i="6"/>
  <c r="N445" i="6"/>
  <c r="O445" i="6" s="1"/>
  <c r="C446" i="6"/>
  <c r="E446" i="6"/>
  <c r="M446" i="6"/>
  <c r="N446" i="6"/>
  <c r="O446" i="6" s="1"/>
  <c r="C447" i="6"/>
  <c r="E447" i="6"/>
  <c r="M447" i="6"/>
  <c r="N447" i="6"/>
  <c r="O447" i="6" s="1"/>
  <c r="C448" i="6"/>
  <c r="E448" i="6"/>
  <c r="M448" i="6"/>
  <c r="N448" i="6"/>
  <c r="O448" i="6" s="1"/>
  <c r="C449" i="6"/>
  <c r="E449" i="6"/>
  <c r="M449" i="6"/>
  <c r="N449" i="6"/>
  <c r="O449" i="6" s="1"/>
  <c r="C450" i="6"/>
  <c r="E450" i="6"/>
  <c r="M450" i="6"/>
  <c r="N450" i="6"/>
  <c r="O450" i="6" s="1"/>
  <c r="C451" i="6"/>
  <c r="E451" i="6"/>
  <c r="F451" i="6" s="1"/>
  <c r="M451" i="6"/>
  <c r="N451" i="6"/>
  <c r="O451" i="6" s="1"/>
  <c r="C452" i="6"/>
  <c r="E452" i="6"/>
  <c r="M452" i="6"/>
  <c r="N452" i="6"/>
  <c r="O452" i="6"/>
  <c r="C453" i="6"/>
  <c r="E453" i="6"/>
  <c r="M453" i="6"/>
  <c r="N453" i="6"/>
  <c r="O453" i="6" s="1"/>
  <c r="C454" i="6"/>
  <c r="E454" i="6"/>
  <c r="M454" i="6"/>
  <c r="N454" i="6"/>
  <c r="O454" i="6" s="1"/>
  <c r="C455" i="6"/>
  <c r="E455" i="6"/>
  <c r="M455" i="6"/>
  <c r="N455" i="6"/>
  <c r="O455" i="6" s="1"/>
  <c r="C456" i="6"/>
  <c r="E456" i="6"/>
  <c r="M456" i="6"/>
  <c r="N456" i="6"/>
  <c r="O456" i="6" s="1"/>
  <c r="C457" i="6"/>
  <c r="F457" i="6" s="1"/>
  <c r="E457" i="6"/>
  <c r="M457" i="6"/>
  <c r="N457" i="6"/>
  <c r="O457" i="6" s="1"/>
  <c r="C458" i="6"/>
  <c r="E458" i="6"/>
  <c r="M458" i="6"/>
  <c r="N458" i="6"/>
  <c r="O458" i="6" s="1"/>
  <c r="C459" i="6"/>
  <c r="F459" i="6" s="1"/>
  <c r="E459" i="6"/>
  <c r="M459" i="6"/>
  <c r="N459" i="6"/>
  <c r="O459" i="6" s="1"/>
  <c r="C460" i="6"/>
  <c r="E460" i="6"/>
  <c r="M460" i="6"/>
  <c r="N460" i="6"/>
  <c r="O460" i="6" s="1"/>
  <c r="C461" i="6"/>
  <c r="E461" i="6"/>
  <c r="M461" i="6"/>
  <c r="N461" i="6"/>
  <c r="O461" i="6" s="1"/>
  <c r="C462" i="6"/>
  <c r="E462" i="6"/>
  <c r="F462" i="6"/>
  <c r="M462" i="6"/>
  <c r="N462" i="6"/>
  <c r="O462" i="6" s="1"/>
  <c r="C463" i="6"/>
  <c r="E463" i="6"/>
  <c r="M463" i="6"/>
  <c r="N463" i="6"/>
  <c r="O463" i="6" s="1"/>
  <c r="C464" i="6"/>
  <c r="E464" i="6"/>
  <c r="M464" i="6"/>
  <c r="N464" i="6"/>
  <c r="O464" i="6" s="1"/>
  <c r="C465" i="6"/>
  <c r="E465" i="6"/>
  <c r="M465" i="6"/>
  <c r="N465" i="6"/>
  <c r="O465" i="6" s="1"/>
  <c r="C466" i="6"/>
  <c r="E466" i="6"/>
  <c r="M466" i="6"/>
  <c r="N466" i="6"/>
  <c r="O466" i="6" s="1"/>
  <c r="C467" i="6"/>
  <c r="E467" i="6"/>
  <c r="M467" i="6"/>
  <c r="N467" i="6"/>
  <c r="O467" i="6" s="1"/>
  <c r="C468" i="6"/>
  <c r="E468" i="6"/>
  <c r="M468" i="6"/>
  <c r="N468" i="6"/>
  <c r="O468" i="6" s="1"/>
  <c r="C469" i="6"/>
  <c r="E469" i="6"/>
  <c r="M469" i="6"/>
  <c r="N469" i="6"/>
  <c r="O469" i="6" s="1"/>
  <c r="C470" i="6"/>
  <c r="E470" i="6"/>
  <c r="M470" i="6"/>
  <c r="N470" i="6"/>
  <c r="O470" i="6" s="1"/>
  <c r="C471" i="6"/>
  <c r="E471" i="6"/>
  <c r="M471" i="6"/>
  <c r="N471" i="6"/>
  <c r="O471" i="6" s="1"/>
  <c r="C472" i="6"/>
  <c r="E472" i="6"/>
  <c r="M472" i="6"/>
  <c r="N472" i="6"/>
  <c r="O472" i="6"/>
  <c r="C473" i="6"/>
  <c r="E473" i="6"/>
  <c r="M473" i="6"/>
  <c r="N473" i="6"/>
  <c r="O473" i="6" s="1"/>
  <c r="C474" i="6"/>
  <c r="E474" i="6"/>
  <c r="M474" i="6"/>
  <c r="N474" i="6"/>
  <c r="O474" i="6" s="1"/>
  <c r="C475" i="6"/>
  <c r="F475" i="6" s="1"/>
  <c r="E475" i="6"/>
  <c r="M475" i="6"/>
  <c r="N475" i="6"/>
  <c r="O475" i="6" s="1"/>
  <c r="C476" i="6"/>
  <c r="E476" i="6"/>
  <c r="F476" i="6" s="1"/>
  <c r="M476" i="6"/>
  <c r="N476" i="6"/>
  <c r="O476" i="6" s="1"/>
  <c r="C477" i="6"/>
  <c r="E477" i="6"/>
  <c r="M477" i="6"/>
  <c r="N477" i="6"/>
  <c r="O477" i="6" s="1"/>
  <c r="C478" i="6"/>
  <c r="E478" i="6"/>
  <c r="M478" i="6"/>
  <c r="N478" i="6"/>
  <c r="O478" i="6" s="1"/>
  <c r="C479" i="6"/>
  <c r="E479" i="6"/>
  <c r="M479" i="6"/>
  <c r="N479" i="6"/>
  <c r="O479" i="6" s="1"/>
  <c r="C480" i="6"/>
  <c r="E480" i="6"/>
  <c r="M480" i="6"/>
  <c r="N480" i="6"/>
  <c r="O480" i="6" s="1"/>
  <c r="C481" i="6"/>
  <c r="F481" i="6" s="1"/>
  <c r="E481" i="6"/>
  <c r="M481" i="6"/>
  <c r="N481" i="6"/>
  <c r="O481" i="6" s="1"/>
  <c r="C482" i="6"/>
  <c r="E482" i="6"/>
  <c r="M482" i="6"/>
  <c r="N482" i="6"/>
  <c r="O482" i="6" s="1"/>
  <c r="C483" i="6"/>
  <c r="F483" i="6" s="1"/>
  <c r="E483" i="6"/>
  <c r="M483" i="6"/>
  <c r="N483" i="6"/>
  <c r="O483" i="6" s="1"/>
  <c r="C484" i="6"/>
  <c r="E484" i="6"/>
  <c r="M484" i="6"/>
  <c r="N484" i="6"/>
  <c r="O484" i="6" s="1"/>
  <c r="C485" i="6"/>
  <c r="E485" i="6"/>
  <c r="M485" i="6"/>
  <c r="N485" i="6"/>
  <c r="O485" i="6" s="1"/>
  <c r="C486" i="6"/>
  <c r="E486" i="6"/>
  <c r="M486" i="6"/>
  <c r="N486" i="6"/>
  <c r="O486" i="6" s="1"/>
  <c r="C487" i="6"/>
  <c r="E487" i="6"/>
  <c r="M487" i="6"/>
  <c r="N487" i="6"/>
  <c r="O487" i="6" s="1"/>
  <c r="C488" i="6"/>
  <c r="E488" i="6"/>
  <c r="M488" i="6"/>
  <c r="N488" i="6"/>
  <c r="O488" i="6" s="1"/>
  <c r="C489" i="6"/>
  <c r="E489" i="6"/>
  <c r="M489" i="6"/>
  <c r="N489" i="6"/>
  <c r="O489" i="6" s="1"/>
  <c r="C490" i="6"/>
  <c r="E490" i="6"/>
  <c r="M490" i="6"/>
  <c r="N490" i="6"/>
  <c r="O490" i="6" s="1"/>
  <c r="C491" i="6"/>
  <c r="E491" i="6"/>
  <c r="M491" i="6"/>
  <c r="N491" i="6"/>
  <c r="O491" i="6" s="1"/>
  <c r="C492" i="6"/>
  <c r="E492" i="6"/>
  <c r="M492" i="6"/>
  <c r="N492" i="6"/>
  <c r="O492" i="6" s="1"/>
  <c r="C493" i="6"/>
  <c r="E493" i="6"/>
  <c r="M493" i="6"/>
  <c r="N493" i="6"/>
  <c r="O493" i="6" s="1"/>
  <c r="C494" i="6"/>
  <c r="E494" i="6"/>
  <c r="F494" i="6"/>
  <c r="M494" i="6"/>
  <c r="N494" i="6"/>
  <c r="O494" i="6" s="1"/>
  <c r="C495" i="6"/>
  <c r="E495" i="6"/>
  <c r="M495" i="6"/>
  <c r="N495" i="6"/>
  <c r="O495" i="6" s="1"/>
  <c r="C496" i="6"/>
  <c r="E496" i="6"/>
  <c r="M496" i="6"/>
  <c r="N496" i="6"/>
  <c r="O496" i="6" s="1"/>
  <c r="C497" i="6"/>
  <c r="E497" i="6"/>
  <c r="M497" i="6"/>
  <c r="N497" i="6"/>
  <c r="O497" i="6" s="1"/>
  <c r="C498" i="6"/>
  <c r="E498" i="6"/>
  <c r="M498" i="6"/>
  <c r="N498" i="6"/>
  <c r="O498" i="6" s="1"/>
  <c r="C499" i="6"/>
  <c r="E499" i="6"/>
  <c r="M499" i="6"/>
  <c r="N499" i="6"/>
  <c r="O499" i="6" s="1"/>
  <c r="C500" i="6"/>
  <c r="E500" i="6"/>
  <c r="M500" i="6"/>
  <c r="N500" i="6"/>
  <c r="O500" i="6"/>
  <c r="C501" i="6"/>
  <c r="E501" i="6"/>
  <c r="M501" i="6"/>
  <c r="N501" i="6"/>
  <c r="O501" i="6" s="1"/>
  <c r="C502" i="6"/>
  <c r="E502" i="6"/>
  <c r="M502" i="6"/>
  <c r="N502" i="6"/>
  <c r="O502" i="6" s="1"/>
  <c r="C503" i="6"/>
  <c r="E503" i="6"/>
  <c r="M503" i="6"/>
  <c r="N503" i="6"/>
  <c r="O503" i="6" s="1"/>
  <c r="C504" i="6"/>
  <c r="E504" i="6"/>
  <c r="M504" i="6"/>
  <c r="N504" i="6"/>
  <c r="O504" i="6" s="1"/>
  <c r="C505" i="6"/>
  <c r="E505" i="6"/>
  <c r="M505" i="6"/>
  <c r="N505" i="6"/>
  <c r="O505" i="6" s="1"/>
  <c r="C506" i="6"/>
  <c r="E506" i="6"/>
  <c r="M506" i="6"/>
  <c r="N506" i="6"/>
  <c r="O506" i="6" s="1"/>
  <c r="C507" i="6"/>
  <c r="E507" i="6"/>
  <c r="M507" i="6"/>
  <c r="N507" i="6"/>
  <c r="O507" i="6" s="1"/>
  <c r="C508" i="6"/>
  <c r="E508" i="6"/>
  <c r="F508" i="6" s="1"/>
  <c r="M508" i="6"/>
  <c r="N508" i="6"/>
  <c r="O508" i="6" s="1"/>
  <c r="C509" i="6"/>
  <c r="E509" i="6"/>
  <c r="M509" i="6"/>
  <c r="N509" i="6"/>
  <c r="O509" i="6" s="1"/>
  <c r="C510" i="6"/>
  <c r="E510" i="6"/>
  <c r="F510" i="6"/>
  <c r="M510" i="6"/>
  <c r="N510" i="6"/>
  <c r="O510" i="6" s="1"/>
  <c r="C511" i="6"/>
  <c r="E511" i="6"/>
  <c r="M511" i="6"/>
  <c r="N511" i="6"/>
  <c r="O511" i="6" s="1"/>
  <c r="C512" i="6"/>
  <c r="E512" i="6"/>
  <c r="M512" i="6"/>
  <c r="N512" i="6"/>
  <c r="O512" i="6"/>
  <c r="C513" i="6"/>
  <c r="E513" i="6"/>
  <c r="M513" i="6"/>
  <c r="N513" i="6"/>
  <c r="O513" i="6" s="1"/>
  <c r="C514" i="6"/>
  <c r="E514" i="6"/>
  <c r="M514" i="6"/>
  <c r="N514" i="6"/>
  <c r="O514" i="6" s="1"/>
  <c r="C515" i="6"/>
  <c r="E515" i="6"/>
  <c r="M515" i="6"/>
  <c r="N515" i="6"/>
  <c r="O515" i="6" s="1"/>
  <c r="C516" i="6"/>
  <c r="E516" i="6"/>
  <c r="F516" i="6" s="1"/>
  <c r="M516" i="6"/>
  <c r="N516" i="6"/>
  <c r="O516" i="6" s="1"/>
  <c r="C517" i="6"/>
  <c r="E517" i="6"/>
  <c r="M517" i="6"/>
  <c r="N517" i="6"/>
  <c r="O517" i="6" s="1"/>
  <c r="C518" i="6"/>
  <c r="E518" i="6"/>
  <c r="M518" i="6"/>
  <c r="N518" i="6"/>
  <c r="O518" i="6" s="1"/>
  <c r="C519" i="6"/>
  <c r="E519" i="6"/>
  <c r="M519" i="6"/>
  <c r="N519" i="6"/>
  <c r="O519" i="6" s="1"/>
  <c r="C520" i="6"/>
  <c r="E520" i="6"/>
  <c r="M520" i="6"/>
  <c r="N520" i="6"/>
  <c r="O520" i="6" s="1"/>
  <c r="C521" i="6"/>
  <c r="E521" i="6"/>
  <c r="M521" i="6"/>
  <c r="N521" i="6"/>
  <c r="O521" i="6" s="1"/>
  <c r="C522" i="6"/>
  <c r="E522" i="6"/>
  <c r="M522" i="6"/>
  <c r="N522" i="6"/>
  <c r="O522" i="6" s="1"/>
  <c r="C523" i="6"/>
  <c r="E523" i="6"/>
  <c r="M523" i="6"/>
  <c r="N523" i="6"/>
  <c r="O523" i="6" s="1"/>
  <c r="C524" i="6"/>
  <c r="E524" i="6"/>
  <c r="M524" i="6"/>
  <c r="N524" i="6"/>
  <c r="O524" i="6" s="1"/>
  <c r="C525" i="6"/>
  <c r="E525" i="6"/>
  <c r="M525" i="6"/>
  <c r="N525" i="6"/>
  <c r="O525" i="6" s="1"/>
  <c r="C526" i="6"/>
  <c r="E526" i="6"/>
  <c r="M526" i="6"/>
  <c r="N526" i="6"/>
  <c r="O526" i="6" s="1"/>
  <c r="C527" i="6"/>
  <c r="E527" i="6"/>
  <c r="M527" i="6"/>
  <c r="N527" i="6"/>
  <c r="O527" i="6" s="1"/>
  <c r="C528" i="6"/>
  <c r="E528" i="6"/>
  <c r="M528" i="6"/>
  <c r="N528" i="6"/>
  <c r="O528" i="6" s="1"/>
  <c r="C529" i="6"/>
  <c r="F529" i="6" s="1"/>
  <c r="E529" i="6"/>
  <c r="M529" i="6"/>
  <c r="N529" i="6"/>
  <c r="O529" i="6" s="1"/>
  <c r="C530" i="6"/>
  <c r="E530" i="6"/>
  <c r="M530" i="6"/>
  <c r="N530" i="6"/>
  <c r="O530" i="6" s="1"/>
  <c r="C531" i="6"/>
  <c r="E531" i="6"/>
  <c r="M531" i="6"/>
  <c r="N531" i="6"/>
  <c r="O531" i="6" s="1"/>
  <c r="C532" i="6"/>
  <c r="E532" i="6"/>
  <c r="M532" i="6"/>
  <c r="N532" i="6"/>
  <c r="O532" i="6" s="1"/>
  <c r="C533" i="6"/>
  <c r="E533" i="6"/>
  <c r="M533" i="6"/>
  <c r="N533" i="6"/>
  <c r="O533" i="6" s="1"/>
  <c r="C534" i="6"/>
  <c r="E534" i="6"/>
  <c r="F534" i="6"/>
  <c r="M534" i="6"/>
  <c r="N534" i="6"/>
  <c r="O534" i="6" s="1"/>
  <c r="C535" i="6"/>
  <c r="E535" i="6"/>
  <c r="M535" i="6"/>
  <c r="N535" i="6"/>
  <c r="O535" i="6" s="1"/>
  <c r="C536" i="6"/>
  <c r="E536" i="6"/>
  <c r="M536" i="6"/>
  <c r="N536" i="6"/>
  <c r="O536" i="6" s="1"/>
  <c r="C537" i="6"/>
  <c r="E537" i="6"/>
  <c r="M537" i="6"/>
  <c r="N537" i="6"/>
  <c r="O537" i="6" s="1"/>
  <c r="C538" i="6"/>
  <c r="E538" i="6"/>
  <c r="M538" i="6"/>
  <c r="N538" i="6"/>
  <c r="O538" i="6" s="1"/>
  <c r="C539" i="6"/>
  <c r="E539" i="6"/>
  <c r="M539" i="6"/>
  <c r="N539" i="6"/>
  <c r="O539" i="6" s="1"/>
  <c r="C540" i="6"/>
  <c r="E540" i="6"/>
  <c r="M540" i="6"/>
  <c r="N540" i="6"/>
  <c r="O540" i="6" s="1"/>
  <c r="C541" i="6"/>
  <c r="E541" i="6"/>
  <c r="M541" i="6"/>
  <c r="N541" i="6"/>
  <c r="O541" i="6" s="1"/>
  <c r="C542" i="6"/>
  <c r="E542" i="6"/>
  <c r="M542" i="6"/>
  <c r="N542" i="6"/>
  <c r="O542" i="6" s="1"/>
  <c r="C543" i="6"/>
  <c r="F543" i="6" s="1"/>
  <c r="E543" i="6"/>
  <c r="M543" i="6"/>
  <c r="N543" i="6"/>
  <c r="O543" i="6" s="1"/>
  <c r="C544" i="6"/>
  <c r="F544" i="6" s="1"/>
  <c r="E544" i="6"/>
  <c r="M544" i="6"/>
  <c r="N544" i="6"/>
  <c r="O544" i="6"/>
  <c r="C545" i="6"/>
  <c r="E545" i="6"/>
  <c r="M545" i="6"/>
  <c r="N545" i="6"/>
  <c r="O545" i="6" s="1"/>
  <c r="C546" i="6"/>
  <c r="E546" i="6"/>
  <c r="M546" i="6"/>
  <c r="N546" i="6"/>
  <c r="O546" i="6" s="1"/>
  <c r="C547" i="6"/>
  <c r="F547" i="6" s="1"/>
  <c r="E547" i="6"/>
  <c r="M547" i="6"/>
  <c r="N547" i="6"/>
  <c r="O547" i="6" s="1"/>
  <c r="C548" i="6"/>
  <c r="E548" i="6"/>
  <c r="F548" i="6" s="1"/>
  <c r="M548" i="6"/>
  <c r="N548" i="6"/>
  <c r="O548" i="6" s="1"/>
  <c r="C549" i="6"/>
  <c r="E549" i="6"/>
  <c r="M549" i="6"/>
  <c r="N549" i="6"/>
  <c r="O549" i="6" s="1"/>
  <c r="C550" i="6"/>
  <c r="E550" i="6"/>
  <c r="M550" i="6"/>
  <c r="N550" i="6"/>
  <c r="O550" i="6" s="1"/>
  <c r="C551" i="6"/>
  <c r="E551" i="6"/>
  <c r="M551" i="6"/>
  <c r="N551" i="6"/>
  <c r="O551" i="6" s="1"/>
  <c r="C552" i="6"/>
  <c r="E552" i="6"/>
  <c r="M552" i="6"/>
  <c r="N552" i="6"/>
  <c r="O552" i="6" s="1"/>
  <c r="C553" i="6"/>
  <c r="E553" i="6"/>
  <c r="M553" i="6"/>
  <c r="N553" i="6"/>
  <c r="O553" i="6" s="1"/>
  <c r="C554" i="6"/>
  <c r="F554" i="6" s="1"/>
  <c r="E554" i="6"/>
  <c r="M554" i="6"/>
  <c r="N554" i="6"/>
  <c r="O554" i="6" s="1"/>
  <c r="C555" i="6"/>
  <c r="F555" i="6" s="1"/>
  <c r="E555" i="6"/>
  <c r="M555" i="6"/>
  <c r="N555" i="6"/>
  <c r="O555" i="6" s="1"/>
  <c r="C556" i="6"/>
  <c r="E556" i="6"/>
  <c r="M556" i="6"/>
  <c r="N556" i="6"/>
  <c r="O556" i="6" s="1"/>
  <c r="C557" i="6"/>
  <c r="E557" i="6"/>
  <c r="M557" i="6"/>
  <c r="N557" i="6"/>
  <c r="O557" i="6" s="1"/>
  <c r="C558" i="6"/>
  <c r="E558" i="6"/>
  <c r="M558" i="6"/>
  <c r="N558" i="6"/>
  <c r="O558" i="6" s="1"/>
  <c r="C559" i="6"/>
  <c r="E559" i="6"/>
  <c r="M559" i="6"/>
  <c r="N559" i="6"/>
  <c r="O559" i="6" s="1"/>
  <c r="C560" i="6"/>
  <c r="E560" i="6"/>
  <c r="M560" i="6"/>
  <c r="N560" i="6"/>
  <c r="O560" i="6" s="1"/>
  <c r="C561" i="6"/>
  <c r="E561" i="6"/>
  <c r="M561" i="6"/>
  <c r="N561" i="6"/>
  <c r="O561" i="6" s="1"/>
  <c r="C562" i="6"/>
  <c r="E562" i="6"/>
  <c r="M562" i="6"/>
  <c r="N562" i="6"/>
  <c r="O562" i="6" s="1"/>
  <c r="C563" i="6"/>
  <c r="E563" i="6"/>
  <c r="M563" i="6"/>
  <c r="N563" i="6"/>
  <c r="O563" i="6" s="1"/>
  <c r="C564" i="6"/>
  <c r="E564" i="6"/>
  <c r="M564" i="6"/>
  <c r="N564" i="6"/>
  <c r="O564" i="6" s="1"/>
  <c r="C565" i="6"/>
  <c r="E565" i="6"/>
  <c r="M565" i="6"/>
  <c r="N565" i="6"/>
  <c r="O565" i="6" s="1"/>
  <c r="C566" i="6"/>
  <c r="F566" i="6" s="1"/>
  <c r="E566" i="6"/>
  <c r="M566" i="6"/>
  <c r="N566" i="6"/>
  <c r="O566" i="6" s="1"/>
  <c r="C567" i="6"/>
  <c r="E567" i="6"/>
  <c r="M567" i="6"/>
  <c r="N567" i="6"/>
  <c r="O567" i="6" s="1"/>
  <c r="C568" i="6"/>
  <c r="E568" i="6"/>
  <c r="M568" i="6"/>
  <c r="N568" i="6"/>
  <c r="O568" i="6" s="1"/>
  <c r="C569" i="6"/>
  <c r="E569" i="6"/>
  <c r="M569" i="6"/>
  <c r="N569" i="6"/>
  <c r="O569" i="6" s="1"/>
  <c r="C570" i="6"/>
  <c r="E570" i="6"/>
  <c r="M570" i="6"/>
  <c r="N570" i="6"/>
  <c r="O570" i="6" s="1"/>
  <c r="C571" i="6"/>
  <c r="E571" i="6"/>
  <c r="M571" i="6"/>
  <c r="N571" i="6"/>
  <c r="O571" i="6" s="1"/>
  <c r="C572" i="6"/>
  <c r="E572" i="6"/>
  <c r="M572" i="6"/>
  <c r="N572" i="6"/>
  <c r="O572" i="6" s="1"/>
  <c r="C573" i="6"/>
  <c r="F573" i="6" s="1"/>
  <c r="E573" i="6"/>
  <c r="M573" i="6"/>
  <c r="N573" i="6"/>
  <c r="O573" i="6" s="1"/>
  <c r="C574" i="6"/>
  <c r="F574" i="6" s="1"/>
  <c r="E574" i="6"/>
  <c r="M574" i="6"/>
  <c r="N574" i="6"/>
  <c r="O574" i="6" s="1"/>
  <c r="C575" i="6"/>
  <c r="F575" i="6" s="1"/>
  <c r="E575" i="6"/>
  <c r="M575" i="6"/>
  <c r="N575" i="6"/>
  <c r="O575" i="6" s="1"/>
  <c r="C576" i="6"/>
  <c r="F576" i="6" s="1"/>
  <c r="E576" i="6"/>
  <c r="M576" i="6"/>
  <c r="N576" i="6"/>
  <c r="O576" i="6" s="1"/>
  <c r="C577" i="6"/>
  <c r="F577" i="6" s="1"/>
  <c r="E577" i="6"/>
  <c r="M577" i="6"/>
  <c r="N577" i="6"/>
  <c r="O577" i="6" s="1"/>
  <c r="C578" i="6"/>
  <c r="E578" i="6"/>
  <c r="M578" i="6"/>
  <c r="N578" i="6"/>
  <c r="O578" i="6" s="1"/>
  <c r="C579" i="6"/>
  <c r="E579" i="6"/>
  <c r="M579" i="6"/>
  <c r="N579" i="6"/>
  <c r="O579" i="6" s="1"/>
  <c r="C580" i="6"/>
  <c r="E580" i="6"/>
  <c r="M580" i="6"/>
  <c r="N580" i="6"/>
  <c r="O580" i="6" s="1"/>
  <c r="C581" i="6"/>
  <c r="E581" i="6"/>
  <c r="M581" i="6"/>
  <c r="N581" i="6"/>
  <c r="O581" i="6" s="1"/>
  <c r="C582" i="6"/>
  <c r="E582" i="6"/>
  <c r="M582" i="6"/>
  <c r="N582" i="6"/>
  <c r="O582" i="6" s="1"/>
  <c r="C583" i="6"/>
  <c r="E583" i="6"/>
  <c r="M583" i="6"/>
  <c r="N583" i="6"/>
  <c r="O583" i="6" s="1"/>
  <c r="C584" i="6"/>
  <c r="E584" i="6"/>
  <c r="M584" i="6"/>
  <c r="N584" i="6"/>
  <c r="O584" i="6" s="1"/>
  <c r="C585" i="6"/>
  <c r="E585" i="6"/>
  <c r="M585" i="6"/>
  <c r="N585" i="6"/>
  <c r="O585" i="6" s="1"/>
  <c r="C586" i="6"/>
  <c r="E586" i="6"/>
  <c r="M586" i="6"/>
  <c r="N586" i="6"/>
  <c r="O586" i="6" s="1"/>
  <c r="C587" i="6"/>
  <c r="E587" i="6"/>
  <c r="M587" i="6"/>
  <c r="N587" i="6"/>
  <c r="O587" i="6" s="1"/>
  <c r="C588" i="6"/>
  <c r="E588" i="6"/>
  <c r="M588" i="6"/>
  <c r="N588" i="6"/>
  <c r="O588" i="6" s="1"/>
  <c r="C589" i="6"/>
  <c r="F589" i="6" s="1"/>
  <c r="E589" i="6"/>
  <c r="M589" i="6"/>
  <c r="N589" i="6"/>
  <c r="O589" i="6" s="1"/>
  <c r="C590" i="6"/>
  <c r="F590" i="6" s="1"/>
  <c r="E590" i="6"/>
  <c r="M590" i="6"/>
  <c r="N590" i="6"/>
  <c r="O590" i="6" s="1"/>
  <c r="C591" i="6"/>
  <c r="E591" i="6"/>
  <c r="M591" i="6"/>
  <c r="N591" i="6"/>
  <c r="O591" i="6" s="1"/>
  <c r="C592" i="6"/>
  <c r="E592" i="6"/>
  <c r="M592" i="6"/>
  <c r="N592" i="6"/>
  <c r="O592" i="6" s="1"/>
  <c r="C593" i="6"/>
  <c r="F593" i="6" s="1"/>
  <c r="E593" i="6"/>
  <c r="M593" i="6"/>
  <c r="N593" i="6"/>
  <c r="O593" i="6" s="1"/>
  <c r="C594" i="6"/>
  <c r="F594" i="6" s="1"/>
  <c r="E594" i="6"/>
  <c r="M594" i="6"/>
  <c r="N594" i="6"/>
  <c r="O594" i="6" s="1"/>
  <c r="C595" i="6"/>
  <c r="F595" i="6" s="1"/>
  <c r="E595" i="6"/>
  <c r="M595" i="6"/>
  <c r="N595" i="6"/>
  <c r="O595" i="6" s="1"/>
  <c r="C596" i="6"/>
  <c r="E596" i="6"/>
  <c r="M596" i="6"/>
  <c r="N596" i="6"/>
  <c r="O596" i="6" s="1"/>
  <c r="C597" i="6"/>
  <c r="E597" i="6"/>
  <c r="M597" i="6"/>
  <c r="N597" i="6"/>
  <c r="O597" i="6" s="1"/>
  <c r="C598" i="6"/>
  <c r="E598" i="6"/>
  <c r="M598" i="6"/>
  <c r="N598" i="6"/>
  <c r="O598" i="6" s="1"/>
  <c r="C599" i="6"/>
  <c r="F599" i="6" s="1"/>
  <c r="E599" i="6"/>
  <c r="M599" i="6"/>
  <c r="N599" i="6"/>
  <c r="O599" i="6" s="1"/>
  <c r="C600" i="6"/>
  <c r="F600" i="6" s="1"/>
  <c r="E600" i="6"/>
  <c r="M600" i="6"/>
  <c r="N600" i="6"/>
  <c r="O600" i="6" s="1"/>
  <c r="C601" i="6"/>
  <c r="F601" i="6" s="1"/>
  <c r="E601" i="6"/>
  <c r="M601" i="6"/>
  <c r="N601" i="6"/>
  <c r="O601" i="6" s="1"/>
  <c r="C602" i="6"/>
  <c r="F602" i="6" s="1"/>
  <c r="E602" i="6"/>
  <c r="M602" i="6"/>
  <c r="N602" i="6"/>
  <c r="O602" i="6" s="1"/>
  <c r="C603" i="6"/>
  <c r="F603" i="6" s="1"/>
  <c r="E603" i="6"/>
  <c r="M603" i="6"/>
  <c r="N603" i="6"/>
  <c r="O603" i="6" s="1"/>
  <c r="C604" i="6"/>
  <c r="E604" i="6"/>
  <c r="M604" i="6"/>
  <c r="N604" i="6"/>
  <c r="O604" i="6" s="1"/>
  <c r="C605" i="6"/>
  <c r="E605" i="6"/>
  <c r="M605" i="6"/>
  <c r="N605" i="6"/>
  <c r="O605" i="6" s="1"/>
  <c r="C606" i="6"/>
  <c r="F606" i="6" s="1"/>
  <c r="E606" i="6"/>
  <c r="M606" i="6"/>
  <c r="N606" i="6"/>
  <c r="O606" i="6" s="1"/>
  <c r="C607" i="6"/>
  <c r="E607" i="6"/>
  <c r="M607" i="6"/>
  <c r="N607" i="6"/>
  <c r="O607" i="6" s="1"/>
  <c r="C608" i="6"/>
  <c r="E608" i="6"/>
  <c r="M608" i="6"/>
  <c r="N608" i="6"/>
  <c r="O608" i="6" s="1"/>
  <c r="C609" i="6"/>
  <c r="E609" i="6"/>
  <c r="M609" i="6"/>
  <c r="N609" i="6"/>
  <c r="O609" i="6" s="1"/>
  <c r="C610" i="6"/>
  <c r="E610" i="6"/>
  <c r="M610" i="6"/>
  <c r="N610" i="6"/>
  <c r="O610" i="6" s="1"/>
  <c r="C611" i="6"/>
  <c r="E611" i="6"/>
  <c r="F611" i="6"/>
  <c r="M611" i="6"/>
  <c r="N611" i="6"/>
  <c r="O611" i="6" s="1"/>
  <c r="C612" i="6"/>
  <c r="E612" i="6"/>
  <c r="F612" i="6" s="1"/>
  <c r="M612" i="6"/>
  <c r="N612" i="6"/>
  <c r="O612" i="6" s="1"/>
  <c r="C613" i="6"/>
  <c r="E613" i="6"/>
  <c r="M613" i="6"/>
  <c r="N613" i="6"/>
  <c r="O613" i="6" s="1"/>
  <c r="C614" i="6"/>
  <c r="E614" i="6"/>
  <c r="M614" i="6"/>
  <c r="N614" i="6"/>
  <c r="O614" i="6" s="1"/>
  <c r="C615" i="6"/>
  <c r="E615" i="6"/>
  <c r="M615" i="6"/>
  <c r="N615" i="6"/>
  <c r="O615" i="6" s="1"/>
  <c r="C616" i="6"/>
  <c r="E616" i="6"/>
  <c r="M616" i="6"/>
  <c r="N616" i="6"/>
  <c r="O616" i="6" s="1"/>
  <c r="C617" i="6"/>
  <c r="E617" i="6"/>
  <c r="M617" i="6"/>
  <c r="N617" i="6"/>
  <c r="O617" i="6" s="1"/>
  <c r="C618" i="6"/>
  <c r="E618" i="6"/>
  <c r="M618" i="6"/>
  <c r="N618" i="6"/>
  <c r="O618" i="6" s="1"/>
  <c r="C619" i="6"/>
  <c r="E619" i="6"/>
  <c r="M619" i="6"/>
  <c r="N619" i="6"/>
  <c r="O619" i="6" s="1"/>
  <c r="C620" i="6"/>
  <c r="E620" i="6"/>
  <c r="M620" i="6"/>
  <c r="N620" i="6"/>
  <c r="O620" i="6"/>
  <c r="C621" i="6"/>
  <c r="F621" i="6" s="1"/>
  <c r="E621" i="6"/>
  <c r="M621" i="6"/>
  <c r="N621" i="6"/>
  <c r="O621" i="6" s="1"/>
  <c r="C622" i="6"/>
  <c r="F622" i="6" s="1"/>
  <c r="E622" i="6"/>
  <c r="M622" i="6"/>
  <c r="N622" i="6"/>
  <c r="O622" i="6" s="1"/>
  <c r="C623" i="6"/>
  <c r="F623" i="6" s="1"/>
  <c r="E623" i="6"/>
  <c r="M623" i="6"/>
  <c r="N623" i="6"/>
  <c r="O623" i="6" s="1"/>
  <c r="C624" i="6"/>
  <c r="F624" i="6" s="1"/>
  <c r="E624" i="6"/>
  <c r="M624" i="6"/>
  <c r="N624" i="6"/>
  <c r="O624" i="6" s="1"/>
  <c r="C625" i="6"/>
  <c r="E625" i="6"/>
  <c r="M625" i="6"/>
  <c r="N625" i="6"/>
  <c r="O625" i="6" s="1"/>
  <c r="C626" i="6"/>
  <c r="F626" i="6" s="1"/>
  <c r="E626" i="6"/>
  <c r="M626" i="6"/>
  <c r="N626" i="6"/>
  <c r="O626" i="6" s="1"/>
  <c r="C627" i="6"/>
  <c r="E627" i="6"/>
  <c r="M627" i="6"/>
  <c r="N627" i="6"/>
  <c r="O627" i="6" s="1"/>
  <c r="C628" i="6"/>
  <c r="E628" i="6"/>
  <c r="M628" i="6"/>
  <c r="N628" i="6"/>
  <c r="O628" i="6" s="1"/>
  <c r="C629" i="6"/>
  <c r="F629" i="6" s="1"/>
  <c r="E629" i="6"/>
  <c r="M629" i="6"/>
  <c r="N629" i="6"/>
  <c r="O629" i="6" s="1"/>
  <c r="C630" i="6"/>
  <c r="F630" i="6" s="1"/>
  <c r="E630" i="6"/>
  <c r="M630" i="6"/>
  <c r="N630" i="6"/>
  <c r="O630" i="6" s="1"/>
  <c r="C631" i="6"/>
  <c r="E631" i="6"/>
  <c r="M631" i="6"/>
  <c r="N631" i="6"/>
  <c r="O631" i="6" s="1"/>
  <c r="C632" i="6"/>
  <c r="E632" i="6"/>
  <c r="M632" i="6"/>
  <c r="N632" i="6"/>
  <c r="O632" i="6" s="1"/>
  <c r="C633" i="6"/>
  <c r="E633" i="6"/>
  <c r="M633" i="6"/>
  <c r="N633" i="6"/>
  <c r="O633" i="6" s="1"/>
  <c r="C634" i="6"/>
  <c r="E634" i="6"/>
  <c r="M634" i="6"/>
  <c r="N634" i="6"/>
  <c r="O634" i="6" s="1"/>
  <c r="C635" i="6"/>
  <c r="E635" i="6"/>
  <c r="M635" i="6"/>
  <c r="N635" i="6"/>
  <c r="O635" i="6" s="1"/>
  <c r="C636" i="6"/>
  <c r="E636" i="6"/>
  <c r="M636" i="6"/>
  <c r="N636" i="6"/>
  <c r="O636" i="6" s="1"/>
  <c r="C637" i="6"/>
  <c r="E637" i="6"/>
  <c r="M637" i="6"/>
  <c r="N637" i="6"/>
  <c r="O637" i="6" s="1"/>
  <c r="C638" i="6"/>
  <c r="E638" i="6"/>
  <c r="M638" i="6"/>
  <c r="N638" i="6"/>
  <c r="O638" i="6" s="1"/>
  <c r="C639" i="6"/>
  <c r="E639" i="6"/>
  <c r="M639" i="6"/>
  <c r="N639" i="6"/>
  <c r="O639" i="6" s="1"/>
  <c r="C640" i="6"/>
  <c r="E640" i="6"/>
  <c r="M640" i="6"/>
  <c r="N640" i="6"/>
  <c r="O640" i="6" s="1"/>
  <c r="C641" i="6"/>
  <c r="E641" i="6"/>
  <c r="F641" i="6" s="1"/>
  <c r="M641" i="6"/>
  <c r="N641" i="6"/>
  <c r="O641" i="6" s="1"/>
  <c r="C642" i="6"/>
  <c r="F642" i="6" s="1"/>
  <c r="E642" i="6"/>
  <c r="M642" i="6"/>
  <c r="N642" i="6"/>
  <c r="O642" i="6"/>
  <c r="C643" i="6"/>
  <c r="E643" i="6"/>
  <c r="M643" i="6"/>
  <c r="N643" i="6"/>
  <c r="O643" i="6" s="1"/>
  <c r="C644" i="6"/>
  <c r="E644" i="6"/>
  <c r="M644" i="6"/>
  <c r="N644" i="6"/>
  <c r="O644" i="6" s="1"/>
  <c r="C645" i="6"/>
  <c r="E645" i="6"/>
  <c r="M645" i="6"/>
  <c r="N645" i="6"/>
  <c r="O645" i="6" s="1"/>
  <c r="C646" i="6"/>
  <c r="E646" i="6"/>
  <c r="M646" i="6"/>
  <c r="N646" i="6"/>
  <c r="O646" i="6" s="1"/>
  <c r="C647" i="6"/>
  <c r="E647" i="6"/>
  <c r="M647" i="6"/>
  <c r="N647" i="6"/>
  <c r="O647" i="6" s="1"/>
  <c r="C648" i="6"/>
  <c r="E648" i="6"/>
  <c r="M648" i="6"/>
  <c r="N648" i="6"/>
  <c r="O648" i="6" s="1"/>
  <c r="C649" i="6"/>
  <c r="E649" i="6"/>
  <c r="M649" i="6"/>
  <c r="N649" i="6"/>
  <c r="O649" i="6" s="1"/>
  <c r="C650" i="6"/>
  <c r="E650" i="6"/>
  <c r="M650" i="6"/>
  <c r="N650" i="6"/>
  <c r="O650" i="6" s="1"/>
  <c r="C651" i="6"/>
  <c r="E651" i="6"/>
  <c r="M651" i="6"/>
  <c r="N651" i="6"/>
  <c r="O651" i="6" s="1"/>
  <c r="C652" i="6"/>
  <c r="E652" i="6"/>
  <c r="M652" i="6"/>
  <c r="N652" i="6"/>
  <c r="O652" i="6" s="1"/>
  <c r="C653" i="6"/>
  <c r="E653" i="6"/>
  <c r="M653" i="6"/>
  <c r="N653" i="6"/>
  <c r="O653" i="6" s="1"/>
  <c r="C654" i="6"/>
  <c r="E654" i="6"/>
  <c r="M654" i="6"/>
  <c r="N654" i="6"/>
  <c r="O654" i="6" s="1"/>
  <c r="C655" i="6"/>
  <c r="E655" i="6"/>
  <c r="M655" i="6"/>
  <c r="N655" i="6"/>
  <c r="O655" i="6" s="1"/>
  <c r="C656" i="6"/>
  <c r="E656" i="6"/>
  <c r="M656" i="6"/>
  <c r="N656" i="6"/>
  <c r="O656" i="6" s="1"/>
  <c r="C657" i="6"/>
  <c r="E657" i="6"/>
  <c r="M657" i="6"/>
  <c r="N657" i="6"/>
  <c r="O657" i="6" s="1"/>
  <c r="C658" i="6"/>
  <c r="E658" i="6"/>
  <c r="M658" i="6"/>
  <c r="N658" i="6"/>
  <c r="O658" i="6" s="1"/>
  <c r="C659" i="6"/>
  <c r="E659" i="6"/>
  <c r="M659" i="6"/>
  <c r="N659" i="6"/>
  <c r="O659" i="6" s="1"/>
  <c r="C660" i="6"/>
  <c r="E660" i="6"/>
  <c r="M660" i="6"/>
  <c r="N660" i="6"/>
  <c r="O660" i="6" s="1"/>
  <c r="C661" i="6"/>
  <c r="E661" i="6"/>
  <c r="M661" i="6"/>
  <c r="N661" i="6"/>
  <c r="O661" i="6"/>
  <c r="C662" i="6"/>
  <c r="F662" i="6" s="1"/>
  <c r="E662" i="6"/>
  <c r="M662" i="6"/>
  <c r="N662" i="6"/>
  <c r="O662" i="6" s="1"/>
  <c r="C663" i="6"/>
  <c r="E663" i="6"/>
  <c r="M663" i="6"/>
  <c r="N663" i="6"/>
  <c r="O663" i="6" s="1"/>
  <c r="C664" i="6"/>
  <c r="E664" i="6"/>
  <c r="M664" i="6"/>
  <c r="N664" i="6"/>
  <c r="O664" i="6" s="1"/>
  <c r="C665" i="6"/>
  <c r="E665" i="6"/>
  <c r="M665" i="6"/>
  <c r="N665" i="6"/>
  <c r="O665" i="6"/>
  <c r="C666" i="6"/>
  <c r="E666" i="6"/>
  <c r="M666" i="6"/>
  <c r="N666" i="6"/>
  <c r="O666" i="6" s="1"/>
  <c r="C667" i="6"/>
  <c r="E667" i="6"/>
  <c r="M667" i="6"/>
  <c r="N667" i="6"/>
  <c r="O667" i="6" s="1"/>
  <c r="C668" i="6"/>
  <c r="E668" i="6"/>
  <c r="M668" i="6"/>
  <c r="N668" i="6"/>
  <c r="O668" i="6" s="1"/>
  <c r="C669" i="6"/>
  <c r="E669" i="6"/>
  <c r="M669" i="6"/>
  <c r="N669" i="6"/>
  <c r="O669" i="6" s="1"/>
  <c r="C670" i="6"/>
  <c r="E670" i="6"/>
  <c r="M670" i="6"/>
  <c r="N670" i="6"/>
  <c r="O670" i="6" s="1"/>
  <c r="C671" i="6"/>
  <c r="E671" i="6"/>
  <c r="M671" i="6"/>
  <c r="N671" i="6"/>
  <c r="O671" i="6" s="1"/>
  <c r="C672" i="6"/>
  <c r="E672" i="6"/>
  <c r="M672" i="6"/>
  <c r="N672" i="6"/>
  <c r="O672" i="6" s="1"/>
  <c r="C673" i="6"/>
  <c r="E673" i="6"/>
  <c r="M673" i="6"/>
  <c r="N673" i="6"/>
  <c r="O673" i="6" s="1"/>
  <c r="C674" i="6"/>
  <c r="E674" i="6"/>
  <c r="M674" i="6"/>
  <c r="N674" i="6"/>
  <c r="O674" i="6" s="1"/>
  <c r="C675" i="6"/>
  <c r="E675" i="6"/>
  <c r="M675" i="6"/>
  <c r="N675" i="6"/>
  <c r="O675" i="6" s="1"/>
  <c r="C676" i="6"/>
  <c r="E676" i="6"/>
  <c r="M676" i="6"/>
  <c r="N676" i="6"/>
  <c r="O676" i="6" s="1"/>
  <c r="C677" i="6"/>
  <c r="E677" i="6"/>
  <c r="F677" i="6" s="1"/>
  <c r="M677" i="6"/>
  <c r="N677" i="6"/>
  <c r="O677" i="6" s="1"/>
  <c r="C678" i="6"/>
  <c r="E678" i="6"/>
  <c r="M678" i="6"/>
  <c r="N678" i="6"/>
  <c r="O678" i="6"/>
  <c r="C679" i="6"/>
  <c r="E679" i="6"/>
  <c r="M679" i="6"/>
  <c r="N679" i="6"/>
  <c r="O679" i="6" s="1"/>
  <c r="C680" i="6"/>
  <c r="E680" i="6"/>
  <c r="M680" i="6"/>
  <c r="N680" i="6"/>
  <c r="O680" i="6" s="1"/>
  <c r="C681" i="6"/>
  <c r="E681" i="6"/>
  <c r="M681" i="6"/>
  <c r="N681" i="6"/>
  <c r="O681" i="6" s="1"/>
  <c r="C682" i="6"/>
  <c r="E682" i="6"/>
  <c r="M682" i="6"/>
  <c r="N682" i="6"/>
  <c r="O682" i="6" s="1"/>
  <c r="C683" i="6"/>
  <c r="E683" i="6"/>
  <c r="M683" i="6"/>
  <c r="N683" i="6"/>
  <c r="O683" i="6" s="1"/>
  <c r="C684" i="6"/>
  <c r="E684" i="6"/>
  <c r="M684" i="6"/>
  <c r="N684" i="6"/>
  <c r="O684" i="6" s="1"/>
  <c r="C685" i="6"/>
  <c r="E685" i="6"/>
  <c r="M685" i="6"/>
  <c r="N685" i="6"/>
  <c r="O685" i="6" s="1"/>
  <c r="C686" i="6"/>
  <c r="E686" i="6"/>
  <c r="M686" i="6"/>
  <c r="N686" i="6"/>
  <c r="O686" i="6" s="1"/>
  <c r="C687" i="6"/>
  <c r="E687" i="6"/>
  <c r="M687" i="6"/>
  <c r="N687" i="6"/>
  <c r="O687" i="6" s="1"/>
  <c r="C688" i="6"/>
  <c r="E688" i="6"/>
  <c r="M688" i="6"/>
  <c r="N688" i="6"/>
  <c r="O688" i="6" s="1"/>
  <c r="C689" i="6"/>
  <c r="E689" i="6"/>
  <c r="F689" i="6" s="1"/>
  <c r="M689" i="6"/>
  <c r="N689" i="6"/>
  <c r="O689" i="6" s="1"/>
  <c r="C690" i="6"/>
  <c r="E690" i="6"/>
  <c r="M690" i="6"/>
  <c r="N690" i="6"/>
  <c r="O690" i="6"/>
  <c r="C691" i="6"/>
  <c r="E691" i="6"/>
  <c r="M691" i="6"/>
  <c r="N691" i="6"/>
  <c r="O691" i="6" s="1"/>
  <c r="C692" i="6"/>
  <c r="E692" i="6"/>
  <c r="M692" i="6"/>
  <c r="N692" i="6"/>
  <c r="O692" i="6" s="1"/>
  <c r="C693" i="6"/>
  <c r="E693" i="6"/>
  <c r="F693" i="6" s="1"/>
  <c r="M693" i="6"/>
  <c r="N693" i="6"/>
  <c r="O693" i="6"/>
  <c r="C694" i="6"/>
  <c r="E694" i="6"/>
  <c r="M694" i="6"/>
  <c r="N694" i="6"/>
  <c r="O694" i="6" s="1"/>
  <c r="C695" i="6"/>
  <c r="E695" i="6"/>
  <c r="M695" i="6"/>
  <c r="N695" i="6"/>
  <c r="O695" i="6"/>
  <c r="C696" i="6"/>
  <c r="E696" i="6"/>
  <c r="M696" i="6"/>
  <c r="N696" i="6"/>
  <c r="O696" i="6" s="1"/>
  <c r="C697" i="6"/>
  <c r="E697" i="6"/>
  <c r="F697" i="6" s="1"/>
  <c r="M697" i="6"/>
  <c r="N697" i="6"/>
  <c r="O697" i="6" s="1"/>
  <c r="C698" i="6"/>
  <c r="E698" i="6"/>
  <c r="M698" i="6"/>
  <c r="N698" i="6"/>
  <c r="O698" i="6" s="1"/>
  <c r="C699" i="6"/>
  <c r="E699" i="6"/>
  <c r="F699" i="6" s="1"/>
  <c r="M699" i="6"/>
  <c r="N699" i="6"/>
  <c r="O699" i="6" s="1"/>
  <c r="C700" i="6"/>
  <c r="E700" i="6"/>
  <c r="M700" i="6"/>
  <c r="N700" i="6"/>
  <c r="O700" i="6" s="1"/>
  <c r="C701" i="6"/>
  <c r="E701" i="6"/>
  <c r="M701" i="6"/>
  <c r="N701" i="6"/>
  <c r="O701" i="6" s="1"/>
  <c r="C702" i="6"/>
  <c r="E702" i="6"/>
  <c r="M702" i="6"/>
  <c r="N702" i="6"/>
  <c r="O702" i="6" s="1"/>
  <c r="C703" i="6"/>
  <c r="E703" i="6"/>
  <c r="M703" i="6"/>
  <c r="N703" i="6"/>
  <c r="O703" i="6" s="1"/>
  <c r="C704" i="6"/>
  <c r="E704" i="6"/>
  <c r="M704" i="6"/>
  <c r="N704" i="6"/>
  <c r="O704" i="6" s="1"/>
  <c r="C705" i="6"/>
  <c r="E705" i="6"/>
  <c r="M705" i="6"/>
  <c r="N705" i="6"/>
  <c r="O705" i="6" s="1"/>
  <c r="C706" i="6"/>
  <c r="E706" i="6"/>
  <c r="M706" i="6"/>
  <c r="N706" i="6"/>
  <c r="O706" i="6" s="1"/>
  <c r="C707" i="6"/>
  <c r="E707" i="6"/>
  <c r="M707" i="6"/>
  <c r="N707" i="6"/>
  <c r="O707" i="6" s="1"/>
  <c r="C708" i="6"/>
  <c r="E708" i="6"/>
  <c r="M708" i="6"/>
  <c r="N708" i="6"/>
  <c r="O708" i="6" s="1"/>
  <c r="C709" i="6"/>
  <c r="E709" i="6"/>
  <c r="M709" i="6"/>
  <c r="N709" i="6"/>
  <c r="O709" i="6" s="1"/>
  <c r="C710" i="6"/>
  <c r="E710" i="6"/>
  <c r="M710" i="6"/>
  <c r="N710" i="6"/>
  <c r="O710" i="6" s="1"/>
  <c r="C711" i="6"/>
  <c r="E711" i="6"/>
  <c r="M711" i="6"/>
  <c r="N711" i="6"/>
  <c r="O711" i="6" s="1"/>
  <c r="C712" i="6"/>
  <c r="E712" i="6"/>
  <c r="M712" i="6"/>
  <c r="N712" i="6"/>
  <c r="O712" i="6"/>
  <c r="C713" i="6"/>
  <c r="E713" i="6"/>
  <c r="M713" i="6"/>
  <c r="N713" i="6"/>
  <c r="O713" i="6" s="1"/>
  <c r="C714" i="6"/>
  <c r="F714" i="6" s="1"/>
  <c r="E714" i="6"/>
  <c r="M714" i="6"/>
  <c r="N714" i="6"/>
  <c r="O714" i="6" s="1"/>
  <c r="C715" i="6"/>
  <c r="E715" i="6"/>
  <c r="M715" i="6"/>
  <c r="N715" i="6"/>
  <c r="O715" i="6" s="1"/>
  <c r="C716" i="6"/>
  <c r="F716" i="6" s="1"/>
  <c r="E716" i="6"/>
  <c r="M716" i="6"/>
  <c r="N716" i="6"/>
  <c r="O716" i="6" s="1"/>
  <c r="C717" i="6"/>
  <c r="E717" i="6"/>
  <c r="M717" i="6"/>
  <c r="N717" i="6"/>
  <c r="O717" i="6" s="1"/>
  <c r="C718" i="6"/>
  <c r="E718" i="6"/>
  <c r="M718" i="6"/>
  <c r="N718" i="6"/>
  <c r="O718" i="6" s="1"/>
  <c r="C719" i="6"/>
  <c r="E719" i="6"/>
  <c r="F719" i="6" s="1"/>
  <c r="M719" i="6"/>
  <c r="N719" i="6"/>
  <c r="O719" i="6" s="1"/>
  <c r="C720" i="6"/>
  <c r="E720" i="6"/>
  <c r="M720" i="6"/>
  <c r="N720" i="6"/>
  <c r="O720" i="6" s="1"/>
  <c r="C721" i="6"/>
  <c r="E721" i="6"/>
  <c r="M721" i="6"/>
  <c r="N721" i="6"/>
  <c r="O721" i="6" s="1"/>
  <c r="C722" i="6"/>
  <c r="E722" i="6"/>
  <c r="M722" i="6"/>
  <c r="N722" i="6"/>
  <c r="O722" i="6" s="1"/>
  <c r="C723" i="6"/>
  <c r="E723" i="6"/>
  <c r="M723" i="6"/>
  <c r="N723" i="6"/>
  <c r="O723" i="6" s="1"/>
  <c r="C724" i="6"/>
  <c r="E724" i="6"/>
  <c r="M724" i="6"/>
  <c r="N724" i="6"/>
  <c r="O724" i="6"/>
  <c r="C725" i="6"/>
  <c r="E725" i="6"/>
  <c r="M725" i="6"/>
  <c r="N725" i="6"/>
  <c r="O725" i="6" s="1"/>
  <c r="C726" i="6"/>
  <c r="F726" i="6" s="1"/>
  <c r="E726" i="6"/>
  <c r="M726" i="6"/>
  <c r="N726" i="6"/>
  <c r="O726" i="6" s="1"/>
  <c r="C727" i="6"/>
  <c r="E727" i="6"/>
  <c r="M727" i="6"/>
  <c r="N727" i="6"/>
  <c r="O727" i="6" s="1"/>
  <c r="C728" i="6"/>
  <c r="E728" i="6"/>
  <c r="M728" i="6"/>
  <c r="N728" i="6"/>
  <c r="O728" i="6" s="1"/>
  <c r="C729" i="6"/>
  <c r="E729" i="6"/>
  <c r="M729" i="6"/>
  <c r="N729" i="6"/>
  <c r="O729" i="6" s="1"/>
  <c r="C730" i="6"/>
  <c r="E730" i="6"/>
  <c r="M730" i="6"/>
  <c r="N730" i="6"/>
  <c r="O730" i="6" s="1"/>
  <c r="C731" i="6"/>
  <c r="E731" i="6"/>
  <c r="M731" i="6"/>
  <c r="N731" i="6"/>
  <c r="O731" i="6" s="1"/>
  <c r="C732" i="6"/>
  <c r="E732" i="6"/>
  <c r="M732" i="6"/>
  <c r="N732" i="6"/>
  <c r="O732" i="6"/>
  <c r="C733" i="6"/>
  <c r="E733" i="6"/>
  <c r="M733" i="6"/>
  <c r="N733" i="6"/>
  <c r="O733" i="6" s="1"/>
  <c r="C734" i="6"/>
  <c r="E734" i="6"/>
  <c r="M734" i="6"/>
  <c r="N734" i="6"/>
  <c r="O734" i="6" s="1"/>
  <c r="C735" i="6"/>
  <c r="E735" i="6"/>
  <c r="M735" i="6"/>
  <c r="N735" i="6"/>
  <c r="O735" i="6" s="1"/>
  <c r="C736" i="6"/>
  <c r="E736" i="6"/>
  <c r="M736" i="6"/>
  <c r="N736" i="6"/>
  <c r="O736" i="6" s="1"/>
  <c r="C737" i="6"/>
  <c r="E737" i="6"/>
  <c r="M737" i="6"/>
  <c r="N737" i="6"/>
  <c r="O737" i="6" s="1"/>
  <c r="C738" i="6"/>
  <c r="E738" i="6"/>
  <c r="M738" i="6"/>
  <c r="N738" i="6"/>
  <c r="O738" i="6" s="1"/>
  <c r="C739" i="6"/>
  <c r="E739" i="6"/>
  <c r="F739" i="6" s="1"/>
  <c r="M739" i="6"/>
  <c r="N739" i="6"/>
  <c r="O739" i="6" s="1"/>
  <c r="C740" i="6"/>
  <c r="E740" i="6"/>
  <c r="M740" i="6"/>
  <c r="N740" i="6"/>
  <c r="O740" i="6" s="1"/>
  <c r="C741" i="6"/>
  <c r="E741" i="6"/>
  <c r="M741" i="6"/>
  <c r="N741" i="6"/>
  <c r="O741" i="6" s="1"/>
  <c r="C742" i="6"/>
  <c r="E742" i="6"/>
  <c r="M742" i="6"/>
  <c r="N742" i="6"/>
  <c r="O742" i="6" s="1"/>
  <c r="C743" i="6"/>
  <c r="E743" i="6"/>
  <c r="F743" i="6" s="1"/>
  <c r="M743" i="6"/>
  <c r="N743" i="6"/>
  <c r="O743" i="6" s="1"/>
  <c r="C744" i="6"/>
  <c r="E744" i="6"/>
  <c r="M744" i="6"/>
  <c r="N744" i="6"/>
  <c r="O744" i="6"/>
  <c r="C745" i="6"/>
  <c r="E745" i="6"/>
  <c r="M745" i="6"/>
  <c r="N745" i="6"/>
  <c r="O745" i="6"/>
  <c r="C746" i="6"/>
  <c r="F746" i="6" s="1"/>
  <c r="E746" i="6"/>
  <c r="M746" i="6"/>
  <c r="N746" i="6"/>
  <c r="O746" i="6" s="1"/>
  <c r="C747" i="6"/>
  <c r="E747" i="6"/>
  <c r="M747" i="6"/>
  <c r="N747" i="6"/>
  <c r="O747" i="6" s="1"/>
  <c r="C748" i="6"/>
  <c r="F748" i="6" s="1"/>
  <c r="E748" i="6"/>
  <c r="M748" i="6"/>
  <c r="N748" i="6"/>
  <c r="O748" i="6" s="1"/>
  <c r="C749" i="6"/>
  <c r="E749" i="6"/>
  <c r="M749" i="6"/>
  <c r="N749" i="6"/>
  <c r="O749" i="6" s="1"/>
  <c r="C750" i="6"/>
  <c r="E750" i="6"/>
  <c r="M750" i="6"/>
  <c r="N750" i="6"/>
  <c r="O750" i="6" s="1"/>
  <c r="C751" i="6"/>
  <c r="E751" i="6"/>
  <c r="M751" i="6"/>
  <c r="N751" i="6"/>
  <c r="O751" i="6" s="1"/>
  <c r="C752" i="6"/>
  <c r="E752" i="6"/>
  <c r="M752" i="6"/>
  <c r="N752" i="6"/>
  <c r="O752" i="6" s="1"/>
  <c r="C753" i="6"/>
  <c r="E753" i="6"/>
  <c r="M753" i="6"/>
  <c r="N753" i="6"/>
  <c r="O753" i="6" s="1"/>
  <c r="C754" i="6"/>
  <c r="E754" i="6"/>
  <c r="M754" i="6"/>
  <c r="N754" i="6"/>
  <c r="O754" i="6" s="1"/>
  <c r="C755" i="6"/>
  <c r="E755" i="6"/>
  <c r="F755" i="6" s="1"/>
  <c r="M755" i="6"/>
  <c r="N755" i="6"/>
  <c r="O755" i="6" s="1"/>
  <c r="C756" i="6"/>
  <c r="E756" i="6"/>
  <c r="M756" i="6"/>
  <c r="N756" i="6"/>
  <c r="O756" i="6" s="1"/>
  <c r="C757" i="6"/>
  <c r="E757" i="6"/>
  <c r="M757" i="6"/>
  <c r="N757" i="6"/>
  <c r="O757" i="6" s="1"/>
  <c r="C758" i="6"/>
  <c r="E758" i="6"/>
  <c r="M758" i="6"/>
  <c r="N758" i="6"/>
  <c r="O758" i="6" s="1"/>
  <c r="C759" i="6"/>
  <c r="E759" i="6"/>
  <c r="M759" i="6"/>
  <c r="N759" i="6"/>
  <c r="O759" i="6" s="1"/>
  <c r="C760" i="6"/>
  <c r="E760" i="6"/>
  <c r="M760" i="6"/>
  <c r="N760" i="6"/>
  <c r="O760" i="6" s="1"/>
  <c r="C761" i="6"/>
  <c r="E761" i="6"/>
  <c r="M761" i="6"/>
  <c r="N761" i="6"/>
  <c r="O761" i="6" s="1"/>
  <c r="C762" i="6"/>
  <c r="E762" i="6"/>
  <c r="M762" i="6"/>
  <c r="N762" i="6"/>
  <c r="O762" i="6" s="1"/>
  <c r="C763" i="6"/>
  <c r="E763" i="6"/>
  <c r="F763" i="6" s="1"/>
  <c r="M763" i="6"/>
  <c r="N763" i="6"/>
  <c r="O763" i="6" s="1"/>
  <c r="C764" i="6"/>
  <c r="E764" i="6"/>
  <c r="M764" i="6"/>
  <c r="N764" i="6"/>
  <c r="O764" i="6"/>
  <c r="C765" i="6"/>
  <c r="E765" i="6"/>
  <c r="M765" i="6"/>
  <c r="N765" i="6"/>
  <c r="O765" i="6" s="1"/>
  <c r="C766" i="6"/>
  <c r="E766" i="6"/>
  <c r="M766" i="6"/>
  <c r="N766" i="6"/>
  <c r="O766" i="6" s="1"/>
  <c r="C767" i="6"/>
  <c r="E767" i="6"/>
  <c r="M767" i="6"/>
  <c r="N767" i="6"/>
  <c r="O767" i="6" s="1"/>
  <c r="C768" i="6"/>
  <c r="E768" i="6"/>
  <c r="M768" i="6"/>
  <c r="N768" i="6"/>
  <c r="O768" i="6"/>
  <c r="C769" i="6"/>
  <c r="E769" i="6"/>
  <c r="M769" i="6"/>
  <c r="N769" i="6"/>
  <c r="O769" i="6" s="1"/>
  <c r="C770" i="6"/>
  <c r="E770" i="6"/>
  <c r="M770" i="6"/>
  <c r="N770" i="6"/>
  <c r="O770" i="6" s="1"/>
  <c r="C771" i="6"/>
  <c r="E771" i="6"/>
  <c r="F771" i="6"/>
  <c r="M771" i="6"/>
  <c r="N771" i="6"/>
  <c r="O771" i="6" s="1"/>
  <c r="C772" i="6"/>
  <c r="E772" i="6"/>
  <c r="M772" i="6"/>
  <c r="N772" i="6"/>
  <c r="O772" i="6"/>
  <c r="C773" i="6"/>
  <c r="E773" i="6"/>
  <c r="M773" i="6"/>
  <c r="N773" i="6"/>
  <c r="O773" i="6" s="1"/>
  <c r="C774" i="6"/>
  <c r="E774" i="6"/>
  <c r="M774" i="6"/>
  <c r="N774" i="6"/>
  <c r="O774" i="6" s="1"/>
  <c r="C775" i="6"/>
  <c r="E775" i="6"/>
  <c r="M775" i="6"/>
  <c r="N775" i="6"/>
  <c r="O775" i="6" s="1"/>
  <c r="C776" i="6"/>
  <c r="E776" i="6"/>
  <c r="M776" i="6"/>
  <c r="N776" i="6"/>
  <c r="O776" i="6" s="1"/>
  <c r="C777" i="6"/>
  <c r="E777" i="6"/>
  <c r="M777" i="6"/>
  <c r="N777" i="6"/>
  <c r="O777" i="6" s="1"/>
  <c r="C778" i="6"/>
  <c r="E778" i="6"/>
  <c r="M778" i="6"/>
  <c r="N778" i="6"/>
  <c r="O778" i="6" s="1"/>
  <c r="C779" i="6"/>
  <c r="F779" i="6" s="1"/>
  <c r="E779" i="6"/>
  <c r="M779" i="6"/>
  <c r="N779" i="6"/>
  <c r="O779" i="6" s="1"/>
  <c r="C780" i="6"/>
  <c r="E780" i="6"/>
  <c r="M780" i="6"/>
  <c r="N780" i="6"/>
  <c r="O780" i="6" s="1"/>
  <c r="C781" i="6"/>
  <c r="E781" i="6"/>
  <c r="M781" i="6"/>
  <c r="N781" i="6"/>
  <c r="O781" i="6" s="1"/>
  <c r="C782" i="6"/>
  <c r="E782" i="6"/>
  <c r="M782" i="6"/>
  <c r="N782" i="6"/>
  <c r="O782" i="6" s="1"/>
  <c r="C783" i="6"/>
  <c r="E783" i="6"/>
  <c r="M783" i="6"/>
  <c r="N783" i="6"/>
  <c r="O783" i="6" s="1"/>
  <c r="C784" i="6"/>
  <c r="E784" i="6"/>
  <c r="M784" i="6"/>
  <c r="N784" i="6"/>
  <c r="O784" i="6"/>
  <c r="C785" i="6"/>
  <c r="E785" i="6"/>
  <c r="M785" i="6"/>
  <c r="N785" i="6"/>
  <c r="O785" i="6" s="1"/>
  <c r="C786" i="6"/>
  <c r="E786" i="6"/>
  <c r="M786" i="6"/>
  <c r="N786" i="6"/>
  <c r="O786" i="6" s="1"/>
  <c r="C787" i="6"/>
  <c r="E787" i="6"/>
  <c r="M787" i="6"/>
  <c r="N787" i="6"/>
  <c r="O787" i="6" s="1"/>
  <c r="C788" i="6"/>
  <c r="E788" i="6"/>
  <c r="M788" i="6"/>
  <c r="N788" i="6"/>
  <c r="O788" i="6" s="1"/>
  <c r="C789" i="6"/>
  <c r="E789" i="6"/>
  <c r="M789" i="6"/>
  <c r="N789" i="6"/>
  <c r="O789" i="6" s="1"/>
  <c r="C790" i="6"/>
  <c r="E790" i="6"/>
  <c r="M790" i="6"/>
  <c r="N790" i="6"/>
  <c r="O790" i="6" s="1"/>
  <c r="C791" i="6"/>
  <c r="E791" i="6"/>
  <c r="M791" i="6"/>
  <c r="N791" i="6"/>
  <c r="O791" i="6"/>
  <c r="C792" i="6"/>
  <c r="E792" i="6"/>
  <c r="M792" i="6"/>
  <c r="N792" i="6"/>
  <c r="O792" i="6" s="1"/>
  <c r="C793" i="6"/>
  <c r="E793" i="6"/>
  <c r="M793" i="6"/>
  <c r="N793" i="6"/>
  <c r="O793" i="6" s="1"/>
  <c r="C794" i="6"/>
  <c r="E794" i="6"/>
  <c r="M794" i="6"/>
  <c r="N794" i="6"/>
  <c r="O794" i="6" s="1"/>
  <c r="C795" i="6"/>
  <c r="E795" i="6"/>
  <c r="M795" i="6"/>
  <c r="N795" i="6"/>
  <c r="O795" i="6" s="1"/>
  <c r="C796" i="6"/>
  <c r="E796" i="6"/>
  <c r="M796" i="6"/>
  <c r="N796" i="6"/>
  <c r="O796" i="6" s="1"/>
  <c r="C797" i="6"/>
  <c r="E797" i="6"/>
  <c r="M797" i="6"/>
  <c r="N797" i="6"/>
  <c r="O797" i="6" s="1"/>
  <c r="C798" i="6"/>
  <c r="E798" i="6"/>
  <c r="M798" i="6"/>
  <c r="N798" i="6"/>
  <c r="O798" i="6" s="1"/>
  <c r="C799" i="6"/>
  <c r="E799" i="6"/>
  <c r="F799" i="6" s="1"/>
  <c r="M799" i="6"/>
  <c r="N799" i="6"/>
  <c r="O799" i="6" s="1"/>
  <c r="C800" i="6"/>
  <c r="E800" i="6"/>
  <c r="M800" i="6"/>
  <c r="N800" i="6"/>
  <c r="O800" i="6" s="1"/>
  <c r="C801" i="6"/>
  <c r="E801" i="6"/>
  <c r="M801" i="6"/>
  <c r="N801" i="6"/>
  <c r="O801" i="6" s="1"/>
  <c r="C802" i="6"/>
  <c r="E802" i="6"/>
  <c r="M802" i="6"/>
  <c r="N802" i="6"/>
  <c r="O802" i="6" s="1"/>
  <c r="C803" i="6"/>
  <c r="F803" i="6" s="1"/>
  <c r="E803" i="6"/>
  <c r="M803" i="6"/>
  <c r="N803" i="6"/>
  <c r="O803" i="6" s="1"/>
  <c r="C804" i="6"/>
  <c r="F804" i="6" s="1"/>
  <c r="E804" i="6"/>
  <c r="M804" i="6"/>
  <c r="N804" i="6"/>
  <c r="O804" i="6"/>
  <c r="C805" i="6"/>
  <c r="E805" i="6"/>
  <c r="M805" i="6"/>
  <c r="N805" i="6"/>
  <c r="O805" i="6" s="1"/>
  <c r="C806" i="6"/>
  <c r="E806" i="6"/>
  <c r="M806" i="6"/>
  <c r="N806" i="6"/>
  <c r="O806" i="6" s="1"/>
  <c r="C807" i="6"/>
  <c r="E807" i="6"/>
  <c r="M807" i="6"/>
  <c r="N807" i="6"/>
  <c r="O807" i="6" s="1"/>
  <c r="C808" i="6"/>
  <c r="F808" i="6" s="1"/>
  <c r="E808" i="6"/>
  <c r="M808" i="6"/>
  <c r="N808" i="6"/>
  <c r="O808" i="6" s="1"/>
  <c r="C809" i="6"/>
  <c r="E809" i="6"/>
  <c r="M809" i="6"/>
  <c r="N809" i="6"/>
  <c r="O809" i="6" s="1"/>
  <c r="C810" i="6"/>
  <c r="E810" i="6"/>
  <c r="M810" i="6"/>
  <c r="N810" i="6"/>
  <c r="O810" i="6" s="1"/>
  <c r="C811" i="6"/>
  <c r="E811" i="6"/>
  <c r="F811" i="6"/>
  <c r="M811" i="6"/>
  <c r="N811" i="6"/>
  <c r="O811" i="6" s="1"/>
  <c r="C812" i="6"/>
  <c r="E812" i="6"/>
  <c r="M812" i="6"/>
  <c r="N812" i="6"/>
  <c r="O812" i="6" s="1"/>
  <c r="C813" i="6"/>
  <c r="E813" i="6"/>
  <c r="M813" i="6"/>
  <c r="N813" i="6"/>
  <c r="O813" i="6" s="1"/>
  <c r="C814" i="6"/>
  <c r="E814" i="6"/>
  <c r="M814" i="6"/>
  <c r="N814" i="6"/>
  <c r="O814" i="6" s="1"/>
  <c r="C815" i="6"/>
  <c r="E815" i="6"/>
  <c r="M815" i="6"/>
  <c r="N815" i="6"/>
  <c r="O815" i="6"/>
  <c r="C816" i="6"/>
  <c r="E816" i="6"/>
  <c r="M816" i="6"/>
  <c r="N816" i="6"/>
  <c r="O816" i="6" s="1"/>
  <c r="C817" i="6"/>
  <c r="E817" i="6"/>
  <c r="M817" i="6"/>
  <c r="N817" i="6"/>
  <c r="O817" i="6" s="1"/>
  <c r="C818" i="6"/>
  <c r="E818" i="6"/>
  <c r="M818" i="6"/>
  <c r="N818" i="6"/>
  <c r="O818" i="6" s="1"/>
  <c r="C819" i="6"/>
  <c r="F819" i="6" s="1"/>
  <c r="E819" i="6"/>
  <c r="M819" i="6"/>
  <c r="N819" i="6"/>
  <c r="O819" i="6" s="1"/>
  <c r="C820" i="6"/>
  <c r="F820" i="6" s="1"/>
  <c r="E820" i="6"/>
  <c r="M820" i="6"/>
  <c r="N820" i="6"/>
  <c r="O820" i="6"/>
  <c r="C821" i="6"/>
  <c r="E821" i="6"/>
  <c r="M821" i="6"/>
  <c r="N821" i="6"/>
  <c r="O821" i="6" s="1"/>
  <c r="C822" i="6"/>
  <c r="E822" i="6"/>
  <c r="M822" i="6"/>
  <c r="N822" i="6"/>
  <c r="O822" i="6" s="1"/>
  <c r="C823" i="6"/>
  <c r="E823" i="6"/>
  <c r="M823" i="6"/>
  <c r="N823" i="6"/>
  <c r="O823" i="6" s="1"/>
  <c r="C824" i="6"/>
  <c r="E824" i="6"/>
  <c r="M824" i="6"/>
  <c r="N824" i="6"/>
  <c r="O824" i="6" s="1"/>
  <c r="C825" i="6"/>
  <c r="E825" i="6"/>
  <c r="M825" i="6"/>
  <c r="N825" i="6"/>
  <c r="O825" i="6" s="1"/>
  <c r="C826" i="6"/>
  <c r="E826" i="6"/>
  <c r="M826" i="6"/>
  <c r="N826" i="6"/>
  <c r="O826" i="6" s="1"/>
  <c r="C827" i="6"/>
  <c r="E827" i="6"/>
  <c r="F827" i="6" s="1"/>
  <c r="M827" i="6"/>
  <c r="N827" i="6"/>
  <c r="O827" i="6" s="1"/>
  <c r="C828" i="6"/>
  <c r="E828" i="6"/>
  <c r="M828" i="6"/>
  <c r="N828" i="6"/>
  <c r="O828" i="6" s="1"/>
  <c r="C829" i="6"/>
  <c r="E829" i="6"/>
  <c r="M829" i="6"/>
  <c r="N829" i="6"/>
  <c r="O829" i="6" s="1"/>
  <c r="C830" i="6"/>
  <c r="E830" i="6"/>
  <c r="M830" i="6"/>
  <c r="N830" i="6"/>
  <c r="O830" i="6" s="1"/>
  <c r="C831" i="6"/>
  <c r="E831" i="6"/>
  <c r="F831" i="6" s="1"/>
  <c r="M831" i="6"/>
  <c r="N831" i="6"/>
  <c r="O831" i="6" s="1"/>
  <c r="C832" i="6"/>
  <c r="E832" i="6"/>
  <c r="M832" i="6"/>
  <c r="N832" i="6"/>
  <c r="O832" i="6" s="1"/>
  <c r="C833" i="6"/>
  <c r="E833" i="6"/>
  <c r="M833" i="6"/>
  <c r="N833" i="6"/>
  <c r="O833" i="6"/>
  <c r="C834" i="6"/>
  <c r="E834" i="6"/>
  <c r="M834" i="6"/>
  <c r="N834" i="6"/>
  <c r="O834" i="6" s="1"/>
  <c r="C835" i="6"/>
  <c r="E835" i="6"/>
  <c r="M835" i="6"/>
  <c r="N835" i="6"/>
  <c r="O835" i="6" s="1"/>
  <c r="C836" i="6"/>
  <c r="E836" i="6"/>
  <c r="M836" i="6"/>
  <c r="N836" i="6"/>
  <c r="O836" i="6" s="1"/>
  <c r="C837" i="6"/>
  <c r="E837" i="6"/>
  <c r="M837" i="6"/>
  <c r="N837" i="6"/>
  <c r="O837" i="6"/>
  <c r="C838" i="6"/>
  <c r="E838" i="6"/>
  <c r="M838" i="6"/>
  <c r="N838" i="6"/>
  <c r="O838" i="6" s="1"/>
  <c r="C839" i="6"/>
  <c r="E839" i="6"/>
  <c r="M839" i="6"/>
  <c r="N839" i="6"/>
  <c r="O839" i="6" s="1"/>
  <c r="C840" i="6"/>
  <c r="E840" i="6"/>
  <c r="M840" i="6"/>
  <c r="N840" i="6"/>
  <c r="O840" i="6" s="1"/>
  <c r="C841" i="6"/>
  <c r="E841" i="6"/>
  <c r="M841" i="6"/>
  <c r="N841" i="6"/>
  <c r="O841" i="6" s="1"/>
  <c r="C842" i="6"/>
  <c r="E842" i="6"/>
  <c r="M842" i="6"/>
  <c r="N842" i="6"/>
  <c r="O842" i="6" s="1"/>
  <c r="C843" i="6"/>
  <c r="E843" i="6"/>
  <c r="F843" i="6" s="1"/>
  <c r="M843" i="6"/>
  <c r="N843" i="6"/>
  <c r="O843" i="6" s="1"/>
  <c r="C844" i="6"/>
  <c r="E844" i="6"/>
  <c r="M844" i="6"/>
  <c r="N844" i="6"/>
  <c r="O844" i="6" s="1"/>
  <c r="C845" i="6"/>
  <c r="E845" i="6"/>
  <c r="M845" i="6"/>
  <c r="N845" i="6"/>
  <c r="O845" i="6" s="1"/>
  <c r="C846" i="6"/>
  <c r="E846" i="6"/>
  <c r="M846" i="6"/>
  <c r="N846" i="6"/>
  <c r="O846" i="6" s="1"/>
  <c r="C847" i="6"/>
  <c r="E847" i="6"/>
  <c r="F847" i="6" s="1"/>
  <c r="M847" i="6"/>
  <c r="N847" i="6"/>
  <c r="O847" i="6" s="1"/>
  <c r="C848" i="6"/>
  <c r="E848" i="6"/>
  <c r="M848" i="6"/>
  <c r="N848" i="6"/>
  <c r="O848" i="6" s="1"/>
  <c r="C849" i="6"/>
  <c r="E849" i="6"/>
  <c r="M849" i="6"/>
  <c r="N849" i="6"/>
  <c r="O849" i="6"/>
  <c r="C850" i="6"/>
  <c r="E850" i="6"/>
  <c r="M850" i="6"/>
  <c r="N850" i="6"/>
  <c r="O850" i="6" s="1"/>
  <c r="C851" i="6"/>
  <c r="E851" i="6"/>
  <c r="M851" i="6"/>
  <c r="N851" i="6"/>
  <c r="O851" i="6" s="1"/>
  <c r="C852" i="6"/>
  <c r="E852" i="6"/>
  <c r="M852" i="6"/>
  <c r="N852" i="6"/>
  <c r="O852" i="6" s="1"/>
  <c r="C853" i="6"/>
  <c r="E853" i="6"/>
  <c r="M853" i="6"/>
  <c r="N853" i="6"/>
  <c r="O853" i="6"/>
  <c r="C854" i="6"/>
  <c r="E854" i="6"/>
  <c r="M854" i="6"/>
  <c r="N854" i="6"/>
  <c r="O854" i="6" s="1"/>
  <c r="C855" i="6"/>
  <c r="E855" i="6"/>
  <c r="M855" i="6"/>
  <c r="N855" i="6"/>
  <c r="O855" i="6" s="1"/>
  <c r="C856" i="6"/>
  <c r="E856" i="6"/>
  <c r="M856" i="6"/>
  <c r="N856" i="6"/>
  <c r="O856" i="6" s="1"/>
  <c r="C857" i="6"/>
  <c r="E857" i="6"/>
  <c r="M857" i="6"/>
  <c r="N857" i="6"/>
  <c r="O857" i="6" s="1"/>
  <c r="C858" i="6"/>
  <c r="E858" i="6"/>
  <c r="M858" i="6"/>
  <c r="N858" i="6"/>
  <c r="O858" i="6" s="1"/>
  <c r="C859" i="6"/>
  <c r="E859" i="6"/>
  <c r="F859" i="6" s="1"/>
  <c r="M859" i="6"/>
  <c r="N859" i="6"/>
  <c r="O859" i="6" s="1"/>
  <c r="C860" i="6"/>
  <c r="E860" i="6"/>
  <c r="M860" i="6"/>
  <c r="N860" i="6"/>
  <c r="O860" i="6" s="1"/>
  <c r="C861" i="6"/>
  <c r="E861" i="6"/>
  <c r="M861" i="6"/>
  <c r="N861" i="6"/>
  <c r="O861" i="6" s="1"/>
  <c r="C862" i="6"/>
  <c r="E862" i="6"/>
  <c r="M862" i="6"/>
  <c r="N862" i="6"/>
  <c r="O862" i="6" s="1"/>
  <c r="C863" i="6"/>
  <c r="E863" i="6"/>
  <c r="F863" i="6" s="1"/>
  <c r="M863" i="6"/>
  <c r="N863" i="6"/>
  <c r="O863" i="6" s="1"/>
  <c r="C864" i="6"/>
  <c r="E864" i="6"/>
  <c r="M864" i="6"/>
  <c r="N864" i="6"/>
  <c r="O864" i="6" s="1"/>
  <c r="C865" i="6"/>
  <c r="E865" i="6"/>
  <c r="M865" i="6"/>
  <c r="N865" i="6"/>
  <c r="O865" i="6"/>
  <c r="C866" i="6"/>
  <c r="E866" i="6"/>
  <c r="M866" i="6"/>
  <c r="N866" i="6"/>
  <c r="O866" i="6" s="1"/>
  <c r="C867" i="6"/>
  <c r="E867" i="6"/>
  <c r="M867" i="6"/>
  <c r="N867" i="6"/>
  <c r="O867" i="6" s="1"/>
  <c r="C868" i="6"/>
  <c r="E868" i="6"/>
  <c r="M868" i="6"/>
  <c r="N868" i="6"/>
  <c r="O868" i="6" s="1"/>
  <c r="C869" i="6"/>
  <c r="E869" i="6"/>
  <c r="M869" i="6"/>
  <c r="N869" i="6"/>
  <c r="O869" i="6"/>
  <c r="C870" i="6"/>
  <c r="E870" i="6"/>
  <c r="M870" i="6"/>
  <c r="N870" i="6"/>
  <c r="O870" i="6" s="1"/>
  <c r="C871" i="6"/>
  <c r="E871" i="6"/>
  <c r="M871" i="6"/>
  <c r="N871" i="6"/>
  <c r="O871" i="6" s="1"/>
  <c r="C872" i="6"/>
  <c r="E872" i="6"/>
  <c r="M872" i="6"/>
  <c r="N872" i="6"/>
  <c r="O872" i="6" s="1"/>
  <c r="C873" i="6"/>
  <c r="E873" i="6"/>
  <c r="M873" i="6"/>
  <c r="N873" i="6"/>
  <c r="O873" i="6" s="1"/>
  <c r="C874" i="6"/>
  <c r="E874" i="6"/>
  <c r="M874" i="6"/>
  <c r="N874" i="6"/>
  <c r="O874" i="6" s="1"/>
  <c r="C875" i="6"/>
  <c r="E875" i="6"/>
  <c r="F875" i="6" s="1"/>
  <c r="M875" i="6"/>
  <c r="N875" i="6"/>
  <c r="O875" i="6" s="1"/>
  <c r="C876" i="6"/>
  <c r="E876" i="6"/>
  <c r="M876" i="6"/>
  <c r="N876" i="6"/>
  <c r="O876" i="6" s="1"/>
  <c r="C877" i="6"/>
  <c r="E877" i="6"/>
  <c r="M877" i="6"/>
  <c r="N877" i="6"/>
  <c r="O877" i="6" s="1"/>
  <c r="C878" i="6"/>
  <c r="E878" i="6"/>
  <c r="M878" i="6"/>
  <c r="N878" i="6"/>
  <c r="O878" i="6" s="1"/>
  <c r="C879" i="6"/>
  <c r="E879" i="6"/>
  <c r="F879" i="6" s="1"/>
  <c r="M879" i="6"/>
  <c r="N879" i="6"/>
  <c r="O879" i="6" s="1"/>
  <c r="C880" i="6"/>
  <c r="E880" i="6"/>
  <c r="M880" i="6"/>
  <c r="N880" i="6"/>
  <c r="O880" i="6" s="1"/>
  <c r="C881" i="6"/>
  <c r="E881" i="6"/>
  <c r="M881" i="6"/>
  <c r="N881" i="6"/>
  <c r="O881" i="6"/>
  <c r="C882" i="6"/>
  <c r="E882" i="6"/>
  <c r="M882" i="6"/>
  <c r="N882" i="6"/>
  <c r="O882" i="6" s="1"/>
  <c r="C883" i="6"/>
  <c r="E883" i="6"/>
  <c r="M883" i="6"/>
  <c r="N883" i="6"/>
  <c r="O883" i="6" s="1"/>
  <c r="C884" i="6"/>
  <c r="E884" i="6"/>
  <c r="M884" i="6"/>
  <c r="N884" i="6"/>
  <c r="O884" i="6" s="1"/>
  <c r="C885" i="6"/>
  <c r="E885" i="6"/>
  <c r="M885" i="6"/>
  <c r="N885" i="6"/>
  <c r="O885" i="6"/>
  <c r="C886" i="6"/>
  <c r="E886" i="6"/>
  <c r="M886" i="6"/>
  <c r="N886" i="6"/>
  <c r="O886" i="6" s="1"/>
  <c r="C887" i="6"/>
  <c r="E887" i="6"/>
  <c r="M887" i="6"/>
  <c r="N887" i="6"/>
  <c r="O887" i="6" s="1"/>
  <c r="C888" i="6"/>
  <c r="E888" i="6"/>
  <c r="M888" i="6"/>
  <c r="N888" i="6"/>
  <c r="O888" i="6" s="1"/>
  <c r="C889" i="6"/>
  <c r="E889" i="6"/>
  <c r="M889" i="6"/>
  <c r="N889" i="6"/>
  <c r="O889" i="6" s="1"/>
  <c r="C890" i="6"/>
  <c r="E890" i="6"/>
  <c r="M890" i="6"/>
  <c r="N890" i="6"/>
  <c r="O890" i="6" s="1"/>
  <c r="C891" i="6"/>
  <c r="E891" i="6"/>
  <c r="F891" i="6" s="1"/>
  <c r="M891" i="6"/>
  <c r="N891" i="6"/>
  <c r="O891" i="6" s="1"/>
  <c r="C892" i="6"/>
  <c r="E892" i="6"/>
  <c r="M892" i="6"/>
  <c r="N892" i="6"/>
  <c r="O892" i="6" s="1"/>
  <c r="C893" i="6"/>
  <c r="E893" i="6"/>
  <c r="M893" i="6"/>
  <c r="N893" i="6"/>
  <c r="O893" i="6" s="1"/>
  <c r="C894" i="6"/>
  <c r="E894" i="6"/>
  <c r="M894" i="6"/>
  <c r="N894" i="6"/>
  <c r="O894" i="6" s="1"/>
  <c r="C895" i="6"/>
  <c r="E895" i="6"/>
  <c r="F895" i="6" s="1"/>
  <c r="M895" i="6"/>
  <c r="N895" i="6"/>
  <c r="O895" i="6" s="1"/>
  <c r="C896" i="6"/>
  <c r="E896" i="6"/>
  <c r="M896" i="6"/>
  <c r="N896" i="6"/>
  <c r="O896" i="6" s="1"/>
  <c r="C897" i="6"/>
  <c r="E897" i="6"/>
  <c r="M897" i="6"/>
  <c r="N897" i="6"/>
  <c r="O897" i="6"/>
  <c r="C898" i="6"/>
  <c r="E898" i="6"/>
  <c r="M898" i="6"/>
  <c r="N898" i="6"/>
  <c r="O898" i="6" s="1"/>
  <c r="C899" i="6"/>
  <c r="E899" i="6"/>
  <c r="M899" i="6"/>
  <c r="N899" i="6"/>
  <c r="O899" i="6" s="1"/>
  <c r="C900" i="6"/>
  <c r="E900" i="6"/>
  <c r="M900" i="6"/>
  <c r="N900" i="6"/>
  <c r="O900" i="6" s="1"/>
  <c r="C901" i="6"/>
  <c r="E901" i="6"/>
  <c r="M901" i="6"/>
  <c r="N901" i="6"/>
  <c r="O901" i="6"/>
  <c r="C902" i="6"/>
  <c r="E902" i="6"/>
  <c r="M902" i="6"/>
  <c r="N902" i="6"/>
  <c r="O902" i="6" s="1"/>
  <c r="C903" i="6"/>
  <c r="E903" i="6"/>
  <c r="M903" i="6"/>
  <c r="N903" i="6"/>
  <c r="O903" i="6" s="1"/>
  <c r="C904" i="6"/>
  <c r="E904" i="6"/>
  <c r="M904" i="6"/>
  <c r="N904" i="6"/>
  <c r="O904" i="6" s="1"/>
  <c r="C905" i="6"/>
  <c r="E905" i="6"/>
  <c r="M905" i="6"/>
  <c r="N905" i="6"/>
  <c r="O905" i="6" s="1"/>
  <c r="C906" i="6"/>
  <c r="E906" i="6"/>
  <c r="M906" i="6"/>
  <c r="N906" i="6"/>
  <c r="O906" i="6" s="1"/>
  <c r="C907" i="6"/>
  <c r="E907" i="6"/>
  <c r="F907" i="6" s="1"/>
  <c r="M907" i="6"/>
  <c r="N907" i="6"/>
  <c r="O907" i="6" s="1"/>
  <c r="C908" i="6"/>
  <c r="E908" i="6"/>
  <c r="M908" i="6"/>
  <c r="N908" i="6"/>
  <c r="O908" i="6" s="1"/>
  <c r="C909" i="6"/>
  <c r="E909" i="6"/>
  <c r="M909" i="6"/>
  <c r="N909" i="6"/>
  <c r="O909" i="6" s="1"/>
  <c r="C910" i="6"/>
  <c r="E910" i="6"/>
  <c r="M910" i="6"/>
  <c r="N910" i="6"/>
  <c r="O910" i="6" s="1"/>
  <c r="C911" i="6"/>
  <c r="E911" i="6"/>
  <c r="F911" i="6" s="1"/>
  <c r="M911" i="6"/>
  <c r="N911" i="6"/>
  <c r="O911" i="6" s="1"/>
  <c r="C912" i="6"/>
  <c r="E912" i="6"/>
  <c r="M912" i="6"/>
  <c r="N912" i="6"/>
  <c r="O912" i="6" s="1"/>
  <c r="C913" i="6"/>
  <c r="E913" i="6"/>
  <c r="M913" i="6"/>
  <c r="N913" i="6"/>
  <c r="O913" i="6"/>
  <c r="C914" i="6"/>
  <c r="E914" i="6"/>
  <c r="M914" i="6"/>
  <c r="N914" i="6"/>
  <c r="O914" i="6" s="1"/>
  <c r="C915" i="6"/>
  <c r="E915" i="6"/>
  <c r="M915" i="6"/>
  <c r="N915" i="6"/>
  <c r="O915" i="6" s="1"/>
  <c r="C916" i="6"/>
  <c r="E916" i="6"/>
  <c r="M916" i="6"/>
  <c r="N916" i="6"/>
  <c r="O916" i="6" s="1"/>
  <c r="C917" i="6"/>
  <c r="E917" i="6"/>
  <c r="M917" i="6"/>
  <c r="N917" i="6"/>
  <c r="O917" i="6"/>
  <c r="C918" i="6"/>
  <c r="E918" i="6"/>
  <c r="M918" i="6"/>
  <c r="N918" i="6"/>
  <c r="O918" i="6" s="1"/>
  <c r="C919" i="6"/>
  <c r="E919" i="6"/>
  <c r="M919" i="6"/>
  <c r="N919" i="6"/>
  <c r="O919" i="6" s="1"/>
  <c r="C920" i="6"/>
  <c r="E920" i="6"/>
  <c r="M920" i="6"/>
  <c r="N920" i="6"/>
  <c r="O920" i="6" s="1"/>
  <c r="C921" i="6"/>
  <c r="E921" i="6"/>
  <c r="M921" i="6"/>
  <c r="N921" i="6"/>
  <c r="O921" i="6" s="1"/>
  <c r="C922" i="6"/>
  <c r="E922" i="6"/>
  <c r="M922" i="6"/>
  <c r="N922" i="6"/>
  <c r="O922" i="6" s="1"/>
  <c r="C923" i="6"/>
  <c r="E923" i="6"/>
  <c r="F923" i="6" s="1"/>
  <c r="M923" i="6"/>
  <c r="N923" i="6"/>
  <c r="O923" i="6" s="1"/>
  <c r="C924" i="6"/>
  <c r="E924" i="6"/>
  <c r="M924" i="6"/>
  <c r="N924" i="6"/>
  <c r="O924" i="6" s="1"/>
  <c r="C925" i="6"/>
  <c r="E925" i="6"/>
  <c r="M925" i="6"/>
  <c r="N925" i="6"/>
  <c r="O925" i="6" s="1"/>
  <c r="C926" i="6"/>
  <c r="E926" i="6"/>
  <c r="M926" i="6"/>
  <c r="N926" i="6"/>
  <c r="O926" i="6" s="1"/>
  <c r="C927" i="6"/>
  <c r="E927" i="6"/>
  <c r="F927" i="6" s="1"/>
  <c r="M927" i="6"/>
  <c r="N927" i="6"/>
  <c r="O927" i="6" s="1"/>
  <c r="C928" i="6"/>
  <c r="E928" i="6"/>
  <c r="M928" i="6"/>
  <c r="N928" i="6"/>
  <c r="O928" i="6" s="1"/>
  <c r="C929" i="6"/>
  <c r="E929" i="6"/>
  <c r="M929" i="6"/>
  <c r="N929" i="6"/>
  <c r="O929" i="6"/>
  <c r="C930" i="6"/>
  <c r="E930" i="6"/>
  <c r="M930" i="6"/>
  <c r="N930" i="6"/>
  <c r="O930" i="6" s="1"/>
  <c r="C931" i="6"/>
  <c r="E931" i="6"/>
  <c r="M931" i="6"/>
  <c r="N931" i="6"/>
  <c r="O931" i="6" s="1"/>
  <c r="C932" i="6"/>
  <c r="E932" i="6"/>
  <c r="M932" i="6"/>
  <c r="N932" i="6"/>
  <c r="O932" i="6" s="1"/>
  <c r="C933" i="6"/>
  <c r="E933" i="6"/>
  <c r="M933" i="6"/>
  <c r="N933" i="6"/>
  <c r="O933" i="6"/>
  <c r="C934" i="6"/>
  <c r="E934" i="6"/>
  <c r="M934" i="6"/>
  <c r="N934" i="6"/>
  <c r="O934" i="6" s="1"/>
  <c r="C935" i="6"/>
  <c r="E935" i="6"/>
  <c r="M935" i="6"/>
  <c r="N935" i="6"/>
  <c r="O935" i="6" s="1"/>
  <c r="C936" i="6"/>
  <c r="E936" i="6"/>
  <c r="M936" i="6"/>
  <c r="N936" i="6"/>
  <c r="O936" i="6" s="1"/>
  <c r="C937" i="6"/>
  <c r="E937" i="6"/>
  <c r="M937" i="6"/>
  <c r="N937" i="6"/>
  <c r="O937" i="6" s="1"/>
  <c r="C938" i="6"/>
  <c r="E938" i="6"/>
  <c r="M938" i="6"/>
  <c r="N938" i="6"/>
  <c r="O938" i="6" s="1"/>
  <c r="C939" i="6"/>
  <c r="E939" i="6"/>
  <c r="F939" i="6" s="1"/>
  <c r="M939" i="6"/>
  <c r="N939" i="6"/>
  <c r="O939" i="6" s="1"/>
  <c r="C940" i="6"/>
  <c r="E940" i="6"/>
  <c r="M940" i="6"/>
  <c r="N940" i="6"/>
  <c r="O940" i="6" s="1"/>
  <c r="C941" i="6"/>
  <c r="E941" i="6"/>
  <c r="M941" i="6"/>
  <c r="N941" i="6"/>
  <c r="O941" i="6" s="1"/>
  <c r="C942" i="6"/>
  <c r="E942" i="6"/>
  <c r="M942" i="6"/>
  <c r="N942" i="6"/>
  <c r="O942" i="6" s="1"/>
  <c r="C943" i="6"/>
  <c r="E943" i="6"/>
  <c r="F943" i="6" s="1"/>
  <c r="M943" i="6"/>
  <c r="N943" i="6"/>
  <c r="O943" i="6" s="1"/>
  <c r="C944" i="6"/>
  <c r="E944" i="6"/>
  <c r="M944" i="6"/>
  <c r="N944" i="6"/>
  <c r="O944" i="6" s="1"/>
  <c r="C945" i="6"/>
  <c r="E945" i="6"/>
  <c r="M945" i="6"/>
  <c r="N945" i="6"/>
  <c r="O945" i="6"/>
  <c r="C946" i="6"/>
  <c r="E946" i="6"/>
  <c r="M946" i="6"/>
  <c r="N946" i="6"/>
  <c r="O946" i="6" s="1"/>
  <c r="C947" i="6"/>
  <c r="E947" i="6"/>
  <c r="M947" i="6"/>
  <c r="N947" i="6"/>
  <c r="O947" i="6" s="1"/>
  <c r="C948" i="6"/>
  <c r="E948" i="6"/>
  <c r="M948" i="6"/>
  <c r="N948" i="6"/>
  <c r="O948" i="6" s="1"/>
  <c r="C949" i="6"/>
  <c r="E949" i="6"/>
  <c r="M949" i="6"/>
  <c r="N949" i="6"/>
  <c r="O949" i="6"/>
  <c r="C950" i="6"/>
  <c r="E950" i="6"/>
  <c r="M950" i="6"/>
  <c r="N950" i="6"/>
  <c r="O950" i="6" s="1"/>
  <c r="C951" i="6"/>
  <c r="E951" i="6"/>
  <c r="M951" i="6"/>
  <c r="N951" i="6"/>
  <c r="O951" i="6" s="1"/>
  <c r="C952" i="6"/>
  <c r="E952" i="6"/>
  <c r="M952" i="6"/>
  <c r="N952" i="6"/>
  <c r="O952" i="6" s="1"/>
  <c r="C953" i="6"/>
  <c r="E953" i="6"/>
  <c r="M953" i="6"/>
  <c r="N953" i="6"/>
  <c r="O953" i="6" s="1"/>
  <c r="C954" i="6"/>
  <c r="E954" i="6"/>
  <c r="M954" i="6"/>
  <c r="N954" i="6"/>
  <c r="O954" i="6" s="1"/>
  <c r="C955" i="6"/>
  <c r="E955" i="6"/>
  <c r="M955" i="6"/>
  <c r="N955" i="6"/>
  <c r="O955" i="6" s="1"/>
  <c r="C956" i="6"/>
  <c r="E956" i="6"/>
  <c r="M956" i="6"/>
  <c r="N956" i="6"/>
  <c r="O956" i="6" s="1"/>
  <c r="C957" i="6"/>
  <c r="E957" i="6"/>
  <c r="M957" i="6"/>
  <c r="N957" i="6"/>
  <c r="O957" i="6" s="1"/>
  <c r="C958" i="6"/>
  <c r="E958" i="6"/>
  <c r="M958" i="6"/>
  <c r="N958" i="6"/>
  <c r="O958" i="6" s="1"/>
  <c r="C959" i="6"/>
  <c r="E959" i="6"/>
  <c r="M959" i="6"/>
  <c r="N959" i="6"/>
  <c r="O959" i="6" s="1"/>
  <c r="C960" i="6"/>
  <c r="E960" i="6"/>
  <c r="M960" i="6"/>
  <c r="N960" i="6"/>
  <c r="O960" i="6" s="1"/>
  <c r="C961" i="6"/>
  <c r="E961" i="6"/>
  <c r="M961" i="6"/>
  <c r="N961" i="6"/>
  <c r="O961" i="6"/>
  <c r="C962" i="6"/>
  <c r="E962" i="6"/>
  <c r="M962" i="6"/>
  <c r="N962" i="6"/>
  <c r="O962" i="6" s="1"/>
  <c r="Z866" i="8"/>
  <c r="Y866" i="8"/>
  <c r="X866" i="8"/>
  <c r="W866" i="8"/>
  <c r="V866" i="8"/>
  <c r="U866" i="8"/>
  <c r="T866" i="8"/>
  <c r="S866" i="8"/>
  <c r="Q866" i="8"/>
  <c r="P866" i="8"/>
  <c r="N865" i="8"/>
  <c r="O865" i="8" s="1"/>
  <c r="M865" i="8"/>
  <c r="E865" i="8"/>
  <c r="C865" i="8"/>
  <c r="N864" i="8"/>
  <c r="O864" i="8" s="1"/>
  <c r="M864" i="8"/>
  <c r="F864" i="8"/>
  <c r="E864" i="8"/>
  <c r="C864" i="8"/>
  <c r="N863" i="8"/>
  <c r="O863" i="8" s="1"/>
  <c r="M863" i="8"/>
  <c r="E863" i="8"/>
  <c r="C863" i="8"/>
  <c r="N862" i="8"/>
  <c r="O862" i="8" s="1"/>
  <c r="M862" i="8"/>
  <c r="E862" i="8"/>
  <c r="C862" i="8"/>
  <c r="N861" i="8"/>
  <c r="O861" i="8" s="1"/>
  <c r="M861" i="8"/>
  <c r="E861" i="8"/>
  <c r="C861" i="8"/>
  <c r="N860" i="8"/>
  <c r="O860" i="8" s="1"/>
  <c r="M860" i="8"/>
  <c r="E860" i="8"/>
  <c r="C860" i="8"/>
  <c r="N859" i="8"/>
  <c r="O859" i="8" s="1"/>
  <c r="M859" i="8"/>
  <c r="E859" i="8"/>
  <c r="C859" i="8"/>
  <c r="N858" i="8"/>
  <c r="O858" i="8" s="1"/>
  <c r="M858" i="8"/>
  <c r="E858" i="8"/>
  <c r="F858" i="8" s="1"/>
  <c r="C858" i="8"/>
  <c r="N857" i="8"/>
  <c r="O857" i="8" s="1"/>
  <c r="M857" i="8"/>
  <c r="E857" i="8"/>
  <c r="C857" i="8"/>
  <c r="N856" i="8"/>
  <c r="O856" i="8" s="1"/>
  <c r="M856" i="8"/>
  <c r="E856" i="8"/>
  <c r="C856" i="8"/>
  <c r="F856" i="8" s="1"/>
  <c r="N855" i="8"/>
  <c r="O855" i="8" s="1"/>
  <c r="M855" i="8"/>
  <c r="E855" i="8"/>
  <c r="C855" i="8"/>
  <c r="N854" i="8"/>
  <c r="O854" i="8" s="1"/>
  <c r="M854" i="8"/>
  <c r="E854" i="8"/>
  <c r="C854" i="8"/>
  <c r="F854" i="8" s="1"/>
  <c r="N853" i="8"/>
  <c r="O853" i="8" s="1"/>
  <c r="M853" i="8"/>
  <c r="E853" i="8"/>
  <c r="C853" i="8"/>
  <c r="F853" i="8" s="1"/>
  <c r="N852" i="8"/>
  <c r="O852" i="8" s="1"/>
  <c r="M852" i="8"/>
  <c r="E852" i="8"/>
  <c r="C852" i="8"/>
  <c r="F852" i="8" s="1"/>
  <c r="N851" i="8"/>
  <c r="O851" i="8" s="1"/>
  <c r="M851" i="8"/>
  <c r="E851" i="8"/>
  <c r="C851" i="8"/>
  <c r="F851" i="8" s="1"/>
  <c r="N850" i="8"/>
  <c r="O850" i="8" s="1"/>
  <c r="M850" i="8"/>
  <c r="E850" i="8"/>
  <c r="C850" i="8"/>
  <c r="N849" i="8"/>
  <c r="O849" i="8" s="1"/>
  <c r="M849" i="8"/>
  <c r="E849" i="8"/>
  <c r="C849" i="8"/>
  <c r="N848" i="8"/>
  <c r="O848" i="8" s="1"/>
  <c r="M848" i="8"/>
  <c r="E848" i="8"/>
  <c r="C848" i="8"/>
  <c r="F848" i="8" s="1"/>
  <c r="N847" i="8"/>
  <c r="O847" i="8" s="1"/>
  <c r="M847" i="8"/>
  <c r="E847" i="8"/>
  <c r="C847" i="8"/>
  <c r="N846" i="8"/>
  <c r="O846" i="8" s="1"/>
  <c r="M846" i="8"/>
  <c r="E846" i="8"/>
  <c r="C846" i="8"/>
  <c r="F846" i="8" s="1"/>
  <c r="N845" i="8"/>
  <c r="O845" i="8" s="1"/>
  <c r="M845" i="8"/>
  <c r="E845" i="8"/>
  <c r="C845" i="8"/>
  <c r="F845" i="8" s="1"/>
  <c r="N844" i="8"/>
  <c r="O844" i="8" s="1"/>
  <c r="M844" i="8"/>
  <c r="E844" i="8"/>
  <c r="C844" i="8"/>
  <c r="F844" i="8" s="1"/>
  <c r="N843" i="8"/>
  <c r="O843" i="8" s="1"/>
  <c r="M843" i="8"/>
  <c r="E843" i="8"/>
  <c r="C843" i="8"/>
  <c r="F843" i="8" s="1"/>
  <c r="N842" i="8"/>
  <c r="O842" i="8" s="1"/>
  <c r="M842" i="8"/>
  <c r="E842" i="8"/>
  <c r="C842" i="8"/>
  <c r="N841" i="8"/>
  <c r="O841" i="8" s="1"/>
  <c r="M841" i="8"/>
  <c r="E841" i="8"/>
  <c r="C841" i="8"/>
  <c r="N840" i="8"/>
  <c r="O840" i="8" s="1"/>
  <c r="M840" i="8"/>
  <c r="E840" i="8"/>
  <c r="F840" i="8" s="1"/>
  <c r="C840" i="8"/>
  <c r="N839" i="8"/>
  <c r="O839" i="8" s="1"/>
  <c r="M839" i="8"/>
  <c r="E839" i="8"/>
  <c r="C839" i="8"/>
  <c r="N838" i="8"/>
  <c r="O838" i="8" s="1"/>
  <c r="M838" i="8"/>
  <c r="E838" i="8"/>
  <c r="C838" i="8"/>
  <c r="N837" i="8"/>
  <c r="O837" i="8" s="1"/>
  <c r="M837" i="8"/>
  <c r="E837" i="8"/>
  <c r="C837" i="8"/>
  <c r="N836" i="8"/>
  <c r="O836" i="8" s="1"/>
  <c r="M836" i="8"/>
  <c r="E836" i="8"/>
  <c r="C836" i="8"/>
  <c r="N835" i="8"/>
  <c r="O835" i="8" s="1"/>
  <c r="M835" i="8"/>
  <c r="E835" i="8"/>
  <c r="C835" i="8"/>
  <c r="N834" i="8"/>
  <c r="O834" i="8" s="1"/>
  <c r="M834" i="8"/>
  <c r="E834" i="8"/>
  <c r="F834" i="8" s="1"/>
  <c r="C834" i="8"/>
  <c r="N833" i="8"/>
  <c r="O833" i="8" s="1"/>
  <c r="M833" i="8"/>
  <c r="E833" i="8"/>
  <c r="C833" i="8"/>
  <c r="N832" i="8"/>
  <c r="O832" i="8" s="1"/>
  <c r="M832" i="8"/>
  <c r="F832" i="8"/>
  <c r="E832" i="8"/>
  <c r="C832" i="8"/>
  <c r="N831" i="8"/>
  <c r="O831" i="8" s="1"/>
  <c r="M831" i="8"/>
  <c r="E831" i="8"/>
  <c r="C831" i="8"/>
  <c r="N830" i="8"/>
  <c r="O830" i="8" s="1"/>
  <c r="M830" i="8"/>
  <c r="E830" i="8"/>
  <c r="C830" i="8"/>
  <c r="N829" i="8"/>
  <c r="O829" i="8" s="1"/>
  <c r="M829" i="8"/>
  <c r="E829" i="8"/>
  <c r="C829" i="8"/>
  <c r="N828" i="8"/>
  <c r="O828" i="8" s="1"/>
  <c r="M828" i="8"/>
  <c r="E828" i="8"/>
  <c r="C828" i="8"/>
  <c r="N827" i="8"/>
  <c r="O827" i="8" s="1"/>
  <c r="M827" i="8"/>
  <c r="E827" i="8"/>
  <c r="C827" i="8"/>
  <c r="N826" i="8"/>
  <c r="O826" i="8" s="1"/>
  <c r="M826" i="8"/>
  <c r="E826" i="8"/>
  <c r="F826" i="8" s="1"/>
  <c r="C826" i="8"/>
  <c r="N825" i="8"/>
  <c r="O825" i="8" s="1"/>
  <c r="M825" i="8"/>
  <c r="E825" i="8"/>
  <c r="C825" i="8"/>
  <c r="N824" i="8"/>
  <c r="O824" i="8" s="1"/>
  <c r="M824" i="8"/>
  <c r="E824" i="8"/>
  <c r="C824" i="8"/>
  <c r="F824" i="8" s="1"/>
  <c r="N823" i="8"/>
  <c r="O823" i="8" s="1"/>
  <c r="M823" i="8"/>
  <c r="E823" i="8"/>
  <c r="C823" i="8"/>
  <c r="N822" i="8"/>
  <c r="O822" i="8" s="1"/>
  <c r="M822" i="8"/>
  <c r="E822" i="8"/>
  <c r="C822" i="8"/>
  <c r="F822" i="8" s="1"/>
  <c r="N821" i="8"/>
  <c r="O821" i="8" s="1"/>
  <c r="M821" i="8"/>
  <c r="E821" i="8"/>
  <c r="C821" i="8"/>
  <c r="F821" i="8" s="1"/>
  <c r="N820" i="8"/>
  <c r="O820" i="8" s="1"/>
  <c r="M820" i="8"/>
  <c r="E820" i="8"/>
  <c r="C820" i="8"/>
  <c r="F820" i="8" s="1"/>
  <c r="N819" i="8"/>
  <c r="O819" i="8" s="1"/>
  <c r="M819" i="8"/>
  <c r="E819" i="8"/>
  <c r="C819" i="8"/>
  <c r="F819" i="8" s="1"/>
  <c r="N818" i="8"/>
  <c r="O818" i="8" s="1"/>
  <c r="M818" i="8"/>
  <c r="E818" i="8"/>
  <c r="C818" i="8"/>
  <c r="N817" i="8"/>
  <c r="O817" i="8" s="1"/>
  <c r="M817" i="8"/>
  <c r="E817" i="8"/>
  <c r="C817" i="8"/>
  <c r="N816" i="8"/>
  <c r="O816" i="8" s="1"/>
  <c r="M816" i="8"/>
  <c r="E816" i="8"/>
  <c r="C816" i="8"/>
  <c r="F816" i="8" s="1"/>
  <c r="N815" i="8"/>
  <c r="O815" i="8" s="1"/>
  <c r="M815" i="8"/>
  <c r="E815" i="8"/>
  <c r="C815" i="8"/>
  <c r="N814" i="8"/>
  <c r="O814" i="8" s="1"/>
  <c r="M814" i="8"/>
  <c r="E814" i="8"/>
  <c r="C814" i="8"/>
  <c r="F814" i="8" s="1"/>
  <c r="N813" i="8"/>
  <c r="O813" i="8" s="1"/>
  <c r="M813" i="8"/>
  <c r="E813" i="8"/>
  <c r="C813" i="8"/>
  <c r="F813" i="8" s="1"/>
  <c r="N812" i="8"/>
  <c r="O812" i="8" s="1"/>
  <c r="M812" i="8"/>
  <c r="E812" i="8"/>
  <c r="C812" i="8"/>
  <c r="F812" i="8" s="1"/>
  <c r="N811" i="8"/>
  <c r="O811" i="8" s="1"/>
  <c r="M811" i="8"/>
  <c r="E811" i="8"/>
  <c r="C811" i="8"/>
  <c r="F811" i="8" s="1"/>
  <c r="N810" i="8"/>
  <c r="O810" i="8" s="1"/>
  <c r="M810" i="8"/>
  <c r="E810" i="8"/>
  <c r="C810" i="8"/>
  <c r="N809" i="8"/>
  <c r="O809" i="8" s="1"/>
  <c r="M809" i="8"/>
  <c r="E809" i="8"/>
  <c r="C809" i="8"/>
  <c r="N808" i="8"/>
  <c r="O808" i="8" s="1"/>
  <c r="M808" i="8"/>
  <c r="E808" i="8"/>
  <c r="F808" i="8" s="1"/>
  <c r="C808" i="8"/>
  <c r="N807" i="8"/>
  <c r="O807" i="8" s="1"/>
  <c r="M807" i="8"/>
  <c r="E807" i="8"/>
  <c r="C807" i="8"/>
  <c r="N806" i="8"/>
  <c r="O806" i="8" s="1"/>
  <c r="M806" i="8"/>
  <c r="E806" i="8"/>
  <c r="C806" i="8"/>
  <c r="N805" i="8"/>
  <c r="O805" i="8" s="1"/>
  <c r="M805" i="8"/>
  <c r="E805" i="8"/>
  <c r="C805" i="8"/>
  <c r="N804" i="8"/>
  <c r="O804" i="8" s="1"/>
  <c r="M804" i="8"/>
  <c r="E804" i="8"/>
  <c r="C804" i="8"/>
  <c r="N803" i="8"/>
  <c r="O803" i="8" s="1"/>
  <c r="M803" i="8"/>
  <c r="E803" i="8"/>
  <c r="C803" i="8"/>
  <c r="N802" i="8"/>
  <c r="O802" i="8" s="1"/>
  <c r="M802" i="8"/>
  <c r="E802" i="8"/>
  <c r="F802" i="8" s="1"/>
  <c r="C802" i="8"/>
  <c r="N801" i="8"/>
  <c r="O801" i="8" s="1"/>
  <c r="M801" i="8"/>
  <c r="E801" i="8"/>
  <c r="C801" i="8"/>
  <c r="N800" i="8"/>
  <c r="O800" i="8" s="1"/>
  <c r="M800" i="8"/>
  <c r="F800" i="8"/>
  <c r="E800" i="8"/>
  <c r="C800" i="8"/>
  <c r="N799" i="8"/>
  <c r="O799" i="8" s="1"/>
  <c r="M799" i="8"/>
  <c r="E799" i="8"/>
  <c r="C799" i="8"/>
  <c r="N798" i="8"/>
  <c r="O798" i="8" s="1"/>
  <c r="M798" i="8"/>
  <c r="E798" i="8"/>
  <c r="C798" i="8"/>
  <c r="N797" i="8"/>
  <c r="O797" i="8" s="1"/>
  <c r="M797" i="8"/>
  <c r="E797" i="8"/>
  <c r="C797" i="8"/>
  <c r="N796" i="8"/>
  <c r="O796" i="8" s="1"/>
  <c r="M796" i="8"/>
  <c r="E796" i="8"/>
  <c r="C796" i="8"/>
  <c r="N795" i="8"/>
  <c r="O795" i="8" s="1"/>
  <c r="M795" i="8"/>
  <c r="E795" i="8"/>
  <c r="C795" i="8"/>
  <c r="N794" i="8"/>
  <c r="O794" i="8" s="1"/>
  <c r="M794" i="8"/>
  <c r="E794" i="8"/>
  <c r="F794" i="8" s="1"/>
  <c r="C794" i="8"/>
  <c r="N793" i="8"/>
  <c r="O793" i="8" s="1"/>
  <c r="M793" i="8"/>
  <c r="E793" i="8"/>
  <c r="C793" i="8"/>
  <c r="N792" i="8"/>
  <c r="O792" i="8" s="1"/>
  <c r="M792" i="8"/>
  <c r="E792" i="8"/>
  <c r="C792" i="8"/>
  <c r="F792" i="8" s="1"/>
  <c r="N791" i="8"/>
  <c r="O791" i="8" s="1"/>
  <c r="M791" i="8"/>
  <c r="E791" i="8"/>
  <c r="C791" i="8"/>
  <c r="N790" i="8"/>
  <c r="O790" i="8" s="1"/>
  <c r="M790" i="8"/>
  <c r="E790" i="8"/>
  <c r="C790" i="8"/>
  <c r="F790" i="8" s="1"/>
  <c r="N789" i="8"/>
  <c r="O789" i="8" s="1"/>
  <c r="M789" i="8"/>
  <c r="E789" i="8"/>
  <c r="C789" i="8"/>
  <c r="F789" i="8" s="1"/>
  <c r="N788" i="8"/>
  <c r="O788" i="8" s="1"/>
  <c r="M788" i="8"/>
  <c r="E788" i="8"/>
  <c r="C788" i="8"/>
  <c r="F788" i="8" s="1"/>
  <c r="N787" i="8"/>
  <c r="O787" i="8" s="1"/>
  <c r="M787" i="8"/>
  <c r="E787" i="8"/>
  <c r="C787" i="8"/>
  <c r="F787" i="8" s="1"/>
  <c r="N786" i="8"/>
  <c r="O786" i="8" s="1"/>
  <c r="M786" i="8"/>
  <c r="E786" i="8"/>
  <c r="C786" i="8"/>
  <c r="N785" i="8"/>
  <c r="O785" i="8" s="1"/>
  <c r="M785" i="8"/>
  <c r="E785" i="8"/>
  <c r="C785" i="8"/>
  <c r="N784" i="8"/>
  <c r="O784" i="8" s="1"/>
  <c r="M784" i="8"/>
  <c r="E784" i="8"/>
  <c r="C784" i="8"/>
  <c r="F784" i="8" s="1"/>
  <c r="N783" i="8"/>
  <c r="O783" i="8" s="1"/>
  <c r="M783" i="8"/>
  <c r="E783" i="8"/>
  <c r="C783" i="8"/>
  <c r="N782" i="8"/>
  <c r="O782" i="8" s="1"/>
  <c r="M782" i="8"/>
  <c r="E782" i="8"/>
  <c r="C782" i="8"/>
  <c r="F782" i="8" s="1"/>
  <c r="N781" i="8"/>
  <c r="O781" i="8" s="1"/>
  <c r="M781" i="8"/>
  <c r="E781" i="8"/>
  <c r="C781" i="8"/>
  <c r="F781" i="8" s="1"/>
  <c r="N780" i="8"/>
  <c r="O780" i="8" s="1"/>
  <c r="M780" i="8"/>
  <c r="E780" i="8"/>
  <c r="C780" i="8"/>
  <c r="F780" i="8" s="1"/>
  <c r="N779" i="8"/>
  <c r="O779" i="8" s="1"/>
  <c r="M779" i="8"/>
  <c r="E779" i="8"/>
  <c r="C779" i="8"/>
  <c r="F779" i="8" s="1"/>
  <c r="N778" i="8"/>
  <c r="O778" i="8" s="1"/>
  <c r="M778" i="8"/>
  <c r="E778" i="8"/>
  <c r="C778" i="8"/>
  <c r="N777" i="8"/>
  <c r="O777" i="8" s="1"/>
  <c r="M777" i="8"/>
  <c r="E777" i="8"/>
  <c r="C777" i="8"/>
  <c r="N776" i="8"/>
  <c r="O776" i="8" s="1"/>
  <c r="M776" i="8"/>
  <c r="E776" i="8"/>
  <c r="F776" i="8" s="1"/>
  <c r="C776" i="8"/>
  <c r="N775" i="8"/>
  <c r="O775" i="8" s="1"/>
  <c r="M775" i="8"/>
  <c r="E775" i="8"/>
  <c r="C775" i="8"/>
  <c r="N774" i="8"/>
  <c r="O774" i="8" s="1"/>
  <c r="M774" i="8"/>
  <c r="E774" i="8"/>
  <c r="C774" i="8"/>
  <c r="N773" i="8"/>
  <c r="O773" i="8" s="1"/>
  <c r="M773" i="8"/>
  <c r="E773" i="8"/>
  <c r="C773" i="8"/>
  <c r="N772" i="8"/>
  <c r="O772" i="8" s="1"/>
  <c r="M772" i="8"/>
  <c r="E772" i="8"/>
  <c r="C772" i="8"/>
  <c r="N771" i="8"/>
  <c r="O771" i="8" s="1"/>
  <c r="M771" i="8"/>
  <c r="E771" i="8"/>
  <c r="C771" i="8"/>
  <c r="N770" i="8"/>
  <c r="O770" i="8" s="1"/>
  <c r="M770" i="8"/>
  <c r="E770" i="8"/>
  <c r="F770" i="8" s="1"/>
  <c r="C770" i="8"/>
  <c r="N769" i="8"/>
  <c r="O769" i="8" s="1"/>
  <c r="M769" i="8"/>
  <c r="E769" i="8"/>
  <c r="C769" i="8"/>
  <c r="N768" i="8"/>
  <c r="O768" i="8" s="1"/>
  <c r="M768" i="8"/>
  <c r="F768" i="8"/>
  <c r="E768" i="8"/>
  <c r="C768" i="8"/>
  <c r="N767" i="8"/>
  <c r="O767" i="8" s="1"/>
  <c r="M767" i="8"/>
  <c r="E767" i="8"/>
  <c r="C767" i="8"/>
  <c r="N766" i="8"/>
  <c r="O766" i="8" s="1"/>
  <c r="M766" i="8"/>
  <c r="E766" i="8"/>
  <c r="C766" i="8"/>
  <c r="N765" i="8"/>
  <c r="O765" i="8" s="1"/>
  <c r="M765" i="8"/>
  <c r="E765" i="8"/>
  <c r="C765" i="8"/>
  <c r="N764" i="8"/>
  <c r="O764" i="8" s="1"/>
  <c r="M764" i="8"/>
  <c r="E764" i="8"/>
  <c r="C764" i="8"/>
  <c r="N763" i="8"/>
  <c r="O763" i="8" s="1"/>
  <c r="M763" i="8"/>
  <c r="E763" i="8"/>
  <c r="C763" i="8"/>
  <c r="N762" i="8"/>
  <c r="O762" i="8" s="1"/>
  <c r="M762" i="8"/>
  <c r="E762" i="8"/>
  <c r="F762" i="8" s="1"/>
  <c r="C762" i="8"/>
  <c r="N761" i="8"/>
  <c r="O761" i="8" s="1"/>
  <c r="M761" i="8"/>
  <c r="E761" i="8"/>
  <c r="C761" i="8"/>
  <c r="N760" i="8"/>
  <c r="O760" i="8" s="1"/>
  <c r="M760" i="8"/>
  <c r="E760" i="8"/>
  <c r="C760" i="8"/>
  <c r="F760" i="8" s="1"/>
  <c r="N759" i="8"/>
  <c r="O759" i="8" s="1"/>
  <c r="M759" i="8"/>
  <c r="E759" i="8"/>
  <c r="C759" i="8"/>
  <c r="N758" i="8"/>
  <c r="O758" i="8" s="1"/>
  <c r="M758" i="8"/>
  <c r="E758" i="8"/>
  <c r="C758" i="8"/>
  <c r="F758" i="8" s="1"/>
  <c r="N757" i="8"/>
  <c r="O757" i="8" s="1"/>
  <c r="M757" i="8"/>
  <c r="E757" i="8"/>
  <c r="C757" i="8"/>
  <c r="F757" i="8" s="1"/>
  <c r="N756" i="8"/>
  <c r="O756" i="8" s="1"/>
  <c r="M756" i="8"/>
  <c r="E756" i="8"/>
  <c r="C756" i="8"/>
  <c r="F756" i="8" s="1"/>
  <c r="N755" i="8"/>
  <c r="O755" i="8" s="1"/>
  <c r="M755" i="8"/>
  <c r="E755" i="8"/>
  <c r="C755" i="8"/>
  <c r="F755" i="8" s="1"/>
  <c r="N754" i="8"/>
  <c r="O754" i="8" s="1"/>
  <c r="M754" i="8"/>
  <c r="E754" i="8"/>
  <c r="C754" i="8"/>
  <c r="N753" i="8"/>
  <c r="O753" i="8" s="1"/>
  <c r="M753" i="8"/>
  <c r="E753" i="8"/>
  <c r="C753" i="8"/>
  <c r="N752" i="8"/>
  <c r="O752" i="8" s="1"/>
  <c r="M752" i="8"/>
  <c r="E752" i="8"/>
  <c r="C752" i="8"/>
  <c r="F752" i="8" s="1"/>
  <c r="N751" i="8"/>
  <c r="O751" i="8" s="1"/>
  <c r="M751" i="8"/>
  <c r="E751" i="8"/>
  <c r="C751" i="8"/>
  <c r="N750" i="8"/>
  <c r="O750" i="8" s="1"/>
  <c r="M750" i="8"/>
  <c r="E750" i="8"/>
  <c r="C750" i="8"/>
  <c r="F750" i="8" s="1"/>
  <c r="N749" i="8"/>
  <c r="O749" i="8" s="1"/>
  <c r="M749" i="8"/>
  <c r="E749" i="8"/>
  <c r="C749" i="8"/>
  <c r="F749" i="8" s="1"/>
  <c r="N748" i="8"/>
  <c r="O748" i="8" s="1"/>
  <c r="M748" i="8"/>
  <c r="E748" i="8"/>
  <c r="C748" i="8"/>
  <c r="F748" i="8" s="1"/>
  <c r="N747" i="8"/>
  <c r="O747" i="8" s="1"/>
  <c r="M747" i="8"/>
  <c r="E747" i="8"/>
  <c r="C747" i="8"/>
  <c r="F747" i="8" s="1"/>
  <c r="N746" i="8"/>
  <c r="O746" i="8" s="1"/>
  <c r="M746" i="8"/>
  <c r="E746" i="8"/>
  <c r="C746" i="8"/>
  <c r="F746" i="8" s="1"/>
  <c r="O745" i="8"/>
  <c r="N745" i="8"/>
  <c r="M745" i="8"/>
  <c r="E745" i="8"/>
  <c r="F745" i="8" s="1"/>
  <c r="C745" i="8"/>
  <c r="N744" i="8"/>
  <c r="O744" i="8" s="1"/>
  <c r="M744" i="8"/>
  <c r="F744" i="8"/>
  <c r="E744" i="8"/>
  <c r="C744" i="8"/>
  <c r="N743" i="8"/>
  <c r="O743" i="8" s="1"/>
  <c r="M743" i="8"/>
  <c r="E743" i="8"/>
  <c r="C743" i="8"/>
  <c r="N742" i="8"/>
  <c r="O742" i="8" s="1"/>
  <c r="M742" i="8"/>
  <c r="E742" i="8"/>
  <c r="C742" i="8"/>
  <c r="N741" i="8"/>
  <c r="O741" i="8" s="1"/>
  <c r="M741" i="8"/>
  <c r="E741" i="8"/>
  <c r="C741" i="8"/>
  <c r="N740" i="8"/>
  <c r="O740" i="8" s="1"/>
  <c r="M740" i="8"/>
  <c r="E740" i="8"/>
  <c r="C740" i="8"/>
  <c r="N739" i="8"/>
  <c r="O739" i="8" s="1"/>
  <c r="M739" i="8"/>
  <c r="E739" i="8"/>
  <c r="C739" i="8"/>
  <c r="N738" i="8"/>
  <c r="O738" i="8" s="1"/>
  <c r="M738" i="8"/>
  <c r="E738" i="8"/>
  <c r="C738" i="8"/>
  <c r="N737" i="8"/>
  <c r="O737" i="8" s="1"/>
  <c r="M737" i="8"/>
  <c r="E737" i="8"/>
  <c r="C737" i="8"/>
  <c r="N736" i="8"/>
  <c r="O736" i="8" s="1"/>
  <c r="M736" i="8"/>
  <c r="E736" i="8"/>
  <c r="C736" i="8"/>
  <c r="F736" i="8" s="1"/>
  <c r="N735" i="8"/>
  <c r="O735" i="8" s="1"/>
  <c r="M735" i="8"/>
  <c r="E735" i="8"/>
  <c r="C735" i="8"/>
  <c r="N734" i="8"/>
  <c r="O734" i="8" s="1"/>
  <c r="M734" i="8"/>
  <c r="E734" i="8"/>
  <c r="C734" i="8"/>
  <c r="F734" i="8" s="1"/>
  <c r="N733" i="8"/>
  <c r="O733" i="8" s="1"/>
  <c r="M733" i="8"/>
  <c r="E733" i="8"/>
  <c r="C733" i="8"/>
  <c r="F733" i="8" s="1"/>
  <c r="N732" i="8"/>
  <c r="O732" i="8" s="1"/>
  <c r="M732" i="8"/>
  <c r="E732" i="8"/>
  <c r="C732" i="8"/>
  <c r="F732" i="8" s="1"/>
  <c r="N731" i="8"/>
  <c r="O731" i="8" s="1"/>
  <c r="M731" i="8"/>
  <c r="E731" i="8"/>
  <c r="C731" i="8"/>
  <c r="F731" i="8" s="1"/>
  <c r="N730" i="8"/>
  <c r="O730" i="8" s="1"/>
  <c r="M730" i="8"/>
  <c r="E730" i="8"/>
  <c r="C730" i="8"/>
  <c r="F730" i="8" s="1"/>
  <c r="O729" i="8"/>
  <c r="N729" i="8"/>
  <c r="M729" i="8"/>
  <c r="E729" i="8"/>
  <c r="F729" i="8" s="1"/>
  <c r="C729" i="8"/>
  <c r="N728" i="8"/>
  <c r="O728" i="8" s="1"/>
  <c r="M728" i="8"/>
  <c r="F728" i="8"/>
  <c r="E728" i="8"/>
  <c r="C728" i="8"/>
  <c r="N727" i="8"/>
  <c r="O727" i="8" s="1"/>
  <c r="M727" i="8"/>
  <c r="E727" i="8"/>
  <c r="C727" i="8"/>
  <c r="N726" i="8"/>
  <c r="O726" i="8" s="1"/>
  <c r="M726" i="8"/>
  <c r="E726" i="8"/>
  <c r="C726" i="8"/>
  <c r="N725" i="8"/>
  <c r="O725" i="8" s="1"/>
  <c r="M725" i="8"/>
  <c r="E725" i="8"/>
  <c r="C725" i="8"/>
  <c r="N724" i="8"/>
  <c r="O724" i="8" s="1"/>
  <c r="M724" i="8"/>
  <c r="E724" i="8"/>
  <c r="C724" i="8"/>
  <c r="N723" i="8"/>
  <c r="O723" i="8" s="1"/>
  <c r="M723" i="8"/>
  <c r="E723" i="8"/>
  <c r="C723" i="8"/>
  <c r="N722" i="8"/>
  <c r="O722" i="8" s="1"/>
  <c r="M722" i="8"/>
  <c r="E722" i="8"/>
  <c r="C722" i="8"/>
  <c r="N721" i="8"/>
  <c r="O721" i="8" s="1"/>
  <c r="M721" i="8"/>
  <c r="E721" i="8"/>
  <c r="C721" i="8"/>
  <c r="N720" i="8"/>
  <c r="O720" i="8" s="1"/>
  <c r="M720" i="8"/>
  <c r="E720" i="8"/>
  <c r="C720" i="8"/>
  <c r="F720" i="8" s="1"/>
  <c r="N719" i="8"/>
  <c r="O719" i="8" s="1"/>
  <c r="M719" i="8"/>
  <c r="E719" i="8"/>
  <c r="C719" i="8"/>
  <c r="N718" i="8"/>
  <c r="O718" i="8" s="1"/>
  <c r="M718" i="8"/>
  <c r="E718" i="8"/>
  <c r="C718" i="8"/>
  <c r="F718" i="8" s="1"/>
  <c r="N717" i="8"/>
  <c r="O717" i="8" s="1"/>
  <c r="M717" i="8"/>
  <c r="E717" i="8"/>
  <c r="C717" i="8"/>
  <c r="F717" i="8" s="1"/>
  <c r="N716" i="8"/>
  <c r="O716" i="8" s="1"/>
  <c r="M716" i="8"/>
  <c r="E716" i="8"/>
  <c r="C716" i="8"/>
  <c r="F716" i="8" s="1"/>
  <c r="N715" i="8"/>
  <c r="O715" i="8" s="1"/>
  <c r="M715" i="8"/>
  <c r="E715" i="8"/>
  <c r="C715" i="8"/>
  <c r="F715" i="8" s="1"/>
  <c r="N714" i="8"/>
  <c r="O714" i="8" s="1"/>
  <c r="M714" i="8"/>
  <c r="E714" i="8"/>
  <c r="C714" i="8"/>
  <c r="F714" i="8" s="1"/>
  <c r="O713" i="8"/>
  <c r="N713" i="8"/>
  <c r="M713" i="8"/>
  <c r="E713" i="8"/>
  <c r="F713" i="8" s="1"/>
  <c r="C713" i="8"/>
  <c r="N712" i="8"/>
  <c r="O712" i="8" s="1"/>
  <c r="M712" i="8"/>
  <c r="F712" i="8"/>
  <c r="E712" i="8"/>
  <c r="C712" i="8"/>
  <c r="N711" i="8"/>
  <c r="O711" i="8" s="1"/>
  <c r="M711" i="8"/>
  <c r="E711" i="8"/>
  <c r="C711" i="8"/>
  <c r="N710" i="8"/>
  <c r="O710" i="8" s="1"/>
  <c r="M710" i="8"/>
  <c r="E710" i="8"/>
  <c r="C710" i="8"/>
  <c r="N709" i="8"/>
  <c r="O709" i="8" s="1"/>
  <c r="M709" i="8"/>
  <c r="E709" i="8"/>
  <c r="C709" i="8"/>
  <c r="N708" i="8"/>
  <c r="O708" i="8" s="1"/>
  <c r="M708" i="8"/>
  <c r="E708" i="8"/>
  <c r="C708" i="8"/>
  <c r="N707" i="8"/>
  <c r="O707" i="8" s="1"/>
  <c r="M707" i="8"/>
  <c r="E707" i="8"/>
  <c r="C707" i="8"/>
  <c r="N706" i="8"/>
  <c r="O706" i="8" s="1"/>
  <c r="M706" i="8"/>
  <c r="E706" i="8"/>
  <c r="C706" i="8"/>
  <c r="N705" i="8"/>
  <c r="O705" i="8" s="1"/>
  <c r="M705" i="8"/>
  <c r="E705" i="8"/>
  <c r="C705" i="8"/>
  <c r="N704" i="8"/>
  <c r="O704" i="8" s="1"/>
  <c r="M704" i="8"/>
  <c r="E704" i="8"/>
  <c r="C704" i="8"/>
  <c r="N703" i="8"/>
  <c r="O703" i="8" s="1"/>
  <c r="M703" i="8"/>
  <c r="E703" i="8"/>
  <c r="C703" i="8"/>
  <c r="N702" i="8"/>
  <c r="O702" i="8" s="1"/>
  <c r="M702" i="8"/>
  <c r="E702" i="8"/>
  <c r="C702" i="8"/>
  <c r="N701" i="8"/>
  <c r="O701" i="8" s="1"/>
  <c r="M701" i="8"/>
  <c r="E701" i="8"/>
  <c r="C701" i="8"/>
  <c r="N700" i="8"/>
  <c r="O700" i="8" s="1"/>
  <c r="M700" i="8"/>
  <c r="E700" i="8"/>
  <c r="C700" i="8"/>
  <c r="N699" i="8"/>
  <c r="O699" i="8" s="1"/>
  <c r="M699" i="8"/>
  <c r="E699" i="8"/>
  <c r="C699" i="8"/>
  <c r="N698" i="8"/>
  <c r="O698" i="8" s="1"/>
  <c r="M698" i="8"/>
  <c r="E698" i="8"/>
  <c r="C698" i="8"/>
  <c r="N697" i="8"/>
  <c r="O697" i="8" s="1"/>
  <c r="M697" i="8"/>
  <c r="E697" i="8"/>
  <c r="F697" i="8" s="1"/>
  <c r="C697" i="8"/>
  <c r="N696" i="8"/>
  <c r="O696" i="8" s="1"/>
  <c r="M696" i="8"/>
  <c r="E696" i="8"/>
  <c r="C696" i="8"/>
  <c r="N695" i="8"/>
  <c r="O695" i="8" s="1"/>
  <c r="M695" i="8"/>
  <c r="F695" i="8"/>
  <c r="E695" i="8"/>
  <c r="C695" i="8"/>
  <c r="N694" i="8"/>
  <c r="O694" i="8" s="1"/>
  <c r="M694" i="8"/>
  <c r="E694" i="8"/>
  <c r="C694" i="8"/>
  <c r="N693" i="8"/>
  <c r="O693" i="8" s="1"/>
  <c r="M693" i="8"/>
  <c r="E693" i="8"/>
  <c r="C693" i="8"/>
  <c r="N692" i="8"/>
  <c r="O692" i="8" s="1"/>
  <c r="M692" i="8"/>
  <c r="E692" i="8"/>
  <c r="C692" i="8"/>
  <c r="N691" i="8"/>
  <c r="O691" i="8" s="1"/>
  <c r="M691" i="8"/>
  <c r="E691" i="8"/>
  <c r="C691" i="8"/>
  <c r="N690" i="8"/>
  <c r="O690" i="8" s="1"/>
  <c r="M690" i="8"/>
  <c r="E690" i="8"/>
  <c r="C690" i="8"/>
  <c r="N689" i="8"/>
  <c r="O689" i="8" s="1"/>
  <c r="M689" i="8"/>
  <c r="E689" i="8"/>
  <c r="F689" i="8" s="1"/>
  <c r="C689" i="8"/>
  <c r="N688" i="8"/>
  <c r="O688" i="8" s="1"/>
  <c r="M688" i="8"/>
  <c r="E688" i="8"/>
  <c r="C688" i="8"/>
  <c r="N687" i="8"/>
  <c r="O687" i="8" s="1"/>
  <c r="M687" i="8"/>
  <c r="F687" i="8"/>
  <c r="E687" i="8"/>
  <c r="C687" i="8"/>
  <c r="N686" i="8"/>
  <c r="O686" i="8" s="1"/>
  <c r="M686" i="8"/>
  <c r="E686" i="8"/>
  <c r="C686" i="8"/>
  <c r="N685" i="8"/>
  <c r="O685" i="8" s="1"/>
  <c r="M685" i="8"/>
  <c r="E685" i="8"/>
  <c r="C685" i="8"/>
  <c r="N684" i="8"/>
  <c r="O684" i="8" s="1"/>
  <c r="M684" i="8"/>
  <c r="E684" i="8"/>
  <c r="C684" i="8"/>
  <c r="N683" i="8"/>
  <c r="O683" i="8" s="1"/>
  <c r="M683" i="8"/>
  <c r="E683" i="8"/>
  <c r="C683" i="8"/>
  <c r="N682" i="8"/>
  <c r="O682" i="8" s="1"/>
  <c r="M682" i="8"/>
  <c r="E682" i="8"/>
  <c r="C682" i="8"/>
  <c r="N681" i="8"/>
  <c r="O681" i="8" s="1"/>
  <c r="M681" i="8"/>
  <c r="E681" i="8"/>
  <c r="C681" i="8"/>
  <c r="F681" i="8" s="1"/>
  <c r="N680" i="8"/>
  <c r="O680" i="8" s="1"/>
  <c r="M680" i="8"/>
  <c r="E680" i="8"/>
  <c r="C680" i="8"/>
  <c r="N679" i="8"/>
  <c r="O679" i="8" s="1"/>
  <c r="M679" i="8"/>
  <c r="E679" i="8"/>
  <c r="C679" i="8"/>
  <c r="F679" i="8" s="1"/>
  <c r="N678" i="8"/>
  <c r="O678" i="8" s="1"/>
  <c r="M678" i="8"/>
  <c r="E678" i="8"/>
  <c r="C678" i="8"/>
  <c r="N677" i="8"/>
  <c r="O677" i="8" s="1"/>
  <c r="M677" i="8"/>
  <c r="E677" i="8"/>
  <c r="C677" i="8"/>
  <c r="F677" i="8" s="1"/>
  <c r="N676" i="8"/>
  <c r="O676" i="8" s="1"/>
  <c r="M676" i="8"/>
  <c r="E676" i="8"/>
  <c r="C676" i="8"/>
  <c r="F676" i="8" s="1"/>
  <c r="N675" i="8"/>
  <c r="O675" i="8" s="1"/>
  <c r="M675" i="8"/>
  <c r="E675" i="8"/>
  <c r="C675" i="8"/>
  <c r="F675" i="8" s="1"/>
  <c r="N674" i="8"/>
  <c r="O674" i="8" s="1"/>
  <c r="M674" i="8"/>
  <c r="E674" i="8"/>
  <c r="C674" i="8"/>
  <c r="F674" i="8" s="1"/>
  <c r="N673" i="8"/>
  <c r="O673" i="8" s="1"/>
  <c r="M673" i="8"/>
  <c r="E673" i="8"/>
  <c r="C673" i="8"/>
  <c r="N672" i="8"/>
  <c r="O672" i="8" s="1"/>
  <c r="M672" i="8"/>
  <c r="E672" i="8"/>
  <c r="C672" i="8"/>
  <c r="N671" i="8"/>
  <c r="O671" i="8" s="1"/>
  <c r="M671" i="8"/>
  <c r="E671" i="8"/>
  <c r="F671" i="8" s="1"/>
  <c r="C671" i="8"/>
  <c r="N670" i="8"/>
  <c r="O670" i="8" s="1"/>
  <c r="M670" i="8"/>
  <c r="E670" i="8"/>
  <c r="C670" i="8"/>
  <c r="N669" i="8"/>
  <c r="O669" i="8" s="1"/>
  <c r="M669" i="8"/>
  <c r="E669" i="8"/>
  <c r="C669" i="8"/>
  <c r="N668" i="8"/>
  <c r="O668" i="8" s="1"/>
  <c r="M668" i="8"/>
  <c r="E668" i="8"/>
  <c r="C668" i="8"/>
  <c r="N667" i="8"/>
  <c r="O667" i="8" s="1"/>
  <c r="M667" i="8"/>
  <c r="E667" i="8"/>
  <c r="C667" i="8"/>
  <c r="N666" i="8"/>
  <c r="O666" i="8" s="1"/>
  <c r="M666" i="8"/>
  <c r="E666" i="8"/>
  <c r="C666" i="8"/>
  <c r="N665" i="8"/>
  <c r="O665" i="8" s="1"/>
  <c r="M665" i="8"/>
  <c r="F665" i="8"/>
  <c r="E665" i="8"/>
  <c r="C665" i="8"/>
  <c r="N664" i="8"/>
  <c r="O664" i="8" s="1"/>
  <c r="M664" i="8"/>
  <c r="E664" i="8"/>
  <c r="C664" i="8"/>
  <c r="N663" i="8"/>
  <c r="O663" i="8" s="1"/>
  <c r="M663" i="8"/>
  <c r="E663" i="8"/>
  <c r="C663" i="8"/>
  <c r="F663" i="8" s="1"/>
  <c r="N662" i="8"/>
  <c r="O662" i="8" s="1"/>
  <c r="M662" i="8"/>
  <c r="E662" i="8"/>
  <c r="C662" i="8"/>
  <c r="N661" i="8"/>
  <c r="O661" i="8" s="1"/>
  <c r="M661" i="8"/>
  <c r="E661" i="8"/>
  <c r="C661" i="8"/>
  <c r="F661" i="8" s="1"/>
  <c r="N660" i="8"/>
  <c r="O660" i="8" s="1"/>
  <c r="M660" i="8"/>
  <c r="E660" i="8"/>
  <c r="C660" i="8"/>
  <c r="F660" i="8" s="1"/>
  <c r="N659" i="8"/>
  <c r="O659" i="8" s="1"/>
  <c r="M659" i="8"/>
  <c r="E659" i="8"/>
  <c r="C659" i="8"/>
  <c r="F659" i="8" s="1"/>
  <c r="N658" i="8"/>
  <c r="O658" i="8" s="1"/>
  <c r="M658" i="8"/>
  <c r="E658" i="8"/>
  <c r="C658" i="8"/>
  <c r="F658" i="8" s="1"/>
  <c r="N657" i="8"/>
  <c r="O657" i="8" s="1"/>
  <c r="M657" i="8"/>
  <c r="E657" i="8"/>
  <c r="C657" i="8"/>
  <c r="N656" i="8"/>
  <c r="O656" i="8" s="1"/>
  <c r="M656" i="8"/>
  <c r="E656" i="8"/>
  <c r="C656" i="8"/>
  <c r="N655" i="8"/>
  <c r="O655" i="8" s="1"/>
  <c r="M655" i="8"/>
  <c r="E655" i="8"/>
  <c r="C655" i="8"/>
  <c r="N654" i="8"/>
  <c r="O654" i="8" s="1"/>
  <c r="M654" i="8"/>
  <c r="E654" i="8"/>
  <c r="C654" i="8"/>
  <c r="N653" i="8"/>
  <c r="O653" i="8" s="1"/>
  <c r="M653" i="8"/>
  <c r="E653" i="8"/>
  <c r="C653" i="8"/>
  <c r="N652" i="8"/>
  <c r="O652" i="8" s="1"/>
  <c r="M652" i="8"/>
  <c r="E652" i="8"/>
  <c r="C652" i="8"/>
  <c r="N651" i="8"/>
  <c r="O651" i="8" s="1"/>
  <c r="M651" i="8"/>
  <c r="E651" i="8"/>
  <c r="C651" i="8"/>
  <c r="N650" i="8"/>
  <c r="O650" i="8" s="1"/>
  <c r="M650" i="8"/>
  <c r="E650" i="8"/>
  <c r="C650" i="8"/>
  <c r="N649" i="8"/>
  <c r="O649" i="8" s="1"/>
  <c r="M649" i="8"/>
  <c r="F649" i="8"/>
  <c r="E649" i="8"/>
  <c r="C649" i="8"/>
  <c r="N648" i="8"/>
  <c r="O648" i="8" s="1"/>
  <c r="M648" i="8"/>
  <c r="E648" i="8"/>
  <c r="C648" i="8"/>
  <c r="N647" i="8"/>
  <c r="O647" i="8" s="1"/>
  <c r="M647" i="8"/>
  <c r="F647" i="8"/>
  <c r="E647" i="8"/>
  <c r="C647" i="8"/>
  <c r="N646" i="8"/>
  <c r="O646" i="8" s="1"/>
  <c r="M646" i="8"/>
  <c r="E646" i="8"/>
  <c r="C646" i="8"/>
  <c r="N645" i="8"/>
  <c r="O645" i="8" s="1"/>
  <c r="M645" i="8"/>
  <c r="E645" i="8"/>
  <c r="C645" i="8"/>
  <c r="N644" i="8"/>
  <c r="O644" i="8" s="1"/>
  <c r="M644" i="8"/>
  <c r="E644" i="8"/>
  <c r="C644" i="8"/>
  <c r="N643" i="8"/>
  <c r="O643" i="8" s="1"/>
  <c r="M643" i="8"/>
  <c r="E643" i="8"/>
  <c r="C643" i="8"/>
  <c r="N642" i="8"/>
  <c r="O642" i="8" s="1"/>
  <c r="M642" i="8"/>
  <c r="E642" i="8"/>
  <c r="C642" i="8"/>
  <c r="N641" i="8"/>
  <c r="O641" i="8" s="1"/>
  <c r="M641" i="8"/>
  <c r="E641" i="8"/>
  <c r="F641" i="8" s="1"/>
  <c r="C641" i="8"/>
  <c r="N640" i="8"/>
  <c r="O640" i="8" s="1"/>
  <c r="M640" i="8"/>
  <c r="E640" i="8"/>
  <c r="C640" i="8"/>
  <c r="N639" i="8"/>
  <c r="O639" i="8" s="1"/>
  <c r="M639" i="8"/>
  <c r="E639" i="8"/>
  <c r="C639" i="8"/>
  <c r="F639" i="8" s="1"/>
  <c r="N638" i="8"/>
  <c r="O638" i="8" s="1"/>
  <c r="M638" i="8"/>
  <c r="E638" i="8"/>
  <c r="C638" i="8"/>
  <c r="N637" i="8"/>
  <c r="O637" i="8" s="1"/>
  <c r="M637" i="8"/>
  <c r="E637" i="8"/>
  <c r="C637" i="8"/>
  <c r="F637" i="8" s="1"/>
  <c r="N636" i="8"/>
  <c r="O636" i="8" s="1"/>
  <c r="M636" i="8"/>
  <c r="E636" i="8"/>
  <c r="C636" i="8"/>
  <c r="F636" i="8" s="1"/>
  <c r="N635" i="8"/>
  <c r="O635" i="8" s="1"/>
  <c r="M635" i="8"/>
  <c r="E635" i="8"/>
  <c r="C635" i="8"/>
  <c r="N634" i="8"/>
  <c r="O634" i="8" s="1"/>
  <c r="M634" i="8"/>
  <c r="E634" i="8"/>
  <c r="C634" i="8"/>
  <c r="N633" i="8"/>
  <c r="O633" i="8" s="1"/>
  <c r="M633" i="8"/>
  <c r="E633" i="8"/>
  <c r="C633" i="8"/>
  <c r="F633" i="8" s="1"/>
  <c r="N632" i="8"/>
  <c r="O632" i="8" s="1"/>
  <c r="M632" i="8"/>
  <c r="E632" i="8"/>
  <c r="C632" i="8"/>
  <c r="N631" i="8"/>
  <c r="O631" i="8" s="1"/>
  <c r="M631" i="8"/>
  <c r="E631" i="8"/>
  <c r="F631" i="8" s="1"/>
  <c r="C631" i="8"/>
  <c r="N630" i="8"/>
  <c r="O630" i="8" s="1"/>
  <c r="M630" i="8"/>
  <c r="E630" i="8"/>
  <c r="C630" i="8"/>
  <c r="N629" i="8"/>
  <c r="O629" i="8" s="1"/>
  <c r="M629" i="8"/>
  <c r="E629" i="8"/>
  <c r="C629" i="8"/>
  <c r="N628" i="8"/>
  <c r="O628" i="8" s="1"/>
  <c r="M628" i="8"/>
  <c r="E628" i="8"/>
  <c r="C628" i="8"/>
  <c r="N627" i="8"/>
  <c r="O627" i="8" s="1"/>
  <c r="M627" i="8"/>
  <c r="E627" i="8"/>
  <c r="C627" i="8"/>
  <c r="N626" i="8"/>
  <c r="O626" i="8" s="1"/>
  <c r="M626" i="8"/>
  <c r="E626" i="8"/>
  <c r="C626" i="8"/>
  <c r="N625" i="8"/>
  <c r="O625" i="8" s="1"/>
  <c r="M625" i="8"/>
  <c r="E625" i="8"/>
  <c r="F625" i="8" s="1"/>
  <c r="C625" i="8"/>
  <c r="N624" i="8"/>
  <c r="O624" i="8" s="1"/>
  <c r="M624" i="8"/>
  <c r="E624" i="8"/>
  <c r="C624" i="8"/>
  <c r="N623" i="8"/>
  <c r="O623" i="8" s="1"/>
  <c r="M623" i="8"/>
  <c r="F623" i="8"/>
  <c r="E623" i="8"/>
  <c r="C623" i="8"/>
  <c r="N622" i="8"/>
  <c r="O622" i="8" s="1"/>
  <c r="M622" i="8"/>
  <c r="E622" i="8"/>
  <c r="C622" i="8"/>
  <c r="N621" i="8"/>
  <c r="O621" i="8" s="1"/>
  <c r="M621" i="8"/>
  <c r="E621" i="8"/>
  <c r="C621" i="8"/>
  <c r="N620" i="8"/>
  <c r="O620" i="8" s="1"/>
  <c r="M620" i="8"/>
  <c r="E620" i="8"/>
  <c r="C620" i="8"/>
  <c r="N619" i="8"/>
  <c r="O619" i="8" s="1"/>
  <c r="M619" i="8"/>
  <c r="E619" i="8"/>
  <c r="C619" i="8"/>
  <c r="N618" i="8"/>
  <c r="O618" i="8" s="1"/>
  <c r="M618" i="8"/>
  <c r="E618" i="8"/>
  <c r="C618" i="8"/>
  <c r="N617" i="8"/>
  <c r="O617" i="8" s="1"/>
  <c r="M617" i="8"/>
  <c r="E617" i="8"/>
  <c r="C617" i="8"/>
  <c r="F617" i="8" s="1"/>
  <c r="N616" i="8"/>
  <c r="O616" i="8" s="1"/>
  <c r="M616" i="8"/>
  <c r="E616" i="8"/>
  <c r="C616" i="8"/>
  <c r="N615" i="8"/>
  <c r="O615" i="8" s="1"/>
  <c r="M615" i="8"/>
  <c r="E615" i="8"/>
  <c r="C615" i="8"/>
  <c r="N614" i="8"/>
  <c r="O614" i="8" s="1"/>
  <c r="M614" i="8"/>
  <c r="E614" i="8"/>
  <c r="C614" i="8"/>
  <c r="N613" i="8"/>
  <c r="O613" i="8" s="1"/>
  <c r="M613" i="8"/>
  <c r="E613" i="8"/>
  <c r="C613" i="8"/>
  <c r="N612" i="8"/>
  <c r="O612" i="8" s="1"/>
  <c r="M612" i="8"/>
  <c r="E612" i="8"/>
  <c r="C612" i="8"/>
  <c r="N611" i="8"/>
  <c r="O611" i="8" s="1"/>
  <c r="M611" i="8"/>
  <c r="E611" i="8"/>
  <c r="C611" i="8"/>
  <c r="N610" i="8"/>
  <c r="O610" i="8" s="1"/>
  <c r="M610" i="8"/>
  <c r="E610" i="8"/>
  <c r="C610" i="8"/>
  <c r="N609" i="8"/>
  <c r="O609" i="8" s="1"/>
  <c r="M609" i="8"/>
  <c r="E609" i="8"/>
  <c r="F609" i="8" s="1"/>
  <c r="C609" i="8"/>
  <c r="N608" i="8"/>
  <c r="O608" i="8" s="1"/>
  <c r="M608" i="8"/>
  <c r="E608" i="8"/>
  <c r="C608" i="8"/>
  <c r="N607" i="8"/>
  <c r="O607" i="8" s="1"/>
  <c r="M607" i="8"/>
  <c r="F607" i="8"/>
  <c r="E607" i="8"/>
  <c r="C607" i="8"/>
  <c r="N606" i="8"/>
  <c r="O606" i="8" s="1"/>
  <c r="M606" i="8"/>
  <c r="E606" i="8"/>
  <c r="C606" i="8"/>
  <c r="N605" i="8"/>
  <c r="O605" i="8" s="1"/>
  <c r="M605" i="8"/>
  <c r="E605" i="8"/>
  <c r="C605" i="8"/>
  <c r="N604" i="8"/>
  <c r="O604" i="8" s="1"/>
  <c r="M604" i="8"/>
  <c r="E604" i="8"/>
  <c r="C604" i="8"/>
  <c r="N603" i="8"/>
  <c r="O603" i="8" s="1"/>
  <c r="M603" i="8"/>
  <c r="E603" i="8"/>
  <c r="C603" i="8"/>
  <c r="N602" i="8"/>
  <c r="O602" i="8" s="1"/>
  <c r="M602" i="8"/>
  <c r="E602" i="8"/>
  <c r="C602" i="8"/>
  <c r="N601" i="8"/>
  <c r="O601" i="8" s="1"/>
  <c r="M601" i="8"/>
  <c r="F601" i="8"/>
  <c r="E601" i="8"/>
  <c r="C601" i="8"/>
  <c r="N600" i="8"/>
  <c r="O600" i="8" s="1"/>
  <c r="M600" i="8"/>
  <c r="E600" i="8"/>
  <c r="C600" i="8"/>
  <c r="N599" i="8"/>
  <c r="O599" i="8" s="1"/>
  <c r="M599" i="8"/>
  <c r="E599" i="8"/>
  <c r="C599" i="8"/>
  <c r="F599" i="8" s="1"/>
  <c r="N598" i="8"/>
  <c r="O598" i="8" s="1"/>
  <c r="M598" i="8"/>
  <c r="E598" i="8"/>
  <c r="C598" i="8"/>
  <c r="N597" i="8"/>
  <c r="O597" i="8" s="1"/>
  <c r="M597" i="8"/>
  <c r="E597" i="8"/>
  <c r="C597" i="8"/>
  <c r="F597" i="8" s="1"/>
  <c r="N596" i="8"/>
  <c r="O596" i="8" s="1"/>
  <c r="M596" i="8"/>
  <c r="E596" i="8"/>
  <c r="C596" i="8"/>
  <c r="F596" i="8" s="1"/>
  <c r="N595" i="8"/>
  <c r="O595" i="8" s="1"/>
  <c r="M595" i="8"/>
  <c r="E595" i="8"/>
  <c r="C595" i="8"/>
  <c r="F595" i="8" s="1"/>
  <c r="N594" i="8"/>
  <c r="O594" i="8" s="1"/>
  <c r="M594" i="8"/>
  <c r="E594" i="8"/>
  <c r="C594" i="8"/>
  <c r="F594" i="8" s="1"/>
  <c r="N593" i="8"/>
  <c r="O593" i="8" s="1"/>
  <c r="M593" i="8"/>
  <c r="E593" i="8"/>
  <c r="C593" i="8"/>
  <c r="N592" i="8"/>
  <c r="O592" i="8" s="1"/>
  <c r="M592" i="8"/>
  <c r="E592" i="8"/>
  <c r="C592" i="8"/>
  <c r="N591" i="8"/>
  <c r="O591" i="8" s="1"/>
  <c r="M591" i="8"/>
  <c r="E591" i="8"/>
  <c r="C591" i="8"/>
  <c r="F591" i="8" s="1"/>
  <c r="N590" i="8"/>
  <c r="O590" i="8" s="1"/>
  <c r="M590" i="8"/>
  <c r="E590" i="8"/>
  <c r="C590" i="8"/>
  <c r="N589" i="8"/>
  <c r="O589" i="8" s="1"/>
  <c r="M589" i="8"/>
  <c r="E589" i="8"/>
  <c r="C589" i="8"/>
  <c r="F589" i="8" s="1"/>
  <c r="N588" i="8"/>
  <c r="O588" i="8" s="1"/>
  <c r="M588" i="8"/>
  <c r="E588" i="8"/>
  <c r="C588" i="8"/>
  <c r="F588" i="8" s="1"/>
  <c r="N587" i="8"/>
  <c r="O587" i="8" s="1"/>
  <c r="M587" i="8"/>
  <c r="E587" i="8"/>
  <c r="C587" i="8"/>
  <c r="N586" i="8"/>
  <c r="O586" i="8" s="1"/>
  <c r="M586" i="8"/>
  <c r="E586" i="8"/>
  <c r="C586" i="8"/>
  <c r="N585" i="8"/>
  <c r="O585" i="8" s="1"/>
  <c r="M585" i="8"/>
  <c r="E585" i="8"/>
  <c r="F585" i="8" s="1"/>
  <c r="C585" i="8"/>
  <c r="N584" i="8"/>
  <c r="O584" i="8" s="1"/>
  <c r="M584" i="8"/>
  <c r="E584" i="8"/>
  <c r="C584" i="8"/>
  <c r="N583" i="8"/>
  <c r="O583" i="8" s="1"/>
  <c r="M583" i="8"/>
  <c r="F583" i="8"/>
  <c r="E583" i="8"/>
  <c r="C583" i="8"/>
  <c r="N582" i="8"/>
  <c r="O582" i="8" s="1"/>
  <c r="M582" i="8"/>
  <c r="E582" i="8"/>
  <c r="C582" i="8"/>
  <c r="N581" i="8"/>
  <c r="O581" i="8" s="1"/>
  <c r="M581" i="8"/>
  <c r="E581" i="8"/>
  <c r="C581" i="8"/>
  <c r="N580" i="8"/>
  <c r="O580" i="8" s="1"/>
  <c r="M580" i="8"/>
  <c r="E580" i="8"/>
  <c r="C580" i="8"/>
  <c r="N579" i="8"/>
  <c r="O579" i="8" s="1"/>
  <c r="M579" i="8"/>
  <c r="E579" i="8"/>
  <c r="C579" i="8"/>
  <c r="N578" i="8"/>
  <c r="O578" i="8" s="1"/>
  <c r="M578" i="8"/>
  <c r="E578" i="8"/>
  <c r="C578" i="8"/>
  <c r="N577" i="8"/>
  <c r="O577" i="8" s="1"/>
  <c r="M577" i="8"/>
  <c r="E577" i="8"/>
  <c r="F577" i="8" s="1"/>
  <c r="C577" i="8"/>
  <c r="N576" i="8"/>
  <c r="O576" i="8" s="1"/>
  <c r="M576" i="8"/>
  <c r="E576" i="8"/>
  <c r="C576" i="8"/>
  <c r="N575" i="8"/>
  <c r="O575" i="8" s="1"/>
  <c r="M575" i="8"/>
  <c r="E575" i="8"/>
  <c r="C575" i="8"/>
  <c r="N574" i="8"/>
  <c r="O574" i="8" s="1"/>
  <c r="M574" i="8"/>
  <c r="E574" i="8"/>
  <c r="C574" i="8"/>
  <c r="N573" i="8"/>
  <c r="O573" i="8" s="1"/>
  <c r="M573" i="8"/>
  <c r="E573" i="8"/>
  <c r="C573" i="8"/>
  <c r="N572" i="8"/>
  <c r="O572" i="8" s="1"/>
  <c r="M572" i="8"/>
  <c r="E572" i="8"/>
  <c r="C572" i="8"/>
  <c r="N571" i="8"/>
  <c r="O571" i="8" s="1"/>
  <c r="M571" i="8"/>
  <c r="E571" i="8"/>
  <c r="C571" i="8"/>
  <c r="F571" i="8" s="1"/>
  <c r="N570" i="8"/>
  <c r="O570" i="8" s="1"/>
  <c r="M570" i="8"/>
  <c r="E570" i="8"/>
  <c r="C570" i="8"/>
  <c r="N569" i="8"/>
  <c r="O569" i="8" s="1"/>
  <c r="M569" i="8"/>
  <c r="E569" i="8"/>
  <c r="C569" i="8"/>
  <c r="F569" i="8" s="1"/>
  <c r="O568" i="8"/>
  <c r="N568" i="8"/>
  <c r="M568" i="8"/>
  <c r="E568" i="8"/>
  <c r="C568" i="8"/>
  <c r="N567" i="8"/>
  <c r="O567" i="8" s="1"/>
  <c r="M567" i="8"/>
  <c r="F567" i="8"/>
  <c r="E567" i="8"/>
  <c r="C567" i="8"/>
  <c r="N566" i="8"/>
  <c r="O566" i="8" s="1"/>
  <c r="M566" i="8"/>
  <c r="E566" i="8"/>
  <c r="C566" i="8"/>
  <c r="N565" i="8"/>
  <c r="O565" i="8" s="1"/>
  <c r="M565" i="8"/>
  <c r="E565" i="8"/>
  <c r="C565" i="8"/>
  <c r="F565" i="8" s="1"/>
  <c r="O564" i="8"/>
  <c r="N564" i="8"/>
  <c r="M564" i="8"/>
  <c r="E564" i="8"/>
  <c r="C564" i="8"/>
  <c r="N563" i="8"/>
  <c r="O563" i="8" s="1"/>
  <c r="M563" i="8"/>
  <c r="E563" i="8"/>
  <c r="C563" i="8"/>
  <c r="N562" i="8"/>
  <c r="O562" i="8" s="1"/>
  <c r="M562" i="8"/>
  <c r="E562" i="8"/>
  <c r="C562" i="8"/>
  <c r="N561" i="8"/>
  <c r="O561" i="8" s="1"/>
  <c r="M561" i="8"/>
  <c r="E561" i="8"/>
  <c r="C561" i="8"/>
  <c r="N560" i="8"/>
  <c r="O560" i="8" s="1"/>
  <c r="M560" i="8"/>
  <c r="E560" i="8"/>
  <c r="C560" i="8"/>
  <c r="N559" i="8"/>
  <c r="O559" i="8" s="1"/>
  <c r="M559" i="8"/>
  <c r="E559" i="8"/>
  <c r="C559" i="8"/>
  <c r="N558" i="8"/>
  <c r="O558" i="8" s="1"/>
  <c r="M558" i="8"/>
  <c r="F558" i="8"/>
  <c r="E558" i="8"/>
  <c r="C558" i="8"/>
  <c r="N557" i="8"/>
  <c r="O557" i="8" s="1"/>
  <c r="M557" i="8"/>
  <c r="E557" i="8"/>
  <c r="C557" i="8"/>
  <c r="N556" i="8"/>
  <c r="O556" i="8" s="1"/>
  <c r="M556" i="8"/>
  <c r="E556" i="8"/>
  <c r="C556" i="8"/>
  <c r="N555" i="8"/>
  <c r="O555" i="8" s="1"/>
  <c r="M555" i="8"/>
  <c r="E555" i="8"/>
  <c r="F555" i="8" s="1"/>
  <c r="C555" i="8"/>
  <c r="N554" i="8"/>
  <c r="O554" i="8" s="1"/>
  <c r="M554" i="8"/>
  <c r="E554" i="8"/>
  <c r="C554" i="8"/>
  <c r="N553" i="8"/>
  <c r="O553" i="8" s="1"/>
  <c r="M553" i="8"/>
  <c r="E553" i="8"/>
  <c r="C553" i="8"/>
  <c r="N552" i="8"/>
  <c r="O552" i="8" s="1"/>
  <c r="M552" i="8"/>
  <c r="E552" i="8"/>
  <c r="C552" i="8"/>
  <c r="N551" i="8"/>
  <c r="O551" i="8" s="1"/>
  <c r="M551" i="8"/>
  <c r="E551" i="8"/>
  <c r="C551" i="8"/>
  <c r="N550" i="8"/>
  <c r="O550" i="8" s="1"/>
  <c r="M550" i="8"/>
  <c r="E550" i="8"/>
  <c r="C550" i="8"/>
  <c r="F550" i="8" s="1"/>
  <c r="N549" i="8"/>
  <c r="O549" i="8" s="1"/>
  <c r="M549" i="8"/>
  <c r="E549" i="8"/>
  <c r="C549" i="8"/>
  <c r="O548" i="8"/>
  <c r="N548" i="8"/>
  <c r="M548" i="8"/>
  <c r="E548" i="8"/>
  <c r="C548" i="8"/>
  <c r="F548" i="8" s="1"/>
  <c r="N547" i="8"/>
  <c r="O547" i="8" s="1"/>
  <c r="M547" i="8"/>
  <c r="E547" i="8"/>
  <c r="C547" i="8"/>
  <c r="F547" i="8" s="1"/>
  <c r="N546" i="8"/>
  <c r="O546" i="8" s="1"/>
  <c r="M546" i="8"/>
  <c r="E546" i="8"/>
  <c r="C546" i="8"/>
  <c r="F546" i="8" s="1"/>
  <c r="O545" i="8"/>
  <c r="N545" i="8"/>
  <c r="M545" i="8"/>
  <c r="F545" i="8"/>
  <c r="E545" i="8"/>
  <c r="C545" i="8"/>
  <c r="N544" i="8"/>
  <c r="O544" i="8" s="1"/>
  <c r="M544" i="8"/>
  <c r="E544" i="8"/>
  <c r="C544" i="8"/>
  <c r="N543" i="8"/>
  <c r="O543" i="8" s="1"/>
  <c r="M543" i="8"/>
  <c r="E543" i="8"/>
  <c r="C543" i="8"/>
  <c r="N542" i="8"/>
  <c r="O542" i="8" s="1"/>
  <c r="M542" i="8"/>
  <c r="E542" i="8"/>
  <c r="C542" i="8"/>
  <c r="N541" i="8"/>
  <c r="O541" i="8" s="1"/>
  <c r="M541" i="8"/>
  <c r="E541" i="8"/>
  <c r="C541" i="8"/>
  <c r="N540" i="8"/>
  <c r="O540" i="8" s="1"/>
  <c r="M540" i="8"/>
  <c r="E540" i="8"/>
  <c r="C540" i="8"/>
  <c r="N539" i="8"/>
  <c r="O539" i="8" s="1"/>
  <c r="M539" i="8"/>
  <c r="E539" i="8"/>
  <c r="C539" i="8"/>
  <c r="F539" i="8" s="1"/>
  <c r="N538" i="8"/>
  <c r="O538" i="8" s="1"/>
  <c r="M538" i="8"/>
  <c r="E538" i="8"/>
  <c r="C538" i="8"/>
  <c r="F538" i="8" s="1"/>
  <c r="N537" i="8"/>
  <c r="O537" i="8" s="1"/>
  <c r="M537" i="8"/>
  <c r="E537" i="8"/>
  <c r="C537" i="8"/>
  <c r="N536" i="8"/>
  <c r="O536" i="8" s="1"/>
  <c r="M536" i="8"/>
  <c r="E536" i="8"/>
  <c r="C536" i="8"/>
  <c r="N535" i="8"/>
  <c r="O535" i="8" s="1"/>
  <c r="M535" i="8"/>
  <c r="E535" i="8"/>
  <c r="C535" i="8"/>
  <c r="F535" i="8" s="1"/>
  <c r="N534" i="8"/>
  <c r="O534" i="8" s="1"/>
  <c r="M534" i="8"/>
  <c r="E534" i="8"/>
  <c r="C534" i="8"/>
  <c r="F534" i="8" s="1"/>
  <c r="N533" i="8"/>
  <c r="O533" i="8" s="1"/>
  <c r="M533" i="8"/>
  <c r="E533" i="8"/>
  <c r="C533" i="8"/>
  <c r="N532" i="8"/>
  <c r="O532" i="8" s="1"/>
  <c r="M532" i="8"/>
  <c r="E532" i="8"/>
  <c r="C532" i="8"/>
  <c r="N531" i="8"/>
  <c r="O531" i="8" s="1"/>
  <c r="M531" i="8"/>
  <c r="F531" i="8"/>
  <c r="E531" i="8"/>
  <c r="C531" i="8"/>
  <c r="N530" i="8"/>
  <c r="O530" i="8" s="1"/>
  <c r="M530" i="8"/>
  <c r="E530" i="8"/>
  <c r="C530" i="8"/>
  <c r="F530" i="8" s="1"/>
  <c r="N529" i="8"/>
  <c r="O529" i="8" s="1"/>
  <c r="M529" i="8"/>
  <c r="E529" i="8"/>
  <c r="C529" i="8"/>
  <c r="N528" i="8"/>
  <c r="O528" i="8" s="1"/>
  <c r="M528" i="8"/>
  <c r="E528" i="8"/>
  <c r="C528" i="8"/>
  <c r="N527" i="8"/>
  <c r="O527" i="8" s="1"/>
  <c r="M527" i="8"/>
  <c r="E527" i="8"/>
  <c r="C527" i="8"/>
  <c r="F527" i="8" s="1"/>
  <c r="N526" i="8"/>
  <c r="O526" i="8" s="1"/>
  <c r="M526" i="8"/>
  <c r="E526" i="8"/>
  <c r="C526" i="8"/>
  <c r="F526" i="8" s="1"/>
  <c r="O525" i="8"/>
  <c r="N525" i="8"/>
  <c r="M525" i="8"/>
  <c r="E525" i="8"/>
  <c r="C525" i="8"/>
  <c r="F525" i="8" s="1"/>
  <c r="N524" i="8"/>
  <c r="O524" i="8" s="1"/>
  <c r="M524" i="8"/>
  <c r="E524" i="8"/>
  <c r="C524" i="8"/>
  <c r="F524" i="8" s="1"/>
  <c r="N523" i="8"/>
  <c r="O523" i="8" s="1"/>
  <c r="M523" i="8"/>
  <c r="E523" i="8"/>
  <c r="F523" i="8" s="1"/>
  <c r="C523" i="8"/>
  <c r="N522" i="8"/>
  <c r="O522" i="8" s="1"/>
  <c r="M522" i="8"/>
  <c r="E522" i="8"/>
  <c r="C522" i="8"/>
  <c r="N521" i="8"/>
  <c r="O521" i="8" s="1"/>
  <c r="M521" i="8"/>
  <c r="E521" i="8"/>
  <c r="C521" i="8"/>
  <c r="N520" i="8"/>
  <c r="O520" i="8" s="1"/>
  <c r="M520" i="8"/>
  <c r="E520" i="8"/>
  <c r="C520" i="8"/>
  <c r="N519" i="8"/>
  <c r="O519" i="8" s="1"/>
  <c r="M519" i="8"/>
  <c r="F519" i="8"/>
  <c r="E519" i="8"/>
  <c r="C519" i="8"/>
  <c r="N518" i="8"/>
  <c r="O518" i="8" s="1"/>
  <c r="M518" i="8"/>
  <c r="E518" i="8"/>
  <c r="C518" i="8"/>
  <c r="F518" i="8" s="1"/>
  <c r="N517" i="8"/>
  <c r="O517" i="8" s="1"/>
  <c r="M517" i="8"/>
  <c r="E517" i="8"/>
  <c r="C517" i="8"/>
  <c r="F517" i="8" s="1"/>
  <c r="N516" i="8"/>
  <c r="O516" i="8" s="1"/>
  <c r="M516" i="8"/>
  <c r="E516" i="8"/>
  <c r="C516" i="8"/>
  <c r="F516" i="8" s="1"/>
  <c r="N515" i="8"/>
  <c r="O515" i="8" s="1"/>
  <c r="M515" i="8"/>
  <c r="E515" i="8"/>
  <c r="C515" i="8"/>
  <c r="F515" i="8" s="1"/>
  <c r="N514" i="8"/>
  <c r="O514" i="8" s="1"/>
  <c r="M514" i="8"/>
  <c r="E514" i="8"/>
  <c r="C514" i="8"/>
  <c r="F514" i="8" s="1"/>
  <c r="N513" i="8"/>
  <c r="O513" i="8" s="1"/>
  <c r="M513" i="8"/>
  <c r="E513" i="8"/>
  <c r="C513" i="8"/>
  <c r="N512" i="8"/>
  <c r="O512" i="8" s="1"/>
  <c r="M512" i="8"/>
  <c r="E512" i="8"/>
  <c r="C512" i="8"/>
  <c r="N511" i="8"/>
  <c r="O511" i="8" s="1"/>
  <c r="M511" i="8"/>
  <c r="E511" i="8"/>
  <c r="F511" i="8" s="1"/>
  <c r="C511" i="8"/>
  <c r="N510" i="8"/>
  <c r="O510" i="8" s="1"/>
  <c r="M510" i="8"/>
  <c r="E510" i="8"/>
  <c r="C510" i="8"/>
  <c r="N509" i="8"/>
  <c r="O509" i="8" s="1"/>
  <c r="M509" i="8"/>
  <c r="E509" i="8"/>
  <c r="C509" i="8"/>
  <c r="F509" i="8" s="1"/>
  <c r="N508" i="8"/>
  <c r="O508" i="8" s="1"/>
  <c r="M508" i="8"/>
  <c r="E508" i="8"/>
  <c r="C508" i="8"/>
  <c r="F508" i="8" s="1"/>
  <c r="N507" i="8"/>
  <c r="O507" i="8" s="1"/>
  <c r="M507" i="8"/>
  <c r="E507" i="8"/>
  <c r="C507" i="8"/>
  <c r="F507" i="8" s="1"/>
  <c r="N506" i="8"/>
  <c r="O506" i="8" s="1"/>
  <c r="M506" i="8"/>
  <c r="E506" i="8"/>
  <c r="C506" i="8"/>
  <c r="F506" i="8" s="1"/>
  <c r="N505" i="8"/>
  <c r="O505" i="8" s="1"/>
  <c r="M505" i="8"/>
  <c r="E505" i="8"/>
  <c r="C505" i="8"/>
  <c r="N504" i="8"/>
  <c r="O504" i="8" s="1"/>
  <c r="M504" i="8"/>
  <c r="E504" i="8"/>
  <c r="C504" i="8"/>
  <c r="N503" i="8"/>
  <c r="O503" i="8" s="1"/>
  <c r="M503" i="8"/>
  <c r="E503" i="8"/>
  <c r="C503" i="8"/>
  <c r="N502" i="8"/>
  <c r="O502" i="8" s="1"/>
  <c r="M502" i="8"/>
  <c r="E502" i="8"/>
  <c r="C502" i="8"/>
  <c r="N501" i="8"/>
  <c r="O501" i="8" s="1"/>
  <c r="M501" i="8"/>
  <c r="E501" i="8"/>
  <c r="C501" i="8"/>
  <c r="N500" i="8"/>
  <c r="O500" i="8" s="1"/>
  <c r="M500" i="8"/>
  <c r="E500" i="8"/>
  <c r="C500" i="8"/>
  <c r="F500" i="8" s="1"/>
  <c r="N499" i="8"/>
  <c r="O499" i="8" s="1"/>
  <c r="M499" i="8"/>
  <c r="E499" i="8"/>
  <c r="C499" i="8"/>
  <c r="N498" i="8"/>
  <c r="O498" i="8" s="1"/>
  <c r="M498" i="8"/>
  <c r="E498" i="8"/>
  <c r="C498" i="8"/>
  <c r="F498" i="8" s="1"/>
  <c r="O497" i="8"/>
  <c r="N497" i="8"/>
  <c r="M497" i="8"/>
  <c r="E497" i="8"/>
  <c r="C497" i="8"/>
  <c r="N496" i="8"/>
  <c r="O496" i="8" s="1"/>
  <c r="M496" i="8"/>
  <c r="E496" i="8"/>
  <c r="C496" i="8"/>
  <c r="F496" i="8" s="1"/>
  <c r="N495" i="8"/>
  <c r="O495" i="8" s="1"/>
  <c r="M495" i="8"/>
  <c r="E495" i="8"/>
  <c r="C495" i="8"/>
  <c r="N494" i="8"/>
  <c r="O494" i="8" s="1"/>
  <c r="M494" i="8"/>
  <c r="E494" i="8"/>
  <c r="C494" i="8"/>
  <c r="N493" i="8"/>
  <c r="O493" i="8" s="1"/>
  <c r="M493" i="8"/>
  <c r="E493" i="8"/>
  <c r="C493" i="8"/>
  <c r="N492" i="8"/>
  <c r="O492" i="8" s="1"/>
  <c r="M492" i="8"/>
  <c r="E492" i="8"/>
  <c r="C492" i="8"/>
  <c r="F492" i="8" s="1"/>
  <c r="N491" i="8"/>
  <c r="O491" i="8" s="1"/>
  <c r="M491" i="8"/>
  <c r="E491" i="8"/>
  <c r="C491" i="8"/>
  <c r="N490" i="8"/>
  <c r="O490" i="8" s="1"/>
  <c r="M490" i="8"/>
  <c r="E490" i="8"/>
  <c r="C490" i="8"/>
  <c r="O489" i="8"/>
  <c r="N489" i="8"/>
  <c r="M489" i="8"/>
  <c r="E489" i="8"/>
  <c r="C489" i="8"/>
  <c r="N488" i="8"/>
  <c r="O488" i="8" s="1"/>
  <c r="M488" i="8"/>
  <c r="E488" i="8"/>
  <c r="C488" i="8"/>
  <c r="N487" i="8"/>
  <c r="O487" i="8" s="1"/>
  <c r="M487" i="8"/>
  <c r="E487" i="8"/>
  <c r="C487" i="8"/>
  <c r="N486" i="8"/>
  <c r="O486" i="8" s="1"/>
  <c r="M486" i="8"/>
  <c r="E486" i="8"/>
  <c r="C486" i="8"/>
  <c r="N485" i="8"/>
  <c r="O485" i="8" s="1"/>
  <c r="M485" i="8"/>
  <c r="E485" i="8"/>
  <c r="C485" i="8"/>
  <c r="N484" i="8"/>
  <c r="O484" i="8" s="1"/>
  <c r="M484" i="8"/>
  <c r="E484" i="8"/>
  <c r="C484" i="8"/>
  <c r="F484" i="8" s="1"/>
  <c r="N483" i="8"/>
  <c r="O483" i="8" s="1"/>
  <c r="M483" i="8"/>
  <c r="E483" i="8"/>
  <c r="C483" i="8"/>
  <c r="N482" i="8"/>
  <c r="O482" i="8" s="1"/>
  <c r="M482" i="8"/>
  <c r="E482" i="8"/>
  <c r="C482" i="8"/>
  <c r="F482" i="8" s="1"/>
  <c r="N481" i="8"/>
  <c r="O481" i="8" s="1"/>
  <c r="M481" i="8"/>
  <c r="E481" i="8"/>
  <c r="C481" i="8"/>
  <c r="N480" i="8"/>
  <c r="O480" i="8" s="1"/>
  <c r="M480" i="8"/>
  <c r="E480" i="8"/>
  <c r="C480" i="8"/>
  <c r="N479" i="8"/>
  <c r="O479" i="8" s="1"/>
  <c r="M479" i="8"/>
  <c r="E479" i="8"/>
  <c r="F479" i="8" s="1"/>
  <c r="C479" i="8"/>
  <c r="N478" i="8"/>
  <c r="O478" i="8" s="1"/>
  <c r="M478" i="8"/>
  <c r="E478" i="8"/>
  <c r="C478" i="8"/>
  <c r="N477" i="8"/>
  <c r="O477" i="8" s="1"/>
  <c r="M477" i="8"/>
  <c r="E477" i="8"/>
  <c r="C477" i="8"/>
  <c r="N476" i="8"/>
  <c r="O476" i="8" s="1"/>
  <c r="M476" i="8"/>
  <c r="E476" i="8"/>
  <c r="C476" i="8"/>
  <c r="O475" i="8"/>
  <c r="N475" i="8"/>
  <c r="M475" i="8"/>
  <c r="E475" i="8"/>
  <c r="C475" i="8"/>
  <c r="N474" i="8"/>
  <c r="O474" i="8" s="1"/>
  <c r="M474" i="8"/>
  <c r="E474" i="8"/>
  <c r="C474" i="8"/>
  <c r="F474" i="8" s="1"/>
  <c r="N473" i="8"/>
  <c r="O473" i="8" s="1"/>
  <c r="M473" i="8"/>
  <c r="E473" i="8"/>
  <c r="F473" i="8" s="1"/>
  <c r="C473" i="8"/>
  <c r="N472" i="8"/>
  <c r="O472" i="8" s="1"/>
  <c r="M472" i="8"/>
  <c r="E472" i="8"/>
  <c r="C472" i="8"/>
  <c r="N471" i="8"/>
  <c r="O471" i="8" s="1"/>
  <c r="M471" i="8"/>
  <c r="E471" i="8"/>
  <c r="F471" i="8" s="1"/>
  <c r="C471" i="8"/>
  <c r="N470" i="8"/>
  <c r="O470" i="8" s="1"/>
  <c r="M470" i="8"/>
  <c r="E470" i="8"/>
  <c r="C470" i="8"/>
  <c r="N469" i="8"/>
  <c r="O469" i="8" s="1"/>
  <c r="M469" i="8"/>
  <c r="E469" i="8"/>
  <c r="C469" i="8"/>
  <c r="N468" i="8"/>
  <c r="O468" i="8" s="1"/>
  <c r="M468" i="8"/>
  <c r="E468" i="8"/>
  <c r="C468" i="8"/>
  <c r="N467" i="8"/>
  <c r="O467" i="8" s="1"/>
  <c r="M467" i="8"/>
  <c r="E467" i="8"/>
  <c r="C467" i="8"/>
  <c r="N466" i="8"/>
  <c r="O466" i="8" s="1"/>
  <c r="M466" i="8"/>
  <c r="E466" i="8"/>
  <c r="C466" i="8"/>
  <c r="F466" i="8" s="1"/>
  <c r="N465" i="8"/>
  <c r="O465" i="8" s="1"/>
  <c r="M465" i="8"/>
  <c r="E465" i="8"/>
  <c r="C465" i="8"/>
  <c r="F465" i="8" s="1"/>
  <c r="N464" i="8"/>
  <c r="O464" i="8" s="1"/>
  <c r="M464" i="8"/>
  <c r="E464" i="8"/>
  <c r="C464" i="8"/>
  <c r="F464" i="8" s="1"/>
  <c r="O463" i="8"/>
  <c r="N463" i="8"/>
  <c r="M463" i="8"/>
  <c r="E463" i="8"/>
  <c r="C463" i="8"/>
  <c r="N462" i="8"/>
  <c r="O462" i="8" s="1"/>
  <c r="M462" i="8"/>
  <c r="E462" i="8"/>
  <c r="C462" i="8"/>
  <c r="F462" i="8" s="1"/>
  <c r="N461" i="8"/>
  <c r="O461" i="8" s="1"/>
  <c r="M461" i="8"/>
  <c r="F461" i="8"/>
  <c r="E461" i="8"/>
  <c r="C461" i="8"/>
  <c r="N460" i="8"/>
  <c r="O460" i="8" s="1"/>
  <c r="M460" i="8"/>
  <c r="E460" i="8"/>
  <c r="C460" i="8"/>
  <c r="N459" i="8"/>
  <c r="O459" i="8" s="1"/>
  <c r="M459" i="8"/>
  <c r="E459" i="8"/>
  <c r="C459" i="8"/>
  <c r="N458" i="8"/>
  <c r="O458" i="8" s="1"/>
  <c r="M458" i="8"/>
  <c r="E458" i="8"/>
  <c r="C458" i="8"/>
  <c r="F458" i="8" s="1"/>
  <c r="N457" i="8"/>
  <c r="O457" i="8" s="1"/>
  <c r="M457" i="8"/>
  <c r="E457" i="8"/>
  <c r="C457" i="8"/>
  <c r="F457" i="8" s="1"/>
  <c r="N456" i="8"/>
  <c r="O456" i="8" s="1"/>
  <c r="M456" i="8"/>
  <c r="E456" i="8"/>
  <c r="C456" i="8"/>
  <c r="F456" i="8" s="1"/>
  <c r="N455" i="8"/>
  <c r="O455" i="8" s="1"/>
  <c r="M455" i="8"/>
  <c r="E455" i="8"/>
  <c r="C455" i="8"/>
  <c r="N454" i="8"/>
  <c r="O454" i="8" s="1"/>
  <c r="M454" i="8"/>
  <c r="E454" i="8"/>
  <c r="C454" i="8"/>
  <c r="N453" i="8"/>
  <c r="O453" i="8" s="1"/>
  <c r="M453" i="8"/>
  <c r="E453" i="8"/>
  <c r="C453" i="8"/>
  <c r="F453" i="8" s="1"/>
  <c r="N452" i="8"/>
  <c r="O452" i="8" s="1"/>
  <c r="M452" i="8"/>
  <c r="E452" i="8"/>
  <c r="C452" i="8"/>
  <c r="F452" i="8" s="1"/>
  <c r="O451" i="8"/>
  <c r="N451" i="8"/>
  <c r="M451" i="8"/>
  <c r="E451" i="8"/>
  <c r="C451" i="8"/>
  <c r="N450" i="8"/>
  <c r="O450" i="8" s="1"/>
  <c r="M450" i="8"/>
  <c r="E450" i="8"/>
  <c r="C450" i="8"/>
  <c r="N449" i="8"/>
  <c r="O449" i="8" s="1"/>
  <c r="M449" i="8"/>
  <c r="E449" i="8"/>
  <c r="F449" i="8" s="1"/>
  <c r="C449" i="8"/>
  <c r="N448" i="8"/>
  <c r="O448" i="8" s="1"/>
  <c r="M448" i="8"/>
  <c r="E448" i="8"/>
  <c r="C448" i="8"/>
  <c r="N447" i="8"/>
  <c r="O447" i="8" s="1"/>
  <c r="M447" i="8"/>
  <c r="E447" i="8"/>
  <c r="C447" i="8"/>
  <c r="N446" i="8"/>
  <c r="O446" i="8" s="1"/>
  <c r="M446" i="8"/>
  <c r="E446" i="8"/>
  <c r="C446" i="8"/>
  <c r="N445" i="8"/>
  <c r="O445" i="8" s="1"/>
  <c r="M445" i="8"/>
  <c r="E445" i="8"/>
  <c r="C445" i="8"/>
  <c r="N444" i="8"/>
  <c r="O444" i="8" s="1"/>
  <c r="M444" i="8"/>
  <c r="E444" i="8"/>
  <c r="C444" i="8"/>
  <c r="N443" i="8"/>
  <c r="O443" i="8" s="1"/>
  <c r="M443" i="8"/>
  <c r="E443" i="8"/>
  <c r="C443" i="8"/>
  <c r="N442" i="8"/>
  <c r="O442" i="8" s="1"/>
  <c r="M442" i="8"/>
  <c r="E442" i="8"/>
  <c r="C442" i="8"/>
  <c r="F442" i="8" s="1"/>
  <c r="N441" i="8"/>
  <c r="O441" i="8" s="1"/>
  <c r="M441" i="8"/>
  <c r="E441" i="8"/>
  <c r="C441" i="8"/>
  <c r="N440" i="8"/>
  <c r="O440" i="8" s="1"/>
  <c r="M440" i="8"/>
  <c r="E440" i="8"/>
  <c r="C440" i="8"/>
  <c r="N439" i="8"/>
  <c r="O439" i="8" s="1"/>
  <c r="M439" i="8"/>
  <c r="E439" i="8"/>
  <c r="C439" i="8"/>
  <c r="N438" i="8"/>
  <c r="O438" i="8" s="1"/>
  <c r="M438" i="8"/>
  <c r="E438" i="8"/>
  <c r="C438" i="8"/>
  <c r="N437" i="8"/>
  <c r="O437" i="8" s="1"/>
  <c r="M437" i="8"/>
  <c r="E437" i="8"/>
  <c r="C437" i="8"/>
  <c r="F437" i="8" s="1"/>
  <c r="N436" i="8"/>
  <c r="O436" i="8" s="1"/>
  <c r="M436" i="8"/>
  <c r="E436" i="8"/>
  <c r="C436" i="8"/>
  <c r="F436" i="8" s="1"/>
  <c r="N435" i="8"/>
  <c r="O435" i="8" s="1"/>
  <c r="M435" i="8"/>
  <c r="E435" i="8"/>
  <c r="C435" i="8"/>
  <c r="N434" i="8"/>
  <c r="O434" i="8" s="1"/>
  <c r="M434" i="8"/>
  <c r="E434" i="8"/>
  <c r="C434" i="8"/>
  <c r="F434" i="8" s="1"/>
  <c r="N433" i="8"/>
  <c r="O433" i="8" s="1"/>
  <c r="M433" i="8"/>
  <c r="E433" i="8"/>
  <c r="C433" i="8"/>
  <c r="F433" i="8" s="1"/>
  <c r="N432" i="8"/>
  <c r="O432" i="8" s="1"/>
  <c r="M432" i="8"/>
  <c r="E432" i="8"/>
  <c r="C432" i="8"/>
  <c r="F432" i="8" s="1"/>
  <c r="N431" i="8"/>
  <c r="O431" i="8" s="1"/>
  <c r="M431" i="8"/>
  <c r="E431" i="8"/>
  <c r="C431" i="8"/>
  <c r="N430" i="8"/>
  <c r="O430" i="8" s="1"/>
  <c r="M430" i="8"/>
  <c r="E430" i="8"/>
  <c r="C430" i="8"/>
  <c r="O429" i="8"/>
  <c r="N429" i="8"/>
  <c r="M429" i="8"/>
  <c r="E429" i="8"/>
  <c r="C429" i="8"/>
  <c r="F429" i="8" s="1"/>
  <c r="N428" i="8"/>
  <c r="O428" i="8" s="1"/>
  <c r="M428" i="8"/>
  <c r="E428" i="8"/>
  <c r="C428" i="8"/>
  <c r="N427" i="8"/>
  <c r="O427" i="8" s="1"/>
  <c r="M427" i="8"/>
  <c r="E427" i="8"/>
  <c r="C427" i="8"/>
  <c r="N426" i="8"/>
  <c r="O426" i="8" s="1"/>
  <c r="M426" i="8"/>
  <c r="E426" i="8"/>
  <c r="C426" i="8"/>
  <c r="F426" i="8" s="1"/>
  <c r="O425" i="8"/>
  <c r="N425" i="8"/>
  <c r="M425" i="8"/>
  <c r="E425" i="8"/>
  <c r="C425" i="8"/>
  <c r="N424" i="8"/>
  <c r="O424" i="8" s="1"/>
  <c r="M424" i="8"/>
  <c r="E424" i="8"/>
  <c r="C424" i="8"/>
  <c r="N423" i="8"/>
  <c r="O423" i="8" s="1"/>
  <c r="M423" i="8"/>
  <c r="E423" i="8"/>
  <c r="F423" i="8" s="1"/>
  <c r="C423" i="8"/>
  <c r="N422" i="8"/>
  <c r="O422" i="8" s="1"/>
  <c r="M422" i="8"/>
  <c r="E422" i="8"/>
  <c r="C422" i="8"/>
  <c r="N421" i="8"/>
  <c r="O421" i="8" s="1"/>
  <c r="M421" i="8"/>
  <c r="E421" i="8"/>
  <c r="C421" i="8"/>
  <c r="N420" i="8"/>
  <c r="O420" i="8" s="1"/>
  <c r="M420" i="8"/>
  <c r="E420" i="8"/>
  <c r="C420" i="8"/>
  <c r="N419" i="8"/>
  <c r="O419" i="8" s="1"/>
  <c r="M419" i="8"/>
  <c r="E419" i="8"/>
  <c r="F419" i="8" s="1"/>
  <c r="C419" i="8"/>
  <c r="N418" i="8"/>
  <c r="O418" i="8" s="1"/>
  <c r="M418" i="8"/>
  <c r="E418" i="8"/>
  <c r="C418" i="8"/>
  <c r="N417" i="8"/>
  <c r="O417" i="8" s="1"/>
  <c r="M417" i="8"/>
  <c r="F417" i="8"/>
  <c r="E417" i="8"/>
  <c r="C417" i="8"/>
  <c r="N416" i="8"/>
  <c r="O416" i="8" s="1"/>
  <c r="M416" i="8"/>
  <c r="E416" i="8"/>
  <c r="C416" i="8"/>
  <c r="F416" i="8" s="1"/>
  <c r="N415" i="8"/>
  <c r="O415" i="8" s="1"/>
  <c r="M415" i="8"/>
  <c r="E415" i="8"/>
  <c r="C415" i="8"/>
  <c r="N414" i="8"/>
  <c r="O414" i="8" s="1"/>
  <c r="M414" i="8"/>
  <c r="E414" i="8"/>
  <c r="C414" i="8"/>
  <c r="F414" i="8" s="1"/>
  <c r="N413" i="8"/>
  <c r="O413" i="8" s="1"/>
  <c r="M413" i="8"/>
  <c r="E413" i="8"/>
  <c r="C413" i="8"/>
  <c r="N412" i="8"/>
  <c r="O412" i="8" s="1"/>
  <c r="M412" i="8"/>
  <c r="E412" i="8"/>
  <c r="C412" i="8"/>
  <c r="N411" i="8"/>
  <c r="O411" i="8" s="1"/>
  <c r="M411" i="8"/>
  <c r="E411" i="8"/>
  <c r="C411" i="8"/>
  <c r="N410" i="8"/>
  <c r="O410" i="8" s="1"/>
  <c r="M410" i="8"/>
  <c r="E410" i="8"/>
  <c r="C410" i="8"/>
  <c r="F410" i="8" s="1"/>
  <c r="N409" i="8"/>
  <c r="O409" i="8" s="1"/>
  <c r="M409" i="8"/>
  <c r="E409" i="8"/>
  <c r="C409" i="8"/>
  <c r="N408" i="8"/>
  <c r="O408" i="8" s="1"/>
  <c r="M408" i="8"/>
  <c r="E408" i="8"/>
  <c r="C408" i="8"/>
  <c r="N407" i="8"/>
  <c r="O407" i="8" s="1"/>
  <c r="M407" i="8"/>
  <c r="E407" i="8"/>
  <c r="C407" i="8"/>
  <c r="N406" i="8"/>
  <c r="O406" i="8" s="1"/>
  <c r="M406" i="8"/>
  <c r="E406" i="8"/>
  <c r="C406" i="8"/>
  <c r="N405" i="8"/>
  <c r="O405" i="8" s="1"/>
  <c r="M405" i="8"/>
  <c r="E405" i="8"/>
  <c r="C405" i="8"/>
  <c r="F405" i="8" s="1"/>
  <c r="N404" i="8"/>
  <c r="O404" i="8" s="1"/>
  <c r="M404" i="8"/>
  <c r="E404" i="8"/>
  <c r="C404" i="8"/>
  <c r="F404" i="8" s="1"/>
  <c r="O403" i="8"/>
  <c r="N403" i="8"/>
  <c r="M403" i="8"/>
  <c r="E403" i="8"/>
  <c r="C403" i="8"/>
  <c r="N402" i="8"/>
  <c r="O402" i="8" s="1"/>
  <c r="M402" i="8"/>
  <c r="E402" i="8"/>
  <c r="C402" i="8"/>
  <c r="F402" i="8" s="1"/>
  <c r="N401" i="8"/>
  <c r="O401" i="8" s="1"/>
  <c r="M401" i="8"/>
  <c r="E401" i="8"/>
  <c r="F401" i="8" s="1"/>
  <c r="C401" i="8"/>
  <c r="N400" i="8"/>
  <c r="O400" i="8" s="1"/>
  <c r="M400" i="8"/>
  <c r="E400" i="8"/>
  <c r="C400" i="8"/>
  <c r="N399" i="8"/>
  <c r="O399" i="8" s="1"/>
  <c r="M399" i="8"/>
  <c r="E399" i="8"/>
  <c r="C399" i="8"/>
  <c r="N398" i="8"/>
  <c r="O398" i="8" s="1"/>
  <c r="M398" i="8"/>
  <c r="E398" i="8"/>
  <c r="C398" i="8"/>
  <c r="F398" i="8" s="1"/>
  <c r="N397" i="8"/>
  <c r="O397" i="8" s="1"/>
  <c r="M397" i="8"/>
  <c r="E397" i="8"/>
  <c r="C397" i="8"/>
  <c r="F397" i="8" s="1"/>
  <c r="N396" i="8"/>
  <c r="O396" i="8" s="1"/>
  <c r="M396" i="8"/>
  <c r="E396" i="8"/>
  <c r="C396" i="8"/>
  <c r="N395" i="8"/>
  <c r="O395" i="8" s="1"/>
  <c r="M395" i="8"/>
  <c r="E395" i="8"/>
  <c r="C395" i="8"/>
  <c r="N394" i="8"/>
  <c r="O394" i="8" s="1"/>
  <c r="M394" i="8"/>
  <c r="E394" i="8"/>
  <c r="C394" i="8"/>
  <c r="F394" i="8" s="1"/>
  <c r="N393" i="8"/>
  <c r="O393" i="8" s="1"/>
  <c r="M393" i="8"/>
  <c r="E393" i="8"/>
  <c r="C393" i="8"/>
  <c r="N392" i="8"/>
  <c r="O392" i="8" s="1"/>
  <c r="M392" i="8"/>
  <c r="E392" i="8"/>
  <c r="C392" i="8"/>
  <c r="N391" i="8"/>
  <c r="O391" i="8" s="1"/>
  <c r="M391" i="8"/>
  <c r="E391" i="8"/>
  <c r="F391" i="8" s="1"/>
  <c r="C391" i="8"/>
  <c r="N390" i="8"/>
  <c r="O390" i="8" s="1"/>
  <c r="M390" i="8"/>
  <c r="E390" i="8"/>
  <c r="C390" i="8"/>
  <c r="N389" i="8"/>
  <c r="O389" i="8" s="1"/>
  <c r="M389" i="8"/>
  <c r="E389" i="8"/>
  <c r="C389" i="8"/>
  <c r="N388" i="8"/>
  <c r="O388" i="8" s="1"/>
  <c r="M388" i="8"/>
  <c r="E388" i="8"/>
  <c r="C388" i="8"/>
  <c r="N387" i="8"/>
  <c r="O387" i="8" s="1"/>
  <c r="M387" i="8"/>
  <c r="E387" i="8"/>
  <c r="C387" i="8"/>
  <c r="F387" i="8" s="1"/>
  <c r="N386" i="8"/>
  <c r="O386" i="8" s="1"/>
  <c r="M386" i="8"/>
  <c r="E386" i="8"/>
  <c r="C386" i="8"/>
  <c r="F386" i="8" s="1"/>
  <c r="N385" i="8"/>
  <c r="O385" i="8" s="1"/>
  <c r="M385" i="8"/>
  <c r="E385" i="8"/>
  <c r="C385" i="8"/>
  <c r="N384" i="8"/>
  <c r="O384" i="8" s="1"/>
  <c r="M384" i="8"/>
  <c r="E384" i="8"/>
  <c r="C384" i="8"/>
  <c r="N383" i="8"/>
  <c r="O383" i="8" s="1"/>
  <c r="M383" i="8"/>
  <c r="E383" i="8"/>
  <c r="F383" i="8" s="1"/>
  <c r="C383" i="8"/>
  <c r="N382" i="8"/>
  <c r="O382" i="8" s="1"/>
  <c r="M382" i="8"/>
  <c r="E382" i="8"/>
  <c r="C382" i="8"/>
  <c r="N381" i="8"/>
  <c r="O381" i="8" s="1"/>
  <c r="M381" i="8"/>
  <c r="E381" i="8"/>
  <c r="C381" i="8"/>
  <c r="O380" i="8"/>
  <c r="N380" i="8"/>
  <c r="M380" i="8"/>
  <c r="E380" i="8"/>
  <c r="C380" i="8"/>
  <c r="N379" i="8"/>
  <c r="O379" i="8" s="1"/>
  <c r="M379" i="8"/>
  <c r="F379" i="8"/>
  <c r="E379" i="8"/>
  <c r="C379" i="8"/>
  <c r="N378" i="8"/>
  <c r="O378" i="8" s="1"/>
  <c r="M378" i="8"/>
  <c r="E378" i="8"/>
  <c r="C378" i="8"/>
  <c r="F378" i="8" s="1"/>
  <c r="N377" i="8"/>
  <c r="O377" i="8" s="1"/>
  <c r="M377" i="8"/>
  <c r="E377" i="8"/>
  <c r="C377" i="8"/>
  <c r="N376" i="8"/>
  <c r="O376" i="8" s="1"/>
  <c r="M376" i="8"/>
  <c r="E376" i="8"/>
  <c r="C376" i="8"/>
  <c r="N375" i="8"/>
  <c r="O375" i="8" s="1"/>
  <c r="M375" i="8"/>
  <c r="E375" i="8"/>
  <c r="F375" i="8" s="1"/>
  <c r="C375" i="8"/>
  <c r="N374" i="8"/>
  <c r="O374" i="8" s="1"/>
  <c r="M374" i="8"/>
  <c r="E374" i="8"/>
  <c r="C374" i="8"/>
  <c r="N373" i="8"/>
  <c r="O373" i="8" s="1"/>
  <c r="M373" i="8"/>
  <c r="E373" i="8"/>
  <c r="C373" i="8"/>
  <c r="N372" i="8"/>
  <c r="O372" i="8" s="1"/>
  <c r="M372" i="8"/>
  <c r="E372" i="8"/>
  <c r="C372" i="8"/>
  <c r="O371" i="8"/>
  <c r="N371" i="8"/>
  <c r="M371" i="8"/>
  <c r="E371" i="8"/>
  <c r="F371" i="8" s="1"/>
  <c r="C371" i="8"/>
  <c r="N370" i="8"/>
  <c r="O370" i="8" s="1"/>
  <c r="M370" i="8"/>
  <c r="E370" i="8"/>
  <c r="C370" i="8"/>
  <c r="N369" i="8"/>
  <c r="O369" i="8" s="1"/>
  <c r="M369" i="8"/>
  <c r="E369" i="8"/>
  <c r="C369" i="8"/>
  <c r="N368" i="8"/>
  <c r="O368" i="8" s="1"/>
  <c r="M368" i="8"/>
  <c r="E368" i="8"/>
  <c r="C368" i="8"/>
  <c r="N367" i="8"/>
  <c r="O367" i="8" s="1"/>
  <c r="M367" i="8"/>
  <c r="E367" i="8"/>
  <c r="F367" i="8" s="1"/>
  <c r="C367" i="8"/>
  <c r="N366" i="8"/>
  <c r="O366" i="8" s="1"/>
  <c r="M366" i="8"/>
  <c r="E366" i="8"/>
  <c r="C366" i="8"/>
  <c r="N365" i="8"/>
  <c r="O365" i="8" s="1"/>
  <c r="M365" i="8"/>
  <c r="E365" i="8"/>
  <c r="C365" i="8"/>
  <c r="N364" i="8"/>
  <c r="O364" i="8" s="1"/>
  <c r="M364" i="8"/>
  <c r="E364" i="8"/>
  <c r="C364" i="8"/>
  <c r="N363" i="8"/>
  <c r="O363" i="8" s="1"/>
  <c r="M363" i="8"/>
  <c r="E363" i="8"/>
  <c r="C363" i="8"/>
  <c r="F363" i="8" s="1"/>
  <c r="N362" i="8"/>
  <c r="O362" i="8" s="1"/>
  <c r="M362" i="8"/>
  <c r="E362" i="8"/>
  <c r="C362" i="8"/>
  <c r="F362" i="8" s="1"/>
  <c r="N361" i="8"/>
  <c r="O361" i="8" s="1"/>
  <c r="M361" i="8"/>
  <c r="E361" i="8"/>
  <c r="C361" i="8"/>
  <c r="N360" i="8"/>
  <c r="O360" i="8" s="1"/>
  <c r="M360" i="8"/>
  <c r="E360" i="8"/>
  <c r="C360" i="8"/>
  <c r="N359" i="8"/>
  <c r="O359" i="8" s="1"/>
  <c r="M359" i="8"/>
  <c r="E359" i="8"/>
  <c r="F359" i="8" s="1"/>
  <c r="C359" i="8"/>
  <c r="N358" i="8"/>
  <c r="O358" i="8" s="1"/>
  <c r="M358" i="8"/>
  <c r="E358" i="8"/>
  <c r="C358" i="8"/>
  <c r="N357" i="8"/>
  <c r="O357" i="8" s="1"/>
  <c r="M357" i="8"/>
  <c r="E357" i="8"/>
  <c r="C357" i="8"/>
  <c r="N356" i="8"/>
  <c r="O356" i="8" s="1"/>
  <c r="M356" i="8"/>
  <c r="E356" i="8"/>
  <c r="C356" i="8"/>
  <c r="N355" i="8"/>
  <c r="O355" i="8" s="1"/>
  <c r="M355" i="8"/>
  <c r="E355" i="8"/>
  <c r="C355" i="8"/>
  <c r="F355" i="8" s="1"/>
  <c r="N354" i="8"/>
  <c r="O354" i="8" s="1"/>
  <c r="M354" i="8"/>
  <c r="E354" i="8"/>
  <c r="C354" i="8"/>
  <c r="F354" i="8" s="1"/>
  <c r="N353" i="8"/>
  <c r="O353" i="8" s="1"/>
  <c r="M353" i="8"/>
  <c r="E353" i="8"/>
  <c r="C353" i="8"/>
  <c r="N352" i="8"/>
  <c r="O352" i="8" s="1"/>
  <c r="M352" i="8"/>
  <c r="E352" i="8"/>
  <c r="C352" i="8"/>
  <c r="N351" i="8"/>
  <c r="O351" i="8" s="1"/>
  <c r="M351" i="8"/>
  <c r="E351" i="8"/>
  <c r="F351" i="8" s="1"/>
  <c r="C351" i="8"/>
  <c r="N350" i="8"/>
  <c r="O350" i="8" s="1"/>
  <c r="M350" i="8"/>
  <c r="E350" i="8"/>
  <c r="C350" i="8"/>
  <c r="N349" i="8"/>
  <c r="O349" i="8" s="1"/>
  <c r="M349" i="8"/>
  <c r="E349" i="8"/>
  <c r="C349" i="8"/>
  <c r="O348" i="8"/>
  <c r="N348" i="8"/>
  <c r="M348" i="8"/>
  <c r="E348" i="8"/>
  <c r="C348" i="8"/>
  <c r="N347" i="8"/>
  <c r="O347" i="8" s="1"/>
  <c r="M347" i="8"/>
  <c r="F347" i="8"/>
  <c r="E347" i="8"/>
  <c r="C347" i="8"/>
  <c r="N346" i="8"/>
  <c r="O346" i="8" s="1"/>
  <c r="M346" i="8"/>
  <c r="E346" i="8"/>
  <c r="C346" i="8"/>
  <c r="F346" i="8" s="1"/>
  <c r="N345" i="8"/>
  <c r="O345" i="8" s="1"/>
  <c r="M345" i="8"/>
  <c r="E345" i="8"/>
  <c r="C345" i="8"/>
  <c r="N344" i="8"/>
  <c r="O344" i="8" s="1"/>
  <c r="M344" i="8"/>
  <c r="E344" i="8"/>
  <c r="C344" i="8"/>
  <c r="N343" i="8"/>
  <c r="O343" i="8" s="1"/>
  <c r="M343" i="8"/>
  <c r="E343" i="8"/>
  <c r="F343" i="8" s="1"/>
  <c r="C343" i="8"/>
  <c r="N342" i="8"/>
  <c r="O342" i="8" s="1"/>
  <c r="M342" i="8"/>
  <c r="E342" i="8"/>
  <c r="C342" i="8"/>
  <c r="N341" i="8"/>
  <c r="O341" i="8" s="1"/>
  <c r="M341" i="8"/>
  <c r="E341" i="8"/>
  <c r="C341" i="8"/>
  <c r="N340" i="8"/>
  <c r="O340" i="8" s="1"/>
  <c r="M340" i="8"/>
  <c r="E340" i="8"/>
  <c r="C340" i="8"/>
  <c r="O339" i="8"/>
  <c r="N339" i="8"/>
  <c r="M339" i="8"/>
  <c r="E339" i="8"/>
  <c r="F339" i="8" s="1"/>
  <c r="C339" i="8"/>
  <c r="N338" i="8"/>
  <c r="O338" i="8" s="1"/>
  <c r="M338" i="8"/>
  <c r="E338" i="8"/>
  <c r="C338" i="8"/>
  <c r="N337" i="8"/>
  <c r="O337" i="8" s="1"/>
  <c r="M337" i="8"/>
  <c r="E337" i="8"/>
  <c r="C337" i="8"/>
  <c r="N336" i="8"/>
  <c r="O336" i="8" s="1"/>
  <c r="M336" i="8"/>
  <c r="E336" i="8"/>
  <c r="C336" i="8"/>
  <c r="N335" i="8"/>
  <c r="O335" i="8" s="1"/>
  <c r="M335" i="8"/>
  <c r="E335" i="8"/>
  <c r="F335" i="8" s="1"/>
  <c r="C335" i="8"/>
  <c r="N334" i="8"/>
  <c r="O334" i="8" s="1"/>
  <c r="M334" i="8"/>
  <c r="E334" i="8"/>
  <c r="C334" i="8"/>
  <c r="N333" i="8"/>
  <c r="O333" i="8" s="1"/>
  <c r="M333" i="8"/>
  <c r="E333" i="8"/>
  <c r="C333" i="8"/>
  <c r="N332" i="8"/>
  <c r="O332" i="8" s="1"/>
  <c r="M332" i="8"/>
  <c r="E332" i="8"/>
  <c r="C332" i="8"/>
  <c r="N331" i="8"/>
  <c r="O331" i="8" s="1"/>
  <c r="M331" i="8"/>
  <c r="E331" i="8"/>
  <c r="C331" i="8"/>
  <c r="F331" i="8" s="1"/>
  <c r="N330" i="8"/>
  <c r="O330" i="8" s="1"/>
  <c r="M330" i="8"/>
  <c r="E330" i="8"/>
  <c r="C330" i="8"/>
  <c r="F330" i="8" s="1"/>
  <c r="N329" i="8"/>
  <c r="O329" i="8" s="1"/>
  <c r="M329" i="8"/>
  <c r="E329" i="8"/>
  <c r="C329" i="8"/>
  <c r="F329" i="8" s="1"/>
  <c r="N328" i="8"/>
  <c r="O328" i="8" s="1"/>
  <c r="M328" i="8"/>
  <c r="E328" i="8"/>
  <c r="C328" i="8"/>
  <c r="F328" i="8" s="1"/>
  <c r="N327" i="8"/>
  <c r="O327" i="8" s="1"/>
  <c r="M327" i="8"/>
  <c r="E327" i="8"/>
  <c r="C327" i="8"/>
  <c r="N326" i="8"/>
  <c r="O326" i="8" s="1"/>
  <c r="M326" i="8"/>
  <c r="E326" i="8"/>
  <c r="C326" i="8"/>
  <c r="N325" i="8"/>
  <c r="O325" i="8" s="1"/>
  <c r="M325" i="8"/>
  <c r="E325" i="8"/>
  <c r="C325" i="8"/>
  <c r="N324" i="8"/>
  <c r="O324" i="8" s="1"/>
  <c r="M324" i="8"/>
  <c r="E324" i="8"/>
  <c r="C324" i="8"/>
  <c r="F324" i="8" s="1"/>
  <c r="N323" i="8"/>
  <c r="O323" i="8" s="1"/>
  <c r="M323" i="8"/>
  <c r="E323" i="8"/>
  <c r="C323" i="8"/>
  <c r="N322" i="8"/>
  <c r="O322" i="8" s="1"/>
  <c r="M322" i="8"/>
  <c r="E322" i="8"/>
  <c r="C322" i="8"/>
  <c r="N321" i="8"/>
  <c r="O321" i="8" s="1"/>
  <c r="M321" i="8"/>
  <c r="E321" i="8"/>
  <c r="C321" i="8"/>
  <c r="N320" i="8"/>
  <c r="O320" i="8" s="1"/>
  <c r="M320" i="8"/>
  <c r="E320" i="8"/>
  <c r="C320" i="8"/>
  <c r="N319" i="8"/>
  <c r="O319" i="8" s="1"/>
  <c r="M319" i="8"/>
  <c r="E319" i="8"/>
  <c r="C319" i="8"/>
  <c r="N318" i="8"/>
  <c r="O318" i="8" s="1"/>
  <c r="M318" i="8"/>
  <c r="E318" i="8"/>
  <c r="C318" i="8"/>
  <c r="N317" i="8"/>
  <c r="O317" i="8" s="1"/>
  <c r="M317" i="8"/>
  <c r="E317" i="8"/>
  <c r="C317" i="8"/>
  <c r="N316" i="8"/>
  <c r="O316" i="8" s="1"/>
  <c r="M316" i="8"/>
  <c r="E316" i="8"/>
  <c r="C316" i="8"/>
  <c r="F316" i="8" s="1"/>
  <c r="N315" i="8"/>
  <c r="O315" i="8" s="1"/>
  <c r="M315" i="8"/>
  <c r="E315" i="8"/>
  <c r="C315" i="8"/>
  <c r="N314" i="8"/>
  <c r="O314" i="8" s="1"/>
  <c r="M314" i="8"/>
  <c r="E314" i="8"/>
  <c r="C314" i="8"/>
  <c r="F314" i="8" s="1"/>
  <c r="N313" i="8"/>
  <c r="O313" i="8" s="1"/>
  <c r="M313" i="8"/>
  <c r="E313" i="8"/>
  <c r="C313" i="8"/>
  <c r="N312" i="8"/>
  <c r="O312" i="8" s="1"/>
  <c r="M312" i="8"/>
  <c r="E312" i="8"/>
  <c r="C312" i="8"/>
  <c r="F312" i="8" s="1"/>
  <c r="N311" i="8"/>
  <c r="O311" i="8" s="1"/>
  <c r="M311" i="8"/>
  <c r="E311" i="8"/>
  <c r="C311" i="8"/>
  <c r="N310" i="8"/>
  <c r="O310" i="8" s="1"/>
  <c r="M310" i="8"/>
  <c r="E310" i="8"/>
  <c r="C310" i="8"/>
  <c r="N309" i="8"/>
  <c r="O309" i="8" s="1"/>
  <c r="M309" i="8"/>
  <c r="E309" i="8"/>
  <c r="C309" i="8"/>
  <c r="N308" i="8"/>
  <c r="O308" i="8" s="1"/>
  <c r="M308" i="8"/>
  <c r="E308" i="8"/>
  <c r="C308" i="8"/>
  <c r="F308" i="8" s="1"/>
  <c r="O307" i="8"/>
  <c r="N307" i="8"/>
  <c r="M307" i="8"/>
  <c r="E307" i="8"/>
  <c r="C307" i="8"/>
  <c r="N306" i="8"/>
  <c r="O306" i="8" s="1"/>
  <c r="M306" i="8"/>
  <c r="E306" i="8"/>
  <c r="C306" i="8"/>
  <c r="N305" i="8"/>
  <c r="O305" i="8" s="1"/>
  <c r="M305" i="8"/>
  <c r="E305" i="8"/>
  <c r="F305" i="8" s="1"/>
  <c r="C305" i="8"/>
  <c r="N304" i="8"/>
  <c r="O304" i="8" s="1"/>
  <c r="M304" i="8"/>
  <c r="E304" i="8"/>
  <c r="C304" i="8"/>
  <c r="N303" i="8"/>
  <c r="O303" i="8" s="1"/>
  <c r="M303" i="8"/>
  <c r="E303" i="8"/>
  <c r="F303" i="8" s="1"/>
  <c r="C303" i="8"/>
  <c r="N302" i="8"/>
  <c r="O302" i="8" s="1"/>
  <c r="M302" i="8"/>
  <c r="E302" i="8"/>
  <c r="C302" i="8"/>
  <c r="N301" i="8"/>
  <c r="O301" i="8" s="1"/>
  <c r="M301" i="8"/>
  <c r="E301" i="8"/>
  <c r="C301" i="8"/>
  <c r="N300" i="8"/>
  <c r="O300" i="8" s="1"/>
  <c r="M300" i="8"/>
  <c r="E300" i="8"/>
  <c r="C300" i="8"/>
  <c r="N299" i="8"/>
  <c r="O299" i="8" s="1"/>
  <c r="M299" i="8"/>
  <c r="E299" i="8"/>
  <c r="C299" i="8"/>
  <c r="N298" i="8"/>
  <c r="O298" i="8" s="1"/>
  <c r="M298" i="8"/>
  <c r="E298" i="8"/>
  <c r="C298" i="8"/>
  <c r="F298" i="8" s="1"/>
  <c r="N297" i="8"/>
  <c r="O297" i="8" s="1"/>
  <c r="M297" i="8"/>
  <c r="E297" i="8"/>
  <c r="C297" i="8"/>
  <c r="N296" i="8"/>
  <c r="O296" i="8" s="1"/>
  <c r="M296" i="8"/>
  <c r="E296" i="8"/>
  <c r="C296" i="8"/>
  <c r="N295" i="8"/>
  <c r="O295" i="8" s="1"/>
  <c r="M295" i="8"/>
  <c r="E295" i="8"/>
  <c r="C295" i="8"/>
  <c r="N294" i="8"/>
  <c r="O294" i="8" s="1"/>
  <c r="M294" i="8"/>
  <c r="E294" i="8"/>
  <c r="C294" i="8"/>
  <c r="N293" i="8"/>
  <c r="O293" i="8" s="1"/>
  <c r="M293" i="8"/>
  <c r="E293" i="8"/>
  <c r="C293" i="8"/>
  <c r="N292" i="8"/>
  <c r="O292" i="8" s="1"/>
  <c r="M292" i="8"/>
  <c r="E292" i="8"/>
  <c r="C292" i="8"/>
  <c r="F292" i="8" s="1"/>
  <c r="O291" i="8"/>
  <c r="N291" i="8"/>
  <c r="M291" i="8"/>
  <c r="E291" i="8"/>
  <c r="C291" i="8"/>
  <c r="N290" i="8"/>
  <c r="O290" i="8" s="1"/>
  <c r="M290" i="8"/>
  <c r="E290" i="8"/>
  <c r="C290" i="8"/>
  <c r="F290" i="8" s="1"/>
  <c r="N289" i="8"/>
  <c r="O289" i="8" s="1"/>
  <c r="M289" i="8"/>
  <c r="E289" i="8"/>
  <c r="F289" i="8" s="1"/>
  <c r="C289" i="8"/>
  <c r="N288" i="8"/>
  <c r="O288" i="8" s="1"/>
  <c r="M288" i="8"/>
  <c r="E288" i="8"/>
  <c r="C288" i="8"/>
  <c r="N287" i="8"/>
  <c r="O287" i="8" s="1"/>
  <c r="M287" i="8"/>
  <c r="E287" i="8"/>
  <c r="F287" i="8" s="1"/>
  <c r="C287" i="8"/>
  <c r="N286" i="8"/>
  <c r="O286" i="8" s="1"/>
  <c r="M286" i="8"/>
  <c r="E286" i="8"/>
  <c r="C286" i="8"/>
  <c r="N285" i="8"/>
  <c r="O285" i="8" s="1"/>
  <c r="M285" i="8"/>
  <c r="E285" i="8"/>
  <c r="C285" i="8"/>
  <c r="N284" i="8"/>
  <c r="O284" i="8" s="1"/>
  <c r="M284" i="8"/>
  <c r="E284" i="8"/>
  <c r="C284" i="8"/>
  <c r="N283" i="8"/>
  <c r="O283" i="8" s="1"/>
  <c r="M283" i="8"/>
  <c r="E283" i="8"/>
  <c r="C283" i="8"/>
  <c r="N282" i="8"/>
  <c r="O282" i="8" s="1"/>
  <c r="M282" i="8"/>
  <c r="E282" i="8"/>
  <c r="C282" i="8"/>
  <c r="F282" i="8" s="1"/>
  <c r="N281" i="8"/>
  <c r="O281" i="8" s="1"/>
  <c r="M281" i="8"/>
  <c r="E281" i="8"/>
  <c r="C281" i="8"/>
  <c r="N280" i="8"/>
  <c r="O280" i="8" s="1"/>
  <c r="M280" i="8"/>
  <c r="E280" i="8"/>
  <c r="C280" i="8"/>
  <c r="N279" i="8"/>
  <c r="O279" i="8" s="1"/>
  <c r="M279" i="8"/>
  <c r="E279" i="8"/>
  <c r="C279" i="8"/>
  <c r="N278" i="8"/>
  <c r="O278" i="8" s="1"/>
  <c r="M278" i="8"/>
  <c r="E278" i="8"/>
  <c r="C278" i="8"/>
  <c r="N277" i="8"/>
  <c r="O277" i="8" s="1"/>
  <c r="M277" i="8"/>
  <c r="E277" i="8"/>
  <c r="C277" i="8"/>
  <c r="N276" i="8"/>
  <c r="O276" i="8" s="1"/>
  <c r="M276" i="8"/>
  <c r="E276" i="8"/>
  <c r="C276" i="8"/>
  <c r="F276" i="8" s="1"/>
  <c r="O275" i="8"/>
  <c r="N275" i="8"/>
  <c r="M275" i="8"/>
  <c r="E275" i="8"/>
  <c r="C275" i="8"/>
  <c r="N274" i="8"/>
  <c r="O274" i="8" s="1"/>
  <c r="M274" i="8"/>
  <c r="E274" i="8"/>
  <c r="C274" i="8"/>
  <c r="F274" i="8" s="1"/>
  <c r="N273" i="8"/>
  <c r="O273" i="8" s="1"/>
  <c r="M273" i="8"/>
  <c r="E273" i="8"/>
  <c r="F273" i="8" s="1"/>
  <c r="C273" i="8"/>
  <c r="N272" i="8"/>
  <c r="O272" i="8" s="1"/>
  <c r="M272" i="8"/>
  <c r="E272" i="8"/>
  <c r="C272" i="8"/>
  <c r="N271" i="8"/>
  <c r="O271" i="8" s="1"/>
  <c r="M271" i="8"/>
  <c r="E271" i="8"/>
  <c r="F271" i="8" s="1"/>
  <c r="C271" i="8"/>
  <c r="N270" i="8"/>
  <c r="O270" i="8" s="1"/>
  <c r="M270" i="8"/>
  <c r="E270" i="8"/>
  <c r="C270" i="8"/>
  <c r="N269" i="8"/>
  <c r="O269" i="8" s="1"/>
  <c r="M269" i="8"/>
  <c r="E269" i="8"/>
  <c r="C269" i="8"/>
  <c r="N268" i="8"/>
  <c r="O268" i="8" s="1"/>
  <c r="M268" i="8"/>
  <c r="E268" i="8"/>
  <c r="C268" i="8"/>
  <c r="N267" i="8"/>
  <c r="O267" i="8" s="1"/>
  <c r="M267" i="8"/>
  <c r="E267" i="8"/>
  <c r="C267" i="8"/>
  <c r="N266" i="8"/>
  <c r="O266" i="8" s="1"/>
  <c r="M266" i="8"/>
  <c r="E266" i="8"/>
  <c r="C266" i="8"/>
  <c r="F266" i="8" s="1"/>
  <c r="N265" i="8"/>
  <c r="O265" i="8" s="1"/>
  <c r="M265" i="8"/>
  <c r="E265" i="8"/>
  <c r="C265" i="8"/>
  <c r="N264" i="8"/>
  <c r="O264" i="8" s="1"/>
  <c r="M264" i="8"/>
  <c r="E264" i="8"/>
  <c r="C264" i="8"/>
  <c r="N263" i="8"/>
  <c r="O263" i="8" s="1"/>
  <c r="M263" i="8"/>
  <c r="E263" i="8"/>
  <c r="C263" i="8"/>
  <c r="N262" i="8"/>
  <c r="O262" i="8" s="1"/>
  <c r="M262" i="8"/>
  <c r="E262" i="8"/>
  <c r="C262" i="8"/>
  <c r="N261" i="8"/>
  <c r="O261" i="8" s="1"/>
  <c r="M261" i="8"/>
  <c r="E261" i="8"/>
  <c r="C261" i="8"/>
  <c r="N260" i="8"/>
  <c r="O260" i="8" s="1"/>
  <c r="M260" i="8"/>
  <c r="E260" i="8"/>
  <c r="C260" i="8"/>
  <c r="F260" i="8" s="1"/>
  <c r="O259" i="8"/>
  <c r="N259" i="8"/>
  <c r="M259" i="8"/>
  <c r="E259" i="8"/>
  <c r="C259" i="8"/>
  <c r="N258" i="8"/>
  <c r="O258" i="8" s="1"/>
  <c r="M258" i="8"/>
  <c r="E258" i="8"/>
  <c r="C258" i="8"/>
  <c r="F258" i="8" s="1"/>
  <c r="N257" i="8"/>
  <c r="O257" i="8" s="1"/>
  <c r="M257" i="8"/>
  <c r="E257" i="8"/>
  <c r="F257" i="8" s="1"/>
  <c r="C257" i="8"/>
  <c r="N256" i="8"/>
  <c r="O256" i="8" s="1"/>
  <c r="M256" i="8"/>
  <c r="E256" i="8"/>
  <c r="C256" i="8"/>
  <c r="N255" i="8"/>
  <c r="O255" i="8" s="1"/>
  <c r="M255" i="8"/>
  <c r="E255" i="8"/>
  <c r="F255" i="8" s="1"/>
  <c r="C255" i="8"/>
  <c r="N254" i="8"/>
  <c r="O254" i="8" s="1"/>
  <c r="M254" i="8"/>
  <c r="E254" i="8"/>
  <c r="C254" i="8"/>
  <c r="N253" i="8"/>
  <c r="O253" i="8" s="1"/>
  <c r="M253" i="8"/>
  <c r="E253" i="8"/>
  <c r="C253" i="8"/>
  <c r="N252" i="8"/>
  <c r="O252" i="8" s="1"/>
  <c r="M252" i="8"/>
  <c r="E252" i="8"/>
  <c r="C252" i="8"/>
  <c r="N251" i="8"/>
  <c r="O251" i="8" s="1"/>
  <c r="M251" i="8"/>
  <c r="E251" i="8"/>
  <c r="C251" i="8"/>
  <c r="N250" i="8"/>
  <c r="O250" i="8" s="1"/>
  <c r="M250" i="8"/>
  <c r="E250" i="8"/>
  <c r="C250" i="8"/>
  <c r="F250" i="8" s="1"/>
  <c r="N249" i="8"/>
  <c r="O249" i="8" s="1"/>
  <c r="M249" i="8"/>
  <c r="E249" i="8"/>
  <c r="C249" i="8"/>
  <c r="N248" i="8"/>
  <c r="O248" i="8" s="1"/>
  <c r="M248" i="8"/>
  <c r="E248" i="8"/>
  <c r="C248" i="8"/>
  <c r="N247" i="8"/>
  <c r="O247" i="8" s="1"/>
  <c r="M247" i="8"/>
  <c r="E247" i="8"/>
  <c r="C247" i="8"/>
  <c r="N246" i="8"/>
  <c r="O246" i="8" s="1"/>
  <c r="M246" i="8"/>
  <c r="E246" i="8"/>
  <c r="C246" i="8"/>
  <c r="N245" i="8"/>
  <c r="O245" i="8" s="1"/>
  <c r="M245" i="8"/>
  <c r="E245" i="8"/>
  <c r="C245" i="8"/>
  <c r="N244" i="8"/>
  <c r="O244" i="8" s="1"/>
  <c r="M244" i="8"/>
  <c r="E244" i="8"/>
  <c r="C244" i="8"/>
  <c r="F244" i="8" s="1"/>
  <c r="O243" i="8"/>
  <c r="N243" i="8"/>
  <c r="M243" i="8"/>
  <c r="E243" i="8"/>
  <c r="C243" i="8"/>
  <c r="N242" i="8"/>
  <c r="O242" i="8" s="1"/>
  <c r="M242" i="8"/>
  <c r="E242" i="8"/>
  <c r="C242" i="8"/>
  <c r="F242" i="8" s="1"/>
  <c r="N241" i="8"/>
  <c r="O241" i="8" s="1"/>
  <c r="M241" i="8"/>
  <c r="E241" i="8"/>
  <c r="F241" i="8" s="1"/>
  <c r="C241" i="8"/>
  <c r="N240" i="8"/>
  <c r="O240" i="8" s="1"/>
  <c r="M240" i="8"/>
  <c r="E240" i="8"/>
  <c r="C240" i="8"/>
  <c r="N239" i="8"/>
  <c r="O239" i="8" s="1"/>
  <c r="M239" i="8"/>
  <c r="E239" i="8"/>
  <c r="F239" i="8" s="1"/>
  <c r="C239" i="8"/>
  <c r="N238" i="8"/>
  <c r="O238" i="8" s="1"/>
  <c r="M238" i="8"/>
  <c r="E238" i="8"/>
  <c r="C238" i="8"/>
  <c r="N237" i="8"/>
  <c r="O237" i="8" s="1"/>
  <c r="M237" i="8"/>
  <c r="E237" i="8"/>
  <c r="C237" i="8"/>
  <c r="N236" i="8"/>
  <c r="O236" i="8" s="1"/>
  <c r="M236" i="8"/>
  <c r="E236" i="8"/>
  <c r="C236" i="8"/>
  <c r="N235" i="8"/>
  <c r="O235" i="8" s="1"/>
  <c r="M235" i="8"/>
  <c r="E235" i="8"/>
  <c r="C235" i="8"/>
  <c r="N234" i="8"/>
  <c r="O234" i="8" s="1"/>
  <c r="M234" i="8"/>
  <c r="E234" i="8"/>
  <c r="C234" i="8"/>
  <c r="F234" i="8" s="1"/>
  <c r="N233" i="8"/>
  <c r="O233" i="8" s="1"/>
  <c r="M233" i="8"/>
  <c r="E233" i="8"/>
  <c r="C233" i="8"/>
  <c r="N232" i="8"/>
  <c r="O232" i="8" s="1"/>
  <c r="M232" i="8"/>
  <c r="E232" i="8"/>
  <c r="C232" i="8"/>
  <c r="N231" i="8"/>
  <c r="O231" i="8" s="1"/>
  <c r="M231" i="8"/>
  <c r="E231" i="8"/>
  <c r="C231" i="8"/>
  <c r="N230" i="8"/>
  <c r="O230" i="8" s="1"/>
  <c r="M230" i="8"/>
  <c r="E230" i="8"/>
  <c r="C230" i="8"/>
  <c r="N229" i="8"/>
  <c r="O229" i="8" s="1"/>
  <c r="M229" i="8"/>
  <c r="E229" i="8"/>
  <c r="C229" i="8"/>
  <c r="N228" i="8"/>
  <c r="O228" i="8" s="1"/>
  <c r="M228" i="8"/>
  <c r="E228" i="8"/>
  <c r="C228" i="8"/>
  <c r="F228" i="8" s="1"/>
  <c r="O227" i="8"/>
  <c r="N227" i="8"/>
  <c r="M227" i="8"/>
  <c r="E227" i="8"/>
  <c r="C227" i="8"/>
  <c r="N226" i="8"/>
  <c r="O226" i="8" s="1"/>
  <c r="M226" i="8"/>
  <c r="E226" i="8"/>
  <c r="C226" i="8"/>
  <c r="F226" i="8" s="1"/>
  <c r="N225" i="8"/>
  <c r="O225" i="8" s="1"/>
  <c r="M225" i="8"/>
  <c r="E225" i="8"/>
  <c r="F225" i="8" s="1"/>
  <c r="C225" i="8"/>
  <c r="N224" i="8"/>
  <c r="O224" i="8" s="1"/>
  <c r="M224" i="8"/>
  <c r="E224" i="8"/>
  <c r="C224" i="8"/>
  <c r="N223" i="8"/>
  <c r="O223" i="8" s="1"/>
  <c r="M223" i="8"/>
  <c r="E223" i="8"/>
  <c r="F223" i="8" s="1"/>
  <c r="C223" i="8"/>
  <c r="N222" i="8"/>
  <c r="O222" i="8" s="1"/>
  <c r="M222" i="8"/>
  <c r="E222" i="8"/>
  <c r="C222" i="8"/>
  <c r="N221" i="8"/>
  <c r="O221" i="8" s="1"/>
  <c r="M221" i="8"/>
  <c r="E221" i="8"/>
  <c r="C221" i="8"/>
  <c r="N220" i="8"/>
  <c r="O220" i="8" s="1"/>
  <c r="M220" i="8"/>
  <c r="E220" i="8"/>
  <c r="C220" i="8"/>
  <c r="N219" i="8"/>
  <c r="O219" i="8" s="1"/>
  <c r="M219" i="8"/>
  <c r="E219" i="8"/>
  <c r="C219" i="8"/>
  <c r="N218" i="8"/>
  <c r="O218" i="8" s="1"/>
  <c r="M218" i="8"/>
  <c r="E218" i="8"/>
  <c r="C218" i="8"/>
  <c r="F218" i="8" s="1"/>
  <c r="N217" i="8"/>
  <c r="O217" i="8" s="1"/>
  <c r="M217" i="8"/>
  <c r="E217" i="8"/>
  <c r="C217" i="8"/>
  <c r="N216" i="8"/>
  <c r="O216" i="8" s="1"/>
  <c r="M216" i="8"/>
  <c r="E216" i="8"/>
  <c r="C216" i="8"/>
  <c r="N215" i="8"/>
  <c r="O215" i="8" s="1"/>
  <c r="M215" i="8"/>
  <c r="E215" i="8"/>
  <c r="C215" i="8"/>
  <c r="N214" i="8"/>
  <c r="O214" i="8" s="1"/>
  <c r="M214" i="8"/>
  <c r="E214" i="8"/>
  <c r="C214" i="8"/>
  <c r="N213" i="8"/>
  <c r="O213" i="8" s="1"/>
  <c r="M213" i="8"/>
  <c r="E213" i="8"/>
  <c r="C213" i="8"/>
  <c r="N212" i="8"/>
  <c r="O212" i="8" s="1"/>
  <c r="M212" i="8"/>
  <c r="E212" i="8"/>
  <c r="C212" i="8"/>
  <c r="F212" i="8" s="1"/>
  <c r="O211" i="8"/>
  <c r="N211" i="8"/>
  <c r="M211" i="8"/>
  <c r="E211" i="8"/>
  <c r="C211" i="8"/>
  <c r="N210" i="8"/>
  <c r="O210" i="8" s="1"/>
  <c r="M210" i="8"/>
  <c r="E210" i="8"/>
  <c r="C210" i="8"/>
  <c r="F210" i="8" s="1"/>
  <c r="N209" i="8"/>
  <c r="O209" i="8" s="1"/>
  <c r="M209" i="8"/>
  <c r="E209" i="8"/>
  <c r="F209" i="8" s="1"/>
  <c r="C209" i="8"/>
  <c r="N208" i="8"/>
  <c r="O208" i="8" s="1"/>
  <c r="M208" i="8"/>
  <c r="E208" i="8"/>
  <c r="C208" i="8"/>
  <c r="N207" i="8"/>
  <c r="O207" i="8" s="1"/>
  <c r="M207" i="8"/>
  <c r="E207" i="8"/>
  <c r="F207" i="8" s="1"/>
  <c r="C207" i="8"/>
  <c r="N206" i="8"/>
  <c r="O206" i="8" s="1"/>
  <c r="M206" i="8"/>
  <c r="E206" i="8"/>
  <c r="C206" i="8"/>
  <c r="N205" i="8"/>
  <c r="O205" i="8" s="1"/>
  <c r="M205" i="8"/>
  <c r="E205" i="8"/>
  <c r="C205" i="8"/>
  <c r="N204" i="8"/>
  <c r="O204" i="8" s="1"/>
  <c r="M204" i="8"/>
  <c r="E204" i="8"/>
  <c r="C204" i="8"/>
  <c r="N203" i="8"/>
  <c r="O203" i="8" s="1"/>
  <c r="M203" i="8"/>
  <c r="E203" i="8"/>
  <c r="C203" i="8"/>
  <c r="N202" i="8"/>
  <c r="O202" i="8" s="1"/>
  <c r="M202" i="8"/>
  <c r="E202" i="8"/>
  <c r="C202" i="8"/>
  <c r="F202" i="8" s="1"/>
  <c r="N201" i="8"/>
  <c r="O201" i="8" s="1"/>
  <c r="M201" i="8"/>
  <c r="E201" i="8"/>
  <c r="C201" i="8"/>
  <c r="N200" i="8"/>
  <c r="O200" i="8" s="1"/>
  <c r="M200" i="8"/>
  <c r="E200" i="8"/>
  <c r="C200" i="8"/>
  <c r="N199" i="8"/>
  <c r="O199" i="8" s="1"/>
  <c r="M199" i="8"/>
  <c r="E199" i="8"/>
  <c r="C199" i="8"/>
  <c r="N198" i="8"/>
  <c r="O198" i="8" s="1"/>
  <c r="M198" i="8"/>
  <c r="E198" i="8"/>
  <c r="C198" i="8"/>
  <c r="N197" i="8"/>
  <c r="O197" i="8" s="1"/>
  <c r="M197" i="8"/>
  <c r="E197" i="8"/>
  <c r="C197" i="8"/>
  <c r="N196" i="8"/>
  <c r="O196" i="8" s="1"/>
  <c r="M196" i="8"/>
  <c r="E196" i="8"/>
  <c r="C196" i="8"/>
  <c r="F196" i="8" s="1"/>
  <c r="O195" i="8"/>
  <c r="N195" i="8"/>
  <c r="M195" i="8"/>
  <c r="E195" i="8"/>
  <c r="C195" i="8"/>
  <c r="N194" i="8"/>
  <c r="O194" i="8" s="1"/>
  <c r="M194" i="8"/>
  <c r="E194" i="8"/>
  <c r="C194" i="8"/>
  <c r="F194" i="8" s="1"/>
  <c r="N193" i="8"/>
  <c r="O193" i="8" s="1"/>
  <c r="M193" i="8"/>
  <c r="E193" i="8"/>
  <c r="F193" i="8" s="1"/>
  <c r="C193" i="8"/>
  <c r="N192" i="8"/>
  <c r="O192" i="8" s="1"/>
  <c r="M192" i="8"/>
  <c r="E192" i="8"/>
  <c r="C192" i="8"/>
  <c r="N191" i="8"/>
  <c r="O191" i="8" s="1"/>
  <c r="M191" i="8"/>
  <c r="E191" i="8"/>
  <c r="F191" i="8" s="1"/>
  <c r="C191" i="8"/>
  <c r="N190" i="8"/>
  <c r="O190" i="8" s="1"/>
  <c r="M190" i="8"/>
  <c r="E190" i="8"/>
  <c r="C190" i="8"/>
  <c r="N189" i="8"/>
  <c r="O189" i="8" s="1"/>
  <c r="M189" i="8"/>
  <c r="E189" i="8"/>
  <c r="C189" i="8"/>
  <c r="N188" i="8"/>
  <c r="O188" i="8" s="1"/>
  <c r="M188" i="8"/>
  <c r="E188" i="8"/>
  <c r="C188" i="8"/>
  <c r="N187" i="8"/>
  <c r="O187" i="8" s="1"/>
  <c r="M187" i="8"/>
  <c r="E187" i="8"/>
  <c r="C187" i="8"/>
  <c r="N186" i="8"/>
  <c r="O186" i="8" s="1"/>
  <c r="M186" i="8"/>
  <c r="E186" i="8"/>
  <c r="C186" i="8"/>
  <c r="F186" i="8" s="1"/>
  <c r="N185" i="8"/>
  <c r="O185" i="8" s="1"/>
  <c r="M185" i="8"/>
  <c r="E185" i="8"/>
  <c r="C185" i="8"/>
  <c r="N184" i="8"/>
  <c r="O184" i="8" s="1"/>
  <c r="M184" i="8"/>
  <c r="E184" i="8"/>
  <c r="C184" i="8"/>
  <c r="N183" i="8"/>
  <c r="O183" i="8" s="1"/>
  <c r="M183" i="8"/>
  <c r="E183" i="8"/>
  <c r="C183" i="8"/>
  <c r="N182" i="8"/>
  <c r="O182" i="8" s="1"/>
  <c r="M182" i="8"/>
  <c r="E182" i="8"/>
  <c r="C182" i="8"/>
  <c r="N181" i="8"/>
  <c r="O181" i="8" s="1"/>
  <c r="M181" i="8"/>
  <c r="E181" i="8"/>
  <c r="C181" i="8"/>
  <c r="N180" i="8"/>
  <c r="O180" i="8" s="1"/>
  <c r="M180" i="8"/>
  <c r="E180" i="8"/>
  <c r="C180" i="8"/>
  <c r="F180" i="8" s="1"/>
  <c r="O179" i="8"/>
  <c r="N179" i="8"/>
  <c r="M179" i="8"/>
  <c r="E179" i="8"/>
  <c r="C179" i="8"/>
  <c r="N178" i="8"/>
  <c r="O178" i="8" s="1"/>
  <c r="M178" i="8"/>
  <c r="E178" i="8"/>
  <c r="C178" i="8"/>
  <c r="F178" i="8" s="1"/>
  <c r="N177" i="8"/>
  <c r="O177" i="8" s="1"/>
  <c r="M177" i="8"/>
  <c r="E177" i="8"/>
  <c r="F177" i="8" s="1"/>
  <c r="C177" i="8"/>
  <c r="N176" i="8"/>
  <c r="O176" i="8" s="1"/>
  <c r="M176" i="8"/>
  <c r="E176" i="8"/>
  <c r="C176" i="8"/>
  <c r="N175" i="8"/>
  <c r="O175" i="8" s="1"/>
  <c r="M175" i="8"/>
  <c r="E175" i="8"/>
  <c r="F175" i="8" s="1"/>
  <c r="C175" i="8"/>
  <c r="N174" i="8"/>
  <c r="O174" i="8" s="1"/>
  <c r="M174" i="8"/>
  <c r="E174" i="8"/>
  <c r="C174" i="8"/>
  <c r="N173" i="8"/>
  <c r="O173" i="8" s="1"/>
  <c r="M173" i="8"/>
  <c r="E173" i="8"/>
  <c r="C173" i="8"/>
  <c r="N172" i="8"/>
  <c r="O172" i="8" s="1"/>
  <c r="M172" i="8"/>
  <c r="E172" i="8"/>
  <c r="C172" i="8"/>
  <c r="N171" i="8"/>
  <c r="O171" i="8" s="1"/>
  <c r="M171" i="8"/>
  <c r="E171" i="8"/>
  <c r="C171" i="8"/>
  <c r="N170" i="8"/>
  <c r="O170" i="8" s="1"/>
  <c r="M170" i="8"/>
  <c r="E170" i="8"/>
  <c r="C170" i="8"/>
  <c r="F170" i="8" s="1"/>
  <c r="N169" i="8"/>
  <c r="O169" i="8" s="1"/>
  <c r="M169" i="8"/>
  <c r="E169" i="8"/>
  <c r="C169" i="8"/>
  <c r="N168" i="8"/>
  <c r="O168" i="8" s="1"/>
  <c r="M168" i="8"/>
  <c r="E168" i="8"/>
  <c r="C168" i="8"/>
  <c r="N167" i="8"/>
  <c r="O167" i="8" s="1"/>
  <c r="M167" i="8"/>
  <c r="E167" i="8"/>
  <c r="C167" i="8"/>
  <c r="N166" i="8"/>
  <c r="O166" i="8" s="1"/>
  <c r="M166" i="8"/>
  <c r="E166" i="8"/>
  <c r="C166" i="8"/>
  <c r="N165" i="8"/>
  <c r="O165" i="8" s="1"/>
  <c r="M165" i="8"/>
  <c r="E165" i="8"/>
  <c r="C165" i="8"/>
  <c r="N164" i="8"/>
  <c r="O164" i="8" s="1"/>
  <c r="M164" i="8"/>
  <c r="E164" i="8"/>
  <c r="C164" i="8"/>
  <c r="F164" i="8" s="1"/>
  <c r="O163" i="8"/>
  <c r="N163" i="8"/>
  <c r="M163" i="8"/>
  <c r="E163" i="8"/>
  <c r="C163" i="8"/>
  <c r="N162" i="8"/>
  <c r="O162" i="8" s="1"/>
  <c r="M162" i="8"/>
  <c r="E162" i="8"/>
  <c r="C162" i="8"/>
  <c r="F162" i="8" s="1"/>
  <c r="N161" i="8"/>
  <c r="O161" i="8" s="1"/>
  <c r="M161" i="8"/>
  <c r="E161" i="8"/>
  <c r="F161" i="8" s="1"/>
  <c r="C161" i="8"/>
  <c r="N160" i="8"/>
  <c r="O160" i="8" s="1"/>
  <c r="M160" i="8"/>
  <c r="E160" i="8"/>
  <c r="C160" i="8"/>
  <c r="N159" i="8"/>
  <c r="O159" i="8" s="1"/>
  <c r="M159" i="8"/>
  <c r="E159" i="8"/>
  <c r="F159" i="8" s="1"/>
  <c r="C159" i="8"/>
  <c r="N158" i="8"/>
  <c r="O158" i="8" s="1"/>
  <c r="M158" i="8"/>
  <c r="E158" i="8"/>
  <c r="C158" i="8"/>
  <c r="N157" i="8"/>
  <c r="O157" i="8" s="1"/>
  <c r="M157" i="8"/>
  <c r="E157" i="8"/>
  <c r="C157" i="8"/>
  <c r="N156" i="8"/>
  <c r="O156" i="8" s="1"/>
  <c r="M156" i="8"/>
  <c r="E156" i="8"/>
  <c r="C156" i="8"/>
  <c r="N155" i="8"/>
  <c r="O155" i="8" s="1"/>
  <c r="M155" i="8"/>
  <c r="E155" i="8"/>
  <c r="C155" i="8"/>
  <c r="N154" i="8"/>
  <c r="O154" i="8" s="1"/>
  <c r="M154" i="8"/>
  <c r="E154" i="8"/>
  <c r="C154" i="8"/>
  <c r="F154" i="8" s="1"/>
  <c r="N153" i="8"/>
  <c r="O153" i="8" s="1"/>
  <c r="M153" i="8"/>
  <c r="E153" i="8"/>
  <c r="C153" i="8"/>
  <c r="N152" i="8"/>
  <c r="O152" i="8" s="1"/>
  <c r="M152" i="8"/>
  <c r="E152" i="8"/>
  <c r="C152" i="8"/>
  <c r="N151" i="8"/>
  <c r="O151" i="8" s="1"/>
  <c r="M151" i="8"/>
  <c r="E151" i="8"/>
  <c r="C151" i="8"/>
  <c r="N150" i="8"/>
  <c r="O150" i="8" s="1"/>
  <c r="M150" i="8"/>
  <c r="E150" i="8"/>
  <c r="C150" i="8"/>
  <c r="N149" i="8"/>
  <c r="O149" i="8" s="1"/>
  <c r="M149" i="8"/>
  <c r="E149" i="8"/>
  <c r="C149" i="8"/>
  <c r="N148" i="8"/>
  <c r="O148" i="8" s="1"/>
  <c r="M148" i="8"/>
  <c r="E148" i="8"/>
  <c r="C148" i="8"/>
  <c r="F148" i="8" s="1"/>
  <c r="O147" i="8"/>
  <c r="N147" i="8"/>
  <c r="M147" i="8"/>
  <c r="E147" i="8"/>
  <c r="C147" i="8"/>
  <c r="N146" i="8"/>
  <c r="O146" i="8" s="1"/>
  <c r="M146" i="8"/>
  <c r="E146" i="8"/>
  <c r="C146" i="8"/>
  <c r="F146" i="8" s="1"/>
  <c r="N145" i="8"/>
  <c r="O145" i="8" s="1"/>
  <c r="M145" i="8"/>
  <c r="E145" i="8"/>
  <c r="F145" i="8" s="1"/>
  <c r="C145" i="8"/>
  <c r="N144" i="8"/>
  <c r="O144" i="8" s="1"/>
  <c r="M144" i="8"/>
  <c r="E144" i="8"/>
  <c r="C144" i="8"/>
  <c r="N143" i="8"/>
  <c r="O143" i="8" s="1"/>
  <c r="M143" i="8"/>
  <c r="E143" i="8"/>
  <c r="F143" i="8" s="1"/>
  <c r="C143" i="8"/>
  <c r="N142" i="8"/>
  <c r="O142" i="8" s="1"/>
  <c r="M142" i="8"/>
  <c r="E142" i="8"/>
  <c r="C142" i="8"/>
  <c r="N141" i="8"/>
  <c r="O141" i="8" s="1"/>
  <c r="M141" i="8"/>
  <c r="E141" i="8"/>
  <c r="C141" i="8"/>
  <c r="N140" i="8"/>
  <c r="O140" i="8" s="1"/>
  <c r="M140" i="8"/>
  <c r="E140" i="8"/>
  <c r="C140" i="8"/>
  <c r="N139" i="8"/>
  <c r="O139" i="8" s="1"/>
  <c r="M139" i="8"/>
  <c r="E139" i="8"/>
  <c r="C139" i="8"/>
  <c r="N138" i="8"/>
  <c r="O138" i="8" s="1"/>
  <c r="M138" i="8"/>
  <c r="E138" i="8"/>
  <c r="C138" i="8"/>
  <c r="F138" i="8" s="1"/>
  <c r="N137" i="8"/>
  <c r="O137" i="8" s="1"/>
  <c r="M137" i="8"/>
  <c r="E137" i="8"/>
  <c r="C137" i="8"/>
  <c r="N136" i="8"/>
  <c r="O136" i="8" s="1"/>
  <c r="M136" i="8"/>
  <c r="E136" i="8"/>
  <c r="C136" i="8"/>
  <c r="N135" i="8"/>
  <c r="O135" i="8" s="1"/>
  <c r="M135" i="8"/>
  <c r="E135" i="8"/>
  <c r="C135" i="8"/>
  <c r="N134" i="8"/>
  <c r="O134" i="8" s="1"/>
  <c r="M134" i="8"/>
  <c r="E134" i="8"/>
  <c r="C134" i="8"/>
  <c r="N133" i="8"/>
  <c r="O133" i="8" s="1"/>
  <c r="M133" i="8"/>
  <c r="E133" i="8"/>
  <c r="C133" i="8"/>
  <c r="N132" i="8"/>
  <c r="O132" i="8" s="1"/>
  <c r="M132" i="8"/>
  <c r="E132" i="8"/>
  <c r="C132" i="8"/>
  <c r="F132" i="8" s="1"/>
  <c r="O131" i="8"/>
  <c r="N131" i="8"/>
  <c r="M131" i="8"/>
  <c r="E131" i="8"/>
  <c r="C131" i="8"/>
  <c r="N130" i="8"/>
  <c r="O130" i="8" s="1"/>
  <c r="M130" i="8"/>
  <c r="E130" i="8"/>
  <c r="C130" i="8"/>
  <c r="F130" i="8" s="1"/>
  <c r="N129" i="8"/>
  <c r="O129" i="8" s="1"/>
  <c r="M129" i="8"/>
  <c r="E129" i="8"/>
  <c r="F129" i="8" s="1"/>
  <c r="C129" i="8"/>
  <c r="N128" i="8"/>
  <c r="O128" i="8" s="1"/>
  <c r="M128" i="8"/>
  <c r="E128" i="8"/>
  <c r="C128" i="8"/>
  <c r="N127" i="8"/>
  <c r="O127" i="8" s="1"/>
  <c r="M127" i="8"/>
  <c r="E127" i="8"/>
  <c r="F127" i="8" s="1"/>
  <c r="C127" i="8"/>
  <c r="N126" i="8"/>
  <c r="O126" i="8" s="1"/>
  <c r="M126" i="8"/>
  <c r="E126" i="8"/>
  <c r="C126" i="8"/>
  <c r="N125" i="8"/>
  <c r="O125" i="8" s="1"/>
  <c r="M125" i="8"/>
  <c r="E125" i="8"/>
  <c r="C125" i="8"/>
  <c r="N124" i="8"/>
  <c r="O124" i="8" s="1"/>
  <c r="M124" i="8"/>
  <c r="E124" i="8"/>
  <c r="C124" i="8"/>
  <c r="N123" i="8"/>
  <c r="O123" i="8" s="1"/>
  <c r="M123" i="8"/>
  <c r="E123" i="8"/>
  <c r="C123" i="8"/>
  <c r="N122" i="8"/>
  <c r="O122" i="8" s="1"/>
  <c r="M122" i="8"/>
  <c r="E122" i="8"/>
  <c r="C122" i="8"/>
  <c r="F122" i="8" s="1"/>
  <c r="N121" i="8"/>
  <c r="O121" i="8" s="1"/>
  <c r="M121" i="8"/>
  <c r="E121" i="8"/>
  <c r="C121" i="8"/>
  <c r="N120" i="8"/>
  <c r="O120" i="8" s="1"/>
  <c r="M120" i="8"/>
  <c r="E120" i="8"/>
  <c r="C120" i="8"/>
  <c r="N119" i="8"/>
  <c r="O119" i="8" s="1"/>
  <c r="M119" i="8"/>
  <c r="E119" i="8"/>
  <c r="C119" i="8"/>
  <c r="N118" i="8"/>
  <c r="O118" i="8" s="1"/>
  <c r="M118" i="8"/>
  <c r="E118" i="8"/>
  <c r="C118" i="8"/>
  <c r="N117" i="8"/>
  <c r="O117" i="8" s="1"/>
  <c r="M117" i="8"/>
  <c r="E117" i="8"/>
  <c r="C117" i="8"/>
  <c r="N116" i="8"/>
  <c r="O116" i="8" s="1"/>
  <c r="M116" i="8"/>
  <c r="E116" i="8"/>
  <c r="C116" i="8"/>
  <c r="F116" i="8" s="1"/>
  <c r="O115" i="8"/>
  <c r="N115" i="8"/>
  <c r="M115" i="8"/>
  <c r="E115" i="8"/>
  <c r="C115" i="8"/>
  <c r="N114" i="8"/>
  <c r="O114" i="8" s="1"/>
  <c r="M114" i="8"/>
  <c r="E114" i="8"/>
  <c r="C114" i="8"/>
  <c r="F114" i="8" s="1"/>
  <c r="N113" i="8"/>
  <c r="O113" i="8" s="1"/>
  <c r="M113" i="8"/>
  <c r="E113" i="8"/>
  <c r="F113" i="8" s="1"/>
  <c r="C113" i="8"/>
  <c r="N112" i="8"/>
  <c r="O112" i="8" s="1"/>
  <c r="M112" i="8"/>
  <c r="E112" i="8"/>
  <c r="C112" i="8"/>
  <c r="N111" i="8"/>
  <c r="O111" i="8" s="1"/>
  <c r="M111" i="8"/>
  <c r="E111" i="8"/>
  <c r="F111" i="8" s="1"/>
  <c r="C111" i="8"/>
  <c r="N110" i="8"/>
  <c r="O110" i="8" s="1"/>
  <c r="M110" i="8"/>
  <c r="E110" i="8"/>
  <c r="C110" i="8"/>
  <c r="N109" i="8"/>
  <c r="O109" i="8" s="1"/>
  <c r="M109" i="8"/>
  <c r="E109" i="8"/>
  <c r="C109" i="8"/>
  <c r="N108" i="8"/>
  <c r="O108" i="8" s="1"/>
  <c r="M108" i="8"/>
  <c r="E108" i="8"/>
  <c r="C108" i="8"/>
  <c r="N107" i="8"/>
  <c r="O107" i="8" s="1"/>
  <c r="M107" i="8"/>
  <c r="E107" i="8"/>
  <c r="C107" i="8"/>
  <c r="N106" i="8"/>
  <c r="O106" i="8" s="1"/>
  <c r="M106" i="8"/>
  <c r="E106" i="8"/>
  <c r="C106" i="8"/>
  <c r="F106" i="8" s="1"/>
  <c r="N105" i="8"/>
  <c r="O105" i="8" s="1"/>
  <c r="M105" i="8"/>
  <c r="E105" i="8"/>
  <c r="C105" i="8"/>
  <c r="N104" i="8"/>
  <c r="O104" i="8" s="1"/>
  <c r="M104" i="8"/>
  <c r="E104" i="8"/>
  <c r="C104" i="8"/>
  <c r="N103" i="8"/>
  <c r="O103" i="8" s="1"/>
  <c r="M103" i="8"/>
  <c r="E103" i="8"/>
  <c r="C103" i="8"/>
  <c r="N102" i="8"/>
  <c r="O102" i="8" s="1"/>
  <c r="M102" i="8"/>
  <c r="E102" i="8"/>
  <c r="C102" i="8"/>
  <c r="N101" i="8"/>
  <c r="O101" i="8" s="1"/>
  <c r="M101" i="8"/>
  <c r="E101" i="8"/>
  <c r="C101" i="8"/>
  <c r="N100" i="8"/>
  <c r="O100" i="8" s="1"/>
  <c r="M100" i="8"/>
  <c r="E100" i="8"/>
  <c r="C100" i="8"/>
  <c r="F100" i="8" s="1"/>
  <c r="O99" i="8"/>
  <c r="N99" i="8"/>
  <c r="M99" i="8"/>
  <c r="E99" i="8"/>
  <c r="C99" i="8"/>
  <c r="N98" i="8"/>
  <c r="O98" i="8" s="1"/>
  <c r="M98" i="8"/>
  <c r="E98" i="8"/>
  <c r="C98" i="8"/>
  <c r="F98" i="8" s="1"/>
  <c r="N97" i="8"/>
  <c r="O97" i="8" s="1"/>
  <c r="M97" i="8"/>
  <c r="E97" i="8"/>
  <c r="F97" i="8" s="1"/>
  <c r="C97" i="8"/>
  <c r="N96" i="8"/>
  <c r="O96" i="8" s="1"/>
  <c r="M96" i="8"/>
  <c r="E96" i="8"/>
  <c r="C96" i="8"/>
  <c r="N95" i="8"/>
  <c r="O95" i="8" s="1"/>
  <c r="M95" i="8"/>
  <c r="E95" i="8"/>
  <c r="F95" i="8" s="1"/>
  <c r="C95" i="8"/>
  <c r="N94" i="8"/>
  <c r="O94" i="8" s="1"/>
  <c r="M94" i="8"/>
  <c r="E94" i="8"/>
  <c r="C94" i="8"/>
  <c r="N93" i="8"/>
  <c r="O93" i="8" s="1"/>
  <c r="M93" i="8"/>
  <c r="E93" i="8"/>
  <c r="C93" i="8"/>
  <c r="N92" i="8"/>
  <c r="O92" i="8" s="1"/>
  <c r="M92" i="8"/>
  <c r="E92" i="8"/>
  <c r="C92" i="8"/>
  <c r="N91" i="8"/>
  <c r="O91" i="8" s="1"/>
  <c r="M91" i="8"/>
  <c r="E91" i="8"/>
  <c r="C91" i="8"/>
  <c r="N90" i="8"/>
  <c r="O90" i="8" s="1"/>
  <c r="M90" i="8"/>
  <c r="E90" i="8"/>
  <c r="C90" i="8"/>
  <c r="F90" i="8" s="1"/>
  <c r="N89" i="8"/>
  <c r="O89" i="8" s="1"/>
  <c r="M89" i="8"/>
  <c r="E89" i="8"/>
  <c r="C89" i="8"/>
  <c r="N88" i="8"/>
  <c r="O88" i="8" s="1"/>
  <c r="M88" i="8"/>
  <c r="E88" i="8"/>
  <c r="C88" i="8"/>
  <c r="N87" i="8"/>
  <c r="O87" i="8" s="1"/>
  <c r="M87" i="8"/>
  <c r="E87" i="8"/>
  <c r="C87" i="8"/>
  <c r="N86" i="8"/>
  <c r="O86" i="8" s="1"/>
  <c r="M86" i="8"/>
  <c r="E86" i="8"/>
  <c r="C86" i="8"/>
  <c r="N85" i="8"/>
  <c r="O85" i="8" s="1"/>
  <c r="M85" i="8"/>
  <c r="E85" i="8"/>
  <c r="C85" i="8"/>
  <c r="N84" i="8"/>
  <c r="O84" i="8" s="1"/>
  <c r="M84" i="8"/>
  <c r="E84" i="8"/>
  <c r="C84" i="8"/>
  <c r="F84" i="8" s="1"/>
  <c r="O83" i="8"/>
  <c r="N83" i="8"/>
  <c r="M83" i="8"/>
  <c r="E83" i="8"/>
  <c r="C83" i="8"/>
  <c r="N82" i="8"/>
  <c r="O82" i="8" s="1"/>
  <c r="M82" i="8"/>
  <c r="E82" i="8"/>
  <c r="C82" i="8"/>
  <c r="F82" i="8" s="1"/>
  <c r="N81" i="8"/>
  <c r="O81" i="8" s="1"/>
  <c r="M81" i="8"/>
  <c r="E81" i="8"/>
  <c r="F81" i="8" s="1"/>
  <c r="C81" i="8"/>
  <c r="N80" i="8"/>
  <c r="O80" i="8" s="1"/>
  <c r="M80" i="8"/>
  <c r="E80" i="8"/>
  <c r="C80" i="8"/>
  <c r="N79" i="8"/>
  <c r="O79" i="8" s="1"/>
  <c r="M79" i="8"/>
  <c r="E79" i="8"/>
  <c r="F79" i="8" s="1"/>
  <c r="C79" i="8"/>
  <c r="N78" i="8"/>
  <c r="O78" i="8" s="1"/>
  <c r="M78" i="8"/>
  <c r="E78" i="8"/>
  <c r="C78" i="8"/>
  <c r="N77" i="8"/>
  <c r="O77" i="8" s="1"/>
  <c r="M77" i="8"/>
  <c r="E77" i="8"/>
  <c r="C77" i="8"/>
  <c r="N76" i="8"/>
  <c r="O76" i="8" s="1"/>
  <c r="M76" i="8"/>
  <c r="E76" i="8"/>
  <c r="C76" i="8"/>
  <c r="N75" i="8"/>
  <c r="O75" i="8" s="1"/>
  <c r="M75" i="8"/>
  <c r="E75" i="8"/>
  <c r="C75" i="8"/>
  <c r="N74" i="8"/>
  <c r="O74" i="8" s="1"/>
  <c r="M74" i="8"/>
  <c r="E74" i="8"/>
  <c r="C74" i="8"/>
  <c r="N73" i="8"/>
  <c r="O73" i="8" s="1"/>
  <c r="M73" i="8"/>
  <c r="E73" i="8"/>
  <c r="C73" i="8"/>
  <c r="N72" i="8"/>
  <c r="O72" i="8" s="1"/>
  <c r="M72" i="8"/>
  <c r="E72" i="8"/>
  <c r="C72" i="8"/>
  <c r="N71" i="8"/>
  <c r="O71" i="8" s="1"/>
  <c r="M71" i="8"/>
  <c r="E71" i="8"/>
  <c r="C71" i="8"/>
  <c r="F71" i="8" s="1"/>
  <c r="N70" i="8"/>
  <c r="O70" i="8" s="1"/>
  <c r="M70" i="8"/>
  <c r="E70" i="8"/>
  <c r="C70" i="8"/>
  <c r="F70" i="8" s="1"/>
  <c r="N69" i="8"/>
  <c r="O69" i="8" s="1"/>
  <c r="M69" i="8"/>
  <c r="E69" i="8"/>
  <c r="C69" i="8"/>
  <c r="N68" i="8"/>
  <c r="O68" i="8" s="1"/>
  <c r="M68" i="8"/>
  <c r="E68" i="8"/>
  <c r="C68" i="8"/>
  <c r="N67" i="8"/>
  <c r="O67" i="8" s="1"/>
  <c r="M67" i="8"/>
  <c r="E67" i="8"/>
  <c r="C67" i="8"/>
  <c r="F67" i="8" s="1"/>
  <c r="N66" i="8"/>
  <c r="O66" i="8" s="1"/>
  <c r="M66" i="8"/>
  <c r="E66" i="8"/>
  <c r="C66" i="8"/>
  <c r="F66" i="8" s="1"/>
  <c r="O65" i="8"/>
  <c r="N65" i="8"/>
  <c r="M65" i="8"/>
  <c r="E65" i="8"/>
  <c r="C65" i="8"/>
  <c r="N64" i="8"/>
  <c r="O64" i="8" s="1"/>
  <c r="M64" i="8"/>
  <c r="E64" i="8"/>
  <c r="C64" i="8"/>
  <c r="F64" i="8" s="1"/>
  <c r="N63" i="8"/>
  <c r="O63" i="8" s="1"/>
  <c r="M63" i="8"/>
  <c r="F63" i="8"/>
  <c r="E63" i="8"/>
  <c r="C63" i="8"/>
  <c r="N62" i="8"/>
  <c r="O62" i="8" s="1"/>
  <c r="M62" i="8"/>
  <c r="E62" i="8"/>
  <c r="C62" i="8"/>
  <c r="N61" i="8"/>
  <c r="O61" i="8" s="1"/>
  <c r="M61" i="8"/>
  <c r="E61" i="8"/>
  <c r="C61" i="8"/>
  <c r="N60" i="8"/>
  <c r="O60" i="8" s="1"/>
  <c r="M60" i="8"/>
  <c r="E60" i="8"/>
  <c r="C60" i="8"/>
  <c r="F60" i="8" s="1"/>
  <c r="N59" i="8"/>
  <c r="O59" i="8" s="1"/>
  <c r="M59" i="8"/>
  <c r="E59" i="8"/>
  <c r="C59" i="8"/>
  <c r="N58" i="8"/>
  <c r="O58" i="8" s="1"/>
  <c r="M58" i="8"/>
  <c r="E58" i="8"/>
  <c r="C58" i="8"/>
  <c r="N57" i="8"/>
  <c r="O57" i="8" s="1"/>
  <c r="M57" i="8"/>
  <c r="E57" i="8"/>
  <c r="C57" i="8"/>
  <c r="N56" i="8"/>
  <c r="O56" i="8" s="1"/>
  <c r="M56" i="8"/>
  <c r="E56" i="8"/>
  <c r="C56" i="8"/>
  <c r="N55" i="8"/>
  <c r="O55" i="8" s="1"/>
  <c r="M55" i="8"/>
  <c r="E55" i="8"/>
  <c r="C55" i="8"/>
  <c r="F55" i="8" s="1"/>
  <c r="N54" i="8"/>
  <c r="O54" i="8" s="1"/>
  <c r="M54" i="8"/>
  <c r="E54" i="8"/>
  <c r="C54" i="8"/>
  <c r="F54" i="8" s="1"/>
  <c r="O53" i="8"/>
  <c r="N53" i="8"/>
  <c r="M53" i="8"/>
  <c r="E53" i="8"/>
  <c r="C53" i="8"/>
  <c r="N52" i="8"/>
  <c r="O52" i="8" s="1"/>
  <c r="M52" i="8"/>
  <c r="E52" i="8"/>
  <c r="C52" i="8"/>
  <c r="N51" i="8"/>
  <c r="O51" i="8" s="1"/>
  <c r="M51" i="8"/>
  <c r="E51" i="8"/>
  <c r="C51" i="8"/>
  <c r="F51" i="8" s="1"/>
  <c r="N50" i="8"/>
  <c r="O50" i="8" s="1"/>
  <c r="M50" i="8"/>
  <c r="E50" i="8"/>
  <c r="C50" i="8"/>
  <c r="F50" i="8" s="1"/>
  <c r="N49" i="8"/>
  <c r="O49" i="8" s="1"/>
  <c r="M49" i="8"/>
  <c r="E49" i="8"/>
  <c r="C49" i="8"/>
  <c r="N48" i="8"/>
  <c r="O48" i="8" s="1"/>
  <c r="M48" i="8"/>
  <c r="E48" i="8"/>
  <c r="C48" i="8"/>
  <c r="N47" i="8"/>
  <c r="O47" i="8" s="1"/>
  <c r="M47" i="8"/>
  <c r="E47" i="8"/>
  <c r="C47" i="8"/>
  <c r="N46" i="8"/>
  <c r="O46" i="8" s="1"/>
  <c r="M46" i="8"/>
  <c r="E46" i="8"/>
  <c r="C46" i="8"/>
  <c r="F46" i="8" s="1"/>
  <c r="N45" i="8"/>
  <c r="O45" i="8" s="1"/>
  <c r="M45" i="8"/>
  <c r="E45" i="8"/>
  <c r="C45" i="8"/>
  <c r="F45" i="8" s="1"/>
  <c r="N44" i="8"/>
  <c r="O44" i="8" s="1"/>
  <c r="M44" i="8"/>
  <c r="E44" i="8"/>
  <c r="C44" i="8"/>
  <c r="N43" i="8"/>
  <c r="O43" i="8" s="1"/>
  <c r="M43" i="8"/>
  <c r="E43" i="8"/>
  <c r="C43" i="8"/>
  <c r="N42" i="8"/>
  <c r="O42" i="8" s="1"/>
  <c r="M42" i="8"/>
  <c r="E42" i="8"/>
  <c r="C42" i="8"/>
  <c r="F42" i="8" s="1"/>
  <c r="N41" i="8"/>
  <c r="O41" i="8" s="1"/>
  <c r="M41" i="8"/>
  <c r="E41" i="8"/>
  <c r="C41" i="8"/>
  <c r="F41" i="8" s="1"/>
  <c r="O40" i="8"/>
  <c r="N40" i="8"/>
  <c r="M40" i="8"/>
  <c r="E40" i="8"/>
  <c r="C40" i="8"/>
  <c r="N39" i="8"/>
  <c r="O39" i="8" s="1"/>
  <c r="M39" i="8"/>
  <c r="E39" i="8"/>
  <c r="C39" i="8"/>
  <c r="N38" i="8"/>
  <c r="O38" i="8" s="1"/>
  <c r="M38" i="8"/>
  <c r="E38" i="8"/>
  <c r="C38" i="8"/>
  <c r="F38" i="8" s="1"/>
  <c r="N37" i="8"/>
  <c r="O37" i="8" s="1"/>
  <c r="M37" i="8"/>
  <c r="E37" i="8"/>
  <c r="C37" i="8"/>
  <c r="F37" i="8" s="1"/>
  <c r="N36" i="8"/>
  <c r="O36" i="8" s="1"/>
  <c r="M36" i="8"/>
  <c r="E36" i="8"/>
  <c r="F36" i="8" s="1"/>
  <c r="C36" i="8"/>
  <c r="N35" i="8"/>
  <c r="O35" i="8" s="1"/>
  <c r="M35" i="8"/>
  <c r="E35" i="8"/>
  <c r="C35" i="8"/>
  <c r="N34" i="8"/>
  <c r="O34" i="8" s="1"/>
  <c r="M34" i="8"/>
  <c r="E34" i="8"/>
  <c r="C34" i="8"/>
  <c r="N33" i="8"/>
  <c r="O33" i="8" s="1"/>
  <c r="M33" i="8"/>
  <c r="E33" i="8"/>
  <c r="C33" i="8"/>
  <c r="N32" i="8"/>
  <c r="O32" i="8" s="1"/>
  <c r="M32" i="8"/>
  <c r="E32" i="8"/>
  <c r="C32" i="8"/>
  <c r="N31" i="8"/>
  <c r="O31" i="8" s="1"/>
  <c r="M31" i="8"/>
  <c r="E31" i="8"/>
  <c r="C31" i="8"/>
  <c r="N30" i="8"/>
  <c r="O30" i="8" s="1"/>
  <c r="M30" i="8"/>
  <c r="E30" i="8"/>
  <c r="C30" i="8"/>
  <c r="F30" i="8" s="1"/>
  <c r="N29" i="8"/>
  <c r="O29" i="8" s="1"/>
  <c r="M29" i="8"/>
  <c r="E29" i="8"/>
  <c r="C29" i="8"/>
  <c r="F29" i="8" s="1"/>
  <c r="N28" i="8"/>
  <c r="O28" i="8" s="1"/>
  <c r="M28" i="8"/>
  <c r="E28" i="8"/>
  <c r="C28" i="8"/>
  <c r="N27" i="8"/>
  <c r="O27" i="8" s="1"/>
  <c r="M27" i="8"/>
  <c r="E27" i="8"/>
  <c r="C27" i="8"/>
  <c r="N26" i="8"/>
  <c r="O26" i="8" s="1"/>
  <c r="M26" i="8"/>
  <c r="E26" i="8"/>
  <c r="C26" i="8"/>
  <c r="F26" i="8" s="1"/>
  <c r="N25" i="8"/>
  <c r="O25" i="8" s="1"/>
  <c r="M25" i="8"/>
  <c r="E25" i="8"/>
  <c r="C25" i="8"/>
  <c r="F25" i="8" s="1"/>
  <c r="O24" i="8"/>
  <c r="N24" i="8"/>
  <c r="M24" i="8"/>
  <c r="E24" i="8"/>
  <c r="C24" i="8"/>
  <c r="N23" i="8"/>
  <c r="O23" i="8" s="1"/>
  <c r="M23" i="8"/>
  <c r="E23" i="8"/>
  <c r="C23" i="8"/>
  <c r="N22" i="8"/>
  <c r="O22" i="8" s="1"/>
  <c r="M22" i="8"/>
  <c r="E22" i="8"/>
  <c r="C22" i="8"/>
  <c r="F22" i="8" s="1"/>
  <c r="N21" i="8"/>
  <c r="O21" i="8" s="1"/>
  <c r="M21" i="8"/>
  <c r="E21" i="8"/>
  <c r="C21" i="8"/>
  <c r="F21" i="8" s="1"/>
  <c r="N20" i="8"/>
  <c r="O20" i="8" s="1"/>
  <c r="M20" i="8"/>
  <c r="E20" i="8"/>
  <c r="F20" i="8" s="1"/>
  <c r="C20" i="8"/>
  <c r="N19" i="8"/>
  <c r="O19" i="8" s="1"/>
  <c r="M19" i="8"/>
  <c r="E19" i="8"/>
  <c r="C19" i="8"/>
  <c r="N18" i="8"/>
  <c r="O18" i="8" s="1"/>
  <c r="M18" i="8"/>
  <c r="E18" i="8"/>
  <c r="C18" i="8"/>
  <c r="N17" i="8"/>
  <c r="O17" i="8" s="1"/>
  <c r="M17" i="8"/>
  <c r="E17" i="8"/>
  <c r="C17" i="8"/>
  <c r="N16" i="8"/>
  <c r="O16" i="8" s="1"/>
  <c r="M16" i="8"/>
  <c r="E16" i="8"/>
  <c r="C16" i="8"/>
  <c r="N15" i="8"/>
  <c r="O15" i="8" s="1"/>
  <c r="M15" i="8"/>
  <c r="E15" i="8"/>
  <c r="C15" i="8"/>
  <c r="N14" i="8"/>
  <c r="O14" i="8" s="1"/>
  <c r="M14" i="8"/>
  <c r="E14" i="8"/>
  <c r="C14" i="8"/>
  <c r="F14" i="8" s="1"/>
  <c r="N13" i="8"/>
  <c r="O13" i="8" s="1"/>
  <c r="M13" i="8"/>
  <c r="E13" i="8"/>
  <c r="C13" i="8"/>
  <c r="F13" i="8" s="1"/>
  <c r="N12" i="8"/>
  <c r="O12" i="8" s="1"/>
  <c r="M12" i="8"/>
  <c r="E12" i="8"/>
  <c r="C12" i="8"/>
  <c r="N11" i="8"/>
  <c r="O11" i="8" s="1"/>
  <c r="M11" i="8"/>
  <c r="E11" i="8"/>
  <c r="C11" i="8"/>
  <c r="N10" i="8"/>
  <c r="O10" i="8" s="1"/>
  <c r="M10" i="8"/>
  <c r="E10" i="8"/>
  <c r="C10" i="8"/>
  <c r="F10" i="8" s="1"/>
  <c r="N9" i="8"/>
  <c r="O9" i="8" s="1"/>
  <c r="M9" i="8"/>
  <c r="E9" i="8"/>
  <c r="C9" i="8"/>
  <c r="F9" i="8" s="1"/>
  <c r="O8" i="8"/>
  <c r="N8" i="8"/>
  <c r="M8" i="8"/>
  <c r="E8" i="8"/>
  <c r="C8" i="8"/>
  <c r="N7" i="8"/>
  <c r="O7" i="8" s="1"/>
  <c r="M7" i="8"/>
  <c r="E7" i="8"/>
  <c r="C7" i="8"/>
  <c r="N6" i="8"/>
  <c r="O6" i="8" s="1"/>
  <c r="M6" i="8"/>
  <c r="E6" i="8"/>
  <c r="C6" i="8"/>
  <c r="F6" i="8" s="1"/>
  <c r="N5" i="8"/>
  <c r="O5" i="8" s="1"/>
  <c r="M5" i="8"/>
  <c r="E5" i="8"/>
  <c r="C5" i="8"/>
  <c r="F5" i="8" s="1"/>
  <c r="N4" i="8"/>
  <c r="O4" i="8" s="1"/>
  <c r="M4" i="8"/>
  <c r="E4" i="8"/>
  <c r="F4" i="8" s="1"/>
  <c r="C4" i="8"/>
  <c r="N3" i="8"/>
  <c r="O3" i="8" s="1"/>
  <c r="M3" i="8"/>
  <c r="E3" i="8"/>
  <c r="C3" i="8"/>
  <c r="N2" i="8"/>
  <c r="M2" i="8"/>
  <c r="E2" i="8"/>
  <c r="C2" i="8"/>
  <c r="R866" i="8"/>
  <c r="Z6" i="7"/>
  <c r="Y6" i="7"/>
  <c r="X6" i="7"/>
  <c r="W6" i="7"/>
  <c r="V6" i="7"/>
  <c r="V1012" i="7"/>
  <c r="V1011" i="7"/>
  <c r="V1010" i="7"/>
  <c r="V1009" i="7"/>
  <c r="V1008" i="7"/>
  <c r="V1007" i="7"/>
  <c r="V1006" i="7"/>
  <c r="V1005" i="7"/>
  <c r="V1004" i="7"/>
  <c r="V1003" i="7"/>
  <c r="V1002" i="7"/>
  <c r="V1001" i="7"/>
  <c r="V1000" i="7"/>
  <c r="V999" i="7"/>
  <c r="V998" i="7"/>
  <c r="V997" i="7"/>
  <c r="V996" i="7"/>
  <c r="V995" i="7"/>
  <c r="V994" i="7"/>
  <c r="V993" i="7"/>
  <c r="V992" i="7"/>
  <c r="V991" i="7"/>
  <c r="V990" i="7"/>
  <c r="V989" i="7"/>
  <c r="V988" i="7"/>
  <c r="V987" i="7"/>
  <c r="V986" i="7"/>
  <c r="V985" i="7"/>
  <c r="V984" i="7"/>
  <c r="V983" i="7"/>
  <c r="V982" i="7"/>
  <c r="V981" i="7"/>
  <c r="V980" i="7"/>
  <c r="V979" i="7"/>
  <c r="V978" i="7"/>
  <c r="V977" i="7"/>
  <c r="V976" i="7"/>
  <c r="V975" i="7"/>
  <c r="V974" i="7"/>
  <c r="V973" i="7"/>
  <c r="V972" i="7"/>
  <c r="V971" i="7"/>
  <c r="V970" i="7"/>
  <c r="V969" i="7"/>
  <c r="V968" i="7"/>
  <c r="V967" i="7"/>
  <c r="V966" i="7"/>
  <c r="V965" i="7"/>
  <c r="V964" i="7"/>
  <c r="V963" i="7"/>
  <c r="V962" i="7"/>
  <c r="V961" i="7"/>
  <c r="V960" i="7"/>
  <c r="V959" i="7"/>
  <c r="V958" i="7"/>
  <c r="V957" i="7"/>
  <c r="V956" i="7"/>
  <c r="V955" i="7"/>
  <c r="V954" i="7"/>
  <c r="V953" i="7"/>
  <c r="V952" i="7"/>
  <c r="V951" i="7"/>
  <c r="V949" i="7"/>
  <c r="V948" i="7"/>
  <c r="V947" i="7"/>
  <c r="V946" i="7"/>
  <c r="V944" i="7"/>
  <c r="V943" i="7"/>
  <c r="V942" i="7"/>
  <c r="V941" i="7"/>
  <c r="V940" i="7"/>
  <c r="V939" i="7"/>
  <c r="V938" i="7"/>
  <c r="V937" i="7"/>
  <c r="V936" i="7"/>
  <c r="V935" i="7"/>
  <c r="V934" i="7"/>
  <c r="V933" i="7"/>
  <c r="V932" i="7"/>
  <c r="V931" i="7"/>
  <c r="V930" i="7"/>
  <c r="V929" i="7"/>
  <c r="V928" i="7"/>
  <c r="V927" i="7"/>
  <c r="V926" i="7"/>
  <c r="V925" i="7"/>
  <c r="V924" i="7"/>
  <c r="V923" i="7"/>
  <c r="V922" i="7"/>
  <c r="V921" i="7"/>
  <c r="V920" i="7"/>
  <c r="V919" i="7"/>
  <c r="V918" i="7"/>
  <c r="V917" i="7"/>
  <c r="V916" i="7"/>
  <c r="V915" i="7"/>
  <c r="V914" i="7"/>
  <c r="V913" i="7"/>
  <c r="V912" i="7"/>
  <c r="V911" i="7"/>
  <c r="V910" i="7"/>
  <c r="V909" i="7"/>
  <c r="V908" i="7"/>
  <c r="V907" i="7"/>
  <c r="V906" i="7"/>
  <c r="V905" i="7"/>
  <c r="V904" i="7"/>
  <c r="V903" i="7"/>
  <c r="V902" i="7"/>
  <c r="V901" i="7"/>
  <c r="V900" i="7"/>
  <c r="V899" i="7"/>
  <c r="V898" i="7"/>
  <c r="V897" i="7"/>
  <c r="V896" i="7"/>
  <c r="V895" i="7"/>
  <c r="V894" i="7"/>
  <c r="V893" i="7"/>
  <c r="V892" i="7"/>
  <c r="V891" i="7"/>
  <c r="V890" i="7"/>
  <c r="V889" i="7"/>
  <c r="V888" i="7"/>
  <c r="V887" i="7"/>
  <c r="V886" i="7"/>
  <c r="V885" i="7"/>
  <c r="V884" i="7"/>
  <c r="V883" i="7"/>
  <c r="V882" i="7"/>
  <c r="V881" i="7"/>
  <c r="V880" i="7"/>
  <c r="V879" i="7"/>
  <c r="V878" i="7"/>
  <c r="V877" i="7"/>
  <c r="V876" i="7"/>
  <c r="V875" i="7"/>
  <c r="V874" i="7"/>
  <c r="V873" i="7"/>
  <c r="V872" i="7"/>
  <c r="V871" i="7"/>
  <c r="V870" i="7"/>
  <c r="V869" i="7"/>
  <c r="V868" i="7"/>
  <c r="V867" i="7"/>
  <c r="V866" i="7"/>
  <c r="V865" i="7"/>
  <c r="V864" i="7"/>
  <c r="V863" i="7"/>
  <c r="V862" i="7"/>
  <c r="V861" i="7"/>
  <c r="V860" i="7"/>
  <c r="V859" i="7"/>
  <c r="V858" i="7"/>
  <c r="V857" i="7"/>
  <c r="V856" i="7"/>
  <c r="V855" i="7"/>
  <c r="V854" i="7"/>
  <c r="V853" i="7"/>
  <c r="V852" i="7"/>
  <c r="V851" i="7"/>
  <c r="V850" i="7"/>
  <c r="V849" i="7"/>
  <c r="V848" i="7"/>
  <c r="V847" i="7"/>
  <c r="V846" i="7"/>
  <c r="V845" i="7"/>
  <c r="V844" i="7"/>
  <c r="V843" i="7"/>
  <c r="V842" i="7"/>
  <c r="V841" i="7"/>
  <c r="V840" i="7"/>
  <c r="V839" i="7"/>
  <c r="V838" i="7"/>
  <c r="V837" i="7"/>
  <c r="V836" i="7"/>
  <c r="V835" i="7"/>
  <c r="V834" i="7"/>
  <c r="V833" i="7"/>
  <c r="V832" i="7"/>
  <c r="V831" i="7"/>
  <c r="V830" i="7"/>
  <c r="V829" i="7"/>
  <c r="V828" i="7"/>
  <c r="V827" i="7"/>
  <c r="V826" i="7"/>
  <c r="V825" i="7"/>
  <c r="V824" i="7"/>
  <c r="V823" i="7"/>
  <c r="V822" i="7"/>
  <c r="V821" i="7"/>
  <c r="V820" i="7"/>
  <c r="V819" i="7"/>
  <c r="V818" i="7"/>
  <c r="V817" i="7"/>
  <c r="V816" i="7"/>
  <c r="V815" i="7"/>
  <c r="V814" i="7"/>
  <c r="V813" i="7"/>
  <c r="V812" i="7"/>
  <c r="V811" i="7"/>
  <c r="V810" i="7"/>
  <c r="V809" i="7"/>
  <c r="V808" i="7"/>
  <c r="V807" i="7"/>
  <c r="V806" i="7"/>
  <c r="V805" i="7"/>
  <c r="V804" i="7"/>
  <c r="V803" i="7"/>
  <c r="V802" i="7"/>
  <c r="V801" i="7"/>
  <c r="V800" i="7"/>
  <c r="V799" i="7"/>
  <c r="V798" i="7"/>
  <c r="V797" i="7"/>
  <c r="V796" i="7"/>
  <c r="V795" i="7"/>
  <c r="V794" i="7"/>
  <c r="V793" i="7"/>
  <c r="V792" i="7"/>
  <c r="V791" i="7"/>
  <c r="V790" i="7"/>
  <c r="V789" i="7"/>
  <c r="V788" i="7"/>
  <c r="V787" i="7"/>
  <c r="V786" i="7"/>
  <c r="V785" i="7"/>
  <c r="V784" i="7"/>
  <c r="V783" i="7"/>
  <c r="V782" i="7"/>
  <c r="V781" i="7"/>
  <c r="V780" i="7"/>
  <c r="V779" i="7"/>
  <c r="V778" i="7"/>
  <c r="V777" i="7"/>
  <c r="V776" i="7"/>
  <c r="V775" i="7"/>
  <c r="V774" i="7"/>
  <c r="V773" i="7"/>
  <c r="V772" i="7"/>
  <c r="V771" i="7"/>
  <c r="V770" i="7"/>
  <c r="V769" i="7"/>
  <c r="V768" i="7"/>
  <c r="V767" i="7"/>
  <c r="V766" i="7"/>
  <c r="V765" i="7"/>
  <c r="V764" i="7"/>
  <c r="V763" i="7"/>
  <c r="V762" i="7"/>
  <c r="V761" i="7"/>
  <c r="V760" i="7"/>
  <c r="V759" i="7"/>
  <c r="V758" i="7"/>
  <c r="V757" i="7"/>
  <c r="V756" i="7"/>
  <c r="V755" i="7"/>
  <c r="V754" i="7"/>
  <c r="V753" i="7"/>
  <c r="V752" i="7"/>
  <c r="V751" i="7"/>
  <c r="V750" i="7"/>
  <c r="V749" i="7"/>
  <c r="V748" i="7"/>
  <c r="V747" i="7"/>
  <c r="V746" i="7"/>
  <c r="V745" i="7"/>
  <c r="V744" i="7"/>
  <c r="V743" i="7"/>
  <c r="V742" i="7"/>
  <c r="V741" i="7"/>
  <c r="V740" i="7"/>
  <c r="V739" i="7"/>
  <c r="V738" i="7"/>
  <c r="V737" i="7"/>
  <c r="V736" i="7"/>
  <c r="V735" i="7"/>
  <c r="V734" i="7"/>
  <c r="V733" i="7"/>
  <c r="V732" i="7"/>
  <c r="V731" i="7"/>
  <c r="V730" i="7"/>
  <c r="V729" i="7"/>
  <c r="V728" i="7"/>
  <c r="V727" i="7"/>
  <c r="V726" i="7"/>
  <c r="V725" i="7"/>
  <c r="V724" i="7"/>
  <c r="V723" i="7"/>
  <c r="V722" i="7"/>
  <c r="V721" i="7"/>
  <c r="V720" i="7"/>
  <c r="V719" i="7"/>
  <c r="V718" i="7"/>
  <c r="V717" i="7"/>
  <c r="V716" i="7"/>
  <c r="V715" i="7"/>
  <c r="V714" i="7"/>
  <c r="V713" i="7"/>
  <c r="V712" i="7"/>
  <c r="V711" i="7"/>
  <c r="V710" i="7"/>
  <c r="V709" i="7"/>
  <c r="V708" i="7"/>
  <c r="V707" i="7"/>
  <c r="V706" i="7"/>
  <c r="V705" i="7"/>
  <c r="V704" i="7"/>
  <c r="V703" i="7"/>
  <c r="V702" i="7"/>
  <c r="V701" i="7"/>
  <c r="V700" i="7"/>
  <c r="V699" i="7"/>
  <c r="V698" i="7"/>
  <c r="V697" i="7"/>
  <c r="V696" i="7"/>
  <c r="V695" i="7"/>
  <c r="V694" i="7"/>
  <c r="V693" i="7"/>
  <c r="V692" i="7"/>
  <c r="V691" i="7"/>
  <c r="V690" i="7"/>
  <c r="V689" i="7"/>
  <c r="V688" i="7"/>
  <c r="V687" i="7"/>
  <c r="V686" i="7"/>
  <c r="V685" i="7"/>
  <c r="V684" i="7"/>
  <c r="V683" i="7"/>
  <c r="V682" i="7"/>
  <c r="V681" i="7"/>
  <c r="V680" i="7"/>
  <c r="V679" i="7"/>
  <c r="V678" i="7"/>
  <c r="V677" i="7"/>
  <c r="V676" i="7"/>
  <c r="V675" i="7"/>
  <c r="V674" i="7"/>
  <c r="V673" i="7"/>
  <c r="V672" i="7"/>
  <c r="V671" i="7"/>
  <c r="V670" i="7"/>
  <c r="V669" i="7"/>
  <c r="V668" i="7"/>
  <c r="V667" i="7"/>
  <c r="V666" i="7"/>
  <c r="V665" i="7"/>
  <c r="V664" i="7"/>
  <c r="V663" i="7"/>
  <c r="V662" i="7"/>
  <c r="V661" i="7"/>
  <c r="V660" i="7"/>
  <c r="V659" i="7"/>
  <c r="V658" i="7"/>
  <c r="V657" i="7"/>
  <c r="V656" i="7"/>
  <c r="V655" i="7"/>
  <c r="V654" i="7"/>
  <c r="V653" i="7"/>
  <c r="V652" i="7"/>
  <c r="V651" i="7"/>
  <c r="V650" i="7"/>
  <c r="V649" i="7"/>
  <c r="V648" i="7"/>
  <c r="V647" i="7"/>
  <c r="V646" i="7"/>
  <c r="V645" i="7"/>
  <c r="V644" i="7"/>
  <c r="V643" i="7"/>
  <c r="V642" i="7"/>
  <c r="V641" i="7"/>
  <c r="V640" i="7"/>
  <c r="V639" i="7"/>
  <c r="V638" i="7"/>
  <c r="V637" i="7"/>
  <c r="V636" i="7"/>
  <c r="V635" i="7"/>
  <c r="V634" i="7"/>
  <c r="V633" i="7"/>
  <c r="V632" i="7"/>
  <c r="V631" i="7"/>
  <c r="V630" i="7"/>
  <c r="V629" i="7"/>
  <c r="V628" i="7"/>
  <c r="V627" i="7"/>
  <c r="V626" i="7"/>
  <c r="V625" i="7"/>
  <c r="V624" i="7"/>
  <c r="V623" i="7"/>
  <c r="V622" i="7"/>
  <c r="V621" i="7"/>
  <c r="V620" i="7"/>
  <c r="V619" i="7"/>
  <c r="V618" i="7"/>
  <c r="V617" i="7"/>
  <c r="V616" i="7"/>
  <c r="V615" i="7"/>
  <c r="V614" i="7"/>
  <c r="V613" i="7"/>
  <c r="V612" i="7"/>
  <c r="V611" i="7"/>
  <c r="V610" i="7"/>
  <c r="V609" i="7"/>
  <c r="V608" i="7"/>
  <c r="V607" i="7"/>
  <c r="V606" i="7"/>
  <c r="V605" i="7"/>
  <c r="V604" i="7"/>
  <c r="V603" i="7"/>
  <c r="V602" i="7"/>
  <c r="V601" i="7"/>
  <c r="V600" i="7"/>
  <c r="V599" i="7"/>
  <c r="V598" i="7"/>
  <c r="V597" i="7"/>
  <c r="V596" i="7"/>
  <c r="V595" i="7"/>
  <c r="V594" i="7"/>
  <c r="V593" i="7"/>
  <c r="V592" i="7"/>
  <c r="V591" i="7"/>
  <c r="V590" i="7"/>
  <c r="V589" i="7"/>
  <c r="V588" i="7"/>
  <c r="V587" i="7"/>
  <c r="V586" i="7"/>
  <c r="V585" i="7"/>
  <c r="V584" i="7"/>
  <c r="V583" i="7"/>
  <c r="V582" i="7"/>
  <c r="V581" i="7"/>
  <c r="V580" i="7"/>
  <c r="V579" i="7"/>
  <c r="V578" i="7"/>
  <c r="V577" i="7"/>
  <c r="V576" i="7"/>
  <c r="V575" i="7"/>
  <c r="V574" i="7"/>
  <c r="V573" i="7"/>
  <c r="V572" i="7"/>
  <c r="V571" i="7"/>
  <c r="V570" i="7"/>
  <c r="V569" i="7"/>
  <c r="V568" i="7"/>
  <c r="V567" i="7"/>
  <c r="V566" i="7"/>
  <c r="V565" i="7"/>
  <c r="V564" i="7"/>
  <c r="V563" i="7"/>
  <c r="V562" i="7"/>
  <c r="V561" i="7"/>
  <c r="V560" i="7"/>
  <c r="V559" i="7"/>
  <c r="V558" i="7"/>
  <c r="V557" i="7"/>
  <c r="V556" i="7"/>
  <c r="V555" i="7"/>
  <c r="V554" i="7"/>
  <c r="V553" i="7"/>
  <c r="V552" i="7"/>
  <c r="V551" i="7"/>
  <c r="V550" i="7"/>
  <c r="V549" i="7"/>
  <c r="V548" i="7"/>
  <c r="V547" i="7"/>
  <c r="V546" i="7"/>
  <c r="V545" i="7"/>
  <c r="V544" i="7"/>
  <c r="V543" i="7"/>
  <c r="V542" i="7"/>
  <c r="V541" i="7"/>
  <c r="V540" i="7"/>
  <c r="V539" i="7"/>
  <c r="V538" i="7"/>
  <c r="V537" i="7"/>
  <c r="V536" i="7"/>
  <c r="V535" i="7"/>
  <c r="V534" i="7"/>
  <c r="V533" i="7"/>
  <c r="V532" i="7"/>
  <c r="V531" i="7"/>
  <c r="V530" i="7"/>
  <c r="V529" i="7"/>
  <c r="V528" i="7"/>
  <c r="V527" i="7"/>
  <c r="V526" i="7"/>
  <c r="V525" i="7"/>
  <c r="V524" i="7"/>
  <c r="V523" i="7"/>
  <c r="V522" i="7"/>
  <c r="V521" i="7"/>
  <c r="V520" i="7"/>
  <c r="V519" i="7"/>
  <c r="V518" i="7"/>
  <c r="V517" i="7"/>
  <c r="V516" i="7"/>
  <c r="V515" i="7"/>
  <c r="V514" i="7"/>
  <c r="V513" i="7"/>
  <c r="V512" i="7"/>
  <c r="V511" i="7"/>
  <c r="V510" i="7"/>
  <c r="V509" i="7"/>
  <c r="V508" i="7"/>
  <c r="V507" i="7"/>
  <c r="V506" i="7"/>
  <c r="V505" i="7"/>
  <c r="V504" i="7"/>
  <c r="V503" i="7"/>
  <c r="V502" i="7"/>
  <c r="V501" i="7"/>
  <c r="V500" i="7"/>
  <c r="V499" i="7"/>
  <c r="V498" i="7"/>
  <c r="V497" i="7"/>
  <c r="V496" i="7"/>
  <c r="V495" i="7"/>
  <c r="V494" i="7"/>
  <c r="V493" i="7"/>
  <c r="V492" i="7"/>
  <c r="V491" i="7"/>
  <c r="V490" i="7"/>
  <c r="V489" i="7"/>
  <c r="V488" i="7"/>
  <c r="V487" i="7"/>
  <c r="V486" i="7"/>
  <c r="V485" i="7"/>
  <c r="V484" i="7"/>
  <c r="V483" i="7"/>
  <c r="V482" i="7"/>
  <c r="V481" i="7"/>
  <c r="V480" i="7"/>
  <c r="V479" i="7"/>
  <c r="V478" i="7"/>
  <c r="V477" i="7"/>
  <c r="V476" i="7"/>
  <c r="V475" i="7"/>
  <c r="V474" i="7"/>
  <c r="V473" i="7"/>
  <c r="V472" i="7"/>
  <c r="V471" i="7"/>
  <c r="V470" i="7"/>
  <c r="V469" i="7"/>
  <c r="V468" i="7"/>
  <c r="V467" i="7"/>
  <c r="V466" i="7"/>
  <c r="V465" i="7"/>
  <c r="V464" i="7"/>
  <c r="V463" i="7"/>
  <c r="V462" i="7"/>
  <c r="V461" i="7"/>
  <c r="V460" i="7"/>
  <c r="V459" i="7"/>
  <c r="V458" i="7"/>
  <c r="V457" i="7"/>
  <c r="V456" i="7"/>
  <c r="V455" i="7"/>
  <c r="V454" i="7"/>
  <c r="V453" i="7"/>
  <c r="V452" i="7"/>
  <c r="V450" i="7"/>
  <c r="V449" i="7"/>
  <c r="V448" i="7"/>
  <c r="V447" i="7"/>
  <c r="V446" i="7"/>
  <c r="V445" i="7"/>
  <c r="V444" i="7"/>
  <c r="V443" i="7"/>
  <c r="V442" i="7"/>
  <c r="V441" i="7"/>
  <c r="V440" i="7"/>
  <c r="V439" i="7"/>
  <c r="V438" i="7"/>
  <c r="V437" i="7"/>
  <c r="V436" i="7"/>
  <c r="V435" i="7"/>
  <c r="V434" i="7"/>
  <c r="V433" i="7"/>
  <c r="V432" i="7"/>
  <c r="V431" i="7"/>
  <c r="V430" i="7"/>
  <c r="V429" i="7"/>
  <c r="V428" i="7"/>
  <c r="V427" i="7"/>
  <c r="V426" i="7"/>
  <c r="V425" i="7"/>
  <c r="V424" i="7"/>
  <c r="V423" i="7"/>
  <c r="V422" i="7"/>
  <c r="V421" i="7"/>
  <c r="V420" i="7"/>
  <c r="V419" i="7"/>
  <c r="V418" i="7"/>
  <c r="V417" i="7"/>
  <c r="V416" i="7"/>
  <c r="V415" i="7"/>
  <c r="V414" i="7"/>
  <c r="V413" i="7"/>
  <c r="V412" i="7"/>
  <c r="V411" i="7"/>
  <c r="V410" i="7"/>
  <c r="V409" i="7"/>
  <c r="V408" i="7"/>
  <c r="V407" i="7"/>
  <c r="V406" i="7"/>
  <c r="V405" i="7"/>
  <c r="V404" i="7"/>
  <c r="V403" i="7"/>
  <c r="V402" i="7"/>
  <c r="V401" i="7"/>
  <c r="V400" i="7"/>
  <c r="V399" i="7"/>
  <c r="V398" i="7"/>
  <c r="V397" i="7"/>
  <c r="V396" i="7"/>
  <c r="V395" i="7"/>
  <c r="V394" i="7"/>
  <c r="V393" i="7"/>
  <c r="V392" i="7"/>
  <c r="V391" i="7"/>
  <c r="V390" i="7"/>
  <c r="V389" i="7"/>
  <c r="V388" i="7"/>
  <c r="V387" i="7"/>
  <c r="V386" i="7"/>
  <c r="V385" i="7"/>
  <c r="V384" i="7"/>
  <c r="V383" i="7"/>
  <c r="V382" i="7"/>
  <c r="V381" i="7"/>
  <c r="V380" i="7"/>
  <c r="V379" i="7"/>
  <c r="V378" i="7"/>
  <c r="V377" i="7"/>
  <c r="V376" i="7"/>
  <c r="V375" i="7"/>
  <c r="V374" i="7"/>
  <c r="V373" i="7"/>
  <c r="V372" i="7"/>
  <c r="V371" i="7"/>
  <c r="V370" i="7"/>
  <c r="V369" i="7"/>
  <c r="V368" i="7"/>
  <c r="V367" i="7"/>
  <c r="V366" i="7"/>
  <c r="V365" i="7"/>
  <c r="V364" i="7"/>
  <c r="V363" i="7"/>
  <c r="V362" i="7"/>
  <c r="V361" i="7"/>
  <c r="V360" i="7"/>
  <c r="V359" i="7"/>
  <c r="V358" i="7"/>
  <c r="V357" i="7"/>
  <c r="V356" i="7"/>
  <c r="V355" i="7"/>
  <c r="V354" i="7"/>
  <c r="V353" i="7"/>
  <c r="V352" i="7"/>
  <c r="V351" i="7"/>
  <c r="V350" i="7"/>
  <c r="V349" i="7"/>
  <c r="V348" i="7"/>
  <c r="V347" i="7"/>
  <c r="V346" i="7"/>
  <c r="V345" i="7"/>
  <c r="V344" i="7"/>
  <c r="V343" i="7"/>
  <c r="V342" i="7"/>
  <c r="V341" i="7"/>
  <c r="V340" i="7"/>
  <c r="V339" i="7"/>
  <c r="V338" i="7"/>
  <c r="V337" i="7"/>
  <c r="V336" i="7"/>
  <c r="V335" i="7"/>
  <c r="V334" i="7"/>
  <c r="V333" i="7"/>
  <c r="V332" i="7"/>
  <c r="V331" i="7"/>
  <c r="V330" i="7"/>
  <c r="V329" i="7"/>
  <c r="V328" i="7"/>
  <c r="V327" i="7"/>
  <c r="V326" i="7"/>
  <c r="V325" i="7"/>
  <c r="V324" i="7"/>
  <c r="V323" i="7"/>
  <c r="V322" i="7"/>
  <c r="V321" i="7"/>
  <c r="V320" i="7"/>
  <c r="V319" i="7"/>
  <c r="V318" i="7"/>
  <c r="V317" i="7"/>
  <c r="V316" i="7"/>
  <c r="V315" i="7"/>
  <c r="V314" i="7"/>
  <c r="V313" i="7"/>
  <c r="V312" i="7"/>
  <c r="V311" i="7"/>
  <c r="V310" i="7"/>
  <c r="V309" i="7"/>
  <c r="V308" i="7"/>
  <c r="V307" i="7"/>
  <c r="V306" i="7"/>
  <c r="V305" i="7"/>
  <c r="V304" i="7"/>
  <c r="V303" i="7"/>
  <c r="V302" i="7"/>
  <c r="V301" i="7"/>
  <c r="V300" i="7"/>
  <c r="V299" i="7"/>
  <c r="V298" i="7"/>
  <c r="V297" i="7"/>
  <c r="V296" i="7"/>
  <c r="V295" i="7"/>
  <c r="V294" i="7"/>
  <c r="V293" i="7"/>
  <c r="V292" i="7"/>
  <c r="V291" i="7"/>
  <c r="V290" i="7"/>
  <c r="V289" i="7"/>
  <c r="V288" i="7"/>
  <c r="V287" i="7"/>
  <c r="V286" i="7"/>
  <c r="V285" i="7"/>
  <c r="V284" i="7"/>
  <c r="V283" i="7"/>
  <c r="V282" i="7"/>
  <c r="V281" i="7"/>
  <c r="V280" i="7"/>
  <c r="V279" i="7"/>
  <c r="V278" i="7"/>
  <c r="V277" i="7"/>
  <c r="V276" i="7"/>
  <c r="V275" i="7"/>
  <c r="V274" i="7"/>
  <c r="V273" i="7"/>
  <c r="V272" i="7"/>
  <c r="V271" i="7"/>
  <c r="V270" i="7"/>
  <c r="V269" i="7"/>
  <c r="V268" i="7"/>
  <c r="V267" i="7"/>
  <c r="V266" i="7"/>
  <c r="V265" i="7"/>
  <c r="V264" i="7"/>
  <c r="V263" i="7"/>
  <c r="V262" i="7"/>
  <c r="V261" i="7"/>
  <c r="V260" i="7"/>
  <c r="V259" i="7"/>
  <c r="V258" i="7"/>
  <c r="V257" i="7"/>
  <c r="V256" i="7"/>
  <c r="V255" i="7"/>
  <c r="V254" i="7"/>
  <c r="V253" i="7"/>
  <c r="V252" i="7"/>
  <c r="V251" i="7"/>
  <c r="V250" i="7"/>
  <c r="V249" i="7"/>
  <c r="V248" i="7"/>
  <c r="V247" i="7"/>
  <c r="V246" i="7"/>
  <c r="V245" i="7"/>
  <c r="V244" i="7"/>
  <c r="V243" i="7"/>
  <c r="V242" i="7"/>
  <c r="V241" i="7"/>
  <c r="V240" i="7"/>
  <c r="V239" i="7"/>
  <c r="V238" i="7"/>
  <c r="V237" i="7"/>
  <c r="V236" i="7"/>
  <c r="V235" i="7"/>
  <c r="V234" i="7"/>
  <c r="V233" i="7"/>
  <c r="V232" i="7"/>
  <c r="V231" i="7"/>
  <c r="V230" i="7"/>
  <c r="V229" i="7"/>
  <c r="V228" i="7"/>
  <c r="V227" i="7"/>
  <c r="V226" i="7"/>
  <c r="V225" i="7"/>
  <c r="V224" i="7"/>
  <c r="V223" i="7"/>
  <c r="V222" i="7"/>
  <c r="V221" i="7"/>
  <c r="V220" i="7"/>
  <c r="V219" i="7"/>
  <c r="V218" i="7"/>
  <c r="V217" i="7"/>
  <c r="V216" i="7"/>
  <c r="V215" i="7"/>
  <c r="V214" i="7"/>
  <c r="V213" i="7"/>
  <c r="V212" i="7"/>
  <c r="V211" i="7"/>
  <c r="V210" i="7"/>
  <c r="V209" i="7"/>
  <c r="V208" i="7"/>
  <c r="V207" i="7"/>
  <c r="V206" i="7"/>
  <c r="V205" i="7"/>
  <c r="V204" i="7"/>
  <c r="V203" i="7"/>
  <c r="V202" i="7"/>
  <c r="V201" i="7"/>
  <c r="V200" i="7"/>
  <c r="V199" i="7"/>
  <c r="V198" i="7"/>
  <c r="V197" i="7"/>
  <c r="V196" i="7"/>
  <c r="V195" i="7"/>
  <c r="V194" i="7"/>
  <c r="V193" i="7"/>
  <c r="V192" i="7"/>
  <c r="V191" i="7"/>
  <c r="V190" i="7"/>
  <c r="V189" i="7"/>
  <c r="V188" i="7"/>
  <c r="V187" i="7"/>
  <c r="V186" i="7"/>
  <c r="V185" i="7"/>
  <c r="V184" i="7"/>
  <c r="V183" i="7"/>
  <c r="V182" i="7"/>
  <c r="V181" i="7"/>
  <c r="V180" i="7"/>
  <c r="V179" i="7"/>
  <c r="V178" i="7"/>
  <c r="V177" i="7"/>
  <c r="V176" i="7"/>
  <c r="V175" i="7"/>
  <c r="V174" i="7"/>
  <c r="V173" i="7"/>
  <c r="V172" i="7"/>
  <c r="V171" i="7"/>
  <c r="V170" i="7"/>
  <c r="V169" i="7"/>
  <c r="V168" i="7"/>
  <c r="V167" i="7"/>
  <c r="V166" i="7"/>
  <c r="V165" i="7"/>
  <c r="V164" i="7"/>
  <c r="V163" i="7"/>
  <c r="V162" i="7"/>
  <c r="V161" i="7"/>
  <c r="V160" i="7"/>
  <c r="V159" i="7"/>
  <c r="V158" i="7"/>
  <c r="V157" i="7"/>
  <c r="V156" i="7"/>
  <c r="V155" i="7"/>
  <c r="V154" i="7"/>
  <c r="V153" i="7"/>
  <c r="V152" i="7"/>
  <c r="V151" i="7"/>
  <c r="V150" i="7"/>
  <c r="V149" i="7"/>
  <c r="V148" i="7"/>
  <c r="V147" i="7"/>
  <c r="V146" i="7"/>
  <c r="V145" i="7"/>
  <c r="V144" i="7"/>
  <c r="V143" i="7"/>
  <c r="V142" i="7"/>
  <c r="V141" i="7"/>
  <c r="V140" i="7"/>
  <c r="V139" i="7"/>
  <c r="V138" i="7"/>
  <c r="V137" i="7"/>
  <c r="V136" i="7"/>
  <c r="V135" i="7"/>
  <c r="V134" i="7"/>
  <c r="V133" i="7"/>
  <c r="V132" i="7"/>
  <c r="V131" i="7"/>
  <c r="V130" i="7"/>
  <c r="V129" i="7"/>
  <c r="V128" i="7"/>
  <c r="V127" i="7"/>
  <c r="V126" i="7"/>
  <c r="V125" i="7"/>
  <c r="V124" i="7"/>
  <c r="V123" i="7"/>
  <c r="V122" i="7"/>
  <c r="V121" i="7"/>
  <c r="V120" i="7"/>
  <c r="V119" i="7"/>
  <c r="V118" i="7"/>
  <c r="V117" i="7"/>
  <c r="V116" i="7"/>
  <c r="V115" i="7"/>
  <c r="V114" i="7"/>
  <c r="V113" i="7"/>
  <c r="V112" i="7"/>
  <c r="V111" i="7"/>
  <c r="V110" i="7"/>
  <c r="V109" i="7"/>
  <c r="V108" i="7"/>
  <c r="V107" i="7"/>
  <c r="V106" i="7"/>
  <c r="V105" i="7"/>
  <c r="V104" i="7"/>
  <c r="V103" i="7"/>
  <c r="V102" i="7"/>
  <c r="V101" i="7"/>
  <c r="V100" i="7"/>
  <c r="V99" i="7"/>
  <c r="V98" i="7"/>
  <c r="V97" i="7"/>
  <c r="V96" i="7"/>
  <c r="V95" i="7"/>
  <c r="V94" i="7"/>
  <c r="V93" i="7"/>
  <c r="V92" i="7"/>
  <c r="V91" i="7"/>
  <c r="V90" i="7"/>
  <c r="V89" i="7"/>
  <c r="V88" i="7"/>
  <c r="V87" i="7"/>
  <c r="V86" i="7"/>
  <c r="V85" i="7"/>
  <c r="V84" i="7"/>
  <c r="V83" i="7"/>
  <c r="V82" i="7"/>
  <c r="V81" i="7"/>
  <c r="V80" i="7"/>
  <c r="V79" i="7"/>
  <c r="V78" i="7"/>
  <c r="V77" i="7"/>
  <c r="V76" i="7"/>
  <c r="V75" i="7"/>
  <c r="V74" i="7"/>
  <c r="V73" i="7"/>
  <c r="V72" i="7"/>
  <c r="V71" i="7"/>
  <c r="V70" i="7"/>
  <c r="V69" i="7"/>
  <c r="V68" i="7"/>
  <c r="V67" i="7"/>
  <c r="V66" i="7"/>
  <c r="V65" i="7"/>
  <c r="V64" i="7"/>
  <c r="V63" i="7"/>
  <c r="V62" i="7"/>
  <c r="V61" i="7"/>
  <c r="V60" i="7"/>
  <c r="V59" i="7"/>
  <c r="V58" i="7"/>
  <c r="V57" i="7"/>
  <c r="V56" i="7"/>
  <c r="V55" i="7"/>
  <c r="V54" i="7"/>
  <c r="V53" i="7"/>
  <c r="V52" i="7"/>
  <c r="V51" i="7"/>
  <c r="V50" i="7"/>
  <c r="V49" i="7"/>
  <c r="V48" i="7"/>
  <c r="V47" i="7"/>
  <c r="V46" i="7"/>
  <c r="V45" i="7"/>
  <c r="V44" i="7"/>
  <c r="V43" i="7"/>
  <c r="V42" i="7"/>
  <c r="V41" i="7"/>
  <c r="V40" i="7"/>
  <c r="V39" i="7"/>
  <c r="V38" i="7"/>
  <c r="V37" i="7"/>
  <c r="V36" i="7"/>
  <c r="V35" i="7"/>
  <c r="V34" i="7"/>
  <c r="V33" i="7"/>
  <c r="V32" i="7"/>
  <c r="V31" i="7"/>
  <c r="V30" i="7"/>
  <c r="V29" i="7"/>
  <c r="V28" i="7"/>
  <c r="V27" i="7"/>
  <c r="V26" i="7"/>
  <c r="V25" i="7"/>
  <c r="V24" i="7"/>
  <c r="V23" i="7"/>
  <c r="V22" i="7"/>
  <c r="V21" i="7"/>
  <c r="V20" i="7"/>
  <c r="V19" i="7"/>
  <c r="V18" i="7"/>
  <c r="V17" i="7"/>
  <c r="V16" i="7"/>
  <c r="V15" i="7"/>
  <c r="V14" i="7"/>
  <c r="V13" i="7"/>
  <c r="V12" i="7"/>
  <c r="V11" i="7"/>
  <c r="V10" i="7"/>
  <c r="V9" i="7"/>
  <c r="V8" i="7"/>
  <c r="V7" i="7"/>
  <c r="U1012" i="7"/>
  <c r="U1011" i="7"/>
  <c r="U1010" i="7"/>
  <c r="U1009" i="7"/>
  <c r="U1008" i="7"/>
  <c r="U1007" i="7"/>
  <c r="U1006" i="7"/>
  <c r="U1005" i="7"/>
  <c r="U1004" i="7"/>
  <c r="U1003" i="7"/>
  <c r="U1002" i="7"/>
  <c r="U1001" i="7"/>
  <c r="U1000" i="7"/>
  <c r="U999" i="7"/>
  <c r="U998" i="7"/>
  <c r="U997" i="7"/>
  <c r="U996" i="7"/>
  <c r="U995" i="7"/>
  <c r="U994" i="7"/>
  <c r="U993" i="7"/>
  <c r="U992" i="7"/>
  <c r="U991" i="7"/>
  <c r="U990" i="7"/>
  <c r="U989" i="7"/>
  <c r="U988" i="7"/>
  <c r="U987" i="7"/>
  <c r="U986" i="7"/>
  <c r="U985" i="7"/>
  <c r="U984" i="7"/>
  <c r="U983" i="7"/>
  <c r="U982" i="7"/>
  <c r="U981" i="7"/>
  <c r="U980" i="7"/>
  <c r="U979" i="7"/>
  <c r="U978" i="7"/>
  <c r="U977" i="7"/>
  <c r="U976" i="7"/>
  <c r="U975" i="7"/>
  <c r="U974" i="7"/>
  <c r="U973" i="7"/>
  <c r="U972" i="7"/>
  <c r="U971" i="7"/>
  <c r="U970" i="7"/>
  <c r="U969" i="7"/>
  <c r="U968" i="7"/>
  <c r="U967" i="7"/>
  <c r="U966" i="7"/>
  <c r="U965" i="7"/>
  <c r="U964" i="7"/>
  <c r="U963" i="7"/>
  <c r="U962" i="7"/>
  <c r="U961" i="7"/>
  <c r="U960" i="7"/>
  <c r="U959" i="7"/>
  <c r="U958" i="7"/>
  <c r="U957" i="7"/>
  <c r="U956" i="7"/>
  <c r="U955" i="7"/>
  <c r="U954" i="7"/>
  <c r="U953" i="7"/>
  <c r="U952" i="7"/>
  <c r="U951" i="7"/>
  <c r="U949" i="7"/>
  <c r="U948" i="7"/>
  <c r="U947" i="7"/>
  <c r="U946" i="7"/>
  <c r="U944" i="7"/>
  <c r="U943" i="7"/>
  <c r="U942" i="7"/>
  <c r="U941" i="7"/>
  <c r="U940" i="7"/>
  <c r="U939" i="7"/>
  <c r="U938" i="7"/>
  <c r="U937" i="7"/>
  <c r="U936" i="7"/>
  <c r="U935" i="7"/>
  <c r="U934" i="7"/>
  <c r="U933" i="7"/>
  <c r="U932" i="7"/>
  <c r="U931" i="7"/>
  <c r="U930" i="7"/>
  <c r="U929" i="7"/>
  <c r="U928" i="7"/>
  <c r="U927" i="7"/>
  <c r="U926" i="7"/>
  <c r="U925" i="7"/>
  <c r="U924" i="7"/>
  <c r="U923" i="7"/>
  <c r="U922" i="7"/>
  <c r="U921" i="7"/>
  <c r="U920" i="7"/>
  <c r="U919" i="7"/>
  <c r="U918" i="7"/>
  <c r="U917" i="7"/>
  <c r="U916" i="7"/>
  <c r="U915" i="7"/>
  <c r="U914" i="7"/>
  <c r="U913" i="7"/>
  <c r="U912" i="7"/>
  <c r="U911" i="7"/>
  <c r="U910" i="7"/>
  <c r="U909" i="7"/>
  <c r="U908" i="7"/>
  <c r="U907" i="7"/>
  <c r="U906" i="7"/>
  <c r="U905" i="7"/>
  <c r="U904" i="7"/>
  <c r="U903" i="7"/>
  <c r="U902" i="7"/>
  <c r="U901" i="7"/>
  <c r="U900" i="7"/>
  <c r="U899" i="7"/>
  <c r="U898" i="7"/>
  <c r="U897" i="7"/>
  <c r="U896" i="7"/>
  <c r="U895" i="7"/>
  <c r="U894" i="7"/>
  <c r="U893" i="7"/>
  <c r="U892" i="7"/>
  <c r="U891" i="7"/>
  <c r="U890" i="7"/>
  <c r="U889" i="7"/>
  <c r="U888" i="7"/>
  <c r="U887" i="7"/>
  <c r="U886" i="7"/>
  <c r="U885" i="7"/>
  <c r="U884" i="7"/>
  <c r="U883" i="7"/>
  <c r="U882" i="7"/>
  <c r="U881" i="7"/>
  <c r="U880" i="7"/>
  <c r="U879" i="7"/>
  <c r="U878" i="7"/>
  <c r="U877" i="7"/>
  <c r="U876" i="7"/>
  <c r="U875" i="7"/>
  <c r="U874" i="7"/>
  <c r="U873" i="7"/>
  <c r="U872" i="7"/>
  <c r="U871" i="7"/>
  <c r="U870" i="7"/>
  <c r="U869" i="7"/>
  <c r="U868" i="7"/>
  <c r="U867" i="7"/>
  <c r="U866" i="7"/>
  <c r="U865" i="7"/>
  <c r="U864" i="7"/>
  <c r="U863" i="7"/>
  <c r="U862" i="7"/>
  <c r="U861" i="7"/>
  <c r="U860" i="7"/>
  <c r="U859" i="7"/>
  <c r="U858" i="7"/>
  <c r="U857" i="7"/>
  <c r="U856" i="7"/>
  <c r="U855" i="7"/>
  <c r="U854" i="7"/>
  <c r="U853" i="7"/>
  <c r="U852" i="7"/>
  <c r="U851" i="7"/>
  <c r="U850" i="7"/>
  <c r="U849" i="7"/>
  <c r="U848" i="7"/>
  <c r="U847" i="7"/>
  <c r="U846" i="7"/>
  <c r="U845" i="7"/>
  <c r="U844" i="7"/>
  <c r="U843" i="7"/>
  <c r="U842" i="7"/>
  <c r="U841" i="7"/>
  <c r="U840" i="7"/>
  <c r="U839" i="7"/>
  <c r="U838" i="7"/>
  <c r="U837" i="7"/>
  <c r="U836" i="7"/>
  <c r="U835" i="7"/>
  <c r="U834" i="7"/>
  <c r="U833" i="7"/>
  <c r="U832" i="7"/>
  <c r="U831" i="7"/>
  <c r="U830" i="7"/>
  <c r="U829" i="7"/>
  <c r="U828" i="7"/>
  <c r="U827" i="7"/>
  <c r="U826" i="7"/>
  <c r="U825" i="7"/>
  <c r="U824" i="7"/>
  <c r="U823" i="7"/>
  <c r="U822" i="7"/>
  <c r="U821" i="7"/>
  <c r="U820" i="7"/>
  <c r="U819" i="7"/>
  <c r="U818" i="7"/>
  <c r="U817" i="7"/>
  <c r="U816" i="7"/>
  <c r="U815" i="7"/>
  <c r="U814" i="7"/>
  <c r="U813" i="7"/>
  <c r="U812" i="7"/>
  <c r="U811" i="7"/>
  <c r="U810" i="7"/>
  <c r="U809" i="7"/>
  <c r="U808" i="7"/>
  <c r="U807" i="7"/>
  <c r="U806" i="7"/>
  <c r="U805" i="7"/>
  <c r="U804" i="7"/>
  <c r="U803" i="7"/>
  <c r="U802" i="7"/>
  <c r="U801" i="7"/>
  <c r="U800" i="7"/>
  <c r="U799" i="7"/>
  <c r="U798" i="7"/>
  <c r="U797" i="7"/>
  <c r="U796" i="7"/>
  <c r="U795" i="7"/>
  <c r="U794" i="7"/>
  <c r="U793" i="7"/>
  <c r="U792" i="7"/>
  <c r="U791" i="7"/>
  <c r="U790" i="7"/>
  <c r="U789" i="7"/>
  <c r="U788" i="7"/>
  <c r="U787" i="7"/>
  <c r="U786" i="7"/>
  <c r="U785" i="7"/>
  <c r="U784" i="7"/>
  <c r="U783" i="7"/>
  <c r="U782" i="7"/>
  <c r="U781" i="7"/>
  <c r="U780" i="7"/>
  <c r="U779" i="7"/>
  <c r="U778" i="7"/>
  <c r="U777" i="7"/>
  <c r="U776" i="7"/>
  <c r="U775" i="7"/>
  <c r="U774" i="7"/>
  <c r="U773" i="7"/>
  <c r="U772" i="7"/>
  <c r="U771" i="7"/>
  <c r="U770" i="7"/>
  <c r="U769" i="7"/>
  <c r="U768" i="7"/>
  <c r="U767" i="7"/>
  <c r="U766" i="7"/>
  <c r="U765" i="7"/>
  <c r="U764" i="7"/>
  <c r="U763" i="7"/>
  <c r="U762" i="7"/>
  <c r="U761" i="7"/>
  <c r="U760" i="7"/>
  <c r="U759" i="7"/>
  <c r="U758" i="7"/>
  <c r="U757" i="7"/>
  <c r="U756" i="7"/>
  <c r="U755" i="7"/>
  <c r="U754" i="7"/>
  <c r="U753" i="7"/>
  <c r="U752" i="7"/>
  <c r="U751" i="7"/>
  <c r="U750" i="7"/>
  <c r="U749" i="7"/>
  <c r="U748" i="7"/>
  <c r="U747" i="7"/>
  <c r="U746" i="7"/>
  <c r="U745" i="7"/>
  <c r="U744" i="7"/>
  <c r="U743" i="7"/>
  <c r="U742" i="7"/>
  <c r="U741" i="7"/>
  <c r="U740" i="7"/>
  <c r="U739" i="7"/>
  <c r="U738" i="7"/>
  <c r="U737" i="7"/>
  <c r="U736" i="7"/>
  <c r="U735" i="7"/>
  <c r="U734" i="7"/>
  <c r="U733" i="7"/>
  <c r="U732" i="7"/>
  <c r="U731" i="7"/>
  <c r="U730" i="7"/>
  <c r="U729" i="7"/>
  <c r="U728" i="7"/>
  <c r="U727" i="7"/>
  <c r="U726" i="7"/>
  <c r="U725" i="7"/>
  <c r="U724" i="7"/>
  <c r="U723" i="7"/>
  <c r="U722" i="7"/>
  <c r="U721" i="7"/>
  <c r="U720" i="7"/>
  <c r="U719" i="7"/>
  <c r="U718" i="7"/>
  <c r="U717" i="7"/>
  <c r="U716" i="7"/>
  <c r="U715" i="7"/>
  <c r="U714" i="7"/>
  <c r="U713" i="7"/>
  <c r="U712" i="7"/>
  <c r="U711" i="7"/>
  <c r="U710" i="7"/>
  <c r="U709" i="7"/>
  <c r="U708" i="7"/>
  <c r="U707" i="7"/>
  <c r="U706" i="7"/>
  <c r="U705" i="7"/>
  <c r="U704" i="7"/>
  <c r="U703" i="7"/>
  <c r="U702" i="7"/>
  <c r="U701" i="7"/>
  <c r="U700" i="7"/>
  <c r="U699" i="7"/>
  <c r="U698" i="7"/>
  <c r="U697" i="7"/>
  <c r="U696" i="7"/>
  <c r="U695" i="7"/>
  <c r="U694" i="7"/>
  <c r="U693" i="7"/>
  <c r="U692" i="7"/>
  <c r="U691" i="7"/>
  <c r="U690" i="7"/>
  <c r="U689" i="7"/>
  <c r="U688" i="7"/>
  <c r="U687" i="7"/>
  <c r="U686" i="7"/>
  <c r="U685" i="7"/>
  <c r="U684" i="7"/>
  <c r="U683" i="7"/>
  <c r="U682" i="7"/>
  <c r="U681" i="7"/>
  <c r="U680" i="7"/>
  <c r="U679" i="7"/>
  <c r="U678" i="7"/>
  <c r="U677" i="7"/>
  <c r="U676" i="7"/>
  <c r="U675" i="7"/>
  <c r="U674" i="7"/>
  <c r="U673" i="7"/>
  <c r="U672" i="7"/>
  <c r="U671" i="7"/>
  <c r="U670" i="7"/>
  <c r="U669" i="7"/>
  <c r="U668" i="7"/>
  <c r="U667" i="7"/>
  <c r="U666" i="7"/>
  <c r="U665" i="7"/>
  <c r="U664" i="7"/>
  <c r="U663" i="7"/>
  <c r="U662" i="7"/>
  <c r="U661" i="7"/>
  <c r="U660" i="7"/>
  <c r="U659" i="7"/>
  <c r="U658" i="7"/>
  <c r="U657" i="7"/>
  <c r="U656" i="7"/>
  <c r="U655" i="7"/>
  <c r="U654" i="7"/>
  <c r="U653" i="7"/>
  <c r="U652" i="7"/>
  <c r="U651" i="7"/>
  <c r="U650" i="7"/>
  <c r="U649" i="7"/>
  <c r="U648" i="7"/>
  <c r="U647" i="7"/>
  <c r="U646" i="7"/>
  <c r="U645" i="7"/>
  <c r="U644" i="7"/>
  <c r="U643" i="7"/>
  <c r="U642" i="7"/>
  <c r="U641" i="7"/>
  <c r="U640" i="7"/>
  <c r="U639" i="7"/>
  <c r="U638" i="7"/>
  <c r="U637" i="7"/>
  <c r="U636" i="7"/>
  <c r="U635" i="7"/>
  <c r="U634" i="7"/>
  <c r="U633" i="7"/>
  <c r="U632" i="7"/>
  <c r="U631" i="7"/>
  <c r="U630" i="7"/>
  <c r="U629" i="7"/>
  <c r="U628" i="7"/>
  <c r="U627" i="7"/>
  <c r="U626" i="7"/>
  <c r="U625" i="7"/>
  <c r="U624" i="7"/>
  <c r="U623" i="7"/>
  <c r="U622" i="7"/>
  <c r="U621" i="7"/>
  <c r="U620" i="7"/>
  <c r="U619" i="7"/>
  <c r="U618" i="7"/>
  <c r="U617" i="7"/>
  <c r="U616" i="7"/>
  <c r="U615" i="7"/>
  <c r="U614" i="7"/>
  <c r="U613" i="7"/>
  <c r="U612" i="7"/>
  <c r="U611" i="7"/>
  <c r="U610" i="7"/>
  <c r="U609" i="7"/>
  <c r="U608" i="7"/>
  <c r="U607" i="7"/>
  <c r="U606" i="7"/>
  <c r="U605" i="7"/>
  <c r="U604" i="7"/>
  <c r="U603" i="7"/>
  <c r="U602" i="7"/>
  <c r="U601" i="7"/>
  <c r="U600" i="7"/>
  <c r="U599" i="7"/>
  <c r="U598" i="7"/>
  <c r="U597" i="7"/>
  <c r="U596" i="7"/>
  <c r="U595" i="7"/>
  <c r="U594" i="7"/>
  <c r="U593" i="7"/>
  <c r="U592" i="7"/>
  <c r="U591" i="7"/>
  <c r="U590" i="7"/>
  <c r="U589" i="7"/>
  <c r="U588" i="7"/>
  <c r="U587" i="7"/>
  <c r="U586" i="7"/>
  <c r="U585" i="7"/>
  <c r="U584" i="7"/>
  <c r="U583" i="7"/>
  <c r="U582" i="7"/>
  <c r="U581" i="7"/>
  <c r="U580" i="7"/>
  <c r="U579" i="7"/>
  <c r="U578" i="7"/>
  <c r="U577" i="7"/>
  <c r="U576" i="7"/>
  <c r="U575" i="7"/>
  <c r="U574" i="7"/>
  <c r="U573" i="7"/>
  <c r="U572" i="7"/>
  <c r="U571" i="7"/>
  <c r="U570" i="7"/>
  <c r="U569" i="7"/>
  <c r="U568" i="7"/>
  <c r="U567" i="7"/>
  <c r="U566" i="7"/>
  <c r="U565" i="7"/>
  <c r="U564" i="7"/>
  <c r="U563" i="7"/>
  <c r="U562" i="7"/>
  <c r="U561" i="7"/>
  <c r="U560" i="7"/>
  <c r="U559" i="7"/>
  <c r="U558" i="7"/>
  <c r="U557" i="7"/>
  <c r="U556" i="7"/>
  <c r="U555" i="7"/>
  <c r="U554" i="7"/>
  <c r="U553" i="7"/>
  <c r="U552" i="7"/>
  <c r="U551" i="7"/>
  <c r="U550" i="7"/>
  <c r="U549" i="7"/>
  <c r="U548" i="7"/>
  <c r="U547" i="7"/>
  <c r="U546" i="7"/>
  <c r="U545" i="7"/>
  <c r="U544" i="7"/>
  <c r="U543" i="7"/>
  <c r="U542" i="7"/>
  <c r="U541" i="7"/>
  <c r="U540" i="7"/>
  <c r="U539" i="7"/>
  <c r="U538" i="7"/>
  <c r="U537" i="7"/>
  <c r="U536" i="7"/>
  <c r="U535" i="7"/>
  <c r="U534" i="7"/>
  <c r="U533" i="7"/>
  <c r="U532" i="7"/>
  <c r="U531" i="7"/>
  <c r="U530" i="7"/>
  <c r="U529" i="7"/>
  <c r="U528" i="7"/>
  <c r="U527" i="7"/>
  <c r="U526" i="7"/>
  <c r="U525" i="7"/>
  <c r="U524" i="7"/>
  <c r="U523" i="7"/>
  <c r="U522" i="7"/>
  <c r="U521" i="7"/>
  <c r="U520" i="7"/>
  <c r="U519" i="7"/>
  <c r="U518" i="7"/>
  <c r="U517" i="7"/>
  <c r="U516" i="7"/>
  <c r="U515" i="7"/>
  <c r="U514" i="7"/>
  <c r="U513" i="7"/>
  <c r="U512" i="7"/>
  <c r="U511" i="7"/>
  <c r="U510" i="7"/>
  <c r="U509" i="7"/>
  <c r="U508" i="7"/>
  <c r="U507" i="7"/>
  <c r="U506" i="7"/>
  <c r="U505" i="7"/>
  <c r="U504" i="7"/>
  <c r="U503" i="7"/>
  <c r="U502" i="7"/>
  <c r="U501" i="7"/>
  <c r="U500" i="7"/>
  <c r="U499" i="7"/>
  <c r="U498" i="7"/>
  <c r="U497" i="7"/>
  <c r="U496" i="7"/>
  <c r="U495" i="7"/>
  <c r="U494" i="7"/>
  <c r="U493" i="7"/>
  <c r="U492" i="7"/>
  <c r="U491" i="7"/>
  <c r="U490" i="7"/>
  <c r="U489" i="7"/>
  <c r="U488" i="7"/>
  <c r="U487" i="7"/>
  <c r="U486" i="7"/>
  <c r="U485" i="7"/>
  <c r="U484" i="7"/>
  <c r="U483" i="7"/>
  <c r="U482" i="7"/>
  <c r="U481" i="7"/>
  <c r="U480" i="7"/>
  <c r="U479" i="7"/>
  <c r="U478" i="7"/>
  <c r="U477" i="7"/>
  <c r="U476" i="7"/>
  <c r="U475" i="7"/>
  <c r="U474" i="7"/>
  <c r="U473" i="7"/>
  <c r="U472" i="7"/>
  <c r="U471" i="7"/>
  <c r="U470" i="7"/>
  <c r="U469" i="7"/>
  <c r="U468" i="7"/>
  <c r="U467" i="7"/>
  <c r="U466" i="7"/>
  <c r="U465" i="7"/>
  <c r="U464" i="7"/>
  <c r="U463" i="7"/>
  <c r="U462" i="7"/>
  <c r="U461" i="7"/>
  <c r="U460" i="7"/>
  <c r="U459" i="7"/>
  <c r="U458" i="7"/>
  <c r="U457" i="7"/>
  <c r="U456" i="7"/>
  <c r="U455" i="7"/>
  <c r="U454" i="7"/>
  <c r="U453" i="7"/>
  <c r="U452" i="7"/>
  <c r="U450" i="7"/>
  <c r="U449" i="7"/>
  <c r="U448" i="7"/>
  <c r="U447" i="7"/>
  <c r="U446" i="7"/>
  <c r="U445" i="7"/>
  <c r="U444" i="7"/>
  <c r="U443" i="7"/>
  <c r="U442" i="7"/>
  <c r="U441" i="7"/>
  <c r="U440" i="7"/>
  <c r="U439" i="7"/>
  <c r="U438" i="7"/>
  <c r="U437" i="7"/>
  <c r="U436" i="7"/>
  <c r="U435" i="7"/>
  <c r="U434" i="7"/>
  <c r="U433" i="7"/>
  <c r="U432" i="7"/>
  <c r="U431" i="7"/>
  <c r="U430" i="7"/>
  <c r="U429" i="7"/>
  <c r="U428" i="7"/>
  <c r="U427" i="7"/>
  <c r="U426" i="7"/>
  <c r="U425" i="7"/>
  <c r="U424" i="7"/>
  <c r="U423" i="7"/>
  <c r="U422" i="7"/>
  <c r="U421" i="7"/>
  <c r="U420" i="7"/>
  <c r="U419" i="7"/>
  <c r="U418" i="7"/>
  <c r="U417" i="7"/>
  <c r="U416" i="7"/>
  <c r="U415" i="7"/>
  <c r="U414" i="7"/>
  <c r="U413" i="7"/>
  <c r="U412" i="7"/>
  <c r="U411" i="7"/>
  <c r="U410" i="7"/>
  <c r="U409" i="7"/>
  <c r="U408" i="7"/>
  <c r="U407" i="7"/>
  <c r="U406" i="7"/>
  <c r="U405" i="7"/>
  <c r="U404" i="7"/>
  <c r="U403" i="7"/>
  <c r="U402" i="7"/>
  <c r="U401" i="7"/>
  <c r="U400" i="7"/>
  <c r="U399" i="7"/>
  <c r="U398" i="7"/>
  <c r="U397" i="7"/>
  <c r="U396" i="7"/>
  <c r="U395" i="7"/>
  <c r="U394" i="7"/>
  <c r="U393" i="7"/>
  <c r="U392" i="7"/>
  <c r="U391" i="7"/>
  <c r="U390" i="7"/>
  <c r="U389" i="7"/>
  <c r="U388" i="7"/>
  <c r="U387" i="7"/>
  <c r="U386" i="7"/>
  <c r="U385" i="7"/>
  <c r="U384" i="7"/>
  <c r="U383" i="7"/>
  <c r="U382" i="7"/>
  <c r="U381" i="7"/>
  <c r="U380" i="7"/>
  <c r="U379" i="7"/>
  <c r="U378" i="7"/>
  <c r="U377" i="7"/>
  <c r="U376" i="7"/>
  <c r="U375" i="7"/>
  <c r="U374" i="7"/>
  <c r="U373" i="7"/>
  <c r="U372" i="7"/>
  <c r="U371" i="7"/>
  <c r="U370" i="7"/>
  <c r="U369" i="7"/>
  <c r="U368" i="7"/>
  <c r="U367" i="7"/>
  <c r="U366" i="7"/>
  <c r="U365" i="7"/>
  <c r="U364" i="7"/>
  <c r="U363" i="7"/>
  <c r="U362" i="7"/>
  <c r="U361" i="7"/>
  <c r="U360" i="7"/>
  <c r="U359" i="7"/>
  <c r="U358" i="7"/>
  <c r="U357" i="7"/>
  <c r="U356" i="7"/>
  <c r="U355" i="7"/>
  <c r="U354" i="7"/>
  <c r="U353" i="7"/>
  <c r="U352" i="7"/>
  <c r="U351" i="7"/>
  <c r="U350" i="7"/>
  <c r="U349" i="7"/>
  <c r="U348" i="7"/>
  <c r="U347" i="7"/>
  <c r="U346" i="7"/>
  <c r="U345" i="7"/>
  <c r="U344" i="7"/>
  <c r="U343" i="7"/>
  <c r="U342" i="7"/>
  <c r="U341" i="7"/>
  <c r="U340" i="7"/>
  <c r="U339" i="7"/>
  <c r="U338" i="7"/>
  <c r="U337" i="7"/>
  <c r="U336" i="7"/>
  <c r="U335" i="7"/>
  <c r="U334" i="7"/>
  <c r="U333" i="7"/>
  <c r="U332" i="7"/>
  <c r="U331" i="7"/>
  <c r="U330" i="7"/>
  <c r="U329" i="7"/>
  <c r="U328" i="7"/>
  <c r="U327" i="7"/>
  <c r="U326" i="7"/>
  <c r="U325" i="7"/>
  <c r="U324" i="7"/>
  <c r="U323" i="7"/>
  <c r="U322" i="7"/>
  <c r="U321" i="7"/>
  <c r="U320" i="7"/>
  <c r="U319" i="7"/>
  <c r="U318" i="7"/>
  <c r="U317" i="7"/>
  <c r="U316" i="7"/>
  <c r="U315" i="7"/>
  <c r="U314" i="7"/>
  <c r="U313" i="7"/>
  <c r="U312" i="7"/>
  <c r="U311" i="7"/>
  <c r="U310" i="7"/>
  <c r="U309" i="7"/>
  <c r="U308" i="7"/>
  <c r="U307" i="7"/>
  <c r="U306" i="7"/>
  <c r="U305" i="7"/>
  <c r="U304" i="7"/>
  <c r="U303" i="7"/>
  <c r="U302" i="7"/>
  <c r="U301" i="7"/>
  <c r="U300" i="7"/>
  <c r="U299" i="7"/>
  <c r="U298" i="7"/>
  <c r="U297" i="7"/>
  <c r="U296" i="7"/>
  <c r="U295" i="7"/>
  <c r="U294" i="7"/>
  <c r="U293" i="7"/>
  <c r="U292" i="7"/>
  <c r="U291" i="7"/>
  <c r="U290" i="7"/>
  <c r="U289" i="7"/>
  <c r="U288" i="7"/>
  <c r="U287" i="7"/>
  <c r="U286" i="7"/>
  <c r="U285" i="7"/>
  <c r="U284" i="7"/>
  <c r="U283" i="7"/>
  <c r="U282" i="7"/>
  <c r="U281" i="7"/>
  <c r="U280" i="7"/>
  <c r="U279" i="7"/>
  <c r="U278" i="7"/>
  <c r="U277" i="7"/>
  <c r="U276" i="7"/>
  <c r="U275" i="7"/>
  <c r="U274" i="7"/>
  <c r="U273" i="7"/>
  <c r="U272" i="7"/>
  <c r="U271" i="7"/>
  <c r="U270" i="7"/>
  <c r="U269" i="7"/>
  <c r="U268" i="7"/>
  <c r="U267" i="7"/>
  <c r="U266" i="7"/>
  <c r="U265" i="7"/>
  <c r="U264" i="7"/>
  <c r="U263" i="7"/>
  <c r="U262" i="7"/>
  <c r="U261" i="7"/>
  <c r="U260" i="7"/>
  <c r="U259" i="7"/>
  <c r="U258" i="7"/>
  <c r="U257" i="7"/>
  <c r="U256" i="7"/>
  <c r="U255" i="7"/>
  <c r="U254" i="7"/>
  <c r="U253" i="7"/>
  <c r="U252" i="7"/>
  <c r="U251" i="7"/>
  <c r="U250" i="7"/>
  <c r="U249" i="7"/>
  <c r="U248" i="7"/>
  <c r="U247" i="7"/>
  <c r="U246" i="7"/>
  <c r="U245" i="7"/>
  <c r="U244" i="7"/>
  <c r="U243" i="7"/>
  <c r="U242" i="7"/>
  <c r="U241" i="7"/>
  <c r="U240" i="7"/>
  <c r="U239" i="7"/>
  <c r="U238" i="7"/>
  <c r="U237" i="7"/>
  <c r="U236" i="7"/>
  <c r="U235" i="7"/>
  <c r="U234" i="7"/>
  <c r="U233" i="7"/>
  <c r="U232" i="7"/>
  <c r="U231" i="7"/>
  <c r="U230" i="7"/>
  <c r="U229" i="7"/>
  <c r="U228" i="7"/>
  <c r="U227" i="7"/>
  <c r="U226" i="7"/>
  <c r="U225" i="7"/>
  <c r="U224" i="7"/>
  <c r="U223" i="7"/>
  <c r="U222" i="7"/>
  <c r="U221" i="7"/>
  <c r="U220" i="7"/>
  <c r="U219" i="7"/>
  <c r="U218" i="7"/>
  <c r="U217" i="7"/>
  <c r="U216" i="7"/>
  <c r="U215" i="7"/>
  <c r="U214" i="7"/>
  <c r="U213" i="7"/>
  <c r="U212" i="7"/>
  <c r="U211" i="7"/>
  <c r="U210" i="7"/>
  <c r="U209" i="7"/>
  <c r="U208" i="7"/>
  <c r="U207" i="7"/>
  <c r="U206" i="7"/>
  <c r="U205" i="7"/>
  <c r="U204" i="7"/>
  <c r="U203" i="7"/>
  <c r="U202" i="7"/>
  <c r="U201" i="7"/>
  <c r="U200" i="7"/>
  <c r="U199" i="7"/>
  <c r="U198" i="7"/>
  <c r="U197" i="7"/>
  <c r="U196" i="7"/>
  <c r="U195" i="7"/>
  <c r="U194" i="7"/>
  <c r="U193" i="7"/>
  <c r="U192" i="7"/>
  <c r="U191" i="7"/>
  <c r="U190" i="7"/>
  <c r="U189" i="7"/>
  <c r="U188" i="7"/>
  <c r="U187" i="7"/>
  <c r="U186" i="7"/>
  <c r="U185" i="7"/>
  <c r="U184" i="7"/>
  <c r="U183" i="7"/>
  <c r="U182" i="7"/>
  <c r="U181" i="7"/>
  <c r="U180" i="7"/>
  <c r="U179" i="7"/>
  <c r="U178" i="7"/>
  <c r="U177" i="7"/>
  <c r="U176" i="7"/>
  <c r="U175" i="7"/>
  <c r="U174" i="7"/>
  <c r="U173" i="7"/>
  <c r="U172" i="7"/>
  <c r="U171" i="7"/>
  <c r="U170" i="7"/>
  <c r="U169" i="7"/>
  <c r="U168" i="7"/>
  <c r="U167" i="7"/>
  <c r="U166" i="7"/>
  <c r="U165" i="7"/>
  <c r="U164" i="7"/>
  <c r="U163" i="7"/>
  <c r="U162" i="7"/>
  <c r="U161" i="7"/>
  <c r="U160" i="7"/>
  <c r="U159" i="7"/>
  <c r="U158" i="7"/>
  <c r="U157" i="7"/>
  <c r="U156" i="7"/>
  <c r="U155" i="7"/>
  <c r="U154" i="7"/>
  <c r="U153" i="7"/>
  <c r="U152" i="7"/>
  <c r="U151" i="7"/>
  <c r="U150" i="7"/>
  <c r="U149" i="7"/>
  <c r="U148" i="7"/>
  <c r="U147" i="7"/>
  <c r="U146" i="7"/>
  <c r="U145" i="7"/>
  <c r="U144" i="7"/>
  <c r="U143" i="7"/>
  <c r="U142" i="7"/>
  <c r="U141" i="7"/>
  <c r="U140" i="7"/>
  <c r="U139" i="7"/>
  <c r="U138" i="7"/>
  <c r="U137" i="7"/>
  <c r="U136" i="7"/>
  <c r="U135" i="7"/>
  <c r="U134" i="7"/>
  <c r="U133" i="7"/>
  <c r="U132" i="7"/>
  <c r="U131" i="7"/>
  <c r="U130" i="7"/>
  <c r="U129" i="7"/>
  <c r="U128" i="7"/>
  <c r="U127" i="7"/>
  <c r="U126" i="7"/>
  <c r="U125" i="7"/>
  <c r="U124" i="7"/>
  <c r="U123" i="7"/>
  <c r="U122" i="7"/>
  <c r="U121" i="7"/>
  <c r="U120" i="7"/>
  <c r="U119" i="7"/>
  <c r="U118" i="7"/>
  <c r="U117" i="7"/>
  <c r="U116" i="7"/>
  <c r="U115" i="7"/>
  <c r="U114" i="7"/>
  <c r="U113" i="7"/>
  <c r="U112" i="7"/>
  <c r="U111" i="7"/>
  <c r="U110" i="7"/>
  <c r="U109" i="7"/>
  <c r="U108" i="7"/>
  <c r="U107" i="7"/>
  <c r="U106" i="7"/>
  <c r="U105" i="7"/>
  <c r="U104" i="7"/>
  <c r="U103" i="7"/>
  <c r="U102" i="7"/>
  <c r="U101" i="7"/>
  <c r="U100" i="7"/>
  <c r="U99" i="7"/>
  <c r="U98" i="7"/>
  <c r="U97" i="7"/>
  <c r="U96" i="7"/>
  <c r="U95" i="7"/>
  <c r="U94" i="7"/>
  <c r="U93" i="7"/>
  <c r="U92" i="7"/>
  <c r="U91" i="7"/>
  <c r="U90" i="7"/>
  <c r="U89" i="7"/>
  <c r="U88" i="7"/>
  <c r="U87" i="7"/>
  <c r="U86" i="7"/>
  <c r="U85" i="7"/>
  <c r="U84" i="7"/>
  <c r="U83" i="7"/>
  <c r="U82" i="7"/>
  <c r="U81" i="7"/>
  <c r="U80" i="7"/>
  <c r="U79" i="7"/>
  <c r="U78" i="7"/>
  <c r="U77" i="7"/>
  <c r="U76" i="7"/>
  <c r="U75" i="7"/>
  <c r="U74" i="7"/>
  <c r="U73" i="7"/>
  <c r="U72" i="7"/>
  <c r="U71" i="7"/>
  <c r="U70" i="7"/>
  <c r="U69" i="7"/>
  <c r="U68" i="7"/>
  <c r="U67" i="7"/>
  <c r="U66" i="7"/>
  <c r="U65" i="7"/>
  <c r="U64" i="7"/>
  <c r="U63" i="7"/>
  <c r="U62" i="7"/>
  <c r="U61" i="7"/>
  <c r="U60" i="7"/>
  <c r="U59" i="7"/>
  <c r="U58" i="7"/>
  <c r="U57" i="7"/>
  <c r="U56" i="7"/>
  <c r="U55" i="7"/>
  <c r="U54" i="7"/>
  <c r="U53" i="7"/>
  <c r="U52" i="7"/>
  <c r="U51" i="7"/>
  <c r="U50" i="7"/>
  <c r="U49" i="7"/>
  <c r="U48" i="7"/>
  <c r="U47" i="7"/>
  <c r="U46" i="7"/>
  <c r="U45" i="7"/>
  <c r="U44" i="7"/>
  <c r="U43" i="7"/>
  <c r="U42" i="7"/>
  <c r="U41" i="7"/>
  <c r="U40" i="7"/>
  <c r="U39" i="7"/>
  <c r="U38" i="7"/>
  <c r="U37" i="7"/>
  <c r="U36" i="7"/>
  <c r="U35" i="7"/>
  <c r="U34" i="7"/>
  <c r="U33" i="7"/>
  <c r="U32" i="7"/>
  <c r="U31" i="7"/>
  <c r="U30" i="7"/>
  <c r="U29" i="7"/>
  <c r="U28" i="7"/>
  <c r="U27" i="7"/>
  <c r="U26" i="7"/>
  <c r="U25" i="7"/>
  <c r="U24" i="7"/>
  <c r="U23" i="7"/>
  <c r="U22" i="7"/>
  <c r="U21" i="7"/>
  <c r="U20" i="7"/>
  <c r="U19" i="7"/>
  <c r="U18" i="7"/>
  <c r="U17" i="7"/>
  <c r="U16" i="7"/>
  <c r="U15" i="7"/>
  <c r="U14" i="7"/>
  <c r="U13" i="7"/>
  <c r="U12" i="7"/>
  <c r="U11" i="7"/>
  <c r="U10" i="7"/>
  <c r="U1013" i="7" s="1"/>
  <c r="U9" i="7"/>
  <c r="U8" i="7"/>
  <c r="U7" i="7"/>
  <c r="U6" i="7"/>
  <c r="T1012" i="7"/>
  <c r="T1011" i="7"/>
  <c r="T1010" i="7"/>
  <c r="T1009" i="7"/>
  <c r="T1008" i="7"/>
  <c r="T1007" i="7"/>
  <c r="T1006" i="7"/>
  <c r="T1005" i="7"/>
  <c r="T1004" i="7"/>
  <c r="T1003" i="7"/>
  <c r="T1002" i="7"/>
  <c r="T1001" i="7"/>
  <c r="T1000" i="7"/>
  <c r="T999" i="7"/>
  <c r="T998" i="7"/>
  <c r="T997" i="7"/>
  <c r="T996" i="7"/>
  <c r="T995" i="7"/>
  <c r="T994" i="7"/>
  <c r="T993" i="7"/>
  <c r="T992" i="7"/>
  <c r="T991" i="7"/>
  <c r="T990" i="7"/>
  <c r="T989" i="7"/>
  <c r="T988" i="7"/>
  <c r="T987" i="7"/>
  <c r="T986" i="7"/>
  <c r="T985" i="7"/>
  <c r="T984" i="7"/>
  <c r="T983" i="7"/>
  <c r="T982" i="7"/>
  <c r="T981" i="7"/>
  <c r="T980" i="7"/>
  <c r="T979" i="7"/>
  <c r="T978" i="7"/>
  <c r="T977" i="7"/>
  <c r="T976" i="7"/>
  <c r="T975" i="7"/>
  <c r="T974" i="7"/>
  <c r="T973" i="7"/>
  <c r="T972" i="7"/>
  <c r="T971" i="7"/>
  <c r="T970" i="7"/>
  <c r="T969" i="7"/>
  <c r="T968" i="7"/>
  <c r="T967" i="7"/>
  <c r="T966" i="7"/>
  <c r="T965" i="7"/>
  <c r="T964" i="7"/>
  <c r="T963" i="7"/>
  <c r="T962" i="7"/>
  <c r="T961" i="7"/>
  <c r="T960" i="7"/>
  <c r="T959" i="7"/>
  <c r="T958" i="7"/>
  <c r="T957" i="7"/>
  <c r="T956" i="7"/>
  <c r="T955" i="7"/>
  <c r="T954" i="7"/>
  <c r="T953" i="7"/>
  <c r="T952" i="7"/>
  <c r="T951" i="7"/>
  <c r="T949" i="7"/>
  <c r="T948" i="7"/>
  <c r="T947" i="7"/>
  <c r="T946" i="7"/>
  <c r="T944" i="7"/>
  <c r="T943" i="7"/>
  <c r="T942" i="7"/>
  <c r="T941" i="7"/>
  <c r="T940" i="7"/>
  <c r="T939" i="7"/>
  <c r="T938" i="7"/>
  <c r="T937" i="7"/>
  <c r="T936" i="7"/>
  <c r="T935" i="7"/>
  <c r="T934" i="7"/>
  <c r="T933" i="7"/>
  <c r="T932" i="7"/>
  <c r="T931" i="7"/>
  <c r="T930" i="7"/>
  <c r="T929" i="7"/>
  <c r="T928" i="7"/>
  <c r="T927" i="7"/>
  <c r="T926" i="7"/>
  <c r="T925" i="7"/>
  <c r="T924" i="7"/>
  <c r="T923" i="7"/>
  <c r="T922" i="7"/>
  <c r="T921" i="7"/>
  <c r="T920" i="7"/>
  <c r="T919" i="7"/>
  <c r="T918" i="7"/>
  <c r="T917" i="7"/>
  <c r="T916" i="7"/>
  <c r="T915" i="7"/>
  <c r="T914" i="7"/>
  <c r="T913" i="7"/>
  <c r="T912" i="7"/>
  <c r="T911" i="7"/>
  <c r="T910" i="7"/>
  <c r="T909" i="7"/>
  <c r="T908" i="7"/>
  <c r="T907" i="7"/>
  <c r="T906" i="7"/>
  <c r="T905" i="7"/>
  <c r="T904" i="7"/>
  <c r="T903" i="7"/>
  <c r="T902" i="7"/>
  <c r="T901" i="7"/>
  <c r="T900" i="7"/>
  <c r="T899" i="7"/>
  <c r="T898" i="7"/>
  <c r="T897" i="7"/>
  <c r="T896" i="7"/>
  <c r="T895" i="7"/>
  <c r="T894" i="7"/>
  <c r="T893" i="7"/>
  <c r="T892" i="7"/>
  <c r="T891" i="7"/>
  <c r="T890" i="7"/>
  <c r="T889" i="7"/>
  <c r="T888" i="7"/>
  <c r="T887" i="7"/>
  <c r="T886" i="7"/>
  <c r="T885" i="7"/>
  <c r="T884" i="7"/>
  <c r="T883" i="7"/>
  <c r="T882" i="7"/>
  <c r="T881" i="7"/>
  <c r="T880" i="7"/>
  <c r="T879" i="7"/>
  <c r="T878" i="7"/>
  <c r="T877" i="7"/>
  <c r="T876" i="7"/>
  <c r="T875" i="7"/>
  <c r="T874" i="7"/>
  <c r="T873" i="7"/>
  <c r="T872" i="7"/>
  <c r="T871" i="7"/>
  <c r="T870" i="7"/>
  <c r="T869" i="7"/>
  <c r="T868" i="7"/>
  <c r="T867" i="7"/>
  <c r="T866" i="7"/>
  <c r="T865" i="7"/>
  <c r="T864" i="7"/>
  <c r="T863" i="7"/>
  <c r="T862" i="7"/>
  <c r="T861" i="7"/>
  <c r="T860" i="7"/>
  <c r="T859" i="7"/>
  <c r="T858" i="7"/>
  <c r="T857" i="7"/>
  <c r="T856" i="7"/>
  <c r="T855" i="7"/>
  <c r="T854" i="7"/>
  <c r="T853" i="7"/>
  <c r="T852" i="7"/>
  <c r="T851" i="7"/>
  <c r="T850" i="7"/>
  <c r="T849" i="7"/>
  <c r="T848" i="7"/>
  <c r="T847" i="7"/>
  <c r="T846" i="7"/>
  <c r="T845" i="7"/>
  <c r="T844" i="7"/>
  <c r="T843" i="7"/>
  <c r="T842" i="7"/>
  <c r="T841" i="7"/>
  <c r="T840" i="7"/>
  <c r="T839" i="7"/>
  <c r="T838" i="7"/>
  <c r="T837" i="7"/>
  <c r="T836" i="7"/>
  <c r="T835" i="7"/>
  <c r="T834" i="7"/>
  <c r="T833" i="7"/>
  <c r="T832" i="7"/>
  <c r="T831" i="7"/>
  <c r="T830" i="7"/>
  <c r="T829" i="7"/>
  <c r="T828" i="7"/>
  <c r="T827" i="7"/>
  <c r="T826" i="7"/>
  <c r="T825" i="7"/>
  <c r="T824" i="7"/>
  <c r="T823" i="7"/>
  <c r="T822" i="7"/>
  <c r="T821" i="7"/>
  <c r="T820" i="7"/>
  <c r="T819" i="7"/>
  <c r="T818" i="7"/>
  <c r="T817" i="7"/>
  <c r="T816" i="7"/>
  <c r="T815" i="7"/>
  <c r="T814" i="7"/>
  <c r="T813" i="7"/>
  <c r="T812" i="7"/>
  <c r="T811" i="7"/>
  <c r="T810" i="7"/>
  <c r="T809" i="7"/>
  <c r="T808" i="7"/>
  <c r="T807" i="7"/>
  <c r="T806" i="7"/>
  <c r="T805" i="7"/>
  <c r="T804" i="7"/>
  <c r="T803" i="7"/>
  <c r="T802" i="7"/>
  <c r="T801" i="7"/>
  <c r="T800" i="7"/>
  <c r="T799" i="7"/>
  <c r="T798" i="7"/>
  <c r="T797" i="7"/>
  <c r="T796" i="7"/>
  <c r="T795" i="7"/>
  <c r="T794" i="7"/>
  <c r="T793" i="7"/>
  <c r="T792" i="7"/>
  <c r="T791" i="7"/>
  <c r="T790" i="7"/>
  <c r="T789" i="7"/>
  <c r="T788" i="7"/>
  <c r="T787" i="7"/>
  <c r="T786" i="7"/>
  <c r="T785" i="7"/>
  <c r="T784" i="7"/>
  <c r="T783" i="7"/>
  <c r="T782" i="7"/>
  <c r="T781" i="7"/>
  <c r="T780" i="7"/>
  <c r="T779" i="7"/>
  <c r="T778" i="7"/>
  <c r="T777" i="7"/>
  <c r="T776" i="7"/>
  <c r="T775" i="7"/>
  <c r="T774" i="7"/>
  <c r="T773" i="7"/>
  <c r="T772" i="7"/>
  <c r="T771" i="7"/>
  <c r="T770" i="7"/>
  <c r="T769" i="7"/>
  <c r="T768" i="7"/>
  <c r="T767" i="7"/>
  <c r="T766" i="7"/>
  <c r="T765" i="7"/>
  <c r="T764" i="7"/>
  <c r="T763" i="7"/>
  <c r="T762" i="7"/>
  <c r="T761" i="7"/>
  <c r="T760" i="7"/>
  <c r="T759" i="7"/>
  <c r="T758" i="7"/>
  <c r="T757" i="7"/>
  <c r="T756" i="7"/>
  <c r="T755" i="7"/>
  <c r="T754" i="7"/>
  <c r="T753" i="7"/>
  <c r="T752" i="7"/>
  <c r="T751" i="7"/>
  <c r="T750" i="7"/>
  <c r="T749" i="7"/>
  <c r="T748" i="7"/>
  <c r="T747" i="7"/>
  <c r="T746" i="7"/>
  <c r="T745" i="7"/>
  <c r="T744" i="7"/>
  <c r="T743" i="7"/>
  <c r="T742" i="7"/>
  <c r="T741" i="7"/>
  <c r="T740" i="7"/>
  <c r="T739" i="7"/>
  <c r="T738" i="7"/>
  <c r="T737" i="7"/>
  <c r="T736" i="7"/>
  <c r="T735" i="7"/>
  <c r="T734" i="7"/>
  <c r="T733" i="7"/>
  <c r="T732" i="7"/>
  <c r="T731" i="7"/>
  <c r="T730" i="7"/>
  <c r="T729" i="7"/>
  <c r="T728" i="7"/>
  <c r="T727" i="7"/>
  <c r="T726" i="7"/>
  <c r="T725" i="7"/>
  <c r="T724" i="7"/>
  <c r="T723" i="7"/>
  <c r="T722" i="7"/>
  <c r="T721" i="7"/>
  <c r="T720" i="7"/>
  <c r="T719" i="7"/>
  <c r="T718" i="7"/>
  <c r="T717" i="7"/>
  <c r="T716" i="7"/>
  <c r="T715" i="7"/>
  <c r="T714" i="7"/>
  <c r="T713" i="7"/>
  <c r="T712" i="7"/>
  <c r="T711" i="7"/>
  <c r="T710" i="7"/>
  <c r="T709" i="7"/>
  <c r="T708" i="7"/>
  <c r="T707" i="7"/>
  <c r="T706" i="7"/>
  <c r="T705" i="7"/>
  <c r="T704" i="7"/>
  <c r="T703" i="7"/>
  <c r="T702" i="7"/>
  <c r="T701" i="7"/>
  <c r="T700" i="7"/>
  <c r="T699" i="7"/>
  <c r="T698" i="7"/>
  <c r="T697" i="7"/>
  <c r="T696" i="7"/>
  <c r="T695" i="7"/>
  <c r="T694" i="7"/>
  <c r="T693" i="7"/>
  <c r="T692" i="7"/>
  <c r="T691" i="7"/>
  <c r="T690" i="7"/>
  <c r="T689" i="7"/>
  <c r="T688" i="7"/>
  <c r="T687" i="7"/>
  <c r="T686" i="7"/>
  <c r="T685" i="7"/>
  <c r="T684" i="7"/>
  <c r="T683" i="7"/>
  <c r="T682" i="7"/>
  <c r="T681" i="7"/>
  <c r="T680" i="7"/>
  <c r="T679" i="7"/>
  <c r="T678" i="7"/>
  <c r="T677" i="7"/>
  <c r="T676" i="7"/>
  <c r="T675" i="7"/>
  <c r="T674" i="7"/>
  <c r="T673" i="7"/>
  <c r="T672" i="7"/>
  <c r="T671" i="7"/>
  <c r="T670" i="7"/>
  <c r="T669" i="7"/>
  <c r="T668" i="7"/>
  <c r="T667" i="7"/>
  <c r="T666" i="7"/>
  <c r="T665" i="7"/>
  <c r="T664" i="7"/>
  <c r="T663" i="7"/>
  <c r="T662" i="7"/>
  <c r="T661" i="7"/>
  <c r="T660" i="7"/>
  <c r="T659" i="7"/>
  <c r="T658" i="7"/>
  <c r="T657" i="7"/>
  <c r="T656" i="7"/>
  <c r="T655" i="7"/>
  <c r="T654" i="7"/>
  <c r="T653" i="7"/>
  <c r="T652" i="7"/>
  <c r="T651" i="7"/>
  <c r="T650" i="7"/>
  <c r="T649" i="7"/>
  <c r="T648" i="7"/>
  <c r="T647" i="7"/>
  <c r="T646" i="7"/>
  <c r="T645" i="7"/>
  <c r="T644" i="7"/>
  <c r="T643" i="7"/>
  <c r="T642" i="7"/>
  <c r="T641" i="7"/>
  <c r="T640" i="7"/>
  <c r="T639" i="7"/>
  <c r="T638" i="7"/>
  <c r="T637" i="7"/>
  <c r="T636" i="7"/>
  <c r="T635" i="7"/>
  <c r="T634" i="7"/>
  <c r="T633" i="7"/>
  <c r="T632" i="7"/>
  <c r="T631" i="7"/>
  <c r="T630" i="7"/>
  <c r="T629" i="7"/>
  <c r="T628" i="7"/>
  <c r="T627" i="7"/>
  <c r="T626" i="7"/>
  <c r="T625" i="7"/>
  <c r="T624" i="7"/>
  <c r="T623" i="7"/>
  <c r="T622" i="7"/>
  <c r="T621" i="7"/>
  <c r="T620" i="7"/>
  <c r="T619" i="7"/>
  <c r="T618" i="7"/>
  <c r="T617" i="7"/>
  <c r="T616" i="7"/>
  <c r="T615" i="7"/>
  <c r="T614" i="7"/>
  <c r="T613" i="7"/>
  <c r="T612" i="7"/>
  <c r="T611" i="7"/>
  <c r="T610" i="7"/>
  <c r="T609" i="7"/>
  <c r="T608" i="7"/>
  <c r="T607" i="7"/>
  <c r="T606" i="7"/>
  <c r="T605" i="7"/>
  <c r="T604" i="7"/>
  <c r="T603" i="7"/>
  <c r="T602" i="7"/>
  <c r="T601" i="7"/>
  <c r="T600" i="7"/>
  <c r="T599" i="7"/>
  <c r="T598" i="7"/>
  <c r="T597" i="7"/>
  <c r="T596" i="7"/>
  <c r="T595" i="7"/>
  <c r="T594" i="7"/>
  <c r="T593" i="7"/>
  <c r="T592" i="7"/>
  <c r="T591" i="7"/>
  <c r="T590" i="7"/>
  <c r="T589" i="7"/>
  <c r="T588" i="7"/>
  <c r="T587" i="7"/>
  <c r="T586" i="7"/>
  <c r="T585" i="7"/>
  <c r="T584" i="7"/>
  <c r="T583" i="7"/>
  <c r="T582" i="7"/>
  <c r="T581" i="7"/>
  <c r="T580" i="7"/>
  <c r="T579" i="7"/>
  <c r="T578" i="7"/>
  <c r="T577" i="7"/>
  <c r="T576" i="7"/>
  <c r="T575" i="7"/>
  <c r="T574" i="7"/>
  <c r="T573" i="7"/>
  <c r="T572" i="7"/>
  <c r="T571" i="7"/>
  <c r="T570" i="7"/>
  <c r="T569" i="7"/>
  <c r="T568" i="7"/>
  <c r="T567" i="7"/>
  <c r="T566" i="7"/>
  <c r="T565" i="7"/>
  <c r="T564" i="7"/>
  <c r="T563" i="7"/>
  <c r="T562" i="7"/>
  <c r="T561" i="7"/>
  <c r="T560" i="7"/>
  <c r="T559" i="7"/>
  <c r="T558" i="7"/>
  <c r="T557" i="7"/>
  <c r="T556" i="7"/>
  <c r="T555" i="7"/>
  <c r="T554" i="7"/>
  <c r="T553" i="7"/>
  <c r="T552" i="7"/>
  <c r="T551" i="7"/>
  <c r="T550" i="7"/>
  <c r="T549" i="7"/>
  <c r="T548" i="7"/>
  <c r="T547" i="7"/>
  <c r="T546" i="7"/>
  <c r="T545" i="7"/>
  <c r="T544" i="7"/>
  <c r="T543" i="7"/>
  <c r="T542" i="7"/>
  <c r="T541" i="7"/>
  <c r="T540" i="7"/>
  <c r="T539" i="7"/>
  <c r="T538" i="7"/>
  <c r="T537" i="7"/>
  <c r="T536" i="7"/>
  <c r="T535" i="7"/>
  <c r="T534" i="7"/>
  <c r="T533" i="7"/>
  <c r="T532" i="7"/>
  <c r="T531" i="7"/>
  <c r="T530" i="7"/>
  <c r="T529" i="7"/>
  <c r="T528" i="7"/>
  <c r="T527" i="7"/>
  <c r="T526" i="7"/>
  <c r="T525" i="7"/>
  <c r="T524" i="7"/>
  <c r="T523" i="7"/>
  <c r="T522" i="7"/>
  <c r="T521" i="7"/>
  <c r="T520" i="7"/>
  <c r="T519" i="7"/>
  <c r="T518" i="7"/>
  <c r="T517" i="7"/>
  <c r="T516" i="7"/>
  <c r="T515" i="7"/>
  <c r="T514" i="7"/>
  <c r="T513" i="7"/>
  <c r="T512" i="7"/>
  <c r="T511" i="7"/>
  <c r="T510" i="7"/>
  <c r="T509" i="7"/>
  <c r="T508" i="7"/>
  <c r="T507" i="7"/>
  <c r="T506" i="7"/>
  <c r="T505" i="7"/>
  <c r="T504" i="7"/>
  <c r="T503" i="7"/>
  <c r="T502" i="7"/>
  <c r="T501" i="7"/>
  <c r="T500" i="7"/>
  <c r="T499" i="7"/>
  <c r="T498" i="7"/>
  <c r="T497" i="7"/>
  <c r="T496" i="7"/>
  <c r="T495" i="7"/>
  <c r="T494" i="7"/>
  <c r="T493" i="7"/>
  <c r="T492" i="7"/>
  <c r="T491" i="7"/>
  <c r="T490" i="7"/>
  <c r="T489" i="7"/>
  <c r="T488" i="7"/>
  <c r="T487" i="7"/>
  <c r="T486" i="7"/>
  <c r="T485" i="7"/>
  <c r="T484" i="7"/>
  <c r="T483" i="7"/>
  <c r="T482" i="7"/>
  <c r="T481" i="7"/>
  <c r="T480" i="7"/>
  <c r="T479" i="7"/>
  <c r="T478" i="7"/>
  <c r="T477" i="7"/>
  <c r="T476" i="7"/>
  <c r="T475" i="7"/>
  <c r="T474" i="7"/>
  <c r="T473" i="7"/>
  <c r="T472" i="7"/>
  <c r="T471" i="7"/>
  <c r="T470" i="7"/>
  <c r="T469" i="7"/>
  <c r="T468" i="7"/>
  <c r="T467" i="7"/>
  <c r="T466" i="7"/>
  <c r="T465" i="7"/>
  <c r="T464" i="7"/>
  <c r="T463" i="7"/>
  <c r="T462" i="7"/>
  <c r="T461" i="7"/>
  <c r="T460" i="7"/>
  <c r="T459" i="7"/>
  <c r="T458" i="7"/>
  <c r="T457" i="7"/>
  <c r="T456" i="7"/>
  <c r="T455" i="7"/>
  <c r="T454" i="7"/>
  <c r="T453" i="7"/>
  <c r="T452" i="7"/>
  <c r="T450" i="7"/>
  <c r="T449" i="7"/>
  <c r="T448" i="7"/>
  <c r="T447" i="7"/>
  <c r="T446" i="7"/>
  <c r="T445" i="7"/>
  <c r="T444" i="7"/>
  <c r="T443" i="7"/>
  <c r="T442" i="7"/>
  <c r="T441" i="7"/>
  <c r="T440" i="7"/>
  <c r="T439" i="7"/>
  <c r="T438" i="7"/>
  <c r="T437" i="7"/>
  <c r="T436" i="7"/>
  <c r="T435" i="7"/>
  <c r="T434" i="7"/>
  <c r="T433" i="7"/>
  <c r="T432" i="7"/>
  <c r="T431" i="7"/>
  <c r="T430" i="7"/>
  <c r="T429" i="7"/>
  <c r="T428" i="7"/>
  <c r="T427" i="7"/>
  <c r="T426" i="7"/>
  <c r="T425" i="7"/>
  <c r="T424" i="7"/>
  <c r="T423" i="7"/>
  <c r="T422" i="7"/>
  <c r="T421" i="7"/>
  <c r="T420" i="7"/>
  <c r="T419" i="7"/>
  <c r="T418" i="7"/>
  <c r="T417" i="7"/>
  <c r="T416" i="7"/>
  <c r="T415" i="7"/>
  <c r="T414" i="7"/>
  <c r="T413" i="7"/>
  <c r="T412" i="7"/>
  <c r="T411" i="7"/>
  <c r="T410" i="7"/>
  <c r="T409" i="7"/>
  <c r="T408" i="7"/>
  <c r="T407" i="7"/>
  <c r="T406" i="7"/>
  <c r="T405" i="7"/>
  <c r="T404" i="7"/>
  <c r="T403" i="7"/>
  <c r="T402" i="7"/>
  <c r="T401" i="7"/>
  <c r="T400" i="7"/>
  <c r="T399" i="7"/>
  <c r="T398" i="7"/>
  <c r="T397" i="7"/>
  <c r="T396" i="7"/>
  <c r="T395" i="7"/>
  <c r="T394" i="7"/>
  <c r="T393" i="7"/>
  <c r="T392" i="7"/>
  <c r="T391" i="7"/>
  <c r="T390" i="7"/>
  <c r="T389" i="7"/>
  <c r="T388" i="7"/>
  <c r="T387" i="7"/>
  <c r="T386" i="7"/>
  <c r="T385" i="7"/>
  <c r="T384" i="7"/>
  <c r="T383" i="7"/>
  <c r="T382" i="7"/>
  <c r="T381" i="7"/>
  <c r="T380" i="7"/>
  <c r="T379" i="7"/>
  <c r="T378" i="7"/>
  <c r="T377" i="7"/>
  <c r="T376" i="7"/>
  <c r="T375" i="7"/>
  <c r="T374" i="7"/>
  <c r="T373" i="7"/>
  <c r="T372" i="7"/>
  <c r="T371" i="7"/>
  <c r="T370" i="7"/>
  <c r="T369" i="7"/>
  <c r="T368" i="7"/>
  <c r="T367" i="7"/>
  <c r="T366" i="7"/>
  <c r="T365" i="7"/>
  <c r="T364" i="7"/>
  <c r="T363" i="7"/>
  <c r="T362" i="7"/>
  <c r="T361" i="7"/>
  <c r="T360" i="7"/>
  <c r="T359" i="7"/>
  <c r="T358" i="7"/>
  <c r="T357" i="7"/>
  <c r="T356" i="7"/>
  <c r="T355" i="7"/>
  <c r="T354" i="7"/>
  <c r="T353" i="7"/>
  <c r="T352" i="7"/>
  <c r="T351" i="7"/>
  <c r="T350" i="7"/>
  <c r="T349" i="7"/>
  <c r="T348" i="7"/>
  <c r="T347" i="7"/>
  <c r="T346" i="7"/>
  <c r="T345" i="7"/>
  <c r="T344" i="7"/>
  <c r="T343" i="7"/>
  <c r="T342" i="7"/>
  <c r="T341" i="7"/>
  <c r="T340" i="7"/>
  <c r="T339" i="7"/>
  <c r="T338" i="7"/>
  <c r="T337" i="7"/>
  <c r="T336" i="7"/>
  <c r="T335" i="7"/>
  <c r="T334" i="7"/>
  <c r="T333" i="7"/>
  <c r="T332" i="7"/>
  <c r="T331" i="7"/>
  <c r="T330" i="7"/>
  <c r="T329" i="7"/>
  <c r="T328" i="7"/>
  <c r="T327" i="7"/>
  <c r="T326" i="7"/>
  <c r="T325" i="7"/>
  <c r="T324" i="7"/>
  <c r="T323" i="7"/>
  <c r="T322" i="7"/>
  <c r="T321" i="7"/>
  <c r="T320" i="7"/>
  <c r="T319" i="7"/>
  <c r="T318" i="7"/>
  <c r="T317" i="7"/>
  <c r="T316" i="7"/>
  <c r="T315" i="7"/>
  <c r="T314" i="7"/>
  <c r="T313" i="7"/>
  <c r="T312" i="7"/>
  <c r="T311" i="7"/>
  <c r="T310" i="7"/>
  <c r="T309" i="7"/>
  <c r="T308" i="7"/>
  <c r="T307" i="7"/>
  <c r="T306" i="7"/>
  <c r="T305" i="7"/>
  <c r="T304" i="7"/>
  <c r="T303" i="7"/>
  <c r="T302" i="7"/>
  <c r="T301" i="7"/>
  <c r="T300" i="7"/>
  <c r="T299" i="7"/>
  <c r="T298" i="7"/>
  <c r="T297" i="7"/>
  <c r="T296" i="7"/>
  <c r="T295" i="7"/>
  <c r="T294" i="7"/>
  <c r="T293" i="7"/>
  <c r="T292" i="7"/>
  <c r="T291" i="7"/>
  <c r="T290" i="7"/>
  <c r="T289" i="7"/>
  <c r="T288" i="7"/>
  <c r="T287" i="7"/>
  <c r="T286" i="7"/>
  <c r="T285" i="7"/>
  <c r="T284" i="7"/>
  <c r="T283" i="7"/>
  <c r="T282" i="7"/>
  <c r="T281" i="7"/>
  <c r="T280" i="7"/>
  <c r="T279" i="7"/>
  <c r="T278" i="7"/>
  <c r="T277" i="7"/>
  <c r="T276" i="7"/>
  <c r="T275" i="7"/>
  <c r="T274" i="7"/>
  <c r="T273" i="7"/>
  <c r="T272" i="7"/>
  <c r="T271" i="7"/>
  <c r="T270" i="7"/>
  <c r="T269" i="7"/>
  <c r="T268" i="7"/>
  <c r="T267" i="7"/>
  <c r="T266" i="7"/>
  <c r="T265" i="7"/>
  <c r="T264" i="7"/>
  <c r="T263" i="7"/>
  <c r="T262" i="7"/>
  <c r="T261" i="7"/>
  <c r="T260" i="7"/>
  <c r="T259" i="7"/>
  <c r="T258" i="7"/>
  <c r="T257" i="7"/>
  <c r="T256" i="7"/>
  <c r="T255" i="7"/>
  <c r="T254" i="7"/>
  <c r="T253" i="7"/>
  <c r="T252" i="7"/>
  <c r="T251" i="7"/>
  <c r="T250" i="7"/>
  <c r="T249" i="7"/>
  <c r="T248" i="7"/>
  <c r="T247" i="7"/>
  <c r="T246" i="7"/>
  <c r="T245" i="7"/>
  <c r="T244" i="7"/>
  <c r="T243" i="7"/>
  <c r="T242" i="7"/>
  <c r="T241" i="7"/>
  <c r="T240" i="7"/>
  <c r="T239" i="7"/>
  <c r="T238" i="7"/>
  <c r="T237" i="7"/>
  <c r="T236" i="7"/>
  <c r="T235" i="7"/>
  <c r="T234" i="7"/>
  <c r="T233" i="7"/>
  <c r="T232" i="7"/>
  <c r="T231" i="7"/>
  <c r="T230" i="7"/>
  <c r="T229" i="7"/>
  <c r="T228" i="7"/>
  <c r="T227" i="7"/>
  <c r="T226" i="7"/>
  <c r="T225" i="7"/>
  <c r="T224" i="7"/>
  <c r="T223" i="7"/>
  <c r="T222" i="7"/>
  <c r="T221" i="7"/>
  <c r="T220" i="7"/>
  <c r="T219" i="7"/>
  <c r="T218" i="7"/>
  <c r="T217" i="7"/>
  <c r="T216" i="7"/>
  <c r="T215" i="7"/>
  <c r="T214" i="7"/>
  <c r="T213" i="7"/>
  <c r="T212" i="7"/>
  <c r="T211" i="7"/>
  <c r="T210" i="7"/>
  <c r="T209" i="7"/>
  <c r="T208" i="7"/>
  <c r="T207" i="7"/>
  <c r="T206" i="7"/>
  <c r="T205" i="7"/>
  <c r="T204" i="7"/>
  <c r="T203" i="7"/>
  <c r="T202" i="7"/>
  <c r="T201" i="7"/>
  <c r="T200" i="7"/>
  <c r="T199" i="7"/>
  <c r="T198" i="7"/>
  <c r="T197" i="7"/>
  <c r="T196" i="7"/>
  <c r="T195" i="7"/>
  <c r="T194" i="7"/>
  <c r="T193" i="7"/>
  <c r="T192" i="7"/>
  <c r="T191" i="7"/>
  <c r="T190" i="7"/>
  <c r="T189" i="7"/>
  <c r="T188" i="7"/>
  <c r="T187" i="7"/>
  <c r="T186" i="7"/>
  <c r="T185" i="7"/>
  <c r="T184" i="7"/>
  <c r="T183" i="7"/>
  <c r="T182" i="7"/>
  <c r="T181" i="7"/>
  <c r="T180" i="7"/>
  <c r="T179" i="7"/>
  <c r="T178" i="7"/>
  <c r="T177" i="7"/>
  <c r="T176" i="7"/>
  <c r="T175" i="7"/>
  <c r="T174" i="7"/>
  <c r="T173" i="7"/>
  <c r="T172" i="7"/>
  <c r="T171" i="7"/>
  <c r="T170" i="7"/>
  <c r="T169" i="7"/>
  <c r="T168" i="7"/>
  <c r="T167" i="7"/>
  <c r="T166" i="7"/>
  <c r="T165" i="7"/>
  <c r="T164" i="7"/>
  <c r="T163" i="7"/>
  <c r="T162" i="7"/>
  <c r="T161" i="7"/>
  <c r="T160" i="7"/>
  <c r="T159" i="7"/>
  <c r="T158" i="7"/>
  <c r="T157" i="7"/>
  <c r="T156" i="7"/>
  <c r="T155" i="7"/>
  <c r="T154" i="7"/>
  <c r="T153" i="7"/>
  <c r="T152" i="7"/>
  <c r="T151" i="7"/>
  <c r="T150" i="7"/>
  <c r="T149" i="7"/>
  <c r="T148" i="7"/>
  <c r="T147" i="7"/>
  <c r="T146" i="7"/>
  <c r="T145" i="7"/>
  <c r="T144" i="7"/>
  <c r="T143" i="7"/>
  <c r="T142" i="7"/>
  <c r="T141" i="7"/>
  <c r="T140" i="7"/>
  <c r="T139" i="7"/>
  <c r="T138" i="7"/>
  <c r="T137" i="7"/>
  <c r="T136" i="7"/>
  <c r="T135" i="7"/>
  <c r="T134" i="7"/>
  <c r="T133" i="7"/>
  <c r="T132" i="7"/>
  <c r="T131" i="7"/>
  <c r="T130" i="7"/>
  <c r="T129" i="7"/>
  <c r="T128" i="7"/>
  <c r="T127" i="7"/>
  <c r="T126" i="7"/>
  <c r="T125" i="7"/>
  <c r="T124" i="7"/>
  <c r="T123" i="7"/>
  <c r="T122" i="7"/>
  <c r="T121" i="7"/>
  <c r="T120" i="7"/>
  <c r="T119" i="7"/>
  <c r="T118" i="7"/>
  <c r="T117" i="7"/>
  <c r="T116" i="7"/>
  <c r="T115" i="7"/>
  <c r="T114" i="7"/>
  <c r="T113" i="7"/>
  <c r="T112" i="7"/>
  <c r="T111" i="7"/>
  <c r="T110" i="7"/>
  <c r="T109" i="7"/>
  <c r="T108" i="7"/>
  <c r="T107" i="7"/>
  <c r="T106" i="7"/>
  <c r="T105" i="7"/>
  <c r="T104" i="7"/>
  <c r="T103" i="7"/>
  <c r="T102" i="7"/>
  <c r="T101" i="7"/>
  <c r="T100" i="7"/>
  <c r="T99" i="7"/>
  <c r="T98" i="7"/>
  <c r="T97" i="7"/>
  <c r="T96" i="7"/>
  <c r="T95" i="7"/>
  <c r="T94" i="7"/>
  <c r="T93" i="7"/>
  <c r="T92" i="7"/>
  <c r="T91" i="7"/>
  <c r="T90" i="7"/>
  <c r="T89" i="7"/>
  <c r="T88" i="7"/>
  <c r="T87" i="7"/>
  <c r="T86" i="7"/>
  <c r="T85" i="7"/>
  <c r="T84" i="7"/>
  <c r="T83" i="7"/>
  <c r="T82" i="7"/>
  <c r="T81" i="7"/>
  <c r="T80" i="7"/>
  <c r="T79" i="7"/>
  <c r="T78" i="7"/>
  <c r="T77" i="7"/>
  <c r="T76" i="7"/>
  <c r="T75" i="7"/>
  <c r="T74" i="7"/>
  <c r="T73" i="7"/>
  <c r="T72" i="7"/>
  <c r="T71" i="7"/>
  <c r="T70" i="7"/>
  <c r="T69" i="7"/>
  <c r="T68" i="7"/>
  <c r="T67" i="7"/>
  <c r="T66" i="7"/>
  <c r="T65" i="7"/>
  <c r="T64" i="7"/>
  <c r="T63" i="7"/>
  <c r="T62" i="7"/>
  <c r="T61" i="7"/>
  <c r="T60" i="7"/>
  <c r="T59" i="7"/>
  <c r="T58" i="7"/>
  <c r="T57" i="7"/>
  <c r="T56" i="7"/>
  <c r="T55" i="7"/>
  <c r="T54" i="7"/>
  <c r="T53" i="7"/>
  <c r="T52" i="7"/>
  <c r="T51" i="7"/>
  <c r="T50" i="7"/>
  <c r="T49" i="7"/>
  <c r="T48" i="7"/>
  <c r="T47" i="7"/>
  <c r="T46" i="7"/>
  <c r="T45" i="7"/>
  <c r="T44" i="7"/>
  <c r="T43" i="7"/>
  <c r="T42" i="7"/>
  <c r="T41" i="7"/>
  <c r="T40" i="7"/>
  <c r="T39" i="7"/>
  <c r="T38" i="7"/>
  <c r="T37" i="7"/>
  <c r="T36" i="7"/>
  <c r="T35" i="7"/>
  <c r="T34" i="7"/>
  <c r="T33" i="7"/>
  <c r="T32" i="7"/>
  <c r="T31" i="7"/>
  <c r="T30" i="7"/>
  <c r="T29" i="7"/>
  <c r="T28" i="7"/>
  <c r="T27" i="7"/>
  <c r="T26" i="7"/>
  <c r="T25" i="7"/>
  <c r="T24" i="7"/>
  <c r="T23" i="7"/>
  <c r="T22" i="7"/>
  <c r="T21" i="7"/>
  <c r="T20" i="7"/>
  <c r="T19" i="7"/>
  <c r="T18" i="7"/>
  <c r="T17" i="7"/>
  <c r="T16" i="7"/>
  <c r="T15" i="7"/>
  <c r="T14" i="7"/>
  <c r="T13" i="7"/>
  <c r="T12" i="7"/>
  <c r="T11" i="7"/>
  <c r="T10" i="7"/>
  <c r="T1013" i="7" s="1"/>
  <c r="T9" i="7"/>
  <c r="T8" i="7"/>
  <c r="T7" i="7"/>
  <c r="T6" i="7"/>
  <c r="R475" i="7"/>
  <c r="R476" i="7"/>
  <c r="S476" i="7" s="1"/>
  <c r="R491" i="7"/>
  <c r="S491" i="7" s="1"/>
  <c r="R492" i="7"/>
  <c r="S492" i="7" s="1"/>
  <c r="R507" i="7"/>
  <c r="R508" i="7"/>
  <c r="S508" i="7" s="1"/>
  <c r="R523" i="7"/>
  <c r="R524" i="7"/>
  <c r="S524" i="7" s="1"/>
  <c r="R539" i="7"/>
  <c r="R540" i="7"/>
  <c r="S540" i="7" s="1"/>
  <c r="R555" i="7"/>
  <c r="R556" i="7"/>
  <c r="S556" i="7" s="1"/>
  <c r="R571" i="7"/>
  <c r="R572" i="7"/>
  <c r="S572" i="7" s="1"/>
  <c r="R587" i="7"/>
  <c r="R588" i="7"/>
  <c r="S588" i="7" s="1"/>
  <c r="R603" i="7"/>
  <c r="R604" i="7"/>
  <c r="S604" i="7" s="1"/>
  <c r="R619" i="7"/>
  <c r="R620" i="7"/>
  <c r="S620" i="7" s="1"/>
  <c r="R635" i="7"/>
  <c r="R636" i="7"/>
  <c r="S636" i="7" s="1"/>
  <c r="R651" i="7"/>
  <c r="R652" i="7"/>
  <c r="S652" i="7" s="1"/>
  <c r="R667" i="7"/>
  <c r="R668" i="7"/>
  <c r="S668" i="7" s="1"/>
  <c r="R683" i="7"/>
  <c r="R684" i="7"/>
  <c r="S684" i="7" s="1"/>
  <c r="R699" i="7"/>
  <c r="R700" i="7"/>
  <c r="S700" i="7" s="1"/>
  <c r="R715" i="7"/>
  <c r="R716" i="7"/>
  <c r="S716" i="7" s="1"/>
  <c r="R731" i="7"/>
  <c r="R732" i="7"/>
  <c r="S732" i="7" s="1"/>
  <c r="R747" i="7"/>
  <c r="R748" i="7"/>
  <c r="S748" i="7" s="1"/>
  <c r="R763" i="7"/>
  <c r="R764" i="7"/>
  <c r="S764" i="7" s="1"/>
  <c r="R779" i="7"/>
  <c r="R780" i="7"/>
  <c r="S780" i="7" s="1"/>
  <c r="R795" i="7"/>
  <c r="R796" i="7"/>
  <c r="S796" i="7" s="1"/>
  <c r="R805" i="7"/>
  <c r="S805" i="7" s="1"/>
  <c r="R806" i="7"/>
  <c r="S806" i="7" s="1"/>
  <c r="R813" i="7"/>
  <c r="S813" i="7" s="1"/>
  <c r="R814" i="7"/>
  <c r="S814" i="7" s="1"/>
  <c r="R821" i="7"/>
  <c r="R822" i="7"/>
  <c r="S822" i="7" s="1"/>
  <c r="R829" i="7"/>
  <c r="S829" i="7" s="1"/>
  <c r="R830" i="7"/>
  <c r="S830" i="7" s="1"/>
  <c r="R837" i="7"/>
  <c r="S837" i="7" s="1"/>
  <c r="R838" i="7"/>
  <c r="S838" i="7" s="1"/>
  <c r="R845" i="7"/>
  <c r="S845" i="7" s="1"/>
  <c r="R846" i="7"/>
  <c r="S846" i="7" s="1"/>
  <c r="R853" i="7"/>
  <c r="R854" i="7"/>
  <c r="S854" i="7" s="1"/>
  <c r="R861" i="7"/>
  <c r="S861" i="7" s="1"/>
  <c r="R862" i="7"/>
  <c r="S862" i="7" s="1"/>
  <c r="R869" i="7"/>
  <c r="S869" i="7" s="1"/>
  <c r="R870" i="7"/>
  <c r="S870" i="7" s="1"/>
  <c r="R877" i="7"/>
  <c r="S877" i="7" s="1"/>
  <c r="R878" i="7"/>
  <c r="S878" i="7" s="1"/>
  <c r="R885" i="7"/>
  <c r="S885" i="7" s="1"/>
  <c r="R886" i="7"/>
  <c r="S886" i="7" s="1"/>
  <c r="R893" i="7"/>
  <c r="S893" i="7" s="1"/>
  <c r="R894" i="7"/>
  <c r="S894" i="7" s="1"/>
  <c r="R901" i="7"/>
  <c r="S901" i="7" s="1"/>
  <c r="R902" i="7"/>
  <c r="S902" i="7" s="1"/>
  <c r="R909" i="7"/>
  <c r="S909" i="7" s="1"/>
  <c r="R910" i="7"/>
  <c r="S910" i="7" s="1"/>
  <c r="R917" i="7"/>
  <c r="S917" i="7" s="1"/>
  <c r="R918" i="7"/>
  <c r="S918" i="7" s="1"/>
  <c r="R933" i="7"/>
  <c r="S933" i="7" s="1"/>
  <c r="R934" i="7"/>
  <c r="S934" i="7" s="1"/>
  <c r="R949" i="7"/>
  <c r="S949" i="7" s="1"/>
  <c r="R950" i="7"/>
  <c r="S950" i="7" s="1"/>
  <c r="R965" i="7"/>
  <c r="S965" i="7" s="1"/>
  <c r="R966" i="7"/>
  <c r="S966" i="7" s="1"/>
  <c r="R976" i="7"/>
  <c r="S976" i="7" s="1"/>
  <c r="R977" i="7"/>
  <c r="S977" i="7" s="1"/>
  <c r="R984" i="7"/>
  <c r="S984" i="7" s="1"/>
  <c r="R985" i="7"/>
  <c r="S985" i="7" s="1"/>
  <c r="R992" i="7"/>
  <c r="S992" i="7" s="1"/>
  <c r="R993" i="7"/>
  <c r="S993" i="7" s="1"/>
  <c r="R1000" i="7"/>
  <c r="S1000" i="7" s="1"/>
  <c r="R1001" i="7"/>
  <c r="S1001" i="7" s="1"/>
  <c r="R1008" i="7"/>
  <c r="S1008" i="7" s="1"/>
  <c r="R1009" i="7"/>
  <c r="S1009" i="7" s="1"/>
  <c r="R460" i="7"/>
  <c r="S460" i="7" s="1"/>
  <c r="R457" i="7"/>
  <c r="S457" i="7" s="1"/>
  <c r="R456" i="7"/>
  <c r="S456" i="7" s="1"/>
  <c r="R453" i="7"/>
  <c r="S453" i="7" s="1"/>
  <c r="R452" i="7"/>
  <c r="S452" i="7" s="1"/>
  <c r="S1010" i="7"/>
  <c r="S1007" i="7"/>
  <c r="S994" i="7"/>
  <c r="S991" i="7"/>
  <c r="S978" i="7"/>
  <c r="S975" i="7"/>
  <c r="S959" i="7"/>
  <c r="S946" i="7"/>
  <c r="S943" i="7"/>
  <c r="S930" i="7"/>
  <c r="S927" i="7"/>
  <c r="S914" i="7"/>
  <c r="S911" i="7"/>
  <c r="S903" i="7"/>
  <c r="S898" i="7"/>
  <c r="S895" i="7"/>
  <c r="S887" i="7"/>
  <c r="S882" i="7"/>
  <c r="S879" i="7"/>
  <c r="S871" i="7"/>
  <c r="S866" i="7"/>
  <c r="S863" i="7"/>
  <c r="S859" i="7"/>
  <c r="S853" i="7"/>
  <c r="S847" i="7"/>
  <c r="S843" i="7"/>
  <c r="S842" i="7"/>
  <c r="S833" i="7"/>
  <c r="S831" i="7"/>
  <c r="S827" i="7"/>
  <c r="S821" i="7"/>
  <c r="S815" i="7"/>
  <c r="S811" i="7"/>
  <c r="S810" i="7"/>
  <c r="S801" i="7"/>
  <c r="S799" i="7"/>
  <c r="S795" i="7"/>
  <c r="S794" i="7"/>
  <c r="S790" i="7"/>
  <c r="S789" i="7"/>
  <c r="S785" i="7"/>
  <c r="S783" i="7"/>
  <c r="S779" i="7"/>
  <c r="S778" i="7"/>
  <c r="S774" i="7"/>
  <c r="S773" i="7"/>
  <c r="S769" i="7"/>
  <c r="S767" i="7"/>
  <c r="S763" i="7"/>
  <c r="S762" i="7"/>
  <c r="S758" i="7"/>
  <c r="S757" i="7"/>
  <c r="S753" i="7"/>
  <c r="S751" i="7"/>
  <c r="S747" i="7"/>
  <c r="S746" i="7"/>
  <c r="S742" i="7"/>
  <c r="S741" i="7"/>
  <c r="S737" i="7"/>
  <c r="S735" i="7"/>
  <c r="S731" i="7"/>
  <c r="S730" i="7"/>
  <c r="S726" i="7"/>
  <c r="S725" i="7"/>
  <c r="S721" i="7"/>
  <c r="S719" i="7"/>
  <c r="S715" i="7"/>
  <c r="S714" i="7"/>
  <c r="S710" i="7"/>
  <c r="S709" i="7"/>
  <c r="S705" i="7"/>
  <c r="S703" i="7"/>
  <c r="S699" i="7"/>
  <c r="S698" i="7"/>
  <c r="S694" i="7"/>
  <c r="S693" i="7"/>
  <c r="S689" i="7"/>
  <c r="S687" i="7"/>
  <c r="S683" i="7"/>
  <c r="S682" i="7"/>
  <c r="S678" i="7"/>
  <c r="S677" i="7"/>
  <c r="S673" i="7"/>
  <c r="S671" i="7"/>
  <c r="S667" i="7"/>
  <c r="S666" i="7"/>
  <c r="S662" i="7"/>
  <c r="S661" i="7"/>
  <c r="S657" i="7"/>
  <c r="S655" i="7"/>
  <c r="S651" i="7"/>
  <c r="S650" i="7"/>
  <c r="S646" i="7"/>
  <c r="S645" i="7"/>
  <c r="S641" i="7"/>
  <c r="S639" i="7"/>
  <c r="S635" i="7"/>
  <c r="S634" i="7"/>
  <c r="S630" i="7"/>
  <c r="S629" i="7"/>
  <c r="S625" i="7"/>
  <c r="S623" i="7"/>
  <c r="S619" i="7"/>
  <c r="S618" i="7"/>
  <c r="S614" i="7"/>
  <c r="S613" i="7"/>
  <c r="S609" i="7"/>
  <c r="S607" i="7"/>
  <c r="S603" i="7"/>
  <c r="S602" i="7"/>
  <c r="S598" i="7"/>
  <c r="S597" i="7"/>
  <c r="S593" i="7"/>
  <c r="S591" i="7"/>
  <c r="S587" i="7"/>
  <c r="S586" i="7"/>
  <c r="S582" i="7"/>
  <c r="S581" i="7"/>
  <c r="S577" i="7"/>
  <c r="S575" i="7"/>
  <c r="S571" i="7"/>
  <c r="S570" i="7"/>
  <c r="S566" i="7"/>
  <c r="S565" i="7"/>
  <c r="S561" i="7"/>
  <c r="S559" i="7"/>
  <c r="S555" i="7"/>
  <c r="S554" i="7"/>
  <c r="S550" i="7"/>
  <c r="S549" i="7"/>
  <c r="S545" i="7"/>
  <c r="S543" i="7"/>
  <c r="S539" i="7"/>
  <c r="S538" i="7"/>
  <c r="S534" i="7"/>
  <c r="S533" i="7"/>
  <c r="S529" i="7"/>
  <c r="S527" i="7"/>
  <c r="S523" i="7"/>
  <c r="S522" i="7"/>
  <c r="S518" i="7"/>
  <c r="S517" i="7"/>
  <c r="S513" i="7"/>
  <c r="S511" i="7"/>
  <c r="S507" i="7"/>
  <c r="S506" i="7"/>
  <c r="S502" i="7"/>
  <c r="S501" i="7"/>
  <c r="S497" i="7"/>
  <c r="S495" i="7"/>
  <c r="S490" i="7"/>
  <c r="S486" i="7"/>
  <c r="S485" i="7"/>
  <c r="S481" i="7"/>
  <c r="S479" i="7"/>
  <c r="S475" i="7"/>
  <c r="S474" i="7"/>
  <c r="S470" i="7"/>
  <c r="S469" i="7"/>
  <c r="S465" i="7"/>
  <c r="S463" i="7"/>
  <c r="S458" i="7"/>
  <c r="O682" i="7"/>
  <c r="P682" i="7" s="1"/>
  <c r="Q682" i="7" s="1"/>
  <c r="R682" i="7" s="1"/>
  <c r="Z1013" i="7"/>
  <c r="Y1013" i="7"/>
  <c r="X1013" i="7"/>
  <c r="W1013" i="7"/>
  <c r="N1012" i="7"/>
  <c r="O1012" i="7" s="1"/>
  <c r="P1012" i="7" s="1"/>
  <c r="Q1012" i="7" s="1"/>
  <c r="R1012" i="7" s="1"/>
  <c r="S1012" i="7" s="1"/>
  <c r="M1012" i="7"/>
  <c r="E1012" i="7"/>
  <c r="C1012" i="7"/>
  <c r="N1011" i="7"/>
  <c r="O1011" i="7" s="1"/>
  <c r="P1011" i="7" s="1"/>
  <c r="Q1011" i="7" s="1"/>
  <c r="R1011" i="7" s="1"/>
  <c r="S1011" i="7" s="1"/>
  <c r="M1011" i="7"/>
  <c r="E1011" i="7"/>
  <c r="C1011" i="7"/>
  <c r="N1010" i="7"/>
  <c r="O1010" i="7" s="1"/>
  <c r="P1010" i="7" s="1"/>
  <c r="Q1010" i="7" s="1"/>
  <c r="R1010" i="7" s="1"/>
  <c r="M1010" i="7"/>
  <c r="E1010" i="7"/>
  <c r="C1010" i="7"/>
  <c r="N1009" i="7"/>
  <c r="O1009" i="7" s="1"/>
  <c r="P1009" i="7" s="1"/>
  <c r="Q1009" i="7" s="1"/>
  <c r="M1009" i="7"/>
  <c r="E1009" i="7"/>
  <c r="C1009" i="7"/>
  <c r="N1008" i="7"/>
  <c r="O1008" i="7" s="1"/>
  <c r="P1008" i="7" s="1"/>
  <c r="Q1008" i="7" s="1"/>
  <c r="M1008" i="7"/>
  <c r="E1008" i="7"/>
  <c r="C1008" i="7"/>
  <c r="N1007" i="7"/>
  <c r="O1007" i="7" s="1"/>
  <c r="P1007" i="7" s="1"/>
  <c r="Q1007" i="7" s="1"/>
  <c r="R1007" i="7" s="1"/>
  <c r="M1007" i="7"/>
  <c r="E1007" i="7"/>
  <c r="C1007" i="7"/>
  <c r="N1006" i="7"/>
  <c r="O1006" i="7" s="1"/>
  <c r="P1006" i="7" s="1"/>
  <c r="Q1006" i="7" s="1"/>
  <c r="R1006" i="7" s="1"/>
  <c r="S1006" i="7" s="1"/>
  <c r="M1006" i="7"/>
  <c r="E1006" i="7"/>
  <c r="C1006" i="7"/>
  <c r="N1005" i="7"/>
  <c r="O1005" i="7" s="1"/>
  <c r="P1005" i="7" s="1"/>
  <c r="Q1005" i="7" s="1"/>
  <c r="R1005" i="7" s="1"/>
  <c r="S1005" i="7" s="1"/>
  <c r="M1005" i="7"/>
  <c r="E1005" i="7"/>
  <c r="C1005" i="7"/>
  <c r="N1004" i="7"/>
  <c r="O1004" i="7" s="1"/>
  <c r="P1004" i="7" s="1"/>
  <c r="Q1004" i="7" s="1"/>
  <c r="R1004" i="7" s="1"/>
  <c r="S1004" i="7" s="1"/>
  <c r="M1004" i="7"/>
  <c r="E1004" i="7"/>
  <c r="C1004" i="7"/>
  <c r="N1003" i="7"/>
  <c r="O1003" i="7" s="1"/>
  <c r="P1003" i="7" s="1"/>
  <c r="Q1003" i="7" s="1"/>
  <c r="R1003" i="7" s="1"/>
  <c r="S1003" i="7" s="1"/>
  <c r="M1003" i="7"/>
  <c r="E1003" i="7"/>
  <c r="C1003" i="7"/>
  <c r="N1002" i="7"/>
  <c r="O1002" i="7" s="1"/>
  <c r="P1002" i="7" s="1"/>
  <c r="Q1002" i="7" s="1"/>
  <c r="R1002" i="7" s="1"/>
  <c r="S1002" i="7" s="1"/>
  <c r="M1002" i="7"/>
  <c r="E1002" i="7"/>
  <c r="C1002" i="7"/>
  <c r="N1001" i="7"/>
  <c r="O1001" i="7" s="1"/>
  <c r="P1001" i="7" s="1"/>
  <c r="Q1001" i="7" s="1"/>
  <c r="M1001" i="7"/>
  <c r="E1001" i="7"/>
  <c r="C1001" i="7"/>
  <c r="N1000" i="7"/>
  <c r="O1000" i="7" s="1"/>
  <c r="P1000" i="7" s="1"/>
  <c r="Q1000" i="7" s="1"/>
  <c r="M1000" i="7"/>
  <c r="E1000" i="7"/>
  <c r="C1000" i="7"/>
  <c r="N999" i="7"/>
  <c r="O999" i="7" s="1"/>
  <c r="P999" i="7" s="1"/>
  <c r="Q999" i="7" s="1"/>
  <c r="R999" i="7" s="1"/>
  <c r="S999" i="7" s="1"/>
  <c r="M999" i="7"/>
  <c r="E999" i="7"/>
  <c r="C999" i="7"/>
  <c r="N998" i="7"/>
  <c r="O998" i="7" s="1"/>
  <c r="P998" i="7" s="1"/>
  <c r="Q998" i="7" s="1"/>
  <c r="R998" i="7" s="1"/>
  <c r="S998" i="7" s="1"/>
  <c r="M998" i="7"/>
  <c r="E998" i="7"/>
  <c r="C998" i="7"/>
  <c r="N997" i="7"/>
  <c r="O997" i="7" s="1"/>
  <c r="P997" i="7" s="1"/>
  <c r="Q997" i="7" s="1"/>
  <c r="R997" i="7" s="1"/>
  <c r="S997" i="7" s="1"/>
  <c r="M997" i="7"/>
  <c r="E997" i="7"/>
  <c r="C997" i="7"/>
  <c r="N996" i="7"/>
  <c r="O996" i="7" s="1"/>
  <c r="P996" i="7" s="1"/>
  <c r="Q996" i="7" s="1"/>
  <c r="R996" i="7" s="1"/>
  <c r="S996" i="7" s="1"/>
  <c r="M996" i="7"/>
  <c r="E996" i="7"/>
  <c r="C996" i="7"/>
  <c r="N995" i="7"/>
  <c r="O995" i="7" s="1"/>
  <c r="P995" i="7" s="1"/>
  <c r="Q995" i="7" s="1"/>
  <c r="R995" i="7" s="1"/>
  <c r="S995" i="7" s="1"/>
  <c r="M995" i="7"/>
  <c r="E995" i="7"/>
  <c r="C995" i="7"/>
  <c r="N994" i="7"/>
  <c r="O994" i="7" s="1"/>
  <c r="P994" i="7" s="1"/>
  <c r="Q994" i="7" s="1"/>
  <c r="R994" i="7" s="1"/>
  <c r="M994" i="7"/>
  <c r="E994" i="7"/>
  <c r="C994" i="7"/>
  <c r="N993" i="7"/>
  <c r="O993" i="7" s="1"/>
  <c r="P993" i="7" s="1"/>
  <c r="Q993" i="7" s="1"/>
  <c r="M993" i="7"/>
  <c r="E993" i="7"/>
  <c r="C993" i="7"/>
  <c r="N992" i="7"/>
  <c r="O992" i="7" s="1"/>
  <c r="P992" i="7" s="1"/>
  <c r="Q992" i="7" s="1"/>
  <c r="M992" i="7"/>
  <c r="E992" i="7"/>
  <c r="C992" i="7"/>
  <c r="N991" i="7"/>
  <c r="O991" i="7" s="1"/>
  <c r="P991" i="7" s="1"/>
  <c r="Q991" i="7" s="1"/>
  <c r="R991" i="7" s="1"/>
  <c r="M991" i="7"/>
  <c r="E991" i="7"/>
  <c r="C991" i="7"/>
  <c r="N990" i="7"/>
  <c r="O990" i="7" s="1"/>
  <c r="P990" i="7" s="1"/>
  <c r="Q990" i="7" s="1"/>
  <c r="R990" i="7" s="1"/>
  <c r="S990" i="7" s="1"/>
  <c r="M990" i="7"/>
  <c r="E990" i="7"/>
  <c r="C990" i="7"/>
  <c r="N989" i="7"/>
  <c r="O989" i="7" s="1"/>
  <c r="P989" i="7" s="1"/>
  <c r="Q989" i="7" s="1"/>
  <c r="R989" i="7" s="1"/>
  <c r="S989" i="7" s="1"/>
  <c r="M989" i="7"/>
  <c r="E989" i="7"/>
  <c r="C989" i="7"/>
  <c r="N988" i="7"/>
  <c r="O988" i="7" s="1"/>
  <c r="P988" i="7" s="1"/>
  <c r="Q988" i="7" s="1"/>
  <c r="R988" i="7" s="1"/>
  <c r="S988" i="7" s="1"/>
  <c r="M988" i="7"/>
  <c r="E988" i="7"/>
  <c r="C988" i="7"/>
  <c r="N987" i="7"/>
  <c r="O987" i="7" s="1"/>
  <c r="P987" i="7" s="1"/>
  <c r="Q987" i="7" s="1"/>
  <c r="R987" i="7" s="1"/>
  <c r="S987" i="7" s="1"/>
  <c r="M987" i="7"/>
  <c r="E987" i="7"/>
  <c r="C987" i="7"/>
  <c r="N986" i="7"/>
  <c r="O986" i="7" s="1"/>
  <c r="P986" i="7" s="1"/>
  <c r="Q986" i="7" s="1"/>
  <c r="R986" i="7" s="1"/>
  <c r="S986" i="7" s="1"/>
  <c r="M986" i="7"/>
  <c r="E986" i="7"/>
  <c r="C986" i="7"/>
  <c r="N985" i="7"/>
  <c r="O985" i="7" s="1"/>
  <c r="P985" i="7" s="1"/>
  <c r="Q985" i="7" s="1"/>
  <c r="M985" i="7"/>
  <c r="E985" i="7"/>
  <c r="C985" i="7"/>
  <c r="N984" i="7"/>
  <c r="O984" i="7" s="1"/>
  <c r="P984" i="7" s="1"/>
  <c r="Q984" i="7" s="1"/>
  <c r="M984" i="7"/>
  <c r="E984" i="7"/>
  <c r="C984" i="7"/>
  <c r="N983" i="7"/>
  <c r="O983" i="7" s="1"/>
  <c r="P983" i="7" s="1"/>
  <c r="Q983" i="7" s="1"/>
  <c r="R983" i="7" s="1"/>
  <c r="S983" i="7" s="1"/>
  <c r="M983" i="7"/>
  <c r="E983" i="7"/>
  <c r="C983" i="7"/>
  <c r="N982" i="7"/>
  <c r="O982" i="7" s="1"/>
  <c r="P982" i="7" s="1"/>
  <c r="Q982" i="7" s="1"/>
  <c r="R982" i="7" s="1"/>
  <c r="S982" i="7" s="1"/>
  <c r="M982" i="7"/>
  <c r="E982" i="7"/>
  <c r="C982" i="7"/>
  <c r="N981" i="7"/>
  <c r="O981" i="7" s="1"/>
  <c r="P981" i="7" s="1"/>
  <c r="Q981" i="7" s="1"/>
  <c r="R981" i="7" s="1"/>
  <c r="S981" i="7" s="1"/>
  <c r="M981" i="7"/>
  <c r="E981" i="7"/>
  <c r="C981" i="7"/>
  <c r="N980" i="7"/>
  <c r="O980" i="7" s="1"/>
  <c r="P980" i="7" s="1"/>
  <c r="Q980" i="7" s="1"/>
  <c r="R980" i="7" s="1"/>
  <c r="S980" i="7" s="1"/>
  <c r="M980" i="7"/>
  <c r="E980" i="7"/>
  <c r="C980" i="7"/>
  <c r="N979" i="7"/>
  <c r="O979" i="7" s="1"/>
  <c r="P979" i="7" s="1"/>
  <c r="Q979" i="7" s="1"/>
  <c r="R979" i="7" s="1"/>
  <c r="S979" i="7" s="1"/>
  <c r="M979" i="7"/>
  <c r="E979" i="7"/>
  <c r="C979" i="7"/>
  <c r="N978" i="7"/>
  <c r="O978" i="7" s="1"/>
  <c r="P978" i="7" s="1"/>
  <c r="Q978" i="7" s="1"/>
  <c r="R978" i="7" s="1"/>
  <c r="M978" i="7"/>
  <c r="E978" i="7"/>
  <c r="C978" i="7"/>
  <c r="N977" i="7"/>
  <c r="O977" i="7" s="1"/>
  <c r="P977" i="7" s="1"/>
  <c r="Q977" i="7" s="1"/>
  <c r="M977" i="7"/>
  <c r="E977" i="7"/>
  <c r="C977" i="7"/>
  <c r="N976" i="7"/>
  <c r="O976" i="7" s="1"/>
  <c r="P976" i="7" s="1"/>
  <c r="Q976" i="7" s="1"/>
  <c r="M976" i="7"/>
  <c r="E976" i="7"/>
  <c r="C976" i="7"/>
  <c r="N975" i="7"/>
  <c r="O975" i="7" s="1"/>
  <c r="P975" i="7" s="1"/>
  <c r="Q975" i="7" s="1"/>
  <c r="R975" i="7" s="1"/>
  <c r="M975" i="7"/>
  <c r="E975" i="7"/>
  <c r="C975" i="7"/>
  <c r="N974" i="7"/>
  <c r="O974" i="7" s="1"/>
  <c r="P974" i="7" s="1"/>
  <c r="Q974" i="7" s="1"/>
  <c r="R974" i="7" s="1"/>
  <c r="S974" i="7" s="1"/>
  <c r="M974" i="7"/>
  <c r="E974" i="7"/>
  <c r="C974" i="7"/>
  <c r="N973" i="7"/>
  <c r="O973" i="7" s="1"/>
  <c r="P973" i="7" s="1"/>
  <c r="Q973" i="7" s="1"/>
  <c r="R973" i="7" s="1"/>
  <c r="S973" i="7" s="1"/>
  <c r="M973" i="7"/>
  <c r="E973" i="7"/>
  <c r="C973" i="7"/>
  <c r="N972" i="7"/>
  <c r="O972" i="7" s="1"/>
  <c r="P972" i="7" s="1"/>
  <c r="Q972" i="7" s="1"/>
  <c r="R972" i="7" s="1"/>
  <c r="S972" i="7" s="1"/>
  <c r="M972" i="7"/>
  <c r="E972" i="7"/>
  <c r="C972" i="7"/>
  <c r="N971" i="7"/>
  <c r="O971" i="7" s="1"/>
  <c r="P971" i="7" s="1"/>
  <c r="Q971" i="7" s="1"/>
  <c r="R971" i="7" s="1"/>
  <c r="S971" i="7" s="1"/>
  <c r="M971" i="7"/>
  <c r="E971" i="7"/>
  <c r="C971" i="7"/>
  <c r="N970" i="7"/>
  <c r="O970" i="7" s="1"/>
  <c r="P970" i="7" s="1"/>
  <c r="Q970" i="7" s="1"/>
  <c r="R970" i="7" s="1"/>
  <c r="S970" i="7" s="1"/>
  <c r="M970" i="7"/>
  <c r="E970" i="7"/>
  <c r="C970" i="7"/>
  <c r="N969" i="7"/>
  <c r="O969" i="7" s="1"/>
  <c r="P969" i="7" s="1"/>
  <c r="Q969" i="7" s="1"/>
  <c r="R969" i="7" s="1"/>
  <c r="S969" i="7" s="1"/>
  <c r="M969" i="7"/>
  <c r="E969" i="7"/>
  <c r="C969" i="7"/>
  <c r="N968" i="7"/>
  <c r="O968" i="7" s="1"/>
  <c r="P968" i="7" s="1"/>
  <c r="Q968" i="7" s="1"/>
  <c r="R968" i="7" s="1"/>
  <c r="S968" i="7" s="1"/>
  <c r="M968" i="7"/>
  <c r="E968" i="7"/>
  <c r="C968" i="7"/>
  <c r="N967" i="7"/>
  <c r="O967" i="7" s="1"/>
  <c r="P967" i="7" s="1"/>
  <c r="Q967" i="7" s="1"/>
  <c r="R967" i="7" s="1"/>
  <c r="S967" i="7" s="1"/>
  <c r="M967" i="7"/>
  <c r="E967" i="7"/>
  <c r="C967" i="7"/>
  <c r="N966" i="7"/>
  <c r="O966" i="7" s="1"/>
  <c r="P966" i="7" s="1"/>
  <c r="Q966" i="7" s="1"/>
  <c r="M966" i="7"/>
  <c r="E966" i="7"/>
  <c r="C966" i="7"/>
  <c r="N965" i="7"/>
  <c r="O965" i="7" s="1"/>
  <c r="P965" i="7" s="1"/>
  <c r="Q965" i="7" s="1"/>
  <c r="M965" i="7"/>
  <c r="E965" i="7"/>
  <c r="C965" i="7"/>
  <c r="N964" i="7"/>
  <c r="O964" i="7" s="1"/>
  <c r="P964" i="7" s="1"/>
  <c r="Q964" i="7" s="1"/>
  <c r="R964" i="7" s="1"/>
  <c r="S964" i="7" s="1"/>
  <c r="M964" i="7"/>
  <c r="E964" i="7"/>
  <c r="C964" i="7"/>
  <c r="N963" i="7"/>
  <c r="O963" i="7" s="1"/>
  <c r="P963" i="7" s="1"/>
  <c r="Q963" i="7" s="1"/>
  <c r="R963" i="7" s="1"/>
  <c r="S963" i="7" s="1"/>
  <c r="M963" i="7"/>
  <c r="E963" i="7"/>
  <c r="C963" i="7"/>
  <c r="N962" i="7"/>
  <c r="O962" i="7" s="1"/>
  <c r="P962" i="7" s="1"/>
  <c r="Q962" i="7" s="1"/>
  <c r="R962" i="7" s="1"/>
  <c r="S962" i="7" s="1"/>
  <c r="M962" i="7"/>
  <c r="E962" i="7"/>
  <c r="C962" i="7"/>
  <c r="N961" i="7"/>
  <c r="O961" i="7" s="1"/>
  <c r="P961" i="7" s="1"/>
  <c r="Q961" i="7" s="1"/>
  <c r="R961" i="7" s="1"/>
  <c r="S961" i="7" s="1"/>
  <c r="M961" i="7"/>
  <c r="E961" i="7"/>
  <c r="C961" i="7"/>
  <c r="N960" i="7"/>
  <c r="O960" i="7" s="1"/>
  <c r="P960" i="7" s="1"/>
  <c r="Q960" i="7" s="1"/>
  <c r="R960" i="7" s="1"/>
  <c r="S960" i="7" s="1"/>
  <c r="M960" i="7"/>
  <c r="E960" i="7"/>
  <c r="C960" i="7"/>
  <c r="N959" i="7"/>
  <c r="O959" i="7" s="1"/>
  <c r="P959" i="7" s="1"/>
  <c r="Q959" i="7" s="1"/>
  <c r="R959" i="7" s="1"/>
  <c r="M959" i="7"/>
  <c r="E959" i="7"/>
  <c r="C959" i="7"/>
  <c r="N958" i="7"/>
  <c r="O958" i="7" s="1"/>
  <c r="P958" i="7" s="1"/>
  <c r="Q958" i="7" s="1"/>
  <c r="R958" i="7" s="1"/>
  <c r="S958" i="7" s="1"/>
  <c r="M958" i="7"/>
  <c r="E958" i="7"/>
  <c r="C958" i="7"/>
  <c r="N957" i="7"/>
  <c r="O957" i="7" s="1"/>
  <c r="P957" i="7" s="1"/>
  <c r="Q957" i="7" s="1"/>
  <c r="R957" i="7" s="1"/>
  <c r="S957" i="7" s="1"/>
  <c r="M957" i="7"/>
  <c r="E957" i="7"/>
  <c r="C957" i="7"/>
  <c r="N956" i="7"/>
  <c r="O956" i="7" s="1"/>
  <c r="P956" i="7" s="1"/>
  <c r="Q956" i="7" s="1"/>
  <c r="R956" i="7" s="1"/>
  <c r="S956" i="7" s="1"/>
  <c r="M956" i="7"/>
  <c r="E956" i="7"/>
  <c r="C956" i="7"/>
  <c r="N955" i="7"/>
  <c r="O955" i="7" s="1"/>
  <c r="P955" i="7" s="1"/>
  <c r="Q955" i="7" s="1"/>
  <c r="R955" i="7" s="1"/>
  <c r="S955" i="7" s="1"/>
  <c r="M955" i="7"/>
  <c r="E955" i="7"/>
  <c r="C955" i="7"/>
  <c r="N954" i="7"/>
  <c r="O954" i="7" s="1"/>
  <c r="P954" i="7" s="1"/>
  <c r="Q954" i="7" s="1"/>
  <c r="R954" i="7" s="1"/>
  <c r="S954" i="7" s="1"/>
  <c r="M954" i="7"/>
  <c r="E954" i="7"/>
  <c r="C954" i="7"/>
  <c r="N953" i="7"/>
  <c r="O953" i="7" s="1"/>
  <c r="P953" i="7" s="1"/>
  <c r="Q953" i="7" s="1"/>
  <c r="R953" i="7" s="1"/>
  <c r="S953" i="7" s="1"/>
  <c r="M953" i="7"/>
  <c r="E953" i="7"/>
  <c r="C953" i="7"/>
  <c r="N952" i="7"/>
  <c r="O952" i="7" s="1"/>
  <c r="P952" i="7" s="1"/>
  <c r="Q952" i="7" s="1"/>
  <c r="R952" i="7" s="1"/>
  <c r="S952" i="7" s="1"/>
  <c r="M952" i="7"/>
  <c r="E952" i="7"/>
  <c r="C952" i="7"/>
  <c r="N951" i="7"/>
  <c r="O951" i="7" s="1"/>
  <c r="P951" i="7" s="1"/>
  <c r="Q951" i="7" s="1"/>
  <c r="R951" i="7" s="1"/>
  <c r="S951" i="7" s="1"/>
  <c r="M951" i="7"/>
  <c r="E951" i="7"/>
  <c r="C951" i="7"/>
  <c r="N950" i="7"/>
  <c r="O950" i="7" s="1"/>
  <c r="P950" i="7" s="1"/>
  <c r="Q950" i="7" s="1"/>
  <c r="M950" i="7"/>
  <c r="E950" i="7"/>
  <c r="C950" i="7"/>
  <c r="N949" i="7"/>
  <c r="O949" i="7" s="1"/>
  <c r="P949" i="7" s="1"/>
  <c r="Q949" i="7" s="1"/>
  <c r="M949" i="7"/>
  <c r="E949" i="7"/>
  <c r="C949" i="7"/>
  <c r="N948" i="7"/>
  <c r="O948" i="7" s="1"/>
  <c r="P948" i="7" s="1"/>
  <c r="Q948" i="7" s="1"/>
  <c r="R948" i="7" s="1"/>
  <c r="S948" i="7" s="1"/>
  <c r="M948" i="7"/>
  <c r="E948" i="7"/>
  <c r="C948" i="7"/>
  <c r="N947" i="7"/>
  <c r="O947" i="7" s="1"/>
  <c r="P947" i="7" s="1"/>
  <c r="Q947" i="7" s="1"/>
  <c r="R947" i="7" s="1"/>
  <c r="S947" i="7" s="1"/>
  <c r="M947" i="7"/>
  <c r="E947" i="7"/>
  <c r="C947" i="7"/>
  <c r="N946" i="7"/>
  <c r="O946" i="7" s="1"/>
  <c r="P946" i="7" s="1"/>
  <c r="Q946" i="7" s="1"/>
  <c r="R946" i="7" s="1"/>
  <c r="M946" i="7"/>
  <c r="E946" i="7"/>
  <c r="C946" i="7"/>
  <c r="N945" i="7"/>
  <c r="O945" i="7" s="1"/>
  <c r="P945" i="7" s="1"/>
  <c r="Q945" i="7" s="1"/>
  <c r="R945" i="7" s="1"/>
  <c r="S945" i="7" s="1"/>
  <c r="M945" i="7"/>
  <c r="E945" i="7"/>
  <c r="C945" i="7"/>
  <c r="N944" i="7"/>
  <c r="O944" i="7" s="1"/>
  <c r="P944" i="7" s="1"/>
  <c r="Q944" i="7" s="1"/>
  <c r="R944" i="7" s="1"/>
  <c r="S944" i="7" s="1"/>
  <c r="M944" i="7"/>
  <c r="E944" i="7"/>
  <c r="C944" i="7"/>
  <c r="N943" i="7"/>
  <c r="O943" i="7" s="1"/>
  <c r="P943" i="7" s="1"/>
  <c r="Q943" i="7" s="1"/>
  <c r="R943" i="7" s="1"/>
  <c r="M943" i="7"/>
  <c r="E943" i="7"/>
  <c r="C943" i="7"/>
  <c r="N942" i="7"/>
  <c r="O942" i="7" s="1"/>
  <c r="P942" i="7" s="1"/>
  <c r="Q942" i="7" s="1"/>
  <c r="R942" i="7" s="1"/>
  <c r="S942" i="7" s="1"/>
  <c r="M942" i="7"/>
  <c r="E942" i="7"/>
  <c r="C942" i="7"/>
  <c r="N941" i="7"/>
  <c r="O941" i="7" s="1"/>
  <c r="P941" i="7" s="1"/>
  <c r="Q941" i="7" s="1"/>
  <c r="R941" i="7" s="1"/>
  <c r="S941" i="7" s="1"/>
  <c r="M941" i="7"/>
  <c r="E941" i="7"/>
  <c r="C941" i="7"/>
  <c r="N940" i="7"/>
  <c r="O940" i="7" s="1"/>
  <c r="P940" i="7" s="1"/>
  <c r="Q940" i="7" s="1"/>
  <c r="R940" i="7" s="1"/>
  <c r="S940" i="7" s="1"/>
  <c r="M940" i="7"/>
  <c r="E940" i="7"/>
  <c r="C940" i="7"/>
  <c r="N939" i="7"/>
  <c r="O939" i="7" s="1"/>
  <c r="P939" i="7" s="1"/>
  <c r="Q939" i="7" s="1"/>
  <c r="R939" i="7" s="1"/>
  <c r="S939" i="7" s="1"/>
  <c r="M939" i="7"/>
  <c r="E939" i="7"/>
  <c r="C939" i="7"/>
  <c r="N938" i="7"/>
  <c r="O938" i="7" s="1"/>
  <c r="P938" i="7" s="1"/>
  <c r="Q938" i="7" s="1"/>
  <c r="R938" i="7" s="1"/>
  <c r="S938" i="7" s="1"/>
  <c r="M938" i="7"/>
  <c r="E938" i="7"/>
  <c r="C938" i="7"/>
  <c r="N937" i="7"/>
  <c r="O937" i="7" s="1"/>
  <c r="P937" i="7" s="1"/>
  <c r="Q937" i="7" s="1"/>
  <c r="R937" i="7" s="1"/>
  <c r="S937" i="7" s="1"/>
  <c r="M937" i="7"/>
  <c r="E937" i="7"/>
  <c r="C937" i="7"/>
  <c r="N936" i="7"/>
  <c r="O936" i="7" s="1"/>
  <c r="P936" i="7" s="1"/>
  <c r="Q936" i="7" s="1"/>
  <c r="R936" i="7" s="1"/>
  <c r="S936" i="7" s="1"/>
  <c r="M936" i="7"/>
  <c r="E936" i="7"/>
  <c r="C936" i="7"/>
  <c r="N935" i="7"/>
  <c r="O935" i="7" s="1"/>
  <c r="P935" i="7" s="1"/>
  <c r="Q935" i="7" s="1"/>
  <c r="R935" i="7" s="1"/>
  <c r="S935" i="7" s="1"/>
  <c r="M935" i="7"/>
  <c r="E935" i="7"/>
  <c r="C935" i="7"/>
  <c r="N934" i="7"/>
  <c r="O934" i="7" s="1"/>
  <c r="P934" i="7" s="1"/>
  <c r="Q934" i="7" s="1"/>
  <c r="M934" i="7"/>
  <c r="E934" i="7"/>
  <c r="C934" i="7"/>
  <c r="N933" i="7"/>
  <c r="O933" i="7" s="1"/>
  <c r="P933" i="7" s="1"/>
  <c r="Q933" i="7" s="1"/>
  <c r="M933" i="7"/>
  <c r="E933" i="7"/>
  <c r="C933" i="7"/>
  <c r="N932" i="7"/>
  <c r="O932" i="7" s="1"/>
  <c r="P932" i="7" s="1"/>
  <c r="Q932" i="7" s="1"/>
  <c r="R932" i="7" s="1"/>
  <c r="S932" i="7" s="1"/>
  <c r="M932" i="7"/>
  <c r="E932" i="7"/>
  <c r="C932" i="7"/>
  <c r="N931" i="7"/>
  <c r="O931" i="7" s="1"/>
  <c r="P931" i="7" s="1"/>
  <c r="Q931" i="7" s="1"/>
  <c r="R931" i="7" s="1"/>
  <c r="S931" i="7" s="1"/>
  <c r="M931" i="7"/>
  <c r="E931" i="7"/>
  <c r="C931" i="7"/>
  <c r="N930" i="7"/>
  <c r="O930" i="7" s="1"/>
  <c r="P930" i="7" s="1"/>
  <c r="Q930" i="7" s="1"/>
  <c r="R930" i="7" s="1"/>
  <c r="M930" i="7"/>
  <c r="E930" i="7"/>
  <c r="C930" i="7"/>
  <c r="N929" i="7"/>
  <c r="O929" i="7" s="1"/>
  <c r="P929" i="7" s="1"/>
  <c r="Q929" i="7" s="1"/>
  <c r="R929" i="7" s="1"/>
  <c r="S929" i="7" s="1"/>
  <c r="M929" i="7"/>
  <c r="E929" i="7"/>
  <c r="C929" i="7"/>
  <c r="N928" i="7"/>
  <c r="O928" i="7" s="1"/>
  <c r="P928" i="7" s="1"/>
  <c r="Q928" i="7" s="1"/>
  <c r="R928" i="7" s="1"/>
  <c r="S928" i="7" s="1"/>
  <c r="M928" i="7"/>
  <c r="E928" i="7"/>
  <c r="C928" i="7"/>
  <c r="N927" i="7"/>
  <c r="O927" i="7" s="1"/>
  <c r="P927" i="7" s="1"/>
  <c r="Q927" i="7" s="1"/>
  <c r="R927" i="7" s="1"/>
  <c r="M927" i="7"/>
  <c r="E927" i="7"/>
  <c r="C927" i="7"/>
  <c r="N926" i="7"/>
  <c r="O926" i="7" s="1"/>
  <c r="P926" i="7" s="1"/>
  <c r="Q926" i="7" s="1"/>
  <c r="R926" i="7" s="1"/>
  <c r="S926" i="7" s="1"/>
  <c r="M926" i="7"/>
  <c r="E926" i="7"/>
  <c r="C926" i="7"/>
  <c r="N925" i="7"/>
  <c r="O925" i="7" s="1"/>
  <c r="P925" i="7" s="1"/>
  <c r="Q925" i="7" s="1"/>
  <c r="R925" i="7" s="1"/>
  <c r="S925" i="7" s="1"/>
  <c r="M925" i="7"/>
  <c r="E925" i="7"/>
  <c r="C925" i="7"/>
  <c r="N924" i="7"/>
  <c r="O924" i="7" s="1"/>
  <c r="P924" i="7" s="1"/>
  <c r="Q924" i="7" s="1"/>
  <c r="R924" i="7" s="1"/>
  <c r="S924" i="7" s="1"/>
  <c r="M924" i="7"/>
  <c r="E924" i="7"/>
  <c r="C924" i="7"/>
  <c r="N923" i="7"/>
  <c r="O923" i="7" s="1"/>
  <c r="P923" i="7" s="1"/>
  <c r="Q923" i="7" s="1"/>
  <c r="R923" i="7" s="1"/>
  <c r="S923" i="7" s="1"/>
  <c r="M923" i="7"/>
  <c r="E923" i="7"/>
  <c r="C923" i="7"/>
  <c r="N922" i="7"/>
  <c r="O922" i="7" s="1"/>
  <c r="P922" i="7" s="1"/>
  <c r="Q922" i="7" s="1"/>
  <c r="R922" i="7" s="1"/>
  <c r="S922" i="7" s="1"/>
  <c r="M922" i="7"/>
  <c r="E922" i="7"/>
  <c r="C922" i="7"/>
  <c r="N921" i="7"/>
  <c r="O921" i="7" s="1"/>
  <c r="P921" i="7" s="1"/>
  <c r="Q921" i="7" s="1"/>
  <c r="R921" i="7" s="1"/>
  <c r="S921" i="7" s="1"/>
  <c r="M921" i="7"/>
  <c r="E921" i="7"/>
  <c r="C921" i="7"/>
  <c r="N920" i="7"/>
  <c r="O920" i="7" s="1"/>
  <c r="P920" i="7" s="1"/>
  <c r="Q920" i="7" s="1"/>
  <c r="R920" i="7" s="1"/>
  <c r="S920" i="7" s="1"/>
  <c r="M920" i="7"/>
  <c r="E920" i="7"/>
  <c r="C920" i="7"/>
  <c r="N919" i="7"/>
  <c r="O919" i="7" s="1"/>
  <c r="P919" i="7" s="1"/>
  <c r="Q919" i="7" s="1"/>
  <c r="R919" i="7" s="1"/>
  <c r="S919" i="7" s="1"/>
  <c r="M919" i="7"/>
  <c r="E919" i="7"/>
  <c r="C919" i="7"/>
  <c r="N918" i="7"/>
  <c r="O918" i="7" s="1"/>
  <c r="P918" i="7" s="1"/>
  <c r="Q918" i="7" s="1"/>
  <c r="M918" i="7"/>
  <c r="E918" i="7"/>
  <c r="C918" i="7"/>
  <c r="N917" i="7"/>
  <c r="O917" i="7" s="1"/>
  <c r="P917" i="7" s="1"/>
  <c r="Q917" i="7" s="1"/>
  <c r="M917" i="7"/>
  <c r="E917" i="7"/>
  <c r="C917" i="7"/>
  <c r="N916" i="7"/>
  <c r="O916" i="7" s="1"/>
  <c r="P916" i="7" s="1"/>
  <c r="Q916" i="7" s="1"/>
  <c r="R916" i="7" s="1"/>
  <c r="S916" i="7" s="1"/>
  <c r="M916" i="7"/>
  <c r="E916" i="7"/>
  <c r="C916" i="7"/>
  <c r="N915" i="7"/>
  <c r="O915" i="7" s="1"/>
  <c r="P915" i="7" s="1"/>
  <c r="Q915" i="7" s="1"/>
  <c r="R915" i="7" s="1"/>
  <c r="S915" i="7" s="1"/>
  <c r="M915" i="7"/>
  <c r="E915" i="7"/>
  <c r="C915" i="7"/>
  <c r="N914" i="7"/>
  <c r="O914" i="7" s="1"/>
  <c r="P914" i="7" s="1"/>
  <c r="Q914" i="7" s="1"/>
  <c r="R914" i="7" s="1"/>
  <c r="M914" i="7"/>
  <c r="E914" i="7"/>
  <c r="C914" i="7"/>
  <c r="N913" i="7"/>
  <c r="O913" i="7" s="1"/>
  <c r="P913" i="7" s="1"/>
  <c r="Q913" i="7" s="1"/>
  <c r="R913" i="7" s="1"/>
  <c r="S913" i="7" s="1"/>
  <c r="M913" i="7"/>
  <c r="E913" i="7"/>
  <c r="C913" i="7"/>
  <c r="N912" i="7"/>
  <c r="O912" i="7" s="1"/>
  <c r="P912" i="7" s="1"/>
  <c r="Q912" i="7" s="1"/>
  <c r="R912" i="7" s="1"/>
  <c r="S912" i="7" s="1"/>
  <c r="M912" i="7"/>
  <c r="E912" i="7"/>
  <c r="C912" i="7"/>
  <c r="N911" i="7"/>
  <c r="O911" i="7" s="1"/>
  <c r="P911" i="7" s="1"/>
  <c r="Q911" i="7" s="1"/>
  <c r="R911" i="7" s="1"/>
  <c r="M911" i="7"/>
  <c r="E911" i="7"/>
  <c r="C911" i="7"/>
  <c r="N910" i="7"/>
  <c r="O910" i="7" s="1"/>
  <c r="P910" i="7" s="1"/>
  <c r="Q910" i="7" s="1"/>
  <c r="M910" i="7"/>
  <c r="E910" i="7"/>
  <c r="C910" i="7"/>
  <c r="N909" i="7"/>
  <c r="O909" i="7" s="1"/>
  <c r="P909" i="7" s="1"/>
  <c r="Q909" i="7" s="1"/>
  <c r="M909" i="7"/>
  <c r="E909" i="7"/>
  <c r="C909" i="7"/>
  <c r="N908" i="7"/>
  <c r="O908" i="7" s="1"/>
  <c r="P908" i="7" s="1"/>
  <c r="Q908" i="7" s="1"/>
  <c r="R908" i="7" s="1"/>
  <c r="S908" i="7" s="1"/>
  <c r="M908" i="7"/>
  <c r="E908" i="7"/>
  <c r="C908" i="7"/>
  <c r="N907" i="7"/>
  <c r="O907" i="7" s="1"/>
  <c r="P907" i="7" s="1"/>
  <c r="Q907" i="7" s="1"/>
  <c r="R907" i="7" s="1"/>
  <c r="S907" i="7" s="1"/>
  <c r="M907" i="7"/>
  <c r="E907" i="7"/>
  <c r="C907" i="7"/>
  <c r="N906" i="7"/>
  <c r="O906" i="7" s="1"/>
  <c r="P906" i="7" s="1"/>
  <c r="Q906" i="7" s="1"/>
  <c r="R906" i="7" s="1"/>
  <c r="S906" i="7" s="1"/>
  <c r="M906" i="7"/>
  <c r="E906" i="7"/>
  <c r="C906" i="7"/>
  <c r="N905" i="7"/>
  <c r="O905" i="7" s="1"/>
  <c r="P905" i="7" s="1"/>
  <c r="Q905" i="7" s="1"/>
  <c r="R905" i="7" s="1"/>
  <c r="S905" i="7" s="1"/>
  <c r="M905" i="7"/>
  <c r="E905" i="7"/>
  <c r="C905" i="7"/>
  <c r="N904" i="7"/>
  <c r="O904" i="7" s="1"/>
  <c r="P904" i="7" s="1"/>
  <c r="Q904" i="7" s="1"/>
  <c r="R904" i="7" s="1"/>
  <c r="S904" i="7" s="1"/>
  <c r="M904" i="7"/>
  <c r="E904" i="7"/>
  <c r="C904" i="7"/>
  <c r="N903" i="7"/>
  <c r="O903" i="7" s="1"/>
  <c r="P903" i="7" s="1"/>
  <c r="Q903" i="7" s="1"/>
  <c r="R903" i="7" s="1"/>
  <c r="M903" i="7"/>
  <c r="E903" i="7"/>
  <c r="C903" i="7"/>
  <c r="N902" i="7"/>
  <c r="O902" i="7" s="1"/>
  <c r="P902" i="7" s="1"/>
  <c r="Q902" i="7" s="1"/>
  <c r="M902" i="7"/>
  <c r="E902" i="7"/>
  <c r="C902" i="7"/>
  <c r="N901" i="7"/>
  <c r="O901" i="7" s="1"/>
  <c r="P901" i="7" s="1"/>
  <c r="Q901" i="7" s="1"/>
  <c r="M901" i="7"/>
  <c r="E901" i="7"/>
  <c r="C901" i="7"/>
  <c r="N900" i="7"/>
  <c r="O900" i="7" s="1"/>
  <c r="P900" i="7" s="1"/>
  <c r="Q900" i="7" s="1"/>
  <c r="R900" i="7" s="1"/>
  <c r="S900" i="7" s="1"/>
  <c r="M900" i="7"/>
  <c r="E900" i="7"/>
  <c r="C900" i="7"/>
  <c r="N899" i="7"/>
  <c r="O899" i="7" s="1"/>
  <c r="P899" i="7" s="1"/>
  <c r="Q899" i="7" s="1"/>
  <c r="R899" i="7" s="1"/>
  <c r="S899" i="7" s="1"/>
  <c r="M899" i="7"/>
  <c r="E899" i="7"/>
  <c r="C899" i="7"/>
  <c r="N898" i="7"/>
  <c r="O898" i="7" s="1"/>
  <c r="P898" i="7" s="1"/>
  <c r="Q898" i="7" s="1"/>
  <c r="R898" i="7" s="1"/>
  <c r="M898" i="7"/>
  <c r="E898" i="7"/>
  <c r="C898" i="7"/>
  <c r="N897" i="7"/>
  <c r="O897" i="7" s="1"/>
  <c r="P897" i="7" s="1"/>
  <c r="Q897" i="7" s="1"/>
  <c r="R897" i="7" s="1"/>
  <c r="S897" i="7" s="1"/>
  <c r="M897" i="7"/>
  <c r="E897" i="7"/>
  <c r="C897" i="7"/>
  <c r="N896" i="7"/>
  <c r="O896" i="7" s="1"/>
  <c r="P896" i="7" s="1"/>
  <c r="Q896" i="7" s="1"/>
  <c r="R896" i="7" s="1"/>
  <c r="S896" i="7" s="1"/>
  <c r="M896" i="7"/>
  <c r="E896" i="7"/>
  <c r="C896" i="7"/>
  <c r="N895" i="7"/>
  <c r="O895" i="7" s="1"/>
  <c r="P895" i="7" s="1"/>
  <c r="Q895" i="7" s="1"/>
  <c r="R895" i="7" s="1"/>
  <c r="M895" i="7"/>
  <c r="E895" i="7"/>
  <c r="C895" i="7"/>
  <c r="N894" i="7"/>
  <c r="O894" i="7" s="1"/>
  <c r="P894" i="7" s="1"/>
  <c r="Q894" i="7" s="1"/>
  <c r="M894" i="7"/>
  <c r="E894" i="7"/>
  <c r="C894" i="7"/>
  <c r="N893" i="7"/>
  <c r="O893" i="7" s="1"/>
  <c r="P893" i="7" s="1"/>
  <c r="Q893" i="7" s="1"/>
  <c r="M893" i="7"/>
  <c r="E893" i="7"/>
  <c r="C893" i="7"/>
  <c r="N892" i="7"/>
  <c r="O892" i="7" s="1"/>
  <c r="P892" i="7" s="1"/>
  <c r="Q892" i="7" s="1"/>
  <c r="R892" i="7" s="1"/>
  <c r="S892" i="7" s="1"/>
  <c r="M892" i="7"/>
  <c r="E892" i="7"/>
  <c r="C892" i="7"/>
  <c r="N891" i="7"/>
  <c r="O891" i="7" s="1"/>
  <c r="P891" i="7" s="1"/>
  <c r="Q891" i="7" s="1"/>
  <c r="R891" i="7" s="1"/>
  <c r="S891" i="7" s="1"/>
  <c r="M891" i="7"/>
  <c r="E891" i="7"/>
  <c r="C891" i="7"/>
  <c r="N890" i="7"/>
  <c r="O890" i="7" s="1"/>
  <c r="P890" i="7" s="1"/>
  <c r="Q890" i="7" s="1"/>
  <c r="R890" i="7" s="1"/>
  <c r="S890" i="7" s="1"/>
  <c r="M890" i="7"/>
  <c r="E890" i="7"/>
  <c r="C890" i="7"/>
  <c r="N889" i="7"/>
  <c r="O889" i="7" s="1"/>
  <c r="P889" i="7" s="1"/>
  <c r="Q889" i="7" s="1"/>
  <c r="R889" i="7" s="1"/>
  <c r="S889" i="7" s="1"/>
  <c r="M889" i="7"/>
  <c r="E889" i="7"/>
  <c r="C889" i="7"/>
  <c r="N888" i="7"/>
  <c r="O888" i="7" s="1"/>
  <c r="P888" i="7" s="1"/>
  <c r="Q888" i="7" s="1"/>
  <c r="R888" i="7" s="1"/>
  <c r="S888" i="7" s="1"/>
  <c r="M888" i="7"/>
  <c r="E888" i="7"/>
  <c r="C888" i="7"/>
  <c r="N887" i="7"/>
  <c r="O887" i="7" s="1"/>
  <c r="P887" i="7" s="1"/>
  <c r="Q887" i="7" s="1"/>
  <c r="R887" i="7" s="1"/>
  <c r="M887" i="7"/>
  <c r="E887" i="7"/>
  <c r="C887" i="7"/>
  <c r="N886" i="7"/>
  <c r="O886" i="7" s="1"/>
  <c r="P886" i="7" s="1"/>
  <c r="Q886" i="7" s="1"/>
  <c r="M886" i="7"/>
  <c r="E886" i="7"/>
  <c r="C886" i="7"/>
  <c r="N885" i="7"/>
  <c r="O885" i="7" s="1"/>
  <c r="P885" i="7" s="1"/>
  <c r="Q885" i="7" s="1"/>
  <c r="M885" i="7"/>
  <c r="E885" i="7"/>
  <c r="C885" i="7"/>
  <c r="N884" i="7"/>
  <c r="O884" i="7" s="1"/>
  <c r="P884" i="7" s="1"/>
  <c r="Q884" i="7" s="1"/>
  <c r="R884" i="7" s="1"/>
  <c r="S884" i="7" s="1"/>
  <c r="M884" i="7"/>
  <c r="E884" i="7"/>
  <c r="C884" i="7"/>
  <c r="N883" i="7"/>
  <c r="O883" i="7" s="1"/>
  <c r="P883" i="7" s="1"/>
  <c r="Q883" i="7" s="1"/>
  <c r="R883" i="7" s="1"/>
  <c r="S883" i="7" s="1"/>
  <c r="M883" i="7"/>
  <c r="E883" i="7"/>
  <c r="C883" i="7"/>
  <c r="N882" i="7"/>
  <c r="O882" i="7" s="1"/>
  <c r="P882" i="7" s="1"/>
  <c r="Q882" i="7" s="1"/>
  <c r="R882" i="7" s="1"/>
  <c r="M882" i="7"/>
  <c r="E882" i="7"/>
  <c r="C882" i="7"/>
  <c r="N881" i="7"/>
  <c r="O881" i="7" s="1"/>
  <c r="P881" i="7" s="1"/>
  <c r="Q881" i="7" s="1"/>
  <c r="R881" i="7" s="1"/>
  <c r="S881" i="7" s="1"/>
  <c r="M881" i="7"/>
  <c r="E881" i="7"/>
  <c r="C881" i="7"/>
  <c r="N880" i="7"/>
  <c r="O880" i="7" s="1"/>
  <c r="P880" i="7" s="1"/>
  <c r="Q880" i="7" s="1"/>
  <c r="R880" i="7" s="1"/>
  <c r="S880" i="7" s="1"/>
  <c r="M880" i="7"/>
  <c r="E880" i="7"/>
  <c r="C880" i="7"/>
  <c r="N879" i="7"/>
  <c r="O879" i="7" s="1"/>
  <c r="P879" i="7" s="1"/>
  <c r="Q879" i="7" s="1"/>
  <c r="R879" i="7" s="1"/>
  <c r="M879" i="7"/>
  <c r="E879" i="7"/>
  <c r="C879" i="7"/>
  <c r="N878" i="7"/>
  <c r="O878" i="7" s="1"/>
  <c r="P878" i="7" s="1"/>
  <c r="Q878" i="7" s="1"/>
  <c r="M878" i="7"/>
  <c r="E878" i="7"/>
  <c r="C878" i="7"/>
  <c r="N877" i="7"/>
  <c r="O877" i="7" s="1"/>
  <c r="P877" i="7" s="1"/>
  <c r="Q877" i="7" s="1"/>
  <c r="M877" i="7"/>
  <c r="E877" i="7"/>
  <c r="C877" i="7"/>
  <c r="N876" i="7"/>
  <c r="O876" i="7" s="1"/>
  <c r="P876" i="7" s="1"/>
  <c r="Q876" i="7" s="1"/>
  <c r="R876" i="7" s="1"/>
  <c r="S876" i="7" s="1"/>
  <c r="M876" i="7"/>
  <c r="E876" i="7"/>
  <c r="C876" i="7"/>
  <c r="N875" i="7"/>
  <c r="O875" i="7" s="1"/>
  <c r="P875" i="7" s="1"/>
  <c r="Q875" i="7" s="1"/>
  <c r="R875" i="7" s="1"/>
  <c r="S875" i="7" s="1"/>
  <c r="M875" i="7"/>
  <c r="E875" i="7"/>
  <c r="C875" i="7"/>
  <c r="N874" i="7"/>
  <c r="O874" i="7" s="1"/>
  <c r="P874" i="7" s="1"/>
  <c r="Q874" i="7" s="1"/>
  <c r="R874" i="7" s="1"/>
  <c r="S874" i="7" s="1"/>
  <c r="M874" i="7"/>
  <c r="E874" i="7"/>
  <c r="C874" i="7"/>
  <c r="N873" i="7"/>
  <c r="O873" i="7" s="1"/>
  <c r="P873" i="7" s="1"/>
  <c r="Q873" i="7" s="1"/>
  <c r="R873" i="7" s="1"/>
  <c r="S873" i="7" s="1"/>
  <c r="M873" i="7"/>
  <c r="E873" i="7"/>
  <c r="C873" i="7"/>
  <c r="N872" i="7"/>
  <c r="O872" i="7" s="1"/>
  <c r="P872" i="7" s="1"/>
  <c r="Q872" i="7" s="1"/>
  <c r="R872" i="7" s="1"/>
  <c r="S872" i="7" s="1"/>
  <c r="M872" i="7"/>
  <c r="E872" i="7"/>
  <c r="C872" i="7"/>
  <c r="N871" i="7"/>
  <c r="O871" i="7" s="1"/>
  <c r="P871" i="7" s="1"/>
  <c r="Q871" i="7" s="1"/>
  <c r="R871" i="7" s="1"/>
  <c r="M871" i="7"/>
  <c r="E871" i="7"/>
  <c r="C871" i="7"/>
  <c r="N870" i="7"/>
  <c r="O870" i="7" s="1"/>
  <c r="P870" i="7" s="1"/>
  <c r="Q870" i="7" s="1"/>
  <c r="M870" i="7"/>
  <c r="E870" i="7"/>
  <c r="C870" i="7"/>
  <c r="N869" i="7"/>
  <c r="O869" i="7" s="1"/>
  <c r="P869" i="7" s="1"/>
  <c r="Q869" i="7" s="1"/>
  <c r="M869" i="7"/>
  <c r="E869" i="7"/>
  <c r="C869" i="7"/>
  <c r="N868" i="7"/>
  <c r="O868" i="7" s="1"/>
  <c r="P868" i="7" s="1"/>
  <c r="Q868" i="7" s="1"/>
  <c r="R868" i="7" s="1"/>
  <c r="S868" i="7" s="1"/>
  <c r="M868" i="7"/>
  <c r="E868" i="7"/>
  <c r="C868" i="7"/>
  <c r="N867" i="7"/>
  <c r="O867" i="7" s="1"/>
  <c r="P867" i="7" s="1"/>
  <c r="Q867" i="7" s="1"/>
  <c r="R867" i="7" s="1"/>
  <c r="S867" i="7" s="1"/>
  <c r="M867" i="7"/>
  <c r="E867" i="7"/>
  <c r="C867" i="7"/>
  <c r="N866" i="7"/>
  <c r="O866" i="7" s="1"/>
  <c r="P866" i="7" s="1"/>
  <c r="Q866" i="7" s="1"/>
  <c r="R866" i="7" s="1"/>
  <c r="M866" i="7"/>
  <c r="E866" i="7"/>
  <c r="C866" i="7"/>
  <c r="N865" i="7"/>
  <c r="O865" i="7" s="1"/>
  <c r="P865" i="7" s="1"/>
  <c r="Q865" i="7" s="1"/>
  <c r="R865" i="7" s="1"/>
  <c r="S865" i="7" s="1"/>
  <c r="M865" i="7"/>
  <c r="E865" i="7"/>
  <c r="C865" i="7"/>
  <c r="N864" i="7"/>
  <c r="O864" i="7" s="1"/>
  <c r="P864" i="7" s="1"/>
  <c r="Q864" i="7" s="1"/>
  <c r="R864" i="7" s="1"/>
  <c r="S864" i="7" s="1"/>
  <c r="M864" i="7"/>
  <c r="E864" i="7"/>
  <c r="C864" i="7"/>
  <c r="N863" i="7"/>
  <c r="O863" i="7" s="1"/>
  <c r="P863" i="7" s="1"/>
  <c r="Q863" i="7" s="1"/>
  <c r="R863" i="7" s="1"/>
  <c r="M863" i="7"/>
  <c r="E863" i="7"/>
  <c r="C863" i="7"/>
  <c r="N862" i="7"/>
  <c r="O862" i="7" s="1"/>
  <c r="P862" i="7" s="1"/>
  <c r="Q862" i="7" s="1"/>
  <c r="M862" i="7"/>
  <c r="E862" i="7"/>
  <c r="C862" i="7"/>
  <c r="N861" i="7"/>
  <c r="O861" i="7" s="1"/>
  <c r="P861" i="7" s="1"/>
  <c r="Q861" i="7" s="1"/>
  <c r="M861" i="7"/>
  <c r="E861" i="7"/>
  <c r="C861" i="7"/>
  <c r="N860" i="7"/>
  <c r="O860" i="7" s="1"/>
  <c r="P860" i="7" s="1"/>
  <c r="Q860" i="7" s="1"/>
  <c r="R860" i="7" s="1"/>
  <c r="S860" i="7" s="1"/>
  <c r="M860" i="7"/>
  <c r="E860" i="7"/>
  <c r="C860" i="7"/>
  <c r="N859" i="7"/>
  <c r="O859" i="7" s="1"/>
  <c r="P859" i="7" s="1"/>
  <c r="Q859" i="7" s="1"/>
  <c r="R859" i="7" s="1"/>
  <c r="M859" i="7"/>
  <c r="E859" i="7"/>
  <c r="C859" i="7"/>
  <c r="N858" i="7"/>
  <c r="O858" i="7" s="1"/>
  <c r="P858" i="7" s="1"/>
  <c r="Q858" i="7" s="1"/>
  <c r="R858" i="7" s="1"/>
  <c r="S858" i="7" s="1"/>
  <c r="M858" i="7"/>
  <c r="E858" i="7"/>
  <c r="C858" i="7"/>
  <c r="N857" i="7"/>
  <c r="O857" i="7" s="1"/>
  <c r="P857" i="7" s="1"/>
  <c r="Q857" i="7" s="1"/>
  <c r="R857" i="7" s="1"/>
  <c r="S857" i="7" s="1"/>
  <c r="M857" i="7"/>
  <c r="E857" i="7"/>
  <c r="C857" i="7"/>
  <c r="N856" i="7"/>
  <c r="O856" i="7" s="1"/>
  <c r="P856" i="7" s="1"/>
  <c r="Q856" i="7" s="1"/>
  <c r="R856" i="7" s="1"/>
  <c r="S856" i="7" s="1"/>
  <c r="M856" i="7"/>
  <c r="E856" i="7"/>
  <c r="C856" i="7"/>
  <c r="N855" i="7"/>
  <c r="O855" i="7" s="1"/>
  <c r="P855" i="7" s="1"/>
  <c r="Q855" i="7" s="1"/>
  <c r="R855" i="7" s="1"/>
  <c r="S855" i="7" s="1"/>
  <c r="M855" i="7"/>
  <c r="E855" i="7"/>
  <c r="C855" i="7"/>
  <c r="N854" i="7"/>
  <c r="O854" i="7" s="1"/>
  <c r="P854" i="7" s="1"/>
  <c r="Q854" i="7" s="1"/>
  <c r="M854" i="7"/>
  <c r="E854" i="7"/>
  <c r="C854" i="7"/>
  <c r="N853" i="7"/>
  <c r="O853" i="7" s="1"/>
  <c r="P853" i="7" s="1"/>
  <c r="Q853" i="7" s="1"/>
  <c r="M853" i="7"/>
  <c r="E853" i="7"/>
  <c r="C853" i="7"/>
  <c r="N852" i="7"/>
  <c r="O852" i="7" s="1"/>
  <c r="P852" i="7" s="1"/>
  <c r="Q852" i="7" s="1"/>
  <c r="R852" i="7" s="1"/>
  <c r="S852" i="7" s="1"/>
  <c r="M852" i="7"/>
  <c r="E852" i="7"/>
  <c r="C852" i="7"/>
  <c r="N851" i="7"/>
  <c r="O851" i="7" s="1"/>
  <c r="P851" i="7" s="1"/>
  <c r="Q851" i="7" s="1"/>
  <c r="R851" i="7" s="1"/>
  <c r="S851" i="7" s="1"/>
  <c r="M851" i="7"/>
  <c r="E851" i="7"/>
  <c r="C851" i="7"/>
  <c r="N850" i="7"/>
  <c r="O850" i="7" s="1"/>
  <c r="P850" i="7" s="1"/>
  <c r="Q850" i="7" s="1"/>
  <c r="R850" i="7" s="1"/>
  <c r="S850" i="7" s="1"/>
  <c r="M850" i="7"/>
  <c r="E850" i="7"/>
  <c r="C850" i="7"/>
  <c r="N849" i="7"/>
  <c r="O849" i="7" s="1"/>
  <c r="P849" i="7" s="1"/>
  <c r="Q849" i="7" s="1"/>
  <c r="R849" i="7" s="1"/>
  <c r="S849" i="7" s="1"/>
  <c r="M849" i="7"/>
  <c r="E849" i="7"/>
  <c r="C849" i="7"/>
  <c r="N848" i="7"/>
  <c r="O848" i="7" s="1"/>
  <c r="P848" i="7" s="1"/>
  <c r="Q848" i="7" s="1"/>
  <c r="R848" i="7" s="1"/>
  <c r="S848" i="7" s="1"/>
  <c r="M848" i="7"/>
  <c r="E848" i="7"/>
  <c r="C848" i="7"/>
  <c r="N847" i="7"/>
  <c r="O847" i="7" s="1"/>
  <c r="P847" i="7" s="1"/>
  <c r="Q847" i="7" s="1"/>
  <c r="R847" i="7" s="1"/>
  <c r="M847" i="7"/>
  <c r="E847" i="7"/>
  <c r="C847" i="7"/>
  <c r="N846" i="7"/>
  <c r="O846" i="7" s="1"/>
  <c r="P846" i="7" s="1"/>
  <c r="Q846" i="7" s="1"/>
  <c r="M846" i="7"/>
  <c r="E846" i="7"/>
  <c r="C846" i="7"/>
  <c r="N845" i="7"/>
  <c r="O845" i="7" s="1"/>
  <c r="P845" i="7" s="1"/>
  <c r="Q845" i="7" s="1"/>
  <c r="M845" i="7"/>
  <c r="E845" i="7"/>
  <c r="C845" i="7"/>
  <c r="N844" i="7"/>
  <c r="O844" i="7" s="1"/>
  <c r="P844" i="7" s="1"/>
  <c r="Q844" i="7" s="1"/>
  <c r="R844" i="7" s="1"/>
  <c r="S844" i="7" s="1"/>
  <c r="M844" i="7"/>
  <c r="E844" i="7"/>
  <c r="C844" i="7"/>
  <c r="N843" i="7"/>
  <c r="O843" i="7" s="1"/>
  <c r="P843" i="7" s="1"/>
  <c r="Q843" i="7" s="1"/>
  <c r="R843" i="7" s="1"/>
  <c r="M843" i="7"/>
  <c r="E843" i="7"/>
  <c r="C843" i="7"/>
  <c r="N842" i="7"/>
  <c r="O842" i="7" s="1"/>
  <c r="P842" i="7" s="1"/>
  <c r="Q842" i="7" s="1"/>
  <c r="R842" i="7" s="1"/>
  <c r="M842" i="7"/>
  <c r="E842" i="7"/>
  <c r="C842" i="7"/>
  <c r="N841" i="7"/>
  <c r="O841" i="7" s="1"/>
  <c r="P841" i="7" s="1"/>
  <c r="Q841" i="7" s="1"/>
  <c r="R841" i="7" s="1"/>
  <c r="S841" i="7" s="1"/>
  <c r="M841" i="7"/>
  <c r="E841" i="7"/>
  <c r="C841" i="7"/>
  <c r="N840" i="7"/>
  <c r="O840" i="7" s="1"/>
  <c r="P840" i="7" s="1"/>
  <c r="Q840" i="7" s="1"/>
  <c r="R840" i="7" s="1"/>
  <c r="S840" i="7" s="1"/>
  <c r="M840" i="7"/>
  <c r="E840" i="7"/>
  <c r="C840" i="7"/>
  <c r="N839" i="7"/>
  <c r="O839" i="7" s="1"/>
  <c r="P839" i="7" s="1"/>
  <c r="Q839" i="7" s="1"/>
  <c r="R839" i="7" s="1"/>
  <c r="S839" i="7" s="1"/>
  <c r="M839" i="7"/>
  <c r="E839" i="7"/>
  <c r="C839" i="7"/>
  <c r="N838" i="7"/>
  <c r="O838" i="7" s="1"/>
  <c r="P838" i="7" s="1"/>
  <c r="Q838" i="7" s="1"/>
  <c r="M838" i="7"/>
  <c r="E838" i="7"/>
  <c r="C838" i="7"/>
  <c r="N837" i="7"/>
  <c r="O837" i="7" s="1"/>
  <c r="P837" i="7" s="1"/>
  <c r="Q837" i="7" s="1"/>
  <c r="M837" i="7"/>
  <c r="E837" i="7"/>
  <c r="C837" i="7"/>
  <c r="N836" i="7"/>
  <c r="O836" i="7" s="1"/>
  <c r="P836" i="7" s="1"/>
  <c r="Q836" i="7" s="1"/>
  <c r="R836" i="7" s="1"/>
  <c r="S836" i="7" s="1"/>
  <c r="M836" i="7"/>
  <c r="E836" i="7"/>
  <c r="C836" i="7"/>
  <c r="N835" i="7"/>
  <c r="O835" i="7" s="1"/>
  <c r="P835" i="7" s="1"/>
  <c r="Q835" i="7" s="1"/>
  <c r="R835" i="7" s="1"/>
  <c r="S835" i="7" s="1"/>
  <c r="M835" i="7"/>
  <c r="E835" i="7"/>
  <c r="C835" i="7"/>
  <c r="N834" i="7"/>
  <c r="O834" i="7" s="1"/>
  <c r="P834" i="7" s="1"/>
  <c r="Q834" i="7" s="1"/>
  <c r="R834" i="7" s="1"/>
  <c r="S834" i="7" s="1"/>
  <c r="M834" i="7"/>
  <c r="E834" i="7"/>
  <c r="C834" i="7"/>
  <c r="N833" i="7"/>
  <c r="O833" i="7" s="1"/>
  <c r="P833" i="7" s="1"/>
  <c r="Q833" i="7" s="1"/>
  <c r="R833" i="7" s="1"/>
  <c r="M833" i="7"/>
  <c r="E833" i="7"/>
  <c r="C833" i="7"/>
  <c r="N832" i="7"/>
  <c r="O832" i="7" s="1"/>
  <c r="P832" i="7" s="1"/>
  <c r="Q832" i="7" s="1"/>
  <c r="R832" i="7" s="1"/>
  <c r="S832" i="7" s="1"/>
  <c r="M832" i="7"/>
  <c r="E832" i="7"/>
  <c r="C832" i="7"/>
  <c r="N831" i="7"/>
  <c r="O831" i="7" s="1"/>
  <c r="P831" i="7" s="1"/>
  <c r="Q831" i="7" s="1"/>
  <c r="R831" i="7" s="1"/>
  <c r="M831" i="7"/>
  <c r="E831" i="7"/>
  <c r="C831" i="7"/>
  <c r="N830" i="7"/>
  <c r="O830" i="7" s="1"/>
  <c r="P830" i="7" s="1"/>
  <c r="Q830" i="7" s="1"/>
  <c r="M830" i="7"/>
  <c r="E830" i="7"/>
  <c r="C830" i="7"/>
  <c r="N829" i="7"/>
  <c r="O829" i="7" s="1"/>
  <c r="P829" i="7" s="1"/>
  <c r="Q829" i="7" s="1"/>
  <c r="M829" i="7"/>
  <c r="E829" i="7"/>
  <c r="C829" i="7"/>
  <c r="N828" i="7"/>
  <c r="O828" i="7" s="1"/>
  <c r="P828" i="7" s="1"/>
  <c r="Q828" i="7" s="1"/>
  <c r="R828" i="7" s="1"/>
  <c r="S828" i="7" s="1"/>
  <c r="M828" i="7"/>
  <c r="E828" i="7"/>
  <c r="C828" i="7"/>
  <c r="N827" i="7"/>
  <c r="O827" i="7" s="1"/>
  <c r="P827" i="7" s="1"/>
  <c r="Q827" i="7" s="1"/>
  <c r="R827" i="7" s="1"/>
  <c r="M827" i="7"/>
  <c r="E827" i="7"/>
  <c r="C827" i="7"/>
  <c r="N826" i="7"/>
  <c r="O826" i="7" s="1"/>
  <c r="P826" i="7" s="1"/>
  <c r="Q826" i="7" s="1"/>
  <c r="R826" i="7" s="1"/>
  <c r="S826" i="7" s="1"/>
  <c r="M826" i="7"/>
  <c r="E826" i="7"/>
  <c r="C826" i="7"/>
  <c r="N825" i="7"/>
  <c r="O825" i="7" s="1"/>
  <c r="P825" i="7" s="1"/>
  <c r="Q825" i="7" s="1"/>
  <c r="R825" i="7" s="1"/>
  <c r="S825" i="7" s="1"/>
  <c r="M825" i="7"/>
  <c r="E825" i="7"/>
  <c r="C825" i="7"/>
  <c r="N824" i="7"/>
  <c r="O824" i="7" s="1"/>
  <c r="P824" i="7" s="1"/>
  <c r="Q824" i="7" s="1"/>
  <c r="R824" i="7" s="1"/>
  <c r="S824" i="7" s="1"/>
  <c r="M824" i="7"/>
  <c r="E824" i="7"/>
  <c r="C824" i="7"/>
  <c r="N823" i="7"/>
  <c r="O823" i="7" s="1"/>
  <c r="P823" i="7" s="1"/>
  <c r="Q823" i="7" s="1"/>
  <c r="R823" i="7" s="1"/>
  <c r="S823" i="7" s="1"/>
  <c r="M823" i="7"/>
  <c r="E823" i="7"/>
  <c r="C823" i="7"/>
  <c r="N822" i="7"/>
  <c r="O822" i="7" s="1"/>
  <c r="P822" i="7" s="1"/>
  <c r="Q822" i="7" s="1"/>
  <c r="M822" i="7"/>
  <c r="E822" i="7"/>
  <c r="C822" i="7"/>
  <c r="N821" i="7"/>
  <c r="O821" i="7" s="1"/>
  <c r="P821" i="7" s="1"/>
  <c r="Q821" i="7" s="1"/>
  <c r="M821" i="7"/>
  <c r="E821" i="7"/>
  <c r="C821" i="7"/>
  <c r="N820" i="7"/>
  <c r="O820" i="7" s="1"/>
  <c r="P820" i="7" s="1"/>
  <c r="Q820" i="7" s="1"/>
  <c r="R820" i="7" s="1"/>
  <c r="S820" i="7" s="1"/>
  <c r="M820" i="7"/>
  <c r="E820" i="7"/>
  <c r="C820" i="7"/>
  <c r="N819" i="7"/>
  <c r="O819" i="7" s="1"/>
  <c r="P819" i="7" s="1"/>
  <c r="Q819" i="7" s="1"/>
  <c r="R819" i="7" s="1"/>
  <c r="S819" i="7" s="1"/>
  <c r="M819" i="7"/>
  <c r="E819" i="7"/>
  <c r="C819" i="7"/>
  <c r="N818" i="7"/>
  <c r="O818" i="7" s="1"/>
  <c r="P818" i="7" s="1"/>
  <c r="Q818" i="7" s="1"/>
  <c r="R818" i="7" s="1"/>
  <c r="S818" i="7" s="1"/>
  <c r="M818" i="7"/>
  <c r="E818" i="7"/>
  <c r="C818" i="7"/>
  <c r="N817" i="7"/>
  <c r="O817" i="7" s="1"/>
  <c r="P817" i="7" s="1"/>
  <c r="Q817" i="7" s="1"/>
  <c r="R817" i="7" s="1"/>
  <c r="S817" i="7" s="1"/>
  <c r="M817" i="7"/>
  <c r="E817" i="7"/>
  <c r="C817" i="7"/>
  <c r="N816" i="7"/>
  <c r="O816" i="7" s="1"/>
  <c r="P816" i="7" s="1"/>
  <c r="Q816" i="7" s="1"/>
  <c r="R816" i="7" s="1"/>
  <c r="S816" i="7" s="1"/>
  <c r="M816" i="7"/>
  <c r="E816" i="7"/>
  <c r="C816" i="7"/>
  <c r="N815" i="7"/>
  <c r="O815" i="7" s="1"/>
  <c r="P815" i="7" s="1"/>
  <c r="Q815" i="7" s="1"/>
  <c r="R815" i="7" s="1"/>
  <c r="M815" i="7"/>
  <c r="E815" i="7"/>
  <c r="C815" i="7"/>
  <c r="N814" i="7"/>
  <c r="O814" i="7" s="1"/>
  <c r="P814" i="7" s="1"/>
  <c r="Q814" i="7" s="1"/>
  <c r="M814" i="7"/>
  <c r="E814" i="7"/>
  <c r="C814" i="7"/>
  <c r="N813" i="7"/>
  <c r="O813" i="7" s="1"/>
  <c r="P813" i="7" s="1"/>
  <c r="Q813" i="7" s="1"/>
  <c r="M813" i="7"/>
  <c r="E813" i="7"/>
  <c r="C813" i="7"/>
  <c r="N812" i="7"/>
  <c r="O812" i="7" s="1"/>
  <c r="P812" i="7" s="1"/>
  <c r="Q812" i="7" s="1"/>
  <c r="R812" i="7" s="1"/>
  <c r="S812" i="7" s="1"/>
  <c r="M812" i="7"/>
  <c r="E812" i="7"/>
  <c r="C812" i="7"/>
  <c r="N811" i="7"/>
  <c r="O811" i="7" s="1"/>
  <c r="P811" i="7" s="1"/>
  <c r="Q811" i="7" s="1"/>
  <c r="R811" i="7" s="1"/>
  <c r="M811" i="7"/>
  <c r="E811" i="7"/>
  <c r="C811" i="7"/>
  <c r="N810" i="7"/>
  <c r="O810" i="7" s="1"/>
  <c r="P810" i="7" s="1"/>
  <c r="Q810" i="7" s="1"/>
  <c r="R810" i="7" s="1"/>
  <c r="M810" i="7"/>
  <c r="E810" i="7"/>
  <c r="C810" i="7"/>
  <c r="N809" i="7"/>
  <c r="O809" i="7" s="1"/>
  <c r="P809" i="7" s="1"/>
  <c r="Q809" i="7" s="1"/>
  <c r="R809" i="7" s="1"/>
  <c r="S809" i="7" s="1"/>
  <c r="M809" i="7"/>
  <c r="E809" i="7"/>
  <c r="C809" i="7"/>
  <c r="N808" i="7"/>
  <c r="O808" i="7" s="1"/>
  <c r="P808" i="7" s="1"/>
  <c r="Q808" i="7" s="1"/>
  <c r="R808" i="7" s="1"/>
  <c r="S808" i="7" s="1"/>
  <c r="M808" i="7"/>
  <c r="E808" i="7"/>
  <c r="C808" i="7"/>
  <c r="N807" i="7"/>
  <c r="O807" i="7" s="1"/>
  <c r="P807" i="7" s="1"/>
  <c r="Q807" i="7" s="1"/>
  <c r="R807" i="7" s="1"/>
  <c r="S807" i="7" s="1"/>
  <c r="M807" i="7"/>
  <c r="E807" i="7"/>
  <c r="C807" i="7"/>
  <c r="N806" i="7"/>
  <c r="O806" i="7" s="1"/>
  <c r="P806" i="7" s="1"/>
  <c r="Q806" i="7" s="1"/>
  <c r="M806" i="7"/>
  <c r="E806" i="7"/>
  <c r="C806" i="7"/>
  <c r="N805" i="7"/>
  <c r="O805" i="7" s="1"/>
  <c r="P805" i="7" s="1"/>
  <c r="Q805" i="7" s="1"/>
  <c r="M805" i="7"/>
  <c r="E805" i="7"/>
  <c r="C805" i="7"/>
  <c r="N804" i="7"/>
  <c r="O804" i="7" s="1"/>
  <c r="P804" i="7" s="1"/>
  <c r="Q804" i="7" s="1"/>
  <c r="R804" i="7" s="1"/>
  <c r="S804" i="7" s="1"/>
  <c r="M804" i="7"/>
  <c r="E804" i="7"/>
  <c r="C804" i="7"/>
  <c r="N803" i="7"/>
  <c r="O803" i="7" s="1"/>
  <c r="P803" i="7" s="1"/>
  <c r="Q803" i="7" s="1"/>
  <c r="R803" i="7" s="1"/>
  <c r="S803" i="7" s="1"/>
  <c r="M803" i="7"/>
  <c r="E803" i="7"/>
  <c r="C803" i="7"/>
  <c r="N802" i="7"/>
  <c r="O802" i="7" s="1"/>
  <c r="P802" i="7" s="1"/>
  <c r="Q802" i="7" s="1"/>
  <c r="R802" i="7" s="1"/>
  <c r="S802" i="7" s="1"/>
  <c r="M802" i="7"/>
  <c r="E802" i="7"/>
  <c r="C802" i="7"/>
  <c r="N801" i="7"/>
  <c r="O801" i="7" s="1"/>
  <c r="P801" i="7" s="1"/>
  <c r="Q801" i="7" s="1"/>
  <c r="R801" i="7" s="1"/>
  <c r="M801" i="7"/>
  <c r="E801" i="7"/>
  <c r="C801" i="7"/>
  <c r="N800" i="7"/>
  <c r="O800" i="7" s="1"/>
  <c r="P800" i="7" s="1"/>
  <c r="Q800" i="7" s="1"/>
  <c r="R800" i="7" s="1"/>
  <c r="S800" i="7" s="1"/>
  <c r="M800" i="7"/>
  <c r="E800" i="7"/>
  <c r="C800" i="7"/>
  <c r="N799" i="7"/>
  <c r="O799" i="7" s="1"/>
  <c r="P799" i="7" s="1"/>
  <c r="Q799" i="7" s="1"/>
  <c r="R799" i="7" s="1"/>
  <c r="M799" i="7"/>
  <c r="E799" i="7"/>
  <c r="C799" i="7"/>
  <c r="N798" i="7"/>
  <c r="O798" i="7" s="1"/>
  <c r="P798" i="7" s="1"/>
  <c r="Q798" i="7" s="1"/>
  <c r="R798" i="7" s="1"/>
  <c r="S798" i="7" s="1"/>
  <c r="M798" i="7"/>
  <c r="E798" i="7"/>
  <c r="C798" i="7"/>
  <c r="N797" i="7"/>
  <c r="O797" i="7" s="1"/>
  <c r="P797" i="7" s="1"/>
  <c r="Q797" i="7" s="1"/>
  <c r="R797" i="7" s="1"/>
  <c r="S797" i="7" s="1"/>
  <c r="M797" i="7"/>
  <c r="E797" i="7"/>
  <c r="C797" i="7"/>
  <c r="N796" i="7"/>
  <c r="O796" i="7" s="1"/>
  <c r="P796" i="7" s="1"/>
  <c r="Q796" i="7" s="1"/>
  <c r="M796" i="7"/>
  <c r="E796" i="7"/>
  <c r="C796" i="7"/>
  <c r="N795" i="7"/>
  <c r="O795" i="7" s="1"/>
  <c r="P795" i="7" s="1"/>
  <c r="Q795" i="7" s="1"/>
  <c r="M795" i="7"/>
  <c r="E795" i="7"/>
  <c r="C795" i="7"/>
  <c r="N794" i="7"/>
  <c r="O794" i="7" s="1"/>
  <c r="P794" i="7" s="1"/>
  <c r="Q794" i="7" s="1"/>
  <c r="R794" i="7" s="1"/>
  <c r="M794" i="7"/>
  <c r="E794" i="7"/>
  <c r="C794" i="7"/>
  <c r="N793" i="7"/>
  <c r="O793" i="7" s="1"/>
  <c r="P793" i="7" s="1"/>
  <c r="Q793" i="7" s="1"/>
  <c r="R793" i="7" s="1"/>
  <c r="S793" i="7" s="1"/>
  <c r="M793" i="7"/>
  <c r="E793" i="7"/>
  <c r="C793" i="7"/>
  <c r="N792" i="7"/>
  <c r="O792" i="7" s="1"/>
  <c r="P792" i="7" s="1"/>
  <c r="Q792" i="7" s="1"/>
  <c r="R792" i="7" s="1"/>
  <c r="S792" i="7" s="1"/>
  <c r="M792" i="7"/>
  <c r="E792" i="7"/>
  <c r="C792" i="7"/>
  <c r="N791" i="7"/>
  <c r="O791" i="7" s="1"/>
  <c r="P791" i="7" s="1"/>
  <c r="Q791" i="7" s="1"/>
  <c r="R791" i="7" s="1"/>
  <c r="S791" i="7" s="1"/>
  <c r="M791" i="7"/>
  <c r="E791" i="7"/>
  <c r="C791" i="7"/>
  <c r="N790" i="7"/>
  <c r="O790" i="7" s="1"/>
  <c r="P790" i="7" s="1"/>
  <c r="Q790" i="7" s="1"/>
  <c r="R790" i="7" s="1"/>
  <c r="M790" i="7"/>
  <c r="E790" i="7"/>
  <c r="C790" i="7"/>
  <c r="N789" i="7"/>
  <c r="O789" i="7" s="1"/>
  <c r="P789" i="7" s="1"/>
  <c r="Q789" i="7" s="1"/>
  <c r="R789" i="7" s="1"/>
  <c r="M789" i="7"/>
  <c r="E789" i="7"/>
  <c r="C789" i="7"/>
  <c r="N788" i="7"/>
  <c r="O788" i="7" s="1"/>
  <c r="P788" i="7" s="1"/>
  <c r="Q788" i="7" s="1"/>
  <c r="R788" i="7" s="1"/>
  <c r="S788" i="7" s="1"/>
  <c r="M788" i="7"/>
  <c r="E788" i="7"/>
  <c r="C788" i="7"/>
  <c r="N787" i="7"/>
  <c r="O787" i="7" s="1"/>
  <c r="P787" i="7" s="1"/>
  <c r="Q787" i="7" s="1"/>
  <c r="R787" i="7" s="1"/>
  <c r="S787" i="7" s="1"/>
  <c r="M787" i="7"/>
  <c r="E787" i="7"/>
  <c r="C787" i="7"/>
  <c r="N786" i="7"/>
  <c r="O786" i="7" s="1"/>
  <c r="P786" i="7" s="1"/>
  <c r="Q786" i="7" s="1"/>
  <c r="R786" i="7" s="1"/>
  <c r="S786" i="7" s="1"/>
  <c r="M786" i="7"/>
  <c r="E786" i="7"/>
  <c r="C786" i="7"/>
  <c r="N785" i="7"/>
  <c r="O785" i="7" s="1"/>
  <c r="P785" i="7" s="1"/>
  <c r="Q785" i="7" s="1"/>
  <c r="R785" i="7" s="1"/>
  <c r="M785" i="7"/>
  <c r="E785" i="7"/>
  <c r="C785" i="7"/>
  <c r="N784" i="7"/>
  <c r="O784" i="7" s="1"/>
  <c r="P784" i="7" s="1"/>
  <c r="Q784" i="7" s="1"/>
  <c r="R784" i="7" s="1"/>
  <c r="S784" i="7" s="1"/>
  <c r="M784" i="7"/>
  <c r="E784" i="7"/>
  <c r="C784" i="7"/>
  <c r="N783" i="7"/>
  <c r="O783" i="7" s="1"/>
  <c r="P783" i="7" s="1"/>
  <c r="Q783" i="7" s="1"/>
  <c r="R783" i="7" s="1"/>
  <c r="M783" i="7"/>
  <c r="E783" i="7"/>
  <c r="C783" i="7"/>
  <c r="N782" i="7"/>
  <c r="O782" i="7" s="1"/>
  <c r="P782" i="7" s="1"/>
  <c r="Q782" i="7" s="1"/>
  <c r="R782" i="7" s="1"/>
  <c r="S782" i="7" s="1"/>
  <c r="M782" i="7"/>
  <c r="E782" i="7"/>
  <c r="C782" i="7"/>
  <c r="N781" i="7"/>
  <c r="O781" i="7" s="1"/>
  <c r="P781" i="7" s="1"/>
  <c r="Q781" i="7" s="1"/>
  <c r="R781" i="7" s="1"/>
  <c r="S781" i="7" s="1"/>
  <c r="M781" i="7"/>
  <c r="E781" i="7"/>
  <c r="C781" i="7"/>
  <c r="N780" i="7"/>
  <c r="O780" i="7" s="1"/>
  <c r="P780" i="7" s="1"/>
  <c r="Q780" i="7" s="1"/>
  <c r="M780" i="7"/>
  <c r="E780" i="7"/>
  <c r="C780" i="7"/>
  <c r="N779" i="7"/>
  <c r="O779" i="7" s="1"/>
  <c r="P779" i="7" s="1"/>
  <c r="Q779" i="7" s="1"/>
  <c r="M779" i="7"/>
  <c r="E779" i="7"/>
  <c r="C779" i="7"/>
  <c r="N778" i="7"/>
  <c r="O778" i="7" s="1"/>
  <c r="P778" i="7" s="1"/>
  <c r="Q778" i="7" s="1"/>
  <c r="R778" i="7" s="1"/>
  <c r="M778" i="7"/>
  <c r="E778" i="7"/>
  <c r="C778" i="7"/>
  <c r="N777" i="7"/>
  <c r="O777" i="7" s="1"/>
  <c r="P777" i="7" s="1"/>
  <c r="Q777" i="7" s="1"/>
  <c r="R777" i="7" s="1"/>
  <c r="S777" i="7" s="1"/>
  <c r="M777" i="7"/>
  <c r="E777" i="7"/>
  <c r="C777" i="7"/>
  <c r="N776" i="7"/>
  <c r="O776" i="7" s="1"/>
  <c r="P776" i="7" s="1"/>
  <c r="Q776" i="7" s="1"/>
  <c r="R776" i="7" s="1"/>
  <c r="S776" i="7" s="1"/>
  <c r="M776" i="7"/>
  <c r="E776" i="7"/>
  <c r="C776" i="7"/>
  <c r="N775" i="7"/>
  <c r="O775" i="7" s="1"/>
  <c r="P775" i="7" s="1"/>
  <c r="Q775" i="7" s="1"/>
  <c r="R775" i="7" s="1"/>
  <c r="S775" i="7" s="1"/>
  <c r="M775" i="7"/>
  <c r="E775" i="7"/>
  <c r="C775" i="7"/>
  <c r="N774" i="7"/>
  <c r="O774" i="7" s="1"/>
  <c r="P774" i="7" s="1"/>
  <c r="Q774" i="7" s="1"/>
  <c r="R774" i="7" s="1"/>
  <c r="M774" i="7"/>
  <c r="E774" i="7"/>
  <c r="C774" i="7"/>
  <c r="N773" i="7"/>
  <c r="O773" i="7" s="1"/>
  <c r="P773" i="7" s="1"/>
  <c r="Q773" i="7" s="1"/>
  <c r="R773" i="7" s="1"/>
  <c r="M773" i="7"/>
  <c r="E773" i="7"/>
  <c r="C773" i="7"/>
  <c r="N772" i="7"/>
  <c r="O772" i="7" s="1"/>
  <c r="P772" i="7" s="1"/>
  <c r="Q772" i="7" s="1"/>
  <c r="R772" i="7" s="1"/>
  <c r="S772" i="7" s="1"/>
  <c r="M772" i="7"/>
  <c r="E772" i="7"/>
  <c r="C772" i="7"/>
  <c r="N771" i="7"/>
  <c r="O771" i="7" s="1"/>
  <c r="P771" i="7" s="1"/>
  <c r="Q771" i="7" s="1"/>
  <c r="R771" i="7" s="1"/>
  <c r="S771" i="7" s="1"/>
  <c r="M771" i="7"/>
  <c r="E771" i="7"/>
  <c r="C771" i="7"/>
  <c r="N770" i="7"/>
  <c r="O770" i="7" s="1"/>
  <c r="P770" i="7" s="1"/>
  <c r="Q770" i="7" s="1"/>
  <c r="R770" i="7" s="1"/>
  <c r="S770" i="7" s="1"/>
  <c r="M770" i="7"/>
  <c r="E770" i="7"/>
  <c r="C770" i="7"/>
  <c r="N769" i="7"/>
  <c r="O769" i="7" s="1"/>
  <c r="P769" i="7" s="1"/>
  <c r="Q769" i="7" s="1"/>
  <c r="R769" i="7" s="1"/>
  <c r="M769" i="7"/>
  <c r="E769" i="7"/>
  <c r="C769" i="7"/>
  <c r="N768" i="7"/>
  <c r="O768" i="7" s="1"/>
  <c r="P768" i="7" s="1"/>
  <c r="Q768" i="7" s="1"/>
  <c r="R768" i="7" s="1"/>
  <c r="S768" i="7" s="1"/>
  <c r="M768" i="7"/>
  <c r="E768" i="7"/>
  <c r="C768" i="7"/>
  <c r="N767" i="7"/>
  <c r="O767" i="7" s="1"/>
  <c r="P767" i="7" s="1"/>
  <c r="Q767" i="7" s="1"/>
  <c r="R767" i="7" s="1"/>
  <c r="M767" i="7"/>
  <c r="E767" i="7"/>
  <c r="C767" i="7"/>
  <c r="N766" i="7"/>
  <c r="O766" i="7" s="1"/>
  <c r="P766" i="7" s="1"/>
  <c r="Q766" i="7" s="1"/>
  <c r="R766" i="7" s="1"/>
  <c r="S766" i="7" s="1"/>
  <c r="M766" i="7"/>
  <c r="E766" i="7"/>
  <c r="C766" i="7"/>
  <c r="N765" i="7"/>
  <c r="O765" i="7" s="1"/>
  <c r="P765" i="7" s="1"/>
  <c r="Q765" i="7" s="1"/>
  <c r="R765" i="7" s="1"/>
  <c r="S765" i="7" s="1"/>
  <c r="M765" i="7"/>
  <c r="E765" i="7"/>
  <c r="C765" i="7"/>
  <c r="N764" i="7"/>
  <c r="O764" i="7" s="1"/>
  <c r="P764" i="7" s="1"/>
  <c r="Q764" i="7" s="1"/>
  <c r="M764" i="7"/>
  <c r="E764" i="7"/>
  <c r="C764" i="7"/>
  <c r="N763" i="7"/>
  <c r="O763" i="7" s="1"/>
  <c r="P763" i="7" s="1"/>
  <c r="Q763" i="7" s="1"/>
  <c r="M763" i="7"/>
  <c r="E763" i="7"/>
  <c r="C763" i="7"/>
  <c r="N762" i="7"/>
  <c r="O762" i="7" s="1"/>
  <c r="P762" i="7" s="1"/>
  <c r="Q762" i="7" s="1"/>
  <c r="R762" i="7" s="1"/>
  <c r="M762" i="7"/>
  <c r="E762" i="7"/>
  <c r="C762" i="7"/>
  <c r="N761" i="7"/>
  <c r="O761" i="7" s="1"/>
  <c r="P761" i="7" s="1"/>
  <c r="Q761" i="7" s="1"/>
  <c r="R761" i="7" s="1"/>
  <c r="S761" i="7" s="1"/>
  <c r="M761" i="7"/>
  <c r="E761" i="7"/>
  <c r="C761" i="7"/>
  <c r="N760" i="7"/>
  <c r="O760" i="7" s="1"/>
  <c r="P760" i="7" s="1"/>
  <c r="Q760" i="7" s="1"/>
  <c r="R760" i="7" s="1"/>
  <c r="S760" i="7" s="1"/>
  <c r="M760" i="7"/>
  <c r="E760" i="7"/>
  <c r="C760" i="7"/>
  <c r="N759" i="7"/>
  <c r="O759" i="7" s="1"/>
  <c r="P759" i="7" s="1"/>
  <c r="Q759" i="7" s="1"/>
  <c r="R759" i="7" s="1"/>
  <c r="S759" i="7" s="1"/>
  <c r="M759" i="7"/>
  <c r="E759" i="7"/>
  <c r="C759" i="7"/>
  <c r="N758" i="7"/>
  <c r="O758" i="7" s="1"/>
  <c r="P758" i="7" s="1"/>
  <c r="Q758" i="7" s="1"/>
  <c r="R758" i="7" s="1"/>
  <c r="M758" i="7"/>
  <c r="E758" i="7"/>
  <c r="C758" i="7"/>
  <c r="N757" i="7"/>
  <c r="O757" i="7" s="1"/>
  <c r="P757" i="7" s="1"/>
  <c r="Q757" i="7" s="1"/>
  <c r="R757" i="7" s="1"/>
  <c r="M757" i="7"/>
  <c r="E757" i="7"/>
  <c r="C757" i="7"/>
  <c r="N756" i="7"/>
  <c r="O756" i="7" s="1"/>
  <c r="P756" i="7" s="1"/>
  <c r="Q756" i="7" s="1"/>
  <c r="R756" i="7" s="1"/>
  <c r="S756" i="7" s="1"/>
  <c r="M756" i="7"/>
  <c r="E756" i="7"/>
  <c r="C756" i="7"/>
  <c r="N755" i="7"/>
  <c r="O755" i="7" s="1"/>
  <c r="P755" i="7" s="1"/>
  <c r="Q755" i="7" s="1"/>
  <c r="R755" i="7" s="1"/>
  <c r="S755" i="7" s="1"/>
  <c r="M755" i="7"/>
  <c r="E755" i="7"/>
  <c r="C755" i="7"/>
  <c r="N754" i="7"/>
  <c r="O754" i="7" s="1"/>
  <c r="P754" i="7" s="1"/>
  <c r="Q754" i="7" s="1"/>
  <c r="R754" i="7" s="1"/>
  <c r="S754" i="7" s="1"/>
  <c r="M754" i="7"/>
  <c r="E754" i="7"/>
  <c r="C754" i="7"/>
  <c r="N753" i="7"/>
  <c r="O753" i="7" s="1"/>
  <c r="P753" i="7" s="1"/>
  <c r="Q753" i="7" s="1"/>
  <c r="R753" i="7" s="1"/>
  <c r="M753" i="7"/>
  <c r="E753" i="7"/>
  <c r="C753" i="7"/>
  <c r="N752" i="7"/>
  <c r="O752" i="7" s="1"/>
  <c r="P752" i="7" s="1"/>
  <c r="Q752" i="7" s="1"/>
  <c r="R752" i="7" s="1"/>
  <c r="S752" i="7" s="1"/>
  <c r="M752" i="7"/>
  <c r="E752" i="7"/>
  <c r="C752" i="7"/>
  <c r="N751" i="7"/>
  <c r="O751" i="7" s="1"/>
  <c r="P751" i="7" s="1"/>
  <c r="Q751" i="7" s="1"/>
  <c r="R751" i="7" s="1"/>
  <c r="M751" i="7"/>
  <c r="E751" i="7"/>
  <c r="C751" i="7"/>
  <c r="N750" i="7"/>
  <c r="O750" i="7" s="1"/>
  <c r="P750" i="7" s="1"/>
  <c r="Q750" i="7" s="1"/>
  <c r="R750" i="7" s="1"/>
  <c r="S750" i="7" s="1"/>
  <c r="M750" i="7"/>
  <c r="E750" i="7"/>
  <c r="C750" i="7"/>
  <c r="N749" i="7"/>
  <c r="O749" i="7" s="1"/>
  <c r="P749" i="7" s="1"/>
  <c r="Q749" i="7" s="1"/>
  <c r="R749" i="7" s="1"/>
  <c r="S749" i="7" s="1"/>
  <c r="M749" i="7"/>
  <c r="E749" i="7"/>
  <c r="C749" i="7"/>
  <c r="N748" i="7"/>
  <c r="O748" i="7" s="1"/>
  <c r="P748" i="7" s="1"/>
  <c r="Q748" i="7" s="1"/>
  <c r="M748" i="7"/>
  <c r="E748" i="7"/>
  <c r="C748" i="7"/>
  <c r="N747" i="7"/>
  <c r="O747" i="7" s="1"/>
  <c r="P747" i="7" s="1"/>
  <c r="Q747" i="7" s="1"/>
  <c r="M747" i="7"/>
  <c r="E747" i="7"/>
  <c r="C747" i="7"/>
  <c r="N746" i="7"/>
  <c r="O746" i="7" s="1"/>
  <c r="P746" i="7" s="1"/>
  <c r="Q746" i="7" s="1"/>
  <c r="R746" i="7" s="1"/>
  <c r="M746" i="7"/>
  <c r="E746" i="7"/>
  <c r="C746" i="7"/>
  <c r="N745" i="7"/>
  <c r="O745" i="7" s="1"/>
  <c r="P745" i="7" s="1"/>
  <c r="Q745" i="7" s="1"/>
  <c r="R745" i="7" s="1"/>
  <c r="S745" i="7" s="1"/>
  <c r="M745" i="7"/>
  <c r="E745" i="7"/>
  <c r="C745" i="7"/>
  <c r="N744" i="7"/>
  <c r="O744" i="7" s="1"/>
  <c r="P744" i="7" s="1"/>
  <c r="Q744" i="7" s="1"/>
  <c r="R744" i="7" s="1"/>
  <c r="S744" i="7" s="1"/>
  <c r="M744" i="7"/>
  <c r="E744" i="7"/>
  <c r="C744" i="7"/>
  <c r="N743" i="7"/>
  <c r="O743" i="7" s="1"/>
  <c r="P743" i="7" s="1"/>
  <c r="Q743" i="7" s="1"/>
  <c r="R743" i="7" s="1"/>
  <c r="S743" i="7" s="1"/>
  <c r="M743" i="7"/>
  <c r="E743" i="7"/>
  <c r="C743" i="7"/>
  <c r="N742" i="7"/>
  <c r="O742" i="7" s="1"/>
  <c r="P742" i="7" s="1"/>
  <c r="Q742" i="7" s="1"/>
  <c r="R742" i="7" s="1"/>
  <c r="M742" i="7"/>
  <c r="E742" i="7"/>
  <c r="C742" i="7"/>
  <c r="N741" i="7"/>
  <c r="O741" i="7" s="1"/>
  <c r="P741" i="7" s="1"/>
  <c r="Q741" i="7" s="1"/>
  <c r="R741" i="7" s="1"/>
  <c r="M741" i="7"/>
  <c r="E741" i="7"/>
  <c r="C741" i="7"/>
  <c r="N740" i="7"/>
  <c r="O740" i="7" s="1"/>
  <c r="P740" i="7" s="1"/>
  <c r="Q740" i="7" s="1"/>
  <c r="R740" i="7" s="1"/>
  <c r="S740" i="7" s="1"/>
  <c r="M740" i="7"/>
  <c r="E740" i="7"/>
  <c r="C740" i="7"/>
  <c r="N739" i="7"/>
  <c r="O739" i="7" s="1"/>
  <c r="P739" i="7" s="1"/>
  <c r="Q739" i="7" s="1"/>
  <c r="R739" i="7" s="1"/>
  <c r="S739" i="7" s="1"/>
  <c r="M739" i="7"/>
  <c r="E739" i="7"/>
  <c r="C739" i="7"/>
  <c r="N738" i="7"/>
  <c r="O738" i="7" s="1"/>
  <c r="P738" i="7" s="1"/>
  <c r="Q738" i="7" s="1"/>
  <c r="R738" i="7" s="1"/>
  <c r="S738" i="7" s="1"/>
  <c r="M738" i="7"/>
  <c r="E738" i="7"/>
  <c r="C738" i="7"/>
  <c r="N737" i="7"/>
  <c r="O737" i="7" s="1"/>
  <c r="P737" i="7" s="1"/>
  <c r="Q737" i="7" s="1"/>
  <c r="R737" i="7" s="1"/>
  <c r="M737" i="7"/>
  <c r="E737" i="7"/>
  <c r="C737" i="7"/>
  <c r="N736" i="7"/>
  <c r="O736" i="7" s="1"/>
  <c r="P736" i="7" s="1"/>
  <c r="Q736" i="7" s="1"/>
  <c r="R736" i="7" s="1"/>
  <c r="S736" i="7" s="1"/>
  <c r="M736" i="7"/>
  <c r="E736" i="7"/>
  <c r="C736" i="7"/>
  <c r="N735" i="7"/>
  <c r="O735" i="7" s="1"/>
  <c r="P735" i="7" s="1"/>
  <c r="Q735" i="7" s="1"/>
  <c r="R735" i="7" s="1"/>
  <c r="M735" i="7"/>
  <c r="E735" i="7"/>
  <c r="C735" i="7"/>
  <c r="N734" i="7"/>
  <c r="O734" i="7" s="1"/>
  <c r="P734" i="7" s="1"/>
  <c r="Q734" i="7" s="1"/>
  <c r="R734" i="7" s="1"/>
  <c r="S734" i="7" s="1"/>
  <c r="M734" i="7"/>
  <c r="E734" i="7"/>
  <c r="C734" i="7"/>
  <c r="N733" i="7"/>
  <c r="O733" i="7" s="1"/>
  <c r="P733" i="7" s="1"/>
  <c r="Q733" i="7" s="1"/>
  <c r="R733" i="7" s="1"/>
  <c r="S733" i="7" s="1"/>
  <c r="M733" i="7"/>
  <c r="E733" i="7"/>
  <c r="C733" i="7"/>
  <c r="N732" i="7"/>
  <c r="O732" i="7" s="1"/>
  <c r="P732" i="7" s="1"/>
  <c r="Q732" i="7" s="1"/>
  <c r="M732" i="7"/>
  <c r="E732" i="7"/>
  <c r="C732" i="7"/>
  <c r="N731" i="7"/>
  <c r="O731" i="7" s="1"/>
  <c r="P731" i="7" s="1"/>
  <c r="Q731" i="7" s="1"/>
  <c r="M731" i="7"/>
  <c r="E731" i="7"/>
  <c r="C731" i="7"/>
  <c r="N730" i="7"/>
  <c r="O730" i="7" s="1"/>
  <c r="P730" i="7" s="1"/>
  <c r="Q730" i="7" s="1"/>
  <c r="R730" i="7" s="1"/>
  <c r="M730" i="7"/>
  <c r="E730" i="7"/>
  <c r="C730" i="7"/>
  <c r="N729" i="7"/>
  <c r="O729" i="7" s="1"/>
  <c r="P729" i="7" s="1"/>
  <c r="Q729" i="7" s="1"/>
  <c r="R729" i="7" s="1"/>
  <c r="S729" i="7" s="1"/>
  <c r="M729" i="7"/>
  <c r="E729" i="7"/>
  <c r="C729" i="7"/>
  <c r="N728" i="7"/>
  <c r="O728" i="7" s="1"/>
  <c r="P728" i="7" s="1"/>
  <c r="Q728" i="7" s="1"/>
  <c r="R728" i="7" s="1"/>
  <c r="S728" i="7" s="1"/>
  <c r="M728" i="7"/>
  <c r="E728" i="7"/>
  <c r="C728" i="7"/>
  <c r="N727" i="7"/>
  <c r="O727" i="7" s="1"/>
  <c r="P727" i="7" s="1"/>
  <c r="Q727" i="7" s="1"/>
  <c r="R727" i="7" s="1"/>
  <c r="S727" i="7" s="1"/>
  <c r="M727" i="7"/>
  <c r="E727" i="7"/>
  <c r="C727" i="7"/>
  <c r="N726" i="7"/>
  <c r="O726" i="7" s="1"/>
  <c r="P726" i="7" s="1"/>
  <c r="Q726" i="7" s="1"/>
  <c r="R726" i="7" s="1"/>
  <c r="M726" i="7"/>
  <c r="E726" i="7"/>
  <c r="C726" i="7"/>
  <c r="N725" i="7"/>
  <c r="O725" i="7" s="1"/>
  <c r="P725" i="7" s="1"/>
  <c r="Q725" i="7" s="1"/>
  <c r="R725" i="7" s="1"/>
  <c r="M725" i="7"/>
  <c r="E725" i="7"/>
  <c r="C725" i="7"/>
  <c r="N724" i="7"/>
  <c r="O724" i="7" s="1"/>
  <c r="P724" i="7" s="1"/>
  <c r="Q724" i="7" s="1"/>
  <c r="R724" i="7" s="1"/>
  <c r="S724" i="7" s="1"/>
  <c r="M724" i="7"/>
  <c r="E724" i="7"/>
  <c r="C724" i="7"/>
  <c r="N723" i="7"/>
  <c r="O723" i="7" s="1"/>
  <c r="P723" i="7" s="1"/>
  <c r="Q723" i="7" s="1"/>
  <c r="R723" i="7" s="1"/>
  <c r="S723" i="7" s="1"/>
  <c r="M723" i="7"/>
  <c r="E723" i="7"/>
  <c r="C723" i="7"/>
  <c r="N722" i="7"/>
  <c r="O722" i="7" s="1"/>
  <c r="P722" i="7" s="1"/>
  <c r="Q722" i="7" s="1"/>
  <c r="R722" i="7" s="1"/>
  <c r="S722" i="7" s="1"/>
  <c r="M722" i="7"/>
  <c r="E722" i="7"/>
  <c r="C722" i="7"/>
  <c r="N721" i="7"/>
  <c r="O721" i="7" s="1"/>
  <c r="P721" i="7" s="1"/>
  <c r="Q721" i="7" s="1"/>
  <c r="R721" i="7" s="1"/>
  <c r="M721" i="7"/>
  <c r="E721" i="7"/>
  <c r="C721" i="7"/>
  <c r="N720" i="7"/>
  <c r="O720" i="7" s="1"/>
  <c r="P720" i="7" s="1"/>
  <c r="Q720" i="7" s="1"/>
  <c r="R720" i="7" s="1"/>
  <c r="S720" i="7" s="1"/>
  <c r="M720" i="7"/>
  <c r="E720" i="7"/>
  <c r="C720" i="7"/>
  <c r="N719" i="7"/>
  <c r="O719" i="7" s="1"/>
  <c r="P719" i="7" s="1"/>
  <c r="Q719" i="7" s="1"/>
  <c r="R719" i="7" s="1"/>
  <c r="M719" i="7"/>
  <c r="E719" i="7"/>
  <c r="C719" i="7"/>
  <c r="N718" i="7"/>
  <c r="O718" i="7" s="1"/>
  <c r="P718" i="7" s="1"/>
  <c r="Q718" i="7" s="1"/>
  <c r="R718" i="7" s="1"/>
  <c r="S718" i="7" s="1"/>
  <c r="M718" i="7"/>
  <c r="E718" i="7"/>
  <c r="C718" i="7"/>
  <c r="N717" i="7"/>
  <c r="O717" i="7" s="1"/>
  <c r="P717" i="7" s="1"/>
  <c r="Q717" i="7" s="1"/>
  <c r="R717" i="7" s="1"/>
  <c r="S717" i="7" s="1"/>
  <c r="M717" i="7"/>
  <c r="E717" i="7"/>
  <c r="C717" i="7"/>
  <c r="N716" i="7"/>
  <c r="O716" i="7" s="1"/>
  <c r="P716" i="7" s="1"/>
  <c r="Q716" i="7" s="1"/>
  <c r="M716" i="7"/>
  <c r="E716" i="7"/>
  <c r="C716" i="7"/>
  <c r="N715" i="7"/>
  <c r="O715" i="7" s="1"/>
  <c r="P715" i="7" s="1"/>
  <c r="Q715" i="7" s="1"/>
  <c r="M715" i="7"/>
  <c r="E715" i="7"/>
  <c r="C715" i="7"/>
  <c r="N714" i="7"/>
  <c r="O714" i="7" s="1"/>
  <c r="P714" i="7" s="1"/>
  <c r="Q714" i="7" s="1"/>
  <c r="R714" i="7" s="1"/>
  <c r="M714" i="7"/>
  <c r="E714" i="7"/>
  <c r="C714" i="7"/>
  <c r="N713" i="7"/>
  <c r="O713" i="7" s="1"/>
  <c r="P713" i="7" s="1"/>
  <c r="Q713" i="7" s="1"/>
  <c r="R713" i="7" s="1"/>
  <c r="S713" i="7" s="1"/>
  <c r="M713" i="7"/>
  <c r="E713" i="7"/>
  <c r="C713" i="7"/>
  <c r="N712" i="7"/>
  <c r="O712" i="7" s="1"/>
  <c r="P712" i="7" s="1"/>
  <c r="Q712" i="7" s="1"/>
  <c r="R712" i="7" s="1"/>
  <c r="S712" i="7" s="1"/>
  <c r="M712" i="7"/>
  <c r="E712" i="7"/>
  <c r="C712" i="7"/>
  <c r="N711" i="7"/>
  <c r="O711" i="7" s="1"/>
  <c r="P711" i="7" s="1"/>
  <c r="Q711" i="7" s="1"/>
  <c r="R711" i="7" s="1"/>
  <c r="S711" i="7" s="1"/>
  <c r="M711" i="7"/>
  <c r="E711" i="7"/>
  <c r="C711" i="7"/>
  <c r="N710" i="7"/>
  <c r="O710" i="7" s="1"/>
  <c r="P710" i="7" s="1"/>
  <c r="Q710" i="7" s="1"/>
  <c r="R710" i="7" s="1"/>
  <c r="M710" i="7"/>
  <c r="E710" i="7"/>
  <c r="C710" i="7"/>
  <c r="N709" i="7"/>
  <c r="O709" i="7" s="1"/>
  <c r="P709" i="7" s="1"/>
  <c r="Q709" i="7" s="1"/>
  <c r="R709" i="7" s="1"/>
  <c r="M709" i="7"/>
  <c r="E709" i="7"/>
  <c r="C709" i="7"/>
  <c r="N708" i="7"/>
  <c r="O708" i="7" s="1"/>
  <c r="P708" i="7" s="1"/>
  <c r="Q708" i="7" s="1"/>
  <c r="R708" i="7" s="1"/>
  <c r="S708" i="7" s="1"/>
  <c r="M708" i="7"/>
  <c r="E708" i="7"/>
  <c r="C708" i="7"/>
  <c r="N707" i="7"/>
  <c r="O707" i="7" s="1"/>
  <c r="P707" i="7" s="1"/>
  <c r="Q707" i="7" s="1"/>
  <c r="R707" i="7" s="1"/>
  <c r="S707" i="7" s="1"/>
  <c r="M707" i="7"/>
  <c r="E707" i="7"/>
  <c r="C707" i="7"/>
  <c r="N706" i="7"/>
  <c r="O706" i="7" s="1"/>
  <c r="P706" i="7" s="1"/>
  <c r="Q706" i="7" s="1"/>
  <c r="R706" i="7" s="1"/>
  <c r="S706" i="7" s="1"/>
  <c r="M706" i="7"/>
  <c r="E706" i="7"/>
  <c r="C706" i="7"/>
  <c r="N705" i="7"/>
  <c r="O705" i="7" s="1"/>
  <c r="P705" i="7" s="1"/>
  <c r="Q705" i="7" s="1"/>
  <c r="R705" i="7" s="1"/>
  <c r="M705" i="7"/>
  <c r="E705" i="7"/>
  <c r="C705" i="7"/>
  <c r="N704" i="7"/>
  <c r="O704" i="7" s="1"/>
  <c r="P704" i="7" s="1"/>
  <c r="Q704" i="7" s="1"/>
  <c r="R704" i="7" s="1"/>
  <c r="S704" i="7" s="1"/>
  <c r="M704" i="7"/>
  <c r="E704" i="7"/>
  <c r="C704" i="7"/>
  <c r="N703" i="7"/>
  <c r="O703" i="7" s="1"/>
  <c r="P703" i="7" s="1"/>
  <c r="Q703" i="7" s="1"/>
  <c r="R703" i="7" s="1"/>
  <c r="M703" i="7"/>
  <c r="E703" i="7"/>
  <c r="C703" i="7"/>
  <c r="N702" i="7"/>
  <c r="O702" i="7" s="1"/>
  <c r="P702" i="7" s="1"/>
  <c r="Q702" i="7" s="1"/>
  <c r="R702" i="7" s="1"/>
  <c r="S702" i="7" s="1"/>
  <c r="M702" i="7"/>
  <c r="E702" i="7"/>
  <c r="C702" i="7"/>
  <c r="N701" i="7"/>
  <c r="O701" i="7" s="1"/>
  <c r="P701" i="7" s="1"/>
  <c r="Q701" i="7" s="1"/>
  <c r="R701" i="7" s="1"/>
  <c r="S701" i="7" s="1"/>
  <c r="M701" i="7"/>
  <c r="E701" i="7"/>
  <c r="C701" i="7"/>
  <c r="N700" i="7"/>
  <c r="O700" i="7" s="1"/>
  <c r="P700" i="7" s="1"/>
  <c r="Q700" i="7" s="1"/>
  <c r="M700" i="7"/>
  <c r="E700" i="7"/>
  <c r="C700" i="7"/>
  <c r="N699" i="7"/>
  <c r="O699" i="7" s="1"/>
  <c r="P699" i="7" s="1"/>
  <c r="Q699" i="7" s="1"/>
  <c r="M699" i="7"/>
  <c r="E699" i="7"/>
  <c r="C699" i="7"/>
  <c r="N698" i="7"/>
  <c r="O698" i="7" s="1"/>
  <c r="P698" i="7" s="1"/>
  <c r="Q698" i="7" s="1"/>
  <c r="R698" i="7" s="1"/>
  <c r="M698" i="7"/>
  <c r="E698" i="7"/>
  <c r="C698" i="7"/>
  <c r="N697" i="7"/>
  <c r="O697" i="7" s="1"/>
  <c r="P697" i="7" s="1"/>
  <c r="Q697" i="7" s="1"/>
  <c r="R697" i="7" s="1"/>
  <c r="S697" i="7" s="1"/>
  <c r="M697" i="7"/>
  <c r="E697" i="7"/>
  <c r="C697" i="7"/>
  <c r="N696" i="7"/>
  <c r="O696" i="7" s="1"/>
  <c r="P696" i="7" s="1"/>
  <c r="Q696" i="7" s="1"/>
  <c r="R696" i="7" s="1"/>
  <c r="S696" i="7" s="1"/>
  <c r="M696" i="7"/>
  <c r="E696" i="7"/>
  <c r="C696" i="7"/>
  <c r="N695" i="7"/>
  <c r="O695" i="7" s="1"/>
  <c r="P695" i="7" s="1"/>
  <c r="Q695" i="7" s="1"/>
  <c r="R695" i="7" s="1"/>
  <c r="S695" i="7" s="1"/>
  <c r="M695" i="7"/>
  <c r="E695" i="7"/>
  <c r="C695" i="7"/>
  <c r="N694" i="7"/>
  <c r="O694" i="7" s="1"/>
  <c r="P694" i="7" s="1"/>
  <c r="Q694" i="7" s="1"/>
  <c r="R694" i="7" s="1"/>
  <c r="M694" i="7"/>
  <c r="E694" i="7"/>
  <c r="C694" i="7"/>
  <c r="N693" i="7"/>
  <c r="O693" i="7" s="1"/>
  <c r="P693" i="7" s="1"/>
  <c r="Q693" i="7" s="1"/>
  <c r="R693" i="7" s="1"/>
  <c r="M693" i="7"/>
  <c r="E693" i="7"/>
  <c r="C693" i="7"/>
  <c r="N692" i="7"/>
  <c r="O692" i="7" s="1"/>
  <c r="P692" i="7" s="1"/>
  <c r="Q692" i="7" s="1"/>
  <c r="R692" i="7" s="1"/>
  <c r="S692" i="7" s="1"/>
  <c r="M692" i="7"/>
  <c r="E692" i="7"/>
  <c r="C692" i="7"/>
  <c r="N691" i="7"/>
  <c r="O691" i="7" s="1"/>
  <c r="P691" i="7" s="1"/>
  <c r="Q691" i="7" s="1"/>
  <c r="R691" i="7" s="1"/>
  <c r="S691" i="7" s="1"/>
  <c r="M691" i="7"/>
  <c r="E691" i="7"/>
  <c r="C691" i="7"/>
  <c r="N690" i="7"/>
  <c r="O690" i="7" s="1"/>
  <c r="P690" i="7" s="1"/>
  <c r="Q690" i="7" s="1"/>
  <c r="R690" i="7" s="1"/>
  <c r="S690" i="7" s="1"/>
  <c r="M690" i="7"/>
  <c r="E690" i="7"/>
  <c r="C690" i="7"/>
  <c r="N689" i="7"/>
  <c r="O689" i="7" s="1"/>
  <c r="P689" i="7" s="1"/>
  <c r="Q689" i="7" s="1"/>
  <c r="R689" i="7" s="1"/>
  <c r="M689" i="7"/>
  <c r="E689" i="7"/>
  <c r="C689" i="7"/>
  <c r="N688" i="7"/>
  <c r="O688" i="7" s="1"/>
  <c r="P688" i="7" s="1"/>
  <c r="Q688" i="7" s="1"/>
  <c r="R688" i="7" s="1"/>
  <c r="S688" i="7" s="1"/>
  <c r="M688" i="7"/>
  <c r="E688" i="7"/>
  <c r="C688" i="7"/>
  <c r="N687" i="7"/>
  <c r="O687" i="7" s="1"/>
  <c r="P687" i="7" s="1"/>
  <c r="Q687" i="7" s="1"/>
  <c r="R687" i="7" s="1"/>
  <c r="M687" i="7"/>
  <c r="E687" i="7"/>
  <c r="C687" i="7"/>
  <c r="N686" i="7"/>
  <c r="O686" i="7" s="1"/>
  <c r="P686" i="7" s="1"/>
  <c r="Q686" i="7" s="1"/>
  <c r="R686" i="7" s="1"/>
  <c r="S686" i="7" s="1"/>
  <c r="M686" i="7"/>
  <c r="E686" i="7"/>
  <c r="C686" i="7"/>
  <c r="N685" i="7"/>
  <c r="O685" i="7" s="1"/>
  <c r="P685" i="7" s="1"/>
  <c r="Q685" i="7" s="1"/>
  <c r="R685" i="7" s="1"/>
  <c r="S685" i="7" s="1"/>
  <c r="M685" i="7"/>
  <c r="E685" i="7"/>
  <c r="C685" i="7"/>
  <c r="N684" i="7"/>
  <c r="O684" i="7" s="1"/>
  <c r="P684" i="7" s="1"/>
  <c r="Q684" i="7" s="1"/>
  <c r="M684" i="7"/>
  <c r="E684" i="7"/>
  <c r="C684" i="7"/>
  <c r="N683" i="7"/>
  <c r="O683" i="7" s="1"/>
  <c r="P683" i="7" s="1"/>
  <c r="Q683" i="7" s="1"/>
  <c r="M683" i="7"/>
  <c r="E683" i="7"/>
  <c r="C683" i="7"/>
  <c r="N682" i="7"/>
  <c r="M682" i="7"/>
  <c r="E682" i="7"/>
  <c r="C682" i="7"/>
  <c r="N681" i="7"/>
  <c r="O681" i="7" s="1"/>
  <c r="P681" i="7" s="1"/>
  <c r="Q681" i="7" s="1"/>
  <c r="R681" i="7" s="1"/>
  <c r="S681" i="7" s="1"/>
  <c r="M681" i="7"/>
  <c r="E681" i="7"/>
  <c r="C681" i="7"/>
  <c r="N680" i="7"/>
  <c r="O680" i="7" s="1"/>
  <c r="P680" i="7" s="1"/>
  <c r="Q680" i="7" s="1"/>
  <c r="R680" i="7" s="1"/>
  <c r="S680" i="7" s="1"/>
  <c r="M680" i="7"/>
  <c r="E680" i="7"/>
  <c r="C680" i="7"/>
  <c r="N679" i="7"/>
  <c r="O679" i="7" s="1"/>
  <c r="P679" i="7" s="1"/>
  <c r="Q679" i="7" s="1"/>
  <c r="R679" i="7" s="1"/>
  <c r="S679" i="7" s="1"/>
  <c r="M679" i="7"/>
  <c r="E679" i="7"/>
  <c r="C679" i="7"/>
  <c r="N678" i="7"/>
  <c r="O678" i="7" s="1"/>
  <c r="P678" i="7" s="1"/>
  <c r="Q678" i="7" s="1"/>
  <c r="R678" i="7" s="1"/>
  <c r="M678" i="7"/>
  <c r="E678" i="7"/>
  <c r="C678" i="7"/>
  <c r="N677" i="7"/>
  <c r="O677" i="7" s="1"/>
  <c r="P677" i="7" s="1"/>
  <c r="Q677" i="7" s="1"/>
  <c r="R677" i="7" s="1"/>
  <c r="M677" i="7"/>
  <c r="E677" i="7"/>
  <c r="C677" i="7"/>
  <c r="N676" i="7"/>
  <c r="O676" i="7" s="1"/>
  <c r="P676" i="7" s="1"/>
  <c r="Q676" i="7" s="1"/>
  <c r="R676" i="7" s="1"/>
  <c r="S676" i="7" s="1"/>
  <c r="M676" i="7"/>
  <c r="E676" i="7"/>
  <c r="C676" i="7"/>
  <c r="N675" i="7"/>
  <c r="O675" i="7" s="1"/>
  <c r="P675" i="7" s="1"/>
  <c r="Q675" i="7" s="1"/>
  <c r="R675" i="7" s="1"/>
  <c r="S675" i="7" s="1"/>
  <c r="M675" i="7"/>
  <c r="E675" i="7"/>
  <c r="C675" i="7"/>
  <c r="N674" i="7"/>
  <c r="O674" i="7" s="1"/>
  <c r="P674" i="7" s="1"/>
  <c r="Q674" i="7" s="1"/>
  <c r="R674" i="7" s="1"/>
  <c r="S674" i="7" s="1"/>
  <c r="M674" i="7"/>
  <c r="E674" i="7"/>
  <c r="C674" i="7"/>
  <c r="N673" i="7"/>
  <c r="O673" i="7" s="1"/>
  <c r="P673" i="7" s="1"/>
  <c r="Q673" i="7" s="1"/>
  <c r="R673" i="7" s="1"/>
  <c r="M673" i="7"/>
  <c r="E673" i="7"/>
  <c r="C673" i="7"/>
  <c r="N672" i="7"/>
  <c r="O672" i="7" s="1"/>
  <c r="P672" i="7" s="1"/>
  <c r="Q672" i="7" s="1"/>
  <c r="R672" i="7" s="1"/>
  <c r="S672" i="7" s="1"/>
  <c r="M672" i="7"/>
  <c r="E672" i="7"/>
  <c r="C672" i="7"/>
  <c r="N671" i="7"/>
  <c r="O671" i="7" s="1"/>
  <c r="P671" i="7" s="1"/>
  <c r="Q671" i="7" s="1"/>
  <c r="R671" i="7" s="1"/>
  <c r="M671" i="7"/>
  <c r="E671" i="7"/>
  <c r="C671" i="7"/>
  <c r="N670" i="7"/>
  <c r="O670" i="7" s="1"/>
  <c r="P670" i="7" s="1"/>
  <c r="Q670" i="7" s="1"/>
  <c r="R670" i="7" s="1"/>
  <c r="S670" i="7" s="1"/>
  <c r="M670" i="7"/>
  <c r="E670" i="7"/>
  <c r="C670" i="7"/>
  <c r="N669" i="7"/>
  <c r="O669" i="7" s="1"/>
  <c r="P669" i="7" s="1"/>
  <c r="Q669" i="7" s="1"/>
  <c r="R669" i="7" s="1"/>
  <c r="S669" i="7" s="1"/>
  <c r="M669" i="7"/>
  <c r="E669" i="7"/>
  <c r="C669" i="7"/>
  <c r="N668" i="7"/>
  <c r="O668" i="7" s="1"/>
  <c r="P668" i="7" s="1"/>
  <c r="Q668" i="7" s="1"/>
  <c r="M668" i="7"/>
  <c r="E668" i="7"/>
  <c r="C668" i="7"/>
  <c r="N667" i="7"/>
  <c r="O667" i="7" s="1"/>
  <c r="P667" i="7" s="1"/>
  <c r="Q667" i="7" s="1"/>
  <c r="M667" i="7"/>
  <c r="E667" i="7"/>
  <c r="C667" i="7"/>
  <c r="N666" i="7"/>
  <c r="O666" i="7" s="1"/>
  <c r="P666" i="7" s="1"/>
  <c r="Q666" i="7" s="1"/>
  <c r="R666" i="7" s="1"/>
  <c r="M666" i="7"/>
  <c r="E666" i="7"/>
  <c r="C666" i="7"/>
  <c r="N665" i="7"/>
  <c r="O665" i="7" s="1"/>
  <c r="P665" i="7" s="1"/>
  <c r="Q665" i="7" s="1"/>
  <c r="R665" i="7" s="1"/>
  <c r="S665" i="7" s="1"/>
  <c r="M665" i="7"/>
  <c r="E665" i="7"/>
  <c r="C665" i="7"/>
  <c r="N664" i="7"/>
  <c r="O664" i="7" s="1"/>
  <c r="P664" i="7" s="1"/>
  <c r="Q664" i="7" s="1"/>
  <c r="R664" i="7" s="1"/>
  <c r="S664" i="7" s="1"/>
  <c r="M664" i="7"/>
  <c r="E664" i="7"/>
  <c r="C664" i="7"/>
  <c r="N663" i="7"/>
  <c r="O663" i="7" s="1"/>
  <c r="P663" i="7" s="1"/>
  <c r="Q663" i="7" s="1"/>
  <c r="R663" i="7" s="1"/>
  <c r="S663" i="7" s="1"/>
  <c r="M663" i="7"/>
  <c r="E663" i="7"/>
  <c r="C663" i="7"/>
  <c r="N662" i="7"/>
  <c r="O662" i="7" s="1"/>
  <c r="P662" i="7" s="1"/>
  <c r="Q662" i="7" s="1"/>
  <c r="R662" i="7" s="1"/>
  <c r="M662" i="7"/>
  <c r="E662" i="7"/>
  <c r="C662" i="7"/>
  <c r="N661" i="7"/>
  <c r="O661" i="7" s="1"/>
  <c r="P661" i="7" s="1"/>
  <c r="Q661" i="7" s="1"/>
  <c r="R661" i="7" s="1"/>
  <c r="M661" i="7"/>
  <c r="E661" i="7"/>
  <c r="C661" i="7"/>
  <c r="N660" i="7"/>
  <c r="O660" i="7" s="1"/>
  <c r="P660" i="7" s="1"/>
  <c r="Q660" i="7" s="1"/>
  <c r="R660" i="7" s="1"/>
  <c r="S660" i="7" s="1"/>
  <c r="M660" i="7"/>
  <c r="E660" i="7"/>
  <c r="C660" i="7"/>
  <c r="N659" i="7"/>
  <c r="O659" i="7" s="1"/>
  <c r="P659" i="7" s="1"/>
  <c r="Q659" i="7" s="1"/>
  <c r="R659" i="7" s="1"/>
  <c r="S659" i="7" s="1"/>
  <c r="M659" i="7"/>
  <c r="E659" i="7"/>
  <c r="C659" i="7"/>
  <c r="N658" i="7"/>
  <c r="O658" i="7" s="1"/>
  <c r="P658" i="7" s="1"/>
  <c r="Q658" i="7" s="1"/>
  <c r="R658" i="7" s="1"/>
  <c r="S658" i="7" s="1"/>
  <c r="M658" i="7"/>
  <c r="E658" i="7"/>
  <c r="C658" i="7"/>
  <c r="N657" i="7"/>
  <c r="O657" i="7" s="1"/>
  <c r="P657" i="7" s="1"/>
  <c r="Q657" i="7" s="1"/>
  <c r="R657" i="7" s="1"/>
  <c r="M657" i="7"/>
  <c r="E657" i="7"/>
  <c r="C657" i="7"/>
  <c r="N656" i="7"/>
  <c r="O656" i="7" s="1"/>
  <c r="P656" i="7" s="1"/>
  <c r="Q656" i="7" s="1"/>
  <c r="R656" i="7" s="1"/>
  <c r="S656" i="7" s="1"/>
  <c r="M656" i="7"/>
  <c r="E656" i="7"/>
  <c r="C656" i="7"/>
  <c r="N655" i="7"/>
  <c r="O655" i="7" s="1"/>
  <c r="P655" i="7" s="1"/>
  <c r="Q655" i="7" s="1"/>
  <c r="R655" i="7" s="1"/>
  <c r="M655" i="7"/>
  <c r="E655" i="7"/>
  <c r="C655" i="7"/>
  <c r="N654" i="7"/>
  <c r="O654" i="7" s="1"/>
  <c r="P654" i="7" s="1"/>
  <c r="Q654" i="7" s="1"/>
  <c r="R654" i="7" s="1"/>
  <c r="S654" i="7" s="1"/>
  <c r="M654" i="7"/>
  <c r="E654" i="7"/>
  <c r="C654" i="7"/>
  <c r="N653" i="7"/>
  <c r="O653" i="7" s="1"/>
  <c r="P653" i="7" s="1"/>
  <c r="Q653" i="7" s="1"/>
  <c r="R653" i="7" s="1"/>
  <c r="S653" i="7" s="1"/>
  <c r="M653" i="7"/>
  <c r="E653" i="7"/>
  <c r="C653" i="7"/>
  <c r="N652" i="7"/>
  <c r="O652" i="7" s="1"/>
  <c r="P652" i="7" s="1"/>
  <c r="Q652" i="7" s="1"/>
  <c r="M652" i="7"/>
  <c r="E652" i="7"/>
  <c r="C652" i="7"/>
  <c r="N651" i="7"/>
  <c r="O651" i="7" s="1"/>
  <c r="P651" i="7" s="1"/>
  <c r="Q651" i="7" s="1"/>
  <c r="M651" i="7"/>
  <c r="E651" i="7"/>
  <c r="C651" i="7"/>
  <c r="N650" i="7"/>
  <c r="O650" i="7" s="1"/>
  <c r="P650" i="7" s="1"/>
  <c r="Q650" i="7" s="1"/>
  <c r="R650" i="7" s="1"/>
  <c r="M650" i="7"/>
  <c r="E650" i="7"/>
  <c r="C650" i="7"/>
  <c r="N649" i="7"/>
  <c r="O649" i="7" s="1"/>
  <c r="P649" i="7" s="1"/>
  <c r="Q649" i="7" s="1"/>
  <c r="R649" i="7" s="1"/>
  <c r="S649" i="7" s="1"/>
  <c r="M649" i="7"/>
  <c r="E649" i="7"/>
  <c r="C649" i="7"/>
  <c r="N648" i="7"/>
  <c r="O648" i="7" s="1"/>
  <c r="P648" i="7" s="1"/>
  <c r="Q648" i="7" s="1"/>
  <c r="R648" i="7" s="1"/>
  <c r="S648" i="7" s="1"/>
  <c r="M648" i="7"/>
  <c r="E648" i="7"/>
  <c r="C648" i="7"/>
  <c r="N647" i="7"/>
  <c r="O647" i="7" s="1"/>
  <c r="P647" i="7" s="1"/>
  <c r="Q647" i="7" s="1"/>
  <c r="R647" i="7" s="1"/>
  <c r="S647" i="7" s="1"/>
  <c r="M647" i="7"/>
  <c r="E647" i="7"/>
  <c r="C647" i="7"/>
  <c r="N646" i="7"/>
  <c r="O646" i="7" s="1"/>
  <c r="P646" i="7" s="1"/>
  <c r="Q646" i="7" s="1"/>
  <c r="R646" i="7" s="1"/>
  <c r="M646" i="7"/>
  <c r="E646" i="7"/>
  <c r="C646" i="7"/>
  <c r="N645" i="7"/>
  <c r="O645" i="7" s="1"/>
  <c r="P645" i="7" s="1"/>
  <c r="Q645" i="7" s="1"/>
  <c r="R645" i="7" s="1"/>
  <c r="M645" i="7"/>
  <c r="E645" i="7"/>
  <c r="C645" i="7"/>
  <c r="N644" i="7"/>
  <c r="O644" i="7" s="1"/>
  <c r="P644" i="7" s="1"/>
  <c r="Q644" i="7" s="1"/>
  <c r="R644" i="7" s="1"/>
  <c r="S644" i="7" s="1"/>
  <c r="M644" i="7"/>
  <c r="E644" i="7"/>
  <c r="C644" i="7"/>
  <c r="N643" i="7"/>
  <c r="O643" i="7" s="1"/>
  <c r="P643" i="7" s="1"/>
  <c r="Q643" i="7" s="1"/>
  <c r="R643" i="7" s="1"/>
  <c r="S643" i="7" s="1"/>
  <c r="M643" i="7"/>
  <c r="E643" i="7"/>
  <c r="C643" i="7"/>
  <c r="N642" i="7"/>
  <c r="O642" i="7" s="1"/>
  <c r="P642" i="7" s="1"/>
  <c r="Q642" i="7" s="1"/>
  <c r="R642" i="7" s="1"/>
  <c r="S642" i="7" s="1"/>
  <c r="M642" i="7"/>
  <c r="E642" i="7"/>
  <c r="C642" i="7"/>
  <c r="N641" i="7"/>
  <c r="O641" i="7" s="1"/>
  <c r="P641" i="7" s="1"/>
  <c r="Q641" i="7" s="1"/>
  <c r="R641" i="7" s="1"/>
  <c r="M641" i="7"/>
  <c r="E641" i="7"/>
  <c r="C641" i="7"/>
  <c r="N640" i="7"/>
  <c r="O640" i="7" s="1"/>
  <c r="P640" i="7" s="1"/>
  <c r="Q640" i="7" s="1"/>
  <c r="R640" i="7" s="1"/>
  <c r="S640" i="7" s="1"/>
  <c r="M640" i="7"/>
  <c r="E640" i="7"/>
  <c r="C640" i="7"/>
  <c r="N639" i="7"/>
  <c r="O639" i="7" s="1"/>
  <c r="P639" i="7" s="1"/>
  <c r="Q639" i="7" s="1"/>
  <c r="R639" i="7" s="1"/>
  <c r="M639" i="7"/>
  <c r="E639" i="7"/>
  <c r="C639" i="7"/>
  <c r="N638" i="7"/>
  <c r="O638" i="7" s="1"/>
  <c r="P638" i="7" s="1"/>
  <c r="Q638" i="7" s="1"/>
  <c r="R638" i="7" s="1"/>
  <c r="S638" i="7" s="1"/>
  <c r="M638" i="7"/>
  <c r="E638" i="7"/>
  <c r="C638" i="7"/>
  <c r="N637" i="7"/>
  <c r="O637" i="7" s="1"/>
  <c r="P637" i="7" s="1"/>
  <c r="Q637" i="7" s="1"/>
  <c r="R637" i="7" s="1"/>
  <c r="S637" i="7" s="1"/>
  <c r="M637" i="7"/>
  <c r="E637" i="7"/>
  <c r="C637" i="7"/>
  <c r="N636" i="7"/>
  <c r="O636" i="7" s="1"/>
  <c r="P636" i="7" s="1"/>
  <c r="Q636" i="7" s="1"/>
  <c r="M636" i="7"/>
  <c r="E636" i="7"/>
  <c r="C636" i="7"/>
  <c r="N635" i="7"/>
  <c r="O635" i="7" s="1"/>
  <c r="P635" i="7" s="1"/>
  <c r="Q635" i="7" s="1"/>
  <c r="M635" i="7"/>
  <c r="E635" i="7"/>
  <c r="C635" i="7"/>
  <c r="N634" i="7"/>
  <c r="O634" i="7" s="1"/>
  <c r="P634" i="7" s="1"/>
  <c r="Q634" i="7" s="1"/>
  <c r="R634" i="7" s="1"/>
  <c r="M634" i="7"/>
  <c r="E634" i="7"/>
  <c r="C634" i="7"/>
  <c r="N633" i="7"/>
  <c r="O633" i="7" s="1"/>
  <c r="P633" i="7" s="1"/>
  <c r="Q633" i="7" s="1"/>
  <c r="R633" i="7" s="1"/>
  <c r="S633" i="7" s="1"/>
  <c r="M633" i="7"/>
  <c r="E633" i="7"/>
  <c r="C633" i="7"/>
  <c r="N632" i="7"/>
  <c r="O632" i="7" s="1"/>
  <c r="P632" i="7" s="1"/>
  <c r="Q632" i="7" s="1"/>
  <c r="R632" i="7" s="1"/>
  <c r="S632" i="7" s="1"/>
  <c r="M632" i="7"/>
  <c r="E632" i="7"/>
  <c r="C632" i="7"/>
  <c r="N631" i="7"/>
  <c r="O631" i="7" s="1"/>
  <c r="P631" i="7" s="1"/>
  <c r="Q631" i="7" s="1"/>
  <c r="R631" i="7" s="1"/>
  <c r="S631" i="7" s="1"/>
  <c r="M631" i="7"/>
  <c r="E631" i="7"/>
  <c r="C631" i="7"/>
  <c r="N630" i="7"/>
  <c r="O630" i="7" s="1"/>
  <c r="P630" i="7" s="1"/>
  <c r="Q630" i="7" s="1"/>
  <c r="R630" i="7" s="1"/>
  <c r="M630" i="7"/>
  <c r="E630" i="7"/>
  <c r="C630" i="7"/>
  <c r="N629" i="7"/>
  <c r="O629" i="7" s="1"/>
  <c r="P629" i="7" s="1"/>
  <c r="Q629" i="7" s="1"/>
  <c r="R629" i="7" s="1"/>
  <c r="M629" i="7"/>
  <c r="E629" i="7"/>
  <c r="C629" i="7"/>
  <c r="N628" i="7"/>
  <c r="O628" i="7" s="1"/>
  <c r="P628" i="7" s="1"/>
  <c r="Q628" i="7" s="1"/>
  <c r="R628" i="7" s="1"/>
  <c r="S628" i="7" s="1"/>
  <c r="M628" i="7"/>
  <c r="E628" i="7"/>
  <c r="C628" i="7"/>
  <c r="N627" i="7"/>
  <c r="O627" i="7" s="1"/>
  <c r="P627" i="7" s="1"/>
  <c r="Q627" i="7" s="1"/>
  <c r="R627" i="7" s="1"/>
  <c r="S627" i="7" s="1"/>
  <c r="M627" i="7"/>
  <c r="E627" i="7"/>
  <c r="C627" i="7"/>
  <c r="N626" i="7"/>
  <c r="O626" i="7" s="1"/>
  <c r="P626" i="7" s="1"/>
  <c r="Q626" i="7" s="1"/>
  <c r="R626" i="7" s="1"/>
  <c r="S626" i="7" s="1"/>
  <c r="M626" i="7"/>
  <c r="E626" i="7"/>
  <c r="C626" i="7"/>
  <c r="N625" i="7"/>
  <c r="O625" i="7" s="1"/>
  <c r="P625" i="7" s="1"/>
  <c r="Q625" i="7" s="1"/>
  <c r="R625" i="7" s="1"/>
  <c r="M625" i="7"/>
  <c r="E625" i="7"/>
  <c r="C625" i="7"/>
  <c r="N624" i="7"/>
  <c r="O624" i="7" s="1"/>
  <c r="P624" i="7" s="1"/>
  <c r="Q624" i="7" s="1"/>
  <c r="R624" i="7" s="1"/>
  <c r="S624" i="7" s="1"/>
  <c r="M624" i="7"/>
  <c r="E624" i="7"/>
  <c r="C624" i="7"/>
  <c r="N623" i="7"/>
  <c r="O623" i="7" s="1"/>
  <c r="P623" i="7" s="1"/>
  <c r="Q623" i="7" s="1"/>
  <c r="R623" i="7" s="1"/>
  <c r="M623" i="7"/>
  <c r="E623" i="7"/>
  <c r="C623" i="7"/>
  <c r="N622" i="7"/>
  <c r="O622" i="7" s="1"/>
  <c r="P622" i="7" s="1"/>
  <c r="Q622" i="7" s="1"/>
  <c r="R622" i="7" s="1"/>
  <c r="S622" i="7" s="1"/>
  <c r="M622" i="7"/>
  <c r="E622" i="7"/>
  <c r="C622" i="7"/>
  <c r="N621" i="7"/>
  <c r="O621" i="7" s="1"/>
  <c r="P621" i="7" s="1"/>
  <c r="Q621" i="7" s="1"/>
  <c r="R621" i="7" s="1"/>
  <c r="S621" i="7" s="1"/>
  <c r="M621" i="7"/>
  <c r="E621" i="7"/>
  <c r="C621" i="7"/>
  <c r="N620" i="7"/>
  <c r="O620" i="7" s="1"/>
  <c r="P620" i="7" s="1"/>
  <c r="Q620" i="7" s="1"/>
  <c r="M620" i="7"/>
  <c r="E620" i="7"/>
  <c r="C620" i="7"/>
  <c r="N619" i="7"/>
  <c r="O619" i="7" s="1"/>
  <c r="P619" i="7" s="1"/>
  <c r="Q619" i="7" s="1"/>
  <c r="M619" i="7"/>
  <c r="E619" i="7"/>
  <c r="C619" i="7"/>
  <c r="N618" i="7"/>
  <c r="O618" i="7" s="1"/>
  <c r="P618" i="7" s="1"/>
  <c r="Q618" i="7" s="1"/>
  <c r="R618" i="7" s="1"/>
  <c r="M618" i="7"/>
  <c r="E618" i="7"/>
  <c r="C618" i="7"/>
  <c r="N617" i="7"/>
  <c r="O617" i="7" s="1"/>
  <c r="P617" i="7" s="1"/>
  <c r="Q617" i="7" s="1"/>
  <c r="R617" i="7" s="1"/>
  <c r="S617" i="7" s="1"/>
  <c r="M617" i="7"/>
  <c r="E617" i="7"/>
  <c r="C617" i="7"/>
  <c r="N616" i="7"/>
  <c r="O616" i="7" s="1"/>
  <c r="P616" i="7" s="1"/>
  <c r="Q616" i="7" s="1"/>
  <c r="R616" i="7" s="1"/>
  <c r="S616" i="7" s="1"/>
  <c r="M616" i="7"/>
  <c r="E616" i="7"/>
  <c r="C616" i="7"/>
  <c r="N615" i="7"/>
  <c r="O615" i="7" s="1"/>
  <c r="P615" i="7" s="1"/>
  <c r="Q615" i="7" s="1"/>
  <c r="R615" i="7" s="1"/>
  <c r="S615" i="7" s="1"/>
  <c r="M615" i="7"/>
  <c r="E615" i="7"/>
  <c r="C615" i="7"/>
  <c r="N614" i="7"/>
  <c r="O614" i="7" s="1"/>
  <c r="P614" i="7" s="1"/>
  <c r="Q614" i="7" s="1"/>
  <c r="R614" i="7" s="1"/>
  <c r="M614" i="7"/>
  <c r="E614" i="7"/>
  <c r="C614" i="7"/>
  <c r="N613" i="7"/>
  <c r="O613" i="7" s="1"/>
  <c r="P613" i="7" s="1"/>
  <c r="Q613" i="7" s="1"/>
  <c r="R613" i="7" s="1"/>
  <c r="M613" i="7"/>
  <c r="E613" i="7"/>
  <c r="C613" i="7"/>
  <c r="N612" i="7"/>
  <c r="O612" i="7" s="1"/>
  <c r="P612" i="7" s="1"/>
  <c r="Q612" i="7" s="1"/>
  <c r="R612" i="7" s="1"/>
  <c r="S612" i="7" s="1"/>
  <c r="M612" i="7"/>
  <c r="E612" i="7"/>
  <c r="C612" i="7"/>
  <c r="N611" i="7"/>
  <c r="O611" i="7" s="1"/>
  <c r="P611" i="7" s="1"/>
  <c r="Q611" i="7" s="1"/>
  <c r="R611" i="7" s="1"/>
  <c r="S611" i="7" s="1"/>
  <c r="M611" i="7"/>
  <c r="E611" i="7"/>
  <c r="C611" i="7"/>
  <c r="N610" i="7"/>
  <c r="O610" i="7" s="1"/>
  <c r="P610" i="7" s="1"/>
  <c r="Q610" i="7" s="1"/>
  <c r="R610" i="7" s="1"/>
  <c r="S610" i="7" s="1"/>
  <c r="M610" i="7"/>
  <c r="E610" i="7"/>
  <c r="C610" i="7"/>
  <c r="N609" i="7"/>
  <c r="O609" i="7" s="1"/>
  <c r="P609" i="7" s="1"/>
  <c r="Q609" i="7" s="1"/>
  <c r="R609" i="7" s="1"/>
  <c r="M609" i="7"/>
  <c r="E609" i="7"/>
  <c r="C609" i="7"/>
  <c r="N608" i="7"/>
  <c r="O608" i="7" s="1"/>
  <c r="P608" i="7" s="1"/>
  <c r="Q608" i="7" s="1"/>
  <c r="R608" i="7" s="1"/>
  <c r="S608" i="7" s="1"/>
  <c r="M608" i="7"/>
  <c r="E608" i="7"/>
  <c r="C608" i="7"/>
  <c r="N607" i="7"/>
  <c r="O607" i="7" s="1"/>
  <c r="P607" i="7" s="1"/>
  <c r="Q607" i="7" s="1"/>
  <c r="R607" i="7" s="1"/>
  <c r="M607" i="7"/>
  <c r="E607" i="7"/>
  <c r="C607" i="7"/>
  <c r="N606" i="7"/>
  <c r="O606" i="7" s="1"/>
  <c r="P606" i="7" s="1"/>
  <c r="Q606" i="7" s="1"/>
  <c r="R606" i="7" s="1"/>
  <c r="S606" i="7" s="1"/>
  <c r="M606" i="7"/>
  <c r="E606" i="7"/>
  <c r="C606" i="7"/>
  <c r="N605" i="7"/>
  <c r="O605" i="7" s="1"/>
  <c r="P605" i="7" s="1"/>
  <c r="Q605" i="7" s="1"/>
  <c r="R605" i="7" s="1"/>
  <c r="S605" i="7" s="1"/>
  <c r="M605" i="7"/>
  <c r="E605" i="7"/>
  <c r="C605" i="7"/>
  <c r="N604" i="7"/>
  <c r="O604" i="7" s="1"/>
  <c r="P604" i="7" s="1"/>
  <c r="Q604" i="7" s="1"/>
  <c r="M604" i="7"/>
  <c r="E604" i="7"/>
  <c r="C604" i="7"/>
  <c r="N603" i="7"/>
  <c r="O603" i="7" s="1"/>
  <c r="P603" i="7" s="1"/>
  <c r="Q603" i="7" s="1"/>
  <c r="M603" i="7"/>
  <c r="E603" i="7"/>
  <c r="C603" i="7"/>
  <c r="N602" i="7"/>
  <c r="O602" i="7" s="1"/>
  <c r="P602" i="7" s="1"/>
  <c r="Q602" i="7" s="1"/>
  <c r="R602" i="7" s="1"/>
  <c r="M602" i="7"/>
  <c r="E602" i="7"/>
  <c r="C602" i="7"/>
  <c r="N601" i="7"/>
  <c r="O601" i="7" s="1"/>
  <c r="P601" i="7" s="1"/>
  <c r="Q601" i="7" s="1"/>
  <c r="R601" i="7" s="1"/>
  <c r="S601" i="7" s="1"/>
  <c r="M601" i="7"/>
  <c r="E601" i="7"/>
  <c r="C601" i="7"/>
  <c r="N600" i="7"/>
  <c r="O600" i="7" s="1"/>
  <c r="P600" i="7" s="1"/>
  <c r="Q600" i="7" s="1"/>
  <c r="R600" i="7" s="1"/>
  <c r="S600" i="7" s="1"/>
  <c r="M600" i="7"/>
  <c r="E600" i="7"/>
  <c r="C600" i="7"/>
  <c r="N599" i="7"/>
  <c r="O599" i="7" s="1"/>
  <c r="P599" i="7" s="1"/>
  <c r="Q599" i="7" s="1"/>
  <c r="R599" i="7" s="1"/>
  <c r="S599" i="7" s="1"/>
  <c r="M599" i="7"/>
  <c r="E599" i="7"/>
  <c r="C599" i="7"/>
  <c r="N598" i="7"/>
  <c r="O598" i="7" s="1"/>
  <c r="P598" i="7" s="1"/>
  <c r="Q598" i="7" s="1"/>
  <c r="R598" i="7" s="1"/>
  <c r="M598" i="7"/>
  <c r="E598" i="7"/>
  <c r="C598" i="7"/>
  <c r="N597" i="7"/>
  <c r="O597" i="7" s="1"/>
  <c r="P597" i="7" s="1"/>
  <c r="Q597" i="7" s="1"/>
  <c r="R597" i="7" s="1"/>
  <c r="M597" i="7"/>
  <c r="E597" i="7"/>
  <c r="C597" i="7"/>
  <c r="N596" i="7"/>
  <c r="O596" i="7" s="1"/>
  <c r="P596" i="7" s="1"/>
  <c r="Q596" i="7" s="1"/>
  <c r="R596" i="7" s="1"/>
  <c r="S596" i="7" s="1"/>
  <c r="M596" i="7"/>
  <c r="E596" i="7"/>
  <c r="C596" i="7"/>
  <c r="N595" i="7"/>
  <c r="O595" i="7" s="1"/>
  <c r="P595" i="7" s="1"/>
  <c r="Q595" i="7" s="1"/>
  <c r="R595" i="7" s="1"/>
  <c r="S595" i="7" s="1"/>
  <c r="M595" i="7"/>
  <c r="E595" i="7"/>
  <c r="C595" i="7"/>
  <c r="N594" i="7"/>
  <c r="O594" i="7" s="1"/>
  <c r="P594" i="7" s="1"/>
  <c r="Q594" i="7" s="1"/>
  <c r="R594" i="7" s="1"/>
  <c r="S594" i="7" s="1"/>
  <c r="M594" i="7"/>
  <c r="E594" i="7"/>
  <c r="C594" i="7"/>
  <c r="N593" i="7"/>
  <c r="O593" i="7" s="1"/>
  <c r="P593" i="7" s="1"/>
  <c r="Q593" i="7" s="1"/>
  <c r="R593" i="7" s="1"/>
  <c r="M593" i="7"/>
  <c r="E593" i="7"/>
  <c r="C593" i="7"/>
  <c r="N592" i="7"/>
  <c r="O592" i="7" s="1"/>
  <c r="P592" i="7" s="1"/>
  <c r="Q592" i="7" s="1"/>
  <c r="R592" i="7" s="1"/>
  <c r="S592" i="7" s="1"/>
  <c r="M592" i="7"/>
  <c r="E592" i="7"/>
  <c r="C592" i="7"/>
  <c r="N591" i="7"/>
  <c r="O591" i="7" s="1"/>
  <c r="P591" i="7" s="1"/>
  <c r="Q591" i="7" s="1"/>
  <c r="R591" i="7" s="1"/>
  <c r="M591" i="7"/>
  <c r="E591" i="7"/>
  <c r="C591" i="7"/>
  <c r="N590" i="7"/>
  <c r="O590" i="7" s="1"/>
  <c r="P590" i="7" s="1"/>
  <c r="Q590" i="7" s="1"/>
  <c r="R590" i="7" s="1"/>
  <c r="S590" i="7" s="1"/>
  <c r="M590" i="7"/>
  <c r="E590" i="7"/>
  <c r="C590" i="7"/>
  <c r="N589" i="7"/>
  <c r="O589" i="7" s="1"/>
  <c r="P589" i="7" s="1"/>
  <c r="Q589" i="7" s="1"/>
  <c r="R589" i="7" s="1"/>
  <c r="S589" i="7" s="1"/>
  <c r="M589" i="7"/>
  <c r="E589" i="7"/>
  <c r="C589" i="7"/>
  <c r="N588" i="7"/>
  <c r="O588" i="7" s="1"/>
  <c r="P588" i="7" s="1"/>
  <c r="Q588" i="7" s="1"/>
  <c r="M588" i="7"/>
  <c r="E588" i="7"/>
  <c r="C588" i="7"/>
  <c r="N587" i="7"/>
  <c r="O587" i="7" s="1"/>
  <c r="P587" i="7" s="1"/>
  <c r="Q587" i="7" s="1"/>
  <c r="M587" i="7"/>
  <c r="E587" i="7"/>
  <c r="C587" i="7"/>
  <c r="N586" i="7"/>
  <c r="O586" i="7" s="1"/>
  <c r="P586" i="7" s="1"/>
  <c r="Q586" i="7" s="1"/>
  <c r="R586" i="7" s="1"/>
  <c r="M586" i="7"/>
  <c r="E586" i="7"/>
  <c r="C586" i="7"/>
  <c r="N585" i="7"/>
  <c r="O585" i="7" s="1"/>
  <c r="P585" i="7" s="1"/>
  <c r="Q585" i="7" s="1"/>
  <c r="R585" i="7" s="1"/>
  <c r="S585" i="7" s="1"/>
  <c r="M585" i="7"/>
  <c r="E585" i="7"/>
  <c r="C585" i="7"/>
  <c r="N584" i="7"/>
  <c r="O584" i="7" s="1"/>
  <c r="P584" i="7" s="1"/>
  <c r="Q584" i="7" s="1"/>
  <c r="R584" i="7" s="1"/>
  <c r="S584" i="7" s="1"/>
  <c r="M584" i="7"/>
  <c r="E584" i="7"/>
  <c r="C584" i="7"/>
  <c r="N583" i="7"/>
  <c r="O583" i="7" s="1"/>
  <c r="P583" i="7" s="1"/>
  <c r="Q583" i="7" s="1"/>
  <c r="R583" i="7" s="1"/>
  <c r="S583" i="7" s="1"/>
  <c r="M583" i="7"/>
  <c r="E583" i="7"/>
  <c r="C583" i="7"/>
  <c r="N582" i="7"/>
  <c r="O582" i="7" s="1"/>
  <c r="P582" i="7" s="1"/>
  <c r="Q582" i="7" s="1"/>
  <c r="R582" i="7" s="1"/>
  <c r="M582" i="7"/>
  <c r="E582" i="7"/>
  <c r="C582" i="7"/>
  <c r="N581" i="7"/>
  <c r="O581" i="7" s="1"/>
  <c r="P581" i="7" s="1"/>
  <c r="Q581" i="7" s="1"/>
  <c r="R581" i="7" s="1"/>
  <c r="M581" i="7"/>
  <c r="E581" i="7"/>
  <c r="C581" i="7"/>
  <c r="N580" i="7"/>
  <c r="O580" i="7" s="1"/>
  <c r="P580" i="7" s="1"/>
  <c r="Q580" i="7" s="1"/>
  <c r="R580" i="7" s="1"/>
  <c r="S580" i="7" s="1"/>
  <c r="M580" i="7"/>
  <c r="E580" i="7"/>
  <c r="C580" i="7"/>
  <c r="N579" i="7"/>
  <c r="O579" i="7" s="1"/>
  <c r="P579" i="7" s="1"/>
  <c r="Q579" i="7" s="1"/>
  <c r="R579" i="7" s="1"/>
  <c r="S579" i="7" s="1"/>
  <c r="M579" i="7"/>
  <c r="E579" i="7"/>
  <c r="C579" i="7"/>
  <c r="N578" i="7"/>
  <c r="O578" i="7" s="1"/>
  <c r="P578" i="7" s="1"/>
  <c r="Q578" i="7" s="1"/>
  <c r="R578" i="7" s="1"/>
  <c r="S578" i="7" s="1"/>
  <c r="M578" i="7"/>
  <c r="E578" i="7"/>
  <c r="C578" i="7"/>
  <c r="N577" i="7"/>
  <c r="O577" i="7" s="1"/>
  <c r="P577" i="7" s="1"/>
  <c r="Q577" i="7" s="1"/>
  <c r="R577" i="7" s="1"/>
  <c r="M577" i="7"/>
  <c r="E577" i="7"/>
  <c r="C577" i="7"/>
  <c r="N576" i="7"/>
  <c r="O576" i="7" s="1"/>
  <c r="P576" i="7" s="1"/>
  <c r="Q576" i="7" s="1"/>
  <c r="R576" i="7" s="1"/>
  <c r="S576" i="7" s="1"/>
  <c r="M576" i="7"/>
  <c r="E576" i="7"/>
  <c r="C576" i="7"/>
  <c r="N575" i="7"/>
  <c r="O575" i="7" s="1"/>
  <c r="P575" i="7" s="1"/>
  <c r="Q575" i="7" s="1"/>
  <c r="R575" i="7" s="1"/>
  <c r="M575" i="7"/>
  <c r="E575" i="7"/>
  <c r="C575" i="7"/>
  <c r="N574" i="7"/>
  <c r="O574" i="7" s="1"/>
  <c r="P574" i="7" s="1"/>
  <c r="Q574" i="7" s="1"/>
  <c r="R574" i="7" s="1"/>
  <c r="S574" i="7" s="1"/>
  <c r="M574" i="7"/>
  <c r="E574" i="7"/>
  <c r="C574" i="7"/>
  <c r="N573" i="7"/>
  <c r="O573" i="7" s="1"/>
  <c r="P573" i="7" s="1"/>
  <c r="Q573" i="7" s="1"/>
  <c r="R573" i="7" s="1"/>
  <c r="S573" i="7" s="1"/>
  <c r="M573" i="7"/>
  <c r="E573" i="7"/>
  <c r="C573" i="7"/>
  <c r="N572" i="7"/>
  <c r="O572" i="7" s="1"/>
  <c r="P572" i="7" s="1"/>
  <c r="Q572" i="7" s="1"/>
  <c r="M572" i="7"/>
  <c r="E572" i="7"/>
  <c r="C572" i="7"/>
  <c r="N571" i="7"/>
  <c r="O571" i="7" s="1"/>
  <c r="P571" i="7" s="1"/>
  <c r="Q571" i="7" s="1"/>
  <c r="M571" i="7"/>
  <c r="E571" i="7"/>
  <c r="C571" i="7"/>
  <c r="N570" i="7"/>
  <c r="O570" i="7" s="1"/>
  <c r="P570" i="7" s="1"/>
  <c r="Q570" i="7" s="1"/>
  <c r="R570" i="7" s="1"/>
  <c r="M570" i="7"/>
  <c r="E570" i="7"/>
  <c r="C570" i="7"/>
  <c r="N569" i="7"/>
  <c r="O569" i="7" s="1"/>
  <c r="P569" i="7" s="1"/>
  <c r="Q569" i="7" s="1"/>
  <c r="R569" i="7" s="1"/>
  <c r="S569" i="7" s="1"/>
  <c r="M569" i="7"/>
  <c r="E569" i="7"/>
  <c r="C569" i="7"/>
  <c r="N568" i="7"/>
  <c r="O568" i="7" s="1"/>
  <c r="P568" i="7" s="1"/>
  <c r="Q568" i="7" s="1"/>
  <c r="R568" i="7" s="1"/>
  <c r="S568" i="7" s="1"/>
  <c r="M568" i="7"/>
  <c r="E568" i="7"/>
  <c r="C568" i="7"/>
  <c r="N567" i="7"/>
  <c r="O567" i="7" s="1"/>
  <c r="P567" i="7" s="1"/>
  <c r="Q567" i="7" s="1"/>
  <c r="R567" i="7" s="1"/>
  <c r="S567" i="7" s="1"/>
  <c r="M567" i="7"/>
  <c r="E567" i="7"/>
  <c r="C567" i="7"/>
  <c r="N566" i="7"/>
  <c r="O566" i="7" s="1"/>
  <c r="P566" i="7" s="1"/>
  <c r="Q566" i="7" s="1"/>
  <c r="R566" i="7" s="1"/>
  <c r="M566" i="7"/>
  <c r="E566" i="7"/>
  <c r="C566" i="7"/>
  <c r="N565" i="7"/>
  <c r="O565" i="7" s="1"/>
  <c r="P565" i="7" s="1"/>
  <c r="Q565" i="7" s="1"/>
  <c r="R565" i="7" s="1"/>
  <c r="M565" i="7"/>
  <c r="E565" i="7"/>
  <c r="C565" i="7"/>
  <c r="N564" i="7"/>
  <c r="O564" i="7" s="1"/>
  <c r="P564" i="7" s="1"/>
  <c r="Q564" i="7" s="1"/>
  <c r="R564" i="7" s="1"/>
  <c r="S564" i="7" s="1"/>
  <c r="M564" i="7"/>
  <c r="E564" i="7"/>
  <c r="C564" i="7"/>
  <c r="N563" i="7"/>
  <c r="O563" i="7" s="1"/>
  <c r="P563" i="7" s="1"/>
  <c r="Q563" i="7" s="1"/>
  <c r="R563" i="7" s="1"/>
  <c r="S563" i="7" s="1"/>
  <c r="M563" i="7"/>
  <c r="E563" i="7"/>
  <c r="C563" i="7"/>
  <c r="N562" i="7"/>
  <c r="O562" i="7" s="1"/>
  <c r="P562" i="7" s="1"/>
  <c r="Q562" i="7" s="1"/>
  <c r="R562" i="7" s="1"/>
  <c r="S562" i="7" s="1"/>
  <c r="M562" i="7"/>
  <c r="E562" i="7"/>
  <c r="C562" i="7"/>
  <c r="N561" i="7"/>
  <c r="O561" i="7" s="1"/>
  <c r="P561" i="7" s="1"/>
  <c r="Q561" i="7" s="1"/>
  <c r="R561" i="7" s="1"/>
  <c r="M561" i="7"/>
  <c r="E561" i="7"/>
  <c r="C561" i="7"/>
  <c r="N560" i="7"/>
  <c r="O560" i="7" s="1"/>
  <c r="P560" i="7" s="1"/>
  <c r="Q560" i="7" s="1"/>
  <c r="R560" i="7" s="1"/>
  <c r="S560" i="7" s="1"/>
  <c r="M560" i="7"/>
  <c r="E560" i="7"/>
  <c r="C560" i="7"/>
  <c r="N559" i="7"/>
  <c r="O559" i="7" s="1"/>
  <c r="P559" i="7" s="1"/>
  <c r="Q559" i="7" s="1"/>
  <c r="R559" i="7" s="1"/>
  <c r="M559" i="7"/>
  <c r="E559" i="7"/>
  <c r="C559" i="7"/>
  <c r="N558" i="7"/>
  <c r="O558" i="7" s="1"/>
  <c r="P558" i="7" s="1"/>
  <c r="Q558" i="7" s="1"/>
  <c r="R558" i="7" s="1"/>
  <c r="S558" i="7" s="1"/>
  <c r="M558" i="7"/>
  <c r="E558" i="7"/>
  <c r="C558" i="7"/>
  <c r="N557" i="7"/>
  <c r="O557" i="7" s="1"/>
  <c r="P557" i="7" s="1"/>
  <c r="Q557" i="7" s="1"/>
  <c r="R557" i="7" s="1"/>
  <c r="S557" i="7" s="1"/>
  <c r="M557" i="7"/>
  <c r="E557" i="7"/>
  <c r="C557" i="7"/>
  <c r="N556" i="7"/>
  <c r="O556" i="7" s="1"/>
  <c r="P556" i="7" s="1"/>
  <c r="Q556" i="7" s="1"/>
  <c r="M556" i="7"/>
  <c r="E556" i="7"/>
  <c r="C556" i="7"/>
  <c r="N555" i="7"/>
  <c r="O555" i="7" s="1"/>
  <c r="P555" i="7" s="1"/>
  <c r="Q555" i="7" s="1"/>
  <c r="M555" i="7"/>
  <c r="E555" i="7"/>
  <c r="C555" i="7"/>
  <c r="N554" i="7"/>
  <c r="O554" i="7" s="1"/>
  <c r="P554" i="7" s="1"/>
  <c r="Q554" i="7" s="1"/>
  <c r="R554" i="7" s="1"/>
  <c r="M554" i="7"/>
  <c r="E554" i="7"/>
  <c r="C554" i="7"/>
  <c r="N553" i="7"/>
  <c r="O553" i="7" s="1"/>
  <c r="P553" i="7" s="1"/>
  <c r="Q553" i="7" s="1"/>
  <c r="R553" i="7" s="1"/>
  <c r="S553" i="7" s="1"/>
  <c r="M553" i="7"/>
  <c r="E553" i="7"/>
  <c r="C553" i="7"/>
  <c r="N552" i="7"/>
  <c r="O552" i="7" s="1"/>
  <c r="P552" i="7" s="1"/>
  <c r="Q552" i="7" s="1"/>
  <c r="R552" i="7" s="1"/>
  <c r="S552" i="7" s="1"/>
  <c r="M552" i="7"/>
  <c r="E552" i="7"/>
  <c r="C552" i="7"/>
  <c r="N551" i="7"/>
  <c r="O551" i="7" s="1"/>
  <c r="P551" i="7" s="1"/>
  <c r="Q551" i="7" s="1"/>
  <c r="R551" i="7" s="1"/>
  <c r="S551" i="7" s="1"/>
  <c r="M551" i="7"/>
  <c r="E551" i="7"/>
  <c r="C551" i="7"/>
  <c r="N550" i="7"/>
  <c r="O550" i="7" s="1"/>
  <c r="P550" i="7" s="1"/>
  <c r="Q550" i="7" s="1"/>
  <c r="R550" i="7" s="1"/>
  <c r="M550" i="7"/>
  <c r="E550" i="7"/>
  <c r="C550" i="7"/>
  <c r="N549" i="7"/>
  <c r="O549" i="7" s="1"/>
  <c r="P549" i="7" s="1"/>
  <c r="Q549" i="7" s="1"/>
  <c r="R549" i="7" s="1"/>
  <c r="M549" i="7"/>
  <c r="E549" i="7"/>
  <c r="C549" i="7"/>
  <c r="N548" i="7"/>
  <c r="O548" i="7" s="1"/>
  <c r="P548" i="7" s="1"/>
  <c r="Q548" i="7" s="1"/>
  <c r="R548" i="7" s="1"/>
  <c r="S548" i="7" s="1"/>
  <c r="M548" i="7"/>
  <c r="E548" i="7"/>
  <c r="C548" i="7"/>
  <c r="N547" i="7"/>
  <c r="O547" i="7" s="1"/>
  <c r="P547" i="7" s="1"/>
  <c r="Q547" i="7" s="1"/>
  <c r="R547" i="7" s="1"/>
  <c r="S547" i="7" s="1"/>
  <c r="M547" i="7"/>
  <c r="E547" i="7"/>
  <c r="C547" i="7"/>
  <c r="N546" i="7"/>
  <c r="O546" i="7" s="1"/>
  <c r="P546" i="7" s="1"/>
  <c r="Q546" i="7" s="1"/>
  <c r="R546" i="7" s="1"/>
  <c r="S546" i="7" s="1"/>
  <c r="M546" i="7"/>
  <c r="E546" i="7"/>
  <c r="C546" i="7"/>
  <c r="N545" i="7"/>
  <c r="O545" i="7" s="1"/>
  <c r="P545" i="7" s="1"/>
  <c r="Q545" i="7" s="1"/>
  <c r="R545" i="7" s="1"/>
  <c r="M545" i="7"/>
  <c r="E545" i="7"/>
  <c r="C545" i="7"/>
  <c r="N544" i="7"/>
  <c r="O544" i="7" s="1"/>
  <c r="P544" i="7" s="1"/>
  <c r="Q544" i="7" s="1"/>
  <c r="R544" i="7" s="1"/>
  <c r="S544" i="7" s="1"/>
  <c r="M544" i="7"/>
  <c r="E544" i="7"/>
  <c r="C544" i="7"/>
  <c r="N543" i="7"/>
  <c r="O543" i="7" s="1"/>
  <c r="P543" i="7" s="1"/>
  <c r="Q543" i="7" s="1"/>
  <c r="R543" i="7" s="1"/>
  <c r="M543" i="7"/>
  <c r="E543" i="7"/>
  <c r="C543" i="7"/>
  <c r="N542" i="7"/>
  <c r="O542" i="7" s="1"/>
  <c r="P542" i="7" s="1"/>
  <c r="Q542" i="7" s="1"/>
  <c r="R542" i="7" s="1"/>
  <c r="S542" i="7" s="1"/>
  <c r="M542" i="7"/>
  <c r="E542" i="7"/>
  <c r="C542" i="7"/>
  <c r="N541" i="7"/>
  <c r="O541" i="7" s="1"/>
  <c r="P541" i="7" s="1"/>
  <c r="Q541" i="7" s="1"/>
  <c r="R541" i="7" s="1"/>
  <c r="S541" i="7" s="1"/>
  <c r="M541" i="7"/>
  <c r="E541" i="7"/>
  <c r="F541" i="7" s="1"/>
  <c r="C541" i="7"/>
  <c r="N540" i="7"/>
  <c r="O540" i="7" s="1"/>
  <c r="P540" i="7" s="1"/>
  <c r="Q540" i="7" s="1"/>
  <c r="M540" i="7"/>
  <c r="E540" i="7"/>
  <c r="C540" i="7"/>
  <c r="N539" i="7"/>
  <c r="O539" i="7" s="1"/>
  <c r="P539" i="7" s="1"/>
  <c r="Q539" i="7" s="1"/>
  <c r="M539" i="7"/>
  <c r="E539" i="7"/>
  <c r="C539" i="7"/>
  <c r="N538" i="7"/>
  <c r="O538" i="7" s="1"/>
  <c r="P538" i="7" s="1"/>
  <c r="Q538" i="7" s="1"/>
  <c r="R538" i="7" s="1"/>
  <c r="M538" i="7"/>
  <c r="E538" i="7"/>
  <c r="C538" i="7"/>
  <c r="N537" i="7"/>
  <c r="O537" i="7" s="1"/>
  <c r="P537" i="7" s="1"/>
  <c r="Q537" i="7" s="1"/>
  <c r="R537" i="7" s="1"/>
  <c r="S537" i="7" s="1"/>
  <c r="M537" i="7"/>
  <c r="E537" i="7"/>
  <c r="C537" i="7"/>
  <c r="N536" i="7"/>
  <c r="O536" i="7" s="1"/>
  <c r="P536" i="7" s="1"/>
  <c r="Q536" i="7" s="1"/>
  <c r="R536" i="7" s="1"/>
  <c r="S536" i="7" s="1"/>
  <c r="M536" i="7"/>
  <c r="E536" i="7"/>
  <c r="C536" i="7"/>
  <c r="N535" i="7"/>
  <c r="O535" i="7" s="1"/>
  <c r="P535" i="7" s="1"/>
  <c r="Q535" i="7" s="1"/>
  <c r="R535" i="7" s="1"/>
  <c r="S535" i="7" s="1"/>
  <c r="M535" i="7"/>
  <c r="E535" i="7"/>
  <c r="C535" i="7"/>
  <c r="N534" i="7"/>
  <c r="O534" i="7" s="1"/>
  <c r="P534" i="7" s="1"/>
  <c r="Q534" i="7" s="1"/>
  <c r="R534" i="7" s="1"/>
  <c r="M534" i="7"/>
  <c r="E534" i="7"/>
  <c r="C534" i="7"/>
  <c r="N533" i="7"/>
  <c r="O533" i="7" s="1"/>
  <c r="P533" i="7" s="1"/>
  <c r="Q533" i="7" s="1"/>
  <c r="R533" i="7" s="1"/>
  <c r="M533" i="7"/>
  <c r="E533" i="7"/>
  <c r="F533" i="7" s="1"/>
  <c r="C533" i="7"/>
  <c r="N532" i="7"/>
  <c r="O532" i="7" s="1"/>
  <c r="P532" i="7" s="1"/>
  <c r="Q532" i="7" s="1"/>
  <c r="R532" i="7" s="1"/>
  <c r="S532" i="7" s="1"/>
  <c r="M532" i="7"/>
  <c r="E532" i="7"/>
  <c r="C532" i="7"/>
  <c r="N531" i="7"/>
  <c r="O531" i="7" s="1"/>
  <c r="P531" i="7" s="1"/>
  <c r="Q531" i="7" s="1"/>
  <c r="R531" i="7" s="1"/>
  <c r="S531" i="7" s="1"/>
  <c r="M531" i="7"/>
  <c r="E531" i="7"/>
  <c r="C531" i="7"/>
  <c r="N530" i="7"/>
  <c r="O530" i="7" s="1"/>
  <c r="P530" i="7" s="1"/>
  <c r="Q530" i="7" s="1"/>
  <c r="R530" i="7" s="1"/>
  <c r="S530" i="7" s="1"/>
  <c r="M530" i="7"/>
  <c r="E530" i="7"/>
  <c r="C530" i="7"/>
  <c r="N529" i="7"/>
  <c r="O529" i="7" s="1"/>
  <c r="P529" i="7" s="1"/>
  <c r="Q529" i="7" s="1"/>
  <c r="R529" i="7" s="1"/>
  <c r="M529" i="7"/>
  <c r="E529" i="7"/>
  <c r="C529" i="7"/>
  <c r="N528" i="7"/>
  <c r="O528" i="7" s="1"/>
  <c r="P528" i="7" s="1"/>
  <c r="Q528" i="7" s="1"/>
  <c r="R528" i="7" s="1"/>
  <c r="S528" i="7" s="1"/>
  <c r="M528" i="7"/>
  <c r="E528" i="7"/>
  <c r="C528" i="7"/>
  <c r="N527" i="7"/>
  <c r="O527" i="7" s="1"/>
  <c r="P527" i="7" s="1"/>
  <c r="Q527" i="7" s="1"/>
  <c r="R527" i="7" s="1"/>
  <c r="M527" i="7"/>
  <c r="E527" i="7"/>
  <c r="F527" i="7" s="1"/>
  <c r="C527" i="7"/>
  <c r="N526" i="7"/>
  <c r="O526" i="7" s="1"/>
  <c r="P526" i="7" s="1"/>
  <c r="Q526" i="7" s="1"/>
  <c r="R526" i="7" s="1"/>
  <c r="S526" i="7" s="1"/>
  <c r="M526" i="7"/>
  <c r="E526" i="7"/>
  <c r="C526" i="7"/>
  <c r="N525" i="7"/>
  <c r="O525" i="7" s="1"/>
  <c r="P525" i="7" s="1"/>
  <c r="Q525" i="7" s="1"/>
  <c r="R525" i="7" s="1"/>
  <c r="S525" i="7" s="1"/>
  <c r="M525" i="7"/>
  <c r="E525" i="7"/>
  <c r="C525" i="7"/>
  <c r="N524" i="7"/>
  <c r="O524" i="7" s="1"/>
  <c r="P524" i="7" s="1"/>
  <c r="Q524" i="7" s="1"/>
  <c r="M524" i="7"/>
  <c r="E524" i="7"/>
  <c r="C524" i="7"/>
  <c r="N523" i="7"/>
  <c r="O523" i="7" s="1"/>
  <c r="P523" i="7" s="1"/>
  <c r="Q523" i="7" s="1"/>
  <c r="M523" i="7"/>
  <c r="E523" i="7"/>
  <c r="C523" i="7"/>
  <c r="N522" i="7"/>
  <c r="O522" i="7" s="1"/>
  <c r="P522" i="7" s="1"/>
  <c r="Q522" i="7" s="1"/>
  <c r="R522" i="7" s="1"/>
  <c r="M522" i="7"/>
  <c r="E522" i="7"/>
  <c r="C522" i="7"/>
  <c r="N521" i="7"/>
  <c r="O521" i="7" s="1"/>
  <c r="P521" i="7" s="1"/>
  <c r="Q521" i="7" s="1"/>
  <c r="R521" i="7" s="1"/>
  <c r="S521" i="7" s="1"/>
  <c r="M521" i="7"/>
  <c r="E521" i="7"/>
  <c r="C521" i="7"/>
  <c r="N520" i="7"/>
  <c r="O520" i="7" s="1"/>
  <c r="P520" i="7" s="1"/>
  <c r="Q520" i="7" s="1"/>
  <c r="R520" i="7" s="1"/>
  <c r="S520" i="7" s="1"/>
  <c r="M520" i="7"/>
  <c r="E520" i="7"/>
  <c r="C520" i="7"/>
  <c r="N519" i="7"/>
  <c r="O519" i="7" s="1"/>
  <c r="P519" i="7" s="1"/>
  <c r="Q519" i="7" s="1"/>
  <c r="R519" i="7" s="1"/>
  <c r="S519" i="7" s="1"/>
  <c r="M519" i="7"/>
  <c r="E519" i="7"/>
  <c r="C519" i="7"/>
  <c r="N518" i="7"/>
  <c r="O518" i="7" s="1"/>
  <c r="P518" i="7" s="1"/>
  <c r="Q518" i="7" s="1"/>
  <c r="R518" i="7" s="1"/>
  <c r="M518" i="7"/>
  <c r="E518" i="7"/>
  <c r="C518" i="7"/>
  <c r="N517" i="7"/>
  <c r="O517" i="7" s="1"/>
  <c r="P517" i="7" s="1"/>
  <c r="Q517" i="7" s="1"/>
  <c r="R517" i="7" s="1"/>
  <c r="M517" i="7"/>
  <c r="E517" i="7"/>
  <c r="C517" i="7"/>
  <c r="N516" i="7"/>
  <c r="O516" i="7" s="1"/>
  <c r="P516" i="7" s="1"/>
  <c r="Q516" i="7" s="1"/>
  <c r="R516" i="7" s="1"/>
  <c r="S516" i="7" s="1"/>
  <c r="M516" i="7"/>
  <c r="E516" i="7"/>
  <c r="C516" i="7"/>
  <c r="N515" i="7"/>
  <c r="O515" i="7" s="1"/>
  <c r="P515" i="7" s="1"/>
  <c r="Q515" i="7" s="1"/>
  <c r="R515" i="7" s="1"/>
  <c r="S515" i="7" s="1"/>
  <c r="M515" i="7"/>
  <c r="E515" i="7"/>
  <c r="C515" i="7"/>
  <c r="N514" i="7"/>
  <c r="O514" i="7" s="1"/>
  <c r="P514" i="7" s="1"/>
  <c r="Q514" i="7" s="1"/>
  <c r="R514" i="7" s="1"/>
  <c r="S514" i="7" s="1"/>
  <c r="M514" i="7"/>
  <c r="E514" i="7"/>
  <c r="C514" i="7"/>
  <c r="N513" i="7"/>
  <c r="O513" i="7" s="1"/>
  <c r="P513" i="7" s="1"/>
  <c r="Q513" i="7" s="1"/>
  <c r="R513" i="7" s="1"/>
  <c r="M513" i="7"/>
  <c r="E513" i="7"/>
  <c r="C513" i="7"/>
  <c r="N512" i="7"/>
  <c r="O512" i="7" s="1"/>
  <c r="P512" i="7" s="1"/>
  <c r="Q512" i="7" s="1"/>
  <c r="R512" i="7" s="1"/>
  <c r="S512" i="7" s="1"/>
  <c r="M512" i="7"/>
  <c r="E512" i="7"/>
  <c r="C512" i="7"/>
  <c r="N511" i="7"/>
  <c r="O511" i="7" s="1"/>
  <c r="P511" i="7" s="1"/>
  <c r="Q511" i="7" s="1"/>
  <c r="R511" i="7" s="1"/>
  <c r="M511" i="7"/>
  <c r="E511" i="7"/>
  <c r="C511" i="7"/>
  <c r="N510" i="7"/>
  <c r="O510" i="7" s="1"/>
  <c r="P510" i="7" s="1"/>
  <c r="Q510" i="7" s="1"/>
  <c r="R510" i="7" s="1"/>
  <c r="S510" i="7" s="1"/>
  <c r="M510" i="7"/>
  <c r="E510" i="7"/>
  <c r="C510" i="7"/>
  <c r="N509" i="7"/>
  <c r="O509" i="7" s="1"/>
  <c r="P509" i="7" s="1"/>
  <c r="Q509" i="7" s="1"/>
  <c r="R509" i="7" s="1"/>
  <c r="S509" i="7" s="1"/>
  <c r="M509" i="7"/>
  <c r="E509" i="7"/>
  <c r="F509" i="7" s="1"/>
  <c r="C509" i="7"/>
  <c r="N508" i="7"/>
  <c r="O508" i="7" s="1"/>
  <c r="P508" i="7" s="1"/>
  <c r="Q508" i="7" s="1"/>
  <c r="M508" i="7"/>
  <c r="E508" i="7"/>
  <c r="C508" i="7"/>
  <c r="N507" i="7"/>
  <c r="O507" i="7" s="1"/>
  <c r="P507" i="7" s="1"/>
  <c r="Q507" i="7" s="1"/>
  <c r="M507" i="7"/>
  <c r="E507" i="7"/>
  <c r="C507" i="7"/>
  <c r="N506" i="7"/>
  <c r="O506" i="7" s="1"/>
  <c r="P506" i="7" s="1"/>
  <c r="Q506" i="7" s="1"/>
  <c r="R506" i="7" s="1"/>
  <c r="M506" i="7"/>
  <c r="E506" i="7"/>
  <c r="C506" i="7"/>
  <c r="N505" i="7"/>
  <c r="O505" i="7" s="1"/>
  <c r="P505" i="7" s="1"/>
  <c r="Q505" i="7" s="1"/>
  <c r="R505" i="7" s="1"/>
  <c r="S505" i="7" s="1"/>
  <c r="M505" i="7"/>
  <c r="E505" i="7"/>
  <c r="C505" i="7"/>
  <c r="N504" i="7"/>
  <c r="O504" i="7" s="1"/>
  <c r="P504" i="7" s="1"/>
  <c r="Q504" i="7" s="1"/>
  <c r="R504" i="7" s="1"/>
  <c r="S504" i="7" s="1"/>
  <c r="M504" i="7"/>
  <c r="E504" i="7"/>
  <c r="C504" i="7"/>
  <c r="N503" i="7"/>
  <c r="O503" i="7" s="1"/>
  <c r="P503" i="7" s="1"/>
  <c r="Q503" i="7" s="1"/>
  <c r="R503" i="7" s="1"/>
  <c r="S503" i="7" s="1"/>
  <c r="M503" i="7"/>
  <c r="E503" i="7"/>
  <c r="F503" i="7" s="1"/>
  <c r="C503" i="7"/>
  <c r="N502" i="7"/>
  <c r="O502" i="7" s="1"/>
  <c r="P502" i="7" s="1"/>
  <c r="Q502" i="7" s="1"/>
  <c r="R502" i="7" s="1"/>
  <c r="M502" i="7"/>
  <c r="E502" i="7"/>
  <c r="C502" i="7"/>
  <c r="N501" i="7"/>
  <c r="O501" i="7" s="1"/>
  <c r="P501" i="7" s="1"/>
  <c r="Q501" i="7" s="1"/>
  <c r="R501" i="7" s="1"/>
  <c r="M501" i="7"/>
  <c r="F501" i="7"/>
  <c r="E501" i="7"/>
  <c r="C501" i="7"/>
  <c r="N500" i="7"/>
  <c r="O500" i="7" s="1"/>
  <c r="P500" i="7" s="1"/>
  <c r="Q500" i="7" s="1"/>
  <c r="R500" i="7" s="1"/>
  <c r="S500" i="7" s="1"/>
  <c r="M500" i="7"/>
  <c r="E500" i="7"/>
  <c r="C500" i="7"/>
  <c r="N499" i="7"/>
  <c r="O499" i="7" s="1"/>
  <c r="P499" i="7" s="1"/>
  <c r="Q499" i="7" s="1"/>
  <c r="R499" i="7" s="1"/>
  <c r="S499" i="7" s="1"/>
  <c r="M499" i="7"/>
  <c r="E499" i="7"/>
  <c r="C499" i="7"/>
  <c r="N498" i="7"/>
  <c r="O498" i="7" s="1"/>
  <c r="P498" i="7" s="1"/>
  <c r="Q498" i="7" s="1"/>
  <c r="R498" i="7" s="1"/>
  <c r="S498" i="7" s="1"/>
  <c r="M498" i="7"/>
  <c r="E498" i="7"/>
  <c r="C498" i="7"/>
  <c r="N497" i="7"/>
  <c r="O497" i="7" s="1"/>
  <c r="P497" i="7" s="1"/>
  <c r="Q497" i="7" s="1"/>
  <c r="R497" i="7" s="1"/>
  <c r="M497" i="7"/>
  <c r="E497" i="7"/>
  <c r="C497" i="7"/>
  <c r="N496" i="7"/>
  <c r="O496" i="7" s="1"/>
  <c r="P496" i="7" s="1"/>
  <c r="Q496" i="7" s="1"/>
  <c r="R496" i="7" s="1"/>
  <c r="S496" i="7" s="1"/>
  <c r="M496" i="7"/>
  <c r="E496" i="7"/>
  <c r="C496" i="7"/>
  <c r="N495" i="7"/>
  <c r="O495" i="7" s="1"/>
  <c r="P495" i="7" s="1"/>
  <c r="Q495" i="7" s="1"/>
  <c r="R495" i="7" s="1"/>
  <c r="M495" i="7"/>
  <c r="E495" i="7"/>
  <c r="C495" i="7"/>
  <c r="N494" i="7"/>
  <c r="O494" i="7" s="1"/>
  <c r="P494" i="7" s="1"/>
  <c r="Q494" i="7" s="1"/>
  <c r="R494" i="7" s="1"/>
  <c r="S494" i="7" s="1"/>
  <c r="M494" i="7"/>
  <c r="E494" i="7"/>
  <c r="C494" i="7"/>
  <c r="N493" i="7"/>
  <c r="O493" i="7" s="1"/>
  <c r="P493" i="7" s="1"/>
  <c r="Q493" i="7" s="1"/>
  <c r="R493" i="7" s="1"/>
  <c r="S493" i="7" s="1"/>
  <c r="M493" i="7"/>
  <c r="E493" i="7"/>
  <c r="C493" i="7"/>
  <c r="N492" i="7"/>
  <c r="O492" i="7" s="1"/>
  <c r="P492" i="7" s="1"/>
  <c r="Q492" i="7" s="1"/>
  <c r="M492" i="7"/>
  <c r="E492" i="7"/>
  <c r="C492" i="7"/>
  <c r="N491" i="7"/>
  <c r="O491" i="7" s="1"/>
  <c r="P491" i="7" s="1"/>
  <c r="Q491" i="7" s="1"/>
  <c r="M491" i="7"/>
  <c r="E491" i="7"/>
  <c r="C491" i="7"/>
  <c r="N490" i="7"/>
  <c r="O490" i="7" s="1"/>
  <c r="P490" i="7" s="1"/>
  <c r="Q490" i="7" s="1"/>
  <c r="R490" i="7" s="1"/>
  <c r="M490" i="7"/>
  <c r="E490" i="7"/>
  <c r="C490" i="7"/>
  <c r="N489" i="7"/>
  <c r="O489" i="7" s="1"/>
  <c r="P489" i="7" s="1"/>
  <c r="Q489" i="7" s="1"/>
  <c r="R489" i="7" s="1"/>
  <c r="S489" i="7" s="1"/>
  <c r="M489" i="7"/>
  <c r="E489" i="7"/>
  <c r="C489" i="7"/>
  <c r="N488" i="7"/>
  <c r="O488" i="7" s="1"/>
  <c r="P488" i="7" s="1"/>
  <c r="Q488" i="7" s="1"/>
  <c r="R488" i="7" s="1"/>
  <c r="S488" i="7" s="1"/>
  <c r="M488" i="7"/>
  <c r="E488" i="7"/>
  <c r="C488" i="7"/>
  <c r="N487" i="7"/>
  <c r="O487" i="7" s="1"/>
  <c r="P487" i="7" s="1"/>
  <c r="Q487" i="7" s="1"/>
  <c r="R487" i="7" s="1"/>
  <c r="S487" i="7" s="1"/>
  <c r="M487" i="7"/>
  <c r="E487" i="7"/>
  <c r="C487" i="7"/>
  <c r="N486" i="7"/>
  <c r="O486" i="7" s="1"/>
  <c r="P486" i="7" s="1"/>
  <c r="Q486" i="7" s="1"/>
  <c r="R486" i="7" s="1"/>
  <c r="M486" i="7"/>
  <c r="E486" i="7"/>
  <c r="C486" i="7"/>
  <c r="N485" i="7"/>
  <c r="O485" i="7" s="1"/>
  <c r="P485" i="7" s="1"/>
  <c r="Q485" i="7" s="1"/>
  <c r="R485" i="7" s="1"/>
  <c r="M485" i="7"/>
  <c r="E485" i="7"/>
  <c r="C485" i="7"/>
  <c r="N484" i="7"/>
  <c r="O484" i="7" s="1"/>
  <c r="P484" i="7" s="1"/>
  <c r="Q484" i="7" s="1"/>
  <c r="R484" i="7" s="1"/>
  <c r="S484" i="7" s="1"/>
  <c r="M484" i="7"/>
  <c r="E484" i="7"/>
  <c r="C484" i="7"/>
  <c r="N483" i="7"/>
  <c r="O483" i="7" s="1"/>
  <c r="P483" i="7" s="1"/>
  <c r="Q483" i="7" s="1"/>
  <c r="R483" i="7" s="1"/>
  <c r="S483" i="7" s="1"/>
  <c r="M483" i="7"/>
  <c r="E483" i="7"/>
  <c r="C483" i="7"/>
  <c r="N482" i="7"/>
  <c r="O482" i="7" s="1"/>
  <c r="P482" i="7" s="1"/>
  <c r="Q482" i="7" s="1"/>
  <c r="R482" i="7" s="1"/>
  <c r="S482" i="7" s="1"/>
  <c r="M482" i="7"/>
  <c r="E482" i="7"/>
  <c r="C482" i="7"/>
  <c r="N481" i="7"/>
  <c r="O481" i="7" s="1"/>
  <c r="P481" i="7" s="1"/>
  <c r="Q481" i="7" s="1"/>
  <c r="R481" i="7" s="1"/>
  <c r="M481" i="7"/>
  <c r="E481" i="7"/>
  <c r="C481" i="7"/>
  <c r="N480" i="7"/>
  <c r="O480" i="7" s="1"/>
  <c r="P480" i="7" s="1"/>
  <c r="Q480" i="7" s="1"/>
  <c r="R480" i="7" s="1"/>
  <c r="S480" i="7" s="1"/>
  <c r="M480" i="7"/>
  <c r="E480" i="7"/>
  <c r="C480" i="7"/>
  <c r="N479" i="7"/>
  <c r="O479" i="7" s="1"/>
  <c r="P479" i="7" s="1"/>
  <c r="Q479" i="7" s="1"/>
  <c r="R479" i="7" s="1"/>
  <c r="M479" i="7"/>
  <c r="E479" i="7"/>
  <c r="C479" i="7"/>
  <c r="N478" i="7"/>
  <c r="O478" i="7" s="1"/>
  <c r="P478" i="7" s="1"/>
  <c r="Q478" i="7" s="1"/>
  <c r="R478" i="7" s="1"/>
  <c r="S478" i="7" s="1"/>
  <c r="M478" i="7"/>
  <c r="E478" i="7"/>
  <c r="C478" i="7"/>
  <c r="N477" i="7"/>
  <c r="O477" i="7" s="1"/>
  <c r="P477" i="7" s="1"/>
  <c r="Q477" i="7" s="1"/>
  <c r="R477" i="7" s="1"/>
  <c r="S477" i="7" s="1"/>
  <c r="M477" i="7"/>
  <c r="E477" i="7"/>
  <c r="C477" i="7"/>
  <c r="N476" i="7"/>
  <c r="O476" i="7" s="1"/>
  <c r="P476" i="7" s="1"/>
  <c r="Q476" i="7" s="1"/>
  <c r="M476" i="7"/>
  <c r="E476" i="7"/>
  <c r="C476" i="7"/>
  <c r="N475" i="7"/>
  <c r="O475" i="7" s="1"/>
  <c r="P475" i="7" s="1"/>
  <c r="Q475" i="7" s="1"/>
  <c r="M475" i="7"/>
  <c r="E475" i="7"/>
  <c r="C475" i="7"/>
  <c r="N474" i="7"/>
  <c r="O474" i="7" s="1"/>
  <c r="P474" i="7" s="1"/>
  <c r="Q474" i="7" s="1"/>
  <c r="R474" i="7" s="1"/>
  <c r="M474" i="7"/>
  <c r="E474" i="7"/>
  <c r="C474" i="7"/>
  <c r="N473" i="7"/>
  <c r="O473" i="7" s="1"/>
  <c r="P473" i="7" s="1"/>
  <c r="Q473" i="7" s="1"/>
  <c r="R473" i="7" s="1"/>
  <c r="S473" i="7" s="1"/>
  <c r="M473" i="7"/>
  <c r="E473" i="7"/>
  <c r="C473" i="7"/>
  <c r="N472" i="7"/>
  <c r="O472" i="7" s="1"/>
  <c r="P472" i="7" s="1"/>
  <c r="Q472" i="7" s="1"/>
  <c r="R472" i="7" s="1"/>
  <c r="S472" i="7" s="1"/>
  <c r="M472" i="7"/>
  <c r="E472" i="7"/>
  <c r="C472" i="7"/>
  <c r="N471" i="7"/>
  <c r="O471" i="7" s="1"/>
  <c r="P471" i="7" s="1"/>
  <c r="Q471" i="7" s="1"/>
  <c r="R471" i="7" s="1"/>
  <c r="S471" i="7" s="1"/>
  <c r="M471" i="7"/>
  <c r="E471" i="7"/>
  <c r="C471" i="7"/>
  <c r="N470" i="7"/>
  <c r="O470" i="7" s="1"/>
  <c r="P470" i="7" s="1"/>
  <c r="Q470" i="7" s="1"/>
  <c r="R470" i="7" s="1"/>
  <c r="M470" i="7"/>
  <c r="E470" i="7"/>
  <c r="C470" i="7"/>
  <c r="N469" i="7"/>
  <c r="O469" i="7" s="1"/>
  <c r="P469" i="7" s="1"/>
  <c r="Q469" i="7" s="1"/>
  <c r="R469" i="7" s="1"/>
  <c r="M469" i="7"/>
  <c r="E469" i="7"/>
  <c r="C469" i="7"/>
  <c r="F469" i="7" s="1"/>
  <c r="N468" i="7"/>
  <c r="O468" i="7" s="1"/>
  <c r="P468" i="7" s="1"/>
  <c r="Q468" i="7" s="1"/>
  <c r="R468" i="7" s="1"/>
  <c r="S468" i="7" s="1"/>
  <c r="M468" i="7"/>
  <c r="E468" i="7"/>
  <c r="C468" i="7"/>
  <c r="N467" i="7"/>
  <c r="O467" i="7" s="1"/>
  <c r="P467" i="7" s="1"/>
  <c r="Q467" i="7" s="1"/>
  <c r="R467" i="7" s="1"/>
  <c r="S467" i="7" s="1"/>
  <c r="M467" i="7"/>
  <c r="E467" i="7"/>
  <c r="C467" i="7"/>
  <c r="N466" i="7"/>
  <c r="O466" i="7" s="1"/>
  <c r="P466" i="7" s="1"/>
  <c r="Q466" i="7" s="1"/>
  <c r="R466" i="7" s="1"/>
  <c r="S466" i="7" s="1"/>
  <c r="M466" i="7"/>
  <c r="E466" i="7"/>
  <c r="C466" i="7"/>
  <c r="N465" i="7"/>
  <c r="O465" i="7" s="1"/>
  <c r="P465" i="7" s="1"/>
  <c r="Q465" i="7" s="1"/>
  <c r="R465" i="7" s="1"/>
  <c r="M465" i="7"/>
  <c r="E465" i="7"/>
  <c r="C465" i="7"/>
  <c r="N464" i="7"/>
  <c r="O464" i="7" s="1"/>
  <c r="P464" i="7" s="1"/>
  <c r="Q464" i="7" s="1"/>
  <c r="R464" i="7" s="1"/>
  <c r="S464" i="7" s="1"/>
  <c r="M464" i="7"/>
  <c r="E464" i="7"/>
  <c r="C464" i="7"/>
  <c r="N463" i="7"/>
  <c r="O463" i="7" s="1"/>
  <c r="P463" i="7" s="1"/>
  <c r="Q463" i="7" s="1"/>
  <c r="R463" i="7" s="1"/>
  <c r="M463" i="7"/>
  <c r="E463" i="7"/>
  <c r="C463" i="7"/>
  <c r="N462" i="7"/>
  <c r="O462" i="7" s="1"/>
  <c r="P462" i="7" s="1"/>
  <c r="Q462" i="7" s="1"/>
  <c r="R462" i="7" s="1"/>
  <c r="S462" i="7" s="1"/>
  <c r="M462" i="7"/>
  <c r="E462" i="7"/>
  <c r="C462" i="7"/>
  <c r="N461" i="7"/>
  <c r="O461" i="7" s="1"/>
  <c r="P461" i="7" s="1"/>
  <c r="Q461" i="7" s="1"/>
  <c r="R461" i="7" s="1"/>
  <c r="S461" i="7" s="1"/>
  <c r="M461" i="7"/>
  <c r="E461" i="7"/>
  <c r="C461" i="7"/>
  <c r="F461" i="7" s="1"/>
  <c r="N460" i="7"/>
  <c r="O460" i="7" s="1"/>
  <c r="P460" i="7" s="1"/>
  <c r="Q460" i="7" s="1"/>
  <c r="M460" i="7"/>
  <c r="E460" i="7"/>
  <c r="C460" i="7"/>
  <c r="N459" i="7"/>
  <c r="O459" i="7" s="1"/>
  <c r="P459" i="7" s="1"/>
  <c r="Q459" i="7" s="1"/>
  <c r="R459" i="7" s="1"/>
  <c r="S459" i="7" s="1"/>
  <c r="M459" i="7"/>
  <c r="E459" i="7"/>
  <c r="C459" i="7"/>
  <c r="F459" i="7" s="1"/>
  <c r="N458" i="7"/>
  <c r="O458" i="7" s="1"/>
  <c r="P458" i="7" s="1"/>
  <c r="Q458" i="7" s="1"/>
  <c r="R458" i="7" s="1"/>
  <c r="M458" i="7"/>
  <c r="E458" i="7"/>
  <c r="C458" i="7"/>
  <c r="F458" i="7" s="1"/>
  <c r="N457" i="7"/>
  <c r="O457" i="7" s="1"/>
  <c r="P457" i="7" s="1"/>
  <c r="Q457" i="7" s="1"/>
  <c r="M457" i="7"/>
  <c r="E457" i="7"/>
  <c r="C457" i="7"/>
  <c r="F457" i="7" s="1"/>
  <c r="N456" i="7"/>
  <c r="O456" i="7" s="1"/>
  <c r="P456" i="7" s="1"/>
  <c r="Q456" i="7" s="1"/>
  <c r="M456" i="7"/>
  <c r="E456" i="7"/>
  <c r="C456" i="7"/>
  <c r="F456" i="7" s="1"/>
  <c r="N455" i="7"/>
  <c r="O455" i="7" s="1"/>
  <c r="P455" i="7" s="1"/>
  <c r="Q455" i="7" s="1"/>
  <c r="R455" i="7" s="1"/>
  <c r="S455" i="7" s="1"/>
  <c r="M455" i="7"/>
  <c r="E455" i="7"/>
  <c r="C455" i="7"/>
  <c r="N454" i="7"/>
  <c r="O454" i="7" s="1"/>
  <c r="P454" i="7" s="1"/>
  <c r="Q454" i="7" s="1"/>
  <c r="R454" i="7" s="1"/>
  <c r="S454" i="7" s="1"/>
  <c r="M454" i="7"/>
  <c r="E454" i="7"/>
  <c r="C454" i="7"/>
  <c r="N453" i="7"/>
  <c r="O453" i="7" s="1"/>
  <c r="P453" i="7" s="1"/>
  <c r="Q453" i="7" s="1"/>
  <c r="M453" i="7"/>
  <c r="E453" i="7"/>
  <c r="C453" i="7"/>
  <c r="F453" i="7" s="1"/>
  <c r="N452" i="7"/>
  <c r="O452" i="7" s="1"/>
  <c r="P452" i="7" s="1"/>
  <c r="Q452" i="7" s="1"/>
  <c r="M452" i="7"/>
  <c r="E452" i="7"/>
  <c r="C452" i="7"/>
  <c r="R451" i="7"/>
  <c r="N451" i="7"/>
  <c r="O451" i="7" s="1"/>
  <c r="M451" i="7"/>
  <c r="E451" i="7"/>
  <c r="C451" i="7"/>
  <c r="N450" i="7"/>
  <c r="O450" i="7" s="1"/>
  <c r="P450" i="7" s="1"/>
  <c r="Q450" i="7" s="1"/>
  <c r="M450" i="7"/>
  <c r="E450" i="7"/>
  <c r="C450" i="7"/>
  <c r="N449" i="7"/>
  <c r="O449" i="7" s="1"/>
  <c r="P449" i="7" s="1"/>
  <c r="Q449" i="7" s="1"/>
  <c r="R449" i="7" s="1"/>
  <c r="S449" i="7" s="1"/>
  <c r="M449" i="7"/>
  <c r="E449" i="7"/>
  <c r="C449" i="7"/>
  <c r="N448" i="7"/>
  <c r="O448" i="7" s="1"/>
  <c r="P448" i="7" s="1"/>
  <c r="Q448" i="7" s="1"/>
  <c r="R448" i="7" s="1"/>
  <c r="S448" i="7" s="1"/>
  <c r="M448" i="7"/>
  <c r="E448" i="7"/>
  <c r="C448" i="7"/>
  <c r="N447" i="7"/>
  <c r="O447" i="7" s="1"/>
  <c r="P447" i="7" s="1"/>
  <c r="Q447" i="7" s="1"/>
  <c r="R447" i="7" s="1"/>
  <c r="S447" i="7" s="1"/>
  <c r="M447" i="7"/>
  <c r="E447" i="7"/>
  <c r="F447" i="7" s="1"/>
  <c r="C447" i="7"/>
  <c r="N446" i="7"/>
  <c r="O446" i="7" s="1"/>
  <c r="P446" i="7" s="1"/>
  <c r="Q446" i="7" s="1"/>
  <c r="R446" i="7" s="1"/>
  <c r="S446" i="7" s="1"/>
  <c r="M446" i="7"/>
  <c r="E446" i="7"/>
  <c r="C446" i="7"/>
  <c r="N445" i="7"/>
  <c r="O445" i="7" s="1"/>
  <c r="P445" i="7" s="1"/>
  <c r="Q445" i="7" s="1"/>
  <c r="R445" i="7" s="1"/>
  <c r="S445" i="7" s="1"/>
  <c r="M445" i="7"/>
  <c r="E445" i="7"/>
  <c r="C445" i="7"/>
  <c r="N444" i="7"/>
  <c r="O444" i="7" s="1"/>
  <c r="P444" i="7" s="1"/>
  <c r="Q444" i="7" s="1"/>
  <c r="R444" i="7" s="1"/>
  <c r="S444" i="7" s="1"/>
  <c r="M444" i="7"/>
  <c r="E444" i="7"/>
  <c r="C444" i="7"/>
  <c r="N443" i="7"/>
  <c r="O443" i="7" s="1"/>
  <c r="P443" i="7" s="1"/>
  <c r="Q443" i="7" s="1"/>
  <c r="R443" i="7" s="1"/>
  <c r="S443" i="7" s="1"/>
  <c r="M443" i="7"/>
  <c r="E443" i="7"/>
  <c r="C443" i="7"/>
  <c r="N442" i="7"/>
  <c r="O442" i="7" s="1"/>
  <c r="P442" i="7" s="1"/>
  <c r="Q442" i="7" s="1"/>
  <c r="R442" i="7" s="1"/>
  <c r="S442" i="7" s="1"/>
  <c r="M442" i="7"/>
  <c r="E442" i="7"/>
  <c r="C442" i="7"/>
  <c r="N441" i="7"/>
  <c r="O441" i="7" s="1"/>
  <c r="P441" i="7" s="1"/>
  <c r="Q441" i="7" s="1"/>
  <c r="R441" i="7" s="1"/>
  <c r="S441" i="7" s="1"/>
  <c r="M441" i="7"/>
  <c r="E441" i="7"/>
  <c r="C441" i="7"/>
  <c r="N440" i="7"/>
  <c r="O440" i="7" s="1"/>
  <c r="P440" i="7" s="1"/>
  <c r="Q440" i="7" s="1"/>
  <c r="R440" i="7" s="1"/>
  <c r="S440" i="7" s="1"/>
  <c r="M440" i="7"/>
  <c r="E440" i="7"/>
  <c r="C440" i="7"/>
  <c r="N439" i="7"/>
  <c r="O439" i="7" s="1"/>
  <c r="P439" i="7" s="1"/>
  <c r="Q439" i="7" s="1"/>
  <c r="R439" i="7" s="1"/>
  <c r="S439" i="7" s="1"/>
  <c r="M439" i="7"/>
  <c r="E439" i="7"/>
  <c r="C439" i="7"/>
  <c r="N438" i="7"/>
  <c r="O438" i="7" s="1"/>
  <c r="P438" i="7" s="1"/>
  <c r="Q438" i="7" s="1"/>
  <c r="R438" i="7" s="1"/>
  <c r="S438" i="7" s="1"/>
  <c r="M438" i="7"/>
  <c r="E438" i="7"/>
  <c r="C438" i="7"/>
  <c r="N437" i="7"/>
  <c r="O437" i="7" s="1"/>
  <c r="P437" i="7" s="1"/>
  <c r="Q437" i="7" s="1"/>
  <c r="R437" i="7" s="1"/>
  <c r="S437" i="7" s="1"/>
  <c r="M437" i="7"/>
  <c r="E437" i="7"/>
  <c r="C437" i="7"/>
  <c r="N436" i="7"/>
  <c r="O436" i="7" s="1"/>
  <c r="P436" i="7" s="1"/>
  <c r="Q436" i="7" s="1"/>
  <c r="R436" i="7" s="1"/>
  <c r="S436" i="7" s="1"/>
  <c r="M436" i="7"/>
  <c r="E436" i="7"/>
  <c r="C436" i="7"/>
  <c r="N435" i="7"/>
  <c r="O435" i="7" s="1"/>
  <c r="P435" i="7" s="1"/>
  <c r="Q435" i="7" s="1"/>
  <c r="R435" i="7" s="1"/>
  <c r="S435" i="7" s="1"/>
  <c r="M435" i="7"/>
  <c r="E435" i="7"/>
  <c r="C435" i="7"/>
  <c r="N434" i="7"/>
  <c r="O434" i="7" s="1"/>
  <c r="P434" i="7" s="1"/>
  <c r="Q434" i="7" s="1"/>
  <c r="R434" i="7" s="1"/>
  <c r="S434" i="7" s="1"/>
  <c r="M434" i="7"/>
  <c r="E434" i="7"/>
  <c r="C434" i="7"/>
  <c r="N433" i="7"/>
  <c r="O433" i="7" s="1"/>
  <c r="P433" i="7" s="1"/>
  <c r="Q433" i="7" s="1"/>
  <c r="R433" i="7" s="1"/>
  <c r="S433" i="7" s="1"/>
  <c r="M433" i="7"/>
  <c r="E433" i="7"/>
  <c r="C433" i="7"/>
  <c r="N432" i="7"/>
  <c r="O432" i="7" s="1"/>
  <c r="P432" i="7" s="1"/>
  <c r="Q432" i="7" s="1"/>
  <c r="R432" i="7" s="1"/>
  <c r="S432" i="7" s="1"/>
  <c r="M432" i="7"/>
  <c r="E432" i="7"/>
  <c r="C432" i="7"/>
  <c r="N431" i="7"/>
  <c r="O431" i="7" s="1"/>
  <c r="P431" i="7" s="1"/>
  <c r="Q431" i="7" s="1"/>
  <c r="R431" i="7" s="1"/>
  <c r="S431" i="7" s="1"/>
  <c r="M431" i="7"/>
  <c r="E431" i="7"/>
  <c r="C431" i="7"/>
  <c r="N430" i="7"/>
  <c r="O430" i="7" s="1"/>
  <c r="P430" i="7" s="1"/>
  <c r="Q430" i="7" s="1"/>
  <c r="R430" i="7" s="1"/>
  <c r="S430" i="7" s="1"/>
  <c r="M430" i="7"/>
  <c r="E430" i="7"/>
  <c r="C430" i="7"/>
  <c r="N429" i="7"/>
  <c r="O429" i="7" s="1"/>
  <c r="P429" i="7" s="1"/>
  <c r="Q429" i="7" s="1"/>
  <c r="R429" i="7" s="1"/>
  <c r="S429" i="7" s="1"/>
  <c r="M429" i="7"/>
  <c r="E429" i="7"/>
  <c r="C429" i="7"/>
  <c r="N428" i="7"/>
  <c r="O428" i="7" s="1"/>
  <c r="P428" i="7" s="1"/>
  <c r="Q428" i="7" s="1"/>
  <c r="R428" i="7" s="1"/>
  <c r="S428" i="7" s="1"/>
  <c r="M428" i="7"/>
  <c r="E428" i="7"/>
  <c r="C428" i="7"/>
  <c r="N427" i="7"/>
  <c r="O427" i="7" s="1"/>
  <c r="P427" i="7" s="1"/>
  <c r="Q427" i="7" s="1"/>
  <c r="R427" i="7" s="1"/>
  <c r="S427" i="7" s="1"/>
  <c r="M427" i="7"/>
  <c r="E427" i="7"/>
  <c r="C427" i="7"/>
  <c r="N426" i="7"/>
  <c r="O426" i="7" s="1"/>
  <c r="P426" i="7" s="1"/>
  <c r="Q426" i="7" s="1"/>
  <c r="R426" i="7" s="1"/>
  <c r="S426" i="7" s="1"/>
  <c r="M426" i="7"/>
  <c r="E426" i="7"/>
  <c r="C426" i="7"/>
  <c r="N425" i="7"/>
  <c r="O425" i="7" s="1"/>
  <c r="P425" i="7" s="1"/>
  <c r="Q425" i="7" s="1"/>
  <c r="R425" i="7" s="1"/>
  <c r="S425" i="7" s="1"/>
  <c r="M425" i="7"/>
  <c r="E425" i="7"/>
  <c r="C425" i="7"/>
  <c r="N424" i="7"/>
  <c r="O424" i="7" s="1"/>
  <c r="P424" i="7" s="1"/>
  <c r="Q424" i="7" s="1"/>
  <c r="R424" i="7" s="1"/>
  <c r="S424" i="7" s="1"/>
  <c r="M424" i="7"/>
  <c r="E424" i="7"/>
  <c r="C424" i="7"/>
  <c r="N423" i="7"/>
  <c r="O423" i="7" s="1"/>
  <c r="P423" i="7" s="1"/>
  <c r="Q423" i="7" s="1"/>
  <c r="R423" i="7" s="1"/>
  <c r="S423" i="7" s="1"/>
  <c r="M423" i="7"/>
  <c r="E423" i="7"/>
  <c r="C423" i="7"/>
  <c r="N422" i="7"/>
  <c r="O422" i="7" s="1"/>
  <c r="P422" i="7" s="1"/>
  <c r="Q422" i="7" s="1"/>
  <c r="R422" i="7" s="1"/>
  <c r="S422" i="7" s="1"/>
  <c r="M422" i="7"/>
  <c r="E422" i="7"/>
  <c r="C422" i="7"/>
  <c r="N421" i="7"/>
  <c r="O421" i="7" s="1"/>
  <c r="P421" i="7" s="1"/>
  <c r="Q421" i="7" s="1"/>
  <c r="R421" i="7" s="1"/>
  <c r="S421" i="7" s="1"/>
  <c r="M421" i="7"/>
  <c r="E421" i="7"/>
  <c r="C421" i="7"/>
  <c r="N420" i="7"/>
  <c r="O420" i="7" s="1"/>
  <c r="P420" i="7" s="1"/>
  <c r="Q420" i="7" s="1"/>
  <c r="R420" i="7" s="1"/>
  <c r="S420" i="7" s="1"/>
  <c r="M420" i="7"/>
  <c r="E420" i="7"/>
  <c r="C420" i="7"/>
  <c r="N419" i="7"/>
  <c r="O419" i="7" s="1"/>
  <c r="P419" i="7" s="1"/>
  <c r="Q419" i="7" s="1"/>
  <c r="R419" i="7" s="1"/>
  <c r="S419" i="7" s="1"/>
  <c r="M419" i="7"/>
  <c r="E419" i="7"/>
  <c r="C419" i="7"/>
  <c r="N418" i="7"/>
  <c r="O418" i="7" s="1"/>
  <c r="P418" i="7" s="1"/>
  <c r="Q418" i="7" s="1"/>
  <c r="R418" i="7" s="1"/>
  <c r="S418" i="7" s="1"/>
  <c r="M418" i="7"/>
  <c r="E418" i="7"/>
  <c r="C418" i="7"/>
  <c r="N417" i="7"/>
  <c r="O417" i="7" s="1"/>
  <c r="P417" i="7" s="1"/>
  <c r="Q417" i="7" s="1"/>
  <c r="R417" i="7" s="1"/>
  <c r="S417" i="7" s="1"/>
  <c r="M417" i="7"/>
  <c r="E417" i="7"/>
  <c r="C417" i="7"/>
  <c r="N416" i="7"/>
  <c r="O416" i="7" s="1"/>
  <c r="P416" i="7" s="1"/>
  <c r="Q416" i="7" s="1"/>
  <c r="R416" i="7" s="1"/>
  <c r="S416" i="7" s="1"/>
  <c r="M416" i="7"/>
  <c r="E416" i="7"/>
  <c r="C416" i="7"/>
  <c r="N415" i="7"/>
  <c r="O415" i="7" s="1"/>
  <c r="P415" i="7" s="1"/>
  <c r="Q415" i="7" s="1"/>
  <c r="R415" i="7" s="1"/>
  <c r="S415" i="7" s="1"/>
  <c r="M415" i="7"/>
  <c r="E415" i="7"/>
  <c r="C415" i="7"/>
  <c r="N414" i="7"/>
  <c r="O414" i="7" s="1"/>
  <c r="P414" i="7" s="1"/>
  <c r="Q414" i="7" s="1"/>
  <c r="R414" i="7" s="1"/>
  <c r="S414" i="7" s="1"/>
  <c r="M414" i="7"/>
  <c r="E414" i="7"/>
  <c r="C414" i="7"/>
  <c r="N413" i="7"/>
  <c r="O413" i="7" s="1"/>
  <c r="P413" i="7" s="1"/>
  <c r="Q413" i="7" s="1"/>
  <c r="R413" i="7" s="1"/>
  <c r="S413" i="7" s="1"/>
  <c r="M413" i="7"/>
  <c r="E413" i="7"/>
  <c r="C413" i="7"/>
  <c r="N412" i="7"/>
  <c r="O412" i="7" s="1"/>
  <c r="P412" i="7" s="1"/>
  <c r="Q412" i="7" s="1"/>
  <c r="R412" i="7" s="1"/>
  <c r="S412" i="7" s="1"/>
  <c r="M412" i="7"/>
  <c r="E412" i="7"/>
  <c r="C412" i="7"/>
  <c r="N411" i="7"/>
  <c r="O411" i="7" s="1"/>
  <c r="P411" i="7" s="1"/>
  <c r="Q411" i="7" s="1"/>
  <c r="R411" i="7" s="1"/>
  <c r="S411" i="7" s="1"/>
  <c r="M411" i="7"/>
  <c r="E411" i="7"/>
  <c r="C411" i="7"/>
  <c r="N410" i="7"/>
  <c r="O410" i="7" s="1"/>
  <c r="P410" i="7" s="1"/>
  <c r="Q410" i="7" s="1"/>
  <c r="R410" i="7" s="1"/>
  <c r="S410" i="7" s="1"/>
  <c r="M410" i="7"/>
  <c r="E410" i="7"/>
  <c r="C410" i="7"/>
  <c r="N409" i="7"/>
  <c r="O409" i="7" s="1"/>
  <c r="P409" i="7" s="1"/>
  <c r="Q409" i="7" s="1"/>
  <c r="R409" i="7" s="1"/>
  <c r="S409" i="7" s="1"/>
  <c r="M409" i="7"/>
  <c r="E409" i="7"/>
  <c r="C409" i="7"/>
  <c r="N408" i="7"/>
  <c r="O408" i="7" s="1"/>
  <c r="P408" i="7" s="1"/>
  <c r="Q408" i="7" s="1"/>
  <c r="R408" i="7" s="1"/>
  <c r="S408" i="7" s="1"/>
  <c r="M408" i="7"/>
  <c r="E408" i="7"/>
  <c r="C408" i="7"/>
  <c r="N407" i="7"/>
  <c r="O407" i="7" s="1"/>
  <c r="P407" i="7" s="1"/>
  <c r="Q407" i="7" s="1"/>
  <c r="R407" i="7" s="1"/>
  <c r="S407" i="7" s="1"/>
  <c r="M407" i="7"/>
  <c r="E407" i="7"/>
  <c r="C407" i="7"/>
  <c r="N406" i="7"/>
  <c r="O406" i="7" s="1"/>
  <c r="P406" i="7" s="1"/>
  <c r="Q406" i="7" s="1"/>
  <c r="R406" i="7" s="1"/>
  <c r="S406" i="7" s="1"/>
  <c r="M406" i="7"/>
  <c r="E406" i="7"/>
  <c r="C406" i="7"/>
  <c r="N405" i="7"/>
  <c r="O405" i="7" s="1"/>
  <c r="P405" i="7" s="1"/>
  <c r="Q405" i="7" s="1"/>
  <c r="R405" i="7" s="1"/>
  <c r="S405" i="7" s="1"/>
  <c r="M405" i="7"/>
  <c r="E405" i="7"/>
  <c r="C405" i="7"/>
  <c r="N404" i="7"/>
  <c r="O404" i="7" s="1"/>
  <c r="P404" i="7" s="1"/>
  <c r="Q404" i="7" s="1"/>
  <c r="R404" i="7" s="1"/>
  <c r="S404" i="7" s="1"/>
  <c r="M404" i="7"/>
  <c r="E404" i="7"/>
  <c r="C404" i="7"/>
  <c r="N403" i="7"/>
  <c r="O403" i="7" s="1"/>
  <c r="P403" i="7" s="1"/>
  <c r="Q403" i="7" s="1"/>
  <c r="R403" i="7" s="1"/>
  <c r="S403" i="7" s="1"/>
  <c r="M403" i="7"/>
  <c r="E403" i="7"/>
  <c r="C403" i="7"/>
  <c r="N402" i="7"/>
  <c r="O402" i="7" s="1"/>
  <c r="P402" i="7" s="1"/>
  <c r="Q402" i="7" s="1"/>
  <c r="R402" i="7" s="1"/>
  <c r="S402" i="7" s="1"/>
  <c r="M402" i="7"/>
  <c r="E402" i="7"/>
  <c r="C402" i="7"/>
  <c r="N401" i="7"/>
  <c r="O401" i="7" s="1"/>
  <c r="P401" i="7" s="1"/>
  <c r="Q401" i="7" s="1"/>
  <c r="R401" i="7" s="1"/>
  <c r="S401" i="7" s="1"/>
  <c r="M401" i="7"/>
  <c r="E401" i="7"/>
  <c r="C401" i="7"/>
  <c r="N400" i="7"/>
  <c r="O400" i="7" s="1"/>
  <c r="P400" i="7" s="1"/>
  <c r="Q400" i="7" s="1"/>
  <c r="R400" i="7" s="1"/>
  <c r="S400" i="7" s="1"/>
  <c r="M400" i="7"/>
  <c r="E400" i="7"/>
  <c r="C400" i="7"/>
  <c r="N399" i="7"/>
  <c r="O399" i="7" s="1"/>
  <c r="P399" i="7" s="1"/>
  <c r="Q399" i="7" s="1"/>
  <c r="R399" i="7" s="1"/>
  <c r="S399" i="7" s="1"/>
  <c r="M399" i="7"/>
  <c r="E399" i="7"/>
  <c r="C399" i="7"/>
  <c r="N398" i="7"/>
  <c r="O398" i="7" s="1"/>
  <c r="P398" i="7" s="1"/>
  <c r="Q398" i="7" s="1"/>
  <c r="R398" i="7" s="1"/>
  <c r="S398" i="7" s="1"/>
  <c r="M398" i="7"/>
  <c r="E398" i="7"/>
  <c r="C398" i="7"/>
  <c r="N397" i="7"/>
  <c r="O397" i="7" s="1"/>
  <c r="P397" i="7" s="1"/>
  <c r="Q397" i="7" s="1"/>
  <c r="R397" i="7" s="1"/>
  <c r="S397" i="7" s="1"/>
  <c r="M397" i="7"/>
  <c r="E397" i="7"/>
  <c r="C397" i="7"/>
  <c r="N396" i="7"/>
  <c r="O396" i="7" s="1"/>
  <c r="P396" i="7" s="1"/>
  <c r="Q396" i="7" s="1"/>
  <c r="R396" i="7" s="1"/>
  <c r="S396" i="7" s="1"/>
  <c r="M396" i="7"/>
  <c r="E396" i="7"/>
  <c r="C396" i="7"/>
  <c r="N395" i="7"/>
  <c r="O395" i="7" s="1"/>
  <c r="P395" i="7" s="1"/>
  <c r="Q395" i="7" s="1"/>
  <c r="R395" i="7" s="1"/>
  <c r="S395" i="7" s="1"/>
  <c r="M395" i="7"/>
  <c r="E395" i="7"/>
  <c r="C395" i="7"/>
  <c r="N394" i="7"/>
  <c r="O394" i="7" s="1"/>
  <c r="P394" i="7" s="1"/>
  <c r="Q394" i="7" s="1"/>
  <c r="R394" i="7" s="1"/>
  <c r="S394" i="7" s="1"/>
  <c r="M394" i="7"/>
  <c r="E394" i="7"/>
  <c r="C394" i="7"/>
  <c r="N393" i="7"/>
  <c r="O393" i="7" s="1"/>
  <c r="P393" i="7" s="1"/>
  <c r="Q393" i="7" s="1"/>
  <c r="R393" i="7" s="1"/>
  <c r="S393" i="7" s="1"/>
  <c r="M393" i="7"/>
  <c r="E393" i="7"/>
  <c r="C393" i="7"/>
  <c r="N392" i="7"/>
  <c r="O392" i="7" s="1"/>
  <c r="P392" i="7" s="1"/>
  <c r="Q392" i="7" s="1"/>
  <c r="R392" i="7" s="1"/>
  <c r="S392" i="7" s="1"/>
  <c r="M392" i="7"/>
  <c r="E392" i="7"/>
  <c r="C392" i="7"/>
  <c r="N391" i="7"/>
  <c r="O391" i="7" s="1"/>
  <c r="P391" i="7" s="1"/>
  <c r="Q391" i="7" s="1"/>
  <c r="R391" i="7" s="1"/>
  <c r="S391" i="7" s="1"/>
  <c r="M391" i="7"/>
  <c r="E391" i="7"/>
  <c r="C391" i="7"/>
  <c r="N390" i="7"/>
  <c r="O390" i="7" s="1"/>
  <c r="P390" i="7" s="1"/>
  <c r="Q390" i="7" s="1"/>
  <c r="R390" i="7" s="1"/>
  <c r="S390" i="7" s="1"/>
  <c r="M390" i="7"/>
  <c r="E390" i="7"/>
  <c r="C390" i="7"/>
  <c r="N389" i="7"/>
  <c r="O389" i="7" s="1"/>
  <c r="P389" i="7" s="1"/>
  <c r="Q389" i="7" s="1"/>
  <c r="R389" i="7" s="1"/>
  <c r="S389" i="7" s="1"/>
  <c r="M389" i="7"/>
  <c r="E389" i="7"/>
  <c r="C389" i="7"/>
  <c r="N388" i="7"/>
  <c r="O388" i="7" s="1"/>
  <c r="P388" i="7" s="1"/>
  <c r="Q388" i="7" s="1"/>
  <c r="R388" i="7" s="1"/>
  <c r="S388" i="7" s="1"/>
  <c r="M388" i="7"/>
  <c r="E388" i="7"/>
  <c r="C388" i="7"/>
  <c r="N387" i="7"/>
  <c r="O387" i="7" s="1"/>
  <c r="P387" i="7" s="1"/>
  <c r="Q387" i="7" s="1"/>
  <c r="R387" i="7" s="1"/>
  <c r="S387" i="7" s="1"/>
  <c r="M387" i="7"/>
  <c r="E387" i="7"/>
  <c r="C387" i="7"/>
  <c r="N386" i="7"/>
  <c r="O386" i="7" s="1"/>
  <c r="P386" i="7" s="1"/>
  <c r="Q386" i="7" s="1"/>
  <c r="R386" i="7" s="1"/>
  <c r="S386" i="7" s="1"/>
  <c r="M386" i="7"/>
  <c r="E386" i="7"/>
  <c r="C386" i="7"/>
  <c r="N385" i="7"/>
  <c r="O385" i="7" s="1"/>
  <c r="P385" i="7" s="1"/>
  <c r="Q385" i="7" s="1"/>
  <c r="R385" i="7" s="1"/>
  <c r="S385" i="7" s="1"/>
  <c r="M385" i="7"/>
  <c r="E385" i="7"/>
  <c r="C385" i="7"/>
  <c r="N384" i="7"/>
  <c r="O384" i="7" s="1"/>
  <c r="P384" i="7" s="1"/>
  <c r="Q384" i="7" s="1"/>
  <c r="R384" i="7" s="1"/>
  <c r="S384" i="7" s="1"/>
  <c r="M384" i="7"/>
  <c r="E384" i="7"/>
  <c r="C384" i="7"/>
  <c r="N383" i="7"/>
  <c r="O383" i="7" s="1"/>
  <c r="P383" i="7" s="1"/>
  <c r="Q383" i="7" s="1"/>
  <c r="R383" i="7" s="1"/>
  <c r="S383" i="7" s="1"/>
  <c r="M383" i="7"/>
  <c r="E383" i="7"/>
  <c r="C383" i="7"/>
  <c r="N382" i="7"/>
  <c r="O382" i="7" s="1"/>
  <c r="P382" i="7" s="1"/>
  <c r="Q382" i="7" s="1"/>
  <c r="R382" i="7" s="1"/>
  <c r="S382" i="7" s="1"/>
  <c r="M382" i="7"/>
  <c r="E382" i="7"/>
  <c r="C382" i="7"/>
  <c r="N381" i="7"/>
  <c r="O381" i="7" s="1"/>
  <c r="P381" i="7" s="1"/>
  <c r="Q381" i="7" s="1"/>
  <c r="R381" i="7" s="1"/>
  <c r="S381" i="7" s="1"/>
  <c r="M381" i="7"/>
  <c r="E381" i="7"/>
  <c r="C381" i="7"/>
  <c r="N380" i="7"/>
  <c r="O380" i="7" s="1"/>
  <c r="P380" i="7" s="1"/>
  <c r="Q380" i="7" s="1"/>
  <c r="R380" i="7" s="1"/>
  <c r="S380" i="7" s="1"/>
  <c r="M380" i="7"/>
  <c r="E380" i="7"/>
  <c r="C380" i="7"/>
  <c r="N379" i="7"/>
  <c r="O379" i="7" s="1"/>
  <c r="P379" i="7" s="1"/>
  <c r="Q379" i="7" s="1"/>
  <c r="R379" i="7" s="1"/>
  <c r="S379" i="7" s="1"/>
  <c r="M379" i="7"/>
  <c r="E379" i="7"/>
  <c r="C379" i="7"/>
  <c r="N378" i="7"/>
  <c r="O378" i="7" s="1"/>
  <c r="P378" i="7" s="1"/>
  <c r="Q378" i="7" s="1"/>
  <c r="R378" i="7" s="1"/>
  <c r="S378" i="7" s="1"/>
  <c r="M378" i="7"/>
  <c r="E378" i="7"/>
  <c r="C378" i="7"/>
  <c r="N377" i="7"/>
  <c r="O377" i="7" s="1"/>
  <c r="P377" i="7" s="1"/>
  <c r="Q377" i="7" s="1"/>
  <c r="R377" i="7" s="1"/>
  <c r="S377" i="7" s="1"/>
  <c r="M377" i="7"/>
  <c r="E377" i="7"/>
  <c r="C377" i="7"/>
  <c r="N376" i="7"/>
  <c r="O376" i="7" s="1"/>
  <c r="P376" i="7" s="1"/>
  <c r="Q376" i="7" s="1"/>
  <c r="R376" i="7" s="1"/>
  <c r="S376" i="7" s="1"/>
  <c r="M376" i="7"/>
  <c r="E376" i="7"/>
  <c r="C376" i="7"/>
  <c r="N375" i="7"/>
  <c r="O375" i="7" s="1"/>
  <c r="P375" i="7" s="1"/>
  <c r="Q375" i="7" s="1"/>
  <c r="R375" i="7" s="1"/>
  <c r="S375" i="7" s="1"/>
  <c r="M375" i="7"/>
  <c r="E375" i="7"/>
  <c r="C375" i="7"/>
  <c r="N374" i="7"/>
  <c r="O374" i="7" s="1"/>
  <c r="P374" i="7" s="1"/>
  <c r="Q374" i="7" s="1"/>
  <c r="R374" i="7" s="1"/>
  <c r="S374" i="7" s="1"/>
  <c r="M374" i="7"/>
  <c r="E374" i="7"/>
  <c r="C374" i="7"/>
  <c r="N373" i="7"/>
  <c r="O373" i="7" s="1"/>
  <c r="P373" i="7" s="1"/>
  <c r="Q373" i="7" s="1"/>
  <c r="R373" i="7" s="1"/>
  <c r="S373" i="7" s="1"/>
  <c r="M373" i="7"/>
  <c r="E373" i="7"/>
  <c r="C373" i="7"/>
  <c r="N372" i="7"/>
  <c r="O372" i="7" s="1"/>
  <c r="P372" i="7" s="1"/>
  <c r="Q372" i="7" s="1"/>
  <c r="R372" i="7" s="1"/>
  <c r="S372" i="7" s="1"/>
  <c r="M372" i="7"/>
  <c r="E372" i="7"/>
  <c r="C372" i="7"/>
  <c r="N371" i="7"/>
  <c r="O371" i="7" s="1"/>
  <c r="P371" i="7" s="1"/>
  <c r="Q371" i="7" s="1"/>
  <c r="R371" i="7" s="1"/>
  <c r="S371" i="7" s="1"/>
  <c r="M371" i="7"/>
  <c r="E371" i="7"/>
  <c r="C371" i="7"/>
  <c r="N370" i="7"/>
  <c r="O370" i="7" s="1"/>
  <c r="P370" i="7" s="1"/>
  <c r="Q370" i="7" s="1"/>
  <c r="R370" i="7" s="1"/>
  <c r="S370" i="7" s="1"/>
  <c r="M370" i="7"/>
  <c r="E370" i="7"/>
  <c r="C370" i="7"/>
  <c r="N369" i="7"/>
  <c r="O369" i="7" s="1"/>
  <c r="P369" i="7" s="1"/>
  <c r="Q369" i="7" s="1"/>
  <c r="R369" i="7" s="1"/>
  <c r="S369" i="7" s="1"/>
  <c r="M369" i="7"/>
  <c r="E369" i="7"/>
  <c r="C369" i="7"/>
  <c r="N368" i="7"/>
  <c r="O368" i="7" s="1"/>
  <c r="P368" i="7" s="1"/>
  <c r="Q368" i="7" s="1"/>
  <c r="R368" i="7" s="1"/>
  <c r="S368" i="7" s="1"/>
  <c r="M368" i="7"/>
  <c r="E368" i="7"/>
  <c r="C368" i="7"/>
  <c r="N367" i="7"/>
  <c r="O367" i="7" s="1"/>
  <c r="P367" i="7" s="1"/>
  <c r="Q367" i="7" s="1"/>
  <c r="R367" i="7" s="1"/>
  <c r="S367" i="7" s="1"/>
  <c r="M367" i="7"/>
  <c r="E367" i="7"/>
  <c r="C367" i="7"/>
  <c r="N366" i="7"/>
  <c r="O366" i="7" s="1"/>
  <c r="P366" i="7" s="1"/>
  <c r="Q366" i="7" s="1"/>
  <c r="R366" i="7" s="1"/>
  <c r="S366" i="7" s="1"/>
  <c r="M366" i="7"/>
  <c r="E366" i="7"/>
  <c r="C366" i="7"/>
  <c r="N365" i="7"/>
  <c r="O365" i="7" s="1"/>
  <c r="P365" i="7" s="1"/>
  <c r="Q365" i="7" s="1"/>
  <c r="R365" i="7" s="1"/>
  <c r="S365" i="7" s="1"/>
  <c r="M365" i="7"/>
  <c r="E365" i="7"/>
  <c r="C365" i="7"/>
  <c r="N364" i="7"/>
  <c r="O364" i="7" s="1"/>
  <c r="P364" i="7" s="1"/>
  <c r="Q364" i="7" s="1"/>
  <c r="R364" i="7" s="1"/>
  <c r="S364" i="7" s="1"/>
  <c r="M364" i="7"/>
  <c r="E364" i="7"/>
  <c r="C364" i="7"/>
  <c r="N363" i="7"/>
  <c r="O363" i="7" s="1"/>
  <c r="P363" i="7" s="1"/>
  <c r="Q363" i="7" s="1"/>
  <c r="R363" i="7" s="1"/>
  <c r="S363" i="7" s="1"/>
  <c r="M363" i="7"/>
  <c r="E363" i="7"/>
  <c r="C363" i="7"/>
  <c r="N362" i="7"/>
  <c r="O362" i="7" s="1"/>
  <c r="P362" i="7" s="1"/>
  <c r="Q362" i="7" s="1"/>
  <c r="R362" i="7" s="1"/>
  <c r="S362" i="7" s="1"/>
  <c r="M362" i="7"/>
  <c r="E362" i="7"/>
  <c r="C362" i="7"/>
  <c r="N361" i="7"/>
  <c r="O361" i="7" s="1"/>
  <c r="P361" i="7" s="1"/>
  <c r="Q361" i="7" s="1"/>
  <c r="R361" i="7" s="1"/>
  <c r="S361" i="7" s="1"/>
  <c r="M361" i="7"/>
  <c r="E361" i="7"/>
  <c r="C361" i="7"/>
  <c r="N360" i="7"/>
  <c r="O360" i="7" s="1"/>
  <c r="P360" i="7" s="1"/>
  <c r="Q360" i="7" s="1"/>
  <c r="R360" i="7" s="1"/>
  <c r="S360" i="7" s="1"/>
  <c r="M360" i="7"/>
  <c r="E360" i="7"/>
  <c r="C360" i="7"/>
  <c r="N359" i="7"/>
  <c r="O359" i="7" s="1"/>
  <c r="P359" i="7" s="1"/>
  <c r="Q359" i="7" s="1"/>
  <c r="R359" i="7" s="1"/>
  <c r="S359" i="7" s="1"/>
  <c r="M359" i="7"/>
  <c r="E359" i="7"/>
  <c r="C359" i="7"/>
  <c r="N358" i="7"/>
  <c r="O358" i="7" s="1"/>
  <c r="P358" i="7" s="1"/>
  <c r="Q358" i="7" s="1"/>
  <c r="R358" i="7" s="1"/>
  <c r="S358" i="7" s="1"/>
  <c r="M358" i="7"/>
  <c r="E358" i="7"/>
  <c r="C358" i="7"/>
  <c r="N357" i="7"/>
  <c r="O357" i="7" s="1"/>
  <c r="P357" i="7" s="1"/>
  <c r="Q357" i="7" s="1"/>
  <c r="R357" i="7" s="1"/>
  <c r="S357" i="7" s="1"/>
  <c r="M357" i="7"/>
  <c r="E357" i="7"/>
  <c r="C357" i="7"/>
  <c r="N356" i="7"/>
  <c r="O356" i="7" s="1"/>
  <c r="P356" i="7" s="1"/>
  <c r="Q356" i="7" s="1"/>
  <c r="R356" i="7" s="1"/>
  <c r="S356" i="7" s="1"/>
  <c r="M356" i="7"/>
  <c r="E356" i="7"/>
  <c r="C356" i="7"/>
  <c r="N355" i="7"/>
  <c r="O355" i="7" s="1"/>
  <c r="P355" i="7" s="1"/>
  <c r="Q355" i="7" s="1"/>
  <c r="R355" i="7" s="1"/>
  <c r="S355" i="7" s="1"/>
  <c r="M355" i="7"/>
  <c r="E355" i="7"/>
  <c r="C355" i="7"/>
  <c r="N354" i="7"/>
  <c r="O354" i="7" s="1"/>
  <c r="P354" i="7" s="1"/>
  <c r="Q354" i="7" s="1"/>
  <c r="R354" i="7" s="1"/>
  <c r="S354" i="7" s="1"/>
  <c r="M354" i="7"/>
  <c r="E354" i="7"/>
  <c r="C354" i="7"/>
  <c r="N353" i="7"/>
  <c r="O353" i="7" s="1"/>
  <c r="P353" i="7" s="1"/>
  <c r="Q353" i="7" s="1"/>
  <c r="R353" i="7" s="1"/>
  <c r="S353" i="7" s="1"/>
  <c r="M353" i="7"/>
  <c r="E353" i="7"/>
  <c r="C353" i="7"/>
  <c r="N352" i="7"/>
  <c r="O352" i="7" s="1"/>
  <c r="P352" i="7" s="1"/>
  <c r="Q352" i="7" s="1"/>
  <c r="R352" i="7" s="1"/>
  <c r="S352" i="7" s="1"/>
  <c r="M352" i="7"/>
  <c r="E352" i="7"/>
  <c r="C352" i="7"/>
  <c r="N351" i="7"/>
  <c r="O351" i="7" s="1"/>
  <c r="P351" i="7" s="1"/>
  <c r="Q351" i="7" s="1"/>
  <c r="R351" i="7" s="1"/>
  <c r="S351" i="7" s="1"/>
  <c r="M351" i="7"/>
  <c r="E351" i="7"/>
  <c r="C351" i="7"/>
  <c r="N350" i="7"/>
  <c r="O350" i="7" s="1"/>
  <c r="P350" i="7" s="1"/>
  <c r="Q350" i="7" s="1"/>
  <c r="R350" i="7" s="1"/>
  <c r="S350" i="7" s="1"/>
  <c r="M350" i="7"/>
  <c r="E350" i="7"/>
  <c r="C350" i="7"/>
  <c r="N349" i="7"/>
  <c r="O349" i="7" s="1"/>
  <c r="P349" i="7" s="1"/>
  <c r="Q349" i="7" s="1"/>
  <c r="R349" i="7" s="1"/>
  <c r="S349" i="7" s="1"/>
  <c r="M349" i="7"/>
  <c r="E349" i="7"/>
  <c r="C349" i="7"/>
  <c r="N348" i="7"/>
  <c r="O348" i="7" s="1"/>
  <c r="P348" i="7" s="1"/>
  <c r="Q348" i="7" s="1"/>
  <c r="R348" i="7" s="1"/>
  <c r="S348" i="7" s="1"/>
  <c r="M348" i="7"/>
  <c r="E348" i="7"/>
  <c r="C348" i="7"/>
  <c r="N347" i="7"/>
  <c r="O347" i="7" s="1"/>
  <c r="P347" i="7" s="1"/>
  <c r="Q347" i="7" s="1"/>
  <c r="R347" i="7" s="1"/>
  <c r="S347" i="7" s="1"/>
  <c r="M347" i="7"/>
  <c r="E347" i="7"/>
  <c r="C347" i="7"/>
  <c r="N346" i="7"/>
  <c r="O346" i="7" s="1"/>
  <c r="P346" i="7" s="1"/>
  <c r="Q346" i="7" s="1"/>
  <c r="R346" i="7" s="1"/>
  <c r="S346" i="7" s="1"/>
  <c r="M346" i="7"/>
  <c r="E346" i="7"/>
  <c r="C346" i="7"/>
  <c r="N345" i="7"/>
  <c r="O345" i="7" s="1"/>
  <c r="P345" i="7" s="1"/>
  <c r="Q345" i="7" s="1"/>
  <c r="R345" i="7" s="1"/>
  <c r="S345" i="7" s="1"/>
  <c r="M345" i="7"/>
  <c r="E345" i="7"/>
  <c r="C345" i="7"/>
  <c r="N344" i="7"/>
  <c r="O344" i="7" s="1"/>
  <c r="P344" i="7" s="1"/>
  <c r="Q344" i="7" s="1"/>
  <c r="R344" i="7" s="1"/>
  <c r="S344" i="7" s="1"/>
  <c r="M344" i="7"/>
  <c r="E344" i="7"/>
  <c r="C344" i="7"/>
  <c r="N343" i="7"/>
  <c r="O343" i="7" s="1"/>
  <c r="P343" i="7" s="1"/>
  <c r="Q343" i="7" s="1"/>
  <c r="R343" i="7" s="1"/>
  <c r="S343" i="7" s="1"/>
  <c r="M343" i="7"/>
  <c r="E343" i="7"/>
  <c r="C343" i="7"/>
  <c r="N342" i="7"/>
  <c r="O342" i="7" s="1"/>
  <c r="P342" i="7" s="1"/>
  <c r="Q342" i="7" s="1"/>
  <c r="R342" i="7" s="1"/>
  <c r="S342" i="7" s="1"/>
  <c r="M342" i="7"/>
  <c r="E342" i="7"/>
  <c r="C342" i="7"/>
  <c r="N341" i="7"/>
  <c r="O341" i="7" s="1"/>
  <c r="P341" i="7" s="1"/>
  <c r="Q341" i="7" s="1"/>
  <c r="R341" i="7" s="1"/>
  <c r="S341" i="7" s="1"/>
  <c r="M341" i="7"/>
  <c r="E341" i="7"/>
  <c r="C341" i="7"/>
  <c r="N340" i="7"/>
  <c r="O340" i="7" s="1"/>
  <c r="P340" i="7" s="1"/>
  <c r="Q340" i="7" s="1"/>
  <c r="R340" i="7" s="1"/>
  <c r="S340" i="7" s="1"/>
  <c r="M340" i="7"/>
  <c r="E340" i="7"/>
  <c r="C340" i="7"/>
  <c r="N339" i="7"/>
  <c r="O339" i="7" s="1"/>
  <c r="P339" i="7" s="1"/>
  <c r="Q339" i="7" s="1"/>
  <c r="R339" i="7" s="1"/>
  <c r="S339" i="7" s="1"/>
  <c r="M339" i="7"/>
  <c r="E339" i="7"/>
  <c r="C339" i="7"/>
  <c r="N338" i="7"/>
  <c r="O338" i="7" s="1"/>
  <c r="P338" i="7" s="1"/>
  <c r="Q338" i="7" s="1"/>
  <c r="R338" i="7" s="1"/>
  <c r="S338" i="7" s="1"/>
  <c r="M338" i="7"/>
  <c r="E338" i="7"/>
  <c r="C338" i="7"/>
  <c r="N337" i="7"/>
  <c r="O337" i="7" s="1"/>
  <c r="P337" i="7" s="1"/>
  <c r="Q337" i="7" s="1"/>
  <c r="R337" i="7" s="1"/>
  <c r="S337" i="7" s="1"/>
  <c r="M337" i="7"/>
  <c r="E337" i="7"/>
  <c r="C337" i="7"/>
  <c r="N336" i="7"/>
  <c r="O336" i="7" s="1"/>
  <c r="P336" i="7" s="1"/>
  <c r="Q336" i="7" s="1"/>
  <c r="R336" i="7" s="1"/>
  <c r="S336" i="7" s="1"/>
  <c r="M336" i="7"/>
  <c r="E336" i="7"/>
  <c r="C336" i="7"/>
  <c r="N335" i="7"/>
  <c r="O335" i="7" s="1"/>
  <c r="P335" i="7" s="1"/>
  <c r="Q335" i="7" s="1"/>
  <c r="R335" i="7" s="1"/>
  <c r="S335" i="7" s="1"/>
  <c r="M335" i="7"/>
  <c r="E335" i="7"/>
  <c r="C335" i="7"/>
  <c r="N334" i="7"/>
  <c r="O334" i="7" s="1"/>
  <c r="P334" i="7" s="1"/>
  <c r="Q334" i="7" s="1"/>
  <c r="R334" i="7" s="1"/>
  <c r="S334" i="7" s="1"/>
  <c r="M334" i="7"/>
  <c r="E334" i="7"/>
  <c r="C334" i="7"/>
  <c r="N333" i="7"/>
  <c r="O333" i="7" s="1"/>
  <c r="P333" i="7" s="1"/>
  <c r="Q333" i="7" s="1"/>
  <c r="R333" i="7" s="1"/>
  <c r="S333" i="7" s="1"/>
  <c r="M333" i="7"/>
  <c r="E333" i="7"/>
  <c r="C333" i="7"/>
  <c r="N332" i="7"/>
  <c r="O332" i="7" s="1"/>
  <c r="P332" i="7" s="1"/>
  <c r="Q332" i="7" s="1"/>
  <c r="R332" i="7" s="1"/>
  <c r="S332" i="7" s="1"/>
  <c r="M332" i="7"/>
  <c r="E332" i="7"/>
  <c r="C332" i="7"/>
  <c r="N331" i="7"/>
  <c r="O331" i="7" s="1"/>
  <c r="P331" i="7" s="1"/>
  <c r="Q331" i="7" s="1"/>
  <c r="R331" i="7" s="1"/>
  <c r="S331" i="7" s="1"/>
  <c r="M331" i="7"/>
  <c r="E331" i="7"/>
  <c r="C331" i="7"/>
  <c r="N330" i="7"/>
  <c r="O330" i="7" s="1"/>
  <c r="P330" i="7" s="1"/>
  <c r="Q330" i="7" s="1"/>
  <c r="R330" i="7" s="1"/>
  <c r="S330" i="7" s="1"/>
  <c r="M330" i="7"/>
  <c r="E330" i="7"/>
  <c r="C330" i="7"/>
  <c r="N329" i="7"/>
  <c r="O329" i="7" s="1"/>
  <c r="P329" i="7" s="1"/>
  <c r="Q329" i="7" s="1"/>
  <c r="R329" i="7" s="1"/>
  <c r="S329" i="7" s="1"/>
  <c r="M329" i="7"/>
  <c r="E329" i="7"/>
  <c r="C329" i="7"/>
  <c r="N328" i="7"/>
  <c r="O328" i="7" s="1"/>
  <c r="P328" i="7" s="1"/>
  <c r="Q328" i="7" s="1"/>
  <c r="R328" i="7" s="1"/>
  <c r="S328" i="7" s="1"/>
  <c r="M328" i="7"/>
  <c r="E328" i="7"/>
  <c r="C328" i="7"/>
  <c r="N327" i="7"/>
  <c r="O327" i="7" s="1"/>
  <c r="P327" i="7" s="1"/>
  <c r="Q327" i="7" s="1"/>
  <c r="R327" i="7" s="1"/>
  <c r="S327" i="7" s="1"/>
  <c r="M327" i="7"/>
  <c r="E327" i="7"/>
  <c r="C327" i="7"/>
  <c r="N326" i="7"/>
  <c r="O326" i="7" s="1"/>
  <c r="P326" i="7" s="1"/>
  <c r="Q326" i="7" s="1"/>
  <c r="R326" i="7" s="1"/>
  <c r="S326" i="7" s="1"/>
  <c r="M326" i="7"/>
  <c r="E326" i="7"/>
  <c r="C326" i="7"/>
  <c r="N325" i="7"/>
  <c r="O325" i="7" s="1"/>
  <c r="P325" i="7" s="1"/>
  <c r="Q325" i="7" s="1"/>
  <c r="R325" i="7" s="1"/>
  <c r="S325" i="7" s="1"/>
  <c r="M325" i="7"/>
  <c r="E325" i="7"/>
  <c r="C325" i="7"/>
  <c r="N324" i="7"/>
  <c r="O324" i="7" s="1"/>
  <c r="P324" i="7" s="1"/>
  <c r="Q324" i="7" s="1"/>
  <c r="R324" i="7" s="1"/>
  <c r="S324" i="7" s="1"/>
  <c r="M324" i="7"/>
  <c r="E324" i="7"/>
  <c r="C324" i="7"/>
  <c r="N323" i="7"/>
  <c r="O323" i="7" s="1"/>
  <c r="P323" i="7" s="1"/>
  <c r="Q323" i="7" s="1"/>
  <c r="R323" i="7" s="1"/>
  <c r="S323" i="7" s="1"/>
  <c r="M323" i="7"/>
  <c r="E323" i="7"/>
  <c r="C323" i="7"/>
  <c r="N322" i="7"/>
  <c r="O322" i="7" s="1"/>
  <c r="P322" i="7" s="1"/>
  <c r="Q322" i="7" s="1"/>
  <c r="R322" i="7" s="1"/>
  <c r="S322" i="7" s="1"/>
  <c r="M322" i="7"/>
  <c r="E322" i="7"/>
  <c r="C322" i="7"/>
  <c r="N321" i="7"/>
  <c r="O321" i="7" s="1"/>
  <c r="P321" i="7" s="1"/>
  <c r="Q321" i="7" s="1"/>
  <c r="R321" i="7" s="1"/>
  <c r="S321" i="7" s="1"/>
  <c r="M321" i="7"/>
  <c r="E321" i="7"/>
  <c r="C321" i="7"/>
  <c r="N320" i="7"/>
  <c r="O320" i="7" s="1"/>
  <c r="P320" i="7" s="1"/>
  <c r="Q320" i="7" s="1"/>
  <c r="R320" i="7" s="1"/>
  <c r="S320" i="7" s="1"/>
  <c r="M320" i="7"/>
  <c r="E320" i="7"/>
  <c r="C320" i="7"/>
  <c r="N319" i="7"/>
  <c r="O319" i="7" s="1"/>
  <c r="P319" i="7" s="1"/>
  <c r="Q319" i="7" s="1"/>
  <c r="R319" i="7" s="1"/>
  <c r="S319" i="7" s="1"/>
  <c r="M319" i="7"/>
  <c r="E319" i="7"/>
  <c r="C319" i="7"/>
  <c r="N318" i="7"/>
  <c r="O318" i="7" s="1"/>
  <c r="P318" i="7" s="1"/>
  <c r="Q318" i="7" s="1"/>
  <c r="R318" i="7" s="1"/>
  <c r="S318" i="7" s="1"/>
  <c r="M318" i="7"/>
  <c r="E318" i="7"/>
  <c r="C318" i="7"/>
  <c r="N317" i="7"/>
  <c r="O317" i="7" s="1"/>
  <c r="P317" i="7" s="1"/>
  <c r="Q317" i="7" s="1"/>
  <c r="R317" i="7" s="1"/>
  <c r="S317" i="7" s="1"/>
  <c r="M317" i="7"/>
  <c r="E317" i="7"/>
  <c r="C317" i="7"/>
  <c r="N316" i="7"/>
  <c r="O316" i="7" s="1"/>
  <c r="P316" i="7" s="1"/>
  <c r="Q316" i="7" s="1"/>
  <c r="R316" i="7" s="1"/>
  <c r="S316" i="7" s="1"/>
  <c r="M316" i="7"/>
  <c r="E316" i="7"/>
  <c r="C316" i="7"/>
  <c r="N315" i="7"/>
  <c r="O315" i="7" s="1"/>
  <c r="P315" i="7" s="1"/>
  <c r="Q315" i="7" s="1"/>
  <c r="R315" i="7" s="1"/>
  <c r="S315" i="7" s="1"/>
  <c r="M315" i="7"/>
  <c r="E315" i="7"/>
  <c r="C315" i="7"/>
  <c r="N314" i="7"/>
  <c r="O314" i="7" s="1"/>
  <c r="P314" i="7" s="1"/>
  <c r="Q314" i="7" s="1"/>
  <c r="R314" i="7" s="1"/>
  <c r="S314" i="7" s="1"/>
  <c r="M314" i="7"/>
  <c r="E314" i="7"/>
  <c r="C314" i="7"/>
  <c r="N313" i="7"/>
  <c r="O313" i="7" s="1"/>
  <c r="P313" i="7" s="1"/>
  <c r="Q313" i="7" s="1"/>
  <c r="R313" i="7" s="1"/>
  <c r="S313" i="7" s="1"/>
  <c r="M313" i="7"/>
  <c r="E313" i="7"/>
  <c r="C313" i="7"/>
  <c r="N312" i="7"/>
  <c r="O312" i="7" s="1"/>
  <c r="P312" i="7" s="1"/>
  <c r="Q312" i="7" s="1"/>
  <c r="R312" i="7" s="1"/>
  <c r="S312" i="7" s="1"/>
  <c r="M312" i="7"/>
  <c r="E312" i="7"/>
  <c r="C312" i="7"/>
  <c r="N311" i="7"/>
  <c r="O311" i="7" s="1"/>
  <c r="P311" i="7" s="1"/>
  <c r="Q311" i="7" s="1"/>
  <c r="R311" i="7" s="1"/>
  <c r="S311" i="7" s="1"/>
  <c r="M311" i="7"/>
  <c r="E311" i="7"/>
  <c r="C311" i="7"/>
  <c r="N310" i="7"/>
  <c r="O310" i="7" s="1"/>
  <c r="P310" i="7" s="1"/>
  <c r="Q310" i="7" s="1"/>
  <c r="R310" i="7" s="1"/>
  <c r="S310" i="7" s="1"/>
  <c r="M310" i="7"/>
  <c r="E310" i="7"/>
  <c r="C310" i="7"/>
  <c r="N309" i="7"/>
  <c r="O309" i="7" s="1"/>
  <c r="P309" i="7" s="1"/>
  <c r="Q309" i="7" s="1"/>
  <c r="R309" i="7" s="1"/>
  <c r="S309" i="7" s="1"/>
  <c r="M309" i="7"/>
  <c r="E309" i="7"/>
  <c r="C309" i="7"/>
  <c r="N308" i="7"/>
  <c r="O308" i="7" s="1"/>
  <c r="P308" i="7" s="1"/>
  <c r="Q308" i="7" s="1"/>
  <c r="R308" i="7" s="1"/>
  <c r="S308" i="7" s="1"/>
  <c r="M308" i="7"/>
  <c r="E308" i="7"/>
  <c r="C308" i="7"/>
  <c r="N307" i="7"/>
  <c r="O307" i="7" s="1"/>
  <c r="P307" i="7" s="1"/>
  <c r="Q307" i="7" s="1"/>
  <c r="R307" i="7" s="1"/>
  <c r="S307" i="7" s="1"/>
  <c r="M307" i="7"/>
  <c r="E307" i="7"/>
  <c r="C307" i="7"/>
  <c r="N306" i="7"/>
  <c r="O306" i="7" s="1"/>
  <c r="P306" i="7" s="1"/>
  <c r="Q306" i="7" s="1"/>
  <c r="R306" i="7" s="1"/>
  <c r="S306" i="7" s="1"/>
  <c r="M306" i="7"/>
  <c r="E306" i="7"/>
  <c r="C306" i="7"/>
  <c r="N305" i="7"/>
  <c r="O305" i="7" s="1"/>
  <c r="P305" i="7" s="1"/>
  <c r="Q305" i="7" s="1"/>
  <c r="R305" i="7" s="1"/>
  <c r="S305" i="7" s="1"/>
  <c r="M305" i="7"/>
  <c r="E305" i="7"/>
  <c r="C305" i="7"/>
  <c r="N304" i="7"/>
  <c r="O304" i="7" s="1"/>
  <c r="P304" i="7" s="1"/>
  <c r="Q304" i="7" s="1"/>
  <c r="R304" i="7" s="1"/>
  <c r="S304" i="7" s="1"/>
  <c r="M304" i="7"/>
  <c r="E304" i="7"/>
  <c r="C304" i="7"/>
  <c r="N303" i="7"/>
  <c r="O303" i="7" s="1"/>
  <c r="P303" i="7" s="1"/>
  <c r="Q303" i="7" s="1"/>
  <c r="R303" i="7" s="1"/>
  <c r="S303" i="7" s="1"/>
  <c r="M303" i="7"/>
  <c r="E303" i="7"/>
  <c r="C303" i="7"/>
  <c r="N302" i="7"/>
  <c r="O302" i="7" s="1"/>
  <c r="P302" i="7" s="1"/>
  <c r="Q302" i="7" s="1"/>
  <c r="R302" i="7" s="1"/>
  <c r="S302" i="7" s="1"/>
  <c r="M302" i="7"/>
  <c r="E302" i="7"/>
  <c r="C302" i="7"/>
  <c r="N301" i="7"/>
  <c r="O301" i="7" s="1"/>
  <c r="P301" i="7" s="1"/>
  <c r="Q301" i="7" s="1"/>
  <c r="R301" i="7" s="1"/>
  <c r="S301" i="7" s="1"/>
  <c r="M301" i="7"/>
  <c r="E301" i="7"/>
  <c r="C301" i="7"/>
  <c r="N300" i="7"/>
  <c r="O300" i="7" s="1"/>
  <c r="P300" i="7" s="1"/>
  <c r="Q300" i="7" s="1"/>
  <c r="R300" i="7" s="1"/>
  <c r="S300" i="7" s="1"/>
  <c r="M300" i="7"/>
  <c r="E300" i="7"/>
  <c r="C300" i="7"/>
  <c r="N299" i="7"/>
  <c r="O299" i="7" s="1"/>
  <c r="P299" i="7" s="1"/>
  <c r="Q299" i="7" s="1"/>
  <c r="R299" i="7" s="1"/>
  <c r="S299" i="7" s="1"/>
  <c r="M299" i="7"/>
  <c r="E299" i="7"/>
  <c r="C299" i="7"/>
  <c r="N298" i="7"/>
  <c r="O298" i="7" s="1"/>
  <c r="P298" i="7" s="1"/>
  <c r="Q298" i="7" s="1"/>
  <c r="R298" i="7" s="1"/>
  <c r="S298" i="7" s="1"/>
  <c r="M298" i="7"/>
  <c r="E298" i="7"/>
  <c r="C298" i="7"/>
  <c r="N297" i="7"/>
  <c r="O297" i="7" s="1"/>
  <c r="P297" i="7" s="1"/>
  <c r="Q297" i="7" s="1"/>
  <c r="R297" i="7" s="1"/>
  <c r="S297" i="7" s="1"/>
  <c r="M297" i="7"/>
  <c r="E297" i="7"/>
  <c r="C297" i="7"/>
  <c r="N296" i="7"/>
  <c r="O296" i="7" s="1"/>
  <c r="P296" i="7" s="1"/>
  <c r="Q296" i="7" s="1"/>
  <c r="R296" i="7" s="1"/>
  <c r="S296" i="7" s="1"/>
  <c r="M296" i="7"/>
  <c r="E296" i="7"/>
  <c r="C296" i="7"/>
  <c r="N295" i="7"/>
  <c r="O295" i="7" s="1"/>
  <c r="P295" i="7" s="1"/>
  <c r="Q295" i="7" s="1"/>
  <c r="R295" i="7" s="1"/>
  <c r="S295" i="7" s="1"/>
  <c r="M295" i="7"/>
  <c r="E295" i="7"/>
  <c r="C295" i="7"/>
  <c r="N294" i="7"/>
  <c r="O294" i="7" s="1"/>
  <c r="P294" i="7" s="1"/>
  <c r="Q294" i="7" s="1"/>
  <c r="R294" i="7" s="1"/>
  <c r="S294" i="7" s="1"/>
  <c r="M294" i="7"/>
  <c r="E294" i="7"/>
  <c r="C294" i="7"/>
  <c r="N293" i="7"/>
  <c r="O293" i="7" s="1"/>
  <c r="P293" i="7" s="1"/>
  <c r="Q293" i="7" s="1"/>
  <c r="R293" i="7" s="1"/>
  <c r="S293" i="7" s="1"/>
  <c r="M293" i="7"/>
  <c r="E293" i="7"/>
  <c r="C293" i="7"/>
  <c r="N292" i="7"/>
  <c r="O292" i="7" s="1"/>
  <c r="P292" i="7" s="1"/>
  <c r="Q292" i="7" s="1"/>
  <c r="R292" i="7" s="1"/>
  <c r="S292" i="7" s="1"/>
  <c r="M292" i="7"/>
  <c r="E292" i="7"/>
  <c r="C292" i="7"/>
  <c r="N291" i="7"/>
  <c r="O291" i="7" s="1"/>
  <c r="P291" i="7" s="1"/>
  <c r="Q291" i="7" s="1"/>
  <c r="R291" i="7" s="1"/>
  <c r="S291" i="7" s="1"/>
  <c r="M291" i="7"/>
  <c r="E291" i="7"/>
  <c r="C291" i="7"/>
  <c r="N290" i="7"/>
  <c r="O290" i="7" s="1"/>
  <c r="P290" i="7" s="1"/>
  <c r="Q290" i="7" s="1"/>
  <c r="R290" i="7" s="1"/>
  <c r="S290" i="7" s="1"/>
  <c r="M290" i="7"/>
  <c r="E290" i="7"/>
  <c r="C290" i="7"/>
  <c r="N289" i="7"/>
  <c r="O289" i="7" s="1"/>
  <c r="P289" i="7" s="1"/>
  <c r="Q289" i="7" s="1"/>
  <c r="R289" i="7" s="1"/>
  <c r="S289" i="7" s="1"/>
  <c r="M289" i="7"/>
  <c r="E289" i="7"/>
  <c r="C289" i="7"/>
  <c r="N288" i="7"/>
  <c r="O288" i="7" s="1"/>
  <c r="P288" i="7" s="1"/>
  <c r="Q288" i="7" s="1"/>
  <c r="R288" i="7" s="1"/>
  <c r="S288" i="7" s="1"/>
  <c r="M288" i="7"/>
  <c r="E288" i="7"/>
  <c r="C288" i="7"/>
  <c r="N287" i="7"/>
  <c r="O287" i="7" s="1"/>
  <c r="P287" i="7" s="1"/>
  <c r="Q287" i="7" s="1"/>
  <c r="R287" i="7" s="1"/>
  <c r="S287" i="7" s="1"/>
  <c r="M287" i="7"/>
  <c r="E287" i="7"/>
  <c r="C287" i="7"/>
  <c r="N286" i="7"/>
  <c r="O286" i="7" s="1"/>
  <c r="P286" i="7" s="1"/>
  <c r="Q286" i="7" s="1"/>
  <c r="R286" i="7" s="1"/>
  <c r="S286" i="7" s="1"/>
  <c r="M286" i="7"/>
  <c r="E286" i="7"/>
  <c r="C286" i="7"/>
  <c r="N285" i="7"/>
  <c r="O285" i="7" s="1"/>
  <c r="P285" i="7" s="1"/>
  <c r="Q285" i="7" s="1"/>
  <c r="R285" i="7" s="1"/>
  <c r="S285" i="7" s="1"/>
  <c r="M285" i="7"/>
  <c r="E285" i="7"/>
  <c r="C285" i="7"/>
  <c r="N284" i="7"/>
  <c r="O284" i="7" s="1"/>
  <c r="P284" i="7" s="1"/>
  <c r="Q284" i="7" s="1"/>
  <c r="R284" i="7" s="1"/>
  <c r="S284" i="7" s="1"/>
  <c r="M284" i="7"/>
  <c r="E284" i="7"/>
  <c r="C284" i="7"/>
  <c r="N283" i="7"/>
  <c r="O283" i="7" s="1"/>
  <c r="P283" i="7" s="1"/>
  <c r="Q283" i="7" s="1"/>
  <c r="R283" i="7" s="1"/>
  <c r="S283" i="7" s="1"/>
  <c r="M283" i="7"/>
  <c r="E283" i="7"/>
  <c r="C283" i="7"/>
  <c r="N282" i="7"/>
  <c r="O282" i="7" s="1"/>
  <c r="P282" i="7" s="1"/>
  <c r="Q282" i="7" s="1"/>
  <c r="R282" i="7" s="1"/>
  <c r="S282" i="7" s="1"/>
  <c r="M282" i="7"/>
  <c r="E282" i="7"/>
  <c r="C282" i="7"/>
  <c r="N281" i="7"/>
  <c r="O281" i="7" s="1"/>
  <c r="P281" i="7" s="1"/>
  <c r="Q281" i="7" s="1"/>
  <c r="R281" i="7" s="1"/>
  <c r="S281" i="7" s="1"/>
  <c r="M281" i="7"/>
  <c r="E281" i="7"/>
  <c r="C281" i="7"/>
  <c r="N280" i="7"/>
  <c r="O280" i="7" s="1"/>
  <c r="P280" i="7" s="1"/>
  <c r="Q280" i="7" s="1"/>
  <c r="R280" i="7" s="1"/>
  <c r="S280" i="7" s="1"/>
  <c r="M280" i="7"/>
  <c r="E280" i="7"/>
  <c r="C280" i="7"/>
  <c r="N279" i="7"/>
  <c r="O279" i="7" s="1"/>
  <c r="P279" i="7" s="1"/>
  <c r="Q279" i="7" s="1"/>
  <c r="R279" i="7" s="1"/>
  <c r="S279" i="7" s="1"/>
  <c r="M279" i="7"/>
  <c r="E279" i="7"/>
  <c r="C279" i="7"/>
  <c r="N278" i="7"/>
  <c r="O278" i="7" s="1"/>
  <c r="P278" i="7" s="1"/>
  <c r="Q278" i="7" s="1"/>
  <c r="R278" i="7" s="1"/>
  <c r="S278" i="7" s="1"/>
  <c r="M278" i="7"/>
  <c r="E278" i="7"/>
  <c r="C278" i="7"/>
  <c r="N277" i="7"/>
  <c r="O277" i="7" s="1"/>
  <c r="P277" i="7" s="1"/>
  <c r="Q277" i="7" s="1"/>
  <c r="R277" i="7" s="1"/>
  <c r="S277" i="7" s="1"/>
  <c r="M277" i="7"/>
  <c r="E277" i="7"/>
  <c r="C277" i="7"/>
  <c r="N276" i="7"/>
  <c r="O276" i="7" s="1"/>
  <c r="P276" i="7" s="1"/>
  <c r="Q276" i="7" s="1"/>
  <c r="R276" i="7" s="1"/>
  <c r="S276" i="7" s="1"/>
  <c r="M276" i="7"/>
  <c r="E276" i="7"/>
  <c r="C276" i="7"/>
  <c r="N275" i="7"/>
  <c r="O275" i="7" s="1"/>
  <c r="P275" i="7" s="1"/>
  <c r="Q275" i="7" s="1"/>
  <c r="R275" i="7" s="1"/>
  <c r="S275" i="7" s="1"/>
  <c r="M275" i="7"/>
  <c r="E275" i="7"/>
  <c r="C275" i="7"/>
  <c r="N274" i="7"/>
  <c r="O274" i="7" s="1"/>
  <c r="P274" i="7" s="1"/>
  <c r="Q274" i="7" s="1"/>
  <c r="R274" i="7" s="1"/>
  <c r="S274" i="7" s="1"/>
  <c r="M274" i="7"/>
  <c r="E274" i="7"/>
  <c r="C274" i="7"/>
  <c r="N273" i="7"/>
  <c r="O273" i="7" s="1"/>
  <c r="P273" i="7" s="1"/>
  <c r="Q273" i="7" s="1"/>
  <c r="R273" i="7" s="1"/>
  <c r="S273" i="7" s="1"/>
  <c r="M273" i="7"/>
  <c r="E273" i="7"/>
  <c r="C273" i="7"/>
  <c r="N272" i="7"/>
  <c r="O272" i="7" s="1"/>
  <c r="P272" i="7" s="1"/>
  <c r="Q272" i="7" s="1"/>
  <c r="R272" i="7" s="1"/>
  <c r="S272" i="7" s="1"/>
  <c r="M272" i="7"/>
  <c r="E272" i="7"/>
  <c r="C272" i="7"/>
  <c r="N271" i="7"/>
  <c r="O271" i="7" s="1"/>
  <c r="P271" i="7" s="1"/>
  <c r="Q271" i="7" s="1"/>
  <c r="R271" i="7" s="1"/>
  <c r="S271" i="7" s="1"/>
  <c r="M271" i="7"/>
  <c r="E271" i="7"/>
  <c r="C271" i="7"/>
  <c r="N270" i="7"/>
  <c r="O270" i="7" s="1"/>
  <c r="P270" i="7" s="1"/>
  <c r="Q270" i="7" s="1"/>
  <c r="R270" i="7" s="1"/>
  <c r="S270" i="7" s="1"/>
  <c r="M270" i="7"/>
  <c r="E270" i="7"/>
  <c r="C270" i="7"/>
  <c r="N269" i="7"/>
  <c r="O269" i="7" s="1"/>
  <c r="P269" i="7" s="1"/>
  <c r="Q269" i="7" s="1"/>
  <c r="R269" i="7" s="1"/>
  <c r="S269" i="7" s="1"/>
  <c r="M269" i="7"/>
  <c r="E269" i="7"/>
  <c r="C269" i="7"/>
  <c r="N268" i="7"/>
  <c r="O268" i="7" s="1"/>
  <c r="P268" i="7" s="1"/>
  <c r="Q268" i="7" s="1"/>
  <c r="R268" i="7" s="1"/>
  <c r="S268" i="7" s="1"/>
  <c r="M268" i="7"/>
  <c r="E268" i="7"/>
  <c r="C268" i="7"/>
  <c r="N267" i="7"/>
  <c r="O267" i="7" s="1"/>
  <c r="P267" i="7" s="1"/>
  <c r="Q267" i="7" s="1"/>
  <c r="R267" i="7" s="1"/>
  <c r="S267" i="7" s="1"/>
  <c r="M267" i="7"/>
  <c r="E267" i="7"/>
  <c r="C267" i="7"/>
  <c r="N266" i="7"/>
  <c r="O266" i="7" s="1"/>
  <c r="P266" i="7" s="1"/>
  <c r="Q266" i="7" s="1"/>
  <c r="R266" i="7" s="1"/>
  <c r="S266" i="7" s="1"/>
  <c r="M266" i="7"/>
  <c r="E266" i="7"/>
  <c r="C266" i="7"/>
  <c r="N265" i="7"/>
  <c r="O265" i="7" s="1"/>
  <c r="P265" i="7" s="1"/>
  <c r="Q265" i="7" s="1"/>
  <c r="R265" i="7" s="1"/>
  <c r="S265" i="7" s="1"/>
  <c r="M265" i="7"/>
  <c r="E265" i="7"/>
  <c r="C265" i="7"/>
  <c r="N264" i="7"/>
  <c r="O264" i="7" s="1"/>
  <c r="P264" i="7" s="1"/>
  <c r="Q264" i="7" s="1"/>
  <c r="R264" i="7" s="1"/>
  <c r="S264" i="7" s="1"/>
  <c r="M264" i="7"/>
  <c r="E264" i="7"/>
  <c r="C264" i="7"/>
  <c r="N263" i="7"/>
  <c r="O263" i="7" s="1"/>
  <c r="P263" i="7" s="1"/>
  <c r="Q263" i="7" s="1"/>
  <c r="R263" i="7" s="1"/>
  <c r="S263" i="7" s="1"/>
  <c r="M263" i="7"/>
  <c r="E263" i="7"/>
  <c r="C263" i="7"/>
  <c r="N262" i="7"/>
  <c r="O262" i="7" s="1"/>
  <c r="P262" i="7" s="1"/>
  <c r="Q262" i="7" s="1"/>
  <c r="R262" i="7" s="1"/>
  <c r="S262" i="7" s="1"/>
  <c r="M262" i="7"/>
  <c r="E262" i="7"/>
  <c r="C262" i="7"/>
  <c r="N261" i="7"/>
  <c r="O261" i="7" s="1"/>
  <c r="P261" i="7" s="1"/>
  <c r="Q261" i="7" s="1"/>
  <c r="R261" i="7" s="1"/>
  <c r="S261" i="7" s="1"/>
  <c r="M261" i="7"/>
  <c r="E261" i="7"/>
  <c r="C261" i="7"/>
  <c r="N260" i="7"/>
  <c r="O260" i="7" s="1"/>
  <c r="P260" i="7" s="1"/>
  <c r="Q260" i="7" s="1"/>
  <c r="R260" i="7" s="1"/>
  <c r="S260" i="7" s="1"/>
  <c r="M260" i="7"/>
  <c r="E260" i="7"/>
  <c r="C260" i="7"/>
  <c r="N259" i="7"/>
  <c r="O259" i="7" s="1"/>
  <c r="P259" i="7" s="1"/>
  <c r="Q259" i="7" s="1"/>
  <c r="R259" i="7" s="1"/>
  <c r="S259" i="7" s="1"/>
  <c r="M259" i="7"/>
  <c r="E259" i="7"/>
  <c r="C259" i="7"/>
  <c r="N258" i="7"/>
  <c r="O258" i="7" s="1"/>
  <c r="P258" i="7" s="1"/>
  <c r="Q258" i="7" s="1"/>
  <c r="R258" i="7" s="1"/>
  <c r="S258" i="7" s="1"/>
  <c r="M258" i="7"/>
  <c r="E258" i="7"/>
  <c r="C258" i="7"/>
  <c r="N257" i="7"/>
  <c r="O257" i="7" s="1"/>
  <c r="P257" i="7" s="1"/>
  <c r="Q257" i="7" s="1"/>
  <c r="R257" i="7" s="1"/>
  <c r="S257" i="7" s="1"/>
  <c r="M257" i="7"/>
  <c r="E257" i="7"/>
  <c r="C257" i="7"/>
  <c r="N256" i="7"/>
  <c r="O256" i="7" s="1"/>
  <c r="P256" i="7" s="1"/>
  <c r="Q256" i="7" s="1"/>
  <c r="R256" i="7" s="1"/>
  <c r="S256" i="7" s="1"/>
  <c r="M256" i="7"/>
  <c r="E256" i="7"/>
  <c r="C256" i="7"/>
  <c r="N255" i="7"/>
  <c r="O255" i="7" s="1"/>
  <c r="P255" i="7" s="1"/>
  <c r="Q255" i="7" s="1"/>
  <c r="R255" i="7" s="1"/>
  <c r="S255" i="7" s="1"/>
  <c r="M255" i="7"/>
  <c r="E255" i="7"/>
  <c r="C255" i="7"/>
  <c r="N254" i="7"/>
  <c r="O254" i="7" s="1"/>
  <c r="P254" i="7" s="1"/>
  <c r="Q254" i="7" s="1"/>
  <c r="R254" i="7" s="1"/>
  <c r="S254" i="7" s="1"/>
  <c r="M254" i="7"/>
  <c r="E254" i="7"/>
  <c r="C254" i="7"/>
  <c r="N253" i="7"/>
  <c r="O253" i="7" s="1"/>
  <c r="P253" i="7" s="1"/>
  <c r="Q253" i="7" s="1"/>
  <c r="R253" i="7" s="1"/>
  <c r="S253" i="7" s="1"/>
  <c r="M253" i="7"/>
  <c r="E253" i="7"/>
  <c r="C253" i="7"/>
  <c r="N252" i="7"/>
  <c r="O252" i="7" s="1"/>
  <c r="P252" i="7" s="1"/>
  <c r="Q252" i="7" s="1"/>
  <c r="R252" i="7" s="1"/>
  <c r="S252" i="7" s="1"/>
  <c r="M252" i="7"/>
  <c r="E252" i="7"/>
  <c r="C252" i="7"/>
  <c r="N251" i="7"/>
  <c r="O251" i="7" s="1"/>
  <c r="P251" i="7" s="1"/>
  <c r="Q251" i="7" s="1"/>
  <c r="R251" i="7" s="1"/>
  <c r="S251" i="7" s="1"/>
  <c r="M251" i="7"/>
  <c r="E251" i="7"/>
  <c r="C251" i="7"/>
  <c r="N250" i="7"/>
  <c r="O250" i="7" s="1"/>
  <c r="P250" i="7" s="1"/>
  <c r="Q250" i="7" s="1"/>
  <c r="R250" i="7" s="1"/>
  <c r="S250" i="7" s="1"/>
  <c r="M250" i="7"/>
  <c r="E250" i="7"/>
  <c r="C250" i="7"/>
  <c r="N249" i="7"/>
  <c r="O249" i="7" s="1"/>
  <c r="P249" i="7" s="1"/>
  <c r="Q249" i="7" s="1"/>
  <c r="R249" i="7" s="1"/>
  <c r="S249" i="7" s="1"/>
  <c r="M249" i="7"/>
  <c r="E249" i="7"/>
  <c r="C249" i="7"/>
  <c r="N248" i="7"/>
  <c r="O248" i="7" s="1"/>
  <c r="P248" i="7" s="1"/>
  <c r="Q248" i="7" s="1"/>
  <c r="R248" i="7" s="1"/>
  <c r="S248" i="7" s="1"/>
  <c r="M248" i="7"/>
  <c r="E248" i="7"/>
  <c r="C248" i="7"/>
  <c r="N247" i="7"/>
  <c r="O247" i="7" s="1"/>
  <c r="P247" i="7" s="1"/>
  <c r="Q247" i="7" s="1"/>
  <c r="R247" i="7" s="1"/>
  <c r="S247" i="7" s="1"/>
  <c r="M247" i="7"/>
  <c r="E247" i="7"/>
  <c r="C247" i="7"/>
  <c r="N246" i="7"/>
  <c r="O246" i="7" s="1"/>
  <c r="P246" i="7" s="1"/>
  <c r="Q246" i="7" s="1"/>
  <c r="R246" i="7" s="1"/>
  <c r="S246" i="7" s="1"/>
  <c r="M246" i="7"/>
  <c r="E246" i="7"/>
  <c r="C246" i="7"/>
  <c r="N245" i="7"/>
  <c r="O245" i="7" s="1"/>
  <c r="P245" i="7" s="1"/>
  <c r="Q245" i="7" s="1"/>
  <c r="R245" i="7" s="1"/>
  <c r="S245" i="7" s="1"/>
  <c r="M245" i="7"/>
  <c r="E245" i="7"/>
  <c r="C245" i="7"/>
  <c r="N244" i="7"/>
  <c r="O244" i="7" s="1"/>
  <c r="P244" i="7" s="1"/>
  <c r="Q244" i="7" s="1"/>
  <c r="R244" i="7" s="1"/>
  <c r="S244" i="7" s="1"/>
  <c r="M244" i="7"/>
  <c r="E244" i="7"/>
  <c r="C244" i="7"/>
  <c r="N243" i="7"/>
  <c r="O243" i="7" s="1"/>
  <c r="P243" i="7" s="1"/>
  <c r="Q243" i="7" s="1"/>
  <c r="R243" i="7" s="1"/>
  <c r="S243" i="7" s="1"/>
  <c r="M243" i="7"/>
  <c r="E243" i="7"/>
  <c r="C243" i="7"/>
  <c r="N242" i="7"/>
  <c r="O242" i="7" s="1"/>
  <c r="P242" i="7" s="1"/>
  <c r="Q242" i="7" s="1"/>
  <c r="R242" i="7" s="1"/>
  <c r="S242" i="7" s="1"/>
  <c r="M242" i="7"/>
  <c r="E242" i="7"/>
  <c r="C242" i="7"/>
  <c r="N241" i="7"/>
  <c r="O241" i="7" s="1"/>
  <c r="P241" i="7" s="1"/>
  <c r="Q241" i="7" s="1"/>
  <c r="R241" i="7" s="1"/>
  <c r="S241" i="7" s="1"/>
  <c r="M241" i="7"/>
  <c r="E241" i="7"/>
  <c r="C241" i="7"/>
  <c r="N240" i="7"/>
  <c r="O240" i="7" s="1"/>
  <c r="P240" i="7" s="1"/>
  <c r="Q240" i="7" s="1"/>
  <c r="R240" i="7" s="1"/>
  <c r="S240" i="7" s="1"/>
  <c r="M240" i="7"/>
  <c r="E240" i="7"/>
  <c r="C240" i="7"/>
  <c r="N239" i="7"/>
  <c r="O239" i="7" s="1"/>
  <c r="P239" i="7" s="1"/>
  <c r="Q239" i="7" s="1"/>
  <c r="R239" i="7" s="1"/>
  <c r="S239" i="7" s="1"/>
  <c r="M239" i="7"/>
  <c r="E239" i="7"/>
  <c r="C239" i="7"/>
  <c r="N238" i="7"/>
  <c r="O238" i="7" s="1"/>
  <c r="P238" i="7" s="1"/>
  <c r="Q238" i="7" s="1"/>
  <c r="R238" i="7" s="1"/>
  <c r="S238" i="7" s="1"/>
  <c r="M238" i="7"/>
  <c r="E238" i="7"/>
  <c r="C238" i="7"/>
  <c r="N237" i="7"/>
  <c r="O237" i="7" s="1"/>
  <c r="P237" i="7" s="1"/>
  <c r="Q237" i="7" s="1"/>
  <c r="R237" i="7" s="1"/>
  <c r="S237" i="7" s="1"/>
  <c r="M237" i="7"/>
  <c r="E237" i="7"/>
  <c r="C237" i="7"/>
  <c r="N236" i="7"/>
  <c r="O236" i="7" s="1"/>
  <c r="P236" i="7" s="1"/>
  <c r="Q236" i="7" s="1"/>
  <c r="R236" i="7" s="1"/>
  <c r="S236" i="7" s="1"/>
  <c r="M236" i="7"/>
  <c r="E236" i="7"/>
  <c r="C236" i="7"/>
  <c r="N235" i="7"/>
  <c r="O235" i="7" s="1"/>
  <c r="P235" i="7" s="1"/>
  <c r="Q235" i="7" s="1"/>
  <c r="R235" i="7" s="1"/>
  <c r="S235" i="7" s="1"/>
  <c r="M235" i="7"/>
  <c r="E235" i="7"/>
  <c r="C235" i="7"/>
  <c r="N234" i="7"/>
  <c r="O234" i="7" s="1"/>
  <c r="P234" i="7" s="1"/>
  <c r="Q234" i="7" s="1"/>
  <c r="R234" i="7" s="1"/>
  <c r="S234" i="7" s="1"/>
  <c r="M234" i="7"/>
  <c r="E234" i="7"/>
  <c r="C234" i="7"/>
  <c r="N233" i="7"/>
  <c r="O233" i="7" s="1"/>
  <c r="P233" i="7" s="1"/>
  <c r="Q233" i="7" s="1"/>
  <c r="R233" i="7" s="1"/>
  <c r="S233" i="7" s="1"/>
  <c r="M233" i="7"/>
  <c r="E233" i="7"/>
  <c r="C233" i="7"/>
  <c r="N232" i="7"/>
  <c r="O232" i="7" s="1"/>
  <c r="P232" i="7" s="1"/>
  <c r="Q232" i="7" s="1"/>
  <c r="R232" i="7" s="1"/>
  <c r="S232" i="7" s="1"/>
  <c r="M232" i="7"/>
  <c r="E232" i="7"/>
  <c r="C232" i="7"/>
  <c r="N231" i="7"/>
  <c r="O231" i="7" s="1"/>
  <c r="P231" i="7" s="1"/>
  <c r="Q231" i="7" s="1"/>
  <c r="R231" i="7" s="1"/>
  <c r="S231" i="7" s="1"/>
  <c r="M231" i="7"/>
  <c r="E231" i="7"/>
  <c r="C231" i="7"/>
  <c r="N230" i="7"/>
  <c r="O230" i="7" s="1"/>
  <c r="P230" i="7" s="1"/>
  <c r="Q230" i="7" s="1"/>
  <c r="R230" i="7" s="1"/>
  <c r="S230" i="7" s="1"/>
  <c r="M230" i="7"/>
  <c r="E230" i="7"/>
  <c r="C230" i="7"/>
  <c r="N229" i="7"/>
  <c r="O229" i="7" s="1"/>
  <c r="P229" i="7" s="1"/>
  <c r="Q229" i="7" s="1"/>
  <c r="R229" i="7" s="1"/>
  <c r="S229" i="7" s="1"/>
  <c r="M229" i="7"/>
  <c r="E229" i="7"/>
  <c r="C229" i="7"/>
  <c r="N228" i="7"/>
  <c r="O228" i="7" s="1"/>
  <c r="P228" i="7" s="1"/>
  <c r="Q228" i="7" s="1"/>
  <c r="R228" i="7" s="1"/>
  <c r="S228" i="7" s="1"/>
  <c r="M228" i="7"/>
  <c r="E228" i="7"/>
  <c r="C228" i="7"/>
  <c r="N227" i="7"/>
  <c r="O227" i="7" s="1"/>
  <c r="P227" i="7" s="1"/>
  <c r="Q227" i="7" s="1"/>
  <c r="R227" i="7" s="1"/>
  <c r="S227" i="7" s="1"/>
  <c r="M227" i="7"/>
  <c r="E227" i="7"/>
  <c r="C227" i="7"/>
  <c r="N226" i="7"/>
  <c r="O226" i="7" s="1"/>
  <c r="P226" i="7" s="1"/>
  <c r="Q226" i="7" s="1"/>
  <c r="R226" i="7" s="1"/>
  <c r="S226" i="7" s="1"/>
  <c r="M226" i="7"/>
  <c r="E226" i="7"/>
  <c r="C226" i="7"/>
  <c r="N225" i="7"/>
  <c r="O225" i="7" s="1"/>
  <c r="P225" i="7" s="1"/>
  <c r="Q225" i="7" s="1"/>
  <c r="R225" i="7" s="1"/>
  <c r="S225" i="7" s="1"/>
  <c r="M225" i="7"/>
  <c r="E225" i="7"/>
  <c r="C225" i="7"/>
  <c r="N224" i="7"/>
  <c r="O224" i="7" s="1"/>
  <c r="P224" i="7" s="1"/>
  <c r="Q224" i="7" s="1"/>
  <c r="R224" i="7" s="1"/>
  <c r="S224" i="7" s="1"/>
  <c r="M224" i="7"/>
  <c r="E224" i="7"/>
  <c r="C224" i="7"/>
  <c r="N223" i="7"/>
  <c r="O223" i="7" s="1"/>
  <c r="P223" i="7" s="1"/>
  <c r="Q223" i="7" s="1"/>
  <c r="R223" i="7" s="1"/>
  <c r="S223" i="7" s="1"/>
  <c r="M223" i="7"/>
  <c r="E223" i="7"/>
  <c r="C223" i="7"/>
  <c r="N222" i="7"/>
  <c r="O222" i="7" s="1"/>
  <c r="P222" i="7" s="1"/>
  <c r="Q222" i="7" s="1"/>
  <c r="R222" i="7" s="1"/>
  <c r="S222" i="7" s="1"/>
  <c r="M222" i="7"/>
  <c r="E222" i="7"/>
  <c r="C222" i="7"/>
  <c r="N221" i="7"/>
  <c r="O221" i="7" s="1"/>
  <c r="P221" i="7" s="1"/>
  <c r="Q221" i="7" s="1"/>
  <c r="R221" i="7" s="1"/>
  <c r="S221" i="7" s="1"/>
  <c r="M221" i="7"/>
  <c r="E221" i="7"/>
  <c r="C221" i="7"/>
  <c r="N220" i="7"/>
  <c r="O220" i="7" s="1"/>
  <c r="P220" i="7" s="1"/>
  <c r="Q220" i="7" s="1"/>
  <c r="R220" i="7" s="1"/>
  <c r="S220" i="7" s="1"/>
  <c r="M220" i="7"/>
  <c r="E220" i="7"/>
  <c r="C220" i="7"/>
  <c r="N219" i="7"/>
  <c r="O219" i="7" s="1"/>
  <c r="P219" i="7" s="1"/>
  <c r="Q219" i="7" s="1"/>
  <c r="R219" i="7" s="1"/>
  <c r="S219" i="7" s="1"/>
  <c r="M219" i="7"/>
  <c r="E219" i="7"/>
  <c r="C219" i="7"/>
  <c r="N218" i="7"/>
  <c r="O218" i="7" s="1"/>
  <c r="P218" i="7" s="1"/>
  <c r="Q218" i="7" s="1"/>
  <c r="R218" i="7" s="1"/>
  <c r="S218" i="7" s="1"/>
  <c r="M218" i="7"/>
  <c r="E218" i="7"/>
  <c r="C218" i="7"/>
  <c r="N217" i="7"/>
  <c r="O217" i="7" s="1"/>
  <c r="P217" i="7" s="1"/>
  <c r="Q217" i="7" s="1"/>
  <c r="R217" i="7" s="1"/>
  <c r="S217" i="7" s="1"/>
  <c r="M217" i="7"/>
  <c r="E217" i="7"/>
  <c r="C217" i="7"/>
  <c r="N216" i="7"/>
  <c r="O216" i="7" s="1"/>
  <c r="P216" i="7" s="1"/>
  <c r="Q216" i="7" s="1"/>
  <c r="R216" i="7" s="1"/>
  <c r="S216" i="7" s="1"/>
  <c r="M216" i="7"/>
  <c r="E216" i="7"/>
  <c r="C216" i="7"/>
  <c r="N215" i="7"/>
  <c r="O215" i="7" s="1"/>
  <c r="P215" i="7" s="1"/>
  <c r="Q215" i="7" s="1"/>
  <c r="R215" i="7" s="1"/>
  <c r="S215" i="7" s="1"/>
  <c r="M215" i="7"/>
  <c r="E215" i="7"/>
  <c r="C215" i="7"/>
  <c r="N214" i="7"/>
  <c r="O214" i="7" s="1"/>
  <c r="P214" i="7" s="1"/>
  <c r="Q214" i="7" s="1"/>
  <c r="R214" i="7" s="1"/>
  <c r="S214" i="7" s="1"/>
  <c r="M214" i="7"/>
  <c r="E214" i="7"/>
  <c r="C214" i="7"/>
  <c r="N213" i="7"/>
  <c r="O213" i="7" s="1"/>
  <c r="P213" i="7" s="1"/>
  <c r="Q213" i="7" s="1"/>
  <c r="R213" i="7" s="1"/>
  <c r="S213" i="7" s="1"/>
  <c r="M213" i="7"/>
  <c r="E213" i="7"/>
  <c r="C213" i="7"/>
  <c r="N212" i="7"/>
  <c r="O212" i="7" s="1"/>
  <c r="P212" i="7" s="1"/>
  <c r="Q212" i="7" s="1"/>
  <c r="R212" i="7" s="1"/>
  <c r="S212" i="7" s="1"/>
  <c r="M212" i="7"/>
  <c r="E212" i="7"/>
  <c r="C212" i="7"/>
  <c r="N211" i="7"/>
  <c r="O211" i="7" s="1"/>
  <c r="P211" i="7" s="1"/>
  <c r="Q211" i="7" s="1"/>
  <c r="R211" i="7" s="1"/>
  <c r="S211" i="7" s="1"/>
  <c r="M211" i="7"/>
  <c r="E211" i="7"/>
  <c r="C211" i="7"/>
  <c r="N210" i="7"/>
  <c r="O210" i="7" s="1"/>
  <c r="P210" i="7" s="1"/>
  <c r="Q210" i="7" s="1"/>
  <c r="R210" i="7" s="1"/>
  <c r="S210" i="7" s="1"/>
  <c r="M210" i="7"/>
  <c r="E210" i="7"/>
  <c r="C210" i="7"/>
  <c r="N209" i="7"/>
  <c r="O209" i="7" s="1"/>
  <c r="P209" i="7" s="1"/>
  <c r="Q209" i="7" s="1"/>
  <c r="R209" i="7" s="1"/>
  <c r="S209" i="7" s="1"/>
  <c r="M209" i="7"/>
  <c r="E209" i="7"/>
  <c r="C209" i="7"/>
  <c r="N208" i="7"/>
  <c r="O208" i="7" s="1"/>
  <c r="P208" i="7" s="1"/>
  <c r="Q208" i="7" s="1"/>
  <c r="R208" i="7" s="1"/>
  <c r="S208" i="7" s="1"/>
  <c r="M208" i="7"/>
  <c r="E208" i="7"/>
  <c r="C208" i="7"/>
  <c r="N207" i="7"/>
  <c r="O207" i="7" s="1"/>
  <c r="P207" i="7" s="1"/>
  <c r="Q207" i="7" s="1"/>
  <c r="R207" i="7" s="1"/>
  <c r="S207" i="7" s="1"/>
  <c r="M207" i="7"/>
  <c r="E207" i="7"/>
  <c r="C207" i="7"/>
  <c r="N206" i="7"/>
  <c r="O206" i="7" s="1"/>
  <c r="P206" i="7" s="1"/>
  <c r="Q206" i="7" s="1"/>
  <c r="R206" i="7" s="1"/>
  <c r="S206" i="7" s="1"/>
  <c r="M206" i="7"/>
  <c r="E206" i="7"/>
  <c r="C206" i="7"/>
  <c r="N205" i="7"/>
  <c r="O205" i="7" s="1"/>
  <c r="P205" i="7" s="1"/>
  <c r="Q205" i="7" s="1"/>
  <c r="R205" i="7" s="1"/>
  <c r="S205" i="7" s="1"/>
  <c r="M205" i="7"/>
  <c r="E205" i="7"/>
  <c r="C205" i="7"/>
  <c r="N204" i="7"/>
  <c r="O204" i="7" s="1"/>
  <c r="P204" i="7" s="1"/>
  <c r="Q204" i="7" s="1"/>
  <c r="R204" i="7" s="1"/>
  <c r="S204" i="7" s="1"/>
  <c r="M204" i="7"/>
  <c r="E204" i="7"/>
  <c r="C204" i="7"/>
  <c r="N203" i="7"/>
  <c r="O203" i="7" s="1"/>
  <c r="P203" i="7" s="1"/>
  <c r="Q203" i="7" s="1"/>
  <c r="R203" i="7" s="1"/>
  <c r="S203" i="7" s="1"/>
  <c r="M203" i="7"/>
  <c r="E203" i="7"/>
  <c r="C203" i="7"/>
  <c r="N202" i="7"/>
  <c r="O202" i="7" s="1"/>
  <c r="P202" i="7" s="1"/>
  <c r="Q202" i="7" s="1"/>
  <c r="R202" i="7" s="1"/>
  <c r="S202" i="7" s="1"/>
  <c r="M202" i="7"/>
  <c r="E202" i="7"/>
  <c r="C202" i="7"/>
  <c r="N201" i="7"/>
  <c r="O201" i="7" s="1"/>
  <c r="P201" i="7" s="1"/>
  <c r="Q201" i="7" s="1"/>
  <c r="R201" i="7" s="1"/>
  <c r="S201" i="7" s="1"/>
  <c r="M201" i="7"/>
  <c r="E201" i="7"/>
  <c r="C201" i="7"/>
  <c r="N200" i="7"/>
  <c r="O200" i="7" s="1"/>
  <c r="P200" i="7" s="1"/>
  <c r="Q200" i="7" s="1"/>
  <c r="R200" i="7" s="1"/>
  <c r="S200" i="7" s="1"/>
  <c r="M200" i="7"/>
  <c r="E200" i="7"/>
  <c r="C200" i="7"/>
  <c r="N199" i="7"/>
  <c r="O199" i="7" s="1"/>
  <c r="P199" i="7" s="1"/>
  <c r="Q199" i="7" s="1"/>
  <c r="R199" i="7" s="1"/>
  <c r="S199" i="7" s="1"/>
  <c r="M199" i="7"/>
  <c r="E199" i="7"/>
  <c r="C199" i="7"/>
  <c r="N198" i="7"/>
  <c r="O198" i="7" s="1"/>
  <c r="P198" i="7" s="1"/>
  <c r="Q198" i="7" s="1"/>
  <c r="R198" i="7" s="1"/>
  <c r="S198" i="7" s="1"/>
  <c r="M198" i="7"/>
  <c r="E198" i="7"/>
  <c r="C198" i="7"/>
  <c r="N197" i="7"/>
  <c r="O197" i="7" s="1"/>
  <c r="P197" i="7" s="1"/>
  <c r="Q197" i="7" s="1"/>
  <c r="R197" i="7" s="1"/>
  <c r="S197" i="7" s="1"/>
  <c r="M197" i="7"/>
  <c r="E197" i="7"/>
  <c r="C197" i="7"/>
  <c r="N196" i="7"/>
  <c r="O196" i="7" s="1"/>
  <c r="P196" i="7" s="1"/>
  <c r="Q196" i="7" s="1"/>
  <c r="R196" i="7" s="1"/>
  <c r="S196" i="7" s="1"/>
  <c r="M196" i="7"/>
  <c r="E196" i="7"/>
  <c r="C196" i="7"/>
  <c r="N195" i="7"/>
  <c r="O195" i="7" s="1"/>
  <c r="P195" i="7" s="1"/>
  <c r="Q195" i="7" s="1"/>
  <c r="R195" i="7" s="1"/>
  <c r="S195" i="7" s="1"/>
  <c r="M195" i="7"/>
  <c r="E195" i="7"/>
  <c r="C195" i="7"/>
  <c r="N194" i="7"/>
  <c r="O194" i="7" s="1"/>
  <c r="P194" i="7" s="1"/>
  <c r="Q194" i="7" s="1"/>
  <c r="R194" i="7" s="1"/>
  <c r="S194" i="7" s="1"/>
  <c r="M194" i="7"/>
  <c r="E194" i="7"/>
  <c r="C194" i="7"/>
  <c r="N193" i="7"/>
  <c r="O193" i="7" s="1"/>
  <c r="P193" i="7" s="1"/>
  <c r="Q193" i="7" s="1"/>
  <c r="R193" i="7" s="1"/>
  <c r="S193" i="7" s="1"/>
  <c r="M193" i="7"/>
  <c r="E193" i="7"/>
  <c r="C193" i="7"/>
  <c r="N192" i="7"/>
  <c r="O192" i="7" s="1"/>
  <c r="P192" i="7" s="1"/>
  <c r="Q192" i="7" s="1"/>
  <c r="R192" i="7" s="1"/>
  <c r="S192" i="7" s="1"/>
  <c r="M192" i="7"/>
  <c r="E192" i="7"/>
  <c r="C192" i="7"/>
  <c r="N191" i="7"/>
  <c r="O191" i="7" s="1"/>
  <c r="P191" i="7" s="1"/>
  <c r="Q191" i="7" s="1"/>
  <c r="R191" i="7" s="1"/>
  <c r="S191" i="7" s="1"/>
  <c r="M191" i="7"/>
  <c r="E191" i="7"/>
  <c r="C191" i="7"/>
  <c r="N190" i="7"/>
  <c r="O190" i="7" s="1"/>
  <c r="P190" i="7" s="1"/>
  <c r="Q190" i="7" s="1"/>
  <c r="R190" i="7" s="1"/>
  <c r="S190" i="7" s="1"/>
  <c r="M190" i="7"/>
  <c r="E190" i="7"/>
  <c r="C190" i="7"/>
  <c r="N189" i="7"/>
  <c r="O189" i="7" s="1"/>
  <c r="P189" i="7" s="1"/>
  <c r="Q189" i="7" s="1"/>
  <c r="R189" i="7" s="1"/>
  <c r="S189" i="7" s="1"/>
  <c r="M189" i="7"/>
  <c r="E189" i="7"/>
  <c r="C189" i="7"/>
  <c r="N188" i="7"/>
  <c r="O188" i="7" s="1"/>
  <c r="P188" i="7" s="1"/>
  <c r="Q188" i="7" s="1"/>
  <c r="R188" i="7" s="1"/>
  <c r="S188" i="7" s="1"/>
  <c r="M188" i="7"/>
  <c r="E188" i="7"/>
  <c r="C188" i="7"/>
  <c r="N187" i="7"/>
  <c r="O187" i="7" s="1"/>
  <c r="P187" i="7" s="1"/>
  <c r="Q187" i="7" s="1"/>
  <c r="R187" i="7" s="1"/>
  <c r="S187" i="7" s="1"/>
  <c r="M187" i="7"/>
  <c r="E187" i="7"/>
  <c r="C187" i="7"/>
  <c r="N186" i="7"/>
  <c r="O186" i="7" s="1"/>
  <c r="P186" i="7" s="1"/>
  <c r="Q186" i="7" s="1"/>
  <c r="R186" i="7" s="1"/>
  <c r="S186" i="7" s="1"/>
  <c r="M186" i="7"/>
  <c r="E186" i="7"/>
  <c r="C186" i="7"/>
  <c r="N185" i="7"/>
  <c r="O185" i="7" s="1"/>
  <c r="P185" i="7" s="1"/>
  <c r="Q185" i="7" s="1"/>
  <c r="R185" i="7" s="1"/>
  <c r="S185" i="7" s="1"/>
  <c r="M185" i="7"/>
  <c r="E185" i="7"/>
  <c r="C185" i="7"/>
  <c r="N184" i="7"/>
  <c r="O184" i="7" s="1"/>
  <c r="P184" i="7" s="1"/>
  <c r="Q184" i="7" s="1"/>
  <c r="R184" i="7" s="1"/>
  <c r="S184" i="7" s="1"/>
  <c r="M184" i="7"/>
  <c r="E184" i="7"/>
  <c r="C184" i="7"/>
  <c r="N183" i="7"/>
  <c r="O183" i="7" s="1"/>
  <c r="P183" i="7" s="1"/>
  <c r="Q183" i="7" s="1"/>
  <c r="R183" i="7" s="1"/>
  <c r="S183" i="7" s="1"/>
  <c r="M183" i="7"/>
  <c r="E183" i="7"/>
  <c r="C183" i="7"/>
  <c r="N182" i="7"/>
  <c r="O182" i="7" s="1"/>
  <c r="P182" i="7" s="1"/>
  <c r="Q182" i="7" s="1"/>
  <c r="R182" i="7" s="1"/>
  <c r="S182" i="7" s="1"/>
  <c r="M182" i="7"/>
  <c r="E182" i="7"/>
  <c r="C182" i="7"/>
  <c r="N181" i="7"/>
  <c r="O181" i="7" s="1"/>
  <c r="P181" i="7" s="1"/>
  <c r="Q181" i="7" s="1"/>
  <c r="R181" i="7" s="1"/>
  <c r="S181" i="7" s="1"/>
  <c r="M181" i="7"/>
  <c r="E181" i="7"/>
  <c r="C181" i="7"/>
  <c r="N180" i="7"/>
  <c r="O180" i="7" s="1"/>
  <c r="P180" i="7" s="1"/>
  <c r="Q180" i="7" s="1"/>
  <c r="R180" i="7" s="1"/>
  <c r="S180" i="7" s="1"/>
  <c r="M180" i="7"/>
  <c r="E180" i="7"/>
  <c r="C180" i="7"/>
  <c r="N179" i="7"/>
  <c r="O179" i="7" s="1"/>
  <c r="P179" i="7" s="1"/>
  <c r="Q179" i="7" s="1"/>
  <c r="R179" i="7" s="1"/>
  <c r="S179" i="7" s="1"/>
  <c r="M179" i="7"/>
  <c r="E179" i="7"/>
  <c r="C179" i="7"/>
  <c r="N178" i="7"/>
  <c r="O178" i="7" s="1"/>
  <c r="P178" i="7" s="1"/>
  <c r="Q178" i="7" s="1"/>
  <c r="R178" i="7" s="1"/>
  <c r="S178" i="7" s="1"/>
  <c r="M178" i="7"/>
  <c r="E178" i="7"/>
  <c r="C178" i="7"/>
  <c r="N177" i="7"/>
  <c r="O177" i="7" s="1"/>
  <c r="P177" i="7" s="1"/>
  <c r="Q177" i="7" s="1"/>
  <c r="R177" i="7" s="1"/>
  <c r="S177" i="7" s="1"/>
  <c r="M177" i="7"/>
  <c r="E177" i="7"/>
  <c r="C177" i="7"/>
  <c r="N176" i="7"/>
  <c r="O176" i="7" s="1"/>
  <c r="P176" i="7" s="1"/>
  <c r="Q176" i="7" s="1"/>
  <c r="R176" i="7" s="1"/>
  <c r="S176" i="7" s="1"/>
  <c r="M176" i="7"/>
  <c r="E176" i="7"/>
  <c r="C176" i="7"/>
  <c r="N175" i="7"/>
  <c r="O175" i="7" s="1"/>
  <c r="P175" i="7" s="1"/>
  <c r="Q175" i="7" s="1"/>
  <c r="R175" i="7" s="1"/>
  <c r="S175" i="7" s="1"/>
  <c r="M175" i="7"/>
  <c r="E175" i="7"/>
  <c r="C175" i="7"/>
  <c r="N174" i="7"/>
  <c r="O174" i="7" s="1"/>
  <c r="P174" i="7" s="1"/>
  <c r="Q174" i="7" s="1"/>
  <c r="R174" i="7" s="1"/>
  <c r="S174" i="7" s="1"/>
  <c r="M174" i="7"/>
  <c r="E174" i="7"/>
  <c r="C174" i="7"/>
  <c r="N173" i="7"/>
  <c r="O173" i="7" s="1"/>
  <c r="P173" i="7" s="1"/>
  <c r="Q173" i="7" s="1"/>
  <c r="R173" i="7" s="1"/>
  <c r="S173" i="7" s="1"/>
  <c r="M173" i="7"/>
  <c r="E173" i="7"/>
  <c r="C173" i="7"/>
  <c r="N172" i="7"/>
  <c r="O172" i="7" s="1"/>
  <c r="P172" i="7" s="1"/>
  <c r="Q172" i="7" s="1"/>
  <c r="R172" i="7" s="1"/>
  <c r="S172" i="7" s="1"/>
  <c r="M172" i="7"/>
  <c r="E172" i="7"/>
  <c r="C172" i="7"/>
  <c r="N171" i="7"/>
  <c r="O171" i="7" s="1"/>
  <c r="P171" i="7" s="1"/>
  <c r="Q171" i="7" s="1"/>
  <c r="R171" i="7" s="1"/>
  <c r="S171" i="7" s="1"/>
  <c r="M171" i="7"/>
  <c r="E171" i="7"/>
  <c r="C171" i="7"/>
  <c r="N170" i="7"/>
  <c r="O170" i="7" s="1"/>
  <c r="P170" i="7" s="1"/>
  <c r="Q170" i="7" s="1"/>
  <c r="R170" i="7" s="1"/>
  <c r="S170" i="7" s="1"/>
  <c r="M170" i="7"/>
  <c r="E170" i="7"/>
  <c r="C170" i="7"/>
  <c r="N169" i="7"/>
  <c r="O169" i="7" s="1"/>
  <c r="P169" i="7" s="1"/>
  <c r="Q169" i="7" s="1"/>
  <c r="R169" i="7" s="1"/>
  <c r="S169" i="7" s="1"/>
  <c r="M169" i="7"/>
  <c r="E169" i="7"/>
  <c r="C169" i="7"/>
  <c r="N168" i="7"/>
  <c r="O168" i="7" s="1"/>
  <c r="P168" i="7" s="1"/>
  <c r="Q168" i="7" s="1"/>
  <c r="R168" i="7" s="1"/>
  <c r="S168" i="7" s="1"/>
  <c r="M168" i="7"/>
  <c r="E168" i="7"/>
  <c r="C168" i="7"/>
  <c r="N167" i="7"/>
  <c r="O167" i="7" s="1"/>
  <c r="P167" i="7" s="1"/>
  <c r="Q167" i="7" s="1"/>
  <c r="R167" i="7" s="1"/>
  <c r="S167" i="7" s="1"/>
  <c r="M167" i="7"/>
  <c r="E167" i="7"/>
  <c r="C167" i="7"/>
  <c r="N166" i="7"/>
  <c r="O166" i="7" s="1"/>
  <c r="P166" i="7" s="1"/>
  <c r="Q166" i="7" s="1"/>
  <c r="R166" i="7" s="1"/>
  <c r="S166" i="7" s="1"/>
  <c r="M166" i="7"/>
  <c r="E166" i="7"/>
  <c r="C166" i="7"/>
  <c r="N165" i="7"/>
  <c r="O165" i="7" s="1"/>
  <c r="P165" i="7" s="1"/>
  <c r="Q165" i="7" s="1"/>
  <c r="R165" i="7" s="1"/>
  <c r="S165" i="7" s="1"/>
  <c r="M165" i="7"/>
  <c r="E165" i="7"/>
  <c r="C165" i="7"/>
  <c r="N164" i="7"/>
  <c r="O164" i="7" s="1"/>
  <c r="P164" i="7" s="1"/>
  <c r="Q164" i="7" s="1"/>
  <c r="R164" i="7" s="1"/>
  <c r="S164" i="7" s="1"/>
  <c r="M164" i="7"/>
  <c r="E164" i="7"/>
  <c r="C164" i="7"/>
  <c r="N163" i="7"/>
  <c r="O163" i="7" s="1"/>
  <c r="P163" i="7" s="1"/>
  <c r="Q163" i="7" s="1"/>
  <c r="R163" i="7" s="1"/>
  <c r="S163" i="7" s="1"/>
  <c r="M163" i="7"/>
  <c r="E163" i="7"/>
  <c r="C163" i="7"/>
  <c r="N162" i="7"/>
  <c r="O162" i="7" s="1"/>
  <c r="P162" i="7" s="1"/>
  <c r="Q162" i="7" s="1"/>
  <c r="R162" i="7" s="1"/>
  <c r="S162" i="7" s="1"/>
  <c r="M162" i="7"/>
  <c r="E162" i="7"/>
  <c r="C162" i="7"/>
  <c r="N161" i="7"/>
  <c r="O161" i="7" s="1"/>
  <c r="P161" i="7" s="1"/>
  <c r="Q161" i="7" s="1"/>
  <c r="R161" i="7" s="1"/>
  <c r="S161" i="7" s="1"/>
  <c r="M161" i="7"/>
  <c r="E161" i="7"/>
  <c r="C161" i="7"/>
  <c r="N160" i="7"/>
  <c r="O160" i="7" s="1"/>
  <c r="P160" i="7" s="1"/>
  <c r="Q160" i="7" s="1"/>
  <c r="R160" i="7" s="1"/>
  <c r="S160" i="7" s="1"/>
  <c r="M160" i="7"/>
  <c r="E160" i="7"/>
  <c r="C160" i="7"/>
  <c r="N159" i="7"/>
  <c r="O159" i="7" s="1"/>
  <c r="P159" i="7" s="1"/>
  <c r="Q159" i="7" s="1"/>
  <c r="R159" i="7" s="1"/>
  <c r="S159" i="7" s="1"/>
  <c r="M159" i="7"/>
  <c r="E159" i="7"/>
  <c r="C159" i="7"/>
  <c r="N158" i="7"/>
  <c r="O158" i="7" s="1"/>
  <c r="P158" i="7" s="1"/>
  <c r="Q158" i="7" s="1"/>
  <c r="R158" i="7" s="1"/>
  <c r="S158" i="7" s="1"/>
  <c r="M158" i="7"/>
  <c r="E158" i="7"/>
  <c r="C158" i="7"/>
  <c r="N157" i="7"/>
  <c r="O157" i="7" s="1"/>
  <c r="P157" i="7" s="1"/>
  <c r="Q157" i="7" s="1"/>
  <c r="R157" i="7" s="1"/>
  <c r="S157" i="7" s="1"/>
  <c r="M157" i="7"/>
  <c r="E157" i="7"/>
  <c r="C157" i="7"/>
  <c r="N156" i="7"/>
  <c r="O156" i="7" s="1"/>
  <c r="P156" i="7" s="1"/>
  <c r="Q156" i="7" s="1"/>
  <c r="R156" i="7" s="1"/>
  <c r="S156" i="7" s="1"/>
  <c r="M156" i="7"/>
  <c r="E156" i="7"/>
  <c r="C156" i="7"/>
  <c r="N155" i="7"/>
  <c r="O155" i="7" s="1"/>
  <c r="P155" i="7" s="1"/>
  <c r="Q155" i="7" s="1"/>
  <c r="R155" i="7" s="1"/>
  <c r="S155" i="7" s="1"/>
  <c r="M155" i="7"/>
  <c r="E155" i="7"/>
  <c r="C155" i="7"/>
  <c r="N154" i="7"/>
  <c r="O154" i="7" s="1"/>
  <c r="P154" i="7" s="1"/>
  <c r="Q154" i="7" s="1"/>
  <c r="R154" i="7" s="1"/>
  <c r="S154" i="7" s="1"/>
  <c r="M154" i="7"/>
  <c r="E154" i="7"/>
  <c r="C154" i="7"/>
  <c r="N153" i="7"/>
  <c r="O153" i="7" s="1"/>
  <c r="P153" i="7" s="1"/>
  <c r="Q153" i="7" s="1"/>
  <c r="R153" i="7" s="1"/>
  <c r="S153" i="7" s="1"/>
  <c r="M153" i="7"/>
  <c r="E153" i="7"/>
  <c r="C153" i="7"/>
  <c r="N152" i="7"/>
  <c r="O152" i="7" s="1"/>
  <c r="P152" i="7" s="1"/>
  <c r="Q152" i="7" s="1"/>
  <c r="R152" i="7" s="1"/>
  <c r="S152" i="7" s="1"/>
  <c r="M152" i="7"/>
  <c r="E152" i="7"/>
  <c r="C152" i="7"/>
  <c r="N151" i="7"/>
  <c r="O151" i="7" s="1"/>
  <c r="P151" i="7" s="1"/>
  <c r="Q151" i="7" s="1"/>
  <c r="R151" i="7" s="1"/>
  <c r="S151" i="7" s="1"/>
  <c r="M151" i="7"/>
  <c r="E151" i="7"/>
  <c r="C151" i="7"/>
  <c r="N150" i="7"/>
  <c r="O150" i="7" s="1"/>
  <c r="P150" i="7" s="1"/>
  <c r="Q150" i="7" s="1"/>
  <c r="R150" i="7" s="1"/>
  <c r="S150" i="7" s="1"/>
  <c r="M150" i="7"/>
  <c r="E150" i="7"/>
  <c r="C150" i="7"/>
  <c r="N149" i="7"/>
  <c r="O149" i="7" s="1"/>
  <c r="P149" i="7" s="1"/>
  <c r="Q149" i="7" s="1"/>
  <c r="R149" i="7" s="1"/>
  <c r="S149" i="7" s="1"/>
  <c r="M149" i="7"/>
  <c r="E149" i="7"/>
  <c r="C149" i="7"/>
  <c r="N148" i="7"/>
  <c r="O148" i="7" s="1"/>
  <c r="P148" i="7" s="1"/>
  <c r="Q148" i="7" s="1"/>
  <c r="R148" i="7" s="1"/>
  <c r="S148" i="7" s="1"/>
  <c r="M148" i="7"/>
  <c r="E148" i="7"/>
  <c r="C148" i="7"/>
  <c r="N147" i="7"/>
  <c r="O147" i="7" s="1"/>
  <c r="P147" i="7" s="1"/>
  <c r="Q147" i="7" s="1"/>
  <c r="R147" i="7" s="1"/>
  <c r="S147" i="7" s="1"/>
  <c r="M147" i="7"/>
  <c r="E147" i="7"/>
  <c r="C147" i="7"/>
  <c r="N146" i="7"/>
  <c r="O146" i="7" s="1"/>
  <c r="P146" i="7" s="1"/>
  <c r="Q146" i="7" s="1"/>
  <c r="R146" i="7" s="1"/>
  <c r="S146" i="7" s="1"/>
  <c r="M146" i="7"/>
  <c r="E146" i="7"/>
  <c r="C146" i="7"/>
  <c r="N145" i="7"/>
  <c r="O145" i="7" s="1"/>
  <c r="P145" i="7" s="1"/>
  <c r="Q145" i="7" s="1"/>
  <c r="R145" i="7" s="1"/>
  <c r="S145" i="7" s="1"/>
  <c r="M145" i="7"/>
  <c r="E145" i="7"/>
  <c r="C145" i="7"/>
  <c r="N144" i="7"/>
  <c r="O144" i="7" s="1"/>
  <c r="P144" i="7" s="1"/>
  <c r="Q144" i="7" s="1"/>
  <c r="R144" i="7" s="1"/>
  <c r="S144" i="7" s="1"/>
  <c r="M144" i="7"/>
  <c r="E144" i="7"/>
  <c r="C144" i="7"/>
  <c r="N143" i="7"/>
  <c r="O143" i="7" s="1"/>
  <c r="P143" i="7" s="1"/>
  <c r="Q143" i="7" s="1"/>
  <c r="R143" i="7" s="1"/>
  <c r="S143" i="7" s="1"/>
  <c r="M143" i="7"/>
  <c r="E143" i="7"/>
  <c r="C143" i="7"/>
  <c r="N142" i="7"/>
  <c r="O142" i="7" s="1"/>
  <c r="P142" i="7" s="1"/>
  <c r="Q142" i="7" s="1"/>
  <c r="R142" i="7" s="1"/>
  <c r="S142" i="7" s="1"/>
  <c r="M142" i="7"/>
  <c r="E142" i="7"/>
  <c r="C142" i="7"/>
  <c r="N141" i="7"/>
  <c r="O141" i="7" s="1"/>
  <c r="P141" i="7" s="1"/>
  <c r="Q141" i="7" s="1"/>
  <c r="R141" i="7" s="1"/>
  <c r="S141" i="7" s="1"/>
  <c r="M141" i="7"/>
  <c r="E141" i="7"/>
  <c r="C141" i="7"/>
  <c r="N140" i="7"/>
  <c r="O140" i="7" s="1"/>
  <c r="P140" i="7" s="1"/>
  <c r="Q140" i="7" s="1"/>
  <c r="R140" i="7" s="1"/>
  <c r="S140" i="7" s="1"/>
  <c r="M140" i="7"/>
  <c r="E140" i="7"/>
  <c r="C140" i="7"/>
  <c r="N139" i="7"/>
  <c r="O139" i="7" s="1"/>
  <c r="P139" i="7" s="1"/>
  <c r="Q139" i="7" s="1"/>
  <c r="R139" i="7" s="1"/>
  <c r="S139" i="7" s="1"/>
  <c r="M139" i="7"/>
  <c r="E139" i="7"/>
  <c r="C139" i="7"/>
  <c r="N138" i="7"/>
  <c r="O138" i="7" s="1"/>
  <c r="P138" i="7" s="1"/>
  <c r="Q138" i="7" s="1"/>
  <c r="R138" i="7" s="1"/>
  <c r="S138" i="7" s="1"/>
  <c r="M138" i="7"/>
  <c r="E138" i="7"/>
  <c r="C138" i="7"/>
  <c r="N137" i="7"/>
  <c r="O137" i="7" s="1"/>
  <c r="P137" i="7" s="1"/>
  <c r="Q137" i="7" s="1"/>
  <c r="R137" i="7" s="1"/>
  <c r="S137" i="7" s="1"/>
  <c r="M137" i="7"/>
  <c r="E137" i="7"/>
  <c r="C137" i="7"/>
  <c r="N136" i="7"/>
  <c r="O136" i="7" s="1"/>
  <c r="P136" i="7" s="1"/>
  <c r="Q136" i="7" s="1"/>
  <c r="R136" i="7" s="1"/>
  <c r="S136" i="7" s="1"/>
  <c r="M136" i="7"/>
  <c r="E136" i="7"/>
  <c r="C136" i="7"/>
  <c r="N135" i="7"/>
  <c r="O135" i="7" s="1"/>
  <c r="P135" i="7" s="1"/>
  <c r="Q135" i="7" s="1"/>
  <c r="R135" i="7" s="1"/>
  <c r="S135" i="7" s="1"/>
  <c r="M135" i="7"/>
  <c r="E135" i="7"/>
  <c r="C135" i="7"/>
  <c r="N134" i="7"/>
  <c r="O134" i="7" s="1"/>
  <c r="P134" i="7" s="1"/>
  <c r="Q134" i="7" s="1"/>
  <c r="R134" i="7" s="1"/>
  <c r="S134" i="7" s="1"/>
  <c r="M134" i="7"/>
  <c r="E134" i="7"/>
  <c r="C134" i="7"/>
  <c r="N133" i="7"/>
  <c r="O133" i="7" s="1"/>
  <c r="P133" i="7" s="1"/>
  <c r="Q133" i="7" s="1"/>
  <c r="R133" i="7" s="1"/>
  <c r="S133" i="7" s="1"/>
  <c r="M133" i="7"/>
  <c r="E133" i="7"/>
  <c r="C133" i="7"/>
  <c r="N132" i="7"/>
  <c r="O132" i="7" s="1"/>
  <c r="P132" i="7" s="1"/>
  <c r="Q132" i="7" s="1"/>
  <c r="R132" i="7" s="1"/>
  <c r="S132" i="7" s="1"/>
  <c r="M132" i="7"/>
  <c r="E132" i="7"/>
  <c r="C132" i="7"/>
  <c r="N131" i="7"/>
  <c r="O131" i="7" s="1"/>
  <c r="P131" i="7" s="1"/>
  <c r="Q131" i="7" s="1"/>
  <c r="R131" i="7" s="1"/>
  <c r="S131" i="7" s="1"/>
  <c r="M131" i="7"/>
  <c r="E131" i="7"/>
  <c r="C131" i="7"/>
  <c r="N130" i="7"/>
  <c r="O130" i="7" s="1"/>
  <c r="P130" i="7" s="1"/>
  <c r="Q130" i="7" s="1"/>
  <c r="R130" i="7" s="1"/>
  <c r="S130" i="7" s="1"/>
  <c r="M130" i="7"/>
  <c r="E130" i="7"/>
  <c r="C130" i="7"/>
  <c r="N129" i="7"/>
  <c r="O129" i="7" s="1"/>
  <c r="P129" i="7" s="1"/>
  <c r="Q129" i="7" s="1"/>
  <c r="R129" i="7" s="1"/>
  <c r="S129" i="7" s="1"/>
  <c r="M129" i="7"/>
  <c r="E129" i="7"/>
  <c r="C129" i="7"/>
  <c r="N128" i="7"/>
  <c r="O128" i="7" s="1"/>
  <c r="P128" i="7" s="1"/>
  <c r="Q128" i="7" s="1"/>
  <c r="R128" i="7" s="1"/>
  <c r="S128" i="7" s="1"/>
  <c r="M128" i="7"/>
  <c r="E128" i="7"/>
  <c r="C128" i="7"/>
  <c r="N127" i="7"/>
  <c r="O127" i="7" s="1"/>
  <c r="P127" i="7" s="1"/>
  <c r="Q127" i="7" s="1"/>
  <c r="R127" i="7" s="1"/>
  <c r="S127" i="7" s="1"/>
  <c r="M127" i="7"/>
  <c r="E127" i="7"/>
  <c r="C127" i="7"/>
  <c r="N126" i="7"/>
  <c r="O126" i="7" s="1"/>
  <c r="P126" i="7" s="1"/>
  <c r="Q126" i="7" s="1"/>
  <c r="R126" i="7" s="1"/>
  <c r="S126" i="7" s="1"/>
  <c r="M126" i="7"/>
  <c r="E126" i="7"/>
  <c r="C126" i="7"/>
  <c r="N125" i="7"/>
  <c r="O125" i="7" s="1"/>
  <c r="P125" i="7" s="1"/>
  <c r="Q125" i="7" s="1"/>
  <c r="R125" i="7" s="1"/>
  <c r="S125" i="7" s="1"/>
  <c r="M125" i="7"/>
  <c r="E125" i="7"/>
  <c r="C125" i="7"/>
  <c r="N124" i="7"/>
  <c r="O124" i="7" s="1"/>
  <c r="P124" i="7" s="1"/>
  <c r="Q124" i="7" s="1"/>
  <c r="R124" i="7" s="1"/>
  <c r="S124" i="7" s="1"/>
  <c r="M124" i="7"/>
  <c r="E124" i="7"/>
  <c r="C124" i="7"/>
  <c r="N123" i="7"/>
  <c r="O123" i="7" s="1"/>
  <c r="P123" i="7" s="1"/>
  <c r="Q123" i="7" s="1"/>
  <c r="R123" i="7" s="1"/>
  <c r="S123" i="7" s="1"/>
  <c r="M123" i="7"/>
  <c r="E123" i="7"/>
  <c r="C123" i="7"/>
  <c r="N122" i="7"/>
  <c r="O122" i="7" s="1"/>
  <c r="P122" i="7" s="1"/>
  <c r="Q122" i="7" s="1"/>
  <c r="R122" i="7" s="1"/>
  <c r="S122" i="7" s="1"/>
  <c r="M122" i="7"/>
  <c r="E122" i="7"/>
  <c r="C122" i="7"/>
  <c r="N121" i="7"/>
  <c r="O121" i="7" s="1"/>
  <c r="P121" i="7" s="1"/>
  <c r="Q121" i="7" s="1"/>
  <c r="R121" i="7" s="1"/>
  <c r="S121" i="7" s="1"/>
  <c r="M121" i="7"/>
  <c r="E121" i="7"/>
  <c r="C121" i="7"/>
  <c r="N120" i="7"/>
  <c r="O120" i="7" s="1"/>
  <c r="P120" i="7" s="1"/>
  <c r="Q120" i="7" s="1"/>
  <c r="R120" i="7" s="1"/>
  <c r="S120" i="7" s="1"/>
  <c r="M120" i="7"/>
  <c r="E120" i="7"/>
  <c r="C120" i="7"/>
  <c r="N119" i="7"/>
  <c r="O119" i="7" s="1"/>
  <c r="P119" i="7" s="1"/>
  <c r="Q119" i="7" s="1"/>
  <c r="R119" i="7" s="1"/>
  <c r="S119" i="7" s="1"/>
  <c r="M119" i="7"/>
  <c r="E119" i="7"/>
  <c r="C119" i="7"/>
  <c r="N118" i="7"/>
  <c r="O118" i="7" s="1"/>
  <c r="P118" i="7" s="1"/>
  <c r="Q118" i="7" s="1"/>
  <c r="R118" i="7" s="1"/>
  <c r="S118" i="7" s="1"/>
  <c r="M118" i="7"/>
  <c r="E118" i="7"/>
  <c r="C118" i="7"/>
  <c r="F118" i="7" s="1"/>
  <c r="N117" i="7"/>
  <c r="O117" i="7" s="1"/>
  <c r="P117" i="7" s="1"/>
  <c r="Q117" i="7" s="1"/>
  <c r="R117" i="7" s="1"/>
  <c r="S117" i="7" s="1"/>
  <c r="M117" i="7"/>
  <c r="E117" i="7"/>
  <c r="C117" i="7"/>
  <c r="N116" i="7"/>
  <c r="O116" i="7" s="1"/>
  <c r="P116" i="7" s="1"/>
  <c r="Q116" i="7" s="1"/>
  <c r="R116" i="7" s="1"/>
  <c r="S116" i="7" s="1"/>
  <c r="M116" i="7"/>
  <c r="E116" i="7"/>
  <c r="C116" i="7"/>
  <c r="N115" i="7"/>
  <c r="O115" i="7" s="1"/>
  <c r="P115" i="7" s="1"/>
  <c r="Q115" i="7" s="1"/>
  <c r="R115" i="7" s="1"/>
  <c r="S115" i="7" s="1"/>
  <c r="M115" i="7"/>
  <c r="E115" i="7"/>
  <c r="C115" i="7"/>
  <c r="N114" i="7"/>
  <c r="O114" i="7" s="1"/>
  <c r="P114" i="7" s="1"/>
  <c r="Q114" i="7" s="1"/>
  <c r="R114" i="7" s="1"/>
  <c r="S114" i="7" s="1"/>
  <c r="M114" i="7"/>
  <c r="E114" i="7"/>
  <c r="C114" i="7"/>
  <c r="N113" i="7"/>
  <c r="O113" i="7" s="1"/>
  <c r="P113" i="7" s="1"/>
  <c r="Q113" i="7" s="1"/>
  <c r="R113" i="7" s="1"/>
  <c r="S113" i="7" s="1"/>
  <c r="M113" i="7"/>
  <c r="E113" i="7"/>
  <c r="C113" i="7"/>
  <c r="F113" i="7" s="1"/>
  <c r="N112" i="7"/>
  <c r="O112" i="7" s="1"/>
  <c r="P112" i="7" s="1"/>
  <c r="Q112" i="7" s="1"/>
  <c r="R112" i="7" s="1"/>
  <c r="S112" i="7" s="1"/>
  <c r="M112" i="7"/>
  <c r="E112" i="7"/>
  <c r="C112" i="7"/>
  <c r="F112" i="7" s="1"/>
  <c r="N111" i="7"/>
  <c r="O111" i="7" s="1"/>
  <c r="P111" i="7" s="1"/>
  <c r="Q111" i="7" s="1"/>
  <c r="R111" i="7" s="1"/>
  <c r="S111" i="7" s="1"/>
  <c r="M111" i="7"/>
  <c r="E111" i="7"/>
  <c r="C111" i="7"/>
  <c r="F111" i="7" s="1"/>
  <c r="N110" i="7"/>
  <c r="O110" i="7" s="1"/>
  <c r="P110" i="7" s="1"/>
  <c r="Q110" i="7" s="1"/>
  <c r="R110" i="7" s="1"/>
  <c r="S110" i="7" s="1"/>
  <c r="M110" i="7"/>
  <c r="E110" i="7"/>
  <c r="C110" i="7"/>
  <c r="F110" i="7" s="1"/>
  <c r="N109" i="7"/>
  <c r="O109" i="7" s="1"/>
  <c r="P109" i="7" s="1"/>
  <c r="Q109" i="7" s="1"/>
  <c r="R109" i="7" s="1"/>
  <c r="S109" i="7" s="1"/>
  <c r="M109" i="7"/>
  <c r="E109" i="7"/>
  <c r="C109" i="7"/>
  <c r="N108" i="7"/>
  <c r="O108" i="7" s="1"/>
  <c r="P108" i="7" s="1"/>
  <c r="Q108" i="7" s="1"/>
  <c r="R108" i="7" s="1"/>
  <c r="S108" i="7" s="1"/>
  <c r="M108" i="7"/>
  <c r="E108" i="7"/>
  <c r="C108" i="7"/>
  <c r="N107" i="7"/>
  <c r="O107" i="7" s="1"/>
  <c r="P107" i="7" s="1"/>
  <c r="Q107" i="7" s="1"/>
  <c r="R107" i="7" s="1"/>
  <c r="S107" i="7" s="1"/>
  <c r="M107" i="7"/>
  <c r="E107" i="7"/>
  <c r="C107" i="7"/>
  <c r="F107" i="7" s="1"/>
  <c r="N106" i="7"/>
  <c r="O106" i="7" s="1"/>
  <c r="P106" i="7" s="1"/>
  <c r="Q106" i="7" s="1"/>
  <c r="R106" i="7" s="1"/>
  <c r="S106" i="7" s="1"/>
  <c r="M106" i="7"/>
  <c r="E106" i="7"/>
  <c r="C106" i="7"/>
  <c r="N105" i="7"/>
  <c r="O105" i="7" s="1"/>
  <c r="P105" i="7" s="1"/>
  <c r="Q105" i="7" s="1"/>
  <c r="R105" i="7" s="1"/>
  <c r="S105" i="7" s="1"/>
  <c r="M105" i="7"/>
  <c r="E105" i="7"/>
  <c r="C105" i="7"/>
  <c r="N104" i="7"/>
  <c r="O104" i="7" s="1"/>
  <c r="P104" i="7" s="1"/>
  <c r="Q104" i="7" s="1"/>
  <c r="R104" i="7" s="1"/>
  <c r="S104" i="7" s="1"/>
  <c r="M104" i="7"/>
  <c r="E104" i="7"/>
  <c r="C104" i="7"/>
  <c r="N103" i="7"/>
  <c r="O103" i="7" s="1"/>
  <c r="P103" i="7" s="1"/>
  <c r="Q103" i="7" s="1"/>
  <c r="R103" i="7" s="1"/>
  <c r="S103" i="7" s="1"/>
  <c r="M103" i="7"/>
  <c r="E103" i="7"/>
  <c r="C103" i="7"/>
  <c r="N102" i="7"/>
  <c r="O102" i="7" s="1"/>
  <c r="P102" i="7" s="1"/>
  <c r="Q102" i="7" s="1"/>
  <c r="R102" i="7" s="1"/>
  <c r="S102" i="7" s="1"/>
  <c r="M102" i="7"/>
  <c r="E102" i="7"/>
  <c r="C102" i="7"/>
  <c r="N101" i="7"/>
  <c r="O101" i="7" s="1"/>
  <c r="P101" i="7" s="1"/>
  <c r="Q101" i="7" s="1"/>
  <c r="R101" i="7" s="1"/>
  <c r="S101" i="7" s="1"/>
  <c r="M101" i="7"/>
  <c r="E101" i="7"/>
  <c r="C101" i="7"/>
  <c r="N100" i="7"/>
  <c r="O100" i="7" s="1"/>
  <c r="P100" i="7" s="1"/>
  <c r="Q100" i="7" s="1"/>
  <c r="R100" i="7" s="1"/>
  <c r="S100" i="7" s="1"/>
  <c r="M100" i="7"/>
  <c r="E100" i="7"/>
  <c r="C100" i="7"/>
  <c r="N99" i="7"/>
  <c r="O99" i="7" s="1"/>
  <c r="P99" i="7" s="1"/>
  <c r="Q99" i="7" s="1"/>
  <c r="R99" i="7" s="1"/>
  <c r="S99" i="7" s="1"/>
  <c r="M99" i="7"/>
  <c r="E99" i="7"/>
  <c r="C99" i="7"/>
  <c r="N98" i="7"/>
  <c r="O98" i="7" s="1"/>
  <c r="P98" i="7" s="1"/>
  <c r="Q98" i="7" s="1"/>
  <c r="R98" i="7" s="1"/>
  <c r="S98" i="7" s="1"/>
  <c r="M98" i="7"/>
  <c r="E98" i="7"/>
  <c r="C98" i="7"/>
  <c r="N97" i="7"/>
  <c r="O97" i="7" s="1"/>
  <c r="P97" i="7" s="1"/>
  <c r="Q97" i="7" s="1"/>
  <c r="R97" i="7" s="1"/>
  <c r="S97" i="7" s="1"/>
  <c r="M97" i="7"/>
  <c r="E97" i="7"/>
  <c r="C97" i="7"/>
  <c r="N96" i="7"/>
  <c r="O96" i="7" s="1"/>
  <c r="P96" i="7" s="1"/>
  <c r="Q96" i="7" s="1"/>
  <c r="R96" i="7" s="1"/>
  <c r="S96" i="7" s="1"/>
  <c r="M96" i="7"/>
  <c r="E96" i="7"/>
  <c r="C96" i="7"/>
  <c r="F96" i="7" s="1"/>
  <c r="N95" i="7"/>
  <c r="O95" i="7" s="1"/>
  <c r="P95" i="7" s="1"/>
  <c r="Q95" i="7" s="1"/>
  <c r="R95" i="7" s="1"/>
  <c r="S95" i="7" s="1"/>
  <c r="M95" i="7"/>
  <c r="E95" i="7"/>
  <c r="C95" i="7"/>
  <c r="F95" i="7" s="1"/>
  <c r="N94" i="7"/>
  <c r="O94" i="7" s="1"/>
  <c r="P94" i="7" s="1"/>
  <c r="Q94" i="7" s="1"/>
  <c r="R94" i="7" s="1"/>
  <c r="S94" i="7" s="1"/>
  <c r="M94" i="7"/>
  <c r="E94" i="7"/>
  <c r="C94" i="7"/>
  <c r="F94" i="7" s="1"/>
  <c r="N93" i="7"/>
  <c r="O93" i="7" s="1"/>
  <c r="P93" i="7" s="1"/>
  <c r="Q93" i="7" s="1"/>
  <c r="R93" i="7" s="1"/>
  <c r="S93" i="7" s="1"/>
  <c r="M93" i="7"/>
  <c r="E93" i="7"/>
  <c r="C93" i="7"/>
  <c r="F93" i="7" s="1"/>
  <c r="N92" i="7"/>
  <c r="O92" i="7" s="1"/>
  <c r="P92" i="7" s="1"/>
  <c r="Q92" i="7" s="1"/>
  <c r="R92" i="7" s="1"/>
  <c r="S92" i="7" s="1"/>
  <c r="M92" i="7"/>
  <c r="E92" i="7"/>
  <c r="C92" i="7"/>
  <c r="F92" i="7" s="1"/>
  <c r="N91" i="7"/>
  <c r="O91" i="7" s="1"/>
  <c r="P91" i="7" s="1"/>
  <c r="Q91" i="7" s="1"/>
  <c r="R91" i="7" s="1"/>
  <c r="S91" i="7" s="1"/>
  <c r="M91" i="7"/>
  <c r="E91" i="7"/>
  <c r="C91" i="7"/>
  <c r="F91" i="7" s="1"/>
  <c r="N90" i="7"/>
  <c r="O90" i="7" s="1"/>
  <c r="P90" i="7" s="1"/>
  <c r="Q90" i="7" s="1"/>
  <c r="R90" i="7" s="1"/>
  <c r="S90" i="7" s="1"/>
  <c r="M90" i="7"/>
  <c r="E90" i="7"/>
  <c r="C90" i="7"/>
  <c r="N89" i="7"/>
  <c r="O89" i="7" s="1"/>
  <c r="P89" i="7" s="1"/>
  <c r="Q89" i="7" s="1"/>
  <c r="R89" i="7" s="1"/>
  <c r="S89" i="7" s="1"/>
  <c r="M89" i="7"/>
  <c r="E89" i="7"/>
  <c r="C89" i="7"/>
  <c r="N88" i="7"/>
  <c r="O88" i="7" s="1"/>
  <c r="P88" i="7" s="1"/>
  <c r="Q88" i="7" s="1"/>
  <c r="R88" i="7" s="1"/>
  <c r="S88" i="7" s="1"/>
  <c r="M88" i="7"/>
  <c r="E88" i="7"/>
  <c r="C88" i="7"/>
  <c r="F88" i="7" s="1"/>
  <c r="N87" i="7"/>
  <c r="O87" i="7" s="1"/>
  <c r="P87" i="7" s="1"/>
  <c r="Q87" i="7" s="1"/>
  <c r="R87" i="7" s="1"/>
  <c r="S87" i="7" s="1"/>
  <c r="M87" i="7"/>
  <c r="E87" i="7"/>
  <c r="C87" i="7"/>
  <c r="F87" i="7" s="1"/>
  <c r="N86" i="7"/>
  <c r="O86" i="7" s="1"/>
  <c r="P86" i="7" s="1"/>
  <c r="Q86" i="7" s="1"/>
  <c r="R86" i="7" s="1"/>
  <c r="S86" i="7" s="1"/>
  <c r="M86" i="7"/>
  <c r="E86" i="7"/>
  <c r="C86" i="7"/>
  <c r="F86" i="7" s="1"/>
  <c r="N85" i="7"/>
  <c r="O85" i="7" s="1"/>
  <c r="P85" i="7" s="1"/>
  <c r="Q85" i="7" s="1"/>
  <c r="R85" i="7" s="1"/>
  <c r="S85" i="7" s="1"/>
  <c r="M85" i="7"/>
  <c r="E85" i="7"/>
  <c r="C85" i="7"/>
  <c r="F85" i="7" s="1"/>
  <c r="N84" i="7"/>
  <c r="O84" i="7" s="1"/>
  <c r="P84" i="7" s="1"/>
  <c r="Q84" i="7" s="1"/>
  <c r="R84" i="7" s="1"/>
  <c r="S84" i="7" s="1"/>
  <c r="M84" i="7"/>
  <c r="E84" i="7"/>
  <c r="C84" i="7"/>
  <c r="F84" i="7" s="1"/>
  <c r="N83" i="7"/>
  <c r="O83" i="7" s="1"/>
  <c r="P83" i="7" s="1"/>
  <c r="Q83" i="7" s="1"/>
  <c r="R83" i="7" s="1"/>
  <c r="S83" i="7" s="1"/>
  <c r="M83" i="7"/>
  <c r="E83" i="7"/>
  <c r="C83" i="7"/>
  <c r="F83" i="7" s="1"/>
  <c r="N82" i="7"/>
  <c r="O82" i="7" s="1"/>
  <c r="P82" i="7" s="1"/>
  <c r="Q82" i="7" s="1"/>
  <c r="R82" i="7" s="1"/>
  <c r="S82" i="7" s="1"/>
  <c r="M82" i="7"/>
  <c r="E82" i="7"/>
  <c r="C82" i="7"/>
  <c r="N81" i="7"/>
  <c r="O81" i="7" s="1"/>
  <c r="P81" i="7" s="1"/>
  <c r="Q81" i="7" s="1"/>
  <c r="R81" i="7" s="1"/>
  <c r="S81" i="7" s="1"/>
  <c r="M81" i="7"/>
  <c r="E81" i="7"/>
  <c r="C81" i="7"/>
  <c r="N80" i="7"/>
  <c r="O80" i="7" s="1"/>
  <c r="P80" i="7" s="1"/>
  <c r="Q80" i="7" s="1"/>
  <c r="R80" i="7" s="1"/>
  <c r="S80" i="7" s="1"/>
  <c r="M80" i="7"/>
  <c r="E80" i="7"/>
  <c r="C80" i="7"/>
  <c r="N79" i="7"/>
  <c r="O79" i="7" s="1"/>
  <c r="P79" i="7" s="1"/>
  <c r="Q79" i="7" s="1"/>
  <c r="R79" i="7" s="1"/>
  <c r="S79" i="7" s="1"/>
  <c r="M79" i="7"/>
  <c r="E79" i="7"/>
  <c r="C79" i="7"/>
  <c r="N78" i="7"/>
  <c r="O78" i="7" s="1"/>
  <c r="P78" i="7" s="1"/>
  <c r="Q78" i="7" s="1"/>
  <c r="R78" i="7" s="1"/>
  <c r="S78" i="7" s="1"/>
  <c r="M78" i="7"/>
  <c r="E78" i="7"/>
  <c r="C78" i="7"/>
  <c r="N77" i="7"/>
  <c r="O77" i="7" s="1"/>
  <c r="P77" i="7" s="1"/>
  <c r="Q77" i="7" s="1"/>
  <c r="R77" i="7" s="1"/>
  <c r="S77" i="7" s="1"/>
  <c r="M77" i="7"/>
  <c r="E77" i="7"/>
  <c r="C77" i="7"/>
  <c r="N76" i="7"/>
  <c r="O76" i="7" s="1"/>
  <c r="P76" i="7" s="1"/>
  <c r="Q76" i="7" s="1"/>
  <c r="R76" i="7" s="1"/>
  <c r="S76" i="7" s="1"/>
  <c r="M76" i="7"/>
  <c r="E76" i="7"/>
  <c r="C76" i="7"/>
  <c r="N75" i="7"/>
  <c r="O75" i="7" s="1"/>
  <c r="P75" i="7" s="1"/>
  <c r="Q75" i="7" s="1"/>
  <c r="R75" i="7" s="1"/>
  <c r="S75" i="7" s="1"/>
  <c r="M75" i="7"/>
  <c r="E75" i="7"/>
  <c r="C75" i="7"/>
  <c r="N74" i="7"/>
  <c r="O74" i="7" s="1"/>
  <c r="P74" i="7" s="1"/>
  <c r="Q74" i="7" s="1"/>
  <c r="R74" i="7" s="1"/>
  <c r="S74" i="7" s="1"/>
  <c r="M74" i="7"/>
  <c r="E74" i="7"/>
  <c r="C74" i="7"/>
  <c r="N73" i="7"/>
  <c r="O73" i="7" s="1"/>
  <c r="P73" i="7" s="1"/>
  <c r="Q73" i="7" s="1"/>
  <c r="R73" i="7" s="1"/>
  <c r="S73" i="7" s="1"/>
  <c r="M73" i="7"/>
  <c r="E73" i="7"/>
  <c r="C73" i="7"/>
  <c r="N72" i="7"/>
  <c r="O72" i="7" s="1"/>
  <c r="P72" i="7" s="1"/>
  <c r="Q72" i="7" s="1"/>
  <c r="R72" i="7" s="1"/>
  <c r="S72" i="7" s="1"/>
  <c r="M72" i="7"/>
  <c r="E72" i="7"/>
  <c r="C72" i="7"/>
  <c r="N71" i="7"/>
  <c r="O71" i="7" s="1"/>
  <c r="P71" i="7" s="1"/>
  <c r="Q71" i="7" s="1"/>
  <c r="R71" i="7" s="1"/>
  <c r="S71" i="7" s="1"/>
  <c r="M71" i="7"/>
  <c r="E71" i="7"/>
  <c r="C71" i="7"/>
  <c r="N70" i="7"/>
  <c r="O70" i="7" s="1"/>
  <c r="P70" i="7" s="1"/>
  <c r="Q70" i="7" s="1"/>
  <c r="R70" i="7" s="1"/>
  <c r="S70" i="7" s="1"/>
  <c r="M70" i="7"/>
  <c r="E70" i="7"/>
  <c r="C70" i="7"/>
  <c r="N69" i="7"/>
  <c r="O69" i="7" s="1"/>
  <c r="P69" i="7" s="1"/>
  <c r="Q69" i="7" s="1"/>
  <c r="R69" i="7" s="1"/>
  <c r="S69" i="7" s="1"/>
  <c r="M69" i="7"/>
  <c r="E69" i="7"/>
  <c r="C69" i="7"/>
  <c r="N68" i="7"/>
  <c r="O68" i="7" s="1"/>
  <c r="P68" i="7" s="1"/>
  <c r="Q68" i="7" s="1"/>
  <c r="R68" i="7" s="1"/>
  <c r="S68" i="7" s="1"/>
  <c r="M68" i="7"/>
  <c r="E68" i="7"/>
  <c r="C68" i="7"/>
  <c r="N67" i="7"/>
  <c r="O67" i="7" s="1"/>
  <c r="P67" i="7" s="1"/>
  <c r="Q67" i="7" s="1"/>
  <c r="R67" i="7" s="1"/>
  <c r="S67" i="7" s="1"/>
  <c r="M67" i="7"/>
  <c r="E67" i="7"/>
  <c r="C67" i="7"/>
  <c r="N66" i="7"/>
  <c r="O66" i="7" s="1"/>
  <c r="P66" i="7" s="1"/>
  <c r="Q66" i="7" s="1"/>
  <c r="R66" i="7" s="1"/>
  <c r="S66" i="7" s="1"/>
  <c r="M66" i="7"/>
  <c r="E66" i="7"/>
  <c r="C66" i="7"/>
  <c r="N65" i="7"/>
  <c r="O65" i="7" s="1"/>
  <c r="P65" i="7" s="1"/>
  <c r="Q65" i="7" s="1"/>
  <c r="R65" i="7" s="1"/>
  <c r="S65" i="7" s="1"/>
  <c r="M65" i="7"/>
  <c r="E65" i="7"/>
  <c r="C65" i="7"/>
  <c r="N64" i="7"/>
  <c r="O64" i="7" s="1"/>
  <c r="P64" i="7" s="1"/>
  <c r="Q64" i="7" s="1"/>
  <c r="R64" i="7" s="1"/>
  <c r="S64" i="7" s="1"/>
  <c r="M64" i="7"/>
  <c r="E64" i="7"/>
  <c r="C64" i="7"/>
  <c r="N63" i="7"/>
  <c r="O63" i="7" s="1"/>
  <c r="P63" i="7" s="1"/>
  <c r="Q63" i="7" s="1"/>
  <c r="R63" i="7" s="1"/>
  <c r="S63" i="7" s="1"/>
  <c r="M63" i="7"/>
  <c r="E63" i="7"/>
  <c r="C63" i="7"/>
  <c r="N62" i="7"/>
  <c r="O62" i="7" s="1"/>
  <c r="P62" i="7" s="1"/>
  <c r="Q62" i="7" s="1"/>
  <c r="R62" i="7" s="1"/>
  <c r="S62" i="7" s="1"/>
  <c r="M62" i="7"/>
  <c r="E62" i="7"/>
  <c r="C62" i="7"/>
  <c r="N61" i="7"/>
  <c r="O61" i="7" s="1"/>
  <c r="P61" i="7" s="1"/>
  <c r="Q61" i="7" s="1"/>
  <c r="R61" i="7" s="1"/>
  <c r="S61" i="7" s="1"/>
  <c r="M61" i="7"/>
  <c r="E61" i="7"/>
  <c r="C61" i="7"/>
  <c r="N60" i="7"/>
  <c r="O60" i="7" s="1"/>
  <c r="P60" i="7" s="1"/>
  <c r="Q60" i="7" s="1"/>
  <c r="R60" i="7" s="1"/>
  <c r="S60" i="7" s="1"/>
  <c r="M60" i="7"/>
  <c r="E60" i="7"/>
  <c r="C60" i="7"/>
  <c r="N59" i="7"/>
  <c r="O59" i="7" s="1"/>
  <c r="P59" i="7" s="1"/>
  <c r="Q59" i="7" s="1"/>
  <c r="R59" i="7" s="1"/>
  <c r="S59" i="7" s="1"/>
  <c r="M59" i="7"/>
  <c r="E59" i="7"/>
  <c r="C59" i="7"/>
  <c r="N58" i="7"/>
  <c r="O58" i="7" s="1"/>
  <c r="P58" i="7" s="1"/>
  <c r="Q58" i="7" s="1"/>
  <c r="R58" i="7" s="1"/>
  <c r="S58" i="7" s="1"/>
  <c r="M58" i="7"/>
  <c r="E58" i="7"/>
  <c r="C58" i="7"/>
  <c r="N57" i="7"/>
  <c r="O57" i="7" s="1"/>
  <c r="P57" i="7" s="1"/>
  <c r="Q57" i="7" s="1"/>
  <c r="R57" i="7" s="1"/>
  <c r="S57" i="7" s="1"/>
  <c r="M57" i="7"/>
  <c r="E57" i="7"/>
  <c r="C57" i="7"/>
  <c r="N56" i="7"/>
  <c r="O56" i="7" s="1"/>
  <c r="P56" i="7" s="1"/>
  <c r="Q56" i="7" s="1"/>
  <c r="R56" i="7" s="1"/>
  <c r="S56" i="7" s="1"/>
  <c r="M56" i="7"/>
  <c r="E56" i="7"/>
  <c r="C56" i="7"/>
  <c r="N55" i="7"/>
  <c r="O55" i="7" s="1"/>
  <c r="P55" i="7" s="1"/>
  <c r="Q55" i="7" s="1"/>
  <c r="R55" i="7" s="1"/>
  <c r="S55" i="7" s="1"/>
  <c r="M55" i="7"/>
  <c r="E55" i="7"/>
  <c r="C55" i="7"/>
  <c r="N54" i="7"/>
  <c r="O54" i="7" s="1"/>
  <c r="P54" i="7" s="1"/>
  <c r="Q54" i="7" s="1"/>
  <c r="R54" i="7" s="1"/>
  <c r="S54" i="7" s="1"/>
  <c r="M54" i="7"/>
  <c r="E54" i="7"/>
  <c r="C54" i="7"/>
  <c r="N53" i="7"/>
  <c r="O53" i="7" s="1"/>
  <c r="P53" i="7" s="1"/>
  <c r="Q53" i="7" s="1"/>
  <c r="R53" i="7" s="1"/>
  <c r="S53" i="7" s="1"/>
  <c r="M53" i="7"/>
  <c r="E53" i="7"/>
  <c r="C53" i="7"/>
  <c r="N52" i="7"/>
  <c r="O52" i="7" s="1"/>
  <c r="P52" i="7" s="1"/>
  <c r="Q52" i="7" s="1"/>
  <c r="R52" i="7" s="1"/>
  <c r="S52" i="7" s="1"/>
  <c r="M52" i="7"/>
  <c r="E52" i="7"/>
  <c r="C52" i="7"/>
  <c r="N51" i="7"/>
  <c r="O51" i="7" s="1"/>
  <c r="P51" i="7" s="1"/>
  <c r="Q51" i="7" s="1"/>
  <c r="R51" i="7" s="1"/>
  <c r="S51" i="7" s="1"/>
  <c r="M51" i="7"/>
  <c r="E51" i="7"/>
  <c r="C51" i="7"/>
  <c r="N50" i="7"/>
  <c r="O50" i="7" s="1"/>
  <c r="P50" i="7" s="1"/>
  <c r="Q50" i="7" s="1"/>
  <c r="R50" i="7" s="1"/>
  <c r="S50" i="7" s="1"/>
  <c r="M50" i="7"/>
  <c r="E50" i="7"/>
  <c r="C50" i="7"/>
  <c r="N49" i="7"/>
  <c r="O49" i="7" s="1"/>
  <c r="P49" i="7" s="1"/>
  <c r="Q49" i="7" s="1"/>
  <c r="R49" i="7" s="1"/>
  <c r="S49" i="7" s="1"/>
  <c r="M49" i="7"/>
  <c r="E49" i="7"/>
  <c r="C49" i="7"/>
  <c r="N48" i="7"/>
  <c r="O48" i="7" s="1"/>
  <c r="P48" i="7" s="1"/>
  <c r="Q48" i="7" s="1"/>
  <c r="R48" i="7" s="1"/>
  <c r="S48" i="7" s="1"/>
  <c r="M48" i="7"/>
  <c r="E48" i="7"/>
  <c r="C48" i="7"/>
  <c r="N47" i="7"/>
  <c r="O47" i="7" s="1"/>
  <c r="P47" i="7" s="1"/>
  <c r="Q47" i="7" s="1"/>
  <c r="R47" i="7" s="1"/>
  <c r="S47" i="7" s="1"/>
  <c r="M47" i="7"/>
  <c r="E47" i="7"/>
  <c r="C47" i="7"/>
  <c r="N46" i="7"/>
  <c r="O46" i="7" s="1"/>
  <c r="P46" i="7" s="1"/>
  <c r="Q46" i="7" s="1"/>
  <c r="R46" i="7" s="1"/>
  <c r="S46" i="7" s="1"/>
  <c r="M46" i="7"/>
  <c r="E46" i="7"/>
  <c r="C46" i="7"/>
  <c r="N45" i="7"/>
  <c r="O45" i="7" s="1"/>
  <c r="P45" i="7" s="1"/>
  <c r="Q45" i="7" s="1"/>
  <c r="R45" i="7" s="1"/>
  <c r="S45" i="7" s="1"/>
  <c r="M45" i="7"/>
  <c r="E45" i="7"/>
  <c r="C45" i="7"/>
  <c r="N44" i="7"/>
  <c r="O44" i="7" s="1"/>
  <c r="P44" i="7" s="1"/>
  <c r="Q44" i="7" s="1"/>
  <c r="R44" i="7" s="1"/>
  <c r="S44" i="7" s="1"/>
  <c r="M44" i="7"/>
  <c r="E44" i="7"/>
  <c r="C44" i="7"/>
  <c r="N43" i="7"/>
  <c r="O43" i="7" s="1"/>
  <c r="P43" i="7" s="1"/>
  <c r="Q43" i="7" s="1"/>
  <c r="R43" i="7" s="1"/>
  <c r="S43" i="7" s="1"/>
  <c r="M43" i="7"/>
  <c r="E43" i="7"/>
  <c r="C43" i="7"/>
  <c r="N42" i="7"/>
  <c r="O42" i="7" s="1"/>
  <c r="P42" i="7" s="1"/>
  <c r="Q42" i="7" s="1"/>
  <c r="R42" i="7" s="1"/>
  <c r="S42" i="7" s="1"/>
  <c r="M42" i="7"/>
  <c r="E42" i="7"/>
  <c r="C42" i="7"/>
  <c r="N41" i="7"/>
  <c r="O41" i="7" s="1"/>
  <c r="P41" i="7" s="1"/>
  <c r="Q41" i="7" s="1"/>
  <c r="R41" i="7" s="1"/>
  <c r="S41" i="7" s="1"/>
  <c r="M41" i="7"/>
  <c r="E41" i="7"/>
  <c r="C41" i="7"/>
  <c r="N40" i="7"/>
  <c r="O40" i="7" s="1"/>
  <c r="P40" i="7" s="1"/>
  <c r="Q40" i="7" s="1"/>
  <c r="R40" i="7" s="1"/>
  <c r="S40" i="7" s="1"/>
  <c r="M40" i="7"/>
  <c r="E40" i="7"/>
  <c r="C40" i="7"/>
  <c r="N39" i="7"/>
  <c r="O39" i="7" s="1"/>
  <c r="P39" i="7" s="1"/>
  <c r="Q39" i="7" s="1"/>
  <c r="R39" i="7" s="1"/>
  <c r="S39" i="7" s="1"/>
  <c r="M39" i="7"/>
  <c r="E39" i="7"/>
  <c r="C39" i="7"/>
  <c r="N38" i="7"/>
  <c r="O38" i="7" s="1"/>
  <c r="P38" i="7" s="1"/>
  <c r="Q38" i="7" s="1"/>
  <c r="R38" i="7" s="1"/>
  <c r="S38" i="7" s="1"/>
  <c r="M38" i="7"/>
  <c r="E38" i="7"/>
  <c r="C38" i="7"/>
  <c r="N37" i="7"/>
  <c r="O37" i="7" s="1"/>
  <c r="P37" i="7" s="1"/>
  <c r="Q37" i="7" s="1"/>
  <c r="R37" i="7" s="1"/>
  <c r="S37" i="7" s="1"/>
  <c r="M37" i="7"/>
  <c r="E37" i="7"/>
  <c r="C37" i="7"/>
  <c r="N36" i="7"/>
  <c r="O36" i="7" s="1"/>
  <c r="P36" i="7" s="1"/>
  <c r="Q36" i="7" s="1"/>
  <c r="R36" i="7" s="1"/>
  <c r="S36" i="7" s="1"/>
  <c r="M36" i="7"/>
  <c r="E36" i="7"/>
  <c r="C36" i="7"/>
  <c r="N35" i="7"/>
  <c r="O35" i="7" s="1"/>
  <c r="P35" i="7" s="1"/>
  <c r="Q35" i="7" s="1"/>
  <c r="R35" i="7" s="1"/>
  <c r="S35" i="7" s="1"/>
  <c r="M35" i="7"/>
  <c r="E35" i="7"/>
  <c r="C35" i="7"/>
  <c r="N34" i="7"/>
  <c r="O34" i="7" s="1"/>
  <c r="P34" i="7" s="1"/>
  <c r="Q34" i="7" s="1"/>
  <c r="R34" i="7" s="1"/>
  <c r="S34" i="7" s="1"/>
  <c r="M34" i="7"/>
  <c r="E34" i="7"/>
  <c r="C34" i="7"/>
  <c r="N33" i="7"/>
  <c r="O33" i="7" s="1"/>
  <c r="P33" i="7" s="1"/>
  <c r="Q33" i="7" s="1"/>
  <c r="R33" i="7" s="1"/>
  <c r="S33" i="7" s="1"/>
  <c r="M33" i="7"/>
  <c r="E33" i="7"/>
  <c r="C33" i="7"/>
  <c r="N32" i="7"/>
  <c r="O32" i="7" s="1"/>
  <c r="P32" i="7" s="1"/>
  <c r="Q32" i="7" s="1"/>
  <c r="R32" i="7" s="1"/>
  <c r="S32" i="7" s="1"/>
  <c r="M32" i="7"/>
  <c r="E32" i="7"/>
  <c r="C32" i="7"/>
  <c r="N31" i="7"/>
  <c r="O31" i="7" s="1"/>
  <c r="P31" i="7" s="1"/>
  <c r="Q31" i="7" s="1"/>
  <c r="R31" i="7" s="1"/>
  <c r="S31" i="7" s="1"/>
  <c r="M31" i="7"/>
  <c r="E31" i="7"/>
  <c r="C31" i="7"/>
  <c r="N30" i="7"/>
  <c r="O30" i="7" s="1"/>
  <c r="P30" i="7" s="1"/>
  <c r="Q30" i="7" s="1"/>
  <c r="R30" i="7" s="1"/>
  <c r="S30" i="7" s="1"/>
  <c r="M30" i="7"/>
  <c r="E30" i="7"/>
  <c r="C30" i="7"/>
  <c r="N29" i="7"/>
  <c r="O29" i="7" s="1"/>
  <c r="P29" i="7" s="1"/>
  <c r="Q29" i="7" s="1"/>
  <c r="R29" i="7" s="1"/>
  <c r="S29" i="7" s="1"/>
  <c r="M29" i="7"/>
  <c r="E29" i="7"/>
  <c r="C29" i="7"/>
  <c r="N28" i="7"/>
  <c r="O28" i="7" s="1"/>
  <c r="P28" i="7" s="1"/>
  <c r="Q28" i="7" s="1"/>
  <c r="R28" i="7" s="1"/>
  <c r="S28" i="7" s="1"/>
  <c r="M28" i="7"/>
  <c r="E28" i="7"/>
  <c r="C28" i="7"/>
  <c r="N27" i="7"/>
  <c r="O27" i="7" s="1"/>
  <c r="P27" i="7" s="1"/>
  <c r="Q27" i="7" s="1"/>
  <c r="R27" i="7" s="1"/>
  <c r="S27" i="7" s="1"/>
  <c r="M27" i="7"/>
  <c r="E27" i="7"/>
  <c r="C27" i="7"/>
  <c r="N26" i="7"/>
  <c r="O26" i="7" s="1"/>
  <c r="P26" i="7" s="1"/>
  <c r="Q26" i="7" s="1"/>
  <c r="R26" i="7" s="1"/>
  <c r="S26" i="7" s="1"/>
  <c r="M26" i="7"/>
  <c r="E26" i="7"/>
  <c r="C26" i="7"/>
  <c r="N25" i="7"/>
  <c r="O25" i="7" s="1"/>
  <c r="P25" i="7" s="1"/>
  <c r="Q25" i="7" s="1"/>
  <c r="R25" i="7" s="1"/>
  <c r="S25" i="7" s="1"/>
  <c r="M25" i="7"/>
  <c r="E25" i="7"/>
  <c r="C25" i="7"/>
  <c r="N24" i="7"/>
  <c r="O24" i="7" s="1"/>
  <c r="P24" i="7" s="1"/>
  <c r="Q24" i="7" s="1"/>
  <c r="R24" i="7" s="1"/>
  <c r="S24" i="7" s="1"/>
  <c r="M24" i="7"/>
  <c r="E24" i="7"/>
  <c r="C24" i="7"/>
  <c r="N23" i="7"/>
  <c r="O23" i="7" s="1"/>
  <c r="P23" i="7" s="1"/>
  <c r="Q23" i="7" s="1"/>
  <c r="R23" i="7" s="1"/>
  <c r="S23" i="7" s="1"/>
  <c r="M23" i="7"/>
  <c r="E23" i="7"/>
  <c r="C23" i="7"/>
  <c r="N22" i="7"/>
  <c r="O22" i="7" s="1"/>
  <c r="P22" i="7" s="1"/>
  <c r="Q22" i="7" s="1"/>
  <c r="R22" i="7" s="1"/>
  <c r="S22" i="7" s="1"/>
  <c r="M22" i="7"/>
  <c r="E22" i="7"/>
  <c r="C22" i="7"/>
  <c r="N21" i="7"/>
  <c r="O21" i="7" s="1"/>
  <c r="P21" i="7" s="1"/>
  <c r="Q21" i="7" s="1"/>
  <c r="R21" i="7" s="1"/>
  <c r="S21" i="7" s="1"/>
  <c r="M21" i="7"/>
  <c r="E21" i="7"/>
  <c r="C21" i="7"/>
  <c r="N20" i="7"/>
  <c r="O20" i="7" s="1"/>
  <c r="P20" i="7" s="1"/>
  <c r="Q20" i="7" s="1"/>
  <c r="R20" i="7" s="1"/>
  <c r="S20" i="7" s="1"/>
  <c r="M20" i="7"/>
  <c r="E20" i="7"/>
  <c r="C20" i="7"/>
  <c r="N19" i="7"/>
  <c r="O19" i="7" s="1"/>
  <c r="P19" i="7" s="1"/>
  <c r="Q19" i="7" s="1"/>
  <c r="R19" i="7" s="1"/>
  <c r="S19" i="7" s="1"/>
  <c r="M19" i="7"/>
  <c r="E19" i="7"/>
  <c r="C19" i="7"/>
  <c r="N18" i="7"/>
  <c r="O18" i="7" s="1"/>
  <c r="P18" i="7" s="1"/>
  <c r="Q18" i="7" s="1"/>
  <c r="R18" i="7" s="1"/>
  <c r="S18" i="7" s="1"/>
  <c r="M18" i="7"/>
  <c r="E18" i="7"/>
  <c r="C18" i="7"/>
  <c r="N17" i="7"/>
  <c r="O17" i="7" s="1"/>
  <c r="P17" i="7" s="1"/>
  <c r="Q17" i="7" s="1"/>
  <c r="R17" i="7" s="1"/>
  <c r="S17" i="7" s="1"/>
  <c r="M17" i="7"/>
  <c r="E17" i="7"/>
  <c r="C17" i="7"/>
  <c r="N16" i="7"/>
  <c r="O16" i="7" s="1"/>
  <c r="P16" i="7" s="1"/>
  <c r="Q16" i="7" s="1"/>
  <c r="R16" i="7" s="1"/>
  <c r="S16" i="7" s="1"/>
  <c r="M16" i="7"/>
  <c r="E16" i="7"/>
  <c r="C16" i="7"/>
  <c r="N15" i="7"/>
  <c r="O15" i="7" s="1"/>
  <c r="P15" i="7" s="1"/>
  <c r="Q15" i="7" s="1"/>
  <c r="R15" i="7" s="1"/>
  <c r="S15" i="7" s="1"/>
  <c r="M15" i="7"/>
  <c r="E15" i="7"/>
  <c r="C15" i="7"/>
  <c r="N14" i="7"/>
  <c r="O14" i="7" s="1"/>
  <c r="P14" i="7" s="1"/>
  <c r="Q14" i="7" s="1"/>
  <c r="R14" i="7" s="1"/>
  <c r="S14" i="7" s="1"/>
  <c r="M14" i="7"/>
  <c r="E14" i="7"/>
  <c r="C14" i="7"/>
  <c r="N13" i="7"/>
  <c r="O13" i="7" s="1"/>
  <c r="P13" i="7" s="1"/>
  <c r="Q13" i="7" s="1"/>
  <c r="R13" i="7" s="1"/>
  <c r="S13" i="7" s="1"/>
  <c r="M13" i="7"/>
  <c r="E13" i="7"/>
  <c r="C13" i="7"/>
  <c r="N12" i="7"/>
  <c r="O12" i="7" s="1"/>
  <c r="P12" i="7" s="1"/>
  <c r="Q12" i="7" s="1"/>
  <c r="R12" i="7" s="1"/>
  <c r="S12" i="7" s="1"/>
  <c r="M12" i="7"/>
  <c r="E12" i="7"/>
  <c r="C12" i="7"/>
  <c r="N11" i="7"/>
  <c r="O11" i="7" s="1"/>
  <c r="P11" i="7" s="1"/>
  <c r="Q11" i="7" s="1"/>
  <c r="R11" i="7" s="1"/>
  <c r="S11" i="7" s="1"/>
  <c r="M11" i="7"/>
  <c r="E11" i="7"/>
  <c r="C11" i="7"/>
  <c r="N10" i="7"/>
  <c r="O10" i="7" s="1"/>
  <c r="P10" i="7" s="1"/>
  <c r="Q10" i="7" s="1"/>
  <c r="R10" i="7" s="1"/>
  <c r="S10" i="7" s="1"/>
  <c r="M10" i="7"/>
  <c r="E10" i="7"/>
  <c r="C10" i="7"/>
  <c r="N9" i="7"/>
  <c r="O9" i="7" s="1"/>
  <c r="P9" i="7" s="1"/>
  <c r="Q9" i="7" s="1"/>
  <c r="R9" i="7" s="1"/>
  <c r="S9" i="7" s="1"/>
  <c r="M9" i="7"/>
  <c r="E9" i="7"/>
  <c r="C9" i="7"/>
  <c r="N8" i="7"/>
  <c r="O8" i="7" s="1"/>
  <c r="P8" i="7" s="1"/>
  <c r="Q8" i="7" s="1"/>
  <c r="M8" i="7"/>
  <c r="E8" i="7"/>
  <c r="C8" i="7"/>
  <c r="N7" i="7"/>
  <c r="O7" i="7" s="1"/>
  <c r="P7" i="7" s="1"/>
  <c r="Q7" i="7" s="1"/>
  <c r="R7" i="7" s="1"/>
  <c r="S7" i="7" s="1"/>
  <c r="M7" i="7"/>
  <c r="E7" i="7"/>
  <c r="C7" i="7"/>
  <c r="N6" i="7"/>
  <c r="O6" i="7" s="1"/>
  <c r="P6" i="7" s="1"/>
  <c r="Q6" i="7" s="1"/>
  <c r="R6" i="7" s="1"/>
  <c r="S6" i="7" s="1"/>
  <c r="M6" i="7"/>
  <c r="E6" i="7"/>
  <c r="C6" i="7"/>
  <c r="N5" i="7"/>
  <c r="O5" i="7" s="1"/>
  <c r="M5" i="7"/>
  <c r="E5" i="7"/>
  <c r="C5" i="7"/>
  <c r="N4" i="7"/>
  <c r="O4" i="7" s="1"/>
  <c r="M4" i="7"/>
  <c r="E4" i="7"/>
  <c r="C4" i="7"/>
  <c r="N3" i="7"/>
  <c r="O3" i="7" s="1"/>
  <c r="M3" i="7"/>
  <c r="E3" i="7"/>
  <c r="C3" i="7"/>
  <c r="N2" i="7"/>
  <c r="O2" i="7" s="1"/>
  <c r="M2" i="7"/>
  <c r="E2" i="7"/>
  <c r="C2" i="7"/>
  <c r="Z963" i="6"/>
  <c r="Y963" i="6"/>
  <c r="X963" i="6"/>
  <c r="W963" i="6"/>
  <c r="V963" i="6"/>
  <c r="U963" i="6"/>
  <c r="T963" i="6"/>
  <c r="S963" i="6"/>
  <c r="Q963" i="6"/>
  <c r="P963" i="6"/>
  <c r="R963" i="6"/>
  <c r="Z13" i="5"/>
  <c r="Y13" i="5"/>
  <c r="X13" i="5"/>
  <c r="W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13" i="5"/>
  <c r="U14" i="5"/>
  <c r="U15" i="5"/>
  <c r="U16" i="5"/>
  <c r="U17" i="5"/>
  <c r="U876" i="5" s="1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13" i="5"/>
  <c r="S237" i="5"/>
  <c r="R271" i="5"/>
  <c r="S271" i="5" s="1"/>
  <c r="R409" i="5"/>
  <c r="S409" i="5" s="1"/>
  <c r="R721" i="5"/>
  <c r="S721" i="5" s="1"/>
  <c r="Q29" i="5"/>
  <c r="R29" i="5" s="1"/>
  <c r="S29" i="5" s="1"/>
  <c r="Q93" i="5"/>
  <c r="R93" i="5" s="1"/>
  <c r="S93" i="5" s="1"/>
  <c r="Q157" i="5"/>
  <c r="R157" i="5" s="1"/>
  <c r="S157" i="5" s="1"/>
  <c r="Q200" i="5"/>
  <c r="R200" i="5" s="1"/>
  <c r="S200" i="5" s="1"/>
  <c r="Q221" i="5"/>
  <c r="R221" i="5" s="1"/>
  <c r="S221" i="5" s="1"/>
  <c r="Q285" i="5"/>
  <c r="R285" i="5" s="1"/>
  <c r="S285" i="5" s="1"/>
  <c r="Q349" i="5"/>
  <c r="R349" i="5" s="1"/>
  <c r="S349" i="5" s="1"/>
  <c r="Q370" i="5"/>
  <c r="R370" i="5" s="1"/>
  <c r="S370" i="5" s="1"/>
  <c r="Q413" i="5"/>
  <c r="R413" i="5" s="1"/>
  <c r="S413" i="5" s="1"/>
  <c r="Q433" i="5"/>
  <c r="R433" i="5" s="1"/>
  <c r="S433" i="5" s="1"/>
  <c r="Q449" i="5"/>
  <c r="R449" i="5" s="1"/>
  <c r="S449" i="5" s="1"/>
  <c r="Q496" i="5"/>
  <c r="R496" i="5" s="1"/>
  <c r="S496" i="5" s="1"/>
  <c r="Q537" i="5"/>
  <c r="R537" i="5" s="1"/>
  <c r="S537" i="5" s="1"/>
  <c r="Q580" i="5"/>
  <c r="R580" i="5" s="1"/>
  <c r="S580" i="5" s="1"/>
  <c r="Q624" i="5"/>
  <c r="R624" i="5" s="1"/>
  <c r="S624" i="5" s="1"/>
  <c r="Q665" i="5"/>
  <c r="R665" i="5" s="1"/>
  <c r="S665" i="5" s="1"/>
  <c r="Q708" i="5"/>
  <c r="R708" i="5" s="1"/>
  <c r="S708" i="5" s="1"/>
  <c r="Q752" i="5"/>
  <c r="R752" i="5" s="1"/>
  <c r="S752" i="5" s="1"/>
  <c r="Q833" i="5"/>
  <c r="R833" i="5" s="1"/>
  <c r="S833" i="5" s="1"/>
  <c r="P17" i="5"/>
  <c r="Q17" i="5" s="1"/>
  <c r="P25" i="5"/>
  <c r="Q25" i="5" s="1"/>
  <c r="R25" i="5" s="1"/>
  <c r="S25" i="5" s="1"/>
  <c r="P26" i="5"/>
  <c r="Q26" i="5" s="1"/>
  <c r="R26" i="5" s="1"/>
  <c r="S26" i="5" s="1"/>
  <c r="P37" i="5"/>
  <c r="Q37" i="5" s="1"/>
  <c r="R37" i="5" s="1"/>
  <c r="S37" i="5" s="1"/>
  <c r="P45" i="5"/>
  <c r="Q45" i="5" s="1"/>
  <c r="R45" i="5" s="1"/>
  <c r="S45" i="5" s="1"/>
  <c r="P49" i="5"/>
  <c r="Q49" i="5" s="1"/>
  <c r="R49" i="5" s="1"/>
  <c r="S49" i="5" s="1"/>
  <c r="P57" i="5"/>
  <c r="Q57" i="5" s="1"/>
  <c r="R57" i="5" s="1"/>
  <c r="S57" i="5" s="1"/>
  <c r="P58" i="5"/>
  <c r="Q58" i="5" s="1"/>
  <c r="R58" i="5" s="1"/>
  <c r="S58" i="5" s="1"/>
  <c r="P70" i="5"/>
  <c r="Q70" i="5" s="1"/>
  <c r="R70" i="5" s="1"/>
  <c r="S70" i="5" s="1"/>
  <c r="P85" i="5"/>
  <c r="Q85" i="5" s="1"/>
  <c r="R85" i="5" s="1"/>
  <c r="S85" i="5" s="1"/>
  <c r="P100" i="5"/>
  <c r="Q100" i="5" s="1"/>
  <c r="R100" i="5" s="1"/>
  <c r="S100" i="5" s="1"/>
  <c r="P101" i="5"/>
  <c r="Q101" i="5" s="1"/>
  <c r="R101" i="5" s="1"/>
  <c r="S101" i="5" s="1"/>
  <c r="P113" i="5"/>
  <c r="Q113" i="5" s="1"/>
  <c r="R113" i="5" s="1"/>
  <c r="S113" i="5" s="1"/>
  <c r="P142" i="5"/>
  <c r="Q142" i="5" s="1"/>
  <c r="R142" i="5" s="1"/>
  <c r="S142" i="5" s="1"/>
  <c r="P149" i="5"/>
  <c r="Q149" i="5" s="1"/>
  <c r="R149" i="5" s="1"/>
  <c r="S149" i="5" s="1"/>
  <c r="P156" i="5"/>
  <c r="Q156" i="5" s="1"/>
  <c r="R156" i="5" s="1"/>
  <c r="S156" i="5" s="1"/>
  <c r="P165" i="5"/>
  <c r="Q165" i="5" s="1"/>
  <c r="R165" i="5" s="1"/>
  <c r="S165" i="5" s="1"/>
  <c r="P170" i="5"/>
  <c r="Q170" i="5" s="1"/>
  <c r="R170" i="5" s="1"/>
  <c r="S170" i="5" s="1"/>
  <c r="P180" i="5"/>
  <c r="Q180" i="5" s="1"/>
  <c r="R180" i="5" s="1"/>
  <c r="S180" i="5" s="1"/>
  <c r="P185" i="5"/>
  <c r="Q185" i="5" s="1"/>
  <c r="R185" i="5" s="1"/>
  <c r="S185" i="5" s="1"/>
  <c r="P198" i="5"/>
  <c r="Q198" i="5" s="1"/>
  <c r="R198" i="5" s="1"/>
  <c r="S198" i="5" s="1"/>
  <c r="P213" i="5"/>
  <c r="Q213" i="5" s="1"/>
  <c r="R213" i="5" s="1"/>
  <c r="S213" i="5" s="1"/>
  <c r="P228" i="5"/>
  <c r="Q228" i="5" s="1"/>
  <c r="R228" i="5" s="1"/>
  <c r="S228" i="5" s="1"/>
  <c r="P236" i="5"/>
  <c r="Q236" i="5" s="1"/>
  <c r="R236" i="5" s="1"/>
  <c r="S236" i="5" s="1"/>
  <c r="P241" i="5"/>
  <c r="Q241" i="5" s="1"/>
  <c r="R241" i="5" s="1"/>
  <c r="S241" i="5" s="1"/>
  <c r="P257" i="5"/>
  <c r="Q257" i="5" s="1"/>
  <c r="R257" i="5" s="1"/>
  <c r="S257" i="5" s="1"/>
  <c r="P270" i="5"/>
  <c r="Q270" i="5" s="1"/>
  <c r="R270" i="5" s="1"/>
  <c r="S270" i="5" s="1"/>
  <c r="P284" i="5"/>
  <c r="Q284" i="5" s="1"/>
  <c r="R284" i="5" s="1"/>
  <c r="S284" i="5" s="1"/>
  <c r="P298" i="5"/>
  <c r="Q298" i="5" s="1"/>
  <c r="R298" i="5" s="1"/>
  <c r="S298" i="5" s="1"/>
  <c r="P305" i="5"/>
  <c r="Q305" i="5" s="1"/>
  <c r="R305" i="5" s="1"/>
  <c r="S305" i="5" s="1"/>
  <c r="P313" i="5"/>
  <c r="Q313" i="5" s="1"/>
  <c r="R313" i="5" s="1"/>
  <c r="S313" i="5" s="1"/>
  <c r="P321" i="5"/>
  <c r="Q321" i="5" s="1"/>
  <c r="R321" i="5" s="1"/>
  <c r="S321" i="5" s="1"/>
  <c r="P336" i="5"/>
  <c r="Q336" i="5" s="1"/>
  <c r="R336" i="5" s="1"/>
  <c r="S336" i="5" s="1"/>
  <c r="P341" i="5"/>
  <c r="Q341" i="5" s="1"/>
  <c r="R341" i="5" s="1"/>
  <c r="S341" i="5" s="1"/>
  <c r="P356" i="5"/>
  <c r="Q356" i="5" s="1"/>
  <c r="R356" i="5" s="1"/>
  <c r="S356" i="5" s="1"/>
  <c r="P364" i="5"/>
  <c r="Q364" i="5" s="1"/>
  <c r="R364" i="5" s="1"/>
  <c r="S364" i="5" s="1"/>
  <c r="P369" i="5"/>
  <c r="Q369" i="5" s="1"/>
  <c r="R369" i="5" s="1"/>
  <c r="S369" i="5" s="1"/>
  <c r="P385" i="5"/>
  <c r="Q385" i="5" s="1"/>
  <c r="R385" i="5" s="1"/>
  <c r="S385" i="5" s="1"/>
  <c r="P398" i="5"/>
  <c r="Q398" i="5" s="1"/>
  <c r="R398" i="5" s="1"/>
  <c r="S398" i="5" s="1"/>
  <c r="P412" i="5"/>
  <c r="Q412" i="5" s="1"/>
  <c r="R412" i="5" s="1"/>
  <c r="S412" i="5" s="1"/>
  <c r="P426" i="5"/>
  <c r="Q426" i="5" s="1"/>
  <c r="R426" i="5" s="1"/>
  <c r="S426" i="5" s="1"/>
  <c r="P433" i="5"/>
  <c r="P441" i="5"/>
  <c r="Q441" i="5" s="1"/>
  <c r="R441" i="5" s="1"/>
  <c r="S441" i="5" s="1"/>
  <c r="P449" i="5"/>
  <c r="P469" i="5"/>
  <c r="Q469" i="5" s="1"/>
  <c r="R469" i="5" s="1"/>
  <c r="S469" i="5" s="1"/>
  <c r="P478" i="5"/>
  <c r="Q478" i="5" s="1"/>
  <c r="R478" i="5" s="1"/>
  <c r="S478" i="5" s="1"/>
  <c r="P485" i="5"/>
  <c r="Q485" i="5" s="1"/>
  <c r="R485" i="5" s="1"/>
  <c r="S485" i="5" s="1"/>
  <c r="P497" i="5"/>
  <c r="Q497" i="5" s="1"/>
  <c r="R497" i="5" s="1"/>
  <c r="S497" i="5" s="1"/>
  <c r="P505" i="5"/>
  <c r="Q505" i="5" s="1"/>
  <c r="R505" i="5" s="1"/>
  <c r="S505" i="5" s="1"/>
  <c r="P513" i="5"/>
  <c r="Q513" i="5" s="1"/>
  <c r="R513" i="5" s="1"/>
  <c r="S513" i="5" s="1"/>
  <c r="P521" i="5"/>
  <c r="Q521" i="5" s="1"/>
  <c r="R521" i="5" s="1"/>
  <c r="S521" i="5" s="1"/>
  <c r="P526" i="5"/>
  <c r="Q526" i="5" s="1"/>
  <c r="R526" i="5" s="1"/>
  <c r="S526" i="5" s="1"/>
  <c r="P549" i="5"/>
  <c r="Q549" i="5" s="1"/>
  <c r="R549" i="5" s="1"/>
  <c r="S549" i="5" s="1"/>
  <c r="P554" i="5"/>
  <c r="Q554" i="5" s="1"/>
  <c r="R554" i="5" s="1"/>
  <c r="S554" i="5" s="1"/>
  <c r="P561" i="5"/>
  <c r="Q561" i="5" s="1"/>
  <c r="R561" i="5" s="1"/>
  <c r="S561" i="5" s="1"/>
  <c r="P564" i="5"/>
  <c r="Q564" i="5" s="1"/>
  <c r="R564" i="5" s="1"/>
  <c r="S564" i="5" s="1"/>
  <c r="P569" i="5"/>
  <c r="Q569" i="5" s="1"/>
  <c r="R569" i="5" s="1"/>
  <c r="S569" i="5" s="1"/>
  <c r="P577" i="5"/>
  <c r="Q577" i="5" s="1"/>
  <c r="R577" i="5" s="1"/>
  <c r="S577" i="5" s="1"/>
  <c r="P592" i="5"/>
  <c r="Q592" i="5" s="1"/>
  <c r="R592" i="5" s="1"/>
  <c r="S592" i="5" s="1"/>
  <c r="P597" i="5"/>
  <c r="Q597" i="5" s="1"/>
  <c r="R597" i="5" s="1"/>
  <c r="S597" i="5" s="1"/>
  <c r="P606" i="5"/>
  <c r="Q606" i="5" s="1"/>
  <c r="R606" i="5" s="1"/>
  <c r="S606" i="5" s="1"/>
  <c r="P612" i="5"/>
  <c r="Q612" i="5" s="1"/>
  <c r="R612" i="5" s="1"/>
  <c r="S612" i="5" s="1"/>
  <c r="P625" i="5"/>
  <c r="Q625" i="5" s="1"/>
  <c r="R625" i="5" s="1"/>
  <c r="S625" i="5" s="1"/>
  <c r="P640" i="5"/>
  <c r="Q640" i="5" s="1"/>
  <c r="R640" i="5" s="1"/>
  <c r="S640" i="5" s="1"/>
  <c r="P654" i="5"/>
  <c r="Q654" i="5" s="1"/>
  <c r="R654" i="5" s="1"/>
  <c r="S654" i="5" s="1"/>
  <c r="P662" i="5"/>
  <c r="Q662" i="5" s="1"/>
  <c r="R662" i="5" s="1"/>
  <c r="S662" i="5" s="1"/>
  <c r="P677" i="5"/>
  <c r="Q677" i="5" s="1"/>
  <c r="R677" i="5" s="1"/>
  <c r="S677" i="5" s="1"/>
  <c r="P682" i="5"/>
  <c r="Q682" i="5" s="1"/>
  <c r="R682" i="5" s="1"/>
  <c r="S682" i="5" s="1"/>
  <c r="P697" i="5"/>
  <c r="Q697" i="5" s="1"/>
  <c r="R697" i="5" s="1"/>
  <c r="S697" i="5" s="1"/>
  <c r="P698" i="5"/>
  <c r="Q698" i="5" s="1"/>
  <c r="R698" i="5" s="1"/>
  <c r="S698" i="5" s="1"/>
  <c r="P705" i="5"/>
  <c r="Q705" i="5" s="1"/>
  <c r="R705" i="5" s="1"/>
  <c r="S705" i="5" s="1"/>
  <c r="P725" i="5"/>
  <c r="Q725" i="5" s="1"/>
  <c r="R725" i="5" s="1"/>
  <c r="S725" i="5" s="1"/>
  <c r="P734" i="5"/>
  <c r="Q734" i="5" s="1"/>
  <c r="R734" i="5" s="1"/>
  <c r="S734" i="5" s="1"/>
  <c r="P748" i="5"/>
  <c r="Q748" i="5" s="1"/>
  <c r="R748" i="5" s="1"/>
  <c r="S748" i="5" s="1"/>
  <c r="P753" i="5"/>
  <c r="Q753" i="5" s="1"/>
  <c r="R753" i="5" s="1"/>
  <c r="S753" i="5" s="1"/>
  <c r="P762" i="5"/>
  <c r="Q762" i="5" s="1"/>
  <c r="R762" i="5" s="1"/>
  <c r="S762" i="5" s="1"/>
  <c r="P768" i="5"/>
  <c r="Q768" i="5" s="1"/>
  <c r="R768" i="5" s="1"/>
  <c r="S768" i="5" s="1"/>
  <c r="P782" i="5"/>
  <c r="Q782" i="5" s="1"/>
  <c r="R782" i="5" s="1"/>
  <c r="S782" i="5" s="1"/>
  <c r="P796" i="5"/>
  <c r="Q796" i="5" s="1"/>
  <c r="R796" i="5" s="1"/>
  <c r="S796" i="5" s="1"/>
  <c r="P810" i="5"/>
  <c r="Q810" i="5" s="1"/>
  <c r="R810" i="5" s="1"/>
  <c r="S810" i="5" s="1"/>
  <c r="P820" i="5"/>
  <c r="Q820" i="5" s="1"/>
  <c r="R820" i="5" s="1"/>
  <c r="S820" i="5" s="1"/>
  <c r="P825" i="5"/>
  <c r="Q825" i="5" s="1"/>
  <c r="R825" i="5" s="1"/>
  <c r="S825" i="5" s="1"/>
  <c r="P833" i="5"/>
  <c r="P838" i="5"/>
  <c r="Q838" i="5" s="1"/>
  <c r="R838" i="5" s="1"/>
  <c r="S838" i="5" s="1"/>
  <c r="P853" i="5"/>
  <c r="Q853" i="5" s="1"/>
  <c r="R853" i="5" s="1"/>
  <c r="S853" i="5" s="1"/>
  <c r="P862" i="5"/>
  <c r="Q862" i="5" s="1"/>
  <c r="R862" i="5" s="1"/>
  <c r="S862" i="5" s="1"/>
  <c r="P868" i="5"/>
  <c r="Q868" i="5" s="1"/>
  <c r="R868" i="5" s="1"/>
  <c r="S868" i="5" s="1"/>
  <c r="O14" i="5"/>
  <c r="P14" i="5" s="1"/>
  <c r="Q14" i="5" s="1"/>
  <c r="R14" i="5" s="1"/>
  <c r="S14" i="5" s="1"/>
  <c r="O19" i="5"/>
  <c r="P19" i="5" s="1"/>
  <c r="Q19" i="5" s="1"/>
  <c r="R19" i="5" s="1"/>
  <c r="S19" i="5" s="1"/>
  <c r="O34" i="5"/>
  <c r="P34" i="5" s="1"/>
  <c r="Q34" i="5" s="1"/>
  <c r="R34" i="5" s="1"/>
  <c r="S34" i="5" s="1"/>
  <c r="O35" i="5"/>
  <c r="P35" i="5" s="1"/>
  <c r="Q35" i="5" s="1"/>
  <c r="R35" i="5" s="1"/>
  <c r="S35" i="5" s="1"/>
  <c r="O43" i="5"/>
  <c r="P43" i="5" s="1"/>
  <c r="Q43" i="5" s="1"/>
  <c r="R43" i="5" s="1"/>
  <c r="S43" i="5" s="1"/>
  <c r="O48" i="5"/>
  <c r="P48" i="5" s="1"/>
  <c r="Q48" i="5" s="1"/>
  <c r="R48" i="5" s="1"/>
  <c r="S48" i="5" s="1"/>
  <c r="O56" i="5"/>
  <c r="P56" i="5" s="1"/>
  <c r="Q56" i="5" s="1"/>
  <c r="R56" i="5" s="1"/>
  <c r="S56" i="5" s="1"/>
  <c r="O62" i="5"/>
  <c r="P62" i="5" s="1"/>
  <c r="Q62" i="5" s="1"/>
  <c r="R62" i="5" s="1"/>
  <c r="S62" i="5" s="1"/>
  <c r="O70" i="5"/>
  <c r="O71" i="5"/>
  <c r="P71" i="5" s="1"/>
  <c r="Q71" i="5" s="1"/>
  <c r="R71" i="5" s="1"/>
  <c r="S71" i="5" s="1"/>
  <c r="O76" i="5"/>
  <c r="P76" i="5" s="1"/>
  <c r="Q76" i="5" s="1"/>
  <c r="R76" i="5" s="1"/>
  <c r="S76" i="5" s="1"/>
  <c r="O78" i="5"/>
  <c r="P78" i="5" s="1"/>
  <c r="Q78" i="5" s="1"/>
  <c r="R78" i="5" s="1"/>
  <c r="S78" i="5" s="1"/>
  <c r="O83" i="5"/>
  <c r="P83" i="5" s="1"/>
  <c r="Q83" i="5" s="1"/>
  <c r="R83" i="5" s="1"/>
  <c r="S83" i="5" s="1"/>
  <c r="O86" i="5"/>
  <c r="P86" i="5" s="1"/>
  <c r="Q86" i="5" s="1"/>
  <c r="R86" i="5" s="1"/>
  <c r="S86" i="5" s="1"/>
  <c r="O91" i="5"/>
  <c r="P91" i="5" s="1"/>
  <c r="Q91" i="5" s="1"/>
  <c r="R91" i="5" s="1"/>
  <c r="S91" i="5" s="1"/>
  <c r="O92" i="5"/>
  <c r="P92" i="5" s="1"/>
  <c r="Q92" i="5" s="1"/>
  <c r="R92" i="5" s="1"/>
  <c r="S92" i="5" s="1"/>
  <c r="O99" i="5"/>
  <c r="P99" i="5" s="1"/>
  <c r="Q99" i="5" s="1"/>
  <c r="R99" i="5" s="1"/>
  <c r="S99" i="5" s="1"/>
  <c r="O104" i="5"/>
  <c r="P104" i="5" s="1"/>
  <c r="Q104" i="5" s="1"/>
  <c r="R104" i="5" s="1"/>
  <c r="S104" i="5" s="1"/>
  <c r="O107" i="5"/>
  <c r="P107" i="5" s="1"/>
  <c r="Q107" i="5" s="1"/>
  <c r="R107" i="5" s="1"/>
  <c r="S107" i="5" s="1"/>
  <c r="O118" i="5"/>
  <c r="P118" i="5" s="1"/>
  <c r="Q118" i="5" s="1"/>
  <c r="R118" i="5" s="1"/>
  <c r="S118" i="5" s="1"/>
  <c r="O123" i="5"/>
  <c r="P123" i="5" s="1"/>
  <c r="Q123" i="5" s="1"/>
  <c r="R123" i="5" s="1"/>
  <c r="S123" i="5" s="1"/>
  <c r="O124" i="5"/>
  <c r="P124" i="5" s="1"/>
  <c r="Q124" i="5" s="1"/>
  <c r="R124" i="5" s="1"/>
  <c r="S124" i="5" s="1"/>
  <c r="O128" i="5"/>
  <c r="P128" i="5" s="1"/>
  <c r="Q128" i="5" s="1"/>
  <c r="R128" i="5" s="1"/>
  <c r="S128" i="5" s="1"/>
  <c r="O134" i="5"/>
  <c r="P134" i="5" s="1"/>
  <c r="Q134" i="5" s="1"/>
  <c r="R134" i="5" s="1"/>
  <c r="S134" i="5" s="1"/>
  <c r="O139" i="5"/>
  <c r="P139" i="5" s="1"/>
  <c r="Q139" i="5" s="1"/>
  <c r="R139" i="5" s="1"/>
  <c r="S139" i="5" s="1"/>
  <c r="O140" i="5"/>
  <c r="P140" i="5" s="1"/>
  <c r="Q140" i="5" s="1"/>
  <c r="R140" i="5" s="1"/>
  <c r="S140" i="5" s="1"/>
  <c r="O150" i="5"/>
  <c r="P150" i="5" s="1"/>
  <c r="Q150" i="5" s="1"/>
  <c r="R150" i="5" s="1"/>
  <c r="S150" i="5" s="1"/>
  <c r="O155" i="5"/>
  <c r="P155" i="5" s="1"/>
  <c r="Q155" i="5" s="1"/>
  <c r="R155" i="5" s="1"/>
  <c r="S155" i="5" s="1"/>
  <c r="O156" i="5"/>
  <c r="O160" i="5"/>
  <c r="P160" i="5" s="1"/>
  <c r="Q160" i="5" s="1"/>
  <c r="R160" i="5" s="1"/>
  <c r="S160" i="5" s="1"/>
  <c r="O166" i="5"/>
  <c r="P166" i="5" s="1"/>
  <c r="Q166" i="5" s="1"/>
  <c r="R166" i="5" s="1"/>
  <c r="S166" i="5" s="1"/>
  <c r="O171" i="5"/>
  <c r="P171" i="5" s="1"/>
  <c r="Q171" i="5" s="1"/>
  <c r="R171" i="5" s="1"/>
  <c r="S171" i="5" s="1"/>
  <c r="O172" i="5"/>
  <c r="P172" i="5" s="1"/>
  <c r="Q172" i="5" s="1"/>
  <c r="R172" i="5" s="1"/>
  <c r="S172" i="5" s="1"/>
  <c r="O182" i="5"/>
  <c r="P182" i="5" s="1"/>
  <c r="Q182" i="5" s="1"/>
  <c r="R182" i="5" s="1"/>
  <c r="S182" i="5" s="1"/>
  <c r="O187" i="5"/>
  <c r="P187" i="5" s="1"/>
  <c r="Q187" i="5" s="1"/>
  <c r="R187" i="5" s="1"/>
  <c r="S187" i="5" s="1"/>
  <c r="O188" i="5"/>
  <c r="P188" i="5" s="1"/>
  <c r="Q188" i="5" s="1"/>
  <c r="R188" i="5" s="1"/>
  <c r="S188" i="5" s="1"/>
  <c r="O192" i="5"/>
  <c r="P192" i="5" s="1"/>
  <c r="Q192" i="5" s="1"/>
  <c r="R192" i="5" s="1"/>
  <c r="S192" i="5" s="1"/>
  <c r="O198" i="5"/>
  <c r="O203" i="5"/>
  <c r="P203" i="5" s="1"/>
  <c r="Q203" i="5" s="1"/>
  <c r="R203" i="5" s="1"/>
  <c r="S203" i="5" s="1"/>
  <c r="O204" i="5"/>
  <c r="P204" i="5" s="1"/>
  <c r="Q204" i="5" s="1"/>
  <c r="R204" i="5" s="1"/>
  <c r="S204" i="5" s="1"/>
  <c r="O214" i="5"/>
  <c r="P214" i="5" s="1"/>
  <c r="Q214" i="5" s="1"/>
  <c r="R214" i="5" s="1"/>
  <c r="S214" i="5" s="1"/>
  <c r="O219" i="5"/>
  <c r="P219" i="5" s="1"/>
  <c r="Q219" i="5" s="1"/>
  <c r="R219" i="5" s="1"/>
  <c r="S219" i="5" s="1"/>
  <c r="O220" i="5"/>
  <c r="P220" i="5" s="1"/>
  <c r="Q220" i="5" s="1"/>
  <c r="R220" i="5" s="1"/>
  <c r="S220" i="5" s="1"/>
  <c r="O224" i="5"/>
  <c r="P224" i="5" s="1"/>
  <c r="Q224" i="5" s="1"/>
  <c r="R224" i="5" s="1"/>
  <c r="S224" i="5" s="1"/>
  <c r="O235" i="5"/>
  <c r="P235" i="5" s="1"/>
  <c r="Q235" i="5" s="1"/>
  <c r="R235" i="5" s="1"/>
  <c r="S235" i="5" s="1"/>
  <c r="O236" i="5"/>
  <c r="O240" i="5"/>
  <c r="P240" i="5" s="1"/>
  <c r="Q240" i="5" s="1"/>
  <c r="R240" i="5" s="1"/>
  <c r="S240" i="5" s="1"/>
  <c r="O246" i="5"/>
  <c r="P246" i="5" s="1"/>
  <c r="Q246" i="5" s="1"/>
  <c r="R246" i="5" s="1"/>
  <c r="S246" i="5" s="1"/>
  <c r="O251" i="5"/>
  <c r="P251" i="5" s="1"/>
  <c r="Q251" i="5" s="1"/>
  <c r="R251" i="5" s="1"/>
  <c r="S251" i="5" s="1"/>
  <c r="O252" i="5"/>
  <c r="P252" i="5" s="1"/>
  <c r="Q252" i="5" s="1"/>
  <c r="R252" i="5" s="1"/>
  <c r="S252" i="5" s="1"/>
  <c r="O256" i="5"/>
  <c r="P256" i="5" s="1"/>
  <c r="Q256" i="5" s="1"/>
  <c r="R256" i="5" s="1"/>
  <c r="S256" i="5" s="1"/>
  <c r="O267" i="5"/>
  <c r="P267" i="5" s="1"/>
  <c r="Q267" i="5" s="1"/>
  <c r="R267" i="5" s="1"/>
  <c r="S267" i="5" s="1"/>
  <c r="O268" i="5"/>
  <c r="P268" i="5" s="1"/>
  <c r="Q268" i="5" s="1"/>
  <c r="R268" i="5" s="1"/>
  <c r="S268" i="5" s="1"/>
  <c r="O272" i="5"/>
  <c r="P272" i="5" s="1"/>
  <c r="Q272" i="5" s="1"/>
  <c r="R272" i="5" s="1"/>
  <c r="S272" i="5" s="1"/>
  <c r="O278" i="5"/>
  <c r="P278" i="5" s="1"/>
  <c r="Q278" i="5" s="1"/>
  <c r="R278" i="5" s="1"/>
  <c r="S278" i="5" s="1"/>
  <c r="O283" i="5"/>
  <c r="P283" i="5" s="1"/>
  <c r="Q283" i="5" s="1"/>
  <c r="R283" i="5" s="1"/>
  <c r="S283" i="5" s="1"/>
  <c r="O284" i="5"/>
  <c r="O288" i="5"/>
  <c r="P288" i="5" s="1"/>
  <c r="Q288" i="5" s="1"/>
  <c r="R288" i="5" s="1"/>
  <c r="S288" i="5" s="1"/>
  <c r="O299" i="5"/>
  <c r="P299" i="5" s="1"/>
  <c r="Q299" i="5" s="1"/>
  <c r="R299" i="5" s="1"/>
  <c r="S299" i="5" s="1"/>
  <c r="O300" i="5"/>
  <c r="P300" i="5" s="1"/>
  <c r="Q300" i="5" s="1"/>
  <c r="R300" i="5" s="1"/>
  <c r="S300" i="5" s="1"/>
  <c r="O304" i="5"/>
  <c r="P304" i="5" s="1"/>
  <c r="Q304" i="5" s="1"/>
  <c r="R304" i="5" s="1"/>
  <c r="S304" i="5" s="1"/>
  <c r="O310" i="5"/>
  <c r="P310" i="5" s="1"/>
  <c r="Q310" i="5" s="1"/>
  <c r="R310" i="5" s="1"/>
  <c r="S310" i="5" s="1"/>
  <c r="O315" i="5"/>
  <c r="P315" i="5" s="1"/>
  <c r="Q315" i="5" s="1"/>
  <c r="R315" i="5" s="1"/>
  <c r="S315" i="5" s="1"/>
  <c r="O316" i="5"/>
  <c r="P316" i="5" s="1"/>
  <c r="Q316" i="5" s="1"/>
  <c r="R316" i="5" s="1"/>
  <c r="S316" i="5" s="1"/>
  <c r="O320" i="5"/>
  <c r="P320" i="5" s="1"/>
  <c r="Q320" i="5" s="1"/>
  <c r="R320" i="5" s="1"/>
  <c r="S320" i="5" s="1"/>
  <c r="O331" i="5"/>
  <c r="P331" i="5" s="1"/>
  <c r="Q331" i="5" s="1"/>
  <c r="R331" i="5" s="1"/>
  <c r="S331" i="5" s="1"/>
  <c r="O332" i="5"/>
  <c r="P332" i="5" s="1"/>
  <c r="Q332" i="5" s="1"/>
  <c r="R332" i="5" s="1"/>
  <c r="S332" i="5" s="1"/>
  <c r="O336" i="5"/>
  <c r="O342" i="5"/>
  <c r="P342" i="5" s="1"/>
  <c r="Q342" i="5" s="1"/>
  <c r="R342" i="5" s="1"/>
  <c r="S342" i="5" s="1"/>
  <c r="O347" i="5"/>
  <c r="P347" i="5" s="1"/>
  <c r="Q347" i="5" s="1"/>
  <c r="R347" i="5" s="1"/>
  <c r="S347" i="5" s="1"/>
  <c r="O348" i="5"/>
  <c r="P348" i="5" s="1"/>
  <c r="Q348" i="5" s="1"/>
  <c r="R348" i="5" s="1"/>
  <c r="S348" i="5" s="1"/>
  <c r="O352" i="5"/>
  <c r="P352" i="5" s="1"/>
  <c r="Q352" i="5" s="1"/>
  <c r="R352" i="5" s="1"/>
  <c r="S352" i="5" s="1"/>
  <c r="O363" i="5"/>
  <c r="P363" i="5" s="1"/>
  <c r="Q363" i="5" s="1"/>
  <c r="R363" i="5" s="1"/>
  <c r="S363" i="5" s="1"/>
  <c r="O364" i="5"/>
  <c r="O368" i="5"/>
  <c r="P368" i="5" s="1"/>
  <c r="Q368" i="5" s="1"/>
  <c r="R368" i="5" s="1"/>
  <c r="S368" i="5" s="1"/>
  <c r="O370" i="5"/>
  <c r="P370" i="5" s="1"/>
  <c r="O374" i="5"/>
  <c r="P374" i="5" s="1"/>
  <c r="Q374" i="5" s="1"/>
  <c r="R374" i="5" s="1"/>
  <c r="S374" i="5" s="1"/>
  <c r="O379" i="5"/>
  <c r="P379" i="5" s="1"/>
  <c r="Q379" i="5" s="1"/>
  <c r="R379" i="5" s="1"/>
  <c r="S379" i="5" s="1"/>
  <c r="O380" i="5"/>
  <c r="P380" i="5" s="1"/>
  <c r="Q380" i="5" s="1"/>
  <c r="R380" i="5" s="1"/>
  <c r="S380" i="5" s="1"/>
  <c r="O384" i="5"/>
  <c r="P384" i="5" s="1"/>
  <c r="Q384" i="5" s="1"/>
  <c r="R384" i="5" s="1"/>
  <c r="S384" i="5" s="1"/>
  <c r="O395" i="5"/>
  <c r="P395" i="5" s="1"/>
  <c r="Q395" i="5" s="1"/>
  <c r="R395" i="5" s="1"/>
  <c r="S395" i="5" s="1"/>
  <c r="O396" i="5"/>
  <c r="P396" i="5" s="1"/>
  <c r="Q396" i="5" s="1"/>
  <c r="R396" i="5" s="1"/>
  <c r="S396" i="5" s="1"/>
  <c r="O400" i="5"/>
  <c r="P400" i="5" s="1"/>
  <c r="Q400" i="5" s="1"/>
  <c r="R400" i="5" s="1"/>
  <c r="S400" i="5" s="1"/>
  <c r="O402" i="5"/>
  <c r="P402" i="5" s="1"/>
  <c r="Q402" i="5" s="1"/>
  <c r="R402" i="5" s="1"/>
  <c r="S402" i="5" s="1"/>
  <c r="O406" i="5"/>
  <c r="P406" i="5" s="1"/>
  <c r="Q406" i="5" s="1"/>
  <c r="R406" i="5" s="1"/>
  <c r="S406" i="5" s="1"/>
  <c r="O411" i="5"/>
  <c r="P411" i="5" s="1"/>
  <c r="Q411" i="5" s="1"/>
  <c r="R411" i="5" s="1"/>
  <c r="S411" i="5" s="1"/>
  <c r="O412" i="5"/>
  <c r="O416" i="5"/>
  <c r="P416" i="5" s="1"/>
  <c r="Q416" i="5" s="1"/>
  <c r="R416" i="5" s="1"/>
  <c r="S416" i="5" s="1"/>
  <c r="O427" i="5"/>
  <c r="P427" i="5" s="1"/>
  <c r="Q427" i="5" s="1"/>
  <c r="R427" i="5" s="1"/>
  <c r="S427" i="5" s="1"/>
  <c r="O428" i="5"/>
  <c r="P428" i="5" s="1"/>
  <c r="Q428" i="5" s="1"/>
  <c r="R428" i="5" s="1"/>
  <c r="S428" i="5" s="1"/>
  <c r="O432" i="5"/>
  <c r="P432" i="5" s="1"/>
  <c r="Q432" i="5" s="1"/>
  <c r="R432" i="5" s="1"/>
  <c r="S432" i="5" s="1"/>
  <c r="O434" i="5"/>
  <c r="P434" i="5" s="1"/>
  <c r="Q434" i="5" s="1"/>
  <c r="R434" i="5" s="1"/>
  <c r="S434" i="5" s="1"/>
  <c r="O438" i="5"/>
  <c r="P438" i="5" s="1"/>
  <c r="Q438" i="5" s="1"/>
  <c r="R438" i="5" s="1"/>
  <c r="S438" i="5" s="1"/>
  <c r="O443" i="5"/>
  <c r="P443" i="5" s="1"/>
  <c r="Q443" i="5" s="1"/>
  <c r="R443" i="5" s="1"/>
  <c r="S443" i="5" s="1"/>
  <c r="O444" i="5"/>
  <c r="P444" i="5" s="1"/>
  <c r="Q444" i="5" s="1"/>
  <c r="R444" i="5" s="1"/>
  <c r="S444" i="5" s="1"/>
  <c r="O448" i="5"/>
  <c r="P448" i="5" s="1"/>
  <c r="Q448" i="5" s="1"/>
  <c r="R448" i="5" s="1"/>
  <c r="S448" i="5" s="1"/>
  <c r="O459" i="5"/>
  <c r="P459" i="5" s="1"/>
  <c r="Q459" i="5" s="1"/>
  <c r="R459" i="5" s="1"/>
  <c r="S459" i="5" s="1"/>
  <c r="O460" i="5"/>
  <c r="P460" i="5" s="1"/>
  <c r="Q460" i="5" s="1"/>
  <c r="R460" i="5" s="1"/>
  <c r="S460" i="5" s="1"/>
  <c r="O466" i="5"/>
  <c r="P466" i="5" s="1"/>
  <c r="Q466" i="5" s="1"/>
  <c r="R466" i="5" s="1"/>
  <c r="S466" i="5" s="1"/>
  <c r="O470" i="5"/>
  <c r="P470" i="5" s="1"/>
  <c r="Q470" i="5" s="1"/>
  <c r="R470" i="5" s="1"/>
  <c r="S470" i="5" s="1"/>
  <c r="O476" i="5"/>
  <c r="P476" i="5" s="1"/>
  <c r="Q476" i="5" s="1"/>
  <c r="R476" i="5" s="1"/>
  <c r="S476" i="5" s="1"/>
  <c r="O480" i="5"/>
  <c r="P480" i="5" s="1"/>
  <c r="Q480" i="5" s="1"/>
  <c r="R480" i="5" s="1"/>
  <c r="S480" i="5" s="1"/>
  <c r="O486" i="5"/>
  <c r="P486" i="5" s="1"/>
  <c r="Q486" i="5" s="1"/>
  <c r="R486" i="5" s="1"/>
  <c r="S486" i="5" s="1"/>
  <c r="O487" i="5"/>
  <c r="P487" i="5" s="1"/>
  <c r="Q487" i="5" s="1"/>
  <c r="R487" i="5" s="1"/>
  <c r="S487" i="5" s="1"/>
  <c r="O491" i="5"/>
  <c r="P491" i="5" s="1"/>
  <c r="Q491" i="5" s="1"/>
  <c r="R491" i="5" s="1"/>
  <c r="S491" i="5" s="1"/>
  <c r="O496" i="5"/>
  <c r="P496" i="5" s="1"/>
  <c r="O498" i="5"/>
  <c r="P498" i="5" s="1"/>
  <c r="Q498" i="5" s="1"/>
  <c r="R498" i="5" s="1"/>
  <c r="S498" i="5" s="1"/>
  <c r="O502" i="5"/>
  <c r="P502" i="5" s="1"/>
  <c r="Q502" i="5" s="1"/>
  <c r="R502" i="5" s="1"/>
  <c r="S502" i="5" s="1"/>
  <c r="O503" i="5"/>
  <c r="P503" i="5" s="1"/>
  <c r="Q503" i="5" s="1"/>
  <c r="R503" i="5" s="1"/>
  <c r="S503" i="5" s="1"/>
  <c r="O507" i="5"/>
  <c r="P507" i="5" s="1"/>
  <c r="Q507" i="5" s="1"/>
  <c r="R507" i="5" s="1"/>
  <c r="S507" i="5" s="1"/>
  <c r="O512" i="5"/>
  <c r="P512" i="5" s="1"/>
  <c r="Q512" i="5" s="1"/>
  <c r="R512" i="5" s="1"/>
  <c r="S512" i="5" s="1"/>
  <c r="O514" i="5"/>
  <c r="P514" i="5" s="1"/>
  <c r="Q514" i="5" s="1"/>
  <c r="R514" i="5" s="1"/>
  <c r="S514" i="5" s="1"/>
  <c r="O519" i="5"/>
  <c r="P519" i="5" s="1"/>
  <c r="Q519" i="5" s="1"/>
  <c r="R519" i="5" s="1"/>
  <c r="S519" i="5" s="1"/>
  <c r="O523" i="5"/>
  <c r="P523" i="5" s="1"/>
  <c r="Q523" i="5" s="1"/>
  <c r="R523" i="5" s="1"/>
  <c r="S523" i="5" s="1"/>
  <c r="O528" i="5"/>
  <c r="P528" i="5" s="1"/>
  <c r="Q528" i="5" s="1"/>
  <c r="R528" i="5" s="1"/>
  <c r="S528" i="5" s="1"/>
  <c r="O530" i="5"/>
  <c r="P530" i="5" s="1"/>
  <c r="Q530" i="5" s="1"/>
  <c r="R530" i="5" s="1"/>
  <c r="S530" i="5" s="1"/>
  <c r="O534" i="5"/>
  <c r="P534" i="5" s="1"/>
  <c r="Q534" i="5" s="1"/>
  <c r="R534" i="5" s="1"/>
  <c r="S534" i="5" s="1"/>
  <c r="O535" i="5"/>
  <c r="P535" i="5" s="1"/>
  <c r="Q535" i="5" s="1"/>
  <c r="R535" i="5" s="1"/>
  <c r="S535" i="5" s="1"/>
  <c r="O539" i="5"/>
  <c r="P539" i="5" s="1"/>
  <c r="Q539" i="5" s="1"/>
  <c r="R539" i="5" s="1"/>
  <c r="S539" i="5" s="1"/>
  <c r="O544" i="5"/>
  <c r="P544" i="5" s="1"/>
  <c r="Q544" i="5" s="1"/>
  <c r="R544" i="5" s="1"/>
  <c r="S544" i="5" s="1"/>
  <c r="O546" i="5"/>
  <c r="P546" i="5" s="1"/>
  <c r="Q546" i="5" s="1"/>
  <c r="R546" i="5" s="1"/>
  <c r="S546" i="5" s="1"/>
  <c r="O551" i="5"/>
  <c r="P551" i="5" s="1"/>
  <c r="Q551" i="5" s="1"/>
  <c r="R551" i="5" s="1"/>
  <c r="S551" i="5" s="1"/>
  <c r="O555" i="5"/>
  <c r="P555" i="5" s="1"/>
  <c r="Q555" i="5" s="1"/>
  <c r="R555" i="5" s="1"/>
  <c r="S555" i="5" s="1"/>
  <c r="O560" i="5"/>
  <c r="P560" i="5" s="1"/>
  <c r="Q560" i="5" s="1"/>
  <c r="R560" i="5" s="1"/>
  <c r="S560" i="5" s="1"/>
  <c r="O562" i="5"/>
  <c r="P562" i="5" s="1"/>
  <c r="Q562" i="5" s="1"/>
  <c r="R562" i="5" s="1"/>
  <c r="S562" i="5" s="1"/>
  <c r="O566" i="5"/>
  <c r="P566" i="5" s="1"/>
  <c r="Q566" i="5" s="1"/>
  <c r="R566" i="5" s="1"/>
  <c r="S566" i="5" s="1"/>
  <c r="O567" i="5"/>
  <c r="P567" i="5" s="1"/>
  <c r="Q567" i="5" s="1"/>
  <c r="R567" i="5" s="1"/>
  <c r="S567" i="5" s="1"/>
  <c r="O575" i="5"/>
  <c r="P575" i="5" s="1"/>
  <c r="Q575" i="5" s="1"/>
  <c r="R575" i="5" s="1"/>
  <c r="S575" i="5" s="1"/>
  <c r="O576" i="5"/>
  <c r="P576" i="5" s="1"/>
  <c r="Q576" i="5" s="1"/>
  <c r="R576" i="5" s="1"/>
  <c r="S576" i="5" s="1"/>
  <c r="O580" i="5"/>
  <c r="P580" i="5" s="1"/>
  <c r="O583" i="5"/>
  <c r="P583" i="5" s="1"/>
  <c r="Q583" i="5" s="1"/>
  <c r="R583" i="5" s="1"/>
  <c r="S583" i="5" s="1"/>
  <c r="O584" i="5"/>
  <c r="P584" i="5" s="1"/>
  <c r="Q584" i="5" s="1"/>
  <c r="R584" i="5" s="1"/>
  <c r="S584" i="5" s="1"/>
  <c r="O591" i="5"/>
  <c r="P591" i="5" s="1"/>
  <c r="Q591" i="5" s="1"/>
  <c r="R591" i="5" s="1"/>
  <c r="S591" i="5" s="1"/>
  <c r="O592" i="5"/>
  <c r="O596" i="5"/>
  <c r="P596" i="5" s="1"/>
  <c r="Q596" i="5" s="1"/>
  <c r="R596" i="5" s="1"/>
  <c r="S596" i="5" s="1"/>
  <c r="O599" i="5"/>
  <c r="P599" i="5" s="1"/>
  <c r="Q599" i="5" s="1"/>
  <c r="R599" i="5" s="1"/>
  <c r="S599" i="5" s="1"/>
  <c r="O600" i="5"/>
  <c r="P600" i="5" s="1"/>
  <c r="Q600" i="5" s="1"/>
  <c r="R600" i="5" s="1"/>
  <c r="S600" i="5" s="1"/>
  <c r="O607" i="5"/>
  <c r="P607" i="5" s="1"/>
  <c r="Q607" i="5" s="1"/>
  <c r="R607" i="5" s="1"/>
  <c r="S607" i="5" s="1"/>
  <c r="O608" i="5"/>
  <c r="P608" i="5" s="1"/>
  <c r="Q608" i="5" s="1"/>
  <c r="R608" i="5" s="1"/>
  <c r="S608" i="5" s="1"/>
  <c r="O612" i="5"/>
  <c r="O615" i="5"/>
  <c r="P615" i="5" s="1"/>
  <c r="Q615" i="5" s="1"/>
  <c r="R615" i="5" s="1"/>
  <c r="S615" i="5" s="1"/>
  <c r="O616" i="5"/>
  <c r="P616" i="5" s="1"/>
  <c r="Q616" i="5" s="1"/>
  <c r="R616" i="5" s="1"/>
  <c r="S616" i="5" s="1"/>
  <c r="O623" i="5"/>
  <c r="P623" i="5" s="1"/>
  <c r="Q623" i="5" s="1"/>
  <c r="R623" i="5" s="1"/>
  <c r="S623" i="5" s="1"/>
  <c r="O624" i="5"/>
  <c r="P624" i="5" s="1"/>
  <c r="O628" i="5"/>
  <c r="P628" i="5" s="1"/>
  <c r="Q628" i="5" s="1"/>
  <c r="R628" i="5" s="1"/>
  <c r="S628" i="5" s="1"/>
  <c r="O631" i="5"/>
  <c r="P631" i="5" s="1"/>
  <c r="Q631" i="5" s="1"/>
  <c r="R631" i="5" s="1"/>
  <c r="S631" i="5" s="1"/>
  <c r="O632" i="5"/>
  <c r="P632" i="5" s="1"/>
  <c r="Q632" i="5" s="1"/>
  <c r="R632" i="5" s="1"/>
  <c r="S632" i="5" s="1"/>
  <c r="O639" i="5"/>
  <c r="P639" i="5" s="1"/>
  <c r="Q639" i="5" s="1"/>
  <c r="R639" i="5" s="1"/>
  <c r="S639" i="5" s="1"/>
  <c r="O640" i="5"/>
  <c r="O644" i="5"/>
  <c r="P644" i="5" s="1"/>
  <c r="Q644" i="5" s="1"/>
  <c r="R644" i="5" s="1"/>
  <c r="S644" i="5" s="1"/>
  <c r="O647" i="5"/>
  <c r="P647" i="5" s="1"/>
  <c r="Q647" i="5" s="1"/>
  <c r="R647" i="5" s="1"/>
  <c r="S647" i="5" s="1"/>
  <c r="O648" i="5"/>
  <c r="P648" i="5" s="1"/>
  <c r="Q648" i="5" s="1"/>
  <c r="R648" i="5" s="1"/>
  <c r="S648" i="5" s="1"/>
  <c r="O655" i="5"/>
  <c r="P655" i="5" s="1"/>
  <c r="Q655" i="5" s="1"/>
  <c r="R655" i="5" s="1"/>
  <c r="S655" i="5" s="1"/>
  <c r="O656" i="5"/>
  <c r="P656" i="5" s="1"/>
  <c r="Q656" i="5" s="1"/>
  <c r="R656" i="5" s="1"/>
  <c r="S656" i="5" s="1"/>
  <c r="O660" i="5"/>
  <c r="P660" i="5" s="1"/>
  <c r="Q660" i="5" s="1"/>
  <c r="R660" i="5" s="1"/>
  <c r="S660" i="5" s="1"/>
  <c r="O663" i="5"/>
  <c r="P663" i="5" s="1"/>
  <c r="Q663" i="5" s="1"/>
  <c r="R663" i="5" s="1"/>
  <c r="S663" i="5" s="1"/>
  <c r="O664" i="5"/>
  <c r="P664" i="5" s="1"/>
  <c r="Q664" i="5" s="1"/>
  <c r="R664" i="5" s="1"/>
  <c r="S664" i="5" s="1"/>
  <c r="O671" i="5"/>
  <c r="P671" i="5" s="1"/>
  <c r="Q671" i="5" s="1"/>
  <c r="R671" i="5" s="1"/>
  <c r="S671" i="5" s="1"/>
  <c r="O672" i="5"/>
  <c r="P672" i="5" s="1"/>
  <c r="Q672" i="5" s="1"/>
  <c r="R672" i="5" s="1"/>
  <c r="S672" i="5" s="1"/>
  <c r="O676" i="5"/>
  <c r="P676" i="5" s="1"/>
  <c r="Q676" i="5" s="1"/>
  <c r="R676" i="5" s="1"/>
  <c r="S676" i="5" s="1"/>
  <c r="O679" i="5"/>
  <c r="P679" i="5" s="1"/>
  <c r="Q679" i="5" s="1"/>
  <c r="R679" i="5" s="1"/>
  <c r="S679" i="5" s="1"/>
  <c r="O680" i="5"/>
  <c r="P680" i="5" s="1"/>
  <c r="Q680" i="5" s="1"/>
  <c r="R680" i="5" s="1"/>
  <c r="S680" i="5" s="1"/>
  <c r="O682" i="5"/>
  <c r="O684" i="5"/>
  <c r="P684" i="5" s="1"/>
  <c r="Q684" i="5" s="1"/>
  <c r="R684" i="5" s="1"/>
  <c r="S684" i="5" s="1"/>
  <c r="O687" i="5"/>
  <c r="P687" i="5" s="1"/>
  <c r="Q687" i="5" s="1"/>
  <c r="R687" i="5" s="1"/>
  <c r="S687" i="5" s="1"/>
  <c r="O688" i="5"/>
  <c r="P688" i="5" s="1"/>
  <c r="Q688" i="5" s="1"/>
  <c r="R688" i="5" s="1"/>
  <c r="S688" i="5" s="1"/>
  <c r="O690" i="5"/>
  <c r="P690" i="5" s="1"/>
  <c r="Q690" i="5" s="1"/>
  <c r="R690" i="5" s="1"/>
  <c r="S690" i="5" s="1"/>
  <c r="O691" i="5"/>
  <c r="P691" i="5" s="1"/>
  <c r="Q691" i="5" s="1"/>
  <c r="R691" i="5" s="1"/>
  <c r="S691" i="5" s="1"/>
  <c r="O695" i="5"/>
  <c r="P695" i="5" s="1"/>
  <c r="Q695" i="5" s="1"/>
  <c r="R695" i="5" s="1"/>
  <c r="S695" i="5" s="1"/>
  <c r="O696" i="5"/>
  <c r="P696" i="5" s="1"/>
  <c r="Q696" i="5" s="1"/>
  <c r="R696" i="5" s="1"/>
  <c r="S696" i="5" s="1"/>
  <c r="O698" i="5"/>
  <c r="O703" i="5"/>
  <c r="P703" i="5" s="1"/>
  <c r="Q703" i="5" s="1"/>
  <c r="R703" i="5" s="1"/>
  <c r="S703" i="5" s="1"/>
  <c r="O704" i="5"/>
  <c r="P704" i="5" s="1"/>
  <c r="Q704" i="5" s="1"/>
  <c r="R704" i="5" s="1"/>
  <c r="S704" i="5" s="1"/>
  <c r="O706" i="5"/>
  <c r="P706" i="5" s="1"/>
  <c r="Q706" i="5" s="1"/>
  <c r="R706" i="5" s="1"/>
  <c r="S706" i="5" s="1"/>
  <c r="O708" i="5"/>
  <c r="P708" i="5" s="1"/>
  <c r="O711" i="5"/>
  <c r="P711" i="5" s="1"/>
  <c r="Q711" i="5" s="1"/>
  <c r="R711" i="5" s="1"/>
  <c r="S711" i="5" s="1"/>
  <c r="O712" i="5"/>
  <c r="P712" i="5" s="1"/>
  <c r="Q712" i="5" s="1"/>
  <c r="R712" i="5" s="1"/>
  <c r="S712" i="5" s="1"/>
  <c r="O715" i="5"/>
  <c r="P715" i="5" s="1"/>
  <c r="Q715" i="5" s="1"/>
  <c r="R715" i="5" s="1"/>
  <c r="S715" i="5" s="1"/>
  <c r="O716" i="5"/>
  <c r="P716" i="5" s="1"/>
  <c r="Q716" i="5" s="1"/>
  <c r="R716" i="5" s="1"/>
  <c r="S716" i="5" s="1"/>
  <c r="O719" i="5"/>
  <c r="P719" i="5" s="1"/>
  <c r="Q719" i="5" s="1"/>
  <c r="R719" i="5" s="1"/>
  <c r="S719" i="5" s="1"/>
  <c r="O723" i="5"/>
  <c r="P723" i="5" s="1"/>
  <c r="Q723" i="5" s="1"/>
  <c r="R723" i="5" s="1"/>
  <c r="S723" i="5" s="1"/>
  <c r="O724" i="5"/>
  <c r="P724" i="5" s="1"/>
  <c r="Q724" i="5" s="1"/>
  <c r="R724" i="5" s="1"/>
  <c r="S724" i="5" s="1"/>
  <c r="O727" i="5"/>
  <c r="P727" i="5" s="1"/>
  <c r="Q727" i="5" s="1"/>
  <c r="R727" i="5" s="1"/>
  <c r="S727" i="5" s="1"/>
  <c r="O732" i="5"/>
  <c r="P732" i="5" s="1"/>
  <c r="Q732" i="5" s="1"/>
  <c r="R732" i="5" s="1"/>
  <c r="S732" i="5" s="1"/>
  <c r="O734" i="5"/>
  <c r="O735" i="5"/>
  <c r="P735" i="5" s="1"/>
  <c r="Q735" i="5" s="1"/>
  <c r="R735" i="5" s="1"/>
  <c r="S735" i="5" s="1"/>
  <c r="O736" i="5"/>
  <c r="P736" i="5" s="1"/>
  <c r="Q736" i="5" s="1"/>
  <c r="R736" i="5" s="1"/>
  <c r="S736" i="5" s="1"/>
  <c r="O738" i="5"/>
  <c r="P738" i="5" s="1"/>
  <c r="Q738" i="5" s="1"/>
  <c r="R738" i="5" s="1"/>
  <c r="S738" i="5" s="1"/>
  <c r="O739" i="5"/>
  <c r="P739" i="5" s="1"/>
  <c r="Q739" i="5" s="1"/>
  <c r="R739" i="5" s="1"/>
  <c r="S739" i="5" s="1"/>
  <c r="O743" i="5"/>
  <c r="P743" i="5" s="1"/>
  <c r="Q743" i="5" s="1"/>
  <c r="R743" i="5" s="1"/>
  <c r="S743" i="5" s="1"/>
  <c r="O744" i="5"/>
  <c r="P744" i="5" s="1"/>
  <c r="Q744" i="5" s="1"/>
  <c r="R744" i="5" s="1"/>
  <c r="S744" i="5" s="1"/>
  <c r="O747" i="5"/>
  <c r="P747" i="5" s="1"/>
  <c r="Q747" i="5" s="1"/>
  <c r="R747" i="5" s="1"/>
  <c r="S747" i="5" s="1"/>
  <c r="O748" i="5"/>
  <c r="O752" i="5"/>
  <c r="P752" i="5" s="1"/>
  <c r="O755" i="5"/>
  <c r="P755" i="5" s="1"/>
  <c r="Q755" i="5" s="1"/>
  <c r="R755" i="5" s="1"/>
  <c r="S755" i="5" s="1"/>
  <c r="O756" i="5"/>
  <c r="P756" i="5" s="1"/>
  <c r="Q756" i="5" s="1"/>
  <c r="R756" i="5" s="1"/>
  <c r="S756" i="5" s="1"/>
  <c r="O763" i="5"/>
  <c r="P763" i="5" s="1"/>
  <c r="Q763" i="5" s="1"/>
  <c r="R763" i="5" s="1"/>
  <c r="S763" i="5" s="1"/>
  <c r="O764" i="5"/>
  <c r="P764" i="5" s="1"/>
  <c r="Q764" i="5" s="1"/>
  <c r="R764" i="5" s="1"/>
  <c r="S764" i="5" s="1"/>
  <c r="O768" i="5"/>
  <c r="O771" i="5"/>
  <c r="P771" i="5" s="1"/>
  <c r="Q771" i="5" s="1"/>
  <c r="R771" i="5" s="1"/>
  <c r="S771" i="5" s="1"/>
  <c r="O772" i="5"/>
  <c r="P772" i="5" s="1"/>
  <c r="Q772" i="5" s="1"/>
  <c r="R772" i="5" s="1"/>
  <c r="S772" i="5" s="1"/>
  <c r="O779" i="5"/>
  <c r="P779" i="5" s="1"/>
  <c r="Q779" i="5" s="1"/>
  <c r="R779" i="5" s="1"/>
  <c r="S779" i="5" s="1"/>
  <c r="O780" i="5"/>
  <c r="P780" i="5" s="1"/>
  <c r="Q780" i="5" s="1"/>
  <c r="R780" i="5" s="1"/>
  <c r="S780" i="5" s="1"/>
  <c r="O784" i="5"/>
  <c r="P784" i="5" s="1"/>
  <c r="Q784" i="5" s="1"/>
  <c r="R784" i="5" s="1"/>
  <c r="S784" i="5" s="1"/>
  <c r="O787" i="5"/>
  <c r="P787" i="5" s="1"/>
  <c r="Q787" i="5" s="1"/>
  <c r="R787" i="5" s="1"/>
  <c r="S787" i="5" s="1"/>
  <c r="O788" i="5"/>
  <c r="P788" i="5" s="1"/>
  <c r="Q788" i="5" s="1"/>
  <c r="R788" i="5" s="1"/>
  <c r="S788" i="5" s="1"/>
  <c r="O795" i="5"/>
  <c r="P795" i="5" s="1"/>
  <c r="Q795" i="5" s="1"/>
  <c r="R795" i="5" s="1"/>
  <c r="S795" i="5" s="1"/>
  <c r="O796" i="5"/>
  <c r="O800" i="5"/>
  <c r="P800" i="5" s="1"/>
  <c r="Q800" i="5" s="1"/>
  <c r="R800" i="5" s="1"/>
  <c r="S800" i="5" s="1"/>
  <c r="O803" i="5"/>
  <c r="P803" i="5" s="1"/>
  <c r="Q803" i="5" s="1"/>
  <c r="R803" i="5" s="1"/>
  <c r="S803" i="5" s="1"/>
  <c r="O804" i="5"/>
  <c r="P804" i="5" s="1"/>
  <c r="Q804" i="5" s="1"/>
  <c r="R804" i="5" s="1"/>
  <c r="S804" i="5" s="1"/>
  <c r="O811" i="5"/>
  <c r="P811" i="5" s="1"/>
  <c r="Q811" i="5" s="1"/>
  <c r="R811" i="5" s="1"/>
  <c r="S811" i="5" s="1"/>
  <c r="O812" i="5"/>
  <c r="P812" i="5" s="1"/>
  <c r="Q812" i="5" s="1"/>
  <c r="R812" i="5" s="1"/>
  <c r="S812" i="5" s="1"/>
  <c r="O816" i="5"/>
  <c r="P816" i="5" s="1"/>
  <c r="Q816" i="5" s="1"/>
  <c r="R816" i="5" s="1"/>
  <c r="S816" i="5" s="1"/>
  <c r="O819" i="5"/>
  <c r="P819" i="5" s="1"/>
  <c r="Q819" i="5" s="1"/>
  <c r="R819" i="5" s="1"/>
  <c r="S819" i="5" s="1"/>
  <c r="O820" i="5"/>
  <c r="O827" i="5"/>
  <c r="P827" i="5" s="1"/>
  <c r="Q827" i="5" s="1"/>
  <c r="R827" i="5" s="1"/>
  <c r="S827" i="5" s="1"/>
  <c r="O828" i="5"/>
  <c r="P828" i="5" s="1"/>
  <c r="Q828" i="5" s="1"/>
  <c r="R828" i="5" s="1"/>
  <c r="S828" i="5" s="1"/>
  <c r="O832" i="5"/>
  <c r="P832" i="5" s="1"/>
  <c r="Q832" i="5" s="1"/>
  <c r="R832" i="5" s="1"/>
  <c r="S832" i="5" s="1"/>
  <c r="O835" i="5"/>
  <c r="P835" i="5" s="1"/>
  <c r="Q835" i="5" s="1"/>
  <c r="R835" i="5" s="1"/>
  <c r="S835" i="5" s="1"/>
  <c r="O836" i="5"/>
  <c r="P836" i="5" s="1"/>
  <c r="Q836" i="5" s="1"/>
  <c r="R836" i="5" s="1"/>
  <c r="S836" i="5" s="1"/>
  <c r="O843" i="5"/>
  <c r="P843" i="5" s="1"/>
  <c r="Q843" i="5" s="1"/>
  <c r="R843" i="5" s="1"/>
  <c r="S843" i="5" s="1"/>
  <c r="O844" i="5"/>
  <c r="P844" i="5" s="1"/>
  <c r="Q844" i="5" s="1"/>
  <c r="R844" i="5" s="1"/>
  <c r="S844" i="5" s="1"/>
  <c r="O848" i="5"/>
  <c r="P848" i="5" s="1"/>
  <c r="Q848" i="5" s="1"/>
  <c r="R848" i="5" s="1"/>
  <c r="S848" i="5" s="1"/>
  <c r="O851" i="5"/>
  <c r="P851" i="5" s="1"/>
  <c r="Q851" i="5" s="1"/>
  <c r="R851" i="5" s="1"/>
  <c r="S851" i="5" s="1"/>
  <c r="O852" i="5"/>
  <c r="P852" i="5" s="1"/>
  <c r="Q852" i="5" s="1"/>
  <c r="R852" i="5" s="1"/>
  <c r="S852" i="5" s="1"/>
  <c r="O859" i="5"/>
  <c r="P859" i="5" s="1"/>
  <c r="Q859" i="5" s="1"/>
  <c r="R859" i="5" s="1"/>
  <c r="S859" i="5" s="1"/>
  <c r="O860" i="5"/>
  <c r="P860" i="5" s="1"/>
  <c r="Q860" i="5" s="1"/>
  <c r="R860" i="5" s="1"/>
  <c r="S860" i="5" s="1"/>
  <c r="O864" i="5"/>
  <c r="P864" i="5" s="1"/>
  <c r="Q864" i="5" s="1"/>
  <c r="R864" i="5" s="1"/>
  <c r="S864" i="5" s="1"/>
  <c r="O867" i="5"/>
  <c r="P867" i="5" s="1"/>
  <c r="Q867" i="5" s="1"/>
  <c r="R867" i="5" s="1"/>
  <c r="S867" i="5" s="1"/>
  <c r="O868" i="5"/>
  <c r="O875" i="5"/>
  <c r="P875" i="5" s="1"/>
  <c r="Q875" i="5" s="1"/>
  <c r="R875" i="5" s="1"/>
  <c r="S875" i="5" s="1"/>
  <c r="Z876" i="5"/>
  <c r="Y876" i="5"/>
  <c r="X876" i="5"/>
  <c r="W876" i="5"/>
  <c r="V876" i="5"/>
  <c r="T876" i="5"/>
  <c r="N875" i="5"/>
  <c r="M875" i="5"/>
  <c r="E875" i="5"/>
  <c r="C875" i="5"/>
  <c r="N874" i="5"/>
  <c r="O874" i="5" s="1"/>
  <c r="P874" i="5" s="1"/>
  <c r="Q874" i="5" s="1"/>
  <c r="R874" i="5" s="1"/>
  <c r="S874" i="5" s="1"/>
  <c r="M874" i="5"/>
  <c r="F874" i="5"/>
  <c r="E874" i="5"/>
  <c r="C874" i="5"/>
  <c r="N873" i="5"/>
  <c r="O873" i="5" s="1"/>
  <c r="P873" i="5" s="1"/>
  <c r="Q873" i="5" s="1"/>
  <c r="R873" i="5" s="1"/>
  <c r="S873" i="5" s="1"/>
  <c r="M873" i="5"/>
  <c r="E873" i="5"/>
  <c r="C873" i="5"/>
  <c r="F873" i="5" s="1"/>
  <c r="N872" i="5"/>
  <c r="O872" i="5" s="1"/>
  <c r="P872" i="5" s="1"/>
  <c r="Q872" i="5" s="1"/>
  <c r="R872" i="5" s="1"/>
  <c r="S872" i="5" s="1"/>
  <c r="M872" i="5"/>
  <c r="E872" i="5"/>
  <c r="C872" i="5"/>
  <c r="F872" i="5" s="1"/>
  <c r="N871" i="5"/>
  <c r="O871" i="5" s="1"/>
  <c r="P871" i="5" s="1"/>
  <c r="Q871" i="5" s="1"/>
  <c r="R871" i="5" s="1"/>
  <c r="S871" i="5" s="1"/>
  <c r="M871" i="5"/>
  <c r="E871" i="5"/>
  <c r="C871" i="5"/>
  <c r="F871" i="5" s="1"/>
  <c r="N870" i="5"/>
  <c r="O870" i="5" s="1"/>
  <c r="P870" i="5" s="1"/>
  <c r="Q870" i="5" s="1"/>
  <c r="R870" i="5" s="1"/>
  <c r="S870" i="5" s="1"/>
  <c r="M870" i="5"/>
  <c r="E870" i="5"/>
  <c r="C870" i="5"/>
  <c r="N869" i="5"/>
  <c r="O869" i="5" s="1"/>
  <c r="P869" i="5" s="1"/>
  <c r="Q869" i="5" s="1"/>
  <c r="R869" i="5" s="1"/>
  <c r="S869" i="5" s="1"/>
  <c r="M869" i="5"/>
  <c r="E869" i="5"/>
  <c r="C869" i="5"/>
  <c r="N868" i="5"/>
  <c r="M868" i="5"/>
  <c r="F868" i="5"/>
  <c r="E868" i="5"/>
  <c r="C868" i="5"/>
  <c r="N867" i="5"/>
  <c r="M867" i="5"/>
  <c r="E867" i="5"/>
  <c r="C867" i="5"/>
  <c r="N866" i="5"/>
  <c r="O866" i="5" s="1"/>
  <c r="P866" i="5" s="1"/>
  <c r="Q866" i="5" s="1"/>
  <c r="R866" i="5" s="1"/>
  <c r="S866" i="5" s="1"/>
  <c r="M866" i="5"/>
  <c r="F866" i="5"/>
  <c r="E866" i="5"/>
  <c r="C866" i="5"/>
  <c r="N865" i="5"/>
  <c r="O865" i="5" s="1"/>
  <c r="P865" i="5" s="1"/>
  <c r="Q865" i="5" s="1"/>
  <c r="R865" i="5" s="1"/>
  <c r="S865" i="5" s="1"/>
  <c r="M865" i="5"/>
  <c r="E865" i="5"/>
  <c r="C865" i="5"/>
  <c r="F865" i="5" s="1"/>
  <c r="N864" i="5"/>
  <c r="M864" i="5"/>
  <c r="E864" i="5"/>
  <c r="C864" i="5"/>
  <c r="F864" i="5" s="1"/>
  <c r="N863" i="5"/>
  <c r="O863" i="5" s="1"/>
  <c r="P863" i="5" s="1"/>
  <c r="Q863" i="5" s="1"/>
  <c r="R863" i="5" s="1"/>
  <c r="S863" i="5" s="1"/>
  <c r="M863" i="5"/>
  <c r="E863" i="5"/>
  <c r="C863" i="5"/>
  <c r="F863" i="5" s="1"/>
  <c r="N862" i="5"/>
  <c r="O862" i="5" s="1"/>
  <c r="M862" i="5"/>
  <c r="E862" i="5"/>
  <c r="C862" i="5"/>
  <c r="F862" i="5" s="1"/>
  <c r="N861" i="5"/>
  <c r="O861" i="5" s="1"/>
  <c r="P861" i="5" s="1"/>
  <c r="Q861" i="5" s="1"/>
  <c r="R861" i="5" s="1"/>
  <c r="S861" i="5" s="1"/>
  <c r="M861" i="5"/>
  <c r="E861" i="5"/>
  <c r="C861" i="5"/>
  <c r="F861" i="5" s="1"/>
  <c r="N860" i="5"/>
  <c r="M860" i="5"/>
  <c r="E860" i="5"/>
  <c r="F860" i="5" s="1"/>
  <c r="C860" i="5"/>
  <c r="N859" i="5"/>
  <c r="M859" i="5"/>
  <c r="E859" i="5"/>
  <c r="C859" i="5"/>
  <c r="N858" i="5"/>
  <c r="O858" i="5" s="1"/>
  <c r="P858" i="5" s="1"/>
  <c r="Q858" i="5" s="1"/>
  <c r="R858" i="5" s="1"/>
  <c r="S858" i="5" s="1"/>
  <c r="M858" i="5"/>
  <c r="F858" i="5"/>
  <c r="E858" i="5"/>
  <c r="C858" i="5"/>
  <c r="N857" i="5"/>
  <c r="O857" i="5" s="1"/>
  <c r="P857" i="5" s="1"/>
  <c r="Q857" i="5" s="1"/>
  <c r="R857" i="5" s="1"/>
  <c r="S857" i="5" s="1"/>
  <c r="M857" i="5"/>
  <c r="E857" i="5"/>
  <c r="C857" i="5"/>
  <c r="F857" i="5" s="1"/>
  <c r="N856" i="5"/>
  <c r="O856" i="5" s="1"/>
  <c r="P856" i="5" s="1"/>
  <c r="Q856" i="5" s="1"/>
  <c r="R856" i="5" s="1"/>
  <c r="S856" i="5" s="1"/>
  <c r="M856" i="5"/>
  <c r="E856" i="5"/>
  <c r="C856" i="5"/>
  <c r="F856" i="5" s="1"/>
  <c r="N855" i="5"/>
  <c r="O855" i="5" s="1"/>
  <c r="P855" i="5" s="1"/>
  <c r="Q855" i="5" s="1"/>
  <c r="R855" i="5" s="1"/>
  <c r="S855" i="5" s="1"/>
  <c r="M855" i="5"/>
  <c r="E855" i="5"/>
  <c r="C855" i="5"/>
  <c r="F855" i="5" s="1"/>
  <c r="N854" i="5"/>
  <c r="O854" i="5" s="1"/>
  <c r="P854" i="5" s="1"/>
  <c r="Q854" i="5" s="1"/>
  <c r="R854" i="5" s="1"/>
  <c r="S854" i="5" s="1"/>
  <c r="M854" i="5"/>
  <c r="E854" i="5"/>
  <c r="C854" i="5"/>
  <c r="N853" i="5"/>
  <c r="O853" i="5" s="1"/>
  <c r="M853" i="5"/>
  <c r="E853" i="5"/>
  <c r="C853" i="5"/>
  <c r="N852" i="5"/>
  <c r="M852" i="5"/>
  <c r="F852" i="5"/>
  <c r="E852" i="5"/>
  <c r="C852" i="5"/>
  <c r="N851" i="5"/>
  <c r="M851" i="5"/>
  <c r="E851" i="5"/>
  <c r="C851" i="5"/>
  <c r="N850" i="5"/>
  <c r="O850" i="5" s="1"/>
  <c r="P850" i="5" s="1"/>
  <c r="Q850" i="5" s="1"/>
  <c r="R850" i="5" s="1"/>
  <c r="S850" i="5" s="1"/>
  <c r="M850" i="5"/>
  <c r="F850" i="5"/>
  <c r="E850" i="5"/>
  <c r="C850" i="5"/>
  <c r="N849" i="5"/>
  <c r="O849" i="5" s="1"/>
  <c r="P849" i="5" s="1"/>
  <c r="Q849" i="5" s="1"/>
  <c r="R849" i="5" s="1"/>
  <c r="S849" i="5" s="1"/>
  <c r="M849" i="5"/>
  <c r="E849" i="5"/>
  <c r="C849" i="5"/>
  <c r="F849" i="5" s="1"/>
  <c r="N848" i="5"/>
  <c r="M848" i="5"/>
  <c r="E848" i="5"/>
  <c r="C848" i="5"/>
  <c r="F848" i="5" s="1"/>
  <c r="N847" i="5"/>
  <c r="O847" i="5" s="1"/>
  <c r="P847" i="5" s="1"/>
  <c r="Q847" i="5" s="1"/>
  <c r="R847" i="5" s="1"/>
  <c r="S847" i="5" s="1"/>
  <c r="M847" i="5"/>
  <c r="E847" i="5"/>
  <c r="C847" i="5"/>
  <c r="F847" i="5" s="1"/>
  <c r="N846" i="5"/>
  <c r="O846" i="5" s="1"/>
  <c r="P846" i="5" s="1"/>
  <c r="Q846" i="5" s="1"/>
  <c r="R846" i="5" s="1"/>
  <c r="S846" i="5" s="1"/>
  <c r="M846" i="5"/>
  <c r="E846" i="5"/>
  <c r="C846" i="5"/>
  <c r="F846" i="5" s="1"/>
  <c r="N845" i="5"/>
  <c r="O845" i="5" s="1"/>
  <c r="P845" i="5" s="1"/>
  <c r="Q845" i="5" s="1"/>
  <c r="R845" i="5" s="1"/>
  <c r="S845" i="5" s="1"/>
  <c r="M845" i="5"/>
  <c r="E845" i="5"/>
  <c r="C845" i="5"/>
  <c r="F845" i="5" s="1"/>
  <c r="N844" i="5"/>
  <c r="M844" i="5"/>
  <c r="E844" i="5"/>
  <c r="F844" i="5" s="1"/>
  <c r="C844" i="5"/>
  <c r="N843" i="5"/>
  <c r="M843" i="5"/>
  <c r="E843" i="5"/>
  <c r="C843" i="5"/>
  <c r="N842" i="5"/>
  <c r="O842" i="5" s="1"/>
  <c r="P842" i="5" s="1"/>
  <c r="Q842" i="5" s="1"/>
  <c r="R842" i="5" s="1"/>
  <c r="S842" i="5" s="1"/>
  <c r="M842" i="5"/>
  <c r="F842" i="5"/>
  <c r="E842" i="5"/>
  <c r="C842" i="5"/>
  <c r="N841" i="5"/>
  <c r="O841" i="5" s="1"/>
  <c r="P841" i="5" s="1"/>
  <c r="Q841" i="5" s="1"/>
  <c r="R841" i="5" s="1"/>
  <c r="S841" i="5" s="1"/>
  <c r="M841" i="5"/>
  <c r="E841" i="5"/>
  <c r="C841" i="5"/>
  <c r="F841" i="5" s="1"/>
  <c r="N840" i="5"/>
  <c r="O840" i="5" s="1"/>
  <c r="P840" i="5" s="1"/>
  <c r="Q840" i="5" s="1"/>
  <c r="R840" i="5" s="1"/>
  <c r="S840" i="5" s="1"/>
  <c r="M840" i="5"/>
  <c r="E840" i="5"/>
  <c r="C840" i="5"/>
  <c r="F840" i="5" s="1"/>
  <c r="N839" i="5"/>
  <c r="O839" i="5" s="1"/>
  <c r="P839" i="5" s="1"/>
  <c r="Q839" i="5" s="1"/>
  <c r="R839" i="5" s="1"/>
  <c r="S839" i="5" s="1"/>
  <c r="M839" i="5"/>
  <c r="E839" i="5"/>
  <c r="C839" i="5"/>
  <c r="F839" i="5" s="1"/>
  <c r="N838" i="5"/>
  <c r="O838" i="5" s="1"/>
  <c r="M838" i="5"/>
  <c r="E838" i="5"/>
  <c r="C838" i="5"/>
  <c r="N837" i="5"/>
  <c r="O837" i="5" s="1"/>
  <c r="P837" i="5" s="1"/>
  <c r="Q837" i="5" s="1"/>
  <c r="R837" i="5" s="1"/>
  <c r="S837" i="5" s="1"/>
  <c r="M837" i="5"/>
  <c r="E837" i="5"/>
  <c r="C837" i="5"/>
  <c r="N836" i="5"/>
  <c r="M836" i="5"/>
  <c r="F836" i="5"/>
  <c r="E836" i="5"/>
  <c r="C836" i="5"/>
  <c r="N835" i="5"/>
  <c r="M835" i="5"/>
  <c r="E835" i="5"/>
  <c r="C835" i="5"/>
  <c r="N834" i="5"/>
  <c r="O834" i="5" s="1"/>
  <c r="P834" i="5" s="1"/>
  <c r="Q834" i="5" s="1"/>
  <c r="R834" i="5" s="1"/>
  <c r="S834" i="5" s="1"/>
  <c r="M834" i="5"/>
  <c r="F834" i="5"/>
  <c r="E834" i="5"/>
  <c r="C834" i="5"/>
  <c r="N833" i="5"/>
  <c r="O833" i="5" s="1"/>
  <c r="M833" i="5"/>
  <c r="E833" i="5"/>
  <c r="C833" i="5"/>
  <c r="F833" i="5" s="1"/>
  <c r="N832" i="5"/>
  <c r="M832" i="5"/>
  <c r="E832" i="5"/>
  <c r="C832" i="5"/>
  <c r="F832" i="5" s="1"/>
  <c r="N831" i="5"/>
  <c r="O831" i="5" s="1"/>
  <c r="P831" i="5" s="1"/>
  <c r="Q831" i="5" s="1"/>
  <c r="R831" i="5" s="1"/>
  <c r="S831" i="5" s="1"/>
  <c r="M831" i="5"/>
  <c r="E831" i="5"/>
  <c r="C831" i="5"/>
  <c r="F831" i="5" s="1"/>
  <c r="N830" i="5"/>
  <c r="O830" i="5" s="1"/>
  <c r="P830" i="5" s="1"/>
  <c r="Q830" i="5" s="1"/>
  <c r="R830" i="5" s="1"/>
  <c r="S830" i="5" s="1"/>
  <c r="M830" i="5"/>
  <c r="E830" i="5"/>
  <c r="C830" i="5"/>
  <c r="F830" i="5" s="1"/>
  <c r="N829" i="5"/>
  <c r="O829" i="5" s="1"/>
  <c r="P829" i="5" s="1"/>
  <c r="Q829" i="5" s="1"/>
  <c r="R829" i="5" s="1"/>
  <c r="S829" i="5" s="1"/>
  <c r="M829" i="5"/>
  <c r="E829" i="5"/>
  <c r="C829" i="5"/>
  <c r="F829" i="5" s="1"/>
  <c r="N828" i="5"/>
  <c r="M828" i="5"/>
  <c r="E828" i="5"/>
  <c r="F828" i="5" s="1"/>
  <c r="C828" i="5"/>
  <c r="N827" i="5"/>
  <c r="M827" i="5"/>
  <c r="E827" i="5"/>
  <c r="C827" i="5"/>
  <c r="N826" i="5"/>
  <c r="O826" i="5" s="1"/>
  <c r="P826" i="5" s="1"/>
  <c r="Q826" i="5" s="1"/>
  <c r="R826" i="5" s="1"/>
  <c r="S826" i="5" s="1"/>
  <c r="M826" i="5"/>
  <c r="F826" i="5"/>
  <c r="E826" i="5"/>
  <c r="C826" i="5"/>
  <c r="N825" i="5"/>
  <c r="O825" i="5" s="1"/>
  <c r="M825" i="5"/>
  <c r="E825" i="5"/>
  <c r="C825" i="5"/>
  <c r="F825" i="5" s="1"/>
  <c r="N824" i="5"/>
  <c r="O824" i="5" s="1"/>
  <c r="P824" i="5" s="1"/>
  <c r="Q824" i="5" s="1"/>
  <c r="R824" i="5" s="1"/>
  <c r="S824" i="5" s="1"/>
  <c r="M824" i="5"/>
  <c r="E824" i="5"/>
  <c r="C824" i="5"/>
  <c r="F824" i="5" s="1"/>
  <c r="N823" i="5"/>
  <c r="O823" i="5" s="1"/>
  <c r="P823" i="5" s="1"/>
  <c r="Q823" i="5" s="1"/>
  <c r="R823" i="5" s="1"/>
  <c r="S823" i="5" s="1"/>
  <c r="M823" i="5"/>
  <c r="E823" i="5"/>
  <c r="C823" i="5"/>
  <c r="F823" i="5" s="1"/>
  <c r="N822" i="5"/>
  <c r="O822" i="5" s="1"/>
  <c r="P822" i="5" s="1"/>
  <c r="Q822" i="5" s="1"/>
  <c r="R822" i="5" s="1"/>
  <c r="S822" i="5" s="1"/>
  <c r="M822" i="5"/>
  <c r="E822" i="5"/>
  <c r="C822" i="5"/>
  <c r="N821" i="5"/>
  <c r="O821" i="5" s="1"/>
  <c r="P821" i="5" s="1"/>
  <c r="Q821" i="5" s="1"/>
  <c r="R821" i="5" s="1"/>
  <c r="S821" i="5" s="1"/>
  <c r="M821" i="5"/>
  <c r="E821" i="5"/>
  <c r="C821" i="5"/>
  <c r="N820" i="5"/>
  <c r="M820" i="5"/>
  <c r="F820" i="5"/>
  <c r="E820" i="5"/>
  <c r="C820" i="5"/>
  <c r="N819" i="5"/>
  <c r="M819" i="5"/>
  <c r="E819" i="5"/>
  <c r="C819" i="5"/>
  <c r="N818" i="5"/>
  <c r="O818" i="5" s="1"/>
  <c r="P818" i="5" s="1"/>
  <c r="Q818" i="5" s="1"/>
  <c r="R818" i="5" s="1"/>
  <c r="S818" i="5" s="1"/>
  <c r="M818" i="5"/>
  <c r="F818" i="5"/>
  <c r="E818" i="5"/>
  <c r="C818" i="5"/>
  <c r="N817" i="5"/>
  <c r="O817" i="5" s="1"/>
  <c r="P817" i="5" s="1"/>
  <c r="Q817" i="5" s="1"/>
  <c r="R817" i="5" s="1"/>
  <c r="S817" i="5" s="1"/>
  <c r="M817" i="5"/>
  <c r="E817" i="5"/>
  <c r="C817" i="5"/>
  <c r="F817" i="5" s="1"/>
  <c r="N816" i="5"/>
  <c r="M816" i="5"/>
  <c r="E816" i="5"/>
  <c r="C816" i="5"/>
  <c r="F816" i="5" s="1"/>
  <c r="N815" i="5"/>
  <c r="O815" i="5" s="1"/>
  <c r="P815" i="5" s="1"/>
  <c r="Q815" i="5" s="1"/>
  <c r="R815" i="5" s="1"/>
  <c r="S815" i="5" s="1"/>
  <c r="M815" i="5"/>
  <c r="E815" i="5"/>
  <c r="C815" i="5"/>
  <c r="F815" i="5" s="1"/>
  <c r="N814" i="5"/>
  <c r="O814" i="5" s="1"/>
  <c r="P814" i="5" s="1"/>
  <c r="Q814" i="5" s="1"/>
  <c r="R814" i="5" s="1"/>
  <c r="S814" i="5" s="1"/>
  <c r="M814" i="5"/>
  <c r="E814" i="5"/>
  <c r="C814" i="5"/>
  <c r="F814" i="5" s="1"/>
  <c r="N813" i="5"/>
  <c r="O813" i="5" s="1"/>
  <c r="P813" i="5" s="1"/>
  <c r="Q813" i="5" s="1"/>
  <c r="R813" i="5" s="1"/>
  <c r="S813" i="5" s="1"/>
  <c r="M813" i="5"/>
  <c r="E813" i="5"/>
  <c r="C813" i="5"/>
  <c r="F813" i="5" s="1"/>
  <c r="N812" i="5"/>
  <c r="M812" i="5"/>
  <c r="E812" i="5"/>
  <c r="F812" i="5" s="1"/>
  <c r="C812" i="5"/>
  <c r="N811" i="5"/>
  <c r="M811" i="5"/>
  <c r="E811" i="5"/>
  <c r="C811" i="5"/>
  <c r="N810" i="5"/>
  <c r="O810" i="5" s="1"/>
  <c r="M810" i="5"/>
  <c r="F810" i="5"/>
  <c r="E810" i="5"/>
  <c r="C810" i="5"/>
  <c r="N809" i="5"/>
  <c r="O809" i="5" s="1"/>
  <c r="P809" i="5" s="1"/>
  <c r="Q809" i="5" s="1"/>
  <c r="R809" i="5" s="1"/>
  <c r="S809" i="5" s="1"/>
  <c r="M809" i="5"/>
  <c r="E809" i="5"/>
  <c r="C809" i="5"/>
  <c r="F809" i="5" s="1"/>
  <c r="N808" i="5"/>
  <c r="O808" i="5" s="1"/>
  <c r="P808" i="5" s="1"/>
  <c r="Q808" i="5" s="1"/>
  <c r="R808" i="5" s="1"/>
  <c r="S808" i="5" s="1"/>
  <c r="M808" i="5"/>
  <c r="E808" i="5"/>
  <c r="C808" i="5"/>
  <c r="F808" i="5" s="1"/>
  <c r="N807" i="5"/>
  <c r="O807" i="5" s="1"/>
  <c r="P807" i="5" s="1"/>
  <c r="Q807" i="5" s="1"/>
  <c r="R807" i="5" s="1"/>
  <c r="S807" i="5" s="1"/>
  <c r="M807" i="5"/>
  <c r="E807" i="5"/>
  <c r="C807" i="5"/>
  <c r="F807" i="5" s="1"/>
  <c r="N806" i="5"/>
  <c r="O806" i="5" s="1"/>
  <c r="P806" i="5" s="1"/>
  <c r="Q806" i="5" s="1"/>
  <c r="R806" i="5" s="1"/>
  <c r="S806" i="5" s="1"/>
  <c r="M806" i="5"/>
  <c r="E806" i="5"/>
  <c r="C806" i="5"/>
  <c r="N805" i="5"/>
  <c r="O805" i="5" s="1"/>
  <c r="P805" i="5" s="1"/>
  <c r="Q805" i="5" s="1"/>
  <c r="R805" i="5" s="1"/>
  <c r="S805" i="5" s="1"/>
  <c r="M805" i="5"/>
  <c r="E805" i="5"/>
  <c r="C805" i="5"/>
  <c r="N804" i="5"/>
  <c r="M804" i="5"/>
  <c r="F804" i="5"/>
  <c r="E804" i="5"/>
  <c r="C804" i="5"/>
  <c r="N803" i="5"/>
  <c r="M803" i="5"/>
  <c r="E803" i="5"/>
  <c r="C803" i="5"/>
  <c r="N802" i="5"/>
  <c r="O802" i="5" s="1"/>
  <c r="P802" i="5" s="1"/>
  <c r="Q802" i="5" s="1"/>
  <c r="R802" i="5" s="1"/>
  <c r="S802" i="5" s="1"/>
  <c r="M802" i="5"/>
  <c r="F802" i="5"/>
  <c r="E802" i="5"/>
  <c r="C802" i="5"/>
  <c r="N801" i="5"/>
  <c r="O801" i="5" s="1"/>
  <c r="P801" i="5" s="1"/>
  <c r="Q801" i="5" s="1"/>
  <c r="R801" i="5" s="1"/>
  <c r="S801" i="5" s="1"/>
  <c r="M801" i="5"/>
  <c r="E801" i="5"/>
  <c r="C801" i="5"/>
  <c r="F801" i="5" s="1"/>
  <c r="N800" i="5"/>
  <c r="M800" i="5"/>
  <c r="E800" i="5"/>
  <c r="C800" i="5"/>
  <c r="F800" i="5" s="1"/>
  <c r="N799" i="5"/>
  <c r="O799" i="5" s="1"/>
  <c r="P799" i="5" s="1"/>
  <c r="Q799" i="5" s="1"/>
  <c r="R799" i="5" s="1"/>
  <c r="S799" i="5" s="1"/>
  <c r="M799" i="5"/>
  <c r="E799" i="5"/>
  <c r="C799" i="5"/>
  <c r="F799" i="5" s="1"/>
  <c r="N798" i="5"/>
  <c r="O798" i="5" s="1"/>
  <c r="P798" i="5" s="1"/>
  <c r="Q798" i="5" s="1"/>
  <c r="R798" i="5" s="1"/>
  <c r="S798" i="5" s="1"/>
  <c r="M798" i="5"/>
  <c r="E798" i="5"/>
  <c r="C798" i="5"/>
  <c r="F798" i="5" s="1"/>
  <c r="N797" i="5"/>
  <c r="O797" i="5" s="1"/>
  <c r="P797" i="5" s="1"/>
  <c r="Q797" i="5" s="1"/>
  <c r="R797" i="5" s="1"/>
  <c r="S797" i="5" s="1"/>
  <c r="M797" i="5"/>
  <c r="E797" i="5"/>
  <c r="C797" i="5"/>
  <c r="F797" i="5" s="1"/>
  <c r="N796" i="5"/>
  <c r="M796" i="5"/>
  <c r="E796" i="5"/>
  <c r="F796" i="5" s="1"/>
  <c r="C796" i="5"/>
  <c r="N795" i="5"/>
  <c r="M795" i="5"/>
  <c r="E795" i="5"/>
  <c r="C795" i="5"/>
  <c r="N794" i="5"/>
  <c r="O794" i="5" s="1"/>
  <c r="P794" i="5" s="1"/>
  <c r="Q794" i="5" s="1"/>
  <c r="R794" i="5" s="1"/>
  <c r="S794" i="5" s="1"/>
  <c r="M794" i="5"/>
  <c r="F794" i="5"/>
  <c r="E794" i="5"/>
  <c r="C794" i="5"/>
  <c r="N793" i="5"/>
  <c r="O793" i="5" s="1"/>
  <c r="P793" i="5" s="1"/>
  <c r="Q793" i="5" s="1"/>
  <c r="R793" i="5" s="1"/>
  <c r="S793" i="5" s="1"/>
  <c r="M793" i="5"/>
  <c r="E793" i="5"/>
  <c r="C793" i="5"/>
  <c r="F793" i="5" s="1"/>
  <c r="N792" i="5"/>
  <c r="O792" i="5" s="1"/>
  <c r="P792" i="5" s="1"/>
  <c r="Q792" i="5" s="1"/>
  <c r="R792" i="5" s="1"/>
  <c r="S792" i="5" s="1"/>
  <c r="M792" i="5"/>
  <c r="E792" i="5"/>
  <c r="C792" i="5"/>
  <c r="F792" i="5" s="1"/>
  <c r="N791" i="5"/>
  <c r="O791" i="5" s="1"/>
  <c r="P791" i="5" s="1"/>
  <c r="Q791" i="5" s="1"/>
  <c r="R791" i="5" s="1"/>
  <c r="S791" i="5" s="1"/>
  <c r="M791" i="5"/>
  <c r="E791" i="5"/>
  <c r="C791" i="5"/>
  <c r="F791" i="5" s="1"/>
  <c r="N790" i="5"/>
  <c r="O790" i="5" s="1"/>
  <c r="P790" i="5" s="1"/>
  <c r="Q790" i="5" s="1"/>
  <c r="R790" i="5" s="1"/>
  <c r="S790" i="5" s="1"/>
  <c r="M790" i="5"/>
  <c r="E790" i="5"/>
  <c r="C790" i="5"/>
  <c r="N789" i="5"/>
  <c r="O789" i="5" s="1"/>
  <c r="P789" i="5" s="1"/>
  <c r="Q789" i="5" s="1"/>
  <c r="R789" i="5" s="1"/>
  <c r="S789" i="5" s="1"/>
  <c r="M789" i="5"/>
  <c r="E789" i="5"/>
  <c r="C789" i="5"/>
  <c r="N788" i="5"/>
  <c r="M788" i="5"/>
  <c r="F788" i="5"/>
  <c r="E788" i="5"/>
  <c r="C788" i="5"/>
  <c r="N787" i="5"/>
  <c r="M787" i="5"/>
  <c r="E787" i="5"/>
  <c r="C787" i="5"/>
  <c r="N786" i="5"/>
  <c r="O786" i="5" s="1"/>
  <c r="P786" i="5" s="1"/>
  <c r="Q786" i="5" s="1"/>
  <c r="R786" i="5" s="1"/>
  <c r="S786" i="5" s="1"/>
  <c r="M786" i="5"/>
  <c r="F786" i="5"/>
  <c r="E786" i="5"/>
  <c r="C786" i="5"/>
  <c r="N785" i="5"/>
  <c r="O785" i="5" s="1"/>
  <c r="P785" i="5" s="1"/>
  <c r="Q785" i="5" s="1"/>
  <c r="R785" i="5" s="1"/>
  <c r="S785" i="5" s="1"/>
  <c r="M785" i="5"/>
  <c r="E785" i="5"/>
  <c r="C785" i="5"/>
  <c r="F785" i="5" s="1"/>
  <c r="N784" i="5"/>
  <c r="M784" i="5"/>
  <c r="E784" i="5"/>
  <c r="C784" i="5"/>
  <c r="F784" i="5" s="1"/>
  <c r="N783" i="5"/>
  <c r="O783" i="5" s="1"/>
  <c r="P783" i="5" s="1"/>
  <c r="Q783" i="5" s="1"/>
  <c r="R783" i="5" s="1"/>
  <c r="S783" i="5" s="1"/>
  <c r="M783" i="5"/>
  <c r="E783" i="5"/>
  <c r="C783" i="5"/>
  <c r="F783" i="5" s="1"/>
  <c r="N782" i="5"/>
  <c r="O782" i="5" s="1"/>
  <c r="M782" i="5"/>
  <c r="E782" i="5"/>
  <c r="C782" i="5"/>
  <c r="F782" i="5" s="1"/>
  <c r="N781" i="5"/>
  <c r="O781" i="5" s="1"/>
  <c r="P781" i="5" s="1"/>
  <c r="Q781" i="5" s="1"/>
  <c r="R781" i="5" s="1"/>
  <c r="S781" i="5" s="1"/>
  <c r="M781" i="5"/>
  <c r="E781" i="5"/>
  <c r="C781" i="5"/>
  <c r="F781" i="5" s="1"/>
  <c r="N780" i="5"/>
  <c r="M780" i="5"/>
  <c r="E780" i="5"/>
  <c r="F780" i="5" s="1"/>
  <c r="C780" i="5"/>
  <c r="N779" i="5"/>
  <c r="M779" i="5"/>
  <c r="E779" i="5"/>
  <c r="C779" i="5"/>
  <c r="N778" i="5"/>
  <c r="O778" i="5" s="1"/>
  <c r="P778" i="5" s="1"/>
  <c r="Q778" i="5" s="1"/>
  <c r="R778" i="5" s="1"/>
  <c r="S778" i="5" s="1"/>
  <c r="M778" i="5"/>
  <c r="F778" i="5"/>
  <c r="E778" i="5"/>
  <c r="C778" i="5"/>
  <c r="N777" i="5"/>
  <c r="O777" i="5" s="1"/>
  <c r="P777" i="5" s="1"/>
  <c r="Q777" i="5" s="1"/>
  <c r="R777" i="5" s="1"/>
  <c r="S777" i="5" s="1"/>
  <c r="M777" i="5"/>
  <c r="E777" i="5"/>
  <c r="C777" i="5"/>
  <c r="F777" i="5" s="1"/>
  <c r="N776" i="5"/>
  <c r="O776" i="5" s="1"/>
  <c r="P776" i="5" s="1"/>
  <c r="Q776" i="5" s="1"/>
  <c r="R776" i="5" s="1"/>
  <c r="S776" i="5" s="1"/>
  <c r="M776" i="5"/>
  <c r="E776" i="5"/>
  <c r="C776" i="5"/>
  <c r="F776" i="5" s="1"/>
  <c r="N775" i="5"/>
  <c r="O775" i="5" s="1"/>
  <c r="P775" i="5" s="1"/>
  <c r="Q775" i="5" s="1"/>
  <c r="R775" i="5" s="1"/>
  <c r="S775" i="5" s="1"/>
  <c r="M775" i="5"/>
  <c r="E775" i="5"/>
  <c r="C775" i="5"/>
  <c r="F775" i="5" s="1"/>
  <c r="N774" i="5"/>
  <c r="O774" i="5" s="1"/>
  <c r="P774" i="5" s="1"/>
  <c r="Q774" i="5" s="1"/>
  <c r="R774" i="5" s="1"/>
  <c r="S774" i="5" s="1"/>
  <c r="M774" i="5"/>
  <c r="E774" i="5"/>
  <c r="C774" i="5"/>
  <c r="N773" i="5"/>
  <c r="O773" i="5" s="1"/>
  <c r="P773" i="5" s="1"/>
  <c r="Q773" i="5" s="1"/>
  <c r="R773" i="5" s="1"/>
  <c r="S773" i="5" s="1"/>
  <c r="M773" i="5"/>
  <c r="E773" i="5"/>
  <c r="C773" i="5"/>
  <c r="N772" i="5"/>
  <c r="M772" i="5"/>
  <c r="F772" i="5"/>
  <c r="E772" i="5"/>
  <c r="C772" i="5"/>
  <c r="N771" i="5"/>
  <c r="M771" i="5"/>
  <c r="E771" i="5"/>
  <c r="C771" i="5"/>
  <c r="N770" i="5"/>
  <c r="O770" i="5" s="1"/>
  <c r="P770" i="5" s="1"/>
  <c r="Q770" i="5" s="1"/>
  <c r="R770" i="5" s="1"/>
  <c r="S770" i="5" s="1"/>
  <c r="M770" i="5"/>
  <c r="F770" i="5"/>
  <c r="E770" i="5"/>
  <c r="C770" i="5"/>
  <c r="N769" i="5"/>
  <c r="O769" i="5" s="1"/>
  <c r="P769" i="5" s="1"/>
  <c r="Q769" i="5" s="1"/>
  <c r="R769" i="5" s="1"/>
  <c r="S769" i="5" s="1"/>
  <c r="M769" i="5"/>
  <c r="E769" i="5"/>
  <c r="C769" i="5"/>
  <c r="F769" i="5" s="1"/>
  <c r="N768" i="5"/>
  <c r="M768" i="5"/>
  <c r="E768" i="5"/>
  <c r="C768" i="5"/>
  <c r="F768" i="5" s="1"/>
  <c r="N767" i="5"/>
  <c r="O767" i="5" s="1"/>
  <c r="P767" i="5" s="1"/>
  <c r="Q767" i="5" s="1"/>
  <c r="R767" i="5" s="1"/>
  <c r="S767" i="5" s="1"/>
  <c r="M767" i="5"/>
  <c r="E767" i="5"/>
  <c r="C767" i="5"/>
  <c r="F767" i="5" s="1"/>
  <c r="N766" i="5"/>
  <c r="O766" i="5" s="1"/>
  <c r="P766" i="5" s="1"/>
  <c r="Q766" i="5" s="1"/>
  <c r="R766" i="5" s="1"/>
  <c r="S766" i="5" s="1"/>
  <c r="M766" i="5"/>
  <c r="E766" i="5"/>
  <c r="C766" i="5"/>
  <c r="F766" i="5" s="1"/>
  <c r="N765" i="5"/>
  <c r="O765" i="5" s="1"/>
  <c r="P765" i="5" s="1"/>
  <c r="Q765" i="5" s="1"/>
  <c r="R765" i="5" s="1"/>
  <c r="S765" i="5" s="1"/>
  <c r="M765" i="5"/>
  <c r="E765" i="5"/>
  <c r="C765" i="5"/>
  <c r="F765" i="5" s="1"/>
  <c r="N764" i="5"/>
  <c r="M764" i="5"/>
  <c r="E764" i="5"/>
  <c r="F764" i="5" s="1"/>
  <c r="C764" i="5"/>
  <c r="N763" i="5"/>
  <c r="M763" i="5"/>
  <c r="E763" i="5"/>
  <c r="C763" i="5"/>
  <c r="N762" i="5"/>
  <c r="O762" i="5" s="1"/>
  <c r="M762" i="5"/>
  <c r="F762" i="5"/>
  <c r="E762" i="5"/>
  <c r="C762" i="5"/>
  <c r="N761" i="5"/>
  <c r="O761" i="5" s="1"/>
  <c r="P761" i="5" s="1"/>
  <c r="Q761" i="5" s="1"/>
  <c r="R761" i="5" s="1"/>
  <c r="S761" i="5" s="1"/>
  <c r="M761" i="5"/>
  <c r="E761" i="5"/>
  <c r="C761" i="5"/>
  <c r="F761" i="5" s="1"/>
  <c r="N760" i="5"/>
  <c r="O760" i="5" s="1"/>
  <c r="P760" i="5" s="1"/>
  <c r="Q760" i="5" s="1"/>
  <c r="R760" i="5" s="1"/>
  <c r="S760" i="5" s="1"/>
  <c r="M760" i="5"/>
  <c r="E760" i="5"/>
  <c r="C760" i="5"/>
  <c r="F760" i="5" s="1"/>
  <c r="N759" i="5"/>
  <c r="O759" i="5" s="1"/>
  <c r="P759" i="5" s="1"/>
  <c r="Q759" i="5" s="1"/>
  <c r="R759" i="5" s="1"/>
  <c r="S759" i="5" s="1"/>
  <c r="M759" i="5"/>
  <c r="E759" i="5"/>
  <c r="C759" i="5"/>
  <c r="F759" i="5" s="1"/>
  <c r="N758" i="5"/>
  <c r="O758" i="5" s="1"/>
  <c r="P758" i="5" s="1"/>
  <c r="Q758" i="5" s="1"/>
  <c r="R758" i="5" s="1"/>
  <c r="S758" i="5" s="1"/>
  <c r="M758" i="5"/>
  <c r="E758" i="5"/>
  <c r="C758" i="5"/>
  <c r="N757" i="5"/>
  <c r="O757" i="5" s="1"/>
  <c r="P757" i="5" s="1"/>
  <c r="Q757" i="5" s="1"/>
  <c r="R757" i="5" s="1"/>
  <c r="S757" i="5" s="1"/>
  <c r="M757" i="5"/>
  <c r="E757" i="5"/>
  <c r="C757" i="5"/>
  <c r="N756" i="5"/>
  <c r="M756" i="5"/>
  <c r="F756" i="5"/>
  <c r="E756" i="5"/>
  <c r="C756" i="5"/>
  <c r="N755" i="5"/>
  <c r="M755" i="5"/>
  <c r="E755" i="5"/>
  <c r="C755" i="5"/>
  <c r="N754" i="5"/>
  <c r="O754" i="5" s="1"/>
  <c r="P754" i="5" s="1"/>
  <c r="Q754" i="5" s="1"/>
  <c r="R754" i="5" s="1"/>
  <c r="S754" i="5" s="1"/>
  <c r="M754" i="5"/>
  <c r="F754" i="5"/>
  <c r="E754" i="5"/>
  <c r="C754" i="5"/>
  <c r="N753" i="5"/>
  <c r="O753" i="5" s="1"/>
  <c r="M753" i="5"/>
  <c r="E753" i="5"/>
  <c r="C753" i="5"/>
  <c r="F753" i="5" s="1"/>
  <c r="N752" i="5"/>
  <c r="M752" i="5"/>
  <c r="E752" i="5"/>
  <c r="C752" i="5"/>
  <c r="N751" i="5"/>
  <c r="O751" i="5" s="1"/>
  <c r="P751" i="5" s="1"/>
  <c r="Q751" i="5" s="1"/>
  <c r="R751" i="5" s="1"/>
  <c r="S751" i="5" s="1"/>
  <c r="M751" i="5"/>
  <c r="E751" i="5"/>
  <c r="C751" i="5"/>
  <c r="F751" i="5" s="1"/>
  <c r="N750" i="5"/>
  <c r="O750" i="5" s="1"/>
  <c r="P750" i="5" s="1"/>
  <c r="Q750" i="5" s="1"/>
  <c r="R750" i="5" s="1"/>
  <c r="S750" i="5" s="1"/>
  <c r="M750" i="5"/>
  <c r="E750" i="5"/>
  <c r="C750" i="5"/>
  <c r="F750" i="5" s="1"/>
  <c r="N749" i="5"/>
  <c r="O749" i="5" s="1"/>
  <c r="P749" i="5" s="1"/>
  <c r="Q749" i="5" s="1"/>
  <c r="R749" i="5" s="1"/>
  <c r="S749" i="5" s="1"/>
  <c r="M749" i="5"/>
  <c r="E749" i="5"/>
  <c r="C749" i="5"/>
  <c r="F749" i="5" s="1"/>
  <c r="N748" i="5"/>
  <c r="M748" i="5"/>
  <c r="E748" i="5"/>
  <c r="C748" i="5"/>
  <c r="N747" i="5"/>
  <c r="M747" i="5"/>
  <c r="E747" i="5"/>
  <c r="F747" i="5" s="1"/>
  <c r="C747" i="5"/>
  <c r="N746" i="5"/>
  <c r="O746" i="5" s="1"/>
  <c r="P746" i="5" s="1"/>
  <c r="Q746" i="5" s="1"/>
  <c r="R746" i="5" s="1"/>
  <c r="S746" i="5" s="1"/>
  <c r="M746" i="5"/>
  <c r="E746" i="5"/>
  <c r="C746" i="5"/>
  <c r="N745" i="5"/>
  <c r="O745" i="5" s="1"/>
  <c r="P745" i="5" s="1"/>
  <c r="Q745" i="5" s="1"/>
  <c r="R745" i="5" s="1"/>
  <c r="S745" i="5" s="1"/>
  <c r="M745" i="5"/>
  <c r="E745" i="5"/>
  <c r="C745" i="5"/>
  <c r="N744" i="5"/>
  <c r="M744" i="5"/>
  <c r="E744" i="5"/>
  <c r="F744" i="5" s="1"/>
  <c r="C744" i="5"/>
  <c r="N743" i="5"/>
  <c r="M743" i="5"/>
  <c r="E743" i="5"/>
  <c r="C743" i="5"/>
  <c r="N742" i="5"/>
  <c r="O742" i="5" s="1"/>
  <c r="P742" i="5" s="1"/>
  <c r="Q742" i="5" s="1"/>
  <c r="R742" i="5" s="1"/>
  <c r="S742" i="5" s="1"/>
  <c r="M742" i="5"/>
  <c r="F742" i="5"/>
  <c r="E742" i="5"/>
  <c r="C742" i="5"/>
  <c r="N741" i="5"/>
  <c r="O741" i="5" s="1"/>
  <c r="P741" i="5" s="1"/>
  <c r="Q741" i="5" s="1"/>
  <c r="R741" i="5" s="1"/>
  <c r="S741" i="5" s="1"/>
  <c r="M741" i="5"/>
  <c r="E741" i="5"/>
  <c r="C741" i="5"/>
  <c r="F741" i="5" s="1"/>
  <c r="N740" i="5"/>
  <c r="O740" i="5" s="1"/>
  <c r="P740" i="5" s="1"/>
  <c r="Q740" i="5" s="1"/>
  <c r="R740" i="5" s="1"/>
  <c r="S740" i="5" s="1"/>
  <c r="M740" i="5"/>
  <c r="E740" i="5"/>
  <c r="C740" i="5"/>
  <c r="N739" i="5"/>
  <c r="M739" i="5"/>
  <c r="E739" i="5"/>
  <c r="C739" i="5"/>
  <c r="N738" i="5"/>
  <c r="M738" i="5"/>
  <c r="E738" i="5"/>
  <c r="C738" i="5"/>
  <c r="N737" i="5"/>
  <c r="O737" i="5" s="1"/>
  <c r="P737" i="5" s="1"/>
  <c r="Q737" i="5" s="1"/>
  <c r="R737" i="5" s="1"/>
  <c r="S737" i="5" s="1"/>
  <c r="M737" i="5"/>
  <c r="E737" i="5"/>
  <c r="C737" i="5"/>
  <c r="N736" i="5"/>
  <c r="M736" i="5"/>
  <c r="E736" i="5"/>
  <c r="F736" i="5" s="1"/>
  <c r="C736" i="5"/>
  <c r="N735" i="5"/>
  <c r="M735" i="5"/>
  <c r="E735" i="5"/>
  <c r="C735" i="5"/>
  <c r="N734" i="5"/>
  <c r="M734" i="5"/>
  <c r="F734" i="5"/>
  <c r="E734" i="5"/>
  <c r="C734" i="5"/>
  <c r="N733" i="5"/>
  <c r="O733" i="5" s="1"/>
  <c r="P733" i="5" s="1"/>
  <c r="Q733" i="5" s="1"/>
  <c r="R733" i="5" s="1"/>
  <c r="S733" i="5" s="1"/>
  <c r="M733" i="5"/>
  <c r="F733" i="5"/>
  <c r="E733" i="5"/>
  <c r="C733" i="5"/>
  <c r="N732" i="5"/>
  <c r="M732" i="5"/>
  <c r="E732" i="5"/>
  <c r="C732" i="5"/>
  <c r="N731" i="5"/>
  <c r="O731" i="5" s="1"/>
  <c r="P731" i="5" s="1"/>
  <c r="Q731" i="5" s="1"/>
  <c r="R731" i="5" s="1"/>
  <c r="S731" i="5" s="1"/>
  <c r="M731" i="5"/>
  <c r="E731" i="5"/>
  <c r="C731" i="5"/>
  <c r="F731" i="5" s="1"/>
  <c r="N730" i="5"/>
  <c r="O730" i="5" s="1"/>
  <c r="P730" i="5" s="1"/>
  <c r="Q730" i="5" s="1"/>
  <c r="R730" i="5" s="1"/>
  <c r="S730" i="5" s="1"/>
  <c r="M730" i="5"/>
  <c r="E730" i="5"/>
  <c r="C730" i="5"/>
  <c r="F730" i="5" s="1"/>
  <c r="N729" i="5"/>
  <c r="O729" i="5" s="1"/>
  <c r="P729" i="5" s="1"/>
  <c r="Q729" i="5" s="1"/>
  <c r="R729" i="5" s="1"/>
  <c r="S729" i="5" s="1"/>
  <c r="M729" i="5"/>
  <c r="E729" i="5"/>
  <c r="C729" i="5"/>
  <c r="F729" i="5" s="1"/>
  <c r="N728" i="5"/>
  <c r="O728" i="5" s="1"/>
  <c r="P728" i="5" s="1"/>
  <c r="Q728" i="5" s="1"/>
  <c r="R728" i="5" s="1"/>
  <c r="S728" i="5" s="1"/>
  <c r="M728" i="5"/>
  <c r="E728" i="5"/>
  <c r="C728" i="5"/>
  <c r="N727" i="5"/>
  <c r="M727" i="5"/>
  <c r="E727" i="5"/>
  <c r="C727" i="5"/>
  <c r="F727" i="5" s="1"/>
  <c r="N726" i="5"/>
  <c r="O726" i="5" s="1"/>
  <c r="P726" i="5" s="1"/>
  <c r="Q726" i="5" s="1"/>
  <c r="R726" i="5" s="1"/>
  <c r="S726" i="5" s="1"/>
  <c r="M726" i="5"/>
  <c r="E726" i="5"/>
  <c r="C726" i="5"/>
  <c r="F726" i="5" s="1"/>
  <c r="N725" i="5"/>
  <c r="O725" i="5" s="1"/>
  <c r="M725" i="5"/>
  <c r="E725" i="5"/>
  <c r="F725" i="5" s="1"/>
  <c r="C725" i="5"/>
  <c r="N724" i="5"/>
  <c r="M724" i="5"/>
  <c r="E724" i="5"/>
  <c r="C724" i="5"/>
  <c r="N723" i="5"/>
  <c r="M723" i="5"/>
  <c r="F723" i="5"/>
  <c r="E723" i="5"/>
  <c r="C723" i="5"/>
  <c r="N722" i="5"/>
  <c r="O722" i="5" s="1"/>
  <c r="P722" i="5" s="1"/>
  <c r="Q722" i="5" s="1"/>
  <c r="R722" i="5" s="1"/>
  <c r="S722" i="5" s="1"/>
  <c r="M722" i="5"/>
  <c r="E722" i="5"/>
  <c r="C722" i="5"/>
  <c r="F722" i="5" s="1"/>
  <c r="N721" i="5"/>
  <c r="O721" i="5" s="1"/>
  <c r="P721" i="5" s="1"/>
  <c r="Q721" i="5" s="1"/>
  <c r="M721" i="5"/>
  <c r="E721" i="5"/>
  <c r="C721" i="5"/>
  <c r="F721" i="5" s="1"/>
  <c r="N720" i="5"/>
  <c r="O720" i="5" s="1"/>
  <c r="P720" i="5" s="1"/>
  <c r="Q720" i="5" s="1"/>
  <c r="R720" i="5" s="1"/>
  <c r="S720" i="5" s="1"/>
  <c r="M720" i="5"/>
  <c r="E720" i="5"/>
  <c r="C720" i="5"/>
  <c r="N719" i="5"/>
  <c r="M719" i="5"/>
  <c r="E719" i="5"/>
  <c r="C719" i="5"/>
  <c r="F719" i="5" s="1"/>
  <c r="N718" i="5"/>
  <c r="O718" i="5" s="1"/>
  <c r="P718" i="5" s="1"/>
  <c r="Q718" i="5" s="1"/>
  <c r="R718" i="5" s="1"/>
  <c r="S718" i="5" s="1"/>
  <c r="M718" i="5"/>
  <c r="E718" i="5"/>
  <c r="C718" i="5"/>
  <c r="F718" i="5" s="1"/>
  <c r="N717" i="5"/>
  <c r="O717" i="5" s="1"/>
  <c r="P717" i="5" s="1"/>
  <c r="Q717" i="5" s="1"/>
  <c r="R717" i="5" s="1"/>
  <c r="S717" i="5" s="1"/>
  <c r="M717" i="5"/>
  <c r="E717" i="5"/>
  <c r="C717" i="5"/>
  <c r="N716" i="5"/>
  <c r="M716" i="5"/>
  <c r="E716" i="5"/>
  <c r="C716" i="5"/>
  <c r="N715" i="5"/>
  <c r="M715" i="5"/>
  <c r="F715" i="5"/>
  <c r="E715" i="5"/>
  <c r="C715" i="5"/>
  <c r="N714" i="5"/>
  <c r="O714" i="5" s="1"/>
  <c r="P714" i="5" s="1"/>
  <c r="Q714" i="5" s="1"/>
  <c r="R714" i="5" s="1"/>
  <c r="S714" i="5" s="1"/>
  <c r="M714" i="5"/>
  <c r="E714" i="5"/>
  <c r="C714" i="5"/>
  <c r="N713" i="5"/>
  <c r="O713" i="5" s="1"/>
  <c r="P713" i="5" s="1"/>
  <c r="Q713" i="5" s="1"/>
  <c r="R713" i="5" s="1"/>
  <c r="S713" i="5" s="1"/>
  <c r="M713" i="5"/>
  <c r="E713" i="5"/>
  <c r="C713" i="5"/>
  <c r="N712" i="5"/>
  <c r="M712" i="5"/>
  <c r="E712" i="5"/>
  <c r="F712" i="5" s="1"/>
  <c r="C712" i="5"/>
  <c r="N711" i="5"/>
  <c r="M711" i="5"/>
  <c r="E711" i="5"/>
  <c r="C711" i="5"/>
  <c r="N710" i="5"/>
  <c r="O710" i="5" s="1"/>
  <c r="P710" i="5" s="1"/>
  <c r="Q710" i="5" s="1"/>
  <c r="R710" i="5" s="1"/>
  <c r="S710" i="5" s="1"/>
  <c r="M710" i="5"/>
  <c r="F710" i="5"/>
  <c r="E710" i="5"/>
  <c r="C710" i="5"/>
  <c r="N709" i="5"/>
  <c r="O709" i="5" s="1"/>
  <c r="P709" i="5" s="1"/>
  <c r="Q709" i="5" s="1"/>
  <c r="R709" i="5" s="1"/>
  <c r="S709" i="5" s="1"/>
  <c r="M709" i="5"/>
  <c r="E709" i="5"/>
  <c r="C709" i="5"/>
  <c r="F709" i="5" s="1"/>
  <c r="N708" i="5"/>
  <c r="M708" i="5"/>
  <c r="E708" i="5"/>
  <c r="C708" i="5"/>
  <c r="N707" i="5"/>
  <c r="O707" i="5" s="1"/>
  <c r="P707" i="5" s="1"/>
  <c r="Q707" i="5" s="1"/>
  <c r="R707" i="5" s="1"/>
  <c r="S707" i="5" s="1"/>
  <c r="M707" i="5"/>
  <c r="E707" i="5"/>
  <c r="C707" i="5"/>
  <c r="F707" i="5" s="1"/>
  <c r="N706" i="5"/>
  <c r="M706" i="5"/>
  <c r="E706" i="5"/>
  <c r="C706" i="5"/>
  <c r="F706" i="5" s="1"/>
  <c r="N705" i="5"/>
  <c r="O705" i="5" s="1"/>
  <c r="M705" i="5"/>
  <c r="E705" i="5"/>
  <c r="F705" i="5" s="1"/>
  <c r="C705" i="5"/>
  <c r="N704" i="5"/>
  <c r="M704" i="5"/>
  <c r="E704" i="5"/>
  <c r="C704" i="5"/>
  <c r="N703" i="5"/>
  <c r="M703" i="5"/>
  <c r="F703" i="5"/>
  <c r="E703" i="5"/>
  <c r="C703" i="5"/>
  <c r="N702" i="5"/>
  <c r="O702" i="5" s="1"/>
  <c r="P702" i="5" s="1"/>
  <c r="Q702" i="5" s="1"/>
  <c r="R702" i="5" s="1"/>
  <c r="S702" i="5" s="1"/>
  <c r="M702" i="5"/>
  <c r="E702" i="5"/>
  <c r="C702" i="5"/>
  <c r="F702" i="5" s="1"/>
  <c r="N701" i="5"/>
  <c r="O701" i="5" s="1"/>
  <c r="P701" i="5" s="1"/>
  <c r="Q701" i="5" s="1"/>
  <c r="R701" i="5" s="1"/>
  <c r="S701" i="5" s="1"/>
  <c r="M701" i="5"/>
  <c r="E701" i="5"/>
  <c r="C701" i="5"/>
  <c r="F701" i="5" s="1"/>
  <c r="N700" i="5"/>
  <c r="O700" i="5" s="1"/>
  <c r="P700" i="5" s="1"/>
  <c r="Q700" i="5" s="1"/>
  <c r="R700" i="5" s="1"/>
  <c r="S700" i="5" s="1"/>
  <c r="M700" i="5"/>
  <c r="E700" i="5"/>
  <c r="C700" i="5"/>
  <c r="F700" i="5" s="1"/>
  <c r="N699" i="5"/>
  <c r="O699" i="5" s="1"/>
  <c r="P699" i="5" s="1"/>
  <c r="Q699" i="5" s="1"/>
  <c r="R699" i="5" s="1"/>
  <c r="S699" i="5" s="1"/>
  <c r="M699" i="5"/>
  <c r="E699" i="5"/>
  <c r="C699" i="5"/>
  <c r="N698" i="5"/>
  <c r="M698" i="5"/>
  <c r="E698" i="5"/>
  <c r="C698" i="5"/>
  <c r="N697" i="5"/>
  <c r="O697" i="5" s="1"/>
  <c r="M697" i="5"/>
  <c r="F697" i="5"/>
  <c r="E697" i="5"/>
  <c r="C697" i="5"/>
  <c r="N696" i="5"/>
  <c r="M696" i="5"/>
  <c r="E696" i="5"/>
  <c r="C696" i="5"/>
  <c r="N695" i="5"/>
  <c r="M695" i="5"/>
  <c r="F695" i="5"/>
  <c r="E695" i="5"/>
  <c r="C695" i="5"/>
  <c r="N694" i="5"/>
  <c r="O694" i="5" s="1"/>
  <c r="P694" i="5" s="1"/>
  <c r="Q694" i="5" s="1"/>
  <c r="R694" i="5" s="1"/>
  <c r="S694" i="5" s="1"/>
  <c r="M694" i="5"/>
  <c r="E694" i="5"/>
  <c r="C694" i="5"/>
  <c r="F694" i="5" s="1"/>
  <c r="N693" i="5"/>
  <c r="O693" i="5" s="1"/>
  <c r="P693" i="5" s="1"/>
  <c r="Q693" i="5" s="1"/>
  <c r="R693" i="5" s="1"/>
  <c r="S693" i="5" s="1"/>
  <c r="M693" i="5"/>
  <c r="E693" i="5"/>
  <c r="C693" i="5"/>
  <c r="F693" i="5" s="1"/>
  <c r="N692" i="5"/>
  <c r="O692" i="5" s="1"/>
  <c r="P692" i="5" s="1"/>
  <c r="Q692" i="5" s="1"/>
  <c r="R692" i="5" s="1"/>
  <c r="S692" i="5" s="1"/>
  <c r="M692" i="5"/>
  <c r="E692" i="5"/>
  <c r="C692" i="5"/>
  <c r="F692" i="5" s="1"/>
  <c r="N691" i="5"/>
  <c r="M691" i="5"/>
  <c r="E691" i="5"/>
  <c r="C691" i="5"/>
  <c r="F691" i="5" s="1"/>
  <c r="N690" i="5"/>
  <c r="M690" i="5"/>
  <c r="E690" i="5"/>
  <c r="C690" i="5"/>
  <c r="F690" i="5" s="1"/>
  <c r="N689" i="5"/>
  <c r="O689" i="5" s="1"/>
  <c r="P689" i="5" s="1"/>
  <c r="Q689" i="5" s="1"/>
  <c r="R689" i="5" s="1"/>
  <c r="S689" i="5" s="1"/>
  <c r="M689" i="5"/>
  <c r="E689" i="5"/>
  <c r="F689" i="5" s="1"/>
  <c r="C689" i="5"/>
  <c r="N688" i="5"/>
  <c r="M688" i="5"/>
  <c r="E688" i="5"/>
  <c r="C688" i="5"/>
  <c r="N687" i="5"/>
  <c r="M687" i="5"/>
  <c r="F687" i="5"/>
  <c r="E687" i="5"/>
  <c r="C687" i="5"/>
  <c r="N686" i="5"/>
  <c r="O686" i="5" s="1"/>
  <c r="P686" i="5" s="1"/>
  <c r="Q686" i="5" s="1"/>
  <c r="R686" i="5" s="1"/>
  <c r="S686" i="5" s="1"/>
  <c r="M686" i="5"/>
  <c r="E686" i="5"/>
  <c r="C686" i="5"/>
  <c r="F686" i="5" s="1"/>
  <c r="N685" i="5"/>
  <c r="O685" i="5" s="1"/>
  <c r="P685" i="5" s="1"/>
  <c r="Q685" i="5" s="1"/>
  <c r="R685" i="5" s="1"/>
  <c r="S685" i="5" s="1"/>
  <c r="M685" i="5"/>
  <c r="E685" i="5"/>
  <c r="C685" i="5"/>
  <c r="F685" i="5" s="1"/>
  <c r="N684" i="5"/>
  <c r="M684" i="5"/>
  <c r="E684" i="5"/>
  <c r="C684" i="5"/>
  <c r="F684" i="5" s="1"/>
  <c r="N683" i="5"/>
  <c r="O683" i="5" s="1"/>
  <c r="P683" i="5" s="1"/>
  <c r="Q683" i="5" s="1"/>
  <c r="R683" i="5" s="1"/>
  <c r="S683" i="5" s="1"/>
  <c r="M683" i="5"/>
  <c r="E683" i="5"/>
  <c r="C683" i="5"/>
  <c r="N682" i="5"/>
  <c r="M682" i="5"/>
  <c r="E682" i="5"/>
  <c r="C682" i="5"/>
  <c r="N681" i="5"/>
  <c r="O681" i="5" s="1"/>
  <c r="P681" i="5" s="1"/>
  <c r="Q681" i="5" s="1"/>
  <c r="R681" i="5" s="1"/>
  <c r="S681" i="5" s="1"/>
  <c r="M681" i="5"/>
  <c r="F681" i="5"/>
  <c r="E681" i="5"/>
  <c r="C681" i="5"/>
  <c r="N680" i="5"/>
  <c r="M680" i="5"/>
  <c r="E680" i="5"/>
  <c r="C680" i="5"/>
  <c r="N679" i="5"/>
  <c r="M679" i="5"/>
  <c r="F679" i="5"/>
  <c r="E679" i="5"/>
  <c r="C679" i="5"/>
  <c r="N678" i="5"/>
  <c r="O678" i="5" s="1"/>
  <c r="P678" i="5" s="1"/>
  <c r="Q678" i="5" s="1"/>
  <c r="R678" i="5" s="1"/>
  <c r="S678" i="5" s="1"/>
  <c r="M678" i="5"/>
  <c r="E678" i="5"/>
  <c r="C678" i="5"/>
  <c r="F678" i="5" s="1"/>
  <c r="N677" i="5"/>
  <c r="O677" i="5" s="1"/>
  <c r="M677" i="5"/>
  <c r="E677" i="5"/>
  <c r="C677" i="5"/>
  <c r="F677" i="5" s="1"/>
  <c r="N676" i="5"/>
  <c r="M676" i="5"/>
  <c r="E676" i="5"/>
  <c r="C676" i="5"/>
  <c r="F676" i="5" s="1"/>
  <c r="N675" i="5"/>
  <c r="O675" i="5" s="1"/>
  <c r="P675" i="5" s="1"/>
  <c r="Q675" i="5" s="1"/>
  <c r="R675" i="5" s="1"/>
  <c r="S675" i="5" s="1"/>
  <c r="M675" i="5"/>
  <c r="E675" i="5"/>
  <c r="C675" i="5"/>
  <c r="F675" i="5" s="1"/>
  <c r="N674" i="5"/>
  <c r="O674" i="5" s="1"/>
  <c r="P674" i="5" s="1"/>
  <c r="Q674" i="5" s="1"/>
  <c r="R674" i="5" s="1"/>
  <c r="S674" i="5" s="1"/>
  <c r="M674" i="5"/>
  <c r="E674" i="5"/>
  <c r="C674" i="5"/>
  <c r="F674" i="5" s="1"/>
  <c r="N673" i="5"/>
  <c r="O673" i="5" s="1"/>
  <c r="P673" i="5" s="1"/>
  <c r="Q673" i="5" s="1"/>
  <c r="R673" i="5" s="1"/>
  <c r="S673" i="5" s="1"/>
  <c r="M673" i="5"/>
  <c r="E673" i="5"/>
  <c r="F673" i="5" s="1"/>
  <c r="C673" i="5"/>
  <c r="N672" i="5"/>
  <c r="M672" i="5"/>
  <c r="E672" i="5"/>
  <c r="C672" i="5"/>
  <c r="N671" i="5"/>
  <c r="M671" i="5"/>
  <c r="F671" i="5"/>
  <c r="E671" i="5"/>
  <c r="C671" i="5"/>
  <c r="N670" i="5"/>
  <c r="O670" i="5" s="1"/>
  <c r="P670" i="5" s="1"/>
  <c r="Q670" i="5" s="1"/>
  <c r="R670" i="5" s="1"/>
  <c r="S670" i="5" s="1"/>
  <c r="M670" i="5"/>
  <c r="E670" i="5"/>
  <c r="C670" i="5"/>
  <c r="F670" i="5" s="1"/>
  <c r="N669" i="5"/>
  <c r="O669" i="5" s="1"/>
  <c r="P669" i="5" s="1"/>
  <c r="Q669" i="5" s="1"/>
  <c r="R669" i="5" s="1"/>
  <c r="S669" i="5" s="1"/>
  <c r="M669" i="5"/>
  <c r="E669" i="5"/>
  <c r="C669" i="5"/>
  <c r="F669" i="5" s="1"/>
  <c r="N668" i="5"/>
  <c r="O668" i="5" s="1"/>
  <c r="P668" i="5" s="1"/>
  <c r="Q668" i="5" s="1"/>
  <c r="R668" i="5" s="1"/>
  <c r="S668" i="5" s="1"/>
  <c r="M668" i="5"/>
  <c r="E668" i="5"/>
  <c r="C668" i="5"/>
  <c r="F668" i="5" s="1"/>
  <c r="N667" i="5"/>
  <c r="O667" i="5" s="1"/>
  <c r="P667" i="5" s="1"/>
  <c r="Q667" i="5" s="1"/>
  <c r="R667" i="5" s="1"/>
  <c r="S667" i="5" s="1"/>
  <c r="M667" i="5"/>
  <c r="E667" i="5"/>
  <c r="C667" i="5"/>
  <c r="N666" i="5"/>
  <c r="O666" i="5" s="1"/>
  <c r="P666" i="5" s="1"/>
  <c r="Q666" i="5" s="1"/>
  <c r="R666" i="5" s="1"/>
  <c r="S666" i="5" s="1"/>
  <c r="M666" i="5"/>
  <c r="E666" i="5"/>
  <c r="C666" i="5"/>
  <c r="N665" i="5"/>
  <c r="O665" i="5" s="1"/>
  <c r="P665" i="5" s="1"/>
  <c r="M665" i="5"/>
  <c r="F665" i="5"/>
  <c r="E665" i="5"/>
  <c r="C665" i="5"/>
  <c r="N664" i="5"/>
  <c r="M664" i="5"/>
  <c r="E664" i="5"/>
  <c r="C664" i="5"/>
  <c r="N663" i="5"/>
  <c r="M663" i="5"/>
  <c r="F663" i="5"/>
  <c r="E663" i="5"/>
  <c r="C663" i="5"/>
  <c r="N662" i="5"/>
  <c r="O662" i="5" s="1"/>
  <c r="M662" i="5"/>
  <c r="E662" i="5"/>
  <c r="C662" i="5"/>
  <c r="F662" i="5" s="1"/>
  <c r="N661" i="5"/>
  <c r="O661" i="5" s="1"/>
  <c r="P661" i="5" s="1"/>
  <c r="Q661" i="5" s="1"/>
  <c r="R661" i="5" s="1"/>
  <c r="S661" i="5" s="1"/>
  <c r="M661" i="5"/>
  <c r="E661" i="5"/>
  <c r="C661" i="5"/>
  <c r="F661" i="5" s="1"/>
  <c r="N660" i="5"/>
  <c r="M660" i="5"/>
  <c r="E660" i="5"/>
  <c r="C660" i="5"/>
  <c r="F660" i="5" s="1"/>
  <c r="N659" i="5"/>
  <c r="O659" i="5" s="1"/>
  <c r="P659" i="5" s="1"/>
  <c r="Q659" i="5" s="1"/>
  <c r="R659" i="5" s="1"/>
  <c r="S659" i="5" s="1"/>
  <c r="M659" i="5"/>
  <c r="E659" i="5"/>
  <c r="C659" i="5"/>
  <c r="F659" i="5" s="1"/>
  <c r="N658" i="5"/>
  <c r="O658" i="5" s="1"/>
  <c r="P658" i="5" s="1"/>
  <c r="Q658" i="5" s="1"/>
  <c r="R658" i="5" s="1"/>
  <c r="S658" i="5" s="1"/>
  <c r="M658" i="5"/>
  <c r="E658" i="5"/>
  <c r="C658" i="5"/>
  <c r="F658" i="5" s="1"/>
  <c r="N657" i="5"/>
  <c r="O657" i="5" s="1"/>
  <c r="P657" i="5" s="1"/>
  <c r="Q657" i="5" s="1"/>
  <c r="R657" i="5" s="1"/>
  <c r="S657" i="5" s="1"/>
  <c r="M657" i="5"/>
  <c r="E657" i="5"/>
  <c r="F657" i="5" s="1"/>
  <c r="C657" i="5"/>
  <c r="N656" i="5"/>
  <c r="M656" i="5"/>
  <c r="E656" i="5"/>
  <c r="C656" i="5"/>
  <c r="N655" i="5"/>
  <c r="M655" i="5"/>
  <c r="F655" i="5"/>
  <c r="E655" i="5"/>
  <c r="C655" i="5"/>
  <c r="N654" i="5"/>
  <c r="O654" i="5" s="1"/>
  <c r="M654" i="5"/>
  <c r="E654" i="5"/>
  <c r="C654" i="5"/>
  <c r="F654" i="5" s="1"/>
  <c r="N653" i="5"/>
  <c r="O653" i="5" s="1"/>
  <c r="P653" i="5" s="1"/>
  <c r="Q653" i="5" s="1"/>
  <c r="R653" i="5" s="1"/>
  <c r="S653" i="5" s="1"/>
  <c r="M653" i="5"/>
  <c r="E653" i="5"/>
  <c r="C653" i="5"/>
  <c r="F653" i="5" s="1"/>
  <c r="N652" i="5"/>
  <c r="O652" i="5" s="1"/>
  <c r="P652" i="5" s="1"/>
  <c r="Q652" i="5" s="1"/>
  <c r="R652" i="5" s="1"/>
  <c r="S652" i="5" s="1"/>
  <c r="M652" i="5"/>
  <c r="E652" i="5"/>
  <c r="C652" i="5"/>
  <c r="F652" i="5" s="1"/>
  <c r="N651" i="5"/>
  <c r="O651" i="5" s="1"/>
  <c r="P651" i="5" s="1"/>
  <c r="Q651" i="5" s="1"/>
  <c r="R651" i="5" s="1"/>
  <c r="S651" i="5" s="1"/>
  <c r="M651" i="5"/>
  <c r="E651" i="5"/>
  <c r="C651" i="5"/>
  <c r="N650" i="5"/>
  <c r="O650" i="5" s="1"/>
  <c r="P650" i="5" s="1"/>
  <c r="Q650" i="5" s="1"/>
  <c r="R650" i="5" s="1"/>
  <c r="S650" i="5" s="1"/>
  <c r="M650" i="5"/>
  <c r="E650" i="5"/>
  <c r="C650" i="5"/>
  <c r="N649" i="5"/>
  <c r="O649" i="5" s="1"/>
  <c r="P649" i="5" s="1"/>
  <c r="Q649" i="5" s="1"/>
  <c r="R649" i="5" s="1"/>
  <c r="S649" i="5" s="1"/>
  <c r="M649" i="5"/>
  <c r="F649" i="5"/>
  <c r="E649" i="5"/>
  <c r="C649" i="5"/>
  <c r="N648" i="5"/>
  <c r="M648" i="5"/>
  <c r="E648" i="5"/>
  <c r="C648" i="5"/>
  <c r="N647" i="5"/>
  <c r="M647" i="5"/>
  <c r="F647" i="5"/>
  <c r="E647" i="5"/>
  <c r="C647" i="5"/>
  <c r="N646" i="5"/>
  <c r="O646" i="5" s="1"/>
  <c r="P646" i="5" s="1"/>
  <c r="Q646" i="5" s="1"/>
  <c r="R646" i="5" s="1"/>
  <c r="S646" i="5" s="1"/>
  <c r="M646" i="5"/>
  <c r="E646" i="5"/>
  <c r="C646" i="5"/>
  <c r="F646" i="5" s="1"/>
  <c r="N645" i="5"/>
  <c r="O645" i="5" s="1"/>
  <c r="P645" i="5" s="1"/>
  <c r="Q645" i="5" s="1"/>
  <c r="R645" i="5" s="1"/>
  <c r="S645" i="5" s="1"/>
  <c r="M645" i="5"/>
  <c r="E645" i="5"/>
  <c r="C645" i="5"/>
  <c r="F645" i="5" s="1"/>
  <c r="N644" i="5"/>
  <c r="M644" i="5"/>
  <c r="E644" i="5"/>
  <c r="C644" i="5"/>
  <c r="F644" i="5" s="1"/>
  <c r="N643" i="5"/>
  <c r="O643" i="5" s="1"/>
  <c r="P643" i="5" s="1"/>
  <c r="Q643" i="5" s="1"/>
  <c r="R643" i="5" s="1"/>
  <c r="S643" i="5" s="1"/>
  <c r="M643" i="5"/>
  <c r="E643" i="5"/>
  <c r="C643" i="5"/>
  <c r="F643" i="5" s="1"/>
  <c r="N642" i="5"/>
  <c r="O642" i="5" s="1"/>
  <c r="P642" i="5" s="1"/>
  <c r="Q642" i="5" s="1"/>
  <c r="R642" i="5" s="1"/>
  <c r="S642" i="5" s="1"/>
  <c r="M642" i="5"/>
  <c r="E642" i="5"/>
  <c r="C642" i="5"/>
  <c r="F642" i="5" s="1"/>
  <c r="N641" i="5"/>
  <c r="O641" i="5" s="1"/>
  <c r="P641" i="5" s="1"/>
  <c r="Q641" i="5" s="1"/>
  <c r="R641" i="5" s="1"/>
  <c r="S641" i="5" s="1"/>
  <c r="M641" i="5"/>
  <c r="E641" i="5"/>
  <c r="F641" i="5" s="1"/>
  <c r="C641" i="5"/>
  <c r="N640" i="5"/>
  <c r="M640" i="5"/>
  <c r="E640" i="5"/>
  <c r="C640" i="5"/>
  <c r="N639" i="5"/>
  <c r="M639" i="5"/>
  <c r="F639" i="5"/>
  <c r="E639" i="5"/>
  <c r="C639" i="5"/>
  <c r="N638" i="5"/>
  <c r="O638" i="5" s="1"/>
  <c r="P638" i="5" s="1"/>
  <c r="Q638" i="5" s="1"/>
  <c r="R638" i="5" s="1"/>
  <c r="S638" i="5" s="1"/>
  <c r="M638" i="5"/>
  <c r="E638" i="5"/>
  <c r="C638" i="5"/>
  <c r="F638" i="5" s="1"/>
  <c r="N637" i="5"/>
  <c r="O637" i="5" s="1"/>
  <c r="P637" i="5" s="1"/>
  <c r="Q637" i="5" s="1"/>
  <c r="R637" i="5" s="1"/>
  <c r="S637" i="5" s="1"/>
  <c r="M637" i="5"/>
  <c r="E637" i="5"/>
  <c r="C637" i="5"/>
  <c r="F637" i="5" s="1"/>
  <c r="N636" i="5"/>
  <c r="O636" i="5" s="1"/>
  <c r="P636" i="5" s="1"/>
  <c r="Q636" i="5" s="1"/>
  <c r="R636" i="5" s="1"/>
  <c r="S636" i="5" s="1"/>
  <c r="M636" i="5"/>
  <c r="E636" i="5"/>
  <c r="C636" i="5"/>
  <c r="F636" i="5" s="1"/>
  <c r="N635" i="5"/>
  <c r="O635" i="5" s="1"/>
  <c r="P635" i="5" s="1"/>
  <c r="Q635" i="5" s="1"/>
  <c r="R635" i="5" s="1"/>
  <c r="S635" i="5" s="1"/>
  <c r="M635" i="5"/>
  <c r="E635" i="5"/>
  <c r="C635" i="5"/>
  <c r="N634" i="5"/>
  <c r="O634" i="5" s="1"/>
  <c r="P634" i="5" s="1"/>
  <c r="Q634" i="5" s="1"/>
  <c r="R634" i="5" s="1"/>
  <c r="S634" i="5" s="1"/>
  <c r="M634" i="5"/>
  <c r="E634" i="5"/>
  <c r="C634" i="5"/>
  <c r="N633" i="5"/>
  <c r="O633" i="5" s="1"/>
  <c r="P633" i="5" s="1"/>
  <c r="Q633" i="5" s="1"/>
  <c r="R633" i="5" s="1"/>
  <c r="S633" i="5" s="1"/>
  <c r="M633" i="5"/>
  <c r="F633" i="5"/>
  <c r="E633" i="5"/>
  <c r="C633" i="5"/>
  <c r="N632" i="5"/>
  <c r="M632" i="5"/>
  <c r="E632" i="5"/>
  <c r="C632" i="5"/>
  <c r="N631" i="5"/>
  <c r="M631" i="5"/>
  <c r="F631" i="5"/>
  <c r="E631" i="5"/>
  <c r="C631" i="5"/>
  <c r="N630" i="5"/>
  <c r="O630" i="5" s="1"/>
  <c r="P630" i="5" s="1"/>
  <c r="Q630" i="5" s="1"/>
  <c r="R630" i="5" s="1"/>
  <c r="S630" i="5" s="1"/>
  <c r="M630" i="5"/>
  <c r="E630" i="5"/>
  <c r="C630" i="5"/>
  <c r="F630" i="5" s="1"/>
  <c r="N629" i="5"/>
  <c r="O629" i="5" s="1"/>
  <c r="P629" i="5" s="1"/>
  <c r="Q629" i="5" s="1"/>
  <c r="R629" i="5" s="1"/>
  <c r="S629" i="5" s="1"/>
  <c r="M629" i="5"/>
  <c r="E629" i="5"/>
  <c r="C629" i="5"/>
  <c r="F629" i="5" s="1"/>
  <c r="N628" i="5"/>
  <c r="M628" i="5"/>
  <c r="E628" i="5"/>
  <c r="C628" i="5"/>
  <c r="F628" i="5" s="1"/>
  <c r="N627" i="5"/>
  <c r="O627" i="5" s="1"/>
  <c r="P627" i="5" s="1"/>
  <c r="Q627" i="5" s="1"/>
  <c r="R627" i="5" s="1"/>
  <c r="S627" i="5" s="1"/>
  <c r="M627" i="5"/>
  <c r="E627" i="5"/>
  <c r="C627" i="5"/>
  <c r="F627" i="5" s="1"/>
  <c r="N626" i="5"/>
  <c r="O626" i="5" s="1"/>
  <c r="P626" i="5" s="1"/>
  <c r="Q626" i="5" s="1"/>
  <c r="R626" i="5" s="1"/>
  <c r="S626" i="5" s="1"/>
  <c r="M626" i="5"/>
  <c r="E626" i="5"/>
  <c r="C626" i="5"/>
  <c r="F626" i="5" s="1"/>
  <c r="N625" i="5"/>
  <c r="O625" i="5" s="1"/>
  <c r="M625" i="5"/>
  <c r="E625" i="5"/>
  <c r="F625" i="5" s="1"/>
  <c r="C625" i="5"/>
  <c r="N624" i="5"/>
  <c r="M624" i="5"/>
  <c r="E624" i="5"/>
  <c r="C624" i="5"/>
  <c r="N623" i="5"/>
  <c r="M623" i="5"/>
  <c r="F623" i="5"/>
  <c r="E623" i="5"/>
  <c r="C623" i="5"/>
  <c r="N622" i="5"/>
  <c r="O622" i="5" s="1"/>
  <c r="P622" i="5" s="1"/>
  <c r="Q622" i="5" s="1"/>
  <c r="R622" i="5" s="1"/>
  <c r="S622" i="5" s="1"/>
  <c r="M622" i="5"/>
  <c r="E622" i="5"/>
  <c r="C622" i="5"/>
  <c r="F622" i="5" s="1"/>
  <c r="N621" i="5"/>
  <c r="O621" i="5" s="1"/>
  <c r="P621" i="5" s="1"/>
  <c r="Q621" i="5" s="1"/>
  <c r="R621" i="5" s="1"/>
  <c r="S621" i="5" s="1"/>
  <c r="M621" i="5"/>
  <c r="E621" i="5"/>
  <c r="C621" i="5"/>
  <c r="F621" i="5" s="1"/>
  <c r="N620" i="5"/>
  <c r="O620" i="5" s="1"/>
  <c r="P620" i="5" s="1"/>
  <c r="Q620" i="5" s="1"/>
  <c r="R620" i="5" s="1"/>
  <c r="S620" i="5" s="1"/>
  <c r="M620" i="5"/>
  <c r="E620" i="5"/>
  <c r="C620" i="5"/>
  <c r="F620" i="5" s="1"/>
  <c r="N619" i="5"/>
  <c r="O619" i="5" s="1"/>
  <c r="P619" i="5" s="1"/>
  <c r="Q619" i="5" s="1"/>
  <c r="R619" i="5" s="1"/>
  <c r="S619" i="5" s="1"/>
  <c r="M619" i="5"/>
  <c r="E619" i="5"/>
  <c r="C619" i="5"/>
  <c r="N618" i="5"/>
  <c r="O618" i="5" s="1"/>
  <c r="P618" i="5" s="1"/>
  <c r="Q618" i="5" s="1"/>
  <c r="R618" i="5" s="1"/>
  <c r="S618" i="5" s="1"/>
  <c r="M618" i="5"/>
  <c r="E618" i="5"/>
  <c r="C618" i="5"/>
  <c r="N617" i="5"/>
  <c r="O617" i="5" s="1"/>
  <c r="P617" i="5" s="1"/>
  <c r="Q617" i="5" s="1"/>
  <c r="R617" i="5" s="1"/>
  <c r="S617" i="5" s="1"/>
  <c r="M617" i="5"/>
  <c r="F617" i="5"/>
  <c r="E617" i="5"/>
  <c r="C617" i="5"/>
  <c r="N616" i="5"/>
  <c r="M616" i="5"/>
  <c r="E616" i="5"/>
  <c r="C616" i="5"/>
  <c r="N615" i="5"/>
  <c r="M615" i="5"/>
  <c r="F615" i="5"/>
  <c r="E615" i="5"/>
  <c r="C615" i="5"/>
  <c r="N614" i="5"/>
  <c r="O614" i="5" s="1"/>
  <c r="P614" i="5" s="1"/>
  <c r="Q614" i="5" s="1"/>
  <c r="R614" i="5" s="1"/>
  <c r="S614" i="5" s="1"/>
  <c r="M614" i="5"/>
  <c r="E614" i="5"/>
  <c r="C614" i="5"/>
  <c r="F614" i="5" s="1"/>
  <c r="N613" i="5"/>
  <c r="O613" i="5" s="1"/>
  <c r="P613" i="5" s="1"/>
  <c r="Q613" i="5" s="1"/>
  <c r="R613" i="5" s="1"/>
  <c r="S613" i="5" s="1"/>
  <c r="M613" i="5"/>
  <c r="E613" i="5"/>
  <c r="C613" i="5"/>
  <c r="F613" i="5" s="1"/>
  <c r="N612" i="5"/>
  <c r="M612" i="5"/>
  <c r="E612" i="5"/>
  <c r="C612" i="5"/>
  <c r="F612" i="5" s="1"/>
  <c r="N611" i="5"/>
  <c r="O611" i="5" s="1"/>
  <c r="P611" i="5" s="1"/>
  <c r="Q611" i="5" s="1"/>
  <c r="R611" i="5" s="1"/>
  <c r="S611" i="5" s="1"/>
  <c r="M611" i="5"/>
  <c r="E611" i="5"/>
  <c r="C611" i="5"/>
  <c r="F611" i="5" s="1"/>
  <c r="N610" i="5"/>
  <c r="O610" i="5" s="1"/>
  <c r="P610" i="5" s="1"/>
  <c r="Q610" i="5" s="1"/>
  <c r="R610" i="5" s="1"/>
  <c r="S610" i="5" s="1"/>
  <c r="M610" i="5"/>
  <c r="E610" i="5"/>
  <c r="C610" i="5"/>
  <c r="F610" i="5" s="1"/>
  <c r="N609" i="5"/>
  <c r="O609" i="5" s="1"/>
  <c r="P609" i="5" s="1"/>
  <c r="Q609" i="5" s="1"/>
  <c r="R609" i="5" s="1"/>
  <c r="S609" i="5" s="1"/>
  <c r="M609" i="5"/>
  <c r="E609" i="5"/>
  <c r="F609" i="5" s="1"/>
  <c r="C609" i="5"/>
  <c r="N608" i="5"/>
  <c r="M608" i="5"/>
  <c r="E608" i="5"/>
  <c r="C608" i="5"/>
  <c r="N607" i="5"/>
  <c r="M607" i="5"/>
  <c r="E607" i="5"/>
  <c r="C607" i="5"/>
  <c r="N606" i="5"/>
  <c r="O606" i="5" s="1"/>
  <c r="M606" i="5"/>
  <c r="F606" i="5"/>
  <c r="E606" i="5"/>
  <c r="C606" i="5"/>
  <c r="N605" i="5"/>
  <c r="O605" i="5" s="1"/>
  <c r="P605" i="5" s="1"/>
  <c r="Q605" i="5" s="1"/>
  <c r="R605" i="5" s="1"/>
  <c r="S605" i="5" s="1"/>
  <c r="M605" i="5"/>
  <c r="E605" i="5"/>
  <c r="C605" i="5"/>
  <c r="F605" i="5" s="1"/>
  <c r="N604" i="5"/>
  <c r="O604" i="5" s="1"/>
  <c r="P604" i="5" s="1"/>
  <c r="Q604" i="5" s="1"/>
  <c r="R604" i="5" s="1"/>
  <c r="S604" i="5" s="1"/>
  <c r="M604" i="5"/>
  <c r="E604" i="5"/>
  <c r="C604" i="5"/>
  <c r="F604" i="5" s="1"/>
  <c r="N603" i="5"/>
  <c r="O603" i="5" s="1"/>
  <c r="P603" i="5" s="1"/>
  <c r="Q603" i="5" s="1"/>
  <c r="R603" i="5" s="1"/>
  <c r="S603" i="5" s="1"/>
  <c r="M603" i="5"/>
  <c r="E603" i="5"/>
  <c r="C603" i="5"/>
  <c r="F603" i="5" s="1"/>
  <c r="N602" i="5"/>
  <c r="O602" i="5" s="1"/>
  <c r="P602" i="5" s="1"/>
  <c r="Q602" i="5" s="1"/>
  <c r="R602" i="5" s="1"/>
  <c r="S602" i="5" s="1"/>
  <c r="M602" i="5"/>
  <c r="E602" i="5"/>
  <c r="C602" i="5"/>
  <c r="N601" i="5"/>
  <c r="O601" i="5" s="1"/>
  <c r="P601" i="5" s="1"/>
  <c r="Q601" i="5" s="1"/>
  <c r="R601" i="5" s="1"/>
  <c r="S601" i="5" s="1"/>
  <c r="M601" i="5"/>
  <c r="F601" i="5"/>
  <c r="E601" i="5"/>
  <c r="C601" i="5"/>
  <c r="N600" i="5"/>
  <c r="M600" i="5"/>
  <c r="E600" i="5"/>
  <c r="C600" i="5"/>
  <c r="N599" i="5"/>
  <c r="M599" i="5"/>
  <c r="E599" i="5"/>
  <c r="C599" i="5"/>
  <c r="N598" i="5"/>
  <c r="O598" i="5" s="1"/>
  <c r="P598" i="5" s="1"/>
  <c r="Q598" i="5" s="1"/>
  <c r="R598" i="5" s="1"/>
  <c r="S598" i="5" s="1"/>
  <c r="M598" i="5"/>
  <c r="F598" i="5"/>
  <c r="E598" i="5"/>
  <c r="C598" i="5"/>
  <c r="N597" i="5"/>
  <c r="O597" i="5" s="1"/>
  <c r="M597" i="5"/>
  <c r="E597" i="5"/>
  <c r="C597" i="5"/>
  <c r="F597" i="5" s="1"/>
  <c r="N596" i="5"/>
  <c r="M596" i="5"/>
  <c r="E596" i="5"/>
  <c r="C596" i="5"/>
  <c r="F596" i="5" s="1"/>
  <c r="N595" i="5"/>
  <c r="O595" i="5" s="1"/>
  <c r="P595" i="5" s="1"/>
  <c r="Q595" i="5" s="1"/>
  <c r="R595" i="5" s="1"/>
  <c r="S595" i="5" s="1"/>
  <c r="M595" i="5"/>
  <c r="E595" i="5"/>
  <c r="C595" i="5"/>
  <c r="F595" i="5" s="1"/>
  <c r="N594" i="5"/>
  <c r="O594" i="5" s="1"/>
  <c r="P594" i="5" s="1"/>
  <c r="Q594" i="5" s="1"/>
  <c r="R594" i="5" s="1"/>
  <c r="S594" i="5" s="1"/>
  <c r="M594" i="5"/>
  <c r="E594" i="5"/>
  <c r="C594" i="5"/>
  <c r="F594" i="5" s="1"/>
  <c r="N593" i="5"/>
  <c r="O593" i="5" s="1"/>
  <c r="P593" i="5" s="1"/>
  <c r="Q593" i="5" s="1"/>
  <c r="R593" i="5" s="1"/>
  <c r="S593" i="5" s="1"/>
  <c r="M593" i="5"/>
  <c r="E593" i="5"/>
  <c r="F593" i="5" s="1"/>
  <c r="C593" i="5"/>
  <c r="N592" i="5"/>
  <c r="M592" i="5"/>
  <c r="E592" i="5"/>
  <c r="C592" i="5"/>
  <c r="N591" i="5"/>
  <c r="M591" i="5"/>
  <c r="E591" i="5"/>
  <c r="C591" i="5"/>
  <c r="N590" i="5"/>
  <c r="O590" i="5" s="1"/>
  <c r="P590" i="5" s="1"/>
  <c r="Q590" i="5" s="1"/>
  <c r="R590" i="5" s="1"/>
  <c r="S590" i="5" s="1"/>
  <c r="M590" i="5"/>
  <c r="F590" i="5"/>
  <c r="E590" i="5"/>
  <c r="C590" i="5"/>
  <c r="N589" i="5"/>
  <c r="O589" i="5" s="1"/>
  <c r="P589" i="5" s="1"/>
  <c r="Q589" i="5" s="1"/>
  <c r="R589" i="5" s="1"/>
  <c r="S589" i="5" s="1"/>
  <c r="M589" i="5"/>
  <c r="E589" i="5"/>
  <c r="C589" i="5"/>
  <c r="F589" i="5" s="1"/>
  <c r="N588" i="5"/>
  <c r="O588" i="5" s="1"/>
  <c r="P588" i="5" s="1"/>
  <c r="Q588" i="5" s="1"/>
  <c r="R588" i="5" s="1"/>
  <c r="S588" i="5" s="1"/>
  <c r="M588" i="5"/>
  <c r="E588" i="5"/>
  <c r="C588" i="5"/>
  <c r="F588" i="5" s="1"/>
  <c r="N587" i="5"/>
  <c r="O587" i="5" s="1"/>
  <c r="P587" i="5" s="1"/>
  <c r="Q587" i="5" s="1"/>
  <c r="R587" i="5" s="1"/>
  <c r="S587" i="5" s="1"/>
  <c r="M587" i="5"/>
  <c r="E587" i="5"/>
  <c r="C587" i="5"/>
  <c r="F587" i="5" s="1"/>
  <c r="N586" i="5"/>
  <c r="O586" i="5" s="1"/>
  <c r="P586" i="5" s="1"/>
  <c r="Q586" i="5" s="1"/>
  <c r="R586" i="5" s="1"/>
  <c r="S586" i="5" s="1"/>
  <c r="M586" i="5"/>
  <c r="E586" i="5"/>
  <c r="C586" i="5"/>
  <c r="N585" i="5"/>
  <c r="O585" i="5" s="1"/>
  <c r="P585" i="5" s="1"/>
  <c r="Q585" i="5" s="1"/>
  <c r="R585" i="5" s="1"/>
  <c r="S585" i="5" s="1"/>
  <c r="M585" i="5"/>
  <c r="F585" i="5"/>
  <c r="E585" i="5"/>
  <c r="C585" i="5"/>
  <c r="N584" i="5"/>
  <c r="M584" i="5"/>
  <c r="E584" i="5"/>
  <c r="C584" i="5"/>
  <c r="N583" i="5"/>
  <c r="M583" i="5"/>
  <c r="E583" i="5"/>
  <c r="C583" i="5"/>
  <c r="N582" i="5"/>
  <c r="O582" i="5" s="1"/>
  <c r="P582" i="5" s="1"/>
  <c r="Q582" i="5" s="1"/>
  <c r="R582" i="5" s="1"/>
  <c r="S582" i="5" s="1"/>
  <c r="M582" i="5"/>
  <c r="F582" i="5"/>
  <c r="E582" i="5"/>
  <c r="C582" i="5"/>
  <c r="N581" i="5"/>
  <c r="O581" i="5" s="1"/>
  <c r="P581" i="5" s="1"/>
  <c r="Q581" i="5" s="1"/>
  <c r="R581" i="5" s="1"/>
  <c r="S581" i="5" s="1"/>
  <c r="M581" i="5"/>
  <c r="E581" i="5"/>
  <c r="C581" i="5"/>
  <c r="F581" i="5" s="1"/>
  <c r="N580" i="5"/>
  <c r="M580" i="5"/>
  <c r="E580" i="5"/>
  <c r="C580" i="5"/>
  <c r="F580" i="5" s="1"/>
  <c r="N579" i="5"/>
  <c r="O579" i="5" s="1"/>
  <c r="P579" i="5" s="1"/>
  <c r="Q579" i="5" s="1"/>
  <c r="R579" i="5" s="1"/>
  <c r="S579" i="5" s="1"/>
  <c r="M579" i="5"/>
  <c r="E579" i="5"/>
  <c r="C579" i="5"/>
  <c r="F579" i="5" s="1"/>
  <c r="N578" i="5"/>
  <c r="O578" i="5" s="1"/>
  <c r="P578" i="5" s="1"/>
  <c r="Q578" i="5" s="1"/>
  <c r="R578" i="5" s="1"/>
  <c r="S578" i="5" s="1"/>
  <c r="M578" i="5"/>
  <c r="E578" i="5"/>
  <c r="C578" i="5"/>
  <c r="F578" i="5" s="1"/>
  <c r="N577" i="5"/>
  <c r="O577" i="5" s="1"/>
  <c r="M577" i="5"/>
  <c r="E577" i="5"/>
  <c r="F577" i="5" s="1"/>
  <c r="C577" i="5"/>
  <c r="N576" i="5"/>
  <c r="M576" i="5"/>
  <c r="E576" i="5"/>
  <c r="C576" i="5"/>
  <c r="N575" i="5"/>
  <c r="M575" i="5"/>
  <c r="E575" i="5"/>
  <c r="C575" i="5"/>
  <c r="N574" i="5"/>
  <c r="O574" i="5" s="1"/>
  <c r="P574" i="5" s="1"/>
  <c r="Q574" i="5" s="1"/>
  <c r="R574" i="5" s="1"/>
  <c r="S574" i="5" s="1"/>
  <c r="M574" i="5"/>
  <c r="F574" i="5"/>
  <c r="E574" i="5"/>
  <c r="C574" i="5"/>
  <c r="N573" i="5"/>
  <c r="O573" i="5" s="1"/>
  <c r="P573" i="5" s="1"/>
  <c r="Q573" i="5" s="1"/>
  <c r="R573" i="5" s="1"/>
  <c r="S573" i="5" s="1"/>
  <c r="M573" i="5"/>
  <c r="E573" i="5"/>
  <c r="C573" i="5"/>
  <c r="F573" i="5" s="1"/>
  <c r="N572" i="5"/>
  <c r="O572" i="5" s="1"/>
  <c r="P572" i="5" s="1"/>
  <c r="Q572" i="5" s="1"/>
  <c r="R572" i="5" s="1"/>
  <c r="S572" i="5" s="1"/>
  <c r="M572" i="5"/>
  <c r="E572" i="5"/>
  <c r="C572" i="5"/>
  <c r="F572" i="5" s="1"/>
  <c r="N571" i="5"/>
  <c r="O571" i="5" s="1"/>
  <c r="P571" i="5" s="1"/>
  <c r="Q571" i="5" s="1"/>
  <c r="R571" i="5" s="1"/>
  <c r="S571" i="5" s="1"/>
  <c r="M571" i="5"/>
  <c r="E571" i="5"/>
  <c r="C571" i="5"/>
  <c r="F571" i="5" s="1"/>
  <c r="N570" i="5"/>
  <c r="O570" i="5" s="1"/>
  <c r="P570" i="5" s="1"/>
  <c r="Q570" i="5" s="1"/>
  <c r="R570" i="5" s="1"/>
  <c r="S570" i="5" s="1"/>
  <c r="M570" i="5"/>
  <c r="E570" i="5"/>
  <c r="C570" i="5"/>
  <c r="N569" i="5"/>
  <c r="O569" i="5" s="1"/>
  <c r="M569" i="5"/>
  <c r="F569" i="5"/>
  <c r="E569" i="5"/>
  <c r="C569" i="5"/>
  <c r="N568" i="5"/>
  <c r="O568" i="5" s="1"/>
  <c r="P568" i="5" s="1"/>
  <c r="Q568" i="5" s="1"/>
  <c r="R568" i="5" s="1"/>
  <c r="S568" i="5" s="1"/>
  <c r="M568" i="5"/>
  <c r="E568" i="5"/>
  <c r="C568" i="5"/>
  <c r="N567" i="5"/>
  <c r="M567" i="5"/>
  <c r="E567" i="5"/>
  <c r="C567" i="5"/>
  <c r="N566" i="5"/>
  <c r="M566" i="5"/>
  <c r="F566" i="5"/>
  <c r="E566" i="5"/>
  <c r="C566" i="5"/>
  <c r="N565" i="5"/>
  <c r="O565" i="5" s="1"/>
  <c r="P565" i="5" s="1"/>
  <c r="Q565" i="5" s="1"/>
  <c r="R565" i="5" s="1"/>
  <c r="S565" i="5" s="1"/>
  <c r="M565" i="5"/>
  <c r="E565" i="5"/>
  <c r="C565" i="5"/>
  <c r="F565" i="5" s="1"/>
  <c r="N564" i="5"/>
  <c r="O564" i="5" s="1"/>
  <c r="M564" i="5"/>
  <c r="E564" i="5"/>
  <c r="C564" i="5"/>
  <c r="F564" i="5" s="1"/>
  <c r="N563" i="5"/>
  <c r="O563" i="5" s="1"/>
  <c r="P563" i="5" s="1"/>
  <c r="Q563" i="5" s="1"/>
  <c r="R563" i="5" s="1"/>
  <c r="S563" i="5" s="1"/>
  <c r="M563" i="5"/>
  <c r="E563" i="5"/>
  <c r="C563" i="5"/>
  <c r="F563" i="5" s="1"/>
  <c r="N562" i="5"/>
  <c r="M562" i="5"/>
  <c r="E562" i="5"/>
  <c r="C562" i="5"/>
  <c r="F562" i="5" s="1"/>
  <c r="N561" i="5"/>
  <c r="O561" i="5" s="1"/>
  <c r="M561" i="5"/>
  <c r="E561" i="5"/>
  <c r="F561" i="5" s="1"/>
  <c r="C561" i="5"/>
  <c r="N560" i="5"/>
  <c r="M560" i="5"/>
  <c r="E560" i="5"/>
  <c r="C560" i="5"/>
  <c r="N559" i="5"/>
  <c r="O559" i="5" s="1"/>
  <c r="P559" i="5" s="1"/>
  <c r="Q559" i="5" s="1"/>
  <c r="R559" i="5" s="1"/>
  <c r="S559" i="5" s="1"/>
  <c r="M559" i="5"/>
  <c r="F559" i="5"/>
  <c r="E559" i="5"/>
  <c r="C559" i="5"/>
  <c r="N558" i="5"/>
  <c r="O558" i="5" s="1"/>
  <c r="P558" i="5" s="1"/>
  <c r="Q558" i="5" s="1"/>
  <c r="R558" i="5" s="1"/>
  <c r="S558" i="5" s="1"/>
  <c r="M558" i="5"/>
  <c r="E558" i="5"/>
  <c r="C558" i="5"/>
  <c r="F558" i="5" s="1"/>
  <c r="N557" i="5"/>
  <c r="O557" i="5" s="1"/>
  <c r="P557" i="5" s="1"/>
  <c r="Q557" i="5" s="1"/>
  <c r="R557" i="5" s="1"/>
  <c r="S557" i="5" s="1"/>
  <c r="M557" i="5"/>
  <c r="E557" i="5"/>
  <c r="C557" i="5"/>
  <c r="F557" i="5" s="1"/>
  <c r="N556" i="5"/>
  <c r="O556" i="5" s="1"/>
  <c r="P556" i="5" s="1"/>
  <c r="Q556" i="5" s="1"/>
  <c r="R556" i="5" s="1"/>
  <c r="S556" i="5" s="1"/>
  <c r="M556" i="5"/>
  <c r="E556" i="5"/>
  <c r="C556" i="5"/>
  <c r="N555" i="5"/>
  <c r="M555" i="5"/>
  <c r="E555" i="5"/>
  <c r="C555" i="5"/>
  <c r="N554" i="5"/>
  <c r="O554" i="5" s="1"/>
  <c r="M554" i="5"/>
  <c r="E554" i="5"/>
  <c r="C554" i="5"/>
  <c r="N553" i="5"/>
  <c r="O553" i="5" s="1"/>
  <c r="P553" i="5" s="1"/>
  <c r="Q553" i="5" s="1"/>
  <c r="R553" i="5" s="1"/>
  <c r="S553" i="5" s="1"/>
  <c r="M553" i="5"/>
  <c r="F553" i="5"/>
  <c r="E553" i="5"/>
  <c r="C553" i="5"/>
  <c r="N552" i="5"/>
  <c r="O552" i="5" s="1"/>
  <c r="P552" i="5" s="1"/>
  <c r="Q552" i="5" s="1"/>
  <c r="R552" i="5" s="1"/>
  <c r="S552" i="5" s="1"/>
  <c r="M552" i="5"/>
  <c r="E552" i="5"/>
  <c r="C552" i="5"/>
  <c r="N551" i="5"/>
  <c r="M551" i="5"/>
  <c r="F551" i="5"/>
  <c r="E551" i="5"/>
  <c r="C551" i="5"/>
  <c r="N550" i="5"/>
  <c r="O550" i="5" s="1"/>
  <c r="P550" i="5" s="1"/>
  <c r="Q550" i="5" s="1"/>
  <c r="R550" i="5" s="1"/>
  <c r="S550" i="5" s="1"/>
  <c r="M550" i="5"/>
  <c r="E550" i="5"/>
  <c r="C550" i="5"/>
  <c r="F550" i="5" s="1"/>
  <c r="N549" i="5"/>
  <c r="O549" i="5" s="1"/>
  <c r="M549" i="5"/>
  <c r="E549" i="5"/>
  <c r="C549" i="5"/>
  <c r="N548" i="5"/>
  <c r="O548" i="5" s="1"/>
  <c r="P548" i="5" s="1"/>
  <c r="Q548" i="5" s="1"/>
  <c r="R548" i="5" s="1"/>
  <c r="S548" i="5" s="1"/>
  <c r="M548" i="5"/>
  <c r="E548" i="5"/>
  <c r="C548" i="5"/>
  <c r="F548" i="5" s="1"/>
  <c r="N547" i="5"/>
  <c r="O547" i="5" s="1"/>
  <c r="P547" i="5" s="1"/>
  <c r="Q547" i="5" s="1"/>
  <c r="R547" i="5" s="1"/>
  <c r="S547" i="5" s="1"/>
  <c r="M547" i="5"/>
  <c r="E547" i="5"/>
  <c r="C547" i="5"/>
  <c r="F547" i="5" s="1"/>
  <c r="N546" i="5"/>
  <c r="M546" i="5"/>
  <c r="E546" i="5"/>
  <c r="C546" i="5"/>
  <c r="F546" i="5" s="1"/>
  <c r="N545" i="5"/>
  <c r="O545" i="5" s="1"/>
  <c r="P545" i="5" s="1"/>
  <c r="Q545" i="5" s="1"/>
  <c r="R545" i="5" s="1"/>
  <c r="S545" i="5" s="1"/>
  <c r="M545" i="5"/>
  <c r="E545" i="5"/>
  <c r="F545" i="5" s="1"/>
  <c r="C545" i="5"/>
  <c r="N544" i="5"/>
  <c r="M544" i="5"/>
  <c r="E544" i="5"/>
  <c r="C544" i="5"/>
  <c r="N543" i="5"/>
  <c r="O543" i="5" s="1"/>
  <c r="P543" i="5" s="1"/>
  <c r="Q543" i="5" s="1"/>
  <c r="R543" i="5" s="1"/>
  <c r="S543" i="5" s="1"/>
  <c r="M543" i="5"/>
  <c r="F543" i="5"/>
  <c r="E543" i="5"/>
  <c r="C543" i="5"/>
  <c r="N542" i="5"/>
  <c r="O542" i="5" s="1"/>
  <c r="P542" i="5" s="1"/>
  <c r="Q542" i="5" s="1"/>
  <c r="R542" i="5" s="1"/>
  <c r="S542" i="5" s="1"/>
  <c r="M542" i="5"/>
  <c r="E542" i="5"/>
  <c r="C542" i="5"/>
  <c r="F542" i="5" s="1"/>
  <c r="N541" i="5"/>
  <c r="O541" i="5" s="1"/>
  <c r="P541" i="5" s="1"/>
  <c r="Q541" i="5" s="1"/>
  <c r="R541" i="5" s="1"/>
  <c r="S541" i="5" s="1"/>
  <c r="M541" i="5"/>
  <c r="E541" i="5"/>
  <c r="C541" i="5"/>
  <c r="F541" i="5" s="1"/>
  <c r="N540" i="5"/>
  <c r="O540" i="5" s="1"/>
  <c r="P540" i="5" s="1"/>
  <c r="Q540" i="5" s="1"/>
  <c r="R540" i="5" s="1"/>
  <c r="S540" i="5" s="1"/>
  <c r="M540" i="5"/>
  <c r="E540" i="5"/>
  <c r="C540" i="5"/>
  <c r="N539" i="5"/>
  <c r="M539" i="5"/>
  <c r="E539" i="5"/>
  <c r="C539" i="5"/>
  <c r="N538" i="5"/>
  <c r="O538" i="5" s="1"/>
  <c r="P538" i="5" s="1"/>
  <c r="Q538" i="5" s="1"/>
  <c r="R538" i="5" s="1"/>
  <c r="S538" i="5" s="1"/>
  <c r="M538" i="5"/>
  <c r="E538" i="5"/>
  <c r="C538" i="5"/>
  <c r="N537" i="5"/>
  <c r="O537" i="5" s="1"/>
  <c r="P537" i="5" s="1"/>
  <c r="M537" i="5"/>
  <c r="F537" i="5"/>
  <c r="E537" i="5"/>
  <c r="C537" i="5"/>
  <c r="N536" i="5"/>
  <c r="O536" i="5" s="1"/>
  <c r="P536" i="5" s="1"/>
  <c r="Q536" i="5" s="1"/>
  <c r="R536" i="5" s="1"/>
  <c r="S536" i="5" s="1"/>
  <c r="M536" i="5"/>
  <c r="E536" i="5"/>
  <c r="C536" i="5"/>
  <c r="N535" i="5"/>
  <c r="M535" i="5"/>
  <c r="F535" i="5"/>
  <c r="E535" i="5"/>
  <c r="C535" i="5"/>
  <c r="N534" i="5"/>
  <c r="M534" i="5"/>
  <c r="E534" i="5"/>
  <c r="C534" i="5"/>
  <c r="F534" i="5" s="1"/>
  <c r="N533" i="5"/>
  <c r="O533" i="5" s="1"/>
  <c r="P533" i="5" s="1"/>
  <c r="Q533" i="5" s="1"/>
  <c r="R533" i="5" s="1"/>
  <c r="S533" i="5" s="1"/>
  <c r="M533" i="5"/>
  <c r="E533" i="5"/>
  <c r="C533" i="5"/>
  <c r="N532" i="5"/>
  <c r="O532" i="5" s="1"/>
  <c r="P532" i="5" s="1"/>
  <c r="Q532" i="5" s="1"/>
  <c r="R532" i="5" s="1"/>
  <c r="S532" i="5" s="1"/>
  <c r="M532" i="5"/>
  <c r="E532" i="5"/>
  <c r="C532" i="5"/>
  <c r="F532" i="5" s="1"/>
  <c r="N531" i="5"/>
  <c r="O531" i="5" s="1"/>
  <c r="P531" i="5" s="1"/>
  <c r="Q531" i="5" s="1"/>
  <c r="R531" i="5" s="1"/>
  <c r="S531" i="5" s="1"/>
  <c r="M531" i="5"/>
  <c r="E531" i="5"/>
  <c r="C531" i="5"/>
  <c r="F531" i="5" s="1"/>
  <c r="N530" i="5"/>
  <c r="M530" i="5"/>
  <c r="E530" i="5"/>
  <c r="C530" i="5"/>
  <c r="F530" i="5" s="1"/>
  <c r="N529" i="5"/>
  <c r="O529" i="5" s="1"/>
  <c r="P529" i="5" s="1"/>
  <c r="Q529" i="5" s="1"/>
  <c r="R529" i="5" s="1"/>
  <c r="S529" i="5" s="1"/>
  <c r="M529" i="5"/>
  <c r="E529" i="5"/>
  <c r="F529" i="5" s="1"/>
  <c r="C529" i="5"/>
  <c r="N528" i="5"/>
  <c r="M528" i="5"/>
  <c r="E528" i="5"/>
  <c r="C528" i="5"/>
  <c r="N527" i="5"/>
  <c r="O527" i="5" s="1"/>
  <c r="P527" i="5" s="1"/>
  <c r="Q527" i="5" s="1"/>
  <c r="R527" i="5" s="1"/>
  <c r="S527" i="5" s="1"/>
  <c r="M527" i="5"/>
  <c r="F527" i="5"/>
  <c r="E527" i="5"/>
  <c r="C527" i="5"/>
  <c r="N526" i="5"/>
  <c r="O526" i="5" s="1"/>
  <c r="M526" i="5"/>
  <c r="E526" i="5"/>
  <c r="C526" i="5"/>
  <c r="F526" i="5" s="1"/>
  <c r="N525" i="5"/>
  <c r="O525" i="5" s="1"/>
  <c r="P525" i="5" s="1"/>
  <c r="Q525" i="5" s="1"/>
  <c r="R525" i="5" s="1"/>
  <c r="S525" i="5" s="1"/>
  <c r="M525" i="5"/>
  <c r="E525" i="5"/>
  <c r="C525" i="5"/>
  <c r="F525" i="5" s="1"/>
  <c r="N524" i="5"/>
  <c r="O524" i="5" s="1"/>
  <c r="P524" i="5" s="1"/>
  <c r="Q524" i="5" s="1"/>
  <c r="R524" i="5" s="1"/>
  <c r="S524" i="5" s="1"/>
  <c r="M524" i="5"/>
  <c r="E524" i="5"/>
  <c r="C524" i="5"/>
  <c r="N523" i="5"/>
  <c r="M523" i="5"/>
  <c r="E523" i="5"/>
  <c r="C523" i="5"/>
  <c r="N522" i="5"/>
  <c r="O522" i="5" s="1"/>
  <c r="P522" i="5" s="1"/>
  <c r="Q522" i="5" s="1"/>
  <c r="R522" i="5" s="1"/>
  <c r="S522" i="5" s="1"/>
  <c r="M522" i="5"/>
  <c r="E522" i="5"/>
  <c r="C522" i="5"/>
  <c r="N521" i="5"/>
  <c r="O521" i="5" s="1"/>
  <c r="M521" i="5"/>
  <c r="F521" i="5"/>
  <c r="E521" i="5"/>
  <c r="C521" i="5"/>
  <c r="N520" i="5"/>
  <c r="O520" i="5" s="1"/>
  <c r="P520" i="5" s="1"/>
  <c r="Q520" i="5" s="1"/>
  <c r="R520" i="5" s="1"/>
  <c r="S520" i="5" s="1"/>
  <c r="M520" i="5"/>
  <c r="E520" i="5"/>
  <c r="C520" i="5"/>
  <c r="N519" i="5"/>
  <c r="M519" i="5"/>
  <c r="F519" i="5"/>
  <c r="E519" i="5"/>
  <c r="C519" i="5"/>
  <c r="N518" i="5"/>
  <c r="O518" i="5" s="1"/>
  <c r="P518" i="5" s="1"/>
  <c r="Q518" i="5" s="1"/>
  <c r="R518" i="5" s="1"/>
  <c r="S518" i="5" s="1"/>
  <c r="M518" i="5"/>
  <c r="E518" i="5"/>
  <c r="C518" i="5"/>
  <c r="F518" i="5" s="1"/>
  <c r="N517" i="5"/>
  <c r="O517" i="5" s="1"/>
  <c r="P517" i="5" s="1"/>
  <c r="Q517" i="5" s="1"/>
  <c r="R517" i="5" s="1"/>
  <c r="S517" i="5" s="1"/>
  <c r="M517" i="5"/>
  <c r="E517" i="5"/>
  <c r="C517" i="5"/>
  <c r="N516" i="5"/>
  <c r="O516" i="5" s="1"/>
  <c r="P516" i="5" s="1"/>
  <c r="Q516" i="5" s="1"/>
  <c r="R516" i="5" s="1"/>
  <c r="S516" i="5" s="1"/>
  <c r="M516" i="5"/>
  <c r="E516" i="5"/>
  <c r="C516" i="5"/>
  <c r="F516" i="5" s="1"/>
  <c r="N515" i="5"/>
  <c r="O515" i="5" s="1"/>
  <c r="P515" i="5" s="1"/>
  <c r="Q515" i="5" s="1"/>
  <c r="R515" i="5" s="1"/>
  <c r="S515" i="5" s="1"/>
  <c r="M515" i="5"/>
  <c r="E515" i="5"/>
  <c r="C515" i="5"/>
  <c r="F515" i="5" s="1"/>
  <c r="N514" i="5"/>
  <c r="M514" i="5"/>
  <c r="E514" i="5"/>
  <c r="C514" i="5"/>
  <c r="F514" i="5" s="1"/>
  <c r="N513" i="5"/>
  <c r="O513" i="5" s="1"/>
  <c r="M513" i="5"/>
  <c r="E513" i="5"/>
  <c r="F513" i="5" s="1"/>
  <c r="C513" i="5"/>
  <c r="N512" i="5"/>
  <c r="M512" i="5"/>
  <c r="E512" i="5"/>
  <c r="C512" i="5"/>
  <c r="N511" i="5"/>
  <c r="O511" i="5" s="1"/>
  <c r="P511" i="5" s="1"/>
  <c r="Q511" i="5" s="1"/>
  <c r="R511" i="5" s="1"/>
  <c r="S511" i="5" s="1"/>
  <c r="M511" i="5"/>
  <c r="F511" i="5"/>
  <c r="E511" i="5"/>
  <c r="C511" i="5"/>
  <c r="N510" i="5"/>
  <c r="O510" i="5" s="1"/>
  <c r="P510" i="5" s="1"/>
  <c r="Q510" i="5" s="1"/>
  <c r="R510" i="5" s="1"/>
  <c r="S510" i="5" s="1"/>
  <c r="M510" i="5"/>
  <c r="E510" i="5"/>
  <c r="C510" i="5"/>
  <c r="F510" i="5" s="1"/>
  <c r="N509" i="5"/>
  <c r="O509" i="5" s="1"/>
  <c r="P509" i="5" s="1"/>
  <c r="Q509" i="5" s="1"/>
  <c r="R509" i="5" s="1"/>
  <c r="S509" i="5" s="1"/>
  <c r="M509" i="5"/>
  <c r="E509" i="5"/>
  <c r="C509" i="5"/>
  <c r="F509" i="5" s="1"/>
  <c r="N508" i="5"/>
  <c r="O508" i="5" s="1"/>
  <c r="P508" i="5" s="1"/>
  <c r="Q508" i="5" s="1"/>
  <c r="R508" i="5" s="1"/>
  <c r="S508" i="5" s="1"/>
  <c r="M508" i="5"/>
  <c r="E508" i="5"/>
  <c r="C508" i="5"/>
  <c r="N507" i="5"/>
  <c r="M507" i="5"/>
  <c r="E507" i="5"/>
  <c r="C507" i="5"/>
  <c r="N506" i="5"/>
  <c r="O506" i="5" s="1"/>
  <c r="P506" i="5" s="1"/>
  <c r="Q506" i="5" s="1"/>
  <c r="R506" i="5" s="1"/>
  <c r="S506" i="5" s="1"/>
  <c r="M506" i="5"/>
  <c r="E506" i="5"/>
  <c r="C506" i="5"/>
  <c r="N505" i="5"/>
  <c r="O505" i="5" s="1"/>
  <c r="M505" i="5"/>
  <c r="F505" i="5"/>
  <c r="E505" i="5"/>
  <c r="C505" i="5"/>
  <c r="N504" i="5"/>
  <c r="O504" i="5" s="1"/>
  <c r="P504" i="5" s="1"/>
  <c r="Q504" i="5" s="1"/>
  <c r="R504" i="5" s="1"/>
  <c r="S504" i="5" s="1"/>
  <c r="M504" i="5"/>
  <c r="E504" i="5"/>
  <c r="C504" i="5"/>
  <c r="N503" i="5"/>
  <c r="M503" i="5"/>
  <c r="E503" i="5"/>
  <c r="F503" i="5" s="1"/>
  <c r="C503" i="5"/>
  <c r="N502" i="5"/>
  <c r="M502" i="5"/>
  <c r="F502" i="5"/>
  <c r="E502" i="5"/>
  <c r="C502" i="5"/>
  <c r="N501" i="5"/>
  <c r="O501" i="5" s="1"/>
  <c r="P501" i="5" s="1"/>
  <c r="Q501" i="5" s="1"/>
  <c r="R501" i="5" s="1"/>
  <c r="S501" i="5" s="1"/>
  <c r="M501" i="5"/>
  <c r="E501" i="5"/>
  <c r="C501" i="5"/>
  <c r="N500" i="5"/>
  <c r="O500" i="5" s="1"/>
  <c r="P500" i="5" s="1"/>
  <c r="Q500" i="5" s="1"/>
  <c r="R500" i="5" s="1"/>
  <c r="S500" i="5" s="1"/>
  <c r="M500" i="5"/>
  <c r="E500" i="5"/>
  <c r="C500" i="5"/>
  <c r="F500" i="5" s="1"/>
  <c r="N499" i="5"/>
  <c r="O499" i="5" s="1"/>
  <c r="P499" i="5" s="1"/>
  <c r="Q499" i="5" s="1"/>
  <c r="R499" i="5" s="1"/>
  <c r="S499" i="5" s="1"/>
  <c r="M499" i="5"/>
  <c r="E499" i="5"/>
  <c r="C499" i="5"/>
  <c r="F499" i="5" s="1"/>
  <c r="N498" i="5"/>
  <c r="M498" i="5"/>
  <c r="E498" i="5"/>
  <c r="C498" i="5"/>
  <c r="F498" i="5" s="1"/>
  <c r="N497" i="5"/>
  <c r="O497" i="5" s="1"/>
  <c r="M497" i="5"/>
  <c r="E497" i="5"/>
  <c r="C497" i="5"/>
  <c r="F497" i="5" s="1"/>
  <c r="N496" i="5"/>
  <c r="M496" i="5"/>
  <c r="E496" i="5"/>
  <c r="C496" i="5"/>
  <c r="F496" i="5" s="1"/>
  <c r="N495" i="5"/>
  <c r="O495" i="5" s="1"/>
  <c r="P495" i="5" s="1"/>
  <c r="Q495" i="5" s="1"/>
  <c r="R495" i="5" s="1"/>
  <c r="S495" i="5" s="1"/>
  <c r="M495" i="5"/>
  <c r="E495" i="5"/>
  <c r="F495" i="5" s="1"/>
  <c r="C495" i="5"/>
  <c r="N494" i="5"/>
  <c r="O494" i="5" s="1"/>
  <c r="P494" i="5" s="1"/>
  <c r="Q494" i="5" s="1"/>
  <c r="R494" i="5" s="1"/>
  <c r="S494" i="5" s="1"/>
  <c r="M494" i="5"/>
  <c r="F494" i="5"/>
  <c r="E494" i="5"/>
  <c r="C494" i="5"/>
  <c r="N493" i="5"/>
  <c r="O493" i="5" s="1"/>
  <c r="P493" i="5" s="1"/>
  <c r="Q493" i="5" s="1"/>
  <c r="R493" i="5" s="1"/>
  <c r="S493" i="5" s="1"/>
  <c r="M493" i="5"/>
  <c r="E493" i="5"/>
  <c r="C493" i="5"/>
  <c r="F493" i="5" s="1"/>
  <c r="N492" i="5"/>
  <c r="O492" i="5" s="1"/>
  <c r="P492" i="5" s="1"/>
  <c r="Q492" i="5" s="1"/>
  <c r="R492" i="5" s="1"/>
  <c r="S492" i="5" s="1"/>
  <c r="M492" i="5"/>
  <c r="E492" i="5"/>
  <c r="C492" i="5"/>
  <c r="F492" i="5" s="1"/>
  <c r="N491" i="5"/>
  <c r="M491" i="5"/>
  <c r="E491" i="5"/>
  <c r="C491" i="5"/>
  <c r="F491" i="5" s="1"/>
  <c r="N490" i="5"/>
  <c r="O490" i="5" s="1"/>
  <c r="P490" i="5" s="1"/>
  <c r="Q490" i="5" s="1"/>
  <c r="R490" i="5" s="1"/>
  <c r="S490" i="5" s="1"/>
  <c r="M490" i="5"/>
  <c r="E490" i="5"/>
  <c r="C490" i="5"/>
  <c r="F490" i="5" s="1"/>
  <c r="N489" i="5"/>
  <c r="O489" i="5" s="1"/>
  <c r="P489" i="5" s="1"/>
  <c r="Q489" i="5" s="1"/>
  <c r="R489" i="5" s="1"/>
  <c r="S489" i="5" s="1"/>
  <c r="M489" i="5"/>
  <c r="E489" i="5"/>
  <c r="C489" i="5"/>
  <c r="N488" i="5"/>
  <c r="O488" i="5" s="1"/>
  <c r="P488" i="5" s="1"/>
  <c r="Q488" i="5" s="1"/>
  <c r="R488" i="5" s="1"/>
  <c r="S488" i="5" s="1"/>
  <c r="M488" i="5"/>
  <c r="E488" i="5"/>
  <c r="C488" i="5"/>
  <c r="N487" i="5"/>
  <c r="M487" i="5"/>
  <c r="E487" i="5"/>
  <c r="F487" i="5" s="1"/>
  <c r="C487" i="5"/>
  <c r="N486" i="5"/>
  <c r="M486" i="5"/>
  <c r="F486" i="5"/>
  <c r="E486" i="5"/>
  <c r="C486" i="5"/>
  <c r="N485" i="5"/>
  <c r="O485" i="5" s="1"/>
  <c r="M485" i="5"/>
  <c r="E485" i="5"/>
  <c r="C485" i="5"/>
  <c r="N484" i="5"/>
  <c r="O484" i="5" s="1"/>
  <c r="P484" i="5" s="1"/>
  <c r="Q484" i="5" s="1"/>
  <c r="R484" i="5" s="1"/>
  <c r="S484" i="5" s="1"/>
  <c r="M484" i="5"/>
  <c r="F484" i="5"/>
  <c r="E484" i="5"/>
  <c r="C484" i="5"/>
  <c r="N483" i="5"/>
  <c r="O483" i="5" s="1"/>
  <c r="P483" i="5" s="1"/>
  <c r="Q483" i="5" s="1"/>
  <c r="R483" i="5" s="1"/>
  <c r="S483" i="5" s="1"/>
  <c r="M483" i="5"/>
  <c r="E483" i="5"/>
  <c r="C483" i="5"/>
  <c r="F483" i="5" s="1"/>
  <c r="N482" i="5"/>
  <c r="O482" i="5" s="1"/>
  <c r="P482" i="5" s="1"/>
  <c r="Q482" i="5" s="1"/>
  <c r="R482" i="5" s="1"/>
  <c r="S482" i="5" s="1"/>
  <c r="M482" i="5"/>
  <c r="E482" i="5"/>
  <c r="C482" i="5"/>
  <c r="F482" i="5" s="1"/>
  <c r="N481" i="5"/>
  <c r="O481" i="5" s="1"/>
  <c r="P481" i="5" s="1"/>
  <c r="Q481" i="5" s="1"/>
  <c r="R481" i="5" s="1"/>
  <c r="S481" i="5" s="1"/>
  <c r="M481" i="5"/>
  <c r="E481" i="5"/>
  <c r="C481" i="5"/>
  <c r="F481" i="5" s="1"/>
  <c r="N480" i="5"/>
  <c r="M480" i="5"/>
  <c r="E480" i="5"/>
  <c r="C480" i="5"/>
  <c r="F480" i="5" s="1"/>
  <c r="N479" i="5"/>
  <c r="O479" i="5" s="1"/>
  <c r="P479" i="5" s="1"/>
  <c r="Q479" i="5" s="1"/>
  <c r="R479" i="5" s="1"/>
  <c r="S479" i="5" s="1"/>
  <c r="M479" i="5"/>
  <c r="E479" i="5"/>
  <c r="C479" i="5"/>
  <c r="F479" i="5" s="1"/>
  <c r="N478" i="5"/>
  <c r="O478" i="5" s="1"/>
  <c r="M478" i="5"/>
  <c r="E478" i="5"/>
  <c r="F478" i="5" s="1"/>
  <c r="C478" i="5"/>
  <c r="N477" i="5"/>
  <c r="O477" i="5" s="1"/>
  <c r="P477" i="5" s="1"/>
  <c r="Q477" i="5" s="1"/>
  <c r="R477" i="5" s="1"/>
  <c r="S477" i="5" s="1"/>
  <c r="M477" i="5"/>
  <c r="E477" i="5"/>
  <c r="C477" i="5"/>
  <c r="N476" i="5"/>
  <c r="M476" i="5"/>
  <c r="F476" i="5"/>
  <c r="E476" i="5"/>
  <c r="C476" i="5"/>
  <c r="N475" i="5"/>
  <c r="O475" i="5" s="1"/>
  <c r="P475" i="5" s="1"/>
  <c r="Q475" i="5" s="1"/>
  <c r="R475" i="5" s="1"/>
  <c r="S475" i="5" s="1"/>
  <c r="M475" i="5"/>
  <c r="E475" i="5"/>
  <c r="C475" i="5"/>
  <c r="F475" i="5" s="1"/>
  <c r="N474" i="5"/>
  <c r="O474" i="5" s="1"/>
  <c r="P474" i="5" s="1"/>
  <c r="Q474" i="5" s="1"/>
  <c r="R474" i="5" s="1"/>
  <c r="S474" i="5" s="1"/>
  <c r="M474" i="5"/>
  <c r="E474" i="5"/>
  <c r="C474" i="5"/>
  <c r="F474" i="5" s="1"/>
  <c r="N473" i="5"/>
  <c r="O473" i="5" s="1"/>
  <c r="P473" i="5" s="1"/>
  <c r="Q473" i="5" s="1"/>
  <c r="R473" i="5" s="1"/>
  <c r="S473" i="5" s="1"/>
  <c r="M473" i="5"/>
  <c r="E473" i="5"/>
  <c r="C473" i="5"/>
  <c r="F473" i="5" s="1"/>
  <c r="N472" i="5"/>
  <c r="O472" i="5" s="1"/>
  <c r="P472" i="5" s="1"/>
  <c r="Q472" i="5" s="1"/>
  <c r="R472" i="5" s="1"/>
  <c r="S472" i="5" s="1"/>
  <c r="M472" i="5"/>
  <c r="E472" i="5"/>
  <c r="C472" i="5"/>
  <c r="F472" i="5" s="1"/>
  <c r="N471" i="5"/>
  <c r="O471" i="5" s="1"/>
  <c r="P471" i="5" s="1"/>
  <c r="Q471" i="5" s="1"/>
  <c r="R471" i="5" s="1"/>
  <c r="S471" i="5" s="1"/>
  <c r="M471" i="5"/>
  <c r="E471" i="5"/>
  <c r="C471" i="5"/>
  <c r="N470" i="5"/>
  <c r="M470" i="5"/>
  <c r="E470" i="5"/>
  <c r="C470" i="5"/>
  <c r="N469" i="5"/>
  <c r="O469" i="5" s="1"/>
  <c r="M469" i="5"/>
  <c r="E469" i="5"/>
  <c r="C469" i="5"/>
  <c r="N468" i="5"/>
  <c r="O468" i="5" s="1"/>
  <c r="P468" i="5" s="1"/>
  <c r="Q468" i="5" s="1"/>
  <c r="R468" i="5" s="1"/>
  <c r="S468" i="5" s="1"/>
  <c r="M468" i="5"/>
  <c r="F468" i="5"/>
  <c r="E468" i="5"/>
  <c r="C468" i="5"/>
  <c r="N467" i="5"/>
  <c r="O467" i="5" s="1"/>
  <c r="P467" i="5" s="1"/>
  <c r="Q467" i="5" s="1"/>
  <c r="R467" i="5" s="1"/>
  <c r="S467" i="5" s="1"/>
  <c r="M467" i="5"/>
  <c r="E467" i="5"/>
  <c r="C467" i="5"/>
  <c r="N466" i="5"/>
  <c r="M466" i="5"/>
  <c r="F466" i="5"/>
  <c r="E466" i="5"/>
  <c r="C466" i="5"/>
  <c r="N465" i="5"/>
  <c r="O465" i="5" s="1"/>
  <c r="P465" i="5" s="1"/>
  <c r="Q465" i="5" s="1"/>
  <c r="R465" i="5" s="1"/>
  <c r="S465" i="5" s="1"/>
  <c r="M465" i="5"/>
  <c r="E465" i="5"/>
  <c r="C465" i="5"/>
  <c r="N464" i="5"/>
  <c r="O464" i="5" s="1"/>
  <c r="P464" i="5" s="1"/>
  <c r="Q464" i="5" s="1"/>
  <c r="R464" i="5" s="1"/>
  <c r="S464" i="5" s="1"/>
  <c r="M464" i="5"/>
  <c r="E464" i="5"/>
  <c r="C464" i="5"/>
  <c r="F464" i="5" s="1"/>
  <c r="N463" i="5"/>
  <c r="O463" i="5" s="1"/>
  <c r="P463" i="5" s="1"/>
  <c r="Q463" i="5" s="1"/>
  <c r="R463" i="5" s="1"/>
  <c r="S463" i="5" s="1"/>
  <c r="M463" i="5"/>
  <c r="E463" i="5"/>
  <c r="C463" i="5"/>
  <c r="F463" i="5" s="1"/>
  <c r="N462" i="5"/>
  <c r="O462" i="5" s="1"/>
  <c r="P462" i="5" s="1"/>
  <c r="Q462" i="5" s="1"/>
  <c r="R462" i="5" s="1"/>
  <c r="S462" i="5" s="1"/>
  <c r="M462" i="5"/>
  <c r="E462" i="5"/>
  <c r="C462" i="5"/>
  <c r="F462" i="5" s="1"/>
  <c r="N461" i="5"/>
  <c r="O461" i="5" s="1"/>
  <c r="P461" i="5" s="1"/>
  <c r="Q461" i="5" s="1"/>
  <c r="R461" i="5" s="1"/>
  <c r="S461" i="5" s="1"/>
  <c r="M461" i="5"/>
  <c r="E461" i="5"/>
  <c r="C461" i="5"/>
  <c r="N460" i="5"/>
  <c r="M460" i="5"/>
  <c r="E460" i="5"/>
  <c r="F460" i="5" s="1"/>
  <c r="C460" i="5"/>
  <c r="N459" i="5"/>
  <c r="M459" i="5"/>
  <c r="E459" i="5"/>
  <c r="C459" i="5"/>
  <c r="N458" i="5"/>
  <c r="O458" i="5" s="1"/>
  <c r="P458" i="5" s="1"/>
  <c r="Q458" i="5" s="1"/>
  <c r="R458" i="5" s="1"/>
  <c r="S458" i="5" s="1"/>
  <c r="M458" i="5"/>
  <c r="F458" i="5"/>
  <c r="E458" i="5"/>
  <c r="C458" i="5"/>
  <c r="N457" i="5"/>
  <c r="O457" i="5" s="1"/>
  <c r="P457" i="5" s="1"/>
  <c r="Q457" i="5" s="1"/>
  <c r="R457" i="5" s="1"/>
  <c r="S457" i="5" s="1"/>
  <c r="M457" i="5"/>
  <c r="E457" i="5"/>
  <c r="C457" i="5"/>
  <c r="N456" i="5"/>
  <c r="O456" i="5" s="1"/>
  <c r="P456" i="5" s="1"/>
  <c r="Q456" i="5" s="1"/>
  <c r="R456" i="5" s="1"/>
  <c r="S456" i="5" s="1"/>
  <c r="M456" i="5"/>
  <c r="E456" i="5"/>
  <c r="C456" i="5"/>
  <c r="N455" i="5"/>
  <c r="O455" i="5" s="1"/>
  <c r="P455" i="5" s="1"/>
  <c r="Q455" i="5" s="1"/>
  <c r="R455" i="5" s="1"/>
  <c r="S455" i="5" s="1"/>
  <c r="M455" i="5"/>
  <c r="E455" i="5"/>
  <c r="C455" i="5"/>
  <c r="F455" i="5" s="1"/>
  <c r="N454" i="5"/>
  <c r="O454" i="5" s="1"/>
  <c r="P454" i="5" s="1"/>
  <c r="Q454" i="5" s="1"/>
  <c r="R454" i="5" s="1"/>
  <c r="S454" i="5" s="1"/>
  <c r="M454" i="5"/>
  <c r="E454" i="5"/>
  <c r="C454" i="5"/>
  <c r="F454" i="5" s="1"/>
  <c r="N453" i="5"/>
  <c r="O453" i="5" s="1"/>
  <c r="P453" i="5" s="1"/>
  <c r="Q453" i="5" s="1"/>
  <c r="R453" i="5" s="1"/>
  <c r="S453" i="5" s="1"/>
  <c r="M453" i="5"/>
  <c r="E453" i="5"/>
  <c r="C453" i="5"/>
  <c r="N452" i="5"/>
  <c r="O452" i="5" s="1"/>
  <c r="P452" i="5" s="1"/>
  <c r="Q452" i="5" s="1"/>
  <c r="R452" i="5" s="1"/>
  <c r="S452" i="5" s="1"/>
  <c r="M452" i="5"/>
  <c r="E452" i="5"/>
  <c r="C452" i="5"/>
  <c r="N451" i="5"/>
  <c r="O451" i="5" s="1"/>
  <c r="P451" i="5" s="1"/>
  <c r="Q451" i="5" s="1"/>
  <c r="R451" i="5" s="1"/>
  <c r="S451" i="5" s="1"/>
  <c r="M451" i="5"/>
  <c r="E451" i="5"/>
  <c r="C451" i="5"/>
  <c r="F451" i="5" s="1"/>
  <c r="N450" i="5"/>
  <c r="O450" i="5" s="1"/>
  <c r="P450" i="5" s="1"/>
  <c r="Q450" i="5" s="1"/>
  <c r="R450" i="5" s="1"/>
  <c r="S450" i="5" s="1"/>
  <c r="M450" i="5"/>
  <c r="E450" i="5"/>
  <c r="C450" i="5"/>
  <c r="N449" i="5"/>
  <c r="O449" i="5" s="1"/>
  <c r="M449" i="5"/>
  <c r="E449" i="5"/>
  <c r="C449" i="5"/>
  <c r="N448" i="5"/>
  <c r="M448" i="5"/>
  <c r="E448" i="5"/>
  <c r="F448" i="5" s="1"/>
  <c r="C448" i="5"/>
  <c r="N447" i="5"/>
  <c r="O447" i="5" s="1"/>
  <c r="P447" i="5" s="1"/>
  <c r="Q447" i="5" s="1"/>
  <c r="R447" i="5" s="1"/>
  <c r="S447" i="5" s="1"/>
  <c r="M447" i="5"/>
  <c r="E447" i="5"/>
  <c r="C447" i="5"/>
  <c r="N446" i="5"/>
  <c r="O446" i="5" s="1"/>
  <c r="P446" i="5" s="1"/>
  <c r="Q446" i="5" s="1"/>
  <c r="R446" i="5" s="1"/>
  <c r="S446" i="5" s="1"/>
  <c r="M446" i="5"/>
  <c r="F446" i="5"/>
  <c r="E446" i="5"/>
  <c r="C446" i="5"/>
  <c r="N445" i="5"/>
  <c r="O445" i="5" s="1"/>
  <c r="P445" i="5" s="1"/>
  <c r="Q445" i="5" s="1"/>
  <c r="R445" i="5" s="1"/>
  <c r="S445" i="5" s="1"/>
  <c r="M445" i="5"/>
  <c r="E445" i="5"/>
  <c r="C445" i="5"/>
  <c r="N444" i="5"/>
  <c r="M444" i="5"/>
  <c r="E444" i="5"/>
  <c r="F444" i="5" s="1"/>
  <c r="C444" i="5"/>
  <c r="N443" i="5"/>
  <c r="M443" i="5"/>
  <c r="E443" i="5"/>
  <c r="C443" i="5"/>
  <c r="N442" i="5"/>
  <c r="O442" i="5" s="1"/>
  <c r="P442" i="5" s="1"/>
  <c r="Q442" i="5" s="1"/>
  <c r="R442" i="5" s="1"/>
  <c r="S442" i="5" s="1"/>
  <c r="M442" i="5"/>
  <c r="F442" i="5"/>
  <c r="E442" i="5"/>
  <c r="C442" i="5"/>
  <c r="N441" i="5"/>
  <c r="O441" i="5" s="1"/>
  <c r="M441" i="5"/>
  <c r="E441" i="5"/>
  <c r="C441" i="5"/>
  <c r="N440" i="5"/>
  <c r="O440" i="5" s="1"/>
  <c r="P440" i="5" s="1"/>
  <c r="Q440" i="5" s="1"/>
  <c r="R440" i="5" s="1"/>
  <c r="S440" i="5" s="1"/>
  <c r="M440" i="5"/>
  <c r="E440" i="5"/>
  <c r="C440" i="5"/>
  <c r="N439" i="5"/>
  <c r="O439" i="5" s="1"/>
  <c r="P439" i="5" s="1"/>
  <c r="Q439" i="5" s="1"/>
  <c r="R439" i="5" s="1"/>
  <c r="S439" i="5" s="1"/>
  <c r="M439" i="5"/>
  <c r="E439" i="5"/>
  <c r="C439" i="5"/>
  <c r="F439" i="5" s="1"/>
  <c r="N438" i="5"/>
  <c r="M438" i="5"/>
  <c r="E438" i="5"/>
  <c r="C438" i="5"/>
  <c r="F438" i="5" s="1"/>
  <c r="N437" i="5"/>
  <c r="O437" i="5" s="1"/>
  <c r="P437" i="5" s="1"/>
  <c r="Q437" i="5" s="1"/>
  <c r="R437" i="5" s="1"/>
  <c r="S437" i="5" s="1"/>
  <c r="M437" i="5"/>
  <c r="E437" i="5"/>
  <c r="C437" i="5"/>
  <c r="N436" i="5"/>
  <c r="O436" i="5" s="1"/>
  <c r="P436" i="5" s="1"/>
  <c r="Q436" i="5" s="1"/>
  <c r="R436" i="5" s="1"/>
  <c r="S436" i="5" s="1"/>
  <c r="M436" i="5"/>
  <c r="E436" i="5"/>
  <c r="C436" i="5"/>
  <c r="N435" i="5"/>
  <c r="O435" i="5" s="1"/>
  <c r="P435" i="5" s="1"/>
  <c r="Q435" i="5" s="1"/>
  <c r="R435" i="5" s="1"/>
  <c r="S435" i="5" s="1"/>
  <c r="M435" i="5"/>
  <c r="E435" i="5"/>
  <c r="C435" i="5"/>
  <c r="F435" i="5" s="1"/>
  <c r="N434" i="5"/>
  <c r="M434" i="5"/>
  <c r="E434" i="5"/>
  <c r="C434" i="5"/>
  <c r="F434" i="5" s="1"/>
  <c r="N433" i="5"/>
  <c r="O433" i="5" s="1"/>
  <c r="M433" i="5"/>
  <c r="E433" i="5"/>
  <c r="C433" i="5"/>
  <c r="N432" i="5"/>
  <c r="M432" i="5"/>
  <c r="E432" i="5"/>
  <c r="C432" i="5"/>
  <c r="N431" i="5"/>
  <c r="O431" i="5" s="1"/>
  <c r="P431" i="5" s="1"/>
  <c r="Q431" i="5" s="1"/>
  <c r="R431" i="5" s="1"/>
  <c r="S431" i="5" s="1"/>
  <c r="M431" i="5"/>
  <c r="E431" i="5"/>
  <c r="C431" i="5"/>
  <c r="F431" i="5" s="1"/>
  <c r="N430" i="5"/>
  <c r="O430" i="5" s="1"/>
  <c r="P430" i="5" s="1"/>
  <c r="Q430" i="5" s="1"/>
  <c r="R430" i="5" s="1"/>
  <c r="S430" i="5" s="1"/>
  <c r="M430" i="5"/>
  <c r="E430" i="5"/>
  <c r="F430" i="5" s="1"/>
  <c r="C430" i="5"/>
  <c r="N429" i="5"/>
  <c r="O429" i="5" s="1"/>
  <c r="P429" i="5" s="1"/>
  <c r="Q429" i="5" s="1"/>
  <c r="R429" i="5" s="1"/>
  <c r="S429" i="5" s="1"/>
  <c r="M429" i="5"/>
  <c r="E429" i="5"/>
  <c r="C429" i="5"/>
  <c r="N428" i="5"/>
  <c r="M428" i="5"/>
  <c r="E428" i="5"/>
  <c r="F428" i="5" s="1"/>
  <c r="C428" i="5"/>
  <c r="N427" i="5"/>
  <c r="M427" i="5"/>
  <c r="E427" i="5"/>
  <c r="C427" i="5"/>
  <c r="N426" i="5"/>
  <c r="O426" i="5" s="1"/>
  <c r="M426" i="5"/>
  <c r="F426" i="5"/>
  <c r="E426" i="5"/>
  <c r="C426" i="5"/>
  <c r="N425" i="5"/>
  <c r="O425" i="5" s="1"/>
  <c r="P425" i="5" s="1"/>
  <c r="Q425" i="5" s="1"/>
  <c r="R425" i="5" s="1"/>
  <c r="S425" i="5" s="1"/>
  <c r="M425" i="5"/>
  <c r="E425" i="5"/>
  <c r="C425" i="5"/>
  <c r="N424" i="5"/>
  <c r="O424" i="5" s="1"/>
  <c r="P424" i="5" s="1"/>
  <c r="Q424" i="5" s="1"/>
  <c r="R424" i="5" s="1"/>
  <c r="S424" i="5" s="1"/>
  <c r="M424" i="5"/>
  <c r="E424" i="5"/>
  <c r="C424" i="5"/>
  <c r="N423" i="5"/>
  <c r="O423" i="5" s="1"/>
  <c r="P423" i="5" s="1"/>
  <c r="Q423" i="5" s="1"/>
  <c r="R423" i="5" s="1"/>
  <c r="S423" i="5" s="1"/>
  <c r="M423" i="5"/>
  <c r="E423" i="5"/>
  <c r="C423" i="5"/>
  <c r="F423" i="5" s="1"/>
  <c r="N422" i="5"/>
  <c r="O422" i="5" s="1"/>
  <c r="P422" i="5" s="1"/>
  <c r="Q422" i="5" s="1"/>
  <c r="R422" i="5" s="1"/>
  <c r="S422" i="5" s="1"/>
  <c r="M422" i="5"/>
  <c r="E422" i="5"/>
  <c r="C422" i="5"/>
  <c r="F422" i="5" s="1"/>
  <c r="N421" i="5"/>
  <c r="O421" i="5" s="1"/>
  <c r="P421" i="5" s="1"/>
  <c r="Q421" i="5" s="1"/>
  <c r="R421" i="5" s="1"/>
  <c r="S421" i="5" s="1"/>
  <c r="M421" i="5"/>
  <c r="E421" i="5"/>
  <c r="C421" i="5"/>
  <c r="N420" i="5"/>
  <c r="O420" i="5" s="1"/>
  <c r="P420" i="5" s="1"/>
  <c r="Q420" i="5" s="1"/>
  <c r="R420" i="5" s="1"/>
  <c r="S420" i="5" s="1"/>
  <c r="M420" i="5"/>
  <c r="E420" i="5"/>
  <c r="C420" i="5"/>
  <c r="N419" i="5"/>
  <c r="O419" i="5" s="1"/>
  <c r="P419" i="5" s="1"/>
  <c r="Q419" i="5" s="1"/>
  <c r="R419" i="5" s="1"/>
  <c r="S419" i="5" s="1"/>
  <c r="M419" i="5"/>
  <c r="E419" i="5"/>
  <c r="C419" i="5"/>
  <c r="F419" i="5" s="1"/>
  <c r="N418" i="5"/>
  <c r="O418" i="5" s="1"/>
  <c r="P418" i="5" s="1"/>
  <c r="Q418" i="5" s="1"/>
  <c r="R418" i="5" s="1"/>
  <c r="S418" i="5" s="1"/>
  <c r="M418" i="5"/>
  <c r="E418" i="5"/>
  <c r="C418" i="5"/>
  <c r="N417" i="5"/>
  <c r="O417" i="5" s="1"/>
  <c r="P417" i="5" s="1"/>
  <c r="Q417" i="5" s="1"/>
  <c r="R417" i="5" s="1"/>
  <c r="S417" i="5" s="1"/>
  <c r="M417" i="5"/>
  <c r="E417" i="5"/>
  <c r="C417" i="5"/>
  <c r="N416" i="5"/>
  <c r="M416" i="5"/>
  <c r="E416" i="5"/>
  <c r="F416" i="5" s="1"/>
  <c r="C416" i="5"/>
  <c r="N415" i="5"/>
  <c r="O415" i="5" s="1"/>
  <c r="P415" i="5" s="1"/>
  <c r="Q415" i="5" s="1"/>
  <c r="R415" i="5" s="1"/>
  <c r="S415" i="5" s="1"/>
  <c r="M415" i="5"/>
  <c r="E415" i="5"/>
  <c r="C415" i="5"/>
  <c r="N414" i="5"/>
  <c r="O414" i="5" s="1"/>
  <c r="P414" i="5" s="1"/>
  <c r="Q414" i="5" s="1"/>
  <c r="R414" i="5" s="1"/>
  <c r="S414" i="5" s="1"/>
  <c r="M414" i="5"/>
  <c r="F414" i="5"/>
  <c r="E414" i="5"/>
  <c r="C414" i="5"/>
  <c r="N413" i="5"/>
  <c r="O413" i="5" s="1"/>
  <c r="P413" i="5" s="1"/>
  <c r="M413" i="5"/>
  <c r="E413" i="5"/>
  <c r="C413" i="5"/>
  <c r="N412" i="5"/>
  <c r="M412" i="5"/>
  <c r="E412" i="5"/>
  <c r="F412" i="5" s="1"/>
  <c r="C412" i="5"/>
  <c r="N411" i="5"/>
  <c r="M411" i="5"/>
  <c r="E411" i="5"/>
  <c r="C411" i="5"/>
  <c r="N410" i="5"/>
  <c r="O410" i="5" s="1"/>
  <c r="P410" i="5" s="1"/>
  <c r="Q410" i="5" s="1"/>
  <c r="R410" i="5" s="1"/>
  <c r="S410" i="5" s="1"/>
  <c r="M410" i="5"/>
  <c r="F410" i="5"/>
  <c r="E410" i="5"/>
  <c r="C410" i="5"/>
  <c r="N409" i="5"/>
  <c r="O409" i="5" s="1"/>
  <c r="P409" i="5" s="1"/>
  <c r="Q409" i="5" s="1"/>
  <c r="M409" i="5"/>
  <c r="E409" i="5"/>
  <c r="C409" i="5"/>
  <c r="N408" i="5"/>
  <c r="O408" i="5" s="1"/>
  <c r="P408" i="5" s="1"/>
  <c r="Q408" i="5" s="1"/>
  <c r="R408" i="5" s="1"/>
  <c r="S408" i="5" s="1"/>
  <c r="M408" i="5"/>
  <c r="E408" i="5"/>
  <c r="C408" i="5"/>
  <c r="N407" i="5"/>
  <c r="O407" i="5" s="1"/>
  <c r="P407" i="5" s="1"/>
  <c r="Q407" i="5" s="1"/>
  <c r="R407" i="5" s="1"/>
  <c r="S407" i="5" s="1"/>
  <c r="M407" i="5"/>
  <c r="E407" i="5"/>
  <c r="C407" i="5"/>
  <c r="F407" i="5" s="1"/>
  <c r="N406" i="5"/>
  <c r="M406" i="5"/>
  <c r="E406" i="5"/>
  <c r="C406" i="5"/>
  <c r="F406" i="5" s="1"/>
  <c r="N405" i="5"/>
  <c r="O405" i="5" s="1"/>
  <c r="P405" i="5" s="1"/>
  <c r="Q405" i="5" s="1"/>
  <c r="R405" i="5" s="1"/>
  <c r="S405" i="5" s="1"/>
  <c r="M405" i="5"/>
  <c r="E405" i="5"/>
  <c r="C405" i="5"/>
  <c r="N404" i="5"/>
  <c r="O404" i="5" s="1"/>
  <c r="P404" i="5" s="1"/>
  <c r="Q404" i="5" s="1"/>
  <c r="R404" i="5" s="1"/>
  <c r="S404" i="5" s="1"/>
  <c r="M404" i="5"/>
  <c r="E404" i="5"/>
  <c r="C404" i="5"/>
  <c r="N403" i="5"/>
  <c r="O403" i="5" s="1"/>
  <c r="P403" i="5" s="1"/>
  <c r="Q403" i="5" s="1"/>
  <c r="R403" i="5" s="1"/>
  <c r="S403" i="5" s="1"/>
  <c r="M403" i="5"/>
  <c r="E403" i="5"/>
  <c r="C403" i="5"/>
  <c r="F403" i="5" s="1"/>
  <c r="N402" i="5"/>
  <c r="M402" i="5"/>
  <c r="E402" i="5"/>
  <c r="C402" i="5"/>
  <c r="F402" i="5" s="1"/>
  <c r="N401" i="5"/>
  <c r="O401" i="5" s="1"/>
  <c r="P401" i="5" s="1"/>
  <c r="Q401" i="5" s="1"/>
  <c r="R401" i="5" s="1"/>
  <c r="S401" i="5" s="1"/>
  <c r="M401" i="5"/>
  <c r="E401" i="5"/>
  <c r="C401" i="5"/>
  <c r="N400" i="5"/>
  <c r="M400" i="5"/>
  <c r="E400" i="5"/>
  <c r="C400" i="5"/>
  <c r="N399" i="5"/>
  <c r="O399" i="5" s="1"/>
  <c r="P399" i="5" s="1"/>
  <c r="Q399" i="5" s="1"/>
  <c r="R399" i="5" s="1"/>
  <c r="S399" i="5" s="1"/>
  <c r="M399" i="5"/>
  <c r="E399" i="5"/>
  <c r="C399" i="5"/>
  <c r="F399" i="5" s="1"/>
  <c r="N398" i="5"/>
  <c r="O398" i="5" s="1"/>
  <c r="M398" i="5"/>
  <c r="E398" i="5"/>
  <c r="F398" i="5" s="1"/>
  <c r="C398" i="5"/>
  <c r="N397" i="5"/>
  <c r="O397" i="5" s="1"/>
  <c r="P397" i="5" s="1"/>
  <c r="Q397" i="5" s="1"/>
  <c r="R397" i="5" s="1"/>
  <c r="S397" i="5" s="1"/>
  <c r="M397" i="5"/>
  <c r="E397" i="5"/>
  <c r="C397" i="5"/>
  <c r="N396" i="5"/>
  <c r="M396" i="5"/>
  <c r="E396" i="5"/>
  <c r="F396" i="5" s="1"/>
  <c r="C396" i="5"/>
  <c r="N395" i="5"/>
  <c r="M395" i="5"/>
  <c r="E395" i="5"/>
  <c r="C395" i="5"/>
  <c r="N394" i="5"/>
  <c r="O394" i="5" s="1"/>
  <c r="P394" i="5" s="1"/>
  <c r="Q394" i="5" s="1"/>
  <c r="R394" i="5" s="1"/>
  <c r="S394" i="5" s="1"/>
  <c r="M394" i="5"/>
  <c r="F394" i="5"/>
  <c r="E394" i="5"/>
  <c r="C394" i="5"/>
  <c r="N393" i="5"/>
  <c r="O393" i="5" s="1"/>
  <c r="P393" i="5" s="1"/>
  <c r="Q393" i="5" s="1"/>
  <c r="R393" i="5" s="1"/>
  <c r="S393" i="5" s="1"/>
  <c r="M393" i="5"/>
  <c r="E393" i="5"/>
  <c r="C393" i="5"/>
  <c r="N392" i="5"/>
  <c r="O392" i="5" s="1"/>
  <c r="P392" i="5" s="1"/>
  <c r="Q392" i="5" s="1"/>
  <c r="R392" i="5" s="1"/>
  <c r="S392" i="5" s="1"/>
  <c r="M392" i="5"/>
  <c r="E392" i="5"/>
  <c r="C392" i="5"/>
  <c r="N391" i="5"/>
  <c r="O391" i="5" s="1"/>
  <c r="P391" i="5" s="1"/>
  <c r="Q391" i="5" s="1"/>
  <c r="R391" i="5" s="1"/>
  <c r="S391" i="5" s="1"/>
  <c r="M391" i="5"/>
  <c r="E391" i="5"/>
  <c r="C391" i="5"/>
  <c r="F391" i="5" s="1"/>
  <c r="N390" i="5"/>
  <c r="O390" i="5" s="1"/>
  <c r="P390" i="5" s="1"/>
  <c r="Q390" i="5" s="1"/>
  <c r="R390" i="5" s="1"/>
  <c r="S390" i="5" s="1"/>
  <c r="M390" i="5"/>
  <c r="E390" i="5"/>
  <c r="C390" i="5"/>
  <c r="F390" i="5" s="1"/>
  <c r="N389" i="5"/>
  <c r="O389" i="5" s="1"/>
  <c r="P389" i="5" s="1"/>
  <c r="Q389" i="5" s="1"/>
  <c r="R389" i="5" s="1"/>
  <c r="S389" i="5" s="1"/>
  <c r="M389" i="5"/>
  <c r="E389" i="5"/>
  <c r="C389" i="5"/>
  <c r="N388" i="5"/>
  <c r="O388" i="5" s="1"/>
  <c r="P388" i="5" s="1"/>
  <c r="Q388" i="5" s="1"/>
  <c r="R388" i="5" s="1"/>
  <c r="S388" i="5" s="1"/>
  <c r="M388" i="5"/>
  <c r="E388" i="5"/>
  <c r="C388" i="5"/>
  <c r="N387" i="5"/>
  <c r="O387" i="5" s="1"/>
  <c r="P387" i="5" s="1"/>
  <c r="Q387" i="5" s="1"/>
  <c r="R387" i="5" s="1"/>
  <c r="S387" i="5" s="1"/>
  <c r="M387" i="5"/>
  <c r="E387" i="5"/>
  <c r="C387" i="5"/>
  <c r="F387" i="5" s="1"/>
  <c r="N386" i="5"/>
  <c r="O386" i="5" s="1"/>
  <c r="P386" i="5" s="1"/>
  <c r="Q386" i="5" s="1"/>
  <c r="R386" i="5" s="1"/>
  <c r="S386" i="5" s="1"/>
  <c r="M386" i="5"/>
  <c r="E386" i="5"/>
  <c r="C386" i="5"/>
  <c r="N385" i="5"/>
  <c r="O385" i="5" s="1"/>
  <c r="M385" i="5"/>
  <c r="E385" i="5"/>
  <c r="C385" i="5"/>
  <c r="N384" i="5"/>
  <c r="M384" i="5"/>
  <c r="E384" i="5"/>
  <c r="F384" i="5" s="1"/>
  <c r="C384" i="5"/>
  <c r="N383" i="5"/>
  <c r="O383" i="5" s="1"/>
  <c r="P383" i="5" s="1"/>
  <c r="Q383" i="5" s="1"/>
  <c r="R383" i="5" s="1"/>
  <c r="S383" i="5" s="1"/>
  <c r="M383" i="5"/>
  <c r="E383" i="5"/>
  <c r="C383" i="5"/>
  <c r="N382" i="5"/>
  <c r="O382" i="5" s="1"/>
  <c r="P382" i="5" s="1"/>
  <c r="Q382" i="5" s="1"/>
  <c r="R382" i="5" s="1"/>
  <c r="S382" i="5" s="1"/>
  <c r="M382" i="5"/>
  <c r="F382" i="5"/>
  <c r="E382" i="5"/>
  <c r="C382" i="5"/>
  <c r="N381" i="5"/>
  <c r="O381" i="5" s="1"/>
  <c r="P381" i="5" s="1"/>
  <c r="Q381" i="5" s="1"/>
  <c r="R381" i="5" s="1"/>
  <c r="S381" i="5" s="1"/>
  <c r="M381" i="5"/>
  <c r="E381" i="5"/>
  <c r="C381" i="5"/>
  <c r="N380" i="5"/>
  <c r="M380" i="5"/>
  <c r="E380" i="5"/>
  <c r="F380" i="5" s="1"/>
  <c r="C380" i="5"/>
  <c r="N379" i="5"/>
  <c r="M379" i="5"/>
  <c r="E379" i="5"/>
  <c r="C379" i="5"/>
  <c r="N378" i="5"/>
  <c r="O378" i="5" s="1"/>
  <c r="P378" i="5" s="1"/>
  <c r="Q378" i="5" s="1"/>
  <c r="R378" i="5" s="1"/>
  <c r="S378" i="5" s="1"/>
  <c r="M378" i="5"/>
  <c r="F378" i="5"/>
  <c r="E378" i="5"/>
  <c r="C378" i="5"/>
  <c r="N377" i="5"/>
  <c r="O377" i="5" s="1"/>
  <c r="P377" i="5" s="1"/>
  <c r="Q377" i="5" s="1"/>
  <c r="R377" i="5" s="1"/>
  <c r="S377" i="5" s="1"/>
  <c r="M377" i="5"/>
  <c r="E377" i="5"/>
  <c r="C377" i="5"/>
  <c r="N376" i="5"/>
  <c r="O376" i="5" s="1"/>
  <c r="P376" i="5" s="1"/>
  <c r="Q376" i="5" s="1"/>
  <c r="R376" i="5" s="1"/>
  <c r="S376" i="5" s="1"/>
  <c r="M376" i="5"/>
  <c r="E376" i="5"/>
  <c r="C376" i="5"/>
  <c r="N375" i="5"/>
  <c r="O375" i="5" s="1"/>
  <c r="P375" i="5" s="1"/>
  <c r="Q375" i="5" s="1"/>
  <c r="R375" i="5" s="1"/>
  <c r="S375" i="5" s="1"/>
  <c r="M375" i="5"/>
  <c r="E375" i="5"/>
  <c r="C375" i="5"/>
  <c r="F375" i="5" s="1"/>
  <c r="N374" i="5"/>
  <c r="M374" i="5"/>
  <c r="E374" i="5"/>
  <c r="C374" i="5"/>
  <c r="F374" i="5" s="1"/>
  <c r="N373" i="5"/>
  <c r="O373" i="5" s="1"/>
  <c r="P373" i="5" s="1"/>
  <c r="Q373" i="5" s="1"/>
  <c r="R373" i="5" s="1"/>
  <c r="S373" i="5" s="1"/>
  <c r="M373" i="5"/>
  <c r="E373" i="5"/>
  <c r="C373" i="5"/>
  <c r="N372" i="5"/>
  <c r="O372" i="5" s="1"/>
  <c r="P372" i="5" s="1"/>
  <c r="Q372" i="5" s="1"/>
  <c r="R372" i="5" s="1"/>
  <c r="S372" i="5" s="1"/>
  <c r="M372" i="5"/>
  <c r="E372" i="5"/>
  <c r="C372" i="5"/>
  <c r="N371" i="5"/>
  <c r="O371" i="5" s="1"/>
  <c r="P371" i="5" s="1"/>
  <c r="Q371" i="5" s="1"/>
  <c r="R371" i="5" s="1"/>
  <c r="S371" i="5" s="1"/>
  <c r="M371" i="5"/>
  <c r="E371" i="5"/>
  <c r="C371" i="5"/>
  <c r="F371" i="5" s="1"/>
  <c r="N370" i="5"/>
  <c r="M370" i="5"/>
  <c r="E370" i="5"/>
  <c r="C370" i="5"/>
  <c r="F370" i="5" s="1"/>
  <c r="N369" i="5"/>
  <c r="O369" i="5" s="1"/>
  <c r="M369" i="5"/>
  <c r="E369" i="5"/>
  <c r="C369" i="5"/>
  <c r="N368" i="5"/>
  <c r="M368" i="5"/>
  <c r="E368" i="5"/>
  <c r="C368" i="5"/>
  <c r="N367" i="5"/>
  <c r="O367" i="5" s="1"/>
  <c r="P367" i="5" s="1"/>
  <c r="Q367" i="5" s="1"/>
  <c r="R367" i="5" s="1"/>
  <c r="S367" i="5" s="1"/>
  <c r="M367" i="5"/>
  <c r="E367" i="5"/>
  <c r="C367" i="5"/>
  <c r="F367" i="5" s="1"/>
  <c r="N366" i="5"/>
  <c r="O366" i="5" s="1"/>
  <c r="P366" i="5" s="1"/>
  <c r="Q366" i="5" s="1"/>
  <c r="R366" i="5" s="1"/>
  <c r="S366" i="5" s="1"/>
  <c r="M366" i="5"/>
  <c r="E366" i="5"/>
  <c r="F366" i="5" s="1"/>
  <c r="C366" i="5"/>
  <c r="N365" i="5"/>
  <c r="O365" i="5" s="1"/>
  <c r="P365" i="5" s="1"/>
  <c r="Q365" i="5" s="1"/>
  <c r="R365" i="5" s="1"/>
  <c r="S365" i="5" s="1"/>
  <c r="M365" i="5"/>
  <c r="E365" i="5"/>
  <c r="C365" i="5"/>
  <c r="N364" i="5"/>
  <c r="M364" i="5"/>
  <c r="E364" i="5"/>
  <c r="F364" i="5" s="1"/>
  <c r="C364" i="5"/>
  <c r="N363" i="5"/>
  <c r="M363" i="5"/>
  <c r="E363" i="5"/>
  <c r="C363" i="5"/>
  <c r="N362" i="5"/>
  <c r="O362" i="5" s="1"/>
  <c r="P362" i="5" s="1"/>
  <c r="Q362" i="5" s="1"/>
  <c r="R362" i="5" s="1"/>
  <c r="S362" i="5" s="1"/>
  <c r="M362" i="5"/>
  <c r="F362" i="5"/>
  <c r="E362" i="5"/>
  <c r="C362" i="5"/>
  <c r="N361" i="5"/>
  <c r="O361" i="5" s="1"/>
  <c r="P361" i="5" s="1"/>
  <c r="Q361" i="5" s="1"/>
  <c r="R361" i="5" s="1"/>
  <c r="S361" i="5" s="1"/>
  <c r="M361" i="5"/>
  <c r="E361" i="5"/>
  <c r="C361" i="5"/>
  <c r="N360" i="5"/>
  <c r="O360" i="5" s="1"/>
  <c r="P360" i="5" s="1"/>
  <c r="Q360" i="5" s="1"/>
  <c r="R360" i="5" s="1"/>
  <c r="S360" i="5" s="1"/>
  <c r="M360" i="5"/>
  <c r="E360" i="5"/>
  <c r="C360" i="5"/>
  <c r="N359" i="5"/>
  <c r="O359" i="5" s="1"/>
  <c r="P359" i="5" s="1"/>
  <c r="Q359" i="5" s="1"/>
  <c r="R359" i="5" s="1"/>
  <c r="S359" i="5" s="1"/>
  <c r="M359" i="5"/>
  <c r="E359" i="5"/>
  <c r="C359" i="5"/>
  <c r="F359" i="5" s="1"/>
  <c r="N358" i="5"/>
  <c r="O358" i="5" s="1"/>
  <c r="P358" i="5" s="1"/>
  <c r="Q358" i="5" s="1"/>
  <c r="R358" i="5" s="1"/>
  <c r="S358" i="5" s="1"/>
  <c r="M358" i="5"/>
  <c r="E358" i="5"/>
  <c r="C358" i="5"/>
  <c r="F358" i="5" s="1"/>
  <c r="N357" i="5"/>
  <c r="O357" i="5" s="1"/>
  <c r="P357" i="5" s="1"/>
  <c r="Q357" i="5" s="1"/>
  <c r="R357" i="5" s="1"/>
  <c r="S357" i="5" s="1"/>
  <c r="M357" i="5"/>
  <c r="E357" i="5"/>
  <c r="C357" i="5"/>
  <c r="N356" i="5"/>
  <c r="O356" i="5" s="1"/>
  <c r="M356" i="5"/>
  <c r="E356" i="5"/>
  <c r="C356" i="5"/>
  <c r="N355" i="5"/>
  <c r="O355" i="5" s="1"/>
  <c r="P355" i="5" s="1"/>
  <c r="Q355" i="5" s="1"/>
  <c r="R355" i="5" s="1"/>
  <c r="S355" i="5" s="1"/>
  <c r="M355" i="5"/>
  <c r="E355" i="5"/>
  <c r="C355" i="5"/>
  <c r="F355" i="5" s="1"/>
  <c r="N354" i="5"/>
  <c r="O354" i="5" s="1"/>
  <c r="P354" i="5" s="1"/>
  <c r="Q354" i="5" s="1"/>
  <c r="R354" i="5" s="1"/>
  <c r="S354" i="5" s="1"/>
  <c r="M354" i="5"/>
  <c r="E354" i="5"/>
  <c r="C354" i="5"/>
  <c r="N353" i="5"/>
  <c r="O353" i="5" s="1"/>
  <c r="P353" i="5" s="1"/>
  <c r="Q353" i="5" s="1"/>
  <c r="R353" i="5" s="1"/>
  <c r="S353" i="5" s="1"/>
  <c r="M353" i="5"/>
  <c r="E353" i="5"/>
  <c r="C353" i="5"/>
  <c r="N352" i="5"/>
  <c r="M352" i="5"/>
  <c r="E352" i="5"/>
  <c r="F352" i="5" s="1"/>
  <c r="C352" i="5"/>
  <c r="N351" i="5"/>
  <c r="O351" i="5" s="1"/>
  <c r="P351" i="5" s="1"/>
  <c r="Q351" i="5" s="1"/>
  <c r="R351" i="5" s="1"/>
  <c r="S351" i="5" s="1"/>
  <c r="M351" i="5"/>
  <c r="E351" i="5"/>
  <c r="C351" i="5"/>
  <c r="N350" i="5"/>
  <c r="O350" i="5" s="1"/>
  <c r="P350" i="5" s="1"/>
  <c r="Q350" i="5" s="1"/>
  <c r="R350" i="5" s="1"/>
  <c r="S350" i="5" s="1"/>
  <c r="M350" i="5"/>
  <c r="F350" i="5"/>
  <c r="E350" i="5"/>
  <c r="C350" i="5"/>
  <c r="N349" i="5"/>
  <c r="O349" i="5" s="1"/>
  <c r="P349" i="5" s="1"/>
  <c r="M349" i="5"/>
  <c r="E349" i="5"/>
  <c r="C349" i="5"/>
  <c r="N348" i="5"/>
  <c r="M348" i="5"/>
  <c r="E348" i="5"/>
  <c r="F348" i="5" s="1"/>
  <c r="C348" i="5"/>
  <c r="N347" i="5"/>
  <c r="M347" i="5"/>
  <c r="E347" i="5"/>
  <c r="C347" i="5"/>
  <c r="N346" i="5"/>
  <c r="O346" i="5" s="1"/>
  <c r="P346" i="5" s="1"/>
  <c r="Q346" i="5" s="1"/>
  <c r="R346" i="5" s="1"/>
  <c r="S346" i="5" s="1"/>
  <c r="M346" i="5"/>
  <c r="F346" i="5"/>
  <c r="E346" i="5"/>
  <c r="C346" i="5"/>
  <c r="N345" i="5"/>
  <c r="O345" i="5" s="1"/>
  <c r="P345" i="5" s="1"/>
  <c r="Q345" i="5" s="1"/>
  <c r="R345" i="5" s="1"/>
  <c r="S345" i="5" s="1"/>
  <c r="M345" i="5"/>
  <c r="E345" i="5"/>
  <c r="C345" i="5"/>
  <c r="N344" i="5"/>
  <c r="O344" i="5" s="1"/>
  <c r="P344" i="5" s="1"/>
  <c r="Q344" i="5" s="1"/>
  <c r="R344" i="5" s="1"/>
  <c r="S344" i="5" s="1"/>
  <c r="M344" i="5"/>
  <c r="E344" i="5"/>
  <c r="C344" i="5"/>
  <c r="N343" i="5"/>
  <c r="O343" i="5" s="1"/>
  <c r="P343" i="5" s="1"/>
  <c r="Q343" i="5" s="1"/>
  <c r="R343" i="5" s="1"/>
  <c r="S343" i="5" s="1"/>
  <c r="M343" i="5"/>
  <c r="E343" i="5"/>
  <c r="C343" i="5"/>
  <c r="F343" i="5" s="1"/>
  <c r="N342" i="5"/>
  <c r="M342" i="5"/>
  <c r="E342" i="5"/>
  <c r="C342" i="5"/>
  <c r="F342" i="5" s="1"/>
  <c r="N341" i="5"/>
  <c r="O341" i="5" s="1"/>
  <c r="M341" i="5"/>
  <c r="E341" i="5"/>
  <c r="C341" i="5"/>
  <c r="N340" i="5"/>
  <c r="O340" i="5" s="1"/>
  <c r="P340" i="5" s="1"/>
  <c r="Q340" i="5" s="1"/>
  <c r="R340" i="5" s="1"/>
  <c r="S340" i="5" s="1"/>
  <c r="M340" i="5"/>
  <c r="E340" i="5"/>
  <c r="C340" i="5"/>
  <c r="N339" i="5"/>
  <c r="O339" i="5" s="1"/>
  <c r="P339" i="5" s="1"/>
  <c r="Q339" i="5" s="1"/>
  <c r="R339" i="5" s="1"/>
  <c r="S339" i="5" s="1"/>
  <c r="M339" i="5"/>
  <c r="E339" i="5"/>
  <c r="C339" i="5"/>
  <c r="F339" i="5" s="1"/>
  <c r="N338" i="5"/>
  <c r="O338" i="5" s="1"/>
  <c r="P338" i="5" s="1"/>
  <c r="Q338" i="5" s="1"/>
  <c r="R338" i="5" s="1"/>
  <c r="S338" i="5" s="1"/>
  <c r="M338" i="5"/>
  <c r="E338" i="5"/>
  <c r="C338" i="5"/>
  <c r="F338" i="5" s="1"/>
  <c r="N337" i="5"/>
  <c r="O337" i="5" s="1"/>
  <c r="P337" i="5" s="1"/>
  <c r="Q337" i="5" s="1"/>
  <c r="R337" i="5" s="1"/>
  <c r="S337" i="5" s="1"/>
  <c r="M337" i="5"/>
  <c r="E337" i="5"/>
  <c r="C337" i="5"/>
  <c r="N336" i="5"/>
  <c r="M336" i="5"/>
  <c r="E336" i="5"/>
  <c r="C336" i="5"/>
  <c r="N335" i="5"/>
  <c r="O335" i="5" s="1"/>
  <c r="P335" i="5" s="1"/>
  <c r="Q335" i="5" s="1"/>
  <c r="R335" i="5" s="1"/>
  <c r="S335" i="5" s="1"/>
  <c r="M335" i="5"/>
  <c r="E335" i="5"/>
  <c r="C335" i="5"/>
  <c r="F335" i="5" s="1"/>
  <c r="N334" i="5"/>
  <c r="O334" i="5" s="1"/>
  <c r="P334" i="5" s="1"/>
  <c r="Q334" i="5" s="1"/>
  <c r="R334" i="5" s="1"/>
  <c r="S334" i="5" s="1"/>
  <c r="M334" i="5"/>
  <c r="E334" i="5"/>
  <c r="F334" i="5" s="1"/>
  <c r="C334" i="5"/>
  <c r="N333" i="5"/>
  <c r="O333" i="5" s="1"/>
  <c r="P333" i="5" s="1"/>
  <c r="Q333" i="5" s="1"/>
  <c r="R333" i="5" s="1"/>
  <c r="S333" i="5" s="1"/>
  <c r="M333" i="5"/>
  <c r="E333" i="5"/>
  <c r="C333" i="5"/>
  <c r="N332" i="5"/>
  <c r="M332" i="5"/>
  <c r="E332" i="5"/>
  <c r="F332" i="5" s="1"/>
  <c r="C332" i="5"/>
  <c r="N331" i="5"/>
  <c r="M331" i="5"/>
  <c r="E331" i="5"/>
  <c r="C331" i="5"/>
  <c r="N330" i="5"/>
  <c r="O330" i="5" s="1"/>
  <c r="P330" i="5" s="1"/>
  <c r="Q330" i="5" s="1"/>
  <c r="R330" i="5" s="1"/>
  <c r="S330" i="5" s="1"/>
  <c r="M330" i="5"/>
  <c r="F330" i="5"/>
  <c r="E330" i="5"/>
  <c r="C330" i="5"/>
  <c r="N329" i="5"/>
  <c r="O329" i="5" s="1"/>
  <c r="P329" i="5" s="1"/>
  <c r="Q329" i="5" s="1"/>
  <c r="R329" i="5" s="1"/>
  <c r="S329" i="5" s="1"/>
  <c r="M329" i="5"/>
  <c r="E329" i="5"/>
  <c r="C329" i="5"/>
  <c r="N328" i="5"/>
  <c r="O328" i="5" s="1"/>
  <c r="P328" i="5" s="1"/>
  <c r="Q328" i="5" s="1"/>
  <c r="R328" i="5" s="1"/>
  <c r="S328" i="5" s="1"/>
  <c r="M328" i="5"/>
  <c r="E328" i="5"/>
  <c r="C328" i="5"/>
  <c r="N327" i="5"/>
  <c r="O327" i="5" s="1"/>
  <c r="P327" i="5" s="1"/>
  <c r="Q327" i="5" s="1"/>
  <c r="R327" i="5" s="1"/>
  <c r="S327" i="5" s="1"/>
  <c r="M327" i="5"/>
  <c r="E327" i="5"/>
  <c r="C327" i="5"/>
  <c r="F327" i="5" s="1"/>
  <c r="N326" i="5"/>
  <c r="O326" i="5" s="1"/>
  <c r="P326" i="5" s="1"/>
  <c r="Q326" i="5" s="1"/>
  <c r="R326" i="5" s="1"/>
  <c r="S326" i="5" s="1"/>
  <c r="M326" i="5"/>
  <c r="E326" i="5"/>
  <c r="C326" i="5"/>
  <c r="F326" i="5" s="1"/>
  <c r="N325" i="5"/>
  <c r="O325" i="5" s="1"/>
  <c r="P325" i="5" s="1"/>
  <c r="Q325" i="5" s="1"/>
  <c r="R325" i="5" s="1"/>
  <c r="S325" i="5" s="1"/>
  <c r="M325" i="5"/>
  <c r="E325" i="5"/>
  <c r="C325" i="5"/>
  <c r="N324" i="5"/>
  <c r="O324" i="5" s="1"/>
  <c r="P324" i="5" s="1"/>
  <c r="Q324" i="5" s="1"/>
  <c r="R324" i="5" s="1"/>
  <c r="S324" i="5" s="1"/>
  <c r="M324" i="5"/>
  <c r="E324" i="5"/>
  <c r="C324" i="5"/>
  <c r="N323" i="5"/>
  <c r="O323" i="5" s="1"/>
  <c r="P323" i="5" s="1"/>
  <c r="Q323" i="5" s="1"/>
  <c r="R323" i="5" s="1"/>
  <c r="S323" i="5" s="1"/>
  <c r="M323" i="5"/>
  <c r="E323" i="5"/>
  <c r="C323" i="5"/>
  <c r="F323" i="5" s="1"/>
  <c r="N322" i="5"/>
  <c r="O322" i="5" s="1"/>
  <c r="P322" i="5" s="1"/>
  <c r="Q322" i="5" s="1"/>
  <c r="R322" i="5" s="1"/>
  <c r="S322" i="5" s="1"/>
  <c r="M322" i="5"/>
  <c r="E322" i="5"/>
  <c r="C322" i="5"/>
  <c r="N321" i="5"/>
  <c r="O321" i="5" s="1"/>
  <c r="M321" i="5"/>
  <c r="E321" i="5"/>
  <c r="C321" i="5"/>
  <c r="N320" i="5"/>
  <c r="M320" i="5"/>
  <c r="E320" i="5"/>
  <c r="F320" i="5" s="1"/>
  <c r="C320" i="5"/>
  <c r="N319" i="5"/>
  <c r="O319" i="5" s="1"/>
  <c r="P319" i="5" s="1"/>
  <c r="Q319" i="5" s="1"/>
  <c r="R319" i="5" s="1"/>
  <c r="S319" i="5" s="1"/>
  <c r="M319" i="5"/>
  <c r="E319" i="5"/>
  <c r="C319" i="5"/>
  <c r="N318" i="5"/>
  <c r="O318" i="5" s="1"/>
  <c r="P318" i="5" s="1"/>
  <c r="Q318" i="5" s="1"/>
  <c r="R318" i="5" s="1"/>
  <c r="S318" i="5" s="1"/>
  <c r="M318" i="5"/>
  <c r="F318" i="5"/>
  <c r="E318" i="5"/>
  <c r="C318" i="5"/>
  <c r="N317" i="5"/>
  <c r="O317" i="5" s="1"/>
  <c r="P317" i="5" s="1"/>
  <c r="Q317" i="5" s="1"/>
  <c r="R317" i="5" s="1"/>
  <c r="S317" i="5" s="1"/>
  <c r="M317" i="5"/>
  <c r="E317" i="5"/>
  <c r="C317" i="5"/>
  <c r="N316" i="5"/>
  <c r="M316" i="5"/>
  <c r="E316" i="5"/>
  <c r="F316" i="5" s="1"/>
  <c r="C316" i="5"/>
  <c r="N315" i="5"/>
  <c r="M315" i="5"/>
  <c r="E315" i="5"/>
  <c r="C315" i="5"/>
  <c r="N314" i="5"/>
  <c r="O314" i="5" s="1"/>
  <c r="P314" i="5" s="1"/>
  <c r="Q314" i="5" s="1"/>
  <c r="R314" i="5" s="1"/>
  <c r="S314" i="5" s="1"/>
  <c r="M314" i="5"/>
  <c r="F314" i="5"/>
  <c r="E314" i="5"/>
  <c r="C314" i="5"/>
  <c r="N313" i="5"/>
  <c r="O313" i="5" s="1"/>
  <c r="M313" i="5"/>
  <c r="E313" i="5"/>
  <c r="C313" i="5"/>
  <c r="N312" i="5"/>
  <c r="O312" i="5" s="1"/>
  <c r="P312" i="5" s="1"/>
  <c r="Q312" i="5" s="1"/>
  <c r="R312" i="5" s="1"/>
  <c r="S312" i="5" s="1"/>
  <c r="M312" i="5"/>
  <c r="E312" i="5"/>
  <c r="C312" i="5"/>
  <c r="N311" i="5"/>
  <c r="O311" i="5" s="1"/>
  <c r="P311" i="5" s="1"/>
  <c r="Q311" i="5" s="1"/>
  <c r="R311" i="5" s="1"/>
  <c r="S311" i="5" s="1"/>
  <c r="M311" i="5"/>
  <c r="E311" i="5"/>
  <c r="C311" i="5"/>
  <c r="F311" i="5" s="1"/>
  <c r="N310" i="5"/>
  <c r="M310" i="5"/>
  <c r="E310" i="5"/>
  <c r="C310" i="5"/>
  <c r="F310" i="5" s="1"/>
  <c r="N309" i="5"/>
  <c r="O309" i="5" s="1"/>
  <c r="P309" i="5" s="1"/>
  <c r="Q309" i="5" s="1"/>
  <c r="R309" i="5" s="1"/>
  <c r="S309" i="5" s="1"/>
  <c r="M309" i="5"/>
  <c r="E309" i="5"/>
  <c r="C309" i="5"/>
  <c r="N308" i="5"/>
  <c r="O308" i="5" s="1"/>
  <c r="P308" i="5" s="1"/>
  <c r="Q308" i="5" s="1"/>
  <c r="R308" i="5" s="1"/>
  <c r="S308" i="5" s="1"/>
  <c r="M308" i="5"/>
  <c r="E308" i="5"/>
  <c r="C308" i="5"/>
  <c r="N307" i="5"/>
  <c r="O307" i="5" s="1"/>
  <c r="P307" i="5" s="1"/>
  <c r="Q307" i="5" s="1"/>
  <c r="R307" i="5" s="1"/>
  <c r="S307" i="5" s="1"/>
  <c r="M307" i="5"/>
  <c r="E307" i="5"/>
  <c r="C307" i="5"/>
  <c r="F307" i="5" s="1"/>
  <c r="N306" i="5"/>
  <c r="O306" i="5" s="1"/>
  <c r="P306" i="5" s="1"/>
  <c r="Q306" i="5" s="1"/>
  <c r="R306" i="5" s="1"/>
  <c r="S306" i="5" s="1"/>
  <c r="M306" i="5"/>
  <c r="E306" i="5"/>
  <c r="C306" i="5"/>
  <c r="F306" i="5" s="1"/>
  <c r="N305" i="5"/>
  <c r="O305" i="5" s="1"/>
  <c r="M305" i="5"/>
  <c r="E305" i="5"/>
  <c r="C305" i="5"/>
  <c r="N304" i="5"/>
  <c r="M304" i="5"/>
  <c r="E304" i="5"/>
  <c r="C304" i="5"/>
  <c r="N303" i="5"/>
  <c r="O303" i="5" s="1"/>
  <c r="P303" i="5" s="1"/>
  <c r="Q303" i="5" s="1"/>
  <c r="R303" i="5" s="1"/>
  <c r="S303" i="5" s="1"/>
  <c r="M303" i="5"/>
  <c r="E303" i="5"/>
  <c r="C303" i="5"/>
  <c r="F303" i="5" s="1"/>
  <c r="N302" i="5"/>
  <c r="O302" i="5" s="1"/>
  <c r="P302" i="5" s="1"/>
  <c r="Q302" i="5" s="1"/>
  <c r="R302" i="5" s="1"/>
  <c r="S302" i="5" s="1"/>
  <c r="M302" i="5"/>
  <c r="E302" i="5"/>
  <c r="F302" i="5" s="1"/>
  <c r="C302" i="5"/>
  <c r="N301" i="5"/>
  <c r="O301" i="5" s="1"/>
  <c r="P301" i="5" s="1"/>
  <c r="Q301" i="5" s="1"/>
  <c r="R301" i="5" s="1"/>
  <c r="S301" i="5" s="1"/>
  <c r="M301" i="5"/>
  <c r="E301" i="5"/>
  <c r="C301" i="5"/>
  <c r="N300" i="5"/>
  <c r="M300" i="5"/>
  <c r="E300" i="5"/>
  <c r="F300" i="5" s="1"/>
  <c r="C300" i="5"/>
  <c r="N299" i="5"/>
  <c r="M299" i="5"/>
  <c r="E299" i="5"/>
  <c r="C299" i="5"/>
  <c r="N298" i="5"/>
  <c r="O298" i="5" s="1"/>
  <c r="M298" i="5"/>
  <c r="F298" i="5"/>
  <c r="E298" i="5"/>
  <c r="C298" i="5"/>
  <c r="N297" i="5"/>
  <c r="O297" i="5" s="1"/>
  <c r="P297" i="5" s="1"/>
  <c r="Q297" i="5" s="1"/>
  <c r="R297" i="5" s="1"/>
  <c r="S297" i="5" s="1"/>
  <c r="M297" i="5"/>
  <c r="E297" i="5"/>
  <c r="C297" i="5"/>
  <c r="N296" i="5"/>
  <c r="O296" i="5" s="1"/>
  <c r="P296" i="5" s="1"/>
  <c r="Q296" i="5" s="1"/>
  <c r="R296" i="5" s="1"/>
  <c r="S296" i="5" s="1"/>
  <c r="M296" i="5"/>
  <c r="E296" i="5"/>
  <c r="C296" i="5"/>
  <c r="N295" i="5"/>
  <c r="O295" i="5" s="1"/>
  <c r="P295" i="5" s="1"/>
  <c r="Q295" i="5" s="1"/>
  <c r="R295" i="5" s="1"/>
  <c r="S295" i="5" s="1"/>
  <c r="M295" i="5"/>
  <c r="E295" i="5"/>
  <c r="C295" i="5"/>
  <c r="F295" i="5" s="1"/>
  <c r="N294" i="5"/>
  <c r="O294" i="5" s="1"/>
  <c r="P294" i="5" s="1"/>
  <c r="Q294" i="5" s="1"/>
  <c r="R294" i="5" s="1"/>
  <c r="S294" i="5" s="1"/>
  <c r="M294" i="5"/>
  <c r="E294" i="5"/>
  <c r="C294" i="5"/>
  <c r="F294" i="5" s="1"/>
  <c r="N293" i="5"/>
  <c r="O293" i="5" s="1"/>
  <c r="P293" i="5" s="1"/>
  <c r="Q293" i="5" s="1"/>
  <c r="R293" i="5" s="1"/>
  <c r="S293" i="5" s="1"/>
  <c r="M293" i="5"/>
  <c r="E293" i="5"/>
  <c r="C293" i="5"/>
  <c r="N292" i="5"/>
  <c r="O292" i="5" s="1"/>
  <c r="P292" i="5" s="1"/>
  <c r="Q292" i="5" s="1"/>
  <c r="R292" i="5" s="1"/>
  <c r="S292" i="5" s="1"/>
  <c r="M292" i="5"/>
  <c r="E292" i="5"/>
  <c r="C292" i="5"/>
  <c r="N291" i="5"/>
  <c r="O291" i="5" s="1"/>
  <c r="P291" i="5" s="1"/>
  <c r="Q291" i="5" s="1"/>
  <c r="R291" i="5" s="1"/>
  <c r="S291" i="5" s="1"/>
  <c r="M291" i="5"/>
  <c r="E291" i="5"/>
  <c r="C291" i="5"/>
  <c r="F291" i="5" s="1"/>
  <c r="N290" i="5"/>
  <c r="O290" i="5" s="1"/>
  <c r="P290" i="5" s="1"/>
  <c r="Q290" i="5" s="1"/>
  <c r="R290" i="5" s="1"/>
  <c r="S290" i="5" s="1"/>
  <c r="M290" i="5"/>
  <c r="E290" i="5"/>
  <c r="C290" i="5"/>
  <c r="N289" i="5"/>
  <c r="O289" i="5" s="1"/>
  <c r="P289" i="5" s="1"/>
  <c r="Q289" i="5" s="1"/>
  <c r="R289" i="5" s="1"/>
  <c r="S289" i="5" s="1"/>
  <c r="M289" i="5"/>
  <c r="E289" i="5"/>
  <c r="C289" i="5"/>
  <c r="N288" i="5"/>
  <c r="M288" i="5"/>
  <c r="E288" i="5"/>
  <c r="F288" i="5" s="1"/>
  <c r="C288" i="5"/>
  <c r="N287" i="5"/>
  <c r="O287" i="5" s="1"/>
  <c r="P287" i="5" s="1"/>
  <c r="Q287" i="5" s="1"/>
  <c r="R287" i="5" s="1"/>
  <c r="S287" i="5" s="1"/>
  <c r="M287" i="5"/>
  <c r="E287" i="5"/>
  <c r="C287" i="5"/>
  <c r="N286" i="5"/>
  <c r="O286" i="5" s="1"/>
  <c r="P286" i="5" s="1"/>
  <c r="Q286" i="5" s="1"/>
  <c r="R286" i="5" s="1"/>
  <c r="S286" i="5" s="1"/>
  <c r="M286" i="5"/>
  <c r="F286" i="5"/>
  <c r="E286" i="5"/>
  <c r="C286" i="5"/>
  <c r="N285" i="5"/>
  <c r="O285" i="5" s="1"/>
  <c r="P285" i="5" s="1"/>
  <c r="M285" i="5"/>
  <c r="E285" i="5"/>
  <c r="C285" i="5"/>
  <c r="N284" i="5"/>
  <c r="M284" i="5"/>
  <c r="E284" i="5"/>
  <c r="F284" i="5" s="1"/>
  <c r="C284" i="5"/>
  <c r="N283" i="5"/>
  <c r="M283" i="5"/>
  <c r="E283" i="5"/>
  <c r="C283" i="5"/>
  <c r="N282" i="5"/>
  <c r="O282" i="5" s="1"/>
  <c r="P282" i="5" s="1"/>
  <c r="Q282" i="5" s="1"/>
  <c r="R282" i="5" s="1"/>
  <c r="S282" i="5" s="1"/>
  <c r="M282" i="5"/>
  <c r="F282" i="5"/>
  <c r="E282" i="5"/>
  <c r="C282" i="5"/>
  <c r="N281" i="5"/>
  <c r="O281" i="5" s="1"/>
  <c r="P281" i="5" s="1"/>
  <c r="Q281" i="5" s="1"/>
  <c r="R281" i="5" s="1"/>
  <c r="S281" i="5" s="1"/>
  <c r="M281" i="5"/>
  <c r="E281" i="5"/>
  <c r="C281" i="5"/>
  <c r="N280" i="5"/>
  <c r="O280" i="5" s="1"/>
  <c r="P280" i="5" s="1"/>
  <c r="Q280" i="5" s="1"/>
  <c r="R280" i="5" s="1"/>
  <c r="S280" i="5" s="1"/>
  <c r="M280" i="5"/>
  <c r="E280" i="5"/>
  <c r="C280" i="5"/>
  <c r="N279" i="5"/>
  <c r="O279" i="5" s="1"/>
  <c r="P279" i="5" s="1"/>
  <c r="Q279" i="5" s="1"/>
  <c r="R279" i="5" s="1"/>
  <c r="S279" i="5" s="1"/>
  <c r="M279" i="5"/>
  <c r="E279" i="5"/>
  <c r="C279" i="5"/>
  <c r="F279" i="5" s="1"/>
  <c r="N278" i="5"/>
  <c r="M278" i="5"/>
  <c r="E278" i="5"/>
  <c r="C278" i="5"/>
  <c r="F278" i="5" s="1"/>
  <c r="N277" i="5"/>
  <c r="O277" i="5" s="1"/>
  <c r="P277" i="5" s="1"/>
  <c r="Q277" i="5" s="1"/>
  <c r="R277" i="5" s="1"/>
  <c r="S277" i="5" s="1"/>
  <c r="M277" i="5"/>
  <c r="E277" i="5"/>
  <c r="C277" i="5"/>
  <c r="N276" i="5"/>
  <c r="O276" i="5" s="1"/>
  <c r="P276" i="5" s="1"/>
  <c r="Q276" i="5" s="1"/>
  <c r="R276" i="5" s="1"/>
  <c r="S276" i="5" s="1"/>
  <c r="M276" i="5"/>
  <c r="E276" i="5"/>
  <c r="C276" i="5"/>
  <c r="N275" i="5"/>
  <c r="O275" i="5" s="1"/>
  <c r="P275" i="5" s="1"/>
  <c r="Q275" i="5" s="1"/>
  <c r="R275" i="5" s="1"/>
  <c r="S275" i="5" s="1"/>
  <c r="M275" i="5"/>
  <c r="E275" i="5"/>
  <c r="C275" i="5"/>
  <c r="F275" i="5" s="1"/>
  <c r="N274" i="5"/>
  <c r="O274" i="5" s="1"/>
  <c r="P274" i="5" s="1"/>
  <c r="Q274" i="5" s="1"/>
  <c r="R274" i="5" s="1"/>
  <c r="S274" i="5" s="1"/>
  <c r="M274" i="5"/>
  <c r="E274" i="5"/>
  <c r="C274" i="5"/>
  <c r="F274" i="5" s="1"/>
  <c r="N273" i="5"/>
  <c r="O273" i="5" s="1"/>
  <c r="P273" i="5" s="1"/>
  <c r="Q273" i="5" s="1"/>
  <c r="R273" i="5" s="1"/>
  <c r="S273" i="5" s="1"/>
  <c r="M273" i="5"/>
  <c r="E273" i="5"/>
  <c r="C273" i="5"/>
  <c r="N272" i="5"/>
  <c r="M272" i="5"/>
  <c r="E272" i="5"/>
  <c r="C272" i="5"/>
  <c r="N271" i="5"/>
  <c r="O271" i="5" s="1"/>
  <c r="P271" i="5" s="1"/>
  <c r="Q271" i="5" s="1"/>
  <c r="M271" i="5"/>
  <c r="E271" i="5"/>
  <c r="C271" i="5"/>
  <c r="F271" i="5" s="1"/>
  <c r="N270" i="5"/>
  <c r="O270" i="5" s="1"/>
  <c r="M270" i="5"/>
  <c r="E270" i="5"/>
  <c r="F270" i="5" s="1"/>
  <c r="C270" i="5"/>
  <c r="N269" i="5"/>
  <c r="O269" i="5" s="1"/>
  <c r="P269" i="5" s="1"/>
  <c r="Q269" i="5" s="1"/>
  <c r="R269" i="5" s="1"/>
  <c r="S269" i="5" s="1"/>
  <c r="M269" i="5"/>
  <c r="E269" i="5"/>
  <c r="C269" i="5"/>
  <c r="N268" i="5"/>
  <c r="M268" i="5"/>
  <c r="E268" i="5"/>
  <c r="F268" i="5" s="1"/>
  <c r="C268" i="5"/>
  <c r="N267" i="5"/>
  <c r="M267" i="5"/>
  <c r="E267" i="5"/>
  <c r="C267" i="5"/>
  <c r="N266" i="5"/>
  <c r="O266" i="5" s="1"/>
  <c r="P266" i="5" s="1"/>
  <c r="Q266" i="5" s="1"/>
  <c r="R266" i="5" s="1"/>
  <c r="S266" i="5" s="1"/>
  <c r="M266" i="5"/>
  <c r="F266" i="5"/>
  <c r="E266" i="5"/>
  <c r="C266" i="5"/>
  <c r="N265" i="5"/>
  <c r="O265" i="5" s="1"/>
  <c r="P265" i="5" s="1"/>
  <c r="Q265" i="5" s="1"/>
  <c r="R265" i="5" s="1"/>
  <c r="S265" i="5" s="1"/>
  <c r="M265" i="5"/>
  <c r="E265" i="5"/>
  <c r="C265" i="5"/>
  <c r="N264" i="5"/>
  <c r="O264" i="5" s="1"/>
  <c r="P264" i="5" s="1"/>
  <c r="Q264" i="5" s="1"/>
  <c r="R264" i="5" s="1"/>
  <c r="S264" i="5" s="1"/>
  <c r="M264" i="5"/>
  <c r="E264" i="5"/>
  <c r="C264" i="5"/>
  <c r="N263" i="5"/>
  <c r="O263" i="5" s="1"/>
  <c r="P263" i="5" s="1"/>
  <c r="Q263" i="5" s="1"/>
  <c r="R263" i="5" s="1"/>
  <c r="S263" i="5" s="1"/>
  <c r="M263" i="5"/>
  <c r="E263" i="5"/>
  <c r="C263" i="5"/>
  <c r="F263" i="5" s="1"/>
  <c r="N262" i="5"/>
  <c r="O262" i="5" s="1"/>
  <c r="P262" i="5" s="1"/>
  <c r="Q262" i="5" s="1"/>
  <c r="R262" i="5" s="1"/>
  <c r="S262" i="5" s="1"/>
  <c r="M262" i="5"/>
  <c r="E262" i="5"/>
  <c r="C262" i="5"/>
  <c r="F262" i="5" s="1"/>
  <c r="N261" i="5"/>
  <c r="O261" i="5" s="1"/>
  <c r="P261" i="5" s="1"/>
  <c r="Q261" i="5" s="1"/>
  <c r="R261" i="5" s="1"/>
  <c r="S261" i="5" s="1"/>
  <c r="M261" i="5"/>
  <c r="E261" i="5"/>
  <c r="C261" i="5"/>
  <c r="N260" i="5"/>
  <c r="O260" i="5" s="1"/>
  <c r="P260" i="5" s="1"/>
  <c r="Q260" i="5" s="1"/>
  <c r="R260" i="5" s="1"/>
  <c r="S260" i="5" s="1"/>
  <c r="M260" i="5"/>
  <c r="E260" i="5"/>
  <c r="C260" i="5"/>
  <c r="N259" i="5"/>
  <c r="O259" i="5" s="1"/>
  <c r="P259" i="5" s="1"/>
  <c r="Q259" i="5" s="1"/>
  <c r="R259" i="5" s="1"/>
  <c r="S259" i="5" s="1"/>
  <c r="M259" i="5"/>
  <c r="E259" i="5"/>
  <c r="C259" i="5"/>
  <c r="F259" i="5" s="1"/>
  <c r="N258" i="5"/>
  <c r="O258" i="5" s="1"/>
  <c r="P258" i="5" s="1"/>
  <c r="Q258" i="5" s="1"/>
  <c r="R258" i="5" s="1"/>
  <c r="S258" i="5" s="1"/>
  <c r="M258" i="5"/>
  <c r="E258" i="5"/>
  <c r="C258" i="5"/>
  <c r="N257" i="5"/>
  <c r="O257" i="5" s="1"/>
  <c r="M257" i="5"/>
  <c r="E257" i="5"/>
  <c r="C257" i="5"/>
  <c r="N256" i="5"/>
  <c r="M256" i="5"/>
  <c r="E256" i="5"/>
  <c r="F256" i="5" s="1"/>
  <c r="C256" i="5"/>
  <c r="N255" i="5"/>
  <c r="O255" i="5" s="1"/>
  <c r="P255" i="5" s="1"/>
  <c r="Q255" i="5" s="1"/>
  <c r="R255" i="5" s="1"/>
  <c r="S255" i="5" s="1"/>
  <c r="M255" i="5"/>
  <c r="E255" i="5"/>
  <c r="C255" i="5"/>
  <c r="N254" i="5"/>
  <c r="O254" i="5" s="1"/>
  <c r="P254" i="5" s="1"/>
  <c r="Q254" i="5" s="1"/>
  <c r="R254" i="5" s="1"/>
  <c r="S254" i="5" s="1"/>
  <c r="M254" i="5"/>
  <c r="F254" i="5"/>
  <c r="E254" i="5"/>
  <c r="C254" i="5"/>
  <c r="N253" i="5"/>
  <c r="O253" i="5" s="1"/>
  <c r="P253" i="5" s="1"/>
  <c r="Q253" i="5" s="1"/>
  <c r="R253" i="5" s="1"/>
  <c r="S253" i="5" s="1"/>
  <c r="M253" i="5"/>
  <c r="E253" i="5"/>
  <c r="C253" i="5"/>
  <c r="N252" i="5"/>
  <c r="M252" i="5"/>
  <c r="E252" i="5"/>
  <c r="F252" i="5" s="1"/>
  <c r="C252" i="5"/>
  <c r="N251" i="5"/>
  <c r="M251" i="5"/>
  <c r="E251" i="5"/>
  <c r="C251" i="5"/>
  <c r="N250" i="5"/>
  <c r="O250" i="5" s="1"/>
  <c r="P250" i="5" s="1"/>
  <c r="Q250" i="5" s="1"/>
  <c r="R250" i="5" s="1"/>
  <c r="S250" i="5" s="1"/>
  <c r="M250" i="5"/>
  <c r="F250" i="5"/>
  <c r="E250" i="5"/>
  <c r="C250" i="5"/>
  <c r="N249" i="5"/>
  <c r="O249" i="5" s="1"/>
  <c r="P249" i="5" s="1"/>
  <c r="Q249" i="5" s="1"/>
  <c r="R249" i="5" s="1"/>
  <c r="S249" i="5" s="1"/>
  <c r="M249" i="5"/>
  <c r="E249" i="5"/>
  <c r="C249" i="5"/>
  <c r="N248" i="5"/>
  <c r="O248" i="5" s="1"/>
  <c r="P248" i="5" s="1"/>
  <c r="Q248" i="5" s="1"/>
  <c r="R248" i="5" s="1"/>
  <c r="S248" i="5" s="1"/>
  <c r="M248" i="5"/>
  <c r="E248" i="5"/>
  <c r="C248" i="5"/>
  <c r="N247" i="5"/>
  <c r="O247" i="5" s="1"/>
  <c r="P247" i="5" s="1"/>
  <c r="Q247" i="5" s="1"/>
  <c r="R247" i="5" s="1"/>
  <c r="S247" i="5" s="1"/>
  <c r="M247" i="5"/>
  <c r="E247" i="5"/>
  <c r="C247" i="5"/>
  <c r="F247" i="5" s="1"/>
  <c r="N246" i="5"/>
  <c r="M246" i="5"/>
  <c r="E246" i="5"/>
  <c r="C246" i="5"/>
  <c r="F246" i="5" s="1"/>
  <c r="N245" i="5"/>
  <c r="O245" i="5" s="1"/>
  <c r="P245" i="5" s="1"/>
  <c r="Q245" i="5" s="1"/>
  <c r="R245" i="5" s="1"/>
  <c r="S245" i="5" s="1"/>
  <c r="M245" i="5"/>
  <c r="E245" i="5"/>
  <c r="C245" i="5"/>
  <c r="N244" i="5"/>
  <c r="O244" i="5" s="1"/>
  <c r="P244" i="5" s="1"/>
  <c r="Q244" i="5" s="1"/>
  <c r="R244" i="5" s="1"/>
  <c r="S244" i="5" s="1"/>
  <c r="M244" i="5"/>
  <c r="E244" i="5"/>
  <c r="C244" i="5"/>
  <c r="N243" i="5"/>
  <c r="O243" i="5" s="1"/>
  <c r="P243" i="5" s="1"/>
  <c r="Q243" i="5" s="1"/>
  <c r="R243" i="5" s="1"/>
  <c r="S243" i="5" s="1"/>
  <c r="M243" i="5"/>
  <c r="E243" i="5"/>
  <c r="C243" i="5"/>
  <c r="F243" i="5" s="1"/>
  <c r="N242" i="5"/>
  <c r="O242" i="5" s="1"/>
  <c r="P242" i="5" s="1"/>
  <c r="Q242" i="5" s="1"/>
  <c r="R242" i="5" s="1"/>
  <c r="S242" i="5" s="1"/>
  <c r="M242" i="5"/>
  <c r="E242" i="5"/>
  <c r="C242" i="5"/>
  <c r="F242" i="5" s="1"/>
  <c r="N241" i="5"/>
  <c r="O241" i="5" s="1"/>
  <c r="M241" i="5"/>
  <c r="E241" i="5"/>
  <c r="C241" i="5"/>
  <c r="N240" i="5"/>
  <c r="M240" i="5"/>
  <c r="E240" i="5"/>
  <c r="C240" i="5"/>
  <c r="N239" i="5"/>
  <c r="O239" i="5" s="1"/>
  <c r="P239" i="5" s="1"/>
  <c r="Q239" i="5" s="1"/>
  <c r="R239" i="5" s="1"/>
  <c r="S239" i="5" s="1"/>
  <c r="M239" i="5"/>
  <c r="E239" i="5"/>
  <c r="C239" i="5"/>
  <c r="F239" i="5" s="1"/>
  <c r="N238" i="5"/>
  <c r="O238" i="5" s="1"/>
  <c r="P238" i="5" s="1"/>
  <c r="Q238" i="5" s="1"/>
  <c r="R238" i="5" s="1"/>
  <c r="S238" i="5" s="1"/>
  <c r="M238" i="5"/>
  <c r="E238" i="5"/>
  <c r="F238" i="5" s="1"/>
  <c r="C238" i="5"/>
  <c r="N237" i="5"/>
  <c r="O237" i="5" s="1"/>
  <c r="P237" i="5" s="1"/>
  <c r="Q237" i="5" s="1"/>
  <c r="R237" i="5" s="1"/>
  <c r="M237" i="5"/>
  <c r="E237" i="5"/>
  <c r="C237" i="5"/>
  <c r="N236" i="5"/>
  <c r="M236" i="5"/>
  <c r="E236" i="5"/>
  <c r="F236" i="5" s="1"/>
  <c r="C236" i="5"/>
  <c r="N235" i="5"/>
  <c r="M235" i="5"/>
  <c r="E235" i="5"/>
  <c r="C235" i="5"/>
  <c r="N234" i="5"/>
  <c r="O234" i="5" s="1"/>
  <c r="P234" i="5" s="1"/>
  <c r="Q234" i="5" s="1"/>
  <c r="R234" i="5" s="1"/>
  <c r="S234" i="5" s="1"/>
  <c r="M234" i="5"/>
  <c r="F234" i="5"/>
  <c r="E234" i="5"/>
  <c r="C234" i="5"/>
  <c r="N233" i="5"/>
  <c r="O233" i="5" s="1"/>
  <c r="P233" i="5" s="1"/>
  <c r="Q233" i="5" s="1"/>
  <c r="R233" i="5" s="1"/>
  <c r="S233" i="5" s="1"/>
  <c r="M233" i="5"/>
  <c r="E233" i="5"/>
  <c r="C233" i="5"/>
  <c r="N232" i="5"/>
  <c r="O232" i="5" s="1"/>
  <c r="P232" i="5" s="1"/>
  <c r="Q232" i="5" s="1"/>
  <c r="R232" i="5" s="1"/>
  <c r="S232" i="5" s="1"/>
  <c r="M232" i="5"/>
  <c r="E232" i="5"/>
  <c r="C232" i="5"/>
  <c r="N231" i="5"/>
  <c r="O231" i="5" s="1"/>
  <c r="P231" i="5" s="1"/>
  <c r="Q231" i="5" s="1"/>
  <c r="R231" i="5" s="1"/>
  <c r="S231" i="5" s="1"/>
  <c r="M231" i="5"/>
  <c r="E231" i="5"/>
  <c r="C231" i="5"/>
  <c r="F231" i="5" s="1"/>
  <c r="N230" i="5"/>
  <c r="O230" i="5" s="1"/>
  <c r="P230" i="5" s="1"/>
  <c r="Q230" i="5" s="1"/>
  <c r="R230" i="5" s="1"/>
  <c r="S230" i="5" s="1"/>
  <c r="M230" i="5"/>
  <c r="E230" i="5"/>
  <c r="C230" i="5"/>
  <c r="F230" i="5" s="1"/>
  <c r="N229" i="5"/>
  <c r="O229" i="5" s="1"/>
  <c r="P229" i="5" s="1"/>
  <c r="Q229" i="5" s="1"/>
  <c r="R229" i="5" s="1"/>
  <c r="S229" i="5" s="1"/>
  <c r="M229" i="5"/>
  <c r="E229" i="5"/>
  <c r="C229" i="5"/>
  <c r="N228" i="5"/>
  <c r="O228" i="5" s="1"/>
  <c r="M228" i="5"/>
  <c r="E228" i="5"/>
  <c r="C228" i="5"/>
  <c r="N227" i="5"/>
  <c r="O227" i="5" s="1"/>
  <c r="P227" i="5" s="1"/>
  <c r="Q227" i="5" s="1"/>
  <c r="R227" i="5" s="1"/>
  <c r="S227" i="5" s="1"/>
  <c r="M227" i="5"/>
  <c r="E227" i="5"/>
  <c r="C227" i="5"/>
  <c r="F227" i="5" s="1"/>
  <c r="N226" i="5"/>
  <c r="O226" i="5" s="1"/>
  <c r="P226" i="5" s="1"/>
  <c r="Q226" i="5" s="1"/>
  <c r="R226" i="5" s="1"/>
  <c r="S226" i="5" s="1"/>
  <c r="M226" i="5"/>
  <c r="E226" i="5"/>
  <c r="C226" i="5"/>
  <c r="N225" i="5"/>
  <c r="O225" i="5" s="1"/>
  <c r="P225" i="5" s="1"/>
  <c r="Q225" i="5" s="1"/>
  <c r="R225" i="5" s="1"/>
  <c r="S225" i="5" s="1"/>
  <c r="M225" i="5"/>
  <c r="E225" i="5"/>
  <c r="C225" i="5"/>
  <c r="N224" i="5"/>
  <c r="M224" i="5"/>
  <c r="E224" i="5"/>
  <c r="F224" i="5" s="1"/>
  <c r="C224" i="5"/>
  <c r="N223" i="5"/>
  <c r="O223" i="5" s="1"/>
  <c r="P223" i="5" s="1"/>
  <c r="Q223" i="5" s="1"/>
  <c r="R223" i="5" s="1"/>
  <c r="S223" i="5" s="1"/>
  <c r="M223" i="5"/>
  <c r="E223" i="5"/>
  <c r="C223" i="5"/>
  <c r="N222" i="5"/>
  <c r="O222" i="5" s="1"/>
  <c r="P222" i="5" s="1"/>
  <c r="Q222" i="5" s="1"/>
  <c r="R222" i="5" s="1"/>
  <c r="S222" i="5" s="1"/>
  <c r="M222" i="5"/>
  <c r="E222" i="5"/>
  <c r="C222" i="5"/>
  <c r="N221" i="5"/>
  <c r="O221" i="5" s="1"/>
  <c r="P221" i="5" s="1"/>
  <c r="M221" i="5"/>
  <c r="F221" i="5"/>
  <c r="E221" i="5"/>
  <c r="C221" i="5"/>
  <c r="N220" i="5"/>
  <c r="M220" i="5"/>
  <c r="E220" i="5"/>
  <c r="C220" i="5"/>
  <c r="N219" i="5"/>
  <c r="M219" i="5"/>
  <c r="F219" i="5"/>
  <c r="E219" i="5"/>
  <c r="C219" i="5"/>
  <c r="N218" i="5"/>
  <c r="O218" i="5" s="1"/>
  <c r="P218" i="5" s="1"/>
  <c r="Q218" i="5" s="1"/>
  <c r="R218" i="5" s="1"/>
  <c r="S218" i="5" s="1"/>
  <c r="M218" i="5"/>
  <c r="E218" i="5"/>
  <c r="C218" i="5"/>
  <c r="F218" i="5" s="1"/>
  <c r="N217" i="5"/>
  <c r="O217" i="5" s="1"/>
  <c r="P217" i="5" s="1"/>
  <c r="Q217" i="5" s="1"/>
  <c r="R217" i="5" s="1"/>
  <c r="S217" i="5" s="1"/>
  <c r="M217" i="5"/>
  <c r="E217" i="5"/>
  <c r="C217" i="5"/>
  <c r="F217" i="5" s="1"/>
  <c r="N216" i="5"/>
  <c r="O216" i="5" s="1"/>
  <c r="P216" i="5" s="1"/>
  <c r="Q216" i="5" s="1"/>
  <c r="R216" i="5" s="1"/>
  <c r="S216" i="5" s="1"/>
  <c r="M216" i="5"/>
  <c r="E216" i="5"/>
  <c r="C216" i="5"/>
  <c r="F216" i="5" s="1"/>
  <c r="N215" i="5"/>
  <c r="O215" i="5" s="1"/>
  <c r="P215" i="5" s="1"/>
  <c r="Q215" i="5" s="1"/>
  <c r="R215" i="5" s="1"/>
  <c r="S215" i="5" s="1"/>
  <c r="M215" i="5"/>
  <c r="E215" i="5"/>
  <c r="C215" i="5"/>
  <c r="F215" i="5" s="1"/>
  <c r="N214" i="5"/>
  <c r="M214" i="5"/>
  <c r="E214" i="5"/>
  <c r="C214" i="5"/>
  <c r="F214" i="5" s="1"/>
  <c r="N213" i="5"/>
  <c r="O213" i="5" s="1"/>
  <c r="M213" i="5"/>
  <c r="E213" i="5"/>
  <c r="F213" i="5" s="1"/>
  <c r="C213" i="5"/>
  <c r="N212" i="5"/>
  <c r="O212" i="5" s="1"/>
  <c r="P212" i="5" s="1"/>
  <c r="Q212" i="5" s="1"/>
  <c r="R212" i="5" s="1"/>
  <c r="S212" i="5" s="1"/>
  <c r="M212" i="5"/>
  <c r="E212" i="5"/>
  <c r="C212" i="5"/>
  <c r="N211" i="5"/>
  <c r="O211" i="5" s="1"/>
  <c r="P211" i="5" s="1"/>
  <c r="Q211" i="5" s="1"/>
  <c r="R211" i="5" s="1"/>
  <c r="S211" i="5" s="1"/>
  <c r="M211" i="5"/>
  <c r="F211" i="5"/>
  <c r="E211" i="5"/>
  <c r="C211" i="5"/>
  <c r="N210" i="5"/>
  <c r="O210" i="5" s="1"/>
  <c r="P210" i="5" s="1"/>
  <c r="Q210" i="5" s="1"/>
  <c r="R210" i="5" s="1"/>
  <c r="S210" i="5" s="1"/>
  <c r="M210" i="5"/>
  <c r="E210" i="5"/>
  <c r="C210" i="5"/>
  <c r="F210" i="5" s="1"/>
  <c r="N209" i="5"/>
  <c r="O209" i="5" s="1"/>
  <c r="P209" i="5" s="1"/>
  <c r="Q209" i="5" s="1"/>
  <c r="R209" i="5" s="1"/>
  <c r="S209" i="5" s="1"/>
  <c r="M209" i="5"/>
  <c r="E209" i="5"/>
  <c r="C209" i="5"/>
  <c r="F209" i="5" s="1"/>
  <c r="N208" i="5"/>
  <c r="O208" i="5" s="1"/>
  <c r="P208" i="5" s="1"/>
  <c r="Q208" i="5" s="1"/>
  <c r="R208" i="5" s="1"/>
  <c r="S208" i="5" s="1"/>
  <c r="M208" i="5"/>
  <c r="E208" i="5"/>
  <c r="C208" i="5"/>
  <c r="F208" i="5" s="1"/>
  <c r="N207" i="5"/>
  <c r="O207" i="5" s="1"/>
  <c r="P207" i="5" s="1"/>
  <c r="Q207" i="5" s="1"/>
  <c r="R207" i="5" s="1"/>
  <c r="S207" i="5" s="1"/>
  <c r="M207" i="5"/>
  <c r="E207" i="5"/>
  <c r="C207" i="5"/>
  <c r="N206" i="5"/>
  <c r="O206" i="5" s="1"/>
  <c r="P206" i="5" s="1"/>
  <c r="Q206" i="5" s="1"/>
  <c r="R206" i="5" s="1"/>
  <c r="S206" i="5" s="1"/>
  <c r="M206" i="5"/>
  <c r="E206" i="5"/>
  <c r="C206" i="5"/>
  <c r="N205" i="5"/>
  <c r="O205" i="5" s="1"/>
  <c r="P205" i="5" s="1"/>
  <c r="Q205" i="5" s="1"/>
  <c r="R205" i="5" s="1"/>
  <c r="S205" i="5" s="1"/>
  <c r="M205" i="5"/>
  <c r="F205" i="5"/>
  <c r="E205" i="5"/>
  <c r="C205" i="5"/>
  <c r="N204" i="5"/>
  <c r="M204" i="5"/>
  <c r="E204" i="5"/>
  <c r="C204" i="5"/>
  <c r="N203" i="5"/>
  <c r="M203" i="5"/>
  <c r="F203" i="5"/>
  <c r="E203" i="5"/>
  <c r="C203" i="5"/>
  <c r="N202" i="5"/>
  <c r="O202" i="5" s="1"/>
  <c r="P202" i="5" s="1"/>
  <c r="Q202" i="5" s="1"/>
  <c r="R202" i="5" s="1"/>
  <c r="S202" i="5" s="1"/>
  <c r="M202" i="5"/>
  <c r="E202" i="5"/>
  <c r="C202" i="5"/>
  <c r="F202" i="5" s="1"/>
  <c r="N201" i="5"/>
  <c r="O201" i="5" s="1"/>
  <c r="P201" i="5" s="1"/>
  <c r="Q201" i="5" s="1"/>
  <c r="R201" i="5" s="1"/>
  <c r="S201" i="5" s="1"/>
  <c r="M201" i="5"/>
  <c r="E201" i="5"/>
  <c r="C201" i="5"/>
  <c r="F201" i="5" s="1"/>
  <c r="N200" i="5"/>
  <c r="O200" i="5" s="1"/>
  <c r="P200" i="5" s="1"/>
  <c r="M200" i="5"/>
  <c r="E200" i="5"/>
  <c r="C200" i="5"/>
  <c r="F200" i="5" s="1"/>
  <c r="N199" i="5"/>
  <c r="O199" i="5" s="1"/>
  <c r="P199" i="5" s="1"/>
  <c r="Q199" i="5" s="1"/>
  <c r="R199" i="5" s="1"/>
  <c r="S199" i="5" s="1"/>
  <c r="M199" i="5"/>
  <c r="E199" i="5"/>
  <c r="C199" i="5"/>
  <c r="F199" i="5" s="1"/>
  <c r="N198" i="5"/>
  <c r="M198" i="5"/>
  <c r="E198" i="5"/>
  <c r="C198" i="5"/>
  <c r="F198" i="5" s="1"/>
  <c r="N197" i="5"/>
  <c r="O197" i="5" s="1"/>
  <c r="P197" i="5" s="1"/>
  <c r="Q197" i="5" s="1"/>
  <c r="R197" i="5" s="1"/>
  <c r="S197" i="5" s="1"/>
  <c r="M197" i="5"/>
  <c r="E197" i="5"/>
  <c r="F197" i="5" s="1"/>
  <c r="C197" i="5"/>
  <c r="N196" i="5"/>
  <c r="O196" i="5" s="1"/>
  <c r="P196" i="5" s="1"/>
  <c r="Q196" i="5" s="1"/>
  <c r="R196" i="5" s="1"/>
  <c r="S196" i="5" s="1"/>
  <c r="M196" i="5"/>
  <c r="E196" i="5"/>
  <c r="C196" i="5"/>
  <c r="N195" i="5"/>
  <c r="O195" i="5" s="1"/>
  <c r="P195" i="5" s="1"/>
  <c r="Q195" i="5" s="1"/>
  <c r="R195" i="5" s="1"/>
  <c r="S195" i="5" s="1"/>
  <c r="M195" i="5"/>
  <c r="F195" i="5"/>
  <c r="E195" i="5"/>
  <c r="C195" i="5"/>
  <c r="N194" i="5"/>
  <c r="O194" i="5" s="1"/>
  <c r="P194" i="5" s="1"/>
  <c r="Q194" i="5" s="1"/>
  <c r="R194" i="5" s="1"/>
  <c r="S194" i="5" s="1"/>
  <c r="M194" i="5"/>
  <c r="E194" i="5"/>
  <c r="C194" i="5"/>
  <c r="F194" i="5" s="1"/>
  <c r="N193" i="5"/>
  <c r="O193" i="5" s="1"/>
  <c r="P193" i="5" s="1"/>
  <c r="Q193" i="5" s="1"/>
  <c r="R193" i="5" s="1"/>
  <c r="S193" i="5" s="1"/>
  <c r="M193" i="5"/>
  <c r="E193" i="5"/>
  <c r="C193" i="5"/>
  <c r="F193" i="5" s="1"/>
  <c r="N192" i="5"/>
  <c r="M192" i="5"/>
  <c r="E192" i="5"/>
  <c r="C192" i="5"/>
  <c r="F192" i="5" s="1"/>
  <c r="N191" i="5"/>
  <c r="O191" i="5" s="1"/>
  <c r="P191" i="5" s="1"/>
  <c r="Q191" i="5" s="1"/>
  <c r="R191" i="5" s="1"/>
  <c r="S191" i="5" s="1"/>
  <c r="M191" i="5"/>
  <c r="E191" i="5"/>
  <c r="C191" i="5"/>
  <c r="N190" i="5"/>
  <c r="O190" i="5" s="1"/>
  <c r="P190" i="5" s="1"/>
  <c r="Q190" i="5" s="1"/>
  <c r="R190" i="5" s="1"/>
  <c r="S190" i="5" s="1"/>
  <c r="M190" i="5"/>
  <c r="E190" i="5"/>
  <c r="C190" i="5"/>
  <c r="N189" i="5"/>
  <c r="O189" i="5" s="1"/>
  <c r="P189" i="5" s="1"/>
  <c r="Q189" i="5" s="1"/>
  <c r="R189" i="5" s="1"/>
  <c r="S189" i="5" s="1"/>
  <c r="M189" i="5"/>
  <c r="F189" i="5"/>
  <c r="E189" i="5"/>
  <c r="C189" i="5"/>
  <c r="N188" i="5"/>
  <c r="M188" i="5"/>
  <c r="E188" i="5"/>
  <c r="C188" i="5"/>
  <c r="N187" i="5"/>
  <c r="M187" i="5"/>
  <c r="F187" i="5"/>
  <c r="E187" i="5"/>
  <c r="C187" i="5"/>
  <c r="N186" i="5"/>
  <c r="O186" i="5" s="1"/>
  <c r="P186" i="5" s="1"/>
  <c r="Q186" i="5" s="1"/>
  <c r="R186" i="5" s="1"/>
  <c r="S186" i="5" s="1"/>
  <c r="M186" i="5"/>
  <c r="E186" i="5"/>
  <c r="C186" i="5"/>
  <c r="F186" i="5" s="1"/>
  <c r="N185" i="5"/>
  <c r="O185" i="5" s="1"/>
  <c r="M185" i="5"/>
  <c r="E185" i="5"/>
  <c r="C185" i="5"/>
  <c r="F185" i="5" s="1"/>
  <c r="N184" i="5"/>
  <c r="O184" i="5" s="1"/>
  <c r="P184" i="5" s="1"/>
  <c r="Q184" i="5" s="1"/>
  <c r="R184" i="5" s="1"/>
  <c r="S184" i="5" s="1"/>
  <c r="M184" i="5"/>
  <c r="E184" i="5"/>
  <c r="C184" i="5"/>
  <c r="F184" i="5" s="1"/>
  <c r="N183" i="5"/>
  <c r="O183" i="5" s="1"/>
  <c r="P183" i="5" s="1"/>
  <c r="Q183" i="5" s="1"/>
  <c r="R183" i="5" s="1"/>
  <c r="S183" i="5" s="1"/>
  <c r="M183" i="5"/>
  <c r="E183" i="5"/>
  <c r="C183" i="5"/>
  <c r="F183" i="5" s="1"/>
  <c r="N182" i="5"/>
  <c r="M182" i="5"/>
  <c r="E182" i="5"/>
  <c r="C182" i="5"/>
  <c r="F182" i="5" s="1"/>
  <c r="N181" i="5"/>
  <c r="O181" i="5" s="1"/>
  <c r="P181" i="5" s="1"/>
  <c r="Q181" i="5" s="1"/>
  <c r="R181" i="5" s="1"/>
  <c r="S181" i="5" s="1"/>
  <c r="M181" i="5"/>
  <c r="E181" i="5"/>
  <c r="F181" i="5" s="1"/>
  <c r="C181" i="5"/>
  <c r="N180" i="5"/>
  <c r="O180" i="5" s="1"/>
  <c r="M180" i="5"/>
  <c r="E180" i="5"/>
  <c r="C180" i="5"/>
  <c r="N179" i="5"/>
  <c r="O179" i="5" s="1"/>
  <c r="P179" i="5" s="1"/>
  <c r="Q179" i="5" s="1"/>
  <c r="R179" i="5" s="1"/>
  <c r="S179" i="5" s="1"/>
  <c r="M179" i="5"/>
  <c r="F179" i="5"/>
  <c r="E179" i="5"/>
  <c r="C179" i="5"/>
  <c r="N178" i="5"/>
  <c r="O178" i="5" s="1"/>
  <c r="P178" i="5" s="1"/>
  <c r="Q178" i="5" s="1"/>
  <c r="R178" i="5" s="1"/>
  <c r="S178" i="5" s="1"/>
  <c r="M178" i="5"/>
  <c r="E178" i="5"/>
  <c r="C178" i="5"/>
  <c r="F178" i="5" s="1"/>
  <c r="N177" i="5"/>
  <c r="O177" i="5" s="1"/>
  <c r="P177" i="5" s="1"/>
  <c r="Q177" i="5" s="1"/>
  <c r="R177" i="5" s="1"/>
  <c r="S177" i="5" s="1"/>
  <c r="M177" i="5"/>
  <c r="E177" i="5"/>
  <c r="C177" i="5"/>
  <c r="F177" i="5" s="1"/>
  <c r="N176" i="5"/>
  <c r="O176" i="5" s="1"/>
  <c r="P176" i="5" s="1"/>
  <c r="Q176" i="5" s="1"/>
  <c r="R176" i="5" s="1"/>
  <c r="S176" i="5" s="1"/>
  <c r="M176" i="5"/>
  <c r="E176" i="5"/>
  <c r="C176" i="5"/>
  <c r="F176" i="5" s="1"/>
  <c r="N175" i="5"/>
  <c r="O175" i="5" s="1"/>
  <c r="P175" i="5" s="1"/>
  <c r="Q175" i="5" s="1"/>
  <c r="R175" i="5" s="1"/>
  <c r="S175" i="5" s="1"/>
  <c r="M175" i="5"/>
  <c r="E175" i="5"/>
  <c r="C175" i="5"/>
  <c r="N174" i="5"/>
  <c r="O174" i="5" s="1"/>
  <c r="P174" i="5" s="1"/>
  <c r="Q174" i="5" s="1"/>
  <c r="R174" i="5" s="1"/>
  <c r="S174" i="5" s="1"/>
  <c r="M174" i="5"/>
  <c r="E174" i="5"/>
  <c r="C174" i="5"/>
  <c r="N173" i="5"/>
  <c r="O173" i="5" s="1"/>
  <c r="P173" i="5" s="1"/>
  <c r="Q173" i="5" s="1"/>
  <c r="R173" i="5" s="1"/>
  <c r="S173" i="5" s="1"/>
  <c r="M173" i="5"/>
  <c r="F173" i="5"/>
  <c r="E173" i="5"/>
  <c r="C173" i="5"/>
  <c r="N172" i="5"/>
  <c r="M172" i="5"/>
  <c r="E172" i="5"/>
  <c r="C172" i="5"/>
  <c r="N171" i="5"/>
  <c r="M171" i="5"/>
  <c r="F171" i="5"/>
  <c r="E171" i="5"/>
  <c r="C171" i="5"/>
  <c r="N170" i="5"/>
  <c r="O170" i="5" s="1"/>
  <c r="M170" i="5"/>
  <c r="E170" i="5"/>
  <c r="C170" i="5"/>
  <c r="F170" i="5" s="1"/>
  <c r="N169" i="5"/>
  <c r="O169" i="5" s="1"/>
  <c r="P169" i="5" s="1"/>
  <c r="Q169" i="5" s="1"/>
  <c r="R169" i="5" s="1"/>
  <c r="S169" i="5" s="1"/>
  <c r="M169" i="5"/>
  <c r="E169" i="5"/>
  <c r="C169" i="5"/>
  <c r="F169" i="5" s="1"/>
  <c r="N168" i="5"/>
  <c r="O168" i="5" s="1"/>
  <c r="P168" i="5" s="1"/>
  <c r="Q168" i="5" s="1"/>
  <c r="R168" i="5" s="1"/>
  <c r="S168" i="5" s="1"/>
  <c r="M168" i="5"/>
  <c r="E168" i="5"/>
  <c r="C168" i="5"/>
  <c r="F168" i="5" s="1"/>
  <c r="N167" i="5"/>
  <c r="O167" i="5" s="1"/>
  <c r="P167" i="5" s="1"/>
  <c r="Q167" i="5" s="1"/>
  <c r="R167" i="5" s="1"/>
  <c r="S167" i="5" s="1"/>
  <c r="M167" i="5"/>
  <c r="E167" i="5"/>
  <c r="C167" i="5"/>
  <c r="F167" i="5" s="1"/>
  <c r="N166" i="5"/>
  <c r="M166" i="5"/>
  <c r="E166" i="5"/>
  <c r="C166" i="5"/>
  <c r="F166" i="5" s="1"/>
  <c r="N165" i="5"/>
  <c r="O165" i="5" s="1"/>
  <c r="M165" i="5"/>
  <c r="E165" i="5"/>
  <c r="F165" i="5" s="1"/>
  <c r="C165" i="5"/>
  <c r="N164" i="5"/>
  <c r="O164" i="5" s="1"/>
  <c r="P164" i="5" s="1"/>
  <c r="Q164" i="5" s="1"/>
  <c r="R164" i="5" s="1"/>
  <c r="S164" i="5" s="1"/>
  <c r="M164" i="5"/>
  <c r="E164" i="5"/>
  <c r="C164" i="5"/>
  <c r="N163" i="5"/>
  <c r="O163" i="5" s="1"/>
  <c r="P163" i="5" s="1"/>
  <c r="Q163" i="5" s="1"/>
  <c r="R163" i="5" s="1"/>
  <c r="S163" i="5" s="1"/>
  <c r="M163" i="5"/>
  <c r="F163" i="5"/>
  <c r="E163" i="5"/>
  <c r="C163" i="5"/>
  <c r="N162" i="5"/>
  <c r="O162" i="5" s="1"/>
  <c r="P162" i="5" s="1"/>
  <c r="Q162" i="5" s="1"/>
  <c r="R162" i="5" s="1"/>
  <c r="S162" i="5" s="1"/>
  <c r="M162" i="5"/>
  <c r="E162" i="5"/>
  <c r="C162" i="5"/>
  <c r="F162" i="5" s="1"/>
  <c r="N161" i="5"/>
  <c r="O161" i="5" s="1"/>
  <c r="P161" i="5" s="1"/>
  <c r="Q161" i="5" s="1"/>
  <c r="R161" i="5" s="1"/>
  <c r="S161" i="5" s="1"/>
  <c r="M161" i="5"/>
  <c r="E161" i="5"/>
  <c r="C161" i="5"/>
  <c r="F161" i="5" s="1"/>
  <c r="N160" i="5"/>
  <c r="M160" i="5"/>
  <c r="E160" i="5"/>
  <c r="C160" i="5"/>
  <c r="F160" i="5" s="1"/>
  <c r="N159" i="5"/>
  <c r="O159" i="5" s="1"/>
  <c r="P159" i="5" s="1"/>
  <c r="Q159" i="5" s="1"/>
  <c r="R159" i="5" s="1"/>
  <c r="S159" i="5" s="1"/>
  <c r="M159" i="5"/>
  <c r="E159" i="5"/>
  <c r="C159" i="5"/>
  <c r="N158" i="5"/>
  <c r="O158" i="5" s="1"/>
  <c r="P158" i="5" s="1"/>
  <c r="Q158" i="5" s="1"/>
  <c r="R158" i="5" s="1"/>
  <c r="S158" i="5" s="1"/>
  <c r="M158" i="5"/>
  <c r="E158" i="5"/>
  <c r="C158" i="5"/>
  <c r="N157" i="5"/>
  <c r="O157" i="5" s="1"/>
  <c r="P157" i="5" s="1"/>
  <c r="M157" i="5"/>
  <c r="F157" i="5"/>
  <c r="E157" i="5"/>
  <c r="C157" i="5"/>
  <c r="N156" i="5"/>
  <c r="M156" i="5"/>
  <c r="E156" i="5"/>
  <c r="C156" i="5"/>
  <c r="N155" i="5"/>
  <c r="M155" i="5"/>
  <c r="F155" i="5"/>
  <c r="E155" i="5"/>
  <c r="C155" i="5"/>
  <c r="N154" i="5"/>
  <c r="O154" i="5" s="1"/>
  <c r="P154" i="5" s="1"/>
  <c r="Q154" i="5" s="1"/>
  <c r="R154" i="5" s="1"/>
  <c r="S154" i="5" s="1"/>
  <c r="M154" i="5"/>
  <c r="E154" i="5"/>
  <c r="C154" i="5"/>
  <c r="F154" i="5" s="1"/>
  <c r="N153" i="5"/>
  <c r="O153" i="5" s="1"/>
  <c r="P153" i="5" s="1"/>
  <c r="Q153" i="5" s="1"/>
  <c r="R153" i="5" s="1"/>
  <c r="S153" i="5" s="1"/>
  <c r="M153" i="5"/>
  <c r="E153" i="5"/>
  <c r="C153" i="5"/>
  <c r="F153" i="5" s="1"/>
  <c r="N152" i="5"/>
  <c r="O152" i="5" s="1"/>
  <c r="P152" i="5" s="1"/>
  <c r="Q152" i="5" s="1"/>
  <c r="R152" i="5" s="1"/>
  <c r="S152" i="5" s="1"/>
  <c r="M152" i="5"/>
  <c r="E152" i="5"/>
  <c r="C152" i="5"/>
  <c r="F152" i="5" s="1"/>
  <c r="N151" i="5"/>
  <c r="O151" i="5" s="1"/>
  <c r="P151" i="5" s="1"/>
  <c r="Q151" i="5" s="1"/>
  <c r="R151" i="5" s="1"/>
  <c r="S151" i="5" s="1"/>
  <c r="M151" i="5"/>
  <c r="E151" i="5"/>
  <c r="C151" i="5"/>
  <c r="F151" i="5" s="1"/>
  <c r="N150" i="5"/>
  <c r="M150" i="5"/>
  <c r="E150" i="5"/>
  <c r="C150" i="5"/>
  <c r="F150" i="5" s="1"/>
  <c r="N149" i="5"/>
  <c r="O149" i="5" s="1"/>
  <c r="M149" i="5"/>
  <c r="E149" i="5"/>
  <c r="F149" i="5" s="1"/>
  <c r="C149" i="5"/>
  <c r="N148" i="5"/>
  <c r="O148" i="5" s="1"/>
  <c r="P148" i="5" s="1"/>
  <c r="Q148" i="5" s="1"/>
  <c r="R148" i="5" s="1"/>
  <c r="S148" i="5" s="1"/>
  <c r="M148" i="5"/>
  <c r="E148" i="5"/>
  <c r="C148" i="5"/>
  <c r="N147" i="5"/>
  <c r="O147" i="5" s="1"/>
  <c r="P147" i="5" s="1"/>
  <c r="Q147" i="5" s="1"/>
  <c r="R147" i="5" s="1"/>
  <c r="S147" i="5" s="1"/>
  <c r="M147" i="5"/>
  <c r="F147" i="5"/>
  <c r="E147" i="5"/>
  <c r="C147" i="5"/>
  <c r="N146" i="5"/>
  <c r="O146" i="5" s="1"/>
  <c r="P146" i="5" s="1"/>
  <c r="Q146" i="5" s="1"/>
  <c r="R146" i="5" s="1"/>
  <c r="S146" i="5" s="1"/>
  <c r="M146" i="5"/>
  <c r="E146" i="5"/>
  <c r="C146" i="5"/>
  <c r="F146" i="5" s="1"/>
  <c r="N145" i="5"/>
  <c r="O145" i="5" s="1"/>
  <c r="P145" i="5" s="1"/>
  <c r="Q145" i="5" s="1"/>
  <c r="R145" i="5" s="1"/>
  <c r="S145" i="5" s="1"/>
  <c r="M145" i="5"/>
  <c r="E145" i="5"/>
  <c r="C145" i="5"/>
  <c r="F145" i="5" s="1"/>
  <c r="N144" i="5"/>
  <c r="O144" i="5" s="1"/>
  <c r="P144" i="5" s="1"/>
  <c r="Q144" i="5" s="1"/>
  <c r="R144" i="5" s="1"/>
  <c r="S144" i="5" s="1"/>
  <c r="M144" i="5"/>
  <c r="E144" i="5"/>
  <c r="C144" i="5"/>
  <c r="F144" i="5" s="1"/>
  <c r="N143" i="5"/>
  <c r="O143" i="5" s="1"/>
  <c r="P143" i="5" s="1"/>
  <c r="Q143" i="5" s="1"/>
  <c r="R143" i="5" s="1"/>
  <c r="S143" i="5" s="1"/>
  <c r="M143" i="5"/>
  <c r="E143" i="5"/>
  <c r="C143" i="5"/>
  <c r="N142" i="5"/>
  <c r="O142" i="5" s="1"/>
  <c r="M142" i="5"/>
  <c r="E142" i="5"/>
  <c r="C142" i="5"/>
  <c r="N141" i="5"/>
  <c r="O141" i="5" s="1"/>
  <c r="P141" i="5" s="1"/>
  <c r="Q141" i="5" s="1"/>
  <c r="R141" i="5" s="1"/>
  <c r="S141" i="5" s="1"/>
  <c r="M141" i="5"/>
  <c r="F141" i="5"/>
  <c r="E141" i="5"/>
  <c r="C141" i="5"/>
  <c r="N140" i="5"/>
  <c r="M140" i="5"/>
  <c r="E140" i="5"/>
  <c r="C140" i="5"/>
  <c r="N139" i="5"/>
  <c r="M139" i="5"/>
  <c r="F139" i="5"/>
  <c r="E139" i="5"/>
  <c r="C139" i="5"/>
  <c r="N138" i="5"/>
  <c r="O138" i="5" s="1"/>
  <c r="P138" i="5" s="1"/>
  <c r="Q138" i="5" s="1"/>
  <c r="R138" i="5" s="1"/>
  <c r="S138" i="5" s="1"/>
  <c r="M138" i="5"/>
  <c r="E138" i="5"/>
  <c r="C138" i="5"/>
  <c r="F138" i="5" s="1"/>
  <c r="N137" i="5"/>
  <c r="O137" i="5" s="1"/>
  <c r="P137" i="5" s="1"/>
  <c r="Q137" i="5" s="1"/>
  <c r="R137" i="5" s="1"/>
  <c r="S137" i="5" s="1"/>
  <c r="M137" i="5"/>
  <c r="E137" i="5"/>
  <c r="C137" i="5"/>
  <c r="F137" i="5" s="1"/>
  <c r="N136" i="5"/>
  <c r="O136" i="5" s="1"/>
  <c r="P136" i="5" s="1"/>
  <c r="Q136" i="5" s="1"/>
  <c r="R136" i="5" s="1"/>
  <c r="S136" i="5" s="1"/>
  <c r="M136" i="5"/>
  <c r="E136" i="5"/>
  <c r="C136" i="5"/>
  <c r="F136" i="5" s="1"/>
  <c r="N135" i="5"/>
  <c r="O135" i="5" s="1"/>
  <c r="P135" i="5" s="1"/>
  <c r="Q135" i="5" s="1"/>
  <c r="R135" i="5" s="1"/>
  <c r="S135" i="5" s="1"/>
  <c r="M135" i="5"/>
  <c r="E135" i="5"/>
  <c r="C135" i="5"/>
  <c r="F135" i="5" s="1"/>
  <c r="N134" i="5"/>
  <c r="M134" i="5"/>
  <c r="E134" i="5"/>
  <c r="F134" i="5" s="1"/>
  <c r="C134" i="5"/>
  <c r="N133" i="5"/>
  <c r="O133" i="5" s="1"/>
  <c r="P133" i="5" s="1"/>
  <c r="Q133" i="5" s="1"/>
  <c r="R133" i="5" s="1"/>
  <c r="S133" i="5" s="1"/>
  <c r="M133" i="5"/>
  <c r="E133" i="5"/>
  <c r="C133" i="5"/>
  <c r="N132" i="5"/>
  <c r="O132" i="5" s="1"/>
  <c r="P132" i="5" s="1"/>
  <c r="Q132" i="5" s="1"/>
  <c r="R132" i="5" s="1"/>
  <c r="S132" i="5" s="1"/>
  <c r="M132" i="5"/>
  <c r="E132" i="5"/>
  <c r="C132" i="5"/>
  <c r="N131" i="5"/>
  <c r="O131" i="5" s="1"/>
  <c r="P131" i="5" s="1"/>
  <c r="Q131" i="5" s="1"/>
  <c r="R131" i="5" s="1"/>
  <c r="S131" i="5" s="1"/>
  <c r="M131" i="5"/>
  <c r="F131" i="5"/>
  <c r="E131" i="5"/>
  <c r="C131" i="5"/>
  <c r="N130" i="5"/>
  <c r="O130" i="5" s="1"/>
  <c r="P130" i="5" s="1"/>
  <c r="Q130" i="5" s="1"/>
  <c r="R130" i="5" s="1"/>
  <c r="S130" i="5" s="1"/>
  <c r="M130" i="5"/>
  <c r="E130" i="5"/>
  <c r="C130" i="5"/>
  <c r="F130" i="5" s="1"/>
  <c r="N129" i="5"/>
  <c r="O129" i="5" s="1"/>
  <c r="P129" i="5" s="1"/>
  <c r="Q129" i="5" s="1"/>
  <c r="R129" i="5" s="1"/>
  <c r="S129" i="5" s="1"/>
  <c r="M129" i="5"/>
  <c r="E129" i="5"/>
  <c r="C129" i="5"/>
  <c r="F129" i="5" s="1"/>
  <c r="N128" i="5"/>
  <c r="M128" i="5"/>
  <c r="E128" i="5"/>
  <c r="C128" i="5"/>
  <c r="F128" i="5" s="1"/>
  <c r="N127" i="5"/>
  <c r="O127" i="5" s="1"/>
  <c r="P127" i="5" s="1"/>
  <c r="Q127" i="5" s="1"/>
  <c r="R127" i="5" s="1"/>
  <c r="S127" i="5" s="1"/>
  <c r="M127" i="5"/>
  <c r="E127" i="5"/>
  <c r="C127" i="5"/>
  <c r="N126" i="5"/>
  <c r="O126" i="5" s="1"/>
  <c r="P126" i="5" s="1"/>
  <c r="Q126" i="5" s="1"/>
  <c r="R126" i="5" s="1"/>
  <c r="S126" i="5" s="1"/>
  <c r="M126" i="5"/>
  <c r="F126" i="5"/>
  <c r="E126" i="5"/>
  <c r="C126" i="5"/>
  <c r="N125" i="5"/>
  <c r="O125" i="5" s="1"/>
  <c r="P125" i="5" s="1"/>
  <c r="Q125" i="5" s="1"/>
  <c r="R125" i="5" s="1"/>
  <c r="S125" i="5" s="1"/>
  <c r="M125" i="5"/>
  <c r="E125" i="5"/>
  <c r="C125" i="5"/>
  <c r="N124" i="5"/>
  <c r="M124" i="5"/>
  <c r="E124" i="5"/>
  <c r="C124" i="5"/>
  <c r="N123" i="5"/>
  <c r="M123" i="5"/>
  <c r="F123" i="5"/>
  <c r="E123" i="5"/>
  <c r="C123" i="5"/>
  <c r="N122" i="5"/>
  <c r="O122" i="5" s="1"/>
  <c r="P122" i="5" s="1"/>
  <c r="Q122" i="5" s="1"/>
  <c r="R122" i="5" s="1"/>
  <c r="S122" i="5" s="1"/>
  <c r="M122" i="5"/>
  <c r="E122" i="5"/>
  <c r="C122" i="5"/>
  <c r="F122" i="5" s="1"/>
  <c r="N121" i="5"/>
  <c r="O121" i="5" s="1"/>
  <c r="P121" i="5" s="1"/>
  <c r="Q121" i="5" s="1"/>
  <c r="R121" i="5" s="1"/>
  <c r="S121" i="5" s="1"/>
  <c r="M121" i="5"/>
  <c r="E121" i="5"/>
  <c r="C121" i="5"/>
  <c r="F121" i="5" s="1"/>
  <c r="N120" i="5"/>
  <c r="O120" i="5" s="1"/>
  <c r="P120" i="5" s="1"/>
  <c r="Q120" i="5" s="1"/>
  <c r="R120" i="5" s="1"/>
  <c r="S120" i="5" s="1"/>
  <c r="M120" i="5"/>
  <c r="E120" i="5"/>
  <c r="C120" i="5"/>
  <c r="F120" i="5" s="1"/>
  <c r="N119" i="5"/>
  <c r="O119" i="5" s="1"/>
  <c r="P119" i="5" s="1"/>
  <c r="Q119" i="5" s="1"/>
  <c r="R119" i="5" s="1"/>
  <c r="S119" i="5" s="1"/>
  <c r="M119" i="5"/>
  <c r="E119" i="5"/>
  <c r="C119" i="5"/>
  <c r="F119" i="5" s="1"/>
  <c r="N118" i="5"/>
  <c r="M118" i="5"/>
  <c r="E118" i="5"/>
  <c r="F118" i="5" s="1"/>
  <c r="C118" i="5"/>
  <c r="N117" i="5"/>
  <c r="O117" i="5" s="1"/>
  <c r="P117" i="5" s="1"/>
  <c r="Q117" i="5" s="1"/>
  <c r="R117" i="5" s="1"/>
  <c r="S117" i="5" s="1"/>
  <c r="M117" i="5"/>
  <c r="E117" i="5"/>
  <c r="C117" i="5"/>
  <c r="N116" i="5"/>
  <c r="O116" i="5" s="1"/>
  <c r="P116" i="5" s="1"/>
  <c r="Q116" i="5" s="1"/>
  <c r="R116" i="5" s="1"/>
  <c r="S116" i="5" s="1"/>
  <c r="M116" i="5"/>
  <c r="E116" i="5"/>
  <c r="C116" i="5"/>
  <c r="N115" i="5"/>
  <c r="O115" i="5" s="1"/>
  <c r="P115" i="5" s="1"/>
  <c r="Q115" i="5" s="1"/>
  <c r="R115" i="5" s="1"/>
  <c r="S115" i="5" s="1"/>
  <c r="M115" i="5"/>
  <c r="F115" i="5"/>
  <c r="E115" i="5"/>
  <c r="C115" i="5"/>
  <c r="N114" i="5"/>
  <c r="O114" i="5" s="1"/>
  <c r="P114" i="5" s="1"/>
  <c r="Q114" i="5" s="1"/>
  <c r="R114" i="5" s="1"/>
  <c r="S114" i="5" s="1"/>
  <c r="M114" i="5"/>
  <c r="E114" i="5"/>
  <c r="C114" i="5"/>
  <c r="F114" i="5" s="1"/>
  <c r="N113" i="5"/>
  <c r="O113" i="5" s="1"/>
  <c r="M113" i="5"/>
  <c r="E113" i="5"/>
  <c r="C113" i="5"/>
  <c r="F113" i="5" s="1"/>
  <c r="N112" i="5"/>
  <c r="O112" i="5" s="1"/>
  <c r="P112" i="5" s="1"/>
  <c r="Q112" i="5" s="1"/>
  <c r="R112" i="5" s="1"/>
  <c r="S112" i="5" s="1"/>
  <c r="M112" i="5"/>
  <c r="E112" i="5"/>
  <c r="C112" i="5"/>
  <c r="F112" i="5" s="1"/>
  <c r="N111" i="5"/>
  <c r="O111" i="5" s="1"/>
  <c r="P111" i="5" s="1"/>
  <c r="Q111" i="5" s="1"/>
  <c r="R111" i="5" s="1"/>
  <c r="S111" i="5" s="1"/>
  <c r="M111" i="5"/>
  <c r="E111" i="5"/>
  <c r="C111" i="5"/>
  <c r="N110" i="5"/>
  <c r="O110" i="5" s="1"/>
  <c r="P110" i="5" s="1"/>
  <c r="Q110" i="5" s="1"/>
  <c r="R110" i="5" s="1"/>
  <c r="S110" i="5" s="1"/>
  <c r="M110" i="5"/>
  <c r="F110" i="5"/>
  <c r="E110" i="5"/>
  <c r="C110" i="5"/>
  <c r="N109" i="5"/>
  <c r="O109" i="5" s="1"/>
  <c r="P109" i="5" s="1"/>
  <c r="Q109" i="5" s="1"/>
  <c r="R109" i="5" s="1"/>
  <c r="S109" i="5" s="1"/>
  <c r="M109" i="5"/>
  <c r="E109" i="5"/>
  <c r="C109" i="5"/>
  <c r="N108" i="5"/>
  <c r="O108" i="5" s="1"/>
  <c r="P108" i="5" s="1"/>
  <c r="Q108" i="5" s="1"/>
  <c r="R108" i="5" s="1"/>
  <c r="S108" i="5" s="1"/>
  <c r="M108" i="5"/>
  <c r="E108" i="5"/>
  <c r="C108" i="5"/>
  <c r="N107" i="5"/>
  <c r="M107" i="5"/>
  <c r="F107" i="5"/>
  <c r="E107" i="5"/>
  <c r="C107" i="5"/>
  <c r="N106" i="5"/>
  <c r="O106" i="5" s="1"/>
  <c r="P106" i="5" s="1"/>
  <c r="Q106" i="5" s="1"/>
  <c r="R106" i="5" s="1"/>
  <c r="S106" i="5" s="1"/>
  <c r="M106" i="5"/>
  <c r="E106" i="5"/>
  <c r="C106" i="5"/>
  <c r="F106" i="5" s="1"/>
  <c r="N105" i="5"/>
  <c r="O105" i="5" s="1"/>
  <c r="P105" i="5" s="1"/>
  <c r="Q105" i="5" s="1"/>
  <c r="R105" i="5" s="1"/>
  <c r="S105" i="5" s="1"/>
  <c r="M105" i="5"/>
  <c r="E105" i="5"/>
  <c r="C105" i="5"/>
  <c r="F105" i="5" s="1"/>
  <c r="N104" i="5"/>
  <c r="M104" i="5"/>
  <c r="E104" i="5"/>
  <c r="C104" i="5"/>
  <c r="F104" i="5" s="1"/>
  <c r="N103" i="5"/>
  <c r="O103" i="5" s="1"/>
  <c r="P103" i="5" s="1"/>
  <c r="Q103" i="5" s="1"/>
  <c r="R103" i="5" s="1"/>
  <c r="S103" i="5" s="1"/>
  <c r="M103" i="5"/>
  <c r="E103" i="5"/>
  <c r="C103" i="5"/>
  <c r="F103" i="5" s="1"/>
  <c r="N102" i="5"/>
  <c r="O102" i="5" s="1"/>
  <c r="P102" i="5" s="1"/>
  <c r="Q102" i="5" s="1"/>
  <c r="R102" i="5" s="1"/>
  <c r="S102" i="5" s="1"/>
  <c r="M102" i="5"/>
  <c r="E102" i="5"/>
  <c r="F102" i="5" s="1"/>
  <c r="C102" i="5"/>
  <c r="N101" i="5"/>
  <c r="O101" i="5" s="1"/>
  <c r="M101" i="5"/>
  <c r="E101" i="5"/>
  <c r="C101" i="5"/>
  <c r="N100" i="5"/>
  <c r="O100" i="5" s="1"/>
  <c r="M100" i="5"/>
  <c r="E100" i="5"/>
  <c r="C100" i="5"/>
  <c r="N99" i="5"/>
  <c r="M99" i="5"/>
  <c r="F99" i="5"/>
  <c r="E99" i="5"/>
  <c r="C99" i="5"/>
  <c r="N98" i="5"/>
  <c r="O98" i="5" s="1"/>
  <c r="P98" i="5" s="1"/>
  <c r="Q98" i="5" s="1"/>
  <c r="R98" i="5" s="1"/>
  <c r="S98" i="5" s="1"/>
  <c r="M98" i="5"/>
  <c r="E98" i="5"/>
  <c r="C98" i="5"/>
  <c r="F98" i="5" s="1"/>
  <c r="N97" i="5"/>
  <c r="O97" i="5" s="1"/>
  <c r="P97" i="5" s="1"/>
  <c r="Q97" i="5" s="1"/>
  <c r="R97" i="5" s="1"/>
  <c r="S97" i="5" s="1"/>
  <c r="M97" i="5"/>
  <c r="E97" i="5"/>
  <c r="C97" i="5"/>
  <c r="F97" i="5" s="1"/>
  <c r="N96" i="5"/>
  <c r="O96" i="5" s="1"/>
  <c r="P96" i="5" s="1"/>
  <c r="Q96" i="5" s="1"/>
  <c r="R96" i="5" s="1"/>
  <c r="S96" i="5" s="1"/>
  <c r="M96" i="5"/>
  <c r="E96" i="5"/>
  <c r="C96" i="5"/>
  <c r="F96" i="5" s="1"/>
  <c r="N95" i="5"/>
  <c r="O95" i="5" s="1"/>
  <c r="P95" i="5" s="1"/>
  <c r="Q95" i="5" s="1"/>
  <c r="R95" i="5" s="1"/>
  <c r="S95" i="5" s="1"/>
  <c r="M95" i="5"/>
  <c r="E95" i="5"/>
  <c r="C95" i="5"/>
  <c r="N94" i="5"/>
  <c r="O94" i="5" s="1"/>
  <c r="P94" i="5" s="1"/>
  <c r="Q94" i="5" s="1"/>
  <c r="R94" i="5" s="1"/>
  <c r="S94" i="5" s="1"/>
  <c r="M94" i="5"/>
  <c r="F94" i="5"/>
  <c r="E94" i="5"/>
  <c r="C94" i="5"/>
  <c r="N93" i="5"/>
  <c r="O93" i="5" s="1"/>
  <c r="P93" i="5" s="1"/>
  <c r="M93" i="5"/>
  <c r="E93" i="5"/>
  <c r="C93" i="5"/>
  <c r="N92" i="5"/>
  <c r="M92" i="5"/>
  <c r="E92" i="5"/>
  <c r="C92" i="5"/>
  <c r="N91" i="5"/>
  <c r="M91" i="5"/>
  <c r="F91" i="5"/>
  <c r="E91" i="5"/>
  <c r="C91" i="5"/>
  <c r="N90" i="5"/>
  <c r="O90" i="5" s="1"/>
  <c r="P90" i="5" s="1"/>
  <c r="Q90" i="5" s="1"/>
  <c r="R90" i="5" s="1"/>
  <c r="S90" i="5" s="1"/>
  <c r="M90" i="5"/>
  <c r="E90" i="5"/>
  <c r="C90" i="5"/>
  <c r="F90" i="5" s="1"/>
  <c r="N89" i="5"/>
  <c r="O89" i="5" s="1"/>
  <c r="P89" i="5" s="1"/>
  <c r="Q89" i="5" s="1"/>
  <c r="R89" i="5" s="1"/>
  <c r="S89" i="5" s="1"/>
  <c r="M89" i="5"/>
  <c r="E89" i="5"/>
  <c r="C89" i="5"/>
  <c r="F89" i="5" s="1"/>
  <c r="N88" i="5"/>
  <c r="O88" i="5" s="1"/>
  <c r="P88" i="5" s="1"/>
  <c r="Q88" i="5" s="1"/>
  <c r="R88" i="5" s="1"/>
  <c r="S88" i="5" s="1"/>
  <c r="M88" i="5"/>
  <c r="E88" i="5"/>
  <c r="C88" i="5"/>
  <c r="F88" i="5" s="1"/>
  <c r="N87" i="5"/>
  <c r="O87" i="5" s="1"/>
  <c r="P87" i="5" s="1"/>
  <c r="Q87" i="5" s="1"/>
  <c r="R87" i="5" s="1"/>
  <c r="S87" i="5" s="1"/>
  <c r="M87" i="5"/>
  <c r="E87" i="5"/>
  <c r="C87" i="5"/>
  <c r="F87" i="5" s="1"/>
  <c r="N86" i="5"/>
  <c r="M86" i="5"/>
  <c r="E86" i="5"/>
  <c r="F86" i="5" s="1"/>
  <c r="C86" i="5"/>
  <c r="N85" i="5"/>
  <c r="O85" i="5" s="1"/>
  <c r="M85" i="5"/>
  <c r="E85" i="5"/>
  <c r="C85" i="5"/>
  <c r="N84" i="5"/>
  <c r="O84" i="5" s="1"/>
  <c r="P84" i="5" s="1"/>
  <c r="Q84" i="5" s="1"/>
  <c r="R84" i="5" s="1"/>
  <c r="S84" i="5" s="1"/>
  <c r="M84" i="5"/>
  <c r="E84" i="5"/>
  <c r="C84" i="5"/>
  <c r="N83" i="5"/>
  <c r="M83" i="5"/>
  <c r="F83" i="5"/>
  <c r="E83" i="5"/>
  <c r="C83" i="5"/>
  <c r="N82" i="5"/>
  <c r="O82" i="5" s="1"/>
  <c r="P82" i="5" s="1"/>
  <c r="Q82" i="5" s="1"/>
  <c r="R82" i="5" s="1"/>
  <c r="S82" i="5" s="1"/>
  <c r="M82" i="5"/>
  <c r="E82" i="5"/>
  <c r="C82" i="5"/>
  <c r="F82" i="5" s="1"/>
  <c r="N81" i="5"/>
  <c r="O81" i="5" s="1"/>
  <c r="P81" i="5" s="1"/>
  <c r="Q81" i="5" s="1"/>
  <c r="R81" i="5" s="1"/>
  <c r="S81" i="5" s="1"/>
  <c r="M81" i="5"/>
  <c r="E81" i="5"/>
  <c r="C81" i="5"/>
  <c r="F81" i="5" s="1"/>
  <c r="N80" i="5"/>
  <c r="O80" i="5" s="1"/>
  <c r="P80" i="5" s="1"/>
  <c r="Q80" i="5" s="1"/>
  <c r="R80" i="5" s="1"/>
  <c r="S80" i="5" s="1"/>
  <c r="M80" i="5"/>
  <c r="E80" i="5"/>
  <c r="C80" i="5"/>
  <c r="F80" i="5" s="1"/>
  <c r="N79" i="5"/>
  <c r="O79" i="5" s="1"/>
  <c r="P79" i="5" s="1"/>
  <c r="Q79" i="5" s="1"/>
  <c r="R79" i="5" s="1"/>
  <c r="S79" i="5" s="1"/>
  <c r="M79" i="5"/>
  <c r="E79" i="5"/>
  <c r="C79" i="5"/>
  <c r="N78" i="5"/>
  <c r="M78" i="5"/>
  <c r="F78" i="5"/>
  <c r="E78" i="5"/>
  <c r="C78" i="5"/>
  <c r="N77" i="5"/>
  <c r="O77" i="5" s="1"/>
  <c r="P77" i="5" s="1"/>
  <c r="Q77" i="5" s="1"/>
  <c r="R77" i="5" s="1"/>
  <c r="S77" i="5" s="1"/>
  <c r="M77" i="5"/>
  <c r="E77" i="5"/>
  <c r="C77" i="5"/>
  <c r="N76" i="5"/>
  <c r="M76" i="5"/>
  <c r="E76" i="5"/>
  <c r="C76" i="5"/>
  <c r="N75" i="5"/>
  <c r="O75" i="5" s="1"/>
  <c r="P75" i="5" s="1"/>
  <c r="Q75" i="5" s="1"/>
  <c r="R75" i="5" s="1"/>
  <c r="S75" i="5" s="1"/>
  <c r="M75" i="5"/>
  <c r="F75" i="5"/>
  <c r="E75" i="5"/>
  <c r="C75" i="5"/>
  <c r="N74" i="5"/>
  <c r="O74" i="5" s="1"/>
  <c r="P74" i="5" s="1"/>
  <c r="Q74" i="5" s="1"/>
  <c r="R74" i="5" s="1"/>
  <c r="S74" i="5" s="1"/>
  <c r="M74" i="5"/>
  <c r="E74" i="5"/>
  <c r="C74" i="5"/>
  <c r="F74" i="5" s="1"/>
  <c r="N73" i="5"/>
  <c r="O73" i="5" s="1"/>
  <c r="P73" i="5" s="1"/>
  <c r="Q73" i="5" s="1"/>
  <c r="R73" i="5" s="1"/>
  <c r="S73" i="5" s="1"/>
  <c r="M73" i="5"/>
  <c r="E73" i="5"/>
  <c r="C73" i="5"/>
  <c r="F73" i="5" s="1"/>
  <c r="N72" i="5"/>
  <c r="O72" i="5" s="1"/>
  <c r="P72" i="5" s="1"/>
  <c r="Q72" i="5" s="1"/>
  <c r="R72" i="5" s="1"/>
  <c r="S72" i="5" s="1"/>
  <c r="M72" i="5"/>
  <c r="E72" i="5"/>
  <c r="C72" i="5"/>
  <c r="F72" i="5" s="1"/>
  <c r="N71" i="5"/>
  <c r="M71" i="5"/>
  <c r="E71" i="5"/>
  <c r="C71" i="5"/>
  <c r="F71" i="5" s="1"/>
  <c r="N70" i="5"/>
  <c r="M70" i="5"/>
  <c r="E70" i="5"/>
  <c r="C70" i="5"/>
  <c r="F70" i="5" s="1"/>
  <c r="N69" i="5"/>
  <c r="O69" i="5" s="1"/>
  <c r="P69" i="5" s="1"/>
  <c r="Q69" i="5" s="1"/>
  <c r="R69" i="5" s="1"/>
  <c r="S69" i="5" s="1"/>
  <c r="M69" i="5"/>
  <c r="E69" i="5"/>
  <c r="C69" i="5"/>
  <c r="N68" i="5"/>
  <c r="O68" i="5" s="1"/>
  <c r="P68" i="5" s="1"/>
  <c r="Q68" i="5" s="1"/>
  <c r="R68" i="5" s="1"/>
  <c r="S68" i="5" s="1"/>
  <c r="M68" i="5"/>
  <c r="E68" i="5"/>
  <c r="C68" i="5"/>
  <c r="F68" i="5" s="1"/>
  <c r="N67" i="5"/>
  <c r="O67" i="5" s="1"/>
  <c r="P67" i="5" s="1"/>
  <c r="Q67" i="5" s="1"/>
  <c r="R67" i="5" s="1"/>
  <c r="S67" i="5" s="1"/>
  <c r="M67" i="5"/>
  <c r="E67" i="5"/>
  <c r="F67" i="5" s="1"/>
  <c r="C67" i="5"/>
  <c r="N66" i="5"/>
  <c r="O66" i="5" s="1"/>
  <c r="P66" i="5" s="1"/>
  <c r="Q66" i="5" s="1"/>
  <c r="R66" i="5" s="1"/>
  <c r="S66" i="5" s="1"/>
  <c r="M66" i="5"/>
  <c r="F66" i="5"/>
  <c r="E66" i="5"/>
  <c r="C66" i="5"/>
  <c r="N65" i="5"/>
  <c r="O65" i="5" s="1"/>
  <c r="P65" i="5" s="1"/>
  <c r="Q65" i="5" s="1"/>
  <c r="R65" i="5" s="1"/>
  <c r="S65" i="5" s="1"/>
  <c r="M65" i="5"/>
  <c r="E65" i="5"/>
  <c r="C65" i="5"/>
  <c r="F65" i="5" s="1"/>
  <c r="N64" i="5"/>
  <c r="O64" i="5" s="1"/>
  <c r="P64" i="5" s="1"/>
  <c r="Q64" i="5" s="1"/>
  <c r="R64" i="5" s="1"/>
  <c r="S64" i="5" s="1"/>
  <c r="M64" i="5"/>
  <c r="E64" i="5"/>
  <c r="C64" i="5"/>
  <c r="F64" i="5" s="1"/>
  <c r="N63" i="5"/>
  <c r="O63" i="5" s="1"/>
  <c r="P63" i="5" s="1"/>
  <c r="Q63" i="5" s="1"/>
  <c r="R63" i="5" s="1"/>
  <c r="S63" i="5" s="1"/>
  <c r="M63" i="5"/>
  <c r="E63" i="5"/>
  <c r="C63" i="5"/>
  <c r="F63" i="5" s="1"/>
  <c r="N62" i="5"/>
  <c r="M62" i="5"/>
  <c r="E62" i="5"/>
  <c r="C62" i="5"/>
  <c r="F62" i="5" s="1"/>
  <c r="N61" i="5"/>
  <c r="O61" i="5" s="1"/>
  <c r="P61" i="5" s="1"/>
  <c r="Q61" i="5" s="1"/>
  <c r="R61" i="5" s="1"/>
  <c r="S61" i="5" s="1"/>
  <c r="M61" i="5"/>
  <c r="E61" i="5"/>
  <c r="C61" i="5"/>
  <c r="N60" i="5"/>
  <c r="O60" i="5" s="1"/>
  <c r="P60" i="5" s="1"/>
  <c r="Q60" i="5" s="1"/>
  <c r="R60" i="5" s="1"/>
  <c r="S60" i="5" s="1"/>
  <c r="M60" i="5"/>
  <c r="E60" i="5"/>
  <c r="C60" i="5"/>
  <c r="F60" i="5" s="1"/>
  <c r="N59" i="5"/>
  <c r="O59" i="5" s="1"/>
  <c r="P59" i="5" s="1"/>
  <c r="Q59" i="5" s="1"/>
  <c r="R59" i="5" s="1"/>
  <c r="S59" i="5" s="1"/>
  <c r="M59" i="5"/>
  <c r="E59" i="5"/>
  <c r="C59" i="5"/>
  <c r="N58" i="5"/>
  <c r="O58" i="5" s="1"/>
  <c r="M58" i="5"/>
  <c r="F58" i="5"/>
  <c r="E58" i="5"/>
  <c r="C58" i="5"/>
  <c r="N57" i="5"/>
  <c r="O57" i="5" s="1"/>
  <c r="M57" i="5"/>
  <c r="E57" i="5"/>
  <c r="C57" i="5"/>
  <c r="N56" i="5"/>
  <c r="M56" i="5"/>
  <c r="F56" i="5"/>
  <c r="E56" i="5"/>
  <c r="C56" i="5"/>
  <c r="N55" i="5"/>
  <c r="O55" i="5" s="1"/>
  <c r="P55" i="5" s="1"/>
  <c r="Q55" i="5" s="1"/>
  <c r="R55" i="5" s="1"/>
  <c r="S55" i="5" s="1"/>
  <c r="M55" i="5"/>
  <c r="E55" i="5"/>
  <c r="C55" i="5"/>
  <c r="F55" i="5" s="1"/>
  <c r="N54" i="5"/>
  <c r="O54" i="5" s="1"/>
  <c r="P54" i="5" s="1"/>
  <c r="Q54" i="5" s="1"/>
  <c r="R54" i="5" s="1"/>
  <c r="S54" i="5" s="1"/>
  <c r="M54" i="5"/>
  <c r="E54" i="5"/>
  <c r="C54" i="5"/>
  <c r="F54" i="5" s="1"/>
  <c r="N53" i="5"/>
  <c r="O53" i="5" s="1"/>
  <c r="P53" i="5" s="1"/>
  <c r="Q53" i="5" s="1"/>
  <c r="R53" i="5" s="1"/>
  <c r="S53" i="5" s="1"/>
  <c r="M53" i="5"/>
  <c r="E53" i="5"/>
  <c r="C53" i="5"/>
  <c r="N52" i="5"/>
  <c r="O52" i="5" s="1"/>
  <c r="P52" i="5" s="1"/>
  <c r="Q52" i="5" s="1"/>
  <c r="R52" i="5" s="1"/>
  <c r="S52" i="5" s="1"/>
  <c r="M52" i="5"/>
  <c r="E52" i="5"/>
  <c r="C52" i="5"/>
  <c r="F52" i="5" s="1"/>
  <c r="N51" i="5"/>
  <c r="O51" i="5" s="1"/>
  <c r="P51" i="5" s="1"/>
  <c r="Q51" i="5" s="1"/>
  <c r="R51" i="5" s="1"/>
  <c r="S51" i="5" s="1"/>
  <c r="M51" i="5"/>
  <c r="E51" i="5"/>
  <c r="C51" i="5"/>
  <c r="F51" i="5" s="1"/>
  <c r="N50" i="5"/>
  <c r="O50" i="5" s="1"/>
  <c r="P50" i="5" s="1"/>
  <c r="Q50" i="5" s="1"/>
  <c r="R50" i="5" s="1"/>
  <c r="S50" i="5" s="1"/>
  <c r="M50" i="5"/>
  <c r="E50" i="5"/>
  <c r="C50" i="5"/>
  <c r="F50" i="5" s="1"/>
  <c r="N49" i="5"/>
  <c r="O49" i="5" s="1"/>
  <c r="M49" i="5"/>
  <c r="E49" i="5"/>
  <c r="C49" i="5"/>
  <c r="F49" i="5" s="1"/>
  <c r="N48" i="5"/>
  <c r="M48" i="5"/>
  <c r="E48" i="5"/>
  <c r="F48" i="5" s="1"/>
  <c r="C48" i="5"/>
  <c r="N47" i="5"/>
  <c r="O47" i="5" s="1"/>
  <c r="P47" i="5" s="1"/>
  <c r="Q47" i="5" s="1"/>
  <c r="R47" i="5" s="1"/>
  <c r="S47" i="5" s="1"/>
  <c r="M47" i="5"/>
  <c r="E47" i="5"/>
  <c r="C47" i="5"/>
  <c r="N46" i="5"/>
  <c r="O46" i="5" s="1"/>
  <c r="P46" i="5" s="1"/>
  <c r="Q46" i="5" s="1"/>
  <c r="R46" i="5" s="1"/>
  <c r="S46" i="5" s="1"/>
  <c r="M46" i="5"/>
  <c r="E46" i="5"/>
  <c r="C46" i="5"/>
  <c r="N45" i="5"/>
  <c r="O45" i="5" s="1"/>
  <c r="M45" i="5"/>
  <c r="E45" i="5"/>
  <c r="F45" i="5" s="1"/>
  <c r="C45" i="5"/>
  <c r="N44" i="5"/>
  <c r="O44" i="5" s="1"/>
  <c r="P44" i="5" s="1"/>
  <c r="Q44" i="5" s="1"/>
  <c r="R44" i="5" s="1"/>
  <c r="S44" i="5" s="1"/>
  <c r="M44" i="5"/>
  <c r="E44" i="5"/>
  <c r="C44" i="5"/>
  <c r="N43" i="5"/>
  <c r="M43" i="5"/>
  <c r="F43" i="5"/>
  <c r="E43" i="5"/>
  <c r="C43" i="5"/>
  <c r="N42" i="5"/>
  <c r="O42" i="5" s="1"/>
  <c r="P42" i="5" s="1"/>
  <c r="Q42" i="5" s="1"/>
  <c r="R42" i="5" s="1"/>
  <c r="S42" i="5" s="1"/>
  <c r="M42" i="5"/>
  <c r="E42" i="5"/>
  <c r="C42" i="5"/>
  <c r="F42" i="5" s="1"/>
  <c r="N41" i="5"/>
  <c r="O41" i="5" s="1"/>
  <c r="P41" i="5" s="1"/>
  <c r="Q41" i="5" s="1"/>
  <c r="R41" i="5" s="1"/>
  <c r="S41" i="5" s="1"/>
  <c r="M41" i="5"/>
  <c r="E41" i="5"/>
  <c r="C41" i="5"/>
  <c r="F41" i="5" s="1"/>
  <c r="N40" i="5"/>
  <c r="O40" i="5" s="1"/>
  <c r="P40" i="5" s="1"/>
  <c r="Q40" i="5" s="1"/>
  <c r="R40" i="5" s="1"/>
  <c r="S40" i="5" s="1"/>
  <c r="M40" i="5"/>
  <c r="E40" i="5"/>
  <c r="C40" i="5"/>
  <c r="N39" i="5"/>
  <c r="O39" i="5" s="1"/>
  <c r="P39" i="5" s="1"/>
  <c r="Q39" i="5" s="1"/>
  <c r="R39" i="5" s="1"/>
  <c r="S39" i="5" s="1"/>
  <c r="M39" i="5"/>
  <c r="E39" i="5"/>
  <c r="C39" i="5"/>
  <c r="N38" i="5"/>
  <c r="O38" i="5" s="1"/>
  <c r="P38" i="5" s="1"/>
  <c r="Q38" i="5" s="1"/>
  <c r="R38" i="5" s="1"/>
  <c r="S38" i="5" s="1"/>
  <c r="M38" i="5"/>
  <c r="E38" i="5"/>
  <c r="C38" i="5"/>
  <c r="N37" i="5"/>
  <c r="O37" i="5" s="1"/>
  <c r="M37" i="5"/>
  <c r="E37" i="5"/>
  <c r="F37" i="5" s="1"/>
  <c r="C37" i="5"/>
  <c r="N36" i="5"/>
  <c r="O36" i="5" s="1"/>
  <c r="P36" i="5" s="1"/>
  <c r="Q36" i="5" s="1"/>
  <c r="R36" i="5" s="1"/>
  <c r="S36" i="5" s="1"/>
  <c r="M36" i="5"/>
  <c r="E36" i="5"/>
  <c r="C36" i="5"/>
  <c r="N35" i="5"/>
  <c r="M35" i="5"/>
  <c r="F35" i="5"/>
  <c r="E35" i="5"/>
  <c r="C35" i="5"/>
  <c r="N34" i="5"/>
  <c r="M34" i="5"/>
  <c r="F34" i="5"/>
  <c r="E34" i="5"/>
  <c r="C34" i="5"/>
  <c r="N33" i="5"/>
  <c r="O33" i="5" s="1"/>
  <c r="P33" i="5" s="1"/>
  <c r="Q33" i="5" s="1"/>
  <c r="R33" i="5" s="1"/>
  <c r="S33" i="5" s="1"/>
  <c r="M33" i="5"/>
  <c r="E33" i="5"/>
  <c r="C33" i="5"/>
  <c r="F33" i="5" s="1"/>
  <c r="N32" i="5"/>
  <c r="O32" i="5" s="1"/>
  <c r="P32" i="5" s="1"/>
  <c r="Q32" i="5" s="1"/>
  <c r="R32" i="5" s="1"/>
  <c r="S32" i="5" s="1"/>
  <c r="M32" i="5"/>
  <c r="E32" i="5"/>
  <c r="C32" i="5"/>
  <c r="F32" i="5" s="1"/>
  <c r="N31" i="5"/>
  <c r="O31" i="5" s="1"/>
  <c r="P31" i="5" s="1"/>
  <c r="Q31" i="5" s="1"/>
  <c r="R31" i="5" s="1"/>
  <c r="S31" i="5" s="1"/>
  <c r="M31" i="5"/>
  <c r="E31" i="5"/>
  <c r="C31" i="5"/>
  <c r="F31" i="5" s="1"/>
  <c r="N30" i="5"/>
  <c r="O30" i="5" s="1"/>
  <c r="P30" i="5" s="1"/>
  <c r="Q30" i="5" s="1"/>
  <c r="R30" i="5" s="1"/>
  <c r="S30" i="5" s="1"/>
  <c r="M30" i="5"/>
  <c r="E30" i="5"/>
  <c r="C30" i="5"/>
  <c r="F30" i="5" s="1"/>
  <c r="N29" i="5"/>
  <c r="O29" i="5" s="1"/>
  <c r="P29" i="5" s="1"/>
  <c r="M29" i="5"/>
  <c r="E29" i="5"/>
  <c r="C29" i="5"/>
  <c r="N28" i="5"/>
  <c r="O28" i="5" s="1"/>
  <c r="P28" i="5" s="1"/>
  <c r="Q28" i="5" s="1"/>
  <c r="R28" i="5" s="1"/>
  <c r="S28" i="5" s="1"/>
  <c r="M28" i="5"/>
  <c r="E28" i="5"/>
  <c r="C28" i="5"/>
  <c r="F28" i="5" s="1"/>
  <c r="N27" i="5"/>
  <c r="O27" i="5" s="1"/>
  <c r="P27" i="5" s="1"/>
  <c r="Q27" i="5" s="1"/>
  <c r="R27" i="5" s="1"/>
  <c r="S27" i="5" s="1"/>
  <c r="M27" i="5"/>
  <c r="E27" i="5"/>
  <c r="C27" i="5"/>
  <c r="F27" i="5" s="1"/>
  <c r="N26" i="5"/>
  <c r="O26" i="5" s="1"/>
  <c r="M26" i="5"/>
  <c r="E26" i="5"/>
  <c r="F26" i="5" s="1"/>
  <c r="C26" i="5"/>
  <c r="N25" i="5"/>
  <c r="O25" i="5" s="1"/>
  <c r="M25" i="5"/>
  <c r="E25" i="5"/>
  <c r="C25" i="5"/>
  <c r="N24" i="5"/>
  <c r="O24" i="5" s="1"/>
  <c r="P24" i="5" s="1"/>
  <c r="Q24" i="5" s="1"/>
  <c r="R24" i="5" s="1"/>
  <c r="S24" i="5" s="1"/>
  <c r="M24" i="5"/>
  <c r="F24" i="5"/>
  <c r="E24" i="5"/>
  <c r="C24" i="5"/>
  <c r="N23" i="5"/>
  <c r="O23" i="5" s="1"/>
  <c r="P23" i="5" s="1"/>
  <c r="Q23" i="5" s="1"/>
  <c r="R23" i="5" s="1"/>
  <c r="S23" i="5" s="1"/>
  <c r="M23" i="5"/>
  <c r="E23" i="5"/>
  <c r="C23" i="5"/>
  <c r="F23" i="5" s="1"/>
  <c r="N22" i="5"/>
  <c r="O22" i="5" s="1"/>
  <c r="P22" i="5" s="1"/>
  <c r="Q22" i="5" s="1"/>
  <c r="R22" i="5" s="1"/>
  <c r="S22" i="5" s="1"/>
  <c r="M22" i="5"/>
  <c r="E22" i="5"/>
  <c r="C22" i="5"/>
  <c r="F22" i="5" s="1"/>
  <c r="N21" i="5"/>
  <c r="O21" i="5" s="1"/>
  <c r="P21" i="5" s="1"/>
  <c r="Q21" i="5" s="1"/>
  <c r="R21" i="5" s="1"/>
  <c r="S21" i="5" s="1"/>
  <c r="M21" i="5"/>
  <c r="E21" i="5"/>
  <c r="C21" i="5"/>
  <c r="N20" i="5"/>
  <c r="O20" i="5" s="1"/>
  <c r="P20" i="5" s="1"/>
  <c r="Q20" i="5" s="1"/>
  <c r="R20" i="5" s="1"/>
  <c r="S20" i="5" s="1"/>
  <c r="M20" i="5"/>
  <c r="E20" i="5"/>
  <c r="C20" i="5"/>
  <c r="F20" i="5" s="1"/>
  <c r="N19" i="5"/>
  <c r="M19" i="5"/>
  <c r="E19" i="5"/>
  <c r="C19" i="5"/>
  <c r="F19" i="5" s="1"/>
  <c r="N18" i="5"/>
  <c r="O18" i="5" s="1"/>
  <c r="P18" i="5" s="1"/>
  <c r="Q18" i="5" s="1"/>
  <c r="R18" i="5" s="1"/>
  <c r="S18" i="5" s="1"/>
  <c r="M18" i="5"/>
  <c r="E18" i="5"/>
  <c r="C18" i="5"/>
  <c r="N17" i="5"/>
  <c r="O17" i="5" s="1"/>
  <c r="M17" i="5"/>
  <c r="E17" i="5"/>
  <c r="C17" i="5"/>
  <c r="N16" i="5"/>
  <c r="O16" i="5" s="1"/>
  <c r="P16" i="5" s="1"/>
  <c r="Q16" i="5" s="1"/>
  <c r="R16" i="5" s="1"/>
  <c r="S16" i="5" s="1"/>
  <c r="M16" i="5"/>
  <c r="F16" i="5"/>
  <c r="E16" i="5"/>
  <c r="C16" i="5"/>
  <c r="N15" i="5"/>
  <c r="O15" i="5" s="1"/>
  <c r="P15" i="5" s="1"/>
  <c r="Q15" i="5" s="1"/>
  <c r="R15" i="5" s="1"/>
  <c r="S15" i="5" s="1"/>
  <c r="M15" i="5"/>
  <c r="E15" i="5"/>
  <c r="C15" i="5"/>
  <c r="N14" i="5"/>
  <c r="M14" i="5"/>
  <c r="E14" i="5"/>
  <c r="C14" i="5"/>
  <c r="N13" i="5"/>
  <c r="O13" i="5" s="1"/>
  <c r="P13" i="5" s="1"/>
  <c r="M13" i="5"/>
  <c r="E13" i="5"/>
  <c r="C13" i="5"/>
  <c r="N12" i="5"/>
  <c r="O12" i="5" s="1"/>
  <c r="M12" i="5"/>
  <c r="E12" i="5"/>
  <c r="C12" i="5"/>
  <c r="F12" i="5" s="1"/>
  <c r="N11" i="5"/>
  <c r="O11" i="5" s="1"/>
  <c r="M11" i="5"/>
  <c r="E11" i="5"/>
  <c r="C11" i="5"/>
  <c r="F11" i="5" s="1"/>
  <c r="N10" i="5"/>
  <c r="O10" i="5" s="1"/>
  <c r="M10" i="5"/>
  <c r="E10" i="5"/>
  <c r="C10" i="5"/>
  <c r="F10" i="5" s="1"/>
  <c r="N9" i="5"/>
  <c r="O9" i="5" s="1"/>
  <c r="M9" i="5"/>
  <c r="E9" i="5"/>
  <c r="C9" i="5"/>
  <c r="N8" i="5"/>
  <c r="O8" i="5" s="1"/>
  <c r="M8" i="5"/>
  <c r="F8" i="5"/>
  <c r="E8" i="5"/>
  <c r="C8" i="5"/>
  <c r="N7" i="5"/>
  <c r="O7" i="5" s="1"/>
  <c r="M7" i="5"/>
  <c r="E7" i="5"/>
  <c r="C7" i="5"/>
  <c r="F7" i="5" s="1"/>
  <c r="N6" i="5"/>
  <c r="O6" i="5" s="1"/>
  <c r="M6" i="5"/>
  <c r="E6" i="5"/>
  <c r="C6" i="5"/>
  <c r="F6" i="5" s="1"/>
  <c r="O5" i="5"/>
  <c r="N5" i="5"/>
  <c r="M5" i="5"/>
  <c r="E5" i="5"/>
  <c r="C5" i="5"/>
  <c r="N4" i="5"/>
  <c r="O4" i="5" s="1"/>
  <c r="M4" i="5"/>
  <c r="E4" i="5"/>
  <c r="C4" i="5"/>
  <c r="F4" i="5" s="1"/>
  <c r="N3" i="5"/>
  <c r="O3" i="5" s="1"/>
  <c r="M3" i="5"/>
  <c r="E3" i="5"/>
  <c r="C3" i="5"/>
  <c r="N2" i="5"/>
  <c r="M2" i="5"/>
  <c r="F2" i="5"/>
  <c r="E2" i="5"/>
  <c r="C2" i="5"/>
  <c r="Z1013" i="4"/>
  <c r="Y1013" i="4"/>
  <c r="X1013" i="4"/>
  <c r="W1013" i="4"/>
  <c r="V1013" i="4"/>
  <c r="U1013" i="4"/>
  <c r="T1013" i="4"/>
  <c r="S1013" i="4"/>
  <c r="Q1013" i="4"/>
  <c r="P1013" i="4"/>
  <c r="N1012" i="4"/>
  <c r="O1012" i="4" s="1"/>
  <c r="M1012" i="4"/>
  <c r="E1012" i="4"/>
  <c r="C1012" i="4"/>
  <c r="N1011" i="4"/>
  <c r="O1011" i="4" s="1"/>
  <c r="M1011" i="4"/>
  <c r="E1011" i="4"/>
  <c r="C1011" i="4"/>
  <c r="N1010" i="4"/>
  <c r="O1010" i="4" s="1"/>
  <c r="M1010" i="4"/>
  <c r="E1010" i="4"/>
  <c r="C1010" i="4"/>
  <c r="N1009" i="4"/>
  <c r="O1009" i="4" s="1"/>
  <c r="M1009" i="4"/>
  <c r="E1009" i="4"/>
  <c r="C1009" i="4"/>
  <c r="N1008" i="4"/>
  <c r="O1008" i="4" s="1"/>
  <c r="M1008" i="4"/>
  <c r="E1008" i="4"/>
  <c r="C1008" i="4"/>
  <c r="N1007" i="4"/>
  <c r="O1007" i="4" s="1"/>
  <c r="M1007" i="4"/>
  <c r="E1007" i="4"/>
  <c r="C1007" i="4"/>
  <c r="N1006" i="4"/>
  <c r="O1006" i="4" s="1"/>
  <c r="M1006" i="4"/>
  <c r="E1006" i="4"/>
  <c r="C1006" i="4"/>
  <c r="N1005" i="4"/>
  <c r="O1005" i="4" s="1"/>
  <c r="M1005" i="4"/>
  <c r="E1005" i="4"/>
  <c r="C1005" i="4"/>
  <c r="N1004" i="4"/>
  <c r="O1004" i="4" s="1"/>
  <c r="M1004" i="4"/>
  <c r="E1004" i="4"/>
  <c r="C1004" i="4"/>
  <c r="N1003" i="4"/>
  <c r="O1003" i="4" s="1"/>
  <c r="M1003" i="4"/>
  <c r="E1003" i="4"/>
  <c r="C1003" i="4"/>
  <c r="N1002" i="4"/>
  <c r="O1002" i="4" s="1"/>
  <c r="M1002" i="4"/>
  <c r="E1002" i="4"/>
  <c r="C1002" i="4"/>
  <c r="N1001" i="4"/>
  <c r="O1001" i="4" s="1"/>
  <c r="M1001" i="4"/>
  <c r="E1001" i="4"/>
  <c r="C1001" i="4"/>
  <c r="N1000" i="4"/>
  <c r="O1000" i="4" s="1"/>
  <c r="M1000" i="4"/>
  <c r="E1000" i="4"/>
  <c r="C1000" i="4"/>
  <c r="N999" i="4"/>
  <c r="O999" i="4" s="1"/>
  <c r="M999" i="4"/>
  <c r="E999" i="4"/>
  <c r="C999" i="4"/>
  <c r="N998" i="4"/>
  <c r="O998" i="4" s="1"/>
  <c r="M998" i="4"/>
  <c r="E998" i="4"/>
  <c r="C998" i="4"/>
  <c r="N997" i="4"/>
  <c r="O997" i="4" s="1"/>
  <c r="M997" i="4"/>
  <c r="E997" i="4"/>
  <c r="C997" i="4"/>
  <c r="N996" i="4"/>
  <c r="O996" i="4" s="1"/>
  <c r="M996" i="4"/>
  <c r="E996" i="4"/>
  <c r="C996" i="4"/>
  <c r="N995" i="4"/>
  <c r="O995" i="4" s="1"/>
  <c r="M995" i="4"/>
  <c r="E995" i="4"/>
  <c r="C995" i="4"/>
  <c r="N994" i="4"/>
  <c r="O994" i="4" s="1"/>
  <c r="M994" i="4"/>
  <c r="E994" i="4"/>
  <c r="C994" i="4"/>
  <c r="N993" i="4"/>
  <c r="O993" i="4" s="1"/>
  <c r="M993" i="4"/>
  <c r="E993" i="4"/>
  <c r="C993" i="4"/>
  <c r="N992" i="4"/>
  <c r="O992" i="4" s="1"/>
  <c r="M992" i="4"/>
  <c r="E992" i="4"/>
  <c r="C992" i="4"/>
  <c r="N991" i="4"/>
  <c r="O991" i="4" s="1"/>
  <c r="M991" i="4"/>
  <c r="E991" i="4"/>
  <c r="C991" i="4"/>
  <c r="N990" i="4"/>
  <c r="O990" i="4" s="1"/>
  <c r="M990" i="4"/>
  <c r="E990" i="4"/>
  <c r="C990" i="4"/>
  <c r="N989" i="4"/>
  <c r="O989" i="4" s="1"/>
  <c r="M989" i="4"/>
  <c r="E989" i="4"/>
  <c r="C989" i="4"/>
  <c r="N988" i="4"/>
  <c r="O988" i="4" s="1"/>
  <c r="M988" i="4"/>
  <c r="E988" i="4"/>
  <c r="C988" i="4"/>
  <c r="N987" i="4"/>
  <c r="O987" i="4" s="1"/>
  <c r="M987" i="4"/>
  <c r="E987" i="4"/>
  <c r="C987" i="4"/>
  <c r="N986" i="4"/>
  <c r="O986" i="4" s="1"/>
  <c r="M986" i="4"/>
  <c r="E986" i="4"/>
  <c r="C986" i="4"/>
  <c r="N985" i="4"/>
  <c r="O985" i="4" s="1"/>
  <c r="M985" i="4"/>
  <c r="E985" i="4"/>
  <c r="C985" i="4"/>
  <c r="N984" i="4"/>
  <c r="O984" i="4" s="1"/>
  <c r="M984" i="4"/>
  <c r="E984" i="4"/>
  <c r="C984" i="4"/>
  <c r="N983" i="4"/>
  <c r="O983" i="4" s="1"/>
  <c r="M983" i="4"/>
  <c r="E983" i="4"/>
  <c r="C983" i="4"/>
  <c r="N982" i="4"/>
  <c r="O982" i="4" s="1"/>
  <c r="M982" i="4"/>
  <c r="E982" i="4"/>
  <c r="C982" i="4"/>
  <c r="N981" i="4"/>
  <c r="O981" i="4" s="1"/>
  <c r="M981" i="4"/>
  <c r="E981" i="4"/>
  <c r="C981" i="4"/>
  <c r="N980" i="4"/>
  <c r="O980" i="4" s="1"/>
  <c r="M980" i="4"/>
  <c r="E980" i="4"/>
  <c r="C980" i="4"/>
  <c r="N979" i="4"/>
  <c r="O979" i="4" s="1"/>
  <c r="M979" i="4"/>
  <c r="E979" i="4"/>
  <c r="C979" i="4"/>
  <c r="N978" i="4"/>
  <c r="O978" i="4" s="1"/>
  <c r="M978" i="4"/>
  <c r="E978" i="4"/>
  <c r="C978" i="4"/>
  <c r="N977" i="4"/>
  <c r="O977" i="4" s="1"/>
  <c r="M977" i="4"/>
  <c r="E977" i="4"/>
  <c r="C977" i="4"/>
  <c r="N976" i="4"/>
  <c r="O976" i="4" s="1"/>
  <c r="M976" i="4"/>
  <c r="E976" i="4"/>
  <c r="C976" i="4"/>
  <c r="N975" i="4"/>
  <c r="O975" i="4" s="1"/>
  <c r="M975" i="4"/>
  <c r="E975" i="4"/>
  <c r="C975" i="4"/>
  <c r="N974" i="4"/>
  <c r="O974" i="4" s="1"/>
  <c r="M974" i="4"/>
  <c r="E974" i="4"/>
  <c r="C974" i="4"/>
  <c r="N973" i="4"/>
  <c r="O973" i="4" s="1"/>
  <c r="M973" i="4"/>
  <c r="E973" i="4"/>
  <c r="C973" i="4"/>
  <c r="N972" i="4"/>
  <c r="O972" i="4" s="1"/>
  <c r="M972" i="4"/>
  <c r="E972" i="4"/>
  <c r="C972" i="4"/>
  <c r="N971" i="4"/>
  <c r="O971" i="4" s="1"/>
  <c r="M971" i="4"/>
  <c r="E971" i="4"/>
  <c r="C971" i="4"/>
  <c r="N970" i="4"/>
  <c r="O970" i="4" s="1"/>
  <c r="M970" i="4"/>
  <c r="E970" i="4"/>
  <c r="C970" i="4"/>
  <c r="N969" i="4"/>
  <c r="O969" i="4" s="1"/>
  <c r="M969" i="4"/>
  <c r="E969" i="4"/>
  <c r="C969" i="4"/>
  <c r="N968" i="4"/>
  <c r="O968" i="4" s="1"/>
  <c r="M968" i="4"/>
  <c r="E968" i="4"/>
  <c r="C968" i="4"/>
  <c r="N967" i="4"/>
  <c r="O967" i="4" s="1"/>
  <c r="M967" i="4"/>
  <c r="E967" i="4"/>
  <c r="C967" i="4"/>
  <c r="N966" i="4"/>
  <c r="O966" i="4" s="1"/>
  <c r="M966" i="4"/>
  <c r="E966" i="4"/>
  <c r="C966" i="4"/>
  <c r="N965" i="4"/>
  <c r="O965" i="4" s="1"/>
  <c r="M965" i="4"/>
  <c r="E965" i="4"/>
  <c r="C965" i="4"/>
  <c r="N964" i="4"/>
  <c r="O964" i="4" s="1"/>
  <c r="M964" i="4"/>
  <c r="E964" i="4"/>
  <c r="C964" i="4"/>
  <c r="N963" i="4"/>
  <c r="O963" i="4" s="1"/>
  <c r="M963" i="4"/>
  <c r="E963" i="4"/>
  <c r="C963" i="4"/>
  <c r="N962" i="4"/>
  <c r="O962" i="4" s="1"/>
  <c r="M962" i="4"/>
  <c r="E962" i="4"/>
  <c r="C962" i="4"/>
  <c r="N961" i="4"/>
  <c r="O961" i="4" s="1"/>
  <c r="M961" i="4"/>
  <c r="E961" i="4"/>
  <c r="C961" i="4"/>
  <c r="N960" i="4"/>
  <c r="O960" i="4" s="1"/>
  <c r="M960" i="4"/>
  <c r="E960" i="4"/>
  <c r="C960" i="4"/>
  <c r="N959" i="4"/>
  <c r="O959" i="4" s="1"/>
  <c r="M959" i="4"/>
  <c r="E959" i="4"/>
  <c r="C959" i="4"/>
  <c r="N958" i="4"/>
  <c r="O958" i="4" s="1"/>
  <c r="M958" i="4"/>
  <c r="E958" i="4"/>
  <c r="C958" i="4"/>
  <c r="N957" i="4"/>
  <c r="O957" i="4" s="1"/>
  <c r="M957" i="4"/>
  <c r="E957" i="4"/>
  <c r="C957" i="4"/>
  <c r="N956" i="4"/>
  <c r="O956" i="4" s="1"/>
  <c r="M956" i="4"/>
  <c r="E956" i="4"/>
  <c r="C956" i="4"/>
  <c r="N955" i="4"/>
  <c r="O955" i="4" s="1"/>
  <c r="M955" i="4"/>
  <c r="E955" i="4"/>
  <c r="C955" i="4"/>
  <c r="N954" i="4"/>
  <c r="O954" i="4" s="1"/>
  <c r="M954" i="4"/>
  <c r="E954" i="4"/>
  <c r="C954" i="4"/>
  <c r="N953" i="4"/>
  <c r="O953" i="4" s="1"/>
  <c r="M953" i="4"/>
  <c r="E953" i="4"/>
  <c r="C953" i="4"/>
  <c r="N952" i="4"/>
  <c r="O952" i="4" s="1"/>
  <c r="M952" i="4"/>
  <c r="E952" i="4"/>
  <c r="C952" i="4"/>
  <c r="N951" i="4"/>
  <c r="O951" i="4" s="1"/>
  <c r="M951" i="4"/>
  <c r="E951" i="4"/>
  <c r="C951" i="4"/>
  <c r="N950" i="4"/>
  <c r="O950" i="4" s="1"/>
  <c r="M950" i="4"/>
  <c r="E950" i="4"/>
  <c r="C950" i="4"/>
  <c r="N949" i="4"/>
  <c r="O949" i="4" s="1"/>
  <c r="M949" i="4"/>
  <c r="E949" i="4"/>
  <c r="C949" i="4"/>
  <c r="N948" i="4"/>
  <c r="O948" i="4" s="1"/>
  <c r="M948" i="4"/>
  <c r="E948" i="4"/>
  <c r="C948" i="4"/>
  <c r="N947" i="4"/>
  <c r="O947" i="4" s="1"/>
  <c r="M947" i="4"/>
  <c r="E947" i="4"/>
  <c r="C947" i="4"/>
  <c r="N946" i="4"/>
  <c r="O946" i="4" s="1"/>
  <c r="M946" i="4"/>
  <c r="E946" i="4"/>
  <c r="C946" i="4"/>
  <c r="N945" i="4"/>
  <c r="O945" i="4" s="1"/>
  <c r="M945" i="4"/>
  <c r="E945" i="4"/>
  <c r="C945" i="4"/>
  <c r="N944" i="4"/>
  <c r="O944" i="4" s="1"/>
  <c r="M944" i="4"/>
  <c r="E944" i="4"/>
  <c r="C944" i="4"/>
  <c r="N943" i="4"/>
  <c r="O943" i="4" s="1"/>
  <c r="M943" i="4"/>
  <c r="E943" i="4"/>
  <c r="C943" i="4"/>
  <c r="N942" i="4"/>
  <c r="O942" i="4" s="1"/>
  <c r="M942" i="4"/>
  <c r="E942" i="4"/>
  <c r="C942" i="4"/>
  <c r="N941" i="4"/>
  <c r="O941" i="4" s="1"/>
  <c r="M941" i="4"/>
  <c r="E941" i="4"/>
  <c r="C941" i="4"/>
  <c r="N940" i="4"/>
  <c r="O940" i="4" s="1"/>
  <c r="M940" i="4"/>
  <c r="E940" i="4"/>
  <c r="C940" i="4"/>
  <c r="N939" i="4"/>
  <c r="O939" i="4" s="1"/>
  <c r="M939" i="4"/>
  <c r="E939" i="4"/>
  <c r="C939" i="4"/>
  <c r="N938" i="4"/>
  <c r="O938" i="4" s="1"/>
  <c r="M938" i="4"/>
  <c r="E938" i="4"/>
  <c r="C938" i="4"/>
  <c r="N937" i="4"/>
  <c r="O937" i="4" s="1"/>
  <c r="M937" i="4"/>
  <c r="E937" i="4"/>
  <c r="C937" i="4"/>
  <c r="N936" i="4"/>
  <c r="O936" i="4" s="1"/>
  <c r="M936" i="4"/>
  <c r="E936" i="4"/>
  <c r="C936" i="4"/>
  <c r="N935" i="4"/>
  <c r="O935" i="4" s="1"/>
  <c r="M935" i="4"/>
  <c r="E935" i="4"/>
  <c r="C935" i="4"/>
  <c r="N934" i="4"/>
  <c r="O934" i="4" s="1"/>
  <c r="M934" i="4"/>
  <c r="E934" i="4"/>
  <c r="C934" i="4"/>
  <c r="N933" i="4"/>
  <c r="O933" i="4" s="1"/>
  <c r="M933" i="4"/>
  <c r="E933" i="4"/>
  <c r="C933" i="4"/>
  <c r="N932" i="4"/>
  <c r="O932" i="4" s="1"/>
  <c r="M932" i="4"/>
  <c r="E932" i="4"/>
  <c r="C932" i="4"/>
  <c r="N931" i="4"/>
  <c r="O931" i="4" s="1"/>
  <c r="M931" i="4"/>
  <c r="E931" i="4"/>
  <c r="C931" i="4"/>
  <c r="N930" i="4"/>
  <c r="O930" i="4" s="1"/>
  <c r="M930" i="4"/>
  <c r="E930" i="4"/>
  <c r="C930" i="4"/>
  <c r="N929" i="4"/>
  <c r="O929" i="4" s="1"/>
  <c r="M929" i="4"/>
  <c r="E929" i="4"/>
  <c r="C929" i="4"/>
  <c r="N928" i="4"/>
  <c r="O928" i="4" s="1"/>
  <c r="M928" i="4"/>
  <c r="E928" i="4"/>
  <c r="C928" i="4"/>
  <c r="N927" i="4"/>
  <c r="O927" i="4" s="1"/>
  <c r="M927" i="4"/>
  <c r="E927" i="4"/>
  <c r="C927" i="4"/>
  <c r="N926" i="4"/>
  <c r="O926" i="4" s="1"/>
  <c r="M926" i="4"/>
  <c r="E926" i="4"/>
  <c r="C926" i="4"/>
  <c r="N925" i="4"/>
  <c r="O925" i="4" s="1"/>
  <c r="M925" i="4"/>
  <c r="E925" i="4"/>
  <c r="C925" i="4"/>
  <c r="N924" i="4"/>
  <c r="O924" i="4" s="1"/>
  <c r="M924" i="4"/>
  <c r="E924" i="4"/>
  <c r="C924" i="4"/>
  <c r="N923" i="4"/>
  <c r="O923" i="4" s="1"/>
  <c r="M923" i="4"/>
  <c r="E923" i="4"/>
  <c r="C923" i="4"/>
  <c r="N922" i="4"/>
  <c r="O922" i="4" s="1"/>
  <c r="M922" i="4"/>
  <c r="E922" i="4"/>
  <c r="C922" i="4"/>
  <c r="N921" i="4"/>
  <c r="O921" i="4" s="1"/>
  <c r="M921" i="4"/>
  <c r="E921" i="4"/>
  <c r="C921" i="4"/>
  <c r="N920" i="4"/>
  <c r="O920" i="4" s="1"/>
  <c r="M920" i="4"/>
  <c r="E920" i="4"/>
  <c r="C920" i="4"/>
  <c r="N919" i="4"/>
  <c r="O919" i="4" s="1"/>
  <c r="M919" i="4"/>
  <c r="E919" i="4"/>
  <c r="C919" i="4"/>
  <c r="N918" i="4"/>
  <c r="O918" i="4" s="1"/>
  <c r="M918" i="4"/>
  <c r="E918" i="4"/>
  <c r="C918" i="4"/>
  <c r="N917" i="4"/>
  <c r="O917" i="4" s="1"/>
  <c r="M917" i="4"/>
  <c r="E917" i="4"/>
  <c r="C917" i="4"/>
  <c r="N916" i="4"/>
  <c r="O916" i="4" s="1"/>
  <c r="M916" i="4"/>
  <c r="E916" i="4"/>
  <c r="C916" i="4"/>
  <c r="N915" i="4"/>
  <c r="O915" i="4" s="1"/>
  <c r="M915" i="4"/>
  <c r="E915" i="4"/>
  <c r="C915" i="4"/>
  <c r="N914" i="4"/>
  <c r="O914" i="4" s="1"/>
  <c r="M914" i="4"/>
  <c r="E914" i="4"/>
  <c r="C914" i="4"/>
  <c r="N913" i="4"/>
  <c r="O913" i="4" s="1"/>
  <c r="M913" i="4"/>
  <c r="E913" i="4"/>
  <c r="C913" i="4"/>
  <c r="N912" i="4"/>
  <c r="O912" i="4" s="1"/>
  <c r="M912" i="4"/>
  <c r="E912" i="4"/>
  <c r="C912" i="4"/>
  <c r="N911" i="4"/>
  <c r="O911" i="4" s="1"/>
  <c r="M911" i="4"/>
  <c r="E911" i="4"/>
  <c r="C911" i="4"/>
  <c r="N910" i="4"/>
  <c r="O910" i="4" s="1"/>
  <c r="M910" i="4"/>
  <c r="E910" i="4"/>
  <c r="C910" i="4"/>
  <c r="N909" i="4"/>
  <c r="O909" i="4" s="1"/>
  <c r="M909" i="4"/>
  <c r="E909" i="4"/>
  <c r="C909" i="4"/>
  <c r="N908" i="4"/>
  <c r="O908" i="4" s="1"/>
  <c r="M908" i="4"/>
  <c r="E908" i="4"/>
  <c r="C908" i="4"/>
  <c r="N907" i="4"/>
  <c r="O907" i="4" s="1"/>
  <c r="M907" i="4"/>
  <c r="E907" i="4"/>
  <c r="C907" i="4"/>
  <c r="N906" i="4"/>
  <c r="O906" i="4" s="1"/>
  <c r="M906" i="4"/>
  <c r="E906" i="4"/>
  <c r="C906" i="4"/>
  <c r="N905" i="4"/>
  <c r="O905" i="4" s="1"/>
  <c r="M905" i="4"/>
  <c r="E905" i="4"/>
  <c r="C905" i="4"/>
  <c r="N904" i="4"/>
  <c r="O904" i="4" s="1"/>
  <c r="M904" i="4"/>
  <c r="E904" i="4"/>
  <c r="C904" i="4"/>
  <c r="N903" i="4"/>
  <c r="O903" i="4" s="1"/>
  <c r="M903" i="4"/>
  <c r="E903" i="4"/>
  <c r="C903" i="4"/>
  <c r="N902" i="4"/>
  <c r="O902" i="4" s="1"/>
  <c r="M902" i="4"/>
  <c r="E902" i="4"/>
  <c r="C902" i="4"/>
  <c r="N901" i="4"/>
  <c r="O901" i="4" s="1"/>
  <c r="M901" i="4"/>
  <c r="E901" i="4"/>
  <c r="C901" i="4"/>
  <c r="N900" i="4"/>
  <c r="O900" i="4" s="1"/>
  <c r="M900" i="4"/>
  <c r="E900" i="4"/>
  <c r="C900" i="4"/>
  <c r="N899" i="4"/>
  <c r="O899" i="4" s="1"/>
  <c r="M899" i="4"/>
  <c r="E899" i="4"/>
  <c r="C899" i="4"/>
  <c r="N898" i="4"/>
  <c r="O898" i="4" s="1"/>
  <c r="M898" i="4"/>
  <c r="E898" i="4"/>
  <c r="C898" i="4"/>
  <c r="N897" i="4"/>
  <c r="O897" i="4" s="1"/>
  <c r="M897" i="4"/>
  <c r="E897" i="4"/>
  <c r="C897" i="4"/>
  <c r="N896" i="4"/>
  <c r="O896" i="4" s="1"/>
  <c r="M896" i="4"/>
  <c r="E896" i="4"/>
  <c r="C896" i="4"/>
  <c r="N895" i="4"/>
  <c r="O895" i="4" s="1"/>
  <c r="M895" i="4"/>
  <c r="E895" i="4"/>
  <c r="C895" i="4"/>
  <c r="N894" i="4"/>
  <c r="O894" i="4" s="1"/>
  <c r="M894" i="4"/>
  <c r="E894" i="4"/>
  <c r="C894" i="4"/>
  <c r="N893" i="4"/>
  <c r="O893" i="4" s="1"/>
  <c r="M893" i="4"/>
  <c r="E893" i="4"/>
  <c r="C893" i="4"/>
  <c r="N892" i="4"/>
  <c r="O892" i="4" s="1"/>
  <c r="M892" i="4"/>
  <c r="E892" i="4"/>
  <c r="C892" i="4"/>
  <c r="N891" i="4"/>
  <c r="O891" i="4" s="1"/>
  <c r="M891" i="4"/>
  <c r="E891" i="4"/>
  <c r="C891" i="4"/>
  <c r="N890" i="4"/>
  <c r="O890" i="4" s="1"/>
  <c r="M890" i="4"/>
  <c r="E890" i="4"/>
  <c r="C890" i="4"/>
  <c r="N889" i="4"/>
  <c r="O889" i="4" s="1"/>
  <c r="M889" i="4"/>
  <c r="E889" i="4"/>
  <c r="C889" i="4"/>
  <c r="N888" i="4"/>
  <c r="O888" i="4" s="1"/>
  <c r="M888" i="4"/>
  <c r="E888" i="4"/>
  <c r="C888" i="4"/>
  <c r="N887" i="4"/>
  <c r="O887" i="4" s="1"/>
  <c r="M887" i="4"/>
  <c r="E887" i="4"/>
  <c r="C887" i="4"/>
  <c r="N886" i="4"/>
  <c r="O886" i="4" s="1"/>
  <c r="M886" i="4"/>
  <c r="E886" i="4"/>
  <c r="C886" i="4"/>
  <c r="N885" i="4"/>
  <c r="O885" i="4" s="1"/>
  <c r="M885" i="4"/>
  <c r="E885" i="4"/>
  <c r="C885" i="4"/>
  <c r="N884" i="4"/>
  <c r="O884" i="4" s="1"/>
  <c r="M884" i="4"/>
  <c r="E884" i="4"/>
  <c r="C884" i="4"/>
  <c r="N883" i="4"/>
  <c r="O883" i="4" s="1"/>
  <c r="M883" i="4"/>
  <c r="E883" i="4"/>
  <c r="C883" i="4"/>
  <c r="N882" i="4"/>
  <c r="O882" i="4" s="1"/>
  <c r="M882" i="4"/>
  <c r="E882" i="4"/>
  <c r="C882" i="4"/>
  <c r="N881" i="4"/>
  <c r="O881" i="4" s="1"/>
  <c r="M881" i="4"/>
  <c r="E881" i="4"/>
  <c r="C881" i="4"/>
  <c r="N880" i="4"/>
  <c r="O880" i="4" s="1"/>
  <c r="M880" i="4"/>
  <c r="E880" i="4"/>
  <c r="C880" i="4"/>
  <c r="N879" i="4"/>
  <c r="O879" i="4" s="1"/>
  <c r="M879" i="4"/>
  <c r="E879" i="4"/>
  <c r="C879" i="4"/>
  <c r="N878" i="4"/>
  <c r="O878" i="4" s="1"/>
  <c r="M878" i="4"/>
  <c r="E878" i="4"/>
  <c r="C878" i="4"/>
  <c r="N877" i="4"/>
  <c r="O877" i="4" s="1"/>
  <c r="M877" i="4"/>
  <c r="E877" i="4"/>
  <c r="C877" i="4"/>
  <c r="N876" i="4"/>
  <c r="O876" i="4" s="1"/>
  <c r="M876" i="4"/>
  <c r="E876" i="4"/>
  <c r="C876" i="4"/>
  <c r="N875" i="4"/>
  <c r="O875" i="4" s="1"/>
  <c r="M875" i="4"/>
  <c r="E875" i="4"/>
  <c r="C875" i="4"/>
  <c r="N874" i="4"/>
  <c r="O874" i="4" s="1"/>
  <c r="M874" i="4"/>
  <c r="E874" i="4"/>
  <c r="C874" i="4"/>
  <c r="N873" i="4"/>
  <c r="O873" i="4" s="1"/>
  <c r="M873" i="4"/>
  <c r="E873" i="4"/>
  <c r="C873" i="4"/>
  <c r="N872" i="4"/>
  <c r="O872" i="4" s="1"/>
  <c r="M872" i="4"/>
  <c r="E872" i="4"/>
  <c r="C872" i="4"/>
  <c r="N871" i="4"/>
  <c r="O871" i="4" s="1"/>
  <c r="M871" i="4"/>
  <c r="E871" i="4"/>
  <c r="C871" i="4"/>
  <c r="N870" i="4"/>
  <c r="O870" i="4" s="1"/>
  <c r="M870" i="4"/>
  <c r="E870" i="4"/>
  <c r="C870" i="4"/>
  <c r="N869" i="4"/>
  <c r="O869" i="4" s="1"/>
  <c r="M869" i="4"/>
  <c r="E869" i="4"/>
  <c r="C869" i="4"/>
  <c r="N868" i="4"/>
  <c r="O868" i="4" s="1"/>
  <c r="M868" i="4"/>
  <c r="E868" i="4"/>
  <c r="C868" i="4"/>
  <c r="N867" i="4"/>
  <c r="O867" i="4" s="1"/>
  <c r="M867" i="4"/>
  <c r="E867" i="4"/>
  <c r="C867" i="4"/>
  <c r="N866" i="4"/>
  <c r="O866" i="4" s="1"/>
  <c r="M866" i="4"/>
  <c r="E866" i="4"/>
  <c r="C866" i="4"/>
  <c r="N865" i="4"/>
  <c r="O865" i="4" s="1"/>
  <c r="M865" i="4"/>
  <c r="E865" i="4"/>
  <c r="C865" i="4"/>
  <c r="N864" i="4"/>
  <c r="O864" i="4" s="1"/>
  <c r="M864" i="4"/>
  <c r="E864" i="4"/>
  <c r="C864" i="4"/>
  <c r="N863" i="4"/>
  <c r="O863" i="4" s="1"/>
  <c r="M863" i="4"/>
  <c r="E863" i="4"/>
  <c r="C863" i="4"/>
  <c r="N862" i="4"/>
  <c r="O862" i="4" s="1"/>
  <c r="M862" i="4"/>
  <c r="E862" i="4"/>
  <c r="C862" i="4"/>
  <c r="N861" i="4"/>
  <c r="O861" i="4" s="1"/>
  <c r="M861" i="4"/>
  <c r="E861" i="4"/>
  <c r="C861" i="4"/>
  <c r="N860" i="4"/>
  <c r="O860" i="4" s="1"/>
  <c r="M860" i="4"/>
  <c r="E860" i="4"/>
  <c r="C860" i="4"/>
  <c r="N859" i="4"/>
  <c r="O859" i="4" s="1"/>
  <c r="M859" i="4"/>
  <c r="E859" i="4"/>
  <c r="C859" i="4"/>
  <c r="N858" i="4"/>
  <c r="O858" i="4" s="1"/>
  <c r="M858" i="4"/>
  <c r="E858" i="4"/>
  <c r="C858" i="4"/>
  <c r="N857" i="4"/>
  <c r="O857" i="4" s="1"/>
  <c r="M857" i="4"/>
  <c r="E857" i="4"/>
  <c r="C857" i="4"/>
  <c r="N856" i="4"/>
  <c r="O856" i="4" s="1"/>
  <c r="M856" i="4"/>
  <c r="E856" i="4"/>
  <c r="C856" i="4"/>
  <c r="N855" i="4"/>
  <c r="O855" i="4" s="1"/>
  <c r="M855" i="4"/>
  <c r="E855" i="4"/>
  <c r="C855" i="4"/>
  <c r="N854" i="4"/>
  <c r="O854" i="4" s="1"/>
  <c r="M854" i="4"/>
  <c r="E854" i="4"/>
  <c r="C854" i="4"/>
  <c r="N853" i="4"/>
  <c r="O853" i="4" s="1"/>
  <c r="M853" i="4"/>
  <c r="E853" i="4"/>
  <c r="C853" i="4"/>
  <c r="N852" i="4"/>
  <c r="O852" i="4" s="1"/>
  <c r="M852" i="4"/>
  <c r="E852" i="4"/>
  <c r="C852" i="4"/>
  <c r="N851" i="4"/>
  <c r="O851" i="4" s="1"/>
  <c r="M851" i="4"/>
  <c r="E851" i="4"/>
  <c r="C851" i="4"/>
  <c r="N850" i="4"/>
  <c r="O850" i="4" s="1"/>
  <c r="M850" i="4"/>
  <c r="E850" i="4"/>
  <c r="C850" i="4"/>
  <c r="N849" i="4"/>
  <c r="O849" i="4" s="1"/>
  <c r="M849" i="4"/>
  <c r="E849" i="4"/>
  <c r="C849" i="4"/>
  <c r="N848" i="4"/>
  <c r="O848" i="4" s="1"/>
  <c r="M848" i="4"/>
  <c r="E848" i="4"/>
  <c r="C848" i="4"/>
  <c r="N847" i="4"/>
  <c r="O847" i="4" s="1"/>
  <c r="M847" i="4"/>
  <c r="E847" i="4"/>
  <c r="C847" i="4"/>
  <c r="N846" i="4"/>
  <c r="O846" i="4" s="1"/>
  <c r="M846" i="4"/>
  <c r="E846" i="4"/>
  <c r="C846" i="4"/>
  <c r="N845" i="4"/>
  <c r="O845" i="4" s="1"/>
  <c r="M845" i="4"/>
  <c r="E845" i="4"/>
  <c r="C845" i="4"/>
  <c r="N844" i="4"/>
  <c r="O844" i="4" s="1"/>
  <c r="M844" i="4"/>
  <c r="E844" i="4"/>
  <c r="C844" i="4"/>
  <c r="N843" i="4"/>
  <c r="O843" i="4" s="1"/>
  <c r="M843" i="4"/>
  <c r="E843" i="4"/>
  <c r="C843" i="4"/>
  <c r="N842" i="4"/>
  <c r="O842" i="4" s="1"/>
  <c r="M842" i="4"/>
  <c r="E842" i="4"/>
  <c r="C842" i="4"/>
  <c r="N841" i="4"/>
  <c r="O841" i="4" s="1"/>
  <c r="M841" i="4"/>
  <c r="E841" i="4"/>
  <c r="C841" i="4"/>
  <c r="N840" i="4"/>
  <c r="O840" i="4" s="1"/>
  <c r="M840" i="4"/>
  <c r="E840" i="4"/>
  <c r="C840" i="4"/>
  <c r="N839" i="4"/>
  <c r="O839" i="4" s="1"/>
  <c r="M839" i="4"/>
  <c r="E839" i="4"/>
  <c r="C839" i="4"/>
  <c r="N838" i="4"/>
  <c r="O838" i="4" s="1"/>
  <c r="M838" i="4"/>
  <c r="E838" i="4"/>
  <c r="C838" i="4"/>
  <c r="N837" i="4"/>
  <c r="O837" i="4" s="1"/>
  <c r="M837" i="4"/>
  <c r="E837" i="4"/>
  <c r="C837" i="4"/>
  <c r="N836" i="4"/>
  <c r="O836" i="4" s="1"/>
  <c r="M836" i="4"/>
  <c r="E836" i="4"/>
  <c r="C836" i="4"/>
  <c r="N835" i="4"/>
  <c r="O835" i="4" s="1"/>
  <c r="M835" i="4"/>
  <c r="E835" i="4"/>
  <c r="C835" i="4"/>
  <c r="F835" i="4" s="1"/>
  <c r="N834" i="4"/>
  <c r="O834" i="4" s="1"/>
  <c r="M834" i="4"/>
  <c r="E834" i="4"/>
  <c r="C834" i="4"/>
  <c r="N833" i="4"/>
  <c r="O833" i="4" s="1"/>
  <c r="M833" i="4"/>
  <c r="E833" i="4"/>
  <c r="C833" i="4"/>
  <c r="N832" i="4"/>
  <c r="O832" i="4" s="1"/>
  <c r="M832" i="4"/>
  <c r="E832" i="4"/>
  <c r="C832" i="4"/>
  <c r="F832" i="4" s="1"/>
  <c r="N831" i="4"/>
  <c r="O831" i="4" s="1"/>
  <c r="M831" i="4"/>
  <c r="E831" i="4"/>
  <c r="C831" i="4"/>
  <c r="F831" i="4" s="1"/>
  <c r="N830" i="4"/>
  <c r="O830" i="4" s="1"/>
  <c r="M830" i="4"/>
  <c r="E830" i="4"/>
  <c r="C830" i="4"/>
  <c r="F830" i="4" s="1"/>
  <c r="N829" i="4"/>
  <c r="O829" i="4" s="1"/>
  <c r="M829" i="4"/>
  <c r="E829" i="4"/>
  <c r="C829" i="4"/>
  <c r="F829" i="4" s="1"/>
  <c r="N828" i="4"/>
  <c r="O828" i="4" s="1"/>
  <c r="M828" i="4"/>
  <c r="E828" i="4"/>
  <c r="C828" i="4"/>
  <c r="N827" i="4"/>
  <c r="O827" i="4" s="1"/>
  <c r="M827" i="4"/>
  <c r="E827" i="4"/>
  <c r="C827" i="4"/>
  <c r="F827" i="4" s="1"/>
  <c r="N826" i="4"/>
  <c r="O826" i="4" s="1"/>
  <c r="M826" i="4"/>
  <c r="E826" i="4"/>
  <c r="C826" i="4"/>
  <c r="N825" i="4"/>
  <c r="O825" i="4" s="1"/>
  <c r="M825" i="4"/>
  <c r="E825" i="4"/>
  <c r="C825" i="4"/>
  <c r="N824" i="4"/>
  <c r="O824" i="4" s="1"/>
  <c r="M824" i="4"/>
  <c r="E824" i="4"/>
  <c r="C824" i="4"/>
  <c r="N823" i="4"/>
  <c r="O823" i="4" s="1"/>
  <c r="M823" i="4"/>
  <c r="E823" i="4"/>
  <c r="C823" i="4"/>
  <c r="N822" i="4"/>
  <c r="O822" i="4" s="1"/>
  <c r="M822" i="4"/>
  <c r="E822" i="4"/>
  <c r="C822" i="4"/>
  <c r="N821" i="4"/>
  <c r="O821" i="4" s="1"/>
  <c r="M821" i="4"/>
  <c r="E821" i="4"/>
  <c r="C821" i="4"/>
  <c r="N820" i="4"/>
  <c r="O820" i="4" s="1"/>
  <c r="M820" i="4"/>
  <c r="E820" i="4"/>
  <c r="C820" i="4"/>
  <c r="N819" i="4"/>
  <c r="O819" i="4" s="1"/>
  <c r="M819" i="4"/>
  <c r="E819" i="4"/>
  <c r="C819" i="4"/>
  <c r="F819" i="4" s="1"/>
  <c r="N818" i="4"/>
  <c r="O818" i="4" s="1"/>
  <c r="M818" i="4"/>
  <c r="E818" i="4"/>
  <c r="C818" i="4"/>
  <c r="F818" i="4" s="1"/>
  <c r="N817" i="4"/>
  <c r="O817" i="4" s="1"/>
  <c r="M817" i="4"/>
  <c r="E817" i="4"/>
  <c r="C817" i="4"/>
  <c r="F817" i="4" s="1"/>
  <c r="N816" i="4"/>
  <c r="O816" i="4" s="1"/>
  <c r="M816" i="4"/>
  <c r="E816" i="4"/>
  <c r="C816" i="4"/>
  <c r="F816" i="4" s="1"/>
  <c r="N815" i="4"/>
  <c r="O815" i="4" s="1"/>
  <c r="M815" i="4"/>
  <c r="E815" i="4"/>
  <c r="C815" i="4"/>
  <c r="F815" i="4" s="1"/>
  <c r="N814" i="4"/>
  <c r="O814" i="4" s="1"/>
  <c r="M814" i="4"/>
  <c r="E814" i="4"/>
  <c r="C814" i="4"/>
  <c r="F814" i="4" s="1"/>
  <c r="N813" i="4"/>
  <c r="O813" i="4" s="1"/>
  <c r="M813" i="4"/>
  <c r="E813" i="4"/>
  <c r="C813" i="4"/>
  <c r="F813" i="4" s="1"/>
  <c r="N812" i="4"/>
  <c r="O812" i="4" s="1"/>
  <c r="M812" i="4"/>
  <c r="E812" i="4"/>
  <c r="C812" i="4"/>
  <c r="N811" i="4"/>
  <c r="O811" i="4" s="1"/>
  <c r="M811" i="4"/>
  <c r="E811" i="4"/>
  <c r="C811" i="4"/>
  <c r="N810" i="4"/>
  <c r="O810" i="4" s="1"/>
  <c r="M810" i="4"/>
  <c r="E810" i="4"/>
  <c r="C810" i="4"/>
  <c r="N809" i="4"/>
  <c r="O809" i="4" s="1"/>
  <c r="M809" i="4"/>
  <c r="E809" i="4"/>
  <c r="C809" i="4"/>
  <c r="N808" i="4"/>
  <c r="O808" i="4" s="1"/>
  <c r="M808" i="4"/>
  <c r="E808" i="4"/>
  <c r="C808" i="4"/>
  <c r="N807" i="4"/>
  <c r="O807" i="4" s="1"/>
  <c r="M807" i="4"/>
  <c r="E807" i="4"/>
  <c r="C807" i="4"/>
  <c r="N806" i="4"/>
  <c r="O806" i="4" s="1"/>
  <c r="M806" i="4"/>
  <c r="E806" i="4"/>
  <c r="C806" i="4"/>
  <c r="N805" i="4"/>
  <c r="O805" i="4" s="1"/>
  <c r="M805" i="4"/>
  <c r="E805" i="4"/>
  <c r="C805" i="4"/>
  <c r="N804" i="4"/>
  <c r="O804" i="4" s="1"/>
  <c r="M804" i="4"/>
  <c r="E804" i="4"/>
  <c r="C804" i="4"/>
  <c r="N803" i="4"/>
  <c r="O803" i="4" s="1"/>
  <c r="M803" i="4"/>
  <c r="E803" i="4"/>
  <c r="C803" i="4"/>
  <c r="N802" i="4"/>
  <c r="O802" i="4" s="1"/>
  <c r="M802" i="4"/>
  <c r="E802" i="4"/>
  <c r="C802" i="4"/>
  <c r="N801" i="4"/>
  <c r="O801" i="4" s="1"/>
  <c r="M801" i="4"/>
  <c r="E801" i="4"/>
  <c r="C801" i="4"/>
  <c r="N800" i="4"/>
  <c r="O800" i="4" s="1"/>
  <c r="M800" i="4"/>
  <c r="E800" i="4"/>
  <c r="C800" i="4"/>
  <c r="N799" i="4"/>
  <c r="O799" i="4" s="1"/>
  <c r="M799" i="4"/>
  <c r="E799" i="4"/>
  <c r="C799" i="4"/>
  <c r="N798" i="4"/>
  <c r="O798" i="4" s="1"/>
  <c r="M798" i="4"/>
  <c r="E798" i="4"/>
  <c r="C798" i="4"/>
  <c r="N797" i="4"/>
  <c r="O797" i="4" s="1"/>
  <c r="M797" i="4"/>
  <c r="E797" i="4"/>
  <c r="C797" i="4"/>
  <c r="N796" i="4"/>
  <c r="O796" i="4" s="1"/>
  <c r="M796" i="4"/>
  <c r="E796" i="4"/>
  <c r="C796" i="4"/>
  <c r="N795" i="4"/>
  <c r="O795" i="4" s="1"/>
  <c r="M795" i="4"/>
  <c r="E795" i="4"/>
  <c r="C795" i="4"/>
  <c r="N794" i="4"/>
  <c r="O794" i="4" s="1"/>
  <c r="M794" i="4"/>
  <c r="E794" i="4"/>
  <c r="C794" i="4"/>
  <c r="N793" i="4"/>
  <c r="O793" i="4" s="1"/>
  <c r="M793" i="4"/>
  <c r="E793" i="4"/>
  <c r="C793" i="4"/>
  <c r="N792" i="4"/>
  <c r="O792" i="4" s="1"/>
  <c r="M792" i="4"/>
  <c r="E792" i="4"/>
  <c r="C792" i="4"/>
  <c r="N791" i="4"/>
  <c r="O791" i="4" s="1"/>
  <c r="M791" i="4"/>
  <c r="E791" i="4"/>
  <c r="C791" i="4"/>
  <c r="N790" i="4"/>
  <c r="O790" i="4" s="1"/>
  <c r="M790" i="4"/>
  <c r="E790" i="4"/>
  <c r="C790" i="4"/>
  <c r="N789" i="4"/>
  <c r="O789" i="4" s="1"/>
  <c r="M789" i="4"/>
  <c r="E789" i="4"/>
  <c r="C789" i="4"/>
  <c r="N788" i="4"/>
  <c r="O788" i="4" s="1"/>
  <c r="M788" i="4"/>
  <c r="E788" i="4"/>
  <c r="C788" i="4"/>
  <c r="N787" i="4"/>
  <c r="O787" i="4" s="1"/>
  <c r="M787" i="4"/>
  <c r="E787" i="4"/>
  <c r="C787" i="4"/>
  <c r="N786" i="4"/>
  <c r="O786" i="4" s="1"/>
  <c r="M786" i="4"/>
  <c r="E786" i="4"/>
  <c r="C786" i="4"/>
  <c r="N785" i="4"/>
  <c r="O785" i="4" s="1"/>
  <c r="M785" i="4"/>
  <c r="E785" i="4"/>
  <c r="C785" i="4"/>
  <c r="N784" i="4"/>
  <c r="O784" i="4" s="1"/>
  <c r="M784" i="4"/>
  <c r="E784" i="4"/>
  <c r="C784" i="4"/>
  <c r="N783" i="4"/>
  <c r="O783" i="4" s="1"/>
  <c r="M783" i="4"/>
  <c r="E783" i="4"/>
  <c r="C783" i="4"/>
  <c r="N782" i="4"/>
  <c r="O782" i="4" s="1"/>
  <c r="M782" i="4"/>
  <c r="E782" i="4"/>
  <c r="C782" i="4"/>
  <c r="N781" i="4"/>
  <c r="O781" i="4" s="1"/>
  <c r="M781" i="4"/>
  <c r="E781" i="4"/>
  <c r="C781" i="4"/>
  <c r="N780" i="4"/>
  <c r="O780" i="4" s="1"/>
  <c r="M780" i="4"/>
  <c r="E780" i="4"/>
  <c r="C780" i="4"/>
  <c r="N779" i="4"/>
  <c r="O779" i="4" s="1"/>
  <c r="M779" i="4"/>
  <c r="E779" i="4"/>
  <c r="C779" i="4"/>
  <c r="N778" i="4"/>
  <c r="O778" i="4" s="1"/>
  <c r="M778" i="4"/>
  <c r="E778" i="4"/>
  <c r="C778" i="4"/>
  <c r="N777" i="4"/>
  <c r="O777" i="4" s="1"/>
  <c r="M777" i="4"/>
  <c r="E777" i="4"/>
  <c r="C777" i="4"/>
  <c r="N776" i="4"/>
  <c r="O776" i="4" s="1"/>
  <c r="M776" i="4"/>
  <c r="E776" i="4"/>
  <c r="C776" i="4"/>
  <c r="N775" i="4"/>
  <c r="O775" i="4" s="1"/>
  <c r="M775" i="4"/>
  <c r="E775" i="4"/>
  <c r="C775" i="4"/>
  <c r="N774" i="4"/>
  <c r="O774" i="4" s="1"/>
  <c r="M774" i="4"/>
  <c r="E774" i="4"/>
  <c r="C774" i="4"/>
  <c r="N773" i="4"/>
  <c r="O773" i="4" s="1"/>
  <c r="M773" i="4"/>
  <c r="E773" i="4"/>
  <c r="C773" i="4"/>
  <c r="N772" i="4"/>
  <c r="O772" i="4" s="1"/>
  <c r="M772" i="4"/>
  <c r="E772" i="4"/>
  <c r="C772" i="4"/>
  <c r="N771" i="4"/>
  <c r="O771" i="4" s="1"/>
  <c r="M771" i="4"/>
  <c r="E771" i="4"/>
  <c r="C771" i="4"/>
  <c r="F771" i="4" s="1"/>
  <c r="N770" i="4"/>
  <c r="O770" i="4" s="1"/>
  <c r="M770" i="4"/>
  <c r="E770" i="4"/>
  <c r="C770" i="4"/>
  <c r="N769" i="4"/>
  <c r="O769" i="4" s="1"/>
  <c r="M769" i="4"/>
  <c r="E769" i="4"/>
  <c r="C769" i="4"/>
  <c r="N768" i="4"/>
  <c r="O768" i="4" s="1"/>
  <c r="M768" i="4"/>
  <c r="E768" i="4"/>
  <c r="C768" i="4"/>
  <c r="N767" i="4"/>
  <c r="O767" i="4" s="1"/>
  <c r="M767" i="4"/>
  <c r="E767" i="4"/>
  <c r="C767" i="4"/>
  <c r="N766" i="4"/>
  <c r="O766" i="4" s="1"/>
  <c r="M766" i="4"/>
  <c r="E766" i="4"/>
  <c r="C766" i="4"/>
  <c r="N765" i="4"/>
  <c r="O765" i="4" s="1"/>
  <c r="M765" i="4"/>
  <c r="E765" i="4"/>
  <c r="C765" i="4"/>
  <c r="N764" i="4"/>
  <c r="O764" i="4" s="1"/>
  <c r="M764" i="4"/>
  <c r="E764" i="4"/>
  <c r="C764" i="4"/>
  <c r="N763" i="4"/>
  <c r="O763" i="4" s="1"/>
  <c r="M763" i="4"/>
  <c r="E763" i="4"/>
  <c r="C763" i="4"/>
  <c r="N762" i="4"/>
  <c r="O762" i="4" s="1"/>
  <c r="M762" i="4"/>
  <c r="E762" i="4"/>
  <c r="C762" i="4"/>
  <c r="N761" i="4"/>
  <c r="O761" i="4" s="1"/>
  <c r="M761" i="4"/>
  <c r="E761" i="4"/>
  <c r="C761" i="4"/>
  <c r="N760" i="4"/>
  <c r="O760" i="4" s="1"/>
  <c r="M760" i="4"/>
  <c r="E760" i="4"/>
  <c r="C760" i="4"/>
  <c r="N759" i="4"/>
  <c r="O759" i="4" s="1"/>
  <c r="M759" i="4"/>
  <c r="E759" i="4"/>
  <c r="C759" i="4"/>
  <c r="N758" i="4"/>
  <c r="O758" i="4" s="1"/>
  <c r="M758" i="4"/>
  <c r="E758" i="4"/>
  <c r="C758" i="4"/>
  <c r="N757" i="4"/>
  <c r="O757" i="4" s="1"/>
  <c r="M757" i="4"/>
  <c r="E757" i="4"/>
  <c r="C757" i="4"/>
  <c r="N756" i="4"/>
  <c r="O756" i="4" s="1"/>
  <c r="M756" i="4"/>
  <c r="E756" i="4"/>
  <c r="C756" i="4"/>
  <c r="N755" i="4"/>
  <c r="O755" i="4" s="1"/>
  <c r="M755" i="4"/>
  <c r="E755" i="4"/>
  <c r="C755" i="4"/>
  <c r="N754" i="4"/>
  <c r="O754" i="4" s="1"/>
  <c r="M754" i="4"/>
  <c r="E754" i="4"/>
  <c r="C754" i="4"/>
  <c r="N753" i="4"/>
  <c r="O753" i="4" s="1"/>
  <c r="M753" i="4"/>
  <c r="E753" i="4"/>
  <c r="C753" i="4"/>
  <c r="N752" i="4"/>
  <c r="O752" i="4" s="1"/>
  <c r="M752" i="4"/>
  <c r="E752" i="4"/>
  <c r="C752" i="4"/>
  <c r="N751" i="4"/>
  <c r="O751" i="4" s="1"/>
  <c r="M751" i="4"/>
  <c r="E751" i="4"/>
  <c r="C751" i="4"/>
  <c r="N750" i="4"/>
  <c r="O750" i="4" s="1"/>
  <c r="M750" i="4"/>
  <c r="E750" i="4"/>
  <c r="C750" i="4"/>
  <c r="N749" i="4"/>
  <c r="O749" i="4" s="1"/>
  <c r="M749" i="4"/>
  <c r="E749" i="4"/>
  <c r="C749" i="4"/>
  <c r="N748" i="4"/>
  <c r="O748" i="4" s="1"/>
  <c r="M748" i="4"/>
  <c r="E748" i="4"/>
  <c r="C748" i="4"/>
  <c r="N747" i="4"/>
  <c r="O747" i="4" s="1"/>
  <c r="M747" i="4"/>
  <c r="E747" i="4"/>
  <c r="C747" i="4"/>
  <c r="N746" i="4"/>
  <c r="O746" i="4" s="1"/>
  <c r="M746" i="4"/>
  <c r="E746" i="4"/>
  <c r="C746" i="4"/>
  <c r="N745" i="4"/>
  <c r="O745" i="4" s="1"/>
  <c r="M745" i="4"/>
  <c r="E745" i="4"/>
  <c r="C745" i="4"/>
  <c r="N744" i="4"/>
  <c r="O744" i="4" s="1"/>
  <c r="M744" i="4"/>
  <c r="E744" i="4"/>
  <c r="C744" i="4"/>
  <c r="N743" i="4"/>
  <c r="O743" i="4" s="1"/>
  <c r="M743" i="4"/>
  <c r="E743" i="4"/>
  <c r="C743" i="4"/>
  <c r="N742" i="4"/>
  <c r="O742" i="4" s="1"/>
  <c r="M742" i="4"/>
  <c r="E742" i="4"/>
  <c r="C742" i="4"/>
  <c r="N741" i="4"/>
  <c r="O741" i="4" s="1"/>
  <c r="M741" i="4"/>
  <c r="E741" i="4"/>
  <c r="C741" i="4"/>
  <c r="N740" i="4"/>
  <c r="O740" i="4" s="1"/>
  <c r="M740" i="4"/>
  <c r="E740" i="4"/>
  <c r="C740" i="4"/>
  <c r="N739" i="4"/>
  <c r="O739" i="4" s="1"/>
  <c r="M739" i="4"/>
  <c r="E739" i="4"/>
  <c r="C739" i="4"/>
  <c r="N738" i="4"/>
  <c r="O738" i="4" s="1"/>
  <c r="M738" i="4"/>
  <c r="E738" i="4"/>
  <c r="C738" i="4"/>
  <c r="N737" i="4"/>
  <c r="O737" i="4" s="1"/>
  <c r="M737" i="4"/>
  <c r="E737" i="4"/>
  <c r="C737" i="4"/>
  <c r="N736" i="4"/>
  <c r="O736" i="4" s="1"/>
  <c r="M736" i="4"/>
  <c r="E736" i="4"/>
  <c r="C736" i="4"/>
  <c r="N735" i="4"/>
  <c r="O735" i="4" s="1"/>
  <c r="M735" i="4"/>
  <c r="E735" i="4"/>
  <c r="C735" i="4"/>
  <c r="N734" i="4"/>
  <c r="O734" i="4" s="1"/>
  <c r="M734" i="4"/>
  <c r="E734" i="4"/>
  <c r="C734" i="4"/>
  <c r="N733" i="4"/>
  <c r="O733" i="4" s="1"/>
  <c r="M733" i="4"/>
  <c r="E733" i="4"/>
  <c r="C733" i="4"/>
  <c r="N732" i="4"/>
  <c r="O732" i="4" s="1"/>
  <c r="M732" i="4"/>
  <c r="E732" i="4"/>
  <c r="C732" i="4"/>
  <c r="N731" i="4"/>
  <c r="O731" i="4" s="1"/>
  <c r="M731" i="4"/>
  <c r="E731" i="4"/>
  <c r="C731" i="4"/>
  <c r="N730" i="4"/>
  <c r="O730" i="4" s="1"/>
  <c r="M730" i="4"/>
  <c r="E730" i="4"/>
  <c r="C730" i="4"/>
  <c r="N729" i="4"/>
  <c r="O729" i="4" s="1"/>
  <c r="M729" i="4"/>
  <c r="E729" i="4"/>
  <c r="C729" i="4"/>
  <c r="N728" i="4"/>
  <c r="O728" i="4" s="1"/>
  <c r="M728" i="4"/>
  <c r="E728" i="4"/>
  <c r="C728" i="4"/>
  <c r="N727" i="4"/>
  <c r="O727" i="4" s="1"/>
  <c r="M727" i="4"/>
  <c r="E727" i="4"/>
  <c r="C727" i="4"/>
  <c r="N726" i="4"/>
  <c r="O726" i="4" s="1"/>
  <c r="M726" i="4"/>
  <c r="E726" i="4"/>
  <c r="C726" i="4"/>
  <c r="N725" i="4"/>
  <c r="O725" i="4" s="1"/>
  <c r="M725" i="4"/>
  <c r="E725" i="4"/>
  <c r="C725" i="4"/>
  <c r="N724" i="4"/>
  <c r="O724" i="4" s="1"/>
  <c r="M724" i="4"/>
  <c r="E724" i="4"/>
  <c r="C724" i="4"/>
  <c r="N723" i="4"/>
  <c r="O723" i="4" s="1"/>
  <c r="M723" i="4"/>
  <c r="E723" i="4"/>
  <c r="C723" i="4"/>
  <c r="N722" i="4"/>
  <c r="O722" i="4" s="1"/>
  <c r="M722" i="4"/>
  <c r="E722" i="4"/>
  <c r="C722" i="4"/>
  <c r="N721" i="4"/>
  <c r="O721" i="4" s="1"/>
  <c r="M721" i="4"/>
  <c r="E721" i="4"/>
  <c r="C721" i="4"/>
  <c r="N720" i="4"/>
  <c r="O720" i="4" s="1"/>
  <c r="M720" i="4"/>
  <c r="E720" i="4"/>
  <c r="C720" i="4"/>
  <c r="N719" i="4"/>
  <c r="O719" i="4" s="1"/>
  <c r="M719" i="4"/>
  <c r="E719" i="4"/>
  <c r="C719" i="4"/>
  <c r="N718" i="4"/>
  <c r="O718" i="4" s="1"/>
  <c r="M718" i="4"/>
  <c r="E718" i="4"/>
  <c r="C718" i="4"/>
  <c r="N717" i="4"/>
  <c r="O717" i="4" s="1"/>
  <c r="M717" i="4"/>
  <c r="E717" i="4"/>
  <c r="C717" i="4"/>
  <c r="N716" i="4"/>
  <c r="O716" i="4" s="1"/>
  <c r="M716" i="4"/>
  <c r="E716" i="4"/>
  <c r="C716" i="4"/>
  <c r="N715" i="4"/>
  <c r="O715" i="4" s="1"/>
  <c r="M715" i="4"/>
  <c r="E715" i="4"/>
  <c r="C715" i="4"/>
  <c r="N714" i="4"/>
  <c r="O714" i="4" s="1"/>
  <c r="M714" i="4"/>
  <c r="E714" i="4"/>
  <c r="C714" i="4"/>
  <c r="N713" i="4"/>
  <c r="O713" i="4" s="1"/>
  <c r="M713" i="4"/>
  <c r="E713" i="4"/>
  <c r="C713" i="4"/>
  <c r="N712" i="4"/>
  <c r="O712" i="4" s="1"/>
  <c r="M712" i="4"/>
  <c r="E712" i="4"/>
  <c r="C712" i="4"/>
  <c r="N711" i="4"/>
  <c r="O711" i="4" s="1"/>
  <c r="M711" i="4"/>
  <c r="E711" i="4"/>
  <c r="C711" i="4"/>
  <c r="N710" i="4"/>
  <c r="O710" i="4" s="1"/>
  <c r="M710" i="4"/>
  <c r="E710" i="4"/>
  <c r="C710" i="4"/>
  <c r="N709" i="4"/>
  <c r="O709" i="4" s="1"/>
  <c r="M709" i="4"/>
  <c r="E709" i="4"/>
  <c r="C709" i="4"/>
  <c r="N708" i="4"/>
  <c r="O708" i="4" s="1"/>
  <c r="M708" i="4"/>
  <c r="E708" i="4"/>
  <c r="C708" i="4"/>
  <c r="N707" i="4"/>
  <c r="O707" i="4" s="1"/>
  <c r="M707" i="4"/>
  <c r="E707" i="4"/>
  <c r="C707" i="4"/>
  <c r="N706" i="4"/>
  <c r="O706" i="4" s="1"/>
  <c r="M706" i="4"/>
  <c r="E706" i="4"/>
  <c r="C706" i="4"/>
  <c r="N705" i="4"/>
  <c r="O705" i="4" s="1"/>
  <c r="M705" i="4"/>
  <c r="E705" i="4"/>
  <c r="C705" i="4"/>
  <c r="N704" i="4"/>
  <c r="O704" i="4" s="1"/>
  <c r="M704" i="4"/>
  <c r="E704" i="4"/>
  <c r="C704" i="4"/>
  <c r="N703" i="4"/>
  <c r="O703" i="4" s="1"/>
  <c r="M703" i="4"/>
  <c r="E703" i="4"/>
  <c r="C703" i="4"/>
  <c r="N702" i="4"/>
  <c r="O702" i="4" s="1"/>
  <c r="M702" i="4"/>
  <c r="E702" i="4"/>
  <c r="C702" i="4"/>
  <c r="N701" i="4"/>
  <c r="O701" i="4" s="1"/>
  <c r="M701" i="4"/>
  <c r="E701" i="4"/>
  <c r="C701" i="4"/>
  <c r="N700" i="4"/>
  <c r="O700" i="4" s="1"/>
  <c r="M700" i="4"/>
  <c r="E700" i="4"/>
  <c r="C700" i="4"/>
  <c r="N699" i="4"/>
  <c r="O699" i="4" s="1"/>
  <c r="M699" i="4"/>
  <c r="E699" i="4"/>
  <c r="C699" i="4"/>
  <c r="N698" i="4"/>
  <c r="O698" i="4" s="1"/>
  <c r="M698" i="4"/>
  <c r="E698" i="4"/>
  <c r="C698" i="4"/>
  <c r="N697" i="4"/>
  <c r="O697" i="4" s="1"/>
  <c r="M697" i="4"/>
  <c r="E697" i="4"/>
  <c r="C697" i="4"/>
  <c r="N696" i="4"/>
  <c r="O696" i="4" s="1"/>
  <c r="M696" i="4"/>
  <c r="E696" i="4"/>
  <c r="C696" i="4"/>
  <c r="N695" i="4"/>
  <c r="O695" i="4" s="1"/>
  <c r="M695" i="4"/>
  <c r="E695" i="4"/>
  <c r="C695" i="4"/>
  <c r="N694" i="4"/>
  <c r="O694" i="4" s="1"/>
  <c r="M694" i="4"/>
  <c r="E694" i="4"/>
  <c r="C694" i="4"/>
  <c r="N693" i="4"/>
  <c r="O693" i="4" s="1"/>
  <c r="M693" i="4"/>
  <c r="E693" i="4"/>
  <c r="C693" i="4"/>
  <c r="O692" i="4"/>
  <c r="N692" i="4"/>
  <c r="M692" i="4"/>
  <c r="E692" i="4"/>
  <c r="C692" i="4"/>
  <c r="N691" i="4"/>
  <c r="O691" i="4" s="1"/>
  <c r="M691" i="4"/>
  <c r="E691" i="4"/>
  <c r="C691" i="4"/>
  <c r="N690" i="4"/>
  <c r="O690" i="4" s="1"/>
  <c r="M690" i="4"/>
  <c r="E690" i="4"/>
  <c r="C690" i="4"/>
  <c r="N689" i="4"/>
  <c r="O689" i="4" s="1"/>
  <c r="M689" i="4"/>
  <c r="E689" i="4"/>
  <c r="C689" i="4"/>
  <c r="N688" i="4"/>
  <c r="O688" i="4" s="1"/>
  <c r="M688" i="4"/>
  <c r="E688" i="4"/>
  <c r="C688" i="4"/>
  <c r="N687" i="4"/>
  <c r="O687" i="4" s="1"/>
  <c r="M687" i="4"/>
  <c r="E687" i="4"/>
  <c r="C687" i="4"/>
  <c r="N686" i="4"/>
  <c r="O686" i="4" s="1"/>
  <c r="M686" i="4"/>
  <c r="E686" i="4"/>
  <c r="C686" i="4"/>
  <c r="N685" i="4"/>
  <c r="O685" i="4" s="1"/>
  <c r="M685" i="4"/>
  <c r="E685" i="4"/>
  <c r="C685" i="4"/>
  <c r="N684" i="4"/>
  <c r="O684" i="4" s="1"/>
  <c r="M684" i="4"/>
  <c r="E684" i="4"/>
  <c r="C684" i="4"/>
  <c r="N683" i="4"/>
  <c r="O683" i="4" s="1"/>
  <c r="M683" i="4"/>
  <c r="E683" i="4"/>
  <c r="C683" i="4"/>
  <c r="N682" i="4"/>
  <c r="O682" i="4" s="1"/>
  <c r="M682" i="4"/>
  <c r="E682" i="4"/>
  <c r="C682" i="4"/>
  <c r="N681" i="4"/>
  <c r="O681" i="4" s="1"/>
  <c r="M681" i="4"/>
  <c r="E681" i="4"/>
  <c r="C681" i="4"/>
  <c r="N680" i="4"/>
  <c r="O680" i="4" s="1"/>
  <c r="M680" i="4"/>
  <c r="E680" i="4"/>
  <c r="C680" i="4"/>
  <c r="N679" i="4"/>
  <c r="O679" i="4" s="1"/>
  <c r="M679" i="4"/>
  <c r="E679" i="4"/>
  <c r="C679" i="4"/>
  <c r="N678" i="4"/>
  <c r="O678" i="4" s="1"/>
  <c r="M678" i="4"/>
  <c r="E678" i="4"/>
  <c r="C678" i="4"/>
  <c r="N677" i="4"/>
  <c r="O677" i="4" s="1"/>
  <c r="M677" i="4"/>
  <c r="E677" i="4"/>
  <c r="C677" i="4"/>
  <c r="N676" i="4"/>
  <c r="O676" i="4" s="1"/>
  <c r="M676" i="4"/>
  <c r="E676" i="4"/>
  <c r="C676" i="4"/>
  <c r="N675" i="4"/>
  <c r="O675" i="4" s="1"/>
  <c r="M675" i="4"/>
  <c r="E675" i="4"/>
  <c r="C675" i="4"/>
  <c r="N674" i="4"/>
  <c r="O674" i="4" s="1"/>
  <c r="M674" i="4"/>
  <c r="E674" i="4"/>
  <c r="C674" i="4"/>
  <c r="N673" i="4"/>
  <c r="O673" i="4" s="1"/>
  <c r="M673" i="4"/>
  <c r="E673" i="4"/>
  <c r="C673" i="4"/>
  <c r="N672" i="4"/>
  <c r="O672" i="4" s="1"/>
  <c r="M672" i="4"/>
  <c r="E672" i="4"/>
  <c r="C672" i="4"/>
  <c r="N671" i="4"/>
  <c r="O671" i="4" s="1"/>
  <c r="M671" i="4"/>
  <c r="E671" i="4"/>
  <c r="C671" i="4"/>
  <c r="N670" i="4"/>
  <c r="O670" i="4" s="1"/>
  <c r="M670" i="4"/>
  <c r="E670" i="4"/>
  <c r="C670" i="4"/>
  <c r="N669" i="4"/>
  <c r="O669" i="4" s="1"/>
  <c r="M669" i="4"/>
  <c r="E669" i="4"/>
  <c r="C669" i="4"/>
  <c r="N668" i="4"/>
  <c r="O668" i="4" s="1"/>
  <c r="M668" i="4"/>
  <c r="E668" i="4"/>
  <c r="C668" i="4"/>
  <c r="N667" i="4"/>
  <c r="O667" i="4" s="1"/>
  <c r="M667" i="4"/>
  <c r="E667" i="4"/>
  <c r="C667" i="4"/>
  <c r="N666" i="4"/>
  <c r="O666" i="4" s="1"/>
  <c r="M666" i="4"/>
  <c r="E666" i="4"/>
  <c r="C666" i="4"/>
  <c r="N665" i="4"/>
  <c r="O665" i="4" s="1"/>
  <c r="M665" i="4"/>
  <c r="E665" i="4"/>
  <c r="C665" i="4"/>
  <c r="N664" i="4"/>
  <c r="O664" i="4" s="1"/>
  <c r="M664" i="4"/>
  <c r="E664" i="4"/>
  <c r="C664" i="4"/>
  <c r="N663" i="4"/>
  <c r="O663" i="4" s="1"/>
  <c r="M663" i="4"/>
  <c r="E663" i="4"/>
  <c r="C663" i="4"/>
  <c r="N662" i="4"/>
  <c r="O662" i="4" s="1"/>
  <c r="M662" i="4"/>
  <c r="E662" i="4"/>
  <c r="C662" i="4"/>
  <c r="N661" i="4"/>
  <c r="O661" i="4" s="1"/>
  <c r="M661" i="4"/>
  <c r="E661" i="4"/>
  <c r="C661" i="4"/>
  <c r="N660" i="4"/>
  <c r="O660" i="4" s="1"/>
  <c r="M660" i="4"/>
  <c r="E660" i="4"/>
  <c r="C660" i="4"/>
  <c r="N659" i="4"/>
  <c r="O659" i="4" s="1"/>
  <c r="M659" i="4"/>
  <c r="E659" i="4"/>
  <c r="C659" i="4"/>
  <c r="N658" i="4"/>
  <c r="O658" i="4" s="1"/>
  <c r="M658" i="4"/>
  <c r="E658" i="4"/>
  <c r="C658" i="4"/>
  <c r="N657" i="4"/>
  <c r="O657" i="4" s="1"/>
  <c r="M657" i="4"/>
  <c r="E657" i="4"/>
  <c r="C657" i="4"/>
  <c r="N656" i="4"/>
  <c r="O656" i="4" s="1"/>
  <c r="M656" i="4"/>
  <c r="E656" i="4"/>
  <c r="C656" i="4"/>
  <c r="N655" i="4"/>
  <c r="O655" i="4" s="1"/>
  <c r="M655" i="4"/>
  <c r="E655" i="4"/>
  <c r="C655" i="4"/>
  <c r="N654" i="4"/>
  <c r="O654" i="4" s="1"/>
  <c r="M654" i="4"/>
  <c r="E654" i="4"/>
  <c r="C654" i="4"/>
  <c r="N653" i="4"/>
  <c r="O653" i="4" s="1"/>
  <c r="M653" i="4"/>
  <c r="E653" i="4"/>
  <c r="C653" i="4"/>
  <c r="N652" i="4"/>
  <c r="O652" i="4" s="1"/>
  <c r="M652" i="4"/>
  <c r="E652" i="4"/>
  <c r="C652" i="4"/>
  <c r="N651" i="4"/>
  <c r="O651" i="4" s="1"/>
  <c r="M651" i="4"/>
  <c r="E651" i="4"/>
  <c r="C651" i="4"/>
  <c r="N650" i="4"/>
  <c r="O650" i="4" s="1"/>
  <c r="M650" i="4"/>
  <c r="E650" i="4"/>
  <c r="C650" i="4"/>
  <c r="N649" i="4"/>
  <c r="O649" i="4" s="1"/>
  <c r="M649" i="4"/>
  <c r="E649" i="4"/>
  <c r="C649" i="4"/>
  <c r="N648" i="4"/>
  <c r="O648" i="4" s="1"/>
  <c r="M648" i="4"/>
  <c r="E648" i="4"/>
  <c r="C648" i="4"/>
  <c r="N647" i="4"/>
  <c r="O647" i="4" s="1"/>
  <c r="M647" i="4"/>
  <c r="E647" i="4"/>
  <c r="C647" i="4"/>
  <c r="N646" i="4"/>
  <c r="O646" i="4" s="1"/>
  <c r="M646" i="4"/>
  <c r="E646" i="4"/>
  <c r="C646" i="4"/>
  <c r="N645" i="4"/>
  <c r="O645" i="4" s="1"/>
  <c r="M645" i="4"/>
  <c r="E645" i="4"/>
  <c r="C645" i="4"/>
  <c r="N644" i="4"/>
  <c r="O644" i="4" s="1"/>
  <c r="M644" i="4"/>
  <c r="E644" i="4"/>
  <c r="C644" i="4"/>
  <c r="N643" i="4"/>
  <c r="O643" i="4" s="1"/>
  <c r="M643" i="4"/>
  <c r="E643" i="4"/>
  <c r="C643" i="4"/>
  <c r="N642" i="4"/>
  <c r="O642" i="4" s="1"/>
  <c r="M642" i="4"/>
  <c r="E642" i="4"/>
  <c r="C642" i="4"/>
  <c r="N641" i="4"/>
  <c r="O641" i="4" s="1"/>
  <c r="M641" i="4"/>
  <c r="E641" i="4"/>
  <c r="C641" i="4"/>
  <c r="N640" i="4"/>
  <c r="O640" i="4" s="1"/>
  <c r="M640" i="4"/>
  <c r="E640" i="4"/>
  <c r="C640" i="4"/>
  <c r="N639" i="4"/>
  <c r="O639" i="4" s="1"/>
  <c r="M639" i="4"/>
  <c r="E639" i="4"/>
  <c r="C639" i="4"/>
  <c r="N638" i="4"/>
  <c r="O638" i="4" s="1"/>
  <c r="M638" i="4"/>
  <c r="E638" i="4"/>
  <c r="C638" i="4"/>
  <c r="N637" i="4"/>
  <c r="O637" i="4" s="1"/>
  <c r="M637" i="4"/>
  <c r="E637" i="4"/>
  <c r="C637" i="4"/>
  <c r="N636" i="4"/>
  <c r="O636" i="4" s="1"/>
  <c r="M636" i="4"/>
  <c r="E636" i="4"/>
  <c r="C636" i="4"/>
  <c r="N635" i="4"/>
  <c r="O635" i="4" s="1"/>
  <c r="M635" i="4"/>
  <c r="E635" i="4"/>
  <c r="C635" i="4"/>
  <c r="N634" i="4"/>
  <c r="O634" i="4" s="1"/>
  <c r="M634" i="4"/>
  <c r="E634" i="4"/>
  <c r="C634" i="4"/>
  <c r="N633" i="4"/>
  <c r="O633" i="4" s="1"/>
  <c r="M633" i="4"/>
  <c r="E633" i="4"/>
  <c r="C633" i="4"/>
  <c r="N632" i="4"/>
  <c r="O632" i="4" s="1"/>
  <c r="M632" i="4"/>
  <c r="E632" i="4"/>
  <c r="C632" i="4"/>
  <c r="N631" i="4"/>
  <c r="O631" i="4" s="1"/>
  <c r="M631" i="4"/>
  <c r="E631" i="4"/>
  <c r="C631" i="4"/>
  <c r="N630" i="4"/>
  <c r="O630" i="4" s="1"/>
  <c r="M630" i="4"/>
  <c r="E630" i="4"/>
  <c r="C630" i="4"/>
  <c r="N629" i="4"/>
  <c r="O629" i="4" s="1"/>
  <c r="M629" i="4"/>
  <c r="E629" i="4"/>
  <c r="C629" i="4"/>
  <c r="N628" i="4"/>
  <c r="O628" i="4" s="1"/>
  <c r="M628" i="4"/>
  <c r="E628" i="4"/>
  <c r="C628" i="4"/>
  <c r="N627" i="4"/>
  <c r="O627" i="4" s="1"/>
  <c r="M627" i="4"/>
  <c r="E627" i="4"/>
  <c r="C627" i="4"/>
  <c r="N626" i="4"/>
  <c r="O626" i="4" s="1"/>
  <c r="M626" i="4"/>
  <c r="E626" i="4"/>
  <c r="C626" i="4"/>
  <c r="N625" i="4"/>
  <c r="O625" i="4" s="1"/>
  <c r="M625" i="4"/>
  <c r="E625" i="4"/>
  <c r="C625" i="4"/>
  <c r="N624" i="4"/>
  <c r="O624" i="4" s="1"/>
  <c r="M624" i="4"/>
  <c r="E624" i="4"/>
  <c r="C624" i="4"/>
  <c r="N623" i="4"/>
  <c r="O623" i="4" s="1"/>
  <c r="M623" i="4"/>
  <c r="E623" i="4"/>
  <c r="C623" i="4"/>
  <c r="N622" i="4"/>
  <c r="O622" i="4" s="1"/>
  <c r="M622" i="4"/>
  <c r="E622" i="4"/>
  <c r="C622" i="4"/>
  <c r="N621" i="4"/>
  <c r="O621" i="4" s="1"/>
  <c r="M621" i="4"/>
  <c r="E621" i="4"/>
  <c r="C621" i="4"/>
  <c r="N620" i="4"/>
  <c r="O620" i="4" s="1"/>
  <c r="M620" i="4"/>
  <c r="E620" i="4"/>
  <c r="C620" i="4"/>
  <c r="N619" i="4"/>
  <c r="O619" i="4" s="1"/>
  <c r="M619" i="4"/>
  <c r="E619" i="4"/>
  <c r="C619" i="4"/>
  <c r="N618" i="4"/>
  <c r="O618" i="4" s="1"/>
  <c r="M618" i="4"/>
  <c r="E618" i="4"/>
  <c r="C618" i="4"/>
  <c r="N617" i="4"/>
  <c r="O617" i="4" s="1"/>
  <c r="M617" i="4"/>
  <c r="E617" i="4"/>
  <c r="C617" i="4"/>
  <c r="N616" i="4"/>
  <c r="O616" i="4" s="1"/>
  <c r="M616" i="4"/>
  <c r="E616" i="4"/>
  <c r="C616" i="4"/>
  <c r="N615" i="4"/>
  <c r="O615" i="4" s="1"/>
  <c r="M615" i="4"/>
  <c r="E615" i="4"/>
  <c r="C615" i="4"/>
  <c r="N614" i="4"/>
  <c r="O614" i="4" s="1"/>
  <c r="M614" i="4"/>
  <c r="E614" i="4"/>
  <c r="C614" i="4"/>
  <c r="N613" i="4"/>
  <c r="O613" i="4" s="1"/>
  <c r="M613" i="4"/>
  <c r="E613" i="4"/>
  <c r="C613" i="4"/>
  <c r="N612" i="4"/>
  <c r="O612" i="4" s="1"/>
  <c r="M612" i="4"/>
  <c r="E612" i="4"/>
  <c r="C612" i="4"/>
  <c r="N611" i="4"/>
  <c r="O611" i="4" s="1"/>
  <c r="M611" i="4"/>
  <c r="E611" i="4"/>
  <c r="C611" i="4"/>
  <c r="N610" i="4"/>
  <c r="O610" i="4" s="1"/>
  <c r="M610" i="4"/>
  <c r="E610" i="4"/>
  <c r="C610" i="4"/>
  <c r="N609" i="4"/>
  <c r="O609" i="4" s="1"/>
  <c r="M609" i="4"/>
  <c r="E609" i="4"/>
  <c r="C609" i="4"/>
  <c r="N608" i="4"/>
  <c r="O608" i="4" s="1"/>
  <c r="M608" i="4"/>
  <c r="E608" i="4"/>
  <c r="C608" i="4"/>
  <c r="N607" i="4"/>
  <c r="O607" i="4" s="1"/>
  <c r="M607" i="4"/>
  <c r="E607" i="4"/>
  <c r="C607" i="4"/>
  <c r="N606" i="4"/>
  <c r="O606" i="4" s="1"/>
  <c r="M606" i="4"/>
  <c r="E606" i="4"/>
  <c r="C606" i="4"/>
  <c r="N605" i="4"/>
  <c r="O605" i="4" s="1"/>
  <c r="M605" i="4"/>
  <c r="E605" i="4"/>
  <c r="C605" i="4"/>
  <c r="N604" i="4"/>
  <c r="O604" i="4" s="1"/>
  <c r="M604" i="4"/>
  <c r="E604" i="4"/>
  <c r="C604" i="4"/>
  <c r="N603" i="4"/>
  <c r="O603" i="4" s="1"/>
  <c r="M603" i="4"/>
  <c r="E603" i="4"/>
  <c r="C603" i="4"/>
  <c r="N602" i="4"/>
  <c r="O602" i="4" s="1"/>
  <c r="M602" i="4"/>
  <c r="E602" i="4"/>
  <c r="C602" i="4"/>
  <c r="N601" i="4"/>
  <c r="O601" i="4" s="1"/>
  <c r="M601" i="4"/>
  <c r="E601" i="4"/>
  <c r="C601" i="4"/>
  <c r="N600" i="4"/>
  <c r="O600" i="4" s="1"/>
  <c r="M600" i="4"/>
  <c r="E600" i="4"/>
  <c r="C600" i="4"/>
  <c r="N599" i="4"/>
  <c r="O599" i="4" s="1"/>
  <c r="M599" i="4"/>
  <c r="E599" i="4"/>
  <c r="C599" i="4"/>
  <c r="N598" i="4"/>
  <c r="O598" i="4" s="1"/>
  <c r="M598" i="4"/>
  <c r="E598" i="4"/>
  <c r="C598" i="4"/>
  <c r="N597" i="4"/>
  <c r="O597" i="4" s="1"/>
  <c r="M597" i="4"/>
  <c r="E597" i="4"/>
  <c r="C597" i="4"/>
  <c r="N596" i="4"/>
  <c r="O596" i="4" s="1"/>
  <c r="M596" i="4"/>
  <c r="E596" i="4"/>
  <c r="C596" i="4"/>
  <c r="N595" i="4"/>
  <c r="O595" i="4" s="1"/>
  <c r="M595" i="4"/>
  <c r="E595" i="4"/>
  <c r="C595" i="4"/>
  <c r="N594" i="4"/>
  <c r="O594" i="4" s="1"/>
  <c r="M594" i="4"/>
  <c r="E594" i="4"/>
  <c r="C594" i="4"/>
  <c r="N593" i="4"/>
  <c r="O593" i="4" s="1"/>
  <c r="M593" i="4"/>
  <c r="E593" i="4"/>
  <c r="C593" i="4"/>
  <c r="N592" i="4"/>
  <c r="O592" i="4" s="1"/>
  <c r="M592" i="4"/>
  <c r="E592" i="4"/>
  <c r="C592" i="4"/>
  <c r="N591" i="4"/>
  <c r="O591" i="4" s="1"/>
  <c r="M591" i="4"/>
  <c r="E591" i="4"/>
  <c r="C591" i="4"/>
  <c r="N590" i="4"/>
  <c r="O590" i="4" s="1"/>
  <c r="M590" i="4"/>
  <c r="E590" i="4"/>
  <c r="C590" i="4"/>
  <c r="N589" i="4"/>
  <c r="O589" i="4" s="1"/>
  <c r="M589" i="4"/>
  <c r="E589" i="4"/>
  <c r="C589" i="4"/>
  <c r="N588" i="4"/>
  <c r="O588" i="4" s="1"/>
  <c r="M588" i="4"/>
  <c r="E588" i="4"/>
  <c r="C588" i="4"/>
  <c r="N587" i="4"/>
  <c r="O587" i="4" s="1"/>
  <c r="M587" i="4"/>
  <c r="E587" i="4"/>
  <c r="C587" i="4"/>
  <c r="N586" i="4"/>
  <c r="O586" i="4" s="1"/>
  <c r="M586" i="4"/>
  <c r="E586" i="4"/>
  <c r="C586" i="4"/>
  <c r="N585" i="4"/>
  <c r="O585" i="4" s="1"/>
  <c r="M585" i="4"/>
  <c r="E585" i="4"/>
  <c r="C585" i="4"/>
  <c r="N584" i="4"/>
  <c r="O584" i="4" s="1"/>
  <c r="M584" i="4"/>
  <c r="E584" i="4"/>
  <c r="C584" i="4"/>
  <c r="N583" i="4"/>
  <c r="O583" i="4" s="1"/>
  <c r="M583" i="4"/>
  <c r="E583" i="4"/>
  <c r="C583" i="4"/>
  <c r="N582" i="4"/>
  <c r="O582" i="4" s="1"/>
  <c r="M582" i="4"/>
  <c r="E582" i="4"/>
  <c r="C582" i="4"/>
  <c r="N581" i="4"/>
  <c r="O581" i="4" s="1"/>
  <c r="M581" i="4"/>
  <c r="E581" i="4"/>
  <c r="C581" i="4"/>
  <c r="N580" i="4"/>
  <c r="O580" i="4" s="1"/>
  <c r="M580" i="4"/>
  <c r="E580" i="4"/>
  <c r="C580" i="4"/>
  <c r="N579" i="4"/>
  <c r="O579" i="4" s="1"/>
  <c r="M579" i="4"/>
  <c r="E579" i="4"/>
  <c r="C579" i="4"/>
  <c r="N578" i="4"/>
  <c r="O578" i="4" s="1"/>
  <c r="M578" i="4"/>
  <c r="E578" i="4"/>
  <c r="C578" i="4"/>
  <c r="N577" i="4"/>
  <c r="O577" i="4" s="1"/>
  <c r="M577" i="4"/>
  <c r="E577" i="4"/>
  <c r="C577" i="4"/>
  <c r="N576" i="4"/>
  <c r="O576" i="4" s="1"/>
  <c r="M576" i="4"/>
  <c r="E576" i="4"/>
  <c r="C576" i="4"/>
  <c r="N575" i="4"/>
  <c r="O575" i="4" s="1"/>
  <c r="M575" i="4"/>
  <c r="E575" i="4"/>
  <c r="C575" i="4"/>
  <c r="N574" i="4"/>
  <c r="O574" i="4" s="1"/>
  <c r="M574" i="4"/>
  <c r="E574" i="4"/>
  <c r="C574" i="4"/>
  <c r="N573" i="4"/>
  <c r="O573" i="4" s="1"/>
  <c r="M573" i="4"/>
  <c r="E573" i="4"/>
  <c r="C573" i="4"/>
  <c r="N572" i="4"/>
  <c r="O572" i="4" s="1"/>
  <c r="M572" i="4"/>
  <c r="E572" i="4"/>
  <c r="C572" i="4"/>
  <c r="N571" i="4"/>
  <c r="O571" i="4" s="1"/>
  <c r="M571" i="4"/>
  <c r="E571" i="4"/>
  <c r="C571" i="4"/>
  <c r="N570" i="4"/>
  <c r="O570" i="4" s="1"/>
  <c r="M570" i="4"/>
  <c r="E570" i="4"/>
  <c r="C570" i="4"/>
  <c r="N569" i="4"/>
  <c r="O569" i="4" s="1"/>
  <c r="M569" i="4"/>
  <c r="E569" i="4"/>
  <c r="C569" i="4"/>
  <c r="N568" i="4"/>
  <c r="O568" i="4" s="1"/>
  <c r="M568" i="4"/>
  <c r="E568" i="4"/>
  <c r="C568" i="4"/>
  <c r="N567" i="4"/>
  <c r="O567" i="4" s="1"/>
  <c r="M567" i="4"/>
  <c r="E567" i="4"/>
  <c r="C567" i="4"/>
  <c r="N566" i="4"/>
  <c r="O566" i="4" s="1"/>
  <c r="M566" i="4"/>
  <c r="E566" i="4"/>
  <c r="C566" i="4"/>
  <c r="N565" i="4"/>
  <c r="O565" i="4" s="1"/>
  <c r="M565" i="4"/>
  <c r="E565" i="4"/>
  <c r="C565" i="4"/>
  <c r="N564" i="4"/>
  <c r="O564" i="4" s="1"/>
  <c r="M564" i="4"/>
  <c r="E564" i="4"/>
  <c r="C564" i="4"/>
  <c r="N563" i="4"/>
  <c r="O563" i="4" s="1"/>
  <c r="M563" i="4"/>
  <c r="E563" i="4"/>
  <c r="C563" i="4"/>
  <c r="N562" i="4"/>
  <c r="O562" i="4" s="1"/>
  <c r="M562" i="4"/>
  <c r="E562" i="4"/>
  <c r="C562" i="4"/>
  <c r="N561" i="4"/>
  <c r="O561" i="4" s="1"/>
  <c r="M561" i="4"/>
  <c r="E561" i="4"/>
  <c r="C561" i="4"/>
  <c r="N560" i="4"/>
  <c r="O560" i="4" s="1"/>
  <c r="M560" i="4"/>
  <c r="E560" i="4"/>
  <c r="C560" i="4"/>
  <c r="N559" i="4"/>
  <c r="O559" i="4" s="1"/>
  <c r="M559" i="4"/>
  <c r="E559" i="4"/>
  <c r="C559" i="4"/>
  <c r="N558" i="4"/>
  <c r="O558" i="4" s="1"/>
  <c r="M558" i="4"/>
  <c r="E558" i="4"/>
  <c r="C558" i="4"/>
  <c r="N557" i="4"/>
  <c r="O557" i="4" s="1"/>
  <c r="M557" i="4"/>
  <c r="E557" i="4"/>
  <c r="C557" i="4"/>
  <c r="N556" i="4"/>
  <c r="O556" i="4" s="1"/>
  <c r="M556" i="4"/>
  <c r="E556" i="4"/>
  <c r="C556" i="4"/>
  <c r="N555" i="4"/>
  <c r="O555" i="4" s="1"/>
  <c r="M555" i="4"/>
  <c r="E555" i="4"/>
  <c r="C555" i="4"/>
  <c r="N554" i="4"/>
  <c r="O554" i="4" s="1"/>
  <c r="M554" i="4"/>
  <c r="E554" i="4"/>
  <c r="C554" i="4"/>
  <c r="N553" i="4"/>
  <c r="O553" i="4" s="1"/>
  <c r="M553" i="4"/>
  <c r="E553" i="4"/>
  <c r="C553" i="4"/>
  <c r="N552" i="4"/>
  <c r="O552" i="4" s="1"/>
  <c r="M552" i="4"/>
  <c r="E552" i="4"/>
  <c r="C552" i="4"/>
  <c r="N551" i="4"/>
  <c r="O551" i="4" s="1"/>
  <c r="M551" i="4"/>
  <c r="E551" i="4"/>
  <c r="C551" i="4"/>
  <c r="N550" i="4"/>
  <c r="O550" i="4" s="1"/>
  <c r="M550" i="4"/>
  <c r="E550" i="4"/>
  <c r="C550" i="4"/>
  <c r="N549" i="4"/>
  <c r="O549" i="4" s="1"/>
  <c r="M549" i="4"/>
  <c r="E549" i="4"/>
  <c r="C549" i="4"/>
  <c r="N548" i="4"/>
  <c r="O548" i="4" s="1"/>
  <c r="M548" i="4"/>
  <c r="E548" i="4"/>
  <c r="C548" i="4"/>
  <c r="N547" i="4"/>
  <c r="O547" i="4" s="1"/>
  <c r="M547" i="4"/>
  <c r="E547" i="4"/>
  <c r="C547" i="4"/>
  <c r="N546" i="4"/>
  <c r="O546" i="4" s="1"/>
  <c r="M546" i="4"/>
  <c r="E546" i="4"/>
  <c r="C546" i="4"/>
  <c r="N545" i="4"/>
  <c r="O545" i="4" s="1"/>
  <c r="M545" i="4"/>
  <c r="E545" i="4"/>
  <c r="C545" i="4"/>
  <c r="N544" i="4"/>
  <c r="O544" i="4" s="1"/>
  <c r="M544" i="4"/>
  <c r="E544" i="4"/>
  <c r="C544" i="4"/>
  <c r="N543" i="4"/>
  <c r="O543" i="4" s="1"/>
  <c r="M543" i="4"/>
  <c r="E543" i="4"/>
  <c r="C543" i="4"/>
  <c r="N542" i="4"/>
  <c r="O542" i="4" s="1"/>
  <c r="M542" i="4"/>
  <c r="E542" i="4"/>
  <c r="C542" i="4"/>
  <c r="N541" i="4"/>
  <c r="O541" i="4" s="1"/>
  <c r="M541" i="4"/>
  <c r="E541" i="4"/>
  <c r="C541" i="4"/>
  <c r="N540" i="4"/>
  <c r="O540" i="4" s="1"/>
  <c r="M540" i="4"/>
  <c r="E540" i="4"/>
  <c r="C540" i="4"/>
  <c r="N539" i="4"/>
  <c r="O539" i="4" s="1"/>
  <c r="M539" i="4"/>
  <c r="E539" i="4"/>
  <c r="C539" i="4"/>
  <c r="N538" i="4"/>
  <c r="O538" i="4" s="1"/>
  <c r="M538" i="4"/>
  <c r="E538" i="4"/>
  <c r="C538" i="4"/>
  <c r="N537" i="4"/>
  <c r="O537" i="4" s="1"/>
  <c r="M537" i="4"/>
  <c r="E537" i="4"/>
  <c r="C537" i="4"/>
  <c r="N536" i="4"/>
  <c r="O536" i="4" s="1"/>
  <c r="M536" i="4"/>
  <c r="E536" i="4"/>
  <c r="C536" i="4"/>
  <c r="N535" i="4"/>
  <c r="O535" i="4" s="1"/>
  <c r="M535" i="4"/>
  <c r="E535" i="4"/>
  <c r="C535" i="4"/>
  <c r="F535" i="4" s="1"/>
  <c r="N534" i="4"/>
  <c r="O534" i="4" s="1"/>
  <c r="M534" i="4"/>
  <c r="E534" i="4"/>
  <c r="C534" i="4"/>
  <c r="N533" i="4"/>
  <c r="O533" i="4" s="1"/>
  <c r="M533" i="4"/>
  <c r="E533" i="4"/>
  <c r="C533" i="4"/>
  <c r="N532" i="4"/>
  <c r="O532" i="4" s="1"/>
  <c r="M532" i="4"/>
  <c r="E532" i="4"/>
  <c r="C532" i="4"/>
  <c r="N531" i="4"/>
  <c r="O531" i="4" s="1"/>
  <c r="M531" i="4"/>
  <c r="E531" i="4"/>
  <c r="C531" i="4"/>
  <c r="N530" i="4"/>
  <c r="O530" i="4" s="1"/>
  <c r="M530" i="4"/>
  <c r="E530" i="4"/>
  <c r="C530" i="4"/>
  <c r="N529" i="4"/>
  <c r="O529" i="4" s="1"/>
  <c r="M529" i="4"/>
  <c r="E529" i="4"/>
  <c r="C529" i="4"/>
  <c r="N528" i="4"/>
  <c r="O528" i="4" s="1"/>
  <c r="M528" i="4"/>
  <c r="E528" i="4"/>
  <c r="C528" i="4"/>
  <c r="N527" i="4"/>
  <c r="O527" i="4" s="1"/>
  <c r="M527" i="4"/>
  <c r="E527" i="4"/>
  <c r="C527" i="4"/>
  <c r="N526" i="4"/>
  <c r="O526" i="4" s="1"/>
  <c r="M526" i="4"/>
  <c r="E526" i="4"/>
  <c r="C526" i="4"/>
  <c r="N525" i="4"/>
  <c r="O525" i="4" s="1"/>
  <c r="M525" i="4"/>
  <c r="E525" i="4"/>
  <c r="C525" i="4"/>
  <c r="N524" i="4"/>
  <c r="O524" i="4" s="1"/>
  <c r="M524" i="4"/>
  <c r="E524" i="4"/>
  <c r="C524" i="4"/>
  <c r="N523" i="4"/>
  <c r="O523" i="4" s="1"/>
  <c r="M523" i="4"/>
  <c r="E523" i="4"/>
  <c r="C523" i="4"/>
  <c r="N522" i="4"/>
  <c r="O522" i="4" s="1"/>
  <c r="M522" i="4"/>
  <c r="E522" i="4"/>
  <c r="C522" i="4"/>
  <c r="N521" i="4"/>
  <c r="O521" i="4" s="1"/>
  <c r="M521" i="4"/>
  <c r="E521" i="4"/>
  <c r="C521" i="4"/>
  <c r="N520" i="4"/>
  <c r="O520" i="4" s="1"/>
  <c r="M520" i="4"/>
  <c r="E520" i="4"/>
  <c r="C520" i="4"/>
  <c r="N519" i="4"/>
  <c r="O519" i="4" s="1"/>
  <c r="M519" i="4"/>
  <c r="E519" i="4"/>
  <c r="C519" i="4"/>
  <c r="N518" i="4"/>
  <c r="O518" i="4" s="1"/>
  <c r="M518" i="4"/>
  <c r="E518" i="4"/>
  <c r="C518" i="4"/>
  <c r="N517" i="4"/>
  <c r="O517" i="4" s="1"/>
  <c r="M517" i="4"/>
  <c r="E517" i="4"/>
  <c r="C517" i="4"/>
  <c r="N516" i="4"/>
  <c r="O516" i="4" s="1"/>
  <c r="M516" i="4"/>
  <c r="E516" i="4"/>
  <c r="C516" i="4"/>
  <c r="N515" i="4"/>
  <c r="O515" i="4" s="1"/>
  <c r="M515" i="4"/>
  <c r="E515" i="4"/>
  <c r="C515" i="4"/>
  <c r="N514" i="4"/>
  <c r="O514" i="4" s="1"/>
  <c r="M514" i="4"/>
  <c r="E514" i="4"/>
  <c r="C514" i="4"/>
  <c r="N513" i="4"/>
  <c r="O513" i="4" s="1"/>
  <c r="M513" i="4"/>
  <c r="E513" i="4"/>
  <c r="C513" i="4"/>
  <c r="N512" i="4"/>
  <c r="O512" i="4" s="1"/>
  <c r="M512" i="4"/>
  <c r="E512" i="4"/>
  <c r="C512" i="4"/>
  <c r="N511" i="4"/>
  <c r="O511" i="4" s="1"/>
  <c r="M511" i="4"/>
  <c r="E511" i="4"/>
  <c r="C511" i="4"/>
  <c r="N510" i="4"/>
  <c r="O510" i="4" s="1"/>
  <c r="M510" i="4"/>
  <c r="E510" i="4"/>
  <c r="C510" i="4"/>
  <c r="N509" i="4"/>
  <c r="O509" i="4" s="1"/>
  <c r="M509" i="4"/>
  <c r="E509" i="4"/>
  <c r="C509" i="4"/>
  <c r="N508" i="4"/>
  <c r="O508" i="4" s="1"/>
  <c r="M508" i="4"/>
  <c r="E508" i="4"/>
  <c r="C508" i="4"/>
  <c r="N507" i="4"/>
  <c r="O507" i="4" s="1"/>
  <c r="M507" i="4"/>
  <c r="E507" i="4"/>
  <c r="C507" i="4"/>
  <c r="N506" i="4"/>
  <c r="O506" i="4" s="1"/>
  <c r="M506" i="4"/>
  <c r="E506" i="4"/>
  <c r="C506" i="4"/>
  <c r="N505" i="4"/>
  <c r="O505" i="4" s="1"/>
  <c r="M505" i="4"/>
  <c r="E505" i="4"/>
  <c r="C505" i="4"/>
  <c r="N504" i="4"/>
  <c r="O504" i="4" s="1"/>
  <c r="M504" i="4"/>
  <c r="E504" i="4"/>
  <c r="C504" i="4"/>
  <c r="N503" i="4"/>
  <c r="O503" i="4" s="1"/>
  <c r="M503" i="4"/>
  <c r="E503" i="4"/>
  <c r="C503" i="4"/>
  <c r="N502" i="4"/>
  <c r="O502" i="4" s="1"/>
  <c r="M502" i="4"/>
  <c r="E502" i="4"/>
  <c r="C502" i="4"/>
  <c r="N501" i="4"/>
  <c r="O501" i="4" s="1"/>
  <c r="M501" i="4"/>
  <c r="E501" i="4"/>
  <c r="C501" i="4"/>
  <c r="N500" i="4"/>
  <c r="O500" i="4" s="1"/>
  <c r="M500" i="4"/>
  <c r="E500" i="4"/>
  <c r="C500" i="4"/>
  <c r="N499" i="4"/>
  <c r="O499" i="4" s="1"/>
  <c r="M499" i="4"/>
  <c r="E499" i="4"/>
  <c r="C499" i="4"/>
  <c r="N498" i="4"/>
  <c r="O498" i="4" s="1"/>
  <c r="M498" i="4"/>
  <c r="E498" i="4"/>
  <c r="C498" i="4"/>
  <c r="N497" i="4"/>
  <c r="O497" i="4" s="1"/>
  <c r="M497" i="4"/>
  <c r="E497" i="4"/>
  <c r="C497" i="4"/>
  <c r="N496" i="4"/>
  <c r="O496" i="4" s="1"/>
  <c r="M496" i="4"/>
  <c r="E496" i="4"/>
  <c r="C496" i="4"/>
  <c r="N495" i="4"/>
  <c r="O495" i="4" s="1"/>
  <c r="M495" i="4"/>
  <c r="E495" i="4"/>
  <c r="C495" i="4"/>
  <c r="N494" i="4"/>
  <c r="O494" i="4" s="1"/>
  <c r="M494" i="4"/>
  <c r="E494" i="4"/>
  <c r="C494" i="4"/>
  <c r="N493" i="4"/>
  <c r="O493" i="4" s="1"/>
  <c r="M493" i="4"/>
  <c r="E493" i="4"/>
  <c r="C493" i="4"/>
  <c r="N492" i="4"/>
  <c r="O492" i="4" s="1"/>
  <c r="M492" i="4"/>
  <c r="E492" i="4"/>
  <c r="C492" i="4"/>
  <c r="N491" i="4"/>
  <c r="O491" i="4" s="1"/>
  <c r="M491" i="4"/>
  <c r="E491" i="4"/>
  <c r="C491" i="4"/>
  <c r="N490" i="4"/>
  <c r="O490" i="4" s="1"/>
  <c r="M490" i="4"/>
  <c r="E490" i="4"/>
  <c r="C490" i="4"/>
  <c r="N489" i="4"/>
  <c r="O489" i="4" s="1"/>
  <c r="M489" i="4"/>
  <c r="E489" i="4"/>
  <c r="C489" i="4"/>
  <c r="N488" i="4"/>
  <c r="O488" i="4" s="1"/>
  <c r="M488" i="4"/>
  <c r="E488" i="4"/>
  <c r="C488" i="4"/>
  <c r="N487" i="4"/>
  <c r="O487" i="4" s="1"/>
  <c r="M487" i="4"/>
  <c r="E487" i="4"/>
  <c r="C487" i="4"/>
  <c r="N486" i="4"/>
  <c r="O486" i="4" s="1"/>
  <c r="M486" i="4"/>
  <c r="E486" i="4"/>
  <c r="C486" i="4"/>
  <c r="N485" i="4"/>
  <c r="O485" i="4" s="1"/>
  <c r="M485" i="4"/>
  <c r="E485" i="4"/>
  <c r="C485" i="4"/>
  <c r="N484" i="4"/>
  <c r="O484" i="4" s="1"/>
  <c r="M484" i="4"/>
  <c r="E484" i="4"/>
  <c r="C484" i="4"/>
  <c r="N483" i="4"/>
  <c r="O483" i="4" s="1"/>
  <c r="M483" i="4"/>
  <c r="E483" i="4"/>
  <c r="C483" i="4"/>
  <c r="N482" i="4"/>
  <c r="O482" i="4" s="1"/>
  <c r="M482" i="4"/>
  <c r="E482" i="4"/>
  <c r="C482" i="4"/>
  <c r="N481" i="4"/>
  <c r="O481" i="4" s="1"/>
  <c r="M481" i="4"/>
  <c r="E481" i="4"/>
  <c r="C481" i="4"/>
  <c r="N480" i="4"/>
  <c r="O480" i="4" s="1"/>
  <c r="M480" i="4"/>
  <c r="E480" i="4"/>
  <c r="C480" i="4"/>
  <c r="N479" i="4"/>
  <c r="O479" i="4" s="1"/>
  <c r="M479" i="4"/>
  <c r="E479" i="4"/>
  <c r="C479" i="4"/>
  <c r="N478" i="4"/>
  <c r="O478" i="4" s="1"/>
  <c r="M478" i="4"/>
  <c r="E478" i="4"/>
  <c r="C478" i="4"/>
  <c r="N477" i="4"/>
  <c r="O477" i="4" s="1"/>
  <c r="M477" i="4"/>
  <c r="E477" i="4"/>
  <c r="C477" i="4"/>
  <c r="N476" i="4"/>
  <c r="O476" i="4" s="1"/>
  <c r="M476" i="4"/>
  <c r="E476" i="4"/>
  <c r="C476" i="4"/>
  <c r="N475" i="4"/>
  <c r="O475" i="4" s="1"/>
  <c r="M475" i="4"/>
  <c r="E475" i="4"/>
  <c r="C475" i="4"/>
  <c r="N474" i="4"/>
  <c r="O474" i="4" s="1"/>
  <c r="M474" i="4"/>
  <c r="E474" i="4"/>
  <c r="C474" i="4"/>
  <c r="N473" i="4"/>
  <c r="O473" i="4" s="1"/>
  <c r="M473" i="4"/>
  <c r="E473" i="4"/>
  <c r="C473" i="4"/>
  <c r="N472" i="4"/>
  <c r="O472" i="4" s="1"/>
  <c r="M472" i="4"/>
  <c r="E472" i="4"/>
  <c r="C472" i="4"/>
  <c r="N471" i="4"/>
  <c r="O471" i="4" s="1"/>
  <c r="M471" i="4"/>
  <c r="E471" i="4"/>
  <c r="C471" i="4"/>
  <c r="N470" i="4"/>
  <c r="O470" i="4" s="1"/>
  <c r="M470" i="4"/>
  <c r="E470" i="4"/>
  <c r="C470" i="4"/>
  <c r="N469" i="4"/>
  <c r="O469" i="4" s="1"/>
  <c r="M469" i="4"/>
  <c r="E469" i="4"/>
  <c r="C469" i="4"/>
  <c r="N468" i="4"/>
  <c r="O468" i="4" s="1"/>
  <c r="M468" i="4"/>
  <c r="E468" i="4"/>
  <c r="C468" i="4"/>
  <c r="N467" i="4"/>
  <c r="O467" i="4" s="1"/>
  <c r="M467" i="4"/>
  <c r="E467" i="4"/>
  <c r="C467" i="4"/>
  <c r="N466" i="4"/>
  <c r="O466" i="4" s="1"/>
  <c r="M466" i="4"/>
  <c r="E466" i="4"/>
  <c r="C466" i="4"/>
  <c r="N465" i="4"/>
  <c r="O465" i="4" s="1"/>
  <c r="M465" i="4"/>
  <c r="E465" i="4"/>
  <c r="C465" i="4"/>
  <c r="N464" i="4"/>
  <c r="O464" i="4" s="1"/>
  <c r="M464" i="4"/>
  <c r="E464" i="4"/>
  <c r="C464" i="4"/>
  <c r="N463" i="4"/>
  <c r="O463" i="4" s="1"/>
  <c r="M463" i="4"/>
  <c r="E463" i="4"/>
  <c r="C463" i="4"/>
  <c r="N462" i="4"/>
  <c r="O462" i="4" s="1"/>
  <c r="M462" i="4"/>
  <c r="E462" i="4"/>
  <c r="C462" i="4"/>
  <c r="N461" i="4"/>
  <c r="O461" i="4" s="1"/>
  <c r="M461" i="4"/>
  <c r="E461" i="4"/>
  <c r="C461" i="4"/>
  <c r="N460" i="4"/>
  <c r="O460" i="4" s="1"/>
  <c r="M460" i="4"/>
  <c r="E460" i="4"/>
  <c r="C460" i="4"/>
  <c r="N459" i="4"/>
  <c r="O459" i="4" s="1"/>
  <c r="M459" i="4"/>
  <c r="E459" i="4"/>
  <c r="C459" i="4"/>
  <c r="N458" i="4"/>
  <c r="O458" i="4" s="1"/>
  <c r="M458" i="4"/>
  <c r="E458" i="4"/>
  <c r="C458" i="4"/>
  <c r="N457" i="4"/>
  <c r="O457" i="4" s="1"/>
  <c r="M457" i="4"/>
  <c r="E457" i="4"/>
  <c r="C457" i="4"/>
  <c r="N456" i="4"/>
  <c r="O456" i="4" s="1"/>
  <c r="M456" i="4"/>
  <c r="E456" i="4"/>
  <c r="C456" i="4"/>
  <c r="N455" i="4"/>
  <c r="O455" i="4" s="1"/>
  <c r="M455" i="4"/>
  <c r="E455" i="4"/>
  <c r="C455" i="4"/>
  <c r="N454" i="4"/>
  <c r="O454" i="4" s="1"/>
  <c r="M454" i="4"/>
  <c r="E454" i="4"/>
  <c r="C454" i="4"/>
  <c r="N453" i="4"/>
  <c r="O453" i="4" s="1"/>
  <c r="M453" i="4"/>
  <c r="E453" i="4"/>
  <c r="C453" i="4"/>
  <c r="N452" i="4"/>
  <c r="O452" i="4" s="1"/>
  <c r="M452" i="4"/>
  <c r="E452" i="4"/>
  <c r="C452" i="4"/>
  <c r="R451" i="4"/>
  <c r="R1013" i="4" s="1"/>
  <c r="N451" i="4"/>
  <c r="O451" i="4" s="1"/>
  <c r="M451" i="4"/>
  <c r="E451" i="4"/>
  <c r="C451" i="4"/>
  <c r="N450" i="4"/>
  <c r="O450" i="4" s="1"/>
  <c r="M450" i="4"/>
  <c r="E450" i="4"/>
  <c r="C450" i="4"/>
  <c r="N449" i="4"/>
  <c r="O449" i="4" s="1"/>
  <c r="M449" i="4"/>
  <c r="E449" i="4"/>
  <c r="C449" i="4"/>
  <c r="N448" i="4"/>
  <c r="O448" i="4" s="1"/>
  <c r="M448" i="4"/>
  <c r="E448" i="4"/>
  <c r="C448" i="4"/>
  <c r="N447" i="4"/>
  <c r="O447" i="4" s="1"/>
  <c r="M447" i="4"/>
  <c r="E447" i="4"/>
  <c r="C447" i="4"/>
  <c r="N446" i="4"/>
  <c r="O446" i="4" s="1"/>
  <c r="M446" i="4"/>
  <c r="E446" i="4"/>
  <c r="C446" i="4"/>
  <c r="N445" i="4"/>
  <c r="O445" i="4" s="1"/>
  <c r="M445" i="4"/>
  <c r="E445" i="4"/>
  <c r="C445" i="4"/>
  <c r="N444" i="4"/>
  <c r="O444" i="4" s="1"/>
  <c r="M444" i="4"/>
  <c r="E444" i="4"/>
  <c r="C444" i="4"/>
  <c r="N443" i="4"/>
  <c r="O443" i="4" s="1"/>
  <c r="M443" i="4"/>
  <c r="E443" i="4"/>
  <c r="C443" i="4"/>
  <c r="N442" i="4"/>
  <c r="O442" i="4" s="1"/>
  <c r="M442" i="4"/>
  <c r="E442" i="4"/>
  <c r="C442" i="4"/>
  <c r="N441" i="4"/>
  <c r="O441" i="4" s="1"/>
  <c r="M441" i="4"/>
  <c r="E441" i="4"/>
  <c r="C441" i="4"/>
  <c r="N440" i="4"/>
  <c r="O440" i="4" s="1"/>
  <c r="M440" i="4"/>
  <c r="E440" i="4"/>
  <c r="C440" i="4"/>
  <c r="N439" i="4"/>
  <c r="O439" i="4" s="1"/>
  <c r="M439" i="4"/>
  <c r="E439" i="4"/>
  <c r="C439" i="4"/>
  <c r="N438" i="4"/>
  <c r="O438" i="4" s="1"/>
  <c r="M438" i="4"/>
  <c r="E438" i="4"/>
  <c r="C438" i="4"/>
  <c r="N437" i="4"/>
  <c r="O437" i="4" s="1"/>
  <c r="M437" i="4"/>
  <c r="E437" i="4"/>
  <c r="C437" i="4"/>
  <c r="N436" i="4"/>
  <c r="O436" i="4" s="1"/>
  <c r="M436" i="4"/>
  <c r="E436" i="4"/>
  <c r="C436" i="4"/>
  <c r="N435" i="4"/>
  <c r="O435" i="4" s="1"/>
  <c r="M435" i="4"/>
  <c r="E435" i="4"/>
  <c r="C435" i="4"/>
  <c r="N434" i="4"/>
  <c r="O434" i="4" s="1"/>
  <c r="M434" i="4"/>
  <c r="E434" i="4"/>
  <c r="C434" i="4"/>
  <c r="N433" i="4"/>
  <c r="O433" i="4" s="1"/>
  <c r="M433" i="4"/>
  <c r="E433" i="4"/>
  <c r="C433" i="4"/>
  <c r="N432" i="4"/>
  <c r="O432" i="4" s="1"/>
  <c r="M432" i="4"/>
  <c r="E432" i="4"/>
  <c r="C432" i="4"/>
  <c r="N431" i="4"/>
  <c r="O431" i="4" s="1"/>
  <c r="M431" i="4"/>
  <c r="E431" i="4"/>
  <c r="C431" i="4"/>
  <c r="N430" i="4"/>
  <c r="O430" i="4" s="1"/>
  <c r="M430" i="4"/>
  <c r="E430" i="4"/>
  <c r="C430" i="4"/>
  <c r="N429" i="4"/>
  <c r="O429" i="4" s="1"/>
  <c r="M429" i="4"/>
  <c r="E429" i="4"/>
  <c r="C429" i="4"/>
  <c r="N428" i="4"/>
  <c r="O428" i="4" s="1"/>
  <c r="M428" i="4"/>
  <c r="E428" i="4"/>
  <c r="C428" i="4"/>
  <c r="F428" i="4" s="1"/>
  <c r="N427" i="4"/>
  <c r="O427" i="4" s="1"/>
  <c r="M427" i="4"/>
  <c r="E427" i="4"/>
  <c r="C427" i="4"/>
  <c r="N426" i="4"/>
  <c r="O426" i="4" s="1"/>
  <c r="M426" i="4"/>
  <c r="E426" i="4"/>
  <c r="C426" i="4"/>
  <c r="N425" i="4"/>
  <c r="O425" i="4" s="1"/>
  <c r="M425" i="4"/>
  <c r="E425" i="4"/>
  <c r="C425" i="4"/>
  <c r="N424" i="4"/>
  <c r="O424" i="4" s="1"/>
  <c r="M424" i="4"/>
  <c r="E424" i="4"/>
  <c r="C424" i="4"/>
  <c r="N423" i="4"/>
  <c r="O423" i="4" s="1"/>
  <c r="M423" i="4"/>
  <c r="E423" i="4"/>
  <c r="C423" i="4"/>
  <c r="N422" i="4"/>
  <c r="O422" i="4" s="1"/>
  <c r="M422" i="4"/>
  <c r="E422" i="4"/>
  <c r="C422" i="4"/>
  <c r="N421" i="4"/>
  <c r="O421" i="4" s="1"/>
  <c r="M421" i="4"/>
  <c r="E421" i="4"/>
  <c r="C421" i="4"/>
  <c r="N420" i="4"/>
  <c r="O420" i="4" s="1"/>
  <c r="M420" i="4"/>
  <c r="E420" i="4"/>
  <c r="C420" i="4"/>
  <c r="N419" i="4"/>
  <c r="O419" i="4" s="1"/>
  <c r="M419" i="4"/>
  <c r="E419" i="4"/>
  <c r="C419" i="4"/>
  <c r="N418" i="4"/>
  <c r="O418" i="4" s="1"/>
  <c r="M418" i="4"/>
  <c r="E418" i="4"/>
  <c r="C418" i="4"/>
  <c r="N417" i="4"/>
  <c r="O417" i="4" s="1"/>
  <c r="M417" i="4"/>
  <c r="E417" i="4"/>
  <c r="C417" i="4"/>
  <c r="N416" i="4"/>
  <c r="O416" i="4" s="1"/>
  <c r="M416" i="4"/>
  <c r="E416" i="4"/>
  <c r="C416" i="4"/>
  <c r="N415" i="4"/>
  <c r="O415" i="4" s="1"/>
  <c r="M415" i="4"/>
  <c r="E415" i="4"/>
  <c r="C415" i="4"/>
  <c r="N414" i="4"/>
  <c r="O414" i="4" s="1"/>
  <c r="M414" i="4"/>
  <c r="E414" i="4"/>
  <c r="C414" i="4"/>
  <c r="N413" i="4"/>
  <c r="O413" i="4" s="1"/>
  <c r="M413" i="4"/>
  <c r="E413" i="4"/>
  <c r="C413" i="4"/>
  <c r="N412" i="4"/>
  <c r="O412" i="4" s="1"/>
  <c r="M412" i="4"/>
  <c r="E412" i="4"/>
  <c r="C412" i="4"/>
  <c r="N411" i="4"/>
  <c r="O411" i="4" s="1"/>
  <c r="M411" i="4"/>
  <c r="E411" i="4"/>
  <c r="C411" i="4"/>
  <c r="N410" i="4"/>
  <c r="O410" i="4" s="1"/>
  <c r="M410" i="4"/>
  <c r="E410" i="4"/>
  <c r="C410" i="4"/>
  <c r="N409" i="4"/>
  <c r="O409" i="4" s="1"/>
  <c r="M409" i="4"/>
  <c r="E409" i="4"/>
  <c r="C409" i="4"/>
  <c r="N408" i="4"/>
  <c r="O408" i="4" s="1"/>
  <c r="M408" i="4"/>
  <c r="E408" i="4"/>
  <c r="C408" i="4"/>
  <c r="N407" i="4"/>
  <c r="O407" i="4" s="1"/>
  <c r="M407" i="4"/>
  <c r="E407" i="4"/>
  <c r="C407" i="4"/>
  <c r="N406" i="4"/>
  <c r="O406" i="4" s="1"/>
  <c r="M406" i="4"/>
  <c r="E406" i="4"/>
  <c r="C406" i="4"/>
  <c r="N405" i="4"/>
  <c r="O405" i="4" s="1"/>
  <c r="M405" i="4"/>
  <c r="E405" i="4"/>
  <c r="C405" i="4"/>
  <c r="N404" i="4"/>
  <c r="O404" i="4" s="1"/>
  <c r="M404" i="4"/>
  <c r="E404" i="4"/>
  <c r="C404" i="4"/>
  <c r="N403" i="4"/>
  <c r="O403" i="4" s="1"/>
  <c r="M403" i="4"/>
  <c r="E403" i="4"/>
  <c r="C403" i="4"/>
  <c r="N402" i="4"/>
  <c r="O402" i="4" s="1"/>
  <c r="M402" i="4"/>
  <c r="E402" i="4"/>
  <c r="C402" i="4"/>
  <c r="N401" i="4"/>
  <c r="O401" i="4" s="1"/>
  <c r="M401" i="4"/>
  <c r="E401" i="4"/>
  <c r="C401" i="4"/>
  <c r="N400" i="4"/>
  <c r="O400" i="4" s="1"/>
  <c r="M400" i="4"/>
  <c r="E400" i="4"/>
  <c r="C400" i="4"/>
  <c r="N399" i="4"/>
  <c r="O399" i="4" s="1"/>
  <c r="M399" i="4"/>
  <c r="E399" i="4"/>
  <c r="C399" i="4"/>
  <c r="N398" i="4"/>
  <c r="O398" i="4" s="1"/>
  <c r="M398" i="4"/>
  <c r="E398" i="4"/>
  <c r="C398" i="4"/>
  <c r="N397" i="4"/>
  <c r="O397" i="4" s="1"/>
  <c r="M397" i="4"/>
  <c r="E397" i="4"/>
  <c r="C397" i="4"/>
  <c r="N396" i="4"/>
  <c r="O396" i="4" s="1"/>
  <c r="M396" i="4"/>
  <c r="E396" i="4"/>
  <c r="C396" i="4"/>
  <c r="N395" i="4"/>
  <c r="O395" i="4" s="1"/>
  <c r="M395" i="4"/>
  <c r="E395" i="4"/>
  <c r="C395" i="4"/>
  <c r="N394" i="4"/>
  <c r="O394" i="4" s="1"/>
  <c r="M394" i="4"/>
  <c r="E394" i="4"/>
  <c r="C394" i="4"/>
  <c r="N393" i="4"/>
  <c r="O393" i="4" s="1"/>
  <c r="M393" i="4"/>
  <c r="E393" i="4"/>
  <c r="C393" i="4"/>
  <c r="N392" i="4"/>
  <c r="O392" i="4" s="1"/>
  <c r="M392" i="4"/>
  <c r="E392" i="4"/>
  <c r="C392" i="4"/>
  <c r="N391" i="4"/>
  <c r="O391" i="4" s="1"/>
  <c r="M391" i="4"/>
  <c r="E391" i="4"/>
  <c r="C391" i="4"/>
  <c r="N390" i="4"/>
  <c r="O390" i="4" s="1"/>
  <c r="M390" i="4"/>
  <c r="E390" i="4"/>
  <c r="C390" i="4"/>
  <c r="N389" i="4"/>
  <c r="O389" i="4" s="1"/>
  <c r="M389" i="4"/>
  <c r="E389" i="4"/>
  <c r="C389" i="4"/>
  <c r="N388" i="4"/>
  <c r="O388" i="4" s="1"/>
  <c r="M388" i="4"/>
  <c r="E388" i="4"/>
  <c r="C388" i="4"/>
  <c r="N387" i="4"/>
  <c r="O387" i="4" s="1"/>
  <c r="M387" i="4"/>
  <c r="E387" i="4"/>
  <c r="C387" i="4"/>
  <c r="N386" i="4"/>
  <c r="O386" i="4" s="1"/>
  <c r="M386" i="4"/>
  <c r="E386" i="4"/>
  <c r="C386" i="4"/>
  <c r="N385" i="4"/>
  <c r="O385" i="4" s="1"/>
  <c r="M385" i="4"/>
  <c r="E385" i="4"/>
  <c r="C385" i="4"/>
  <c r="N384" i="4"/>
  <c r="O384" i="4" s="1"/>
  <c r="M384" i="4"/>
  <c r="E384" i="4"/>
  <c r="C384" i="4"/>
  <c r="N383" i="4"/>
  <c r="O383" i="4" s="1"/>
  <c r="M383" i="4"/>
  <c r="E383" i="4"/>
  <c r="C383" i="4"/>
  <c r="N382" i="4"/>
  <c r="O382" i="4" s="1"/>
  <c r="M382" i="4"/>
  <c r="E382" i="4"/>
  <c r="C382" i="4"/>
  <c r="N381" i="4"/>
  <c r="O381" i="4" s="1"/>
  <c r="M381" i="4"/>
  <c r="E381" i="4"/>
  <c r="C381" i="4"/>
  <c r="N380" i="4"/>
  <c r="O380" i="4" s="1"/>
  <c r="M380" i="4"/>
  <c r="E380" i="4"/>
  <c r="C380" i="4"/>
  <c r="N379" i="4"/>
  <c r="O379" i="4" s="1"/>
  <c r="M379" i="4"/>
  <c r="E379" i="4"/>
  <c r="C379" i="4"/>
  <c r="N378" i="4"/>
  <c r="O378" i="4" s="1"/>
  <c r="M378" i="4"/>
  <c r="E378" i="4"/>
  <c r="C378" i="4"/>
  <c r="N377" i="4"/>
  <c r="O377" i="4" s="1"/>
  <c r="M377" i="4"/>
  <c r="E377" i="4"/>
  <c r="C377" i="4"/>
  <c r="N376" i="4"/>
  <c r="O376" i="4" s="1"/>
  <c r="M376" i="4"/>
  <c r="E376" i="4"/>
  <c r="C376" i="4"/>
  <c r="N375" i="4"/>
  <c r="O375" i="4" s="1"/>
  <c r="M375" i="4"/>
  <c r="E375" i="4"/>
  <c r="C375" i="4"/>
  <c r="N374" i="4"/>
  <c r="O374" i="4" s="1"/>
  <c r="M374" i="4"/>
  <c r="E374" i="4"/>
  <c r="C374" i="4"/>
  <c r="N373" i="4"/>
  <c r="O373" i="4" s="1"/>
  <c r="M373" i="4"/>
  <c r="E373" i="4"/>
  <c r="C373" i="4"/>
  <c r="N372" i="4"/>
  <c r="O372" i="4" s="1"/>
  <c r="M372" i="4"/>
  <c r="E372" i="4"/>
  <c r="C372" i="4"/>
  <c r="N371" i="4"/>
  <c r="O371" i="4" s="1"/>
  <c r="M371" i="4"/>
  <c r="E371" i="4"/>
  <c r="C371" i="4"/>
  <c r="N370" i="4"/>
  <c r="O370" i="4" s="1"/>
  <c r="M370" i="4"/>
  <c r="E370" i="4"/>
  <c r="C370" i="4"/>
  <c r="N369" i="4"/>
  <c r="O369" i="4" s="1"/>
  <c r="M369" i="4"/>
  <c r="E369" i="4"/>
  <c r="C369" i="4"/>
  <c r="N368" i="4"/>
  <c r="O368" i="4" s="1"/>
  <c r="M368" i="4"/>
  <c r="E368" i="4"/>
  <c r="C368" i="4"/>
  <c r="N367" i="4"/>
  <c r="O367" i="4" s="1"/>
  <c r="M367" i="4"/>
  <c r="E367" i="4"/>
  <c r="C367" i="4"/>
  <c r="N366" i="4"/>
  <c r="O366" i="4" s="1"/>
  <c r="M366" i="4"/>
  <c r="E366" i="4"/>
  <c r="C366" i="4"/>
  <c r="N365" i="4"/>
  <c r="O365" i="4" s="1"/>
  <c r="M365" i="4"/>
  <c r="E365" i="4"/>
  <c r="C365" i="4"/>
  <c r="N364" i="4"/>
  <c r="O364" i="4" s="1"/>
  <c r="M364" i="4"/>
  <c r="E364" i="4"/>
  <c r="C364" i="4"/>
  <c r="N363" i="4"/>
  <c r="O363" i="4" s="1"/>
  <c r="M363" i="4"/>
  <c r="E363" i="4"/>
  <c r="C363" i="4"/>
  <c r="N362" i="4"/>
  <c r="O362" i="4" s="1"/>
  <c r="M362" i="4"/>
  <c r="E362" i="4"/>
  <c r="C362" i="4"/>
  <c r="N361" i="4"/>
  <c r="O361" i="4" s="1"/>
  <c r="M361" i="4"/>
  <c r="E361" i="4"/>
  <c r="C361" i="4"/>
  <c r="N360" i="4"/>
  <c r="O360" i="4" s="1"/>
  <c r="M360" i="4"/>
  <c r="E360" i="4"/>
  <c r="C360" i="4"/>
  <c r="N359" i="4"/>
  <c r="O359" i="4" s="1"/>
  <c r="M359" i="4"/>
  <c r="E359" i="4"/>
  <c r="C359" i="4"/>
  <c r="N358" i="4"/>
  <c r="O358" i="4" s="1"/>
  <c r="M358" i="4"/>
  <c r="E358" i="4"/>
  <c r="C358" i="4"/>
  <c r="N357" i="4"/>
  <c r="O357" i="4" s="1"/>
  <c r="M357" i="4"/>
  <c r="E357" i="4"/>
  <c r="C357" i="4"/>
  <c r="N356" i="4"/>
  <c r="O356" i="4" s="1"/>
  <c r="M356" i="4"/>
  <c r="E356" i="4"/>
  <c r="C356" i="4"/>
  <c r="N355" i="4"/>
  <c r="O355" i="4" s="1"/>
  <c r="M355" i="4"/>
  <c r="E355" i="4"/>
  <c r="C355" i="4"/>
  <c r="N354" i="4"/>
  <c r="O354" i="4" s="1"/>
  <c r="M354" i="4"/>
  <c r="E354" i="4"/>
  <c r="C354" i="4"/>
  <c r="N353" i="4"/>
  <c r="O353" i="4" s="1"/>
  <c r="M353" i="4"/>
  <c r="E353" i="4"/>
  <c r="C353" i="4"/>
  <c r="N352" i="4"/>
  <c r="O352" i="4" s="1"/>
  <c r="M352" i="4"/>
  <c r="E352" i="4"/>
  <c r="C352" i="4"/>
  <c r="N351" i="4"/>
  <c r="O351" i="4" s="1"/>
  <c r="M351" i="4"/>
  <c r="E351" i="4"/>
  <c r="C351" i="4"/>
  <c r="N350" i="4"/>
  <c r="O350" i="4" s="1"/>
  <c r="M350" i="4"/>
  <c r="E350" i="4"/>
  <c r="C350" i="4"/>
  <c r="N349" i="4"/>
  <c r="O349" i="4" s="1"/>
  <c r="M349" i="4"/>
  <c r="E349" i="4"/>
  <c r="C349" i="4"/>
  <c r="N348" i="4"/>
  <c r="O348" i="4" s="1"/>
  <c r="M348" i="4"/>
  <c r="E348" i="4"/>
  <c r="C348" i="4"/>
  <c r="N347" i="4"/>
  <c r="O347" i="4" s="1"/>
  <c r="M347" i="4"/>
  <c r="E347" i="4"/>
  <c r="C347" i="4"/>
  <c r="N346" i="4"/>
  <c r="O346" i="4" s="1"/>
  <c r="M346" i="4"/>
  <c r="E346" i="4"/>
  <c r="C346" i="4"/>
  <c r="N345" i="4"/>
  <c r="O345" i="4" s="1"/>
  <c r="M345" i="4"/>
  <c r="E345" i="4"/>
  <c r="C345" i="4"/>
  <c r="N344" i="4"/>
  <c r="O344" i="4" s="1"/>
  <c r="M344" i="4"/>
  <c r="E344" i="4"/>
  <c r="C344" i="4"/>
  <c r="N343" i="4"/>
  <c r="O343" i="4" s="1"/>
  <c r="M343" i="4"/>
  <c r="E343" i="4"/>
  <c r="C343" i="4"/>
  <c r="N342" i="4"/>
  <c r="O342" i="4" s="1"/>
  <c r="M342" i="4"/>
  <c r="E342" i="4"/>
  <c r="C342" i="4"/>
  <c r="N341" i="4"/>
  <c r="O341" i="4" s="1"/>
  <c r="M341" i="4"/>
  <c r="E341" i="4"/>
  <c r="C341" i="4"/>
  <c r="N340" i="4"/>
  <c r="O340" i="4" s="1"/>
  <c r="M340" i="4"/>
  <c r="E340" i="4"/>
  <c r="C340" i="4"/>
  <c r="N339" i="4"/>
  <c r="O339" i="4" s="1"/>
  <c r="M339" i="4"/>
  <c r="E339" i="4"/>
  <c r="C339" i="4"/>
  <c r="N338" i="4"/>
  <c r="O338" i="4" s="1"/>
  <c r="M338" i="4"/>
  <c r="E338" i="4"/>
  <c r="C338" i="4"/>
  <c r="N337" i="4"/>
  <c r="O337" i="4" s="1"/>
  <c r="M337" i="4"/>
  <c r="E337" i="4"/>
  <c r="C337" i="4"/>
  <c r="N336" i="4"/>
  <c r="O336" i="4" s="1"/>
  <c r="M336" i="4"/>
  <c r="E336" i="4"/>
  <c r="C336" i="4"/>
  <c r="N335" i="4"/>
  <c r="O335" i="4" s="1"/>
  <c r="M335" i="4"/>
  <c r="E335" i="4"/>
  <c r="C335" i="4"/>
  <c r="N334" i="4"/>
  <c r="O334" i="4" s="1"/>
  <c r="M334" i="4"/>
  <c r="E334" i="4"/>
  <c r="C334" i="4"/>
  <c r="N333" i="4"/>
  <c r="O333" i="4" s="1"/>
  <c r="M333" i="4"/>
  <c r="E333" i="4"/>
  <c r="C333" i="4"/>
  <c r="N332" i="4"/>
  <c r="O332" i="4" s="1"/>
  <c r="M332" i="4"/>
  <c r="E332" i="4"/>
  <c r="C332" i="4"/>
  <c r="N331" i="4"/>
  <c r="O331" i="4" s="1"/>
  <c r="M331" i="4"/>
  <c r="E331" i="4"/>
  <c r="C331" i="4"/>
  <c r="N330" i="4"/>
  <c r="O330" i="4" s="1"/>
  <c r="M330" i="4"/>
  <c r="E330" i="4"/>
  <c r="C330" i="4"/>
  <c r="N329" i="4"/>
  <c r="O329" i="4" s="1"/>
  <c r="M329" i="4"/>
  <c r="E329" i="4"/>
  <c r="C329" i="4"/>
  <c r="N328" i="4"/>
  <c r="O328" i="4" s="1"/>
  <c r="M328" i="4"/>
  <c r="E328" i="4"/>
  <c r="C328" i="4"/>
  <c r="N327" i="4"/>
  <c r="O327" i="4" s="1"/>
  <c r="M327" i="4"/>
  <c r="E327" i="4"/>
  <c r="C327" i="4"/>
  <c r="N326" i="4"/>
  <c r="O326" i="4" s="1"/>
  <c r="M326" i="4"/>
  <c r="E326" i="4"/>
  <c r="C326" i="4"/>
  <c r="N325" i="4"/>
  <c r="O325" i="4" s="1"/>
  <c r="M325" i="4"/>
  <c r="E325" i="4"/>
  <c r="C325" i="4"/>
  <c r="N324" i="4"/>
  <c r="O324" i="4" s="1"/>
  <c r="M324" i="4"/>
  <c r="E324" i="4"/>
  <c r="C324" i="4"/>
  <c r="N323" i="4"/>
  <c r="O323" i="4" s="1"/>
  <c r="M323" i="4"/>
  <c r="E323" i="4"/>
  <c r="C323" i="4"/>
  <c r="N322" i="4"/>
  <c r="O322" i="4" s="1"/>
  <c r="M322" i="4"/>
  <c r="E322" i="4"/>
  <c r="C322" i="4"/>
  <c r="N321" i="4"/>
  <c r="O321" i="4" s="1"/>
  <c r="M321" i="4"/>
  <c r="E321" i="4"/>
  <c r="C321" i="4"/>
  <c r="N320" i="4"/>
  <c r="O320" i="4" s="1"/>
  <c r="M320" i="4"/>
  <c r="E320" i="4"/>
  <c r="C320" i="4"/>
  <c r="N319" i="4"/>
  <c r="O319" i="4" s="1"/>
  <c r="M319" i="4"/>
  <c r="E319" i="4"/>
  <c r="C319" i="4"/>
  <c r="N318" i="4"/>
  <c r="O318" i="4" s="1"/>
  <c r="M318" i="4"/>
  <c r="E318" i="4"/>
  <c r="C318" i="4"/>
  <c r="N317" i="4"/>
  <c r="O317" i="4" s="1"/>
  <c r="M317" i="4"/>
  <c r="E317" i="4"/>
  <c r="C317" i="4"/>
  <c r="N316" i="4"/>
  <c r="O316" i="4" s="1"/>
  <c r="M316" i="4"/>
  <c r="E316" i="4"/>
  <c r="C316" i="4"/>
  <c r="N315" i="4"/>
  <c r="O315" i="4" s="1"/>
  <c r="M315" i="4"/>
  <c r="E315" i="4"/>
  <c r="C315" i="4"/>
  <c r="N314" i="4"/>
  <c r="O314" i="4" s="1"/>
  <c r="M314" i="4"/>
  <c r="E314" i="4"/>
  <c r="C314" i="4"/>
  <c r="N313" i="4"/>
  <c r="O313" i="4" s="1"/>
  <c r="M313" i="4"/>
  <c r="E313" i="4"/>
  <c r="C313" i="4"/>
  <c r="N312" i="4"/>
  <c r="O312" i="4" s="1"/>
  <c r="M312" i="4"/>
  <c r="E312" i="4"/>
  <c r="C312" i="4"/>
  <c r="N311" i="4"/>
  <c r="O311" i="4" s="1"/>
  <c r="M311" i="4"/>
  <c r="E311" i="4"/>
  <c r="C311" i="4"/>
  <c r="N310" i="4"/>
  <c r="O310" i="4" s="1"/>
  <c r="M310" i="4"/>
  <c r="E310" i="4"/>
  <c r="C310" i="4"/>
  <c r="N309" i="4"/>
  <c r="O309" i="4" s="1"/>
  <c r="M309" i="4"/>
  <c r="E309" i="4"/>
  <c r="C309" i="4"/>
  <c r="N308" i="4"/>
  <c r="O308" i="4" s="1"/>
  <c r="M308" i="4"/>
  <c r="E308" i="4"/>
  <c r="C308" i="4"/>
  <c r="N307" i="4"/>
  <c r="O307" i="4" s="1"/>
  <c r="M307" i="4"/>
  <c r="E307" i="4"/>
  <c r="C307" i="4"/>
  <c r="N306" i="4"/>
  <c r="O306" i="4" s="1"/>
  <c r="M306" i="4"/>
  <c r="E306" i="4"/>
  <c r="C306" i="4"/>
  <c r="N305" i="4"/>
  <c r="O305" i="4" s="1"/>
  <c r="M305" i="4"/>
  <c r="E305" i="4"/>
  <c r="C305" i="4"/>
  <c r="N304" i="4"/>
  <c r="O304" i="4" s="1"/>
  <c r="M304" i="4"/>
  <c r="E304" i="4"/>
  <c r="C304" i="4"/>
  <c r="N303" i="4"/>
  <c r="O303" i="4" s="1"/>
  <c r="M303" i="4"/>
  <c r="E303" i="4"/>
  <c r="C303" i="4"/>
  <c r="N302" i="4"/>
  <c r="O302" i="4" s="1"/>
  <c r="M302" i="4"/>
  <c r="E302" i="4"/>
  <c r="C302" i="4"/>
  <c r="N301" i="4"/>
  <c r="O301" i="4" s="1"/>
  <c r="M301" i="4"/>
  <c r="E301" i="4"/>
  <c r="C301" i="4"/>
  <c r="N300" i="4"/>
  <c r="O300" i="4" s="1"/>
  <c r="M300" i="4"/>
  <c r="E300" i="4"/>
  <c r="C300" i="4"/>
  <c r="N299" i="4"/>
  <c r="O299" i="4" s="1"/>
  <c r="M299" i="4"/>
  <c r="E299" i="4"/>
  <c r="C299" i="4"/>
  <c r="N298" i="4"/>
  <c r="O298" i="4" s="1"/>
  <c r="M298" i="4"/>
  <c r="E298" i="4"/>
  <c r="C298" i="4"/>
  <c r="N297" i="4"/>
  <c r="O297" i="4" s="1"/>
  <c r="M297" i="4"/>
  <c r="E297" i="4"/>
  <c r="C297" i="4"/>
  <c r="N296" i="4"/>
  <c r="O296" i="4" s="1"/>
  <c r="M296" i="4"/>
  <c r="E296" i="4"/>
  <c r="C296" i="4"/>
  <c r="N295" i="4"/>
  <c r="O295" i="4" s="1"/>
  <c r="M295" i="4"/>
  <c r="E295" i="4"/>
  <c r="C295" i="4"/>
  <c r="N294" i="4"/>
  <c r="O294" i="4" s="1"/>
  <c r="M294" i="4"/>
  <c r="E294" i="4"/>
  <c r="C294" i="4"/>
  <c r="N293" i="4"/>
  <c r="O293" i="4" s="1"/>
  <c r="M293" i="4"/>
  <c r="E293" i="4"/>
  <c r="C293" i="4"/>
  <c r="N292" i="4"/>
  <c r="O292" i="4" s="1"/>
  <c r="M292" i="4"/>
  <c r="E292" i="4"/>
  <c r="C292" i="4"/>
  <c r="N291" i="4"/>
  <c r="O291" i="4" s="1"/>
  <c r="M291" i="4"/>
  <c r="E291" i="4"/>
  <c r="C291" i="4"/>
  <c r="N290" i="4"/>
  <c r="O290" i="4" s="1"/>
  <c r="M290" i="4"/>
  <c r="E290" i="4"/>
  <c r="C290" i="4"/>
  <c r="N289" i="4"/>
  <c r="O289" i="4" s="1"/>
  <c r="M289" i="4"/>
  <c r="E289" i="4"/>
  <c r="C289" i="4"/>
  <c r="N288" i="4"/>
  <c r="O288" i="4" s="1"/>
  <c r="M288" i="4"/>
  <c r="E288" i="4"/>
  <c r="C288" i="4"/>
  <c r="N287" i="4"/>
  <c r="O287" i="4" s="1"/>
  <c r="M287" i="4"/>
  <c r="E287" i="4"/>
  <c r="C287" i="4"/>
  <c r="N286" i="4"/>
  <c r="O286" i="4" s="1"/>
  <c r="M286" i="4"/>
  <c r="E286" i="4"/>
  <c r="C286" i="4"/>
  <c r="N285" i="4"/>
  <c r="O285" i="4" s="1"/>
  <c r="M285" i="4"/>
  <c r="E285" i="4"/>
  <c r="C285" i="4"/>
  <c r="N284" i="4"/>
  <c r="O284" i="4" s="1"/>
  <c r="M284" i="4"/>
  <c r="E284" i="4"/>
  <c r="C284" i="4"/>
  <c r="N283" i="4"/>
  <c r="O283" i="4" s="1"/>
  <c r="M283" i="4"/>
  <c r="E283" i="4"/>
  <c r="C283" i="4"/>
  <c r="N282" i="4"/>
  <c r="O282" i="4" s="1"/>
  <c r="M282" i="4"/>
  <c r="E282" i="4"/>
  <c r="C282" i="4"/>
  <c r="N281" i="4"/>
  <c r="O281" i="4" s="1"/>
  <c r="M281" i="4"/>
  <c r="E281" i="4"/>
  <c r="C281" i="4"/>
  <c r="N280" i="4"/>
  <c r="O280" i="4" s="1"/>
  <c r="M280" i="4"/>
  <c r="E280" i="4"/>
  <c r="C280" i="4"/>
  <c r="N279" i="4"/>
  <c r="O279" i="4" s="1"/>
  <c r="M279" i="4"/>
  <c r="E279" i="4"/>
  <c r="C279" i="4"/>
  <c r="N278" i="4"/>
  <c r="O278" i="4" s="1"/>
  <c r="M278" i="4"/>
  <c r="E278" i="4"/>
  <c r="C278" i="4"/>
  <c r="N277" i="4"/>
  <c r="O277" i="4" s="1"/>
  <c r="M277" i="4"/>
  <c r="E277" i="4"/>
  <c r="C277" i="4"/>
  <c r="N276" i="4"/>
  <c r="O276" i="4" s="1"/>
  <c r="M276" i="4"/>
  <c r="E276" i="4"/>
  <c r="C276" i="4"/>
  <c r="N275" i="4"/>
  <c r="O275" i="4" s="1"/>
  <c r="M275" i="4"/>
  <c r="E275" i="4"/>
  <c r="C275" i="4"/>
  <c r="N274" i="4"/>
  <c r="O274" i="4" s="1"/>
  <c r="M274" i="4"/>
  <c r="E274" i="4"/>
  <c r="C274" i="4"/>
  <c r="N273" i="4"/>
  <c r="O273" i="4" s="1"/>
  <c r="M273" i="4"/>
  <c r="E273" i="4"/>
  <c r="C273" i="4"/>
  <c r="N272" i="4"/>
  <c r="O272" i="4" s="1"/>
  <c r="M272" i="4"/>
  <c r="E272" i="4"/>
  <c r="C272" i="4"/>
  <c r="N271" i="4"/>
  <c r="O271" i="4" s="1"/>
  <c r="M271" i="4"/>
  <c r="E271" i="4"/>
  <c r="C271" i="4"/>
  <c r="N270" i="4"/>
  <c r="O270" i="4" s="1"/>
  <c r="M270" i="4"/>
  <c r="E270" i="4"/>
  <c r="C270" i="4"/>
  <c r="N269" i="4"/>
  <c r="O269" i="4" s="1"/>
  <c r="M269" i="4"/>
  <c r="E269" i="4"/>
  <c r="C269" i="4"/>
  <c r="N268" i="4"/>
  <c r="O268" i="4" s="1"/>
  <c r="M268" i="4"/>
  <c r="E268" i="4"/>
  <c r="C268" i="4"/>
  <c r="N267" i="4"/>
  <c r="O267" i="4" s="1"/>
  <c r="M267" i="4"/>
  <c r="E267" i="4"/>
  <c r="C267" i="4"/>
  <c r="F267" i="4" s="1"/>
  <c r="N266" i="4"/>
  <c r="O266" i="4" s="1"/>
  <c r="M266" i="4"/>
  <c r="E266" i="4"/>
  <c r="C266" i="4"/>
  <c r="N265" i="4"/>
  <c r="O265" i="4" s="1"/>
  <c r="M265" i="4"/>
  <c r="E265" i="4"/>
  <c r="C265" i="4"/>
  <c r="N264" i="4"/>
  <c r="O264" i="4" s="1"/>
  <c r="M264" i="4"/>
  <c r="E264" i="4"/>
  <c r="C264" i="4"/>
  <c r="N263" i="4"/>
  <c r="O263" i="4" s="1"/>
  <c r="M263" i="4"/>
  <c r="E263" i="4"/>
  <c r="C263" i="4"/>
  <c r="N262" i="4"/>
  <c r="O262" i="4" s="1"/>
  <c r="M262" i="4"/>
  <c r="E262" i="4"/>
  <c r="C262" i="4"/>
  <c r="N261" i="4"/>
  <c r="O261" i="4" s="1"/>
  <c r="M261" i="4"/>
  <c r="E261" i="4"/>
  <c r="C261" i="4"/>
  <c r="N260" i="4"/>
  <c r="O260" i="4" s="1"/>
  <c r="M260" i="4"/>
  <c r="E260" i="4"/>
  <c r="C260" i="4"/>
  <c r="N259" i="4"/>
  <c r="O259" i="4" s="1"/>
  <c r="M259" i="4"/>
  <c r="E259" i="4"/>
  <c r="C259" i="4"/>
  <c r="N258" i="4"/>
  <c r="O258" i="4" s="1"/>
  <c r="M258" i="4"/>
  <c r="E258" i="4"/>
  <c r="C258" i="4"/>
  <c r="N257" i="4"/>
  <c r="O257" i="4" s="1"/>
  <c r="M257" i="4"/>
  <c r="E257" i="4"/>
  <c r="C257" i="4"/>
  <c r="N256" i="4"/>
  <c r="O256" i="4" s="1"/>
  <c r="M256" i="4"/>
  <c r="E256" i="4"/>
  <c r="C256" i="4"/>
  <c r="N255" i="4"/>
  <c r="O255" i="4" s="1"/>
  <c r="M255" i="4"/>
  <c r="E255" i="4"/>
  <c r="C255" i="4"/>
  <c r="N254" i="4"/>
  <c r="O254" i="4" s="1"/>
  <c r="M254" i="4"/>
  <c r="E254" i="4"/>
  <c r="C254" i="4"/>
  <c r="N253" i="4"/>
  <c r="O253" i="4" s="1"/>
  <c r="M253" i="4"/>
  <c r="E253" i="4"/>
  <c r="C253" i="4"/>
  <c r="N252" i="4"/>
  <c r="O252" i="4" s="1"/>
  <c r="M252" i="4"/>
  <c r="E252" i="4"/>
  <c r="C252" i="4"/>
  <c r="N251" i="4"/>
  <c r="O251" i="4" s="1"/>
  <c r="M251" i="4"/>
  <c r="E251" i="4"/>
  <c r="C251" i="4"/>
  <c r="N250" i="4"/>
  <c r="O250" i="4" s="1"/>
  <c r="M250" i="4"/>
  <c r="E250" i="4"/>
  <c r="C250" i="4"/>
  <c r="N249" i="4"/>
  <c r="O249" i="4" s="1"/>
  <c r="M249" i="4"/>
  <c r="E249" i="4"/>
  <c r="C249" i="4"/>
  <c r="N248" i="4"/>
  <c r="O248" i="4" s="1"/>
  <c r="M248" i="4"/>
  <c r="E248" i="4"/>
  <c r="C248" i="4"/>
  <c r="N247" i="4"/>
  <c r="O247" i="4" s="1"/>
  <c r="M247" i="4"/>
  <c r="E247" i="4"/>
  <c r="C247" i="4"/>
  <c r="N246" i="4"/>
  <c r="O246" i="4" s="1"/>
  <c r="M246" i="4"/>
  <c r="E246" i="4"/>
  <c r="C246" i="4"/>
  <c r="N245" i="4"/>
  <c r="O245" i="4" s="1"/>
  <c r="M245" i="4"/>
  <c r="E245" i="4"/>
  <c r="C245" i="4"/>
  <c r="N244" i="4"/>
  <c r="O244" i="4" s="1"/>
  <c r="M244" i="4"/>
  <c r="E244" i="4"/>
  <c r="C244" i="4"/>
  <c r="N243" i="4"/>
  <c r="O243" i="4" s="1"/>
  <c r="M243" i="4"/>
  <c r="E243" i="4"/>
  <c r="C243" i="4"/>
  <c r="N242" i="4"/>
  <c r="O242" i="4" s="1"/>
  <c r="M242" i="4"/>
  <c r="E242" i="4"/>
  <c r="C242" i="4"/>
  <c r="N241" i="4"/>
  <c r="O241" i="4" s="1"/>
  <c r="M241" i="4"/>
  <c r="E241" i="4"/>
  <c r="C241" i="4"/>
  <c r="N240" i="4"/>
  <c r="O240" i="4" s="1"/>
  <c r="M240" i="4"/>
  <c r="E240" i="4"/>
  <c r="C240" i="4"/>
  <c r="N239" i="4"/>
  <c r="O239" i="4" s="1"/>
  <c r="M239" i="4"/>
  <c r="E239" i="4"/>
  <c r="C239" i="4"/>
  <c r="N238" i="4"/>
  <c r="O238" i="4" s="1"/>
  <c r="M238" i="4"/>
  <c r="E238" i="4"/>
  <c r="C238" i="4"/>
  <c r="N237" i="4"/>
  <c r="O237" i="4" s="1"/>
  <c r="M237" i="4"/>
  <c r="E237" i="4"/>
  <c r="C237" i="4"/>
  <c r="N236" i="4"/>
  <c r="O236" i="4" s="1"/>
  <c r="M236" i="4"/>
  <c r="E236" i="4"/>
  <c r="C236" i="4"/>
  <c r="N235" i="4"/>
  <c r="O235" i="4" s="1"/>
  <c r="M235" i="4"/>
  <c r="E235" i="4"/>
  <c r="C235" i="4"/>
  <c r="N234" i="4"/>
  <c r="O234" i="4" s="1"/>
  <c r="M234" i="4"/>
  <c r="E234" i="4"/>
  <c r="C234" i="4"/>
  <c r="N233" i="4"/>
  <c r="O233" i="4" s="1"/>
  <c r="M233" i="4"/>
  <c r="E233" i="4"/>
  <c r="C233" i="4"/>
  <c r="N232" i="4"/>
  <c r="O232" i="4" s="1"/>
  <c r="M232" i="4"/>
  <c r="E232" i="4"/>
  <c r="C232" i="4"/>
  <c r="N231" i="4"/>
  <c r="O231" i="4" s="1"/>
  <c r="M231" i="4"/>
  <c r="E231" i="4"/>
  <c r="C231" i="4"/>
  <c r="N230" i="4"/>
  <c r="O230" i="4" s="1"/>
  <c r="M230" i="4"/>
  <c r="E230" i="4"/>
  <c r="C230" i="4"/>
  <c r="N229" i="4"/>
  <c r="O229" i="4" s="1"/>
  <c r="M229" i="4"/>
  <c r="E229" i="4"/>
  <c r="C229" i="4"/>
  <c r="N228" i="4"/>
  <c r="O228" i="4" s="1"/>
  <c r="M228" i="4"/>
  <c r="E228" i="4"/>
  <c r="C228" i="4"/>
  <c r="N227" i="4"/>
  <c r="O227" i="4" s="1"/>
  <c r="M227" i="4"/>
  <c r="E227" i="4"/>
  <c r="C227" i="4"/>
  <c r="N226" i="4"/>
  <c r="O226" i="4" s="1"/>
  <c r="M226" i="4"/>
  <c r="E226" i="4"/>
  <c r="C226" i="4"/>
  <c r="N225" i="4"/>
  <c r="O225" i="4" s="1"/>
  <c r="M225" i="4"/>
  <c r="E225" i="4"/>
  <c r="C225" i="4"/>
  <c r="N224" i="4"/>
  <c r="O224" i="4" s="1"/>
  <c r="M224" i="4"/>
  <c r="E224" i="4"/>
  <c r="C224" i="4"/>
  <c r="N223" i="4"/>
  <c r="O223" i="4" s="1"/>
  <c r="M223" i="4"/>
  <c r="E223" i="4"/>
  <c r="C223" i="4"/>
  <c r="N222" i="4"/>
  <c r="O222" i="4" s="1"/>
  <c r="M222" i="4"/>
  <c r="E222" i="4"/>
  <c r="C222" i="4"/>
  <c r="N221" i="4"/>
  <c r="O221" i="4" s="1"/>
  <c r="M221" i="4"/>
  <c r="E221" i="4"/>
  <c r="C221" i="4"/>
  <c r="N220" i="4"/>
  <c r="O220" i="4" s="1"/>
  <c r="M220" i="4"/>
  <c r="E220" i="4"/>
  <c r="C220" i="4"/>
  <c r="N219" i="4"/>
  <c r="O219" i="4" s="1"/>
  <c r="M219" i="4"/>
  <c r="E219" i="4"/>
  <c r="C219" i="4"/>
  <c r="N218" i="4"/>
  <c r="O218" i="4" s="1"/>
  <c r="M218" i="4"/>
  <c r="E218" i="4"/>
  <c r="C218" i="4"/>
  <c r="N217" i="4"/>
  <c r="O217" i="4" s="1"/>
  <c r="M217" i="4"/>
  <c r="E217" i="4"/>
  <c r="C217" i="4"/>
  <c r="N216" i="4"/>
  <c r="O216" i="4" s="1"/>
  <c r="M216" i="4"/>
  <c r="E216" i="4"/>
  <c r="C216" i="4"/>
  <c r="N215" i="4"/>
  <c r="O215" i="4" s="1"/>
  <c r="M215" i="4"/>
  <c r="E215" i="4"/>
  <c r="C215" i="4"/>
  <c r="N214" i="4"/>
  <c r="O214" i="4" s="1"/>
  <c r="M214" i="4"/>
  <c r="E214" i="4"/>
  <c r="C214" i="4"/>
  <c r="N213" i="4"/>
  <c r="O213" i="4" s="1"/>
  <c r="M213" i="4"/>
  <c r="E213" i="4"/>
  <c r="C213" i="4"/>
  <c r="N212" i="4"/>
  <c r="O212" i="4" s="1"/>
  <c r="M212" i="4"/>
  <c r="E212" i="4"/>
  <c r="C212" i="4"/>
  <c r="N211" i="4"/>
  <c r="O211" i="4" s="1"/>
  <c r="M211" i="4"/>
  <c r="E211" i="4"/>
  <c r="C211" i="4"/>
  <c r="N210" i="4"/>
  <c r="O210" i="4" s="1"/>
  <c r="M210" i="4"/>
  <c r="E210" i="4"/>
  <c r="C210" i="4"/>
  <c r="N209" i="4"/>
  <c r="O209" i="4" s="1"/>
  <c r="M209" i="4"/>
  <c r="E209" i="4"/>
  <c r="C209" i="4"/>
  <c r="N208" i="4"/>
  <c r="O208" i="4" s="1"/>
  <c r="M208" i="4"/>
  <c r="E208" i="4"/>
  <c r="C208" i="4"/>
  <c r="N207" i="4"/>
  <c r="O207" i="4" s="1"/>
  <c r="M207" i="4"/>
  <c r="E207" i="4"/>
  <c r="C207" i="4"/>
  <c r="N206" i="4"/>
  <c r="O206" i="4" s="1"/>
  <c r="M206" i="4"/>
  <c r="E206" i="4"/>
  <c r="C206" i="4"/>
  <c r="N205" i="4"/>
  <c r="O205" i="4" s="1"/>
  <c r="M205" i="4"/>
  <c r="E205" i="4"/>
  <c r="C205" i="4"/>
  <c r="N204" i="4"/>
  <c r="O204" i="4" s="1"/>
  <c r="M204" i="4"/>
  <c r="E204" i="4"/>
  <c r="C204" i="4"/>
  <c r="N203" i="4"/>
  <c r="O203" i="4" s="1"/>
  <c r="M203" i="4"/>
  <c r="E203" i="4"/>
  <c r="C203" i="4"/>
  <c r="N202" i="4"/>
  <c r="O202" i="4" s="1"/>
  <c r="M202" i="4"/>
  <c r="E202" i="4"/>
  <c r="C202" i="4"/>
  <c r="N201" i="4"/>
  <c r="O201" i="4" s="1"/>
  <c r="M201" i="4"/>
  <c r="E201" i="4"/>
  <c r="C201" i="4"/>
  <c r="N200" i="4"/>
  <c r="O200" i="4" s="1"/>
  <c r="M200" i="4"/>
  <c r="E200" i="4"/>
  <c r="C200" i="4"/>
  <c r="N199" i="4"/>
  <c r="O199" i="4" s="1"/>
  <c r="M199" i="4"/>
  <c r="E199" i="4"/>
  <c r="C199" i="4"/>
  <c r="N198" i="4"/>
  <c r="O198" i="4" s="1"/>
  <c r="M198" i="4"/>
  <c r="E198" i="4"/>
  <c r="C198" i="4"/>
  <c r="N197" i="4"/>
  <c r="O197" i="4" s="1"/>
  <c r="M197" i="4"/>
  <c r="E197" i="4"/>
  <c r="C197" i="4"/>
  <c r="N196" i="4"/>
  <c r="O196" i="4" s="1"/>
  <c r="M196" i="4"/>
  <c r="E196" i="4"/>
  <c r="C196" i="4"/>
  <c r="N195" i="4"/>
  <c r="O195" i="4" s="1"/>
  <c r="M195" i="4"/>
  <c r="E195" i="4"/>
  <c r="C195" i="4"/>
  <c r="N194" i="4"/>
  <c r="O194" i="4" s="1"/>
  <c r="M194" i="4"/>
  <c r="E194" i="4"/>
  <c r="C194" i="4"/>
  <c r="N193" i="4"/>
  <c r="O193" i="4" s="1"/>
  <c r="M193" i="4"/>
  <c r="E193" i="4"/>
  <c r="C193" i="4"/>
  <c r="N192" i="4"/>
  <c r="O192" i="4" s="1"/>
  <c r="M192" i="4"/>
  <c r="E192" i="4"/>
  <c r="C192" i="4"/>
  <c r="N191" i="4"/>
  <c r="O191" i="4" s="1"/>
  <c r="M191" i="4"/>
  <c r="E191" i="4"/>
  <c r="C191" i="4"/>
  <c r="N190" i="4"/>
  <c r="O190" i="4" s="1"/>
  <c r="M190" i="4"/>
  <c r="E190" i="4"/>
  <c r="C190" i="4"/>
  <c r="N189" i="4"/>
  <c r="O189" i="4" s="1"/>
  <c r="M189" i="4"/>
  <c r="E189" i="4"/>
  <c r="C189" i="4"/>
  <c r="N188" i="4"/>
  <c r="O188" i="4" s="1"/>
  <c r="M188" i="4"/>
  <c r="E188" i="4"/>
  <c r="C188" i="4"/>
  <c r="N187" i="4"/>
  <c r="O187" i="4" s="1"/>
  <c r="M187" i="4"/>
  <c r="E187" i="4"/>
  <c r="C187" i="4"/>
  <c r="F187" i="4" s="1"/>
  <c r="N186" i="4"/>
  <c r="O186" i="4" s="1"/>
  <c r="M186" i="4"/>
  <c r="E186" i="4"/>
  <c r="C186" i="4"/>
  <c r="N185" i="4"/>
  <c r="O185" i="4" s="1"/>
  <c r="M185" i="4"/>
  <c r="E185" i="4"/>
  <c r="C185" i="4"/>
  <c r="N184" i="4"/>
  <c r="O184" i="4" s="1"/>
  <c r="M184" i="4"/>
  <c r="E184" i="4"/>
  <c r="C184" i="4"/>
  <c r="N183" i="4"/>
  <c r="O183" i="4" s="1"/>
  <c r="M183" i="4"/>
  <c r="E183" i="4"/>
  <c r="C183" i="4"/>
  <c r="N182" i="4"/>
  <c r="O182" i="4" s="1"/>
  <c r="M182" i="4"/>
  <c r="E182" i="4"/>
  <c r="C182" i="4"/>
  <c r="N181" i="4"/>
  <c r="O181" i="4" s="1"/>
  <c r="M181" i="4"/>
  <c r="E181" i="4"/>
  <c r="C181" i="4"/>
  <c r="N180" i="4"/>
  <c r="O180" i="4" s="1"/>
  <c r="M180" i="4"/>
  <c r="E180" i="4"/>
  <c r="C180" i="4"/>
  <c r="N179" i="4"/>
  <c r="O179" i="4" s="1"/>
  <c r="M179" i="4"/>
  <c r="E179" i="4"/>
  <c r="C179" i="4"/>
  <c r="N178" i="4"/>
  <c r="O178" i="4" s="1"/>
  <c r="M178" i="4"/>
  <c r="E178" i="4"/>
  <c r="C178" i="4"/>
  <c r="N177" i="4"/>
  <c r="O177" i="4" s="1"/>
  <c r="M177" i="4"/>
  <c r="E177" i="4"/>
  <c r="C177" i="4"/>
  <c r="N176" i="4"/>
  <c r="O176" i="4" s="1"/>
  <c r="M176" i="4"/>
  <c r="E176" i="4"/>
  <c r="C176" i="4"/>
  <c r="N175" i="4"/>
  <c r="O175" i="4" s="1"/>
  <c r="M175" i="4"/>
  <c r="E175" i="4"/>
  <c r="C175" i="4"/>
  <c r="N174" i="4"/>
  <c r="O174" i="4" s="1"/>
  <c r="M174" i="4"/>
  <c r="E174" i="4"/>
  <c r="C174" i="4"/>
  <c r="N173" i="4"/>
  <c r="O173" i="4" s="1"/>
  <c r="M173" i="4"/>
  <c r="E173" i="4"/>
  <c r="C173" i="4"/>
  <c r="N172" i="4"/>
  <c r="O172" i="4" s="1"/>
  <c r="M172" i="4"/>
  <c r="E172" i="4"/>
  <c r="C172" i="4"/>
  <c r="N171" i="4"/>
  <c r="O171" i="4" s="1"/>
  <c r="M171" i="4"/>
  <c r="E171" i="4"/>
  <c r="C171" i="4"/>
  <c r="N170" i="4"/>
  <c r="O170" i="4" s="1"/>
  <c r="M170" i="4"/>
  <c r="E170" i="4"/>
  <c r="C170" i="4"/>
  <c r="N169" i="4"/>
  <c r="O169" i="4" s="1"/>
  <c r="M169" i="4"/>
  <c r="E169" i="4"/>
  <c r="C169" i="4"/>
  <c r="N168" i="4"/>
  <c r="O168" i="4" s="1"/>
  <c r="M168" i="4"/>
  <c r="E168" i="4"/>
  <c r="C168" i="4"/>
  <c r="N167" i="4"/>
  <c r="O167" i="4" s="1"/>
  <c r="M167" i="4"/>
  <c r="E167" i="4"/>
  <c r="C167" i="4"/>
  <c r="N166" i="4"/>
  <c r="O166" i="4" s="1"/>
  <c r="M166" i="4"/>
  <c r="E166" i="4"/>
  <c r="C166" i="4"/>
  <c r="N165" i="4"/>
  <c r="O165" i="4" s="1"/>
  <c r="M165" i="4"/>
  <c r="E165" i="4"/>
  <c r="C165" i="4"/>
  <c r="N164" i="4"/>
  <c r="O164" i="4" s="1"/>
  <c r="M164" i="4"/>
  <c r="E164" i="4"/>
  <c r="C164" i="4"/>
  <c r="N163" i="4"/>
  <c r="O163" i="4" s="1"/>
  <c r="M163" i="4"/>
  <c r="E163" i="4"/>
  <c r="C163" i="4"/>
  <c r="N162" i="4"/>
  <c r="O162" i="4" s="1"/>
  <c r="M162" i="4"/>
  <c r="E162" i="4"/>
  <c r="C162" i="4"/>
  <c r="N161" i="4"/>
  <c r="O161" i="4" s="1"/>
  <c r="M161" i="4"/>
  <c r="E161" i="4"/>
  <c r="C161" i="4"/>
  <c r="N160" i="4"/>
  <c r="O160" i="4" s="1"/>
  <c r="M160" i="4"/>
  <c r="E160" i="4"/>
  <c r="C160" i="4"/>
  <c r="N159" i="4"/>
  <c r="O159" i="4" s="1"/>
  <c r="M159" i="4"/>
  <c r="E159" i="4"/>
  <c r="C159" i="4"/>
  <c r="N158" i="4"/>
  <c r="O158" i="4" s="1"/>
  <c r="M158" i="4"/>
  <c r="E158" i="4"/>
  <c r="C158" i="4"/>
  <c r="N157" i="4"/>
  <c r="O157" i="4" s="1"/>
  <c r="M157" i="4"/>
  <c r="E157" i="4"/>
  <c r="C157" i="4"/>
  <c r="N156" i="4"/>
  <c r="O156" i="4" s="1"/>
  <c r="M156" i="4"/>
  <c r="E156" i="4"/>
  <c r="C156" i="4"/>
  <c r="N155" i="4"/>
  <c r="O155" i="4" s="1"/>
  <c r="M155" i="4"/>
  <c r="E155" i="4"/>
  <c r="C155" i="4"/>
  <c r="N154" i="4"/>
  <c r="O154" i="4" s="1"/>
  <c r="M154" i="4"/>
  <c r="E154" i="4"/>
  <c r="C154" i="4"/>
  <c r="N153" i="4"/>
  <c r="O153" i="4" s="1"/>
  <c r="M153" i="4"/>
  <c r="E153" i="4"/>
  <c r="C153" i="4"/>
  <c r="N152" i="4"/>
  <c r="O152" i="4" s="1"/>
  <c r="M152" i="4"/>
  <c r="E152" i="4"/>
  <c r="C152" i="4"/>
  <c r="N151" i="4"/>
  <c r="O151" i="4" s="1"/>
  <c r="M151" i="4"/>
  <c r="E151" i="4"/>
  <c r="C151" i="4"/>
  <c r="N150" i="4"/>
  <c r="O150" i="4" s="1"/>
  <c r="M150" i="4"/>
  <c r="E150" i="4"/>
  <c r="C150" i="4"/>
  <c r="N149" i="4"/>
  <c r="O149" i="4" s="1"/>
  <c r="M149" i="4"/>
  <c r="E149" i="4"/>
  <c r="C149" i="4"/>
  <c r="N148" i="4"/>
  <c r="O148" i="4" s="1"/>
  <c r="M148" i="4"/>
  <c r="E148" i="4"/>
  <c r="C148" i="4"/>
  <c r="N147" i="4"/>
  <c r="O147" i="4" s="1"/>
  <c r="M147" i="4"/>
  <c r="E147" i="4"/>
  <c r="C147" i="4"/>
  <c r="N146" i="4"/>
  <c r="O146" i="4" s="1"/>
  <c r="M146" i="4"/>
  <c r="E146" i="4"/>
  <c r="C146" i="4"/>
  <c r="N145" i="4"/>
  <c r="O145" i="4" s="1"/>
  <c r="M145" i="4"/>
  <c r="E145" i="4"/>
  <c r="C145" i="4"/>
  <c r="N144" i="4"/>
  <c r="O144" i="4" s="1"/>
  <c r="M144" i="4"/>
  <c r="E144" i="4"/>
  <c r="C144" i="4"/>
  <c r="N143" i="4"/>
  <c r="O143" i="4" s="1"/>
  <c r="M143" i="4"/>
  <c r="E143" i="4"/>
  <c r="C143" i="4"/>
  <c r="N142" i="4"/>
  <c r="O142" i="4" s="1"/>
  <c r="M142" i="4"/>
  <c r="E142" i="4"/>
  <c r="C142" i="4"/>
  <c r="N141" i="4"/>
  <c r="O141" i="4" s="1"/>
  <c r="M141" i="4"/>
  <c r="E141" i="4"/>
  <c r="C141" i="4"/>
  <c r="N140" i="4"/>
  <c r="O140" i="4" s="1"/>
  <c r="M140" i="4"/>
  <c r="E140" i="4"/>
  <c r="C140" i="4"/>
  <c r="N139" i="4"/>
  <c r="O139" i="4" s="1"/>
  <c r="M139" i="4"/>
  <c r="E139" i="4"/>
  <c r="C139" i="4"/>
  <c r="N138" i="4"/>
  <c r="O138" i="4" s="1"/>
  <c r="M138" i="4"/>
  <c r="E138" i="4"/>
  <c r="C138" i="4"/>
  <c r="N137" i="4"/>
  <c r="O137" i="4" s="1"/>
  <c r="M137" i="4"/>
  <c r="E137" i="4"/>
  <c r="C137" i="4"/>
  <c r="N136" i="4"/>
  <c r="O136" i="4" s="1"/>
  <c r="M136" i="4"/>
  <c r="E136" i="4"/>
  <c r="C136" i="4"/>
  <c r="N135" i="4"/>
  <c r="O135" i="4" s="1"/>
  <c r="M135" i="4"/>
  <c r="E135" i="4"/>
  <c r="C135" i="4"/>
  <c r="N134" i="4"/>
  <c r="O134" i="4" s="1"/>
  <c r="M134" i="4"/>
  <c r="E134" i="4"/>
  <c r="C134" i="4"/>
  <c r="N133" i="4"/>
  <c r="O133" i="4" s="1"/>
  <c r="M133" i="4"/>
  <c r="E133" i="4"/>
  <c r="C133" i="4"/>
  <c r="N132" i="4"/>
  <c r="O132" i="4" s="1"/>
  <c r="M132" i="4"/>
  <c r="E132" i="4"/>
  <c r="C132" i="4"/>
  <c r="N131" i="4"/>
  <c r="O131" i="4" s="1"/>
  <c r="M131" i="4"/>
  <c r="E131" i="4"/>
  <c r="C131" i="4"/>
  <c r="N130" i="4"/>
  <c r="O130" i="4" s="1"/>
  <c r="M130" i="4"/>
  <c r="E130" i="4"/>
  <c r="C130" i="4"/>
  <c r="N129" i="4"/>
  <c r="O129" i="4" s="1"/>
  <c r="M129" i="4"/>
  <c r="E129" i="4"/>
  <c r="C129" i="4"/>
  <c r="N128" i="4"/>
  <c r="O128" i="4" s="1"/>
  <c r="M128" i="4"/>
  <c r="E128" i="4"/>
  <c r="C128" i="4"/>
  <c r="N127" i="4"/>
  <c r="O127" i="4" s="1"/>
  <c r="M127" i="4"/>
  <c r="E127" i="4"/>
  <c r="C127" i="4"/>
  <c r="N126" i="4"/>
  <c r="O126" i="4" s="1"/>
  <c r="M126" i="4"/>
  <c r="E126" i="4"/>
  <c r="C126" i="4"/>
  <c r="N125" i="4"/>
  <c r="O125" i="4" s="1"/>
  <c r="M125" i="4"/>
  <c r="E125" i="4"/>
  <c r="C125" i="4"/>
  <c r="N124" i="4"/>
  <c r="O124" i="4" s="1"/>
  <c r="M124" i="4"/>
  <c r="E124" i="4"/>
  <c r="C124" i="4"/>
  <c r="N123" i="4"/>
  <c r="O123" i="4" s="1"/>
  <c r="M123" i="4"/>
  <c r="E123" i="4"/>
  <c r="C123" i="4"/>
  <c r="N122" i="4"/>
  <c r="O122" i="4" s="1"/>
  <c r="M122" i="4"/>
  <c r="E122" i="4"/>
  <c r="C122" i="4"/>
  <c r="N121" i="4"/>
  <c r="O121" i="4" s="1"/>
  <c r="M121" i="4"/>
  <c r="E121" i="4"/>
  <c r="C121" i="4"/>
  <c r="N120" i="4"/>
  <c r="O120" i="4" s="1"/>
  <c r="M120" i="4"/>
  <c r="E120" i="4"/>
  <c r="C120" i="4"/>
  <c r="N119" i="4"/>
  <c r="O119" i="4" s="1"/>
  <c r="M119" i="4"/>
  <c r="E119" i="4"/>
  <c r="C119" i="4"/>
  <c r="N118" i="4"/>
  <c r="O118" i="4" s="1"/>
  <c r="M118" i="4"/>
  <c r="E118" i="4"/>
  <c r="C118" i="4"/>
  <c r="N117" i="4"/>
  <c r="O117" i="4" s="1"/>
  <c r="M117" i="4"/>
  <c r="E117" i="4"/>
  <c r="C117" i="4"/>
  <c r="N116" i="4"/>
  <c r="O116" i="4" s="1"/>
  <c r="M116" i="4"/>
  <c r="E116" i="4"/>
  <c r="C116" i="4"/>
  <c r="N115" i="4"/>
  <c r="O115" i="4" s="1"/>
  <c r="M115" i="4"/>
  <c r="E115" i="4"/>
  <c r="C115" i="4"/>
  <c r="N114" i="4"/>
  <c r="O114" i="4" s="1"/>
  <c r="M114" i="4"/>
  <c r="E114" i="4"/>
  <c r="C114" i="4"/>
  <c r="N113" i="4"/>
  <c r="O113" i="4" s="1"/>
  <c r="M113" i="4"/>
  <c r="E113" i="4"/>
  <c r="C113" i="4"/>
  <c r="N112" i="4"/>
  <c r="O112" i="4" s="1"/>
  <c r="M112" i="4"/>
  <c r="E112" i="4"/>
  <c r="C112" i="4"/>
  <c r="N111" i="4"/>
  <c r="O111" i="4" s="1"/>
  <c r="M111" i="4"/>
  <c r="E111" i="4"/>
  <c r="C111" i="4"/>
  <c r="N110" i="4"/>
  <c r="O110" i="4" s="1"/>
  <c r="M110" i="4"/>
  <c r="E110" i="4"/>
  <c r="C110" i="4"/>
  <c r="N109" i="4"/>
  <c r="O109" i="4" s="1"/>
  <c r="M109" i="4"/>
  <c r="E109" i="4"/>
  <c r="C109" i="4"/>
  <c r="N108" i="4"/>
  <c r="O108" i="4" s="1"/>
  <c r="M108" i="4"/>
  <c r="E108" i="4"/>
  <c r="C108" i="4"/>
  <c r="N107" i="4"/>
  <c r="O107" i="4" s="1"/>
  <c r="M107" i="4"/>
  <c r="E107" i="4"/>
  <c r="C107" i="4"/>
  <c r="N106" i="4"/>
  <c r="O106" i="4" s="1"/>
  <c r="M106" i="4"/>
  <c r="E106" i="4"/>
  <c r="C106" i="4"/>
  <c r="N105" i="4"/>
  <c r="O105" i="4" s="1"/>
  <c r="M105" i="4"/>
  <c r="E105" i="4"/>
  <c r="C105" i="4"/>
  <c r="N104" i="4"/>
  <c r="O104" i="4" s="1"/>
  <c r="M104" i="4"/>
  <c r="E104" i="4"/>
  <c r="C104" i="4"/>
  <c r="N103" i="4"/>
  <c r="O103" i="4" s="1"/>
  <c r="M103" i="4"/>
  <c r="E103" i="4"/>
  <c r="C103" i="4"/>
  <c r="N102" i="4"/>
  <c r="O102" i="4" s="1"/>
  <c r="M102" i="4"/>
  <c r="E102" i="4"/>
  <c r="C102" i="4"/>
  <c r="N101" i="4"/>
  <c r="O101" i="4" s="1"/>
  <c r="M101" i="4"/>
  <c r="E101" i="4"/>
  <c r="C101" i="4"/>
  <c r="N100" i="4"/>
  <c r="O100" i="4" s="1"/>
  <c r="M100" i="4"/>
  <c r="E100" i="4"/>
  <c r="C100" i="4"/>
  <c r="N99" i="4"/>
  <c r="O99" i="4" s="1"/>
  <c r="M99" i="4"/>
  <c r="E99" i="4"/>
  <c r="C99" i="4"/>
  <c r="N98" i="4"/>
  <c r="O98" i="4" s="1"/>
  <c r="M98" i="4"/>
  <c r="E98" i="4"/>
  <c r="C98" i="4"/>
  <c r="N97" i="4"/>
  <c r="O97" i="4" s="1"/>
  <c r="M97" i="4"/>
  <c r="E97" i="4"/>
  <c r="C97" i="4"/>
  <c r="N96" i="4"/>
  <c r="O96" i="4" s="1"/>
  <c r="M96" i="4"/>
  <c r="E96" i="4"/>
  <c r="C96" i="4"/>
  <c r="N95" i="4"/>
  <c r="O95" i="4" s="1"/>
  <c r="M95" i="4"/>
  <c r="E95" i="4"/>
  <c r="C95" i="4"/>
  <c r="N94" i="4"/>
  <c r="O94" i="4" s="1"/>
  <c r="M94" i="4"/>
  <c r="E94" i="4"/>
  <c r="C94" i="4"/>
  <c r="N93" i="4"/>
  <c r="O93" i="4" s="1"/>
  <c r="M93" i="4"/>
  <c r="E93" i="4"/>
  <c r="C93" i="4"/>
  <c r="N92" i="4"/>
  <c r="O92" i="4" s="1"/>
  <c r="M92" i="4"/>
  <c r="E92" i="4"/>
  <c r="C92" i="4"/>
  <c r="N91" i="4"/>
  <c r="O91" i="4" s="1"/>
  <c r="M91" i="4"/>
  <c r="E91" i="4"/>
  <c r="C91" i="4"/>
  <c r="N90" i="4"/>
  <c r="O90" i="4" s="1"/>
  <c r="M90" i="4"/>
  <c r="E90" i="4"/>
  <c r="C90" i="4"/>
  <c r="N89" i="4"/>
  <c r="O89" i="4" s="1"/>
  <c r="M89" i="4"/>
  <c r="E89" i="4"/>
  <c r="C89" i="4"/>
  <c r="N88" i="4"/>
  <c r="O88" i="4" s="1"/>
  <c r="M88" i="4"/>
  <c r="E88" i="4"/>
  <c r="C88" i="4"/>
  <c r="N87" i="4"/>
  <c r="O87" i="4" s="1"/>
  <c r="M87" i="4"/>
  <c r="E87" i="4"/>
  <c r="C87" i="4"/>
  <c r="N86" i="4"/>
  <c r="O86" i="4" s="1"/>
  <c r="M86" i="4"/>
  <c r="E86" i="4"/>
  <c r="C86" i="4"/>
  <c r="N85" i="4"/>
  <c r="O85" i="4" s="1"/>
  <c r="M85" i="4"/>
  <c r="E85" i="4"/>
  <c r="C85" i="4"/>
  <c r="N84" i="4"/>
  <c r="O84" i="4" s="1"/>
  <c r="M84" i="4"/>
  <c r="E84" i="4"/>
  <c r="C84" i="4"/>
  <c r="N83" i="4"/>
  <c r="O83" i="4" s="1"/>
  <c r="M83" i="4"/>
  <c r="E83" i="4"/>
  <c r="C83" i="4"/>
  <c r="N82" i="4"/>
  <c r="O82" i="4" s="1"/>
  <c r="M82" i="4"/>
  <c r="E82" i="4"/>
  <c r="C82" i="4"/>
  <c r="N81" i="4"/>
  <c r="O81" i="4" s="1"/>
  <c r="M81" i="4"/>
  <c r="E81" i="4"/>
  <c r="C81" i="4"/>
  <c r="N80" i="4"/>
  <c r="O80" i="4" s="1"/>
  <c r="M80" i="4"/>
  <c r="E80" i="4"/>
  <c r="C80" i="4"/>
  <c r="N79" i="4"/>
  <c r="O79" i="4" s="1"/>
  <c r="M79" i="4"/>
  <c r="E79" i="4"/>
  <c r="C79" i="4"/>
  <c r="N78" i="4"/>
  <c r="O78" i="4" s="1"/>
  <c r="M78" i="4"/>
  <c r="E78" i="4"/>
  <c r="C78" i="4"/>
  <c r="N77" i="4"/>
  <c r="O77" i="4" s="1"/>
  <c r="M77" i="4"/>
  <c r="E77" i="4"/>
  <c r="C77" i="4"/>
  <c r="N76" i="4"/>
  <c r="O76" i="4" s="1"/>
  <c r="M76" i="4"/>
  <c r="E76" i="4"/>
  <c r="C76" i="4"/>
  <c r="N75" i="4"/>
  <c r="O75" i="4" s="1"/>
  <c r="M75" i="4"/>
  <c r="E75" i="4"/>
  <c r="C75" i="4"/>
  <c r="N74" i="4"/>
  <c r="O74" i="4" s="1"/>
  <c r="M74" i="4"/>
  <c r="E74" i="4"/>
  <c r="C74" i="4"/>
  <c r="N73" i="4"/>
  <c r="O73" i="4" s="1"/>
  <c r="M73" i="4"/>
  <c r="E73" i="4"/>
  <c r="C73" i="4"/>
  <c r="N72" i="4"/>
  <c r="O72" i="4" s="1"/>
  <c r="M72" i="4"/>
  <c r="E72" i="4"/>
  <c r="C72" i="4"/>
  <c r="N71" i="4"/>
  <c r="O71" i="4" s="1"/>
  <c r="M71" i="4"/>
  <c r="E71" i="4"/>
  <c r="C71" i="4"/>
  <c r="N70" i="4"/>
  <c r="O70" i="4" s="1"/>
  <c r="M70" i="4"/>
  <c r="E70" i="4"/>
  <c r="C70" i="4"/>
  <c r="N69" i="4"/>
  <c r="O69" i="4" s="1"/>
  <c r="M69" i="4"/>
  <c r="E69" i="4"/>
  <c r="C69" i="4"/>
  <c r="N68" i="4"/>
  <c r="O68" i="4" s="1"/>
  <c r="M68" i="4"/>
  <c r="E68" i="4"/>
  <c r="C68" i="4"/>
  <c r="N67" i="4"/>
  <c r="O67" i="4" s="1"/>
  <c r="M67" i="4"/>
  <c r="E67" i="4"/>
  <c r="C67" i="4"/>
  <c r="N66" i="4"/>
  <c r="O66" i="4" s="1"/>
  <c r="M66" i="4"/>
  <c r="E66" i="4"/>
  <c r="C66" i="4"/>
  <c r="N65" i="4"/>
  <c r="O65" i="4" s="1"/>
  <c r="M65" i="4"/>
  <c r="E65" i="4"/>
  <c r="C65" i="4"/>
  <c r="N64" i="4"/>
  <c r="O64" i="4" s="1"/>
  <c r="M64" i="4"/>
  <c r="E64" i="4"/>
  <c r="C64" i="4"/>
  <c r="N63" i="4"/>
  <c r="O63" i="4" s="1"/>
  <c r="M63" i="4"/>
  <c r="E63" i="4"/>
  <c r="C63" i="4"/>
  <c r="N62" i="4"/>
  <c r="O62" i="4" s="1"/>
  <c r="M62" i="4"/>
  <c r="E62" i="4"/>
  <c r="C62" i="4"/>
  <c r="N61" i="4"/>
  <c r="O61" i="4" s="1"/>
  <c r="M61" i="4"/>
  <c r="E61" i="4"/>
  <c r="C61" i="4"/>
  <c r="N60" i="4"/>
  <c r="O60" i="4" s="1"/>
  <c r="M60" i="4"/>
  <c r="E60" i="4"/>
  <c r="C60" i="4"/>
  <c r="N59" i="4"/>
  <c r="O59" i="4" s="1"/>
  <c r="M59" i="4"/>
  <c r="E59" i="4"/>
  <c r="C59" i="4"/>
  <c r="N58" i="4"/>
  <c r="O58" i="4" s="1"/>
  <c r="M58" i="4"/>
  <c r="E58" i="4"/>
  <c r="C58" i="4"/>
  <c r="N57" i="4"/>
  <c r="O57" i="4" s="1"/>
  <c r="M57" i="4"/>
  <c r="E57" i="4"/>
  <c r="C57" i="4"/>
  <c r="N56" i="4"/>
  <c r="O56" i="4" s="1"/>
  <c r="M56" i="4"/>
  <c r="E56" i="4"/>
  <c r="C56" i="4"/>
  <c r="N55" i="4"/>
  <c r="O55" i="4" s="1"/>
  <c r="M55" i="4"/>
  <c r="E55" i="4"/>
  <c r="C55" i="4"/>
  <c r="N54" i="4"/>
  <c r="O54" i="4" s="1"/>
  <c r="M54" i="4"/>
  <c r="E54" i="4"/>
  <c r="C54" i="4"/>
  <c r="N53" i="4"/>
  <c r="O53" i="4" s="1"/>
  <c r="M53" i="4"/>
  <c r="E53" i="4"/>
  <c r="C53" i="4"/>
  <c r="N52" i="4"/>
  <c r="O52" i="4" s="1"/>
  <c r="M52" i="4"/>
  <c r="E52" i="4"/>
  <c r="C52" i="4"/>
  <c r="N51" i="4"/>
  <c r="O51" i="4" s="1"/>
  <c r="M51" i="4"/>
  <c r="E51" i="4"/>
  <c r="C51" i="4"/>
  <c r="N50" i="4"/>
  <c r="O50" i="4" s="1"/>
  <c r="M50" i="4"/>
  <c r="E50" i="4"/>
  <c r="C50" i="4"/>
  <c r="N49" i="4"/>
  <c r="O49" i="4" s="1"/>
  <c r="M49" i="4"/>
  <c r="E49" i="4"/>
  <c r="C49" i="4"/>
  <c r="N48" i="4"/>
  <c r="O48" i="4" s="1"/>
  <c r="M48" i="4"/>
  <c r="E48" i="4"/>
  <c r="C48" i="4"/>
  <c r="N47" i="4"/>
  <c r="O47" i="4" s="1"/>
  <c r="M47" i="4"/>
  <c r="E47" i="4"/>
  <c r="C47" i="4"/>
  <c r="N46" i="4"/>
  <c r="O46" i="4" s="1"/>
  <c r="M46" i="4"/>
  <c r="E46" i="4"/>
  <c r="C46" i="4"/>
  <c r="N45" i="4"/>
  <c r="O45" i="4" s="1"/>
  <c r="M45" i="4"/>
  <c r="E45" i="4"/>
  <c r="C45" i="4"/>
  <c r="N44" i="4"/>
  <c r="O44" i="4" s="1"/>
  <c r="M44" i="4"/>
  <c r="E44" i="4"/>
  <c r="C44" i="4"/>
  <c r="N43" i="4"/>
  <c r="O43" i="4" s="1"/>
  <c r="M43" i="4"/>
  <c r="E43" i="4"/>
  <c r="C43" i="4"/>
  <c r="N42" i="4"/>
  <c r="O42" i="4" s="1"/>
  <c r="M42" i="4"/>
  <c r="E42" i="4"/>
  <c r="C42" i="4"/>
  <c r="N41" i="4"/>
  <c r="O41" i="4" s="1"/>
  <c r="M41" i="4"/>
  <c r="E41" i="4"/>
  <c r="C41" i="4"/>
  <c r="N40" i="4"/>
  <c r="O40" i="4" s="1"/>
  <c r="M40" i="4"/>
  <c r="E40" i="4"/>
  <c r="C40" i="4"/>
  <c r="N39" i="4"/>
  <c r="O39" i="4" s="1"/>
  <c r="M39" i="4"/>
  <c r="E39" i="4"/>
  <c r="C39" i="4"/>
  <c r="N38" i="4"/>
  <c r="O38" i="4" s="1"/>
  <c r="M38" i="4"/>
  <c r="E38" i="4"/>
  <c r="C38" i="4"/>
  <c r="N37" i="4"/>
  <c r="O37" i="4" s="1"/>
  <c r="M37" i="4"/>
  <c r="E37" i="4"/>
  <c r="C37" i="4"/>
  <c r="N36" i="4"/>
  <c r="O36" i="4" s="1"/>
  <c r="M36" i="4"/>
  <c r="E36" i="4"/>
  <c r="C36" i="4"/>
  <c r="N35" i="4"/>
  <c r="O35" i="4" s="1"/>
  <c r="M35" i="4"/>
  <c r="E35" i="4"/>
  <c r="C35" i="4"/>
  <c r="F35" i="4" s="1"/>
  <c r="N34" i="4"/>
  <c r="O34" i="4" s="1"/>
  <c r="M34" i="4"/>
  <c r="E34" i="4"/>
  <c r="C34" i="4"/>
  <c r="F34" i="4" s="1"/>
  <c r="N33" i="4"/>
  <c r="O33" i="4" s="1"/>
  <c r="M33" i="4"/>
  <c r="E33" i="4"/>
  <c r="C33" i="4"/>
  <c r="N32" i="4"/>
  <c r="O32" i="4" s="1"/>
  <c r="M32" i="4"/>
  <c r="E32" i="4"/>
  <c r="C32" i="4"/>
  <c r="N31" i="4"/>
  <c r="O31" i="4" s="1"/>
  <c r="M31" i="4"/>
  <c r="E31" i="4"/>
  <c r="C31" i="4"/>
  <c r="N30" i="4"/>
  <c r="O30" i="4" s="1"/>
  <c r="M30" i="4"/>
  <c r="E30" i="4"/>
  <c r="C30" i="4"/>
  <c r="N29" i="4"/>
  <c r="O29" i="4" s="1"/>
  <c r="M29" i="4"/>
  <c r="E29" i="4"/>
  <c r="C29" i="4"/>
  <c r="N28" i="4"/>
  <c r="O28" i="4" s="1"/>
  <c r="M28" i="4"/>
  <c r="E28" i="4"/>
  <c r="C28" i="4"/>
  <c r="N27" i="4"/>
  <c r="O27" i="4" s="1"/>
  <c r="M27" i="4"/>
  <c r="E27" i="4"/>
  <c r="C27" i="4"/>
  <c r="F27" i="4" s="1"/>
  <c r="N26" i="4"/>
  <c r="O26" i="4" s="1"/>
  <c r="M26" i="4"/>
  <c r="E26" i="4"/>
  <c r="C26" i="4"/>
  <c r="F26" i="4" s="1"/>
  <c r="N25" i="4"/>
  <c r="O25" i="4" s="1"/>
  <c r="M25" i="4"/>
  <c r="E25" i="4"/>
  <c r="C25" i="4"/>
  <c r="N24" i="4"/>
  <c r="O24" i="4" s="1"/>
  <c r="M24" i="4"/>
  <c r="E24" i="4"/>
  <c r="C24" i="4"/>
  <c r="N23" i="4"/>
  <c r="O23" i="4" s="1"/>
  <c r="M23" i="4"/>
  <c r="E23" i="4"/>
  <c r="C23" i="4"/>
  <c r="F23" i="4" s="1"/>
  <c r="N22" i="4"/>
  <c r="O22" i="4" s="1"/>
  <c r="M22" i="4"/>
  <c r="E22" i="4"/>
  <c r="C22" i="4"/>
  <c r="F22" i="4" s="1"/>
  <c r="N21" i="4"/>
  <c r="O21" i="4" s="1"/>
  <c r="M21" i="4"/>
  <c r="E21" i="4"/>
  <c r="C21" i="4"/>
  <c r="N20" i="4"/>
  <c r="O20" i="4" s="1"/>
  <c r="M20" i="4"/>
  <c r="E20" i="4"/>
  <c r="C20" i="4"/>
  <c r="N19" i="4"/>
  <c r="O19" i="4" s="1"/>
  <c r="M19" i="4"/>
  <c r="E19" i="4"/>
  <c r="C19" i="4"/>
  <c r="N18" i="4"/>
  <c r="O18" i="4" s="1"/>
  <c r="M18" i="4"/>
  <c r="E18" i="4"/>
  <c r="C18" i="4"/>
  <c r="N17" i="4"/>
  <c r="O17" i="4" s="1"/>
  <c r="M17" i="4"/>
  <c r="E17" i="4"/>
  <c r="C17" i="4"/>
  <c r="N16" i="4"/>
  <c r="O16" i="4" s="1"/>
  <c r="M16" i="4"/>
  <c r="E16" i="4"/>
  <c r="C16" i="4"/>
  <c r="N15" i="4"/>
  <c r="O15" i="4" s="1"/>
  <c r="M15" i="4"/>
  <c r="E15" i="4"/>
  <c r="C15" i="4"/>
  <c r="N14" i="4"/>
  <c r="O14" i="4" s="1"/>
  <c r="M14" i="4"/>
  <c r="E14" i="4"/>
  <c r="C14" i="4"/>
  <c r="N13" i="4"/>
  <c r="O13" i="4" s="1"/>
  <c r="M13" i="4"/>
  <c r="E13" i="4"/>
  <c r="C13" i="4"/>
  <c r="N12" i="4"/>
  <c r="O12" i="4" s="1"/>
  <c r="M12" i="4"/>
  <c r="E12" i="4"/>
  <c r="C12" i="4"/>
  <c r="N11" i="4"/>
  <c r="O11" i="4" s="1"/>
  <c r="M11" i="4"/>
  <c r="E11" i="4"/>
  <c r="C11" i="4"/>
  <c r="N10" i="4"/>
  <c r="O10" i="4" s="1"/>
  <c r="M10" i="4"/>
  <c r="E10" i="4"/>
  <c r="C10" i="4"/>
  <c r="N9" i="4"/>
  <c r="O9" i="4" s="1"/>
  <c r="M9" i="4"/>
  <c r="E9" i="4"/>
  <c r="C9" i="4"/>
  <c r="N8" i="4"/>
  <c r="O8" i="4" s="1"/>
  <c r="M8" i="4"/>
  <c r="E8" i="4"/>
  <c r="C8" i="4"/>
  <c r="N7" i="4"/>
  <c r="O7" i="4" s="1"/>
  <c r="M7" i="4"/>
  <c r="E7" i="4"/>
  <c r="C7" i="4"/>
  <c r="N6" i="4"/>
  <c r="O6" i="4" s="1"/>
  <c r="M6" i="4"/>
  <c r="E6" i="4"/>
  <c r="C6" i="4"/>
  <c r="N5" i="4"/>
  <c r="O5" i="4" s="1"/>
  <c r="M5" i="4"/>
  <c r="E5" i="4"/>
  <c r="C5" i="4"/>
  <c r="N4" i="4"/>
  <c r="O4" i="4" s="1"/>
  <c r="M4" i="4"/>
  <c r="E4" i="4"/>
  <c r="C4" i="4"/>
  <c r="N3" i="4"/>
  <c r="O3" i="4" s="1"/>
  <c r="M3" i="4"/>
  <c r="E3" i="4"/>
  <c r="C3" i="4"/>
  <c r="N2" i="4"/>
  <c r="O2" i="4" s="1"/>
  <c r="M2" i="4"/>
  <c r="E2" i="4"/>
  <c r="C2" i="4"/>
  <c r="F428" i="1"/>
  <c r="F609" i="1"/>
  <c r="F689" i="1"/>
  <c r="F721" i="1"/>
  <c r="F801" i="1"/>
  <c r="F817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F43" i="1" s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F171" i="1" s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F215" i="1" s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F299" i="1" s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F343" i="1" s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F407" i="1" s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2" i="1"/>
  <c r="C3" i="1"/>
  <c r="C4" i="1"/>
  <c r="F4" i="1" s="1"/>
  <c r="C5" i="1"/>
  <c r="F5" i="1" s="1"/>
  <c r="C6" i="1"/>
  <c r="C7" i="1"/>
  <c r="C8" i="1"/>
  <c r="F8" i="1" s="1"/>
  <c r="C9" i="1"/>
  <c r="F9" i="1" s="1"/>
  <c r="C10" i="1"/>
  <c r="C11" i="1"/>
  <c r="C12" i="1"/>
  <c r="F12" i="1" s="1"/>
  <c r="C13" i="1"/>
  <c r="F13" i="1" s="1"/>
  <c r="C14" i="1"/>
  <c r="C15" i="1"/>
  <c r="C16" i="1"/>
  <c r="F16" i="1" s="1"/>
  <c r="C17" i="1"/>
  <c r="F17" i="1" s="1"/>
  <c r="C18" i="1"/>
  <c r="C19" i="1"/>
  <c r="C20" i="1"/>
  <c r="F20" i="1" s="1"/>
  <c r="C21" i="1"/>
  <c r="F21" i="1" s="1"/>
  <c r="C22" i="1"/>
  <c r="C23" i="1"/>
  <c r="C24" i="1"/>
  <c r="F24" i="1" s="1"/>
  <c r="C25" i="1"/>
  <c r="F25" i="1" s="1"/>
  <c r="C26" i="1"/>
  <c r="C27" i="1"/>
  <c r="C28" i="1"/>
  <c r="F28" i="1" s="1"/>
  <c r="C29" i="1"/>
  <c r="F29" i="1" s="1"/>
  <c r="C30" i="1"/>
  <c r="C31" i="1"/>
  <c r="C32" i="1"/>
  <c r="F32" i="1" s="1"/>
  <c r="C33" i="1"/>
  <c r="F33" i="1" s="1"/>
  <c r="C34" i="1"/>
  <c r="C35" i="1"/>
  <c r="C36" i="1"/>
  <c r="F36" i="1" s="1"/>
  <c r="C37" i="1"/>
  <c r="F37" i="1" s="1"/>
  <c r="C38" i="1"/>
  <c r="C39" i="1"/>
  <c r="C40" i="1"/>
  <c r="F40" i="1" s="1"/>
  <c r="C41" i="1"/>
  <c r="F41" i="1" s="1"/>
  <c r="C42" i="1"/>
  <c r="C43" i="1"/>
  <c r="C44" i="1"/>
  <c r="F44" i="1" s="1"/>
  <c r="C45" i="1"/>
  <c r="F45" i="1" s="1"/>
  <c r="C46" i="1"/>
  <c r="C47" i="1"/>
  <c r="C48" i="1"/>
  <c r="F48" i="1" s="1"/>
  <c r="C49" i="1"/>
  <c r="F49" i="1" s="1"/>
  <c r="C50" i="1"/>
  <c r="C51" i="1"/>
  <c r="C52" i="1"/>
  <c r="F52" i="1" s="1"/>
  <c r="C53" i="1"/>
  <c r="F53" i="1" s="1"/>
  <c r="C54" i="1"/>
  <c r="C55" i="1"/>
  <c r="C56" i="1"/>
  <c r="F56" i="1" s="1"/>
  <c r="C57" i="1"/>
  <c r="F57" i="1" s="1"/>
  <c r="C58" i="1"/>
  <c r="C59" i="1"/>
  <c r="C60" i="1"/>
  <c r="F60" i="1" s="1"/>
  <c r="C61" i="1"/>
  <c r="F61" i="1" s="1"/>
  <c r="C62" i="1"/>
  <c r="C63" i="1"/>
  <c r="C64" i="1"/>
  <c r="F64" i="1" s="1"/>
  <c r="C65" i="1"/>
  <c r="F65" i="1" s="1"/>
  <c r="C66" i="1"/>
  <c r="C67" i="1"/>
  <c r="C68" i="1"/>
  <c r="F68" i="1" s="1"/>
  <c r="C69" i="1"/>
  <c r="F69" i="1" s="1"/>
  <c r="C70" i="1"/>
  <c r="C71" i="1"/>
  <c r="C72" i="1"/>
  <c r="F72" i="1" s="1"/>
  <c r="C73" i="1"/>
  <c r="F73" i="1" s="1"/>
  <c r="C74" i="1"/>
  <c r="C75" i="1"/>
  <c r="C76" i="1"/>
  <c r="F76" i="1" s="1"/>
  <c r="C77" i="1"/>
  <c r="F77" i="1" s="1"/>
  <c r="C78" i="1"/>
  <c r="C79" i="1"/>
  <c r="C80" i="1"/>
  <c r="F80" i="1" s="1"/>
  <c r="C81" i="1"/>
  <c r="F81" i="1" s="1"/>
  <c r="C82" i="1"/>
  <c r="C83" i="1"/>
  <c r="C84" i="1"/>
  <c r="F84" i="1" s="1"/>
  <c r="C85" i="1"/>
  <c r="F85" i="1" s="1"/>
  <c r="C86" i="1"/>
  <c r="C87" i="1"/>
  <c r="F87" i="1" s="1"/>
  <c r="C88" i="1"/>
  <c r="F88" i="1" s="1"/>
  <c r="C89" i="1"/>
  <c r="F89" i="1" s="1"/>
  <c r="C90" i="1"/>
  <c r="C91" i="1"/>
  <c r="C92" i="1"/>
  <c r="F92" i="1" s="1"/>
  <c r="C93" i="1"/>
  <c r="F93" i="1" s="1"/>
  <c r="C94" i="1"/>
  <c r="C95" i="1"/>
  <c r="C96" i="1"/>
  <c r="F96" i="1" s="1"/>
  <c r="C97" i="1"/>
  <c r="F97" i="1" s="1"/>
  <c r="C98" i="1"/>
  <c r="C99" i="1"/>
  <c r="C100" i="1"/>
  <c r="F100" i="1" s="1"/>
  <c r="C101" i="1"/>
  <c r="F101" i="1" s="1"/>
  <c r="C102" i="1"/>
  <c r="C103" i="1"/>
  <c r="C104" i="1"/>
  <c r="F104" i="1" s="1"/>
  <c r="C105" i="1"/>
  <c r="F105" i="1" s="1"/>
  <c r="C106" i="1"/>
  <c r="C107" i="1"/>
  <c r="C108" i="1"/>
  <c r="F108" i="1" s="1"/>
  <c r="C109" i="1"/>
  <c r="F109" i="1" s="1"/>
  <c r="C110" i="1"/>
  <c r="C111" i="1"/>
  <c r="C112" i="1"/>
  <c r="F112" i="1" s="1"/>
  <c r="C113" i="1"/>
  <c r="F113" i="1" s="1"/>
  <c r="C114" i="1"/>
  <c r="C115" i="1"/>
  <c r="C116" i="1"/>
  <c r="F116" i="1" s="1"/>
  <c r="C117" i="1"/>
  <c r="F117" i="1" s="1"/>
  <c r="C118" i="1"/>
  <c r="C119" i="1"/>
  <c r="C120" i="1"/>
  <c r="F120" i="1" s="1"/>
  <c r="C121" i="1"/>
  <c r="F121" i="1" s="1"/>
  <c r="C122" i="1"/>
  <c r="C123" i="1"/>
  <c r="C124" i="1"/>
  <c r="F124" i="1" s="1"/>
  <c r="C125" i="1"/>
  <c r="F125" i="1" s="1"/>
  <c r="C126" i="1"/>
  <c r="C127" i="1"/>
  <c r="C128" i="1"/>
  <c r="F128" i="1" s="1"/>
  <c r="C129" i="1"/>
  <c r="F129" i="1" s="1"/>
  <c r="C130" i="1"/>
  <c r="F130" i="1" s="1"/>
  <c r="C131" i="1"/>
  <c r="C132" i="1"/>
  <c r="F132" i="1" s="1"/>
  <c r="C133" i="1"/>
  <c r="F133" i="1" s="1"/>
  <c r="C134" i="1"/>
  <c r="C135" i="1"/>
  <c r="C136" i="1"/>
  <c r="F136" i="1" s="1"/>
  <c r="C137" i="1"/>
  <c r="F137" i="1" s="1"/>
  <c r="C138" i="1"/>
  <c r="C139" i="1"/>
  <c r="C140" i="1"/>
  <c r="F140" i="1" s="1"/>
  <c r="C141" i="1"/>
  <c r="F141" i="1" s="1"/>
  <c r="C142" i="1"/>
  <c r="C143" i="1"/>
  <c r="C144" i="1"/>
  <c r="F144" i="1" s="1"/>
  <c r="C145" i="1"/>
  <c r="F145" i="1" s="1"/>
  <c r="C146" i="1"/>
  <c r="C147" i="1"/>
  <c r="C148" i="1"/>
  <c r="F148" i="1" s="1"/>
  <c r="C149" i="1"/>
  <c r="F149" i="1" s="1"/>
  <c r="C150" i="1"/>
  <c r="C151" i="1"/>
  <c r="C152" i="1"/>
  <c r="F152" i="1" s="1"/>
  <c r="C153" i="1"/>
  <c r="F153" i="1" s="1"/>
  <c r="C154" i="1"/>
  <c r="C155" i="1"/>
  <c r="C156" i="1"/>
  <c r="F156" i="1" s="1"/>
  <c r="C157" i="1"/>
  <c r="F157" i="1" s="1"/>
  <c r="C158" i="1"/>
  <c r="C159" i="1"/>
  <c r="C160" i="1"/>
  <c r="F160" i="1" s="1"/>
  <c r="C161" i="1"/>
  <c r="F161" i="1" s="1"/>
  <c r="C162" i="1"/>
  <c r="C163" i="1"/>
  <c r="C164" i="1"/>
  <c r="F164" i="1" s="1"/>
  <c r="C165" i="1"/>
  <c r="F165" i="1" s="1"/>
  <c r="C166" i="1"/>
  <c r="C167" i="1"/>
  <c r="C168" i="1"/>
  <c r="F168" i="1" s="1"/>
  <c r="C169" i="1"/>
  <c r="F169" i="1" s="1"/>
  <c r="C170" i="1"/>
  <c r="C171" i="1"/>
  <c r="C172" i="1"/>
  <c r="F172" i="1" s="1"/>
  <c r="C173" i="1"/>
  <c r="F173" i="1" s="1"/>
  <c r="C174" i="1"/>
  <c r="C175" i="1"/>
  <c r="C176" i="1"/>
  <c r="F176" i="1" s="1"/>
  <c r="C177" i="1"/>
  <c r="F177" i="1" s="1"/>
  <c r="C178" i="1"/>
  <c r="C179" i="1"/>
  <c r="C180" i="1"/>
  <c r="F180" i="1" s="1"/>
  <c r="C181" i="1"/>
  <c r="F181" i="1" s="1"/>
  <c r="C182" i="1"/>
  <c r="C183" i="1"/>
  <c r="C184" i="1"/>
  <c r="F184" i="1" s="1"/>
  <c r="C185" i="1"/>
  <c r="F185" i="1" s="1"/>
  <c r="C186" i="1"/>
  <c r="C187" i="1"/>
  <c r="C188" i="1"/>
  <c r="F188" i="1" s="1"/>
  <c r="C189" i="1"/>
  <c r="F189" i="1" s="1"/>
  <c r="C190" i="1"/>
  <c r="C191" i="1"/>
  <c r="C192" i="1"/>
  <c r="F192" i="1" s="1"/>
  <c r="C193" i="1"/>
  <c r="F193" i="1" s="1"/>
  <c r="C194" i="1"/>
  <c r="C195" i="1"/>
  <c r="C196" i="1"/>
  <c r="F196" i="1" s="1"/>
  <c r="C197" i="1"/>
  <c r="F197" i="1" s="1"/>
  <c r="C198" i="1"/>
  <c r="C199" i="1"/>
  <c r="C200" i="1"/>
  <c r="F200" i="1" s="1"/>
  <c r="C201" i="1"/>
  <c r="F201" i="1" s="1"/>
  <c r="C202" i="1"/>
  <c r="C203" i="1"/>
  <c r="C204" i="1"/>
  <c r="F204" i="1" s="1"/>
  <c r="C205" i="1"/>
  <c r="F205" i="1" s="1"/>
  <c r="C206" i="1"/>
  <c r="C207" i="1"/>
  <c r="C208" i="1"/>
  <c r="F208" i="1" s="1"/>
  <c r="C209" i="1"/>
  <c r="F209" i="1" s="1"/>
  <c r="C210" i="1"/>
  <c r="C211" i="1"/>
  <c r="C212" i="1"/>
  <c r="F212" i="1" s="1"/>
  <c r="C213" i="1"/>
  <c r="F213" i="1" s="1"/>
  <c r="C214" i="1"/>
  <c r="C215" i="1"/>
  <c r="C216" i="1"/>
  <c r="F216" i="1" s="1"/>
  <c r="C217" i="1"/>
  <c r="F217" i="1" s="1"/>
  <c r="C218" i="1"/>
  <c r="C219" i="1"/>
  <c r="C220" i="1"/>
  <c r="F220" i="1" s="1"/>
  <c r="C221" i="1"/>
  <c r="F221" i="1" s="1"/>
  <c r="C222" i="1"/>
  <c r="C223" i="1"/>
  <c r="C224" i="1"/>
  <c r="F224" i="1" s="1"/>
  <c r="C225" i="1"/>
  <c r="F225" i="1" s="1"/>
  <c r="C226" i="1"/>
  <c r="C227" i="1"/>
  <c r="C228" i="1"/>
  <c r="F228" i="1" s="1"/>
  <c r="C229" i="1"/>
  <c r="F229" i="1" s="1"/>
  <c r="C230" i="1"/>
  <c r="C231" i="1"/>
  <c r="C232" i="1"/>
  <c r="F232" i="1" s="1"/>
  <c r="C233" i="1"/>
  <c r="F233" i="1" s="1"/>
  <c r="C234" i="1"/>
  <c r="C235" i="1"/>
  <c r="C236" i="1"/>
  <c r="F236" i="1" s="1"/>
  <c r="C237" i="1"/>
  <c r="F237" i="1" s="1"/>
  <c r="C238" i="1"/>
  <c r="C239" i="1"/>
  <c r="C240" i="1"/>
  <c r="F240" i="1" s="1"/>
  <c r="C241" i="1"/>
  <c r="F241" i="1" s="1"/>
  <c r="C242" i="1"/>
  <c r="C243" i="1"/>
  <c r="C244" i="1"/>
  <c r="F244" i="1" s="1"/>
  <c r="C245" i="1"/>
  <c r="F245" i="1" s="1"/>
  <c r="C246" i="1"/>
  <c r="C247" i="1"/>
  <c r="C248" i="1"/>
  <c r="F248" i="1" s="1"/>
  <c r="C249" i="1"/>
  <c r="F249" i="1" s="1"/>
  <c r="C250" i="1"/>
  <c r="C251" i="1"/>
  <c r="C252" i="1"/>
  <c r="F252" i="1" s="1"/>
  <c r="C253" i="1"/>
  <c r="F253" i="1" s="1"/>
  <c r="C254" i="1"/>
  <c r="C255" i="1"/>
  <c r="C256" i="1"/>
  <c r="F256" i="1" s="1"/>
  <c r="C257" i="1"/>
  <c r="F257" i="1" s="1"/>
  <c r="C258" i="1"/>
  <c r="C259" i="1"/>
  <c r="C260" i="1"/>
  <c r="F260" i="1" s="1"/>
  <c r="C261" i="1"/>
  <c r="F261" i="1" s="1"/>
  <c r="C262" i="1"/>
  <c r="C263" i="1"/>
  <c r="C264" i="1"/>
  <c r="F264" i="1" s="1"/>
  <c r="C265" i="1"/>
  <c r="F265" i="1" s="1"/>
  <c r="C266" i="1"/>
  <c r="C267" i="1"/>
  <c r="C268" i="1"/>
  <c r="F268" i="1" s="1"/>
  <c r="C269" i="1"/>
  <c r="F269" i="1" s="1"/>
  <c r="C270" i="1"/>
  <c r="C271" i="1"/>
  <c r="C272" i="1"/>
  <c r="F272" i="1" s="1"/>
  <c r="C273" i="1"/>
  <c r="F273" i="1" s="1"/>
  <c r="C274" i="1"/>
  <c r="C275" i="1"/>
  <c r="C276" i="1"/>
  <c r="F276" i="1" s="1"/>
  <c r="C277" i="1"/>
  <c r="F277" i="1" s="1"/>
  <c r="C278" i="1"/>
  <c r="C279" i="1"/>
  <c r="C280" i="1"/>
  <c r="F280" i="1" s="1"/>
  <c r="C281" i="1"/>
  <c r="F281" i="1" s="1"/>
  <c r="C282" i="1"/>
  <c r="C283" i="1"/>
  <c r="C284" i="1"/>
  <c r="F284" i="1" s="1"/>
  <c r="C285" i="1"/>
  <c r="F285" i="1" s="1"/>
  <c r="C286" i="1"/>
  <c r="C287" i="1"/>
  <c r="C288" i="1"/>
  <c r="F288" i="1" s="1"/>
  <c r="C289" i="1"/>
  <c r="F289" i="1" s="1"/>
  <c r="C290" i="1"/>
  <c r="C291" i="1"/>
  <c r="C292" i="1"/>
  <c r="F292" i="1" s="1"/>
  <c r="C293" i="1"/>
  <c r="F293" i="1" s="1"/>
  <c r="C294" i="1"/>
  <c r="C295" i="1"/>
  <c r="C296" i="1"/>
  <c r="F296" i="1" s="1"/>
  <c r="C297" i="1"/>
  <c r="F297" i="1" s="1"/>
  <c r="C298" i="1"/>
  <c r="C299" i="1"/>
  <c r="C300" i="1"/>
  <c r="F300" i="1" s="1"/>
  <c r="C301" i="1"/>
  <c r="F301" i="1" s="1"/>
  <c r="C302" i="1"/>
  <c r="C303" i="1"/>
  <c r="C304" i="1"/>
  <c r="F304" i="1" s="1"/>
  <c r="C305" i="1"/>
  <c r="F305" i="1" s="1"/>
  <c r="C306" i="1"/>
  <c r="C307" i="1"/>
  <c r="C308" i="1"/>
  <c r="F308" i="1" s="1"/>
  <c r="C309" i="1"/>
  <c r="F309" i="1" s="1"/>
  <c r="C310" i="1"/>
  <c r="C311" i="1"/>
  <c r="C312" i="1"/>
  <c r="F312" i="1" s="1"/>
  <c r="C313" i="1"/>
  <c r="F313" i="1" s="1"/>
  <c r="C314" i="1"/>
  <c r="C315" i="1"/>
  <c r="C316" i="1"/>
  <c r="F316" i="1" s="1"/>
  <c r="C317" i="1"/>
  <c r="F317" i="1" s="1"/>
  <c r="C318" i="1"/>
  <c r="C319" i="1"/>
  <c r="C320" i="1"/>
  <c r="F320" i="1" s="1"/>
  <c r="C321" i="1"/>
  <c r="F321" i="1" s="1"/>
  <c r="C322" i="1"/>
  <c r="C323" i="1"/>
  <c r="C324" i="1"/>
  <c r="F324" i="1" s="1"/>
  <c r="C325" i="1"/>
  <c r="F325" i="1" s="1"/>
  <c r="C326" i="1"/>
  <c r="F326" i="1" s="1"/>
  <c r="C327" i="1"/>
  <c r="C328" i="1"/>
  <c r="F328" i="1" s="1"/>
  <c r="C329" i="1"/>
  <c r="F329" i="1" s="1"/>
  <c r="C330" i="1"/>
  <c r="F330" i="1" s="1"/>
  <c r="C331" i="1"/>
  <c r="C332" i="1"/>
  <c r="F332" i="1" s="1"/>
  <c r="C333" i="1"/>
  <c r="F333" i="1" s="1"/>
  <c r="C334" i="1"/>
  <c r="F334" i="1" s="1"/>
  <c r="C335" i="1"/>
  <c r="C336" i="1"/>
  <c r="F336" i="1" s="1"/>
  <c r="C337" i="1"/>
  <c r="F337" i="1" s="1"/>
  <c r="C338" i="1"/>
  <c r="F338" i="1" s="1"/>
  <c r="C339" i="1"/>
  <c r="C340" i="1"/>
  <c r="F340" i="1" s="1"/>
  <c r="C341" i="1"/>
  <c r="F341" i="1" s="1"/>
  <c r="C342" i="1"/>
  <c r="F342" i="1" s="1"/>
  <c r="C343" i="1"/>
  <c r="C344" i="1"/>
  <c r="F344" i="1" s="1"/>
  <c r="C345" i="1"/>
  <c r="F345" i="1" s="1"/>
  <c r="C346" i="1"/>
  <c r="F346" i="1" s="1"/>
  <c r="C347" i="1"/>
  <c r="C348" i="1"/>
  <c r="F348" i="1" s="1"/>
  <c r="C349" i="1"/>
  <c r="F349" i="1" s="1"/>
  <c r="C350" i="1"/>
  <c r="F350" i="1" s="1"/>
  <c r="C351" i="1"/>
  <c r="C352" i="1"/>
  <c r="F352" i="1" s="1"/>
  <c r="C353" i="1"/>
  <c r="F353" i="1" s="1"/>
  <c r="C354" i="1"/>
  <c r="F354" i="1" s="1"/>
  <c r="C355" i="1"/>
  <c r="C356" i="1"/>
  <c r="F356" i="1" s="1"/>
  <c r="C357" i="1"/>
  <c r="F357" i="1" s="1"/>
  <c r="C358" i="1"/>
  <c r="F358" i="1" s="1"/>
  <c r="C359" i="1"/>
  <c r="C360" i="1"/>
  <c r="F360" i="1" s="1"/>
  <c r="C361" i="1"/>
  <c r="F361" i="1" s="1"/>
  <c r="C362" i="1"/>
  <c r="F362" i="1" s="1"/>
  <c r="C363" i="1"/>
  <c r="C364" i="1"/>
  <c r="F364" i="1" s="1"/>
  <c r="C365" i="1"/>
  <c r="F365" i="1" s="1"/>
  <c r="C366" i="1"/>
  <c r="F366" i="1" s="1"/>
  <c r="C367" i="1"/>
  <c r="C368" i="1"/>
  <c r="F368" i="1" s="1"/>
  <c r="C369" i="1"/>
  <c r="F369" i="1" s="1"/>
  <c r="C370" i="1"/>
  <c r="F370" i="1" s="1"/>
  <c r="C371" i="1"/>
  <c r="C372" i="1"/>
  <c r="F372" i="1" s="1"/>
  <c r="C373" i="1"/>
  <c r="F373" i="1" s="1"/>
  <c r="C374" i="1"/>
  <c r="F374" i="1" s="1"/>
  <c r="C375" i="1"/>
  <c r="C376" i="1"/>
  <c r="F376" i="1" s="1"/>
  <c r="C377" i="1"/>
  <c r="F377" i="1" s="1"/>
  <c r="C378" i="1"/>
  <c r="F378" i="1" s="1"/>
  <c r="C379" i="1"/>
  <c r="C380" i="1"/>
  <c r="F380" i="1" s="1"/>
  <c r="C381" i="1"/>
  <c r="F381" i="1" s="1"/>
  <c r="C382" i="1"/>
  <c r="F382" i="1" s="1"/>
  <c r="C383" i="1"/>
  <c r="C384" i="1"/>
  <c r="F384" i="1" s="1"/>
  <c r="C385" i="1"/>
  <c r="F385" i="1" s="1"/>
  <c r="C386" i="1"/>
  <c r="F386" i="1" s="1"/>
  <c r="C387" i="1"/>
  <c r="C388" i="1"/>
  <c r="F388" i="1" s="1"/>
  <c r="C389" i="1"/>
  <c r="F389" i="1" s="1"/>
  <c r="C390" i="1"/>
  <c r="F390" i="1" s="1"/>
  <c r="C391" i="1"/>
  <c r="C392" i="1"/>
  <c r="F392" i="1" s="1"/>
  <c r="C393" i="1"/>
  <c r="F393" i="1" s="1"/>
  <c r="C394" i="1"/>
  <c r="F394" i="1" s="1"/>
  <c r="C395" i="1"/>
  <c r="C396" i="1"/>
  <c r="F396" i="1" s="1"/>
  <c r="C397" i="1"/>
  <c r="F397" i="1" s="1"/>
  <c r="C398" i="1"/>
  <c r="F398" i="1" s="1"/>
  <c r="C399" i="1"/>
  <c r="C400" i="1"/>
  <c r="F400" i="1" s="1"/>
  <c r="C401" i="1"/>
  <c r="F401" i="1" s="1"/>
  <c r="C402" i="1"/>
  <c r="F402" i="1" s="1"/>
  <c r="C403" i="1"/>
  <c r="C404" i="1"/>
  <c r="F404" i="1" s="1"/>
  <c r="C405" i="1"/>
  <c r="F405" i="1" s="1"/>
  <c r="C406" i="1"/>
  <c r="F406" i="1" s="1"/>
  <c r="C407" i="1"/>
  <c r="C408" i="1"/>
  <c r="F408" i="1" s="1"/>
  <c r="C409" i="1"/>
  <c r="F409" i="1" s="1"/>
  <c r="C410" i="1"/>
  <c r="F410" i="1" s="1"/>
  <c r="C411" i="1"/>
  <c r="C412" i="1"/>
  <c r="F412" i="1" s="1"/>
  <c r="C413" i="1"/>
  <c r="F413" i="1" s="1"/>
  <c r="C414" i="1"/>
  <c r="F414" i="1" s="1"/>
  <c r="C415" i="1"/>
  <c r="C416" i="1"/>
  <c r="F416" i="1" s="1"/>
  <c r="C417" i="1"/>
  <c r="F417" i="1" s="1"/>
  <c r="C418" i="1"/>
  <c r="F418" i="1" s="1"/>
  <c r="C419" i="1"/>
  <c r="C420" i="1"/>
  <c r="F420" i="1" s="1"/>
  <c r="C421" i="1"/>
  <c r="F421" i="1" s="1"/>
  <c r="C422" i="1"/>
  <c r="F422" i="1" s="1"/>
  <c r="C423" i="1"/>
  <c r="C424" i="1"/>
  <c r="F424" i="1" s="1"/>
  <c r="C425" i="1"/>
  <c r="F425" i="1" s="1"/>
  <c r="C426" i="1"/>
  <c r="F426" i="1" s="1"/>
  <c r="C427" i="1"/>
  <c r="C428" i="1"/>
  <c r="C429" i="1"/>
  <c r="F429" i="1" s="1"/>
  <c r="C430" i="1"/>
  <c r="F430" i="1" s="1"/>
  <c r="C431" i="1"/>
  <c r="C432" i="1"/>
  <c r="F432" i="1" s="1"/>
  <c r="C433" i="1"/>
  <c r="F433" i="1" s="1"/>
  <c r="C434" i="1"/>
  <c r="F434" i="1" s="1"/>
  <c r="C435" i="1"/>
  <c r="C436" i="1"/>
  <c r="F436" i="1" s="1"/>
  <c r="C437" i="1"/>
  <c r="F437" i="1" s="1"/>
  <c r="C438" i="1"/>
  <c r="F438" i="1" s="1"/>
  <c r="C439" i="1"/>
  <c r="C440" i="1"/>
  <c r="F440" i="1" s="1"/>
  <c r="C441" i="1"/>
  <c r="F441" i="1" s="1"/>
  <c r="C442" i="1"/>
  <c r="F442" i="1" s="1"/>
  <c r="C443" i="1"/>
  <c r="C444" i="1"/>
  <c r="F444" i="1" s="1"/>
  <c r="C445" i="1"/>
  <c r="F445" i="1" s="1"/>
  <c r="C446" i="1"/>
  <c r="F446" i="1" s="1"/>
  <c r="C447" i="1"/>
  <c r="C448" i="1"/>
  <c r="F448" i="1" s="1"/>
  <c r="C449" i="1"/>
  <c r="F449" i="1" s="1"/>
  <c r="C450" i="1"/>
  <c r="F450" i="1" s="1"/>
  <c r="C451" i="1"/>
  <c r="C452" i="1"/>
  <c r="F452" i="1" s="1"/>
  <c r="C453" i="1"/>
  <c r="F453" i="1" s="1"/>
  <c r="C454" i="1"/>
  <c r="F454" i="1" s="1"/>
  <c r="C455" i="1"/>
  <c r="C456" i="1"/>
  <c r="F456" i="1" s="1"/>
  <c r="C457" i="1"/>
  <c r="F457" i="1" s="1"/>
  <c r="C458" i="1"/>
  <c r="F458" i="1" s="1"/>
  <c r="C459" i="1"/>
  <c r="C460" i="1"/>
  <c r="F460" i="1" s="1"/>
  <c r="C461" i="1"/>
  <c r="F461" i="1" s="1"/>
  <c r="C462" i="1"/>
  <c r="F462" i="1" s="1"/>
  <c r="C463" i="1"/>
  <c r="C464" i="1"/>
  <c r="F464" i="1" s="1"/>
  <c r="C465" i="1"/>
  <c r="F465" i="1" s="1"/>
  <c r="C466" i="1"/>
  <c r="F466" i="1" s="1"/>
  <c r="C467" i="1"/>
  <c r="C468" i="1"/>
  <c r="F468" i="1" s="1"/>
  <c r="C469" i="1"/>
  <c r="F469" i="1" s="1"/>
  <c r="C470" i="1"/>
  <c r="F470" i="1" s="1"/>
  <c r="C471" i="1"/>
  <c r="C472" i="1"/>
  <c r="F472" i="1" s="1"/>
  <c r="C473" i="1"/>
  <c r="F473" i="1" s="1"/>
  <c r="C474" i="1"/>
  <c r="F474" i="1" s="1"/>
  <c r="C475" i="1"/>
  <c r="C476" i="1"/>
  <c r="F476" i="1" s="1"/>
  <c r="C477" i="1"/>
  <c r="F477" i="1" s="1"/>
  <c r="C478" i="1"/>
  <c r="F478" i="1" s="1"/>
  <c r="C479" i="1"/>
  <c r="C480" i="1"/>
  <c r="F480" i="1" s="1"/>
  <c r="C481" i="1"/>
  <c r="F481" i="1" s="1"/>
  <c r="C482" i="1"/>
  <c r="F482" i="1" s="1"/>
  <c r="C483" i="1"/>
  <c r="C484" i="1"/>
  <c r="F484" i="1" s="1"/>
  <c r="C485" i="1"/>
  <c r="F485" i="1" s="1"/>
  <c r="C486" i="1"/>
  <c r="F486" i="1" s="1"/>
  <c r="C487" i="1"/>
  <c r="C488" i="1"/>
  <c r="F488" i="1" s="1"/>
  <c r="C489" i="1"/>
  <c r="F489" i="1" s="1"/>
  <c r="C490" i="1"/>
  <c r="F490" i="1" s="1"/>
  <c r="C491" i="1"/>
  <c r="C492" i="1"/>
  <c r="F492" i="1" s="1"/>
  <c r="C493" i="1"/>
  <c r="F493" i="1" s="1"/>
  <c r="C494" i="1"/>
  <c r="F494" i="1" s="1"/>
  <c r="C495" i="1"/>
  <c r="C496" i="1"/>
  <c r="F496" i="1" s="1"/>
  <c r="C497" i="1"/>
  <c r="F497" i="1" s="1"/>
  <c r="C498" i="1"/>
  <c r="F498" i="1" s="1"/>
  <c r="C499" i="1"/>
  <c r="C500" i="1"/>
  <c r="F500" i="1" s="1"/>
  <c r="C501" i="1"/>
  <c r="F501" i="1" s="1"/>
  <c r="C502" i="1"/>
  <c r="F502" i="1" s="1"/>
  <c r="C503" i="1"/>
  <c r="C504" i="1"/>
  <c r="F504" i="1" s="1"/>
  <c r="C505" i="1"/>
  <c r="F505" i="1" s="1"/>
  <c r="C506" i="1"/>
  <c r="F506" i="1" s="1"/>
  <c r="C507" i="1"/>
  <c r="C508" i="1"/>
  <c r="F508" i="1" s="1"/>
  <c r="C509" i="1"/>
  <c r="F509" i="1" s="1"/>
  <c r="C510" i="1"/>
  <c r="F510" i="1" s="1"/>
  <c r="C511" i="1"/>
  <c r="C512" i="1"/>
  <c r="F512" i="1" s="1"/>
  <c r="C513" i="1"/>
  <c r="F513" i="1" s="1"/>
  <c r="C514" i="1"/>
  <c r="F514" i="1" s="1"/>
  <c r="C515" i="1"/>
  <c r="C516" i="1"/>
  <c r="F516" i="1" s="1"/>
  <c r="C517" i="1"/>
  <c r="F517" i="1" s="1"/>
  <c r="C518" i="1"/>
  <c r="F518" i="1" s="1"/>
  <c r="C519" i="1"/>
  <c r="C520" i="1"/>
  <c r="F520" i="1" s="1"/>
  <c r="C521" i="1"/>
  <c r="F521" i="1" s="1"/>
  <c r="C522" i="1"/>
  <c r="F522" i="1" s="1"/>
  <c r="C523" i="1"/>
  <c r="C524" i="1"/>
  <c r="F524" i="1" s="1"/>
  <c r="C525" i="1"/>
  <c r="F525" i="1" s="1"/>
  <c r="C526" i="1"/>
  <c r="F526" i="1" s="1"/>
  <c r="C527" i="1"/>
  <c r="C528" i="1"/>
  <c r="F528" i="1" s="1"/>
  <c r="C529" i="1"/>
  <c r="F529" i="1" s="1"/>
  <c r="C530" i="1"/>
  <c r="F530" i="1" s="1"/>
  <c r="C531" i="1"/>
  <c r="C532" i="1"/>
  <c r="F532" i="1" s="1"/>
  <c r="C533" i="1"/>
  <c r="F533" i="1" s="1"/>
  <c r="C534" i="1"/>
  <c r="F534" i="1" s="1"/>
  <c r="C535" i="1"/>
  <c r="C536" i="1"/>
  <c r="F536" i="1" s="1"/>
  <c r="C537" i="1"/>
  <c r="F537" i="1" s="1"/>
  <c r="C538" i="1"/>
  <c r="F538" i="1" s="1"/>
  <c r="C539" i="1"/>
  <c r="C540" i="1"/>
  <c r="F540" i="1" s="1"/>
  <c r="C541" i="1"/>
  <c r="F541" i="1" s="1"/>
  <c r="C542" i="1"/>
  <c r="F542" i="1" s="1"/>
  <c r="C543" i="1"/>
  <c r="C544" i="1"/>
  <c r="F544" i="1" s="1"/>
  <c r="C545" i="1"/>
  <c r="F545" i="1" s="1"/>
  <c r="C546" i="1"/>
  <c r="F546" i="1" s="1"/>
  <c r="C547" i="1"/>
  <c r="C548" i="1"/>
  <c r="F548" i="1" s="1"/>
  <c r="C549" i="1"/>
  <c r="F549" i="1" s="1"/>
  <c r="C550" i="1"/>
  <c r="F550" i="1" s="1"/>
  <c r="C551" i="1"/>
  <c r="C552" i="1"/>
  <c r="F552" i="1" s="1"/>
  <c r="C553" i="1"/>
  <c r="F553" i="1" s="1"/>
  <c r="C554" i="1"/>
  <c r="F554" i="1" s="1"/>
  <c r="C555" i="1"/>
  <c r="C556" i="1"/>
  <c r="F556" i="1" s="1"/>
  <c r="C557" i="1"/>
  <c r="F557" i="1" s="1"/>
  <c r="C558" i="1"/>
  <c r="F558" i="1" s="1"/>
  <c r="C559" i="1"/>
  <c r="C560" i="1"/>
  <c r="F560" i="1" s="1"/>
  <c r="C561" i="1"/>
  <c r="F561" i="1" s="1"/>
  <c r="C562" i="1"/>
  <c r="F562" i="1" s="1"/>
  <c r="C563" i="1"/>
  <c r="C564" i="1"/>
  <c r="F564" i="1" s="1"/>
  <c r="C565" i="1"/>
  <c r="F565" i="1" s="1"/>
  <c r="C566" i="1"/>
  <c r="F566" i="1" s="1"/>
  <c r="C567" i="1"/>
  <c r="C568" i="1"/>
  <c r="F568" i="1" s="1"/>
  <c r="C569" i="1"/>
  <c r="F569" i="1" s="1"/>
  <c r="C570" i="1"/>
  <c r="F570" i="1" s="1"/>
  <c r="C571" i="1"/>
  <c r="C572" i="1"/>
  <c r="F572" i="1" s="1"/>
  <c r="C573" i="1"/>
  <c r="F573" i="1" s="1"/>
  <c r="C574" i="1"/>
  <c r="F574" i="1" s="1"/>
  <c r="C575" i="1"/>
  <c r="C576" i="1"/>
  <c r="F576" i="1" s="1"/>
  <c r="C577" i="1"/>
  <c r="F577" i="1" s="1"/>
  <c r="C578" i="1"/>
  <c r="F578" i="1" s="1"/>
  <c r="C579" i="1"/>
  <c r="C580" i="1"/>
  <c r="F580" i="1" s="1"/>
  <c r="C581" i="1"/>
  <c r="F581" i="1" s="1"/>
  <c r="C582" i="1"/>
  <c r="F582" i="1" s="1"/>
  <c r="C583" i="1"/>
  <c r="C584" i="1"/>
  <c r="F584" i="1" s="1"/>
  <c r="C585" i="1"/>
  <c r="F585" i="1" s="1"/>
  <c r="C586" i="1"/>
  <c r="F586" i="1" s="1"/>
  <c r="C587" i="1"/>
  <c r="C588" i="1"/>
  <c r="F588" i="1" s="1"/>
  <c r="C589" i="1"/>
  <c r="F589" i="1" s="1"/>
  <c r="C590" i="1"/>
  <c r="F590" i="1" s="1"/>
  <c r="C591" i="1"/>
  <c r="C592" i="1"/>
  <c r="F592" i="1" s="1"/>
  <c r="C593" i="1"/>
  <c r="F593" i="1" s="1"/>
  <c r="C594" i="1"/>
  <c r="F594" i="1" s="1"/>
  <c r="C595" i="1"/>
  <c r="C596" i="1"/>
  <c r="F596" i="1" s="1"/>
  <c r="C597" i="1"/>
  <c r="F597" i="1" s="1"/>
  <c r="C598" i="1"/>
  <c r="F598" i="1" s="1"/>
  <c r="C599" i="1"/>
  <c r="C600" i="1"/>
  <c r="F600" i="1" s="1"/>
  <c r="C601" i="1"/>
  <c r="F601" i="1" s="1"/>
  <c r="C602" i="1"/>
  <c r="F602" i="1" s="1"/>
  <c r="C603" i="1"/>
  <c r="C604" i="1"/>
  <c r="F604" i="1" s="1"/>
  <c r="C605" i="1"/>
  <c r="F605" i="1" s="1"/>
  <c r="C606" i="1"/>
  <c r="F606" i="1" s="1"/>
  <c r="C607" i="1"/>
  <c r="C608" i="1"/>
  <c r="F608" i="1" s="1"/>
  <c r="C609" i="1"/>
  <c r="C610" i="1"/>
  <c r="F610" i="1" s="1"/>
  <c r="C611" i="1"/>
  <c r="C612" i="1"/>
  <c r="F612" i="1" s="1"/>
  <c r="C613" i="1"/>
  <c r="F613" i="1" s="1"/>
  <c r="C614" i="1"/>
  <c r="F614" i="1" s="1"/>
  <c r="C615" i="1"/>
  <c r="C616" i="1"/>
  <c r="F616" i="1" s="1"/>
  <c r="C617" i="1"/>
  <c r="F617" i="1" s="1"/>
  <c r="C618" i="1"/>
  <c r="F618" i="1" s="1"/>
  <c r="C619" i="1"/>
  <c r="C620" i="1"/>
  <c r="F620" i="1" s="1"/>
  <c r="C621" i="1"/>
  <c r="F621" i="1" s="1"/>
  <c r="C622" i="1"/>
  <c r="F622" i="1" s="1"/>
  <c r="C623" i="1"/>
  <c r="C624" i="1"/>
  <c r="F624" i="1" s="1"/>
  <c r="C625" i="1"/>
  <c r="F625" i="1" s="1"/>
  <c r="C626" i="1"/>
  <c r="F626" i="1" s="1"/>
  <c r="C627" i="1"/>
  <c r="C628" i="1"/>
  <c r="F628" i="1" s="1"/>
  <c r="C629" i="1"/>
  <c r="F629" i="1" s="1"/>
  <c r="C630" i="1"/>
  <c r="F630" i="1" s="1"/>
  <c r="C631" i="1"/>
  <c r="C632" i="1"/>
  <c r="F632" i="1" s="1"/>
  <c r="C633" i="1"/>
  <c r="F633" i="1" s="1"/>
  <c r="C634" i="1"/>
  <c r="F634" i="1" s="1"/>
  <c r="C635" i="1"/>
  <c r="C636" i="1"/>
  <c r="F636" i="1" s="1"/>
  <c r="C637" i="1"/>
  <c r="F637" i="1" s="1"/>
  <c r="C638" i="1"/>
  <c r="F638" i="1" s="1"/>
  <c r="C639" i="1"/>
  <c r="C640" i="1"/>
  <c r="F640" i="1" s="1"/>
  <c r="C641" i="1"/>
  <c r="F641" i="1" s="1"/>
  <c r="C642" i="1"/>
  <c r="F642" i="1" s="1"/>
  <c r="C643" i="1"/>
  <c r="C644" i="1"/>
  <c r="F644" i="1" s="1"/>
  <c r="C645" i="1"/>
  <c r="F645" i="1" s="1"/>
  <c r="C646" i="1"/>
  <c r="F646" i="1" s="1"/>
  <c r="C647" i="1"/>
  <c r="C648" i="1"/>
  <c r="F648" i="1" s="1"/>
  <c r="C649" i="1"/>
  <c r="F649" i="1" s="1"/>
  <c r="C650" i="1"/>
  <c r="F650" i="1" s="1"/>
  <c r="C651" i="1"/>
  <c r="C652" i="1"/>
  <c r="F652" i="1" s="1"/>
  <c r="C653" i="1"/>
  <c r="F653" i="1" s="1"/>
  <c r="C654" i="1"/>
  <c r="F654" i="1" s="1"/>
  <c r="C655" i="1"/>
  <c r="C656" i="1"/>
  <c r="F656" i="1" s="1"/>
  <c r="C657" i="1"/>
  <c r="F657" i="1" s="1"/>
  <c r="C658" i="1"/>
  <c r="F658" i="1" s="1"/>
  <c r="C659" i="1"/>
  <c r="C660" i="1"/>
  <c r="F660" i="1" s="1"/>
  <c r="C661" i="1"/>
  <c r="F661" i="1" s="1"/>
  <c r="C662" i="1"/>
  <c r="F662" i="1" s="1"/>
  <c r="C663" i="1"/>
  <c r="C664" i="1"/>
  <c r="F664" i="1" s="1"/>
  <c r="C665" i="1"/>
  <c r="F665" i="1" s="1"/>
  <c r="C666" i="1"/>
  <c r="F666" i="1" s="1"/>
  <c r="C667" i="1"/>
  <c r="C668" i="1"/>
  <c r="F668" i="1" s="1"/>
  <c r="C669" i="1"/>
  <c r="F669" i="1" s="1"/>
  <c r="C670" i="1"/>
  <c r="F670" i="1" s="1"/>
  <c r="C671" i="1"/>
  <c r="C672" i="1"/>
  <c r="F672" i="1" s="1"/>
  <c r="C673" i="1"/>
  <c r="F673" i="1" s="1"/>
  <c r="C674" i="1"/>
  <c r="F674" i="1" s="1"/>
  <c r="C675" i="1"/>
  <c r="C676" i="1"/>
  <c r="F676" i="1" s="1"/>
  <c r="C677" i="1"/>
  <c r="F677" i="1" s="1"/>
  <c r="C678" i="1"/>
  <c r="F678" i="1" s="1"/>
  <c r="C679" i="1"/>
  <c r="C680" i="1"/>
  <c r="F680" i="1" s="1"/>
  <c r="C681" i="1"/>
  <c r="F681" i="1" s="1"/>
  <c r="C682" i="1"/>
  <c r="F682" i="1" s="1"/>
  <c r="C683" i="1"/>
  <c r="C684" i="1"/>
  <c r="F684" i="1" s="1"/>
  <c r="C685" i="1"/>
  <c r="F685" i="1" s="1"/>
  <c r="C686" i="1"/>
  <c r="F686" i="1" s="1"/>
  <c r="C687" i="1"/>
  <c r="C688" i="1"/>
  <c r="F688" i="1" s="1"/>
  <c r="C689" i="1"/>
  <c r="C690" i="1"/>
  <c r="F690" i="1" s="1"/>
  <c r="C691" i="1"/>
  <c r="C692" i="1"/>
  <c r="F692" i="1" s="1"/>
  <c r="C693" i="1"/>
  <c r="F693" i="1" s="1"/>
  <c r="C694" i="1"/>
  <c r="F694" i="1" s="1"/>
  <c r="C695" i="1"/>
  <c r="C696" i="1"/>
  <c r="F696" i="1" s="1"/>
  <c r="C697" i="1"/>
  <c r="F697" i="1" s="1"/>
  <c r="C698" i="1"/>
  <c r="F698" i="1" s="1"/>
  <c r="C699" i="1"/>
  <c r="C700" i="1"/>
  <c r="F700" i="1" s="1"/>
  <c r="C701" i="1"/>
  <c r="F701" i="1" s="1"/>
  <c r="C702" i="1"/>
  <c r="F702" i="1" s="1"/>
  <c r="C703" i="1"/>
  <c r="C704" i="1"/>
  <c r="F704" i="1" s="1"/>
  <c r="C705" i="1"/>
  <c r="F705" i="1" s="1"/>
  <c r="C706" i="1"/>
  <c r="F706" i="1" s="1"/>
  <c r="C707" i="1"/>
  <c r="C708" i="1"/>
  <c r="F708" i="1" s="1"/>
  <c r="C709" i="1"/>
  <c r="F709" i="1" s="1"/>
  <c r="C710" i="1"/>
  <c r="F710" i="1" s="1"/>
  <c r="C711" i="1"/>
  <c r="C712" i="1"/>
  <c r="F712" i="1" s="1"/>
  <c r="C713" i="1"/>
  <c r="F713" i="1" s="1"/>
  <c r="C714" i="1"/>
  <c r="F714" i="1" s="1"/>
  <c r="C715" i="1"/>
  <c r="C716" i="1"/>
  <c r="F716" i="1" s="1"/>
  <c r="C717" i="1"/>
  <c r="F717" i="1" s="1"/>
  <c r="C718" i="1"/>
  <c r="F718" i="1" s="1"/>
  <c r="C719" i="1"/>
  <c r="C720" i="1"/>
  <c r="F720" i="1" s="1"/>
  <c r="C721" i="1"/>
  <c r="C722" i="1"/>
  <c r="F722" i="1" s="1"/>
  <c r="C723" i="1"/>
  <c r="C724" i="1"/>
  <c r="F724" i="1" s="1"/>
  <c r="C725" i="1"/>
  <c r="F725" i="1" s="1"/>
  <c r="C726" i="1"/>
  <c r="F726" i="1" s="1"/>
  <c r="C727" i="1"/>
  <c r="C728" i="1"/>
  <c r="F728" i="1" s="1"/>
  <c r="C729" i="1"/>
  <c r="F729" i="1" s="1"/>
  <c r="C730" i="1"/>
  <c r="F730" i="1" s="1"/>
  <c r="C731" i="1"/>
  <c r="C732" i="1"/>
  <c r="F732" i="1" s="1"/>
  <c r="C733" i="1"/>
  <c r="F733" i="1" s="1"/>
  <c r="C734" i="1"/>
  <c r="F734" i="1" s="1"/>
  <c r="C735" i="1"/>
  <c r="C736" i="1"/>
  <c r="F736" i="1" s="1"/>
  <c r="C737" i="1"/>
  <c r="F737" i="1" s="1"/>
  <c r="C738" i="1"/>
  <c r="F738" i="1" s="1"/>
  <c r="C739" i="1"/>
  <c r="C740" i="1"/>
  <c r="F740" i="1" s="1"/>
  <c r="C741" i="1"/>
  <c r="F741" i="1" s="1"/>
  <c r="C742" i="1"/>
  <c r="F742" i="1" s="1"/>
  <c r="C743" i="1"/>
  <c r="C744" i="1"/>
  <c r="F744" i="1" s="1"/>
  <c r="C745" i="1"/>
  <c r="F745" i="1" s="1"/>
  <c r="C746" i="1"/>
  <c r="F746" i="1" s="1"/>
  <c r="C747" i="1"/>
  <c r="C748" i="1"/>
  <c r="F748" i="1" s="1"/>
  <c r="C749" i="1"/>
  <c r="F749" i="1" s="1"/>
  <c r="C750" i="1"/>
  <c r="F750" i="1" s="1"/>
  <c r="C751" i="1"/>
  <c r="C752" i="1"/>
  <c r="F752" i="1" s="1"/>
  <c r="C753" i="1"/>
  <c r="F753" i="1" s="1"/>
  <c r="C754" i="1"/>
  <c r="F754" i="1" s="1"/>
  <c r="C755" i="1"/>
  <c r="C756" i="1"/>
  <c r="F756" i="1" s="1"/>
  <c r="C757" i="1"/>
  <c r="F757" i="1" s="1"/>
  <c r="C758" i="1"/>
  <c r="F758" i="1" s="1"/>
  <c r="C759" i="1"/>
  <c r="C760" i="1"/>
  <c r="F760" i="1" s="1"/>
  <c r="C761" i="1"/>
  <c r="F761" i="1" s="1"/>
  <c r="C762" i="1"/>
  <c r="F762" i="1" s="1"/>
  <c r="C763" i="1"/>
  <c r="C764" i="1"/>
  <c r="F764" i="1" s="1"/>
  <c r="C765" i="1"/>
  <c r="F765" i="1" s="1"/>
  <c r="C766" i="1"/>
  <c r="F766" i="1" s="1"/>
  <c r="C767" i="1"/>
  <c r="C768" i="1"/>
  <c r="F768" i="1" s="1"/>
  <c r="C769" i="1"/>
  <c r="F769" i="1" s="1"/>
  <c r="C770" i="1"/>
  <c r="F770" i="1" s="1"/>
  <c r="C771" i="1"/>
  <c r="F771" i="1" s="1"/>
  <c r="C772" i="1"/>
  <c r="F772" i="1" s="1"/>
  <c r="C773" i="1"/>
  <c r="F773" i="1" s="1"/>
  <c r="C774" i="1"/>
  <c r="F774" i="1" s="1"/>
  <c r="C775" i="1"/>
  <c r="F775" i="1" s="1"/>
  <c r="C776" i="1"/>
  <c r="F776" i="1" s="1"/>
  <c r="C777" i="1"/>
  <c r="F777" i="1" s="1"/>
  <c r="C778" i="1"/>
  <c r="F778" i="1" s="1"/>
  <c r="C779" i="1"/>
  <c r="F779" i="1" s="1"/>
  <c r="C780" i="1"/>
  <c r="F780" i="1" s="1"/>
  <c r="C781" i="1"/>
  <c r="F781" i="1" s="1"/>
  <c r="C782" i="1"/>
  <c r="F782" i="1" s="1"/>
  <c r="C783" i="1"/>
  <c r="F783" i="1" s="1"/>
  <c r="C784" i="1"/>
  <c r="F784" i="1" s="1"/>
  <c r="C785" i="1"/>
  <c r="F785" i="1" s="1"/>
  <c r="C786" i="1"/>
  <c r="F786" i="1" s="1"/>
  <c r="C787" i="1"/>
  <c r="F787" i="1" s="1"/>
  <c r="C788" i="1"/>
  <c r="F788" i="1" s="1"/>
  <c r="C789" i="1"/>
  <c r="F789" i="1" s="1"/>
  <c r="C790" i="1"/>
  <c r="F790" i="1" s="1"/>
  <c r="C791" i="1"/>
  <c r="F791" i="1" s="1"/>
  <c r="C792" i="1"/>
  <c r="F792" i="1" s="1"/>
  <c r="C793" i="1"/>
  <c r="F793" i="1" s="1"/>
  <c r="C794" i="1"/>
  <c r="F794" i="1" s="1"/>
  <c r="C795" i="1"/>
  <c r="F795" i="1" s="1"/>
  <c r="C796" i="1"/>
  <c r="F796" i="1" s="1"/>
  <c r="C797" i="1"/>
  <c r="F797" i="1" s="1"/>
  <c r="C798" i="1"/>
  <c r="F798" i="1" s="1"/>
  <c r="C799" i="1"/>
  <c r="F799" i="1" s="1"/>
  <c r="C800" i="1"/>
  <c r="F800" i="1" s="1"/>
  <c r="C801" i="1"/>
  <c r="C802" i="1"/>
  <c r="F802" i="1" s="1"/>
  <c r="C803" i="1"/>
  <c r="F803" i="1" s="1"/>
  <c r="C804" i="1"/>
  <c r="F804" i="1" s="1"/>
  <c r="C805" i="1"/>
  <c r="F805" i="1" s="1"/>
  <c r="C806" i="1"/>
  <c r="F806" i="1" s="1"/>
  <c r="C807" i="1"/>
  <c r="F807" i="1" s="1"/>
  <c r="C808" i="1"/>
  <c r="F808" i="1" s="1"/>
  <c r="C809" i="1"/>
  <c r="F809" i="1" s="1"/>
  <c r="C810" i="1"/>
  <c r="F810" i="1" s="1"/>
  <c r="C811" i="1"/>
  <c r="F811" i="1" s="1"/>
  <c r="C812" i="1"/>
  <c r="F812" i="1" s="1"/>
  <c r="C813" i="1"/>
  <c r="F813" i="1" s="1"/>
  <c r="C814" i="1"/>
  <c r="F814" i="1" s="1"/>
  <c r="C815" i="1"/>
  <c r="F815" i="1" s="1"/>
  <c r="C816" i="1"/>
  <c r="F816" i="1" s="1"/>
  <c r="C817" i="1"/>
  <c r="C818" i="1"/>
  <c r="F818" i="1" s="1"/>
  <c r="C819" i="1"/>
  <c r="F819" i="1" s="1"/>
  <c r="C820" i="1"/>
  <c r="F820" i="1" s="1"/>
  <c r="C821" i="1"/>
  <c r="F821" i="1" s="1"/>
  <c r="C822" i="1"/>
  <c r="F822" i="1" s="1"/>
  <c r="C823" i="1"/>
  <c r="F823" i="1" s="1"/>
  <c r="C824" i="1"/>
  <c r="F824" i="1" s="1"/>
  <c r="C825" i="1"/>
  <c r="F825" i="1" s="1"/>
  <c r="C826" i="1"/>
  <c r="F826" i="1" s="1"/>
  <c r="C827" i="1"/>
  <c r="F827" i="1" s="1"/>
  <c r="C828" i="1"/>
  <c r="F828" i="1" s="1"/>
  <c r="C829" i="1"/>
  <c r="F829" i="1" s="1"/>
  <c r="C830" i="1"/>
  <c r="F830" i="1" s="1"/>
  <c r="C831" i="1"/>
  <c r="F831" i="1" s="1"/>
  <c r="C832" i="1"/>
  <c r="F832" i="1" s="1"/>
  <c r="C833" i="1"/>
  <c r="F833" i="1" s="1"/>
  <c r="C834" i="1"/>
  <c r="F834" i="1" s="1"/>
  <c r="C835" i="1"/>
  <c r="F835" i="1" s="1"/>
  <c r="C836" i="1"/>
  <c r="F836" i="1" s="1"/>
  <c r="C837" i="1"/>
  <c r="F837" i="1" s="1"/>
  <c r="C838" i="1"/>
  <c r="F838" i="1" s="1"/>
  <c r="C839" i="1"/>
  <c r="F839" i="1" s="1"/>
  <c r="C840" i="1"/>
  <c r="F840" i="1" s="1"/>
  <c r="C841" i="1"/>
  <c r="F841" i="1" s="1"/>
  <c r="C842" i="1"/>
  <c r="F842" i="1" s="1"/>
  <c r="C843" i="1"/>
  <c r="F843" i="1" s="1"/>
  <c r="C844" i="1"/>
  <c r="F844" i="1" s="1"/>
  <c r="C845" i="1"/>
  <c r="F845" i="1" s="1"/>
  <c r="C846" i="1"/>
  <c r="F846" i="1" s="1"/>
  <c r="C847" i="1"/>
  <c r="F847" i="1" s="1"/>
  <c r="C848" i="1"/>
  <c r="F848" i="1" s="1"/>
  <c r="C849" i="1"/>
  <c r="F849" i="1" s="1"/>
  <c r="C850" i="1"/>
  <c r="F850" i="1" s="1"/>
  <c r="C851" i="1"/>
  <c r="F851" i="1" s="1"/>
  <c r="C852" i="1"/>
  <c r="F852" i="1" s="1"/>
  <c r="C853" i="1"/>
  <c r="F853" i="1" s="1"/>
  <c r="C854" i="1"/>
  <c r="F854" i="1" s="1"/>
  <c r="C855" i="1"/>
  <c r="F855" i="1" s="1"/>
  <c r="C856" i="1"/>
  <c r="F856" i="1" s="1"/>
  <c r="C857" i="1"/>
  <c r="F857" i="1" s="1"/>
  <c r="C858" i="1"/>
  <c r="F858" i="1" s="1"/>
  <c r="C859" i="1"/>
  <c r="F859" i="1" s="1"/>
  <c r="C860" i="1"/>
  <c r="F860" i="1" s="1"/>
  <c r="C861" i="1"/>
  <c r="F861" i="1" s="1"/>
  <c r="C862" i="1"/>
  <c r="F862" i="1" s="1"/>
  <c r="C863" i="1"/>
  <c r="F863" i="1" s="1"/>
  <c r="C864" i="1"/>
  <c r="F864" i="1" s="1"/>
  <c r="C865" i="1"/>
  <c r="F865" i="1" s="1"/>
  <c r="C866" i="1"/>
  <c r="F866" i="1" s="1"/>
  <c r="C867" i="1"/>
  <c r="F867" i="1" s="1"/>
  <c r="C868" i="1"/>
  <c r="F868" i="1" s="1"/>
  <c r="C869" i="1"/>
  <c r="F869" i="1" s="1"/>
  <c r="C870" i="1"/>
  <c r="F870" i="1" s="1"/>
  <c r="C871" i="1"/>
  <c r="F871" i="1" s="1"/>
  <c r="C872" i="1"/>
  <c r="F872" i="1" s="1"/>
  <c r="C873" i="1"/>
  <c r="F873" i="1" s="1"/>
  <c r="C874" i="1"/>
  <c r="F874" i="1" s="1"/>
  <c r="C875" i="1"/>
  <c r="F875" i="1" s="1"/>
  <c r="C2" i="1"/>
  <c r="F2" i="1" s="1"/>
  <c r="F461" i="10" l="1"/>
  <c r="F526" i="10"/>
  <c r="F559" i="10"/>
  <c r="F695" i="10"/>
  <c r="F696" i="10"/>
  <c r="F701" i="10"/>
  <c r="F711" i="10"/>
  <c r="F712" i="10"/>
  <c r="F713" i="10"/>
  <c r="F744" i="10"/>
  <c r="F757" i="10"/>
  <c r="F759" i="10"/>
  <c r="F760" i="10"/>
  <c r="F761" i="10"/>
  <c r="F763" i="10"/>
  <c r="F764" i="10"/>
  <c r="F765" i="10"/>
  <c r="F767" i="10"/>
  <c r="F768" i="10"/>
  <c r="F775" i="10"/>
  <c r="F776" i="10"/>
  <c r="F777" i="10"/>
  <c r="F779" i="10"/>
  <c r="F780" i="10"/>
  <c r="F781" i="10"/>
  <c r="F783" i="10"/>
  <c r="F784" i="10"/>
  <c r="F793" i="10"/>
  <c r="F796" i="10"/>
  <c r="F797" i="10"/>
  <c r="F799" i="10"/>
  <c r="F800" i="10"/>
  <c r="F805" i="10"/>
  <c r="F269" i="10"/>
  <c r="F275" i="10"/>
  <c r="F299" i="10"/>
  <c r="F333" i="10"/>
  <c r="F339" i="10"/>
  <c r="F810" i="10"/>
  <c r="F818" i="10"/>
  <c r="F820" i="10"/>
  <c r="F832" i="10"/>
  <c r="F9" i="10"/>
  <c r="F11" i="10"/>
  <c r="F13" i="10"/>
  <c r="F15" i="10"/>
  <c r="F17" i="10"/>
  <c r="F19" i="10"/>
  <c r="F21" i="10"/>
  <c r="F23" i="10"/>
  <c r="F25" i="10"/>
  <c r="F27" i="10"/>
  <c r="F29" i="10"/>
  <c r="F31" i="10"/>
  <c r="F33" i="10"/>
  <c r="F35" i="10"/>
  <c r="F37" i="10"/>
  <c r="F39" i="10"/>
  <c r="F41" i="10"/>
  <c r="F43" i="10"/>
  <c r="F310" i="10"/>
  <c r="F311" i="10"/>
  <c r="F313" i="10"/>
  <c r="F315" i="10"/>
  <c r="F318" i="10"/>
  <c r="F319" i="10"/>
  <c r="F321" i="10"/>
  <c r="F323" i="10"/>
  <c r="F326" i="10"/>
  <c r="F327" i="10"/>
  <c r="F329" i="10"/>
  <c r="F331" i="10"/>
  <c r="F363" i="10"/>
  <c r="F374" i="10"/>
  <c r="F375" i="10"/>
  <c r="F377" i="10"/>
  <c r="F379" i="10"/>
  <c r="F382" i="10"/>
  <c r="F383" i="10"/>
  <c r="F385" i="10"/>
  <c r="F387" i="10"/>
  <c r="F390" i="10"/>
  <c r="F391" i="10"/>
  <c r="F392" i="10"/>
  <c r="F393" i="10"/>
  <c r="F394" i="10"/>
  <c r="F396" i="10"/>
  <c r="F397" i="10"/>
  <c r="F404" i="10"/>
  <c r="F434" i="10"/>
  <c r="F476" i="10"/>
  <c r="F484" i="10"/>
  <c r="F47" i="10"/>
  <c r="F49" i="10"/>
  <c r="F51" i="10"/>
  <c r="F53" i="10"/>
  <c r="F55" i="10"/>
  <c r="F59" i="10"/>
  <c r="F61" i="10"/>
  <c r="F63" i="10"/>
  <c r="F65" i="10"/>
  <c r="F67" i="10"/>
  <c r="F69" i="10"/>
  <c r="F71" i="10"/>
  <c r="F73" i="10"/>
  <c r="F75" i="10"/>
  <c r="F77" i="10"/>
  <c r="F79" i="10"/>
  <c r="F81" i="10"/>
  <c r="F83" i="10"/>
  <c r="F85" i="10"/>
  <c r="F87" i="10"/>
  <c r="F89" i="10"/>
  <c r="F91" i="10"/>
  <c r="F93" i="10"/>
  <c r="F95" i="10"/>
  <c r="F97" i="10"/>
  <c r="F99" i="10"/>
  <c r="F101" i="10"/>
  <c r="F103" i="10"/>
  <c r="F105" i="10"/>
  <c r="F107" i="10"/>
  <c r="F109" i="10"/>
  <c r="F111" i="10"/>
  <c r="F113" i="10"/>
  <c r="F115" i="10"/>
  <c r="F117" i="10"/>
  <c r="F119" i="10"/>
  <c r="F121" i="10"/>
  <c r="F123" i="10"/>
  <c r="F125" i="10"/>
  <c r="F127" i="10"/>
  <c r="F129" i="10"/>
  <c r="F131" i="10"/>
  <c r="F133" i="10"/>
  <c r="F135" i="10"/>
  <c r="F137" i="10"/>
  <c r="F139" i="10"/>
  <c r="F141" i="10"/>
  <c r="F143" i="10"/>
  <c r="F146" i="10"/>
  <c r="F148" i="10"/>
  <c r="F149" i="10"/>
  <c r="F154" i="10"/>
  <c r="F156" i="10"/>
  <c r="F157" i="10"/>
  <c r="F198" i="10"/>
  <c r="F202" i="10"/>
  <c r="F204" i="10"/>
  <c r="F205" i="10"/>
  <c r="F206" i="10"/>
  <c r="F210" i="10"/>
  <c r="F212" i="10"/>
  <c r="F213" i="10"/>
  <c r="F214" i="10"/>
  <c r="F221" i="10"/>
  <c r="F230" i="10"/>
  <c r="F234" i="10"/>
  <c r="F236" i="10"/>
  <c r="F237" i="10"/>
  <c r="F238" i="10"/>
  <c r="F242" i="10"/>
  <c r="F244" i="10"/>
  <c r="F245" i="10"/>
  <c r="F253" i="10"/>
  <c r="F262" i="10"/>
  <c r="F263" i="10"/>
  <c r="F265" i="10"/>
  <c r="F564" i="10"/>
  <c r="F566" i="10"/>
  <c r="F568" i="10"/>
  <c r="F578" i="10"/>
  <c r="F612" i="10"/>
  <c r="F628" i="10"/>
  <c r="F301" i="10"/>
  <c r="F307" i="10"/>
  <c r="F342" i="10"/>
  <c r="F343" i="10"/>
  <c r="F345" i="10"/>
  <c r="F347" i="10"/>
  <c r="F350" i="10"/>
  <c r="F351" i="10"/>
  <c r="F353" i="10"/>
  <c r="F355" i="10"/>
  <c r="F358" i="10"/>
  <c r="F359" i="10"/>
  <c r="F361" i="10"/>
  <c r="F436" i="10"/>
  <c r="F444" i="10"/>
  <c r="F488" i="10"/>
  <c r="F489" i="10"/>
  <c r="F490" i="10"/>
  <c r="F491" i="10"/>
  <c r="F492" i="10"/>
  <c r="F493" i="10"/>
  <c r="F496" i="10"/>
  <c r="F497" i="10"/>
  <c r="F498" i="10"/>
  <c r="F500" i="10"/>
  <c r="F502" i="10"/>
  <c r="F503" i="10"/>
  <c r="F507" i="10"/>
  <c r="F508" i="10"/>
  <c r="F510" i="10"/>
  <c r="F511" i="10"/>
  <c r="F512" i="10"/>
  <c r="F513" i="10"/>
  <c r="F630" i="10"/>
  <c r="F632" i="10"/>
  <c r="F662" i="10"/>
  <c r="F664" i="10"/>
  <c r="F674" i="10"/>
  <c r="F676" i="10"/>
  <c r="F715" i="10"/>
  <c r="F716" i="10"/>
  <c r="F717" i="10"/>
  <c r="F719" i="10"/>
  <c r="F720" i="10"/>
  <c r="F724" i="10"/>
  <c r="F729" i="10"/>
  <c r="F731" i="10"/>
  <c r="F732" i="10"/>
  <c r="F733" i="10"/>
  <c r="F735" i="10"/>
  <c r="F736" i="10"/>
  <c r="F741" i="10"/>
  <c r="F743" i="10"/>
  <c r="F682" i="10"/>
  <c r="F688" i="10"/>
  <c r="F159" i="10"/>
  <c r="F161" i="10"/>
  <c r="F163" i="10"/>
  <c r="F165" i="10"/>
  <c r="F189" i="10"/>
  <c r="F278" i="10"/>
  <c r="F279" i="10"/>
  <c r="F281" i="10"/>
  <c r="F283" i="10"/>
  <c r="F286" i="10"/>
  <c r="F287" i="10"/>
  <c r="F289" i="10"/>
  <c r="F290" i="10"/>
  <c r="F291" i="10"/>
  <c r="F294" i="10"/>
  <c r="F295" i="10"/>
  <c r="F297" i="10"/>
  <c r="F365" i="10"/>
  <c r="F371" i="10"/>
  <c r="F408" i="10"/>
  <c r="F409" i="10"/>
  <c r="F410" i="10"/>
  <c r="F411" i="10"/>
  <c r="F412" i="10"/>
  <c r="F414" i="10"/>
  <c r="F415" i="10"/>
  <c r="F419" i="10"/>
  <c r="F420" i="10"/>
  <c r="F422" i="10"/>
  <c r="F423" i="10"/>
  <c r="F424" i="10"/>
  <c r="F425" i="10"/>
  <c r="F426" i="10"/>
  <c r="F429" i="10"/>
  <c r="F430" i="10"/>
  <c r="F431" i="10"/>
  <c r="F432" i="10"/>
  <c r="F433" i="10"/>
  <c r="F516" i="10"/>
  <c r="F522" i="10"/>
  <c r="F585" i="10"/>
  <c r="F586" i="10"/>
  <c r="F591" i="10"/>
  <c r="F592" i="10"/>
  <c r="F593" i="10"/>
  <c r="F594" i="10"/>
  <c r="F601" i="10"/>
  <c r="F602" i="10"/>
  <c r="F607" i="10"/>
  <c r="F617" i="10"/>
  <c r="F619" i="10"/>
  <c r="F746" i="10"/>
  <c r="F752" i="10"/>
  <c r="F837" i="10"/>
  <c r="F839" i="10"/>
  <c r="F840" i="10"/>
  <c r="F843" i="10"/>
  <c r="F844" i="10"/>
  <c r="F845" i="10"/>
  <c r="F847" i="10"/>
  <c r="F848" i="10"/>
  <c r="F852" i="10"/>
  <c r="F857" i="10"/>
  <c r="F859" i="10"/>
  <c r="F860" i="10"/>
  <c r="F861" i="10"/>
  <c r="F863" i="10"/>
  <c r="F864" i="10"/>
  <c r="F191" i="10"/>
  <c r="F193" i="10"/>
  <c r="F195" i="10"/>
  <c r="F277" i="10"/>
  <c r="F341" i="10"/>
  <c r="F485" i="10"/>
  <c r="F487" i="10"/>
  <c r="F584" i="10"/>
  <c r="F223" i="10"/>
  <c r="F225" i="10"/>
  <c r="F227" i="10"/>
  <c r="F229" i="10"/>
  <c r="F247" i="10"/>
  <c r="F249" i="10"/>
  <c r="F251" i="10"/>
  <c r="F285" i="10"/>
  <c r="F317" i="10"/>
  <c r="F349" i="10"/>
  <c r="F381" i="10"/>
  <c r="F418" i="10"/>
  <c r="F458" i="10"/>
  <c r="F495" i="10"/>
  <c r="F532" i="10"/>
  <c r="F534" i="10"/>
  <c r="F536" i="10"/>
  <c r="F596" i="10"/>
  <c r="F598" i="10"/>
  <c r="F600" i="10"/>
  <c r="F690" i="10"/>
  <c r="F692" i="10"/>
  <c r="F197" i="10"/>
  <c r="F219" i="10"/>
  <c r="F309" i="10"/>
  <c r="F373" i="10"/>
  <c r="F405" i="10"/>
  <c r="F407" i="10"/>
  <c r="F445" i="10"/>
  <c r="F447" i="10"/>
  <c r="F524" i="10"/>
  <c r="F580" i="10"/>
  <c r="F582" i="10"/>
  <c r="F166" i="10"/>
  <c r="F170" i="10"/>
  <c r="F172" i="10"/>
  <c r="F173" i="10"/>
  <c r="F174" i="10"/>
  <c r="F178" i="10"/>
  <c r="F180" i="10"/>
  <c r="F181" i="10"/>
  <c r="F182" i="10"/>
  <c r="F186" i="10"/>
  <c r="F188" i="10"/>
  <c r="F255" i="10"/>
  <c r="F257" i="10"/>
  <c r="F259" i="10"/>
  <c r="F261" i="10"/>
  <c r="F270" i="10"/>
  <c r="F271" i="10"/>
  <c r="F273" i="10"/>
  <c r="F274" i="10"/>
  <c r="F293" i="10"/>
  <c r="F302" i="10"/>
  <c r="F303" i="10"/>
  <c r="F305" i="10"/>
  <c r="F325" i="10"/>
  <c r="F334" i="10"/>
  <c r="F335" i="10"/>
  <c r="F337" i="10"/>
  <c r="F357" i="10"/>
  <c r="F366" i="10"/>
  <c r="F367" i="10"/>
  <c r="F369" i="10"/>
  <c r="F389" i="10"/>
  <c r="F398" i="10"/>
  <c r="F399" i="10"/>
  <c r="F400" i="10"/>
  <c r="F401" i="10"/>
  <c r="F402" i="10"/>
  <c r="F428" i="10"/>
  <c r="F438" i="10"/>
  <c r="F439" i="10"/>
  <c r="F440" i="10"/>
  <c r="F441" i="10"/>
  <c r="F442" i="10"/>
  <c r="F466" i="10"/>
  <c r="F478" i="10"/>
  <c r="F479" i="10"/>
  <c r="F480" i="10"/>
  <c r="F481" i="10"/>
  <c r="F482" i="10"/>
  <c r="F483" i="10"/>
  <c r="F506" i="10"/>
  <c r="F517" i="10"/>
  <c r="F518" i="10"/>
  <c r="F520" i="10"/>
  <c r="F548" i="10"/>
  <c r="F550" i="10"/>
  <c r="F552" i="10"/>
  <c r="F569" i="10"/>
  <c r="F570" i="10"/>
  <c r="F575" i="10"/>
  <c r="F576" i="10"/>
  <c r="F577" i="10"/>
  <c r="F614" i="10"/>
  <c r="F616" i="10"/>
  <c r="F633" i="10"/>
  <c r="F635" i="10"/>
  <c r="F636" i="10"/>
  <c r="F637" i="10"/>
  <c r="F639" i="10"/>
  <c r="F640" i="10"/>
  <c r="F641" i="10"/>
  <c r="F643" i="10"/>
  <c r="F644" i="10"/>
  <c r="F754" i="10"/>
  <c r="F756" i="10"/>
  <c r="F834" i="10"/>
  <c r="F836" i="10"/>
  <c r="F850" i="10"/>
  <c r="F608" i="10"/>
  <c r="F609" i="10"/>
  <c r="F611" i="10"/>
  <c r="F646" i="10"/>
  <c r="F648" i="10"/>
  <c r="F658" i="10"/>
  <c r="F665" i="10"/>
  <c r="F667" i="10"/>
  <c r="F668" i="10"/>
  <c r="F669" i="10"/>
  <c r="F671" i="10"/>
  <c r="F672" i="10"/>
  <c r="F677" i="10"/>
  <c r="F679" i="10"/>
  <c r="F706" i="10"/>
  <c r="F708" i="10"/>
  <c r="F722" i="10"/>
  <c r="F770" i="10"/>
  <c r="F772" i="10"/>
  <c r="F786" i="10"/>
  <c r="F807" i="10"/>
  <c r="F854" i="10"/>
  <c r="F856" i="10"/>
  <c r="F620" i="10"/>
  <c r="F621" i="10"/>
  <c r="F623" i="10"/>
  <c r="F624" i="10"/>
  <c r="F625" i="10"/>
  <c r="F685" i="10"/>
  <c r="F687" i="10"/>
  <c r="F726" i="10"/>
  <c r="F728" i="10"/>
  <c r="F738" i="10"/>
  <c r="F740" i="10"/>
  <c r="F749" i="10"/>
  <c r="F751" i="10"/>
  <c r="F790" i="10"/>
  <c r="F792" i="10"/>
  <c r="F802" i="10"/>
  <c r="F804" i="10"/>
  <c r="F813" i="10"/>
  <c r="F815" i="10"/>
  <c r="F821" i="10"/>
  <c r="F823" i="10"/>
  <c r="F824" i="10"/>
  <c r="F825" i="10"/>
  <c r="F827" i="10"/>
  <c r="F828" i="10"/>
  <c r="F829" i="10"/>
  <c r="F831" i="10"/>
  <c r="F2" i="10"/>
  <c r="F4" i="10"/>
  <c r="F7" i="10"/>
  <c r="F45" i="10"/>
  <c r="F57" i="10"/>
  <c r="F816" i="10"/>
  <c r="F841" i="10"/>
  <c r="F5" i="10"/>
  <c r="R11" i="10"/>
  <c r="S11" i="10" s="1"/>
  <c r="P866" i="10"/>
  <c r="Q7" i="10"/>
  <c r="R7" i="10" s="1"/>
  <c r="F169" i="10"/>
  <c r="F171" i="10"/>
  <c r="F199" i="10"/>
  <c r="F201" i="10"/>
  <c r="F233" i="10"/>
  <c r="F235" i="10"/>
  <c r="F437" i="10"/>
  <c r="F477" i="10"/>
  <c r="F634" i="10"/>
  <c r="F650" i="10"/>
  <c r="F666" i="10"/>
  <c r="F710" i="10"/>
  <c r="F730" i="10"/>
  <c r="F774" i="10"/>
  <c r="F794" i="10"/>
  <c r="F838" i="10"/>
  <c r="F858" i="10"/>
  <c r="F8" i="10"/>
  <c r="F10" i="10"/>
  <c r="F12" i="10"/>
  <c r="F14" i="10"/>
  <c r="F16" i="10"/>
  <c r="F18" i="10"/>
  <c r="F20" i="10"/>
  <c r="F22" i="10"/>
  <c r="F24" i="10"/>
  <c r="F26" i="10"/>
  <c r="F28" i="10"/>
  <c r="F30" i="10"/>
  <c r="F32" i="10"/>
  <c r="F34" i="10"/>
  <c r="F36" i="10"/>
  <c r="F38" i="10"/>
  <c r="F40" i="10"/>
  <c r="F42" i="10"/>
  <c r="F44" i="10"/>
  <c r="F46" i="10"/>
  <c r="F48" i="10"/>
  <c r="F50" i="10"/>
  <c r="F52" i="10"/>
  <c r="F54" i="10"/>
  <c r="F56" i="10"/>
  <c r="F58" i="10"/>
  <c r="F60" i="10"/>
  <c r="F62" i="10"/>
  <c r="F64" i="10"/>
  <c r="F66" i="10"/>
  <c r="F68" i="10"/>
  <c r="F70" i="10"/>
  <c r="F72" i="10"/>
  <c r="F74" i="10"/>
  <c r="F76" i="10"/>
  <c r="F78" i="10"/>
  <c r="F80" i="10"/>
  <c r="F82" i="10"/>
  <c r="F84" i="10"/>
  <c r="F86" i="10"/>
  <c r="F88" i="10"/>
  <c r="F90" i="10"/>
  <c r="F92" i="10"/>
  <c r="F94" i="10"/>
  <c r="F96" i="10"/>
  <c r="F98" i="10"/>
  <c r="F100" i="10"/>
  <c r="F102" i="10"/>
  <c r="F104" i="10"/>
  <c r="F106" i="10"/>
  <c r="F108" i="10"/>
  <c r="F110" i="10"/>
  <c r="F112" i="10"/>
  <c r="F114" i="10"/>
  <c r="F116" i="10"/>
  <c r="F118" i="10"/>
  <c r="F120" i="10"/>
  <c r="F122" i="10"/>
  <c r="F124" i="10"/>
  <c r="F126" i="10"/>
  <c r="F128" i="10"/>
  <c r="F130" i="10"/>
  <c r="F132" i="10"/>
  <c r="F134" i="10"/>
  <c r="F136" i="10"/>
  <c r="F138" i="10"/>
  <c r="F140" i="10"/>
  <c r="F142" i="10"/>
  <c r="F145" i="10"/>
  <c r="F147" i="10"/>
  <c r="F150" i="10"/>
  <c r="F175" i="10"/>
  <c r="F177" i="10"/>
  <c r="F179" i="10"/>
  <c r="F207" i="10"/>
  <c r="F209" i="10"/>
  <c r="F211" i="10"/>
  <c r="F218" i="10"/>
  <c r="F220" i="10"/>
  <c r="F239" i="10"/>
  <c r="F241" i="10"/>
  <c r="F243" i="10"/>
  <c r="F246" i="10"/>
  <c r="F250" i="10"/>
  <c r="F252" i="10"/>
  <c r="F266" i="10"/>
  <c r="F282" i="10"/>
  <c r="F298" i="10"/>
  <c r="F306" i="10"/>
  <c r="F314" i="10"/>
  <c r="F322" i="10"/>
  <c r="F330" i="10"/>
  <c r="F338" i="10"/>
  <c r="F346" i="10"/>
  <c r="F354" i="10"/>
  <c r="F362" i="10"/>
  <c r="F370" i="10"/>
  <c r="F378" i="10"/>
  <c r="F386" i="10"/>
  <c r="F395" i="10"/>
  <c r="F421" i="10"/>
  <c r="F443" i="10"/>
  <c r="F469" i="10"/>
  <c r="F509" i="10"/>
  <c r="F521" i="10"/>
  <c r="F540" i="10"/>
  <c r="F542" i="10"/>
  <c r="F556" i="10"/>
  <c r="F558" i="10"/>
  <c r="F572" i="10"/>
  <c r="F574" i="10"/>
  <c r="F588" i="10"/>
  <c r="F590" i="10"/>
  <c r="F604" i="10"/>
  <c r="F606" i="10"/>
  <c r="F622" i="10"/>
  <c r="F627" i="10"/>
  <c r="F638" i="10"/>
  <c r="F694" i="10"/>
  <c r="F714" i="10"/>
  <c r="F758" i="10"/>
  <c r="F778" i="10"/>
  <c r="F822" i="10"/>
  <c r="F842" i="10"/>
  <c r="F6" i="10"/>
  <c r="F167" i="10"/>
  <c r="F203" i="10"/>
  <c r="F231" i="10"/>
  <c r="F618" i="10"/>
  <c r="F3" i="10"/>
  <c r="F151" i="10"/>
  <c r="F153" i="10"/>
  <c r="F155" i="10"/>
  <c r="F158" i="10"/>
  <c r="F162" i="10"/>
  <c r="F164" i="10"/>
  <c r="F183" i="10"/>
  <c r="F185" i="10"/>
  <c r="F187" i="10"/>
  <c r="F190" i="10"/>
  <c r="F194" i="10"/>
  <c r="F196" i="10"/>
  <c r="F215" i="10"/>
  <c r="F217" i="10"/>
  <c r="F222" i="10"/>
  <c r="F226" i="10"/>
  <c r="F228" i="10"/>
  <c r="F254" i="10"/>
  <c r="F258" i="10"/>
  <c r="F260" i="10"/>
  <c r="F268" i="10"/>
  <c r="F276" i="10"/>
  <c r="F284" i="10"/>
  <c r="F292" i="10"/>
  <c r="F300" i="10"/>
  <c r="F308" i="10"/>
  <c r="F316" i="10"/>
  <c r="F324" i="10"/>
  <c r="F332" i="10"/>
  <c r="F340" i="10"/>
  <c r="F348" i="10"/>
  <c r="F356" i="10"/>
  <c r="F364" i="10"/>
  <c r="F372" i="10"/>
  <c r="F380" i="10"/>
  <c r="F388" i="10"/>
  <c r="F406" i="10"/>
  <c r="F413" i="10"/>
  <c r="F416" i="10"/>
  <c r="F417" i="10"/>
  <c r="F427" i="10"/>
  <c r="F446" i="10"/>
  <c r="F453" i="10"/>
  <c r="F456" i="10"/>
  <c r="F457" i="10"/>
  <c r="F464" i="10"/>
  <c r="F465" i="10"/>
  <c r="F475" i="10"/>
  <c r="F486" i="10"/>
  <c r="F494" i="10"/>
  <c r="F501" i="10"/>
  <c r="F504" i="10"/>
  <c r="F505" i="10"/>
  <c r="F535" i="10"/>
  <c r="F551" i="10"/>
  <c r="F567" i="10"/>
  <c r="F583" i="10"/>
  <c r="F599" i="10"/>
  <c r="F610" i="10"/>
  <c r="F613" i="10"/>
  <c r="F615" i="10"/>
  <c r="F626" i="10"/>
  <c r="F629" i="10"/>
  <c r="F631" i="10"/>
  <c r="F642" i="10"/>
  <c r="F645" i="10"/>
  <c r="F647" i="10"/>
  <c r="F661" i="10"/>
  <c r="F663" i="10"/>
  <c r="F678" i="10"/>
  <c r="F681" i="10"/>
  <c r="F683" i="10"/>
  <c r="F684" i="10"/>
  <c r="F698" i="10"/>
  <c r="F725" i="10"/>
  <c r="F727" i="10"/>
  <c r="F742" i="10"/>
  <c r="F745" i="10"/>
  <c r="F747" i="10"/>
  <c r="F748" i="10"/>
  <c r="F762" i="10"/>
  <c r="F789" i="10"/>
  <c r="F791" i="10"/>
  <c r="F806" i="10"/>
  <c r="F809" i="10"/>
  <c r="F811" i="10"/>
  <c r="F812" i="10"/>
  <c r="F826" i="10"/>
  <c r="F853" i="10"/>
  <c r="F855" i="10"/>
  <c r="F654" i="10"/>
  <c r="F657" i="10"/>
  <c r="F659" i="10"/>
  <c r="F670" i="10"/>
  <c r="F673" i="10"/>
  <c r="F675" i="10"/>
  <c r="F686" i="10"/>
  <c r="F689" i="10"/>
  <c r="F691" i="10"/>
  <c r="F702" i="10"/>
  <c r="F705" i="10"/>
  <c r="F707" i="10"/>
  <c r="F718" i="10"/>
  <c r="F721" i="10"/>
  <c r="F723" i="10"/>
  <c r="F734" i="10"/>
  <c r="F737" i="10"/>
  <c r="F739" i="10"/>
  <c r="F750" i="10"/>
  <c r="F753" i="10"/>
  <c r="F755" i="10"/>
  <c r="F766" i="10"/>
  <c r="F769" i="10"/>
  <c r="F771" i="10"/>
  <c r="F782" i="10"/>
  <c r="F785" i="10"/>
  <c r="F787" i="10"/>
  <c r="F798" i="10"/>
  <c r="F801" i="10"/>
  <c r="F803" i="10"/>
  <c r="F814" i="10"/>
  <c r="F817" i="10"/>
  <c r="F819" i="10"/>
  <c r="F830" i="10"/>
  <c r="F833" i="10"/>
  <c r="F835" i="10"/>
  <c r="F846" i="10"/>
  <c r="F849" i="10"/>
  <c r="F851" i="10"/>
  <c r="F862" i="10"/>
  <c r="F865" i="10"/>
  <c r="O866" i="10"/>
  <c r="M866" i="10"/>
  <c r="N866" i="10"/>
  <c r="F144" i="10"/>
  <c r="F152" i="10"/>
  <c r="F160" i="10"/>
  <c r="F168" i="10"/>
  <c r="F176" i="10"/>
  <c r="F184" i="10"/>
  <c r="F192" i="10"/>
  <c r="F200" i="10"/>
  <c r="F208" i="10"/>
  <c r="F216" i="10"/>
  <c r="F224" i="10"/>
  <c r="F232" i="10"/>
  <c r="F240" i="10"/>
  <c r="F248" i="10"/>
  <c r="F256" i="10"/>
  <c r="F264" i="10"/>
  <c r="F272" i="10"/>
  <c r="F280" i="10"/>
  <c r="F288" i="10"/>
  <c r="F296" i="10"/>
  <c r="F304" i="10"/>
  <c r="F312" i="10"/>
  <c r="F320" i="10"/>
  <c r="F328" i="10"/>
  <c r="F336" i="10"/>
  <c r="F344" i="10"/>
  <c r="F352" i="10"/>
  <c r="F360" i="10"/>
  <c r="F368" i="10"/>
  <c r="F376" i="10"/>
  <c r="F384" i="10"/>
  <c r="F403" i="10"/>
  <c r="F435" i="10"/>
  <c r="F467" i="10"/>
  <c r="F499" i="10"/>
  <c r="F515" i="10"/>
  <c r="F519" i="10"/>
  <c r="F523" i="10"/>
  <c r="F527" i="10"/>
  <c r="F531" i="10"/>
  <c r="F539" i="10"/>
  <c r="F547" i="10"/>
  <c r="F555" i="10"/>
  <c r="F563" i="10"/>
  <c r="F571" i="10"/>
  <c r="F579" i="10"/>
  <c r="F587" i="10"/>
  <c r="F595" i="10"/>
  <c r="F603" i="10"/>
  <c r="F533" i="10"/>
  <c r="F541" i="10"/>
  <c r="F549" i="10"/>
  <c r="F557" i="10"/>
  <c r="F565" i="10"/>
  <c r="F573" i="10"/>
  <c r="F581" i="10"/>
  <c r="F589" i="10"/>
  <c r="F597" i="10"/>
  <c r="F605" i="10"/>
  <c r="N866" i="8"/>
  <c r="F12" i="8"/>
  <c r="F28" i="8"/>
  <c r="F44" i="8"/>
  <c r="F57" i="8"/>
  <c r="F59" i="8"/>
  <c r="F69" i="8"/>
  <c r="F87" i="8"/>
  <c r="F89" i="8"/>
  <c r="F103" i="8"/>
  <c r="F105" i="8"/>
  <c r="F119" i="8"/>
  <c r="F121" i="8"/>
  <c r="F135" i="8"/>
  <c r="F137" i="8"/>
  <c r="F151" i="8"/>
  <c r="F153" i="8"/>
  <c r="F167" i="8"/>
  <c r="F169" i="8"/>
  <c r="F183" i="8"/>
  <c r="F185" i="8"/>
  <c r="F199" i="8"/>
  <c r="F201" i="8"/>
  <c r="F215" i="8"/>
  <c r="F217" i="8"/>
  <c r="F231" i="8"/>
  <c r="F233" i="8"/>
  <c r="F247" i="8"/>
  <c r="F249" i="8"/>
  <c r="F263" i="8"/>
  <c r="F265" i="8"/>
  <c r="F279" i="8"/>
  <c r="F281" i="8"/>
  <c r="F295" i="8"/>
  <c r="F297" i="8"/>
  <c r="F311" i="8"/>
  <c r="F407" i="8"/>
  <c r="F413" i="8"/>
  <c r="F451" i="8"/>
  <c r="F495" i="8"/>
  <c r="F673" i="8"/>
  <c r="F8" i="8"/>
  <c r="F24" i="8"/>
  <c r="F40" i="8"/>
  <c r="F53" i="8"/>
  <c r="F327" i="8"/>
  <c r="F810" i="8"/>
  <c r="F2" i="8"/>
  <c r="F16" i="8"/>
  <c r="F17" i="8"/>
  <c r="F18" i="8"/>
  <c r="F32" i="8"/>
  <c r="F33" i="8"/>
  <c r="F34" i="8"/>
  <c r="F73" i="8"/>
  <c r="F75" i="8"/>
  <c r="F76" i="8"/>
  <c r="F92" i="8"/>
  <c r="F108" i="8"/>
  <c r="F124" i="8"/>
  <c r="F140" i="8"/>
  <c r="F156" i="8"/>
  <c r="F172" i="8"/>
  <c r="F188" i="8"/>
  <c r="F204" i="8"/>
  <c r="F220" i="8"/>
  <c r="F236" i="8"/>
  <c r="F252" i="8"/>
  <c r="F268" i="8"/>
  <c r="F284" i="8"/>
  <c r="F300" i="8"/>
  <c r="F319" i="8"/>
  <c r="F321" i="8"/>
  <c r="F322" i="8"/>
  <c r="F338" i="8"/>
  <c r="F370" i="8"/>
  <c r="F420" i="8"/>
  <c r="F421" i="8"/>
  <c r="F424" i="8"/>
  <c r="F425" i="8"/>
  <c r="F455" i="8"/>
  <c r="F476" i="8"/>
  <c r="F480" i="8"/>
  <c r="F503" i="8"/>
  <c r="F559" i="8"/>
  <c r="F560" i="8"/>
  <c r="F561" i="8"/>
  <c r="F562" i="8"/>
  <c r="F563" i="8"/>
  <c r="F564" i="8"/>
  <c r="F610" i="8"/>
  <c r="F611" i="8"/>
  <c r="F612" i="8"/>
  <c r="F613" i="8"/>
  <c r="F615" i="8"/>
  <c r="F652" i="8"/>
  <c r="F653" i="8"/>
  <c r="F655" i="8"/>
  <c r="F698" i="8"/>
  <c r="F699" i="8"/>
  <c r="F700" i="8"/>
  <c r="F701" i="8"/>
  <c r="F702" i="8"/>
  <c r="F704" i="8"/>
  <c r="F778" i="8"/>
  <c r="F842" i="8"/>
  <c r="F541" i="8"/>
  <c r="F542" i="8"/>
  <c r="F543" i="8"/>
  <c r="F549" i="8"/>
  <c r="F551" i="8"/>
  <c r="F552" i="8"/>
  <c r="F556" i="8"/>
  <c r="F575" i="8"/>
  <c r="F579" i="8"/>
  <c r="F580" i="8"/>
  <c r="F581" i="8"/>
  <c r="F593" i="8"/>
  <c r="F620" i="8"/>
  <c r="F621" i="8"/>
  <c r="F642" i="8"/>
  <c r="F643" i="8"/>
  <c r="F644" i="8"/>
  <c r="F645" i="8"/>
  <c r="F657" i="8"/>
  <c r="F684" i="8"/>
  <c r="F685" i="8"/>
  <c r="F705" i="8"/>
  <c r="F706" i="8"/>
  <c r="F707" i="8"/>
  <c r="F708" i="8"/>
  <c r="F709" i="8"/>
  <c r="F710" i="8"/>
  <c r="F721" i="8"/>
  <c r="F722" i="8"/>
  <c r="F723" i="8"/>
  <c r="F724" i="8"/>
  <c r="F725" i="8"/>
  <c r="F726" i="8"/>
  <c r="F737" i="8"/>
  <c r="F738" i="8"/>
  <c r="F739" i="8"/>
  <c r="F740" i="8"/>
  <c r="F741" i="8"/>
  <c r="F742" i="8"/>
  <c r="F754" i="8"/>
  <c r="F763" i="8"/>
  <c r="F764" i="8"/>
  <c r="F765" i="8"/>
  <c r="F766" i="8"/>
  <c r="F786" i="8"/>
  <c r="F795" i="8"/>
  <c r="F796" i="8"/>
  <c r="F797" i="8"/>
  <c r="F798" i="8"/>
  <c r="F818" i="8"/>
  <c r="F827" i="8"/>
  <c r="F828" i="8"/>
  <c r="F829" i="8"/>
  <c r="F830" i="8"/>
  <c r="F850" i="8"/>
  <c r="F859" i="8"/>
  <c r="F860" i="8"/>
  <c r="F861" i="8"/>
  <c r="F862" i="8"/>
  <c r="F336" i="8"/>
  <c r="F337" i="8"/>
  <c r="F344" i="8"/>
  <c r="F345" i="8"/>
  <c r="F352" i="8"/>
  <c r="F353" i="8"/>
  <c r="F360" i="8"/>
  <c r="F361" i="8"/>
  <c r="F368" i="8"/>
  <c r="F369" i="8"/>
  <c r="F376" i="8"/>
  <c r="F377" i="8"/>
  <c r="F384" i="8"/>
  <c r="F385" i="8"/>
  <c r="F392" i="8"/>
  <c r="F393" i="8"/>
  <c r="F400" i="8"/>
  <c r="F430" i="8"/>
  <c r="F439" i="8"/>
  <c r="F445" i="8"/>
  <c r="F446" i="8"/>
  <c r="F448" i="8"/>
  <c r="F468" i="8"/>
  <c r="F469" i="8"/>
  <c r="F487" i="8"/>
  <c r="F489" i="8"/>
  <c r="F490" i="8"/>
  <c r="F510" i="8"/>
  <c r="F522" i="8"/>
  <c r="F532" i="8"/>
  <c r="F533" i="8"/>
  <c r="F604" i="8"/>
  <c r="F605" i="8"/>
  <c r="F626" i="8"/>
  <c r="F627" i="8"/>
  <c r="F628" i="8"/>
  <c r="F629" i="8"/>
  <c r="F668" i="8"/>
  <c r="F669" i="8"/>
  <c r="F690" i="8"/>
  <c r="F691" i="8"/>
  <c r="F692" i="8"/>
  <c r="F693" i="8"/>
  <c r="F771" i="8"/>
  <c r="F772" i="8"/>
  <c r="F773" i="8"/>
  <c r="F774" i="8"/>
  <c r="F803" i="8"/>
  <c r="F804" i="8"/>
  <c r="F805" i="8"/>
  <c r="F806" i="8"/>
  <c r="F835" i="8"/>
  <c r="F836" i="8"/>
  <c r="F837" i="8"/>
  <c r="F838" i="8"/>
  <c r="F49" i="8"/>
  <c r="F65" i="8"/>
  <c r="F83" i="8"/>
  <c r="F91" i="8"/>
  <c r="F99" i="8"/>
  <c r="F107" i="8"/>
  <c r="F115" i="8"/>
  <c r="F123" i="8"/>
  <c r="F131" i="8"/>
  <c r="F139" i="8"/>
  <c r="F147" i="8"/>
  <c r="F155" i="8"/>
  <c r="F163" i="8"/>
  <c r="F171" i="8"/>
  <c r="F179" i="8"/>
  <c r="F187" i="8"/>
  <c r="F195" i="8"/>
  <c r="F203" i="8"/>
  <c r="F211" i="8"/>
  <c r="F219" i="8"/>
  <c r="F227" i="8"/>
  <c r="F235" i="8"/>
  <c r="F243" i="8"/>
  <c r="F251" i="8"/>
  <c r="F259" i="8"/>
  <c r="F267" i="8"/>
  <c r="F275" i="8"/>
  <c r="F283" i="8"/>
  <c r="F291" i="8"/>
  <c r="F299" i="8"/>
  <c r="F313" i="8"/>
  <c r="F481" i="8"/>
  <c r="F497" i="8"/>
  <c r="O2" i="8"/>
  <c r="F56" i="8"/>
  <c r="F61" i="8"/>
  <c r="F62" i="8"/>
  <c r="F72" i="8"/>
  <c r="F77" i="8"/>
  <c r="F78" i="8"/>
  <c r="F85" i="8"/>
  <c r="F86" i="8"/>
  <c r="F93" i="8"/>
  <c r="F94" i="8"/>
  <c r="F101" i="8"/>
  <c r="F102" i="8"/>
  <c r="F109" i="8"/>
  <c r="F110" i="8"/>
  <c r="F117" i="8"/>
  <c r="F118" i="8"/>
  <c r="F125" i="8"/>
  <c r="F126" i="8"/>
  <c r="F133" i="8"/>
  <c r="F134" i="8"/>
  <c r="F141" i="8"/>
  <c r="F142" i="8"/>
  <c r="F149" i="8"/>
  <c r="F150" i="8"/>
  <c r="F157" i="8"/>
  <c r="F158" i="8"/>
  <c r="F165" i="8"/>
  <c r="F166" i="8"/>
  <c r="F173" i="8"/>
  <c r="F174" i="8"/>
  <c r="F181" i="8"/>
  <c r="F182" i="8"/>
  <c r="F189" i="8"/>
  <c r="F190" i="8"/>
  <c r="F197" i="8"/>
  <c r="F198" i="8"/>
  <c r="F205" i="8"/>
  <c r="F206" i="8"/>
  <c r="F213" i="8"/>
  <c r="F214" i="8"/>
  <c r="F221" i="8"/>
  <c r="F222" i="8"/>
  <c r="F229" i="8"/>
  <c r="F230" i="8"/>
  <c r="F237" i="8"/>
  <c r="F238" i="8"/>
  <c r="F245" i="8"/>
  <c r="F246" i="8"/>
  <c r="F253" i="8"/>
  <c r="F254" i="8"/>
  <c r="F261" i="8"/>
  <c r="F262" i="8"/>
  <c r="F269" i="8"/>
  <c r="F270" i="8"/>
  <c r="F277" i="8"/>
  <c r="F278" i="8"/>
  <c r="F285" i="8"/>
  <c r="F286" i="8"/>
  <c r="F293" i="8"/>
  <c r="F294" i="8"/>
  <c r="F304" i="8"/>
  <c r="F320" i="8"/>
  <c r="F403" i="8"/>
  <c r="F408" i="8"/>
  <c r="F409" i="8"/>
  <c r="F435" i="8"/>
  <c r="F440" i="8"/>
  <c r="F441" i="8"/>
  <c r="F467" i="8"/>
  <c r="F472" i="8"/>
  <c r="F488" i="8"/>
  <c r="F504" i="8"/>
  <c r="F505" i="8"/>
  <c r="F512" i="8"/>
  <c r="F513" i="8"/>
  <c r="F520" i="8"/>
  <c r="F521" i="8"/>
  <c r="F528" i="8"/>
  <c r="F529" i="8"/>
  <c r="F536" i="8"/>
  <c r="F537" i="8"/>
  <c r="F573" i="8"/>
  <c r="F3" i="8"/>
  <c r="F7" i="8"/>
  <c r="F11" i="8"/>
  <c r="F15" i="8"/>
  <c r="F19" i="8"/>
  <c r="F23" i="8"/>
  <c r="F27" i="8"/>
  <c r="F31" i="8"/>
  <c r="F35" i="8"/>
  <c r="F39" i="8"/>
  <c r="F43" i="8"/>
  <c r="F47" i="8"/>
  <c r="F52" i="8"/>
  <c r="F58" i="8"/>
  <c r="F68" i="8"/>
  <c r="F74" i="8"/>
  <c r="F80" i="8"/>
  <c r="F88" i="8"/>
  <c r="F96" i="8"/>
  <c r="F104" i="8"/>
  <c r="F112" i="8"/>
  <c r="F120" i="8"/>
  <c r="F128" i="8"/>
  <c r="F136" i="8"/>
  <c r="F144" i="8"/>
  <c r="F152" i="8"/>
  <c r="F160" i="8"/>
  <c r="F168" i="8"/>
  <c r="F176" i="8"/>
  <c r="F184" i="8"/>
  <c r="F192" i="8"/>
  <c r="F200" i="8"/>
  <c r="F208" i="8"/>
  <c r="F216" i="8"/>
  <c r="F224" i="8"/>
  <c r="F232" i="8"/>
  <c r="F240" i="8"/>
  <c r="F248" i="8"/>
  <c r="F256" i="8"/>
  <c r="F264" i="8"/>
  <c r="F272" i="8"/>
  <c r="F280" i="8"/>
  <c r="F288" i="8"/>
  <c r="F296" i="8"/>
  <c r="F306" i="8"/>
  <c r="F418" i="8"/>
  <c r="F450" i="8"/>
  <c r="F568" i="8"/>
  <c r="F307" i="8"/>
  <c r="F315" i="8"/>
  <c r="F323" i="8"/>
  <c r="F399" i="8"/>
  <c r="F415" i="8"/>
  <c r="F431" i="8"/>
  <c r="F447" i="8"/>
  <c r="F463" i="8"/>
  <c r="F475" i="8"/>
  <c r="F483" i="8"/>
  <c r="F491" i="8"/>
  <c r="F499" i="8"/>
  <c r="F301" i="8"/>
  <c r="F302" i="8"/>
  <c r="F309" i="8"/>
  <c r="F310" i="8"/>
  <c r="F317" i="8"/>
  <c r="F318" i="8"/>
  <c r="F325" i="8"/>
  <c r="F326" i="8"/>
  <c r="F333" i="8"/>
  <c r="F341" i="8"/>
  <c r="F349" i="8"/>
  <c r="F357" i="8"/>
  <c r="F365" i="8"/>
  <c r="F373" i="8"/>
  <c r="F381" i="8"/>
  <c r="F389" i="8"/>
  <c r="F395" i="8"/>
  <c r="F396" i="8"/>
  <c r="F406" i="8"/>
  <c r="F411" i="8"/>
  <c r="F412" i="8"/>
  <c r="F422" i="8"/>
  <c r="F427" i="8"/>
  <c r="F428" i="8"/>
  <c r="F438" i="8"/>
  <c r="F443" i="8"/>
  <c r="F444" i="8"/>
  <c r="F454" i="8"/>
  <c r="F459" i="8"/>
  <c r="F460" i="8"/>
  <c r="F470" i="8"/>
  <c r="F477" i="8"/>
  <c r="F478" i="8"/>
  <c r="F485" i="8"/>
  <c r="F486" i="8"/>
  <c r="F493" i="8"/>
  <c r="F494" i="8"/>
  <c r="F501" i="8"/>
  <c r="F502" i="8"/>
  <c r="F557" i="8"/>
  <c r="F572" i="8"/>
  <c r="F586" i="8"/>
  <c r="F587" i="8"/>
  <c r="F602" i="8"/>
  <c r="F603" i="8"/>
  <c r="F618" i="8"/>
  <c r="F619" i="8"/>
  <c r="F634" i="8"/>
  <c r="F635" i="8"/>
  <c r="F650" i="8"/>
  <c r="F651" i="8"/>
  <c r="F666" i="8"/>
  <c r="F667" i="8"/>
  <c r="F682" i="8"/>
  <c r="F683" i="8"/>
  <c r="F540" i="8"/>
  <c r="F544" i="8"/>
  <c r="F553" i="8"/>
  <c r="F554" i="8"/>
  <c r="F576" i="8"/>
  <c r="F582" i="8"/>
  <c r="F590" i="8"/>
  <c r="F598" i="8"/>
  <c r="F606" i="8"/>
  <c r="F614" i="8"/>
  <c r="F622" i="8"/>
  <c r="F630" i="8"/>
  <c r="F638" i="8"/>
  <c r="F646" i="8"/>
  <c r="F654" i="8"/>
  <c r="F662" i="8"/>
  <c r="F670" i="8"/>
  <c r="F678" i="8"/>
  <c r="F686" i="8"/>
  <c r="F694" i="8"/>
  <c r="F703" i="8"/>
  <c r="F711" i="8"/>
  <c r="F719" i="8"/>
  <c r="F727" i="8"/>
  <c r="F735" i="8"/>
  <c r="F743" i="8"/>
  <c r="F751" i="8"/>
  <c r="F759" i="8"/>
  <c r="F767" i="8"/>
  <c r="F775" i="8"/>
  <c r="F783" i="8"/>
  <c r="F791" i="8"/>
  <c r="F799" i="8"/>
  <c r="F807" i="8"/>
  <c r="F815" i="8"/>
  <c r="F823" i="8"/>
  <c r="F831" i="8"/>
  <c r="F839" i="8"/>
  <c r="F847" i="8"/>
  <c r="F855" i="8"/>
  <c r="F863" i="8"/>
  <c r="F584" i="8"/>
  <c r="F592" i="8"/>
  <c r="F600" i="8"/>
  <c r="F608" i="8"/>
  <c r="F616" i="8"/>
  <c r="F624" i="8"/>
  <c r="F632" i="8"/>
  <c r="F640" i="8"/>
  <c r="F648" i="8"/>
  <c r="F656" i="8"/>
  <c r="F664" i="8"/>
  <c r="F672" i="8"/>
  <c r="F680" i="8"/>
  <c r="F688" i="8"/>
  <c r="F696" i="8"/>
  <c r="F753" i="8"/>
  <c r="F761" i="8"/>
  <c r="F769" i="8"/>
  <c r="F777" i="8"/>
  <c r="F785" i="8"/>
  <c r="F793" i="8"/>
  <c r="F801" i="8"/>
  <c r="F809" i="8"/>
  <c r="F817" i="8"/>
  <c r="F825" i="8"/>
  <c r="F833" i="8"/>
  <c r="F841" i="8"/>
  <c r="F849" i="8"/>
  <c r="F857" i="8"/>
  <c r="F865" i="8"/>
  <c r="F6" i="9"/>
  <c r="S7" i="9"/>
  <c r="R9" i="9"/>
  <c r="S9" i="9" s="1"/>
  <c r="F795" i="9"/>
  <c r="P963" i="9"/>
  <c r="Q11" i="9"/>
  <c r="R11" i="9" s="1"/>
  <c r="S11" i="9" s="1"/>
  <c r="F21" i="9"/>
  <c r="F22" i="9"/>
  <c r="F37" i="9"/>
  <c r="F38" i="9"/>
  <c r="F53" i="9"/>
  <c r="F54" i="9"/>
  <c r="F69" i="9"/>
  <c r="F70" i="9"/>
  <c r="F85" i="9"/>
  <c r="F86" i="9"/>
  <c r="F101" i="9"/>
  <c r="F102" i="9"/>
  <c r="F117" i="9"/>
  <c r="F118" i="9"/>
  <c r="F133" i="9"/>
  <c r="F134" i="9"/>
  <c r="F149" i="9"/>
  <c r="F150" i="9"/>
  <c r="F165" i="9"/>
  <c r="F166" i="9"/>
  <c r="F181" i="9"/>
  <c r="F182" i="9"/>
  <c r="F197" i="9"/>
  <c r="F198" i="9"/>
  <c r="F555" i="9"/>
  <c r="F558" i="9"/>
  <c r="F585" i="9"/>
  <c r="F586" i="9"/>
  <c r="F627" i="9"/>
  <c r="F628" i="9"/>
  <c r="F654" i="9"/>
  <c r="F700" i="9"/>
  <c r="F721" i="9"/>
  <c r="F722" i="9"/>
  <c r="F723" i="9"/>
  <c r="F764" i="9"/>
  <c r="F785" i="9"/>
  <c r="F786" i="9"/>
  <c r="F832" i="9"/>
  <c r="F833" i="9"/>
  <c r="F854" i="9"/>
  <c r="F855" i="9"/>
  <c r="F896" i="9"/>
  <c r="F897" i="9"/>
  <c r="F918" i="9"/>
  <c r="F919" i="9"/>
  <c r="F237" i="9"/>
  <c r="F240" i="9"/>
  <c r="F241" i="9"/>
  <c r="F9" i="9"/>
  <c r="F17" i="9"/>
  <c r="F25" i="9"/>
  <c r="F33" i="9"/>
  <c r="F41" i="9"/>
  <c r="F49" i="9"/>
  <c r="F57" i="9"/>
  <c r="F65" i="9"/>
  <c r="F73" i="9"/>
  <c r="F81" i="9"/>
  <c r="F89" i="9"/>
  <c r="F97" i="9"/>
  <c r="F105" i="9"/>
  <c r="F113" i="9"/>
  <c r="F121" i="9"/>
  <c r="F129" i="9"/>
  <c r="F137" i="9"/>
  <c r="F145" i="9"/>
  <c r="F153" i="9"/>
  <c r="F161" i="9"/>
  <c r="F169" i="9"/>
  <c r="F177" i="9"/>
  <c r="F185" i="9"/>
  <c r="F193" i="9"/>
  <c r="F201" i="9"/>
  <c r="F211" i="9"/>
  <c r="F221" i="9"/>
  <c r="F222" i="9"/>
  <c r="F250" i="9"/>
  <c r="F272" i="9"/>
  <c r="F273" i="9"/>
  <c r="F285" i="9"/>
  <c r="F287" i="9"/>
  <c r="F655" i="9"/>
  <c r="F5" i="9"/>
  <c r="F11" i="9"/>
  <c r="F19" i="9"/>
  <c r="F27" i="9"/>
  <c r="F35" i="9"/>
  <c r="F43" i="9"/>
  <c r="F51" i="9"/>
  <c r="F59" i="9"/>
  <c r="F67" i="9"/>
  <c r="F75" i="9"/>
  <c r="F83" i="9"/>
  <c r="F91" i="9"/>
  <c r="F99" i="9"/>
  <c r="F107" i="9"/>
  <c r="F115" i="9"/>
  <c r="F123" i="9"/>
  <c r="F131" i="9"/>
  <c r="F139" i="9"/>
  <c r="F147" i="9"/>
  <c r="F155" i="9"/>
  <c r="F163" i="9"/>
  <c r="F171" i="9"/>
  <c r="F179" i="9"/>
  <c r="F187" i="9"/>
  <c r="F195" i="9"/>
  <c r="F203" i="9"/>
  <c r="F213" i="9"/>
  <c r="F214" i="9"/>
  <c r="F235" i="9"/>
  <c r="F256" i="9"/>
  <c r="F257" i="9"/>
  <c r="F551" i="9"/>
  <c r="F568" i="9"/>
  <c r="F571" i="9"/>
  <c r="F572" i="9"/>
  <c r="F593" i="9"/>
  <c r="F603" i="9"/>
  <c r="F604" i="9"/>
  <c r="F625" i="9"/>
  <c r="F635" i="9"/>
  <c r="F636" i="9"/>
  <c r="F664" i="9"/>
  <c r="F676" i="9"/>
  <c r="F697" i="9"/>
  <c r="F698" i="9"/>
  <c r="F708" i="9"/>
  <c r="F729" i="9"/>
  <c r="F730" i="9"/>
  <c r="F740" i="9"/>
  <c r="F761" i="9"/>
  <c r="F762" i="9"/>
  <c r="F772" i="9"/>
  <c r="F793" i="9"/>
  <c r="F803" i="9"/>
  <c r="F806" i="9"/>
  <c r="F807" i="9"/>
  <c r="F808" i="9"/>
  <c r="F830" i="9"/>
  <c r="F840" i="9"/>
  <c r="F841" i="9"/>
  <c r="F862" i="9"/>
  <c r="F872" i="9"/>
  <c r="F873" i="9"/>
  <c r="F894" i="9"/>
  <c r="F904" i="9"/>
  <c r="F905" i="9"/>
  <c r="F926" i="9"/>
  <c r="F936" i="9"/>
  <c r="F937" i="9"/>
  <c r="F958" i="9"/>
  <c r="F209" i="9"/>
  <c r="F217" i="9"/>
  <c r="F225" i="9"/>
  <c r="F233" i="9"/>
  <c r="F248" i="9"/>
  <c r="F264" i="9"/>
  <c r="F280" i="9"/>
  <c r="F296" i="9"/>
  <c r="F300" i="9"/>
  <c r="F304" i="9"/>
  <c r="F308" i="9"/>
  <c r="F312" i="9"/>
  <c r="F316" i="9"/>
  <c r="F320" i="9"/>
  <c r="F324" i="9"/>
  <c r="F328" i="9"/>
  <c r="F332" i="9"/>
  <c r="F336" i="9"/>
  <c r="F340" i="9"/>
  <c r="F344" i="9"/>
  <c r="F348" i="9"/>
  <c r="F352" i="9"/>
  <c r="F356" i="9"/>
  <c r="F360" i="9"/>
  <c r="F364" i="9"/>
  <c r="F368" i="9"/>
  <c r="F372" i="9"/>
  <c r="F376" i="9"/>
  <c r="F380" i="9"/>
  <c r="F384" i="9"/>
  <c r="F388" i="9"/>
  <c r="F392" i="9"/>
  <c r="F396" i="9"/>
  <c r="F400" i="9"/>
  <c r="F404" i="9"/>
  <c r="F408" i="9"/>
  <c r="F412" i="9"/>
  <c r="F416" i="9"/>
  <c r="F420" i="9"/>
  <c r="F424" i="9"/>
  <c r="F428" i="9"/>
  <c r="F432" i="9"/>
  <c r="F436" i="9"/>
  <c r="F440" i="9"/>
  <c r="F444" i="9"/>
  <c r="F448" i="9"/>
  <c r="F452" i="9"/>
  <c r="F456" i="9"/>
  <c r="F458" i="9"/>
  <c r="F460" i="9"/>
  <c r="F462" i="9"/>
  <c r="F464" i="9"/>
  <c r="F466" i="9"/>
  <c r="F468" i="9"/>
  <c r="F470" i="9"/>
  <c r="F472" i="9"/>
  <c r="F474" i="9"/>
  <c r="F476" i="9"/>
  <c r="F478" i="9"/>
  <c r="F480" i="9"/>
  <c r="F482" i="9"/>
  <c r="F484" i="9"/>
  <c r="F486" i="9"/>
  <c r="F488" i="9"/>
  <c r="F490" i="9"/>
  <c r="F492" i="9"/>
  <c r="F494" i="9"/>
  <c r="F496" i="9"/>
  <c r="F498" i="9"/>
  <c r="F500" i="9"/>
  <c r="F502" i="9"/>
  <c r="F504" i="9"/>
  <c r="F506" i="9"/>
  <c r="F508" i="9"/>
  <c r="F510" i="9"/>
  <c r="F512" i="9"/>
  <c r="F514" i="9"/>
  <c r="F516" i="9"/>
  <c r="F518" i="9"/>
  <c r="F520" i="9"/>
  <c r="F522" i="9"/>
  <c r="F524" i="9"/>
  <c r="F526" i="9"/>
  <c r="F528" i="9"/>
  <c r="F530" i="9"/>
  <c r="F532" i="9"/>
  <c r="F534" i="9"/>
  <c r="F536" i="9"/>
  <c r="F538" i="9"/>
  <c r="F540" i="9"/>
  <c r="F542" i="9"/>
  <c r="F544" i="9"/>
  <c r="F546" i="9"/>
  <c r="F548" i="9"/>
  <c r="F560" i="9"/>
  <c r="F563" i="9"/>
  <c r="F575" i="9"/>
  <c r="F583" i="9"/>
  <c r="F591" i="9"/>
  <c r="F599" i="9"/>
  <c r="F607" i="9"/>
  <c r="F615" i="9"/>
  <c r="F623" i="9"/>
  <c r="F631" i="9"/>
  <c r="F640" i="9"/>
  <c r="F647" i="9"/>
  <c r="F650" i="9"/>
  <c r="F651" i="9"/>
  <c r="F791" i="9"/>
  <c r="F801" i="9"/>
  <c r="F812" i="9"/>
  <c r="F820" i="9"/>
  <c r="F828" i="9"/>
  <c r="F836" i="9"/>
  <c r="F844" i="9"/>
  <c r="F852" i="9"/>
  <c r="F860" i="9"/>
  <c r="F868" i="9"/>
  <c r="F876" i="9"/>
  <c r="F884" i="9"/>
  <c r="F892" i="9"/>
  <c r="F900" i="9"/>
  <c r="F908" i="9"/>
  <c r="F916" i="9"/>
  <c r="F924" i="9"/>
  <c r="F932" i="9"/>
  <c r="F940" i="9"/>
  <c r="F948" i="9"/>
  <c r="F956" i="9"/>
  <c r="O963" i="9"/>
  <c r="M963" i="9"/>
  <c r="N963" i="9"/>
  <c r="F238" i="9"/>
  <c r="F246" i="9"/>
  <c r="F254" i="9"/>
  <c r="F262" i="9"/>
  <c r="F270" i="9"/>
  <c r="F278" i="9"/>
  <c r="F286" i="9"/>
  <c r="F294" i="9"/>
  <c r="F244" i="9"/>
  <c r="F252" i="9"/>
  <c r="F260" i="9"/>
  <c r="F268" i="9"/>
  <c r="F276" i="9"/>
  <c r="F284" i="9"/>
  <c r="F292" i="9"/>
  <c r="F298" i="9"/>
  <c r="F302" i="9"/>
  <c r="F306" i="9"/>
  <c r="F310" i="9"/>
  <c r="F314" i="9"/>
  <c r="F318" i="9"/>
  <c r="F322" i="9"/>
  <c r="F326" i="9"/>
  <c r="F330" i="9"/>
  <c r="F334" i="9"/>
  <c r="F338" i="9"/>
  <c r="F342" i="9"/>
  <c r="F346" i="9"/>
  <c r="F350" i="9"/>
  <c r="F354" i="9"/>
  <c r="F358" i="9"/>
  <c r="F362" i="9"/>
  <c r="F366" i="9"/>
  <c r="F370" i="9"/>
  <c r="F374" i="9"/>
  <c r="F378" i="9"/>
  <c r="F382" i="9"/>
  <c r="F386" i="9"/>
  <c r="F390" i="9"/>
  <c r="F394" i="9"/>
  <c r="F398" i="9"/>
  <c r="F402" i="9"/>
  <c r="F406" i="9"/>
  <c r="F410" i="9"/>
  <c r="F414" i="9"/>
  <c r="F418" i="9"/>
  <c r="F422" i="9"/>
  <c r="F426" i="9"/>
  <c r="F430" i="9"/>
  <c r="F434" i="9"/>
  <c r="F438" i="9"/>
  <c r="F442" i="9"/>
  <c r="F446" i="9"/>
  <c r="F450" i="9"/>
  <c r="F454" i="9"/>
  <c r="F553" i="9"/>
  <c r="F561" i="9"/>
  <c r="F569" i="9"/>
  <c r="F637" i="9"/>
  <c r="F653" i="9"/>
  <c r="F549" i="9"/>
  <c r="F557" i="9"/>
  <c r="F565" i="9"/>
  <c r="F645" i="9"/>
  <c r="F661" i="9"/>
  <c r="F815" i="6"/>
  <c r="F784" i="6"/>
  <c r="F783" i="6"/>
  <c r="F772" i="6"/>
  <c r="F724" i="6"/>
  <c r="F722" i="6"/>
  <c r="F619" i="6"/>
  <c r="F617" i="6"/>
  <c r="F497" i="6"/>
  <c r="F443" i="6"/>
  <c r="F396" i="6"/>
  <c r="F935" i="6"/>
  <c r="F919" i="6"/>
  <c r="F903" i="6"/>
  <c r="F887" i="6"/>
  <c r="F871" i="6"/>
  <c r="F855" i="6"/>
  <c r="F839" i="6"/>
  <c r="F823" i="6"/>
  <c r="F812" i="6"/>
  <c r="F807" i="6"/>
  <c r="F780" i="6"/>
  <c r="F758" i="6"/>
  <c r="F751" i="6"/>
  <c r="F735" i="6"/>
  <c r="F711" i="6"/>
  <c r="F707" i="6"/>
  <c r="F556" i="6"/>
  <c r="F521" i="6"/>
  <c r="F515" i="6"/>
  <c r="F513" i="6"/>
  <c r="F452" i="6"/>
  <c r="F427" i="6"/>
  <c r="F425" i="6"/>
  <c r="F388" i="6"/>
  <c r="F344" i="6"/>
  <c r="F342" i="6"/>
  <c r="F316" i="6"/>
  <c r="F314" i="6"/>
  <c r="F277" i="6"/>
  <c r="F276" i="6"/>
  <c r="F218" i="6"/>
  <c r="F207" i="6"/>
  <c r="F129" i="6"/>
  <c r="F49" i="6"/>
  <c r="F13" i="6"/>
  <c r="F105" i="6"/>
  <c r="F947" i="6"/>
  <c r="F931" i="6"/>
  <c r="F915" i="6"/>
  <c r="F899" i="6"/>
  <c r="F883" i="6"/>
  <c r="F867" i="6"/>
  <c r="F851" i="6"/>
  <c r="F835" i="6"/>
  <c r="F468" i="6"/>
  <c r="F254" i="6"/>
  <c r="F702" i="6"/>
  <c r="F673" i="6"/>
  <c r="F654" i="6"/>
  <c r="F585" i="6"/>
  <c r="F579" i="6"/>
  <c r="F449" i="6"/>
  <c r="F438" i="6"/>
  <c r="F378" i="6"/>
  <c r="F300" i="6"/>
  <c r="F217" i="6"/>
  <c r="F188" i="6"/>
  <c r="F169" i="6"/>
  <c r="F153" i="6"/>
  <c r="F125" i="6"/>
  <c r="F113" i="6"/>
  <c r="F101" i="6"/>
  <c r="F85" i="6"/>
  <c r="F37" i="6"/>
  <c r="F17" i="6"/>
  <c r="F5" i="6"/>
  <c r="F3" i="6"/>
  <c r="F731" i="6"/>
  <c r="F666" i="6"/>
  <c r="F649" i="6"/>
  <c r="F627" i="6"/>
  <c r="F620" i="6"/>
  <c r="F526" i="6"/>
  <c r="F525" i="6"/>
  <c r="F523" i="6"/>
  <c r="F502" i="6"/>
  <c r="F491" i="6"/>
  <c r="F484" i="6"/>
  <c r="F444" i="6"/>
  <c r="F400" i="6"/>
  <c r="F398" i="6"/>
  <c r="F360" i="6"/>
  <c r="F358" i="6"/>
  <c r="F280" i="6"/>
  <c r="F278" i="6"/>
  <c r="F246" i="6"/>
  <c r="F210" i="6"/>
  <c r="F198" i="6"/>
  <c r="F186" i="6"/>
  <c r="F179" i="6"/>
  <c r="F161" i="6"/>
  <c r="F133" i="6"/>
  <c r="F122" i="6"/>
  <c r="F93" i="6"/>
  <c r="F25" i="6"/>
  <c r="F959" i="6"/>
  <c r="F957" i="6"/>
  <c r="F951" i="6"/>
  <c r="F816" i="6"/>
  <c r="F787" i="6"/>
  <c r="F764" i="6"/>
  <c r="F762" i="6"/>
  <c r="F734" i="6"/>
  <c r="F703" i="6"/>
  <c r="F625" i="6"/>
  <c r="F616" i="6"/>
  <c r="F615" i="6"/>
  <c r="F614" i="6"/>
  <c r="F613" i="6"/>
  <c r="F539" i="6"/>
  <c r="F470" i="6"/>
  <c r="F961" i="6"/>
  <c r="F955" i="6"/>
  <c r="F953" i="6"/>
  <c r="F800" i="6"/>
  <c r="F795" i="6"/>
  <c r="F792" i="6"/>
  <c r="F791" i="6"/>
  <c r="F767" i="6"/>
  <c r="F756" i="6"/>
  <c r="F754" i="6"/>
  <c r="F723" i="6"/>
  <c r="F571" i="6"/>
  <c r="F570" i="6"/>
  <c r="F569" i="6"/>
  <c r="F489" i="6"/>
  <c r="F742" i="6"/>
  <c r="F732" i="6"/>
  <c r="F730" i="6"/>
  <c r="F710" i="6"/>
  <c r="F700" i="6"/>
  <c r="F698" i="6"/>
  <c r="F690" i="6"/>
  <c r="F674" i="6"/>
  <c r="F650" i="6"/>
  <c r="F638" i="6"/>
  <c r="F610" i="6"/>
  <c r="F609" i="6"/>
  <c r="F584" i="6"/>
  <c r="F583" i="6"/>
  <c r="F582" i="6"/>
  <c r="F581" i="6"/>
  <c r="F520" i="6"/>
  <c r="F519" i="6"/>
  <c r="F518" i="6"/>
  <c r="F517" i="6"/>
  <c r="F507" i="6"/>
  <c r="F506" i="6"/>
  <c r="F505" i="6"/>
  <c r="F394" i="6"/>
  <c r="F362" i="6"/>
  <c r="F332" i="6"/>
  <c r="F796" i="6"/>
  <c r="F788" i="6"/>
  <c r="F776" i="6"/>
  <c r="F775" i="6"/>
  <c r="F759" i="6"/>
  <c r="F750" i="6"/>
  <c r="F747" i="6"/>
  <c r="F740" i="6"/>
  <c r="F738" i="6"/>
  <c r="F727" i="6"/>
  <c r="F718" i="6"/>
  <c r="F715" i="6"/>
  <c r="F708" i="6"/>
  <c r="F706" i="6"/>
  <c r="F696" i="6"/>
  <c r="F695" i="6"/>
  <c r="F686" i="6"/>
  <c r="F670" i="6"/>
  <c r="F658" i="6"/>
  <c r="F657" i="6"/>
  <c r="F646" i="6"/>
  <c r="F634" i="6"/>
  <c r="F598" i="6"/>
  <c r="F572" i="6"/>
  <c r="F563" i="6"/>
  <c r="F562" i="6"/>
  <c r="F561" i="6"/>
  <c r="F558" i="6"/>
  <c r="F557" i="6"/>
  <c r="F553" i="6"/>
  <c r="F545" i="6"/>
  <c r="F542" i="6"/>
  <c r="F540" i="6"/>
  <c r="F473" i="6"/>
  <c r="F441" i="6"/>
  <c r="F409" i="6"/>
  <c r="F386" i="6"/>
  <c r="F384" i="6"/>
  <c r="F382" i="6"/>
  <c r="F354" i="6"/>
  <c r="F330" i="6"/>
  <c r="F312" i="6"/>
  <c r="F310" i="6"/>
  <c r="F552" i="6"/>
  <c r="F551" i="6"/>
  <c r="F550" i="6"/>
  <c r="F549" i="6"/>
  <c r="F538" i="6"/>
  <c r="F537" i="6"/>
  <c r="F486" i="6"/>
  <c r="F485" i="6"/>
  <c r="F480" i="6"/>
  <c r="F479" i="6"/>
  <c r="F467" i="6"/>
  <c r="F466" i="6"/>
  <c r="F454" i="6"/>
  <c r="F453" i="6"/>
  <c r="F448" i="6"/>
  <c r="F447" i="6"/>
  <c r="F435" i="6"/>
  <c r="F434" i="6"/>
  <c r="F422" i="6"/>
  <c r="F421" i="6"/>
  <c r="F416" i="6"/>
  <c r="F415" i="6"/>
  <c r="F403" i="6"/>
  <c r="F402" i="6"/>
  <c r="F304" i="6"/>
  <c r="F302" i="6"/>
  <c r="F270" i="6"/>
  <c r="F250" i="6"/>
  <c r="F234" i="6"/>
  <c r="F220" i="6"/>
  <c r="F215" i="6"/>
  <c r="F214" i="6"/>
  <c r="F208" i="6"/>
  <c r="F203" i="6"/>
  <c r="F202" i="6"/>
  <c r="F196" i="6"/>
  <c r="F191" i="6"/>
  <c r="F184" i="6"/>
  <c r="F172" i="6"/>
  <c r="F106" i="6"/>
  <c r="F53" i="6"/>
  <c r="F30" i="6"/>
  <c r="F29" i="6"/>
  <c r="F46" i="6"/>
  <c r="F352" i="6"/>
  <c r="F350" i="6"/>
  <c r="F322" i="6"/>
  <c r="F320" i="6"/>
  <c r="F318" i="6"/>
  <c r="F290" i="6"/>
  <c r="F288" i="6"/>
  <c r="F286" i="6"/>
  <c r="F274" i="6"/>
  <c r="F268" i="6"/>
  <c r="F267" i="6"/>
  <c r="F266" i="6"/>
  <c r="F258" i="6"/>
  <c r="F242" i="6"/>
  <c r="F224" i="6"/>
  <c r="F219" i="6"/>
  <c r="F216" i="6"/>
  <c r="F204" i="6"/>
  <c r="F195" i="6"/>
  <c r="F194" i="6"/>
  <c r="F183" i="6"/>
  <c r="F182" i="6"/>
  <c r="F176" i="6"/>
  <c r="F171" i="6"/>
  <c r="F142" i="6"/>
  <c r="F74" i="6"/>
  <c r="F61" i="6"/>
  <c r="F33" i="6"/>
  <c r="F21" i="6"/>
  <c r="F9" i="6"/>
  <c r="F760" i="6"/>
  <c r="F752" i="6"/>
  <c r="F744" i="6"/>
  <c r="F736" i="6"/>
  <c r="F728" i="6"/>
  <c r="F720" i="6"/>
  <c r="F712" i="6"/>
  <c r="F704" i="6"/>
  <c r="F694" i="6"/>
  <c r="F678" i="6"/>
  <c r="F568" i="6"/>
  <c r="F567" i="6"/>
  <c r="F960" i="6"/>
  <c r="F956" i="6"/>
  <c r="F952" i="6"/>
  <c r="F948" i="6"/>
  <c r="F944" i="6"/>
  <c r="F940" i="6"/>
  <c r="F936" i="6"/>
  <c r="F932" i="6"/>
  <c r="F928" i="6"/>
  <c r="F924" i="6"/>
  <c r="F920" i="6"/>
  <c r="F916" i="6"/>
  <c r="F912" i="6"/>
  <c r="F908" i="6"/>
  <c r="F904" i="6"/>
  <c r="F900" i="6"/>
  <c r="F896" i="6"/>
  <c r="F892" i="6"/>
  <c r="F888" i="6"/>
  <c r="F884" i="6"/>
  <c r="F880" i="6"/>
  <c r="F876" i="6"/>
  <c r="F872" i="6"/>
  <c r="F868" i="6"/>
  <c r="F864" i="6"/>
  <c r="F860" i="6"/>
  <c r="F856" i="6"/>
  <c r="F852" i="6"/>
  <c r="F848" i="6"/>
  <c r="F844" i="6"/>
  <c r="F840" i="6"/>
  <c r="F836" i="6"/>
  <c r="F832" i="6"/>
  <c r="F828" i="6"/>
  <c r="F824" i="6"/>
  <c r="F665" i="6"/>
  <c r="F633" i="6"/>
  <c r="F949" i="6"/>
  <c r="F945" i="6"/>
  <c r="F941" i="6"/>
  <c r="F937" i="6"/>
  <c r="F933" i="6"/>
  <c r="F929" i="6"/>
  <c r="F925" i="6"/>
  <c r="F921" i="6"/>
  <c r="F917" i="6"/>
  <c r="F913" i="6"/>
  <c r="F909" i="6"/>
  <c r="F905" i="6"/>
  <c r="F901" i="6"/>
  <c r="F897" i="6"/>
  <c r="F893" i="6"/>
  <c r="F889" i="6"/>
  <c r="F885" i="6"/>
  <c r="F881" i="6"/>
  <c r="F877" i="6"/>
  <c r="F873" i="6"/>
  <c r="F869" i="6"/>
  <c r="F865" i="6"/>
  <c r="F861" i="6"/>
  <c r="F857" i="6"/>
  <c r="F853" i="6"/>
  <c r="F849" i="6"/>
  <c r="F845" i="6"/>
  <c r="F841" i="6"/>
  <c r="F837" i="6"/>
  <c r="F833" i="6"/>
  <c r="F829" i="6"/>
  <c r="F825" i="6"/>
  <c r="F821" i="6"/>
  <c r="F817" i="6"/>
  <c r="F813" i="6"/>
  <c r="F809" i="6"/>
  <c r="F805" i="6"/>
  <c r="F801" i="6"/>
  <c r="F797" i="6"/>
  <c r="F793" i="6"/>
  <c r="F789" i="6"/>
  <c r="F785" i="6"/>
  <c r="F781" i="6"/>
  <c r="F777" i="6"/>
  <c r="F773" i="6"/>
  <c r="F682" i="6"/>
  <c r="F681" i="6"/>
  <c r="F669" i="6"/>
  <c r="F661" i="6"/>
  <c r="F653" i="6"/>
  <c r="F645" i="6"/>
  <c r="F637" i="6"/>
  <c r="F608" i="6"/>
  <c r="F607" i="6"/>
  <c r="F587" i="6"/>
  <c r="F586" i="6"/>
  <c r="F769" i="6"/>
  <c r="F765" i="6"/>
  <c r="F761" i="6"/>
  <c r="F757" i="6"/>
  <c r="F753" i="6"/>
  <c r="F749" i="6"/>
  <c r="F745" i="6"/>
  <c r="F741" i="6"/>
  <c r="F737" i="6"/>
  <c r="F733" i="6"/>
  <c r="F729" i="6"/>
  <c r="F725" i="6"/>
  <c r="F721" i="6"/>
  <c r="F717" i="6"/>
  <c r="F713" i="6"/>
  <c r="F709" i="6"/>
  <c r="F705" i="6"/>
  <c r="F701" i="6"/>
  <c r="F685" i="6"/>
  <c r="F580" i="6"/>
  <c r="F692" i="6"/>
  <c r="F691" i="6"/>
  <c r="F688" i="6"/>
  <c r="F687" i="6"/>
  <c r="F684" i="6"/>
  <c r="F683" i="6"/>
  <c r="F680" i="6"/>
  <c r="F679" i="6"/>
  <c r="F676" i="6"/>
  <c r="F675" i="6"/>
  <c r="F672" i="6"/>
  <c r="F671" i="6"/>
  <c r="F668" i="6"/>
  <c r="F667" i="6"/>
  <c r="F664" i="6"/>
  <c r="F663" i="6"/>
  <c r="F660" i="6"/>
  <c r="F659" i="6"/>
  <c r="F656" i="6"/>
  <c r="F655" i="6"/>
  <c r="F652" i="6"/>
  <c r="F651" i="6"/>
  <c r="F648" i="6"/>
  <c r="F647" i="6"/>
  <c r="F644" i="6"/>
  <c r="F643" i="6"/>
  <c r="F640" i="6"/>
  <c r="F639" i="6"/>
  <c r="F636" i="6"/>
  <c r="F635" i="6"/>
  <c r="F632" i="6"/>
  <c r="F631" i="6"/>
  <c r="F618" i="6"/>
  <c r="F605" i="6"/>
  <c r="F604" i="6"/>
  <c r="F597" i="6"/>
  <c r="F596" i="6"/>
  <c r="F592" i="6"/>
  <c r="F591" i="6"/>
  <c r="F578" i="6"/>
  <c r="F565" i="6"/>
  <c r="F541" i="6"/>
  <c r="F531" i="6"/>
  <c r="F530" i="6"/>
  <c r="F499" i="6"/>
  <c r="F478" i="6"/>
  <c r="F465" i="6"/>
  <c r="F446" i="6"/>
  <c r="F433" i="6"/>
  <c r="F414" i="6"/>
  <c r="F401" i="6"/>
  <c r="F370" i="6"/>
  <c r="F338" i="6"/>
  <c r="F306" i="6"/>
  <c r="F628" i="6"/>
  <c r="F588" i="6"/>
  <c r="F524" i="6"/>
  <c r="F512" i="6"/>
  <c r="F511" i="6"/>
  <c r="F498" i="6"/>
  <c r="F490" i="6"/>
  <c r="F477" i="6"/>
  <c r="F472" i="6"/>
  <c r="F471" i="6"/>
  <c r="F458" i="6"/>
  <c r="F445" i="6"/>
  <c r="F440" i="6"/>
  <c r="F439" i="6"/>
  <c r="F426" i="6"/>
  <c r="F413" i="6"/>
  <c r="F408" i="6"/>
  <c r="F407" i="6"/>
  <c r="F393" i="6"/>
  <c r="F385" i="6"/>
  <c r="F377" i="6"/>
  <c r="F369" i="6"/>
  <c r="F361" i="6"/>
  <c r="F353" i="6"/>
  <c r="F345" i="6"/>
  <c r="F337" i="6"/>
  <c r="F329" i="6"/>
  <c r="F321" i="6"/>
  <c r="F313" i="6"/>
  <c r="F305" i="6"/>
  <c r="F297" i="6"/>
  <c r="F289" i="6"/>
  <c r="F281" i="6"/>
  <c r="F265" i="6"/>
  <c r="F255" i="6"/>
  <c r="F251" i="6"/>
  <c r="F247" i="6"/>
  <c r="F243" i="6"/>
  <c r="F239" i="6"/>
  <c r="F235" i="6"/>
  <c r="F231" i="6"/>
  <c r="F221" i="6"/>
  <c r="F162" i="6"/>
  <c r="F146" i="6"/>
  <c r="F126" i="6"/>
  <c r="F110" i="6"/>
  <c r="F94" i="6"/>
  <c r="F78" i="6"/>
  <c r="F50" i="6"/>
  <c r="F34" i="6"/>
  <c r="F18" i="6"/>
  <c r="F536" i="6"/>
  <c r="F535" i="6"/>
  <c r="F522" i="6"/>
  <c r="F509" i="6"/>
  <c r="F504" i="6"/>
  <c r="F503" i="6"/>
  <c r="F496" i="6"/>
  <c r="F495" i="6"/>
  <c r="F482" i="6"/>
  <c r="F469" i="6"/>
  <c r="F464" i="6"/>
  <c r="F463" i="6"/>
  <c r="F450" i="6"/>
  <c r="F437" i="6"/>
  <c r="F432" i="6"/>
  <c r="F431" i="6"/>
  <c r="F418" i="6"/>
  <c r="F405" i="6"/>
  <c r="F275" i="6"/>
  <c r="F269" i="6"/>
  <c r="F259" i="6"/>
  <c r="F225" i="6"/>
  <c r="F166" i="6"/>
  <c r="F150" i="6"/>
  <c r="F134" i="6"/>
  <c r="F130" i="6"/>
  <c r="F114" i="6"/>
  <c r="F98" i="6"/>
  <c r="F82" i="6"/>
  <c r="F66" i="6"/>
  <c r="F54" i="6"/>
  <c r="F38" i="6"/>
  <c r="F22" i="6"/>
  <c r="F6" i="6"/>
  <c r="F564" i="6"/>
  <c r="F560" i="6"/>
  <c r="F559" i="6"/>
  <c r="F546" i="6"/>
  <c r="F533" i="6"/>
  <c r="F532" i="6"/>
  <c r="F528" i="6"/>
  <c r="F527" i="6"/>
  <c r="F514" i="6"/>
  <c r="F501" i="6"/>
  <c r="F500" i="6"/>
  <c r="F493" i="6"/>
  <c r="F492" i="6"/>
  <c r="F488" i="6"/>
  <c r="F487" i="6"/>
  <c r="F474" i="6"/>
  <c r="F461" i="6"/>
  <c r="F460" i="6"/>
  <c r="F456" i="6"/>
  <c r="F455" i="6"/>
  <c r="F442" i="6"/>
  <c r="F429" i="6"/>
  <c r="F428" i="6"/>
  <c r="F424" i="6"/>
  <c r="F423" i="6"/>
  <c r="F410" i="6"/>
  <c r="F395" i="6"/>
  <c r="F387" i="6"/>
  <c r="F379" i="6"/>
  <c r="F371" i="6"/>
  <c r="F363" i="6"/>
  <c r="F355" i="6"/>
  <c r="F347" i="6"/>
  <c r="F339" i="6"/>
  <c r="F331" i="6"/>
  <c r="F323" i="6"/>
  <c r="F315" i="6"/>
  <c r="F307" i="6"/>
  <c r="F299" i="6"/>
  <c r="F291" i="6"/>
  <c r="F283" i="6"/>
  <c r="F273" i="6"/>
  <c r="F272" i="6"/>
  <c r="F257" i="6"/>
  <c r="F256" i="6"/>
  <c r="F253" i="6"/>
  <c r="F252" i="6"/>
  <c r="F249" i="6"/>
  <c r="F248" i="6"/>
  <c r="F245" i="6"/>
  <c r="F244" i="6"/>
  <c r="F241" i="6"/>
  <c r="F240" i="6"/>
  <c r="F237" i="6"/>
  <c r="F236" i="6"/>
  <c r="F233" i="6"/>
  <c r="F232" i="6"/>
  <c r="F229" i="6"/>
  <c r="F222" i="6"/>
  <c r="F213" i="6"/>
  <c r="F206" i="6"/>
  <c r="F190" i="6"/>
  <c r="F174" i="6"/>
  <c r="F170" i="6"/>
  <c r="F154" i="6"/>
  <c r="F138" i="6"/>
  <c r="F118" i="6"/>
  <c r="F102" i="6"/>
  <c r="F86" i="6"/>
  <c r="F70" i="6"/>
  <c r="F42" i="6"/>
  <c r="F26" i="6"/>
  <c r="F10" i="6"/>
  <c r="F209" i="6"/>
  <c r="F205" i="6"/>
  <c r="F201" i="6"/>
  <c r="F197" i="6"/>
  <c r="F193" i="6"/>
  <c r="F189" i="6"/>
  <c r="F185" i="6"/>
  <c r="F181" i="6"/>
  <c r="F177" i="6"/>
  <c r="F173" i="6"/>
  <c r="F4" i="6"/>
  <c r="F167" i="6"/>
  <c r="F163" i="6"/>
  <c r="F159" i="6"/>
  <c r="F155" i="6"/>
  <c r="F151" i="6"/>
  <c r="F147" i="6"/>
  <c r="F143" i="6"/>
  <c r="F139" i="6"/>
  <c r="F135" i="6"/>
  <c r="F131" i="6"/>
  <c r="F127" i="6"/>
  <c r="F123" i="6"/>
  <c r="F119" i="6"/>
  <c r="F115" i="6"/>
  <c r="F111" i="6"/>
  <c r="F107" i="6"/>
  <c r="F103" i="6"/>
  <c r="F99" i="6"/>
  <c r="F95" i="6"/>
  <c r="F91" i="6"/>
  <c r="F87" i="6"/>
  <c r="F83" i="6"/>
  <c r="F79" i="6"/>
  <c r="F75" i="6"/>
  <c r="F71" i="6"/>
  <c r="F67" i="6"/>
  <c r="F63" i="6"/>
  <c r="F59" i="6"/>
  <c r="F56" i="6"/>
  <c r="F55" i="6"/>
  <c r="F52" i="6"/>
  <c r="F51" i="6"/>
  <c r="F48" i="6"/>
  <c r="F47" i="6"/>
  <c r="F44" i="6"/>
  <c r="F43" i="6"/>
  <c r="F40" i="6"/>
  <c r="F39" i="6"/>
  <c r="F36" i="6"/>
  <c r="F35" i="6"/>
  <c r="F32" i="6"/>
  <c r="F31" i="6"/>
  <c r="F28" i="6"/>
  <c r="F27" i="6"/>
  <c r="F24" i="6"/>
  <c r="F23" i="6"/>
  <c r="F20" i="6"/>
  <c r="F19" i="6"/>
  <c r="F16" i="6"/>
  <c r="F15" i="6"/>
  <c r="F12" i="6"/>
  <c r="F11" i="6"/>
  <c r="F8" i="6"/>
  <c r="F7" i="6"/>
  <c r="F2" i="6"/>
  <c r="F962" i="6"/>
  <c r="F954" i="6"/>
  <c r="F946" i="6"/>
  <c r="F938" i="6"/>
  <c r="F930" i="6"/>
  <c r="F922" i="6"/>
  <c r="F914" i="6"/>
  <c r="F906" i="6"/>
  <c r="F898" i="6"/>
  <c r="F890" i="6"/>
  <c r="F882" i="6"/>
  <c r="F874" i="6"/>
  <c r="F866" i="6"/>
  <c r="F858" i="6"/>
  <c r="F850" i="6"/>
  <c r="F842" i="6"/>
  <c r="F834" i="6"/>
  <c r="F826" i="6"/>
  <c r="F818" i="6"/>
  <c r="F810" i="6"/>
  <c r="F802" i="6"/>
  <c r="F794" i="6"/>
  <c r="F786" i="6"/>
  <c r="F778" i="6"/>
  <c r="F770" i="6"/>
  <c r="F766" i="6"/>
  <c r="F958" i="6"/>
  <c r="F950" i="6"/>
  <c r="F942" i="6"/>
  <c r="F934" i="6"/>
  <c r="F926" i="6"/>
  <c r="F918" i="6"/>
  <c r="F910" i="6"/>
  <c r="F902" i="6"/>
  <c r="F894" i="6"/>
  <c r="F886" i="6"/>
  <c r="F878" i="6"/>
  <c r="F870" i="6"/>
  <c r="F862" i="6"/>
  <c r="F854" i="6"/>
  <c r="F846" i="6"/>
  <c r="F838" i="6"/>
  <c r="F830" i="6"/>
  <c r="F822" i="6"/>
  <c r="F814" i="6"/>
  <c r="F806" i="6"/>
  <c r="F798" i="6"/>
  <c r="F790" i="6"/>
  <c r="F782" i="6"/>
  <c r="F774" i="6"/>
  <c r="F768" i="6"/>
  <c r="F397" i="6"/>
  <c r="F381" i="6"/>
  <c r="F365" i="6"/>
  <c r="F349" i="6"/>
  <c r="F389" i="6"/>
  <c r="F373" i="6"/>
  <c r="F357" i="6"/>
  <c r="F341" i="6"/>
  <c r="F333" i="6"/>
  <c r="F325" i="6"/>
  <c r="F317" i="6"/>
  <c r="F309" i="6"/>
  <c r="F301" i="6"/>
  <c r="F293" i="6"/>
  <c r="F285" i="6"/>
  <c r="F399" i="6"/>
  <c r="F391" i="6"/>
  <c r="F383" i="6"/>
  <c r="F375" i="6"/>
  <c r="F367" i="6"/>
  <c r="F359" i="6"/>
  <c r="F351" i="6"/>
  <c r="F343" i="6"/>
  <c r="F335" i="6"/>
  <c r="F327" i="6"/>
  <c r="F319" i="6"/>
  <c r="F311" i="6"/>
  <c r="F303" i="6"/>
  <c r="F295" i="6"/>
  <c r="F287" i="6"/>
  <c r="F279" i="6"/>
  <c r="F271" i="6"/>
  <c r="F263" i="6"/>
  <c r="F164" i="6"/>
  <c r="F156" i="6"/>
  <c r="F148" i="6"/>
  <c r="F140" i="6"/>
  <c r="F132" i="6"/>
  <c r="F124" i="6"/>
  <c r="F116" i="6"/>
  <c r="F108" i="6"/>
  <c r="F100" i="6"/>
  <c r="F92" i="6"/>
  <c r="F84" i="6"/>
  <c r="F76" i="6"/>
  <c r="F68" i="6"/>
  <c r="F62" i="6"/>
  <c r="F58" i="6"/>
  <c r="F168" i="6"/>
  <c r="F160" i="6"/>
  <c r="F152" i="6"/>
  <c r="F144" i="6"/>
  <c r="F136" i="6"/>
  <c r="F128" i="6"/>
  <c r="F120" i="6"/>
  <c r="F112" i="6"/>
  <c r="F104" i="6"/>
  <c r="F96" i="6"/>
  <c r="F88" i="6"/>
  <c r="F80" i="6"/>
  <c r="F72" i="6"/>
  <c r="F64" i="6"/>
  <c r="F60" i="6"/>
  <c r="M866" i="8"/>
  <c r="O866" i="8"/>
  <c r="F48" i="8"/>
  <c r="F334" i="8"/>
  <c r="F342" i="8"/>
  <c r="F350" i="8"/>
  <c r="F358" i="8"/>
  <c r="F366" i="8"/>
  <c r="F374" i="8"/>
  <c r="F382" i="8"/>
  <c r="F390" i="8"/>
  <c r="F332" i="8"/>
  <c r="F340" i="8"/>
  <c r="F348" i="8"/>
  <c r="F356" i="8"/>
  <c r="F364" i="8"/>
  <c r="F372" i="8"/>
  <c r="F380" i="8"/>
  <c r="F388" i="8"/>
  <c r="F566" i="8"/>
  <c r="F570" i="8"/>
  <c r="F574" i="8"/>
  <c r="F578" i="8"/>
  <c r="F34" i="7"/>
  <c r="F40" i="7"/>
  <c r="F64" i="7"/>
  <c r="S450" i="7"/>
  <c r="R450" i="7"/>
  <c r="F823" i="7"/>
  <c r="F834" i="7"/>
  <c r="F835" i="7"/>
  <c r="F836" i="7"/>
  <c r="F837" i="7"/>
  <c r="F839" i="7"/>
  <c r="F854" i="7"/>
  <c r="F857" i="7"/>
  <c r="F858" i="7"/>
  <c r="F859" i="7"/>
  <c r="F861" i="7"/>
  <c r="F864" i="7"/>
  <c r="F865" i="7"/>
  <c r="F866" i="7"/>
  <c r="F867" i="7"/>
  <c r="F869" i="7"/>
  <c r="F872" i="7"/>
  <c r="F873" i="7"/>
  <c r="F874" i="7"/>
  <c r="F875" i="7"/>
  <c r="F877" i="7"/>
  <c r="F888" i="7"/>
  <c r="F889" i="7"/>
  <c r="F890" i="7"/>
  <c r="F891" i="7"/>
  <c r="F893" i="7"/>
  <c r="F896" i="7"/>
  <c r="F897" i="7"/>
  <c r="F898" i="7"/>
  <c r="F899" i="7"/>
  <c r="F901" i="7"/>
  <c r="F904" i="7"/>
  <c r="F905" i="7"/>
  <c r="F906" i="7"/>
  <c r="F907" i="7"/>
  <c r="F909" i="7"/>
  <c r="F917" i="7"/>
  <c r="F119" i="7"/>
  <c r="F126" i="7"/>
  <c r="F127" i="7"/>
  <c r="F128" i="7"/>
  <c r="F129" i="7"/>
  <c r="F134" i="7"/>
  <c r="F135" i="7"/>
  <c r="F142" i="7"/>
  <c r="F143" i="7"/>
  <c r="F144" i="7"/>
  <c r="F145" i="7"/>
  <c r="F150" i="7"/>
  <c r="F151" i="7"/>
  <c r="F445" i="7"/>
  <c r="F919" i="7"/>
  <c r="F925" i="7"/>
  <c r="F943" i="7"/>
  <c r="F949" i="7"/>
  <c r="F66" i="7"/>
  <c r="F72" i="7"/>
  <c r="F8" i="7"/>
  <c r="F19" i="7"/>
  <c r="F20" i="7"/>
  <c r="F21" i="7"/>
  <c r="F22" i="7"/>
  <c r="F23" i="7"/>
  <c r="F24" i="7"/>
  <c r="F27" i="7"/>
  <c r="F28" i="7"/>
  <c r="F29" i="7"/>
  <c r="F30" i="7"/>
  <c r="F31" i="7"/>
  <c r="F32" i="7"/>
  <c r="F471" i="7"/>
  <c r="F495" i="7"/>
  <c r="F695" i="7"/>
  <c r="F696" i="7"/>
  <c r="F697" i="7"/>
  <c r="F698" i="7"/>
  <c r="F699" i="7"/>
  <c r="F702" i="7"/>
  <c r="F717" i="7"/>
  <c r="F718" i="7"/>
  <c r="F719" i="7"/>
  <c r="F720" i="7"/>
  <c r="F721" i="7"/>
  <c r="F723" i="7"/>
  <c r="F727" i="7"/>
  <c r="F728" i="7"/>
  <c r="F729" i="7"/>
  <c r="F730" i="7"/>
  <c r="F731" i="7"/>
  <c r="F734" i="7"/>
  <c r="F738" i="7"/>
  <c r="F739" i="7"/>
  <c r="F741" i="7"/>
  <c r="F742" i="7"/>
  <c r="F743" i="7"/>
  <c r="F754" i="7"/>
  <c r="F755" i="7"/>
  <c r="F756" i="7"/>
  <c r="F757" i="7"/>
  <c r="F759" i="7"/>
  <c r="F762" i="7"/>
  <c r="F763" i="7"/>
  <c r="F764" i="7"/>
  <c r="F765" i="7"/>
  <c r="F767" i="7"/>
  <c r="F770" i="7"/>
  <c r="F771" i="7"/>
  <c r="F772" i="7"/>
  <c r="F773" i="7"/>
  <c r="F775" i="7"/>
  <c r="F783" i="7"/>
  <c r="F153" i="7"/>
  <c r="F259" i="7"/>
  <c r="F261" i="7"/>
  <c r="F263" i="7"/>
  <c r="F265" i="7"/>
  <c r="F267" i="7"/>
  <c r="F269" i="7"/>
  <c r="F271" i="7"/>
  <c r="F273" i="7"/>
  <c r="F275" i="7"/>
  <c r="F277" i="7"/>
  <c r="F279" i="7"/>
  <c r="F281" i="7"/>
  <c r="F283" i="7"/>
  <c r="F285" i="7"/>
  <c r="F287" i="7"/>
  <c r="F289" i="7"/>
  <c r="F291" i="7"/>
  <c r="F293" i="7"/>
  <c r="F295" i="7"/>
  <c r="F297" i="7"/>
  <c r="F299" i="7"/>
  <c r="F301" i="7"/>
  <c r="F303" i="7"/>
  <c r="F305" i="7"/>
  <c r="F307" i="7"/>
  <c r="F309" i="7"/>
  <c r="F311" i="7"/>
  <c r="F313" i="7"/>
  <c r="F315" i="7"/>
  <c r="F317" i="7"/>
  <c r="F319" i="7"/>
  <c r="F321" i="7"/>
  <c r="F323" i="7"/>
  <c r="F325" i="7"/>
  <c r="F327" i="7"/>
  <c r="F329" i="7"/>
  <c r="F331" i="7"/>
  <c r="F333" i="7"/>
  <c r="F335" i="7"/>
  <c r="F337" i="7"/>
  <c r="F339" i="7"/>
  <c r="F341" i="7"/>
  <c r="F343" i="7"/>
  <c r="F345" i="7"/>
  <c r="F347" i="7"/>
  <c r="F349" i="7"/>
  <c r="F351" i="7"/>
  <c r="F353" i="7"/>
  <c r="F355" i="7"/>
  <c r="F357" i="7"/>
  <c r="F359" i="7"/>
  <c r="F361" i="7"/>
  <c r="F363" i="7"/>
  <c r="F365" i="7"/>
  <c r="F367" i="7"/>
  <c r="F369" i="7"/>
  <c r="F785" i="7"/>
  <c r="F791" i="7"/>
  <c r="F809" i="7"/>
  <c r="F815" i="7"/>
  <c r="F957" i="7"/>
  <c r="F968" i="7"/>
  <c r="F969" i="7"/>
  <c r="F970" i="7"/>
  <c r="F971" i="7"/>
  <c r="F973" i="7"/>
  <c r="F984" i="7"/>
  <c r="F992" i="7"/>
  <c r="F993" i="7"/>
  <c r="F994" i="7"/>
  <c r="F995" i="7"/>
  <c r="F997" i="7"/>
  <c r="F1000" i="7"/>
  <c r="F1001" i="7"/>
  <c r="F1002" i="7"/>
  <c r="F1003" i="7"/>
  <c r="F1005" i="7"/>
  <c r="F1008" i="7"/>
  <c r="F1009" i="7"/>
  <c r="F1010" i="7"/>
  <c r="F1011" i="7"/>
  <c r="F4" i="7"/>
  <c r="F74" i="7"/>
  <c r="F543" i="7"/>
  <c r="F553" i="7"/>
  <c r="F555" i="7"/>
  <c r="F557" i="7"/>
  <c r="F565" i="7"/>
  <c r="F567" i="7"/>
  <c r="F10" i="7"/>
  <c r="F43" i="7"/>
  <c r="F44" i="7"/>
  <c r="F45" i="7"/>
  <c r="F46" i="7"/>
  <c r="F47" i="7"/>
  <c r="F48" i="7"/>
  <c r="F51" i="7"/>
  <c r="F52" i="7"/>
  <c r="F53" i="7"/>
  <c r="F54" i="7"/>
  <c r="F55" i="7"/>
  <c r="F56" i="7"/>
  <c r="F59" i="7"/>
  <c r="F60" i="7"/>
  <c r="F61" i="7"/>
  <c r="F62" i="7"/>
  <c r="F63" i="7"/>
  <c r="F98" i="7"/>
  <c r="F104" i="7"/>
  <c r="F438" i="7"/>
  <c r="F439" i="7"/>
  <c r="F441" i="7"/>
  <c r="F442" i="7"/>
  <c r="F463" i="7"/>
  <c r="F480" i="7"/>
  <c r="F481" i="7"/>
  <c r="F482" i="7"/>
  <c r="F483" i="7"/>
  <c r="F485" i="7"/>
  <c r="F488" i="7"/>
  <c r="F489" i="7"/>
  <c r="F490" i="7"/>
  <c r="F491" i="7"/>
  <c r="F493" i="7"/>
  <c r="F549" i="7"/>
  <c r="F551" i="7"/>
  <c r="F559" i="7"/>
  <c r="F561" i="7"/>
  <c r="F563" i="7"/>
  <c r="F569" i="7"/>
  <c r="F571" i="7"/>
  <c r="F451" i="7"/>
  <c r="F512" i="7"/>
  <c r="F513" i="7"/>
  <c r="F514" i="7"/>
  <c r="F515" i="7"/>
  <c r="F517" i="7"/>
  <c r="F520" i="7"/>
  <c r="F521" i="7"/>
  <c r="F522" i="7"/>
  <c r="F523" i="7"/>
  <c r="F525" i="7"/>
  <c r="F536" i="7"/>
  <c r="F537" i="7"/>
  <c r="F538" i="7"/>
  <c r="F539" i="7"/>
  <c r="F573" i="7"/>
  <c r="F575" i="7"/>
  <c r="F577" i="7"/>
  <c r="F579" i="7"/>
  <c r="F581" i="7"/>
  <c r="F583" i="7"/>
  <c r="F585" i="7"/>
  <c r="F587" i="7"/>
  <c r="F589" i="7"/>
  <c r="F591" i="7"/>
  <c r="F593" i="7"/>
  <c r="F595" i="7"/>
  <c r="F597" i="7"/>
  <c r="F599" i="7"/>
  <c r="F601" i="7"/>
  <c r="F603" i="7"/>
  <c r="F605" i="7"/>
  <c r="F607" i="7"/>
  <c r="F609" i="7"/>
  <c r="F611" i="7"/>
  <c r="F613" i="7"/>
  <c r="F615" i="7"/>
  <c r="F617" i="7"/>
  <c r="F619" i="7"/>
  <c r="F621" i="7"/>
  <c r="F623" i="7"/>
  <c r="F625" i="7"/>
  <c r="F627" i="7"/>
  <c r="F629" i="7"/>
  <c r="F631" i="7"/>
  <c r="F633" i="7"/>
  <c r="F635" i="7"/>
  <c r="F637" i="7"/>
  <c r="F639" i="7"/>
  <c r="F641" i="7"/>
  <c r="F643" i="7"/>
  <c r="F645" i="7"/>
  <c r="F647" i="7"/>
  <c r="F649" i="7"/>
  <c r="F651" i="7"/>
  <c r="F653" i="7"/>
  <c r="F655" i="7"/>
  <c r="F657" i="7"/>
  <c r="F659" i="7"/>
  <c r="F661" i="7"/>
  <c r="F663" i="7"/>
  <c r="F665" i="7"/>
  <c r="F667" i="7"/>
  <c r="F669" i="7"/>
  <c r="F671" i="7"/>
  <c r="F673" i="7"/>
  <c r="F675" i="7"/>
  <c r="F677" i="7"/>
  <c r="F679" i="7"/>
  <c r="F681" i="7"/>
  <c r="F683" i="7"/>
  <c r="F685" i="7"/>
  <c r="F687" i="7"/>
  <c r="F689" i="7"/>
  <c r="F825" i="7"/>
  <c r="F959" i="7"/>
  <c r="F705" i="7"/>
  <c r="F713" i="7"/>
  <c r="F841" i="7"/>
  <c r="F847" i="7"/>
  <c r="F849" i="7"/>
  <c r="F975" i="7"/>
  <c r="F981" i="7"/>
  <c r="F989" i="7"/>
  <c r="F745" i="7"/>
  <c r="F751" i="7"/>
  <c r="F777" i="7"/>
  <c r="F794" i="7"/>
  <c r="F795" i="7"/>
  <c r="F796" i="7"/>
  <c r="F797" i="7"/>
  <c r="F799" i="7"/>
  <c r="F802" i="7"/>
  <c r="F803" i="7"/>
  <c r="F804" i="7"/>
  <c r="F805" i="7"/>
  <c r="F807" i="7"/>
  <c r="F818" i="7"/>
  <c r="F819" i="7"/>
  <c r="F820" i="7"/>
  <c r="F821" i="7"/>
  <c r="F879" i="7"/>
  <c r="F885" i="7"/>
  <c r="F911" i="7"/>
  <c r="F928" i="7"/>
  <c r="F929" i="7"/>
  <c r="F930" i="7"/>
  <c r="F931" i="7"/>
  <c r="F933" i="7"/>
  <c r="F936" i="7"/>
  <c r="F937" i="7"/>
  <c r="F938" i="7"/>
  <c r="F939" i="7"/>
  <c r="F941" i="7"/>
  <c r="F952" i="7"/>
  <c r="F953" i="7"/>
  <c r="F954" i="7"/>
  <c r="F955" i="7"/>
  <c r="F42" i="7"/>
  <c r="F106" i="7"/>
  <c r="F472" i="7"/>
  <c r="F473" i="7"/>
  <c r="F474" i="7"/>
  <c r="F475" i="7"/>
  <c r="F477" i="7"/>
  <c r="F11" i="7"/>
  <c r="F12" i="7"/>
  <c r="F13" i="7"/>
  <c r="F14" i="7"/>
  <c r="F15" i="7"/>
  <c r="F16" i="7"/>
  <c r="F75" i="7"/>
  <c r="F76" i="7"/>
  <c r="F77" i="7"/>
  <c r="F78" i="7"/>
  <c r="F79" i="7"/>
  <c r="F80" i="7"/>
  <c r="F511" i="7"/>
  <c r="F753" i="7"/>
  <c r="F793" i="7"/>
  <c r="F887" i="7"/>
  <c r="F927" i="7"/>
  <c r="F18" i="7"/>
  <c r="F50" i="7"/>
  <c r="F82" i="7"/>
  <c r="F121" i="7"/>
  <c r="F448" i="7"/>
  <c r="F479" i="7"/>
  <c r="F715" i="7"/>
  <c r="F761" i="7"/>
  <c r="F851" i="7"/>
  <c r="F853" i="7"/>
  <c r="F895" i="7"/>
  <c r="F983" i="7"/>
  <c r="F6" i="7"/>
  <c r="F7" i="7"/>
  <c r="F26" i="7"/>
  <c r="F35" i="7"/>
  <c r="F36" i="7"/>
  <c r="F37" i="7"/>
  <c r="F38" i="7"/>
  <c r="F39" i="7"/>
  <c r="F58" i="7"/>
  <c r="F67" i="7"/>
  <c r="F68" i="7"/>
  <c r="F69" i="7"/>
  <c r="F70" i="7"/>
  <c r="F71" i="7"/>
  <c r="F90" i="7"/>
  <c r="F99" i="7"/>
  <c r="F100" i="7"/>
  <c r="F101" i="7"/>
  <c r="F102" i="7"/>
  <c r="F103" i="7"/>
  <c r="F137" i="7"/>
  <c r="F158" i="7"/>
  <c r="F162" i="7"/>
  <c r="F166" i="7"/>
  <c r="F170" i="7"/>
  <c r="F174" i="7"/>
  <c r="F176" i="7"/>
  <c r="F178" i="7"/>
  <c r="F180" i="7"/>
  <c r="F182" i="7"/>
  <c r="F184" i="7"/>
  <c r="F186" i="7"/>
  <c r="F188" i="7"/>
  <c r="F190" i="7"/>
  <c r="F192" i="7"/>
  <c r="F194" i="7"/>
  <c r="F196" i="7"/>
  <c r="F198" i="7"/>
  <c r="F200" i="7"/>
  <c r="F202" i="7"/>
  <c r="F204" i="7"/>
  <c r="F206" i="7"/>
  <c r="F208" i="7"/>
  <c r="F210" i="7"/>
  <c r="F212" i="7"/>
  <c r="F214" i="7"/>
  <c r="F216" i="7"/>
  <c r="F218" i="7"/>
  <c r="F220" i="7"/>
  <c r="F222" i="7"/>
  <c r="F224" i="7"/>
  <c r="F226" i="7"/>
  <c r="F228" i="7"/>
  <c r="F230" i="7"/>
  <c r="F232" i="7"/>
  <c r="F234" i="7"/>
  <c r="F236" i="7"/>
  <c r="F238" i="7"/>
  <c r="F240" i="7"/>
  <c r="F242" i="7"/>
  <c r="F244" i="7"/>
  <c r="F246" i="7"/>
  <c r="F248" i="7"/>
  <c r="F250" i="7"/>
  <c r="F252" i="7"/>
  <c r="F254" i="7"/>
  <c r="F256" i="7"/>
  <c r="F504" i="7"/>
  <c r="F505" i="7"/>
  <c r="F506" i="7"/>
  <c r="F507" i="7"/>
  <c r="F535" i="7"/>
  <c r="F544" i="7"/>
  <c r="F545" i="7"/>
  <c r="F546" i="7"/>
  <c r="F547" i="7"/>
  <c r="F691" i="7"/>
  <c r="F724" i="7"/>
  <c r="F726" i="7"/>
  <c r="F732" i="7"/>
  <c r="F786" i="7"/>
  <c r="F787" i="7"/>
  <c r="F788" i="7"/>
  <c r="F789" i="7"/>
  <c r="F817" i="7"/>
  <c r="F826" i="7"/>
  <c r="F827" i="7"/>
  <c r="F828" i="7"/>
  <c r="F829" i="7"/>
  <c r="F831" i="7"/>
  <c r="F863" i="7"/>
  <c r="F920" i="7"/>
  <c r="F921" i="7"/>
  <c r="F922" i="7"/>
  <c r="F923" i="7"/>
  <c r="F951" i="7"/>
  <c r="F960" i="7"/>
  <c r="F961" i="7"/>
  <c r="F962" i="7"/>
  <c r="F963" i="7"/>
  <c r="F965" i="7"/>
  <c r="F991" i="7"/>
  <c r="F371" i="7"/>
  <c r="F373" i="7"/>
  <c r="F375" i="7"/>
  <c r="F377" i="7"/>
  <c r="F379" i="7"/>
  <c r="F381" i="7"/>
  <c r="F383" i="7"/>
  <c r="F385" i="7"/>
  <c r="F387" i="7"/>
  <c r="F389" i="7"/>
  <c r="F391" i="7"/>
  <c r="F393" i="7"/>
  <c r="F395" i="7"/>
  <c r="F397" i="7"/>
  <c r="F399" i="7"/>
  <c r="F401" i="7"/>
  <c r="F403" i="7"/>
  <c r="F405" i="7"/>
  <c r="F407" i="7"/>
  <c r="F409" i="7"/>
  <c r="F411" i="7"/>
  <c r="F413" i="7"/>
  <c r="F415" i="7"/>
  <c r="F417" i="7"/>
  <c r="F419" i="7"/>
  <c r="F421" i="7"/>
  <c r="F423" i="7"/>
  <c r="F425" i="7"/>
  <c r="F427" i="7"/>
  <c r="F429" i="7"/>
  <c r="F431" i="7"/>
  <c r="F433" i="7"/>
  <c r="F435" i="7"/>
  <c r="F437" i="7"/>
  <c r="F455" i="7"/>
  <c r="F464" i="7"/>
  <c r="F465" i="7"/>
  <c r="F466" i="7"/>
  <c r="F467" i="7"/>
  <c r="F487" i="7"/>
  <c r="F496" i="7"/>
  <c r="F497" i="7"/>
  <c r="F498" i="7"/>
  <c r="F499" i="7"/>
  <c r="F519" i="7"/>
  <c r="F528" i="7"/>
  <c r="F529" i="7"/>
  <c r="F530" i="7"/>
  <c r="F531" i="7"/>
  <c r="F692" i="7"/>
  <c r="F694" i="7"/>
  <c r="F700" i="7"/>
  <c r="F706" i="7"/>
  <c r="F707" i="7"/>
  <c r="F709" i="7"/>
  <c r="F710" i="7"/>
  <c r="F737" i="7"/>
  <c r="F746" i="7"/>
  <c r="F747" i="7"/>
  <c r="F748" i="7"/>
  <c r="F749" i="7"/>
  <c r="F769" i="7"/>
  <c r="F778" i="7"/>
  <c r="F779" i="7"/>
  <c r="F780" i="7"/>
  <c r="F781" i="7"/>
  <c r="F801" i="7"/>
  <c r="F810" i="7"/>
  <c r="F811" i="7"/>
  <c r="F812" i="7"/>
  <c r="F813" i="7"/>
  <c r="F833" i="7"/>
  <c r="F842" i="7"/>
  <c r="F843" i="7"/>
  <c r="F844" i="7"/>
  <c r="F845" i="7"/>
  <c r="F871" i="7"/>
  <c r="F880" i="7"/>
  <c r="F881" i="7"/>
  <c r="F882" i="7"/>
  <c r="F883" i="7"/>
  <c r="F903" i="7"/>
  <c r="F912" i="7"/>
  <c r="F913" i="7"/>
  <c r="F914" i="7"/>
  <c r="F915" i="7"/>
  <c r="F935" i="7"/>
  <c r="F944" i="7"/>
  <c r="F945" i="7"/>
  <c r="F946" i="7"/>
  <c r="F947" i="7"/>
  <c r="F967" i="7"/>
  <c r="F976" i="7"/>
  <c r="F977" i="7"/>
  <c r="F978" i="7"/>
  <c r="F979" i="7"/>
  <c r="F999" i="7"/>
  <c r="F985" i="7"/>
  <c r="F986" i="7"/>
  <c r="F987" i="7"/>
  <c r="F1007" i="7"/>
  <c r="F2" i="7"/>
  <c r="F3" i="7"/>
  <c r="F5" i="7"/>
  <c r="Q1013" i="7"/>
  <c r="R8" i="7"/>
  <c r="S8" i="7" s="1"/>
  <c r="F109" i="7"/>
  <c r="F123" i="7"/>
  <c r="F125" i="7"/>
  <c r="F139" i="7"/>
  <c r="F141" i="7"/>
  <c r="F155" i="7"/>
  <c r="F157" i="7"/>
  <c r="F159" i="7"/>
  <c r="F161" i="7"/>
  <c r="F163" i="7"/>
  <c r="F165" i="7"/>
  <c r="F167" i="7"/>
  <c r="F169" i="7"/>
  <c r="F171" i="7"/>
  <c r="F173" i="7"/>
  <c r="F175" i="7"/>
  <c r="F177" i="7"/>
  <c r="F179" i="7"/>
  <c r="F181" i="7"/>
  <c r="F183" i="7"/>
  <c r="F185" i="7"/>
  <c r="F187" i="7"/>
  <c r="F189" i="7"/>
  <c r="F191" i="7"/>
  <c r="F193" i="7"/>
  <c r="F195" i="7"/>
  <c r="F197" i="7"/>
  <c r="F199" i="7"/>
  <c r="F201" i="7"/>
  <c r="F203" i="7"/>
  <c r="F205" i="7"/>
  <c r="F207" i="7"/>
  <c r="F209" i="7"/>
  <c r="F211" i="7"/>
  <c r="F213" i="7"/>
  <c r="F215" i="7"/>
  <c r="F217" i="7"/>
  <c r="F219" i="7"/>
  <c r="F221" i="7"/>
  <c r="F223" i="7"/>
  <c r="F225" i="7"/>
  <c r="F227" i="7"/>
  <c r="F229" i="7"/>
  <c r="F231" i="7"/>
  <c r="F233" i="7"/>
  <c r="F235" i="7"/>
  <c r="F237" i="7"/>
  <c r="F239" i="7"/>
  <c r="F241" i="7"/>
  <c r="F243" i="7"/>
  <c r="F245" i="7"/>
  <c r="F247" i="7"/>
  <c r="F249" i="7"/>
  <c r="F251" i="7"/>
  <c r="F253" i="7"/>
  <c r="F255" i="7"/>
  <c r="F257" i="7"/>
  <c r="F9" i="7"/>
  <c r="F17" i="7"/>
  <c r="F25" i="7"/>
  <c r="F33" i="7"/>
  <c r="F41" i="7"/>
  <c r="F49" i="7"/>
  <c r="F57" i="7"/>
  <c r="F65" i="7"/>
  <c r="F73" i="7"/>
  <c r="F81" i="7"/>
  <c r="F89" i="7"/>
  <c r="F97" i="7"/>
  <c r="F105" i="7"/>
  <c r="F115" i="7"/>
  <c r="F117" i="7"/>
  <c r="F120" i="7"/>
  <c r="F131" i="7"/>
  <c r="F133" i="7"/>
  <c r="F136" i="7"/>
  <c r="F147" i="7"/>
  <c r="F149" i="7"/>
  <c r="F152" i="7"/>
  <c r="F449" i="7"/>
  <c r="F450" i="7"/>
  <c r="F716" i="7"/>
  <c r="F855" i="7"/>
  <c r="F440" i="7"/>
  <c r="F443" i="7"/>
  <c r="F444" i="7"/>
  <c r="F452" i="7"/>
  <c r="F460" i="7"/>
  <c r="F468" i="7"/>
  <c r="F476" i="7"/>
  <c r="F484" i="7"/>
  <c r="F492" i="7"/>
  <c r="F500" i="7"/>
  <c r="F508" i="7"/>
  <c r="F516" i="7"/>
  <c r="F524" i="7"/>
  <c r="F532" i="7"/>
  <c r="F540" i="7"/>
  <c r="F548" i="7"/>
  <c r="F550" i="7"/>
  <c r="F552" i="7"/>
  <c r="F554" i="7"/>
  <c r="F556" i="7"/>
  <c r="F558" i="7"/>
  <c r="F560" i="7"/>
  <c r="F562" i="7"/>
  <c r="F564" i="7"/>
  <c r="F566" i="7"/>
  <c r="F568" i="7"/>
  <c r="F570" i="7"/>
  <c r="F572" i="7"/>
  <c r="F574" i="7"/>
  <c r="F576" i="7"/>
  <c r="F578" i="7"/>
  <c r="F580" i="7"/>
  <c r="F582" i="7"/>
  <c r="F584" i="7"/>
  <c r="F586" i="7"/>
  <c r="F588" i="7"/>
  <c r="F590" i="7"/>
  <c r="F592" i="7"/>
  <c r="F594" i="7"/>
  <c r="F596" i="7"/>
  <c r="F598" i="7"/>
  <c r="F600" i="7"/>
  <c r="F602" i="7"/>
  <c r="F604" i="7"/>
  <c r="F606" i="7"/>
  <c r="F608" i="7"/>
  <c r="F610" i="7"/>
  <c r="F612" i="7"/>
  <c r="F614" i="7"/>
  <c r="F616" i="7"/>
  <c r="F618" i="7"/>
  <c r="F620" i="7"/>
  <c r="F622" i="7"/>
  <c r="F624" i="7"/>
  <c r="F626" i="7"/>
  <c r="F628" i="7"/>
  <c r="F630" i="7"/>
  <c r="F632" i="7"/>
  <c r="F634" i="7"/>
  <c r="F636" i="7"/>
  <c r="F638" i="7"/>
  <c r="F640" i="7"/>
  <c r="F642" i="7"/>
  <c r="F644" i="7"/>
  <c r="F646" i="7"/>
  <c r="F648" i="7"/>
  <c r="F650" i="7"/>
  <c r="F652" i="7"/>
  <c r="F654" i="7"/>
  <c r="F656" i="7"/>
  <c r="F658" i="7"/>
  <c r="F660" i="7"/>
  <c r="F662" i="7"/>
  <c r="F664" i="7"/>
  <c r="F666" i="7"/>
  <c r="F668" i="7"/>
  <c r="F670" i="7"/>
  <c r="F672" i="7"/>
  <c r="F674" i="7"/>
  <c r="F676" i="7"/>
  <c r="F678" i="7"/>
  <c r="F680" i="7"/>
  <c r="F682" i="7"/>
  <c r="F684" i="7"/>
  <c r="F686" i="7"/>
  <c r="F688" i="7"/>
  <c r="F690" i="7"/>
  <c r="F701" i="7"/>
  <c r="F708" i="7"/>
  <c r="F711" i="7"/>
  <c r="F712" i="7"/>
  <c r="F722" i="7"/>
  <c r="F733" i="7"/>
  <c r="F740" i="7"/>
  <c r="F750" i="7"/>
  <c r="F758" i="7"/>
  <c r="F766" i="7"/>
  <c r="F774" i="7"/>
  <c r="F782" i="7"/>
  <c r="F790" i="7"/>
  <c r="F798" i="7"/>
  <c r="F806" i="7"/>
  <c r="F814" i="7"/>
  <c r="F822" i="7"/>
  <c r="F830" i="7"/>
  <c r="F838" i="7"/>
  <c r="F846" i="7"/>
  <c r="F860" i="7"/>
  <c r="F868" i="7"/>
  <c r="F876" i="7"/>
  <c r="F884" i="7"/>
  <c r="F892" i="7"/>
  <c r="F900" i="7"/>
  <c r="F908" i="7"/>
  <c r="F916" i="7"/>
  <c r="F924" i="7"/>
  <c r="F932" i="7"/>
  <c r="F940" i="7"/>
  <c r="F948" i="7"/>
  <c r="F956" i="7"/>
  <c r="F964" i="7"/>
  <c r="F972" i="7"/>
  <c r="F980" i="7"/>
  <c r="F988" i="7"/>
  <c r="F996" i="7"/>
  <c r="F1004" i="7"/>
  <c r="F1012" i="7"/>
  <c r="F258" i="7"/>
  <c r="F260" i="7"/>
  <c r="F262" i="7"/>
  <c r="F264" i="7"/>
  <c r="F266" i="7"/>
  <c r="F268" i="7"/>
  <c r="F270" i="7"/>
  <c r="F272" i="7"/>
  <c r="F274" i="7"/>
  <c r="F276" i="7"/>
  <c r="F278" i="7"/>
  <c r="F280" i="7"/>
  <c r="F282" i="7"/>
  <c r="F284" i="7"/>
  <c r="F286" i="7"/>
  <c r="F288" i="7"/>
  <c r="F290" i="7"/>
  <c r="F292" i="7"/>
  <c r="F294" i="7"/>
  <c r="F296" i="7"/>
  <c r="F298" i="7"/>
  <c r="F300" i="7"/>
  <c r="F302" i="7"/>
  <c r="F304" i="7"/>
  <c r="F306" i="7"/>
  <c r="F308" i="7"/>
  <c r="F310" i="7"/>
  <c r="F312" i="7"/>
  <c r="F314" i="7"/>
  <c r="F316" i="7"/>
  <c r="F318" i="7"/>
  <c r="F320" i="7"/>
  <c r="F322" i="7"/>
  <c r="F324" i="7"/>
  <c r="F326" i="7"/>
  <c r="F328" i="7"/>
  <c r="F330" i="7"/>
  <c r="F332" i="7"/>
  <c r="F334" i="7"/>
  <c r="F336" i="7"/>
  <c r="F338" i="7"/>
  <c r="F340" i="7"/>
  <c r="F342" i="7"/>
  <c r="F344" i="7"/>
  <c r="F346" i="7"/>
  <c r="F348" i="7"/>
  <c r="F350" i="7"/>
  <c r="F352" i="7"/>
  <c r="F354" i="7"/>
  <c r="F356" i="7"/>
  <c r="F358" i="7"/>
  <c r="F360" i="7"/>
  <c r="F362" i="7"/>
  <c r="F364" i="7"/>
  <c r="F366" i="7"/>
  <c r="F368" i="7"/>
  <c r="F370" i="7"/>
  <c r="F372" i="7"/>
  <c r="F374" i="7"/>
  <c r="F376" i="7"/>
  <c r="F378" i="7"/>
  <c r="F380" i="7"/>
  <c r="F382" i="7"/>
  <c r="F384" i="7"/>
  <c r="F386" i="7"/>
  <c r="F388" i="7"/>
  <c r="F390" i="7"/>
  <c r="F392" i="7"/>
  <c r="F394" i="7"/>
  <c r="F396" i="7"/>
  <c r="F398" i="7"/>
  <c r="F400" i="7"/>
  <c r="F402" i="7"/>
  <c r="F404" i="7"/>
  <c r="F406" i="7"/>
  <c r="F408" i="7"/>
  <c r="F410" i="7"/>
  <c r="F412" i="7"/>
  <c r="F414" i="7"/>
  <c r="F416" i="7"/>
  <c r="F418" i="7"/>
  <c r="F420" i="7"/>
  <c r="F422" i="7"/>
  <c r="F424" i="7"/>
  <c r="F426" i="7"/>
  <c r="F428" i="7"/>
  <c r="F430" i="7"/>
  <c r="F432" i="7"/>
  <c r="F434" i="7"/>
  <c r="F436" i="7"/>
  <c r="F446" i="7"/>
  <c r="F454" i="7"/>
  <c r="F462" i="7"/>
  <c r="F470" i="7"/>
  <c r="F478" i="7"/>
  <c r="F486" i="7"/>
  <c r="F494" i="7"/>
  <c r="F502" i="7"/>
  <c r="F510" i="7"/>
  <c r="F518" i="7"/>
  <c r="F526" i="7"/>
  <c r="F534" i="7"/>
  <c r="F542" i="7"/>
  <c r="F693" i="7"/>
  <c r="F703" i="7"/>
  <c r="F704" i="7"/>
  <c r="F714" i="7"/>
  <c r="F725" i="7"/>
  <c r="F735" i="7"/>
  <c r="F736" i="7"/>
  <c r="F744" i="7"/>
  <c r="F752" i="7"/>
  <c r="F760" i="7"/>
  <c r="F768" i="7"/>
  <c r="F776" i="7"/>
  <c r="F784" i="7"/>
  <c r="F792" i="7"/>
  <c r="F800" i="7"/>
  <c r="F808" i="7"/>
  <c r="F816" i="7"/>
  <c r="F824" i="7"/>
  <c r="F832" i="7"/>
  <c r="F840" i="7"/>
  <c r="F850" i="7"/>
  <c r="F862" i="7"/>
  <c r="F870" i="7"/>
  <c r="F878" i="7"/>
  <c r="F886" i="7"/>
  <c r="F894" i="7"/>
  <c r="F902" i="7"/>
  <c r="F910" i="7"/>
  <c r="F918" i="7"/>
  <c r="F926" i="7"/>
  <c r="F934" i="7"/>
  <c r="F942" i="7"/>
  <c r="F950" i="7"/>
  <c r="F958" i="7"/>
  <c r="F966" i="7"/>
  <c r="F974" i="7"/>
  <c r="F982" i="7"/>
  <c r="F990" i="7"/>
  <c r="F998" i="7"/>
  <c r="F1006" i="7"/>
  <c r="P1013" i="7"/>
  <c r="M1013" i="7"/>
  <c r="N1013" i="7"/>
  <c r="F108" i="7"/>
  <c r="F116" i="7"/>
  <c r="F124" i="7"/>
  <c r="F132" i="7"/>
  <c r="F140" i="7"/>
  <c r="F148" i="7"/>
  <c r="F156" i="7"/>
  <c r="O1013" i="7"/>
  <c r="F114" i="7"/>
  <c r="F122" i="7"/>
  <c r="F130" i="7"/>
  <c r="F138" i="7"/>
  <c r="F146" i="7"/>
  <c r="F154" i="7"/>
  <c r="F160" i="7"/>
  <c r="F164" i="7"/>
  <c r="F168" i="7"/>
  <c r="F172" i="7"/>
  <c r="F852" i="7"/>
  <c r="F848" i="7"/>
  <c r="F856" i="7"/>
  <c r="F537" i="4"/>
  <c r="F538" i="4"/>
  <c r="F539" i="4"/>
  <c r="F545" i="4"/>
  <c r="F546" i="4"/>
  <c r="F547" i="4"/>
  <c r="F551" i="4"/>
  <c r="F553" i="4"/>
  <c r="F554" i="4"/>
  <c r="F555" i="4"/>
  <c r="F560" i="4"/>
  <c r="F572" i="4"/>
  <c r="F270" i="4"/>
  <c r="F275" i="4"/>
  <c r="F398" i="4"/>
  <c r="F404" i="4"/>
  <c r="F485" i="4"/>
  <c r="F486" i="4"/>
  <c r="F487" i="4"/>
  <c r="F430" i="4"/>
  <c r="F436" i="4"/>
  <c r="F471" i="4"/>
  <c r="F640" i="4"/>
  <c r="F772" i="4"/>
  <c r="F779" i="4"/>
  <c r="F788" i="4"/>
  <c r="F836" i="4"/>
  <c r="F843" i="4"/>
  <c r="F852" i="4"/>
  <c r="F867" i="4"/>
  <c r="F965" i="4"/>
  <c r="F967" i="4"/>
  <c r="F981" i="4"/>
  <c r="F989" i="4"/>
  <c r="F995" i="4"/>
  <c r="F17" i="4"/>
  <c r="F661" i="4"/>
  <c r="F65" i="4"/>
  <c r="F81" i="4"/>
  <c r="F189" i="4"/>
  <c r="F195" i="4"/>
  <c r="F300" i="4"/>
  <c r="F332" i="4"/>
  <c r="F343" i="4"/>
  <c r="F344" i="4"/>
  <c r="F345" i="4"/>
  <c r="F346" i="4"/>
  <c r="F347" i="4"/>
  <c r="F348" i="4"/>
  <c r="F351" i="4"/>
  <c r="F352" i="4"/>
  <c r="F353" i="4"/>
  <c r="F354" i="4"/>
  <c r="F355" i="4"/>
  <c r="F356" i="4"/>
  <c r="F359" i="4"/>
  <c r="F360" i="4"/>
  <c r="F361" i="4"/>
  <c r="F362" i="4"/>
  <c r="F363" i="4"/>
  <c r="F364" i="4"/>
  <c r="F375" i="4"/>
  <c r="F376" i="4"/>
  <c r="F377" i="4"/>
  <c r="F378" i="4"/>
  <c r="F379" i="4"/>
  <c r="F380" i="4"/>
  <c r="F383" i="4"/>
  <c r="F384" i="4"/>
  <c r="F385" i="4"/>
  <c r="F386" i="4"/>
  <c r="F387" i="4"/>
  <c r="F388" i="4"/>
  <c r="F391" i="4"/>
  <c r="F392" i="4"/>
  <c r="F393" i="4"/>
  <c r="F394" i="4"/>
  <c r="F395" i="4"/>
  <c r="F396" i="4"/>
  <c r="F499" i="4"/>
  <c r="F507" i="4"/>
  <c r="F517" i="4"/>
  <c r="F518" i="4"/>
  <c r="F519" i="4"/>
  <c r="F597" i="4"/>
  <c r="F598" i="4"/>
  <c r="F599" i="4"/>
  <c r="F695" i="4"/>
  <c r="F38" i="4"/>
  <c r="F39" i="4"/>
  <c r="F42" i="4"/>
  <c r="F43" i="4"/>
  <c r="F50" i="4"/>
  <c r="F51" i="4"/>
  <c r="F155" i="4"/>
  <c r="F803" i="4"/>
  <c r="F157" i="4"/>
  <c r="F163" i="4"/>
  <c r="F219" i="4"/>
  <c r="F302" i="4"/>
  <c r="F308" i="4"/>
  <c r="F531" i="4"/>
  <c r="F604" i="4"/>
  <c r="F608" i="4"/>
  <c r="F616" i="4"/>
  <c r="F666" i="4"/>
  <c r="F668" i="4"/>
  <c r="F684" i="4"/>
  <c r="F804" i="4"/>
  <c r="F877" i="4"/>
  <c r="F878" i="4"/>
  <c r="F879" i="4"/>
  <c r="F880" i="4"/>
  <c r="F883" i="4"/>
  <c r="F887" i="4"/>
  <c r="F889" i="4"/>
  <c r="F890" i="4"/>
  <c r="F891" i="4"/>
  <c r="F894" i="4"/>
  <c r="F895" i="4"/>
  <c r="F898" i="4"/>
  <c r="F899" i="4"/>
  <c r="F905" i="4"/>
  <c r="F906" i="4"/>
  <c r="F907" i="4"/>
  <c r="F910" i="4"/>
  <c r="F911" i="4"/>
  <c r="F914" i="4"/>
  <c r="F915" i="4"/>
  <c r="F919" i="4"/>
  <c r="F921" i="4"/>
  <c r="F922" i="4"/>
  <c r="F923" i="4"/>
  <c r="F926" i="4"/>
  <c r="F927" i="4"/>
  <c r="F930" i="4"/>
  <c r="F931" i="4"/>
  <c r="F937" i="4"/>
  <c r="F938" i="4"/>
  <c r="F939" i="4"/>
  <c r="F942" i="4"/>
  <c r="F943" i="4"/>
  <c r="F946" i="4"/>
  <c r="F947" i="4"/>
  <c r="F951" i="4"/>
  <c r="F953" i="4"/>
  <c r="F954" i="4"/>
  <c r="F955" i="4"/>
  <c r="F958" i="4"/>
  <c r="F959" i="4"/>
  <c r="F962" i="4"/>
  <c r="F963" i="4"/>
  <c r="F231" i="4"/>
  <c r="F232" i="4"/>
  <c r="F233" i="4"/>
  <c r="F234" i="4"/>
  <c r="F235" i="4"/>
  <c r="F247" i="4"/>
  <c r="F248" i="4"/>
  <c r="F249" i="4"/>
  <c r="F250" i="4"/>
  <c r="F251" i="4"/>
  <c r="F255" i="4"/>
  <c r="F256" i="4"/>
  <c r="F257" i="4"/>
  <c r="F258" i="4"/>
  <c r="F259" i="4"/>
  <c r="F263" i="4"/>
  <c r="F264" i="4"/>
  <c r="F265" i="4"/>
  <c r="F266" i="4"/>
  <c r="F703" i="4"/>
  <c r="F723" i="4"/>
  <c r="F727" i="4"/>
  <c r="F728" i="4"/>
  <c r="F729" i="4"/>
  <c r="F731" i="4"/>
  <c r="F735" i="4"/>
  <c r="F736" i="4"/>
  <c r="F739" i="4"/>
  <c r="F749" i="4"/>
  <c r="F750" i="4"/>
  <c r="F751" i="4"/>
  <c r="F752" i="4"/>
  <c r="F755" i="4"/>
  <c r="F763" i="4"/>
  <c r="F765" i="4"/>
  <c r="F766" i="4"/>
  <c r="F767" i="4"/>
  <c r="F768" i="4"/>
  <c r="F91" i="4"/>
  <c r="F102" i="4"/>
  <c r="F103" i="4"/>
  <c r="F104" i="4"/>
  <c r="F105" i="4"/>
  <c r="F106" i="4"/>
  <c r="F107" i="4"/>
  <c r="F110" i="4"/>
  <c r="F111" i="4"/>
  <c r="F112" i="4"/>
  <c r="F113" i="4"/>
  <c r="F114" i="4"/>
  <c r="F115" i="4"/>
  <c r="F118" i="4"/>
  <c r="F119" i="4"/>
  <c r="F120" i="4"/>
  <c r="F121" i="4"/>
  <c r="F122" i="4"/>
  <c r="F123" i="4"/>
  <c r="F134" i="4"/>
  <c r="F135" i="4"/>
  <c r="F136" i="4"/>
  <c r="F137" i="4"/>
  <c r="F138" i="4"/>
  <c r="F139" i="4"/>
  <c r="F142" i="4"/>
  <c r="F143" i="4"/>
  <c r="F144" i="4"/>
  <c r="F145" i="4"/>
  <c r="F146" i="4"/>
  <c r="F147" i="4"/>
  <c r="F150" i="4"/>
  <c r="F151" i="4"/>
  <c r="F152" i="4"/>
  <c r="F153" i="4"/>
  <c r="F154" i="4"/>
  <c r="F453" i="4"/>
  <c r="F455" i="4"/>
  <c r="F459" i="4"/>
  <c r="F461" i="4"/>
  <c r="F462" i="4"/>
  <c r="F463" i="4"/>
  <c r="F465" i="4"/>
  <c r="F466" i="4"/>
  <c r="F467" i="4"/>
  <c r="F469" i="4"/>
  <c r="F470" i="4"/>
  <c r="F509" i="4"/>
  <c r="F510" i="4"/>
  <c r="F511" i="4"/>
  <c r="F653" i="4"/>
  <c r="F997" i="4"/>
  <c r="F999" i="4"/>
  <c r="F33" i="4"/>
  <c r="F93" i="4"/>
  <c r="F340" i="4"/>
  <c r="F515" i="4"/>
  <c r="F578" i="4"/>
  <c r="F580" i="4"/>
  <c r="F584" i="4"/>
  <c r="F624" i="4"/>
  <c r="F650" i="4"/>
  <c r="F652" i="4"/>
  <c r="F725" i="4"/>
  <c r="F733" i="4"/>
  <c r="F99" i="4"/>
  <c r="F221" i="4"/>
  <c r="F227" i="4"/>
  <c r="F334" i="4"/>
  <c r="F2" i="4"/>
  <c r="F3" i="4"/>
  <c r="F49" i="4"/>
  <c r="F54" i="4"/>
  <c r="F55" i="4"/>
  <c r="F58" i="4"/>
  <c r="F59" i="4"/>
  <c r="F66" i="4"/>
  <c r="F67" i="4"/>
  <c r="F125" i="4"/>
  <c r="F131" i="4"/>
  <c r="F166" i="4"/>
  <c r="F167" i="4"/>
  <c r="F168" i="4"/>
  <c r="F169" i="4"/>
  <c r="F170" i="4"/>
  <c r="F171" i="4"/>
  <c r="F174" i="4"/>
  <c r="F175" i="4"/>
  <c r="F176" i="4"/>
  <c r="F177" i="4"/>
  <c r="F178" i="4"/>
  <c r="F179" i="4"/>
  <c r="F182" i="4"/>
  <c r="F183" i="4"/>
  <c r="F184" i="4"/>
  <c r="F185" i="4"/>
  <c r="F186" i="4"/>
  <c r="F243" i="4"/>
  <c r="F279" i="4"/>
  <c r="F280" i="4"/>
  <c r="F281" i="4"/>
  <c r="F282" i="4"/>
  <c r="F283" i="4"/>
  <c r="F284" i="4"/>
  <c r="F287" i="4"/>
  <c r="F288" i="4"/>
  <c r="F289" i="4"/>
  <c r="F290" i="4"/>
  <c r="F291" i="4"/>
  <c r="F292" i="4"/>
  <c r="F295" i="4"/>
  <c r="F296" i="4"/>
  <c r="F297" i="4"/>
  <c r="F298" i="4"/>
  <c r="F299" i="4"/>
  <c r="F366" i="4"/>
  <c r="F372" i="4"/>
  <c r="F407" i="4"/>
  <c r="F408" i="4"/>
  <c r="F409" i="4"/>
  <c r="F410" i="4"/>
  <c r="F411" i="4"/>
  <c r="F412" i="4"/>
  <c r="F415" i="4"/>
  <c r="F416" i="4"/>
  <c r="F417" i="4"/>
  <c r="F418" i="4"/>
  <c r="F419" i="4"/>
  <c r="F420" i="4"/>
  <c r="F423" i="4"/>
  <c r="F424" i="4"/>
  <c r="F425" i="4"/>
  <c r="F426" i="4"/>
  <c r="F427" i="4"/>
  <c r="F475" i="4"/>
  <c r="F491" i="4"/>
  <c r="F493" i="4"/>
  <c r="F494" i="4"/>
  <c r="F495" i="4"/>
  <c r="F523" i="4"/>
  <c r="F525" i="4"/>
  <c r="F527" i="4"/>
  <c r="F543" i="4"/>
  <c r="F565" i="4"/>
  <c r="F566" i="4"/>
  <c r="F567" i="4"/>
  <c r="F592" i="4"/>
  <c r="F632" i="4"/>
  <c r="F658" i="4"/>
  <c r="F660" i="4"/>
  <c r="F671" i="4"/>
  <c r="F673" i="4"/>
  <c r="F677" i="4"/>
  <c r="F711" i="4"/>
  <c r="F740" i="4"/>
  <c r="F747" i="4"/>
  <c r="F756" i="4"/>
  <c r="F781" i="4"/>
  <c r="F782" i="4"/>
  <c r="F783" i="4"/>
  <c r="F784" i="4"/>
  <c r="F785" i="4"/>
  <c r="F787" i="4"/>
  <c r="F795" i="4"/>
  <c r="F797" i="4"/>
  <c r="F798" i="4"/>
  <c r="F799" i="4"/>
  <c r="F800" i="4"/>
  <c r="F868" i="4"/>
  <c r="F875" i="4"/>
  <c r="F885" i="4"/>
  <c r="F6" i="4"/>
  <c r="F7" i="4"/>
  <c r="F10" i="4"/>
  <c r="F11" i="4"/>
  <c r="F18" i="4"/>
  <c r="F19" i="4"/>
  <c r="F70" i="4"/>
  <c r="F71" i="4"/>
  <c r="F74" i="4"/>
  <c r="F75" i="4"/>
  <c r="F82" i="4"/>
  <c r="F83" i="4"/>
  <c r="F84" i="4"/>
  <c r="F85" i="4"/>
  <c r="F88" i="4"/>
  <c r="F89" i="4"/>
  <c r="F90" i="4"/>
  <c r="F198" i="4"/>
  <c r="F199" i="4"/>
  <c r="F200" i="4"/>
  <c r="F201" i="4"/>
  <c r="F202" i="4"/>
  <c r="F203" i="4"/>
  <c r="F206" i="4"/>
  <c r="F207" i="4"/>
  <c r="F208" i="4"/>
  <c r="F209" i="4"/>
  <c r="F210" i="4"/>
  <c r="F211" i="4"/>
  <c r="F214" i="4"/>
  <c r="F215" i="4"/>
  <c r="F216" i="4"/>
  <c r="F217" i="4"/>
  <c r="F218" i="4"/>
  <c r="F311" i="4"/>
  <c r="F312" i="4"/>
  <c r="F313" i="4"/>
  <c r="F314" i="4"/>
  <c r="F315" i="4"/>
  <c r="F316" i="4"/>
  <c r="F319" i="4"/>
  <c r="F320" i="4"/>
  <c r="F321" i="4"/>
  <c r="F322" i="4"/>
  <c r="F323" i="4"/>
  <c r="F324" i="4"/>
  <c r="F327" i="4"/>
  <c r="F328" i="4"/>
  <c r="F329" i="4"/>
  <c r="F330" i="4"/>
  <c r="F331" i="4"/>
  <c r="F439" i="4"/>
  <c r="F440" i="4"/>
  <c r="F441" i="4"/>
  <c r="F442" i="4"/>
  <c r="F443" i="4"/>
  <c r="F444" i="4"/>
  <c r="F447" i="4"/>
  <c r="F448" i="4"/>
  <c r="F449" i="4"/>
  <c r="F450" i="4"/>
  <c r="F451" i="4"/>
  <c r="F477" i="4"/>
  <c r="F478" i="4"/>
  <c r="F479" i="4"/>
  <c r="F483" i="4"/>
  <c r="F501" i="4"/>
  <c r="F502" i="4"/>
  <c r="F503" i="4"/>
  <c r="F573" i="4"/>
  <c r="F574" i="4"/>
  <c r="F643" i="4"/>
  <c r="F644" i="4"/>
  <c r="F687" i="4"/>
  <c r="F689" i="4"/>
  <c r="F719" i="4"/>
  <c r="F720" i="4"/>
  <c r="F721" i="4"/>
  <c r="F901" i="4"/>
  <c r="F903" i="4"/>
  <c r="F917" i="4"/>
  <c r="F811" i="4"/>
  <c r="F820" i="4"/>
  <c r="F845" i="4"/>
  <c r="F846" i="4"/>
  <c r="F847" i="4"/>
  <c r="F848" i="4"/>
  <c r="F851" i="4"/>
  <c r="F859" i="4"/>
  <c r="F861" i="4"/>
  <c r="F862" i="4"/>
  <c r="F863" i="4"/>
  <c r="F864" i="4"/>
  <c r="F933" i="4"/>
  <c r="F935" i="4"/>
  <c r="F949" i="4"/>
  <c r="F969" i="4"/>
  <c r="F970" i="4"/>
  <c r="F971" i="4"/>
  <c r="F974" i="4"/>
  <c r="F975" i="4"/>
  <c r="F978" i="4"/>
  <c r="F979" i="4"/>
  <c r="F983" i="4"/>
  <c r="F1001" i="4"/>
  <c r="F1002" i="4"/>
  <c r="F1003" i="4"/>
  <c r="F1006" i="4"/>
  <c r="F1007" i="4"/>
  <c r="F1010" i="4"/>
  <c r="F1011" i="4"/>
  <c r="F5" i="4"/>
  <c r="F21" i="4"/>
  <c r="F37" i="4"/>
  <c r="F53" i="4"/>
  <c r="F69" i="4"/>
  <c r="F101" i="4"/>
  <c r="F133" i="4"/>
  <c r="F165" i="4"/>
  <c r="F197" i="4"/>
  <c r="F229" i="4"/>
  <c r="F246" i="4"/>
  <c r="F278" i="4"/>
  <c r="F310" i="4"/>
  <c r="F342" i="4"/>
  <c r="F374" i="4"/>
  <c r="F406" i="4"/>
  <c r="F438" i="4"/>
  <c r="F526" i="4"/>
  <c r="F533" i="4"/>
  <c r="F534" i="4"/>
  <c r="F549" i="4"/>
  <c r="F550" i="4"/>
  <c r="F564" i="4"/>
  <c r="F568" i="4"/>
  <c r="F588" i="4"/>
  <c r="F589" i="4"/>
  <c r="F590" i="4"/>
  <c r="F612" i="4"/>
  <c r="F613" i="4"/>
  <c r="F614" i="4"/>
  <c r="F626" i="4"/>
  <c r="F628" i="4"/>
  <c r="F629" i="4"/>
  <c r="F630" i="4"/>
  <c r="F641" i="4"/>
  <c r="F655" i="4"/>
  <c r="F676" i="4"/>
  <c r="F679" i="4"/>
  <c r="F685" i="4"/>
  <c r="F698" i="4"/>
  <c r="F700" i="4"/>
  <c r="F701" i="4"/>
  <c r="F714" i="4"/>
  <c r="F716" i="4"/>
  <c r="F717" i="4"/>
  <c r="F748" i="4"/>
  <c r="F757" i="4"/>
  <c r="F758" i="4"/>
  <c r="F759" i="4"/>
  <c r="F760" i="4"/>
  <c r="F780" i="4"/>
  <c r="F789" i="4"/>
  <c r="F790" i="4"/>
  <c r="F791" i="4"/>
  <c r="F792" i="4"/>
  <c r="F793" i="4"/>
  <c r="F794" i="4"/>
  <c r="F812" i="4"/>
  <c r="F821" i="4"/>
  <c r="F822" i="4"/>
  <c r="F823" i="4"/>
  <c r="F824" i="4"/>
  <c r="F844" i="4"/>
  <c r="F853" i="4"/>
  <c r="F854" i="4"/>
  <c r="F855" i="4"/>
  <c r="F856" i="4"/>
  <c r="F876" i="4"/>
  <c r="F886" i="4"/>
  <c r="F909" i="4"/>
  <c r="F918" i="4"/>
  <c r="F941" i="4"/>
  <c r="F950" i="4"/>
  <c r="F973" i="4"/>
  <c r="F982" i="4"/>
  <c r="F1005" i="4"/>
  <c r="M1013" i="4"/>
  <c r="F9" i="4"/>
  <c r="F25" i="4"/>
  <c r="F41" i="4"/>
  <c r="F57" i="4"/>
  <c r="F73" i="4"/>
  <c r="F87" i="4"/>
  <c r="F109" i="4"/>
  <c r="F141" i="4"/>
  <c r="F173" i="4"/>
  <c r="F205" i="4"/>
  <c r="F254" i="4"/>
  <c r="F286" i="4"/>
  <c r="F318" i="4"/>
  <c r="F350" i="4"/>
  <c r="F382" i="4"/>
  <c r="F414" i="4"/>
  <c r="F446" i="4"/>
  <c r="F454" i="4"/>
  <c r="N1013" i="4"/>
  <c r="F13" i="4"/>
  <c r="F14" i="4"/>
  <c r="F15" i="4"/>
  <c r="F29" i="4"/>
  <c r="F30" i="4"/>
  <c r="F31" i="4"/>
  <c r="F45" i="4"/>
  <c r="F46" i="4"/>
  <c r="F47" i="4"/>
  <c r="F61" i="4"/>
  <c r="F62" i="4"/>
  <c r="F63" i="4"/>
  <c r="F77" i="4"/>
  <c r="F78" i="4"/>
  <c r="F79" i="4"/>
  <c r="F94" i="4"/>
  <c r="F95" i="4"/>
  <c r="F96" i="4"/>
  <c r="F97" i="4"/>
  <c r="F98" i="4"/>
  <c r="F117" i="4"/>
  <c r="F126" i="4"/>
  <c r="F127" i="4"/>
  <c r="F128" i="4"/>
  <c r="F129" i="4"/>
  <c r="F130" i="4"/>
  <c r="F149" i="4"/>
  <c r="F158" i="4"/>
  <c r="F159" i="4"/>
  <c r="F160" i="4"/>
  <c r="F161" i="4"/>
  <c r="F162" i="4"/>
  <c r="F181" i="4"/>
  <c r="F190" i="4"/>
  <c r="F191" i="4"/>
  <c r="F192" i="4"/>
  <c r="F193" i="4"/>
  <c r="F194" i="4"/>
  <c r="F213" i="4"/>
  <c r="F222" i="4"/>
  <c r="F223" i="4"/>
  <c r="F224" i="4"/>
  <c r="F225" i="4"/>
  <c r="F226" i="4"/>
  <c r="F237" i="4"/>
  <c r="F239" i="4"/>
  <c r="F240" i="4"/>
  <c r="F241" i="4"/>
  <c r="F242" i="4"/>
  <c r="F262" i="4"/>
  <c r="F271" i="4"/>
  <c r="F272" i="4"/>
  <c r="F273" i="4"/>
  <c r="F274" i="4"/>
  <c r="F294" i="4"/>
  <c r="F303" i="4"/>
  <c r="F304" i="4"/>
  <c r="F305" i="4"/>
  <c r="F306" i="4"/>
  <c r="F307" i="4"/>
  <c r="F326" i="4"/>
  <c r="F335" i="4"/>
  <c r="F336" i="4"/>
  <c r="F337" i="4"/>
  <c r="F338" i="4"/>
  <c r="F339" i="4"/>
  <c r="F358" i="4"/>
  <c r="F367" i="4"/>
  <c r="F368" i="4"/>
  <c r="F369" i="4"/>
  <c r="F370" i="4"/>
  <c r="F371" i="4"/>
  <c r="F390" i="4"/>
  <c r="F399" i="4"/>
  <c r="F400" i="4"/>
  <c r="F401" i="4"/>
  <c r="F402" i="4"/>
  <c r="F403" i="4"/>
  <c r="F422" i="4"/>
  <c r="F431" i="4"/>
  <c r="F432" i="4"/>
  <c r="F433" i="4"/>
  <c r="F434" i="4"/>
  <c r="F435" i="4"/>
  <c r="F457" i="4"/>
  <c r="F458" i="4"/>
  <c r="F473" i="4"/>
  <c r="F474" i="4"/>
  <c r="F481" i="4"/>
  <c r="F482" i="4"/>
  <c r="F489" i="4"/>
  <c r="F490" i="4"/>
  <c r="F497" i="4"/>
  <c r="F498" i="4"/>
  <c r="F505" i="4"/>
  <c r="F506" i="4"/>
  <c r="F513" i="4"/>
  <c r="F514" i="4"/>
  <c r="F521" i="4"/>
  <c r="F522" i="4"/>
  <c r="F529" i="4"/>
  <c r="F530" i="4"/>
  <c r="F541" i="4"/>
  <c r="F542" i="4"/>
  <c r="F557" i="4"/>
  <c r="F558" i="4"/>
  <c r="F559" i="4"/>
  <c r="F576" i="4"/>
  <c r="F581" i="4"/>
  <c r="F582" i="4"/>
  <c r="F583" i="4"/>
  <c r="F596" i="4"/>
  <c r="F600" i="4"/>
  <c r="F605" i="4"/>
  <c r="F606" i="4"/>
  <c r="F618" i="4"/>
  <c r="F620" i="4"/>
  <c r="F621" i="4"/>
  <c r="F622" i="4"/>
  <c r="F636" i="4"/>
  <c r="F637" i="4"/>
  <c r="F646" i="4"/>
  <c r="F647" i="4"/>
  <c r="F648" i="4"/>
  <c r="F663" i="4"/>
  <c r="F669" i="4"/>
  <c r="F692" i="4"/>
  <c r="F693" i="4"/>
  <c r="F706" i="4"/>
  <c r="F708" i="4"/>
  <c r="F709" i="4"/>
  <c r="F741" i="4"/>
  <c r="F742" i="4"/>
  <c r="F743" i="4"/>
  <c r="F744" i="4"/>
  <c r="F764" i="4"/>
  <c r="F773" i="4"/>
  <c r="F774" i="4"/>
  <c r="F775" i="4"/>
  <c r="F776" i="4"/>
  <c r="F777" i="4"/>
  <c r="F796" i="4"/>
  <c r="F805" i="4"/>
  <c r="F806" i="4"/>
  <c r="F807" i="4"/>
  <c r="F808" i="4"/>
  <c r="F809" i="4"/>
  <c r="F810" i="4"/>
  <c r="F828" i="4"/>
  <c r="F837" i="4"/>
  <c r="F838" i="4"/>
  <c r="F839" i="4"/>
  <c r="F840" i="4"/>
  <c r="F860" i="4"/>
  <c r="F869" i="4"/>
  <c r="F870" i="4"/>
  <c r="F871" i="4"/>
  <c r="F872" i="4"/>
  <c r="F893" i="4"/>
  <c r="F902" i="4"/>
  <c r="F925" i="4"/>
  <c r="F934" i="4"/>
  <c r="F957" i="4"/>
  <c r="F966" i="4"/>
  <c r="F998" i="4"/>
  <c r="F985" i="4"/>
  <c r="F986" i="4"/>
  <c r="F987" i="4"/>
  <c r="F990" i="4"/>
  <c r="F991" i="4"/>
  <c r="F994" i="4"/>
  <c r="F642" i="4"/>
  <c r="F654" i="4"/>
  <c r="F662" i="4"/>
  <c r="F670" i="4"/>
  <c r="F678" i="4"/>
  <c r="F686" i="4"/>
  <c r="F694" i="4"/>
  <c r="F702" i="4"/>
  <c r="F710" i="4"/>
  <c r="F718" i="4"/>
  <c r="F726" i="4"/>
  <c r="F734" i="4"/>
  <c r="F230" i="4"/>
  <c r="F575" i="4"/>
  <c r="F591" i="4"/>
  <c r="F607" i="4"/>
  <c r="F615" i="4"/>
  <c r="F623" i="4"/>
  <c r="F631" i="4"/>
  <c r="F638" i="4"/>
  <c r="F639" i="4"/>
  <c r="F649" i="4"/>
  <c r="F656" i="4"/>
  <c r="F657" i="4"/>
  <c r="F664" i="4"/>
  <c r="F665" i="4"/>
  <c r="F672" i="4"/>
  <c r="F680" i="4"/>
  <c r="F681" i="4"/>
  <c r="F688" i="4"/>
  <c r="F696" i="4"/>
  <c r="F697" i="4"/>
  <c r="F704" i="4"/>
  <c r="F705" i="4"/>
  <c r="F712" i="4"/>
  <c r="F713" i="4"/>
  <c r="F722" i="4"/>
  <c r="F730" i="4"/>
  <c r="F737" i="4"/>
  <c r="F738" i="4"/>
  <c r="F745" i="4"/>
  <c r="F746" i="4"/>
  <c r="F753" i="4"/>
  <c r="F754" i="4"/>
  <c r="F761" i="4"/>
  <c r="F762" i="4"/>
  <c r="F769" i="4"/>
  <c r="F770" i="4"/>
  <c r="F778" i="4"/>
  <c r="F786" i="4"/>
  <c r="F801" i="4"/>
  <c r="F802" i="4"/>
  <c r="F825" i="4"/>
  <c r="F826" i="4"/>
  <c r="F833" i="4"/>
  <c r="F834" i="4"/>
  <c r="F841" i="4"/>
  <c r="F842" i="4"/>
  <c r="F849" i="4"/>
  <c r="F850" i="4"/>
  <c r="F857" i="4"/>
  <c r="F858" i="4"/>
  <c r="F865" i="4"/>
  <c r="F866" i="4"/>
  <c r="F873" i="4"/>
  <c r="F874" i="4"/>
  <c r="F881" i="4"/>
  <c r="F882" i="4"/>
  <c r="F897" i="4"/>
  <c r="F913" i="4"/>
  <c r="F929" i="4"/>
  <c r="F945" i="4"/>
  <c r="F961" i="4"/>
  <c r="F977" i="4"/>
  <c r="F993" i="4"/>
  <c r="F1009" i="4"/>
  <c r="F238" i="4"/>
  <c r="F4" i="4"/>
  <c r="F8" i="4"/>
  <c r="F12" i="4"/>
  <c r="F16" i="4"/>
  <c r="F20" i="4"/>
  <c r="F24" i="4"/>
  <c r="F28" i="4"/>
  <c r="F32" i="4"/>
  <c r="F36" i="4"/>
  <c r="F40" i="4"/>
  <c r="F44" i="4"/>
  <c r="F48" i="4"/>
  <c r="F52" i="4"/>
  <c r="F56" i="4"/>
  <c r="F60" i="4"/>
  <c r="F64" i="4"/>
  <c r="F68" i="4"/>
  <c r="F72" i="4"/>
  <c r="F76" i="4"/>
  <c r="F80" i="4"/>
  <c r="F86" i="4"/>
  <c r="F92" i="4"/>
  <c r="F100" i="4"/>
  <c r="F108" i="4"/>
  <c r="F116" i="4"/>
  <c r="F124" i="4"/>
  <c r="F132" i="4"/>
  <c r="F140" i="4"/>
  <c r="F148" i="4"/>
  <c r="F156" i="4"/>
  <c r="F164" i="4"/>
  <c r="F172" i="4"/>
  <c r="F180" i="4"/>
  <c r="F188" i="4"/>
  <c r="F196" i="4"/>
  <c r="F204" i="4"/>
  <c r="F212" i="4"/>
  <c r="F220" i="4"/>
  <c r="F228" i="4"/>
  <c r="F236" i="4"/>
  <c r="F244" i="4"/>
  <c r="F245" i="4"/>
  <c r="F252" i="4"/>
  <c r="F253" i="4"/>
  <c r="F260" i="4"/>
  <c r="F261" i="4"/>
  <c r="F268" i="4"/>
  <c r="F269" i="4"/>
  <c r="F276" i="4"/>
  <c r="F277" i="4"/>
  <c r="F285" i="4"/>
  <c r="F293" i="4"/>
  <c r="F301" i="4"/>
  <c r="F309" i="4"/>
  <c r="F317" i="4"/>
  <c r="F325" i="4"/>
  <c r="F333" i="4"/>
  <c r="F341" i="4"/>
  <c r="F349" i="4"/>
  <c r="F357" i="4"/>
  <c r="F365" i="4"/>
  <c r="F373" i="4"/>
  <c r="F381" i="4"/>
  <c r="F389" i="4"/>
  <c r="F397" i="4"/>
  <c r="F405" i="4"/>
  <c r="F413" i="4"/>
  <c r="F421" i="4"/>
  <c r="F429" i="4"/>
  <c r="F437" i="4"/>
  <c r="F445" i="4"/>
  <c r="F452" i="4"/>
  <c r="F456" i="4"/>
  <c r="F460" i="4"/>
  <c r="F464" i="4"/>
  <c r="F468" i="4"/>
  <c r="F472" i="4"/>
  <c r="F476" i="4"/>
  <c r="F480" i="4"/>
  <c r="F484" i="4"/>
  <c r="F488" i="4"/>
  <c r="F492" i="4"/>
  <c r="F496" i="4"/>
  <c r="F500" i="4"/>
  <c r="F504" i="4"/>
  <c r="F508" i="4"/>
  <c r="F512" i="4"/>
  <c r="F516" i="4"/>
  <c r="F520" i="4"/>
  <c r="F524" i="4"/>
  <c r="F528" i="4"/>
  <c r="F532" i="4"/>
  <c r="F536" i="4"/>
  <c r="F540" i="4"/>
  <c r="F544" i="4"/>
  <c r="F548" i="4"/>
  <c r="F552" i="4"/>
  <c r="F556" i="4"/>
  <c r="F562" i="4"/>
  <c r="F570" i="4"/>
  <c r="F586" i="4"/>
  <c r="F594" i="4"/>
  <c r="F602" i="4"/>
  <c r="F610" i="4"/>
  <c r="F634" i="4"/>
  <c r="F645" i="4"/>
  <c r="F651" i="4"/>
  <c r="F659" i="4"/>
  <c r="F667" i="4"/>
  <c r="F674" i="4"/>
  <c r="F675" i="4"/>
  <c r="F682" i="4"/>
  <c r="F683" i="4"/>
  <c r="F690" i="4"/>
  <c r="F691" i="4"/>
  <c r="F699" i="4"/>
  <c r="F707" i="4"/>
  <c r="F715" i="4"/>
  <c r="F724" i="4"/>
  <c r="F732" i="4"/>
  <c r="F884" i="4"/>
  <c r="F892" i="4"/>
  <c r="F900" i="4"/>
  <c r="F908" i="4"/>
  <c r="F916" i="4"/>
  <c r="F924" i="4"/>
  <c r="F932" i="4"/>
  <c r="F940" i="4"/>
  <c r="F948" i="4"/>
  <c r="F956" i="4"/>
  <c r="F964" i="4"/>
  <c r="F972" i="4"/>
  <c r="F980" i="4"/>
  <c r="F988" i="4"/>
  <c r="F996" i="4"/>
  <c r="F1004" i="4"/>
  <c r="F1012" i="4"/>
  <c r="F888" i="4"/>
  <c r="F896" i="4"/>
  <c r="F904" i="4"/>
  <c r="F912" i="4"/>
  <c r="F920" i="4"/>
  <c r="F928" i="4"/>
  <c r="F936" i="4"/>
  <c r="F944" i="4"/>
  <c r="F952" i="4"/>
  <c r="F960" i="4"/>
  <c r="F968" i="4"/>
  <c r="F976" i="4"/>
  <c r="F984" i="4"/>
  <c r="F992" i="4"/>
  <c r="F1000" i="4"/>
  <c r="F1008" i="4"/>
  <c r="O963" i="6"/>
  <c r="M963" i="6"/>
  <c r="N963" i="6"/>
  <c r="P876" i="5"/>
  <c r="Q13" i="5"/>
  <c r="R13" i="5" s="1"/>
  <c r="F69" i="5"/>
  <c r="F240" i="5"/>
  <c r="F272" i="5"/>
  <c r="F304" i="5"/>
  <c r="F336" i="5"/>
  <c r="F368" i="5"/>
  <c r="F400" i="5"/>
  <c r="F432" i="5"/>
  <c r="F17" i="5"/>
  <c r="F18" i="5"/>
  <c r="F36" i="5"/>
  <c r="F38" i="5"/>
  <c r="F39" i="5"/>
  <c r="F40" i="5"/>
  <c r="F59" i="5"/>
  <c r="F79" i="5"/>
  <c r="F95" i="5"/>
  <c r="F111" i="5"/>
  <c r="F127" i="5"/>
  <c r="F142" i="5"/>
  <c r="F143" i="5"/>
  <c r="F158" i="5"/>
  <c r="F159" i="5"/>
  <c r="F174" i="5"/>
  <c r="F175" i="5"/>
  <c r="F190" i="5"/>
  <c r="F191" i="5"/>
  <c r="F206" i="5"/>
  <c r="F207" i="5"/>
  <c r="F222" i="5"/>
  <c r="F223" i="5"/>
  <c r="F226" i="5"/>
  <c r="F255" i="5"/>
  <c r="F258" i="5"/>
  <c r="F287" i="5"/>
  <c r="F290" i="5"/>
  <c r="F319" i="5"/>
  <c r="F322" i="5"/>
  <c r="F351" i="5"/>
  <c r="F354" i="5"/>
  <c r="F383" i="5"/>
  <c r="F386" i="5"/>
  <c r="F415" i="5"/>
  <c r="F418" i="5"/>
  <c r="F447" i="5"/>
  <c r="F450" i="5"/>
  <c r="F470" i="5"/>
  <c r="F488" i="5"/>
  <c r="F489" i="5"/>
  <c r="F506" i="5"/>
  <c r="F507" i="5"/>
  <c r="F508" i="5"/>
  <c r="F522" i="5"/>
  <c r="F523" i="5"/>
  <c r="F524" i="5"/>
  <c r="F538" i="5"/>
  <c r="F539" i="5"/>
  <c r="F540" i="5"/>
  <c r="F554" i="5"/>
  <c r="F555" i="5"/>
  <c r="F556" i="5"/>
  <c r="F570" i="5"/>
  <c r="F586" i="5"/>
  <c r="F602" i="5"/>
  <c r="F618" i="5"/>
  <c r="F619" i="5"/>
  <c r="F634" i="5"/>
  <c r="F635" i="5"/>
  <c r="F650" i="5"/>
  <c r="F651" i="5"/>
  <c r="F666" i="5"/>
  <c r="F667" i="5"/>
  <c r="F682" i="5"/>
  <c r="F683" i="5"/>
  <c r="F698" i="5"/>
  <c r="F699" i="5"/>
  <c r="F717" i="5"/>
  <c r="F735" i="5"/>
  <c r="F737" i="5"/>
  <c r="F738" i="5"/>
  <c r="F739" i="5"/>
  <c r="F757" i="5"/>
  <c r="F758" i="5"/>
  <c r="F773" i="5"/>
  <c r="F774" i="5"/>
  <c r="F789" i="5"/>
  <c r="F790" i="5"/>
  <c r="F805" i="5"/>
  <c r="F806" i="5"/>
  <c r="F821" i="5"/>
  <c r="F822" i="5"/>
  <c r="F837" i="5"/>
  <c r="F838" i="5"/>
  <c r="F853" i="5"/>
  <c r="F854" i="5"/>
  <c r="F869" i="5"/>
  <c r="F870" i="5"/>
  <c r="F3" i="5"/>
  <c r="Q876" i="5"/>
  <c r="R17" i="5"/>
  <c r="S17" i="5" s="1"/>
  <c r="M876" i="5"/>
  <c r="F5" i="5"/>
  <c r="F29" i="5"/>
  <c r="F61" i="5"/>
  <c r="F228" i="5"/>
  <c r="F244" i="5"/>
  <c r="F260" i="5"/>
  <c r="F276" i="5"/>
  <c r="F292" i="5"/>
  <c r="F308" i="5"/>
  <c r="F324" i="5"/>
  <c r="F340" i="5"/>
  <c r="F356" i="5"/>
  <c r="F372" i="5"/>
  <c r="F388" i="5"/>
  <c r="F404" i="5"/>
  <c r="F420" i="5"/>
  <c r="F436" i="5"/>
  <c r="F452" i="5"/>
  <c r="F471" i="5"/>
  <c r="F728" i="5"/>
  <c r="F9" i="5"/>
  <c r="F13" i="5"/>
  <c r="F14" i="5"/>
  <c r="F15" i="5"/>
  <c r="F21" i="5"/>
  <c r="F25" i="5"/>
  <c r="F44" i="5"/>
  <c r="F46" i="5"/>
  <c r="F47" i="5"/>
  <c r="F53" i="5"/>
  <c r="F57" i="5"/>
  <c r="F76" i="5"/>
  <c r="F77" i="5"/>
  <c r="F84" i="5"/>
  <c r="F85" i="5"/>
  <c r="F92" i="5"/>
  <c r="F93" i="5"/>
  <c r="F100" i="5"/>
  <c r="F101" i="5"/>
  <c r="F108" i="5"/>
  <c r="F109" i="5"/>
  <c r="F116" i="5"/>
  <c r="F117" i="5"/>
  <c r="F124" i="5"/>
  <c r="F125" i="5"/>
  <c r="F132" i="5"/>
  <c r="F133" i="5"/>
  <c r="F140" i="5"/>
  <c r="F148" i="5"/>
  <c r="F156" i="5"/>
  <c r="F164" i="5"/>
  <c r="F172" i="5"/>
  <c r="F180" i="5"/>
  <c r="F188" i="5"/>
  <c r="F196" i="5"/>
  <c r="F204" i="5"/>
  <c r="F212" i="5"/>
  <c r="F220" i="5"/>
  <c r="F232" i="5"/>
  <c r="F235" i="5"/>
  <c r="F248" i="5"/>
  <c r="F251" i="5"/>
  <c r="F264" i="5"/>
  <c r="F267" i="5"/>
  <c r="F280" i="5"/>
  <c r="F283" i="5"/>
  <c r="F296" i="5"/>
  <c r="F299" i="5"/>
  <c r="F312" i="5"/>
  <c r="F315" i="5"/>
  <c r="F328" i="5"/>
  <c r="F331" i="5"/>
  <c r="F344" i="5"/>
  <c r="F347" i="5"/>
  <c r="F360" i="5"/>
  <c r="F363" i="5"/>
  <c r="F376" i="5"/>
  <c r="F379" i="5"/>
  <c r="F392" i="5"/>
  <c r="F395" i="5"/>
  <c r="F408" i="5"/>
  <c r="F411" i="5"/>
  <c r="F424" i="5"/>
  <c r="F427" i="5"/>
  <c r="F440" i="5"/>
  <c r="F443" i="5"/>
  <c r="F456" i="5"/>
  <c r="F459" i="5"/>
  <c r="F467" i="5"/>
  <c r="F477" i="5"/>
  <c r="F504" i="5"/>
  <c r="F512" i="5"/>
  <c r="F520" i="5"/>
  <c r="F528" i="5"/>
  <c r="F536" i="5"/>
  <c r="F544" i="5"/>
  <c r="F552" i="5"/>
  <c r="F560" i="5"/>
  <c r="F567" i="5"/>
  <c r="F568" i="5"/>
  <c r="F575" i="5"/>
  <c r="F576" i="5"/>
  <c r="F583" i="5"/>
  <c r="F584" i="5"/>
  <c r="F591" i="5"/>
  <c r="F592" i="5"/>
  <c r="F599" i="5"/>
  <c r="F600" i="5"/>
  <c r="F607" i="5"/>
  <c r="F608" i="5"/>
  <c r="F616" i="5"/>
  <c r="F624" i="5"/>
  <c r="F632" i="5"/>
  <c r="F640" i="5"/>
  <c r="F648" i="5"/>
  <c r="F656" i="5"/>
  <c r="F664" i="5"/>
  <c r="F672" i="5"/>
  <c r="F680" i="5"/>
  <c r="F688" i="5"/>
  <c r="F696" i="5"/>
  <c r="F704" i="5"/>
  <c r="F711" i="5"/>
  <c r="F713" i="5"/>
  <c r="F714" i="5"/>
  <c r="F720" i="5"/>
  <c r="F724" i="5"/>
  <c r="F743" i="5"/>
  <c r="F745" i="5"/>
  <c r="F746" i="5"/>
  <c r="F752" i="5"/>
  <c r="F755" i="5"/>
  <c r="F763" i="5"/>
  <c r="F771" i="5"/>
  <c r="F779" i="5"/>
  <c r="F787" i="5"/>
  <c r="F795" i="5"/>
  <c r="F803" i="5"/>
  <c r="F811" i="5"/>
  <c r="F819" i="5"/>
  <c r="F827" i="5"/>
  <c r="F835" i="5"/>
  <c r="F843" i="5"/>
  <c r="F851" i="5"/>
  <c r="F859" i="5"/>
  <c r="F867" i="5"/>
  <c r="F875" i="5"/>
  <c r="N876" i="5"/>
  <c r="O2" i="5"/>
  <c r="O876" i="5" s="1"/>
  <c r="F225" i="5"/>
  <c r="F233" i="5"/>
  <c r="F241" i="5"/>
  <c r="F249" i="5"/>
  <c r="F257" i="5"/>
  <c r="F265" i="5"/>
  <c r="F273" i="5"/>
  <c r="F281" i="5"/>
  <c r="F289" i="5"/>
  <c r="F297" i="5"/>
  <c r="F305" i="5"/>
  <c r="F313" i="5"/>
  <c r="F321" i="5"/>
  <c r="F329" i="5"/>
  <c r="F337" i="5"/>
  <c r="F345" i="5"/>
  <c r="F353" i="5"/>
  <c r="F361" i="5"/>
  <c r="F369" i="5"/>
  <c r="F377" i="5"/>
  <c r="F385" i="5"/>
  <c r="F393" i="5"/>
  <c r="F401" i="5"/>
  <c r="F409" i="5"/>
  <c r="F417" i="5"/>
  <c r="F425" i="5"/>
  <c r="F433" i="5"/>
  <c r="F441" i="5"/>
  <c r="F449" i="5"/>
  <c r="F457" i="5"/>
  <c r="F465" i="5"/>
  <c r="F485" i="5"/>
  <c r="F517" i="5"/>
  <c r="F549" i="5"/>
  <c r="F229" i="5"/>
  <c r="F237" i="5"/>
  <c r="F245" i="5"/>
  <c r="F253" i="5"/>
  <c r="F261" i="5"/>
  <c r="F269" i="5"/>
  <c r="F277" i="5"/>
  <c r="F285" i="5"/>
  <c r="F293" i="5"/>
  <c r="F301" i="5"/>
  <c r="F309" i="5"/>
  <c r="F317" i="5"/>
  <c r="F325" i="5"/>
  <c r="F333" i="5"/>
  <c r="F341" i="5"/>
  <c r="F349" i="5"/>
  <c r="F357" i="5"/>
  <c r="F365" i="5"/>
  <c r="F373" i="5"/>
  <c r="F381" i="5"/>
  <c r="F389" i="5"/>
  <c r="F397" i="5"/>
  <c r="F405" i="5"/>
  <c r="F413" i="5"/>
  <c r="F421" i="5"/>
  <c r="F429" i="5"/>
  <c r="F437" i="5"/>
  <c r="F445" i="5"/>
  <c r="F453" i="5"/>
  <c r="F461" i="5"/>
  <c r="F469" i="5"/>
  <c r="F501" i="5"/>
  <c r="F533" i="5"/>
  <c r="F732" i="5"/>
  <c r="F708" i="5"/>
  <c r="F740" i="5"/>
  <c r="F716" i="5"/>
  <c r="F748" i="5"/>
  <c r="F767" i="1"/>
  <c r="F763" i="1"/>
  <c r="F759" i="1"/>
  <c r="F755" i="1"/>
  <c r="F751" i="1"/>
  <c r="F747" i="1"/>
  <c r="F743" i="1"/>
  <c r="F739" i="1"/>
  <c r="F735" i="1"/>
  <c r="F731" i="1"/>
  <c r="F727" i="1"/>
  <c r="F723" i="1"/>
  <c r="F719" i="1"/>
  <c r="F715" i="1"/>
  <c r="F711" i="1"/>
  <c r="F707" i="1"/>
  <c r="F703" i="1"/>
  <c r="F699" i="1"/>
  <c r="F695" i="1"/>
  <c r="F691" i="1"/>
  <c r="F687" i="1"/>
  <c r="F683" i="1"/>
  <c r="F679" i="1"/>
  <c r="F675" i="1"/>
  <c r="F671" i="1"/>
  <c r="F667" i="1"/>
  <c r="F663" i="1"/>
  <c r="F659" i="1"/>
  <c r="F655" i="1"/>
  <c r="F651" i="1"/>
  <c r="F647" i="1"/>
  <c r="F643" i="1"/>
  <c r="F639" i="1"/>
  <c r="F635" i="1"/>
  <c r="F631" i="1"/>
  <c r="F627" i="1"/>
  <c r="F623" i="1"/>
  <c r="F619" i="1"/>
  <c r="F615" i="1"/>
  <c r="F611" i="1"/>
  <c r="F607" i="1"/>
  <c r="F603" i="1"/>
  <c r="F599" i="1"/>
  <c r="F595" i="1"/>
  <c r="F591" i="1"/>
  <c r="F587" i="1"/>
  <c r="F583" i="1"/>
  <c r="F579" i="1"/>
  <c r="F575" i="1"/>
  <c r="F571" i="1"/>
  <c r="F567" i="1"/>
  <c r="F563" i="1"/>
  <c r="F559" i="1"/>
  <c r="F555" i="1"/>
  <c r="F551" i="1"/>
  <c r="F547" i="1"/>
  <c r="F543" i="1"/>
  <c r="F539" i="1"/>
  <c r="F535" i="1"/>
  <c r="F531" i="1"/>
  <c r="F527" i="1"/>
  <c r="F523" i="1"/>
  <c r="F519" i="1"/>
  <c r="F515" i="1"/>
  <c r="F511" i="1"/>
  <c r="F507" i="1"/>
  <c r="F471" i="1"/>
  <c r="F267" i="1"/>
  <c r="F247" i="1"/>
  <c r="F235" i="1"/>
  <c r="F203" i="1"/>
  <c r="F183" i="1"/>
  <c r="F151" i="1"/>
  <c r="F139" i="1"/>
  <c r="F119" i="1"/>
  <c r="F107" i="1"/>
  <c r="F75" i="1"/>
  <c r="F55" i="1"/>
  <c r="F23" i="1"/>
  <c r="F11" i="1"/>
  <c r="F322" i="1"/>
  <c r="F318" i="1"/>
  <c r="F314" i="1"/>
  <c r="F310" i="1"/>
  <c r="F306" i="1"/>
  <c r="F302" i="1"/>
  <c r="F298" i="1"/>
  <c r="F294" i="1"/>
  <c r="F290" i="1"/>
  <c r="F286" i="1"/>
  <c r="F282" i="1"/>
  <c r="F278" i="1"/>
  <c r="F274" i="1"/>
  <c r="F270" i="1"/>
  <c r="F266" i="1"/>
  <c r="F262" i="1"/>
  <c r="F258" i="1"/>
  <c r="F254" i="1"/>
  <c r="F250" i="1"/>
  <c r="F246" i="1"/>
  <c r="F242" i="1"/>
  <c r="F238" i="1"/>
  <c r="F234" i="1"/>
  <c r="F230" i="1"/>
  <c r="F226" i="1"/>
  <c r="F222" i="1"/>
  <c r="F218" i="1"/>
  <c r="F214" i="1"/>
  <c r="F210" i="1"/>
  <c r="F206" i="1"/>
  <c r="F202" i="1"/>
  <c r="F198" i="1"/>
  <c r="F194" i="1"/>
  <c r="F190" i="1"/>
  <c r="F186" i="1"/>
  <c r="F182" i="1"/>
  <c r="F178" i="1"/>
  <c r="F174" i="1"/>
  <c r="F170" i="1"/>
  <c r="F166" i="1"/>
  <c r="F162" i="1"/>
  <c r="F158" i="1"/>
  <c r="F154" i="1"/>
  <c r="F150" i="1"/>
  <c r="F146" i="1"/>
  <c r="F142" i="1"/>
  <c r="F138" i="1"/>
  <c r="F134" i="1"/>
  <c r="F126" i="1"/>
  <c r="F122" i="1"/>
  <c r="F118" i="1"/>
  <c r="F114" i="1"/>
  <c r="F110" i="1"/>
  <c r="F106" i="1"/>
  <c r="F102" i="1"/>
  <c r="F98" i="1"/>
  <c r="F94" i="1"/>
  <c r="F90" i="1"/>
  <c r="F86" i="1"/>
  <c r="F82" i="1"/>
  <c r="F78" i="1"/>
  <c r="F74" i="1"/>
  <c r="F70" i="1"/>
  <c r="F66" i="1"/>
  <c r="F62" i="1"/>
  <c r="F58" i="1"/>
  <c r="F54" i="1"/>
  <c r="F50" i="1"/>
  <c r="F46" i="1"/>
  <c r="F42" i="1"/>
  <c r="F38" i="1"/>
  <c r="F34" i="1"/>
  <c r="F30" i="1"/>
  <c r="F26" i="1"/>
  <c r="F22" i="1"/>
  <c r="F18" i="1"/>
  <c r="F14" i="1"/>
  <c r="F10" i="1"/>
  <c r="F6" i="1"/>
  <c r="F503" i="1"/>
  <c r="F499" i="1"/>
  <c r="F495" i="1"/>
  <c r="F491" i="1"/>
  <c r="F487" i="1"/>
  <c r="F483" i="1"/>
  <c r="F479" i="1"/>
  <c r="F475" i="1"/>
  <c r="F467" i="1"/>
  <c r="F463" i="1"/>
  <c r="F459" i="1"/>
  <c r="F455" i="1"/>
  <c r="F451" i="1"/>
  <c r="F447" i="1"/>
  <c r="F443" i="1"/>
  <c r="F439" i="1"/>
  <c r="F435" i="1"/>
  <c r="F431" i="1"/>
  <c r="F427" i="1"/>
  <c r="F423" i="1"/>
  <c r="F391" i="1"/>
  <c r="F375" i="1"/>
  <c r="F359" i="1"/>
  <c r="F331" i="1"/>
  <c r="F311" i="1"/>
  <c r="F279" i="1"/>
  <c r="F419" i="1"/>
  <c r="F415" i="1"/>
  <c r="F411" i="1"/>
  <c r="F403" i="1"/>
  <c r="F399" i="1"/>
  <c r="F395" i="1"/>
  <c r="F387" i="1"/>
  <c r="F383" i="1"/>
  <c r="F379" i="1"/>
  <c r="F371" i="1"/>
  <c r="F367" i="1"/>
  <c r="F363" i="1"/>
  <c r="F355" i="1"/>
  <c r="F351" i="1"/>
  <c r="F347" i="1"/>
  <c r="F339" i="1"/>
  <c r="F335" i="1"/>
  <c r="F327" i="1"/>
  <c r="F323" i="1"/>
  <c r="F319" i="1"/>
  <c r="F315" i="1"/>
  <c r="F307" i="1"/>
  <c r="F303" i="1"/>
  <c r="F295" i="1"/>
  <c r="F291" i="1"/>
  <c r="F287" i="1"/>
  <c r="F283" i="1"/>
  <c r="F275" i="1"/>
  <c r="F271" i="1"/>
  <c r="F263" i="1"/>
  <c r="F259" i="1"/>
  <c r="F255" i="1"/>
  <c r="F251" i="1"/>
  <c r="F243" i="1"/>
  <c r="F239" i="1"/>
  <c r="F231" i="1"/>
  <c r="F227" i="1"/>
  <c r="F223" i="1"/>
  <c r="F219" i="1"/>
  <c r="F211" i="1"/>
  <c r="F207" i="1"/>
  <c r="F199" i="1"/>
  <c r="F195" i="1"/>
  <c r="F191" i="1"/>
  <c r="F187" i="1"/>
  <c r="F179" i="1"/>
  <c r="F175" i="1"/>
  <c r="F167" i="1"/>
  <c r="F163" i="1"/>
  <c r="F159" i="1"/>
  <c r="F155" i="1"/>
  <c r="F147" i="1"/>
  <c r="F143" i="1"/>
  <c r="F135" i="1"/>
  <c r="F131" i="1"/>
  <c r="F127" i="1"/>
  <c r="F123" i="1"/>
  <c r="F115" i="1"/>
  <c r="F111" i="1"/>
  <c r="F103" i="1"/>
  <c r="F99" i="1"/>
  <c r="F95" i="1"/>
  <c r="F91" i="1"/>
  <c r="F83" i="1"/>
  <c r="F79" i="1"/>
  <c r="F71" i="1"/>
  <c r="F67" i="1"/>
  <c r="F63" i="1"/>
  <c r="F59" i="1"/>
  <c r="F51" i="1"/>
  <c r="F47" i="1"/>
  <c r="F39" i="1"/>
  <c r="F35" i="1"/>
  <c r="F31" i="1"/>
  <c r="F27" i="1"/>
  <c r="F19" i="1"/>
  <c r="F15" i="1"/>
  <c r="F7" i="1"/>
  <c r="F3" i="1"/>
  <c r="O1013" i="4"/>
  <c r="F563" i="4"/>
  <c r="F571" i="4"/>
  <c r="F579" i="4"/>
  <c r="F587" i="4"/>
  <c r="F595" i="4"/>
  <c r="F603" i="4"/>
  <c r="F611" i="4"/>
  <c r="F619" i="4"/>
  <c r="F627" i="4"/>
  <c r="F635" i="4"/>
  <c r="F561" i="4"/>
  <c r="F569" i="4"/>
  <c r="F577" i="4"/>
  <c r="F585" i="4"/>
  <c r="F593" i="4"/>
  <c r="F601" i="4"/>
  <c r="F609" i="4"/>
  <c r="F617" i="4"/>
  <c r="F625" i="4"/>
  <c r="F633" i="4"/>
  <c r="N1887" i="3"/>
  <c r="N1888" i="3"/>
  <c r="N1889" i="3"/>
  <c r="N1890" i="3"/>
  <c r="N1891" i="3"/>
  <c r="N2848" i="3"/>
  <c r="N2849" i="3"/>
  <c r="N2850" i="3"/>
  <c r="N2851" i="3"/>
  <c r="N2852" i="3"/>
  <c r="J3711" i="3"/>
  <c r="K3711" i="3" s="1"/>
  <c r="L3711" i="3" s="1"/>
  <c r="M3711" i="3" s="1"/>
  <c r="N3711" i="3" s="1"/>
  <c r="O3711" i="3" s="1"/>
  <c r="I3711" i="3"/>
  <c r="P3711" i="3" s="1"/>
  <c r="J3710" i="3"/>
  <c r="K3710" i="3" s="1"/>
  <c r="L3710" i="3" s="1"/>
  <c r="M3710" i="3" s="1"/>
  <c r="N3710" i="3" s="1"/>
  <c r="O3710" i="3" s="1"/>
  <c r="I3710" i="3"/>
  <c r="P3710" i="3" s="1"/>
  <c r="J3709" i="3"/>
  <c r="K3709" i="3" s="1"/>
  <c r="L3709" i="3" s="1"/>
  <c r="M3709" i="3" s="1"/>
  <c r="N3709" i="3" s="1"/>
  <c r="O3709" i="3" s="1"/>
  <c r="I3709" i="3"/>
  <c r="P3709" i="3" s="1"/>
  <c r="J3708" i="3"/>
  <c r="K3708" i="3" s="1"/>
  <c r="L3708" i="3" s="1"/>
  <c r="M3708" i="3" s="1"/>
  <c r="N3708" i="3" s="1"/>
  <c r="O3708" i="3" s="1"/>
  <c r="I3708" i="3"/>
  <c r="P3708" i="3" s="1"/>
  <c r="J3707" i="3"/>
  <c r="K3707" i="3" s="1"/>
  <c r="L3707" i="3" s="1"/>
  <c r="M3707" i="3" s="1"/>
  <c r="N3707" i="3" s="1"/>
  <c r="O3707" i="3" s="1"/>
  <c r="I3707" i="3"/>
  <c r="P3707" i="3" s="1"/>
  <c r="J3706" i="3"/>
  <c r="K3706" i="3" s="1"/>
  <c r="L3706" i="3" s="1"/>
  <c r="M3706" i="3" s="1"/>
  <c r="N3706" i="3" s="1"/>
  <c r="O3706" i="3" s="1"/>
  <c r="I3706" i="3"/>
  <c r="P3706" i="3" s="1"/>
  <c r="J3705" i="3"/>
  <c r="K3705" i="3" s="1"/>
  <c r="L3705" i="3" s="1"/>
  <c r="M3705" i="3" s="1"/>
  <c r="N3705" i="3" s="1"/>
  <c r="O3705" i="3" s="1"/>
  <c r="I3705" i="3"/>
  <c r="P3705" i="3" s="1"/>
  <c r="J3704" i="3"/>
  <c r="K3704" i="3" s="1"/>
  <c r="L3704" i="3" s="1"/>
  <c r="M3704" i="3" s="1"/>
  <c r="N3704" i="3" s="1"/>
  <c r="O3704" i="3" s="1"/>
  <c r="I3704" i="3"/>
  <c r="P3704" i="3" s="1"/>
  <c r="J3703" i="3"/>
  <c r="K3703" i="3" s="1"/>
  <c r="L3703" i="3" s="1"/>
  <c r="M3703" i="3" s="1"/>
  <c r="N3703" i="3" s="1"/>
  <c r="O3703" i="3" s="1"/>
  <c r="I3703" i="3"/>
  <c r="P3703" i="3" s="1"/>
  <c r="J3702" i="3"/>
  <c r="K3702" i="3" s="1"/>
  <c r="L3702" i="3" s="1"/>
  <c r="M3702" i="3" s="1"/>
  <c r="N3702" i="3" s="1"/>
  <c r="O3702" i="3" s="1"/>
  <c r="I3702" i="3"/>
  <c r="P3702" i="3" s="1"/>
  <c r="J3701" i="3"/>
  <c r="K3701" i="3" s="1"/>
  <c r="L3701" i="3" s="1"/>
  <c r="M3701" i="3" s="1"/>
  <c r="N3701" i="3" s="1"/>
  <c r="O3701" i="3" s="1"/>
  <c r="I3701" i="3"/>
  <c r="P3701" i="3" s="1"/>
  <c r="J3700" i="3"/>
  <c r="K3700" i="3" s="1"/>
  <c r="L3700" i="3" s="1"/>
  <c r="M3700" i="3" s="1"/>
  <c r="N3700" i="3" s="1"/>
  <c r="O3700" i="3" s="1"/>
  <c r="I3700" i="3"/>
  <c r="P3700" i="3" s="1"/>
  <c r="J3699" i="3"/>
  <c r="K3699" i="3" s="1"/>
  <c r="L3699" i="3" s="1"/>
  <c r="M3699" i="3" s="1"/>
  <c r="N3699" i="3" s="1"/>
  <c r="O3699" i="3" s="1"/>
  <c r="I3699" i="3"/>
  <c r="P3699" i="3" s="1"/>
  <c r="J3698" i="3"/>
  <c r="K3698" i="3" s="1"/>
  <c r="L3698" i="3" s="1"/>
  <c r="M3698" i="3" s="1"/>
  <c r="N3698" i="3" s="1"/>
  <c r="O3698" i="3" s="1"/>
  <c r="I3698" i="3"/>
  <c r="P3698" i="3" s="1"/>
  <c r="J3697" i="3"/>
  <c r="K3697" i="3" s="1"/>
  <c r="L3697" i="3" s="1"/>
  <c r="M3697" i="3" s="1"/>
  <c r="N3697" i="3" s="1"/>
  <c r="O3697" i="3" s="1"/>
  <c r="I3697" i="3"/>
  <c r="P3697" i="3" s="1"/>
  <c r="J3696" i="3"/>
  <c r="K3696" i="3" s="1"/>
  <c r="L3696" i="3" s="1"/>
  <c r="M3696" i="3" s="1"/>
  <c r="N3696" i="3" s="1"/>
  <c r="O3696" i="3" s="1"/>
  <c r="I3696" i="3"/>
  <c r="P3696" i="3" s="1"/>
  <c r="J3695" i="3"/>
  <c r="K3695" i="3" s="1"/>
  <c r="L3695" i="3" s="1"/>
  <c r="M3695" i="3" s="1"/>
  <c r="N3695" i="3" s="1"/>
  <c r="O3695" i="3" s="1"/>
  <c r="I3695" i="3"/>
  <c r="P3695" i="3" s="1"/>
  <c r="J3694" i="3"/>
  <c r="K3694" i="3" s="1"/>
  <c r="L3694" i="3" s="1"/>
  <c r="M3694" i="3" s="1"/>
  <c r="N3694" i="3" s="1"/>
  <c r="O3694" i="3" s="1"/>
  <c r="I3694" i="3"/>
  <c r="P3694" i="3" s="1"/>
  <c r="J3693" i="3"/>
  <c r="K3693" i="3" s="1"/>
  <c r="L3693" i="3" s="1"/>
  <c r="M3693" i="3" s="1"/>
  <c r="N3693" i="3" s="1"/>
  <c r="O3693" i="3" s="1"/>
  <c r="I3693" i="3"/>
  <c r="P3693" i="3" s="1"/>
  <c r="J3692" i="3"/>
  <c r="K3692" i="3" s="1"/>
  <c r="L3692" i="3" s="1"/>
  <c r="M3692" i="3" s="1"/>
  <c r="N3692" i="3" s="1"/>
  <c r="O3692" i="3" s="1"/>
  <c r="I3692" i="3"/>
  <c r="P3692" i="3" s="1"/>
  <c r="J3691" i="3"/>
  <c r="K3691" i="3" s="1"/>
  <c r="L3691" i="3" s="1"/>
  <c r="M3691" i="3" s="1"/>
  <c r="N3691" i="3" s="1"/>
  <c r="O3691" i="3" s="1"/>
  <c r="I3691" i="3"/>
  <c r="P3691" i="3" s="1"/>
  <c r="J3690" i="3"/>
  <c r="K3690" i="3" s="1"/>
  <c r="L3690" i="3" s="1"/>
  <c r="M3690" i="3" s="1"/>
  <c r="N3690" i="3" s="1"/>
  <c r="O3690" i="3" s="1"/>
  <c r="I3690" i="3"/>
  <c r="P3690" i="3" s="1"/>
  <c r="J3689" i="3"/>
  <c r="K3689" i="3" s="1"/>
  <c r="L3689" i="3" s="1"/>
  <c r="M3689" i="3" s="1"/>
  <c r="N3689" i="3" s="1"/>
  <c r="O3689" i="3" s="1"/>
  <c r="I3689" i="3"/>
  <c r="P3689" i="3" s="1"/>
  <c r="J3688" i="3"/>
  <c r="K3688" i="3" s="1"/>
  <c r="L3688" i="3" s="1"/>
  <c r="M3688" i="3" s="1"/>
  <c r="N3688" i="3" s="1"/>
  <c r="O3688" i="3" s="1"/>
  <c r="I3688" i="3"/>
  <c r="P3688" i="3" s="1"/>
  <c r="J3687" i="3"/>
  <c r="K3687" i="3" s="1"/>
  <c r="L3687" i="3" s="1"/>
  <c r="M3687" i="3" s="1"/>
  <c r="N3687" i="3" s="1"/>
  <c r="O3687" i="3" s="1"/>
  <c r="I3687" i="3"/>
  <c r="P3687" i="3" s="1"/>
  <c r="J3686" i="3"/>
  <c r="K3686" i="3" s="1"/>
  <c r="L3686" i="3" s="1"/>
  <c r="M3686" i="3" s="1"/>
  <c r="N3686" i="3" s="1"/>
  <c r="O3686" i="3" s="1"/>
  <c r="I3686" i="3"/>
  <c r="P3686" i="3" s="1"/>
  <c r="J3685" i="3"/>
  <c r="K3685" i="3" s="1"/>
  <c r="L3685" i="3" s="1"/>
  <c r="M3685" i="3" s="1"/>
  <c r="N3685" i="3" s="1"/>
  <c r="O3685" i="3" s="1"/>
  <c r="I3685" i="3"/>
  <c r="P3685" i="3" s="1"/>
  <c r="J3684" i="3"/>
  <c r="K3684" i="3" s="1"/>
  <c r="L3684" i="3" s="1"/>
  <c r="M3684" i="3" s="1"/>
  <c r="N3684" i="3" s="1"/>
  <c r="O3684" i="3" s="1"/>
  <c r="I3684" i="3"/>
  <c r="P3684" i="3" s="1"/>
  <c r="J3683" i="3"/>
  <c r="K3683" i="3" s="1"/>
  <c r="L3683" i="3" s="1"/>
  <c r="M3683" i="3" s="1"/>
  <c r="N3683" i="3" s="1"/>
  <c r="O3683" i="3" s="1"/>
  <c r="I3683" i="3"/>
  <c r="P3683" i="3" s="1"/>
  <c r="J3682" i="3"/>
  <c r="K3682" i="3" s="1"/>
  <c r="L3682" i="3" s="1"/>
  <c r="M3682" i="3" s="1"/>
  <c r="N3682" i="3" s="1"/>
  <c r="O3682" i="3" s="1"/>
  <c r="I3682" i="3"/>
  <c r="P3682" i="3" s="1"/>
  <c r="J3681" i="3"/>
  <c r="K3681" i="3" s="1"/>
  <c r="L3681" i="3" s="1"/>
  <c r="M3681" i="3" s="1"/>
  <c r="N3681" i="3" s="1"/>
  <c r="O3681" i="3" s="1"/>
  <c r="I3681" i="3"/>
  <c r="P3681" i="3" s="1"/>
  <c r="J3680" i="3"/>
  <c r="K3680" i="3" s="1"/>
  <c r="L3680" i="3" s="1"/>
  <c r="M3680" i="3" s="1"/>
  <c r="N3680" i="3" s="1"/>
  <c r="O3680" i="3" s="1"/>
  <c r="I3680" i="3"/>
  <c r="P3680" i="3" s="1"/>
  <c r="J3679" i="3"/>
  <c r="K3679" i="3" s="1"/>
  <c r="L3679" i="3" s="1"/>
  <c r="M3679" i="3" s="1"/>
  <c r="N3679" i="3" s="1"/>
  <c r="O3679" i="3" s="1"/>
  <c r="I3679" i="3"/>
  <c r="P3679" i="3" s="1"/>
  <c r="J3678" i="3"/>
  <c r="K3678" i="3" s="1"/>
  <c r="L3678" i="3" s="1"/>
  <c r="M3678" i="3" s="1"/>
  <c r="N3678" i="3" s="1"/>
  <c r="O3678" i="3" s="1"/>
  <c r="I3678" i="3"/>
  <c r="P3678" i="3" s="1"/>
  <c r="J3677" i="3"/>
  <c r="K3677" i="3" s="1"/>
  <c r="L3677" i="3" s="1"/>
  <c r="M3677" i="3" s="1"/>
  <c r="N3677" i="3" s="1"/>
  <c r="O3677" i="3" s="1"/>
  <c r="I3677" i="3"/>
  <c r="P3677" i="3" s="1"/>
  <c r="J3676" i="3"/>
  <c r="K3676" i="3" s="1"/>
  <c r="L3676" i="3" s="1"/>
  <c r="M3676" i="3" s="1"/>
  <c r="N3676" i="3" s="1"/>
  <c r="O3676" i="3" s="1"/>
  <c r="I3676" i="3"/>
  <c r="P3676" i="3" s="1"/>
  <c r="J3675" i="3"/>
  <c r="K3675" i="3" s="1"/>
  <c r="L3675" i="3" s="1"/>
  <c r="M3675" i="3" s="1"/>
  <c r="N3675" i="3" s="1"/>
  <c r="O3675" i="3" s="1"/>
  <c r="I3675" i="3"/>
  <c r="P3675" i="3" s="1"/>
  <c r="J3674" i="3"/>
  <c r="K3674" i="3" s="1"/>
  <c r="L3674" i="3" s="1"/>
  <c r="M3674" i="3" s="1"/>
  <c r="N3674" i="3" s="1"/>
  <c r="O3674" i="3" s="1"/>
  <c r="I3674" i="3"/>
  <c r="P3674" i="3" s="1"/>
  <c r="J3673" i="3"/>
  <c r="K3673" i="3" s="1"/>
  <c r="L3673" i="3" s="1"/>
  <c r="M3673" i="3" s="1"/>
  <c r="N3673" i="3" s="1"/>
  <c r="O3673" i="3" s="1"/>
  <c r="I3673" i="3"/>
  <c r="P3673" i="3" s="1"/>
  <c r="J3672" i="3"/>
  <c r="K3672" i="3" s="1"/>
  <c r="L3672" i="3" s="1"/>
  <c r="M3672" i="3" s="1"/>
  <c r="N3672" i="3" s="1"/>
  <c r="O3672" i="3" s="1"/>
  <c r="I3672" i="3"/>
  <c r="P3672" i="3" s="1"/>
  <c r="J3671" i="3"/>
  <c r="K3671" i="3" s="1"/>
  <c r="L3671" i="3" s="1"/>
  <c r="M3671" i="3" s="1"/>
  <c r="N3671" i="3" s="1"/>
  <c r="O3671" i="3" s="1"/>
  <c r="I3671" i="3"/>
  <c r="P3671" i="3" s="1"/>
  <c r="J3670" i="3"/>
  <c r="K3670" i="3" s="1"/>
  <c r="L3670" i="3" s="1"/>
  <c r="M3670" i="3" s="1"/>
  <c r="N3670" i="3" s="1"/>
  <c r="O3670" i="3" s="1"/>
  <c r="I3670" i="3"/>
  <c r="P3670" i="3" s="1"/>
  <c r="J3669" i="3"/>
  <c r="K3669" i="3" s="1"/>
  <c r="L3669" i="3" s="1"/>
  <c r="M3669" i="3" s="1"/>
  <c r="N3669" i="3" s="1"/>
  <c r="O3669" i="3" s="1"/>
  <c r="I3669" i="3"/>
  <c r="P3669" i="3" s="1"/>
  <c r="J3668" i="3"/>
  <c r="K3668" i="3" s="1"/>
  <c r="L3668" i="3" s="1"/>
  <c r="M3668" i="3" s="1"/>
  <c r="N3668" i="3" s="1"/>
  <c r="O3668" i="3" s="1"/>
  <c r="I3668" i="3"/>
  <c r="P3668" i="3" s="1"/>
  <c r="J3667" i="3"/>
  <c r="K3667" i="3" s="1"/>
  <c r="L3667" i="3" s="1"/>
  <c r="M3667" i="3" s="1"/>
  <c r="N3667" i="3" s="1"/>
  <c r="O3667" i="3" s="1"/>
  <c r="I3667" i="3"/>
  <c r="P3667" i="3" s="1"/>
  <c r="J3666" i="3"/>
  <c r="K3666" i="3" s="1"/>
  <c r="L3666" i="3" s="1"/>
  <c r="M3666" i="3" s="1"/>
  <c r="N3666" i="3" s="1"/>
  <c r="O3666" i="3" s="1"/>
  <c r="I3666" i="3"/>
  <c r="P3666" i="3" s="1"/>
  <c r="J3665" i="3"/>
  <c r="K3665" i="3" s="1"/>
  <c r="L3665" i="3" s="1"/>
  <c r="M3665" i="3" s="1"/>
  <c r="N3665" i="3" s="1"/>
  <c r="O3665" i="3" s="1"/>
  <c r="I3665" i="3"/>
  <c r="P3665" i="3" s="1"/>
  <c r="J3664" i="3"/>
  <c r="K3664" i="3" s="1"/>
  <c r="L3664" i="3" s="1"/>
  <c r="M3664" i="3" s="1"/>
  <c r="N3664" i="3" s="1"/>
  <c r="O3664" i="3" s="1"/>
  <c r="I3664" i="3"/>
  <c r="P3664" i="3" s="1"/>
  <c r="J3663" i="3"/>
  <c r="K3663" i="3" s="1"/>
  <c r="L3663" i="3" s="1"/>
  <c r="M3663" i="3" s="1"/>
  <c r="N3663" i="3" s="1"/>
  <c r="O3663" i="3" s="1"/>
  <c r="I3663" i="3"/>
  <c r="P3663" i="3" s="1"/>
  <c r="J3662" i="3"/>
  <c r="K3662" i="3" s="1"/>
  <c r="L3662" i="3" s="1"/>
  <c r="M3662" i="3" s="1"/>
  <c r="N3662" i="3" s="1"/>
  <c r="O3662" i="3" s="1"/>
  <c r="I3662" i="3"/>
  <c r="P3662" i="3" s="1"/>
  <c r="J3661" i="3"/>
  <c r="K3661" i="3" s="1"/>
  <c r="L3661" i="3" s="1"/>
  <c r="M3661" i="3" s="1"/>
  <c r="N3661" i="3" s="1"/>
  <c r="O3661" i="3" s="1"/>
  <c r="I3661" i="3"/>
  <c r="P3661" i="3" s="1"/>
  <c r="J3660" i="3"/>
  <c r="K3660" i="3" s="1"/>
  <c r="L3660" i="3" s="1"/>
  <c r="M3660" i="3" s="1"/>
  <c r="N3660" i="3" s="1"/>
  <c r="O3660" i="3" s="1"/>
  <c r="Q3660" i="3" s="1"/>
  <c r="R3660" i="3" s="1"/>
  <c r="I3660" i="3"/>
  <c r="P3660" i="3" s="1"/>
  <c r="J3659" i="3"/>
  <c r="K3659" i="3" s="1"/>
  <c r="L3659" i="3" s="1"/>
  <c r="M3659" i="3" s="1"/>
  <c r="N3659" i="3" s="1"/>
  <c r="O3659" i="3" s="1"/>
  <c r="I3659" i="3"/>
  <c r="P3659" i="3" s="1"/>
  <c r="J3658" i="3"/>
  <c r="K3658" i="3" s="1"/>
  <c r="L3658" i="3" s="1"/>
  <c r="M3658" i="3" s="1"/>
  <c r="N3658" i="3" s="1"/>
  <c r="O3658" i="3" s="1"/>
  <c r="I3658" i="3"/>
  <c r="P3658" i="3" s="1"/>
  <c r="J3657" i="3"/>
  <c r="K3657" i="3" s="1"/>
  <c r="L3657" i="3" s="1"/>
  <c r="M3657" i="3" s="1"/>
  <c r="N3657" i="3" s="1"/>
  <c r="O3657" i="3" s="1"/>
  <c r="I3657" i="3"/>
  <c r="P3657" i="3" s="1"/>
  <c r="J3656" i="3"/>
  <c r="K3656" i="3" s="1"/>
  <c r="L3656" i="3" s="1"/>
  <c r="M3656" i="3" s="1"/>
  <c r="N3656" i="3" s="1"/>
  <c r="O3656" i="3" s="1"/>
  <c r="I3656" i="3"/>
  <c r="P3656" i="3" s="1"/>
  <c r="J3655" i="3"/>
  <c r="K3655" i="3" s="1"/>
  <c r="L3655" i="3" s="1"/>
  <c r="M3655" i="3" s="1"/>
  <c r="N3655" i="3" s="1"/>
  <c r="O3655" i="3" s="1"/>
  <c r="I3655" i="3"/>
  <c r="P3655" i="3" s="1"/>
  <c r="J3654" i="3"/>
  <c r="K3654" i="3" s="1"/>
  <c r="L3654" i="3" s="1"/>
  <c r="M3654" i="3" s="1"/>
  <c r="N3654" i="3" s="1"/>
  <c r="O3654" i="3" s="1"/>
  <c r="I3654" i="3"/>
  <c r="P3654" i="3" s="1"/>
  <c r="J3653" i="3"/>
  <c r="K3653" i="3" s="1"/>
  <c r="L3653" i="3" s="1"/>
  <c r="M3653" i="3" s="1"/>
  <c r="N3653" i="3" s="1"/>
  <c r="O3653" i="3" s="1"/>
  <c r="I3653" i="3"/>
  <c r="P3653" i="3" s="1"/>
  <c r="J3652" i="3"/>
  <c r="K3652" i="3" s="1"/>
  <c r="L3652" i="3" s="1"/>
  <c r="M3652" i="3" s="1"/>
  <c r="N3652" i="3" s="1"/>
  <c r="O3652" i="3" s="1"/>
  <c r="I3652" i="3"/>
  <c r="P3652" i="3" s="1"/>
  <c r="J3651" i="3"/>
  <c r="K3651" i="3" s="1"/>
  <c r="L3651" i="3" s="1"/>
  <c r="M3651" i="3" s="1"/>
  <c r="N3651" i="3" s="1"/>
  <c r="O3651" i="3" s="1"/>
  <c r="I3651" i="3"/>
  <c r="P3651" i="3" s="1"/>
  <c r="J3650" i="3"/>
  <c r="K3650" i="3" s="1"/>
  <c r="L3650" i="3" s="1"/>
  <c r="M3650" i="3" s="1"/>
  <c r="N3650" i="3" s="1"/>
  <c r="O3650" i="3" s="1"/>
  <c r="I3650" i="3"/>
  <c r="P3650" i="3" s="1"/>
  <c r="J3649" i="3"/>
  <c r="K3649" i="3" s="1"/>
  <c r="L3649" i="3" s="1"/>
  <c r="M3649" i="3" s="1"/>
  <c r="N3649" i="3" s="1"/>
  <c r="O3649" i="3" s="1"/>
  <c r="I3649" i="3"/>
  <c r="P3649" i="3" s="1"/>
  <c r="J3648" i="3"/>
  <c r="K3648" i="3" s="1"/>
  <c r="L3648" i="3" s="1"/>
  <c r="M3648" i="3" s="1"/>
  <c r="N3648" i="3" s="1"/>
  <c r="O3648" i="3" s="1"/>
  <c r="I3648" i="3"/>
  <c r="P3648" i="3" s="1"/>
  <c r="J3647" i="3"/>
  <c r="K3647" i="3" s="1"/>
  <c r="L3647" i="3" s="1"/>
  <c r="M3647" i="3" s="1"/>
  <c r="N3647" i="3" s="1"/>
  <c r="O3647" i="3" s="1"/>
  <c r="I3647" i="3"/>
  <c r="P3647" i="3" s="1"/>
  <c r="J3646" i="3"/>
  <c r="K3646" i="3" s="1"/>
  <c r="L3646" i="3" s="1"/>
  <c r="M3646" i="3" s="1"/>
  <c r="N3646" i="3" s="1"/>
  <c r="O3646" i="3" s="1"/>
  <c r="I3646" i="3"/>
  <c r="P3646" i="3" s="1"/>
  <c r="J3645" i="3"/>
  <c r="K3645" i="3" s="1"/>
  <c r="L3645" i="3" s="1"/>
  <c r="M3645" i="3" s="1"/>
  <c r="N3645" i="3" s="1"/>
  <c r="O3645" i="3" s="1"/>
  <c r="I3645" i="3"/>
  <c r="P3645" i="3" s="1"/>
  <c r="J3644" i="3"/>
  <c r="K3644" i="3" s="1"/>
  <c r="L3644" i="3" s="1"/>
  <c r="M3644" i="3" s="1"/>
  <c r="N3644" i="3" s="1"/>
  <c r="O3644" i="3" s="1"/>
  <c r="I3644" i="3"/>
  <c r="P3644" i="3" s="1"/>
  <c r="J3643" i="3"/>
  <c r="K3643" i="3" s="1"/>
  <c r="L3643" i="3" s="1"/>
  <c r="M3643" i="3" s="1"/>
  <c r="N3643" i="3" s="1"/>
  <c r="O3643" i="3" s="1"/>
  <c r="I3643" i="3"/>
  <c r="P3643" i="3" s="1"/>
  <c r="J3642" i="3"/>
  <c r="K3642" i="3" s="1"/>
  <c r="L3642" i="3" s="1"/>
  <c r="M3642" i="3" s="1"/>
  <c r="N3642" i="3" s="1"/>
  <c r="O3642" i="3" s="1"/>
  <c r="I3642" i="3"/>
  <c r="P3642" i="3" s="1"/>
  <c r="J3641" i="3"/>
  <c r="K3641" i="3" s="1"/>
  <c r="L3641" i="3" s="1"/>
  <c r="M3641" i="3" s="1"/>
  <c r="N3641" i="3" s="1"/>
  <c r="O3641" i="3" s="1"/>
  <c r="I3641" i="3"/>
  <c r="P3641" i="3" s="1"/>
  <c r="J3640" i="3"/>
  <c r="K3640" i="3" s="1"/>
  <c r="L3640" i="3" s="1"/>
  <c r="M3640" i="3" s="1"/>
  <c r="N3640" i="3" s="1"/>
  <c r="O3640" i="3" s="1"/>
  <c r="I3640" i="3"/>
  <c r="P3640" i="3" s="1"/>
  <c r="J3639" i="3"/>
  <c r="K3639" i="3" s="1"/>
  <c r="L3639" i="3" s="1"/>
  <c r="M3639" i="3" s="1"/>
  <c r="N3639" i="3" s="1"/>
  <c r="O3639" i="3" s="1"/>
  <c r="I3639" i="3"/>
  <c r="P3639" i="3" s="1"/>
  <c r="J3638" i="3"/>
  <c r="K3638" i="3" s="1"/>
  <c r="L3638" i="3" s="1"/>
  <c r="M3638" i="3" s="1"/>
  <c r="N3638" i="3" s="1"/>
  <c r="O3638" i="3" s="1"/>
  <c r="I3638" i="3"/>
  <c r="P3638" i="3" s="1"/>
  <c r="J3637" i="3"/>
  <c r="K3637" i="3" s="1"/>
  <c r="L3637" i="3" s="1"/>
  <c r="M3637" i="3" s="1"/>
  <c r="N3637" i="3" s="1"/>
  <c r="O3637" i="3" s="1"/>
  <c r="I3637" i="3"/>
  <c r="P3637" i="3" s="1"/>
  <c r="J3636" i="3"/>
  <c r="K3636" i="3" s="1"/>
  <c r="L3636" i="3" s="1"/>
  <c r="M3636" i="3" s="1"/>
  <c r="N3636" i="3" s="1"/>
  <c r="O3636" i="3" s="1"/>
  <c r="I3636" i="3"/>
  <c r="P3636" i="3" s="1"/>
  <c r="J3635" i="3"/>
  <c r="K3635" i="3" s="1"/>
  <c r="L3635" i="3" s="1"/>
  <c r="M3635" i="3" s="1"/>
  <c r="N3635" i="3" s="1"/>
  <c r="O3635" i="3" s="1"/>
  <c r="I3635" i="3"/>
  <c r="P3635" i="3" s="1"/>
  <c r="J3634" i="3"/>
  <c r="K3634" i="3" s="1"/>
  <c r="L3634" i="3" s="1"/>
  <c r="M3634" i="3" s="1"/>
  <c r="N3634" i="3" s="1"/>
  <c r="O3634" i="3" s="1"/>
  <c r="I3634" i="3"/>
  <c r="P3634" i="3" s="1"/>
  <c r="J3633" i="3"/>
  <c r="K3633" i="3" s="1"/>
  <c r="L3633" i="3" s="1"/>
  <c r="M3633" i="3" s="1"/>
  <c r="N3633" i="3" s="1"/>
  <c r="O3633" i="3" s="1"/>
  <c r="I3633" i="3"/>
  <c r="P3633" i="3" s="1"/>
  <c r="J3632" i="3"/>
  <c r="K3632" i="3" s="1"/>
  <c r="L3632" i="3" s="1"/>
  <c r="M3632" i="3" s="1"/>
  <c r="N3632" i="3" s="1"/>
  <c r="O3632" i="3" s="1"/>
  <c r="I3632" i="3"/>
  <c r="P3632" i="3" s="1"/>
  <c r="J3631" i="3"/>
  <c r="K3631" i="3" s="1"/>
  <c r="L3631" i="3" s="1"/>
  <c r="M3631" i="3" s="1"/>
  <c r="N3631" i="3" s="1"/>
  <c r="O3631" i="3" s="1"/>
  <c r="I3631" i="3"/>
  <c r="P3631" i="3" s="1"/>
  <c r="J3630" i="3"/>
  <c r="K3630" i="3" s="1"/>
  <c r="L3630" i="3" s="1"/>
  <c r="M3630" i="3" s="1"/>
  <c r="N3630" i="3" s="1"/>
  <c r="O3630" i="3" s="1"/>
  <c r="I3630" i="3"/>
  <c r="P3630" i="3" s="1"/>
  <c r="J3629" i="3"/>
  <c r="K3629" i="3" s="1"/>
  <c r="L3629" i="3" s="1"/>
  <c r="M3629" i="3" s="1"/>
  <c r="N3629" i="3" s="1"/>
  <c r="O3629" i="3" s="1"/>
  <c r="I3629" i="3"/>
  <c r="P3629" i="3" s="1"/>
  <c r="J3628" i="3"/>
  <c r="K3628" i="3" s="1"/>
  <c r="L3628" i="3" s="1"/>
  <c r="M3628" i="3" s="1"/>
  <c r="N3628" i="3" s="1"/>
  <c r="O3628" i="3" s="1"/>
  <c r="I3628" i="3"/>
  <c r="P3628" i="3" s="1"/>
  <c r="J3627" i="3"/>
  <c r="K3627" i="3" s="1"/>
  <c r="L3627" i="3" s="1"/>
  <c r="M3627" i="3" s="1"/>
  <c r="N3627" i="3" s="1"/>
  <c r="O3627" i="3" s="1"/>
  <c r="I3627" i="3"/>
  <c r="P3627" i="3" s="1"/>
  <c r="J3626" i="3"/>
  <c r="K3626" i="3" s="1"/>
  <c r="L3626" i="3" s="1"/>
  <c r="M3626" i="3" s="1"/>
  <c r="N3626" i="3" s="1"/>
  <c r="O3626" i="3" s="1"/>
  <c r="I3626" i="3"/>
  <c r="P3626" i="3" s="1"/>
  <c r="J3625" i="3"/>
  <c r="K3625" i="3" s="1"/>
  <c r="L3625" i="3" s="1"/>
  <c r="M3625" i="3" s="1"/>
  <c r="N3625" i="3" s="1"/>
  <c r="O3625" i="3" s="1"/>
  <c r="I3625" i="3"/>
  <c r="P3625" i="3" s="1"/>
  <c r="J3624" i="3"/>
  <c r="K3624" i="3" s="1"/>
  <c r="L3624" i="3" s="1"/>
  <c r="M3624" i="3" s="1"/>
  <c r="N3624" i="3" s="1"/>
  <c r="O3624" i="3" s="1"/>
  <c r="I3624" i="3"/>
  <c r="P3624" i="3" s="1"/>
  <c r="J3623" i="3"/>
  <c r="K3623" i="3" s="1"/>
  <c r="L3623" i="3" s="1"/>
  <c r="M3623" i="3" s="1"/>
  <c r="N3623" i="3" s="1"/>
  <c r="O3623" i="3" s="1"/>
  <c r="I3623" i="3"/>
  <c r="P3623" i="3" s="1"/>
  <c r="J3622" i="3"/>
  <c r="K3622" i="3" s="1"/>
  <c r="L3622" i="3" s="1"/>
  <c r="M3622" i="3" s="1"/>
  <c r="N3622" i="3" s="1"/>
  <c r="O3622" i="3" s="1"/>
  <c r="I3622" i="3"/>
  <c r="P3622" i="3" s="1"/>
  <c r="J3621" i="3"/>
  <c r="K3621" i="3" s="1"/>
  <c r="L3621" i="3" s="1"/>
  <c r="M3621" i="3" s="1"/>
  <c r="N3621" i="3" s="1"/>
  <c r="O3621" i="3" s="1"/>
  <c r="I3621" i="3"/>
  <c r="P3621" i="3" s="1"/>
  <c r="J3620" i="3"/>
  <c r="K3620" i="3" s="1"/>
  <c r="L3620" i="3" s="1"/>
  <c r="M3620" i="3" s="1"/>
  <c r="N3620" i="3" s="1"/>
  <c r="O3620" i="3" s="1"/>
  <c r="I3620" i="3"/>
  <c r="P3620" i="3" s="1"/>
  <c r="J3619" i="3"/>
  <c r="K3619" i="3" s="1"/>
  <c r="L3619" i="3" s="1"/>
  <c r="M3619" i="3" s="1"/>
  <c r="N3619" i="3" s="1"/>
  <c r="O3619" i="3" s="1"/>
  <c r="I3619" i="3"/>
  <c r="P3619" i="3" s="1"/>
  <c r="J3618" i="3"/>
  <c r="K3618" i="3" s="1"/>
  <c r="L3618" i="3" s="1"/>
  <c r="M3618" i="3" s="1"/>
  <c r="N3618" i="3" s="1"/>
  <c r="O3618" i="3" s="1"/>
  <c r="I3618" i="3"/>
  <c r="P3618" i="3" s="1"/>
  <c r="J3617" i="3"/>
  <c r="K3617" i="3" s="1"/>
  <c r="L3617" i="3" s="1"/>
  <c r="M3617" i="3" s="1"/>
  <c r="N3617" i="3" s="1"/>
  <c r="O3617" i="3" s="1"/>
  <c r="I3617" i="3"/>
  <c r="P3617" i="3" s="1"/>
  <c r="J3616" i="3"/>
  <c r="K3616" i="3" s="1"/>
  <c r="L3616" i="3" s="1"/>
  <c r="M3616" i="3" s="1"/>
  <c r="N3616" i="3" s="1"/>
  <c r="O3616" i="3" s="1"/>
  <c r="I3616" i="3"/>
  <c r="P3616" i="3" s="1"/>
  <c r="J3615" i="3"/>
  <c r="K3615" i="3" s="1"/>
  <c r="L3615" i="3" s="1"/>
  <c r="M3615" i="3" s="1"/>
  <c r="N3615" i="3" s="1"/>
  <c r="O3615" i="3" s="1"/>
  <c r="I3615" i="3"/>
  <c r="P3615" i="3" s="1"/>
  <c r="J3614" i="3"/>
  <c r="K3614" i="3" s="1"/>
  <c r="L3614" i="3" s="1"/>
  <c r="M3614" i="3" s="1"/>
  <c r="N3614" i="3" s="1"/>
  <c r="O3614" i="3" s="1"/>
  <c r="I3614" i="3"/>
  <c r="P3614" i="3" s="1"/>
  <c r="J3613" i="3"/>
  <c r="K3613" i="3" s="1"/>
  <c r="L3613" i="3" s="1"/>
  <c r="M3613" i="3" s="1"/>
  <c r="N3613" i="3" s="1"/>
  <c r="O3613" i="3" s="1"/>
  <c r="I3613" i="3"/>
  <c r="P3613" i="3" s="1"/>
  <c r="J3612" i="3"/>
  <c r="K3612" i="3" s="1"/>
  <c r="L3612" i="3" s="1"/>
  <c r="M3612" i="3" s="1"/>
  <c r="N3612" i="3" s="1"/>
  <c r="O3612" i="3" s="1"/>
  <c r="I3612" i="3"/>
  <c r="P3612" i="3" s="1"/>
  <c r="J3611" i="3"/>
  <c r="K3611" i="3" s="1"/>
  <c r="L3611" i="3" s="1"/>
  <c r="M3611" i="3" s="1"/>
  <c r="N3611" i="3" s="1"/>
  <c r="O3611" i="3" s="1"/>
  <c r="I3611" i="3"/>
  <c r="P3611" i="3" s="1"/>
  <c r="J3610" i="3"/>
  <c r="K3610" i="3" s="1"/>
  <c r="L3610" i="3" s="1"/>
  <c r="M3610" i="3" s="1"/>
  <c r="N3610" i="3" s="1"/>
  <c r="O3610" i="3" s="1"/>
  <c r="I3610" i="3"/>
  <c r="P3610" i="3" s="1"/>
  <c r="J3609" i="3"/>
  <c r="K3609" i="3" s="1"/>
  <c r="L3609" i="3" s="1"/>
  <c r="M3609" i="3" s="1"/>
  <c r="N3609" i="3" s="1"/>
  <c r="O3609" i="3" s="1"/>
  <c r="I3609" i="3"/>
  <c r="P3609" i="3" s="1"/>
  <c r="J3608" i="3"/>
  <c r="K3608" i="3" s="1"/>
  <c r="L3608" i="3" s="1"/>
  <c r="M3608" i="3" s="1"/>
  <c r="N3608" i="3" s="1"/>
  <c r="O3608" i="3" s="1"/>
  <c r="I3608" i="3"/>
  <c r="P3608" i="3" s="1"/>
  <c r="J3607" i="3"/>
  <c r="K3607" i="3" s="1"/>
  <c r="L3607" i="3" s="1"/>
  <c r="M3607" i="3" s="1"/>
  <c r="N3607" i="3" s="1"/>
  <c r="O3607" i="3" s="1"/>
  <c r="I3607" i="3"/>
  <c r="P3607" i="3" s="1"/>
  <c r="J3606" i="3"/>
  <c r="K3606" i="3" s="1"/>
  <c r="L3606" i="3" s="1"/>
  <c r="M3606" i="3" s="1"/>
  <c r="N3606" i="3" s="1"/>
  <c r="O3606" i="3" s="1"/>
  <c r="I3606" i="3"/>
  <c r="P3606" i="3" s="1"/>
  <c r="J3605" i="3"/>
  <c r="K3605" i="3" s="1"/>
  <c r="L3605" i="3" s="1"/>
  <c r="M3605" i="3" s="1"/>
  <c r="N3605" i="3" s="1"/>
  <c r="O3605" i="3" s="1"/>
  <c r="I3605" i="3"/>
  <c r="P3605" i="3" s="1"/>
  <c r="J3604" i="3"/>
  <c r="K3604" i="3" s="1"/>
  <c r="L3604" i="3" s="1"/>
  <c r="M3604" i="3" s="1"/>
  <c r="N3604" i="3" s="1"/>
  <c r="O3604" i="3" s="1"/>
  <c r="I3604" i="3"/>
  <c r="P3604" i="3" s="1"/>
  <c r="J3603" i="3"/>
  <c r="K3603" i="3" s="1"/>
  <c r="L3603" i="3" s="1"/>
  <c r="M3603" i="3" s="1"/>
  <c r="N3603" i="3" s="1"/>
  <c r="O3603" i="3" s="1"/>
  <c r="I3603" i="3"/>
  <c r="P3603" i="3" s="1"/>
  <c r="J3602" i="3"/>
  <c r="K3602" i="3" s="1"/>
  <c r="L3602" i="3" s="1"/>
  <c r="M3602" i="3" s="1"/>
  <c r="N3602" i="3" s="1"/>
  <c r="O3602" i="3" s="1"/>
  <c r="I3602" i="3"/>
  <c r="P3602" i="3" s="1"/>
  <c r="J3601" i="3"/>
  <c r="K3601" i="3" s="1"/>
  <c r="L3601" i="3" s="1"/>
  <c r="M3601" i="3" s="1"/>
  <c r="N3601" i="3" s="1"/>
  <c r="O3601" i="3" s="1"/>
  <c r="I3601" i="3"/>
  <c r="P3601" i="3" s="1"/>
  <c r="J3600" i="3"/>
  <c r="K3600" i="3" s="1"/>
  <c r="L3600" i="3" s="1"/>
  <c r="M3600" i="3" s="1"/>
  <c r="N3600" i="3" s="1"/>
  <c r="O3600" i="3" s="1"/>
  <c r="I3600" i="3"/>
  <c r="P3600" i="3" s="1"/>
  <c r="J3599" i="3"/>
  <c r="K3599" i="3" s="1"/>
  <c r="L3599" i="3" s="1"/>
  <c r="M3599" i="3" s="1"/>
  <c r="N3599" i="3" s="1"/>
  <c r="O3599" i="3" s="1"/>
  <c r="I3599" i="3"/>
  <c r="P3599" i="3" s="1"/>
  <c r="J3598" i="3"/>
  <c r="K3598" i="3" s="1"/>
  <c r="L3598" i="3" s="1"/>
  <c r="M3598" i="3" s="1"/>
  <c r="N3598" i="3" s="1"/>
  <c r="O3598" i="3" s="1"/>
  <c r="I3598" i="3"/>
  <c r="P3598" i="3" s="1"/>
  <c r="J3597" i="3"/>
  <c r="K3597" i="3" s="1"/>
  <c r="L3597" i="3" s="1"/>
  <c r="M3597" i="3" s="1"/>
  <c r="N3597" i="3" s="1"/>
  <c r="O3597" i="3" s="1"/>
  <c r="I3597" i="3"/>
  <c r="P3597" i="3" s="1"/>
  <c r="J3596" i="3"/>
  <c r="K3596" i="3" s="1"/>
  <c r="L3596" i="3" s="1"/>
  <c r="M3596" i="3" s="1"/>
  <c r="N3596" i="3" s="1"/>
  <c r="O3596" i="3" s="1"/>
  <c r="Q3596" i="3" s="1"/>
  <c r="R3596" i="3" s="1"/>
  <c r="I3596" i="3"/>
  <c r="P3596" i="3" s="1"/>
  <c r="J3595" i="3"/>
  <c r="K3595" i="3" s="1"/>
  <c r="L3595" i="3" s="1"/>
  <c r="M3595" i="3" s="1"/>
  <c r="N3595" i="3" s="1"/>
  <c r="O3595" i="3" s="1"/>
  <c r="I3595" i="3"/>
  <c r="P3595" i="3" s="1"/>
  <c r="J3594" i="3"/>
  <c r="K3594" i="3" s="1"/>
  <c r="L3594" i="3" s="1"/>
  <c r="M3594" i="3" s="1"/>
  <c r="N3594" i="3" s="1"/>
  <c r="O3594" i="3" s="1"/>
  <c r="I3594" i="3"/>
  <c r="P3594" i="3" s="1"/>
  <c r="J3593" i="3"/>
  <c r="K3593" i="3" s="1"/>
  <c r="L3593" i="3" s="1"/>
  <c r="M3593" i="3" s="1"/>
  <c r="N3593" i="3" s="1"/>
  <c r="O3593" i="3" s="1"/>
  <c r="I3593" i="3"/>
  <c r="P3593" i="3" s="1"/>
  <c r="J3592" i="3"/>
  <c r="K3592" i="3" s="1"/>
  <c r="L3592" i="3" s="1"/>
  <c r="M3592" i="3" s="1"/>
  <c r="N3592" i="3" s="1"/>
  <c r="O3592" i="3" s="1"/>
  <c r="I3592" i="3"/>
  <c r="P3592" i="3" s="1"/>
  <c r="J3591" i="3"/>
  <c r="K3591" i="3" s="1"/>
  <c r="L3591" i="3" s="1"/>
  <c r="M3591" i="3" s="1"/>
  <c r="N3591" i="3" s="1"/>
  <c r="O3591" i="3" s="1"/>
  <c r="I3591" i="3"/>
  <c r="P3591" i="3" s="1"/>
  <c r="J3590" i="3"/>
  <c r="K3590" i="3" s="1"/>
  <c r="L3590" i="3" s="1"/>
  <c r="M3590" i="3" s="1"/>
  <c r="N3590" i="3" s="1"/>
  <c r="O3590" i="3" s="1"/>
  <c r="I3590" i="3"/>
  <c r="P3590" i="3" s="1"/>
  <c r="J3589" i="3"/>
  <c r="K3589" i="3" s="1"/>
  <c r="L3589" i="3" s="1"/>
  <c r="M3589" i="3" s="1"/>
  <c r="N3589" i="3" s="1"/>
  <c r="O3589" i="3" s="1"/>
  <c r="I3589" i="3"/>
  <c r="P3589" i="3" s="1"/>
  <c r="J3588" i="3"/>
  <c r="K3588" i="3" s="1"/>
  <c r="L3588" i="3" s="1"/>
  <c r="M3588" i="3" s="1"/>
  <c r="N3588" i="3" s="1"/>
  <c r="O3588" i="3" s="1"/>
  <c r="I3588" i="3"/>
  <c r="P3588" i="3" s="1"/>
  <c r="J3587" i="3"/>
  <c r="K3587" i="3" s="1"/>
  <c r="L3587" i="3" s="1"/>
  <c r="M3587" i="3" s="1"/>
  <c r="N3587" i="3" s="1"/>
  <c r="O3587" i="3" s="1"/>
  <c r="I3587" i="3"/>
  <c r="P3587" i="3" s="1"/>
  <c r="J3586" i="3"/>
  <c r="K3586" i="3" s="1"/>
  <c r="L3586" i="3" s="1"/>
  <c r="M3586" i="3" s="1"/>
  <c r="N3586" i="3" s="1"/>
  <c r="O3586" i="3" s="1"/>
  <c r="I3586" i="3"/>
  <c r="P3586" i="3" s="1"/>
  <c r="J3585" i="3"/>
  <c r="K3585" i="3" s="1"/>
  <c r="L3585" i="3" s="1"/>
  <c r="M3585" i="3" s="1"/>
  <c r="N3585" i="3" s="1"/>
  <c r="O3585" i="3" s="1"/>
  <c r="I3585" i="3"/>
  <c r="P3585" i="3" s="1"/>
  <c r="J3584" i="3"/>
  <c r="K3584" i="3" s="1"/>
  <c r="L3584" i="3" s="1"/>
  <c r="M3584" i="3" s="1"/>
  <c r="N3584" i="3" s="1"/>
  <c r="O3584" i="3" s="1"/>
  <c r="I3584" i="3"/>
  <c r="P3584" i="3" s="1"/>
  <c r="J3583" i="3"/>
  <c r="K3583" i="3" s="1"/>
  <c r="L3583" i="3" s="1"/>
  <c r="M3583" i="3" s="1"/>
  <c r="N3583" i="3" s="1"/>
  <c r="O3583" i="3" s="1"/>
  <c r="I3583" i="3"/>
  <c r="P3583" i="3" s="1"/>
  <c r="J3582" i="3"/>
  <c r="K3582" i="3" s="1"/>
  <c r="L3582" i="3" s="1"/>
  <c r="M3582" i="3" s="1"/>
  <c r="N3582" i="3" s="1"/>
  <c r="O3582" i="3" s="1"/>
  <c r="I3582" i="3"/>
  <c r="P3582" i="3" s="1"/>
  <c r="J3581" i="3"/>
  <c r="K3581" i="3" s="1"/>
  <c r="L3581" i="3" s="1"/>
  <c r="M3581" i="3" s="1"/>
  <c r="N3581" i="3" s="1"/>
  <c r="O3581" i="3" s="1"/>
  <c r="I3581" i="3"/>
  <c r="P3581" i="3" s="1"/>
  <c r="J3580" i="3"/>
  <c r="K3580" i="3" s="1"/>
  <c r="L3580" i="3" s="1"/>
  <c r="M3580" i="3" s="1"/>
  <c r="N3580" i="3" s="1"/>
  <c r="O3580" i="3" s="1"/>
  <c r="I3580" i="3"/>
  <c r="P3580" i="3" s="1"/>
  <c r="J3579" i="3"/>
  <c r="K3579" i="3" s="1"/>
  <c r="L3579" i="3" s="1"/>
  <c r="M3579" i="3" s="1"/>
  <c r="N3579" i="3" s="1"/>
  <c r="O3579" i="3" s="1"/>
  <c r="I3579" i="3"/>
  <c r="P3579" i="3" s="1"/>
  <c r="J3578" i="3"/>
  <c r="K3578" i="3" s="1"/>
  <c r="L3578" i="3" s="1"/>
  <c r="M3578" i="3" s="1"/>
  <c r="N3578" i="3" s="1"/>
  <c r="O3578" i="3" s="1"/>
  <c r="I3578" i="3"/>
  <c r="P3578" i="3" s="1"/>
  <c r="J3577" i="3"/>
  <c r="K3577" i="3" s="1"/>
  <c r="L3577" i="3" s="1"/>
  <c r="M3577" i="3" s="1"/>
  <c r="N3577" i="3" s="1"/>
  <c r="O3577" i="3" s="1"/>
  <c r="I3577" i="3"/>
  <c r="P3577" i="3" s="1"/>
  <c r="J3576" i="3"/>
  <c r="K3576" i="3" s="1"/>
  <c r="L3576" i="3" s="1"/>
  <c r="M3576" i="3" s="1"/>
  <c r="N3576" i="3" s="1"/>
  <c r="O3576" i="3" s="1"/>
  <c r="I3576" i="3"/>
  <c r="P3576" i="3" s="1"/>
  <c r="J3575" i="3"/>
  <c r="K3575" i="3" s="1"/>
  <c r="L3575" i="3" s="1"/>
  <c r="M3575" i="3" s="1"/>
  <c r="N3575" i="3" s="1"/>
  <c r="O3575" i="3" s="1"/>
  <c r="I3575" i="3"/>
  <c r="P3575" i="3" s="1"/>
  <c r="J3574" i="3"/>
  <c r="K3574" i="3" s="1"/>
  <c r="L3574" i="3" s="1"/>
  <c r="M3574" i="3" s="1"/>
  <c r="N3574" i="3" s="1"/>
  <c r="O3574" i="3" s="1"/>
  <c r="I3574" i="3"/>
  <c r="P3574" i="3" s="1"/>
  <c r="J3573" i="3"/>
  <c r="K3573" i="3" s="1"/>
  <c r="L3573" i="3" s="1"/>
  <c r="M3573" i="3" s="1"/>
  <c r="N3573" i="3" s="1"/>
  <c r="O3573" i="3" s="1"/>
  <c r="I3573" i="3"/>
  <c r="P3573" i="3" s="1"/>
  <c r="J3572" i="3"/>
  <c r="K3572" i="3" s="1"/>
  <c r="L3572" i="3" s="1"/>
  <c r="M3572" i="3" s="1"/>
  <c r="N3572" i="3" s="1"/>
  <c r="O3572" i="3" s="1"/>
  <c r="I3572" i="3"/>
  <c r="P3572" i="3" s="1"/>
  <c r="J3571" i="3"/>
  <c r="K3571" i="3" s="1"/>
  <c r="L3571" i="3" s="1"/>
  <c r="M3571" i="3" s="1"/>
  <c r="N3571" i="3" s="1"/>
  <c r="O3571" i="3" s="1"/>
  <c r="I3571" i="3"/>
  <c r="P3571" i="3" s="1"/>
  <c r="J3570" i="3"/>
  <c r="K3570" i="3" s="1"/>
  <c r="L3570" i="3" s="1"/>
  <c r="M3570" i="3" s="1"/>
  <c r="N3570" i="3" s="1"/>
  <c r="O3570" i="3" s="1"/>
  <c r="I3570" i="3"/>
  <c r="P3570" i="3" s="1"/>
  <c r="J3569" i="3"/>
  <c r="K3569" i="3" s="1"/>
  <c r="L3569" i="3" s="1"/>
  <c r="M3569" i="3" s="1"/>
  <c r="N3569" i="3" s="1"/>
  <c r="O3569" i="3" s="1"/>
  <c r="I3569" i="3"/>
  <c r="P3569" i="3" s="1"/>
  <c r="J3568" i="3"/>
  <c r="K3568" i="3" s="1"/>
  <c r="L3568" i="3" s="1"/>
  <c r="M3568" i="3" s="1"/>
  <c r="N3568" i="3" s="1"/>
  <c r="O3568" i="3" s="1"/>
  <c r="I3568" i="3"/>
  <c r="P3568" i="3" s="1"/>
  <c r="J3567" i="3"/>
  <c r="K3567" i="3" s="1"/>
  <c r="L3567" i="3" s="1"/>
  <c r="M3567" i="3" s="1"/>
  <c r="N3567" i="3" s="1"/>
  <c r="O3567" i="3" s="1"/>
  <c r="I3567" i="3"/>
  <c r="P3567" i="3" s="1"/>
  <c r="J3566" i="3"/>
  <c r="K3566" i="3" s="1"/>
  <c r="L3566" i="3" s="1"/>
  <c r="M3566" i="3" s="1"/>
  <c r="N3566" i="3" s="1"/>
  <c r="O3566" i="3" s="1"/>
  <c r="I3566" i="3"/>
  <c r="P3566" i="3" s="1"/>
  <c r="J3565" i="3"/>
  <c r="K3565" i="3" s="1"/>
  <c r="L3565" i="3" s="1"/>
  <c r="M3565" i="3" s="1"/>
  <c r="N3565" i="3" s="1"/>
  <c r="O3565" i="3" s="1"/>
  <c r="I3565" i="3"/>
  <c r="P3565" i="3" s="1"/>
  <c r="J3564" i="3"/>
  <c r="K3564" i="3" s="1"/>
  <c r="L3564" i="3" s="1"/>
  <c r="M3564" i="3" s="1"/>
  <c r="N3564" i="3" s="1"/>
  <c r="O3564" i="3" s="1"/>
  <c r="I3564" i="3"/>
  <c r="P3564" i="3" s="1"/>
  <c r="J3563" i="3"/>
  <c r="K3563" i="3" s="1"/>
  <c r="L3563" i="3" s="1"/>
  <c r="M3563" i="3" s="1"/>
  <c r="N3563" i="3" s="1"/>
  <c r="O3563" i="3" s="1"/>
  <c r="I3563" i="3"/>
  <c r="P3563" i="3" s="1"/>
  <c r="J3562" i="3"/>
  <c r="K3562" i="3" s="1"/>
  <c r="L3562" i="3" s="1"/>
  <c r="M3562" i="3" s="1"/>
  <c r="N3562" i="3" s="1"/>
  <c r="O3562" i="3" s="1"/>
  <c r="I3562" i="3"/>
  <c r="P3562" i="3" s="1"/>
  <c r="J3561" i="3"/>
  <c r="K3561" i="3" s="1"/>
  <c r="L3561" i="3" s="1"/>
  <c r="M3561" i="3" s="1"/>
  <c r="N3561" i="3" s="1"/>
  <c r="O3561" i="3" s="1"/>
  <c r="I3561" i="3"/>
  <c r="P3561" i="3" s="1"/>
  <c r="J3560" i="3"/>
  <c r="K3560" i="3" s="1"/>
  <c r="L3560" i="3" s="1"/>
  <c r="M3560" i="3" s="1"/>
  <c r="N3560" i="3" s="1"/>
  <c r="O3560" i="3" s="1"/>
  <c r="I3560" i="3"/>
  <c r="P3560" i="3" s="1"/>
  <c r="J3559" i="3"/>
  <c r="K3559" i="3" s="1"/>
  <c r="L3559" i="3" s="1"/>
  <c r="M3559" i="3" s="1"/>
  <c r="N3559" i="3" s="1"/>
  <c r="O3559" i="3" s="1"/>
  <c r="I3559" i="3"/>
  <c r="P3559" i="3" s="1"/>
  <c r="J3558" i="3"/>
  <c r="K3558" i="3" s="1"/>
  <c r="L3558" i="3" s="1"/>
  <c r="M3558" i="3" s="1"/>
  <c r="N3558" i="3" s="1"/>
  <c r="O3558" i="3" s="1"/>
  <c r="I3558" i="3"/>
  <c r="P3558" i="3" s="1"/>
  <c r="J3557" i="3"/>
  <c r="K3557" i="3" s="1"/>
  <c r="L3557" i="3" s="1"/>
  <c r="M3557" i="3" s="1"/>
  <c r="N3557" i="3" s="1"/>
  <c r="O3557" i="3" s="1"/>
  <c r="I3557" i="3"/>
  <c r="P3557" i="3" s="1"/>
  <c r="J3556" i="3"/>
  <c r="K3556" i="3" s="1"/>
  <c r="L3556" i="3" s="1"/>
  <c r="M3556" i="3" s="1"/>
  <c r="N3556" i="3" s="1"/>
  <c r="O3556" i="3" s="1"/>
  <c r="I3556" i="3"/>
  <c r="P3556" i="3" s="1"/>
  <c r="J3555" i="3"/>
  <c r="K3555" i="3" s="1"/>
  <c r="L3555" i="3" s="1"/>
  <c r="M3555" i="3" s="1"/>
  <c r="N3555" i="3" s="1"/>
  <c r="O3555" i="3" s="1"/>
  <c r="I3555" i="3"/>
  <c r="P3555" i="3" s="1"/>
  <c r="J3554" i="3"/>
  <c r="K3554" i="3" s="1"/>
  <c r="L3554" i="3" s="1"/>
  <c r="M3554" i="3" s="1"/>
  <c r="N3554" i="3" s="1"/>
  <c r="O3554" i="3" s="1"/>
  <c r="I3554" i="3"/>
  <c r="P3554" i="3" s="1"/>
  <c r="J3553" i="3"/>
  <c r="K3553" i="3" s="1"/>
  <c r="L3553" i="3" s="1"/>
  <c r="M3553" i="3" s="1"/>
  <c r="N3553" i="3" s="1"/>
  <c r="O3553" i="3" s="1"/>
  <c r="I3553" i="3"/>
  <c r="P3553" i="3" s="1"/>
  <c r="J3552" i="3"/>
  <c r="K3552" i="3" s="1"/>
  <c r="L3552" i="3" s="1"/>
  <c r="M3552" i="3" s="1"/>
  <c r="N3552" i="3" s="1"/>
  <c r="O3552" i="3" s="1"/>
  <c r="I3552" i="3"/>
  <c r="P3552" i="3" s="1"/>
  <c r="J3551" i="3"/>
  <c r="K3551" i="3" s="1"/>
  <c r="L3551" i="3" s="1"/>
  <c r="M3551" i="3" s="1"/>
  <c r="N3551" i="3" s="1"/>
  <c r="O3551" i="3" s="1"/>
  <c r="I3551" i="3"/>
  <c r="P3551" i="3" s="1"/>
  <c r="J3550" i="3"/>
  <c r="K3550" i="3" s="1"/>
  <c r="L3550" i="3" s="1"/>
  <c r="M3550" i="3" s="1"/>
  <c r="N3550" i="3" s="1"/>
  <c r="O3550" i="3" s="1"/>
  <c r="I3550" i="3"/>
  <c r="P3550" i="3" s="1"/>
  <c r="J3549" i="3"/>
  <c r="K3549" i="3" s="1"/>
  <c r="L3549" i="3" s="1"/>
  <c r="M3549" i="3" s="1"/>
  <c r="N3549" i="3" s="1"/>
  <c r="O3549" i="3" s="1"/>
  <c r="I3549" i="3"/>
  <c r="P3549" i="3" s="1"/>
  <c r="J3548" i="3"/>
  <c r="K3548" i="3" s="1"/>
  <c r="L3548" i="3" s="1"/>
  <c r="M3548" i="3" s="1"/>
  <c r="N3548" i="3" s="1"/>
  <c r="O3548" i="3" s="1"/>
  <c r="I3548" i="3"/>
  <c r="P3548" i="3" s="1"/>
  <c r="J3547" i="3"/>
  <c r="K3547" i="3" s="1"/>
  <c r="L3547" i="3" s="1"/>
  <c r="M3547" i="3" s="1"/>
  <c r="N3547" i="3" s="1"/>
  <c r="O3547" i="3" s="1"/>
  <c r="I3547" i="3"/>
  <c r="P3547" i="3" s="1"/>
  <c r="J3546" i="3"/>
  <c r="K3546" i="3" s="1"/>
  <c r="L3546" i="3" s="1"/>
  <c r="M3546" i="3" s="1"/>
  <c r="N3546" i="3" s="1"/>
  <c r="O3546" i="3" s="1"/>
  <c r="I3546" i="3"/>
  <c r="P3546" i="3" s="1"/>
  <c r="J3545" i="3"/>
  <c r="K3545" i="3" s="1"/>
  <c r="L3545" i="3" s="1"/>
  <c r="M3545" i="3" s="1"/>
  <c r="N3545" i="3" s="1"/>
  <c r="O3545" i="3" s="1"/>
  <c r="I3545" i="3"/>
  <c r="P3545" i="3" s="1"/>
  <c r="J3544" i="3"/>
  <c r="K3544" i="3" s="1"/>
  <c r="L3544" i="3" s="1"/>
  <c r="M3544" i="3" s="1"/>
  <c r="N3544" i="3" s="1"/>
  <c r="O3544" i="3" s="1"/>
  <c r="I3544" i="3"/>
  <c r="P3544" i="3" s="1"/>
  <c r="J3543" i="3"/>
  <c r="K3543" i="3" s="1"/>
  <c r="L3543" i="3" s="1"/>
  <c r="M3543" i="3" s="1"/>
  <c r="N3543" i="3" s="1"/>
  <c r="O3543" i="3" s="1"/>
  <c r="I3543" i="3"/>
  <c r="P3543" i="3" s="1"/>
  <c r="J3542" i="3"/>
  <c r="K3542" i="3" s="1"/>
  <c r="L3542" i="3" s="1"/>
  <c r="M3542" i="3" s="1"/>
  <c r="N3542" i="3" s="1"/>
  <c r="O3542" i="3" s="1"/>
  <c r="I3542" i="3"/>
  <c r="P3542" i="3" s="1"/>
  <c r="J3541" i="3"/>
  <c r="K3541" i="3" s="1"/>
  <c r="L3541" i="3" s="1"/>
  <c r="M3541" i="3" s="1"/>
  <c r="N3541" i="3" s="1"/>
  <c r="O3541" i="3" s="1"/>
  <c r="I3541" i="3"/>
  <c r="P3541" i="3" s="1"/>
  <c r="J3540" i="3"/>
  <c r="K3540" i="3" s="1"/>
  <c r="L3540" i="3" s="1"/>
  <c r="M3540" i="3" s="1"/>
  <c r="N3540" i="3" s="1"/>
  <c r="O3540" i="3" s="1"/>
  <c r="I3540" i="3"/>
  <c r="P3540" i="3" s="1"/>
  <c r="J3539" i="3"/>
  <c r="K3539" i="3" s="1"/>
  <c r="L3539" i="3" s="1"/>
  <c r="M3539" i="3" s="1"/>
  <c r="N3539" i="3" s="1"/>
  <c r="O3539" i="3" s="1"/>
  <c r="I3539" i="3"/>
  <c r="P3539" i="3" s="1"/>
  <c r="J3538" i="3"/>
  <c r="K3538" i="3" s="1"/>
  <c r="L3538" i="3" s="1"/>
  <c r="M3538" i="3" s="1"/>
  <c r="N3538" i="3" s="1"/>
  <c r="O3538" i="3" s="1"/>
  <c r="I3538" i="3"/>
  <c r="P3538" i="3" s="1"/>
  <c r="J3537" i="3"/>
  <c r="K3537" i="3" s="1"/>
  <c r="L3537" i="3" s="1"/>
  <c r="M3537" i="3" s="1"/>
  <c r="N3537" i="3" s="1"/>
  <c r="O3537" i="3" s="1"/>
  <c r="I3537" i="3"/>
  <c r="P3537" i="3" s="1"/>
  <c r="J3536" i="3"/>
  <c r="K3536" i="3" s="1"/>
  <c r="L3536" i="3" s="1"/>
  <c r="M3536" i="3" s="1"/>
  <c r="N3536" i="3" s="1"/>
  <c r="O3536" i="3" s="1"/>
  <c r="I3536" i="3"/>
  <c r="P3536" i="3" s="1"/>
  <c r="J3535" i="3"/>
  <c r="K3535" i="3" s="1"/>
  <c r="L3535" i="3" s="1"/>
  <c r="M3535" i="3" s="1"/>
  <c r="N3535" i="3" s="1"/>
  <c r="O3535" i="3" s="1"/>
  <c r="I3535" i="3"/>
  <c r="P3535" i="3" s="1"/>
  <c r="J3534" i="3"/>
  <c r="K3534" i="3" s="1"/>
  <c r="L3534" i="3" s="1"/>
  <c r="M3534" i="3" s="1"/>
  <c r="N3534" i="3" s="1"/>
  <c r="O3534" i="3" s="1"/>
  <c r="I3534" i="3"/>
  <c r="P3534" i="3" s="1"/>
  <c r="J3533" i="3"/>
  <c r="K3533" i="3" s="1"/>
  <c r="L3533" i="3" s="1"/>
  <c r="M3533" i="3" s="1"/>
  <c r="N3533" i="3" s="1"/>
  <c r="O3533" i="3" s="1"/>
  <c r="I3533" i="3"/>
  <c r="P3533" i="3" s="1"/>
  <c r="J3532" i="3"/>
  <c r="K3532" i="3" s="1"/>
  <c r="L3532" i="3" s="1"/>
  <c r="M3532" i="3" s="1"/>
  <c r="N3532" i="3" s="1"/>
  <c r="O3532" i="3" s="1"/>
  <c r="Q3532" i="3" s="1"/>
  <c r="R3532" i="3" s="1"/>
  <c r="I3532" i="3"/>
  <c r="P3532" i="3" s="1"/>
  <c r="J3531" i="3"/>
  <c r="K3531" i="3" s="1"/>
  <c r="L3531" i="3" s="1"/>
  <c r="M3531" i="3" s="1"/>
  <c r="N3531" i="3" s="1"/>
  <c r="O3531" i="3" s="1"/>
  <c r="I3531" i="3"/>
  <c r="P3531" i="3" s="1"/>
  <c r="J3530" i="3"/>
  <c r="K3530" i="3" s="1"/>
  <c r="L3530" i="3" s="1"/>
  <c r="M3530" i="3" s="1"/>
  <c r="N3530" i="3" s="1"/>
  <c r="O3530" i="3" s="1"/>
  <c r="I3530" i="3"/>
  <c r="P3530" i="3" s="1"/>
  <c r="J3529" i="3"/>
  <c r="K3529" i="3" s="1"/>
  <c r="L3529" i="3" s="1"/>
  <c r="M3529" i="3" s="1"/>
  <c r="N3529" i="3" s="1"/>
  <c r="O3529" i="3" s="1"/>
  <c r="I3529" i="3"/>
  <c r="P3529" i="3" s="1"/>
  <c r="J3528" i="3"/>
  <c r="K3528" i="3" s="1"/>
  <c r="L3528" i="3" s="1"/>
  <c r="M3528" i="3" s="1"/>
  <c r="N3528" i="3" s="1"/>
  <c r="O3528" i="3" s="1"/>
  <c r="I3528" i="3"/>
  <c r="P3528" i="3" s="1"/>
  <c r="J3527" i="3"/>
  <c r="K3527" i="3" s="1"/>
  <c r="L3527" i="3" s="1"/>
  <c r="M3527" i="3" s="1"/>
  <c r="N3527" i="3" s="1"/>
  <c r="O3527" i="3" s="1"/>
  <c r="I3527" i="3"/>
  <c r="P3527" i="3" s="1"/>
  <c r="J3526" i="3"/>
  <c r="K3526" i="3" s="1"/>
  <c r="L3526" i="3" s="1"/>
  <c r="M3526" i="3" s="1"/>
  <c r="N3526" i="3" s="1"/>
  <c r="O3526" i="3" s="1"/>
  <c r="I3526" i="3"/>
  <c r="P3526" i="3" s="1"/>
  <c r="J3525" i="3"/>
  <c r="K3525" i="3" s="1"/>
  <c r="L3525" i="3" s="1"/>
  <c r="M3525" i="3" s="1"/>
  <c r="N3525" i="3" s="1"/>
  <c r="O3525" i="3" s="1"/>
  <c r="I3525" i="3"/>
  <c r="P3525" i="3" s="1"/>
  <c r="J3524" i="3"/>
  <c r="K3524" i="3" s="1"/>
  <c r="L3524" i="3" s="1"/>
  <c r="M3524" i="3" s="1"/>
  <c r="N3524" i="3" s="1"/>
  <c r="O3524" i="3" s="1"/>
  <c r="I3524" i="3"/>
  <c r="P3524" i="3" s="1"/>
  <c r="J3523" i="3"/>
  <c r="K3523" i="3" s="1"/>
  <c r="L3523" i="3" s="1"/>
  <c r="M3523" i="3" s="1"/>
  <c r="N3523" i="3" s="1"/>
  <c r="O3523" i="3" s="1"/>
  <c r="I3523" i="3"/>
  <c r="P3523" i="3" s="1"/>
  <c r="J3522" i="3"/>
  <c r="K3522" i="3" s="1"/>
  <c r="L3522" i="3" s="1"/>
  <c r="M3522" i="3" s="1"/>
  <c r="N3522" i="3" s="1"/>
  <c r="O3522" i="3" s="1"/>
  <c r="I3522" i="3"/>
  <c r="P3522" i="3" s="1"/>
  <c r="J3521" i="3"/>
  <c r="K3521" i="3" s="1"/>
  <c r="L3521" i="3" s="1"/>
  <c r="M3521" i="3" s="1"/>
  <c r="N3521" i="3" s="1"/>
  <c r="O3521" i="3" s="1"/>
  <c r="I3521" i="3"/>
  <c r="P3521" i="3" s="1"/>
  <c r="J3520" i="3"/>
  <c r="K3520" i="3" s="1"/>
  <c r="L3520" i="3" s="1"/>
  <c r="M3520" i="3" s="1"/>
  <c r="N3520" i="3" s="1"/>
  <c r="O3520" i="3" s="1"/>
  <c r="I3520" i="3"/>
  <c r="P3520" i="3" s="1"/>
  <c r="J3519" i="3"/>
  <c r="K3519" i="3" s="1"/>
  <c r="L3519" i="3" s="1"/>
  <c r="M3519" i="3" s="1"/>
  <c r="N3519" i="3" s="1"/>
  <c r="O3519" i="3" s="1"/>
  <c r="I3519" i="3"/>
  <c r="P3519" i="3" s="1"/>
  <c r="J3518" i="3"/>
  <c r="K3518" i="3" s="1"/>
  <c r="L3518" i="3" s="1"/>
  <c r="M3518" i="3" s="1"/>
  <c r="N3518" i="3" s="1"/>
  <c r="O3518" i="3" s="1"/>
  <c r="I3518" i="3"/>
  <c r="P3518" i="3" s="1"/>
  <c r="J3517" i="3"/>
  <c r="K3517" i="3" s="1"/>
  <c r="L3517" i="3" s="1"/>
  <c r="M3517" i="3" s="1"/>
  <c r="N3517" i="3" s="1"/>
  <c r="O3517" i="3" s="1"/>
  <c r="I3517" i="3"/>
  <c r="P3517" i="3" s="1"/>
  <c r="J3516" i="3"/>
  <c r="K3516" i="3" s="1"/>
  <c r="L3516" i="3" s="1"/>
  <c r="M3516" i="3" s="1"/>
  <c r="N3516" i="3" s="1"/>
  <c r="O3516" i="3" s="1"/>
  <c r="I3516" i="3"/>
  <c r="P3516" i="3" s="1"/>
  <c r="J3515" i="3"/>
  <c r="K3515" i="3" s="1"/>
  <c r="L3515" i="3" s="1"/>
  <c r="M3515" i="3" s="1"/>
  <c r="N3515" i="3" s="1"/>
  <c r="O3515" i="3" s="1"/>
  <c r="I3515" i="3"/>
  <c r="P3515" i="3" s="1"/>
  <c r="J3514" i="3"/>
  <c r="K3514" i="3" s="1"/>
  <c r="L3514" i="3" s="1"/>
  <c r="M3514" i="3" s="1"/>
  <c r="N3514" i="3" s="1"/>
  <c r="O3514" i="3" s="1"/>
  <c r="I3514" i="3"/>
  <c r="P3514" i="3" s="1"/>
  <c r="J3513" i="3"/>
  <c r="K3513" i="3" s="1"/>
  <c r="L3513" i="3" s="1"/>
  <c r="M3513" i="3" s="1"/>
  <c r="N3513" i="3" s="1"/>
  <c r="O3513" i="3" s="1"/>
  <c r="I3513" i="3"/>
  <c r="P3513" i="3" s="1"/>
  <c r="J3512" i="3"/>
  <c r="K3512" i="3" s="1"/>
  <c r="L3512" i="3" s="1"/>
  <c r="M3512" i="3" s="1"/>
  <c r="N3512" i="3" s="1"/>
  <c r="O3512" i="3" s="1"/>
  <c r="I3512" i="3"/>
  <c r="P3512" i="3" s="1"/>
  <c r="J3511" i="3"/>
  <c r="K3511" i="3" s="1"/>
  <c r="L3511" i="3" s="1"/>
  <c r="M3511" i="3" s="1"/>
  <c r="N3511" i="3" s="1"/>
  <c r="O3511" i="3" s="1"/>
  <c r="I3511" i="3"/>
  <c r="P3511" i="3" s="1"/>
  <c r="J3510" i="3"/>
  <c r="K3510" i="3" s="1"/>
  <c r="L3510" i="3" s="1"/>
  <c r="M3510" i="3" s="1"/>
  <c r="N3510" i="3" s="1"/>
  <c r="O3510" i="3" s="1"/>
  <c r="I3510" i="3"/>
  <c r="P3510" i="3" s="1"/>
  <c r="J3509" i="3"/>
  <c r="K3509" i="3" s="1"/>
  <c r="L3509" i="3" s="1"/>
  <c r="M3509" i="3" s="1"/>
  <c r="N3509" i="3" s="1"/>
  <c r="O3509" i="3" s="1"/>
  <c r="I3509" i="3"/>
  <c r="P3509" i="3" s="1"/>
  <c r="J3508" i="3"/>
  <c r="K3508" i="3" s="1"/>
  <c r="L3508" i="3" s="1"/>
  <c r="M3508" i="3" s="1"/>
  <c r="N3508" i="3" s="1"/>
  <c r="O3508" i="3" s="1"/>
  <c r="I3508" i="3"/>
  <c r="P3508" i="3" s="1"/>
  <c r="J3507" i="3"/>
  <c r="K3507" i="3" s="1"/>
  <c r="L3507" i="3" s="1"/>
  <c r="M3507" i="3" s="1"/>
  <c r="N3507" i="3" s="1"/>
  <c r="O3507" i="3" s="1"/>
  <c r="I3507" i="3"/>
  <c r="P3507" i="3" s="1"/>
  <c r="J3506" i="3"/>
  <c r="K3506" i="3" s="1"/>
  <c r="L3506" i="3" s="1"/>
  <c r="M3506" i="3" s="1"/>
  <c r="N3506" i="3" s="1"/>
  <c r="O3506" i="3" s="1"/>
  <c r="I3506" i="3"/>
  <c r="P3506" i="3" s="1"/>
  <c r="J3505" i="3"/>
  <c r="K3505" i="3" s="1"/>
  <c r="L3505" i="3" s="1"/>
  <c r="M3505" i="3" s="1"/>
  <c r="N3505" i="3" s="1"/>
  <c r="O3505" i="3" s="1"/>
  <c r="I3505" i="3"/>
  <c r="P3505" i="3" s="1"/>
  <c r="J3504" i="3"/>
  <c r="K3504" i="3" s="1"/>
  <c r="L3504" i="3" s="1"/>
  <c r="M3504" i="3" s="1"/>
  <c r="N3504" i="3" s="1"/>
  <c r="O3504" i="3" s="1"/>
  <c r="I3504" i="3"/>
  <c r="P3504" i="3" s="1"/>
  <c r="J3503" i="3"/>
  <c r="K3503" i="3" s="1"/>
  <c r="L3503" i="3" s="1"/>
  <c r="M3503" i="3" s="1"/>
  <c r="N3503" i="3" s="1"/>
  <c r="O3503" i="3" s="1"/>
  <c r="I3503" i="3"/>
  <c r="P3503" i="3" s="1"/>
  <c r="J3502" i="3"/>
  <c r="K3502" i="3" s="1"/>
  <c r="L3502" i="3" s="1"/>
  <c r="M3502" i="3" s="1"/>
  <c r="N3502" i="3" s="1"/>
  <c r="O3502" i="3" s="1"/>
  <c r="I3502" i="3"/>
  <c r="P3502" i="3" s="1"/>
  <c r="J3501" i="3"/>
  <c r="K3501" i="3" s="1"/>
  <c r="L3501" i="3" s="1"/>
  <c r="M3501" i="3" s="1"/>
  <c r="N3501" i="3" s="1"/>
  <c r="O3501" i="3" s="1"/>
  <c r="I3501" i="3"/>
  <c r="P3501" i="3" s="1"/>
  <c r="J3500" i="3"/>
  <c r="K3500" i="3" s="1"/>
  <c r="L3500" i="3" s="1"/>
  <c r="M3500" i="3" s="1"/>
  <c r="N3500" i="3" s="1"/>
  <c r="O3500" i="3" s="1"/>
  <c r="I3500" i="3"/>
  <c r="P3500" i="3" s="1"/>
  <c r="J3499" i="3"/>
  <c r="K3499" i="3" s="1"/>
  <c r="L3499" i="3" s="1"/>
  <c r="M3499" i="3" s="1"/>
  <c r="N3499" i="3" s="1"/>
  <c r="O3499" i="3" s="1"/>
  <c r="I3499" i="3"/>
  <c r="P3499" i="3" s="1"/>
  <c r="J3498" i="3"/>
  <c r="K3498" i="3" s="1"/>
  <c r="L3498" i="3" s="1"/>
  <c r="M3498" i="3" s="1"/>
  <c r="N3498" i="3" s="1"/>
  <c r="O3498" i="3" s="1"/>
  <c r="I3498" i="3"/>
  <c r="P3498" i="3" s="1"/>
  <c r="J3497" i="3"/>
  <c r="K3497" i="3" s="1"/>
  <c r="L3497" i="3" s="1"/>
  <c r="M3497" i="3" s="1"/>
  <c r="N3497" i="3" s="1"/>
  <c r="O3497" i="3" s="1"/>
  <c r="I3497" i="3"/>
  <c r="P3497" i="3" s="1"/>
  <c r="J3496" i="3"/>
  <c r="K3496" i="3" s="1"/>
  <c r="L3496" i="3" s="1"/>
  <c r="M3496" i="3" s="1"/>
  <c r="N3496" i="3" s="1"/>
  <c r="O3496" i="3" s="1"/>
  <c r="I3496" i="3"/>
  <c r="P3496" i="3" s="1"/>
  <c r="J3495" i="3"/>
  <c r="K3495" i="3" s="1"/>
  <c r="L3495" i="3" s="1"/>
  <c r="M3495" i="3" s="1"/>
  <c r="N3495" i="3" s="1"/>
  <c r="O3495" i="3" s="1"/>
  <c r="I3495" i="3"/>
  <c r="P3495" i="3" s="1"/>
  <c r="J3494" i="3"/>
  <c r="K3494" i="3" s="1"/>
  <c r="L3494" i="3" s="1"/>
  <c r="M3494" i="3" s="1"/>
  <c r="N3494" i="3" s="1"/>
  <c r="O3494" i="3" s="1"/>
  <c r="I3494" i="3"/>
  <c r="P3494" i="3" s="1"/>
  <c r="J3493" i="3"/>
  <c r="K3493" i="3" s="1"/>
  <c r="L3493" i="3" s="1"/>
  <c r="M3493" i="3" s="1"/>
  <c r="N3493" i="3" s="1"/>
  <c r="O3493" i="3" s="1"/>
  <c r="I3493" i="3"/>
  <c r="P3493" i="3" s="1"/>
  <c r="J3492" i="3"/>
  <c r="K3492" i="3" s="1"/>
  <c r="L3492" i="3" s="1"/>
  <c r="M3492" i="3" s="1"/>
  <c r="N3492" i="3" s="1"/>
  <c r="O3492" i="3" s="1"/>
  <c r="I3492" i="3"/>
  <c r="P3492" i="3" s="1"/>
  <c r="J3491" i="3"/>
  <c r="K3491" i="3" s="1"/>
  <c r="L3491" i="3" s="1"/>
  <c r="M3491" i="3" s="1"/>
  <c r="N3491" i="3" s="1"/>
  <c r="O3491" i="3" s="1"/>
  <c r="I3491" i="3"/>
  <c r="P3491" i="3" s="1"/>
  <c r="J3490" i="3"/>
  <c r="K3490" i="3" s="1"/>
  <c r="L3490" i="3" s="1"/>
  <c r="M3490" i="3" s="1"/>
  <c r="N3490" i="3" s="1"/>
  <c r="O3490" i="3" s="1"/>
  <c r="I3490" i="3"/>
  <c r="P3490" i="3" s="1"/>
  <c r="J3489" i="3"/>
  <c r="K3489" i="3" s="1"/>
  <c r="L3489" i="3" s="1"/>
  <c r="M3489" i="3" s="1"/>
  <c r="N3489" i="3" s="1"/>
  <c r="O3489" i="3" s="1"/>
  <c r="I3489" i="3"/>
  <c r="P3489" i="3" s="1"/>
  <c r="J3488" i="3"/>
  <c r="K3488" i="3" s="1"/>
  <c r="L3488" i="3" s="1"/>
  <c r="M3488" i="3" s="1"/>
  <c r="N3488" i="3" s="1"/>
  <c r="O3488" i="3" s="1"/>
  <c r="I3488" i="3"/>
  <c r="P3488" i="3" s="1"/>
  <c r="J3487" i="3"/>
  <c r="K3487" i="3" s="1"/>
  <c r="L3487" i="3" s="1"/>
  <c r="M3487" i="3" s="1"/>
  <c r="N3487" i="3" s="1"/>
  <c r="O3487" i="3" s="1"/>
  <c r="I3487" i="3"/>
  <c r="P3487" i="3" s="1"/>
  <c r="J3486" i="3"/>
  <c r="K3486" i="3" s="1"/>
  <c r="L3486" i="3" s="1"/>
  <c r="M3486" i="3" s="1"/>
  <c r="N3486" i="3" s="1"/>
  <c r="O3486" i="3" s="1"/>
  <c r="I3486" i="3"/>
  <c r="P3486" i="3" s="1"/>
  <c r="J3485" i="3"/>
  <c r="K3485" i="3" s="1"/>
  <c r="L3485" i="3" s="1"/>
  <c r="M3485" i="3" s="1"/>
  <c r="N3485" i="3" s="1"/>
  <c r="O3485" i="3" s="1"/>
  <c r="I3485" i="3"/>
  <c r="P3485" i="3" s="1"/>
  <c r="J3484" i="3"/>
  <c r="K3484" i="3" s="1"/>
  <c r="L3484" i="3" s="1"/>
  <c r="M3484" i="3" s="1"/>
  <c r="N3484" i="3" s="1"/>
  <c r="O3484" i="3" s="1"/>
  <c r="I3484" i="3"/>
  <c r="P3484" i="3" s="1"/>
  <c r="J3483" i="3"/>
  <c r="K3483" i="3" s="1"/>
  <c r="L3483" i="3" s="1"/>
  <c r="M3483" i="3" s="1"/>
  <c r="N3483" i="3" s="1"/>
  <c r="O3483" i="3" s="1"/>
  <c r="I3483" i="3"/>
  <c r="P3483" i="3" s="1"/>
  <c r="J3482" i="3"/>
  <c r="K3482" i="3" s="1"/>
  <c r="L3482" i="3" s="1"/>
  <c r="M3482" i="3" s="1"/>
  <c r="N3482" i="3" s="1"/>
  <c r="O3482" i="3" s="1"/>
  <c r="I3482" i="3"/>
  <c r="P3482" i="3" s="1"/>
  <c r="J3481" i="3"/>
  <c r="K3481" i="3" s="1"/>
  <c r="L3481" i="3" s="1"/>
  <c r="M3481" i="3" s="1"/>
  <c r="N3481" i="3" s="1"/>
  <c r="O3481" i="3" s="1"/>
  <c r="I3481" i="3"/>
  <c r="P3481" i="3" s="1"/>
  <c r="J3480" i="3"/>
  <c r="K3480" i="3" s="1"/>
  <c r="L3480" i="3" s="1"/>
  <c r="M3480" i="3" s="1"/>
  <c r="N3480" i="3" s="1"/>
  <c r="O3480" i="3" s="1"/>
  <c r="I3480" i="3"/>
  <c r="P3480" i="3" s="1"/>
  <c r="J3479" i="3"/>
  <c r="K3479" i="3" s="1"/>
  <c r="L3479" i="3" s="1"/>
  <c r="M3479" i="3" s="1"/>
  <c r="N3479" i="3" s="1"/>
  <c r="O3479" i="3" s="1"/>
  <c r="I3479" i="3"/>
  <c r="P3479" i="3" s="1"/>
  <c r="J3478" i="3"/>
  <c r="K3478" i="3" s="1"/>
  <c r="L3478" i="3" s="1"/>
  <c r="M3478" i="3" s="1"/>
  <c r="N3478" i="3" s="1"/>
  <c r="O3478" i="3" s="1"/>
  <c r="I3478" i="3"/>
  <c r="P3478" i="3" s="1"/>
  <c r="J3477" i="3"/>
  <c r="K3477" i="3" s="1"/>
  <c r="L3477" i="3" s="1"/>
  <c r="M3477" i="3" s="1"/>
  <c r="N3477" i="3" s="1"/>
  <c r="O3477" i="3" s="1"/>
  <c r="I3477" i="3"/>
  <c r="P3477" i="3" s="1"/>
  <c r="J3476" i="3"/>
  <c r="K3476" i="3" s="1"/>
  <c r="L3476" i="3" s="1"/>
  <c r="M3476" i="3" s="1"/>
  <c r="N3476" i="3" s="1"/>
  <c r="O3476" i="3" s="1"/>
  <c r="I3476" i="3"/>
  <c r="P3476" i="3" s="1"/>
  <c r="J3475" i="3"/>
  <c r="K3475" i="3" s="1"/>
  <c r="L3475" i="3" s="1"/>
  <c r="M3475" i="3" s="1"/>
  <c r="N3475" i="3" s="1"/>
  <c r="O3475" i="3" s="1"/>
  <c r="I3475" i="3"/>
  <c r="P3475" i="3" s="1"/>
  <c r="J3474" i="3"/>
  <c r="K3474" i="3" s="1"/>
  <c r="L3474" i="3" s="1"/>
  <c r="M3474" i="3" s="1"/>
  <c r="N3474" i="3" s="1"/>
  <c r="O3474" i="3" s="1"/>
  <c r="I3474" i="3"/>
  <c r="P3474" i="3" s="1"/>
  <c r="J3473" i="3"/>
  <c r="K3473" i="3" s="1"/>
  <c r="L3473" i="3" s="1"/>
  <c r="M3473" i="3" s="1"/>
  <c r="N3473" i="3" s="1"/>
  <c r="O3473" i="3" s="1"/>
  <c r="I3473" i="3"/>
  <c r="P3473" i="3" s="1"/>
  <c r="J3472" i="3"/>
  <c r="K3472" i="3" s="1"/>
  <c r="L3472" i="3" s="1"/>
  <c r="M3472" i="3" s="1"/>
  <c r="N3472" i="3" s="1"/>
  <c r="O3472" i="3" s="1"/>
  <c r="I3472" i="3"/>
  <c r="P3472" i="3" s="1"/>
  <c r="J3471" i="3"/>
  <c r="K3471" i="3" s="1"/>
  <c r="L3471" i="3" s="1"/>
  <c r="M3471" i="3" s="1"/>
  <c r="N3471" i="3" s="1"/>
  <c r="O3471" i="3" s="1"/>
  <c r="I3471" i="3"/>
  <c r="P3471" i="3" s="1"/>
  <c r="J3470" i="3"/>
  <c r="K3470" i="3" s="1"/>
  <c r="L3470" i="3" s="1"/>
  <c r="M3470" i="3" s="1"/>
  <c r="N3470" i="3" s="1"/>
  <c r="O3470" i="3" s="1"/>
  <c r="I3470" i="3"/>
  <c r="P3470" i="3" s="1"/>
  <c r="J3469" i="3"/>
  <c r="K3469" i="3" s="1"/>
  <c r="L3469" i="3" s="1"/>
  <c r="M3469" i="3" s="1"/>
  <c r="N3469" i="3" s="1"/>
  <c r="O3469" i="3" s="1"/>
  <c r="I3469" i="3"/>
  <c r="P3469" i="3" s="1"/>
  <c r="J3468" i="3"/>
  <c r="K3468" i="3" s="1"/>
  <c r="L3468" i="3" s="1"/>
  <c r="M3468" i="3" s="1"/>
  <c r="N3468" i="3" s="1"/>
  <c r="O3468" i="3" s="1"/>
  <c r="Q3468" i="3" s="1"/>
  <c r="R3468" i="3" s="1"/>
  <c r="I3468" i="3"/>
  <c r="P3468" i="3" s="1"/>
  <c r="J3467" i="3"/>
  <c r="K3467" i="3" s="1"/>
  <c r="L3467" i="3" s="1"/>
  <c r="M3467" i="3" s="1"/>
  <c r="N3467" i="3" s="1"/>
  <c r="O3467" i="3" s="1"/>
  <c r="I3467" i="3"/>
  <c r="P3467" i="3" s="1"/>
  <c r="J3466" i="3"/>
  <c r="K3466" i="3" s="1"/>
  <c r="L3466" i="3" s="1"/>
  <c r="M3466" i="3" s="1"/>
  <c r="N3466" i="3" s="1"/>
  <c r="O3466" i="3" s="1"/>
  <c r="I3466" i="3"/>
  <c r="P3466" i="3" s="1"/>
  <c r="J3465" i="3"/>
  <c r="K3465" i="3" s="1"/>
  <c r="L3465" i="3" s="1"/>
  <c r="M3465" i="3" s="1"/>
  <c r="N3465" i="3" s="1"/>
  <c r="O3465" i="3" s="1"/>
  <c r="I3465" i="3"/>
  <c r="P3465" i="3" s="1"/>
  <c r="J3464" i="3"/>
  <c r="K3464" i="3" s="1"/>
  <c r="L3464" i="3" s="1"/>
  <c r="M3464" i="3" s="1"/>
  <c r="N3464" i="3" s="1"/>
  <c r="O3464" i="3" s="1"/>
  <c r="I3464" i="3"/>
  <c r="P3464" i="3" s="1"/>
  <c r="J3463" i="3"/>
  <c r="K3463" i="3" s="1"/>
  <c r="L3463" i="3" s="1"/>
  <c r="M3463" i="3" s="1"/>
  <c r="N3463" i="3" s="1"/>
  <c r="O3463" i="3" s="1"/>
  <c r="I3463" i="3"/>
  <c r="P3463" i="3" s="1"/>
  <c r="J3462" i="3"/>
  <c r="K3462" i="3" s="1"/>
  <c r="L3462" i="3" s="1"/>
  <c r="M3462" i="3" s="1"/>
  <c r="N3462" i="3" s="1"/>
  <c r="O3462" i="3" s="1"/>
  <c r="I3462" i="3"/>
  <c r="P3462" i="3" s="1"/>
  <c r="J3461" i="3"/>
  <c r="K3461" i="3" s="1"/>
  <c r="L3461" i="3" s="1"/>
  <c r="M3461" i="3" s="1"/>
  <c r="N3461" i="3" s="1"/>
  <c r="O3461" i="3" s="1"/>
  <c r="I3461" i="3"/>
  <c r="P3461" i="3" s="1"/>
  <c r="J3460" i="3"/>
  <c r="K3460" i="3" s="1"/>
  <c r="L3460" i="3" s="1"/>
  <c r="M3460" i="3" s="1"/>
  <c r="N3460" i="3" s="1"/>
  <c r="O3460" i="3" s="1"/>
  <c r="I3460" i="3"/>
  <c r="P3460" i="3" s="1"/>
  <c r="J3459" i="3"/>
  <c r="K3459" i="3" s="1"/>
  <c r="L3459" i="3" s="1"/>
  <c r="M3459" i="3" s="1"/>
  <c r="N3459" i="3" s="1"/>
  <c r="O3459" i="3" s="1"/>
  <c r="I3459" i="3"/>
  <c r="P3459" i="3" s="1"/>
  <c r="J3458" i="3"/>
  <c r="K3458" i="3" s="1"/>
  <c r="L3458" i="3" s="1"/>
  <c r="M3458" i="3" s="1"/>
  <c r="N3458" i="3" s="1"/>
  <c r="O3458" i="3" s="1"/>
  <c r="I3458" i="3"/>
  <c r="P3458" i="3" s="1"/>
  <c r="J3457" i="3"/>
  <c r="K3457" i="3" s="1"/>
  <c r="L3457" i="3" s="1"/>
  <c r="M3457" i="3" s="1"/>
  <c r="N3457" i="3" s="1"/>
  <c r="O3457" i="3" s="1"/>
  <c r="I3457" i="3"/>
  <c r="P3457" i="3" s="1"/>
  <c r="J3456" i="3"/>
  <c r="K3456" i="3" s="1"/>
  <c r="L3456" i="3" s="1"/>
  <c r="M3456" i="3" s="1"/>
  <c r="N3456" i="3" s="1"/>
  <c r="O3456" i="3" s="1"/>
  <c r="I3456" i="3"/>
  <c r="P3456" i="3" s="1"/>
  <c r="J3455" i="3"/>
  <c r="K3455" i="3" s="1"/>
  <c r="L3455" i="3" s="1"/>
  <c r="M3455" i="3" s="1"/>
  <c r="N3455" i="3" s="1"/>
  <c r="O3455" i="3" s="1"/>
  <c r="I3455" i="3"/>
  <c r="P3455" i="3" s="1"/>
  <c r="J3454" i="3"/>
  <c r="K3454" i="3" s="1"/>
  <c r="L3454" i="3" s="1"/>
  <c r="M3454" i="3" s="1"/>
  <c r="N3454" i="3" s="1"/>
  <c r="O3454" i="3" s="1"/>
  <c r="I3454" i="3"/>
  <c r="P3454" i="3" s="1"/>
  <c r="J3453" i="3"/>
  <c r="K3453" i="3" s="1"/>
  <c r="L3453" i="3" s="1"/>
  <c r="M3453" i="3" s="1"/>
  <c r="N3453" i="3" s="1"/>
  <c r="O3453" i="3" s="1"/>
  <c r="I3453" i="3"/>
  <c r="P3453" i="3" s="1"/>
  <c r="J3452" i="3"/>
  <c r="K3452" i="3" s="1"/>
  <c r="L3452" i="3" s="1"/>
  <c r="M3452" i="3" s="1"/>
  <c r="N3452" i="3" s="1"/>
  <c r="O3452" i="3" s="1"/>
  <c r="I3452" i="3"/>
  <c r="P3452" i="3" s="1"/>
  <c r="J3451" i="3"/>
  <c r="K3451" i="3" s="1"/>
  <c r="L3451" i="3" s="1"/>
  <c r="M3451" i="3" s="1"/>
  <c r="N3451" i="3" s="1"/>
  <c r="O3451" i="3" s="1"/>
  <c r="I3451" i="3"/>
  <c r="P3451" i="3" s="1"/>
  <c r="J3450" i="3"/>
  <c r="K3450" i="3" s="1"/>
  <c r="L3450" i="3" s="1"/>
  <c r="M3450" i="3" s="1"/>
  <c r="N3450" i="3" s="1"/>
  <c r="O3450" i="3" s="1"/>
  <c r="I3450" i="3"/>
  <c r="P3450" i="3" s="1"/>
  <c r="J3449" i="3"/>
  <c r="K3449" i="3" s="1"/>
  <c r="L3449" i="3" s="1"/>
  <c r="M3449" i="3" s="1"/>
  <c r="N3449" i="3" s="1"/>
  <c r="O3449" i="3" s="1"/>
  <c r="I3449" i="3"/>
  <c r="P3449" i="3" s="1"/>
  <c r="J3448" i="3"/>
  <c r="K3448" i="3" s="1"/>
  <c r="L3448" i="3" s="1"/>
  <c r="M3448" i="3" s="1"/>
  <c r="N3448" i="3" s="1"/>
  <c r="O3448" i="3" s="1"/>
  <c r="Q3448" i="3" s="1"/>
  <c r="R3448" i="3" s="1"/>
  <c r="I3448" i="3"/>
  <c r="P3448" i="3" s="1"/>
  <c r="J3447" i="3"/>
  <c r="K3447" i="3" s="1"/>
  <c r="L3447" i="3" s="1"/>
  <c r="M3447" i="3" s="1"/>
  <c r="N3447" i="3" s="1"/>
  <c r="O3447" i="3" s="1"/>
  <c r="I3447" i="3"/>
  <c r="P3447" i="3" s="1"/>
  <c r="J3446" i="3"/>
  <c r="K3446" i="3" s="1"/>
  <c r="L3446" i="3" s="1"/>
  <c r="M3446" i="3" s="1"/>
  <c r="N3446" i="3" s="1"/>
  <c r="O3446" i="3" s="1"/>
  <c r="I3446" i="3"/>
  <c r="P3446" i="3" s="1"/>
  <c r="J3445" i="3"/>
  <c r="K3445" i="3" s="1"/>
  <c r="L3445" i="3" s="1"/>
  <c r="M3445" i="3" s="1"/>
  <c r="N3445" i="3" s="1"/>
  <c r="O3445" i="3" s="1"/>
  <c r="I3445" i="3"/>
  <c r="P3445" i="3" s="1"/>
  <c r="J3444" i="3"/>
  <c r="K3444" i="3" s="1"/>
  <c r="L3444" i="3" s="1"/>
  <c r="M3444" i="3" s="1"/>
  <c r="N3444" i="3" s="1"/>
  <c r="O3444" i="3" s="1"/>
  <c r="I3444" i="3"/>
  <c r="P3444" i="3" s="1"/>
  <c r="J3443" i="3"/>
  <c r="K3443" i="3" s="1"/>
  <c r="L3443" i="3" s="1"/>
  <c r="M3443" i="3" s="1"/>
  <c r="N3443" i="3" s="1"/>
  <c r="O3443" i="3" s="1"/>
  <c r="I3443" i="3"/>
  <c r="P3443" i="3" s="1"/>
  <c r="J3442" i="3"/>
  <c r="K3442" i="3" s="1"/>
  <c r="L3442" i="3" s="1"/>
  <c r="M3442" i="3" s="1"/>
  <c r="N3442" i="3" s="1"/>
  <c r="O3442" i="3" s="1"/>
  <c r="I3442" i="3"/>
  <c r="P3442" i="3" s="1"/>
  <c r="J3441" i="3"/>
  <c r="K3441" i="3" s="1"/>
  <c r="L3441" i="3" s="1"/>
  <c r="M3441" i="3" s="1"/>
  <c r="N3441" i="3" s="1"/>
  <c r="O3441" i="3" s="1"/>
  <c r="I3441" i="3"/>
  <c r="P3441" i="3" s="1"/>
  <c r="J3440" i="3"/>
  <c r="K3440" i="3" s="1"/>
  <c r="L3440" i="3" s="1"/>
  <c r="M3440" i="3" s="1"/>
  <c r="N3440" i="3" s="1"/>
  <c r="O3440" i="3" s="1"/>
  <c r="I3440" i="3"/>
  <c r="P3440" i="3" s="1"/>
  <c r="J3439" i="3"/>
  <c r="K3439" i="3" s="1"/>
  <c r="L3439" i="3" s="1"/>
  <c r="M3439" i="3" s="1"/>
  <c r="N3439" i="3" s="1"/>
  <c r="O3439" i="3" s="1"/>
  <c r="I3439" i="3"/>
  <c r="P3439" i="3" s="1"/>
  <c r="J3438" i="3"/>
  <c r="K3438" i="3" s="1"/>
  <c r="L3438" i="3" s="1"/>
  <c r="M3438" i="3" s="1"/>
  <c r="N3438" i="3" s="1"/>
  <c r="O3438" i="3" s="1"/>
  <c r="I3438" i="3"/>
  <c r="P3438" i="3" s="1"/>
  <c r="J3437" i="3"/>
  <c r="K3437" i="3" s="1"/>
  <c r="L3437" i="3" s="1"/>
  <c r="M3437" i="3" s="1"/>
  <c r="N3437" i="3" s="1"/>
  <c r="O3437" i="3" s="1"/>
  <c r="I3437" i="3"/>
  <c r="P3437" i="3" s="1"/>
  <c r="J3436" i="3"/>
  <c r="K3436" i="3" s="1"/>
  <c r="L3436" i="3" s="1"/>
  <c r="M3436" i="3" s="1"/>
  <c r="N3436" i="3" s="1"/>
  <c r="O3436" i="3" s="1"/>
  <c r="I3436" i="3"/>
  <c r="P3436" i="3" s="1"/>
  <c r="J3435" i="3"/>
  <c r="K3435" i="3" s="1"/>
  <c r="L3435" i="3" s="1"/>
  <c r="M3435" i="3" s="1"/>
  <c r="N3435" i="3" s="1"/>
  <c r="O3435" i="3" s="1"/>
  <c r="I3435" i="3"/>
  <c r="P3435" i="3" s="1"/>
  <c r="J3434" i="3"/>
  <c r="K3434" i="3" s="1"/>
  <c r="L3434" i="3" s="1"/>
  <c r="M3434" i="3" s="1"/>
  <c r="N3434" i="3" s="1"/>
  <c r="O3434" i="3" s="1"/>
  <c r="I3434" i="3"/>
  <c r="P3434" i="3" s="1"/>
  <c r="J3433" i="3"/>
  <c r="K3433" i="3" s="1"/>
  <c r="L3433" i="3" s="1"/>
  <c r="M3433" i="3" s="1"/>
  <c r="N3433" i="3" s="1"/>
  <c r="O3433" i="3" s="1"/>
  <c r="I3433" i="3"/>
  <c r="P3433" i="3" s="1"/>
  <c r="J3432" i="3"/>
  <c r="K3432" i="3" s="1"/>
  <c r="L3432" i="3" s="1"/>
  <c r="M3432" i="3" s="1"/>
  <c r="N3432" i="3" s="1"/>
  <c r="O3432" i="3" s="1"/>
  <c r="I3432" i="3"/>
  <c r="P3432" i="3" s="1"/>
  <c r="J3431" i="3"/>
  <c r="K3431" i="3" s="1"/>
  <c r="L3431" i="3" s="1"/>
  <c r="M3431" i="3" s="1"/>
  <c r="N3431" i="3" s="1"/>
  <c r="O3431" i="3" s="1"/>
  <c r="I3431" i="3"/>
  <c r="P3431" i="3" s="1"/>
  <c r="J3430" i="3"/>
  <c r="K3430" i="3" s="1"/>
  <c r="L3430" i="3" s="1"/>
  <c r="M3430" i="3" s="1"/>
  <c r="N3430" i="3" s="1"/>
  <c r="O3430" i="3" s="1"/>
  <c r="I3430" i="3"/>
  <c r="P3430" i="3" s="1"/>
  <c r="J3429" i="3"/>
  <c r="K3429" i="3" s="1"/>
  <c r="L3429" i="3" s="1"/>
  <c r="M3429" i="3" s="1"/>
  <c r="N3429" i="3" s="1"/>
  <c r="O3429" i="3" s="1"/>
  <c r="I3429" i="3"/>
  <c r="P3429" i="3" s="1"/>
  <c r="J3428" i="3"/>
  <c r="K3428" i="3" s="1"/>
  <c r="L3428" i="3" s="1"/>
  <c r="M3428" i="3" s="1"/>
  <c r="N3428" i="3" s="1"/>
  <c r="O3428" i="3" s="1"/>
  <c r="I3428" i="3"/>
  <c r="P3428" i="3" s="1"/>
  <c r="J3427" i="3"/>
  <c r="K3427" i="3" s="1"/>
  <c r="L3427" i="3" s="1"/>
  <c r="M3427" i="3" s="1"/>
  <c r="N3427" i="3" s="1"/>
  <c r="O3427" i="3" s="1"/>
  <c r="I3427" i="3"/>
  <c r="P3427" i="3" s="1"/>
  <c r="J3426" i="3"/>
  <c r="K3426" i="3" s="1"/>
  <c r="L3426" i="3" s="1"/>
  <c r="M3426" i="3" s="1"/>
  <c r="N3426" i="3" s="1"/>
  <c r="O3426" i="3" s="1"/>
  <c r="I3426" i="3"/>
  <c r="P3426" i="3" s="1"/>
  <c r="J3425" i="3"/>
  <c r="K3425" i="3" s="1"/>
  <c r="L3425" i="3" s="1"/>
  <c r="M3425" i="3" s="1"/>
  <c r="N3425" i="3" s="1"/>
  <c r="O3425" i="3" s="1"/>
  <c r="I3425" i="3"/>
  <c r="P3425" i="3" s="1"/>
  <c r="J3424" i="3"/>
  <c r="K3424" i="3" s="1"/>
  <c r="L3424" i="3" s="1"/>
  <c r="M3424" i="3" s="1"/>
  <c r="N3424" i="3" s="1"/>
  <c r="O3424" i="3" s="1"/>
  <c r="I3424" i="3"/>
  <c r="P3424" i="3" s="1"/>
  <c r="J3423" i="3"/>
  <c r="K3423" i="3" s="1"/>
  <c r="L3423" i="3" s="1"/>
  <c r="M3423" i="3" s="1"/>
  <c r="N3423" i="3" s="1"/>
  <c r="O3423" i="3" s="1"/>
  <c r="I3423" i="3"/>
  <c r="P3423" i="3" s="1"/>
  <c r="J3422" i="3"/>
  <c r="K3422" i="3" s="1"/>
  <c r="L3422" i="3" s="1"/>
  <c r="M3422" i="3" s="1"/>
  <c r="N3422" i="3" s="1"/>
  <c r="O3422" i="3" s="1"/>
  <c r="I3422" i="3"/>
  <c r="P3422" i="3" s="1"/>
  <c r="J3421" i="3"/>
  <c r="K3421" i="3" s="1"/>
  <c r="L3421" i="3" s="1"/>
  <c r="M3421" i="3" s="1"/>
  <c r="N3421" i="3" s="1"/>
  <c r="O3421" i="3" s="1"/>
  <c r="I3421" i="3"/>
  <c r="P3421" i="3" s="1"/>
  <c r="J3420" i="3"/>
  <c r="K3420" i="3" s="1"/>
  <c r="L3420" i="3" s="1"/>
  <c r="M3420" i="3" s="1"/>
  <c r="N3420" i="3" s="1"/>
  <c r="O3420" i="3" s="1"/>
  <c r="I3420" i="3"/>
  <c r="P3420" i="3" s="1"/>
  <c r="J3419" i="3"/>
  <c r="K3419" i="3" s="1"/>
  <c r="L3419" i="3" s="1"/>
  <c r="M3419" i="3" s="1"/>
  <c r="N3419" i="3" s="1"/>
  <c r="O3419" i="3" s="1"/>
  <c r="I3419" i="3"/>
  <c r="P3419" i="3" s="1"/>
  <c r="J3418" i="3"/>
  <c r="K3418" i="3" s="1"/>
  <c r="L3418" i="3" s="1"/>
  <c r="M3418" i="3" s="1"/>
  <c r="N3418" i="3" s="1"/>
  <c r="O3418" i="3" s="1"/>
  <c r="I3418" i="3"/>
  <c r="P3418" i="3" s="1"/>
  <c r="J3417" i="3"/>
  <c r="K3417" i="3" s="1"/>
  <c r="L3417" i="3" s="1"/>
  <c r="M3417" i="3" s="1"/>
  <c r="N3417" i="3" s="1"/>
  <c r="O3417" i="3" s="1"/>
  <c r="I3417" i="3"/>
  <c r="P3417" i="3" s="1"/>
  <c r="J3416" i="3"/>
  <c r="K3416" i="3" s="1"/>
  <c r="L3416" i="3" s="1"/>
  <c r="M3416" i="3" s="1"/>
  <c r="N3416" i="3" s="1"/>
  <c r="O3416" i="3" s="1"/>
  <c r="I3416" i="3"/>
  <c r="P3416" i="3" s="1"/>
  <c r="J3415" i="3"/>
  <c r="K3415" i="3" s="1"/>
  <c r="L3415" i="3" s="1"/>
  <c r="M3415" i="3" s="1"/>
  <c r="N3415" i="3" s="1"/>
  <c r="O3415" i="3" s="1"/>
  <c r="I3415" i="3"/>
  <c r="P3415" i="3" s="1"/>
  <c r="J3414" i="3"/>
  <c r="K3414" i="3" s="1"/>
  <c r="L3414" i="3" s="1"/>
  <c r="M3414" i="3" s="1"/>
  <c r="N3414" i="3" s="1"/>
  <c r="O3414" i="3" s="1"/>
  <c r="I3414" i="3"/>
  <c r="P3414" i="3" s="1"/>
  <c r="J3413" i="3"/>
  <c r="K3413" i="3" s="1"/>
  <c r="L3413" i="3" s="1"/>
  <c r="M3413" i="3" s="1"/>
  <c r="N3413" i="3" s="1"/>
  <c r="O3413" i="3" s="1"/>
  <c r="I3413" i="3"/>
  <c r="P3413" i="3" s="1"/>
  <c r="J3412" i="3"/>
  <c r="K3412" i="3" s="1"/>
  <c r="L3412" i="3" s="1"/>
  <c r="M3412" i="3" s="1"/>
  <c r="N3412" i="3" s="1"/>
  <c r="O3412" i="3" s="1"/>
  <c r="I3412" i="3"/>
  <c r="P3412" i="3" s="1"/>
  <c r="J3411" i="3"/>
  <c r="K3411" i="3" s="1"/>
  <c r="L3411" i="3" s="1"/>
  <c r="M3411" i="3" s="1"/>
  <c r="N3411" i="3" s="1"/>
  <c r="O3411" i="3" s="1"/>
  <c r="I3411" i="3"/>
  <c r="P3411" i="3" s="1"/>
  <c r="J3410" i="3"/>
  <c r="K3410" i="3" s="1"/>
  <c r="L3410" i="3" s="1"/>
  <c r="M3410" i="3" s="1"/>
  <c r="N3410" i="3" s="1"/>
  <c r="O3410" i="3" s="1"/>
  <c r="I3410" i="3"/>
  <c r="P3410" i="3" s="1"/>
  <c r="J3409" i="3"/>
  <c r="K3409" i="3" s="1"/>
  <c r="L3409" i="3" s="1"/>
  <c r="M3409" i="3" s="1"/>
  <c r="N3409" i="3" s="1"/>
  <c r="O3409" i="3" s="1"/>
  <c r="I3409" i="3"/>
  <c r="P3409" i="3" s="1"/>
  <c r="J3408" i="3"/>
  <c r="K3408" i="3" s="1"/>
  <c r="L3408" i="3" s="1"/>
  <c r="M3408" i="3" s="1"/>
  <c r="N3408" i="3" s="1"/>
  <c r="O3408" i="3" s="1"/>
  <c r="I3408" i="3"/>
  <c r="P3408" i="3" s="1"/>
  <c r="J3407" i="3"/>
  <c r="K3407" i="3" s="1"/>
  <c r="L3407" i="3" s="1"/>
  <c r="M3407" i="3" s="1"/>
  <c r="N3407" i="3" s="1"/>
  <c r="O3407" i="3" s="1"/>
  <c r="I3407" i="3"/>
  <c r="P3407" i="3" s="1"/>
  <c r="J3406" i="3"/>
  <c r="K3406" i="3" s="1"/>
  <c r="L3406" i="3" s="1"/>
  <c r="M3406" i="3" s="1"/>
  <c r="N3406" i="3" s="1"/>
  <c r="O3406" i="3" s="1"/>
  <c r="I3406" i="3"/>
  <c r="P3406" i="3" s="1"/>
  <c r="J3405" i="3"/>
  <c r="K3405" i="3" s="1"/>
  <c r="L3405" i="3" s="1"/>
  <c r="M3405" i="3" s="1"/>
  <c r="N3405" i="3" s="1"/>
  <c r="O3405" i="3" s="1"/>
  <c r="I3405" i="3"/>
  <c r="P3405" i="3" s="1"/>
  <c r="J3404" i="3"/>
  <c r="K3404" i="3" s="1"/>
  <c r="L3404" i="3" s="1"/>
  <c r="M3404" i="3" s="1"/>
  <c r="N3404" i="3" s="1"/>
  <c r="O3404" i="3" s="1"/>
  <c r="Q3404" i="3" s="1"/>
  <c r="R3404" i="3" s="1"/>
  <c r="I3404" i="3"/>
  <c r="P3404" i="3" s="1"/>
  <c r="J3403" i="3"/>
  <c r="K3403" i="3" s="1"/>
  <c r="L3403" i="3" s="1"/>
  <c r="M3403" i="3" s="1"/>
  <c r="N3403" i="3" s="1"/>
  <c r="O3403" i="3" s="1"/>
  <c r="I3403" i="3"/>
  <c r="P3403" i="3" s="1"/>
  <c r="J3402" i="3"/>
  <c r="K3402" i="3" s="1"/>
  <c r="L3402" i="3" s="1"/>
  <c r="M3402" i="3" s="1"/>
  <c r="N3402" i="3" s="1"/>
  <c r="O3402" i="3" s="1"/>
  <c r="I3402" i="3"/>
  <c r="P3402" i="3" s="1"/>
  <c r="J3401" i="3"/>
  <c r="K3401" i="3" s="1"/>
  <c r="L3401" i="3" s="1"/>
  <c r="M3401" i="3" s="1"/>
  <c r="N3401" i="3" s="1"/>
  <c r="O3401" i="3" s="1"/>
  <c r="I3401" i="3"/>
  <c r="P3401" i="3" s="1"/>
  <c r="J3400" i="3"/>
  <c r="K3400" i="3" s="1"/>
  <c r="L3400" i="3" s="1"/>
  <c r="M3400" i="3" s="1"/>
  <c r="N3400" i="3" s="1"/>
  <c r="O3400" i="3" s="1"/>
  <c r="I3400" i="3"/>
  <c r="P3400" i="3" s="1"/>
  <c r="J3399" i="3"/>
  <c r="K3399" i="3" s="1"/>
  <c r="L3399" i="3" s="1"/>
  <c r="M3399" i="3" s="1"/>
  <c r="N3399" i="3" s="1"/>
  <c r="O3399" i="3" s="1"/>
  <c r="I3399" i="3"/>
  <c r="P3399" i="3" s="1"/>
  <c r="J3398" i="3"/>
  <c r="K3398" i="3" s="1"/>
  <c r="L3398" i="3" s="1"/>
  <c r="M3398" i="3" s="1"/>
  <c r="N3398" i="3" s="1"/>
  <c r="O3398" i="3" s="1"/>
  <c r="I3398" i="3"/>
  <c r="P3398" i="3" s="1"/>
  <c r="J3397" i="3"/>
  <c r="K3397" i="3" s="1"/>
  <c r="L3397" i="3" s="1"/>
  <c r="M3397" i="3" s="1"/>
  <c r="N3397" i="3" s="1"/>
  <c r="O3397" i="3" s="1"/>
  <c r="I3397" i="3"/>
  <c r="P3397" i="3" s="1"/>
  <c r="J3396" i="3"/>
  <c r="K3396" i="3" s="1"/>
  <c r="L3396" i="3" s="1"/>
  <c r="M3396" i="3" s="1"/>
  <c r="N3396" i="3" s="1"/>
  <c r="O3396" i="3" s="1"/>
  <c r="I3396" i="3"/>
  <c r="P3396" i="3" s="1"/>
  <c r="J3395" i="3"/>
  <c r="K3395" i="3" s="1"/>
  <c r="L3395" i="3" s="1"/>
  <c r="M3395" i="3" s="1"/>
  <c r="N3395" i="3" s="1"/>
  <c r="O3395" i="3" s="1"/>
  <c r="I3395" i="3"/>
  <c r="P3395" i="3" s="1"/>
  <c r="J3394" i="3"/>
  <c r="K3394" i="3" s="1"/>
  <c r="L3394" i="3" s="1"/>
  <c r="M3394" i="3" s="1"/>
  <c r="N3394" i="3" s="1"/>
  <c r="O3394" i="3" s="1"/>
  <c r="I3394" i="3"/>
  <c r="P3394" i="3" s="1"/>
  <c r="J3393" i="3"/>
  <c r="K3393" i="3" s="1"/>
  <c r="L3393" i="3" s="1"/>
  <c r="M3393" i="3" s="1"/>
  <c r="N3393" i="3" s="1"/>
  <c r="O3393" i="3" s="1"/>
  <c r="I3393" i="3"/>
  <c r="P3393" i="3" s="1"/>
  <c r="J3392" i="3"/>
  <c r="K3392" i="3" s="1"/>
  <c r="L3392" i="3" s="1"/>
  <c r="M3392" i="3" s="1"/>
  <c r="N3392" i="3" s="1"/>
  <c r="O3392" i="3" s="1"/>
  <c r="I3392" i="3"/>
  <c r="P3392" i="3" s="1"/>
  <c r="J3391" i="3"/>
  <c r="K3391" i="3" s="1"/>
  <c r="L3391" i="3" s="1"/>
  <c r="M3391" i="3" s="1"/>
  <c r="N3391" i="3" s="1"/>
  <c r="O3391" i="3" s="1"/>
  <c r="I3391" i="3"/>
  <c r="P3391" i="3" s="1"/>
  <c r="J3390" i="3"/>
  <c r="K3390" i="3" s="1"/>
  <c r="L3390" i="3" s="1"/>
  <c r="M3390" i="3" s="1"/>
  <c r="N3390" i="3" s="1"/>
  <c r="O3390" i="3" s="1"/>
  <c r="I3390" i="3"/>
  <c r="P3390" i="3" s="1"/>
  <c r="J3389" i="3"/>
  <c r="K3389" i="3" s="1"/>
  <c r="L3389" i="3" s="1"/>
  <c r="M3389" i="3" s="1"/>
  <c r="N3389" i="3" s="1"/>
  <c r="O3389" i="3" s="1"/>
  <c r="I3389" i="3"/>
  <c r="P3389" i="3" s="1"/>
  <c r="J3388" i="3"/>
  <c r="K3388" i="3" s="1"/>
  <c r="L3388" i="3" s="1"/>
  <c r="M3388" i="3" s="1"/>
  <c r="N3388" i="3" s="1"/>
  <c r="O3388" i="3" s="1"/>
  <c r="I3388" i="3"/>
  <c r="P3388" i="3" s="1"/>
  <c r="J3387" i="3"/>
  <c r="K3387" i="3" s="1"/>
  <c r="L3387" i="3" s="1"/>
  <c r="M3387" i="3" s="1"/>
  <c r="N3387" i="3" s="1"/>
  <c r="O3387" i="3" s="1"/>
  <c r="I3387" i="3"/>
  <c r="P3387" i="3" s="1"/>
  <c r="J3386" i="3"/>
  <c r="K3386" i="3" s="1"/>
  <c r="L3386" i="3" s="1"/>
  <c r="M3386" i="3" s="1"/>
  <c r="N3386" i="3" s="1"/>
  <c r="O3386" i="3" s="1"/>
  <c r="I3386" i="3"/>
  <c r="P3386" i="3" s="1"/>
  <c r="J3385" i="3"/>
  <c r="K3385" i="3" s="1"/>
  <c r="L3385" i="3" s="1"/>
  <c r="M3385" i="3" s="1"/>
  <c r="N3385" i="3" s="1"/>
  <c r="O3385" i="3" s="1"/>
  <c r="I3385" i="3"/>
  <c r="P3385" i="3" s="1"/>
  <c r="J3384" i="3"/>
  <c r="K3384" i="3" s="1"/>
  <c r="L3384" i="3" s="1"/>
  <c r="M3384" i="3" s="1"/>
  <c r="N3384" i="3" s="1"/>
  <c r="O3384" i="3" s="1"/>
  <c r="I3384" i="3"/>
  <c r="P3384" i="3" s="1"/>
  <c r="J3383" i="3"/>
  <c r="K3383" i="3" s="1"/>
  <c r="L3383" i="3" s="1"/>
  <c r="M3383" i="3" s="1"/>
  <c r="N3383" i="3" s="1"/>
  <c r="O3383" i="3" s="1"/>
  <c r="I3383" i="3"/>
  <c r="P3383" i="3" s="1"/>
  <c r="J3382" i="3"/>
  <c r="K3382" i="3" s="1"/>
  <c r="L3382" i="3" s="1"/>
  <c r="M3382" i="3" s="1"/>
  <c r="N3382" i="3" s="1"/>
  <c r="O3382" i="3" s="1"/>
  <c r="I3382" i="3"/>
  <c r="P3382" i="3" s="1"/>
  <c r="J3381" i="3"/>
  <c r="K3381" i="3" s="1"/>
  <c r="L3381" i="3" s="1"/>
  <c r="M3381" i="3" s="1"/>
  <c r="N3381" i="3" s="1"/>
  <c r="O3381" i="3" s="1"/>
  <c r="I3381" i="3"/>
  <c r="P3381" i="3" s="1"/>
  <c r="J3380" i="3"/>
  <c r="K3380" i="3" s="1"/>
  <c r="L3380" i="3" s="1"/>
  <c r="M3380" i="3" s="1"/>
  <c r="N3380" i="3" s="1"/>
  <c r="O3380" i="3" s="1"/>
  <c r="I3380" i="3"/>
  <c r="P3380" i="3" s="1"/>
  <c r="J3379" i="3"/>
  <c r="K3379" i="3" s="1"/>
  <c r="L3379" i="3" s="1"/>
  <c r="M3379" i="3" s="1"/>
  <c r="N3379" i="3" s="1"/>
  <c r="O3379" i="3" s="1"/>
  <c r="I3379" i="3"/>
  <c r="P3379" i="3" s="1"/>
  <c r="J3378" i="3"/>
  <c r="K3378" i="3" s="1"/>
  <c r="L3378" i="3" s="1"/>
  <c r="M3378" i="3" s="1"/>
  <c r="N3378" i="3" s="1"/>
  <c r="O3378" i="3" s="1"/>
  <c r="I3378" i="3"/>
  <c r="P3378" i="3" s="1"/>
  <c r="J3377" i="3"/>
  <c r="K3377" i="3" s="1"/>
  <c r="L3377" i="3" s="1"/>
  <c r="M3377" i="3" s="1"/>
  <c r="N3377" i="3" s="1"/>
  <c r="O3377" i="3" s="1"/>
  <c r="I3377" i="3"/>
  <c r="P3377" i="3" s="1"/>
  <c r="J3376" i="3"/>
  <c r="K3376" i="3" s="1"/>
  <c r="L3376" i="3" s="1"/>
  <c r="M3376" i="3" s="1"/>
  <c r="N3376" i="3" s="1"/>
  <c r="O3376" i="3" s="1"/>
  <c r="I3376" i="3"/>
  <c r="P3376" i="3" s="1"/>
  <c r="J3375" i="3"/>
  <c r="K3375" i="3" s="1"/>
  <c r="L3375" i="3" s="1"/>
  <c r="M3375" i="3" s="1"/>
  <c r="N3375" i="3" s="1"/>
  <c r="O3375" i="3" s="1"/>
  <c r="I3375" i="3"/>
  <c r="P3375" i="3" s="1"/>
  <c r="J3374" i="3"/>
  <c r="K3374" i="3" s="1"/>
  <c r="L3374" i="3" s="1"/>
  <c r="M3374" i="3" s="1"/>
  <c r="N3374" i="3" s="1"/>
  <c r="O3374" i="3" s="1"/>
  <c r="I3374" i="3"/>
  <c r="P3374" i="3" s="1"/>
  <c r="J3373" i="3"/>
  <c r="K3373" i="3" s="1"/>
  <c r="L3373" i="3" s="1"/>
  <c r="M3373" i="3" s="1"/>
  <c r="N3373" i="3" s="1"/>
  <c r="O3373" i="3" s="1"/>
  <c r="I3373" i="3"/>
  <c r="P3373" i="3" s="1"/>
  <c r="J3372" i="3"/>
  <c r="K3372" i="3" s="1"/>
  <c r="L3372" i="3" s="1"/>
  <c r="M3372" i="3" s="1"/>
  <c r="N3372" i="3" s="1"/>
  <c r="O3372" i="3" s="1"/>
  <c r="I3372" i="3"/>
  <c r="P3372" i="3" s="1"/>
  <c r="J3371" i="3"/>
  <c r="K3371" i="3" s="1"/>
  <c r="L3371" i="3" s="1"/>
  <c r="M3371" i="3" s="1"/>
  <c r="N3371" i="3" s="1"/>
  <c r="O3371" i="3" s="1"/>
  <c r="I3371" i="3"/>
  <c r="P3371" i="3" s="1"/>
  <c r="J3370" i="3"/>
  <c r="K3370" i="3" s="1"/>
  <c r="L3370" i="3" s="1"/>
  <c r="M3370" i="3" s="1"/>
  <c r="N3370" i="3" s="1"/>
  <c r="O3370" i="3" s="1"/>
  <c r="I3370" i="3"/>
  <c r="P3370" i="3" s="1"/>
  <c r="J3369" i="3"/>
  <c r="K3369" i="3" s="1"/>
  <c r="L3369" i="3" s="1"/>
  <c r="M3369" i="3" s="1"/>
  <c r="N3369" i="3" s="1"/>
  <c r="O3369" i="3" s="1"/>
  <c r="I3369" i="3"/>
  <c r="P3369" i="3" s="1"/>
  <c r="J3368" i="3"/>
  <c r="K3368" i="3" s="1"/>
  <c r="L3368" i="3" s="1"/>
  <c r="M3368" i="3" s="1"/>
  <c r="N3368" i="3" s="1"/>
  <c r="O3368" i="3" s="1"/>
  <c r="I3368" i="3"/>
  <c r="P3368" i="3" s="1"/>
  <c r="J3367" i="3"/>
  <c r="K3367" i="3" s="1"/>
  <c r="L3367" i="3" s="1"/>
  <c r="M3367" i="3" s="1"/>
  <c r="N3367" i="3" s="1"/>
  <c r="O3367" i="3" s="1"/>
  <c r="I3367" i="3"/>
  <c r="P3367" i="3" s="1"/>
  <c r="J3366" i="3"/>
  <c r="K3366" i="3" s="1"/>
  <c r="L3366" i="3" s="1"/>
  <c r="M3366" i="3" s="1"/>
  <c r="N3366" i="3" s="1"/>
  <c r="O3366" i="3" s="1"/>
  <c r="I3366" i="3"/>
  <c r="P3366" i="3" s="1"/>
  <c r="J3365" i="3"/>
  <c r="K3365" i="3" s="1"/>
  <c r="L3365" i="3" s="1"/>
  <c r="M3365" i="3" s="1"/>
  <c r="N3365" i="3" s="1"/>
  <c r="O3365" i="3" s="1"/>
  <c r="I3365" i="3"/>
  <c r="P3365" i="3" s="1"/>
  <c r="J3364" i="3"/>
  <c r="K3364" i="3" s="1"/>
  <c r="L3364" i="3" s="1"/>
  <c r="M3364" i="3" s="1"/>
  <c r="N3364" i="3" s="1"/>
  <c r="O3364" i="3" s="1"/>
  <c r="I3364" i="3"/>
  <c r="P3364" i="3" s="1"/>
  <c r="J3363" i="3"/>
  <c r="K3363" i="3" s="1"/>
  <c r="L3363" i="3" s="1"/>
  <c r="M3363" i="3" s="1"/>
  <c r="N3363" i="3" s="1"/>
  <c r="O3363" i="3" s="1"/>
  <c r="I3363" i="3"/>
  <c r="P3363" i="3" s="1"/>
  <c r="J3362" i="3"/>
  <c r="K3362" i="3" s="1"/>
  <c r="L3362" i="3" s="1"/>
  <c r="M3362" i="3" s="1"/>
  <c r="N3362" i="3" s="1"/>
  <c r="O3362" i="3" s="1"/>
  <c r="I3362" i="3"/>
  <c r="P3362" i="3" s="1"/>
  <c r="J3361" i="3"/>
  <c r="K3361" i="3" s="1"/>
  <c r="L3361" i="3" s="1"/>
  <c r="M3361" i="3" s="1"/>
  <c r="N3361" i="3" s="1"/>
  <c r="O3361" i="3" s="1"/>
  <c r="I3361" i="3"/>
  <c r="P3361" i="3" s="1"/>
  <c r="J3360" i="3"/>
  <c r="K3360" i="3" s="1"/>
  <c r="L3360" i="3" s="1"/>
  <c r="M3360" i="3" s="1"/>
  <c r="N3360" i="3" s="1"/>
  <c r="O3360" i="3" s="1"/>
  <c r="I3360" i="3"/>
  <c r="P3360" i="3" s="1"/>
  <c r="J3359" i="3"/>
  <c r="K3359" i="3" s="1"/>
  <c r="L3359" i="3" s="1"/>
  <c r="M3359" i="3" s="1"/>
  <c r="N3359" i="3" s="1"/>
  <c r="O3359" i="3" s="1"/>
  <c r="I3359" i="3"/>
  <c r="P3359" i="3" s="1"/>
  <c r="J3358" i="3"/>
  <c r="K3358" i="3" s="1"/>
  <c r="L3358" i="3" s="1"/>
  <c r="M3358" i="3" s="1"/>
  <c r="N3358" i="3" s="1"/>
  <c r="O3358" i="3" s="1"/>
  <c r="I3358" i="3"/>
  <c r="P3358" i="3" s="1"/>
  <c r="J3357" i="3"/>
  <c r="K3357" i="3" s="1"/>
  <c r="L3357" i="3" s="1"/>
  <c r="M3357" i="3" s="1"/>
  <c r="N3357" i="3" s="1"/>
  <c r="O3357" i="3" s="1"/>
  <c r="I3357" i="3"/>
  <c r="P3357" i="3" s="1"/>
  <c r="J3356" i="3"/>
  <c r="K3356" i="3" s="1"/>
  <c r="L3356" i="3" s="1"/>
  <c r="M3356" i="3" s="1"/>
  <c r="N3356" i="3" s="1"/>
  <c r="O3356" i="3" s="1"/>
  <c r="I3356" i="3"/>
  <c r="P3356" i="3" s="1"/>
  <c r="J3355" i="3"/>
  <c r="K3355" i="3" s="1"/>
  <c r="L3355" i="3" s="1"/>
  <c r="M3355" i="3" s="1"/>
  <c r="N3355" i="3" s="1"/>
  <c r="O3355" i="3" s="1"/>
  <c r="I3355" i="3"/>
  <c r="P3355" i="3" s="1"/>
  <c r="J3354" i="3"/>
  <c r="K3354" i="3" s="1"/>
  <c r="L3354" i="3" s="1"/>
  <c r="M3354" i="3" s="1"/>
  <c r="N3354" i="3" s="1"/>
  <c r="O3354" i="3" s="1"/>
  <c r="I3354" i="3"/>
  <c r="P3354" i="3" s="1"/>
  <c r="J3353" i="3"/>
  <c r="K3353" i="3" s="1"/>
  <c r="L3353" i="3" s="1"/>
  <c r="M3353" i="3" s="1"/>
  <c r="N3353" i="3" s="1"/>
  <c r="O3353" i="3" s="1"/>
  <c r="I3353" i="3"/>
  <c r="P3353" i="3" s="1"/>
  <c r="J3352" i="3"/>
  <c r="K3352" i="3" s="1"/>
  <c r="L3352" i="3" s="1"/>
  <c r="M3352" i="3" s="1"/>
  <c r="N3352" i="3" s="1"/>
  <c r="O3352" i="3" s="1"/>
  <c r="I3352" i="3"/>
  <c r="P3352" i="3" s="1"/>
  <c r="J3351" i="3"/>
  <c r="K3351" i="3" s="1"/>
  <c r="L3351" i="3" s="1"/>
  <c r="M3351" i="3" s="1"/>
  <c r="N3351" i="3" s="1"/>
  <c r="O3351" i="3" s="1"/>
  <c r="I3351" i="3"/>
  <c r="P3351" i="3" s="1"/>
  <c r="J3350" i="3"/>
  <c r="K3350" i="3" s="1"/>
  <c r="L3350" i="3" s="1"/>
  <c r="M3350" i="3" s="1"/>
  <c r="N3350" i="3" s="1"/>
  <c r="O3350" i="3" s="1"/>
  <c r="I3350" i="3"/>
  <c r="P3350" i="3" s="1"/>
  <c r="J3349" i="3"/>
  <c r="K3349" i="3" s="1"/>
  <c r="L3349" i="3" s="1"/>
  <c r="M3349" i="3" s="1"/>
  <c r="N3349" i="3" s="1"/>
  <c r="O3349" i="3" s="1"/>
  <c r="I3349" i="3"/>
  <c r="P3349" i="3" s="1"/>
  <c r="J3348" i="3"/>
  <c r="K3348" i="3" s="1"/>
  <c r="L3348" i="3" s="1"/>
  <c r="M3348" i="3" s="1"/>
  <c r="N3348" i="3" s="1"/>
  <c r="O3348" i="3" s="1"/>
  <c r="I3348" i="3"/>
  <c r="P3348" i="3" s="1"/>
  <c r="J3347" i="3"/>
  <c r="K3347" i="3" s="1"/>
  <c r="L3347" i="3" s="1"/>
  <c r="M3347" i="3" s="1"/>
  <c r="N3347" i="3" s="1"/>
  <c r="O3347" i="3" s="1"/>
  <c r="I3347" i="3"/>
  <c r="P3347" i="3" s="1"/>
  <c r="J3346" i="3"/>
  <c r="K3346" i="3" s="1"/>
  <c r="L3346" i="3" s="1"/>
  <c r="M3346" i="3" s="1"/>
  <c r="N3346" i="3" s="1"/>
  <c r="O3346" i="3" s="1"/>
  <c r="I3346" i="3"/>
  <c r="P3346" i="3" s="1"/>
  <c r="J3345" i="3"/>
  <c r="K3345" i="3" s="1"/>
  <c r="L3345" i="3" s="1"/>
  <c r="M3345" i="3" s="1"/>
  <c r="N3345" i="3" s="1"/>
  <c r="O3345" i="3" s="1"/>
  <c r="I3345" i="3"/>
  <c r="P3345" i="3" s="1"/>
  <c r="J3344" i="3"/>
  <c r="K3344" i="3" s="1"/>
  <c r="L3344" i="3" s="1"/>
  <c r="M3344" i="3" s="1"/>
  <c r="N3344" i="3" s="1"/>
  <c r="O3344" i="3" s="1"/>
  <c r="I3344" i="3"/>
  <c r="P3344" i="3" s="1"/>
  <c r="J3343" i="3"/>
  <c r="K3343" i="3" s="1"/>
  <c r="L3343" i="3" s="1"/>
  <c r="M3343" i="3" s="1"/>
  <c r="N3343" i="3" s="1"/>
  <c r="O3343" i="3" s="1"/>
  <c r="I3343" i="3"/>
  <c r="P3343" i="3" s="1"/>
  <c r="J3342" i="3"/>
  <c r="K3342" i="3" s="1"/>
  <c r="L3342" i="3" s="1"/>
  <c r="M3342" i="3" s="1"/>
  <c r="N3342" i="3" s="1"/>
  <c r="O3342" i="3" s="1"/>
  <c r="I3342" i="3"/>
  <c r="P3342" i="3" s="1"/>
  <c r="J3341" i="3"/>
  <c r="K3341" i="3" s="1"/>
  <c r="L3341" i="3" s="1"/>
  <c r="M3341" i="3" s="1"/>
  <c r="N3341" i="3" s="1"/>
  <c r="O3341" i="3" s="1"/>
  <c r="I3341" i="3"/>
  <c r="P3341" i="3" s="1"/>
  <c r="J3340" i="3"/>
  <c r="K3340" i="3" s="1"/>
  <c r="L3340" i="3" s="1"/>
  <c r="M3340" i="3" s="1"/>
  <c r="N3340" i="3" s="1"/>
  <c r="O3340" i="3" s="1"/>
  <c r="Q3340" i="3" s="1"/>
  <c r="R3340" i="3" s="1"/>
  <c r="I3340" i="3"/>
  <c r="P3340" i="3" s="1"/>
  <c r="J3339" i="3"/>
  <c r="K3339" i="3" s="1"/>
  <c r="L3339" i="3" s="1"/>
  <c r="M3339" i="3" s="1"/>
  <c r="N3339" i="3" s="1"/>
  <c r="O3339" i="3" s="1"/>
  <c r="I3339" i="3"/>
  <c r="P3339" i="3" s="1"/>
  <c r="J3338" i="3"/>
  <c r="K3338" i="3" s="1"/>
  <c r="L3338" i="3" s="1"/>
  <c r="M3338" i="3" s="1"/>
  <c r="N3338" i="3" s="1"/>
  <c r="O3338" i="3" s="1"/>
  <c r="I3338" i="3"/>
  <c r="P3338" i="3" s="1"/>
  <c r="J3337" i="3"/>
  <c r="K3337" i="3" s="1"/>
  <c r="L3337" i="3" s="1"/>
  <c r="M3337" i="3" s="1"/>
  <c r="N3337" i="3" s="1"/>
  <c r="O3337" i="3" s="1"/>
  <c r="I3337" i="3"/>
  <c r="P3337" i="3" s="1"/>
  <c r="J3336" i="3"/>
  <c r="K3336" i="3" s="1"/>
  <c r="L3336" i="3" s="1"/>
  <c r="M3336" i="3" s="1"/>
  <c r="N3336" i="3" s="1"/>
  <c r="O3336" i="3" s="1"/>
  <c r="I3336" i="3"/>
  <c r="P3336" i="3" s="1"/>
  <c r="J3335" i="3"/>
  <c r="K3335" i="3" s="1"/>
  <c r="L3335" i="3" s="1"/>
  <c r="M3335" i="3" s="1"/>
  <c r="N3335" i="3" s="1"/>
  <c r="O3335" i="3" s="1"/>
  <c r="I3335" i="3"/>
  <c r="P3335" i="3" s="1"/>
  <c r="J3334" i="3"/>
  <c r="K3334" i="3" s="1"/>
  <c r="L3334" i="3" s="1"/>
  <c r="M3334" i="3" s="1"/>
  <c r="N3334" i="3" s="1"/>
  <c r="O3334" i="3" s="1"/>
  <c r="I3334" i="3"/>
  <c r="P3334" i="3" s="1"/>
  <c r="J3333" i="3"/>
  <c r="K3333" i="3" s="1"/>
  <c r="L3333" i="3" s="1"/>
  <c r="M3333" i="3" s="1"/>
  <c r="N3333" i="3" s="1"/>
  <c r="O3333" i="3" s="1"/>
  <c r="I3333" i="3"/>
  <c r="P3333" i="3" s="1"/>
  <c r="J3332" i="3"/>
  <c r="K3332" i="3" s="1"/>
  <c r="L3332" i="3" s="1"/>
  <c r="M3332" i="3" s="1"/>
  <c r="N3332" i="3" s="1"/>
  <c r="O3332" i="3" s="1"/>
  <c r="I3332" i="3"/>
  <c r="P3332" i="3" s="1"/>
  <c r="J3331" i="3"/>
  <c r="K3331" i="3" s="1"/>
  <c r="L3331" i="3" s="1"/>
  <c r="M3331" i="3" s="1"/>
  <c r="N3331" i="3" s="1"/>
  <c r="O3331" i="3" s="1"/>
  <c r="I3331" i="3"/>
  <c r="P3331" i="3" s="1"/>
  <c r="J3330" i="3"/>
  <c r="K3330" i="3" s="1"/>
  <c r="L3330" i="3" s="1"/>
  <c r="M3330" i="3" s="1"/>
  <c r="N3330" i="3" s="1"/>
  <c r="O3330" i="3" s="1"/>
  <c r="I3330" i="3"/>
  <c r="P3330" i="3" s="1"/>
  <c r="J3329" i="3"/>
  <c r="K3329" i="3" s="1"/>
  <c r="L3329" i="3" s="1"/>
  <c r="M3329" i="3" s="1"/>
  <c r="N3329" i="3" s="1"/>
  <c r="O3329" i="3" s="1"/>
  <c r="I3329" i="3"/>
  <c r="P3329" i="3" s="1"/>
  <c r="J3328" i="3"/>
  <c r="K3328" i="3" s="1"/>
  <c r="L3328" i="3" s="1"/>
  <c r="M3328" i="3" s="1"/>
  <c r="N3328" i="3" s="1"/>
  <c r="O3328" i="3" s="1"/>
  <c r="I3328" i="3"/>
  <c r="P3328" i="3" s="1"/>
  <c r="J3327" i="3"/>
  <c r="K3327" i="3" s="1"/>
  <c r="L3327" i="3" s="1"/>
  <c r="M3327" i="3" s="1"/>
  <c r="N3327" i="3" s="1"/>
  <c r="O3327" i="3" s="1"/>
  <c r="I3327" i="3"/>
  <c r="P3327" i="3" s="1"/>
  <c r="J3326" i="3"/>
  <c r="K3326" i="3" s="1"/>
  <c r="L3326" i="3" s="1"/>
  <c r="M3326" i="3" s="1"/>
  <c r="N3326" i="3" s="1"/>
  <c r="O3326" i="3" s="1"/>
  <c r="I3326" i="3"/>
  <c r="P3326" i="3" s="1"/>
  <c r="J3325" i="3"/>
  <c r="K3325" i="3" s="1"/>
  <c r="L3325" i="3" s="1"/>
  <c r="M3325" i="3" s="1"/>
  <c r="N3325" i="3" s="1"/>
  <c r="O3325" i="3" s="1"/>
  <c r="I3325" i="3"/>
  <c r="P3325" i="3" s="1"/>
  <c r="J3324" i="3"/>
  <c r="K3324" i="3" s="1"/>
  <c r="L3324" i="3" s="1"/>
  <c r="M3324" i="3" s="1"/>
  <c r="N3324" i="3" s="1"/>
  <c r="O3324" i="3" s="1"/>
  <c r="I3324" i="3"/>
  <c r="P3324" i="3" s="1"/>
  <c r="J3323" i="3"/>
  <c r="K3323" i="3" s="1"/>
  <c r="L3323" i="3" s="1"/>
  <c r="M3323" i="3" s="1"/>
  <c r="N3323" i="3" s="1"/>
  <c r="O3323" i="3" s="1"/>
  <c r="I3323" i="3"/>
  <c r="P3323" i="3" s="1"/>
  <c r="J3322" i="3"/>
  <c r="K3322" i="3" s="1"/>
  <c r="L3322" i="3" s="1"/>
  <c r="M3322" i="3" s="1"/>
  <c r="N3322" i="3" s="1"/>
  <c r="O3322" i="3" s="1"/>
  <c r="I3322" i="3"/>
  <c r="P3322" i="3" s="1"/>
  <c r="J3321" i="3"/>
  <c r="K3321" i="3" s="1"/>
  <c r="L3321" i="3" s="1"/>
  <c r="M3321" i="3" s="1"/>
  <c r="N3321" i="3" s="1"/>
  <c r="O3321" i="3" s="1"/>
  <c r="I3321" i="3"/>
  <c r="P3321" i="3" s="1"/>
  <c r="J3320" i="3"/>
  <c r="K3320" i="3" s="1"/>
  <c r="L3320" i="3" s="1"/>
  <c r="M3320" i="3" s="1"/>
  <c r="N3320" i="3" s="1"/>
  <c r="O3320" i="3" s="1"/>
  <c r="I3320" i="3"/>
  <c r="P3320" i="3" s="1"/>
  <c r="J3319" i="3"/>
  <c r="K3319" i="3" s="1"/>
  <c r="L3319" i="3" s="1"/>
  <c r="M3319" i="3" s="1"/>
  <c r="N3319" i="3" s="1"/>
  <c r="O3319" i="3" s="1"/>
  <c r="I3319" i="3"/>
  <c r="P3319" i="3" s="1"/>
  <c r="J3318" i="3"/>
  <c r="K3318" i="3" s="1"/>
  <c r="L3318" i="3" s="1"/>
  <c r="M3318" i="3" s="1"/>
  <c r="N3318" i="3" s="1"/>
  <c r="O3318" i="3" s="1"/>
  <c r="I3318" i="3"/>
  <c r="P3318" i="3" s="1"/>
  <c r="J3317" i="3"/>
  <c r="K3317" i="3" s="1"/>
  <c r="L3317" i="3" s="1"/>
  <c r="M3317" i="3" s="1"/>
  <c r="N3317" i="3" s="1"/>
  <c r="O3317" i="3" s="1"/>
  <c r="I3317" i="3"/>
  <c r="P3317" i="3" s="1"/>
  <c r="J3316" i="3"/>
  <c r="K3316" i="3" s="1"/>
  <c r="L3316" i="3" s="1"/>
  <c r="M3316" i="3" s="1"/>
  <c r="N3316" i="3" s="1"/>
  <c r="O3316" i="3" s="1"/>
  <c r="I3316" i="3"/>
  <c r="P3316" i="3" s="1"/>
  <c r="J3315" i="3"/>
  <c r="K3315" i="3" s="1"/>
  <c r="L3315" i="3" s="1"/>
  <c r="M3315" i="3" s="1"/>
  <c r="N3315" i="3" s="1"/>
  <c r="O3315" i="3" s="1"/>
  <c r="I3315" i="3"/>
  <c r="P3315" i="3" s="1"/>
  <c r="J3314" i="3"/>
  <c r="K3314" i="3" s="1"/>
  <c r="L3314" i="3" s="1"/>
  <c r="M3314" i="3" s="1"/>
  <c r="N3314" i="3" s="1"/>
  <c r="O3314" i="3" s="1"/>
  <c r="I3314" i="3"/>
  <c r="P3314" i="3" s="1"/>
  <c r="J3313" i="3"/>
  <c r="K3313" i="3" s="1"/>
  <c r="L3313" i="3" s="1"/>
  <c r="M3313" i="3" s="1"/>
  <c r="N3313" i="3" s="1"/>
  <c r="O3313" i="3" s="1"/>
  <c r="I3313" i="3"/>
  <c r="P3313" i="3" s="1"/>
  <c r="J3312" i="3"/>
  <c r="K3312" i="3" s="1"/>
  <c r="L3312" i="3" s="1"/>
  <c r="M3312" i="3" s="1"/>
  <c r="N3312" i="3" s="1"/>
  <c r="O3312" i="3" s="1"/>
  <c r="I3312" i="3"/>
  <c r="P3312" i="3" s="1"/>
  <c r="J3311" i="3"/>
  <c r="K3311" i="3" s="1"/>
  <c r="L3311" i="3" s="1"/>
  <c r="M3311" i="3" s="1"/>
  <c r="N3311" i="3" s="1"/>
  <c r="O3311" i="3" s="1"/>
  <c r="I3311" i="3"/>
  <c r="P3311" i="3" s="1"/>
  <c r="J3310" i="3"/>
  <c r="K3310" i="3" s="1"/>
  <c r="L3310" i="3" s="1"/>
  <c r="M3310" i="3" s="1"/>
  <c r="N3310" i="3" s="1"/>
  <c r="O3310" i="3" s="1"/>
  <c r="I3310" i="3"/>
  <c r="P3310" i="3" s="1"/>
  <c r="J3309" i="3"/>
  <c r="K3309" i="3" s="1"/>
  <c r="L3309" i="3" s="1"/>
  <c r="M3309" i="3" s="1"/>
  <c r="N3309" i="3" s="1"/>
  <c r="O3309" i="3" s="1"/>
  <c r="I3309" i="3"/>
  <c r="P3309" i="3" s="1"/>
  <c r="J3308" i="3"/>
  <c r="K3308" i="3" s="1"/>
  <c r="L3308" i="3" s="1"/>
  <c r="M3308" i="3" s="1"/>
  <c r="N3308" i="3" s="1"/>
  <c r="O3308" i="3" s="1"/>
  <c r="I3308" i="3"/>
  <c r="P3308" i="3" s="1"/>
  <c r="J3307" i="3"/>
  <c r="K3307" i="3" s="1"/>
  <c r="L3307" i="3" s="1"/>
  <c r="M3307" i="3" s="1"/>
  <c r="N3307" i="3" s="1"/>
  <c r="O3307" i="3" s="1"/>
  <c r="I3307" i="3"/>
  <c r="P3307" i="3" s="1"/>
  <c r="J3306" i="3"/>
  <c r="K3306" i="3" s="1"/>
  <c r="L3306" i="3" s="1"/>
  <c r="M3306" i="3" s="1"/>
  <c r="N3306" i="3" s="1"/>
  <c r="O3306" i="3" s="1"/>
  <c r="I3306" i="3"/>
  <c r="P3306" i="3" s="1"/>
  <c r="J3305" i="3"/>
  <c r="K3305" i="3" s="1"/>
  <c r="L3305" i="3" s="1"/>
  <c r="M3305" i="3" s="1"/>
  <c r="N3305" i="3" s="1"/>
  <c r="O3305" i="3" s="1"/>
  <c r="I3305" i="3"/>
  <c r="P3305" i="3" s="1"/>
  <c r="J3304" i="3"/>
  <c r="K3304" i="3" s="1"/>
  <c r="L3304" i="3" s="1"/>
  <c r="M3304" i="3" s="1"/>
  <c r="N3304" i="3" s="1"/>
  <c r="O3304" i="3" s="1"/>
  <c r="I3304" i="3"/>
  <c r="P3304" i="3" s="1"/>
  <c r="J3303" i="3"/>
  <c r="K3303" i="3" s="1"/>
  <c r="L3303" i="3" s="1"/>
  <c r="M3303" i="3" s="1"/>
  <c r="N3303" i="3" s="1"/>
  <c r="O3303" i="3" s="1"/>
  <c r="I3303" i="3"/>
  <c r="P3303" i="3" s="1"/>
  <c r="J3302" i="3"/>
  <c r="K3302" i="3" s="1"/>
  <c r="L3302" i="3" s="1"/>
  <c r="M3302" i="3" s="1"/>
  <c r="N3302" i="3" s="1"/>
  <c r="O3302" i="3" s="1"/>
  <c r="I3302" i="3"/>
  <c r="P3302" i="3" s="1"/>
  <c r="J3301" i="3"/>
  <c r="K3301" i="3" s="1"/>
  <c r="L3301" i="3" s="1"/>
  <c r="M3301" i="3" s="1"/>
  <c r="N3301" i="3" s="1"/>
  <c r="O3301" i="3" s="1"/>
  <c r="I3301" i="3"/>
  <c r="P3301" i="3" s="1"/>
  <c r="J3300" i="3"/>
  <c r="K3300" i="3" s="1"/>
  <c r="L3300" i="3" s="1"/>
  <c r="M3300" i="3" s="1"/>
  <c r="N3300" i="3" s="1"/>
  <c r="O3300" i="3" s="1"/>
  <c r="I3300" i="3"/>
  <c r="P3300" i="3" s="1"/>
  <c r="J3299" i="3"/>
  <c r="K3299" i="3" s="1"/>
  <c r="L3299" i="3" s="1"/>
  <c r="M3299" i="3" s="1"/>
  <c r="N3299" i="3" s="1"/>
  <c r="O3299" i="3" s="1"/>
  <c r="I3299" i="3"/>
  <c r="P3299" i="3" s="1"/>
  <c r="J3298" i="3"/>
  <c r="K3298" i="3" s="1"/>
  <c r="L3298" i="3" s="1"/>
  <c r="M3298" i="3" s="1"/>
  <c r="N3298" i="3" s="1"/>
  <c r="O3298" i="3" s="1"/>
  <c r="I3298" i="3"/>
  <c r="P3298" i="3" s="1"/>
  <c r="J3297" i="3"/>
  <c r="K3297" i="3" s="1"/>
  <c r="L3297" i="3" s="1"/>
  <c r="M3297" i="3" s="1"/>
  <c r="N3297" i="3" s="1"/>
  <c r="O3297" i="3" s="1"/>
  <c r="I3297" i="3"/>
  <c r="P3297" i="3" s="1"/>
  <c r="J3296" i="3"/>
  <c r="K3296" i="3" s="1"/>
  <c r="L3296" i="3" s="1"/>
  <c r="M3296" i="3" s="1"/>
  <c r="N3296" i="3" s="1"/>
  <c r="O3296" i="3" s="1"/>
  <c r="I3296" i="3"/>
  <c r="P3296" i="3" s="1"/>
  <c r="J3295" i="3"/>
  <c r="K3295" i="3" s="1"/>
  <c r="L3295" i="3" s="1"/>
  <c r="M3295" i="3" s="1"/>
  <c r="N3295" i="3" s="1"/>
  <c r="O3295" i="3" s="1"/>
  <c r="I3295" i="3"/>
  <c r="P3295" i="3" s="1"/>
  <c r="J3294" i="3"/>
  <c r="K3294" i="3" s="1"/>
  <c r="L3294" i="3" s="1"/>
  <c r="M3294" i="3" s="1"/>
  <c r="N3294" i="3" s="1"/>
  <c r="O3294" i="3" s="1"/>
  <c r="I3294" i="3"/>
  <c r="P3294" i="3" s="1"/>
  <c r="J3293" i="3"/>
  <c r="K3293" i="3" s="1"/>
  <c r="L3293" i="3" s="1"/>
  <c r="M3293" i="3" s="1"/>
  <c r="N3293" i="3" s="1"/>
  <c r="O3293" i="3" s="1"/>
  <c r="I3293" i="3"/>
  <c r="P3293" i="3" s="1"/>
  <c r="J3292" i="3"/>
  <c r="K3292" i="3" s="1"/>
  <c r="L3292" i="3" s="1"/>
  <c r="M3292" i="3" s="1"/>
  <c r="N3292" i="3" s="1"/>
  <c r="O3292" i="3" s="1"/>
  <c r="I3292" i="3"/>
  <c r="P3292" i="3" s="1"/>
  <c r="J3291" i="3"/>
  <c r="K3291" i="3" s="1"/>
  <c r="L3291" i="3" s="1"/>
  <c r="M3291" i="3" s="1"/>
  <c r="N3291" i="3" s="1"/>
  <c r="O3291" i="3" s="1"/>
  <c r="I3291" i="3"/>
  <c r="P3291" i="3" s="1"/>
  <c r="J3290" i="3"/>
  <c r="K3290" i="3" s="1"/>
  <c r="L3290" i="3" s="1"/>
  <c r="M3290" i="3" s="1"/>
  <c r="N3290" i="3" s="1"/>
  <c r="O3290" i="3" s="1"/>
  <c r="Q3290" i="3" s="1"/>
  <c r="R3290" i="3" s="1"/>
  <c r="I3290" i="3"/>
  <c r="P3290" i="3" s="1"/>
  <c r="J3289" i="3"/>
  <c r="K3289" i="3" s="1"/>
  <c r="L3289" i="3" s="1"/>
  <c r="M3289" i="3" s="1"/>
  <c r="N3289" i="3" s="1"/>
  <c r="O3289" i="3" s="1"/>
  <c r="I3289" i="3"/>
  <c r="P3289" i="3" s="1"/>
  <c r="J3288" i="3"/>
  <c r="K3288" i="3" s="1"/>
  <c r="L3288" i="3" s="1"/>
  <c r="M3288" i="3" s="1"/>
  <c r="N3288" i="3" s="1"/>
  <c r="O3288" i="3" s="1"/>
  <c r="I3288" i="3"/>
  <c r="P3288" i="3" s="1"/>
  <c r="J3287" i="3"/>
  <c r="K3287" i="3" s="1"/>
  <c r="L3287" i="3" s="1"/>
  <c r="M3287" i="3" s="1"/>
  <c r="N3287" i="3" s="1"/>
  <c r="O3287" i="3" s="1"/>
  <c r="I3287" i="3"/>
  <c r="P3287" i="3" s="1"/>
  <c r="J3286" i="3"/>
  <c r="K3286" i="3" s="1"/>
  <c r="L3286" i="3" s="1"/>
  <c r="M3286" i="3" s="1"/>
  <c r="N3286" i="3" s="1"/>
  <c r="O3286" i="3" s="1"/>
  <c r="I3286" i="3"/>
  <c r="P3286" i="3" s="1"/>
  <c r="J3285" i="3"/>
  <c r="K3285" i="3" s="1"/>
  <c r="L3285" i="3" s="1"/>
  <c r="M3285" i="3" s="1"/>
  <c r="N3285" i="3" s="1"/>
  <c r="O3285" i="3" s="1"/>
  <c r="I3285" i="3"/>
  <c r="P3285" i="3" s="1"/>
  <c r="J3284" i="3"/>
  <c r="K3284" i="3" s="1"/>
  <c r="L3284" i="3" s="1"/>
  <c r="M3284" i="3" s="1"/>
  <c r="N3284" i="3" s="1"/>
  <c r="O3284" i="3" s="1"/>
  <c r="I3284" i="3"/>
  <c r="P3284" i="3" s="1"/>
  <c r="J3283" i="3"/>
  <c r="K3283" i="3" s="1"/>
  <c r="L3283" i="3" s="1"/>
  <c r="M3283" i="3" s="1"/>
  <c r="N3283" i="3" s="1"/>
  <c r="O3283" i="3" s="1"/>
  <c r="I3283" i="3"/>
  <c r="P3283" i="3" s="1"/>
  <c r="J3282" i="3"/>
  <c r="K3282" i="3" s="1"/>
  <c r="L3282" i="3" s="1"/>
  <c r="M3282" i="3" s="1"/>
  <c r="N3282" i="3" s="1"/>
  <c r="O3282" i="3" s="1"/>
  <c r="I3282" i="3"/>
  <c r="P3282" i="3" s="1"/>
  <c r="J3281" i="3"/>
  <c r="K3281" i="3" s="1"/>
  <c r="L3281" i="3" s="1"/>
  <c r="M3281" i="3" s="1"/>
  <c r="N3281" i="3" s="1"/>
  <c r="O3281" i="3" s="1"/>
  <c r="I3281" i="3"/>
  <c r="P3281" i="3" s="1"/>
  <c r="J3280" i="3"/>
  <c r="K3280" i="3" s="1"/>
  <c r="L3280" i="3" s="1"/>
  <c r="M3280" i="3" s="1"/>
  <c r="N3280" i="3" s="1"/>
  <c r="O3280" i="3" s="1"/>
  <c r="I3280" i="3"/>
  <c r="P3280" i="3" s="1"/>
  <c r="J3279" i="3"/>
  <c r="K3279" i="3" s="1"/>
  <c r="L3279" i="3" s="1"/>
  <c r="M3279" i="3" s="1"/>
  <c r="N3279" i="3" s="1"/>
  <c r="O3279" i="3" s="1"/>
  <c r="I3279" i="3"/>
  <c r="P3279" i="3" s="1"/>
  <c r="J3278" i="3"/>
  <c r="K3278" i="3" s="1"/>
  <c r="L3278" i="3" s="1"/>
  <c r="M3278" i="3" s="1"/>
  <c r="N3278" i="3" s="1"/>
  <c r="O3278" i="3" s="1"/>
  <c r="I3278" i="3"/>
  <c r="P3278" i="3" s="1"/>
  <c r="J3277" i="3"/>
  <c r="K3277" i="3" s="1"/>
  <c r="L3277" i="3" s="1"/>
  <c r="M3277" i="3" s="1"/>
  <c r="N3277" i="3" s="1"/>
  <c r="O3277" i="3" s="1"/>
  <c r="I3277" i="3"/>
  <c r="P3277" i="3" s="1"/>
  <c r="J3276" i="3"/>
  <c r="K3276" i="3" s="1"/>
  <c r="L3276" i="3" s="1"/>
  <c r="M3276" i="3" s="1"/>
  <c r="N3276" i="3" s="1"/>
  <c r="O3276" i="3" s="1"/>
  <c r="Q3276" i="3" s="1"/>
  <c r="R3276" i="3" s="1"/>
  <c r="I3276" i="3"/>
  <c r="P3276" i="3" s="1"/>
  <c r="J3275" i="3"/>
  <c r="K3275" i="3" s="1"/>
  <c r="L3275" i="3" s="1"/>
  <c r="M3275" i="3" s="1"/>
  <c r="N3275" i="3" s="1"/>
  <c r="O3275" i="3" s="1"/>
  <c r="I3275" i="3"/>
  <c r="P3275" i="3" s="1"/>
  <c r="J3274" i="3"/>
  <c r="K3274" i="3" s="1"/>
  <c r="L3274" i="3" s="1"/>
  <c r="M3274" i="3" s="1"/>
  <c r="N3274" i="3" s="1"/>
  <c r="O3274" i="3" s="1"/>
  <c r="I3274" i="3"/>
  <c r="P3274" i="3" s="1"/>
  <c r="J3273" i="3"/>
  <c r="K3273" i="3" s="1"/>
  <c r="L3273" i="3" s="1"/>
  <c r="M3273" i="3" s="1"/>
  <c r="N3273" i="3" s="1"/>
  <c r="O3273" i="3" s="1"/>
  <c r="I3273" i="3"/>
  <c r="P3273" i="3" s="1"/>
  <c r="J3272" i="3"/>
  <c r="K3272" i="3" s="1"/>
  <c r="L3272" i="3" s="1"/>
  <c r="M3272" i="3" s="1"/>
  <c r="N3272" i="3" s="1"/>
  <c r="O3272" i="3" s="1"/>
  <c r="I3272" i="3"/>
  <c r="P3272" i="3" s="1"/>
  <c r="J3271" i="3"/>
  <c r="K3271" i="3" s="1"/>
  <c r="L3271" i="3" s="1"/>
  <c r="M3271" i="3" s="1"/>
  <c r="N3271" i="3" s="1"/>
  <c r="O3271" i="3" s="1"/>
  <c r="I3271" i="3"/>
  <c r="P3271" i="3" s="1"/>
  <c r="J3270" i="3"/>
  <c r="K3270" i="3" s="1"/>
  <c r="L3270" i="3" s="1"/>
  <c r="M3270" i="3" s="1"/>
  <c r="N3270" i="3" s="1"/>
  <c r="O3270" i="3" s="1"/>
  <c r="I3270" i="3"/>
  <c r="P3270" i="3" s="1"/>
  <c r="J3269" i="3"/>
  <c r="K3269" i="3" s="1"/>
  <c r="L3269" i="3" s="1"/>
  <c r="M3269" i="3" s="1"/>
  <c r="N3269" i="3" s="1"/>
  <c r="O3269" i="3" s="1"/>
  <c r="I3269" i="3"/>
  <c r="P3269" i="3" s="1"/>
  <c r="J3268" i="3"/>
  <c r="K3268" i="3" s="1"/>
  <c r="L3268" i="3" s="1"/>
  <c r="M3268" i="3" s="1"/>
  <c r="N3268" i="3" s="1"/>
  <c r="O3268" i="3" s="1"/>
  <c r="I3268" i="3"/>
  <c r="P3268" i="3" s="1"/>
  <c r="J3267" i="3"/>
  <c r="K3267" i="3" s="1"/>
  <c r="L3267" i="3" s="1"/>
  <c r="M3267" i="3" s="1"/>
  <c r="N3267" i="3" s="1"/>
  <c r="O3267" i="3" s="1"/>
  <c r="I3267" i="3"/>
  <c r="P3267" i="3" s="1"/>
  <c r="J3266" i="3"/>
  <c r="K3266" i="3" s="1"/>
  <c r="L3266" i="3" s="1"/>
  <c r="M3266" i="3" s="1"/>
  <c r="N3266" i="3" s="1"/>
  <c r="O3266" i="3" s="1"/>
  <c r="I3266" i="3"/>
  <c r="P3266" i="3" s="1"/>
  <c r="J3265" i="3"/>
  <c r="K3265" i="3" s="1"/>
  <c r="L3265" i="3" s="1"/>
  <c r="M3265" i="3" s="1"/>
  <c r="N3265" i="3" s="1"/>
  <c r="O3265" i="3" s="1"/>
  <c r="I3265" i="3"/>
  <c r="P3265" i="3" s="1"/>
  <c r="J3264" i="3"/>
  <c r="K3264" i="3" s="1"/>
  <c r="L3264" i="3" s="1"/>
  <c r="M3264" i="3" s="1"/>
  <c r="N3264" i="3" s="1"/>
  <c r="O3264" i="3" s="1"/>
  <c r="I3264" i="3"/>
  <c r="P3264" i="3" s="1"/>
  <c r="J3263" i="3"/>
  <c r="K3263" i="3" s="1"/>
  <c r="L3263" i="3" s="1"/>
  <c r="M3263" i="3" s="1"/>
  <c r="N3263" i="3" s="1"/>
  <c r="O3263" i="3" s="1"/>
  <c r="I3263" i="3"/>
  <c r="P3263" i="3" s="1"/>
  <c r="J3262" i="3"/>
  <c r="K3262" i="3" s="1"/>
  <c r="L3262" i="3" s="1"/>
  <c r="M3262" i="3" s="1"/>
  <c r="N3262" i="3" s="1"/>
  <c r="O3262" i="3" s="1"/>
  <c r="I3262" i="3"/>
  <c r="P3262" i="3" s="1"/>
  <c r="J3261" i="3"/>
  <c r="K3261" i="3" s="1"/>
  <c r="L3261" i="3" s="1"/>
  <c r="M3261" i="3" s="1"/>
  <c r="N3261" i="3" s="1"/>
  <c r="O3261" i="3" s="1"/>
  <c r="I3261" i="3"/>
  <c r="P3261" i="3" s="1"/>
  <c r="J3260" i="3"/>
  <c r="K3260" i="3" s="1"/>
  <c r="L3260" i="3" s="1"/>
  <c r="M3260" i="3" s="1"/>
  <c r="N3260" i="3" s="1"/>
  <c r="O3260" i="3" s="1"/>
  <c r="I3260" i="3"/>
  <c r="P3260" i="3" s="1"/>
  <c r="J3259" i="3"/>
  <c r="K3259" i="3" s="1"/>
  <c r="L3259" i="3" s="1"/>
  <c r="M3259" i="3" s="1"/>
  <c r="N3259" i="3" s="1"/>
  <c r="O3259" i="3" s="1"/>
  <c r="I3259" i="3"/>
  <c r="P3259" i="3" s="1"/>
  <c r="J3258" i="3"/>
  <c r="K3258" i="3" s="1"/>
  <c r="L3258" i="3" s="1"/>
  <c r="M3258" i="3" s="1"/>
  <c r="N3258" i="3" s="1"/>
  <c r="O3258" i="3" s="1"/>
  <c r="I3258" i="3"/>
  <c r="P3258" i="3" s="1"/>
  <c r="J3257" i="3"/>
  <c r="K3257" i="3" s="1"/>
  <c r="L3257" i="3" s="1"/>
  <c r="M3257" i="3" s="1"/>
  <c r="N3257" i="3" s="1"/>
  <c r="O3257" i="3" s="1"/>
  <c r="I3257" i="3"/>
  <c r="P3257" i="3" s="1"/>
  <c r="J3256" i="3"/>
  <c r="K3256" i="3" s="1"/>
  <c r="L3256" i="3" s="1"/>
  <c r="M3256" i="3" s="1"/>
  <c r="N3256" i="3" s="1"/>
  <c r="O3256" i="3" s="1"/>
  <c r="I3256" i="3"/>
  <c r="P3256" i="3" s="1"/>
  <c r="J3255" i="3"/>
  <c r="K3255" i="3" s="1"/>
  <c r="L3255" i="3" s="1"/>
  <c r="M3255" i="3" s="1"/>
  <c r="N3255" i="3" s="1"/>
  <c r="O3255" i="3" s="1"/>
  <c r="Q3255" i="3" s="1"/>
  <c r="R3255" i="3" s="1"/>
  <c r="I3255" i="3"/>
  <c r="P3255" i="3" s="1"/>
  <c r="J3254" i="3"/>
  <c r="K3254" i="3" s="1"/>
  <c r="L3254" i="3" s="1"/>
  <c r="M3254" i="3" s="1"/>
  <c r="N3254" i="3" s="1"/>
  <c r="O3254" i="3" s="1"/>
  <c r="I3254" i="3"/>
  <c r="P3254" i="3" s="1"/>
  <c r="J3253" i="3"/>
  <c r="K3253" i="3" s="1"/>
  <c r="L3253" i="3" s="1"/>
  <c r="M3253" i="3" s="1"/>
  <c r="N3253" i="3" s="1"/>
  <c r="O3253" i="3" s="1"/>
  <c r="I3253" i="3"/>
  <c r="P3253" i="3" s="1"/>
  <c r="J3252" i="3"/>
  <c r="K3252" i="3" s="1"/>
  <c r="L3252" i="3" s="1"/>
  <c r="M3252" i="3" s="1"/>
  <c r="N3252" i="3" s="1"/>
  <c r="O3252" i="3" s="1"/>
  <c r="I3252" i="3"/>
  <c r="P3252" i="3" s="1"/>
  <c r="J3251" i="3"/>
  <c r="K3251" i="3" s="1"/>
  <c r="L3251" i="3" s="1"/>
  <c r="M3251" i="3" s="1"/>
  <c r="N3251" i="3" s="1"/>
  <c r="O3251" i="3" s="1"/>
  <c r="I3251" i="3"/>
  <c r="P3251" i="3" s="1"/>
  <c r="J3250" i="3"/>
  <c r="K3250" i="3" s="1"/>
  <c r="L3250" i="3" s="1"/>
  <c r="M3250" i="3" s="1"/>
  <c r="N3250" i="3" s="1"/>
  <c r="O3250" i="3" s="1"/>
  <c r="I3250" i="3"/>
  <c r="P3250" i="3" s="1"/>
  <c r="J3249" i="3"/>
  <c r="K3249" i="3" s="1"/>
  <c r="L3249" i="3" s="1"/>
  <c r="M3249" i="3" s="1"/>
  <c r="N3249" i="3" s="1"/>
  <c r="O3249" i="3" s="1"/>
  <c r="I3249" i="3"/>
  <c r="P3249" i="3" s="1"/>
  <c r="J3248" i="3"/>
  <c r="K3248" i="3" s="1"/>
  <c r="L3248" i="3" s="1"/>
  <c r="M3248" i="3" s="1"/>
  <c r="N3248" i="3" s="1"/>
  <c r="O3248" i="3" s="1"/>
  <c r="I3248" i="3"/>
  <c r="P3248" i="3" s="1"/>
  <c r="J3247" i="3"/>
  <c r="K3247" i="3" s="1"/>
  <c r="L3247" i="3" s="1"/>
  <c r="M3247" i="3" s="1"/>
  <c r="N3247" i="3" s="1"/>
  <c r="O3247" i="3" s="1"/>
  <c r="I3247" i="3"/>
  <c r="P3247" i="3" s="1"/>
  <c r="J3246" i="3"/>
  <c r="K3246" i="3" s="1"/>
  <c r="L3246" i="3" s="1"/>
  <c r="M3246" i="3" s="1"/>
  <c r="N3246" i="3" s="1"/>
  <c r="O3246" i="3" s="1"/>
  <c r="I3246" i="3"/>
  <c r="P3246" i="3" s="1"/>
  <c r="J3245" i="3"/>
  <c r="K3245" i="3" s="1"/>
  <c r="L3245" i="3" s="1"/>
  <c r="M3245" i="3" s="1"/>
  <c r="N3245" i="3" s="1"/>
  <c r="O3245" i="3" s="1"/>
  <c r="Q3245" i="3" s="1"/>
  <c r="R3245" i="3" s="1"/>
  <c r="I3245" i="3"/>
  <c r="P3245" i="3" s="1"/>
  <c r="J3244" i="3"/>
  <c r="K3244" i="3" s="1"/>
  <c r="L3244" i="3" s="1"/>
  <c r="M3244" i="3" s="1"/>
  <c r="N3244" i="3" s="1"/>
  <c r="O3244" i="3" s="1"/>
  <c r="I3244" i="3"/>
  <c r="P3244" i="3" s="1"/>
  <c r="J3243" i="3"/>
  <c r="K3243" i="3" s="1"/>
  <c r="L3243" i="3" s="1"/>
  <c r="M3243" i="3" s="1"/>
  <c r="N3243" i="3" s="1"/>
  <c r="O3243" i="3" s="1"/>
  <c r="I3243" i="3"/>
  <c r="P3243" i="3" s="1"/>
  <c r="J3242" i="3"/>
  <c r="K3242" i="3" s="1"/>
  <c r="L3242" i="3" s="1"/>
  <c r="M3242" i="3" s="1"/>
  <c r="N3242" i="3" s="1"/>
  <c r="O3242" i="3" s="1"/>
  <c r="I3242" i="3"/>
  <c r="P3242" i="3" s="1"/>
  <c r="J3241" i="3"/>
  <c r="K3241" i="3" s="1"/>
  <c r="L3241" i="3" s="1"/>
  <c r="M3241" i="3" s="1"/>
  <c r="N3241" i="3" s="1"/>
  <c r="O3241" i="3" s="1"/>
  <c r="I3241" i="3"/>
  <c r="P3241" i="3" s="1"/>
  <c r="J3240" i="3"/>
  <c r="K3240" i="3" s="1"/>
  <c r="L3240" i="3" s="1"/>
  <c r="M3240" i="3" s="1"/>
  <c r="N3240" i="3" s="1"/>
  <c r="O3240" i="3" s="1"/>
  <c r="I3240" i="3"/>
  <c r="P3240" i="3" s="1"/>
  <c r="J3239" i="3"/>
  <c r="K3239" i="3" s="1"/>
  <c r="L3239" i="3" s="1"/>
  <c r="M3239" i="3" s="1"/>
  <c r="N3239" i="3" s="1"/>
  <c r="O3239" i="3" s="1"/>
  <c r="I3239" i="3"/>
  <c r="P3239" i="3" s="1"/>
  <c r="J3238" i="3"/>
  <c r="K3238" i="3" s="1"/>
  <c r="L3238" i="3" s="1"/>
  <c r="M3238" i="3" s="1"/>
  <c r="N3238" i="3" s="1"/>
  <c r="O3238" i="3" s="1"/>
  <c r="I3238" i="3"/>
  <c r="P3238" i="3" s="1"/>
  <c r="J3237" i="3"/>
  <c r="K3237" i="3" s="1"/>
  <c r="L3237" i="3" s="1"/>
  <c r="M3237" i="3" s="1"/>
  <c r="N3237" i="3" s="1"/>
  <c r="O3237" i="3" s="1"/>
  <c r="I3237" i="3"/>
  <c r="P3237" i="3" s="1"/>
  <c r="J3236" i="3"/>
  <c r="K3236" i="3" s="1"/>
  <c r="L3236" i="3" s="1"/>
  <c r="M3236" i="3" s="1"/>
  <c r="N3236" i="3" s="1"/>
  <c r="O3236" i="3" s="1"/>
  <c r="I3236" i="3"/>
  <c r="P3236" i="3" s="1"/>
  <c r="J3235" i="3"/>
  <c r="K3235" i="3" s="1"/>
  <c r="L3235" i="3" s="1"/>
  <c r="M3235" i="3" s="1"/>
  <c r="N3235" i="3" s="1"/>
  <c r="O3235" i="3" s="1"/>
  <c r="I3235" i="3"/>
  <c r="P3235" i="3" s="1"/>
  <c r="J3234" i="3"/>
  <c r="K3234" i="3" s="1"/>
  <c r="L3234" i="3" s="1"/>
  <c r="M3234" i="3" s="1"/>
  <c r="N3234" i="3" s="1"/>
  <c r="O3234" i="3" s="1"/>
  <c r="I3234" i="3"/>
  <c r="P3234" i="3" s="1"/>
  <c r="J3233" i="3"/>
  <c r="K3233" i="3" s="1"/>
  <c r="L3233" i="3" s="1"/>
  <c r="M3233" i="3" s="1"/>
  <c r="N3233" i="3" s="1"/>
  <c r="O3233" i="3" s="1"/>
  <c r="I3233" i="3"/>
  <c r="P3233" i="3" s="1"/>
  <c r="J3232" i="3"/>
  <c r="K3232" i="3" s="1"/>
  <c r="L3232" i="3" s="1"/>
  <c r="M3232" i="3" s="1"/>
  <c r="N3232" i="3" s="1"/>
  <c r="O3232" i="3" s="1"/>
  <c r="I3232" i="3"/>
  <c r="P3232" i="3" s="1"/>
  <c r="J3231" i="3"/>
  <c r="K3231" i="3" s="1"/>
  <c r="L3231" i="3" s="1"/>
  <c r="M3231" i="3" s="1"/>
  <c r="N3231" i="3" s="1"/>
  <c r="O3231" i="3" s="1"/>
  <c r="I3231" i="3"/>
  <c r="P3231" i="3" s="1"/>
  <c r="J3230" i="3"/>
  <c r="K3230" i="3" s="1"/>
  <c r="L3230" i="3" s="1"/>
  <c r="M3230" i="3" s="1"/>
  <c r="N3230" i="3" s="1"/>
  <c r="O3230" i="3" s="1"/>
  <c r="I3230" i="3"/>
  <c r="P3230" i="3" s="1"/>
  <c r="J3229" i="3"/>
  <c r="K3229" i="3" s="1"/>
  <c r="L3229" i="3" s="1"/>
  <c r="M3229" i="3" s="1"/>
  <c r="N3229" i="3" s="1"/>
  <c r="O3229" i="3" s="1"/>
  <c r="I3229" i="3"/>
  <c r="P3229" i="3" s="1"/>
  <c r="J3228" i="3"/>
  <c r="K3228" i="3" s="1"/>
  <c r="L3228" i="3" s="1"/>
  <c r="M3228" i="3" s="1"/>
  <c r="N3228" i="3" s="1"/>
  <c r="O3228" i="3" s="1"/>
  <c r="I3228" i="3"/>
  <c r="P3228" i="3" s="1"/>
  <c r="J3227" i="3"/>
  <c r="K3227" i="3" s="1"/>
  <c r="L3227" i="3" s="1"/>
  <c r="M3227" i="3" s="1"/>
  <c r="N3227" i="3" s="1"/>
  <c r="O3227" i="3" s="1"/>
  <c r="I3227" i="3"/>
  <c r="P3227" i="3" s="1"/>
  <c r="J3226" i="3"/>
  <c r="K3226" i="3" s="1"/>
  <c r="L3226" i="3" s="1"/>
  <c r="M3226" i="3" s="1"/>
  <c r="N3226" i="3" s="1"/>
  <c r="O3226" i="3" s="1"/>
  <c r="I3226" i="3"/>
  <c r="P3226" i="3" s="1"/>
  <c r="J3225" i="3"/>
  <c r="K3225" i="3" s="1"/>
  <c r="L3225" i="3" s="1"/>
  <c r="M3225" i="3" s="1"/>
  <c r="N3225" i="3" s="1"/>
  <c r="O3225" i="3" s="1"/>
  <c r="I3225" i="3"/>
  <c r="P3225" i="3" s="1"/>
  <c r="J3224" i="3"/>
  <c r="K3224" i="3" s="1"/>
  <c r="L3224" i="3" s="1"/>
  <c r="M3224" i="3" s="1"/>
  <c r="N3224" i="3" s="1"/>
  <c r="O3224" i="3" s="1"/>
  <c r="I3224" i="3"/>
  <c r="P3224" i="3" s="1"/>
  <c r="J3223" i="3"/>
  <c r="K3223" i="3" s="1"/>
  <c r="L3223" i="3" s="1"/>
  <c r="M3223" i="3" s="1"/>
  <c r="N3223" i="3" s="1"/>
  <c r="O3223" i="3" s="1"/>
  <c r="I3223" i="3"/>
  <c r="P3223" i="3" s="1"/>
  <c r="J3222" i="3"/>
  <c r="K3222" i="3" s="1"/>
  <c r="L3222" i="3" s="1"/>
  <c r="M3222" i="3" s="1"/>
  <c r="N3222" i="3" s="1"/>
  <c r="O3222" i="3" s="1"/>
  <c r="I3222" i="3"/>
  <c r="P3222" i="3" s="1"/>
  <c r="J3221" i="3"/>
  <c r="K3221" i="3" s="1"/>
  <c r="L3221" i="3" s="1"/>
  <c r="M3221" i="3" s="1"/>
  <c r="N3221" i="3" s="1"/>
  <c r="O3221" i="3" s="1"/>
  <c r="I3221" i="3"/>
  <c r="P3221" i="3" s="1"/>
  <c r="J3220" i="3"/>
  <c r="K3220" i="3" s="1"/>
  <c r="L3220" i="3" s="1"/>
  <c r="M3220" i="3" s="1"/>
  <c r="N3220" i="3" s="1"/>
  <c r="O3220" i="3" s="1"/>
  <c r="I3220" i="3"/>
  <c r="P3220" i="3" s="1"/>
  <c r="J3219" i="3"/>
  <c r="K3219" i="3" s="1"/>
  <c r="L3219" i="3" s="1"/>
  <c r="M3219" i="3" s="1"/>
  <c r="N3219" i="3" s="1"/>
  <c r="O3219" i="3" s="1"/>
  <c r="I3219" i="3"/>
  <c r="P3219" i="3" s="1"/>
  <c r="J3218" i="3"/>
  <c r="K3218" i="3" s="1"/>
  <c r="L3218" i="3" s="1"/>
  <c r="M3218" i="3" s="1"/>
  <c r="N3218" i="3" s="1"/>
  <c r="O3218" i="3" s="1"/>
  <c r="I3218" i="3"/>
  <c r="P3218" i="3" s="1"/>
  <c r="J3217" i="3"/>
  <c r="K3217" i="3" s="1"/>
  <c r="L3217" i="3" s="1"/>
  <c r="M3217" i="3" s="1"/>
  <c r="N3217" i="3" s="1"/>
  <c r="O3217" i="3" s="1"/>
  <c r="I3217" i="3"/>
  <c r="P3217" i="3" s="1"/>
  <c r="J3216" i="3"/>
  <c r="K3216" i="3" s="1"/>
  <c r="L3216" i="3" s="1"/>
  <c r="M3216" i="3" s="1"/>
  <c r="N3216" i="3" s="1"/>
  <c r="O3216" i="3" s="1"/>
  <c r="I3216" i="3"/>
  <c r="P3216" i="3" s="1"/>
  <c r="J3215" i="3"/>
  <c r="K3215" i="3" s="1"/>
  <c r="L3215" i="3" s="1"/>
  <c r="M3215" i="3" s="1"/>
  <c r="N3215" i="3" s="1"/>
  <c r="O3215" i="3" s="1"/>
  <c r="I3215" i="3"/>
  <c r="P3215" i="3" s="1"/>
  <c r="J3214" i="3"/>
  <c r="K3214" i="3" s="1"/>
  <c r="L3214" i="3" s="1"/>
  <c r="M3214" i="3" s="1"/>
  <c r="N3214" i="3" s="1"/>
  <c r="O3214" i="3" s="1"/>
  <c r="I3214" i="3"/>
  <c r="P3214" i="3" s="1"/>
  <c r="J3213" i="3"/>
  <c r="K3213" i="3" s="1"/>
  <c r="L3213" i="3" s="1"/>
  <c r="M3213" i="3" s="1"/>
  <c r="N3213" i="3" s="1"/>
  <c r="O3213" i="3" s="1"/>
  <c r="I3213" i="3"/>
  <c r="P3213" i="3" s="1"/>
  <c r="J3212" i="3"/>
  <c r="K3212" i="3" s="1"/>
  <c r="L3212" i="3" s="1"/>
  <c r="M3212" i="3" s="1"/>
  <c r="N3212" i="3" s="1"/>
  <c r="O3212" i="3" s="1"/>
  <c r="I3212" i="3"/>
  <c r="P3212" i="3" s="1"/>
  <c r="J3211" i="3"/>
  <c r="K3211" i="3" s="1"/>
  <c r="L3211" i="3" s="1"/>
  <c r="M3211" i="3" s="1"/>
  <c r="N3211" i="3" s="1"/>
  <c r="O3211" i="3" s="1"/>
  <c r="I3211" i="3"/>
  <c r="P3211" i="3" s="1"/>
  <c r="J3210" i="3"/>
  <c r="K3210" i="3" s="1"/>
  <c r="L3210" i="3" s="1"/>
  <c r="M3210" i="3" s="1"/>
  <c r="N3210" i="3" s="1"/>
  <c r="O3210" i="3" s="1"/>
  <c r="I3210" i="3"/>
  <c r="P3210" i="3" s="1"/>
  <c r="J3209" i="3"/>
  <c r="K3209" i="3" s="1"/>
  <c r="L3209" i="3" s="1"/>
  <c r="M3209" i="3" s="1"/>
  <c r="N3209" i="3" s="1"/>
  <c r="O3209" i="3" s="1"/>
  <c r="I3209" i="3"/>
  <c r="P3209" i="3" s="1"/>
  <c r="J3208" i="3"/>
  <c r="K3208" i="3" s="1"/>
  <c r="L3208" i="3" s="1"/>
  <c r="M3208" i="3" s="1"/>
  <c r="N3208" i="3" s="1"/>
  <c r="O3208" i="3" s="1"/>
  <c r="I3208" i="3"/>
  <c r="P3208" i="3" s="1"/>
  <c r="J3207" i="3"/>
  <c r="K3207" i="3" s="1"/>
  <c r="L3207" i="3" s="1"/>
  <c r="M3207" i="3" s="1"/>
  <c r="N3207" i="3" s="1"/>
  <c r="O3207" i="3" s="1"/>
  <c r="I3207" i="3"/>
  <c r="P3207" i="3" s="1"/>
  <c r="J3206" i="3"/>
  <c r="K3206" i="3" s="1"/>
  <c r="L3206" i="3" s="1"/>
  <c r="M3206" i="3" s="1"/>
  <c r="N3206" i="3" s="1"/>
  <c r="O3206" i="3" s="1"/>
  <c r="I3206" i="3"/>
  <c r="P3206" i="3" s="1"/>
  <c r="J3205" i="3"/>
  <c r="K3205" i="3" s="1"/>
  <c r="L3205" i="3" s="1"/>
  <c r="M3205" i="3" s="1"/>
  <c r="N3205" i="3" s="1"/>
  <c r="O3205" i="3" s="1"/>
  <c r="I3205" i="3"/>
  <c r="P3205" i="3" s="1"/>
  <c r="J3204" i="3"/>
  <c r="K3204" i="3" s="1"/>
  <c r="L3204" i="3" s="1"/>
  <c r="M3204" i="3" s="1"/>
  <c r="N3204" i="3" s="1"/>
  <c r="O3204" i="3" s="1"/>
  <c r="I3204" i="3"/>
  <c r="P3204" i="3" s="1"/>
  <c r="J3203" i="3"/>
  <c r="K3203" i="3" s="1"/>
  <c r="L3203" i="3" s="1"/>
  <c r="M3203" i="3" s="1"/>
  <c r="N3203" i="3" s="1"/>
  <c r="O3203" i="3" s="1"/>
  <c r="I3203" i="3"/>
  <c r="P3203" i="3" s="1"/>
  <c r="J3202" i="3"/>
  <c r="K3202" i="3" s="1"/>
  <c r="L3202" i="3" s="1"/>
  <c r="M3202" i="3" s="1"/>
  <c r="N3202" i="3" s="1"/>
  <c r="O3202" i="3" s="1"/>
  <c r="I3202" i="3"/>
  <c r="P3202" i="3" s="1"/>
  <c r="J3201" i="3"/>
  <c r="K3201" i="3" s="1"/>
  <c r="L3201" i="3" s="1"/>
  <c r="M3201" i="3" s="1"/>
  <c r="N3201" i="3" s="1"/>
  <c r="O3201" i="3" s="1"/>
  <c r="I3201" i="3"/>
  <c r="P3201" i="3" s="1"/>
  <c r="J3200" i="3"/>
  <c r="K3200" i="3" s="1"/>
  <c r="L3200" i="3" s="1"/>
  <c r="M3200" i="3" s="1"/>
  <c r="N3200" i="3" s="1"/>
  <c r="O3200" i="3" s="1"/>
  <c r="I3200" i="3"/>
  <c r="P3200" i="3" s="1"/>
  <c r="J3199" i="3"/>
  <c r="K3199" i="3" s="1"/>
  <c r="L3199" i="3" s="1"/>
  <c r="M3199" i="3" s="1"/>
  <c r="N3199" i="3" s="1"/>
  <c r="O3199" i="3" s="1"/>
  <c r="I3199" i="3"/>
  <c r="P3199" i="3" s="1"/>
  <c r="J3198" i="3"/>
  <c r="K3198" i="3" s="1"/>
  <c r="L3198" i="3" s="1"/>
  <c r="M3198" i="3" s="1"/>
  <c r="N3198" i="3" s="1"/>
  <c r="O3198" i="3" s="1"/>
  <c r="I3198" i="3"/>
  <c r="P3198" i="3" s="1"/>
  <c r="J3197" i="3"/>
  <c r="K3197" i="3" s="1"/>
  <c r="L3197" i="3" s="1"/>
  <c r="M3197" i="3" s="1"/>
  <c r="N3197" i="3" s="1"/>
  <c r="O3197" i="3" s="1"/>
  <c r="I3197" i="3"/>
  <c r="P3197" i="3" s="1"/>
  <c r="J3196" i="3"/>
  <c r="K3196" i="3" s="1"/>
  <c r="L3196" i="3" s="1"/>
  <c r="M3196" i="3" s="1"/>
  <c r="N3196" i="3" s="1"/>
  <c r="O3196" i="3" s="1"/>
  <c r="I3196" i="3"/>
  <c r="P3196" i="3" s="1"/>
  <c r="J3195" i="3"/>
  <c r="K3195" i="3" s="1"/>
  <c r="L3195" i="3" s="1"/>
  <c r="M3195" i="3" s="1"/>
  <c r="N3195" i="3" s="1"/>
  <c r="O3195" i="3" s="1"/>
  <c r="I3195" i="3"/>
  <c r="P3195" i="3" s="1"/>
  <c r="J3194" i="3"/>
  <c r="K3194" i="3" s="1"/>
  <c r="L3194" i="3" s="1"/>
  <c r="M3194" i="3" s="1"/>
  <c r="N3194" i="3" s="1"/>
  <c r="O3194" i="3" s="1"/>
  <c r="I3194" i="3"/>
  <c r="P3194" i="3" s="1"/>
  <c r="J3193" i="3"/>
  <c r="K3193" i="3" s="1"/>
  <c r="L3193" i="3" s="1"/>
  <c r="M3193" i="3" s="1"/>
  <c r="N3193" i="3" s="1"/>
  <c r="O3193" i="3" s="1"/>
  <c r="I3193" i="3"/>
  <c r="P3193" i="3" s="1"/>
  <c r="J3192" i="3"/>
  <c r="K3192" i="3" s="1"/>
  <c r="L3192" i="3" s="1"/>
  <c r="M3192" i="3" s="1"/>
  <c r="N3192" i="3" s="1"/>
  <c r="O3192" i="3" s="1"/>
  <c r="I3192" i="3"/>
  <c r="P3192" i="3" s="1"/>
  <c r="J3191" i="3"/>
  <c r="K3191" i="3" s="1"/>
  <c r="L3191" i="3" s="1"/>
  <c r="M3191" i="3" s="1"/>
  <c r="N3191" i="3" s="1"/>
  <c r="O3191" i="3" s="1"/>
  <c r="I3191" i="3"/>
  <c r="P3191" i="3" s="1"/>
  <c r="J3190" i="3"/>
  <c r="K3190" i="3" s="1"/>
  <c r="L3190" i="3" s="1"/>
  <c r="M3190" i="3" s="1"/>
  <c r="N3190" i="3" s="1"/>
  <c r="O3190" i="3" s="1"/>
  <c r="I3190" i="3"/>
  <c r="P3190" i="3" s="1"/>
  <c r="J3189" i="3"/>
  <c r="K3189" i="3" s="1"/>
  <c r="L3189" i="3" s="1"/>
  <c r="M3189" i="3" s="1"/>
  <c r="N3189" i="3" s="1"/>
  <c r="O3189" i="3" s="1"/>
  <c r="I3189" i="3"/>
  <c r="P3189" i="3" s="1"/>
  <c r="J3188" i="3"/>
  <c r="K3188" i="3" s="1"/>
  <c r="L3188" i="3" s="1"/>
  <c r="M3188" i="3" s="1"/>
  <c r="N3188" i="3" s="1"/>
  <c r="O3188" i="3" s="1"/>
  <c r="I3188" i="3"/>
  <c r="P3188" i="3" s="1"/>
  <c r="J3187" i="3"/>
  <c r="K3187" i="3" s="1"/>
  <c r="L3187" i="3" s="1"/>
  <c r="M3187" i="3" s="1"/>
  <c r="N3187" i="3" s="1"/>
  <c r="O3187" i="3" s="1"/>
  <c r="I3187" i="3"/>
  <c r="P3187" i="3" s="1"/>
  <c r="J3186" i="3"/>
  <c r="K3186" i="3" s="1"/>
  <c r="L3186" i="3" s="1"/>
  <c r="M3186" i="3" s="1"/>
  <c r="N3186" i="3" s="1"/>
  <c r="O3186" i="3" s="1"/>
  <c r="I3186" i="3"/>
  <c r="P3186" i="3" s="1"/>
  <c r="J3185" i="3"/>
  <c r="K3185" i="3" s="1"/>
  <c r="L3185" i="3" s="1"/>
  <c r="M3185" i="3" s="1"/>
  <c r="N3185" i="3" s="1"/>
  <c r="O3185" i="3" s="1"/>
  <c r="I3185" i="3"/>
  <c r="P3185" i="3" s="1"/>
  <c r="J3184" i="3"/>
  <c r="K3184" i="3" s="1"/>
  <c r="L3184" i="3" s="1"/>
  <c r="M3184" i="3" s="1"/>
  <c r="N3184" i="3" s="1"/>
  <c r="O3184" i="3" s="1"/>
  <c r="I3184" i="3"/>
  <c r="P3184" i="3" s="1"/>
  <c r="J3183" i="3"/>
  <c r="K3183" i="3" s="1"/>
  <c r="L3183" i="3" s="1"/>
  <c r="M3183" i="3" s="1"/>
  <c r="N3183" i="3" s="1"/>
  <c r="O3183" i="3" s="1"/>
  <c r="I3183" i="3"/>
  <c r="P3183" i="3" s="1"/>
  <c r="J3182" i="3"/>
  <c r="K3182" i="3" s="1"/>
  <c r="L3182" i="3" s="1"/>
  <c r="M3182" i="3" s="1"/>
  <c r="N3182" i="3" s="1"/>
  <c r="O3182" i="3" s="1"/>
  <c r="I3182" i="3"/>
  <c r="P3182" i="3" s="1"/>
  <c r="J3181" i="3"/>
  <c r="K3181" i="3" s="1"/>
  <c r="L3181" i="3" s="1"/>
  <c r="M3181" i="3" s="1"/>
  <c r="N3181" i="3" s="1"/>
  <c r="O3181" i="3" s="1"/>
  <c r="I3181" i="3"/>
  <c r="P3181" i="3" s="1"/>
  <c r="J3180" i="3"/>
  <c r="K3180" i="3" s="1"/>
  <c r="L3180" i="3" s="1"/>
  <c r="M3180" i="3" s="1"/>
  <c r="N3180" i="3" s="1"/>
  <c r="O3180" i="3" s="1"/>
  <c r="I3180" i="3"/>
  <c r="P3180" i="3" s="1"/>
  <c r="J3179" i="3"/>
  <c r="K3179" i="3" s="1"/>
  <c r="L3179" i="3" s="1"/>
  <c r="M3179" i="3" s="1"/>
  <c r="N3179" i="3" s="1"/>
  <c r="O3179" i="3" s="1"/>
  <c r="I3179" i="3"/>
  <c r="P3179" i="3" s="1"/>
  <c r="J3178" i="3"/>
  <c r="K3178" i="3" s="1"/>
  <c r="L3178" i="3" s="1"/>
  <c r="M3178" i="3" s="1"/>
  <c r="N3178" i="3" s="1"/>
  <c r="O3178" i="3" s="1"/>
  <c r="I3178" i="3"/>
  <c r="P3178" i="3" s="1"/>
  <c r="J3177" i="3"/>
  <c r="K3177" i="3" s="1"/>
  <c r="L3177" i="3" s="1"/>
  <c r="M3177" i="3" s="1"/>
  <c r="N3177" i="3" s="1"/>
  <c r="O3177" i="3" s="1"/>
  <c r="I3177" i="3"/>
  <c r="P3177" i="3" s="1"/>
  <c r="J3176" i="3"/>
  <c r="K3176" i="3" s="1"/>
  <c r="L3176" i="3" s="1"/>
  <c r="M3176" i="3" s="1"/>
  <c r="N3176" i="3" s="1"/>
  <c r="O3176" i="3" s="1"/>
  <c r="I3176" i="3"/>
  <c r="P3176" i="3" s="1"/>
  <c r="J3175" i="3"/>
  <c r="K3175" i="3" s="1"/>
  <c r="L3175" i="3" s="1"/>
  <c r="M3175" i="3" s="1"/>
  <c r="N3175" i="3" s="1"/>
  <c r="O3175" i="3" s="1"/>
  <c r="I3175" i="3"/>
  <c r="P3175" i="3" s="1"/>
  <c r="J3174" i="3"/>
  <c r="K3174" i="3" s="1"/>
  <c r="L3174" i="3" s="1"/>
  <c r="M3174" i="3" s="1"/>
  <c r="N3174" i="3" s="1"/>
  <c r="O3174" i="3" s="1"/>
  <c r="I3174" i="3"/>
  <c r="P3174" i="3" s="1"/>
  <c r="J3173" i="3"/>
  <c r="K3173" i="3" s="1"/>
  <c r="L3173" i="3" s="1"/>
  <c r="M3173" i="3" s="1"/>
  <c r="N3173" i="3" s="1"/>
  <c r="O3173" i="3" s="1"/>
  <c r="I3173" i="3"/>
  <c r="P3173" i="3" s="1"/>
  <c r="J3172" i="3"/>
  <c r="K3172" i="3" s="1"/>
  <c r="L3172" i="3" s="1"/>
  <c r="M3172" i="3" s="1"/>
  <c r="N3172" i="3" s="1"/>
  <c r="O3172" i="3" s="1"/>
  <c r="I3172" i="3"/>
  <c r="P3172" i="3" s="1"/>
  <c r="J3171" i="3"/>
  <c r="K3171" i="3" s="1"/>
  <c r="L3171" i="3" s="1"/>
  <c r="M3171" i="3" s="1"/>
  <c r="N3171" i="3" s="1"/>
  <c r="O3171" i="3" s="1"/>
  <c r="I3171" i="3"/>
  <c r="P3171" i="3" s="1"/>
  <c r="J3170" i="3"/>
  <c r="K3170" i="3" s="1"/>
  <c r="L3170" i="3" s="1"/>
  <c r="M3170" i="3" s="1"/>
  <c r="N3170" i="3" s="1"/>
  <c r="O3170" i="3" s="1"/>
  <c r="I3170" i="3"/>
  <c r="P3170" i="3" s="1"/>
  <c r="J3169" i="3"/>
  <c r="K3169" i="3" s="1"/>
  <c r="L3169" i="3" s="1"/>
  <c r="M3169" i="3" s="1"/>
  <c r="N3169" i="3" s="1"/>
  <c r="O3169" i="3" s="1"/>
  <c r="I3169" i="3"/>
  <c r="P3169" i="3" s="1"/>
  <c r="J3168" i="3"/>
  <c r="K3168" i="3" s="1"/>
  <c r="L3168" i="3" s="1"/>
  <c r="M3168" i="3" s="1"/>
  <c r="N3168" i="3" s="1"/>
  <c r="O3168" i="3" s="1"/>
  <c r="I3168" i="3"/>
  <c r="P3168" i="3" s="1"/>
  <c r="J3167" i="3"/>
  <c r="K3167" i="3" s="1"/>
  <c r="L3167" i="3" s="1"/>
  <c r="M3167" i="3" s="1"/>
  <c r="N3167" i="3" s="1"/>
  <c r="O3167" i="3" s="1"/>
  <c r="I3167" i="3"/>
  <c r="P3167" i="3" s="1"/>
  <c r="J3166" i="3"/>
  <c r="K3166" i="3" s="1"/>
  <c r="L3166" i="3" s="1"/>
  <c r="M3166" i="3" s="1"/>
  <c r="N3166" i="3" s="1"/>
  <c r="O3166" i="3" s="1"/>
  <c r="I3166" i="3"/>
  <c r="P3166" i="3" s="1"/>
  <c r="J3165" i="3"/>
  <c r="K3165" i="3" s="1"/>
  <c r="L3165" i="3" s="1"/>
  <c r="M3165" i="3" s="1"/>
  <c r="N3165" i="3" s="1"/>
  <c r="O3165" i="3" s="1"/>
  <c r="I3165" i="3"/>
  <c r="P3165" i="3" s="1"/>
  <c r="J3164" i="3"/>
  <c r="K3164" i="3" s="1"/>
  <c r="L3164" i="3" s="1"/>
  <c r="M3164" i="3" s="1"/>
  <c r="N3164" i="3" s="1"/>
  <c r="O3164" i="3" s="1"/>
  <c r="I3164" i="3"/>
  <c r="P3164" i="3" s="1"/>
  <c r="J3163" i="3"/>
  <c r="K3163" i="3" s="1"/>
  <c r="L3163" i="3" s="1"/>
  <c r="M3163" i="3" s="1"/>
  <c r="N3163" i="3" s="1"/>
  <c r="O3163" i="3" s="1"/>
  <c r="I3163" i="3"/>
  <c r="P3163" i="3" s="1"/>
  <c r="J3162" i="3"/>
  <c r="K3162" i="3" s="1"/>
  <c r="L3162" i="3" s="1"/>
  <c r="M3162" i="3" s="1"/>
  <c r="N3162" i="3" s="1"/>
  <c r="O3162" i="3" s="1"/>
  <c r="I3162" i="3"/>
  <c r="P3162" i="3" s="1"/>
  <c r="J3161" i="3"/>
  <c r="K3161" i="3" s="1"/>
  <c r="L3161" i="3" s="1"/>
  <c r="M3161" i="3" s="1"/>
  <c r="N3161" i="3" s="1"/>
  <c r="O3161" i="3" s="1"/>
  <c r="I3161" i="3"/>
  <c r="P3161" i="3" s="1"/>
  <c r="J3160" i="3"/>
  <c r="K3160" i="3" s="1"/>
  <c r="L3160" i="3" s="1"/>
  <c r="M3160" i="3" s="1"/>
  <c r="N3160" i="3" s="1"/>
  <c r="O3160" i="3" s="1"/>
  <c r="I3160" i="3"/>
  <c r="P3160" i="3" s="1"/>
  <c r="J3159" i="3"/>
  <c r="K3159" i="3" s="1"/>
  <c r="L3159" i="3" s="1"/>
  <c r="M3159" i="3" s="1"/>
  <c r="N3159" i="3" s="1"/>
  <c r="O3159" i="3" s="1"/>
  <c r="I3159" i="3"/>
  <c r="P3159" i="3" s="1"/>
  <c r="J3158" i="3"/>
  <c r="K3158" i="3" s="1"/>
  <c r="L3158" i="3" s="1"/>
  <c r="M3158" i="3" s="1"/>
  <c r="N3158" i="3" s="1"/>
  <c r="O3158" i="3" s="1"/>
  <c r="I3158" i="3"/>
  <c r="P3158" i="3" s="1"/>
  <c r="J3157" i="3"/>
  <c r="K3157" i="3" s="1"/>
  <c r="L3157" i="3" s="1"/>
  <c r="M3157" i="3" s="1"/>
  <c r="N3157" i="3" s="1"/>
  <c r="O3157" i="3" s="1"/>
  <c r="I3157" i="3"/>
  <c r="P3157" i="3" s="1"/>
  <c r="J3156" i="3"/>
  <c r="K3156" i="3" s="1"/>
  <c r="L3156" i="3" s="1"/>
  <c r="M3156" i="3" s="1"/>
  <c r="N3156" i="3" s="1"/>
  <c r="O3156" i="3" s="1"/>
  <c r="I3156" i="3"/>
  <c r="P3156" i="3" s="1"/>
  <c r="J3155" i="3"/>
  <c r="K3155" i="3" s="1"/>
  <c r="L3155" i="3" s="1"/>
  <c r="M3155" i="3" s="1"/>
  <c r="N3155" i="3" s="1"/>
  <c r="O3155" i="3" s="1"/>
  <c r="I3155" i="3"/>
  <c r="P3155" i="3" s="1"/>
  <c r="J3154" i="3"/>
  <c r="K3154" i="3" s="1"/>
  <c r="L3154" i="3" s="1"/>
  <c r="M3154" i="3" s="1"/>
  <c r="N3154" i="3" s="1"/>
  <c r="O3154" i="3" s="1"/>
  <c r="I3154" i="3"/>
  <c r="P3154" i="3" s="1"/>
  <c r="J3153" i="3"/>
  <c r="K3153" i="3" s="1"/>
  <c r="L3153" i="3" s="1"/>
  <c r="M3153" i="3" s="1"/>
  <c r="N3153" i="3" s="1"/>
  <c r="O3153" i="3" s="1"/>
  <c r="I3153" i="3"/>
  <c r="P3153" i="3" s="1"/>
  <c r="J3152" i="3"/>
  <c r="K3152" i="3" s="1"/>
  <c r="L3152" i="3" s="1"/>
  <c r="M3152" i="3" s="1"/>
  <c r="N3152" i="3" s="1"/>
  <c r="O3152" i="3" s="1"/>
  <c r="I3152" i="3"/>
  <c r="P3152" i="3" s="1"/>
  <c r="J3151" i="3"/>
  <c r="K3151" i="3" s="1"/>
  <c r="L3151" i="3" s="1"/>
  <c r="M3151" i="3" s="1"/>
  <c r="N3151" i="3" s="1"/>
  <c r="O3151" i="3" s="1"/>
  <c r="I3151" i="3"/>
  <c r="P3151" i="3" s="1"/>
  <c r="J3150" i="3"/>
  <c r="K3150" i="3" s="1"/>
  <c r="L3150" i="3" s="1"/>
  <c r="M3150" i="3" s="1"/>
  <c r="N3150" i="3" s="1"/>
  <c r="O3150" i="3" s="1"/>
  <c r="I3150" i="3"/>
  <c r="P3150" i="3" s="1"/>
  <c r="J3149" i="3"/>
  <c r="K3149" i="3" s="1"/>
  <c r="L3149" i="3" s="1"/>
  <c r="M3149" i="3" s="1"/>
  <c r="N3149" i="3" s="1"/>
  <c r="O3149" i="3" s="1"/>
  <c r="I3149" i="3"/>
  <c r="P3149" i="3" s="1"/>
  <c r="J3148" i="3"/>
  <c r="K3148" i="3" s="1"/>
  <c r="L3148" i="3" s="1"/>
  <c r="M3148" i="3" s="1"/>
  <c r="N3148" i="3" s="1"/>
  <c r="O3148" i="3" s="1"/>
  <c r="I3148" i="3"/>
  <c r="P3148" i="3" s="1"/>
  <c r="J3147" i="3"/>
  <c r="K3147" i="3" s="1"/>
  <c r="L3147" i="3" s="1"/>
  <c r="M3147" i="3" s="1"/>
  <c r="N3147" i="3" s="1"/>
  <c r="O3147" i="3" s="1"/>
  <c r="I3147" i="3"/>
  <c r="P3147" i="3" s="1"/>
  <c r="J3146" i="3"/>
  <c r="K3146" i="3" s="1"/>
  <c r="L3146" i="3" s="1"/>
  <c r="M3146" i="3" s="1"/>
  <c r="N3146" i="3" s="1"/>
  <c r="O3146" i="3" s="1"/>
  <c r="I3146" i="3"/>
  <c r="P3146" i="3" s="1"/>
  <c r="J3145" i="3"/>
  <c r="K3145" i="3" s="1"/>
  <c r="L3145" i="3" s="1"/>
  <c r="M3145" i="3" s="1"/>
  <c r="N3145" i="3" s="1"/>
  <c r="O3145" i="3" s="1"/>
  <c r="I3145" i="3"/>
  <c r="P3145" i="3" s="1"/>
  <c r="J3144" i="3"/>
  <c r="K3144" i="3" s="1"/>
  <c r="L3144" i="3" s="1"/>
  <c r="M3144" i="3" s="1"/>
  <c r="N3144" i="3" s="1"/>
  <c r="O3144" i="3" s="1"/>
  <c r="I3144" i="3"/>
  <c r="P3144" i="3" s="1"/>
  <c r="J3143" i="3"/>
  <c r="K3143" i="3" s="1"/>
  <c r="L3143" i="3" s="1"/>
  <c r="M3143" i="3" s="1"/>
  <c r="N3143" i="3" s="1"/>
  <c r="O3143" i="3" s="1"/>
  <c r="I3143" i="3"/>
  <c r="P3143" i="3" s="1"/>
  <c r="J3142" i="3"/>
  <c r="K3142" i="3" s="1"/>
  <c r="L3142" i="3" s="1"/>
  <c r="M3142" i="3" s="1"/>
  <c r="N3142" i="3" s="1"/>
  <c r="O3142" i="3" s="1"/>
  <c r="I3142" i="3"/>
  <c r="P3142" i="3" s="1"/>
  <c r="J3141" i="3"/>
  <c r="K3141" i="3" s="1"/>
  <c r="L3141" i="3" s="1"/>
  <c r="M3141" i="3" s="1"/>
  <c r="N3141" i="3" s="1"/>
  <c r="O3141" i="3" s="1"/>
  <c r="I3141" i="3"/>
  <c r="P3141" i="3" s="1"/>
  <c r="J3140" i="3"/>
  <c r="K3140" i="3" s="1"/>
  <c r="L3140" i="3" s="1"/>
  <c r="M3140" i="3" s="1"/>
  <c r="N3140" i="3" s="1"/>
  <c r="O3140" i="3" s="1"/>
  <c r="I3140" i="3"/>
  <c r="P3140" i="3" s="1"/>
  <c r="J3139" i="3"/>
  <c r="K3139" i="3" s="1"/>
  <c r="L3139" i="3" s="1"/>
  <c r="M3139" i="3" s="1"/>
  <c r="N3139" i="3" s="1"/>
  <c r="O3139" i="3" s="1"/>
  <c r="I3139" i="3"/>
  <c r="P3139" i="3" s="1"/>
  <c r="J3138" i="3"/>
  <c r="K3138" i="3" s="1"/>
  <c r="L3138" i="3" s="1"/>
  <c r="M3138" i="3" s="1"/>
  <c r="N3138" i="3" s="1"/>
  <c r="O3138" i="3" s="1"/>
  <c r="I3138" i="3"/>
  <c r="P3138" i="3" s="1"/>
  <c r="J3137" i="3"/>
  <c r="K3137" i="3" s="1"/>
  <c r="L3137" i="3" s="1"/>
  <c r="M3137" i="3" s="1"/>
  <c r="N3137" i="3" s="1"/>
  <c r="O3137" i="3" s="1"/>
  <c r="I3137" i="3"/>
  <c r="P3137" i="3" s="1"/>
  <c r="J3136" i="3"/>
  <c r="K3136" i="3" s="1"/>
  <c r="L3136" i="3" s="1"/>
  <c r="M3136" i="3" s="1"/>
  <c r="N3136" i="3" s="1"/>
  <c r="O3136" i="3" s="1"/>
  <c r="I3136" i="3"/>
  <c r="P3136" i="3" s="1"/>
  <c r="J3135" i="3"/>
  <c r="K3135" i="3" s="1"/>
  <c r="L3135" i="3" s="1"/>
  <c r="M3135" i="3" s="1"/>
  <c r="N3135" i="3" s="1"/>
  <c r="O3135" i="3" s="1"/>
  <c r="I3135" i="3"/>
  <c r="P3135" i="3" s="1"/>
  <c r="J3134" i="3"/>
  <c r="K3134" i="3" s="1"/>
  <c r="L3134" i="3" s="1"/>
  <c r="M3134" i="3" s="1"/>
  <c r="N3134" i="3" s="1"/>
  <c r="O3134" i="3" s="1"/>
  <c r="I3134" i="3"/>
  <c r="P3134" i="3" s="1"/>
  <c r="J3133" i="3"/>
  <c r="K3133" i="3" s="1"/>
  <c r="L3133" i="3" s="1"/>
  <c r="M3133" i="3" s="1"/>
  <c r="N3133" i="3" s="1"/>
  <c r="O3133" i="3" s="1"/>
  <c r="I3133" i="3"/>
  <c r="P3133" i="3" s="1"/>
  <c r="J3132" i="3"/>
  <c r="K3132" i="3" s="1"/>
  <c r="L3132" i="3" s="1"/>
  <c r="M3132" i="3" s="1"/>
  <c r="N3132" i="3" s="1"/>
  <c r="O3132" i="3" s="1"/>
  <c r="I3132" i="3"/>
  <c r="P3132" i="3" s="1"/>
  <c r="J3131" i="3"/>
  <c r="K3131" i="3" s="1"/>
  <c r="L3131" i="3" s="1"/>
  <c r="M3131" i="3" s="1"/>
  <c r="N3131" i="3" s="1"/>
  <c r="O3131" i="3" s="1"/>
  <c r="I3131" i="3"/>
  <c r="P3131" i="3" s="1"/>
  <c r="J3130" i="3"/>
  <c r="K3130" i="3" s="1"/>
  <c r="L3130" i="3" s="1"/>
  <c r="M3130" i="3" s="1"/>
  <c r="N3130" i="3" s="1"/>
  <c r="O3130" i="3" s="1"/>
  <c r="I3130" i="3"/>
  <c r="P3130" i="3" s="1"/>
  <c r="J3129" i="3"/>
  <c r="K3129" i="3" s="1"/>
  <c r="L3129" i="3" s="1"/>
  <c r="M3129" i="3" s="1"/>
  <c r="N3129" i="3" s="1"/>
  <c r="O3129" i="3" s="1"/>
  <c r="I3129" i="3"/>
  <c r="P3129" i="3" s="1"/>
  <c r="J3128" i="3"/>
  <c r="K3128" i="3" s="1"/>
  <c r="L3128" i="3" s="1"/>
  <c r="M3128" i="3" s="1"/>
  <c r="N3128" i="3" s="1"/>
  <c r="O3128" i="3" s="1"/>
  <c r="I3128" i="3"/>
  <c r="P3128" i="3" s="1"/>
  <c r="J3127" i="3"/>
  <c r="K3127" i="3" s="1"/>
  <c r="L3127" i="3" s="1"/>
  <c r="M3127" i="3" s="1"/>
  <c r="N3127" i="3" s="1"/>
  <c r="O3127" i="3" s="1"/>
  <c r="I3127" i="3"/>
  <c r="P3127" i="3" s="1"/>
  <c r="J3126" i="3"/>
  <c r="K3126" i="3" s="1"/>
  <c r="L3126" i="3" s="1"/>
  <c r="M3126" i="3" s="1"/>
  <c r="N3126" i="3" s="1"/>
  <c r="O3126" i="3" s="1"/>
  <c r="I3126" i="3"/>
  <c r="P3126" i="3" s="1"/>
  <c r="J3125" i="3"/>
  <c r="K3125" i="3" s="1"/>
  <c r="L3125" i="3" s="1"/>
  <c r="M3125" i="3" s="1"/>
  <c r="N3125" i="3" s="1"/>
  <c r="O3125" i="3" s="1"/>
  <c r="I3125" i="3"/>
  <c r="P3125" i="3" s="1"/>
  <c r="J3124" i="3"/>
  <c r="K3124" i="3" s="1"/>
  <c r="L3124" i="3" s="1"/>
  <c r="M3124" i="3" s="1"/>
  <c r="N3124" i="3" s="1"/>
  <c r="O3124" i="3" s="1"/>
  <c r="I3124" i="3"/>
  <c r="P3124" i="3" s="1"/>
  <c r="J3123" i="3"/>
  <c r="K3123" i="3" s="1"/>
  <c r="L3123" i="3" s="1"/>
  <c r="M3123" i="3" s="1"/>
  <c r="N3123" i="3" s="1"/>
  <c r="O3123" i="3" s="1"/>
  <c r="I3123" i="3"/>
  <c r="P3123" i="3" s="1"/>
  <c r="J3122" i="3"/>
  <c r="K3122" i="3" s="1"/>
  <c r="L3122" i="3" s="1"/>
  <c r="M3122" i="3" s="1"/>
  <c r="N3122" i="3" s="1"/>
  <c r="O3122" i="3" s="1"/>
  <c r="I3122" i="3"/>
  <c r="P3122" i="3" s="1"/>
  <c r="J3121" i="3"/>
  <c r="K3121" i="3" s="1"/>
  <c r="L3121" i="3" s="1"/>
  <c r="M3121" i="3" s="1"/>
  <c r="N3121" i="3" s="1"/>
  <c r="O3121" i="3" s="1"/>
  <c r="I3121" i="3"/>
  <c r="P3121" i="3" s="1"/>
  <c r="J3120" i="3"/>
  <c r="K3120" i="3" s="1"/>
  <c r="L3120" i="3" s="1"/>
  <c r="M3120" i="3" s="1"/>
  <c r="N3120" i="3" s="1"/>
  <c r="O3120" i="3" s="1"/>
  <c r="I3120" i="3"/>
  <c r="P3120" i="3" s="1"/>
  <c r="J3119" i="3"/>
  <c r="K3119" i="3" s="1"/>
  <c r="L3119" i="3" s="1"/>
  <c r="M3119" i="3" s="1"/>
  <c r="N3119" i="3" s="1"/>
  <c r="O3119" i="3" s="1"/>
  <c r="I3119" i="3"/>
  <c r="P3119" i="3" s="1"/>
  <c r="J3118" i="3"/>
  <c r="K3118" i="3" s="1"/>
  <c r="L3118" i="3" s="1"/>
  <c r="M3118" i="3" s="1"/>
  <c r="N3118" i="3" s="1"/>
  <c r="O3118" i="3" s="1"/>
  <c r="I3118" i="3"/>
  <c r="P3118" i="3" s="1"/>
  <c r="J3117" i="3"/>
  <c r="K3117" i="3" s="1"/>
  <c r="L3117" i="3" s="1"/>
  <c r="M3117" i="3" s="1"/>
  <c r="N3117" i="3" s="1"/>
  <c r="O3117" i="3" s="1"/>
  <c r="I3117" i="3"/>
  <c r="P3117" i="3" s="1"/>
  <c r="J3116" i="3"/>
  <c r="K3116" i="3" s="1"/>
  <c r="L3116" i="3" s="1"/>
  <c r="M3116" i="3" s="1"/>
  <c r="N3116" i="3" s="1"/>
  <c r="O3116" i="3" s="1"/>
  <c r="I3116" i="3"/>
  <c r="P3116" i="3" s="1"/>
  <c r="J3115" i="3"/>
  <c r="K3115" i="3" s="1"/>
  <c r="L3115" i="3" s="1"/>
  <c r="M3115" i="3" s="1"/>
  <c r="N3115" i="3" s="1"/>
  <c r="O3115" i="3" s="1"/>
  <c r="I3115" i="3"/>
  <c r="P3115" i="3" s="1"/>
  <c r="J3114" i="3"/>
  <c r="K3114" i="3" s="1"/>
  <c r="L3114" i="3" s="1"/>
  <c r="M3114" i="3" s="1"/>
  <c r="N3114" i="3" s="1"/>
  <c r="O3114" i="3" s="1"/>
  <c r="I3114" i="3"/>
  <c r="P3114" i="3" s="1"/>
  <c r="J3113" i="3"/>
  <c r="K3113" i="3" s="1"/>
  <c r="L3113" i="3" s="1"/>
  <c r="M3113" i="3" s="1"/>
  <c r="N3113" i="3" s="1"/>
  <c r="O3113" i="3" s="1"/>
  <c r="I3113" i="3"/>
  <c r="P3113" i="3" s="1"/>
  <c r="J3112" i="3"/>
  <c r="K3112" i="3" s="1"/>
  <c r="L3112" i="3" s="1"/>
  <c r="M3112" i="3" s="1"/>
  <c r="N3112" i="3" s="1"/>
  <c r="O3112" i="3" s="1"/>
  <c r="I3112" i="3"/>
  <c r="P3112" i="3" s="1"/>
  <c r="J3111" i="3"/>
  <c r="K3111" i="3" s="1"/>
  <c r="L3111" i="3" s="1"/>
  <c r="M3111" i="3" s="1"/>
  <c r="N3111" i="3" s="1"/>
  <c r="O3111" i="3" s="1"/>
  <c r="I3111" i="3"/>
  <c r="P3111" i="3" s="1"/>
  <c r="J3110" i="3"/>
  <c r="K3110" i="3" s="1"/>
  <c r="L3110" i="3" s="1"/>
  <c r="M3110" i="3" s="1"/>
  <c r="N3110" i="3" s="1"/>
  <c r="O3110" i="3" s="1"/>
  <c r="I3110" i="3"/>
  <c r="P3110" i="3" s="1"/>
  <c r="J3109" i="3"/>
  <c r="K3109" i="3" s="1"/>
  <c r="L3109" i="3" s="1"/>
  <c r="M3109" i="3" s="1"/>
  <c r="N3109" i="3" s="1"/>
  <c r="O3109" i="3" s="1"/>
  <c r="I3109" i="3"/>
  <c r="P3109" i="3" s="1"/>
  <c r="J3108" i="3"/>
  <c r="K3108" i="3" s="1"/>
  <c r="L3108" i="3" s="1"/>
  <c r="M3108" i="3" s="1"/>
  <c r="N3108" i="3" s="1"/>
  <c r="O3108" i="3" s="1"/>
  <c r="I3108" i="3"/>
  <c r="P3108" i="3" s="1"/>
  <c r="J3107" i="3"/>
  <c r="K3107" i="3" s="1"/>
  <c r="L3107" i="3" s="1"/>
  <c r="M3107" i="3" s="1"/>
  <c r="N3107" i="3" s="1"/>
  <c r="O3107" i="3" s="1"/>
  <c r="I3107" i="3"/>
  <c r="P3107" i="3" s="1"/>
  <c r="J3106" i="3"/>
  <c r="K3106" i="3" s="1"/>
  <c r="L3106" i="3" s="1"/>
  <c r="M3106" i="3" s="1"/>
  <c r="N3106" i="3" s="1"/>
  <c r="O3106" i="3" s="1"/>
  <c r="I3106" i="3"/>
  <c r="P3106" i="3" s="1"/>
  <c r="J3105" i="3"/>
  <c r="K3105" i="3" s="1"/>
  <c r="L3105" i="3" s="1"/>
  <c r="M3105" i="3" s="1"/>
  <c r="N3105" i="3" s="1"/>
  <c r="O3105" i="3" s="1"/>
  <c r="I3105" i="3"/>
  <c r="P3105" i="3" s="1"/>
  <c r="J3104" i="3"/>
  <c r="K3104" i="3" s="1"/>
  <c r="L3104" i="3" s="1"/>
  <c r="M3104" i="3" s="1"/>
  <c r="N3104" i="3" s="1"/>
  <c r="O3104" i="3" s="1"/>
  <c r="I3104" i="3"/>
  <c r="P3104" i="3" s="1"/>
  <c r="J3103" i="3"/>
  <c r="K3103" i="3" s="1"/>
  <c r="L3103" i="3" s="1"/>
  <c r="M3103" i="3" s="1"/>
  <c r="N3103" i="3" s="1"/>
  <c r="O3103" i="3" s="1"/>
  <c r="I3103" i="3"/>
  <c r="P3103" i="3" s="1"/>
  <c r="J3102" i="3"/>
  <c r="K3102" i="3" s="1"/>
  <c r="L3102" i="3" s="1"/>
  <c r="M3102" i="3" s="1"/>
  <c r="N3102" i="3" s="1"/>
  <c r="O3102" i="3" s="1"/>
  <c r="I3102" i="3"/>
  <c r="P3102" i="3" s="1"/>
  <c r="J3101" i="3"/>
  <c r="K3101" i="3" s="1"/>
  <c r="L3101" i="3" s="1"/>
  <c r="M3101" i="3" s="1"/>
  <c r="N3101" i="3" s="1"/>
  <c r="O3101" i="3" s="1"/>
  <c r="I3101" i="3"/>
  <c r="P3101" i="3" s="1"/>
  <c r="J3100" i="3"/>
  <c r="K3100" i="3" s="1"/>
  <c r="L3100" i="3" s="1"/>
  <c r="M3100" i="3" s="1"/>
  <c r="N3100" i="3" s="1"/>
  <c r="O3100" i="3" s="1"/>
  <c r="I3100" i="3"/>
  <c r="P3100" i="3" s="1"/>
  <c r="J3099" i="3"/>
  <c r="K3099" i="3" s="1"/>
  <c r="L3099" i="3" s="1"/>
  <c r="M3099" i="3" s="1"/>
  <c r="N3099" i="3" s="1"/>
  <c r="O3099" i="3" s="1"/>
  <c r="I3099" i="3"/>
  <c r="P3099" i="3" s="1"/>
  <c r="J3098" i="3"/>
  <c r="K3098" i="3" s="1"/>
  <c r="L3098" i="3" s="1"/>
  <c r="M3098" i="3" s="1"/>
  <c r="N3098" i="3" s="1"/>
  <c r="O3098" i="3" s="1"/>
  <c r="I3098" i="3"/>
  <c r="P3098" i="3" s="1"/>
  <c r="J3097" i="3"/>
  <c r="K3097" i="3" s="1"/>
  <c r="L3097" i="3" s="1"/>
  <c r="M3097" i="3" s="1"/>
  <c r="N3097" i="3" s="1"/>
  <c r="O3097" i="3" s="1"/>
  <c r="I3097" i="3"/>
  <c r="P3097" i="3" s="1"/>
  <c r="J3096" i="3"/>
  <c r="K3096" i="3" s="1"/>
  <c r="L3096" i="3" s="1"/>
  <c r="M3096" i="3" s="1"/>
  <c r="N3096" i="3" s="1"/>
  <c r="O3096" i="3" s="1"/>
  <c r="I3096" i="3"/>
  <c r="P3096" i="3" s="1"/>
  <c r="J3095" i="3"/>
  <c r="K3095" i="3" s="1"/>
  <c r="L3095" i="3" s="1"/>
  <c r="M3095" i="3" s="1"/>
  <c r="N3095" i="3" s="1"/>
  <c r="O3095" i="3" s="1"/>
  <c r="I3095" i="3"/>
  <c r="P3095" i="3" s="1"/>
  <c r="J3094" i="3"/>
  <c r="K3094" i="3" s="1"/>
  <c r="L3094" i="3" s="1"/>
  <c r="M3094" i="3" s="1"/>
  <c r="N3094" i="3" s="1"/>
  <c r="O3094" i="3" s="1"/>
  <c r="I3094" i="3"/>
  <c r="P3094" i="3" s="1"/>
  <c r="J3093" i="3"/>
  <c r="K3093" i="3" s="1"/>
  <c r="L3093" i="3" s="1"/>
  <c r="M3093" i="3" s="1"/>
  <c r="N3093" i="3" s="1"/>
  <c r="O3093" i="3" s="1"/>
  <c r="I3093" i="3"/>
  <c r="P3093" i="3" s="1"/>
  <c r="J3092" i="3"/>
  <c r="K3092" i="3" s="1"/>
  <c r="L3092" i="3" s="1"/>
  <c r="M3092" i="3" s="1"/>
  <c r="N3092" i="3" s="1"/>
  <c r="O3092" i="3" s="1"/>
  <c r="I3092" i="3"/>
  <c r="P3092" i="3" s="1"/>
  <c r="J3091" i="3"/>
  <c r="K3091" i="3" s="1"/>
  <c r="L3091" i="3" s="1"/>
  <c r="M3091" i="3" s="1"/>
  <c r="N3091" i="3" s="1"/>
  <c r="O3091" i="3" s="1"/>
  <c r="I3091" i="3"/>
  <c r="P3091" i="3" s="1"/>
  <c r="J3090" i="3"/>
  <c r="K3090" i="3" s="1"/>
  <c r="L3090" i="3" s="1"/>
  <c r="M3090" i="3" s="1"/>
  <c r="N3090" i="3" s="1"/>
  <c r="O3090" i="3" s="1"/>
  <c r="I3090" i="3"/>
  <c r="P3090" i="3" s="1"/>
  <c r="J3089" i="3"/>
  <c r="K3089" i="3" s="1"/>
  <c r="L3089" i="3" s="1"/>
  <c r="M3089" i="3" s="1"/>
  <c r="N3089" i="3" s="1"/>
  <c r="O3089" i="3" s="1"/>
  <c r="I3089" i="3"/>
  <c r="P3089" i="3" s="1"/>
  <c r="J3088" i="3"/>
  <c r="K3088" i="3" s="1"/>
  <c r="L3088" i="3" s="1"/>
  <c r="M3088" i="3" s="1"/>
  <c r="N3088" i="3" s="1"/>
  <c r="O3088" i="3" s="1"/>
  <c r="I3088" i="3"/>
  <c r="P3088" i="3" s="1"/>
  <c r="J3087" i="3"/>
  <c r="K3087" i="3" s="1"/>
  <c r="L3087" i="3" s="1"/>
  <c r="M3087" i="3" s="1"/>
  <c r="N3087" i="3" s="1"/>
  <c r="O3087" i="3" s="1"/>
  <c r="I3087" i="3"/>
  <c r="P3087" i="3" s="1"/>
  <c r="J3086" i="3"/>
  <c r="K3086" i="3" s="1"/>
  <c r="L3086" i="3" s="1"/>
  <c r="M3086" i="3" s="1"/>
  <c r="N3086" i="3" s="1"/>
  <c r="O3086" i="3" s="1"/>
  <c r="I3086" i="3"/>
  <c r="P3086" i="3" s="1"/>
  <c r="J3085" i="3"/>
  <c r="K3085" i="3" s="1"/>
  <c r="L3085" i="3" s="1"/>
  <c r="M3085" i="3" s="1"/>
  <c r="N3085" i="3" s="1"/>
  <c r="O3085" i="3" s="1"/>
  <c r="I3085" i="3"/>
  <c r="P3085" i="3" s="1"/>
  <c r="J3084" i="3"/>
  <c r="K3084" i="3" s="1"/>
  <c r="L3084" i="3" s="1"/>
  <c r="M3084" i="3" s="1"/>
  <c r="N3084" i="3" s="1"/>
  <c r="O3084" i="3" s="1"/>
  <c r="I3084" i="3"/>
  <c r="P3084" i="3" s="1"/>
  <c r="J3083" i="3"/>
  <c r="K3083" i="3" s="1"/>
  <c r="L3083" i="3" s="1"/>
  <c r="M3083" i="3" s="1"/>
  <c r="N3083" i="3" s="1"/>
  <c r="O3083" i="3" s="1"/>
  <c r="I3083" i="3"/>
  <c r="P3083" i="3" s="1"/>
  <c r="J3082" i="3"/>
  <c r="K3082" i="3" s="1"/>
  <c r="L3082" i="3" s="1"/>
  <c r="M3082" i="3" s="1"/>
  <c r="N3082" i="3" s="1"/>
  <c r="O3082" i="3" s="1"/>
  <c r="I3082" i="3"/>
  <c r="P3082" i="3" s="1"/>
  <c r="J3081" i="3"/>
  <c r="K3081" i="3" s="1"/>
  <c r="L3081" i="3" s="1"/>
  <c r="M3081" i="3" s="1"/>
  <c r="N3081" i="3" s="1"/>
  <c r="O3081" i="3" s="1"/>
  <c r="I3081" i="3"/>
  <c r="P3081" i="3" s="1"/>
  <c r="J3080" i="3"/>
  <c r="K3080" i="3" s="1"/>
  <c r="L3080" i="3" s="1"/>
  <c r="M3080" i="3" s="1"/>
  <c r="N3080" i="3" s="1"/>
  <c r="O3080" i="3" s="1"/>
  <c r="I3080" i="3"/>
  <c r="P3080" i="3" s="1"/>
  <c r="J3079" i="3"/>
  <c r="K3079" i="3" s="1"/>
  <c r="L3079" i="3" s="1"/>
  <c r="M3079" i="3" s="1"/>
  <c r="N3079" i="3" s="1"/>
  <c r="O3079" i="3" s="1"/>
  <c r="I3079" i="3"/>
  <c r="P3079" i="3" s="1"/>
  <c r="J3078" i="3"/>
  <c r="K3078" i="3" s="1"/>
  <c r="L3078" i="3" s="1"/>
  <c r="M3078" i="3" s="1"/>
  <c r="N3078" i="3" s="1"/>
  <c r="O3078" i="3" s="1"/>
  <c r="I3078" i="3"/>
  <c r="P3078" i="3" s="1"/>
  <c r="J3077" i="3"/>
  <c r="K3077" i="3" s="1"/>
  <c r="L3077" i="3" s="1"/>
  <c r="M3077" i="3" s="1"/>
  <c r="N3077" i="3" s="1"/>
  <c r="O3077" i="3" s="1"/>
  <c r="I3077" i="3"/>
  <c r="P3077" i="3" s="1"/>
  <c r="J3076" i="3"/>
  <c r="K3076" i="3" s="1"/>
  <c r="L3076" i="3" s="1"/>
  <c r="M3076" i="3" s="1"/>
  <c r="N3076" i="3" s="1"/>
  <c r="O3076" i="3" s="1"/>
  <c r="I3076" i="3"/>
  <c r="P3076" i="3" s="1"/>
  <c r="J3075" i="3"/>
  <c r="K3075" i="3" s="1"/>
  <c r="L3075" i="3" s="1"/>
  <c r="M3075" i="3" s="1"/>
  <c r="N3075" i="3" s="1"/>
  <c r="O3075" i="3" s="1"/>
  <c r="I3075" i="3"/>
  <c r="P3075" i="3" s="1"/>
  <c r="J3074" i="3"/>
  <c r="K3074" i="3" s="1"/>
  <c r="L3074" i="3" s="1"/>
  <c r="M3074" i="3" s="1"/>
  <c r="N3074" i="3" s="1"/>
  <c r="O3074" i="3" s="1"/>
  <c r="I3074" i="3"/>
  <c r="P3074" i="3" s="1"/>
  <c r="J3073" i="3"/>
  <c r="K3073" i="3" s="1"/>
  <c r="L3073" i="3" s="1"/>
  <c r="M3073" i="3" s="1"/>
  <c r="N3073" i="3" s="1"/>
  <c r="O3073" i="3" s="1"/>
  <c r="I3073" i="3"/>
  <c r="P3073" i="3" s="1"/>
  <c r="J3072" i="3"/>
  <c r="K3072" i="3" s="1"/>
  <c r="L3072" i="3" s="1"/>
  <c r="M3072" i="3" s="1"/>
  <c r="N3072" i="3" s="1"/>
  <c r="O3072" i="3" s="1"/>
  <c r="I3072" i="3"/>
  <c r="P3072" i="3" s="1"/>
  <c r="J3071" i="3"/>
  <c r="K3071" i="3" s="1"/>
  <c r="L3071" i="3" s="1"/>
  <c r="M3071" i="3" s="1"/>
  <c r="N3071" i="3" s="1"/>
  <c r="O3071" i="3" s="1"/>
  <c r="I3071" i="3"/>
  <c r="P3071" i="3" s="1"/>
  <c r="J3070" i="3"/>
  <c r="K3070" i="3" s="1"/>
  <c r="L3070" i="3" s="1"/>
  <c r="M3070" i="3" s="1"/>
  <c r="N3070" i="3" s="1"/>
  <c r="O3070" i="3" s="1"/>
  <c r="I3070" i="3"/>
  <c r="P3070" i="3" s="1"/>
  <c r="J3069" i="3"/>
  <c r="K3069" i="3" s="1"/>
  <c r="L3069" i="3" s="1"/>
  <c r="M3069" i="3" s="1"/>
  <c r="N3069" i="3" s="1"/>
  <c r="O3069" i="3" s="1"/>
  <c r="I3069" i="3"/>
  <c r="P3069" i="3" s="1"/>
  <c r="J3068" i="3"/>
  <c r="K3068" i="3" s="1"/>
  <c r="L3068" i="3" s="1"/>
  <c r="M3068" i="3" s="1"/>
  <c r="N3068" i="3" s="1"/>
  <c r="O3068" i="3" s="1"/>
  <c r="I3068" i="3"/>
  <c r="P3068" i="3" s="1"/>
  <c r="J3067" i="3"/>
  <c r="K3067" i="3" s="1"/>
  <c r="L3067" i="3" s="1"/>
  <c r="M3067" i="3" s="1"/>
  <c r="N3067" i="3" s="1"/>
  <c r="O3067" i="3" s="1"/>
  <c r="I3067" i="3"/>
  <c r="P3067" i="3" s="1"/>
  <c r="J3066" i="3"/>
  <c r="K3066" i="3" s="1"/>
  <c r="L3066" i="3" s="1"/>
  <c r="M3066" i="3" s="1"/>
  <c r="N3066" i="3" s="1"/>
  <c r="O3066" i="3" s="1"/>
  <c r="I3066" i="3"/>
  <c r="P3066" i="3" s="1"/>
  <c r="J3065" i="3"/>
  <c r="K3065" i="3" s="1"/>
  <c r="L3065" i="3" s="1"/>
  <c r="M3065" i="3" s="1"/>
  <c r="N3065" i="3" s="1"/>
  <c r="O3065" i="3" s="1"/>
  <c r="I3065" i="3"/>
  <c r="P3065" i="3" s="1"/>
  <c r="J3064" i="3"/>
  <c r="K3064" i="3" s="1"/>
  <c r="L3064" i="3" s="1"/>
  <c r="M3064" i="3" s="1"/>
  <c r="N3064" i="3" s="1"/>
  <c r="O3064" i="3" s="1"/>
  <c r="I3064" i="3"/>
  <c r="P3064" i="3" s="1"/>
  <c r="J3063" i="3"/>
  <c r="K3063" i="3" s="1"/>
  <c r="L3063" i="3" s="1"/>
  <c r="M3063" i="3" s="1"/>
  <c r="N3063" i="3" s="1"/>
  <c r="O3063" i="3" s="1"/>
  <c r="I3063" i="3"/>
  <c r="P3063" i="3" s="1"/>
  <c r="J3062" i="3"/>
  <c r="K3062" i="3" s="1"/>
  <c r="L3062" i="3" s="1"/>
  <c r="M3062" i="3" s="1"/>
  <c r="N3062" i="3" s="1"/>
  <c r="O3062" i="3" s="1"/>
  <c r="I3062" i="3"/>
  <c r="P3062" i="3" s="1"/>
  <c r="J3061" i="3"/>
  <c r="K3061" i="3" s="1"/>
  <c r="L3061" i="3" s="1"/>
  <c r="M3061" i="3" s="1"/>
  <c r="N3061" i="3" s="1"/>
  <c r="O3061" i="3" s="1"/>
  <c r="I3061" i="3"/>
  <c r="P3061" i="3" s="1"/>
  <c r="J3060" i="3"/>
  <c r="K3060" i="3" s="1"/>
  <c r="L3060" i="3" s="1"/>
  <c r="M3060" i="3" s="1"/>
  <c r="N3060" i="3" s="1"/>
  <c r="O3060" i="3" s="1"/>
  <c r="I3060" i="3"/>
  <c r="P3060" i="3" s="1"/>
  <c r="J3059" i="3"/>
  <c r="K3059" i="3" s="1"/>
  <c r="L3059" i="3" s="1"/>
  <c r="M3059" i="3" s="1"/>
  <c r="N3059" i="3" s="1"/>
  <c r="O3059" i="3" s="1"/>
  <c r="I3059" i="3"/>
  <c r="P3059" i="3" s="1"/>
  <c r="J3058" i="3"/>
  <c r="K3058" i="3" s="1"/>
  <c r="L3058" i="3" s="1"/>
  <c r="M3058" i="3" s="1"/>
  <c r="N3058" i="3" s="1"/>
  <c r="O3058" i="3" s="1"/>
  <c r="I3058" i="3"/>
  <c r="P3058" i="3" s="1"/>
  <c r="J3057" i="3"/>
  <c r="K3057" i="3" s="1"/>
  <c r="L3057" i="3" s="1"/>
  <c r="M3057" i="3" s="1"/>
  <c r="N3057" i="3" s="1"/>
  <c r="O3057" i="3" s="1"/>
  <c r="I3057" i="3"/>
  <c r="P3057" i="3" s="1"/>
  <c r="J3056" i="3"/>
  <c r="K3056" i="3" s="1"/>
  <c r="L3056" i="3" s="1"/>
  <c r="M3056" i="3" s="1"/>
  <c r="N3056" i="3" s="1"/>
  <c r="O3056" i="3" s="1"/>
  <c r="I3056" i="3"/>
  <c r="P3056" i="3" s="1"/>
  <c r="J3055" i="3"/>
  <c r="K3055" i="3" s="1"/>
  <c r="L3055" i="3" s="1"/>
  <c r="M3055" i="3" s="1"/>
  <c r="N3055" i="3" s="1"/>
  <c r="O3055" i="3" s="1"/>
  <c r="I3055" i="3"/>
  <c r="P3055" i="3" s="1"/>
  <c r="J3054" i="3"/>
  <c r="K3054" i="3" s="1"/>
  <c r="L3054" i="3" s="1"/>
  <c r="M3054" i="3" s="1"/>
  <c r="N3054" i="3" s="1"/>
  <c r="O3054" i="3" s="1"/>
  <c r="I3054" i="3"/>
  <c r="P3054" i="3" s="1"/>
  <c r="J3053" i="3"/>
  <c r="K3053" i="3" s="1"/>
  <c r="L3053" i="3" s="1"/>
  <c r="M3053" i="3" s="1"/>
  <c r="N3053" i="3" s="1"/>
  <c r="O3053" i="3" s="1"/>
  <c r="I3053" i="3"/>
  <c r="P3053" i="3" s="1"/>
  <c r="J3052" i="3"/>
  <c r="K3052" i="3" s="1"/>
  <c r="L3052" i="3" s="1"/>
  <c r="M3052" i="3" s="1"/>
  <c r="N3052" i="3" s="1"/>
  <c r="O3052" i="3" s="1"/>
  <c r="I3052" i="3"/>
  <c r="P3052" i="3" s="1"/>
  <c r="J3051" i="3"/>
  <c r="K3051" i="3" s="1"/>
  <c r="L3051" i="3" s="1"/>
  <c r="M3051" i="3" s="1"/>
  <c r="N3051" i="3" s="1"/>
  <c r="O3051" i="3" s="1"/>
  <c r="I3051" i="3"/>
  <c r="P3051" i="3" s="1"/>
  <c r="J3050" i="3"/>
  <c r="K3050" i="3" s="1"/>
  <c r="L3050" i="3" s="1"/>
  <c r="M3050" i="3" s="1"/>
  <c r="N3050" i="3" s="1"/>
  <c r="O3050" i="3" s="1"/>
  <c r="I3050" i="3"/>
  <c r="P3050" i="3" s="1"/>
  <c r="J3049" i="3"/>
  <c r="K3049" i="3" s="1"/>
  <c r="L3049" i="3" s="1"/>
  <c r="M3049" i="3" s="1"/>
  <c r="N3049" i="3" s="1"/>
  <c r="O3049" i="3" s="1"/>
  <c r="I3049" i="3"/>
  <c r="P3049" i="3" s="1"/>
  <c r="J3048" i="3"/>
  <c r="K3048" i="3" s="1"/>
  <c r="L3048" i="3" s="1"/>
  <c r="M3048" i="3" s="1"/>
  <c r="N3048" i="3" s="1"/>
  <c r="O3048" i="3" s="1"/>
  <c r="I3048" i="3"/>
  <c r="P3048" i="3" s="1"/>
  <c r="J3047" i="3"/>
  <c r="K3047" i="3" s="1"/>
  <c r="L3047" i="3" s="1"/>
  <c r="M3047" i="3" s="1"/>
  <c r="N3047" i="3" s="1"/>
  <c r="O3047" i="3" s="1"/>
  <c r="I3047" i="3"/>
  <c r="P3047" i="3" s="1"/>
  <c r="J3046" i="3"/>
  <c r="K3046" i="3" s="1"/>
  <c r="L3046" i="3" s="1"/>
  <c r="M3046" i="3" s="1"/>
  <c r="N3046" i="3" s="1"/>
  <c r="O3046" i="3" s="1"/>
  <c r="I3046" i="3"/>
  <c r="P3046" i="3" s="1"/>
  <c r="J3045" i="3"/>
  <c r="K3045" i="3" s="1"/>
  <c r="L3045" i="3" s="1"/>
  <c r="M3045" i="3" s="1"/>
  <c r="N3045" i="3" s="1"/>
  <c r="O3045" i="3" s="1"/>
  <c r="I3045" i="3"/>
  <c r="P3045" i="3" s="1"/>
  <c r="J3044" i="3"/>
  <c r="K3044" i="3" s="1"/>
  <c r="L3044" i="3" s="1"/>
  <c r="M3044" i="3" s="1"/>
  <c r="N3044" i="3" s="1"/>
  <c r="O3044" i="3" s="1"/>
  <c r="I3044" i="3"/>
  <c r="P3044" i="3" s="1"/>
  <c r="J3043" i="3"/>
  <c r="K3043" i="3" s="1"/>
  <c r="L3043" i="3" s="1"/>
  <c r="M3043" i="3" s="1"/>
  <c r="N3043" i="3" s="1"/>
  <c r="O3043" i="3" s="1"/>
  <c r="I3043" i="3"/>
  <c r="P3043" i="3" s="1"/>
  <c r="J3042" i="3"/>
  <c r="K3042" i="3" s="1"/>
  <c r="L3042" i="3" s="1"/>
  <c r="M3042" i="3" s="1"/>
  <c r="N3042" i="3" s="1"/>
  <c r="O3042" i="3" s="1"/>
  <c r="I3042" i="3"/>
  <c r="P3042" i="3" s="1"/>
  <c r="J3041" i="3"/>
  <c r="K3041" i="3" s="1"/>
  <c r="L3041" i="3" s="1"/>
  <c r="M3041" i="3" s="1"/>
  <c r="N3041" i="3" s="1"/>
  <c r="O3041" i="3" s="1"/>
  <c r="I3041" i="3"/>
  <c r="P3041" i="3" s="1"/>
  <c r="J3040" i="3"/>
  <c r="K3040" i="3" s="1"/>
  <c r="L3040" i="3" s="1"/>
  <c r="M3040" i="3" s="1"/>
  <c r="N3040" i="3" s="1"/>
  <c r="O3040" i="3" s="1"/>
  <c r="I3040" i="3"/>
  <c r="P3040" i="3" s="1"/>
  <c r="J3039" i="3"/>
  <c r="K3039" i="3" s="1"/>
  <c r="L3039" i="3" s="1"/>
  <c r="M3039" i="3" s="1"/>
  <c r="N3039" i="3" s="1"/>
  <c r="O3039" i="3" s="1"/>
  <c r="I3039" i="3"/>
  <c r="P3039" i="3" s="1"/>
  <c r="J3038" i="3"/>
  <c r="K3038" i="3" s="1"/>
  <c r="L3038" i="3" s="1"/>
  <c r="M3038" i="3" s="1"/>
  <c r="N3038" i="3" s="1"/>
  <c r="O3038" i="3" s="1"/>
  <c r="I3038" i="3"/>
  <c r="P3038" i="3" s="1"/>
  <c r="J3037" i="3"/>
  <c r="K3037" i="3" s="1"/>
  <c r="L3037" i="3" s="1"/>
  <c r="M3037" i="3" s="1"/>
  <c r="N3037" i="3" s="1"/>
  <c r="O3037" i="3" s="1"/>
  <c r="I3037" i="3"/>
  <c r="P3037" i="3" s="1"/>
  <c r="J3036" i="3"/>
  <c r="K3036" i="3" s="1"/>
  <c r="L3036" i="3" s="1"/>
  <c r="M3036" i="3" s="1"/>
  <c r="N3036" i="3" s="1"/>
  <c r="O3036" i="3" s="1"/>
  <c r="I3036" i="3"/>
  <c r="P3036" i="3" s="1"/>
  <c r="J3035" i="3"/>
  <c r="K3035" i="3" s="1"/>
  <c r="L3035" i="3" s="1"/>
  <c r="M3035" i="3" s="1"/>
  <c r="N3035" i="3" s="1"/>
  <c r="O3035" i="3" s="1"/>
  <c r="I3035" i="3"/>
  <c r="P3035" i="3" s="1"/>
  <c r="J3034" i="3"/>
  <c r="K3034" i="3" s="1"/>
  <c r="L3034" i="3" s="1"/>
  <c r="M3034" i="3" s="1"/>
  <c r="N3034" i="3" s="1"/>
  <c r="O3034" i="3" s="1"/>
  <c r="I3034" i="3"/>
  <c r="P3034" i="3" s="1"/>
  <c r="J3033" i="3"/>
  <c r="K3033" i="3" s="1"/>
  <c r="L3033" i="3" s="1"/>
  <c r="M3033" i="3" s="1"/>
  <c r="N3033" i="3" s="1"/>
  <c r="O3033" i="3" s="1"/>
  <c r="I3033" i="3"/>
  <c r="P3033" i="3" s="1"/>
  <c r="J3032" i="3"/>
  <c r="K3032" i="3" s="1"/>
  <c r="L3032" i="3" s="1"/>
  <c r="M3032" i="3" s="1"/>
  <c r="N3032" i="3" s="1"/>
  <c r="O3032" i="3" s="1"/>
  <c r="I3032" i="3"/>
  <c r="P3032" i="3" s="1"/>
  <c r="J3031" i="3"/>
  <c r="K3031" i="3" s="1"/>
  <c r="L3031" i="3" s="1"/>
  <c r="M3031" i="3" s="1"/>
  <c r="N3031" i="3" s="1"/>
  <c r="O3031" i="3" s="1"/>
  <c r="I3031" i="3"/>
  <c r="P3031" i="3" s="1"/>
  <c r="J3030" i="3"/>
  <c r="K3030" i="3" s="1"/>
  <c r="L3030" i="3" s="1"/>
  <c r="M3030" i="3" s="1"/>
  <c r="N3030" i="3" s="1"/>
  <c r="O3030" i="3" s="1"/>
  <c r="I3030" i="3"/>
  <c r="P3030" i="3" s="1"/>
  <c r="J3029" i="3"/>
  <c r="K3029" i="3" s="1"/>
  <c r="L3029" i="3" s="1"/>
  <c r="M3029" i="3" s="1"/>
  <c r="N3029" i="3" s="1"/>
  <c r="O3029" i="3" s="1"/>
  <c r="I3029" i="3"/>
  <c r="P3029" i="3" s="1"/>
  <c r="J3028" i="3"/>
  <c r="K3028" i="3" s="1"/>
  <c r="L3028" i="3" s="1"/>
  <c r="M3028" i="3" s="1"/>
  <c r="N3028" i="3" s="1"/>
  <c r="O3028" i="3" s="1"/>
  <c r="I3028" i="3"/>
  <c r="P3028" i="3" s="1"/>
  <c r="J3027" i="3"/>
  <c r="K3027" i="3" s="1"/>
  <c r="L3027" i="3" s="1"/>
  <c r="M3027" i="3" s="1"/>
  <c r="N3027" i="3" s="1"/>
  <c r="O3027" i="3" s="1"/>
  <c r="I3027" i="3"/>
  <c r="P3027" i="3" s="1"/>
  <c r="J3026" i="3"/>
  <c r="K3026" i="3" s="1"/>
  <c r="L3026" i="3" s="1"/>
  <c r="M3026" i="3" s="1"/>
  <c r="N3026" i="3" s="1"/>
  <c r="O3026" i="3" s="1"/>
  <c r="I3026" i="3"/>
  <c r="P3026" i="3" s="1"/>
  <c r="J3025" i="3"/>
  <c r="K3025" i="3" s="1"/>
  <c r="L3025" i="3" s="1"/>
  <c r="M3025" i="3" s="1"/>
  <c r="N3025" i="3" s="1"/>
  <c r="O3025" i="3" s="1"/>
  <c r="I3025" i="3"/>
  <c r="P3025" i="3" s="1"/>
  <c r="J3024" i="3"/>
  <c r="K3024" i="3" s="1"/>
  <c r="L3024" i="3" s="1"/>
  <c r="M3024" i="3" s="1"/>
  <c r="N3024" i="3" s="1"/>
  <c r="O3024" i="3" s="1"/>
  <c r="I3024" i="3"/>
  <c r="P3024" i="3" s="1"/>
  <c r="J3023" i="3"/>
  <c r="K3023" i="3" s="1"/>
  <c r="L3023" i="3" s="1"/>
  <c r="M3023" i="3" s="1"/>
  <c r="N3023" i="3" s="1"/>
  <c r="O3023" i="3" s="1"/>
  <c r="I3023" i="3"/>
  <c r="P3023" i="3" s="1"/>
  <c r="J3022" i="3"/>
  <c r="K3022" i="3" s="1"/>
  <c r="L3022" i="3" s="1"/>
  <c r="M3022" i="3" s="1"/>
  <c r="N3022" i="3" s="1"/>
  <c r="O3022" i="3" s="1"/>
  <c r="I3022" i="3"/>
  <c r="P3022" i="3" s="1"/>
  <c r="J3021" i="3"/>
  <c r="K3021" i="3" s="1"/>
  <c r="L3021" i="3" s="1"/>
  <c r="M3021" i="3" s="1"/>
  <c r="N3021" i="3" s="1"/>
  <c r="O3021" i="3" s="1"/>
  <c r="I3021" i="3"/>
  <c r="P3021" i="3" s="1"/>
  <c r="J3020" i="3"/>
  <c r="K3020" i="3" s="1"/>
  <c r="L3020" i="3" s="1"/>
  <c r="M3020" i="3" s="1"/>
  <c r="N3020" i="3" s="1"/>
  <c r="O3020" i="3" s="1"/>
  <c r="I3020" i="3"/>
  <c r="P3020" i="3" s="1"/>
  <c r="J3019" i="3"/>
  <c r="K3019" i="3" s="1"/>
  <c r="L3019" i="3" s="1"/>
  <c r="M3019" i="3" s="1"/>
  <c r="N3019" i="3" s="1"/>
  <c r="O3019" i="3" s="1"/>
  <c r="I3019" i="3"/>
  <c r="P3019" i="3" s="1"/>
  <c r="J3018" i="3"/>
  <c r="K3018" i="3" s="1"/>
  <c r="L3018" i="3" s="1"/>
  <c r="M3018" i="3" s="1"/>
  <c r="N3018" i="3" s="1"/>
  <c r="O3018" i="3" s="1"/>
  <c r="I3018" i="3"/>
  <c r="P3018" i="3" s="1"/>
  <c r="J3017" i="3"/>
  <c r="K3017" i="3" s="1"/>
  <c r="L3017" i="3" s="1"/>
  <c r="M3017" i="3" s="1"/>
  <c r="N3017" i="3" s="1"/>
  <c r="O3017" i="3" s="1"/>
  <c r="I3017" i="3"/>
  <c r="P3017" i="3" s="1"/>
  <c r="J3016" i="3"/>
  <c r="K3016" i="3" s="1"/>
  <c r="L3016" i="3" s="1"/>
  <c r="M3016" i="3" s="1"/>
  <c r="N3016" i="3" s="1"/>
  <c r="O3016" i="3" s="1"/>
  <c r="I3016" i="3"/>
  <c r="P3016" i="3" s="1"/>
  <c r="J3015" i="3"/>
  <c r="K3015" i="3" s="1"/>
  <c r="L3015" i="3" s="1"/>
  <c r="M3015" i="3" s="1"/>
  <c r="N3015" i="3" s="1"/>
  <c r="O3015" i="3" s="1"/>
  <c r="I3015" i="3"/>
  <c r="P3015" i="3" s="1"/>
  <c r="J3014" i="3"/>
  <c r="K3014" i="3" s="1"/>
  <c r="L3014" i="3" s="1"/>
  <c r="M3014" i="3" s="1"/>
  <c r="N3014" i="3" s="1"/>
  <c r="O3014" i="3" s="1"/>
  <c r="I3014" i="3"/>
  <c r="P3014" i="3" s="1"/>
  <c r="J3013" i="3"/>
  <c r="K3013" i="3" s="1"/>
  <c r="L3013" i="3" s="1"/>
  <c r="M3013" i="3" s="1"/>
  <c r="N3013" i="3" s="1"/>
  <c r="O3013" i="3" s="1"/>
  <c r="I3013" i="3"/>
  <c r="P3013" i="3" s="1"/>
  <c r="J3012" i="3"/>
  <c r="K3012" i="3" s="1"/>
  <c r="L3012" i="3" s="1"/>
  <c r="M3012" i="3" s="1"/>
  <c r="N3012" i="3" s="1"/>
  <c r="O3012" i="3" s="1"/>
  <c r="I3012" i="3"/>
  <c r="P3012" i="3" s="1"/>
  <c r="J3011" i="3"/>
  <c r="K3011" i="3" s="1"/>
  <c r="L3011" i="3" s="1"/>
  <c r="M3011" i="3" s="1"/>
  <c r="N3011" i="3" s="1"/>
  <c r="O3011" i="3" s="1"/>
  <c r="I3011" i="3"/>
  <c r="P3011" i="3" s="1"/>
  <c r="J3010" i="3"/>
  <c r="K3010" i="3" s="1"/>
  <c r="L3010" i="3" s="1"/>
  <c r="M3010" i="3" s="1"/>
  <c r="N3010" i="3" s="1"/>
  <c r="O3010" i="3" s="1"/>
  <c r="I3010" i="3"/>
  <c r="P3010" i="3" s="1"/>
  <c r="J3009" i="3"/>
  <c r="K3009" i="3" s="1"/>
  <c r="L3009" i="3" s="1"/>
  <c r="M3009" i="3" s="1"/>
  <c r="N3009" i="3" s="1"/>
  <c r="O3009" i="3" s="1"/>
  <c r="I3009" i="3"/>
  <c r="P3009" i="3" s="1"/>
  <c r="J3008" i="3"/>
  <c r="K3008" i="3" s="1"/>
  <c r="L3008" i="3" s="1"/>
  <c r="M3008" i="3" s="1"/>
  <c r="N3008" i="3" s="1"/>
  <c r="O3008" i="3" s="1"/>
  <c r="I3008" i="3"/>
  <c r="P3008" i="3" s="1"/>
  <c r="J3007" i="3"/>
  <c r="K3007" i="3" s="1"/>
  <c r="L3007" i="3" s="1"/>
  <c r="M3007" i="3" s="1"/>
  <c r="N3007" i="3" s="1"/>
  <c r="O3007" i="3" s="1"/>
  <c r="I3007" i="3"/>
  <c r="P3007" i="3" s="1"/>
  <c r="J3006" i="3"/>
  <c r="K3006" i="3" s="1"/>
  <c r="L3006" i="3" s="1"/>
  <c r="M3006" i="3" s="1"/>
  <c r="N3006" i="3" s="1"/>
  <c r="O3006" i="3" s="1"/>
  <c r="I3006" i="3"/>
  <c r="P3006" i="3" s="1"/>
  <c r="J3005" i="3"/>
  <c r="K3005" i="3" s="1"/>
  <c r="L3005" i="3" s="1"/>
  <c r="M3005" i="3" s="1"/>
  <c r="N3005" i="3" s="1"/>
  <c r="O3005" i="3" s="1"/>
  <c r="I3005" i="3"/>
  <c r="P3005" i="3" s="1"/>
  <c r="J3004" i="3"/>
  <c r="K3004" i="3" s="1"/>
  <c r="L3004" i="3" s="1"/>
  <c r="M3004" i="3" s="1"/>
  <c r="N3004" i="3" s="1"/>
  <c r="O3004" i="3" s="1"/>
  <c r="I3004" i="3"/>
  <c r="P3004" i="3" s="1"/>
  <c r="J3003" i="3"/>
  <c r="K3003" i="3" s="1"/>
  <c r="L3003" i="3" s="1"/>
  <c r="M3003" i="3" s="1"/>
  <c r="N3003" i="3" s="1"/>
  <c r="O3003" i="3" s="1"/>
  <c r="I3003" i="3"/>
  <c r="P3003" i="3" s="1"/>
  <c r="J3002" i="3"/>
  <c r="K3002" i="3" s="1"/>
  <c r="L3002" i="3" s="1"/>
  <c r="M3002" i="3" s="1"/>
  <c r="N3002" i="3" s="1"/>
  <c r="O3002" i="3" s="1"/>
  <c r="I3002" i="3"/>
  <c r="P3002" i="3" s="1"/>
  <c r="J3001" i="3"/>
  <c r="K3001" i="3" s="1"/>
  <c r="L3001" i="3" s="1"/>
  <c r="M3001" i="3" s="1"/>
  <c r="N3001" i="3" s="1"/>
  <c r="O3001" i="3" s="1"/>
  <c r="I3001" i="3"/>
  <c r="P3001" i="3" s="1"/>
  <c r="J3000" i="3"/>
  <c r="K3000" i="3" s="1"/>
  <c r="L3000" i="3" s="1"/>
  <c r="M3000" i="3" s="1"/>
  <c r="N3000" i="3" s="1"/>
  <c r="O3000" i="3" s="1"/>
  <c r="I3000" i="3"/>
  <c r="P3000" i="3" s="1"/>
  <c r="J2999" i="3"/>
  <c r="K2999" i="3" s="1"/>
  <c r="L2999" i="3" s="1"/>
  <c r="M2999" i="3" s="1"/>
  <c r="N2999" i="3" s="1"/>
  <c r="O2999" i="3" s="1"/>
  <c r="I2999" i="3"/>
  <c r="P2999" i="3" s="1"/>
  <c r="J2998" i="3"/>
  <c r="K2998" i="3" s="1"/>
  <c r="L2998" i="3" s="1"/>
  <c r="M2998" i="3" s="1"/>
  <c r="N2998" i="3" s="1"/>
  <c r="O2998" i="3" s="1"/>
  <c r="I2998" i="3"/>
  <c r="P2998" i="3" s="1"/>
  <c r="J2997" i="3"/>
  <c r="K2997" i="3" s="1"/>
  <c r="L2997" i="3" s="1"/>
  <c r="M2997" i="3" s="1"/>
  <c r="N2997" i="3" s="1"/>
  <c r="O2997" i="3" s="1"/>
  <c r="I2997" i="3"/>
  <c r="P2997" i="3" s="1"/>
  <c r="J2996" i="3"/>
  <c r="K2996" i="3" s="1"/>
  <c r="L2996" i="3" s="1"/>
  <c r="M2996" i="3" s="1"/>
  <c r="N2996" i="3" s="1"/>
  <c r="O2996" i="3" s="1"/>
  <c r="I2996" i="3"/>
  <c r="P2996" i="3" s="1"/>
  <c r="J2995" i="3"/>
  <c r="K2995" i="3" s="1"/>
  <c r="L2995" i="3" s="1"/>
  <c r="M2995" i="3" s="1"/>
  <c r="N2995" i="3" s="1"/>
  <c r="O2995" i="3" s="1"/>
  <c r="I2995" i="3"/>
  <c r="P2995" i="3" s="1"/>
  <c r="J2994" i="3"/>
  <c r="K2994" i="3" s="1"/>
  <c r="L2994" i="3" s="1"/>
  <c r="M2994" i="3" s="1"/>
  <c r="N2994" i="3" s="1"/>
  <c r="O2994" i="3" s="1"/>
  <c r="I2994" i="3"/>
  <c r="P2994" i="3" s="1"/>
  <c r="J2993" i="3"/>
  <c r="K2993" i="3" s="1"/>
  <c r="L2993" i="3" s="1"/>
  <c r="M2993" i="3" s="1"/>
  <c r="N2993" i="3" s="1"/>
  <c r="O2993" i="3" s="1"/>
  <c r="I2993" i="3"/>
  <c r="P2993" i="3" s="1"/>
  <c r="J2992" i="3"/>
  <c r="K2992" i="3" s="1"/>
  <c r="L2992" i="3" s="1"/>
  <c r="M2992" i="3" s="1"/>
  <c r="N2992" i="3" s="1"/>
  <c r="O2992" i="3" s="1"/>
  <c r="I2992" i="3"/>
  <c r="P2992" i="3" s="1"/>
  <c r="J2991" i="3"/>
  <c r="K2991" i="3" s="1"/>
  <c r="L2991" i="3" s="1"/>
  <c r="M2991" i="3" s="1"/>
  <c r="N2991" i="3" s="1"/>
  <c r="O2991" i="3" s="1"/>
  <c r="I2991" i="3"/>
  <c r="P2991" i="3" s="1"/>
  <c r="J2990" i="3"/>
  <c r="K2990" i="3" s="1"/>
  <c r="L2990" i="3" s="1"/>
  <c r="M2990" i="3" s="1"/>
  <c r="N2990" i="3" s="1"/>
  <c r="O2990" i="3" s="1"/>
  <c r="I2990" i="3"/>
  <c r="P2990" i="3" s="1"/>
  <c r="J2989" i="3"/>
  <c r="K2989" i="3" s="1"/>
  <c r="L2989" i="3" s="1"/>
  <c r="M2989" i="3" s="1"/>
  <c r="N2989" i="3" s="1"/>
  <c r="O2989" i="3" s="1"/>
  <c r="I2989" i="3"/>
  <c r="P2989" i="3" s="1"/>
  <c r="J2988" i="3"/>
  <c r="K2988" i="3" s="1"/>
  <c r="L2988" i="3" s="1"/>
  <c r="M2988" i="3" s="1"/>
  <c r="N2988" i="3" s="1"/>
  <c r="O2988" i="3" s="1"/>
  <c r="I2988" i="3"/>
  <c r="P2988" i="3" s="1"/>
  <c r="J2987" i="3"/>
  <c r="K2987" i="3" s="1"/>
  <c r="L2987" i="3" s="1"/>
  <c r="M2987" i="3" s="1"/>
  <c r="N2987" i="3" s="1"/>
  <c r="O2987" i="3" s="1"/>
  <c r="I2987" i="3"/>
  <c r="P2987" i="3" s="1"/>
  <c r="J2986" i="3"/>
  <c r="K2986" i="3" s="1"/>
  <c r="L2986" i="3" s="1"/>
  <c r="M2986" i="3" s="1"/>
  <c r="N2986" i="3" s="1"/>
  <c r="O2986" i="3" s="1"/>
  <c r="I2986" i="3"/>
  <c r="P2986" i="3" s="1"/>
  <c r="J2985" i="3"/>
  <c r="K2985" i="3" s="1"/>
  <c r="L2985" i="3" s="1"/>
  <c r="M2985" i="3" s="1"/>
  <c r="N2985" i="3" s="1"/>
  <c r="O2985" i="3" s="1"/>
  <c r="I2985" i="3"/>
  <c r="P2985" i="3" s="1"/>
  <c r="J2984" i="3"/>
  <c r="K2984" i="3" s="1"/>
  <c r="L2984" i="3" s="1"/>
  <c r="M2984" i="3" s="1"/>
  <c r="N2984" i="3" s="1"/>
  <c r="O2984" i="3" s="1"/>
  <c r="I2984" i="3"/>
  <c r="P2984" i="3" s="1"/>
  <c r="J2983" i="3"/>
  <c r="K2983" i="3" s="1"/>
  <c r="L2983" i="3" s="1"/>
  <c r="M2983" i="3" s="1"/>
  <c r="N2983" i="3" s="1"/>
  <c r="O2983" i="3" s="1"/>
  <c r="I2983" i="3"/>
  <c r="P2983" i="3" s="1"/>
  <c r="J2982" i="3"/>
  <c r="K2982" i="3" s="1"/>
  <c r="L2982" i="3" s="1"/>
  <c r="M2982" i="3" s="1"/>
  <c r="N2982" i="3" s="1"/>
  <c r="O2982" i="3" s="1"/>
  <c r="I2982" i="3"/>
  <c r="P2982" i="3" s="1"/>
  <c r="J2981" i="3"/>
  <c r="K2981" i="3" s="1"/>
  <c r="L2981" i="3" s="1"/>
  <c r="M2981" i="3" s="1"/>
  <c r="N2981" i="3" s="1"/>
  <c r="O2981" i="3" s="1"/>
  <c r="I2981" i="3"/>
  <c r="P2981" i="3" s="1"/>
  <c r="J2980" i="3"/>
  <c r="K2980" i="3" s="1"/>
  <c r="L2980" i="3" s="1"/>
  <c r="M2980" i="3" s="1"/>
  <c r="N2980" i="3" s="1"/>
  <c r="O2980" i="3" s="1"/>
  <c r="I2980" i="3"/>
  <c r="P2980" i="3" s="1"/>
  <c r="J2979" i="3"/>
  <c r="K2979" i="3" s="1"/>
  <c r="L2979" i="3" s="1"/>
  <c r="M2979" i="3" s="1"/>
  <c r="N2979" i="3" s="1"/>
  <c r="O2979" i="3" s="1"/>
  <c r="I2979" i="3"/>
  <c r="P2979" i="3" s="1"/>
  <c r="J2978" i="3"/>
  <c r="K2978" i="3" s="1"/>
  <c r="L2978" i="3" s="1"/>
  <c r="M2978" i="3" s="1"/>
  <c r="N2978" i="3" s="1"/>
  <c r="O2978" i="3" s="1"/>
  <c r="I2978" i="3"/>
  <c r="P2978" i="3" s="1"/>
  <c r="J2977" i="3"/>
  <c r="K2977" i="3" s="1"/>
  <c r="L2977" i="3" s="1"/>
  <c r="M2977" i="3" s="1"/>
  <c r="N2977" i="3" s="1"/>
  <c r="O2977" i="3" s="1"/>
  <c r="I2977" i="3"/>
  <c r="P2977" i="3" s="1"/>
  <c r="J2976" i="3"/>
  <c r="K2976" i="3" s="1"/>
  <c r="L2976" i="3" s="1"/>
  <c r="M2976" i="3" s="1"/>
  <c r="N2976" i="3" s="1"/>
  <c r="O2976" i="3" s="1"/>
  <c r="I2976" i="3"/>
  <c r="P2976" i="3" s="1"/>
  <c r="J2975" i="3"/>
  <c r="K2975" i="3" s="1"/>
  <c r="L2975" i="3" s="1"/>
  <c r="M2975" i="3" s="1"/>
  <c r="N2975" i="3" s="1"/>
  <c r="O2975" i="3" s="1"/>
  <c r="I2975" i="3"/>
  <c r="P2975" i="3" s="1"/>
  <c r="J2974" i="3"/>
  <c r="K2974" i="3" s="1"/>
  <c r="L2974" i="3" s="1"/>
  <c r="M2974" i="3" s="1"/>
  <c r="N2974" i="3" s="1"/>
  <c r="O2974" i="3" s="1"/>
  <c r="I2974" i="3"/>
  <c r="P2974" i="3" s="1"/>
  <c r="J2973" i="3"/>
  <c r="K2973" i="3" s="1"/>
  <c r="L2973" i="3" s="1"/>
  <c r="M2973" i="3" s="1"/>
  <c r="N2973" i="3" s="1"/>
  <c r="O2973" i="3" s="1"/>
  <c r="I2973" i="3"/>
  <c r="P2973" i="3" s="1"/>
  <c r="J2972" i="3"/>
  <c r="K2972" i="3" s="1"/>
  <c r="L2972" i="3" s="1"/>
  <c r="M2972" i="3" s="1"/>
  <c r="N2972" i="3" s="1"/>
  <c r="O2972" i="3" s="1"/>
  <c r="I2972" i="3"/>
  <c r="P2972" i="3" s="1"/>
  <c r="J2971" i="3"/>
  <c r="K2971" i="3" s="1"/>
  <c r="L2971" i="3" s="1"/>
  <c r="M2971" i="3" s="1"/>
  <c r="N2971" i="3" s="1"/>
  <c r="O2971" i="3" s="1"/>
  <c r="I2971" i="3"/>
  <c r="P2971" i="3" s="1"/>
  <c r="J2970" i="3"/>
  <c r="K2970" i="3" s="1"/>
  <c r="L2970" i="3" s="1"/>
  <c r="M2970" i="3" s="1"/>
  <c r="N2970" i="3" s="1"/>
  <c r="O2970" i="3" s="1"/>
  <c r="I2970" i="3"/>
  <c r="P2970" i="3" s="1"/>
  <c r="J2969" i="3"/>
  <c r="K2969" i="3" s="1"/>
  <c r="L2969" i="3" s="1"/>
  <c r="M2969" i="3" s="1"/>
  <c r="N2969" i="3" s="1"/>
  <c r="O2969" i="3" s="1"/>
  <c r="I2969" i="3"/>
  <c r="P2969" i="3" s="1"/>
  <c r="J2968" i="3"/>
  <c r="K2968" i="3" s="1"/>
  <c r="L2968" i="3" s="1"/>
  <c r="M2968" i="3" s="1"/>
  <c r="N2968" i="3" s="1"/>
  <c r="O2968" i="3" s="1"/>
  <c r="I2968" i="3"/>
  <c r="P2968" i="3" s="1"/>
  <c r="J2967" i="3"/>
  <c r="K2967" i="3" s="1"/>
  <c r="L2967" i="3" s="1"/>
  <c r="M2967" i="3" s="1"/>
  <c r="N2967" i="3" s="1"/>
  <c r="O2967" i="3" s="1"/>
  <c r="I2967" i="3"/>
  <c r="P2967" i="3" s="1"/>
  <c r="J2966" i="3"/>
  <c r="K2966" i="3" s="1"/>
  <c r="L2966" i="3" s="1"/>
  <c r="M2966" i="3" s="1"/>
  <c r="N2966" i="3" s="1"/>
  <c r="O2966" i="3" s="1"/>
  <c r="I2966" i="3"/>
  <c r="P2966" i="3" s="1"/>
  <c r="J2965" i="3"/>
  <c r="K2965" i="3" s="1"/>
  <c r="L2965" i="3" s="1"/>
  <c r="M2965" i="3" s="1"/>
  <c r="N2965" i="3" s="1"/>
  <c r="O2965" i="3" s="1"/>
  <c r="I2965" i="3"/>
  <c r="P2965" i="3" s="1"/>
  <c r="J2964" i="3"/>
  <c r="K2964" i="3" s="1"/>
  <c r="L2964" i="3" s="1"/>
  <c r="M2964" i="3" s="1"/>
  <c r="N2964" i="3" s="1"/>
  <c r="O2964" i="3" s="1"/>
  <c r="I2964" i="3"/>
  <c r="P2964" i="3" s="1"/>
  <c r="J2963" i="3"/>
  <c r="K2963" i="3" s="1"/>
  <c r="L2963" i="3" s="1"/>
  <c r="M2963" i="3" s="1"/>
  <c r="N2963" i="3" s="1"/>
  <c r="O2963" i="3" s="1"/>
  <c r="I2963" i="3"/>
  <c r="P2963" i="3" s="1"/>
  <c r="J2962" i="3"/>
  <c r="K2962" i="3" s="1"/>
  <c r="L2962" i="3" s="1"/>
  <c r="M2962" i="3" s="1"/>
  <c r="N2962" i="3" s="1"/>
  <c r="O2962" i="3" s="1"/>
  <c r="I2962" i="3"/>
  <c r="P2962" i="3" s="1"/>
  <c r="J2961" i="3"/>
  <c r="K2961" i="3" s="1"/>
  <c r="L2961" i="3" s="1"/>
  <c r="M2961" i="3" s="1"/>
  <c r="N2961" i="3" s="1"/>
  <c r="O2961" i="3" s="1"/>
  <c r="I2961" i="3"/>
  <c r="P2961" i="3" s="1"/>
  <c r="J2960" i="3"/>
  <c r="K2960" i="3" s="1"/>
  <c r="L2960" i="3" s="1"/>
  <c r="M2960" i="3" s="1"/>
  <c r="N2960" i="3" s="1"/>
  <c r="O2960" i="3" s="1"/>
  <c r="I2960" i="3"/>
  <c r="P2960" i="3" s="1"/>
  <c r="J2959" i="3"/>
  <c r="K2959" i="3" s="1"/>
  <c r="L2959" i="3" s="1"/>
  <c r="M2959" i="3" s="1"/>
  <c r="N2959" i="3" s="1"/>
  <c r="O2959" i="3" s="1"/>
  <c r="I2959" i="3"/>
  <c r="P2959" i="3" s="1"/>
  <c r="J2958" i="3"/>
  <c r="K2958" i="3" s="1"/>
  <c r="L2958" i="3" s="1"/>
  <c r="M2958" i="3" s="1"/>
  <c r="N2958" i="3" s="1"/>
  <c r="O2958" i="3" s="1"/>
  <c r="I2958" i="3"/>
  <c r="P2958" i="3" s="1"/>
  <c r="J2957" i="3"/>
  <c r="K2957" i="3" s="1"/>
  <c r="L2957" i="3" s="1"/>
  <c r="M2957" i="3" s="1"/>
  <c r="N2957" i="3" s="1"/>
  <c r="O2957" i="3" s="1"/>
  <c r="I2957" i="3"/>
  <c r="P2957" i="3" s="1"/>
  <c r="J2956" i="3"/>
  <c r="K2956" i="3" s="1"/>
  <c r="L2956" i="3" s="1"/>
  <c r="M2956" i="3" s="1"/>
  <c r="N2956" i="3" s="1"/>
  <c r="O2956" i="3" s="1"/>
  <c r="I2956" i="3"/>
  <c r="P2956" i="3" s="1"/>
  <c r="J2955" i="3"/>
  <c r="K2955" i="3" s="1"/>
  <c r="L2955" i="3" s="1"/>
  <c r="M2955" i="3" s="1"/>
  <c r="N2955" i="3" s="1"/>
  <c r="O2955" i="3" s="1"/>
  <c r="I2955" i="3"/>
  <c r="P2955" i="3" s="1"/>
  <c r="J2954" i="3"/>
  <c r="K2954" i="3" s="1"/>
  <c r="L2954" i="3" s="1"/>
  <c r="M2954" i="3" s="1"/>
  <c r="N2954" i="3" s="1"/>
  <c r="O2954" i="3" s="1"/>
  <c r="I2954" i="3"/>
  <c r="P2954" i="3" s="1"/>
  <c r="J2953" i="3"/>
  <c r="K2953" i="3" s="1"/>
  <c r="L2953" i="3" s="1"/>
  <c r="M2953" i="3" s="1"/>
  <c r="N2953" i="3" s="1"/>
  <c r="O2953" i="3" s="1"/>
  <c r="I2953" i="3"/>
  <c r="P2953" i="3" s="1"/>
  <c r="J2952" i="3"/>
  <c r="K2952" i="3" s="1"/>
  <c r="L2952" i="3" s="1"/>
  <c r="M2952" i="3" s="1"/>
  <c r="N2952" i="3" s="1"/>
  <c r="O2952" i="3" s="1"/>
  <c r="I2952" i="3"/>
  <c r="P2952" i="3" s="1"/>
  <c r="J2951" i="3"/>
  <c r="K2951" i="3" s="1"/>
  <c r="L2951" i="3" s="1"/>
  <c r="M2951" i="3" s="1"/>
  <c r="N2951" i="3" s="1"/>
  <c r="O2951" i="3" s="1"/>
  <c r="I2951" i="3"/>
  <c r="P2951" i="3" s="1"/>
  <c r="J2950" i="3"/>
  <c r="K2950" i="3" s="1"/>
  <c r="L2950" i="3" s="1"/>
  <c r="M2950" i="3" s="1"/>
  <c r="N2950" i="3" s="1"/>
  <c r="O2950" i="3" s="1"/>
  <c r="I2950" i="3"/>
  <c r="P2950" i="3" s="1"/>
  <c r="J2949" i="3"/>
  <c r="K2949" i="3" s="1"/>
  <c r="L2949" i="3" s="1"/>
  <c r="M2949" i="3" s="1"/>
  <c r="N2949" i="3" s="1"/>
  <c r="O2949" i="3" s="1"/>
  <c r="I2949" i="3"/>
  <c r="P2949" i="3" s="1"/>
  <c r="J2948" i="3"/>
  <c r="K2948" i="3" s="1"/>
  <c r="L2948" i="3" s="1"/>
  <c r="M2948" i="3" s="1"/>
  <c r="N2948" i="3" s="1"/>
  <c r="O2948" i="3" s="1"/>
  <c r="I2948" i="3"/>
  <c r="P2948" i="3" s="1"/>
  <c r="J2947" i="3"/>
  <c r="K2947" i="3" s="1"/>
  <c r="L2947" i="3" s="1"/>
  <c r="M2947" i="3" s="1"/>
  <c r="N2947" i="3" s="1"/>
  <c r="O2947" i="3" s="1"/>
  <c r="I2947" i="3"/>
  <c r="P2947" i="3" s="1"/>
  <c r="J2946" i="3"/>
  <c r="K2946" i="3" s="1"/>
  <c r="L2946" i="3" s="1"/>
  <c r="M2946" i="3" s="1"/>
  <c r="N2946" i="3" s="1"/>
  <c r="O2946" i="3" s="1"/>
  <c r="I2946" i="3"/>
  <c r="P2946" i="3" s="1"/>
  <c r="J2945" i="3"/>
  <c r="K2945" i="3" s="1"/>
  <c r="L2945" i="3" s="1"/>
  <c r="M2945" i="3" s="1"/>
  <c r="N2945" i="3" s="1"/>
  <c r="O2945" i="3" s="1"/>
  <c r="I2945" i="3"/>
  <c r="P2945" i="3" s="1"/>
  <c r="J2944" i="3"/>
  <c r="K2944" i="3" s="1"/>
  <c r="L2944" i="3" s="1"/>
  <c r="M2944" i="3" s="1"/>
  <c r="N2944" i="3" s="1"/>
  <c r="O2944" i="3" s="1"/>
  <c r="I2944" i="3"/>
  <c r="P2944" i="3" s="1"/>
  <c r="J2943" i="3"/>
  <c r="K2943" i="3" s="1"/>
  <c r="L2943" i="3" s="1"/>
  <c r="M2943" i="3" s="1"/>
  <c r="N2943" i="3" s="1"/>
  <c r="O2943" i="3" s="1"/>
  <c r="I2943" i="3"/>
  <c r="P2943" i="3" s="1"/>
  <c r="J2942" i="3"/>
  <c r="K2942" i="3" s="1"/>
  <c r="L2942" i="3" s="1"/>
  <c r="M2942" i="3" s="1"/>
  <c r="N2942" i="3" s="1"/>
  <c r="O2942" i="3" s="1"/>
  <c r="I2942" i="3"/>
  <c r="P2942" i="3" s="1"/>
  <c r="J2941" i="3"/>
  <c r="K2941" i="3" s="1"/>
  <c r="L2941" i="3" s="1"/>
  <c r="M2941" i="3" s="1"/>
  <c r="N2941" i="3" s="1"/>
  <c r="O2941" i="3" s="1"/>
  <c r="I2941" i="3"/>
  <c r="P2941" i="3" s="1"/>
  <c r="J2940" i="3"/>
  <c r="K2940" i="3" s="1"/>
  <c r="L2940" i="3" s="1"/>
  <c r="M2940" i="3" s="1"/>
  <c r="N2940" i="3" s="1"/>
  <c r="O2940" i="3" s="1"/>
  <c r="I2940" i="3"/>
  <c r="P2940" i="3" s="1"/>
  <c r="J2939" i="3"/>
  <c r="K2939" i="3" s="1"/>
  <c r="L2939" i="3" s="1"/>
  <c r="M2939" i="3" s="1"/>
  <c r="N2939" i="3" s="1"/>
  <c r="O2939" i="3" s="1"/>
  <c r="I2939" i="3"/>
  <c r="P2939" i="3" s="1"/>
  <c r="J2938" i="3"/>
  <c r="K2938" i="3" s="1"/>
  <c r="L2938" i="3" s="1"/>
  <c r="M2938" i="3" s="1"/>
  <c r="N2938" i="3" s="1"/>
  <c r="O2938" i="3" s="1"/>
  <c r="I2938" i="3"/>
  <c r="P2938" i="3" s="1"/>
  <c r="J2937" i="3"/>
  <c r="K2937" i="3" s="1"/>
  <c r="L2937" i="3" s="1"/>
  <c r="M2937" i="3" s="1"/>
  <c r="N2937" i="3" s="1"/>
  <c r="O2937" i="3" s="1"/>
  <c r="I2937" i="3"/>
  <c r="P2937" i="3" s="1"/>
  <c r="J2936" i="3"/>
  <c r="K2936" i="3" s="1"/>
  <c r="L2936" i="3" s="1"/>
  <c r="M2936" i="3" s="1"/>
  <c r="N2936" i="3" s="1"/>
  <c r="O2936" i="3" s="1"/>
  <c r="I2936" i="3"/>
  <c r="P2936" i="3" s="1"/>
  <c r="J2935" i="3"/>
  <c r="K2935" i="3" s="1"/>
  <c r="L2935" i="3" s="1"/>
  <c r="M2935" i="3" s="1"/>
  <c r="N2935" i="3" s="1"/>
  <c r="O2935" i="3" s="1"/>
  <c r="I2935" i="3"/>
  <c r="P2935" i="3" s="1"/>
  <c r="J2934" i="3"/>
  <c r="K2934" i="3" s="1"/>
  <c r="L2934" i="3" s="1"/>
  <c r="M2934" i="3" s="1"/>
  <c r="N2934" i="3" s="1"/>
  <c r="O2934" i="3" s="1"/>
  <c r="I2934" i="3"/>
  <c r="P2934" i="3" s="1"/>
  <c r="J2933" i="3"/>
  <c r="K2933" i="3" s="1"/>
  <c r="L2933" i="3" s="1"/>
  <c r="M2933" i="3" s="1"/>
  <c r="N2933" i="3" s="1"/>
  <c r="O2933" i="3" s="1"/>
  <c r="I2933" i="3"/>
  <c r="P2933" i="3" s="1"/>
  <c r="J2932" i="3"/>
  <c r="K2932" i="3" s="1"/>
  <c r="L2932" i="3" s="1"/>
  <c r="M2932" i="3" s="1"/>
  <c r="N2932" i="3" s="1"/>
  <c r="O2932" i="3" s="1"/>
  <c r="I2932" i="3"/>
  <c r="P2932" i="3" s="1"/>
  <c r="J2931" i="3"/>
  <c r="K2931" i="3" s="1"/>
  <c r="L2931" i="3" s="1"/>
  <c r="M2931" i="3" s="1"/>
  <c r="N2931" i="3" s="1"/>
  <c r="O2931" i="3" s="1"/>
  <c r="I2931" i="3"/>
  <c r="P2931" i="3" s="1"/>
  <c r="J2930" i="3"/>
  <c r="K2930" i="3" s="1"/>
  <c r="L2930" i="3" s="1"/>
  <c r="M2930" i="3" s="1"/>
  <c r="N2930" i="3" s="1"/>
  <c r="O2930" i="3" s="1"/>
  <c r="I2930" i="3"/>
  <c r="P2930" i="3" s="1"/>
  <c r="J2929" i="3"/>
  <c r="K2929" i="3" s="1"/>
  <c r="L2929" i="3" s="1"/>
  <c r="M2929" i="3" s="1"/>
  <c r="N2929" i="3" s="1"/>
  <c r="O2929" i="3" s="1"/>
  <c r="I2929" i="3"/>
  <c r="P2929" i="3" s="1"/>
  <c r="J2928" i="3"/>
  <c r="K2928" i="3" s="1"/>
  <c r="L2928" i="3" s="1"/>
  <c r="M2928" i="3" s="1"/>
  <c r="N2928" i="3" s="1"/>
  <c r="O2928" i="3" s="1"/>
  <c r="I2928" i="3"/>
  <c r="P2928" i="3" s="1"/>
  <c r="J2927" i="3"/>
  <c r="K2927" i="3" s="1"/>
  <c r="L2927" i="3" s="1"/>
  <c r="M2927" i="3" s="1"/>
  <c r="N2927" i="3" s="1"/>
  <c r="O2927" i="3" s="1"/>
  <c r="I2927" i="3"/>
  <c r="P2927" i="3" s="1"/>
  <c r="J2926" i="3"/>
  <c r="K2926" i="3" s="1"/>
  <c r="L2926" i="3" s="1"/>
  <c r="M2926" i="3" s="1"/>
  <c r="N2926" i="3" s="1"/>
  <c r="O2926" i="3" s="1"/>
  <c r="I2926" i="3"/>
  <c r="P2926" i="3" s="1"/>
  <c r="J2925" i="3"/>
  <c r="K2925" i="3" s="1"/>
  <c r="L2925" i="3" s="1"/>
  <c r="M2925" i="3" s="1"/>
  <c r="N2925" i="3" s="1"/>
  <c r="O2925" i="3" s="1"/>
  <c r="I2925" i="3"/>
  <c r="P2925" i="3" s="1"/>
  <c r="J2924" i="3"/>
  <c r="K2924" i="3" s="1"/>
  <c r="L2924" i="3" s="1"/>
  <c r="M2924" i="3" s="1"/>
  <c r="N2924" i="3" s="1"/>
  <c r="O2924" i="3" s="1"/>
  <c r="I2924" i="3"/>
  <c r="P2924" i="3" s="1"/>
  <c r="J2923" i="3"/>
  <c r="K2923" i="3" s="1"/>
  <c r="L2923" i="3" s="1"/>
  <c r="M2923" i="3" s="1"/>
  <c r="N2923" i="3" s="1"/>
  <c r="O2923" i="3" s="1"/>
  <c r="I2923" i="3"/>
  <c r="P2923" i="3" s="1"/>
  <c r="J2922" i="3"/>
  <c r="K2922" i="3" s="1"/>
  <c r="L2922" i="3" s="1"/>
  <c r="M2922" i="3" s="1"/>
  <c r="N2922" i="3" s="1"/>
  <c r="O2922" i="3" s="1"/>
  <c r="I2922" i="3"/>
  <c r="P2922" i="3" s="1"/>
  <c r="J2921" i="3"/>
  <c r="K2921" i="3" s="1"/>
  <c r="L2921" i="3" s="1"/>
  <c r="M2921" i="3" s="1"/>
  <c r="N2921" i="3" s="1"/>
  <c r="O2921" i="3" s="1"/>
  <c r="I2921" i="3"/>
  <c r="P2921" i="3" s="1"/>
  <c r="J2920" i="3"/>
  <c r="K2920" i="3" s="1"/>
  <c r="L2920" i="3" s="1"/>
  <c r="M2920" i="3" s="1"/>
  <c r="N2920" i="3" s="1"/>
  <c r="O2920" i="3" s="1"/>
  <c r="I2920" i="3"/>
  <c r="P2920" i="3" s="1"/>
  <c r="J2919" i="3"/>
  <c r="K2919" i="3" s="1"/>
  <c r="L2919" i="3" s="1"/>
  <c r="M2919" i="3" s="1"/>
  <c r="N2919" i="3" s="1"/>
  <c r="O2919" i="3" s="1"/>
  <c r="I2919" i="3"/>
  <c r="P2919" i="3" s="1"/>
  <c r="J2918" i="3"/>
  <c r="K2918" i="3" s="1"/>
  <c r="L2918" i="3" s="1"/>
  <c r="M2918" i="3" s="1"/>
  <c r="N2918" i="3" s="1"/>
  <c r="O2918" i="3" s="1"/>
  <c r="I2918" i="3"/>
  <c r="P2918" i="3" s="1"/>
  <c r="J2917" i="3"/>
  <c r="K2917" i="3" s="1"/>
  <c r="L2917" i="3" s="1"/>
  <c r="M2917" i="3" s="1"/>
  <c r="N2917" i="3" s="1"/>
  <c r="O2917" i="3" s="1"/>
  <c r="I2917" i="3"/>
  <c r="P2917" i="3" s="1"/>
  <c r="J2916" i="3"/>
  <c r="K2916" i="3" s="1"/>
  <c r="L2916" i="3" s="1"/>
  <c r="M2916" i="3" s="1"/>
  <c r="N2916" i="3" s="1"/>
  <c r="O2916" i="3" s="1"/>
  <c r="I2916" i="3"/>
  <c r="P2916" i="3" s="1"/>
  <c r="J2915" i="3"/>
  <c r="K2915" i="3" s="1"/>
  <c r="L2915" i="3" s="1"/>
  <c r="M2915" i="3" s="1"/>
  <c r="N2915" i="3" s="1"/>
  <c r="O2915" i="3" s="1"/>
  <c r="I2915" i="3"/>
  <c r="P2915" i="3" s="1"/>
  <c r="J2914" i="3"/>
  <c r="K2914" i="3" s="1"/>
  <c r="L2914" i="3" s="1"/>
  <c r="M2914" i="3" s="1"/>
  <c r="N2914" i="3" s="1"/>
  <c r="O2914" i="3" s="1"/>
  <c r="I2914" i="3"/>
  <c r="P2914" i="3" s="1"/>
  <c r="J2913" i="3"/>
  <c r="K2913" i="3" s="1"/>
  <c r="L2913" i="3" s="1"/>
  <c r="M2913" i="3" s="1"/>
  <c r="N2913" i="3" s="1"/>
  <c r="O2913" i="3" s="1"/>
  <c r="I2913" i="3"/>
  <c r="P2913" i="3" s="1"/>
  <c r="J2912" i="3"/>
  <c r="K2912" i="3" s="1"/>
  <c r="L2912" i="3" s="1"/>
  <c r="M2912" i="3" s="1"/>
  <c r="N2912" i="3" s="1"/>
  <c r="O2912" i="3" s="1"/>
  <c r="I2912" i="3"/>
  <c r="P2912" i="3" s="1"/>
  <c r="J2911" i="3"/>
  <c r="K2911" i="3" s="1"/>
  <c r="L2911" i="3" s="1"/>
  <c r="M2911" i="3" s="1"/>
  <c r="N2911" i="3" s="1"/>
  <c r="O2911" i="3" s="1"/>
  <c r="I2911" i="3"/>
  <c r="P2911" i="3" s="1"/>
  <c r="J2910" i="3"/>
  <c r="K2910" i="3" s="1"/>
  <c r="L2910" i="3" s="1"/>
  <c r="M2910" i="3" s="1"/>
  <c r="N2910" i="3" s="1"/>
  <c r="O2910" i="3" s="1"/>
  <c r="I2910" i="3"/>
  <c r="P2910" i="3" s="1"/>
  <c r="J2909" i="3"/>
  <c r="K2909" i="3" s="1"/>
  <c r="L2909" i="3" s="1"/>
  <c r="M2909" i="3" s="1"/>
  <c r="N2909" i="3" s="1"/>
  <c r="O2909" i="3" s="1"/>
  <c r="I2909" i="3"/>
  <c r="P2909" i="3" s="1"/>
  <c r="J2908" i="3"/>
  <c r="K2908" i="3" s="1"/>
  <c r="L2908" i="3" s="1"/>
  <c r="M2908" i="3" s="1"/>
  <c r="N2908" i="3" s="1"/>
  <c r="O2908" i="3" s="1"/>
  <c r="I2908" i="3"/>
  <c r="P2908" i="3" s="1"/>
  <c r="J2907" i="3"/>
  <c r="K2907" i="3" s="1"/>
  <c r="L2907" i="3" s="1"/>
  <c r="M2907" i="3" s="1"/>
  <c r="N2907" i="3" s="1"/>
  <c r="O2907" i="3" s="1"/>
  <c r="I2907" i="3"/>
  <c r="P2907" i="3" s="1"/>
  <c r="J2906" i="3"/>
  <c r="K2906" i="3" s="1"/>
  <c r="L2906" i="3" s="1"/>
  <c r="M2906" i="3" s="1"/>
  <c r="N2906" i="3" s="1"/>
  <c r="O2906" i="3" s="1"/>
  <c r="I2906" i="3"/>
  <c r="P2906" i="3" s="1"/>
  <c r="J2905" i="3"/>
  <c r="K2905" i="3" s="1"/>
  <c r="L2905" i="3" s="1"/>
  <c r="M2905" i="3" s="1"/>
  <c r="N2905" i="3" s="1"/>
  <c r="O2905" i="3" s="1"/>
  <c r="I2905" i="3"/>
  <c r="P2905" i="3" s="1"/>
  <c r="J2904" i="3"/>
  <c r="K2904" i="3" s="1"/>
  <c r="L2904" i="3" s="1"/>
  <c r="M2904" i="3" s="1"/>
  <c r="N2904" i="3" s="1"/>
  <c r="O2904" i="3" s="1"/>
  <c r="I2904" i="3"/>
  <c r="P2904" i="3" s="1"/>
  <c r="J2903" i="3"/>
  <c r="K2903" i="3" s="1"/>
  <c r="L2903" i="3" s="1"/>
  <c r="M2903" i="3" s="1"/>
  <c r="N2903" i="3" s="1"/>
  <c r="O2903" i="3" s="1"/>
  <c r="I2903" i="3"/>
  <c r="P2903" i="3" s="1"/>
  <c r="J2902" i="3"/>
  <c r="K2902" i="3" s="1"/>
  <c r="L2902" i="3" s="1"/>
  <c r="M2902" i="3" s="1"/>
  <c r="N2902" i="3" s="1"/>
  <c r="O2902" i="3" s="1"/>
  <c r="I2902" i="3"/>
  <c r="P2902" i="3" s="1"/>
  <c r="J2901" i="3"/>
  <c r="K2901" i="3" s="1"/>
  <c r="L2901" i="3" s="1"/>
  <c r="M2901" i="3" s="1"/>
  <c r="N2901" i="3" s="1"/>
  <c r="O2901" i="3" s="1"/>
  <c r="I2901" i="3"/>
  <c r="P2901" i="3" s="1"/>
  <c r="J2900" i="3"/>
  <c r="K2900" i="3" s="1"/>
  <c r="L2900" i="3" s="1"/>
  <c r="M2900" i="3" s="1"/>
  <c r="N2900" i="3" s="1"/>
  <c r="O2900" i="3" s="1"/>
  <c r="I2900" i="3"/>
  <c r="P2900" i="3" s="1"/>
  <c r="J2899" i="3"/>
  <c r="K2899" i="3" s="1"/>
  <c r="L2899" i="3" s="1"/>
  <c r="M2899" i="3" s="1"/>
  <c r="N2899" i="3" s="1"/>
  <c r="O2899" i="3" s="1"/>
  <c r="I2899" i="3"/>
  <c r="P2899" i="3" s="1"/>
  <c r="J2898" i="3"/>
  <c r="K2898" i="3" s="1"/>
  <c r="L2898" i="3" s="1"/>
  <c r="M2898" i="3" s="1"/>
  <c r="N2898" i="3" s="1"/>
  <c r="O2898" i="3" s="1"/>
  <c r="I2898" i="3"/>
  <c r="P2898" i="3" s="1"/>
  <c r="J2897" i="3"/>
  <c r="K2897" i="3" s="1"/>
  <c r="L2897" i="3" s="1"/>
  <c r="M2897" i="3" s="1"/>
  <c r="N2897" i="3" s="1"/>
  <c r="O2897" i="3" s="1"/>
  <c r="I2897" i="3"/>
  <c r="P2897" i="3" s="1"/>
  <c r="J2896" i="3"/>
  <c r="K2896" i="3" s="1"/>
  <c r="L2896" i="3" s="1"/>
  <c r="M2896" i="3" s="1"/>
  <c r="N2896" i="3" s="1"/>
  <c r="O2896" i="3" s="1"/>
  <c r="I2896" i="3"/>
  <c r="P2896" i="3" s="1"/>
  <c r="J2895" i="3"/>
  <c r="K2895" i="3" s="1"/>
  <c r="L2895" i="3" s="1"/>
  <c r="M2895" i="3" s="1"/>
  <c r="N2895" i="3" s="1"/>
  <c r="O2895" i="3" s="1"/>
  <c r="I2895" i="3"/>
  <c r="P2895" i="3" s="1"/>
  <c r="J2894" i="3"/>
  <c r="K2894" i="3" s="1"/>
  <c r="L2894" i="3" s="1"/>
  <c r="M2894" i="3" s="1"/>
  <c r="N2894" i="3" s="1"/>
  <c r="O2894" i="3" s="1"/>
  <c r="I2894" i="3"/>
  <c r="P2894" i="3" s="1"/>
  <c r="J2893" i="3"/>
  <c r="K2893" i="3" s="1"/>
  <c r="L2893" i="3" s="1"/>
  <c r="M2893" i="3" s="1"/>
  <c r="N2893" i="3" s="1"/>
  <c r="O2893" i="3" s="1"/>
  <c r="I2893" i="3"/>
  <c r="P2893" i="3" s="1"/>
  <c r="J2892" i="3"/>
  <c r="K2892" i="3" s="1"/>
  <c r="L2892" i="3" s="1"/>
  <c r="M2892" i="3" s="1"/>
  <c r="N2892" i="3" s="1"/>
  <c r="O2892" i="3" s="1"/>
  <c r="I2892" i="3"/>
  <c r="P2892" i="3" s="1"/>
  <c r="J2891" i="3"/>
  <c r="K2891" i="3" s="1"/>
  <c r="L2891" i="3" s="1"/>
  <c r="M2891" i="3" s="1"/>
  <c r="N2891" i="3" s="1"/>
  <c r="O2891" i="3" s="1"/>
  <c r="I2891" i="3"/>
  <c r="P2891" i="3" s="1"/>
  <c r="J2890" i="3"/>
  <c r="K2890" i="3" s="1"/>
  <c r="L2890" i="3" s="1"/>
  <c r="M2890" i="3" s="1"/>
  <c r="N2890" i="3" s="1"/>
  <c r="O2890" i="3" s="1"/>
  <c r="I2890" i="3"/>
  <c r="P2890" i="3" s="1"/>
  <c r="J2889" i="3"/>
  <c r="K2889" i="3" s="1"/>
  <c r="L2889" i="3" s="1"/>
  <c r="M2889" i="3" s="1"/>
  <c r="N2889" i="3" s="1"/>
  <c r="O2889" i="3" s="1"/>
  <c r="I2889" i="3"/>
  <c r="P2889" i="3" s="1"/>
  <c r="J2888" i="3"/>
  <c r="K2888" i="3" s="1"/>
  <c r="L2888" i="3" s="1"/>
  <c r="M2888" i="3" s="1"/>
  <c r="N2888" i="3" s="1"/>
  <c r="O2888" i="3" s="1"/>
  <c r="I2888" i="3"/>
  <c r="P2888" i="3" s="1"/>
  <c r="J2887" i="3"/>
  <c r="K2887" i="3" s="1"/>
  <c r="L2887" i="3" s="1"/>
  <c r="M2887" i="3" s="1"/>
  <c r="N2887" i="3" s="1"/>
  <c r="O2887" i="3" s="1"/>
  <c r="I2887" i="3"/>
  <c r="P2887" i="3" s="1"/>
  <c r="J2886" i="3"/>
  <c r="K2886" i="3" s="1"/>
  <c r="L2886" i="3" s="1"/>
  <c r="M2886" i="3" s="1"/>
  <c r="N2886" i="3" s="1"/>
  <c r="O2886" i="3" s="1"/>
  <c r="I2886" i="3"/>
  <c r="P2886" i="3" s="1"/>
  <c r="J2885" i="3"/>
  <c r="K2885" i="3" s="1"/>
  <c r="L2885" i="3" s="1"/>
  <c r="M2885" i="3" s="1"/>
  <c r="N2885" i="3" s="1"/>
  <c r="O2885" i="3" s="1"/>
  <c r="I2885" i="3"/>
  <c r="P2885" i="3" s="1"/>
  <c r="J2884" i="3"/>
  <c r="K2884" i="3" s="1"/>
  <c r="L2884" i="3" s="1"/>
  <c r="M2884" i="3" s="1"/>
  <c r="N2884" i="3" s="1"/>
  <c r="O2884" i="3" s="1"/>
  <c r="I2884" i="3"/>
  <c r="P2884" i="3" s="1"/>
  <c r="J2883" i="3"/>
  <c r="K2883" i="3" s="1"/>
  <c r="L2883" i="3" s="1"/>
  <c r="M2883" i="3" s="1"/>
  <c r="N2883" i="3" s="1"/>
  <c r="O2883" i="3" s="1"/>
  <c r="I2883" i="3"/>
  <c r="P2883" i="3" s="1"/>
  <c r="J2882" i="3"/>
  <c r="K2882" i="3" s="1"/>
  <c r="L2882" i="3" s="1"/>
  <c r="M2882" i="3" s="1"/>
  <c r="N2882" i="3" s="1"/>
  <c r="O2882" i="3" s="1"/>
  <c r="I2882" i="3"/>
  <c r="P2882" i="3" s="1"/>
  <c r="J2881" i="3"/>
  <c r="K2881" i="3" s="1"/>
  <c r="L2881" i="3" s="1"/>
  <c r="M2881" i="3" s="1"/>
  <c r="N2881" i="3" s="1"/>
  <c r="O2881" i="3" s="1"/>
  <c r="I2881" i="3"/>
  <c r="P2881" i="3" s="1"/>
  <c r="J2880" i="3"/>
  <c r="K2880" i="3" s="1"/>
  <c r="L2880" i="3" s="1"/>
  <c r="M2880" i="3" s="1"/>
  <c r="N2880" i="3" s="1"/>
  <c r="O2880" i="3" s="1"/>
  <c r="I2880" i="3"/>
  <c r="P2880" i="3" s="1"/>
  <c r="J2879" i="3"/>
  <c r="K2879" i="3" s="1"/>
  <c r="L2879" i="3" s="1"/>
  <c r="M2879" i="3" s="1"/>
  <c r="N2879" i="3" s="1"/>
  <c r="O2879" i="3" s="1"/>
  <c r="I2879" i="3"/>
  <c r="P2879" i="3" s="1"/>
  <c r="J2878" i="3"/>
  <c r="K2878" i="3" s="1"/>
  <c r="L2878" i="3" s="1"/>
  <c r="M2878" i="3" s="1"/>
  <c r="N2878" i="3" s="1"/>
  <c r="O2878" i="3" s="1"/>
  <c r="I2878" i="3"/>
  <c r="P2878" i="3" s="1"/>
  <c r="J2877" i="3"/>
  <c r="K2877" i="3" s="1"/>
  <c r="L2877" i="3" s="1"/>
  <c r="M2877" i="3" s="1"/>
  <c r="N2877" i="3" s="1"/>
  <c r="O2877" i="3" s="1"/>
  <c r="I2877" i="3"/>
  <c r="P2877" i="3" s="1"/>
  <c r="J2876" i="3"/>
  <c r="K2876" i="3" s="1"/>
  <c r="L2876" i="3" s="1"/>
  <c r="M2876" i="3" s="1"/>
  <c r="N2876" i="3" s="1"/>
  <c r="O2876" i="3" s="1"/>
  <c r="I2876" i="3"/>
  <c r="P2876" i="3" s="1"/>
  <c r="J2875" i="3"/>
  <c r="K2875" i="3" s="1"/>
  <c r="L2875" i="3" s="1"/>
  <c r="M2875" i="3" s="1"/>
  <c r="N2875" i="3" s="1"/>
  <c r="O2875" i="3" s="1"/>
  <c r="I2875" i="3"/>
  <c r="P2875" i="3" s="1"/>
  <c r="J2874" i="3"/>
  <c r="K2874" i="3" s="1"/>
  <c r="L2874" i="3" s="1"/>
  <c r="M2874" i="3" s="1"/>
  <c r="N2874" i="3" s="1"/>
  <c r="O2874" i="3" s="1"/>
  <c r="I2874" i="3"/>
  <c r="P2874" i="3" s="1"/>
  <c r="J2873" i="3"/>
  <c r="K2873" i="3" s="1"/>
  <c r="L2873" i="3" s="1"/>
  <c r="M2873" i="3" s="1"/>
  <c r="N2873" i="3" s="1"/>
  <c r="O2873" i="3" s="1"/>
  <c r="I2873" i="3"/>
  <c r="P2873" i="3" s="1"/>
  <c r="J2872" i="3"/>
  <c r="K2872" i="3" s="1"/>
  <c r="L2872" i="3" s="1"/>
  <c r="M2872" i="3" s="1"/>
  <c r="N2872" i="3" s="1"/>
  <c r="O2872" i="3" s="1"/>
  <c r="I2872" i="3"/>
  <c r="P2872" i="3" s="1"/>
  <c r="J2871" i="3"/>
  <c r="K2871" i="3" s="1"/>
  <c r="L2871" i="3" s="1"/>
  <c r="M2871" i="3" s="1"/>
  <c r="N2871" i="3" s="1"/>
  <c r="O2871" i="3" s="1"/>
  <c r="I2871" i="3"/>
  <c r="P2871" i="3" s="1"/>
  <c r="J2870" i="3"/>
  <c r="K2870" i="3" s="1"/>
  <c r="L2870" i="3" s="1"/>
  <c r="M2870" i="3" s="1"/>
  <c r="N2870" i="3" s="1"/>
  <c r="O2870" i="3" s="1"/>
  <c r="I2870" i="3"/>
  <c r="P2870" i="3" s="1"/>
  <c r="J2869" i="3"/>
  <c r="K2869" i="3" s="1"/>
  <c r="L2869" i="3" s="1"/>
  <c r="M2869" i="3" s="1"/>
  <c r="N2869" i="3" s="1"/>
  <c r="O2869" i="3" s="1"/>
  <c r="I2869" i="3"/>
  <c r="P2869" i="3" s="1"/>
  <c r="J2868" i="3"/>
  <c r="K2868" i="3" s="1"/>
  <c r="L2868" i="3" s="1"/>
  <c r="M2868" i="3" s="1"/>
  <c r="N2868" i="3" s="1"/>
  <c r="O2868" i="3" s="1"/>
  <c r="I2868" i="3"/>
  <c r="P2868" i="3" s="1"/>
  <c r="J2867" i="3"/>
  <c r="K2867" i="3" s="1"/>
  <c r="L2867" i="3" s="1"/>
  <c r="M2867" i="3" s="1"/>
  <c r="N2867" i="3" s="1"/>
  <c r="O2867" i="3" s="1"/>
  <c r="I2867" i="3"/>
  <c r="P2867" i="3" s="1"/>
  <c r="J2866" i="3"/>
  <c r="K2866" i="3" s="1"/>
  <c r="L2866" i="3" s="1"/>
  <c r="M2866" i="3" s="1"/>
  <c r="N2866" i="3" s="1"/>
  <c r="O2866" i="3" s="1"/>
  <c r="I2866" i="3"/>
  <c r="P2866" i="3" s="1"/>
  <c r="J2865" i="3"/>
  <c r="K2865" i="3" s="1"/>
  <c r="L2865" i="3" s="1"/>
  <c r="M2865" i="3" s="1"/>
  <c r="N2865" i="3" s="1"/>
  <c r="O2865" i="3" s="1"/>
  <c r="I2865" i="3"/>
  <c r="P2865" i="3" s="1"/>
  <c r="J2864" i="3"/>
  <c r="K2864" i="3" s="1"/>
  <c r="L2864" i="3" s="1"/>
  <c r="M2864" i="3" s="1"/>
  <c r="N2864" i="3" s="1"/>
  <c r="O2864" i="3" s="1"/>
  <c r="I2864" i="3"/>
  <c r="P2864" i="3" s="1"/>
  <c r="J2863" i="3"/>
  <c r="K2863" i="3" s="1"/>
  <c r="L2863" i="3" s="1"/>
  <c r="M2863" i="3" s="1"/>
  <c r="N2863" i="3" s="1"/>
  <c r="O2863" i="3" s="1"/>
  <c r="I2863" i="3"/>
  <c r="P2863" i="3" s="1"/>
  <c r="J2862" i="3"/>
  <c r="K2862" i="3" s="1"/>
  <c r="L2862" i="3" s="1"/>
  <c r="M2862" i="3" s="1"/>
  <c r="N2862" i="3" s="1"/>
  <c r="O2862" i="3" s="1"/>
  <c r="I2862" i="3"/>
  <c r="P2862" i="3" s="1"/>
  <c r="J2861" i="3"/>
  <c r="K2861" i="3" s="1"/>
  <c r="L2861" i="3" s="1"/>
  <c r="M2861" i="3" s="1"/>
  <c r="N2861" i="3" s="1"/>
  <c r="O2861" i="3" s="1"/>
  <c r="I2861" i="3"/>
  <c r="P2861" i="3" s="1"/>
  <c r="J2860" i="3"/>
  <c r="K2860" i="3" s="1"/>
  <c r="L2860" i="3" s="1"/>
  <c r="M2860" i="3" s="1"/>
  <c r="N2860" i="3" s="1"/>
  <c r="O2860" i="3" s="1"/>
  <c r="I2860" i="3"/>
  <c r="P2860" i="3" s="1"/>
  <c r="J2859" i="3"/>
  <c r="K2859" i="3" s="1"/>
  <c r="L2859" i="3" s="1"/>
  <c r="M2859" i="3" s="1"/>
  <c r="N2859" i="3" s="1"/>
  <c r="O2859" i="3" s="1"/>
  <c r="I2859" i="3"/>
  <c r="P2859" i="3" s="1"/>
  <c r="J2858" i="3"/>
  <c r="K2858" i="3" s="1"/>
  <c r="L2858" i="3" s="1"/>
  <c r="M2858" i="3" s="1"/>
  <c r="N2858" i="3" s="1"/>
  <c r="O2858" i="3" s="1"/>
  <c r="I2858" i="3"/>
  <c r="P2858" i="3" s="1"/>
  <c r="J2857" i="3"/>
  <c r="K2857" i="3" s="1"/>
  <c r="L2857" i="3" s="1"/>
  <c r="M2857" i="3" s="1"/>
  <c r="N2857" i="3" s="1"/>
  <c r="O2857" i="3" s="1"/>
  <c r="I2857" i="3"/>
  <c r="P2857" i="3" s="1"/>
  <c r="J2856" i="3"/>
  <c r="K2856" i="3" s="1"/>
  <c r="L2856" i="3" s="1"/>
  <c r="M2856" i="3" s="1"/>
  <c r="N2856" i="3" s="1"/>
  <c r="O2856" i="3" s="1"/>
  <c r="I2856" i="3"/>
  <c r="P2856" i="3" s="1"/>
  <c r="J2855" i="3"/>
  <c r="K2855" i="3" s="1"/>
  <c r="L2855" i="3" s="1"/>
  <c r="M2855" i="3" s="1"/>
  <c r="N2855" i="3" s="1"/>
  <c r="O2855" i="3" s="1"/>
  <c r="I2855" i="3"/>
  <c r="P2855" i="3" s="1"/>
  <c r="J2854" i="3"/>
  <c r="K2854" i="3" s="1"/>
  <c r="L2854" i="3" s="1"/>
  <c r="M2854" i="3" s="1"/>
  <c r="N2854" i="3" s="1"/>
  <c r="O2854" i="3" s="1"/>
  <c r="I2854" i="3"/>
  <c r="P2854" i="3" s="1"/>
  <c r="J2853" i="3"/>
  <c r="K2853" i="3" s="1"/>
  <c r="L2853" i="3" s="1"/>
  <c r="M2853" i="3" s="1"/>
  <c r="N2853" i="3" s="1"/>
  <c r="O2853" i="3" s="1"/>
  <c r="I2853" i="3"/>
  <c r="P2853" i="3" s="1"/>
  <c r="J2852" i="3"/>
  <c r="K2852" i="3" s="1"/>
  <c r="I2852" i="3"/>
  <c r="J2851" i="3"/>
  <c r="K2851" i="3" s="1"/>
  <c r="I2851" i="3"/>
  <c r="J2850" i="3"/>
  <c r="K2850" i="3" s="1"/>
  <c r="I2850" i="3"/>
  <c r="J2849" i="3"/>
  <c r="K2849" i="3" s="1"/>
  <c r="I2849" i="3"/>
  <c r="J2848" i="3"/>
  <c r="K2848" i="3" s="1"/>
  <c r="I2848" i="3"/>
  <c r="J2847" i="3"/>
  <c r="K2847" i="3" s="1"/>
  <c r="L2847" i="3" s="1"/>
  <c r="M2847" i="3" s="1"/>
  <c r="N2847" i="3" s="1"/>
  <c r="O2847" i="3" s="1"/>
  <c r="I2847" i="3"/>
  <c r="P2847" i="3" s="1"/>
  <c r="J2846" i="3"/>
  <c r="K2846" i="3" s="1"/>
  <c r="L2846" i="3" s="1"/>
  <c r="M2846" i="3" s="1"/>
  <c r="N2846" i="3" s="1"/>
  <c r="O2846" i="3" s="1"/>
  <c r="I2846" i="3"/>
  <c r="P2846" i="3" s="1"/>
  <c r="J2845" i="3"/>
  <c r="K2845" i="3" s="1"/>
  <c r="L2845" i="3" s="1"/>
  <c r="M2845" i="3" s="1"/>
  <c r="N2845" i="3" s="1"/>
  <c r="O2845" i="3" s="1"/>
  <c r="I2845" i="3"/>
  <c r="P2845" i="3" s="1"/>
  <c r="J2844" i="3"/>
  <c r="K2844" i="3" s="1"/>
  <c r="L2844" i="3" s="1"/>
  <c r="M2844" i="3" s="1"/>
  <c r="N2844" i="3" s="1"/>
  <c r="O2844" i="3" s="1"/>
  <c r="I2844" i="3"/>
  <c r="P2844" i="3" s="1"/>
  <c r="J2843" i="3"/>
  <c r="K2843" i="3" s="1"/>
  <c r="L2843" i="3" s="1"/>
  <c r="M2843" i="3" s="1"/>
  <c r="N2843" i="3" s="1"/>
  <c r="O2843" i="3" s="1"/>
  <c r="I2843" i="3"/>
  <c r="P2843" i="3" s="1"/>
  <c r="J2842" i="3"/>
  <c r="K2842" i="3" s="1"/>
  <c r="L2842" i="3" s="1"/>
  <c r="M2842" i="3" s="1"/>
  <c r="N2842" i="3" s="1"/>
  <c r="O2842" i="3" s="1"/>
  <c r="I2842" i="3"/>
  <c r="P2842" i="3" s="1"/>
  <c r="J2841" i="3"/>
  <c r="K2841" i="3" s="1"/>
  <c r="L2841" i="3" s="1"/>
  <c r="M2841" i="3" s="1"/>
  <c r="N2841" i="3" s="1"/>
  <c r="O2841" i="3" s="1"/>
  <c r="I2841" i="3"/>
  <c r="P2841" i="3" s="1"/>
  <c r="J2840" i="3"/>
  <c r="K2840" i="3" s="1"/>
  <c r="L2840" i="3" s="1"/>
  <c r="M2840" i="3" s="1"/>
  <c r="N2840" i="3" s="1"/>
  <c r="O2840" i="3" s="1"/>
  <c r="I2840" i="3"/>
  <c r="P2840" i="3" s="1"/>
  <c r="J2839" i="3"/>
  <c r="K2839" i="3" s="1"/>
  <c r="L2839" i="3" s="1"/>
  <c r="M2839" i="3" s="1"/>
  <c r="N2839" i="3" s="1"/>
  <c r="O2839" i="3" s="1"/>
  <c r="I2839" i="3"/>
  <c r="P2839" i="3" s="1"/>
  <c r="J2838" i="3"/>
  <c r="K2838" i="3" s="1"/>
  <c r="L2838" i="3" s="1"/>
  <c r="M2838" i="3" s="1"/>
  <c r="N2838" i="3" s="1"/>
  <c r="O2838" i="3" s="1"/>
  <c r="I2838" i="3"/>
  <c r="P2838" i="3" s="1"/>
  <c r="J2837" i="3"/>
  <c r="K2837" i="3" s="1"/>
  <c r="L2837" i="3" s="1"/>
  <c r="M2837" i="3" s="1"/>
  <c r="N2837" i="3" s="1"/>
  <c r="O2837" i="3" s="1"/>
  <c r="I2837" i="3"/>
  <c r="P2837" i="3" s="1"/>
  <c r="J2836" i="3"/>
  <c r="K2836" i="3" s="1"/>
  <c r="L2836" i="3" s="1"/>
  <c r="M2836" i="3" s="1"/>
  <c r="N2836" i="3" s="1"/>
  <c r="O2836" i="3" s="1"/>
  <c r="I2836" i="3"/>
  <c r="P2836" i="3" s="1"/>
  <c r="J2835" i="3"/>
  <c r="K2835" i="3" s="1"/>
  <c r="L2835" i="3" s="1"/>
  <c r="M2835" i="3" s="1"/>
  <c r="N2835" i="3" s="1"/>
  <c r="O2835" i="3" s="1"/>
  <c r="I2835" i="3"/>
  <c r="P2835" i="3" s="1"/>
  <c r="J2834" i="3"/>
  <c r="K2834" i="3" s="1"/>
  <c r="L2834" i="3" s="1"/>
  <c r="M2834" i="3" s="1"/>
  <c r="N2834" i="3" s="1"/>
  <c r="O2834" i="3" s="1"/>
  <c r="I2834" i="3"/>
  <c r="P2834" i="3" s="1"/>
  <c r="J2833" i="3"/>
  <c r="K2833" i="3" s="1"/>
  <c r="L2833" i="3" s="1"/>
  <c r="M2833" i="3" s="1"/>
  <c r="N2833" i="3" s="1"/>
  <c r="O2833" i="3" s="1"/>
  <c r="I2833" i="3"/>
  <c r="P2833" i="3" s="1"/>
  <c r="J2832" i="3"/>
  <c r="K2832" i="3" s="1"/>
  <c r="L2832" i="3" s="1"/>
  <c r="M2832" i="3" s="1"/>
  <c r="N2832" i="3" s="1"/>
  <c r="O2832" i="3" s="1"/>
  <c r="I2832" i="3"/>
  <c r="P2832" i="3" s="1"/>
  <c r="J2831" i="3"/>
  <c r="K2831" i="3" s="1"/>
  <c r="L2831" i="3" s="1"/>
  <c r="M2831" i="3" s="1"/>
  <c r="N2831" i="3" s="1"/>
  <c r="O2831" i="3" s="1"/>
  <c r="I2831" i="3"/>
  <c r="P2831" i="3" s="1"/>
  <c r="J2830" i="3"/>
  <c r="K2830" i="3" s="1"/>
  <c r="L2830" i="3" s="1"/>
  <c r="M2830" i="3" s="1"/>
  <c r="N2830" i="3" s="1"/>
  <c r="O2830" i="3" s="1"/>
  <c r="I2830" i="3"/>
  <c r="P2830" i="3" s="1"/>
  <c r="J2829" i="3"/>
  <c r="K2829" i="3" s="1"/>
  <c r="L2829" i="3" s="1"/>
  <c r="M2829" i="3" s="1"/>
  <c r="N2829" i="3" s="1"/>
  <c r="O2829" i="3" s="1"/>
  <c r="I2829" i="3"/>
  <c r="P2829" i="3" s="1"/>
  <c r="J2828" i="3"/>
  <c r="K2828" i="3" s="1"/>
  <c r="L2828" i="3" s="1"/>
  <c r="M2828" i="3" s="1"/>
  <c r="N2828" i="3" s="1"/>
  <c r="O2828" i="3" s="1"/>
  <c r="I2828" i="3"/>
  <c r="P2828" i="3" s="1"/>
  <c r="J2827" i="3"/>
  <c r="K2827" i="3" s="1"/>
  <c r="L2827" i="3" s="1"/>
  <c r="M2827" i="3" s="1"/>
  <c r="N2827" i="3" s="1"/>
  <c r="O2827" i="3" s="1"/>
  <c r="I2827" i="3"/>
  <c r="P2827" i="3" s="1"/>
  <c r="J2826" i="3"/>
  <c r="K2826" i="3" s="1"/>
  <c r="L2826" i="3" s="1"/>
  <c r="M2826" i="3" s="1"/>
  <c r="N2826" i="3" s="1"/>
  <c r="O2826" i="3" s="1"/>
  <c r="I2826" i="3"/>
  <c r="P2826" i="3" s="1"/>
  <c r="J2825" i="3"/>
  <c r="K2825" i="3" s="1"/>
  <c r="L2825" i="3" s="1"/>
  <c r="M2825" i="3" s="1"/>
  <c r="N2825" i="3" s="1"/>
  <c r="O2825" i="3" s="1"/>
  <c r="I2825" i="3"/>
  <c r="P2825" i="3" s="1"/>
  <c r="J2824" i="3"/>
  <c r="K2824" i="3" s="1"/>
  <c r="L2824" i="3" s="1"/>
  <c r="M2824" i="3" s="1"/>
  <c r="N2824" i="3" s="1"/>
  <c r="O2824" i="3" s="1"/>
  <c r="I2824" i="3"/>
  <c r="P2824" i="3" s="1"/>
  <c r="J2823" i="3"/>
  <c r="K2823" i="3" s="1"/>
  <c r="L2823" i="3" s="1"/>
  <c r="M2823" i="3" s="1"/>
  <c r="N2823" i="3" s="1"/>
  <c r="O2823" i="3" s="1"/>
  <c r="I2823" i="3"/>
  <c r="P2823" i="3" s="1"/>
  <c r="J2822" i="3"/>
  <c r="K2822" i="3" s="1"/>
  <c r="L2822" i="3" s="1"/>
  <c r="M2822" i="3" s="1"/>
  <c r="N2822" i="3" s="1"/>
  <c r="O2822" i="3" s="1"/>
  <c r="I2822" i="3"/>
  <c r="P2822" i="3" s="1"/>
  <c r="J2821" i="3"/>
  <c r="K2821" i="3" s="1"/>
  <c r="L2821" i="3" s="1"/>
  <c r="M2821" i="3" s="1"/>
  <c r="N2821" i="3" s="1"/>
  <c r="O2821" i="3" s="1"/>
  <c r="I2821" i="3"/>
  <c r="P2821" i="3" s="1"/>
  <c r="J2820" i="3"/>
  <c r="K2820" i="3" s="1"/>
  <c r="L2820" i="3" s="1"/>
  <c r="M2820" i="3" s="1"/>
  <c r="N2820" i="3" s="1"/>
  <c r="O2820" i="3" s="1"/>
  <c r="I2820" i="3"/>
  <c r="P2820" i="3" s="1"/>
  <c r="J2819" i="3"/>
  <c r="K2819" i="3" s="1"/>
  <c r="L2819" i="3" s="1"/>
  <c r="M2819" i="3" s="1"/>
  <c r="N2819" i="3" s="1"/>
  <c r="O2819" i="3" s="1"/>
  <c r="I2819" i="3"/>
  <c r="P2819" i="3" s="1"/>
  <c r="J2818" i="3"/>
  <c r="K2818" i="3" s="1"/>
  <c r="L2818" i="3" s="1"/>
  <c r="M2818" i="3" s="1"/>
  <c r="N2818" i="3" s="1"/>
  <c r="O2818" i="3" s="1"/>
  <c r="I2818" i="3"/>
  <c r="P2818" i="3" s="1"/>
  <c r="J2817" i="3"/>
  <c r="K2817" i="3" s="1"/>
  <c r="L2817" i="3" s="1"/>
  <c r="M2817" i="3" s="1"/>
  <c r="N2817" i="3" s="1"/>
  <c r="O2817" i="3" s="1"/>
  <c r="I2817" i="3"/>
  <c r="P2817" i="3" s="1"/>
  <c r="J2816" i="3"/>
  <c r="K2816" i="3" s="1"/>
  <c r="L2816" i="3" s="1"/>
  <c r="M2816" i="3" s="1"/>
  <c r="N2816" i="3" s="1"/>
  <c r="O2816" i="3" s="1"/>
  <c r="I2816" i="3"/>
  <c r="P2816" i="3" s="1"/>
  <c r="J2815" i="3"/>
  <c r="K2815" i="3" s="1"/>
  <c r="L2815" i="3" s="1"/>
  <c r="M2815" i="3" s="1"/>
  <c r="N2815" i="3" s="1"/>
  <c r="O2815" i="3" s="1"/>
  <c r="I2815" i="3"/>
  <c r="P2815" i="3" s="1"/>
  <c r="J2814" i="3"/>
  <c r="K2814" i="3" s="1"/>
  <c r="L2814" i="3" s="1"/>
  <c r="M2814" i="3" s="1"/>
  <c r="N2814" i="3" s="1"/>
  <c r="O2814" i="3" s="1"/>
  <c r="I2814" i="3"/>
  <c r="P2814" i="3" s="1"/>
  <c r="J2813" i="3"/>
  <c r="K2813" i="3" s="1"/>
  <c r="L2813" i="3" s="1"/>
  <c r="M2813" i="3" s="1"/>
  <c r="N2813" i="3" s="1"/>
  <c r="O2813" i="3" s="1"/>
  <c r="I2813" i="3"/>
  <c r="P2813" i="3" s="1"/>
  <c r="J2812" i="3"/>
  <c r="K2812" i="3" s="1"/>
  <c r="L2812" i="3" s="1"/>
  <c r="M2812" i="3" s="1"/>
  <c r="N2812" i="3" s="1"/>
  <c r="O2812" i="3" s="1"/>
  <c r="I2812" i="3"/>
  <c r="P2812" i="3" s="1"/>
  <c r="J2811" i="3"/>
  <c r="K2811" i="3" s="1"/>
  <c r="L2811" i="3" s="1"/>
  <c r="M2811" i="3" s="1"/>
  <c r="N2811" i="3" s="1"/>
  <c r="O2811" i="3" s="1"/>
  <c r="I2811" i="3"/>
  <c r="P2811" i="3" s="1"/>
  <c r="J2810" i="3"/>
  <c r="K2810" i="3" s="1"/>
  <c r="L2810" i="3" s="1"/>
  <c r="M2810" i="3" s="1"/>
  <c r="N2810" i="3" s="1"/>
  <c r="O2810" i="3" s="1"/>
  <c r="I2810" i="3"/>
  <c r="P2810" i="3" s="1"/>
  <c r="J2809" i="3"/>
  <c r="K2809" i="3" s="1"/>
  <c r="L2809" i="3" s="1"/>
  <c r="M2809" i="3" s="1"/>
  <c r="N2809" i="3" s="1"/>
  <c r="O2809" i="3" s="1"/>
  <c r="I2809" i="3"/>
  <c r="P2809" i="3" s="1"/>
  <c r="J2808" i="3"/>
  <c r="K2808" i="3" s="1"/>
  <c r="L2808" i="3" s="1"/>
  <c r="M2808" i="3" s="1"/>
  <c r="N2808" i="3" s="1"/>
  <c r="O2808" i="3" s="1"/>
  <c r="I2808" i="3"/>
  <c r="P2808" i="3" s="1"/>
  <c r="J2807" i="3"/>
  <c r="K2807" i="3" s="1"/>
  <c r="L2807" i="3" s="1"/>
  <c r="M2807" i="3" s="1"/>
  <c r="N2807" i="3" s="1"/>
  <c r="O2807" i="3" s="1"/>
  <c r="I2807" i="3"/>
  <c r="P2807" i="3" s="1"/>
  <c r="J2806" i="3"/>
  <c r="K2806" i="3" s="1"/>
  <c r="L2806" i="3" s="1"/>
  <c r="M2806" i="3" s="1"/>
  <c r="N2806" i="3" s="1"/>
  <c r="O2806" i="3" s="1"/>
  <c r="I2806" i="3"/>
  <c r="P2806" i="3" s="1"/>
  <c r="J2805" i="3"/>
  <c r="K2805" i="3" s="1"/>
  <c r="L2805" i="3" s="1"/>
  <c r="M2805" i="3" s="1"/>
  <c r="N2805" i="3" s="1"/>
  <c r="O2805" i="3" s="1"/>
  <c r="I2805" i="3"/>
  <c r="P2805" i="3" s="1"/>
  <c r="J2804" i="3"/>
  <c r="K2804" i="3" s="1"/>
  <c r="L2804" i="3" s="1"/>
  <c r="M2804" i="3" s="1"/>
  <c r="N2804" i="3" s="1"/>
  <c r="O2804" i="3" s="1"/>
  <c r="I2804" i="3"/>
  <c r="P2804" i="3" s="1"/>
  <c r="J2803" i="3"/>
  <c r="K2803" i="3" s="1"/>
  <c r="L2803" i="3" s="1"/>
  <c r="M2803" i="3" s="1"/>
  <c r="N2803" i="3" s="1"/>
  <c r="O2803" i="3" s="1"/>
  <c r="I2803" i="3"/>
  <c r="P2803" i="3" s="1"/>
  <c r="J2802" i="3"/>
  <c r="K2802" i="3" s="1"/>
  <c r="L2802" i="3" s="1"/>
  <c r="M2802" i="3" s="1"/>
  <c r="N2802" i="3" s="1"/>
  <c r="O2802" i="3" s="1"/>
  <c r="I2802" i="3"/>
  <c r="P2802" i="3" s="1"/>
  <c r="J2801" i="3"/>
  <c r="K2801" i="3" s="1"/>
  <c r="L2801" i="3" s="1"/>
  <c r="M2801" i="3" s="1"/>
  <c r="N2801" i="3" s="1"/>
  <c r="O2801" i="3" s="1"/>
  <c r="I2801" i="3"/>
  <c r="P2801" i="3" s="1"/>
  <c r="J2800" i="3"/>
  <c r="K2800" i="3" s="1"/>
  <c r="L2800" i="3" s="1"/>
  <c r="M2800" i="3" s="1"/>
  <c r="N2800" i="3" s="1"/>
  <c r="O2800" i="3" s="1"/>
  <c r="I2800" i="3"/>
  <c r="P2800" i="3" s="1"/>
  <c r="J2799" i="3"/>
  <c r="K2799" i="3" s="1"/>
  <c r="L2799" i="3" s="1"/>
  <c r="M2799" i="3" s="1"/>
  <c r="N2799" i="3" s="1"/>
  <c r="O2799" i="3" s="1"/>
  <c r="I2799" i="3"/>
  <c r="P2799" i="3" s="1"/>
  <c r="J2798" i="3"/>
  <c r="K2798" i="3" s="1"/>
  <c r="L2798" i="3" s="1"/>
  <c r="M2798" i="3" s="1"/>
  <c r="N2798" i="3" s="1"/>
  <c r="O2798" i="3" s="1"/>
  <c r="I2798" i="3"/>
  <c r="P2798" i="3" s="1"/>
  <c r="J2797" i="3"/>
  <c r="K2797" i="3" s="1"/>
  <c r="L2797" i="3" s="1"/>
  <c r="M2797" i="3" s="1"/>
  <c r="N2797" i="3" s="1"/>
  <c r="O2797" i="3" s="1"/>
  <c r="I2797" i="3"/>
  <c r="P2797" i="3" s="1"/>
  <c r="J2796" i="3"/>
  <c r="K2796" i="3" s="1"/>
  <c r="L2796" i="3" s="1"/>
  <c r="M2796" i="3" s="1"/>
  <c r="N2796" i="3" s="1"/>
  <c r="O2796" i="3" s="1"/>
  <c r="I2796" i="3"/>
  <c r="P2796" i="3" s="1"/>
  <c r="J2795" i="3"/>
  <c r="K2795" i="3" s="1"/>
  <c r="L2795" i="3" s="1"/>
  <c r="M2795" i="3" s="1"/>
  <c r="N2795" i="3" s="1"/>
  <c r="O2795" i="3" s="1"/>
  <c r="I2795" i="3"/>
  <c r="P2795" i="3" s="1"/>
  <c r="J2794" i="3"/>
  <c r="K2794" i="3" s="1"/>
  <c r="L2794" i="3" s="1"/>
  <c r="M2794" i="3" s="1"/>
  <c r="N2794" i="3" s="1"/>
  <c r="O2794" i="3" s="1"/>
  <c r="I2794" i="3"/>
  <c r="P2794" i="3" s="1"/>
  <c r="J2793" i="3"/>
  <c r="K2793" i="3" s="1"/>
  <c r="L2793" i="3" s="1"/>
  <c r="M2793" i="3" s="1"/>
  <c r="N2793" i="3" s="1"/>
  <c r="O2793" i="3" s="1"/>
  <c r="I2793" i="3"/>
  <c r="P2793" i="3" s="1"/>
  <c r="J2792" i="3"/>
  <c r="K2792" i="3" s="1"/>
  <c r="L2792" i="3" s="1"/>
  <c r="M2792" i="3" s="1"/>
  <c r="N2792" i="3" s="1"/>
  <c r="O2792" i="3" s="1"/>
  <c r="I2792" i="3"/>
  <c r="P2792" i="3" s="1"/>
  <c r="J2791" i="3"/>
  <c r="K2791" i="3" s="1"/>
  <c r="L2791" i="3" s="1"/>
  <c r="M2791" i="3" s="1"/>
  <c r="N2791" i="3" s="1"/>
  <c r="O2791" i="3" s="1"/>
  <c r="I2791" i="3"/>
  <c r="P2791" i="3" s="1"/>
  <c r="J2790" i="3"/>
  <c r="K2790" i="3" s="1"/>
  <c r="L2790" i="3" s="1"/>
  <c r="M2790" i="3" s="1"/>
  <c r="N2790" i="3" s="1"/>
  <c r="O2790" i="3" s="1"/>
  <c r="I2790" i="3"/>
  <c r="P2790" i="3" s="1"/>
  <c r="J2789" i="3"/>
  <c r="K2789" i="3" s="1"/>
  <c r="L2789" i="3" s="1"/>
  <c r="M2789" i="3" s="1"/>
  <c r="N2789" i="3" s="1"/>
  <c r="O2789" i="3" s="1"/>
  <c r="I2789" i="3"/>
  <c r="P2789" i="3" s="1"/>
  <c r="J2788" i="3"/>
  <c r="K2788" i="3" s="1"/>
  <c r="L2788" i="3" s="1"/>
  <c r="M2788" i="3" s="1"/>
  <c r="N2788" i="3" s="1"/>
  <c r="O2788" i="3" s="1"/>
  <c r="I2788" i="3"/>
  <c r="P2788" i="3" s="1"/>
  <c r="J2787" i="3"/>
  <c r="K2787" i="3" s="1"/>
  <c r="L2787" i="3" s="1"/>
  <c r="M2787" i="3" s="1"/>
  <c r="N2787" i="3" s="1"/>
  <c r="O2787" i="3" s="1"/>
  <c r="I2787" i="3"/>
  <c r="P2787" i="3" s="1"/>
  <c r="J2786" i="3"/>
  <c r="K2786" i="3" s="1"/>
  <c r="L2786" i="3" s="1"/>
  <c r="M2786" i="3" s="1"/>
  <c r="N2786" i="3" s="1"/>
  <c r="O2786" i="3" s="1"/>
  <c r="I2786" i="3"/>
  <c r="P2786" i="3" s="1"/>
  <c r="J2785" i="3"/>
  <c r="K2785" i="3" s="1"/>
  <c r="L2785" i="3" s="1"/>
  <c r="M2785" i="3" s="1"/>
  <c r="N2785" i="3" s="1"/>
  <c r="O2785" i="3" s="1"/>
  <c r="I2785" i="3"/>
  <c r="P2785" i="3" s="1"/>
  <c r="J2784" i="3"/>
  <c r="K2784" i="3" s="1"/>
  <c r="L2784" i="3" s="1"/>
  <c r="M2784" i="3" s="1"/>
  <c r="N2784" i="3" s="1"/>
  <c r="O2784" i="3" s="1"/>
  <c r="I2784" i="3"/>
  <c r="P2784" i="3" s="1"/>
  <c r="J2783" i="3"/>
  <c r="K2783" i="3" s="1"/>
  <c r="L2783" i="3" s="1"/>
  <c r="M2783" i="3" s="1"/>
  <c r="N2783" i="3" s="1"/>
  <c r="O2783" i="3" s="1"/>
  <c r="I2783" i="3"/>
  <c r="P2783" i="3" s="1"/>
  <c r="J2782" i="3"/>
  <c r="K2782" i="3" s="1"/>
  <c r="L2782" i="3" s="1"/>
  <c r="M2782" i="3" s="1"/>
  <c r="N2782" i="3" s="1"/>
  <c r="O2782" i="3" s="1"/>
  <c r="I2782" i="3"/>
  <c r="P2782" i="3" s="1"/>
  <c r="J2781" i="3"/>
  <c r="K2781" i="3" s="1"/>
  <c r="L2781" i="3" s="1"/>
  <c r="M2781" i="3" s="1"/>
  <c r="N2781" i="3" s="1"/>
  <c r="O2781" i="3" s="1"/>
  <c r="I2781" i="3"/>
  <c r="P2781" i="3" s="1"/>
  <c r="J2780" i="3"/>
  <c r="K2780" i="3" s="1"/>
  <c r="L2780" i="3" s="1"/>
  <c r="M2780" i="3" s="1"/>
  <c r="N2780" i="3" s="1"/>
  <c r="O2780" i="3" s="1"/>
  <c r="I2780" i="3"/>
  <c r="P2780" i="3" s="1"/>
  <c r="J2779" i="3"/>
  <c r="K2779" i="3" s="1"/>
  <c r="L2779" i="3" s="1"/>
  <c r="M2779" i="3" s="1"/>
  <c r="N2779" i="3" s="1"/>
  <c r="O2779" i="3" s="1"/>
  <c r="I2779" i="3"/>
  <c r="P2779" i="3" s="1"/>
  <c r="J2778" i="3"/>
  <c r="K2778" i="3" s="1"/>
  <c r="L2778" i="3" s="1"/>
  <c r="M2778" i="3" s="1"/>
  <c r="N2778" i="3" s="1"/>
  <c r="O2778" i="3" s="1"/>
  <c r="I2778" i="3"/>
  <c r="P2778" i="3" s="1"/>
  <c r="J2777" i="3"/>
  <c r="K2777" i="3" s="1"/>
  <c r="L2777" i="3" s="1"/>
  <c r="M2777" i="3" s="1"/>
  <c r="N2777" i="3" s="1"/>
  <c r="O2777" i="3" s="1"/>
  <c r="I2777" i="3"/>
  <c r="P2777" i="3" s="1"/>
  <c r="J2776" i="3"/>
  <c r="K2776" i="3" s="1"/>
  <c r="L2776" i="3" s="1"/>
  <c r="M2776" i="3" s="1"/>
  <c r="N2776" i="3" s="1"/>
  <c r="O2776" i="3" s="1"/>
  <c r="I2776" i="3"/>
  <c r="P2776" i="3" s="1"/>
  <c r="J2775" i="3"/>
  <c r="K2775" i="3" s="1"/>
  <c r="L2775" i="3" s="1"/>
  <c r="M2775" i="3" s="1"/>
  <c r="N2775" i="3" s="1"/>
  <c r="O2775" i="3" s="1"/>
  <c r="I2775" i="3"/>
  <c r="P2775" i="3" s="1"/>
  <c r="J2774" i="3"/>
  <c r="K2774" i="3" s="1"/>
  <c r="L2774" i="3" s="1"/>
  <c r="M2774" i="3" s="1"/>
  <c r="N2774" i="3" s="1"/>
  <c r="O2774" i="3" s="1"/>
  <c r="I2774" i="3"/>
  <c r="P2774" i="3" s="1"/>
  <c r="J2773" i="3"/>
  <c r="K2773" i="3" s="1"/>
  <c r="L2773" i="3" s="1"/>
  <c r="M2773" i="3" s="1"/>
  <c r="N2773" i="3" s="1"/>
  <c r="O2773" i="3" s="1"/>
  <c r="I2773" i="3"/>
  <c r="P2773" i="3" s="1"/>
  <c r="J2772" i="3"/>
  <c r="K2772" i="3" s="1"/>
  <c r="L2772" i="3" s="1"/>
  <c r="M2772" i="3" s="1"/>
  <c r="N2772" i="3" s="1"/>
  <c r="O2772" i="3" s="1"/>
  <c r="I2772" i="3"/>
  <c r="P2772" i="3" s="1"/>
  <c r="J2771" i="3"/>
  <c r="K2771" i="3" s="1"/>
  <c r="L2771" i="3" s="1"/>
  <c r="M2771" i="3" s="1"/>
  <c r="N2771" i="3" s="1"/>
  <c r="O2771" i="3" s="1"/>
  <c r="I2771" i="3"/>
  <c r="P2771" i="3" s="1"/>
  <c r="J2770" i="3"/>
  <c r="K2770" i="3" s="1"/>
  <c r="L2770" i="3" s="1"/>
  <c r="M2770" i="3" s="1"/>
  <c r="N2770" i="3" s="1"/>
  <c r="O2770" i="3" s="1"/>
  <c r="I2770" i="3"/>
  <c r="P2770" i="3" s="1"/>
  <c r="J2769" i="3"/>
  <c r="K2769" i="3" s="1"/>
  <c r="L2769" i="3" s="1"/>
  <c r="M2769" i="3" s="1"/>
  <c r="N2769" i="3" s="1"/>
  <c r="O2769" i="3" s="1"/>
  <c r="I2769" i="3"/>
  <c r="P2769" i="3" s="1"/>
  <c r="J2768" i="3"/>
  <c r="K2768" i="3" s="1"/>
  <c r="L2768" i="3" s="1"/>
  <c r="M2768" i="3" s="1"/>
  <c r="N2768" i="3" s="1"/>
  <c r="O2768" i="3" s="1"/>
  <c r="I2768" i="3"/>
  <c r="P2768" i="3" s="1"/>
  <c r="J2767" i="3"/>
  <c r="K2767" i="3" s="1"/>
  <c r="L2767" i="3" s="1"/>
  <c r="M2767" i="3" s="1"/>
  <c r="N2767" i="3" s="1"/>
  <c r="O2767" i="3" s="1"/>
  <c r="I2767" i="3"/>
  <c r="P2767" i="3" s="1"/>
  <c r="J2766" i="3"/>
  <c r="K2766" i="3" s="1"/>
  <c r="L2766" i="3" s="1"/>
  <c r="M2766" i="3" s="1"/>
  <c r="N2766" i="3" s="1"/>
  <c r="O2766" i="3" s="1"/>
  <c r="I2766" i="3"/>
  <c r="P2766" i="3" s="1"/>
  <c r="J2765" i="3"/>
  <c r="K2765" i="3" s="1"/>
  <c r="L2765" i="3" s="1"/>
  <c r="M2765" i="3" s="1"/>
  <c r="N2765" i="3" s="1"/>
  <c r="O2765" i="3" s="1"/>
  <c r="I2765" i="3"/>
  <c r="P2765" i="3" s="1"/>
  <c r="J2764" i="3"/>
  <c r="K2764" i="3" s="1"/>
  <c r="L2764" i="3" s="1"/>
  <c r="M2764" i="3" s="1"/>
  <c r="N2764" i="3" s="1"/>
  <c r="O2764" i="3" s="1"/>
  <c r="I2764" i="3"/>
  <c r="P2764" i="3" s="1"/>
  <c r="J2763" i="3"/>
  <c r="K2763" i="3" s="1"/>
  <c r="L2763" i="3" s="1"/>
  <c r="M2763" i="3" s="1"/>
  <c r="N2763" i="3" s="1"/>
  <c r="O2763" i="3" s="1"/>
  <c r="I2763" i="3"/>
  <c r="P2763" i="3" s="1"/>
  <c r="J2762" i="3"/>
  <c r="K2762" i="3" s="1"/>
  <c r="L2762" i="3" s="1"/>
  <c r="M2762" i="3" s="1"/>
  <c r="N2762" i="3" s="1"/>
  <c r="O2762" i="3" s="1"/>
  <c r="I2762" i="3"/>
  <c r="P2762" i="3" s="1"/>
  <c r="J2761" i="3"/>
  <c r="K2761" i="3" s="1"/>
  <c r="L2761" i="3" s="1"/>
  <c r="M2761" i="3" s="1"/>
  <c r="N2761" i="3" s="1"/>
  <c r="O2761" i="3" s="1"/>
  <c r="I2761" i="3"/>
  <c r="P2761" i="3" s="1"/>
  <c r="J2760" i="3"/>
  <c r="K2760" i="3" s="1"/>
  <c r="L2760" i="3" s="1"/>
  <c r="M2760" i="3" s="1"/>
  <c r="N2760" i="3" s="1"/>
  <c r="O2760" i="3" s="1"/>
  <c r="I2760" i="3"/>
  <c r="P2760" i="3" s="1"/>
  <c r="J2759" i="3"/>
  <c r="K2759" i="3" s="1"/>
  <c r="L2759" i="3" s="1"/>
  <c r="M2759" i="3" s="1"/>
  <c r="N2759" i="3" s="1"/>
  <c r="O2759" i="3" s="1"/>
  <c r="I2759" i="3"/>
  <c r="P2759" i="3" s="1"/>
  <c r="J2758" i="3"/>
  <c r="K2758" i="3" s="1"/>
  <c r="L2758" i="3" s="1"/>
  <c r="M2758" i="3" s="1"/>
  <c r="N2758" i="3" s="1"/>
  <c r="O2758" i="3" s="1"/>
  <c r="I2758" i="3"/>
  <c r="P2758" i="3" s="1"/>
  <c r="J2757" i="3"/>
  <c r="K2757" i="3" s="1"/>
  <c r="L2757" i="3" s="1"/>
  <c r="M2757" i="3" s="1"/>
  <c r="N2757" i="3" s="1"/>
  <c r="O2757" i="3" s="1"/>
  <c r="I2757" i="3"/>
  <c r="P2757" i="3" s="1"/>
  <c r="J2756" i="3"/>
  <c r="K2756" i="3" s="1"/>
  <c r="L2756" i="3" s="1"/>
  <c r="M2756" i="3" s="1"/>
  <c r="N2756" i="3" s="1"/>
  <c r="O2756" i="3" s="1"/>
  <c r="I2756" i="3"/>
  <c r="P2756" i="3" s="1"/>
  <c r="J2755" i="3"/>
  <c r="K2755" i="3" s="1"/>
  <c r="L2755" i="3" s="1"/>
  <c r="M2755" i="3" s="1"/>
  <c r="N2755" i="3" s="1"/>
  <c r="O2755" i="3" s="1"/>
  <c r="I2755" i="3"/>
  <c r="P2755" i="3" s="1"/>
  <c r="J2754" i="3"/>
  <c r="K2754" i="3" s="1"/>
  <c r="L2754" i="3" s="1"/>
  <c r="M2754" i="3" s="1"/>
  <c r="N2754" i="3" s="1"/>
  <c r="O2754" i="3" s="1"/>
  <c r="I2754" i="3"/>
  <c r="P2754" i="3" s="1"/>
  <c r="J2753" i="3"/>
  <c r="K2753" i="3" s="1"/>
  <c r="L2753" i="3" s="1"/>
  <c r="M2753" i="3" s="1"/>
  <c r="N2753" i="3" s="1"/>
  <c r="O2753" i="3" s="1"/>
  <c r="I2753" i="3"/>
  <c r="P2753" i="3" s="1"/>
  <c r="J2752" i="3"/>
  <c r="K2752" i="3" s="1"/>
  <c r="L2752" i="3" s="1"/>
  <c r="M2752" i="3" s="1"/>
  <c r="N2752" i="3" s="1"/>
  <c r="O2752" i="3" s="1"/>
  <c r="I2752" i="3"/>
  <c r="P2752" i="3" s="1"/>
  <c r="J2751" i="3"/>
  <c r="K2751" i="3" s="1"/>
  <c r="L2751" i="3" s="1"/>
  <c r="M2751" i="3" s="1"/>
  <c r="N2751" i="3" s="1"/>
  <c r="O2751" i="3" s="1"/>
  <c r="I2751" i="3"/>
  <c r="P2751" i="3" s="1"/>
  <c r="J2750" i="3"/>
  <c r="K2750" i="3" s="1"/>
  <c r="L2750" i="3" s="1"/>
  <c r="M2750" i="3" s="1"/>
  <c r="N2750" i="3" s="1"/>
  <c r="O2750" i="3" s="1"/>
  <c r="I2750" i="3"/>
  <c r="P2750" i="3" s="1"/>
  <c r="J2749" i="3"/>
  <c r="K2749" i="3" s="1"/>
  <c r="L2749" i="3" s="1"/>
  <c r="M2749" i="3" s="1"/>
  <c r="N2749" i="3" s="1"/>
  <c r="O2749" i="3" s="1"/>
  <c r="I2749" i="3"/>
  <c r="P2749" i="3" s="1"/>
  <c r="J2748" i="3"/>
  <c r="K2748" i="3" s="1"/>
  <c r="L2748" i="3" s="1"/>
  <c r="M2748" i="3" s="1"/>
  <c r="N2748" i="3" s="1"/>
  <c r="O2748" i="3" s="1"/>
  <c r="I2748" i="3"/>
  <c r="P2748" i="3" s="1"/>
  <c r="J2747" i="3"/>
  <c r="K2747" i="3" s="1"/>
  <c r="L2747" i="3" s="1"/>
  <c r="M2747" i="3" s="1"/>
  <c r="N2747" i="3" s="1"/>
  <c r="O2747" i="3" s="1"/>
  <c r="I2747" i="3"/>
  <c r="P2747" i="3" s="1"/>
  <c r="J2746" i="3"/>
  <c r="K2746" i="3" s="1"/>
  <c r="L2746" i="3" s="1"/>
  <c r="M2746" i="3" s="1"/>
  <c r="N2746" i="3" s="1"/>
  <c r="O2746" i="3" s="1"/>
  <c r="I2746" i="3"/>
  <c r="P2746" i="3" s="1"/>
  <c r="J2745" i="3"/>
  <c r="K2745" i="3" s="1"/>
  <c r="L2745" i="3" s="1"/>
  <c r="M2745" i="3" s="1"/>
  <c r="N2745" i="3" s="1"/>
  <c r="O2745" i="3" s="1"/>
  <c r="I2745" i="3"/>
  <c r="P2745" i="3" s="1"/>
  <c r="J2744" i="3"/>
  <c r="K2744" i="3" s="1"/>
  <c r="L2744" i="3" s="1"/>
  <c r="M2744" i="3" s="1"/>
  <c r="N2744" i="3" s="1"/>
  <c r="O2744" i="3" s="1"/>
  <c r="I2744" i="3"/>
  <c r="P2744" i="3" s="1"/>
  <c r="J2743" i="3"/>
  <c r="K2743" i="3" s="1"/>
  <c r="L2743" i="3" s="1"/>
  <c r="M2743" i="3" s="1"/>
  <c r="N2743" i="3" s="1"/>
  <c r="O2743" i="3" s="1"/>
  <c r="I2743" i="3"/>
  <c r="P2743" i="3" s="1"/>
  <c r="J2742" i="3"/>
  <c r="K2742" i="3" s="1"/>
  <c r="L2742" i="3" s="1"/>
  <c r="M2742" i="3" s="1"/>
  <c r="N2742" i="3" s="1"/>
  <c r="O2742" i="3" s="1"/>
  <c r="I2742" i="3"/>
  <c r="P2742" i="3" s="1"/>
  <c r="J2741" i="3"/>
  <c r="K2741" i="3" s="1"/>
  <c r="L2741" i="3" s="1"/>
  <c r="M2741" i="3" s="1"/>
  <c r="N2741" i="3" s="1"/>
  <c r="O2741" i="3" s="1"/>
  <c r="I2741" i="3"/>
  <c r="P2741" i="3" s="1"/>
  <c r="J2740" i="3"/>
  <c r="K2740" i="3" s="1"/>
  <c r="L2740" i="3" s="1"/>
  <c r="M2740" i="3" s="1"/>
  <c r="N2740" i="3" s="1"/>
  <c r="O2740" i="3" s="1"/>
  <c r="I2740" i="3"/>
  <c r="P2740" i="3" s="1"/>
  <c r="J2739" i="3"/>
  <c r="K2739" i="3" s="1"/>
  <c r="L2739" i="3" s="1"/>
  <c r="M2739" i="3" s="1"/>
  <c r="N2739" i="3" s="1"/>
  <c r="O2739" i="3" s="1"/>
  <c r="I2739" i="3"/>
  <c r="P2739" i="3" s="1"/>
  <c r="J2738" i="3"/>
  <c r="K2738" i="3" s="1"/>
  <c r="L2738" i="3" s="1"/>
  <c r="M2738" i="3" s="1"/>
  <c r="N2738" i="3" s="1"/>
  <c r="O2738" i="3" s="1"/>
  <c r="I2738" i="3"/>
  <c r="P2738" i="3" s="1"/>
  <c r="J2737" i="3"/>
  <c r="K2737" i="3" s="1"/>
  <c r="L2737" i="3" s="1"/>
  <c r="M2737" i="3" s="1"/>
  <c r="N2737" i="3" s="1"/>
  <c r="O2737" i="3" s="1"/>
  <c r="I2737" i="3"/>
  <c r="P2737" i="3" s="1"/>
  <c r="J2736" i="3"/>
  <c r="K2736" i="3" s="1"/>
  <c r="L2736" i="3" s="1"/>
  <c r="M2736" i="3" s="1"/>
  <c r="N2736" i="3" s="1"/>
  <c r="O2736" i="3" s="1"/>
  <c r="I2736" i="3"/>
  <c r="P2736" i="3" s="1"/>
  <c r="J2735" i="3"/>
  <c r="K2735" i="3" s="1"/>
  <c r="L2735" i="3" s="1"/>
  <c r="M2735" i="3" s="1"/>
  <c r="N2735" i="3" s="1"/>
  <c r="O2735" i="3" s="1"/>
  <c r="I2735" i="3"/>
  <c r="P2735" i="3" s="1"/>
  <c r="J2734" i="3"/>
  <c r="K2734" i="3" s="1"/>
  <c r="L2734" i="3" s="1"/>
  <c r="M2734" i="3" s="1"/>
  <c r="N2734" i="3" s="1"/>
  <c r="O2734" i="3" s="1"/>
  <c r="I2734" i="3"/>
  <c r="P2734" i="3" s="1"/>
  <c r="J2733" i="3"/>
  <c r="K2733" i="3" s="1"/>
  <c r="L2733" i="3" s="1"/>
  <c r="M2733" i="3" s="1"/>
  <c r="N2733" i="3" s="1"/>
  <c r="O2733" i="3" s="1"/>
  <c r="I2733" i="3"/>
  <c r="P2733" i="3" s="1"/>
  <c r="J2732" i="3"/>
  <c r="K2732" i="3" s="1"/>
  <c r="L2732" i="3" s="1"/>
  <c r="M2732" i="3" s="1"/>
  <c r="N2732" i="3" s="1"/>
  <c r="O2732" i="3" s="1"/>
  <c r="I2732" i="3"/>
  <c r="P2732" i="3" s="1"/>
  <c r="J2731" i="3"/>
  <c r="K2731" i="3" s="1"/>
  <c r="L2731" i="3" s="1"/>
  <c r="M2731" i="3" s="1"/>
  <c r="N2731" i="3" s="1"/>
  <c r="O2731" i="3" s="1"/>
  <c r="I2731" i="3"/>
  <c r="P2731" i="3" s="1"/>
  <c r="J2730" i="3"/>
  <c r="K2730" i="3" s="1"/>
  <c r="L2730" i="3" s="1"/>
  <c r="M2730" i="3" s="1"/>
  <c r="N2730" i="3" s="1"/>
  <c r="O2730" i="3" s="1"/>
  <c r="I2730" i="3"/>
  <c r="P2730" i="3" s="1"/>
  <c r="J2729" i="3"/>
  <c r="K2729" i="3" s="1"/>
  <c r="L2729" i="3" s="1"/>
  <c r="M2729" i="3" s="1"/>
  <c r="N2729" i="3" s="1"/>
  <c r="O2729" i="3" s="1"/>
  <c r="I2729" i="3"/>
  <c r="P2729" i="3" s="1"/>
  <c r="J2728" i="3"/>
  <c r="K2728" i="3" s="1"/>
  <c r="L2728" i="3" s="1"/>
  <c r="M2728" i="3" s="1"/>
  <c r="N2728" i="3" s="1"/>
  <c r="O2728" i="3" s="1"/>
  <c r="I2728" i="3"/>
  <c r="P2728" i="3" s="1"/>
  <c r="J2727" i="3"/>
  <c r="K2727" i="3" s="1"/>
  <c r="L2727" i="3" s="1"/>
  <c r="M2727" i="3" s="1"/>
  <c r="N2727" i="3" s="1"/>
  <c r="O2727" i="3" s="1"/>
  <c r="I2727" i="3"/>
  <c r="P2727" i="3" s="1"/>
  <c r="J2726" i="3"/>
  <c r="K2726" i="3" s="1"/>
  <c r="L2726" i="3" s="1"/>
  <c r="M2726" i="3" s="1"/>
  <c r="N2726" i="3" s="1"/>
  <c r="O2726" i="3" s="1"/>
  <c r="I2726" i="3"/>
  <c r="P2726" i="3" s="1"/>
  <c r="J2725" i="3"/>
  <c r="K2725" i="3" s="1"/>
  <c r="L2725" i="3" s="1"/>
  <c r="M2725" i="3" s="1"/>
  <c r="N2725" i="3" s="1"/>
  <c r="O2725" i="3" s="1"/>
  <c r="I2725" i="3"/>
  <c r="P2725" i="3" s="1"/>
  <c r="J2724" i="3"/>
  <c r="K2724" i="3" s="1"/>
  <c r="L2724" i="3" s="1"/>
  <c r="M2724" i="3" s="1"/>
  <c r="N2724" i="3" s="1"/>
  <c r="O2724" i="3" s="1"/>
  <c r="I2724" i="3"/>
  <c r="P2724" i="3" s="1"/>
  <c r="J2723" i="3"/>
  <c r="K2723" i="3" s="1"/>
  <c r="L2723" i="3" s="1"/>
  <c r="M2723" i="3" s="1"/>
  <c r="N2723" i="3" s="1"/>
  <c r="O2723" i="3" s="1"/>
  <c r="I2723" i="3"/>
  <c r="P2723" i="3" s="1"/>
  <c r="J2722" i="3"/>
  <c r="K2722" i="3" s="1"/>
  <c r="L2722" i="3" s="1"/>
  <c r="M2722" i="3" s="1"/>
  <c r="N2722" i="3" s="1"/>
  <c r="O2722" i="3" s="1"/>
  <c r="I2722" i="3"/>
  <c r="P2722" i="3" s="1"/>
  <c r="J2721" i="3"/>
  <c r="K2721" i="3" s="1"/>
  <c r="L2721" i="3" s="1"/>
  <c r="M2721" i="3" s="1"/>
  <c r="N2721" i="3" s="1"/>
  <c r="O2721" i="3" s="1"/>
  <c r="I2721" i="3"/>
  <c r="P2721" i="3" s="1"/>
  <c r="J2720" i="3"/>
  <c r="K2720" i="3" s="1"/>
  <c r="L2720" i="3" s="1"/>
  <c r="M2720" i="3" s="1"/>
  <c r="N2720" i="3" s="1"/>
  <c r="O2720" i="3" s="1"/>
  <c r="I2720" i="3"/>
  <c r="P2720" i="3" s="1"/>
  <c r="J2719" i="3"/>
  <c r="K2719" i="3" s="1"/>
  <c r="L2719" i="3" s="1"/>
  <c r="M2719" i="3" s="1"/>
  <c r="N2719" i="3" s="1"/>
  <c r="O2719" i="3" s="1"/>
  <c r="I2719" i="3"/>
  <c r="P2719" i="3" s="1"/>
  <c r="J2718" i="3"/>
  <c r="K2718" i="3" s="1"/>
  <c r="L2718" i="3" s="1"/>
  <c r="M2718" i="3" s="1"/>
  <c r="N2718" i="3" s="1"/>
  <c r="O2718" i="3" s="1"/>
  <c r="I2718" i="3"/>
  <c r="P2718" i="3" s="1"/>
  <c r="J2717" i="3"/>
  <c r="K2717" i="3" s="1"/>
  <c r="L2717" i="3" s="1"/>
  <c r="M2717" i="3" s="1"/>
  <c r="N2717" i="3" s="1"/>
  <c r="O2717" i="3" s="1"/>
  <c r="I2717" i="3"/>
  <c r="P2717" i="3" s="1"/>
  <c r="J2716" i="3"/>
  <c r="K2716" i="3" s="1"/>
  <c r="L2716" i="3" s="1"/>
  <c r="M2716" i="3" s="1"/>
  <c r="N2716" i="3" s="1"/>
  <c r="O2716" i="3" s="1"/>
  <c r="I2716" i="3"/>
  <c r="P2716" i="3" s="1"/>
  <c r="J2715" i="3"/>
  <c r="K2715" i="3" s="1"/>
  <c r="L2715" i="3" s="1"/>
  <c r="M2715" i="3" s="1"/>
  <c r="N2715" i="3" s="1"/>
  <c r="O2715" i="3" s="1"/>
  <c r="I2715" i="3"/>
  <c r="P2715" i="3" s="1"/>
  <c r="J2714" i="3"/>
  <c r="K2714" i="3" s="1"/>
  <c r="L2714" i="3" s="1"/>
  <c r="M2714" i="3" s="1"/>
  <c r="N2714" i="3" s="1"/>
  <c r="O2714" i="3" s="1"/>
  <c r="I2714" i="3"/>
  <c r="P2714" i="3" s="1"/>
  <c r="J2713" i="3"/>
  <c r="K2713" i="3" s="1"/>
  <c r="L2713" i="3" s="1"/>
  <c r="M2713" i="3" s="1"/>
  <c r="N2713" i="3" s="1"/>
  <c r="O2713" i="3" s="1"/>
  <c r="I2713" i="3"/>
  <c r="P2713" i="3" s="1"/>
  <c r="J2712" i="3"/>
  <c r="K2712" i="3" s="1"/>
  <c r="L2712" i="3" s="1"/>
  <c r="M2712" i="3" s="1"/>
  <c r="N2712" i="3" s="1"/>
  <c r="O2712" i="3" s="1"/>
  <c r="I2712" i="3"/>
  <c r="P2712" i="3" s="1"/>
  <c r="J2711" i="3"/>
  <c r="K2711" i="3" s="1"/>
  <c r="L2711" i="3" s="1"/>
  <c r="M2711" i="3" s="1"/>
  <c r="N2711" i="3" s="1"/>
  <c r="O2711" i="3" s="1"/>
  <c r="I2711" i="3"/>
  <c r="P2711" i="3" s="1"/>
  <c r="J2710" i="3"/>
  <c r="K2710" i="3" s="1"/>
  <c r="L2710" i="3" s="1"/>
  <c r="M2710" i="3" s="1"/>
  <c r="N2710" i="3" s="1"/>
  <c r="O2710" i="3" s="1"/>
  <c r="I2710" i="3"/>
  <c r="P2710" i="3" s="1"/>
  <c r="J2709" i="3"/>
  <c r="K2709" i="3" s="1"/>
  <c r="L2709" i="3" s="1"/>
  <c r="M2709" i="3" s="1"/>
  <c r="N2709" i="3" s="1"/>
  <c r="O2709" i="3" s="1"/>
  <c r="I2709" i="3"/>
  <c r="P2709" i="3" s="1"/>
  <c r="J2708" i="3"/>
  <c r="K2708" i="3" s="1"/>
  <c r="L2708" i="3" s="1"/>
  <c r="M2708" i="3" s="1"/>
  <c r="N2708" i="3" s="1"/>
  <c r="O2708" i="3" s="1"/>
  <c r="I2708" i="3"/>
  <c r="P2708" i="3" s="1"/>
  <c r="J2707" i="3"/>
  <c r="K2707" i="3" s="1"/>
  <c r="L2707" i="3" s="1"/>
  <c r="M2707" i="3" s="1"/>
  <c r="N2707" i="3" s="1"/>
  <c r="O2707" i="3" s="1"/>
  <c r="I2707" i="3"/>
  <c r="P2707" i="3" s="1"/>
  <c r="J2706" i="3"/>
  <c r="K2706" i="3" s="1"/>
  <c r="L2706" i="3" s="1"/>
  <c r="M2706" i="3" s="1"/>
  <c r="N2706" i="3" s="1"/>
  <c r="O2706" i="3" s="1"/>
  <c r="I2706" i="3"/>
  <c r="P2706" i="3" s="1"/>
  <c r="J2705" i="3"/>
  <c r="K2705" i="3" s="1"/>
  <c r="L2705" i="3" s="1"/>
  <c r="M2705" i="3" s="1"/>
  <c r="N2705" i="3" s="1"/>
  <c r="O2705" i="3" s="1"/>
  <c r="I2705" i="3"/>
  <c r="P2705" i="3" s="1"/>
  <c r="J2704" i="3"/>
  <c r="K2704" i="3" s="1"/>
  <c r="L2704" i="3" s="1"/>
  <c r="M2704" i="3" s="1"/>
  <c r="N2704" i="3" s="1"/>
  <c r="O2704" i="3" s="1"/>
  <c r="I2704" i="3"/>
  <c r="P2704" i="3" s="1"/>
  <c r="J2703" i="3"/>
  <c r="K2703" i="3" s="1"/>
  <c r="L2703" i="3" s="1"/>
  <c r="M2703" i="3" s="1"/>
  <c r="N2703" i="3" s="1"/>
  <c r="O2703" i="3" s="1"/>
  <c r="I2703" i="3"/>
  <c r="P2703" i="3" s="1"/>
  <c r="J2702" i="3"/>
  <c r="K2702" i="3" s="1"/>
  <c r="L2702" i="3" s="1"/>
  <c r="M2702" i="3" s="1"/>
  <c r="N2702" i="3" s="1"/>
  <c r="O2702" i="3" s="1"/>
  <c r="I2702" i="3"/>
  <c r="P2702" i="3" s="1"/>
  <c r="J2701" i="3"/>
  <c r="K2701" i="3" s="1"/>
  <c r="L2701" i="3" s="1"/>
  <c r="M2701" i="3" s="1"/>
  <c r="N2701" i="3" s="1"/>
  <c r="O2701" i="3" s="1"/>
  <c r="I2701" i="3"/>
  <c r="P2701" i="3" s="1"/>
  <c r="J2700" i="3"/>
  <c r="K2700" i="3" s="1"/>
  <c r="L2700" i="3" s="1"/>
  <c r="M2700" i="3" s="1"/>
  <c r="N2700" i="3" s="1"/>
  <c r="O2700" i="3" s="1"/>
  <c r="I2700" i="3"/>
  <c r="P2700" i="3" s="1"/>
  <c r="J2699" i="3"/>
  <c r="K2699" i="3" s="1"/>
  <c r="L2699" i="3" s="1"/>
  <c r="M2699" i="3" s="1"/>
  <c r="N2699" i="3" s="1"/>
  <c r="O2699" i="3" s="1"/>
  <c r="I2699" i="3"/>
  <c r="P2699" i="3" s="1"/>
  <c r="J2698" i="3"/>
  <c r="K2698" i="3" s="1"/>
  <c r="L2698" i="3" s="1"/>
  <c r="M2698" i="3" s="1"/>
  <c r="N2698" i="3" s="1"/>
  <c r="O2698" i="3" s="1"/>
  <c r="I2698" i="3"/>
  <c r="P2698" i="3" s="1"/>
  <c r="J2697" i="3"/>
  <c r="K2697" i="3" s="1"/>
  <c r="L2697" i="3" s="1"/>
  <c r="M2697" i="3" s="1"/>
  <c r="N2697" i="3" s="1"/>
  <c r="O2697" i="3" s="1"/>
  <c r="I2697" i="3"/>
  <c r="P2697" i="3" s="1"/>
  <c r="J2696" i="3"/>
  <c r="K2696" i="3" s="1"/>
  <c r="L2696" i="3" s="1"/>
  <c r="M2696" i="3" s="1"/>
  <c r="N2696" i="3" s="1"/>
  <c r="O2696" i="3" s="1"/>
  <c r="I2696" i="3"/>
  <c r="P2696" i="3" s="1"/>
  <c r="J2695" i="3"/>
  <c r="K2695" i="3" s="1"/>
  <c r="L2695" i="3" s="1"/>
  <c r="M2695" i="3" s="1"/>
  <c r="N2695" i="3" s="1"/>
  <c r="O2695" i="3" s="1"/>
  <c r="I2695" i="3"/>
  <c r="P2695" i="3" s="1"/>
  <c r="J2694" i="3"/>
  <c r="K2694" i="3" s="1"/>
  <c r="L2694" i="3" s="1"/>
  <c r="M2694" i="3" s="1"/>
  <c r="N2694" i="3" s="1"/>
  <c r="O2694" i="3" s="1"/>
  <c r="I2694" i="3"/>
  <c r="P2694" i="3" s="1"/>
  <c r="J2693" i="3"/>
  <c r="K2693" i="3" s="1"/>
  <c r="L2693" i="3" s="1"/>
  <c r="M2693" i="3" s="1"/>
  <c r="N2693" i="3" s="1"/>
  <c r="O2693" i="3" s="1"/>
  <c r="I2693" i="3"/>
  <c r="P2693" i="3" s="1"/>
  <c r="J2692" i="3"/>
  <c r="K2692" i="3" s="1"/>
  <c r="L2692" i="3" s="1"/>
  <c r="M2692" i="3" s="1"/>
  <c r="N2692" i="3" s="1"/>
  <c r="O2692" i="3" s="1"/>
  <c r="I2692" i="3"/>
  <c r="P2692" i="3" s="1"/>
  <c r="J2691" i="3"/>
  <c r="K2691" i="3" s="1"/>
  <c r="L2691" i="3" s="1"/>
  <c r="M2691" i="3" s="1"/>
  <c r="N2691" i="3" s="1"/>
  <c r="O2691" i="3" s="1"/>
  <c r="I2691" i="3"/>
  <c r="P2691" i="3" s="1"/>
  <c r="J2690" i="3"/>
  <c r="K2690" i="3" s="1"/>
  <c r="L2690" i="3" s="1"/>
  <c r="M2690" i="3" s="1"/>
  <c r="N2690" i="3" s="1"/>
  <c r="O2690" i="3" s="1"/>
  <c r="I2690" i="3"/>
  <c r="P2690" i="3" s="1"/>
  <c r="J2689" i="3"/>
  <c r="K2689" i="3" s="1"/>
  <c r="L2689" i="3" s="1"/>
  <c r="M2689" i="3" s="1"/>
  <c r="N2689" i="3" s="1"/>
  <c r="O2689" i="3" s="1"/>
  <c r="I2689" i="3"/>
  <c r="P2689" i="3" s="1"/>
  <c r="J2688" i="3"/>
  <c r="K2688" i="3" s="1"/>
  <c r="L2688" i="3" s="1"/>
  <c r="M2688" i="3" s="1"/>
  <c r="N2688" i="3" s="1"/>
  <c r="O2688" i="3" s="1"/>
  <c r="I2688" i="3"/>
  <c r="P2688" i="3" s="1"/>
  <c r="J2687" i="3"/>
  <c r="K2687" i="3" s="1"/>
  <c r="L2687" i="3" s="1"/>
  <c r="M2687" i="3" s="1"/>
  <c r="N2687" i="3" s="1"/>
  <c r="O2687" i="3" s="1"/>
  <c r="I2687" i="3"/>
  <c r="P2687" i="3" s="1"/>
  <c r="J2686" i="3"/>
  <c r="K2686" i="3" s="1"/>
  <c r="L2686" i="3" s="1"/>
  <c r="M2686" i="3" s="1"/>
  <c r="N2686" i="3" s="1"/>
  <c r="O2686" i="3" s="1"/>
  <c r="I2686" i="3"/>
  <c r="P2686" i="3" s="1"/>
  <c r="J2685" i="3"/>
  <c r="K2685" i="3" s="1"/>
  <c r="L2685" i="3" s="1"/>
  <c r="M2685" i="3" s="1"/>
  <c r="N2685" i="3" s="1"/>
  <c r="O2685" i="3" s="1"/>
  <c r="I2685" i="3"/>
  <c r="P2685" i="3" s="1"/>
  <c r="J2684" i="3"/>
  <c r="K2684" i="3" s="1"/>
  <c r="L2684" i="3" s="1"/>
  <c r="M2684" i="3" s="1"/>
  <c r="N2684" i="3" s="1"/>
  <c r="O2684" i="3" s="1"/>
  <c r="I2684" i="3"/>
  <c r="P2684" i="3" s="1"/>
  <c r="J2683" i="3"/>
  <c r="K2683" i="3" s="1"/>
  <c r="L2683" i="3" s="1"/>
  <c r="M2683" i="3" s="1"/>
  <c r="N2683" i="3" s="1"/>
  <c r="O2683" i="3" s="1"/>
  <c r="I2683" i="3"/>
  <c r="P2683" i="3" s="1"/>
  <c r="J2682" i="3"/>
  <c r="K2682" i="3" s="1"/>
  <c r="L2682" i="3" s="1"/>
  <c r="M2682" i="3" s="1"/>
  <c r="N2682" i="3" s="1"/>
  <c r="O2682" i="3" s="1"/>
  <c r="I2682" i="3"/>
  <c r="P2682" i="3" s="1"/>
  <c r="J2681" i="3"/>
  <c r="K2681" i="3" s="1"/>
  <c r="L2681" i="3" s="1"/>
  <c r="M2681" i="3" s="1"/>
  <c r="N2681" i="3" s="1"/>
  <c r="O2681" i="3" s="1"/>
  <c r="I2681" i="3"/>
  <c r="P2681" i="3" s="1"/>
  <c r="J2680" i="3"/>
  <c r="K2680" i="3" s="1"/>
  <c r="L2680" i="3" s="1"/>
  <c r="M2680" i="3" s="1"/>
  <c r="N2680" i="3" s="1"/>
  <c r="O2680" i="3" s="1"/>
  <c r="I2680" i="3"/>
  <c r="P2680" i="3" s="1"/>
  <c r="J2679" i="3"/>
  <c r="K2679" i="3" s="1"/>
  <c r="L2679" i="3" s="1"/>
  <c r="M2679" i="3" s="1"/>
  <c r="N2679" i="3" s="1"/>
  <c r="O2679" i="3" s="1"/>
  <c r="I2679" i="3"/>
  <c r="P2679" i="3" s="1"/>
  <c r="J2678" i="3"/>
  <c r="K2678" i="3" s="1"/>
  <c r="L2678" i="3" s="1"/>
  <c r="M2678" i="3" s="1"/>
  <c r="N2678" i="3" s="1"/>
  <c r="O2678" i="3" s="1"/>
  <c r="I2678" i="3"/>
  <c r="P2678" i="3" s="1"/>
  <c r="J2677" i="3"/>
  <c r="K2677" i="3" s="1"/>
  <c r="L2677" i="3" s="1"/>
  <c r="M2677" i="3" s="1"/>
  <c r="N2677" i="3" s="1"/>
  <c r="O2677" i="3" s="1"/>
  <c r="I2677" i="3"/>
  <c r="P2677" i="3" s="1"/>
  <c r="J2676" i="3"/>
  <c r="K2676" i="3" s="1"/>
  <c r="L2676" i="3" s="1"/>
  <c r="M2676" i="3" s="1"/>
  <c r="N2676" i="3" s="1"/>
  <c r="O2676" i="3" s="1"/>
  <c r="I2676" i="3"/>
  <c r="P2676" i="3" s="1"/>
  <c r="J2675" i="3"/>
  <c r="K2675" i="3" s="1"/>
  <c r="L2675" i="3" s="1"/>
  <c r="M2675" i="3" s="1"/>
  <c r="N2675" i="3" s="1"/>
  <c r="O2675" i="3" s="1"/>
  <c r="I2675" i="3"/>
  <c r="P2675" i="3" s="1"/>
  <c r="J2674" i="3"/>
  <c r="K2674" i="3" s="1"/>
  <c r="L2674" i="3" s="1"/>
  <c r="M2674" i="3" s="1"/>
  <c r="N2674" i="3" s="1"/>
  <c r="O2674" i="3" s="1"/>
  <c r="I2674" i="3"/>
  <c r="P2674" i="3" s="1"/>
  <c r="J2673" i="3"/>
  <c r="K2673" i="3" s="1"/>
  <c r="L2673" i="3" s="1"/>
  <c r="M2673" i="3" s="1"/>
  <c r="N2673" i="3" s="1"/>
  <c r="O2673" i="3" s="1"/>
  <c r="I2673" i="3"/>
  <c r="P2673" i="3" s="1"/>
  <c r="J2672" i="3"/>
  <c r="K2672" i="3" s="1"/>
  <c r="L2672" i="3" s="1"/>
  <c r="M2672" i="3" s="1"/>
  <c r="N2672" i="3" s="1"/>
  <c r="O2672" i="3" s="1"/>
  <c r="I2672" i="3"/>
  <c r="P2672" i="3" s="1"/>
  <c r="J2671" i="3"/>
  <c r="K2671" i="3" s="1"/>
  <c r="L2671" i="3" s="1"/>
  <c r="M2671" i="3" s="1"/>
  <c r="N2671" i="3" s="1"/>
  <c r="O2671" i="3" s="1"/>
  <c r="I2671" i="3"/>
  <c r="P2671" i="3" s="1"/>
  <c r="J2670" i="3"/>
  <c r="K2670" i="3" s="1"/>
  <c r="L2670" i="3" s="1"/>
  <c r="M2670" i="3" s="1"/>
  <c r="N2670" i="3" s="1"/>
  <c r="O2670" i="3" s="1"/>
  <c r="I2670" i="3"/>
  <c r="P2670" i="3" s="1"/>
  <c r="J2669" i="3"/>
  <c r="K2669" i="3" s="1"/>
  <c r="L2669" i="3" s="1"/>
  <c r="M2669" i="3" s="1"/>
  <c r="N2669" i="3" s="1"/>
  <c r="O2669" i="3" s="1"/>
  <c r="I2669" i="3"/>
  <c r="P2669" i="3" s="1"/>
  <c r="J2668" i="3"/>
  <c r="K2668" i="3" s="1"/>
  <c r="L2668" i="3" s="1"/>
  <c r="M2668" i="3" s="1"/>
  <c r="N2668" i="3" s="1"/>
  <c r="O2668" i="3" s="1"/>
  <c r="I2668" i="3"/>
  <c r="P2668" i="3" s="1"/>
  <c r="J2667" i="3"/>
  <c r="K2667" i="3" s="1"/>
  <c r="L2667" i="3" s="1"/>
  <c r="M2667" i="3" s="1"/>
  <c r="N2667" i="3" s="1"/>
  <c r="O2667" i="3" s="1"/>
  <c r="I2667" i="3"/>
  <c r="P2667" i="3" s="1"/>
  <c r="J2666" i="3"/>
  <c r="K2666" i="3" s="1"/>
  <c r="L2666" i="3" s="1"/>
  <c r="M2666" i="3" s="1"/>
  <c r="N2666" i="3" s="1"/>
  <c r="O2666" i="3" s="1"/>
  <c r="I2666" i="3"/>
  <c r="P2666" i="3" s="1"/>
  <c r="J2665" i="3"/>
  <c r="K2665" i="3" s="1"/>
  <c r="L2665" i="3" s="1"/>
  <c r="M2665" i="3" s="1"/>
  <c r="N2665" i="3" s="1"/>
  <c r="O2665" i="3" s="1"/>
  <c r="I2665" i="3"/>
  <c r="P2665" i="3" s="1"/>
  <c r="J2664" i="3"/>
  <c r="K2664" i="3" s="1"/>
  <c r="L2664" i="3" s="1"/>
  <c r="M2664" i="3" s="1"/>
  <c r="N2664" i="3" s="1"/>
  <c r="O2664" i="3" s="1"/>
  <c r="I2664" i="3"/>
  <c r="P2664" i="3" s="1"/>
  <c r="J2663" i="3"/>
  <c r="K2663" i="3" s="1"/>
  <c r="L2663" i="3" s="1"/>
  <c r="M2663" i="3" s="1"/>
  <c r="N2663" i="3" s="1"/>
  <c r="O2663" i="3" s="1"/>
  <c r="I2663" i="3"/>
  <c r="P2663" i="3" s="1"/>
  <c r="J2662" i="3"/>
  <c r="K2662" i="3" s="1"/>
  <c r="L2662" i="3" s="1"/>
  <c r="M2662" i="3" s="1"/>
  <c r="N2662" i="3" s="1"/>
  <c r="O2662" i="3" s="1"/>
  <c r="I2662" i="3"/>
  <c r="P2662" i="3" s="1"/>
  <c r="J2661" i="3"/>
  <c r="K2661" i="3" s="1"/>
  <c r="L2661" i="3" s="1"/>
  <c r="M2661" i="3" s="1"/>
  <c r="N2661" i="3" s="1"/>
  <c r="O2661" i="3" s="1"/>
  <c r="I2661" i="3"/>
  <c r="P2661" i="3" s="1"/>
  <c r="J2660" i="3"/>
  <c r="K2660" i="3" s="1"/>
  <c r="L2660" i="3" s="1"/>
  <c r="M2660" i="3" s="1"/>
  <c r="N2660" i="3" s="1"/>
  <c r="O2660" i="3" s="1"/>
  <c r="I2660" i="3"/>
  <c r="P2660" i="3" s="1"/>
  <c r="J2659" i="3"/>
  <c r="K2659" i="3" s="1"/>
  <c r="L2659" i="3" s="1"/>
  <c r="M2659" i="3" s="1"/>
  <c r="N2659" i="3" s="1"/>
  <c r="O2659" i="3" s="1"/>
  <c r="I2659" i="3"/>
  <c r="P2659" i="3" s="1"/>
  <c r="J2658" i="3"/>
  <c r="K2658" i="3" s="1"/>
  <c r="L2658" i="3" s="1"/>
  <c r="M2658" i="3" s="1"/>
  <c r="N2658" i="3" s="1"/>
  <c r="O2658" i="3" s="1"/>
  <c r="I2658" i="3"/>
  <c r="P2658" i="3" s="1"/>
  <c r="J2657" i="3"/>
  <c r="K2657" i="3" s="1"/>
  <c r="L2657" i="3" s="1"/>
  <c r="M2657" i="3" s="1"/>
  <c r="N2657" i="3" s="1"/>
  <c r="O2657" i="3" s="1"/>
  <c r="I2657" i="3"/>
  <c r="P2657" i="3" s="1"/>
  <c r="J2656" i="3"/>
  <c r="K2656" i="3" s="1"/>
  <c r="L2656" i="3" s="1"/>
  <c r="M2656" i="3" s="1"/>
  <c r="N2656" i="3" s="1"/>
  <c r="O2656" i="3" s="1"/>
  <c r="I2656" i="3"/>
  <c r="P2656" i="3" s="1"/>
  <c r="J2655" i="3"/>
  <c r="K2655" i="3" s="1"/>
  <c r="L2655" i="3" s="1"/>
  <c r="M2655" i="3" s="1"/>
  <c r="N2655" i="3" s="1"/>
  <c r="O2655" i="3" s="1"/>
  <c r="I2655" i="3"/>
  <c r="P2655" i="3" s="1"/>
  <c r="J2654" i="3"/>
  <c r="K2654" i="3" s="1"/>
  <c r="L2654" i="3" s="1"/>
  <c r="M2654" i="3" s="1"/>
  <c r="N2654" i="3" s="1"/>
  <c r="O2654" i="3" s="1"/>
  <c r="I2654" i="3"/>
  <c r="P2654" i="3" s="1"/>
  <c r="J2653" i="3"/>
  <c r="K2653" i="3" s="1"/>
  <c r="L2653" i="3" s="1"/>
  <c r="M2653" i="3" s="1"/>
  <c r="N2653" i="3" s="1"/>
  <c r="O2653" i="3" s="1"/>
  <c r="I2653" i="3"/>
  <c r="P2653" i="3" s="1"/>
  <c r="J2652" i="3"/>
  <c r="K2652" i="3" s="1"/>
  <c r="L2652" i="3" s="1"/>
  <c r="M2652" i="3" s="1"/>
  <c r="N2652" i="3" s="1"/>
  <c r="O2652" i="3" s="1"/>
  <c r="I2652" i="3"/>
  <c r="P2652" i="3" s="1"/>
  <c r="J2651" i="3"/>
  <c r="K2651" i="3" s="1"/>
  <c r="L2651" i="3" s="1"/>
  <c r="M2651" i="3" s="1"/>
  <c r="N2651" i="3" s="1"/>
  <c r="O2651" i="3" s="1"/>
  <c r="I2651" i="3"/>
  <c r="P2651" i="3" s="1"/>
  <c r="J2650" i="3"/>
  <c r="K2650" i="3" s="1"/>
  <c r="L2650" i="3" s="1"/>
  <c r="M2650" i="3" s="1"/>
  <c r="N2650" i="3" s="1"/>
  <c r="O2650" i="3" s="1"/>
  <c r="I2650" i="3"/>
  <c r="P2650" i="3" s="1"/>
  <c r="J2649" i="3"/>
  <c r="K2649" i="3" s="1"/>
  <c r="L2649" i="3" s="1"/>
  <c r="M2649" i="3" s="1"/>
  <c r="N2649" i="3" s="1"/>
  <c r="O2649" i="3" s="1"/>
  <c r="I2649" i="3"/>
  <c r="P2649" i="3" s="1"/>
  <c r="J2648" i="3"/>
  <c r="K2648" i="3" s="1"/>
  <c r="L2648" i="3" s="1"/>
  <c r="M2648" i="3" s="1"/>
  <c r="N2648" i="3" s="1"/>
  <c r="O2648" i="3" s="1"/>
  <c r="I2648" i="3"/>
  <c r="P2648" i="3" s="1"/>
  <c r="J2647" i="3"/>
  <c r="K2647" i="3" s="1"/>
  <c r="L2647" i="3" s="1"/>
  <c r="M2647" i="3" s="1"/>
  <c r="N2647" i="3" s="1"/>
  <c r="O2647" i="3" s="1"/>
  <c r="I2647" i="3"/>
  <c r="P2647" i="3" s="1"/>
  <c r="J2646" i="3"/>
  <c r="K2646" i="3" s="1"/>
  <c r="L2646" i="3" s="1"/>
  <c r="M2646" i="3" s="1"/>
  <c r="N2646" i="3" s="1"/>
  <c r="O2646" i="3" s="1"/>
  <c r="I2646" i="3"/>
  <c r="P2646" i="3" s="1"/>
  <c r="J2645" i="3"/>
  <c r="K2645" i="3" s="1"/>
  <c r="L2645" i="3" s="1"/>
  <c r="M2645" i="3" s="1"/>
  <c r="N2645" i="3" s="1"/>
  <c r="O2645" i="3" s="1"/>
  <c r="I2645" i="3"/>
  <c r="P2645" i="3" s="1"/>
  <c r="J2644" i="3"/>
  <c r="K2644" i="3" s="1"/>
  <c r="L2644" i="3" s="1"/>
  <c r="M2644" i="3" s="1"/>
  <c r="N2644" i="3" s="1"/>
  <c r="O2644" i="3" s="1"/>
  <c r="I2644" i="3"/>
  <c r="P2644" i="3" s="1"/>
  <c r="J2643" i="3"/>
  <c r="K2643" i="3" s="1"/>
  <c r="L2643" i="3" s="1"/>
  <c r="M2643" i="3" s="1"/>
  <c r="N2643" i="3" s="1"/>
  <c r="O2643" i="3" s="1"/>
  <c r="I2643" i="3"/>
  <c r="P2643" i="3" s="1"/>
  <c r="J2642" i="3"/>
  <c r="K2642" i="3" s="1"/>
  <c r="L2642" i="3" s="1"/>
  <c r="M2642" i="3" s="1"/>
  <c r="N2642" i="3" s="1"/>
  <c r="O2642" i="3" s="1"/>
  <c r="I2642" i="3"/>
  <c r="P2642" i="3" s="1"/>
  <c r="J2641" i="3"/>
  <c r="K2641" i="3" s="1"/>
  <c r="L2641" i="3" s="1"/>
  <c r="M2641" i="3" s="1"/>
  <c r="N2641" i="3" s="1"/>
  <c r="O2641" i="3" s="1"/>
  <c r="I2641" i="3"/>
  <c r="P2641" i="3" s="1"/>
  <c r="J2640" i="3"/>
  <c r="K2640" i="3" s="1"/>
  <c r="L2640" i="3" s="1"/>
  <c r="M2640" i="3" s="1"/>
  <c r="N2640" i="3" s="1"/>
  <c r="O2640" i="3" s="1"/>
  <c r="I2640" i="3"/>
  <c r="P2640" i="3" s="1"/>
  <c r="J2639" i="3"/>
  <c r="K2639" i="3" s="1"/>
  <c r="L2639" i="3" s="1"/>
  <c r="M2639" i="3" s="1"/>
  <c r="N2639" i="3" s="1"/>
  <c r="O2639" i="3" s="1"/>
  <c r="I2639" i="3"/>
  <c r="P2639" i="3" s="1"/>
  <c r="J2638" i="3"/>
  <c r="K2638" i="3" s="1"/>
  <c r="L2638" i="3" s="1"/>
  <c r="M2638" i="3" s="1"/>
  <c r="N2638" i="3" s="1"/>
  <c r="O2638" i="3" s="1"/>
  <c r="I2638" i="3"/>
  <c r="P2638" i="3" s="1"/>
  <c r="J2637" i="3"/>
  <c r="K2637" i="3" s="1"/>
  <c r="L2637" i="3" s="1"/>
  <c r="M2637" i="3" s="1"/>
  <c r="N2637" i="3" s="1"/>
  <c r="O2637" i="3" s="1"/>
  <c r="I2637" i="3"/>
  <c r="P2637" i="3" s="1"/>
  <c r="J2636" i="3"/>
  <c r="K2636" i="3" s="1"/>
  <c r="L2636" i="3" s="1"/>
  <c r="M2636" i="3" s="1"/>
  <c r="N2636" i="3" s="1"/>
  <c r="O2636" i="3" s="1"/>
  <c r="I2636" i="3"/>
  <c r="P2636" i="3" s="1"/>
  <c r="J2635" i="3"/>
  <c r="K2635" i="3" s="1"/>
  <c r="L2635" i="3" s="1"/>
  <c r="M2635" i="3" s="1"/>
  <c r="N2635" i="3" s="1"/>
  <c r="O2635" i="3" s="1"/>
  <c r="I2635" i="3"/>
  <c r="P2635" i="3" s="1"/>
  <c r="J2634" i="3"/>
  <c r="K2634" i="3" s="1"/>
  <c r="L2634" i="3" s="1"/>
  <c r="M2634" i="3" s="1"/>
  <c r="N2634" i="3" s="1"/>
  <c r="O2634" i="3" s="1"/>
  <c r="I2634" i="3"/>
  <c r="P2634" i="3" s="1"/>
  <c r="J2633" i="3"/>
  <c r="K2633" i="3" s="1"/>
  <c r="L2633" i="3" s="1"/>
  <c r="M2633" i="3" s="1"/>
  <c r="N2633" i="3" s="1"/>
  <c r="O2633" i="3" s="1"/>
  <c r="I2633" i="3"/>
  <c r="P2633" i="3" s="1"/>
  <c r="J2632" i="3"/>
  <c r="K2632" i="3" s="1"/>
  <c r="L2632" i="3" s="1"/>
  <c r="M2632" i="3" s="1"/>
  <c r="N2632" i="3" s="1"/>
  <c r="O2632" i="3" s="1"/>
  <c r="I2632" i="3"/>
  <c r="P2632" i="3" s="1"/>
  <c r="J2631" i="3"/>
  <c r="K2631" i="3" s="1"/>
  <c r="L2631" i="3" s="1"/>
  <c r="M2631" i="3" s="1"/>
  <c r="N2631" i="3" s="1"/>
  <c r="O2631" i="3" s="1"/>
  <c r="I2631" i="3"/>
  <c r="P2631" i="3" s="1"/>
  <c r="J2630" i="3"/>
  <c r="K2630" i="3" s="1"/>
  <c r="L2630" i="3" s="1"/>
  <c r="M2630" i="3" s="1"/>
  <c r="N2630" i="3" s="1"/>
  <c r="O2630" i="3" s="1"/>
  <c r="I2630" i="3"/>
  <c r="P2630" i="3" s="1"/>
  <c r="J2629" i="3"/>
  <c r="K2629" i="3" s="1"/>
  <c r="L2629" i="3" s="1"/>
  <c r="M2629" i="3" s="1"/>
  <c r="N2629" i="3" s="1"/>
  <c r="O2629" i="3" s="1"/>
  <c r="I2629" i="3"/>
  <c r="P2629" i="3" s="1"/>
  <c r="J2628" i="3"/>
  <c r="K2628" i="3" s="1"/>
  <c r="L2628" i="3" s="1"/>
  <c r="M2628" i="3" s="1"/>
  <c r="N2628" i="3" s="1"/>
  <c r="O2628" i="3" s="1"/>
  <c r="I2628" i="3"/>
  <c r="P2628" i="3" s="1"/>
  <c r="J2627" i="3"/>
  <c r="K2627" i="3" s="1"/>
  <c r="L2627" i="3" s="1"/>
  <c r="M2627" i="3" s="1"/>
  <c r="N2627" i="3" s="1"/>
  <c r="O2627" i="3" s="1"/>
  <c r="I2627" i="3"/>
  <c r="P2627" i="3" s="1"/>
  <c r="J2626" i="3"/>
  <c r="K2626" i="3" s="1"/>
  <c r="L2626" i="3" s="1"/>
  <c r="M2626" i="3" s="1"/>
  <c r="N2626" i="3" s="1"/>
  <c r="O2626" i="3" s="1"/>
  <c r="I2626" i="3"/>
  <c r="P2626" i="3" s="1"/>
  <c r="J2625" i="3"/>
  <c r="K2625" i="3" s="1"/>
  <c r="L2625" i="3" s="1"/>
  <c r="M2625" i="3" s="1"/>
  <c r="N2625" i="3" s="1"/>
  <c r="O2625" i="3" s="1"/>
  <c r="I2625" i="3"/>
  <c r="P2625" i="3" s="1"/>
  <c r="J2624" i="3"/>
  <c r="K2624" i="3" s="1"/>
  <c r="L2624" i="3" s="1"/>
  <c r="M2624" i="3" s="1"/>
  <c r="N2624" i="3" s="1"/>
  <c r="O2624" i="3" s="1"/>
  <c r="I2624" i="3"/>
  <c r="P2624" i="3" s="1"/>
  <c r="J2623" i="3"/>
  <c r="K2623" i="3" s="1"/>
  <c r="L2623" i="3" s="1"/>
  <c r="M2623" i="3" s="1"/>
  <c r="N2623" i="3" s="1"/>
  <c r="O2623" i="3" s="1"/>
  <c r="I2623" i="3"/>
  <c r="P2623" i="3" s="1"/>
  <c r="J2622" i="3"/>
  <c r="K2622" i="3" s="1"/>
  <c r="L2622" i="3" s="1"/>
  <c r="M2622" i="3" s="1"/>
  <c r="N2622" i="3" s="1"/>
  <c r="O2622" i="3" s="1"/>
  <c r="I2622" i="3"/>
  <c r="P2622" i="3" s="1"/>
  <c r="J2621" i="3"/>
  <c r="K2621" i="3" s="1"/>
  <c r="L2621" i="3" s="1"/>
  <c r="M2621" i="3" s="1"/>
  <c r="N2621" i="3" s="1"/>
  <c r="O2621" i="3" s="1"/>
  <c r="I2621" i="3"/>
  <c r="P2621" i="3" s="1"/>
  <c r="J2620" i="3"/>
  <c r="K2620" i="3" s="1"/>
  <c r="L2620" i="3" s="1"/>
  <c r="M2620" i="3" s="1"/>
  <c r="N2620" i="3" s="1"/>
  <c r="O2620" i="3" s="1"/>
  <c r="I2620" i="3"/>
  <c r="P2620" i="3" s="1"/>
  <c r="J2619" i="3"/>
  <c r="K2619" i="3" s="1"/>
  <c r="L2619" i="3" s="1"/>
  <c r="M2619" i="3" s="1"/>
  <c r="N2619" i="3" s="1"/>
  <c r="O2619" i="3" s="1"/>
  <c r="I2619" i="3"/>
  <c r="P2619" i="3" s="1"/>
  <c r="J2618" i="3"/>
  <c r="K2618" i="3" s="1"/>
  <c r="L2618" i="3" s="1"/>
  <c r="M2618" i="3" s="1"/>
  <c r="N2618" i="3" s="1"/>
  <c r="O2618" i="3" s="1"/>
  <c r="I2618" i="3"/>
  <c r="P2618" i="3" s="1"/>
  <c r="J2617" i="3"/>
  <c r="K2617" i="3" s="1"/>
  <c r="L2617" i="3" s="1"/>
  <c r="M2617" i="3" s="1"/>
  <c r="N2617" i="3" s="1"/>
  <c r="O2617" i="3" s="1"/>
  <c r="I2617" i="3"/>
  <c r="P2617" i="3" s="1"/>
  <c r="J2616" i="3"/>
  <c r="K2616" i="3" s="1"/>
  <c r="L2616" i="3" s="1"/>
  <c r="M2616" i="3" s="1"/>
  <c r="N2616" i="3" s="1"/>
  <c r="O2616" i="3" s="1"/>
  <c r="I2616" i="3"/>
  <c r="P2616" i="3" s="1"/>
  <c r="J2615" i="3"/>
  <c r="K2615" i="3" s="1"/>
  <c r="L2615" i="3" s="1"/>
  <c r="M2615" i="3" s="1"/>
  <c r="N2615" i="3" s="1"/>
  <c r="O2615" i="3" s="1"/>
  <c r="I2615" i="3"/>
  <c r="P2615" i="3" s="1"/>
  <c r="J2614" i="3"/>
  <c r="K2614" i="3" s="1"/>
  <c r="L2614" i="3" s="1"/>
  <c r="M2614" i="3" s="1"/>
  <c r="N2614" i="3" s="1"/>
  <c r="O2614" i="3" s="1"/>
  <c r="I2614" i="3"/>
  <c r="P2614" i="3" s="1"/>
  <c r="J2613" i="3"/>
  <c r="K2613" i="3" s="1"/>
  <c r="L2613" i="3" s="1"/>
  <c r="M2613" i="3" s="1"/>
  <c r="N2613" i="3" s="1"/>
  <c r="O2613" i="3" s="1"/>
  <c r="I2613" i="3"/>
  <c r="P2613" i="3" s="1"/>
  <c r="J2612" i="3"/>
  <c r="K2612" i="3" s="1"/>
  <c r="L2612" i="3" s="1"/>
  <c r="M2612" i="3" s="1"/>
  <c r="N2612" i="3" s="1"/>
  <c r="O2612" i="3" s="1"/>
  <c r="I2612" i="3"/>
  <c r="P2612" i="3" s="1"/>
  <c r="J2611" i="3"/>
  <c r="K2611" i="3" s="1"/>
  <c r="L2611" i="3" s="1"/>
  <c r="M2611" i="3" s="1"/>
  <c r="N2611" i="3" s="1"/>
  <c r="O2611" i="3" s="1"/>
  <c r="I2611" i="3"/>
  <c r="P2611" i="3" s="1"/>
  <c r="J2610" i="3"/>
  <c r="K2610" i="3" s="1"/>
  <c r="L2610" i="3" s="1"/>
  <c r="M2610" i="3" s="1"/>
  <c r="N2610" i="3" s="1"/>
  <c r="O2610" i="3" s="1"/>
  <c r="I2610" i="3"/>
  <c r="P2610" i="3" s="1"/>
  <c r="J2609" i="3"/>
  <c r="K2609" i="3" s="1"/>
  <c r="L2609" i="3" s="1"/>
  <c r="M2609" i="3" s="1"/>
  <c r="N2609" i="3" s="1"/>
  <c r="O2609" i="3" s="1"/>
  <c r="I2609" i="3"/>
  <c r="P2609" i="3" s="1"/>
  <c r="J2608" i="3"/>
  <c r="K2608" i="3" s="1"/>
  <c r="L2608" i="3" s="1"/>
  <c r="M2608" i="3" s="1"/>
  <c r="N2608" i="3" s="1"/>
  <c r="O2608" i="3" s="1"/>
  <c r="I2608" i="3"/>
  <c r="P2608" i="3" s="1"/>
  <c r="J2607" i="3"/>
  <c r="K2607" i="3" s="1"/>
  <c r="L2607" i="3" s="1"/>
  <c r="M2607" i="3" s="1"/>
  <c r="N2607" i="3" s="1"/>
  <c r="O2607" i="3" s="1"/>
  <c r="I2607" i="3"/>
  <c r="P2607" i="3" s="1"/>
  <c r="J2606" i="3"/>
  <c r="K2606" i="3" s="1"/>
  <c r="L2606" i="3" s="1"/>
  <c r="M2606" i="3" s="1"/>
  <c r="N2606" i="3" s="1"/>
  <c r="O2606" i="3" s="1"/>
  <c r="I2606" i="3"/>
  <c r="P2606" i="3" s="1"/>
  <c r="J2605" i="3"/>
  <c r="K2605" i="3" s="1"/>
  <c r="L2605" i="3" s="1"/>
  <c r="M2605" i="3" s="1"/>
  <c r="N2605" i="3" s="1"/>
  <c r="O2605" i="3" s="1"/>
  <c r="I2605" i="3"/>
  <c r="P2605" i="3" s="1"/>
  <c r="J2604" i="3"/>
  <c r="K2604" i="3" s="1"/>
  <c r="L2604" i="3" s="1"/>
  <c r="M2604" i="3" s="1"/>
  <c r="N2604" i="3" s="1"/>
  <c r="O2604" i="3" s="1"/>
  <c r="I2604" i="3"/>
  <c r="P2604" i="3" s="1"/>
  <c r="J2603" i="3"/>
  <c r="K2603" i="3" s="1"/>
  <c r="L2603" i="3" s="1"/>
  <c r="M2603" i="3" s="1"/>
  <c r="N2603" i="3" s="1"/>
  <c r="O2603" i="3" s="1"/>
  <c r="I2603" i="3"/>
  <c r="P2603" i="3" s="1"/>
  <c r="J2602" i="3"/>
  <c r="K2602" i="3" s="1"/>
  <c r="L2602" i="3" s="1"/>
  <c r="M2602" i="3" s="1"/>
  <c r="N2602" i="3" s="1"/>
  <c r="O2602" i="3" s="1"/>
  <c r="I2602" i="3"/>
  <c r="P2602" i="3" s="1"/>
  <c r="J2601" i="3"/>
  <c r="K2601" i="3" s="1"/>
  <c r="L2601" i="3" s="1"/>
  <c r="M2601" i="3" s="1"/>
  <c r="N2601" i="3" s="1"/>
  <c r="O2601" i="3" s="1"/>
  <c r="I2601" i="3"/>
  <c r="P2601" i="3" s="1"/>
  <c r="J2600" i="3"/>
  <c r="K2600" i="3" s="1"/>
  <c r="L2600" i="3" s="1"/>
  <c r="M2600" i="3" s="1"/>
  <c r="N2600" i="3" s="1"/>
  <c r="O2600" i="3" s="1"/>
  <c r="I2600" i="3"/>
  <c r="P2600" i="3" s="1"/>
  <c r="J2599" i="3"/>
  <c r="K2599" i="3" s="1"/>
  <c r="L2599" i="3" s="1"/>
  <c r="M2599" i="3" s="1"/>
  <c r="N2599" i="3" s="1"/>
  <c r="O2599" i="3" s="1"/>
  <c r="I2599" i="3"/>
  <c r="P2599" i="3" s="1"/>
  <c r="J2598" i="3"/>
  <c r="K2598" i="3" s="1"/>
  <c r="L2598" i="3" s="1"/>
  <c r="M2598" i="3" s="1"/>
  <c r="N2598" i="3" s="1"/>
  <c r="O2598" i="3" s="1"/>
  <c r="I2598" i="3"/>
  <c r="P2598" i="3" s="1"/>
  <c r="J2597" i="3"/>
  <c r="K2597" i="3" s="1"/>
  <c r="L2597" i="3" s="1"/>
  <c r="M2597" i="3" s="1"/>
  <c r="N2597" i="3" s="1"/>
  <c r="O2597" i="3" s="1"/>
  <c r="I2597" i="3"/>
  <c r="P2597" i="3" s="1"/>
  <c r="J2596" i="3"/>
  <c r="K2596" i="3" s="1"/>
  <c r="L2596" i="3" s="1"/>
  <c r="M2596" i="3" s="1"/>
  <c r="N2596" i="3" s="1"/>
  <c r="O2596" i="3" s="1"/>
  <c r="I2596" i="3"/>
  <c r="P2596" i="3" s="1"/>
  <c r="J2595" i="3"/>
  <c r="K2595" i="3" s="1"/>
  <c r="L2595" i="3" s="1"/>
  <c r="M2595" i="3" s="1"/>
  <c r="N2595" i="3" s="1"/>
  <c r="O2595" i="3" s="1"/>
  <c r="I2595" i="3"/>
  <c r="P2595" i="3" s="1"/>
  <c r="J2594" i="3"/>
  <c r="K2594" i="3" s="1"/>
  <c r="L2594" i="3" s="1"/>
  <c r="M2594" i="3" s="1"/>
  <c r="N2594" i="3" s="1"/>
  <c r="O2594" i="3" s="1"/>
  <c r="I2594" i="3"/>
  <c r="P2594" i="3" s="1"/>
  <c r="J2593" i="3"/>
  <c r="K2593" i="3" s="1"/>
  <c r="L2593" i="3" s="1"/>
  <c r="M2593" i="3" s="1"/>
  <c r="N2593" i="3" s="1"/>
  <c r="O2593" i="3" s="1"/>
  <c r="I2593" i="3"/>
  <c r="P2593" i="3" s="1"/>
  <c r="J2592" i="3"/>
  <c r="K2592" i="3" s="1"/>
  <c r="L2592" i="3" s="1"/>
  <c r="M2592" i="3" s="1"/>
  <c r="N2592" i="3" s="1"/>
  <c r="O2592" i="3" s="1"/>
  <c r="I2592" i="3"/>
  <c r="P2592" i="3" s="1"/>
  <c r="J2591" i="3"/>
  <c r="K2591" i="3" s="1"/>
  <c r="L2591" i="3" s="1"/>
  <c r="M2591" i="3" s="1"/>
  <c r="N2591" i="3" s="1"/>
  <c r="O2591" i="3" s="1"/>
  <c r="I2591" i="3"/>
  <c r="P2591" i="3" s="1"/>
  <c r="J2590" i="3"/>
  <c r="K2590" i="3" s="1"/>
  <c r="L2590" i="3" s="1"/>
  <c r="M2590" i="3" s="1"/>
  <c r="N2590" i="3" s="1"/>
  <c r="O2590" i="3" s="1"/>
  <c r="I2590" i="3"/>
  <c r="P2590" i="3" s="1"/>
  <c r="J2589" i="3"/>
  <c r="K2589" i="3" s="1"/>
  <c r="L2589" i="3" s="1"/>
  <c r="M2589" i="3" s="1"/>
  <c r="N2589" i="3" s="1"/>
  <c r="O2589" i="3" s="1"/>
  <c r="I2589" i="3"/>
  <c r="P2589" i="3" s="1"/>
  <c r="J2588" i="3"/>
  <c r="K2588" i="3" s="1"/>
  <c r="L2588" i="3" s="1"/>
  <c r="M2588" i="3" s="1"/>
  <c r="N2588" i="3" s="1"/>
  <c r="O2588" i="3" s="1"/>
  <c r="I2588" i="3"/>
  <c r="P2588" i="3" s="1"/>
  <c r="J2587" i="3"/>
  <c r="K2587" i="3" s="1"/>
  <c r="L2587" i="3" s="1"/>
  <c r="M2587" i="3" s="1"/>
  <c r="N2587" i="3" s="1"/>
  <c r="O2587" i="3" s="1"/>
  <c r="I2587" i="3"/>
  <c r="P2587" i="3" s="1"/>
  <c r="J2586" i="3"/>
  <c r="K2586" i="3" s="1"/>
  <c r="L2586" i="3" s="1"/>
  <c r="M2586" i="3" s="1"/>
  <c r="N2586" i="3" s="1"/>
  <c r="O2586" i="3" s="1"/>
  <c r="I2586" i="3"/>
  <c r="P2586" i="3" s="1"/>
  <c r="J2585" i="3"/>
  <c r="K2585" i="3" s="1"/>
  <c r="L2585" i="3" s="1"/>
  <c r="M2585" i="3" s="1"/>
  <c r="N2585" i="3" s="1"/>
  <c r="O2585" i="3" s="1"/>
  <c r="I2585" i="3"/>
  <c r="P2585" i="3" s="1"/>
  <c r="J2584" i="3"/>
  <c r="K2584" i="3" s="1"/>
  <c r="L2584" i="3" s="1"/>
  <c r="M2584" i="3" s="1"/>
  <c r="N2584" i="3" s="1"/>
  <c r="O2584" i="3" s="1"/>
  <c r="I2584" i="3"/>
  <c r="P2584" i="3" s="1"/>
  <c r="J2583" i="3"/>
  <c r="K2583" i="3" s="1"/>
  <c r="L2583" i="3" s="1"/>
  <c r="M2583" i="3" s="1"/>
  <c r="N2583" i="3" s="1"/>
  <c r="O2583" i="3" s="1"/>
  <c r="I2583" i="3"/>
  <c r="P2583" i="3" s="1"/>
  <c r="J2582" i="3"/>
  <c r="K2582" i="3" s="1"/>
  <c r="L2582" i="3" s="1"/>
  <c r="M2582" i="3" s="1"/>
  <c r="N2582" i="3" s="1"/>
  <c r="O2582" i="3" s="1"/>
  <c r="I2582" i="3"/>
  <c r="P2582" i="3" s="1"/>
  <c r="J2581" i="3"/>
  <c r="K2581" i="3" s="1"/>
  <c r="L2581" i="3" s="1"/>
  <c r="M2581" i="3" s="1"/>
  <c r="N2581" i="3" s="1"/>
  <c r="O2581" i="3" s="1"/>
  <c r="I2581" i="3"/>
  <c r="P2581" i="3" s="1"/>
  <c r="J2580" i="3"/>
  <c r="K2580" i="3" s="1"/>
  <c r="L2580" i="3" s="1"/>
  <c r="M2580" i="3" s="1"/>
  <c r="N2580" i="3" s="1"/>
  <c r="O2580" i="3" s="1"/>
  <c r="I2580" i="3"/>
  <c r="P2580" i="3" s="1"/>
  <c r="J2579" i="3"/>
  <c r="K2579" i="3" s="1"/>
  <c r="L2579" i="3" s="1"/>
  <c r="M2579" i="3" s="1"/>
  <c r="N2579" i="3" s="1"/>
  <c r="O2579" i="3" s="1"/>
  <c r="I2579" i="3"/>
  <c r="P2579" i="3" s="1"/>
  <c r="J2578" i="3"/>
  <c r="K2578" i="3" s="1"/>
  <c r="L2578" i="3" s="1"/>
  <c r="M2578" i="3" s="1"/>
  <c r="N2578" i="3" s="1"/>
  <c r="O2578" i="3" s="1"/>
  <c r="I2578" i="3"/>
  <c r="P2578" i="3" s="1"/>
  <c r="J2577" i="3"/>
  <c r="K2577" i="3" s="1"/>
  <c r="L2577" i="3" s="1"/>
  <c r="M2577" i="3" s="1"/>
  <c r="N2577" i="3" s="1"/>
  <c r="O2577" i="3" s="1"/>
  <c r="I2577" i="3"/>
  <c r="P2577" i="3" s="1"/>
  <c r="J2576" i="3"/>
  <c r="K2576" i="3" s="1"/>
  <c r="L2576" i="3" s="1"/>
  <c r="M2576" i="3" s="1"/>
  <c r="N2576" i="3" s="1"/>
  <c r="O2576" i="3" s="1"/>
  <c r="I2576" i="3"/>
  <c r="P2576" i="3" s="1"/>
  <c r="J2575" i="3"/>
  <c r="K2575" i="3" s="1"/>
  <c r="L2575" i="3" s="1"/>
  <c r="M2575" i="3" s="1"/>
  <c r="N2575" i="3" s="1"/>
  <c r="O2575" i="3" s="1"/>
  <c r="I2575" i="3"/>
  <c r="P2575" i="3" s="1"/>
  <c r="J2574" i="3"/>
  <c r="K2574" i="3" s="1"/>
  <c r="L2574" i="3" s="1"/>
  <c r="M2574" i="3" s="1"/>
  <c r="N2574" i="3" s="1"/>
  <c r="O2574" i="3" s="1"/>
  <c r="I2574" i="3"/>
  <c r="P2574" i="3" s="1"/>
  <c r="J2573" i="3"/>
  <c r="K2573" i="3" s="1"/>
  <c r="L2573" i="3" s="1"/>
  <c r="M2573" i="3" s="1"/>
  <c r="N2573" i="3" s="1"/>
  <c r="O2573" i="3" s="1"/>
  <c r="I2573" i="3"/>
  <c r="P2573" i="3" s="1"/>
  <c r="J2572" i="3"/>
  <c r="K2572" i="3" s="1"/>
  <c r="L2572" i="3" s="1"/>
  <c r="M2572" i="3" s="1"/>
  <c r="N2572" i="3" s="1"/>
  <c r="O2572" i="3" s="1"/>
  <c r="I2572" i="3"/>
  <c r="P2572" i="3" s="1"/>
  <c r="J2571" i="3"/>
  <c r="K2571" i="3" s="1"/>
  <c r="L2571" i="3" s="1"/>
  <c r="M2571" i="3" s="1"/>
  <c r="N2571" i="3" s="1"/>
  <c r="O2571" i="3" s="1"/>
  <c r="I2571" i="3"/>
  <c r="P2571" i="3" s="1"/>
  <c r="J2570" i="3"/>
  <c r="K2570" i="3" s="1"/>
  <c r="L2570" i="3" s="1"/>
  <c r="M2570" i="3" s="1"/>
  <c r="N2570" i="3" s="1"/>
  <c r="O2570" i="3" s="1"/>
  <c r="I2570" i="3"/>
  <c r="P2570" i="3" s="1"/>
  <c r="J2569" i="3"/>
  <c r="K2569" i="3" s="1"/>
  <c r="L2569" i="3" s="1"/>
  <c r="M2569" i="3" s="1"/>
  <c r="N2569" i="3" s="1"/>
  <c r="O2569" i="3" s="1"/>
  <c r="I2569" i="3"/>
  <c r="P2569" i="3" s="1"/>
  <c r="J2568" i="3"/>
  <c r="K2568" i="3" s="1"/>
  <c r="L2568" i="3" s="1"/>
  <c r="M2568" i="3" s="1"/>
  <c r="N2568" i="3" s="1"/>
  <c r="O2568" i="3" s="1"/>
  <c r="I2568" i="3"/>
  <c r="P2568" i="3" s="1"/>
  <c r="J2567" i="3"/>
  <c r="K2567" i="3" s="1"/>
  <c r="L2567" i="3" s="1"/>
  <c r="M2567" i="3" s="1"/>
  <c r="N2567" i="3" s="1"/>
  <c r="O2567" i="3" s="1"/>
  <c r="I2567" i="3"/>
  <c r="P2567" i="3" s="1"/>
  <c r="J2566" i="3"/>
  <c r="K2566" i="3" s="1"/>
  <c r="L2566" i="3" s="1"/>
  <c r="M2566" i="3" s="1"/>
  <c r="N2566" i="3" s="1"/>
  <c r="O2566" i="3" s="1"/>
  <c r="I2566" i="3"/>
  <c r="P2566" i="3" s="1"/>
  <c r="J2565" i="3"/>
  <c r="K2565" i="3" s="1"/>
  <c r="L2565" i="3" s="1"/>
  <c r="M2565" i="3" s="1"/>
  <c r="N2565" i="3" s="1"/>
  <c r="O2565" i="3" s="1"/>
  <c r="I2565" i="3"/>
  <c r="P2565" i="3" s="1"/>
  <c r="J2564" i="3"/>
  <c r="K2564" i="3" s="1"/>
  <c r="L2564" i="3" s="1"/>
  <c r="M2564" i="3" s="1"/>
  <c r="N2564" i="3" s="1"/>
  <c r="O2564" i="3" s="1"/>
  <c r="I2564" i="3"/>
  <c r="P2564" i="3" s="1"/>
  <c r="J2563" i="3"/>
  <c r="K2563" i="3" s="1"/>
  <c r="L2563" i="3" s="1"/>
  <c r="M2563" i="3" s="1"/>
  <c r="N2563" i="3" s="1"/>
  <c r="O2563" i="3" s="1"/>
  <c r="I2563" i="3"/>
  <c r="P2563" i="3" s="1"/>
  <c r="J2562" i="3"/>
  <c r="K2562" i="3" s="1"/>
  <c r="L2562" i="3" s="1"/>
  <c r="M2562" i="3" s="1"/>
  <c r="N2562" i="3" s="1"/>
  <c r="O2562" i="3" s="1"/>
  <c r="I2562" i="3"/>
  <c r="P2562" i="3" s="1"/>
  <c r="J2561" i="3"/>
  <c r="K2561" i="3" s="1"/>
  <c r="L2561" i="3" s="1"/>
  <c r="M2561" i="3" s="1"/>
  <c r="N2561" i="3" s="1"/>
  <c r="O2561" i="3" s="1"/>
  <c r="I2561" i="3"/>
  <c r="P2561" i="3" s="1"/>
  <c r="J2560" i="3"/>
  <c r="K2560" i="3" s="1"/>
  <c r="L2560" i="3" s="1"/>
  <c r="M2560" i="3" s="1"/>
  <c r="N2560" i="3" s="1"/>
  <c r="O2560" i="3" s="1"/>
  <c r="I2560" i="3"/>
  <c r="P2560" i="3" s="1"/>
  <c r="J2559" i="3"/>
  <c r="K2559" i="3" s="1"/>
  <c r="L2559" i="3" s="1"/>
  <c r="M2559" i="3" s="1"/>
  <c r="N2559" i="3" s="1"/>
  <c r="O2559" i="3" s="1"/>
  <c r="I2559" i="3"/>
  <c r="P2559" i="3" s="1"/>
  <c r="J2558" i="3"/>
  <c r="K2558" i="3" s="1"/>
  <c r="L2558" i="3" s="1"/>
  <c r="M2558" i="3" s="1"/>
  <c r="N2558" i="3" s="1"/>
  <c r="O2558" i="3" s="1"/>
  <c r="I2558" i="3"/>
  <c r="P2558" i="3" s="1"/>
  <c r="J2557" i="3"/>
  <c r="K2557" i="3" s="1"/>
  <c r="L2557" i="3" s="1"/>
  <c r="M2557" i="3" s="1"/>
  <c r="N2557" i="3" s="1"/>
  <c r="O2557" i="3" s="1"/>
  <c r="I2557" i="3"/>
  <c r="P2557" i="3" s="1"/>
  <c r="J2556" i="3"/>
  <c r="K2556" i="3" s="1"/>
  <c r="L2556" i="3" s="1"/>
  <c r="M2556" i="3" s="1"/>
  <c r="N2556" i="3" s="1"/>
  <c r="O2556" i="3" s="1"/>
  <c r="I2556" i="3"/>
  <c r="P2556" i="3" s="1"/>
  <c r="J2555" i="3"/>
  <c r="K2555" i="3" s="1"/>
  <c r="L2555" i="3" s="1"/>
  <c r="M2555" i="3" s="1"/>
  <c r="N2555" i="3" s="1"/>
  <c r="O2555" i="3" s="1"/>
  <c r="I2555" i="3"/>
  <c r="P2555" i="3" s="1"/>
  <c r="J2554" i="3"/>
  <c r="K2554" i="3" s="1"/>
  <c r="L2554" i="3" s="1"/>
  <c r="M2554" i="3" s="1"/>
  <c r="N2554" i="3" s="1"/>
  <c r="O2554" i="3" s="1"/>
  <c r="I2554" i="3"/>
  <c r="P2554" i="3" s="1"/>
  <c r="J2553" i="3"/>
  <c r="K2553" i="3" s="1"/>
  <c r="L2553" i="3" s="1"/>
  <c r="M2553" i="3" s="1"/>
  <c r="N2553" i="3" s="1"/>
  <c r="O2553" i="3" s="1"/>
  <c r="I2553" i="3"/>
  <c r="P2553" i="3" s="1"/>
  <c r="J2552" i="3"/>
  <c r="K2552" i="3" s="1"/>
  <c r="L2552" i="3" s="1"/>
  <c r="M2552" i="3" s="1"/>
  <c r="N2552" i="3" s="1"/>
  <c r="O2552" i="3" s="1"/>
  <c r="I2552" i="3"/>
  <c r="P2552" i="3" s="1"/>
  <c r="J2551" i="3"/>
  <c r="K2551" i="3" s="1"/>
  <c r="L2551" i="3" s="1"/>
  <c r="M2551" i="3" s="1"/>
  <c r="N2551" i="3" s="1"/>
  <c r="O2551" i="3" s="1"/>
  <c r="I2551" i="3"/>
  <c r="P2551" i="3" s="1"/>
  <c r="J2550" i="3"/>
  <c r="K2550" i="3" s="1"/>
  <c r="L2550" i="3" s="1"/>
  <c r="M2550" i="3" s="1"/>
  <c r="N2550" i="3" s="1"/>
  <c r="O2550" i="3" s="1"/>
  <c r="I2550" i="3"/>
  <c r="P2550" i="3" s="1"/>
  <c r="J2549" i="3"/>
  <c r="K2549" i="3" s="1"/>
  <c r="L2549" i="3" s="1"/>
  <c r="M2549" i="3" s="1"/>
  <c r="N2549" i="3" s="1"/>
  <c r="O2549" i="3" s="1"/>
  <c r="I2549" i="3"/>
  <c r="P2549" i="3" s="1"/>
  <c r="J2548" i="3"/>
  <c r="K2548" i="3" s="1"/>
  <c r="L2548" i="3" s="1"/>
  <c r="M2548" i="3" s="1"/>
  <c r="N2548" i="3" s="1"/>
  <c r="O2548" i="3" s="1"/>
  <c r="I2548" i="3"/>
  <c r="P2548" i="3" s="1"/>
  <c r="J2547" i="3"/>
  <c r="K2547" i="3" s="1"/>
  <c r="L2547" i="3" s="1"/>
  <c r="M2547" i="3" s="1"/>
  <c r="N2547" i="3" s="1"/>
  <c r="O2547" i="3" s="1"/>
  <c r="I2547" i="3"/>
  <c r="P2547" i="3" s="1"/>
  <c r="J2546" i="3"/>
  <c r="K2546" i="3" s="1"/>
  <c r="L2546" i="3" s="1"/>
  <c r="M2546" i="3" s="1"/>
  <c r="N2546" i="3" s="1"/>
  <c r="O2546" i="3" s="1"/>
  <c r="I2546" i="3"/>
  <c r="P2546" i="3" s="1"/>
  <c r="J2545" i="3"/>
  <c r="K2545" i="3" s="1"/>
  <c r="L2545" i="3" s="1"/>
  <c r="M2545" i="3" s="1"/>
  <c r="N2545" i="3" s="1"/>
  <c r="O2545" i="3" s="1"/>
  <c r="I2545" i="3"/>
  <c r="P2545" i="3" s="1"/>
  <c r="J2544" i="3"/>
  <c r="K2544" i="3" s="1"/>
  <c r="L2544" i="3" s="1"/>
  <c r="M2544" i="3" s="1"/>
  <c r="N2544" i="3" s="1"/>
  <c r="O2544" i="3" s="1"/>
  <c r="I2544" i="3"/>
  <c r="P2544" i="3" s="1"/>
  <c r="J2543" i="3"/>
  <c r="K2543" i="3" s="1"/>
  <c r="L2543" i="3" s="1"/>
  <c r="M2543" i="3" s="1"/>
  <c r="N2543" i="3" s="1"/>
  <c r="O2543" i="3" s="1"/>
  <c r="I2543" i="3"/>
  <c r="P2543" i="3" s="1"/>
  <c r="J2542" i="3"/>
  <c r="K2542" i="3" s="1"/>
  <c r="L2542" i="3" s="1"/>
  <c r="M2542" i="3" s="1"/>
  <c r="N2542" i="3" s="1"/>
  <c r="O2542" i="3" s="1"/>
  <c r="I2542" i="3"/>
  <c r="P2542" i="3" s="1"/>
  <c r="J2541" i="3"/>
  <c r="K2541" i="3" s="1"/>
  <c r="L2541" i="3" s="1"/>
  <c r="M2541" i="3" s="1"/>
  <c r="N2541" i="3" s="1"/>
  <c r="O2541" i="3" s="1"/>
  <c r="I2541" i="3"/>
  <c r="P2541" i="3" s="1"/>
  <c r="J2540" i="3"/>
  <c r="K2540" i="3" s="1"/>
  <c r="L2540" i="3" s="1"/>
  <c r="M2540" i="3" s="1"/>
  <c r="N2540" i="3" s="1"/>
  <c r="O2540" i="3" s="1"/>
  <c r="I2540" i="3"/>
  <c r="P2540" i="3" s="1"/>
  <c r="J2539" i="3"/>
  <c r="K2539" i="3" s="1"/>
  <c r="L2539" i="3" s="1"/>
  <c r="M2539" i="3" s="1"/>
  <c r="N2539" i="3" s="1"/>
  <c r="O2539" i="3" s="1"/>
  <c r="I2539" i="3"/>
  <c r="P2539" i="3" s="1"/>
  <c r="J2538" i="3"/>
  <c r="K2538" i="3" s="1"/>
  <c r="L2538" i="3" s="1"/>
  <c r="M2538" i="3" s="1"/>
  <c r="N2538" i="3" s="1"/>
  <c r="O2538" i="3" s="1"/>
  <c r="I2538" i="3"/>
  <c r="P2538" i="3" s="1"/>
  <c r="J2537" i="3"/>
  <c r="K2537" i="3" s="1"/>
  <c r="L2537" i="3" s="1"/>
  <c r="M2537" i="3" s="1"/>
  <c r="N2537" i="3" s="1"/>
  <c r="O2537" i="3" s="1"/>
  <c r="I2537" i="3"/>
  <c r="P2537" i="3" s="1"/>
  <c r="J2536" i="3"/>
  <c r="K2536" i="3" s="1"/>
  <c r="L2536" i="3" s="1"/>
  <c r="M2536" i="3" s="1"/>
  <c r="N2536" i="3" s="1"/>
  <c r="O2536" i="3" s="1"/>
  <c r="I2536" i="3"/>
  <c r="P2536" i="3" s="1"/>
  <c r="J2535" i="3"/>
  <c r="K2535" i="3" s="1"/>
  <c r="L2535" i="3" s="1"/>
  <c r="M2535" i="3" s="1"/>
  <c r="N2535" i="3" s="1"/>
  <c r="O2535" i="3" s="1"/>
  <c r="I2535" i="3"/>
  <c r="P2535" i="3" s="1"/>
  <c r="J2534" i="3"/>
  <c r="K2534" i="3" s="1"/>
  <c r="L2534" i="3" s="1"/>
  <c r="M2534" i="3" s="1"/>
  <c r="N2534" i="3" s="1"/>
  <c r="O2534" i="3" s="1"/>
  <c r="I2534" i="3"/>
  <c r="P2534" i="3" s="1"/>
  <c r="J2533" i="3"/>
  <c r="K2533" i="3" s="1"/>
  <c r="L2533" i="3" s="1"/>
  <c r="M2533" i="3" s="1"/>
  <c r="N2533" i="3" s="1"/>
  <c r="O2533" i="3" s="1"/>
  <c r="I2533" i="3"/>
  <c r="P2533" i="3" s="1"/>
  <c r="J2532" i="3"/>
  <c r="K2532" i="3" s="1"/>
  <c r="L2532" i="3" s="1"/>
  <c r="M2532" i="3" s="1"/>
  <c r="N2532" i="3" s="1"/>
  <c r="O2532" i="3" s="1"/>
  <c r="I2532" i="3"/>
  <c r="P2532" i="3" s="1"/>
  <c r="J2531" i="3"/>
  <c r="K2531" i="3" s="1"/>
  <c r="L2531" i="3" s="1"/>
  <c r="M2531" i="3" s="1"/>
  <c r="N2531" i="3" s="1"/>
  <c r="O2531" i="3" s="1"/>
  <c r="I2531" i="3"/>
  <c r="P2531" i="3" s="1"/>
  <c r="J2530" i="3"/>
  <c r="K2530" i="3" s="1"/>
  <c r="L2530" i="3" s="1"/>
  <c r="M2530" i="3" s="1"/>
  <c r="N2530" i="3" s="1"/>
  <c r="O2530" i="3" s="1"/>
  <c r="I2530" i="3"/>
  <c r="P2530" i="3" s="1"/>
  <c r="J2529" i="3"/>
  <c r="K2529" i="3" s="1"/>
  <c r="L2529" i="3" s="1"/>
  <c r="M2529" i="3" s="1"/>
  <c r="N2529" i="3" s="1"/>
  <c r="O2529" i="3" s="1"/>
  <c r="I2529" i="3"/>
  <c r="P2529" i="3" s="1"/>
  <c r="J2528" i="3"/>
  <c r="K2528" i="3" s="1"/>
  <c r="L2528" i="3" s="1"/>
  <c r="M2528" i="3" s="1"/>
  <c r="N2528" i="3" s="1"/>
  <c r="O2528" i="3" s="1"/>
  <c r="I2528" i="3"/>
  <c r="P2528" i="3" s="1"/>
  <c r="J2527" i="3"/>
  <c r="K2527" i="3" s="1"/>
  <c r="L2527" i="3" s="1"/>
  <c r="M2527" i="3" s="1"/>
  <c r="N2527" i="3" s="1"/>
  <c r="O2527" i="3" s="1"/>
  <c r="I2527" i="3"/>
  <c r="P2527" i="3" s="1"/>
  <c r="J2526" i="3"/>
  <c r="K2526" i="3" s="1"/>
  <c r="L2526" i="3" s="1"/>
  <c r="M2526" i="3" s="1"/>
  <c r="N2526" i="3" s="1"/>
  <c r="O2526" i="3" s="1"/>
  <c r="I2526" i="3"/>
  <c r="P2526" i="3" s="1"/>
  <c r="J2525" i="3"/>
  <c r="K2525" i="3" s="1"/>
  <c r="L2525" i="3" s="1"/>
  <c r="M2525" i="3" s="1"/>
  <c r="N2525" i="3" s="1"/>
  <c r="O2525" i="3" s="1"/>
  <c r="I2525" i="3"/>
  <c r="P2525" i="3" s="1"/>
  <c r="J2524" i="3"/>
  <c r="K2524" i="3" s="1"/>
  <c r="L2524" i="3" s="1"/>
  <c r="M2524" i="3" s="1"/>
  <c r="N2524" i="3" s="1"/>
  <c r="O2524" i="3" s="1"/>
  <c r="I2524" i="3"/>
  <c r="P2524" i="3" s="1"/>
  <c r="J2523" i="3"/>
  <c r="K2523" i="3" s="1"/>
  <c r="L2523" i="3" s="1"/>
  <c r="M2523" i="3" s="1"/>
  <c r="N2523" i="3" s="1"/>
  <c r="O2523" i="3" s="1"/>
  <c r="I2523" i="3"/>
  <c r="P2523" i="3" s="1"/>
  <c r="J2522" i="3"/>
  <c r="K2522" i="3" s="1"/>
  <c r="L2522" i="3" s="1"/>
  <c r="M2522" i="3" s="1"/>
  <c r="N2522" i="3" s="1"/>
  <c r="O2522" i="3" s="1"/>
  <c r="I2522" i="3"/>
  <c r="P2522" i="3" s="1"/>
  <c r="J2521" i="3"/>
  <c r="K2521" i="3" s="1"/>
  <c r="L2521" i="3" s="1"/>
  <c r="M2521" i="3" s="1"/>
  <c r="N2521" i="3" s="1"/>
  <c r="O2521" i="3" s="1"/>
  <c r="I2521" i="3"/>
  <c r="P2521" i="3" s="1"/>
  <c r="J2520" i="3"/>
  <c r="K2520" i="3" s="1"/>
  <c r="L2520" i="3" s="1"/>
  <c r="M2520" i="3" s="1"/>
  <c r="N2520" i="3" s="1"/>
  <c r="O2520" i="3" s="1"/>
  <c r="I2520" i="3"/>
  <c r="P2520" i="3" s="1"/>
  <c r="J2519" i="3"/>
  <c r="K2519" i="3" s="1"/>
  <c r="L2519" i="3" s="1"/>
  <c r="M2519" i="3" s="1"/>
  <c r="N2519" i="3" s="1"/>
  <c r="O2519" i="3" s="1"/>
  <c r="I2519" i="3"/>
  <c r="P2519" i="3" s="1"/>
  <c r="J2518" i="3"/>
  <c r="K2518" i="3" s="1"/>
  <c r="L2518" i="3" s="1"/>
  <c r="M2518" i="3" s="1"/>
  <c r="N2518" i="3" s="1"/>
  <c r="O2518" i="3" s="1"/>
  <c r="I2518" i="3"/>
  <c r="P2518" i="3" s="1"/>
  <c r="J2517" i="3"/>
  <c r="K2517" i="3" s="1"/>
  <c r="L2517" i="3" s="1"/>
  <c r="M2517" i="3" s="1"/>
  <c r="N2517" i="3" s="1"/>
  <c r="O2517" i="3" s="1"/>
  <c r="I2517" i="3"/>
  <c r="P2517" i="3" s="1"/>
  <c r="J2516" i="3"/>
  <c r="K2516" i="3" s="1"/>
  <c r="L2516" i="3" s="1"/>
  <c r="M2516" i="3" s="1"/>
  <c r="N2516" i="3" s="1"/>
  <c r="O2516" i="3" s="1"/>
  <c r="I2516" i="3"/>
  <c r="P2516" i="3" s="1"/>
  <c r="J2515" i="3"/>
  <c r="K2515" i="3" s="1"/>
  <c r="L2515" i="3" s="1"/>
  <c r="M2515" i="3" s="1"/>
  <c r="N2515" i="3" s="1"/>
  <c r="O2515" i="3" s="1"/>
  <c r="I2515" i="3"/>
  <c r="P2515" i="3" s="1"/>
  <c r="J2514" i="3"/>
  <c r="K2514" i="3" s="1"/>
  <c r="L2514" i="3" s="1"/>
  <c r="M2514" i="3" s="1"/>
  <c r="N2514" i="3" s="1"/>
  <c r="O2514" i="3" s="1"/>
  <c r="I2514" i="3"/>
  <c r="P2514" i="3" s="1"/>
  <c r="J2513" i="3"/>
  <c r="K2513" i="3" s="1"/>
  <c r="L2513" i="3" s="1"/>
  <c r="M2513" i="3" s="1"/>
  <c r="N2513" i="3" s="1"/>
  <c r="O2513" i="3" s="1"/>
  <c r="I2513" i="3"/>
  <c r="P2513" i="3" s="1"/>
  <c r="J2512" i="3"/>
  <c r="K2512" i="3" s="1"/>
  <c r="L2512" i="3" s="1"/>
  <c r="M2512" i="3" s="1"/>
  <c r="N2512" i="3" s="1"/>
  <c r="O2512" i="3" s="1"/>
  <c r="I2512" i="3"/>
  <c r="P2512" i="3" s="1"/>
  <c r="J2511" i="3"/>
  <c r="K2511" i="3" s="1"/>
  <c r="L2511" i="3" s="1"/>
  <c r="M2511" i="3" s="1"/>
  <c r="N2511" i="3" s="1"/>
  <c r="O2511" i="3" s="1"/>
  <c r="I2511" i="3"/>
  <c r="P2511" i="3" s="1"/>
  <c r="J2510" i="3"/>
  <c r="K2510" i="3" s="1"/>
  <c r="L2510" i="3" s="1"/>
  <c r="M2510" i="3" s="1"/>
  <c r="N2510" i="3" s="1"/>
  <c r="O2510" i="3" s="1"/>
  <c r="I2510" i="3"/>
  <c r="P2510" i="3" s="1"/>
  <c r="J2509" i="3"/>
  <c r="K2509" i="3" s="1"/>
  <c r="L2509" i="3" s="1"/>
  <c r="M2509" i="3" s="1"/>
  <c r="N2509" i="3" s="1"/>
  <c r="O2509" i="3" s="1"/>
  <c r="I2509" i="3"/>
  <c r="P2509" i="3" s="1"/>
  <c r="J2508" i="3"/>
  <c r="K2508" i="3" s="1"/>
  <c r="L2508" i="3" s="1"/>
  <c r="M2508" i="3" s="1"/>
  <c r="N2508" i="3" s="1"/>
  <c r="O2508" i="3" s="1"/>
  <c r="I2508" i="3"/>
  <c r="P2508" i="3" s="1"/>
  <c r="J2507" i="3"/>
  <c r="K2507" i="3" s="1"/>
  <c r="L2507" i="3" s="1"/>
  <c r="M2507" i="3" s="1"/>
  <c r="N2507" i="3" s="1"/>
  <c r="O2507" i="3" s="1"/>
  <c r="I2507" i="3"/>
  <c r="P2507" i="3" s="1"/>
  <c r="J2506" i="3"/>
  <c r="K2506" i="3" s="1"/>
  <c r="L2506" i="3" s="1"/>
  <c r="M2506" i="3" s="1"/>
  <c r="N2506" i="3" s="1"/>
  <c r="O2506" i="3" s="1"/>
  <c r="I2506" i="3"/>
  <c r="P2506" i="3" s="1"/>
  <c r="J2505" i="3"/>
  <c r="K2505" i="3" s="1"/>
  <c r="L2505" i="3" s="1"/>
  <c r="M2505" i="3" s="1"/>
  <c r="N2505" i="3" s="1"/>
  <c r="O2505" i="3" s="1"/>
  <c r="I2505" i="3"/>
  <c r="P2505" i="3" s="1"/>
  <c r="J2504" i="3"/>
  <c r="K2504" i="3" s="1"/>
  <c r="L2504" i="3" s="1"/>
  <c r="M2504" i="3" s="1"/>
  <c r="N2504" i="3" s="1"/>
  <c r="O2504" i="3" s="1"/>
  <c r="I2504" i="3"/>
  <c r="P2504" i="3" s="1"/>
  <c r="J2503" i="3"/>
  <c r="K2503" i="3" s="1"/>
  <c r="L2503" i="3" s="1"/>
  <c r="M2503" i="3" s="1"/>
  <c r="N2503" i="3" s="1"/>
  <c r="O2503" i="3" s="1"/>
  <c r="I2503" i="3"/>
  <c r="P2503" i="3" s="1"/>
  <c r="J2502" i="3"/>
  <c r="K2502" i="3" s="1"/>
  <c r="L2502" i="3" s="1"/>
  <c r="M2502" i="3" s="1"/>
  <c r="N2502" i="3" s="1"/>
  <c r="O2502" i="3" s="1"/>
  <c r="I2502" i="3"/>
  <c r="P2502" i="3" s="1"/>
  <c r="J2501" i="3"/>
  <c r="K2501" i="3" s="1"/>
  <c r="L2501" i="3" s="1"/>
  <c r="M2501" i="3" s="1"/>
  <c r="N2501" i="3" s="1"/>
  <c r="O2501" i="3" s="1"/>
  <c r="I2501" i="3"/>
  <c r="P2501" i="3" s="1"/>
  <c r="J2500" i="3"/>
  <c r="K2500" i="3" s="1"/>
  <c r="L2500" i="3" s="1"/>
  <c r="M2500" i="3" s="1"/>
  <c r="N2500" i="3" s="1"/>
  <c r="O2500" i="3" s="1"/>
  <c r="I2500" i="3"/>
  <c r="P2500" i="3" s="1"/>
  <c r="J2499" i="3"/>
  <c r="K2499" i="3" s="1"/>
  <c r="L2499" i="3" s="1"/>
  <c r="M2499" i="3" s="1"/>
  <c r="N2499" i="3" s="1"/>
  <c r="O2499" i="3" s="1"/>
  <c r="I2499" i="3"/>
  <c r="P2499" i="3" s="1"/>
  <c r="J2498" i="3"/>
  <c r="K2498" i="3" s="1"/>
  <c r="L2498" i="3" s="1"/>
  <c r="M2498" i="3" s="1"/>
  <c r="N2498" i="3" s="1"/>
  <c r="O2498" i="3" s="1"/>
  <c r="I2498" i="3"/>
  <c r="P2498" i="3" s="1"/>
  <c r="J2497" i="3"/>
  <c r="K2497" i="3" s="1"/>
  <c r="L2497" i="3" s="1"/>
  <c r="M2497" i="3" s="1"/>
  <c r="N2497" i="3" s="1"/>
  <c r="O2497" i="3" s="1"/>
  <c r="I2497" i="3"/>
  <c r="P2497" i="3" s="1"/>
  <c r="J2496" i="3"/>
  <c r="K2496" i="3" s="1"/>
  <c r="L2496" i="3" s="1"/>
  <c r="M2496" i="3" s="1"/>
  <c r="N2496" i="3" s="1"/>
  <c r="O2496" i="3" s="1"/>
  <c r="I2496" i="3"/>
  <c r="P2496" i="3" s="1"/>
  <c r="J2495" i="3"/>
  <c r="K2495" i="3" s="1"/>
  <c r="L2495" i="3" s="1"/>
  <c r="M2495" i="3" s="1"/>
  <c r="N2495" i="3" s="1"/>
  <c r="O2495" i="3" s="1"/>
  <c r="I2495" i="3"/>
  <c r="P2495" i="3" s="1"/>
  <c r="J2494" i="3"/>
  <c r="K2494" i="3" s="1"/>
  <c r="L2494" i="3" s="1"/>
  <c r="M2494" i="3" s="1"/>
  <c r="N2494" i="3" s="1"/>
  <c r="O2494" i="3" s="1"/>
  <c r="I2494" i="3"/>
  <c r="P2494" i="3" s="1"/>
  <c r="J2493" i="3"/>
  <c r="K2493" i="3" s="1"/>
  <c r="L2493" i="3" s="1"/>
  <c r="M2493" i="3" s="1"/>
  <c r="N2493" i="3" s="1"/>
  <c r="O2493" i="3" s="1"/>
  <c r="I2493" i="3"/>
  <c r="P2493" i="3" s="1"/>
  <c r="J2492" i="3"/>
  <c r="K2492" i="3" s="1"/>
  <c r="L2492" i="3" s="1"/>
  <c r="M2492" i="3" s="1"/>
  <c r="N2492" i="3" s="1"/>
  <c r="O2492" i="3" s="1"/>
  <c r="I2492" i="3"/>
  <c r="P2492" i="3" s="1"/>
  <c r="J2491" i="3"/>
  <c r="K2491" i="3" s="1"/>
  <c r="L2491" i="3" s="1"/>
  <c r="M2491" i="3" s="1"/>
  <c r="N2491" i="3" s="1"/>
  <c r="O2491" i="3" s="1"/>
  <c r="I2491" i="3"/>
  <c r="P2491" i="3" s="1"/>
  <c r="J2490" i="3"/>
  <c r="K2490" i="3" s="1"/>
  <c r="L2490" i="3" s="1"/>
  <c r="M2490" i="3" s="1"/>
  <c r="N2490" i="3" s="1"/>
  <c r="O2490" i="3" s="1"/>
  <c r="I2490" i="3"/>
  <c r="P2490" i="3" s="1"/>
  <c r="J2489" i="3"/>
  <c r="K2489" i="3" s="1"/>
  <c r="L2489" i="3" s="1"/>
  <c r="M2489" i="3" s="1"/>
  <c r="N2489" i="3" s="1"/>
  <c r="O2489" i="3" s="1"/>
  <c r="I2489" i="3"/>
  <c r="P2489" i="3" s="1"/>
  <c r="J2488" i="3"/>
  <c r="K2488" i="3" s="1"/>
  <c r="L2488" i="3" s="1"/>
  <c r="M2488" i="3" s="1"/>
  <c r="N2488" i="3" s="1"/>
  <c r="O2488" i="3" s="1"/>
  <c r="I2488" i="3"/>
  <c r="P2488" i="3" s="1"/>
  <c r="J2487" i="3"/>
  <c r="K2487" i="3" s="1"/>
  <c r="L2487" i="3" s="1"/>
  <c r="M2487" i="3" s="1"/>
  <c r="N2487" i="3" s="1"/>
  <c r="O2487" i="3" s="1"/>
  <c r="I2487" i="3"/>
  <c r="P2487" i="3" s="1"/>
  <c r="J2486" i="3"/>
  <c r="K2486" i="3" s="1"/>
  <c r="L2486" i="3" s="1"/>
  <c r="M2486" i="3" s="1"/>
  <c r="N2486" i="3" s="1"/>
  <c r="O2486" i="3" s="1"/>
  <c r="I2486" i="3"/>
  <c r="P2486" i="3" s="1"/>
  <c r="J2485" i="3"/>
  <c r="K2485" i="3" s="1"/>
  <c r="L2485" i="3" s="1"/>
  <c r="M2485" i="3" s="1"/>
  <c r="N2485" i="3" s="1"/>
  <c r="O2485" i="3" s="1"/>
  <c r="I2485" i="3"/>
  <c r="P2485" i="3" s="1"/>
  <c r="J2484" i="3"/>
  <c r="K2484" i="3" s="1"/>
  <c r="L2484" i="3" s="1"/>
  <c r="M2484" i="3" s="1"/>
  <c r="N2484" i="3" s="1"/>
  <c r="O2484" i="3" s="1"/>
  <c r="I2484" i="3"/>
  <c r="P2484" i="3" s="1"/>
  <c r="J2483" i="3"/>
  <c r="K2483" i="3" s="1"/>
  <c r="L2483" i="3" s="1"/>
  <c r="M2483" i="3" s="1"/>
  <c r="N2483" i="3" s="1"/>
  <c r="O2483" i="3" s="1"/>
  <c r="I2483" i="3"/>
  <c r="P2483" i="3" s="1"/>
  <c r="J2482" i="3"/>
  <c r="K2482" i="3" s="1"/>
  <c r="L2482" i="3" s="1"/>
  <c r="M2482" i="3" s="1"/>
  <c r="N2482" i="3" s="1"/>
  <c r="O2482" i="3" s="1"/>
  <c r="I2482" i="3"/>
  <c r="P2482" i="3" s="1"/>
  <c r="J2481" i="3"/>
  <c r="K2481" i="3" s="1"/>
  <c r="L2481" i="3" s="1"/>
  <c r="M2481" i="3" s="1"/>
  <c r="N2481" i="3" s="1"/>
  <c r="O2481" i="3" s="1"/>
  <c r="I2481" i="3"/>
  <c r="P2481" i="3" s="1"/>
  <c r="J2480" i="3"/>
  <c r="K2480" i="3" s="1"/>
  <c r="L2480" i="3" s="1"/>
  <c r="M2480" i="3" s="1"/>
  <c r="N2480" i="3" s="1"/>
  <c r="O2480" i="3" s="1"/>
  <c r="I2480" i="3"/>
  <c r="P2480" i="3" s="1"/>
  <c r="J2479" i="3"/>
  <c r="K2479" i="3" s="1"/>
  <c r="L2479" i="3" s="1"/>
  <c r="M2479" i="3" s="1"/>
  <c r="N2479" i="3" s="1"/>
  <c r="O2479" i="3" s="1"/>
  <c r="I2479" i="3"/>
  <c r="P2479" i="3" s="1"/>
  <c r="J2478" i="3"/>
  <c r="K2478" i="3" s="1"/>
  <c r="L2478" i="3" s="1"/>
  <c r="M2478" i="3" s="1"/>
  <c r="N2478" i="3" s="1"/>
  <c r="O2478" i="3" s="1"/>
  <c r="I2478" i="3"/>
  <c r="P2478" i="3" s="1"/>
  <c r="J2477" i="3"/>
  <c r="K2477" i="3" s="1"/>
  <c r="L2477" i="3" s="1"/>
  <c r="M2477" i="3" s="1"/>
  <c r="N2477" i="3" s="1"/>
  <c r="O2477" i="3" s="1"/>
  <c r="I2477" i="3"/>
  <c r="P2477" i="3" s="1"/>
  <c r="J2476" i="3"/>
  <c r="K2476" i="3" s="1"/>
  <c r="L2476" i="3" s="1"/>
  <c r="M2476" i="3" s="1"/>
  <c r="N2476" i="3" s="1"/>
  <c r="O2476" i="3" s="1"/>
  <c r="I2476" i="3"/>
  <c r="P2476" i="3" s="1"/>
  <c r="J2475" i="3"/>
  <c r="K2475" i="3" s="1"/>
  <c r="L2475" i="3" s="1"/>
  <c r="M2475" i="3" s="1"/>
  <c r="N2475" i="3" s="1"/>
  <c r="O2475" i="3" s="1"/>
  <c r="I2475" i="3"/>
  <c r="P2475" i="3" s="1"/>
  <c r="J2474" i="3"/>
  <c r="K2474" i="3" s="1"/>
  <c r="L2474" i="3" s="1"/>
  <c r="M2474" i="3" s="1"/>
  <c r="N2474" i="3" s="1"/>
  <c r="O2474" i="3" s="1"/>
  <c r="I2474" i="3"/>
  <c r="P2474" i="3" s="1"/>
  <c r="J2473" i="3"/>
  <c r="K2473" i="3" s="1"/>
  <c r="L2473" i="3" s="1"/>
  <c r="M2473" i="3" s="1"/>
  <c r="N2473" i="3" s="1"/>
  <c r="O2473" i="3" s="1"/>
  <c r="I2473" i="3"/>
  <c r="P2473" i="3" s="1"/>
  <c r="J2472" i="3"/>
  <c r="K2472" i="3" s="1"/>
  <c r="L2472" i="3" s="1"/>
  <c r="M2472" i="3" s="1"/>
  <c r="N2472" i="3" s="1"/>
  <c r="O2472" i="3" s="1"/>
  <c r="I2472" i="3"/>
  <c r="P2472" i="3" s="1"/>
  <c r="J2471" i="3"/>
  <c r="K2471" i="3" s="1"/>
  <c r="L2471" i="3" s="1"/>
  <c r="M2471" i="3" s="1"/>
  <c r="N2471" i="3" s="1"/>
  <c r="O2471" i="3" s="1"/>
  <c r="I2471" i="3"/>
  <c r="P2471" i="3" s="1"/>
  <c r="J2470" i="3"/>
  <c r="K2470" i="3" s="1"/>
  <c r="L2470" i="3" s="1"/>
  <c r="M2470" i="3" s="1"/>
  <c r="N2470" i="3" s="1"/>
  <c r="O2470" i="3" s="1"/>
  <c r="I2470" i="3"/>
  <c r="P2470" i="3" s="1"/>
  <c r="J2469" i="3"/>
  <c r="K2469" i="3" s="1"/>
  <c r="L2469" i="3" s="1"/>
  <c r="M2469" i="3" s="1"/>
  <c r="N2469" i="3" s="1"/>
  <c r="O2469" i="3" s="1"/>
  <c r="I2469" i="3"/>
  <c r="P2469" i="3" s="1"/>
  <c r="J2468" i="3"/>
  <c r="K2468" i="3" s="1"/>
  <c r="L2468" i="3" s="1"/>
  <c r="M2468" i="3" s="1"/>
  <c r="N2468" i="3" s="1"/>
  <c r="O2468" i="3" s="1"/>
  <c r="I2468" i="3"/>
  <c r="P2468" i="3" s="1"/>
  <c r="J2467" i="3"/>
  <c r="K2467" i="3" s="1"/>
  <c r="L2467" i="3" s="1"/>
  <c r="M2467" i="3" s="1"/>
  <c r="N2467" i="3" s="1"/>
  <c r="O2467" i="3" s="1"/>
  <c r="I2467" i="3"/>
  <c r="P2467" i="3" s="1"/>
  <c r="J2466" i="3"/>
  <c r="K2466" i="3" s="1"/>
  <c r="L2466" i="3" s="1"/>
  <c r="M2466" i="3" s="1"/>
  <c r="N2466" i="3" s="1"/>
  <c r="O2466" i="3" s="1"/>
  <c r="I2466" i="3"/>
  <c r="P2466" i="3" s="1"/>
  <c r="J2465" i="3"/>
  <c r="K2465" i="3" s="1"/>
  <c r="L2465" i="3" s="1"/>
  <c r="M2465" i="3" s="1"/>
  <c r="N2465" i="3" s="1"/>
  <c r="O2465" i="3" s="1"/>
  <c r="I2465" i="3"/>
  <c r="P2465" i="3" s="1"/>
  <c r="J2464" i="3"/>
  <c r="K2464" i="3" s="1"/>
  <c r="L2464" i="3" s="1"/>
  <c r="M2464" i="3" s="1"/>
  <c r="N2464" i="3" s="1"/>
  <c r="O2464" i="3" s="1"/>
  <c r="I2464" i="3"/>
  <c r="P2464" i="3" s="1"/>
  <c r="J2463" i="3"/>
  <c r="K2463" i="3" s="1"/>
  <c r="L2463" i="3" s="1"/>
  <c r="M2463" i="3" s="1"/>
  <c r="N2463" i="3" s="1"/>
  <c r="O2463" i="3" s="1"/>
  <c r="I2463" i="3"/>
  <c r="P2463" i="3" s="1"/>
  <c r="J2462" i="3"/>
  <c r="K2462" i="3" s="1"/>
  <c r="L2462" i="3" s="1"/>
  <c r="M2462" i="3" s="1"/>
  <c r="N2462" i="3" s="1"/>
  <c r="O2462" i="3" s="1"/>
  <c r="I2462" i="3"/>
  <c r="P2462" i="3" s="1"/>
  <c r="J2461" i="3"/>
  <c r="K2461" i="3" s="1"/>
  <c r="L2461" i="3" s="1"/>
  <c r="M2461" i="3" s="1"/>
  <c r="N2461" i="3" s="1"/>
  <c r="O2461" i="3" s="1"/>
  <c r="I2461" i="3"/>
  <c r="P2461" i="3" s="1"/>
  <c r="J2460" i="3"/>
  <c r="K2460" i="3" s="1"/>
  <c r="L2460" i="3" s="1"/>
  <c r="M2460" i="3" s="1"/>
  <c r="N2460" i="3" s="1"/>
  <c r="O2460" i="3" s="1"/>
  <c r="I2460" i="3"/>
  <c r="P2460" i="3" s="1"/>
  <c r="J2459" i="3"/>
  <c r="K2459" i="3" s="1"/>
  <c r="L2459" i="3" s="1"/>
  <c r="M2459" i="3" s="1"/>
  <c r="N2459" i="3" s="1"/>
  <c r="O2459" i="3" s="1"/>
  <c r="I2459" i="3"/>
  <c r="P2459" i="3" s="1"/>
  <c r="J2458" i="3"/>
  <c r="K2458" i="3" s="1"/>
  <c r="L2458" i="3" s="1"/>
  <c r="M2458" i="3" s="1"/>
  <c r="N2458" i="3" s="1"/>
  <c r="O2458" i="3" s="1"/>
  <c r="I2458" i="3"/>
  <c r="P2458" i="3" s="1"/>
  <c r="J2457" i="3"/>
  <c r="K2457" i="3" s="1"/>
  <c r="L2457" i="3" s="1"/>
  <c r="M2457" i="3" s="1"/>
  <c r="N2457" i="3" s="1"/>
  <c r="O2457" i="3" s="1"/>
  <c r="I2457" i="3"/>
  <c r="P2457" i="3" s="1"/>
  <c r="J2456" i="3"/>
  <c r="K2456" i="3" s="1"/>
  <c r="L2456" i="3" s="1"/>
  <c r="M2456" i="3" s="1"/>
  <c r="N2456" i="3" s="1"/>
  <c r="O2456" i="3" s="1"/>
  <c r="I2456" i="3"/>
  <c r="P2456" i="3" s="1"/>
  <c r="J2455" i="3"/>
  <c r="K2455" i="3" s="1"/>
  <c r="L2455" i="3" s="1"/>
  <c r="M2455" i="3" s="1"/>
  <c r="N2455" i="3" s="1"/>
  <c r="O2455" i="3" s="1"/>
  <c r="I2455" i="3"/>
  <c r="P2455" i="3" s="1"/>
  <c r="J2454" i="3"/>
  <c r="K2454" i="3" s="1"/>
  <c r="L2454" i="3" s="1"/>
  <c r="M2454" i="3" s="1"/>
  <c r="N2454" i="3" s="1"/>
  <c r="O2454" i="3" s="1"/>
  <c r="I2454" i="3"/>
  <c r="P2454" i="3" s="1"/>
  <c r="J2453" i="3"/>
  <c r="K2453" i="3" s="1"/>
  <c r="L2453" i="3" s="1"/>
  <c r="M2453" i="3" s="1"/>
  <c r="N2453" i="3" s="1"/>
  <c r="O2453" i="3" s="1"/>
  <c r="I2453" i="3"/>
  <c r="P2453" i="3" s="1"/>
  <c r="J2452" i="3"/>
  <c r="K2452" i="3" s="1"/>
  <c r="L2452" i="3" s="1"/>
  <c r="M2452" i="3" s="1"/>
  <c r="N2452" i="3" s="1"/>
  <c r="O2452" i="3" s="1"/>
  <c r="I2452" i="3"/>
  <c r="P2452" i="3" s="1"/>
  <c r="J2451" i="3"/>
  <c r="K2451" i="3" s="1"/>
  <c r="L2451" i="3" s="1"/>
  <c r="M2451" i="3" s="1"/>
  <c r="N2451" i="3" s="1"/>
  <c r="O2451" i="3" s="1"/>
  <c r="I2451" i="3"/>
  <c r="P2451" i="3" s="1"/>
  <c r="J2450" i="3"/>
  <c r="K2450" i="3" s="1"/>
  <c r="L2450" i="3" s="1"/>
  <c r="M2450" i="3" s="1"/>
  <c r="N2450" i="3" s="1"/>
  <c r="O2450" i="3" s="1"/>
  <c r="I2450" i="3"/>
  <c r="P2450" i="3" s="1"/>
  <c r="J2449" i="3"/>
  <c r="K2449" i="3" s="1"/>
  <c r="L2449" i="3" s="1"/>
  <c r="M2449" i="3" s="1"/>
  <c r="N2449" i="3" s="1"/>
  <c r="O2449" i="3" s="1"/>
  <c r="I2449" i="3"/>
  <c r="P2449" i="3" s="1"/>
  <c r="J2448" i="3"/>
  <c r="K2448" i="3" s="1"/>
  <c r="L2448" i="3" s="1"/>
  <c r="M2448" i="3" s="1"/>
  <c r="N2448" i="3" s="1"/>
  <c r="O2448" i="3" s="1"/>
  <c r="I2448" i="3"/>
  <c r="P2448" i="3" s="1"/>
  <c r="J2447" i="3"/>
  <c r="K2447" i="3" s="1"/>
  <c r="L2447" i="3" s="1"/>
  <c r="M2447" i="3" s="1"/>
  <c r="N2447" i="3" s="1"/>
  <c r="O2447" i="3" s="1"/>
  <c r="I2447" i="3"/>
  <c r="P2447" i="3" s="1"/>
  <c r="J2446" i="3"/>
  <c r="K2446" i="3" s="1"/>
  <c r="L2446" i="3" s="1"/>
  <c r="M2446" i="3" s="1"/>
  <c r="N2446" i="3" s="1"/>
  <c r="O2446" i="3" s="1"/>
  <c r="I2446" i="3"/>
  <c r="P2446" i="3" s="1"/>
  <c r="J2445" i="3"/>
  <c r="K2445" i="3" s="1"/>
  <c r="L2445" i="3" s="1"/>
  <c r="M2445" i="3" s="1"/>
  <c r="N2445" i="3" s="1"/>
  <c r="O2445" i="3" s="1"/>
  <c r="I2445" i="3"/>
  <c r="P2445" i="3" s="1"/>
  <c r="J2444" i="3"/>
  <c r="K2444" i="3" s="1"/>
  <c r="L2444" i="3" s="1"/>
  <c r="M2444" i="3" s="1"/>
  <c r="N2444" i="3" s="1"/>
  <c r="O2444" i="3" s="1"/>
  <c r="I2444" i="3"/>
  <c r="P2444" i="3" s="1"/>
  <c r="J2443" i="3"/>
  <c r="K2443" i="3" s="1"/>
  <c r="L2443" i="3" s="1"/>
  <c r="M2443" i="3" s="1"/>
  <c r="N2443" i="3" s="1"/>
  <c r="O2443" i="3" s="1"/>
  <c r="I2443" i="3"/>
  <c r="P2443" i="3" s="1"/>
  <c r="J2442" i="3"/>
  <c r="K2442" i="3" s="1"/>
  <c r="L2442" i="3" s="1"/>
  <c r="M2442" i="3" s="1"/>
  <c r="N2442" i="3" s="1"/>
  <c r="O2442" i="3" s="1"/>
  <c r="I2442" i="3"/>
  <c r="P2442" i="3" s="1"/>
  <c r="J2441" i="3"/>
  <c r="K2441" i="3" s="1"/>
  <c r="L2441" i="3" s="1"/>
  <c r="M2441" i="3" s="1"/>
  <c r="N2441" i="3" s="1"/>
  <c r="O2441" i="3" s="1"/>
  <c r="I2441" i="3"/>
  <c r="P2441" i="3" s="1"/>
  <c r="J2440" i="3"/>
  <c r="K2440" i="3" s="1"/>
  <c r="L2440" i="3" s="1"/>
  <c r="M2440" i="3" s="1"/>
  <c r="N2440" i="3" s="1"/>
  <c r="O2440" i="3" s="1"/>
  <c r="I2440" i="3"/>
  <c r="P2440" i="3" s="1"/>
  <c r="J2439" i="3"/>
  <c r="K2439" i="3" s="1"/>
  <c r="L2439" i="3" s="1"/>
  <c r="M2439" i="3" s="1"/>
  <c r="N2439" i="3" s="1"/>
  <c r="O2439" i="3" s="1"/>
  <c r="I2439" i="3"/>
  <c r="P2439" i="3" s="1"/>
  <c r="J2438" i="3"/>
  <c r="K2438" i="3" s="1"/>
  <c r="L2438" i="3" s="1"/>
  <c r="M2438" i="3" s="1"/>
  <c r="N2438" i="3" s="1"/>
  <c r="O2438" i="3" s="1"/>
  <c r="I2438" i="3"/>
  <c r="P2438" i="3" s="1"/>
  <c r="J2437" i="3"/>
  <c r="K2437" i="3" s="1"/>
  <c r="L2437" i="3" s="1"/>
  <c r="M2437" i="3" s="1"/>
  <c r="N2437" i="3" s="1"/>
  <c r="O2437" i="3" s="1"/>
  <c r="Q2437" i="3" s="1"/>
  <c r="R2437" i="3" s="1"/>
  <c r="I2437" i="3"/>
  <c r="P2437" i="3" s="1"/>
  <c r="J2436" i="3"/>
  <c r="K2436" i="3" s="1"/>
  <c r="L2436" i="3" s="1"/>
  <c r="M2436" i="3" s="1"/>
  <c r="N2436" i="3" s="1"/>
  <c r="O2436" i="3" s="1"/>
  <c r="I2436" i="3"/>
  <c r="P2436" i="3" s="1"/>
  <c r="J2435" i="3"/>
  <c r="K2435" i="3" s="1"/>
  <c r="L2435" i="3" s="1"/>
  <c r="M2435" i="3" s="1"/>
  <c r="N2435" i="3" s="1"/>
  <c r="O2435" i="3" s="1"/>
  <c r="I2435" i="3"/>
  <c r="P2435" i="3" s="1"/>
  <c r="J2434" i="3"/>
  <c r="K2434" i="3" s="1"/>
  <c r="L2434" i="3" s="1"/>
  <c r="M2434" i="3" s="1"/>
  <c r="N2434" i="3" s="1"/>
  <c r="O2434" i="3" s="1"/>
  <c r="I2434" i="3"/>
  <c r="P2434" i="3" s="1"/>
  <c r="J2433" i="3"/>
  <c r="K2433" i="3" s="1"/>
  <c r="L2433" i="3" s="1"/>
  <c r="M2433" i="3" s="1"/>
  <c r="N2433" i="3" s="1"/>
  <c r="O2433" i="3" s="1"/>
  <c r="I2433" i="3"/>
  <c r="P2433" i="3" s="1"/>
  <c r="J2432" i="3"/>
  <c r="K2432" i="3" s="1"/>
  <c r="L2432" i="3" s="1"/>
  <c r="M2432" i="3" s="1"/>
  <c r="N2432" i="3" s="1"/>
  <c r="O2432" i="3" s="1"/>
  <c r="I2432" i="3"/>
  <c r="P2432" i="3" s="1"/>
  <c r="J2431" i="3"/>
  <c r="K2431" i="3" s="1"/>
  <c r="L2431" i="3" s="1"/>
  <c r="M2431" i="3" s="1"/>
  <c r="N2431" i="3" s="1"/>
  <c r="O2431" i="3" s="1"/>
  <c r="Q2431" i="3" s="1"/>
  <c r="R2431" i="3" s="1"/>
  <c r="I2431" i="3"/>
  <c r="P2431" i="3" s="1"/>
  <c r="J2430" i="3"/>
  <c r="K2430" i="3" s="1"/>
  <c r="L2430" i="3" s="1"/>
  <c r="M2430" i="3" s="1"/>
  <c r="N2430" i="3" s="1"/>
  <c r="O2430" i="3" s="1"/>
  <c r="I2430" i="3"/>
  <c r="P2430" i="3" s="1"/>
  <c r="J2429" i="3"/>
  <c r="K2429" i="3" s="1"/>
  <c r="L2429" i="3" s="1"/>
  <c r="M2429" i="3" s="1"/>
  <c r="N2429" i="3" s="1"/>
  <c r="O2429" i="3" s="1"/>
  <c r="I2429" i="3"/>
  <c r="P2429" i="3" s="1"/>
  <c r="J2428" i="3"/>
  <c r="K2428" i="3" s="1"/>
  <c r="L2428" i="3" s="1"/>
  <c r="M2428" i="3" s="1"/>
  <c r="N2428" i="3" s="1"/>
  <c r="O2428" i="3" s="1"/>
  <c r="I2428" i="3"/>
  <c r="P2428" i="3" s="1"/>
  <c r="J2427" i="3"/>
  <c r="K2427" i="3" s="1"/>
  <c r="L2427" i="3" s="1"/>
  <c r="M2427" i="3" s="1"/>
  <c r="N2427" i="3" s="1"/>
  <c r="O2427" i="3" s="1"/>
  <c r="I2427" i="3"/>
  <c r="P2427" i="3" s="1"/>
  <c r="J2426" i="3"/>
  <c r="K2426" i="3" s="1"/>
  <c r="L2426" i="3" s="1"/>
  <c r="M2426" i="3" s="1"/>
  <c r="N2426" i="3" s="1"/>
  <c r="O2426" i="3" s="1"/>
  <c r="I2426" i="3"/>
  <c r="P2426" i="3" s="1"/>
  <c r="J2425" i="3"/>
  <c r="K2425" i="3" s="1"/>
  <c r="L2425" i="3" s="1"/>
  <c r="M2425" i="3" s="1"/>
  <c r="N2425" i="3" s="1"/>
  <c r="O2425" i="3" s="1"/>
  <c r="I2425" i="3"/>
  <c r="P2425" i="3" s="1"/>
  <c r="J2424" i="3"/>
  <c r="K2424" i="3" s="1"/>
  <c r="L2424" i="3" s="1"/>
  <c r="M2424" i="3" s="1"/>
  <c r="N2424" i="3" s="1"/>
  <c r="O2424" i="3" s="1"/>
  <c r="I2424" i="3"/>
  <c r="P2424" i="3" s="1"/>
  <c r="J2423" i="3"/>
  <c r="K2423" i="3" s="1"/>
  <c r="L2423" i="3" s="1"/>
  <c r="M2423" i="3" s="1"/>
  <c r="N2423" i="3" s="1"/>
  <c r="O2423" i="3" s="1"/>
  <c r="Q2423" i="3" s="1"/>
  <c r="R2423" i="3" s="1"/>
  <c r="I2423" i="3"/>
  <c r="P2423" i="3" s="1"/>
  <c r="J2422" i="3"/>
  <c r="K2422" i="3" s="1"/>
  <c r="L2422" i="3" s="1"/>
  <c r="M2422" i="3" s="1"/>
  <c r="N2422" i="3" s="1"/>
  <c r="O2422" i="3" s="1"/>
  <c r="I2422" i="3"/>
  <c r="P2422" i="3" s="1"/>
  <c r="J2421" i="3"/>
  <c r="K2421" i="3" s="1"/>
  <c r="L2421" i="3" s="1"/>
  <c r="M2421" i="3" s="1"/>
  <c r="N2421" i="3" s="1"/>
  <c r="O2421" i="3" s="1"/>
  <c r="I2421" i="3"/>
  <c r="P2421" i="3" s="1"/>
  <c r="J2420" i="3"/>
  <c r="K2420" i="3" s="1"/>
  <c r="L2420" i="3" s="1"/>
  <c r="M2420" i="3" s="1"/>
  <c r="N2420" i="3" s="1"/>
  <c r="O2420" i="3" s="1"/>
  <c r="I2420" i="3"/>
  <c r="P2420" i="3" s="1"/>
  <c r="J2419" i="3"/>
  <c r="K2419" i="3" s="1"/>
  <c r="L2419" i="3" s="1"/>
  <c r="M2419" i="3" s="1"/>
  <c r="N2419" i="3" s="1"/>
  <c r="O2419" i="3" s="1"/>
  <c r="I2419" i="3"/>
  <c r="P2419" i="3" s="1"/>
  <c r="J2418" i="3"/>
  <c r="K2418" i="3" s="1"/>
  <c r="L2418" i="3" s="1"/>
  <c r="M2418" i="3" s="1"/>
  <c r="N2418" i="3" s="1"/>
  <c r="O2418" i="3" s="1"/>
  <c r="I2418" i="3"/>
  <c r="P2418" i="3" s="1"/>
  <c r="J2417" i="3"/>
  <c r="K2417" i="3" s="1"/>
  <c r="L2417" i="3" s="1"/>
  <c r="M2417" i="3" s="1"/>
  <c r="N2417" i="3" s="1"/>
  <c r="O2417" i="3" s="1"/>
  <c r="I2417" i="3"/>
  <c r="P2417" i="3" s="1"/>
  <c r="J2416" i="3"/>
  <c r="K2416" i="3" s="1"/>
  <c r="L2416" i="3" s="1"/>
  <c r="M2416" i="3" s="1"/>
  <c r="N2416" i="3" s="1"/>
  <c r="O2416" i="3" s="1"/>
  <c r="I2416" i="3"/>
  <c r="P2416" i="3" s="1"/>
  <c r="J2415" i="3"/>
  <c r="K2415" i="3" s="1"/>
  <c r="L2415" i="3" s="1"/>
  <c r="M2415" i="3" s="1"/>
  <c r="N2415" i="3" s="1"/>
  <c r="O2415" i="3" s="1"/>
  <c r="I2415" i="3"/>
  <c r="P2415" i="3" s="1"/>
  <c r="J2414" i="3"/>
  <c r="K2414" i="3" s="1"/>
  <c r="L2414" i="3" s="1"/>
  <c r="M2414" i="3" s="1"/>
  <c r="N2414" i="3" s="1"/>
  <c r="O2414" i="3" s="1"/>
  <c r="I2414" i="3"/>
  <c r="P2414" i="3" s="1"/>
  <c r="J2413" i="3"/>
  <c r="K2413" i="3" s="1"/>
  <c r="L2413" i="3" s="1"/>
  <c r="M2413" i="3" s="1"/>
  <c r="N2413" i="3" s="1"/>
  <c r="O2413" i="3" s="1"/>
  <c r="I2413" i="3"/>
  <c r="P2413" i="3" s="1"/>
  <c r="J2412" i="3"/>
  <c r="K2412" i="3" s="1"/>
  <c r="L2412" i="3" s="1"/>
  <c r="M2412" i="3" s="1"/>
  <c r="N2412" i="3" s="1"/>
  <c r="O2412" i="3" s="1"/>
  <c r="I2412" i="3"/>
  <c r="P2412" i="3" s="1"/>
  <c r="J2411" i="3"/>
  <c r="K2411" i="3" s="1"/>
  <c r="L2411" i="3" s="1"/>
  <c r="M2411" i="3" s="1"/>
  <c r="N2411" i="3" s="1"/>
  <c r="O2411" i="3" s="1"/>
  <c r="I2411" i="3"/>
  <c r="P2411" i="3" s="1"/>
  <c r="J2410" i="3"/>
  <c r="K2410" i="3" s="1"/>
  <c r="L2410" i="3" s="1"/>
  <c r="M2410" i="3" s="1"/>
  <c r="N2410" i="3" s="1"/>
  <c r="O2410" i="3" s="1"/>
  <c r="I2410" i="3"/>
  <c r="P2410" i="3" s="1"/>
  <c r="J2409" i="3"/>
  <c r="K2409" i="3" s="1"/>
  <c r="L2409" i="3" s="1"/>
  <c r="M2409" i="3" s="1"/>
  <c r="N2409" i="3" s="1"/>
  <c r="O2409" i="3" s="1"/>
  <c r="I2409" i="3"/>
  <c r="P2409" i="3" s="1"/>
  <c r="J2408" i="3"/>
  <c r="K2408" i="3" s="1"/>
  <c r="L2408" i="3" s="1"/>
  <c r="M2408" i="3" s="1"/>
  <c r="N2408" i="3" s="1"/>
  <c r="O2408" i="3" s="1"/>
  <c r="I2408" i="3"/>
  <c r="P2408" i="3" s="1"/>
  <c r="J2407" i="3"/>
  <c r="K2407" i="3" s="1"/>
  <c r="L2407" i="3" s="1"/>
  <c r="M2407" i="3" s="1"/>
  <c r="N2407" i="3" s="1"/>
  <c r="O2407" i="3" s="1"/>
  <c r="Q2407" i="3" s="1"/>
  <c r="R2407" i="3" s="1"/>
  <c r="I2407" i="3"/>
  <c r="P2407" i="3" s="1"/>
  <c r="J2406" i="3"/>
  <c r="K2406" i="3" s="1"/>
  <c r="L2406" i="3" s="1"/>
  <c r="M2406" i="3" s="1"/>
  <c r="N2406" i="3" s="1"/>
  <c r="O2406" i="3" s="1"/>
  <c r="I2406" i="3"/>
  <c r="P2406" i="3" s="1"/>
  <c r="J2405" i="3"/>
  <c r="K2405" i="3" s="1"/>
  <c r="L2405" i="3" s="1"/>
  <c r="M2405" i="3" s="1"/>
  <c r="N2405" i="3" s="1"/>
  <c r="O2405" i="3" s="1"/>
  <c r="I2405" i="3"/>
  <c r="P2405" i="3" s="1"/>
  <c r="J2404" i="3"/>
  <c r="K2404" i="3" s="1"/>
  <c r="L2404" i="3" s="1"/>
  <c r="M2404" i="3" s="1"/>
  <c r="N2404" i="3" s="1"/>
  <c r="O2404" i="3" s="1"/>
  <c r="I2404" i="3"/>
  <c r="P2404" i="3" s="1"/>
  <c r="J2403" i="3"/>
  <c r="K2403" i="3" s="1"/>
  <c r="L2403" i="3" s="1"/>
  <c r="M2403" i="3" s="1"/>
  <c r="N2403" i="3" s="1"/>
  <c r="O2403" i="3" s="1"/>
  <c r="I2403" i="3"/>
  <c r="P2403" i="3" s="1"/>
  <c r="J2402" i="3"/>
  <c r="K2402" i="3" s="1"/>
  <c r="L2402" i="3" s="1"/>
  <c r="M2402" i="3" s="1"/>
  <c r="N2402" i="3" s="1"/>
  <c r="O2402" i="3" s="1"/>
  <c r="I2402" i="3"/>
  <c r="P2402" i="3" s="1"/>
  <c r="J2401" i="3"/>
  <c r="K2401" i="3" s="1"/>
  <c r="L2401" i="3" s="1"/>
  <c r="M2401" i="3" s="1"/>
  <c r="N2401" i="3" s="1"/>
  <c r="O2401" i="3" s="1"/>
  <c r="I2401" i="3"/>
  <c r="P2401" i="3" s="1"/>
  <c r="J2400" i="3"/>
  <c r="K2400" i="3" s="1"/>
  <c r="L2400" i="3" s="1"/>
  <c r="M2400" i="3" s="1"/>
  <c r="N2400" i="3" s="1"/>
  <c r="O2400" i="3" s="1"/>
  <c r="I2400" i="3"/>
  <c r="P2400" i="3" s="1"/>
  <c r="J2399" i="3"/>
  <c r="K2399" i="3" s="1"/>
  <c r="L2399" i="3" s="1"/>
  <c r="M2399" i="3" s="1"/>
  <c r="N2399" i="3" s="1"/>
  <c r="O2399" i="3" s="1"/>
  <c r="I2399" i="3"/>
  <c r="P2399" i="3" s="1"/>
  <c r="J2398" i="3"/>
  <c r="K2398" i="3" s="1"/>
  <c r="L2398" i="3" s="1"/>
  <c r="M2398" i="3" s="1"/>
  <c r="N2398" i="3" s="1"/>
  <c r="O2398" i="3" s="1"/>
  <c r="I2398" i="3"/>
  <c r="P2398" i="3" s="1"/>
  <c r="J2397" i="3"/>
  <c r="K2397" i="3" s="1"/>
  <c r="L2397" i="3" s="1"/>
  <c r="M2397" i="3" s="1"/>
  <c r="N2397" i="3" s="1"/>
  <c r="O2397" i="3" s="1"/>
  <c r="I2397" i="3"/>
  <c r="P2397" i="3" s="1"/>
  <c r="J2396" i="3"/>
  <c r="K2396" i="3" s="1"/>
  <c r="L2396" i="3" s="1"/>
  <c r="M2396" i="3" s="1"/>
  <c r="N2396" i="3" s="1"/>
  <c r="O2396" i="3" s="1"/>
  <c r="I2396" i="3"/>
  <c r="P2396" i="3" s="1"/>
  <c r="J2395" i="3"/>
  <c r="K2395" i="3" s="1"/>
  <c r="L2395" i="3" s="1"/>
  <c r="M2395" i="3" s="1"/>
  <c r="N2395" i="3" s="1"/>
  <c r="O2395" i="3" s="1"/>
  <c r="I2395" i="3"/>
  <c r="P2395" i="3" s="1"/>
  <c r="J2394" i="3"/>
  <c r="K2394" i="3" s="1"/>
  <c r="L2394" i="3" s="1"/>
  <c r="M2394" i="3" s="1"/>
  <c r="N2394" i="3" s="1"/>
  <c r="O2394" i="3" s="1"/>
  <c r="I2394" i="3"/>
  <c r="P2394" i="3" s="1"/>
  <c r="J2393" i="3"/>
  <c r="K2393" i="3" s="1"/>
  <c r="L2393" i="3" s="1"/>
  <c r="M2393" i="3" s="1"/>
  <c r="N2393" i="3" s="1"/>
  <c r="O2393" i="3" s="1"/>
  <c r="I2393" i="3"/>
  <c r="P2393" i="3" s="1"/>
  <c r="J2392" i="3"/>
  <c r="K2392" i="3" s="1"/>
  <c r="L2392" i="3" s="1"/>
  <c r="M2392" i="3" s="1"/>
  <c r="N2392" i="3" s="1"/>
  <c r="O2392" i="3" s="1"/>
  <c r="I2392" i="3"/>
  <c r="P2392" i="3" s="1"/>
  <c r="J2391" i="3"/>
  <c r="K2391" i="3" s="1"/>
  <c r="L2391" i="3" s="1"/>
  <c r="M2391" i="3" s="1"/>
  <c r="N2391" i="3" s="1"/>
  <c r="O2391" i="3" s="1"/>
  <c r="Q2391" i="3" s="1"/>
  <c r="R2391" i="3" s="1"/>
  <c r="I2391" i="3"/>
  <c r="P2391" i="3" s="1"/>
  <c r="J2390" i="3"/>
  <c r="K2390" i="3" s="1"/>
  <c r="L2390" i="3" s="1"/>
  <c r="M2390" i="3" s="1"/>
  <c r="N2390" i="3" s="1"/>
  <c r="O2390" i="3" s="1"/>
  <c r="I2390" i="3"/>
  <c r="P2390" i="3" s="1"/>
  <c r="J2389" i="3"/>
  <c r="K2389" i="3" s="1"/>
  <c r="L2389" i="3" s="1"/>
  <c r="M2389" i="3" s="1"/>
  <c r="N2389" i="3" s="1"/>
  <c r="O2389" i="3" s="1"/>
  <c r="I2389" i="3"/>
  <c r="P2389" i="3" s="1"/>
  <c r="J2388" i="3"/>
  <c r="K2388" i="3" s="1"/>
  <c r="L2388" i="3" s="1"/>
  <c r="M2388" i="3" s="1"/>
  <c r="N2388" i="3" s="1"/>
  <c r="O2388" i="3" s="1"/>
  <c r="I2388" i="3"/>
  <c r="P2388" i="3" s="1"/>
  <c r="J2387" i="3"/>
  <c r="K2387" i="3" s="1"/>
  <c r="L2387" i="3" s="1"/>
  <c r="M2387" i="3" s="1"/>
  <c r="N2387" i="3" s="1"/>
  <c r="O2387" i="3" s="1"/>
  <c r="I2387" i="3"/>
  <c r="P2387" i="3" s="1"/>
  <c r="J2386" i="3"/>
  <c r="K2386" i="3" s="1"/>
  <c r="L2386" i="3" s="1"/>
  <c r="M2386" i="3" s="1"/>
  <c r="N2386" i="3" s="1"/>
  <c r="O2386" i="3" s="1"/>
  <c r="I2386" i="3"/>
  <c r="P2386" i="3" s="1"/>
  <c r="J2385" i="3"/>
  <c r="K2385" i="3" s="1"/>
  <c r="L2385" i="3" s="1"/>
  <c r="M2385" i="3" s="1"/>
  <c r="N2385" i="3" s="1"/>
  <c r="O2385" i="3" s="1"/>
  <c r="I2385" i="3"/>
  <c r="P2385" i="3" s="1"/>
  <c r="J2384" i="3"/>
  <c r="K2384" i="3" s="1"/>
  <c r="L2384" i="3" s="1"/>
  <c r="M2384" i="3" s="1"/>
  <c r="N2384" i="3" s="1"/>
  <c r="O2384" i="3" s="1"/>
  <c r="I2384" i="3"/>
  <c r="P2384" i="3" s="1"/>
  <c r="J2383" i="3"/>
  <c r="K2383" i="3" s="1"/>
  <c r="L2383" i="3" s="1"/>
  <c r="M2383" i="3" s="1"/>
  <c r="N2383" i="3" s="1"/>
  <c r="O2383" i="3" s="1"/>
  <c r="I2383" i="3"/>
  <c r="P2383" i="3" s="1"/>
  <c r="J2382" i="3"/>
  <c r="K2382" i="3" s="1"/>
  <c r="L2382" i="3" s="1"/>
  <c r="M2382" i="3" s="1"/>
  <c r="N2382" i="3" s="1"/>
  <c r="O2382" i="3" s="1"/>
  <c r="I2382" i="3"/>
  <c r="P2382" i="3" s="1"/>
  <c r="J2381" i="3"/>
  <c r="K2381" i="3" s="1"/>
  <c r="L2381" i="3" s="1"/>
  <c r="M2381" i="3" s="1"/>
  <c r="N2381" i="3" s="1"/>
  <c r="O2381" i="3" s="1"/>
  <c r="I2381" i="3"/>
  <c r="P2381" i="3" s="1"/>
  <c r="J2380" i="3"/>
  <c r="K2380" i="3" s="1"/>
  <c r="L2380" i="3" s="1"/>
  <c r="M2380" i="3" s="1"/>
  <c r="N2380" i="3" s="1"/>
  <c r="O2380" i="3" s="1"/>
  <c r="I2380" i="3"/>
  <c r="P2380" i="3" s="1"/>
  <c r="J2379" i="3"/>
  <c r="K2379" i="3" s="1"/>
  <c r="L2379" i="3" s="1"/>
  <c r="M2379" i="3" s="1"/>
  <c r="N2379" i="3" s="1"/>
  <c r="O2379" i="3" s="1"/>
  <c r="I2379" i="3"/>
  <c r="P2379" i="3" s="1"/>
  <c r="J2378" i="3"/>
  <c r="K2378" i="3" s="1"/>
  <c r="L2378" i="3" s="1"/>
  <c r="M2378" i="3" s="1"/>
  <c r="N2378" i="3" s="1"/>
  <c r="O2378" i="3" s="1"/>
  <c r="I2378" i="3"/>
  <c r="P2378" i="3" s="1"/>
  <c r="J2377" i="3"/>
  <c r="K2377" i="3" s="1"/>
  <c r="L2377" i="3" s="1"/>
  <c r="M2377" i="3" s="1"/>
  <c r="N2377" i="3" s="1"/>
  <c r="O2377" i="3" s="1"/>
  <c r="I2377" i="3"/>
  <c r="P2377" i="3" s="1"/>
  <c r="J2376" i="3"/>
  <c r="K2376" i="3" s="1"/>
  <c r="L2376" i="3" s="1"/>
  <c r="M2376" i="3" s="1"/>
  <c r="N2376" i="3" s="1"/>
  <c r="O2376" i="3" s="1"/>
  <c r="I2376" i="3"/>
  <c r="P2376" i="3" s="1"/>
  <c r="J2375" i="3"/>
  <c r="K2375" i="3" s="1"/>
  <c r="L2375" i="3" s="1"/>
  <c r="M2375" i="3" s="1"/>
  <c r="N2375" i="3" s="1"/>
  <c r="O2375" i="3" s="1"/>
  <c r="Q2375" i="3" s="1"/>
  <c r="R2375" i="3" s="1"/>
  <c r="I2375" i="3"/>
  <c r="P2375" i="3" s="1"/>
  <c r="J2374" i="3"/>
  <c r="K2374" i="3" s="1"/>
  <c r="L2374" i="3" s="1"/>
  <c r="M2374" i="3" s="1"/>
  <c r="N2374" i="3" s="1"/>
  <c r="O2374" i="3" s="1"/>
  <c r="I2374" i="3"/>
  <c r="P2374" i="3" s="1"/>
  <c r="J2373" i="3"/>
  <c r="K2373" i="3" s="1"/>
  <c r="L2373" i="3" s="1"/>
  <c r="M2373" i="3" s="1"/>
  <c r="N2373" i="3" s="1"/>
  <c r="O2373" i="3" s="1"/>
  <c r="I2373" i="3"/>
  <c r="P2373" i="3" s="1"/>
  <c r="J2372" i="3"/>
  <c r="K2372" i="3" s="1"/>
  <c r="L2372" i="3" s="1"/>
  <c r="M2372" i="3" s="1"/>
  <c r="N2372" i="3" s="1"/>
  <c r="O2372" i="3" s="1"/>
  <c r="I2372" i="3"/>
  <c r="P2372" i="3" s="1"/>
  <c r="J2371" i="3"/>
  <c r="K2371" i="3" s="1"/>
  <c r="L2371" i="3" s="1"/>
  <c r="M2371" i="3" s="1"/>
  <c r="N2371" i="3" s="1"/>
  <c r="O2371" i="3" s="1"/>
  <c r="I2371" i="3"/>
  <c r="P2371" i="3" s="1"/>
  <c r="J2370" i="3"/>
  <c r="K2370" i="3" s="1"/>
  <c r="L2370" i="3" s="1"/>
  <c r="M2370" i="3" s="1"/>
  <c r="N2370" i="3" s="1"/>
  <c r="O2370" i="3" s="1"/>
  <c r="I2370" i="3"/>
  <c r="P2370" i="3" s="1"/>
  <c r="J2369" i="3"/>
  <c r="K2369" i="3" s="1"/>
  <c r="L2369" i="3" s="1"/>
  <c r="M2369" i="3" s="1"/>
  <c r="N2369" i="3" s="1"/>
  <c r="O2369" i="3" s="1"/>
  <c r="I2369" i="3"/>
  <c r="P2369" i="3" s="1"/>
  <c r="J2368" i="3"/>
  <c r="K2368" i="3" s="1"/>
  <c r="L2368" i="3" s="1"/>
  <c r="M2368" i="3" s="1"/>
  <c r="N2368" i="3" s="1"/>
  <c r="O2368" i="3" s="1"/>
  <c r="I2368" i="3"/>
  <c r="P2368" i="3" s="1"/>
  <c r="J2367" i="3"/>
  <c r="K2367" i="3" s="1"/>
  <c r="L2367" i="3" s="1"/>
  <c r="M2367" i="3" s="1"/>
  <c r="N2367" i="3" s="1"/>
  <c r="O2367" i="3" s="1"/>
  <c r="Q2367" i="3" s="1"/>
  <c r="R2367" i="3" s="1"/>
  <c r="I2367" i="3"/>
  <c r="P2367" i="3" s="1"/>
  <c r="J2366" i="3"/>
  <c r="K2366" i="3" s="1"/>
  <c r="L2366" i="3" s="1"/>
  <c r="M2366" i="3" s="1"/>
  <c r="N2366" i="3" s="1"/>
  <c r="O2366" i="3" s="1"/>
  <c r="I2366" i="3"/>
  <c r="P2366" i="3" s="1"/>
  <c r="J2365" i="3"/>
  <c r="K2365" i="3" s="1"/>
  <c r="L2365" i="3" s="1"/>
  <c r="M2365" i="3" s="1"/>
  <c r="N2365" i="3" s="1"/>
  <c r="O2365" i="3" s="1"/>
  <c r="I2365" i="3"/>
  <c r="P2365" i="3" s="1"/>
  <c r="J2364" i="3"/>
  <c r="K2364" i="3" s="1"/>
  <c r="L2364" i="3" s="1"/>
  <c r="M2364" i="3" s="1"/>
  <c r="N2364" i="3" s="1"/>
  <c r="O2364" i="3" s="1"/>
  <c r="I2364" i="3"/>
  <c r="P2364" i="3" s="1"/>
  <c r="J2363" i="3"/>
  <c r="K2363" i="3" s="1"/>
  <c r="L2363" i="3" s="1"/>
  <c r="M2363" i="3" s="1"/>
  <c r="N2363" i="3" s="1"/>
  <c r="O2363" i="3" s="1"/>
  <c r="I2363" i="3"/>
  <c r="P2363" i="3" s="1"/>
  <c r="J2362" i="3"/>
  <c r="K2362" i="3" s="1"/>
  <c r="L2362" i="3" s="1"/>
  <c r="M2362" i="3" s="1"/>
  <c r="N2362" i="3" s="1"/>
  <c r="O2362" i="3" s="1"/>
  <c r="I2362" i="3"/>
  <c r="P2362" i="3" s="1"/>
  <c r="J2361" i="3"/>
  <c r="K2361" i="3" s="1"/>
  <c r="L2361" i="3" s="1"/>
  <c r="M2361" i="3" s="1"/>
  <c r="N2361" i="3" s="1"/>
  <c r="O2361" i="3" s="1"/>
  <c r="I2361" i="3"/>
  <c r="P2361" i="3" s="1"/>
  <c r="J2360" i="3"/>
  <c r="K2360" i="3" s="1"/>
  <c r="L2360" i="3" s="1"/>
  <c r="M2360" i="3" s="1"/>
  <c r="N2360" i="3" s="1"/>
  <c r="O2360" i="3" s="1"/>
  <c r="I2360" i="3"/>
  <c r="P2360" i="3" s="1"/>
  <c r="J2359" i="3"/>
  <c r="K2359" i="3" s="1"/>
  <c r="L2359" i="3" s="1"/>
  <c r="M2359" i="3" s="1"/>
  <c r="N2359" i="3" s="1"/>
  <c r="O2359" i="3" s="1"/>
  <c r="Q2359" i="3" s="1"/>
  <c r="R2359" i="3" s="1"/>
  <c r="I2359" i="3"/>
  <c r="P2359" i="3" s="1"/>
  <c r="J2358" i="3"/>
  <c r="K2358" i="3" s="1"/>
  <c r="L2358" i="3" s="1"/>
  <c r="M2358" i="3" s="1"/>
  <c r="N2358" i="3" s="1"/>
  <c r="O2358" i="3" s="1"/>
  <c r="I2358" i="3"/>
  <c r="P2358" i="3" s="1"/>
  <c r="J2357" i="3"/>
  <c r="K2357" i="3" s="1"/>
  <c r="L2357" i="3" s="1"/>
  <c r="M2357" i="3" s="1"/>
  <c r="N2357" i="3" s="1"/>
  <c r="O2357" i="3" s="1"/>
  <c r="I2357" i="3"/>
  <c r="P2357" i="3" s="1"/>
  <c r="J2356" i="3"/>
  <c r="K2356" i="3" s="1"/>
  <c r="L2356" i="3" s="1"/>
  <c r="M2356" i="3" s="1"/>
  <c r="N2356" i="3" s="1"/>
  <c r="O2356" i="3" s="1"/>
  <c r="I2356" i="3"/>
  <c r="P2356" i="3" s="1"/>
  <c r="J2355" i="3"/>
  <c r="K2355" i="3" s="1"/>
  <c r="L2355" i="3" s="1"/>
  <c r="M2355" i="3" s="1"/>
  <c r="N2355" i="3" s="1"/>
  <c r="O2355" i="3" s="1"/>
  <c r="I2355" i="3"/>
  <c r="P2355" i="3" s="1"/>
  <c r="J2354" i="3"/>
  <c r="K2354" i="3" s="1"/>
  <c r="L2354" i="3" s="1"/>
  <c r="M2354" i="3" s="1"/>
  <c r="N2354" i="3" s="1"/>
  <c r="O2354" i="3" s="1"/>
  <c r="I2354" i="3"/>
  <c r="P2354" i="3" s="1"/>
  <c r="J2353" i="3"/>
  <c r="K2353" i="3" s="1"/>
  <c r="L2353" i="3" s="1"/>
  <c r="M2353" i="3" s="1"/>
  <c r="N2353" i="3" s="1"/>
  <c r="O2353" i="3" s="1"/>
  <c r="I2353" i="3"/>
  <c r="P2353" i="3" s="1"/>
  <c r="J2352" i="3"/>
  <c r="K2352" i="3" s="1"/>
  <c r="L2352" i="3" s="1"/>
  <c r="M2352" i="3" s="1"/>
  <c r="N2352" i="3" s="1"/>
  <c r="O2352" i="3" s="1"/>
  <c r="I2352" i="3"/>
  <c r="P2352" i="3" s="1"/>
  <c r="J2351" i="3"/>
  <c r="K2351" i="3" s="1"/>
  <c r="L2351" i="3" s="1"/>
  <c r="M2351" i="3" s="1"/>
  <c r="N2351" i="3" s="1"/>
  <c r="O2351" i="3" s="1"/>
  <c r="I2351" i="3"/>
  <c r="P2351" i="3" s="1"/>
  <c r="J2350" i="3"/>
  <c r="K2350" i="3" s="1"/>
  <c r="L2350" i="3" s="1"/>
  <c r="M2350" i="3" s="1"/>
  <c r="N2350" i="3" s="1"/>
  <c r="O2350" i="3" s="1"/>
  <c r="I2350" i="3"/>
  <c r="P2350" i="3" s="1"/>
  <c r="J2349" i="3"/>
  <c r="K2349" i="3" s="1"/>
  <c r="L2349" i="3" s="1"/>
  <c r="M2349" i="3" s="1"/>
  <c r="N2349" i="3" s="1"/>
  <c r="O2349" i="3" s="1"/>
  <c r="I2349" i="3"/>
  <c r="P2349" i="3" s="1"/>
  <c r="J2348" i="3"/>
  <c r="K2348" i="3" s="1"/>
  <c r="L2348" i="3" s="1"/>
  <c r="M2348" i="3" s="1"/>
  <c r="N2348" i="3" s="1"/>
  <c r="O2348" i="3" s="1"/>
  <c r="I2348" i="3"/>
  <c r="P2348" i="3" s="1"/>
  <c r="J2347" i="3"/>
  <c r="K2347" i="3" s="1"/>
  <c r="L2347" i="3" s="1"/>
  <c r="M2347" i="3" s="1"/>
  <c r="N2347" i="3" s="1"/>
  <c r="O2347" i="3" s="1"/>
  <c r="I2347" i="3"/>
  <c r="P2347" i="3" s="1"/>
  <c r="J2346" i="3"/>
  <c r="K2346" i="3" s="1"/>
  <c r="L2346" i="3" s="1"/>
  <c r="M2346" i="3" s="1"/>
  <c r="N2346" i="3" s="1"/>
  <c r="O2346" i="3" s="1"/>
  <c r="I2346" i="3"/>
  <c r="P2346" i="3" s="1"/>
  <c r="J2345" i="3"/>
  <c r="K2345" i="3" s="1"/>
  <c r="L2345" i="3" s="1"/>
  <c r="M2345" i="3" s="1"/>
  <c r="N2345" i="3" s="1"/>
  <c r="O2345" i="3" s="1"/>
  <c r="I2345" i="3"/>
  <c r="P2345" i="3" s="1"/>
  <c r="J2344" i="3"/>
  <c r="K2344" i="3" s="1"/>
  <c r="L2344" i="3" s="1"/>
  <c r="M2344" i="3" s="1"/>
  <c r="N2344" i="3" s="1"/>
  <c r="O2344" i="3" s="1"/>
  <c r="I2344" i="3"/>
  <c r="P2344" i="3" s="1"/>
  <c r="J2343" i="3"/>
  <c r="K2343" i="3" s="1"/>
  <c r="L2343" i="3" s="1"/>
  <c r="M2343" i="3" s="1"/>
  <c r="N2343" i="3" s="1"/>
  <c r="O2343" i="3" s="1"/>
  <c r="Q2343" i="3" s="1"/>
  <c r="R2343" i="3" s="1"/>
  <c r="I2343" i="3"/>
  <c r="P2343" i="3" s="1"/>
  <c r="J2342" i="3"/>
  <c r="K2342" i="3" s="1"/>
  <c r="L2342" i="3" s="1"/>
  <c r="M2342" i="3" s="1"/>
  <c r="N2342" i="3" s="1"/>
  <c r="O2342" i="3" s="1"/>
  <c r="I2342" i="3"/>
  <c r="P2342" i="3" s="1"/>
  <c r="J2341" i="3"/>
  <c r="K2341" i="3" s="1"/>
  <c r="L2341" i="3" s="1"/>
  <c r="M2341" i="3" s="1"/>
  <c r="N2341" i="3" s="1"/>
  <c r="O2341" i="3" s="1"/>
  <c r="I2341" i="3"/>
  <c r="P2341" i="3" s="1"/>
  <c r="J2340" i="3"/>
  <c r="K2340" i="3" s="1"/>
  <c r="L2340" i="3" s="1"/>
  <c r="M2340" i="3" s="1"/>
  <c r="N2340" i="3" s="1"/>
  <c r="O2340" i="3" s="1"/>
  <c r="I2340" i="3"/>
  <c r="P2340" i="3" s="1"/>
  <c r="J2339" i="3"/>
  <c r="K2339" i="3" s="1"/>
  <c r="L2339" i="3" s="1"/>
  <c r="M2339" i="3" s="1"/>
  <c r="N2339" i="3" s="1"/>
  <c r="O2339" i="3" s="1"/>
  <c r="I2339" i="3"/>
  <c r="P2339" i="3" s="1"/>
  <c r="J2338" i="3"/>
  <c r="K2338" i="3" s="1"/>
  <c r="L2338" i="3" s="1"/>
  <c r="M2338" i="3" s="1"/>
  <c r="N2338" i="3" s="1"/>
  <c r="O2338" i="3" s="1"/>
  <c r="I2338" i="3"/>
  <c r="P2338" i="3" s="1"/>
  <c r="J2337" i="3"/>
  <c r="K2337" i="3" s="1"/>
  <c r="L2337" i="3" s="1"/>
  <c r="M2337" i="3" s="1"/>
  <c r="N2337" i="3" s="1"/>
  <c r="O2337" i="3" s="1"/>
  <c r="I2337" i="3"/>
  <c r="P2337" i="3" s="1"/>
  <c r="J2336" i="3"/>
  <c r="K2336" i="3" s="1"/>
  <c r="L2336" i="3" s="1"/>
  <c r="M2336" i="3" s="1"/>
  <c r="N2336" i="3" s="1"/>
  <c r="O2336" i="3" s="1"/>
  <c r="I2336" i="3"/>
  <c r="P2336" i="3" s="1"/>
  <c r="J2335" i="3"/>
  <c r="K2335" i="3" s="1"/>
  <c r="L2335" i="3" s="1"/>
  <c r="M2335" i="3" s="1"/>
  <c r="N2335" i="3" s="1"/>
  <c r="O2335" i="3" s="1"/>
  <c r="I2335" i="3"/>
  <c r="P2335" i="3" s="1"/>
  <c r="J2334" i="3"/>
  <c r="K2334" i="3" s="1"/>
  <c r="L2334" i="3" s="1"/>
  <c r="M2334" i="3" s="1"/>
  <c r="N2334" i="3" s="1"/>
  <c r="O2334" i="3" s="1"/>
  <c r="I2334" i="3"/>
  <c r="P2334" i="3" s="1"/>
  <c r="J2333" i="3"/>
  <c r="K2333" i="3" s="1"/>
  <c r="L2333" i="3" s="1"/>
  <c r="M2333" i="3" s="1"/>
  <c r="N2333" i="3" s="1"/>
  <c r="O2333" i="3" s="1"/>
  <c r="I2333" i="3"/>
  <c r="P2333" i="3" s="1"/>
  <c r="J2332" i="3"/>
  <c r="K2332" i="3" s="1"/>
  <c r="L2332" i="3" s="1"/>
  <c r="M2332" i="3" s="1"/>
  <c r="N2332" i="3" s="1"/>
  <c r="O2332" i="3" s="1"/>
  <c r="I2332" i="3"/>
  <c r="P2332" i="3" s="1"/>
  <c r="J2331" i="3"/>
  <c r="K2331" i="3" s="1"/>
  <c r="L2331" i="3" s="1"/>
  <c r="M2331" i="3" s="1"/>
  <c r="N2331" i="3" s="1"/>
  <c r="O2331" i="3" s="1"/>
  <c r="I2331" i="3"/>
  <c r="P2331" i="3" s="1"/>
  <c r="J2330" i="3"/>
  <c r="K2330" i="3" s="1"/>
  <c r="L2330" i="3" s="1"/>
  <c r="M2330" i="3" s="1"/>
  <c r="N2330" i="3" s="1"/>
  <c r="O2330" i="3" s="1"/>
  <c r="I2330" i="3"/>
  <c r="P2330" i="3" s="1"/>
  <c r="J2329" i="3"/>
  <c r="K2329" i="3" s="1"/>
  <c r="L2329" i="3" s="1"/>
  <c r="M2329" i="3" s="1"/>
  <c r="N2329" i="3" s="1"/>
  <c r="O2329" i="3" s="1"/>
  <c r="I2329" i="3"/>
  <c r="P2329" i="3" s="1"/>
  <c r="J2328" i="3"/>
  <c r="K2328" i="3" s="1"/>
  <c r="L2328" i="3" s="1"/>
  <c r="M2328" i="3" s="1"/>
  <c r="N2328" i="3" s="1"/>
  <c r="O2328" i="3" s="1"/>
  <c r="I2328" i="3"/>
  <c r="P2328" i="3" s="1"/>
  <c r="J2327" i="3"/>
  <c r="K2327" i="3" s="1"/>
  <c r="L2327" i="3" s="1"/>
  <c r="M2327" i="3" s="1"/>
  <c r="N2327" i="3" s="1"/>
  <c r="O2327" i="3" s="1"/>
  <c r="Q2327" i="3" s="1"/>
  <c r="R2327" i="3" s="1"/>
  <c r="I2327" i="3"/>
  <c r="P2327" i="3" s="1"/>
  <c r="J2326" i="3"/>
  <c r="K2326" i="3" s="1"/>
  <c r="L2326" i="3" s="1"/>
  <c r="M2326" i="3" s="1"/>
  <c r="N2326" i="3" s="1"/>
  <c r="O2326" i="3" s="1"/>
  <c r="I2326" i="3"/>
  <c r="P2326" i="3" s="1"/>
  <c r="J2325" i="3"/>
  <c r="K2325" i="3" s="1"/>
  <c r="L2325" i="3" s="1"/>
  <c r="M2325" i="3" s="1"/>
  <c r="N2325" i="3" s="1"/>
  <c r="O2325" i="3" s="1"/>
  <c r="I2325" i="3"/>
  <c r="P2325" i="3" s="1"/>
  <c r="J2324" i="3"/>
  <c r="K2324" i="3" s="1"/>
  <c r="L2324" i="3" s="1"/>
  <c r="M2324" i="3" s="1"/>
  <c r="N2324" i="3" s="1"/>
  <c r="O2324" i="3" s="1"/>
  <c r="I2324" i="3"/>
  <c r="P2324" i="3" s="1"/>
  <c r="J2323" i="3"/>
  <c r="K2323" i="3" s="1"/>
  <c r="L2323" i="3" s="1"/>
  <c r="M2323" i="3" s="1"/>
  <c r="N2323" i="3" s="1"/>
  <c r="O2323" i="3" s="1"/>
  <c r="I2323" i="3"/>
  <c r="P2323" i="3" s="1"/>
  <c r="J2322" i="3"/>
  <c r="K2322" i="3" s="1"/>
  <c r="L2322" i="3" s="1"/>
  <c r="M2322" i="3" s="1"/>
  <c r="N2322" i="3" s="1"/>
  <c r="O2322" i="3" s="1"/>
  <c r="I2322" i="3"/>
  <c r="P2322" i="3" s="1"/>
  <c r="J2321" i="3"/>
  <c r="K2321" i="3" s="1"/>
  <c r="L2321" i="3" s="1"/>
  <c r="M2321" i="3" s="1"/>
  <c r="N2321" i="3" s="1"/>
  <c r="O2321" i="3" s="1"/>
  <c r="Q2321" i="3" s="1"/>
  <c r="R2321" i="3" s="1"/>
  <c r="I2321" i="3"/>
  <c r="P2321" i="3" s="1"/>
  <c r="J2320" i="3"/>
  <c r="K2320" i="3" s="1"/>
  <c r="L2320" i="3" s="1"/>
  <c r="M2320" i="3" s="1"/>
  <c r="N2320" i="3" s="1"/>
  <c r="O2320" i="3" s="1"/>
  <c r="I2320" i="3"/>
  <c r="P2320" i="3" s="1"/>
  <c r="J2319" i="3"/>
  <c r="K2319" i="3" s="1"/>
  <c r="L2319" i="3" s="1"/>
  <c r="M2319" i="3" s="1"/>
  <c r="N2319" i="3" s="1"/>
  <c r="O2319" i="3" s="1"/>
  <c r="I2319" i="3"/>
  <c r="P2319" i="3" s="1"/>
  <c r="J2318" i="3"/>
  <c r="K2318" i="3" s="1"/>
  <c r="L2318" i="3" s="1"/>
  <c r="M2318" i="3" s="1"/>
  <c r="N2318" i="3" s="1"/>
  <c r="O2318" i="3" s="1"/>
  <c r="I2318" i="3"/>
  <c r="P2318" i="3" s="1"/>
  <c r="J2317" i="3"/>
  <c r="K2317" i="3" s="1"/>
  <c r="L2317" i="3" s="1"/>
  <c r="M2317" i="3" s="1"/>
  <c r="N2317" i="3" s="1"/>
  <c r="O2317" i="3" s="1"/>
  <c r="I2317" i="3"/>
  <c r="P2317" i="3" s="1"/>
  <c r="J2316" i="3"/>
  <c r="K2316" i="3" s="1"/>
  <c r="L2316" i="3" s="1"/>
  <c r="M2316" i="3" s="1"/>
  <c r="N2316" i="3" s="1"/>
  <c r="O2316" i="3" s="1"/>
  <c r="I2316" i="3"/>
  <c r="P2316" i="3" s="1"/>
  <c r="J2315" i="3"/>
  <c r="K2315" i="3" s="1"/>
  <c r="L2315" i="3" s="1"/>
  <c r="M2315" i="3" s="1"/>
  <c r="N2315" i="3" s="1"/>
  <c r="O2315" i="3" s="1"/>
  <c r="I2315" i="3"/>
  <c r="P2315" i="3" s="1"/>
  <c r="J2314" i="3"/>
  <c r="K2314" i="3" s="1"/>
  <c r="L2314" i="3" s="1"/>
  <c r="M2314" i="3" s="1"/>
  <c r="N2314" i="3" s="1"/>
  <c r="O2314" i="3" s="1"/>
  <c r="I2314" i="3"/>
  <c r="P2314" i="3" s="1"/>
  <c r="J2313" i="3"/>
  <c r="K2313" i="3" s="1"/>
  <c r="L2313" i="3" s="1"/>
  <c r="M2313" i="3" s="1"/>
  <c r="N2313" i="3" s="1"/>
  <c r="O2313" i="3" s="1"/>
  <c r="I2313" i="3"/>
  <c r="P2313" i="3" s="1"/>
  <c r="J2312" i="3"/>
  <c r="K2312" i="3" s="1"/>
  <c r="L2312" i="3" s="1"/>
  <c r="M2312" i="3" s="1"/>
  <c r="N2312" i="3" s="1"/>
  <c r="O2312" i="3" s="1"/>
  <c r="I2312" i="3"/>
  <c r="P2312" i="3" s="1"/>
  <c r="J2311" i="3"/>
  <c r="K2311" i="3" s="1"/>
  <c r="L2311" i="3" s="1"/>
  <c r="M2311" i="3" s="1"/>
  <c r="N2311" i="3" s="1"/>
  <c r="O2311" i="3" s="1"/>
  <c r="Q2311" i="3" s="1"/>
  <c r="R2311" i="3" s="1"/>
  <c r="I2311" i="3"/>
  <c r="P2311" i="3" s="1"/>
  <c r="J2310" i="3"/>
  <c r="K2310" i="3" s="1"/>
  <c r="L2310" i="3" s="1"/>
  <c r="M2310" i="3" s="1"/>
  <c r="N2310" i="3" s="1"/>
  <c r="O2310" i="3" s="1"/>
  <c r="I2310" i="3"/>
  <c r="P2310" i="3" s="1"/>
  <c r="J2309" i="3"/>
  <c r="K2309" i="3" s="1"/>
  <c r="L2309" i="3" s="1"/>
  <c r="M2309" i="3" s="1"/>
  <c r="N2309" i="3" s="1"/>
  <c r="O2309" i="3" s="1"/>
  <c r="I2309" i="3"/>
  <c r="P2309" i="3" s="1"/>
  <c r="J2308" i="3"/>
  <c r="K2308" i="3" s="1"/>
  <c r="L2308" i="3" s="1"/>
  <c r="M2308" i="3" s="1"/>
  <c r="N2308" i="3" s="1"/>
  <c r="O2308" i="3" s="1"/>
  <c r="I2308" i="3"/>
  <c r="P2308" i="3" s="1"/>
  <c r="J2307" i="3"/>
  <c r="K2307" i="3" s="1"/>
  <c r="L2307" i="3" s="1"/>
  <c r="M2307" i="3" s="1"/>
  <c r="N2307" i="3" s="1"/>
  <c r="O2307" i="3" s="1"/>
  <c r="I2307" i="3"/>
  <c r="P2307" i="3" s="1"/>
  <c r="J2306" i="3"/>
  <c r="K2306" i="3" s="1"/>
  <c r="L2306" i="3" s="1"/>
  <c r="M2306" i="3" s="1"/>
  <c r="N2306" i="3" s="1"/>
  <c r="O2306" i="3" s="1"/>
  <c r="I2306" i="3"/>
  <c r="P2306" i="3" s="1"/>
  <c r="J2305" i="3"/>
  <c r="K2305" i="3" s="1"/>
  <c r="L2305" i="3" s="1"/>
  <c r="M2305" i="3" s="1"/>
  <c r="N2305" i="3" s="1"/>
  <c r="O2305" i="3" s="1"/>
  <c r="I2305" i="3"/>
  <c r="P2305" i="3" s="1"/>
  <c r="J2304" i="3"/>
  <c r="K2304" i="3" s="1"/>
  <c r="L2304" i="3" s="1"/>
  <c r="M2304" i="3" s="1"/>
  <c r="N2304" i="3" s="1"/>
  <c r="O2304" i="3" s="1"/>
  <c r="I2304" i="3"/>
  <c r="P2304" i="3" s="1"/>
  <c r="J2303" i="3"/>
  <c r="K2303" i="3" s="1"/>
  <c r="L2303" i="3" s="1"/>
  <c r="M2303" i="3" s="1"/>
  <c r="N2303" i="3" s="1"/>
  <c r="O2303" i="3" s="1"/>
  <c r="I2303" i="3"/>
  <c r="P2303" i="3" s="1"/>
  <c r="J2302" i="3"/>
  <c r="K2302" i="3" s="1"/>
  <c r="L2302" i="3" s="1"/>
  <c r="M2302" i="3" s="1"/>
  <c r="N2302" i="3" s="1"/>
  <c r="O2302" i="3" s="1"/>
  <c r="I2302" i="3"/>
  <c r="P2302" i="3" s="1"/>
  <c r="J2301" i="3"/>
  <c r="K2301" i="3" s="1"/>
  <c r="L2301" i="3" s="1"/>
  <c r="M2301" i="3" s="1"/>
  <c r="N2301" i="3" s="1"/>
  <c r="O2301" i="3" s="1"/>
  <c r="I2301" i="3"/>
  <c r="P2301" i="3" s="1"/>
  <c r="J2300" i="3"/>
  <c r="K2300" i="3" s="1"/>
  <c r="L2300" i="3" s="1"/>
  <c r="M2300" i="3" s="1"/>
  <c r="N2300" i="3" s="1"/>
  <c r="O2300" i="3" s="1"/>
  <c r="I2300" i="3"/>
  <c r="P2300" i="3" s="1"/>
  <c r="J2299" i="3"/>
  <c r="K2299" i="3" s="1"/>
  <c r="L2299" i="3" s="1"/>
  <c r="M2299" i="3" s="1"/>
  <c r="N2299" i="3" s="1"/>
  <c r="O2299" i="3" s="1"/>
  <c r="I2299" i="3"/>
  <c r="P2299" i="3" s="1"/>
  <c r="J2298" i="3"/>
  <c r="K2298" i="3" s="1"/>
  <c r="L2298" i="3" s="1"/>
  <c r="M2298" i="3" s="1"/>
  <c r="N2298" i="3" s="1"/>
  <c r="O2298" i="3" s="1"/>
  <c r="I2298" i="3"/>
  <c r="P2298" i="3" s="1"/>
  <c r="J2297" i="3"/>
  <c r="K2297" i="3" s="1"/>
  <c r="L2297" i="3" s="1"/>
  <c r="M2297" i="3" s="1"/>
  <c r="N2297" i="3" s="1"/>
  <c r="O2297" i="3" s="1"/>
  <c r="I2297" i="3"/>
  <c r="P2297" i="3" s="1"/>
  <c r="J2296" i="3"/>
  <c r="K2296" i="3" s="1"/>
  <c r="L2296" i="3" s="1"/>
  <c r="M2296" i="3" s="1"/>
  <c r="N2296" i="3" s="1"/>
  <c r="O2296" i="3" s="1"/>
  <c r="I2296" i="3"/>
  <c r="P2296" i="3" s="1"/>
  <c r="J2295" i="3"/>
  <c r="K2295" i="3" s="1"/>
  <c r="L2295" i="3" s="1"/>
  <c r="M2295" i="3" s="1"/>
  <c r="N2295" i="3" s="1"/>
  <c r="O2295" i="3" s="1"/>
  <c r="Q2295" i="3" s="1"/>
  <c r="R2295" i="3" s="1"/>
  <c r="I2295" i="3"/>
  <c r="P2295" i="3" s="1"/>
  <c r="J2294" i="3"/>
  <c r="K2294" i="3" s="1"/>
  <c r="L2294" i="3" s="1"/>
  <c r="M2294" i="3" s="1"/>
  <c r="N2294" i="3" s="1"/>
  <c r="O2294" i="3" s="1"/>
  <c r="I2294" i="3"/>
  <c r="P2294" i="3" s="1"/>
  <c r="J2293" i="3"/>
  <c r="K2293" i="3" s="1"/>
  <c r="L2293" i="3" s="1"/>
  <c r="M2293" i="3" s="1"/>
  <c r="N2293" i="3" s="1"/>
  <c r="O2293" i="3" s="1"/>
  <c r="I2293" i="3"/>
  <c r="P2293" i="3" s="1"/>
  <c r="J2292" i="3"/>
  <c r="K2292" i="3" s="1"/>
  <c r="L2292" i="3" s="1"/>
  <c r="M2292" i="3" s="1"/>
  <c r="N2292" i="3" s="1"/>
  <c r="O2292" i="3" s="1"/>
  <c r="I2292" i="3"/>
  <c r="P2292" i="3" s="1"/>
  <c r="J2291" i="3"/>
  <c r="K2291" i="3" s="1"/>
  <c r="L2291" i="3" s="1"/>
  <c r="M2291" i="3" s="1"/>
  <c r="N2291" i="3" s="1"/>
  <c r="O2291" i="3" s="1"/>
  <c r="I2291" i="3"/>
  <c r="P2291" i="3" s="1"/>
  <c r="J2290" i="3"/>
  <c r="K2290" i="3" s="1"/>
  <c r="L2290" i="3" s="1"/>
  <c r="M2290" i="3" s="1"/>
  <c r="N2290" i="3" s="1"/>
  <c r="O2290" i="3" s="1"/>
  <c r="I2290" i="3"/>
  <c r="P2290" i="3" s="1"/>
  <c r="J2289" i="3"/>
  <c r="K2289" i="3" s="1"/>
  <c r="L2289" i="3" s="1"/>
  <c r="M2289" i="3" s="1"/>
  <c r="N2289" i="3" s="1"/>
  <c r="O2289" i="3" s="1"/>
  <c r="I2289" i="3"/>
  <c r="P2289" i="3" s="1"/>
  <c r="J2288" i="3"/>
  <c r="K2288" i="3" s="1"/>
  <c r="L2288" i="3" s="1"/>
  <c r="M2288" i="3" s="1"/>
  <c r="N2288" i="3" s="1"/>
  <c r="O2288" i="3" s="1"/>
  <c r="I2288" i="3"/>
  <c r="P2288" i="3" s="1"/>
  <c r="J2287" i="3"/>
  <c r="K2287" i="3" s="1"/>
  <c r="L2287" i="3" s="1"/>
  <c r="M2287" i="3" s="1"/>
  <c r="N2287" i="3" s="1"/>
  <c r="O2287" i="3" s="1"/>
  <c r="I2287" i="3"/>
  <c r="P2287" i="3" s="1"/>
  <c r="J2286" i="3"/>
  <c r="K2286" i="3" s="1"/>
  <c r="L2286" i="3" s="1"/>
  <c r="M2286" i="3" s="1"/>
  <c r="N2286" i="3" s="1"/>
  <c r="O2286" i="3" s="1"/>
  <c r="I2286" i="3"/>
  <c r="P2286" i="3" s="1"/>
  <c r="J2285" i="3"/>
  <c r="K2285" i="3" s="1"/>
  <c r="L2285" i="3" s="1"/>
  <c r="M2285" i="3" s="1"/>
  <c r="N2285" i="3" s="1"/>
  <c r="O2285" i="3" s="1"/>
  <c r="I2285" i="3"/>
  <c r="P2285" i="3" s="1"/>
  <c r="J2284" i="3"/>
  <c r="K2284" i="3" s="1"/>
  <c r="L2284" i="3" s="1"/>
  <c r="M2284" i="3" s="1"/>
  <c r="N2284" i="3" s="1"/>
  <c r="O2284" i="3" s="1"/>
  <c r="I2284" i="3"/>
  <c r="P2284" i="3" s="1"/>
  <c r="J2283" i="3"/>
  <c r="K2283" i="3" s="1"/>
  <c r="L2283" i="3" s="1"/>
  <c r="M2283" i="3" s="1"/>
  <c r="N2283" i="3" s="1"/>
  <c r="O2283" i="3" s="1"/>
  <c r="I2283" i="3"/>
  <c r="P2283" i="3" s="1"/>
  <c r="J2282" i="3"/>
  <c r="K2282" i="3" s="1"/>
  <c r="L2282" i="3" s="1"/>
  <c r="M2282" i="3" s="1"/>
  <c r="N2282" i="3" s="1"/>
  <c r="O2282" i="3" s="1"/>
  <c r="I2282" i="3"/>
  <c r="P2282" i="3" s="1"/>
  <c r="J2281" i="3"/>
  <c r="K2281" i="3" s="1"/>
  <c r="L2281" i="3" s="1"/>
  <c r="M2281" i="3" s="1"/>
  <c r="N2281" i="3" s="1"/>
  <c r="O2281" i="3" s="1"/>
  <c r="I2281" i="3"/>
  <c r="P2281" i="3" s="1"/>
  <c r="J2280" i="3"/>
  <c r="K2280" i="3" s="1"/>
  <c r="L2280" i="3" s="1"/>
  <c r="M2280" i="3" s="1"/>
  <c r="N2280" i="3" s="1"/>
  <c r="O2280" i="3" s="1"/>
  <c r="I2280" i="3"/>
  <c r="P2280" i="3" s="1"/>
  <c r="J2279" i="3"/>
  <c r="K2279" i="3" s="1"/>
  <c r="L2279" i="3" s="1"/>
  <c r="M2279" i="3" s="1"/>
  <c r="N2279" i="3" s="1"/>
  <c r="O2279" i="3" s="1"/>
  <c r="Q2279" i="3" s="1"/>
  <c r="R2279" i="3" s="1"/>
  <c r="I2279" i="3"/>
  <c r="P2279" i="3" s="1"/>
  <c r="J2278" i="3"/>
  <c r="K2278" i="3" s="1"/>
  <c r="L2278" i="3" s="1"/>
  <c r="M2278" i="3" s="1"/>
  <c r="N2278" i="3" s="1"/>
  <c r="O2278" i="3" s="1"/>
  <c r="I2278" i="3"/>
  <c r="P2278" i="3" s="1"/>
  <c r="J2277" i="3"/>
  <c r="K2277" i="3" s="1"/>
  <c r="L2277" i="3" s="1"/>
  <c r="M2277" i="3" s="1"/>
  <c r="N2277" i="3" s="1"/>
  <c r="O2277" i="3" s="1"/>
  <c r="I2277" i="3"/>
  <c r="P2277" i="3" s="1"/>
  <c r="J2276" i="3"/>
  <c r="K2276" i="3" s="1"/>
  <c r="L2276" i="3" s="1"/>
  <c r="M2276" i="3" s="1"/>
  <c r="N2276" i="3" s="1"/>
  <c r="O2276" i="3" s="1"/>
  <c r="I2276" i="3"/>
  <c r="P2276" i="3" s="1"/>
  <c r="J2275" i="3"/>
  <c r="K2275" i="3" s="1"/>
  <c r="L2275" i="3" s="1"/>
  <c r="M2275" i="3" s="1"/>
  <c r="N2275" i="3" s="1"/>
  <c r="O2275" i="3" s="1"/>
  <c r="I2275" i="3"/>
  <c r="P2275" i="3" s="1"/>
  <c r="J2274" i="3"/>
  <c r="K2274" i="3" s="1"/>
  <c r="L2274" i="3" s="1"/>
  <c r="M2274" i="3" s="1"/>
  <c r="N2274" i="3" s="1"/>
  <c r="O2274" i="3" s="1"/>
  <c r="I2274" i="3"/>
  <c r="P2274" i="3" s="1"/>
  <c r="J2273" i="3"/>
  <c r="K2273" i="3" s="1"/>
  <c r="L2273" i="3" s="1"/>
  <c r="M2273" i="3" s="1"/>
  <c r="N2273" i="3" s="1"/>
  <c r="O2273" i="3" s="1"/>
  <c r="I2273" i="3"/>
  <c r="P2273" i="3" s="1"/>
  <c r="J2272" i="3"/>
  <c r="K2272" i="3" s="1"/>
  <c r="L2272" i="3" s="1"/>
  <c r="M2272" i="3" s="1"/>
  <c r="N2272" i="3" s="1"/>
  <c r="O2272" i="3" s="1"/>
  <c r="I2272" i="3"/>
  <c r="P2272" i="3" s="1"/>
  <c r="J2271" i="3"/>
  <c r="K2271" i="3" s="1"/>
  <c r="L2271" i="3" s="1"/>
  <c r="M2271" i="3" s="1"/>
  <c r="N2271" i="3" s="1"/>
  <c r="O2271" i="3" s="1"/>
  <c r="I2271" i="3"/>
  <c r="P2271" i="3" s="1"/>
  <c r="J2270" i="3"/>
  <c r="K2270" i="3" s="1"/>
  <c r="L2270" i="3" s="1"/>
  <c r="M2270" i="3" s="1"/>
  <c r="N2270" i="3" s="1"/>
  <c r="O2270" i="3" s="1"/>
  <c r="I2270" i="3"/>
  <c r="P2270" i="3" s="1"/>
  <c r="J2269" i="3"/>
  <c r="K2269" i="3" s="1"/>
  <c r="L2269" i="3" s="1"/>
  <c r="M2269" i="3" s="1"/>
  <c r="N2269" i="3" s="1"/>
  <c r="O2269" i="3" s="1"/>
  <c r="I2269" i="3"/>
  <c r="P2269" i="3" s="1"/>
  <c r="J2268" i="3"/>
  <c r="K2268" i="3" s="1"/>
  <c r="L2268" i="3" s="1"/>
  <c r="M2268" i="3" s="1"/>
  <c r="N2268" i="3" s="1"/>
  <c r="O2268" i="3" s="1"/>
  <c r="I2268" i="3"/>
  <c r="P2268" i="3" s="1"/>
  <c r="J2267" i="3"/>
  <c r="K2267" i="3" s="1"/>
  <c r="L2267" i="3" s="1"/>
  <c r="M2267" i="3" s="1"/>
  <c r="N2267" i="3" s="1"/>
  <c r="O2267" i="3" s="1"/>
  <c r="Q2267" i="3" s="1"/>
  <c r="R2267" i="3" s="1"/>
  <c r="I2267" i="3"/>
  <c r="P2267" i="3" s="1"/>
  <c r="J2266" i="3"/>
  <c r="K2266" i="3" s="1"/>
  <c r="L2266" i="3" s="1"/>
  <c r="M2266" i="3" s="1"/>
  <c r="N2266" i="3" s="1"/>
  <c r="O2266" i="3" s="1"/>
  <c r="I2266" i="3"/>
  <c r="P2266" i="3" s="1"/>
  <c r="J2265" i="3"/>
  <c r="K2265" i="3" s="1"/>
  <c r="L2265" i="3" s="1"/>
  <c r="M2265" i="3" s="1"/>
  <c r="N2265" i="3" s="1"/>
  <c r="O2265" i="3" s="1"/>
  <c r="I2265" i="3"/>
  <c r="P2265" i="3" s="1"/>
  <c r="J2264" i="3"/>
  <c r="K2264" i="3" s="1"/>
  <c r="L2264" i="3" s="1"/>
  <c r="M2264" i="3" s="1"/>
  <c r="N2264" i="3" s="1"/>
  <c r="O2264" i="3" s="1"/>
  <c r="I2264" i="3"/>
  <c r="P2264" i="3" s="1"/>
  <c r="J2263" i="3"/>
  <c r="K2263" i="3" s="1"/>
  <c r="L2263" i="3" s="1"/>
  <c r="M2263" i="3" s="1"/>
  <c r="N2263" i="3" s="1"/>
  <c r="O2263" i="3" s="1"/>
  <c r="I2263" i="3"/>
  <c r="P2263" i="3" s="1"/>
  <c r="J2262" i="3"/>
  <c r="K2262" i="3" s="1"/>
  <c r="L2262" i="3" s="1"/>
  <c r="M2262" i="3" s="1"/>
  <c r="N2262" i="3" s="1"/>
  <c r="O2262" i="3" s="1"/>
  <c r="I2262" i="3"/>
  <c r="P2262" i="3" s="1"/>
  <c r="J2261" i="3"/>
  <c r="K2261" i="3" s="1"/>
  <c r="L2261" i="3" s="1"/>
  <c r="M2261" i="3" s="1"/>
  <c r="N2261" i="3" s="1"/>
  <c r="O2261" i="3" s="1"/>
  <c r="Q2261" i="3" s="1"/>
  <c r="R2261" i="3" s="1"/>
  <c r="I2261" i="3"/>
  <c r="P2261" i="3" s="1"/>
  <c r="J2260" i="3"/>
  <c r="K2260" i="3" s="1"/>
  <c r="L2260" i="3" s="1"/>
  <c r="M2260" i="3" s="1"/>
  <c r="N2260" i="3" s="1"/>
  <c r="O2260" i="3" s="1"/>
  <c r="I2260" i="3"/>
  <c r="P2260" i="3" s="1"/>
  <c r="J2259" i="3"/>
  <c r="K2259" i="3" s="1"/>
  <c r="L2259" i="3" s="1"/>
  <c r="M2259" i="3" s="1"/>
  <c r="N2259" i="3" s="1"/>
  <c r="O2259" i="3" s="1"/>
  <c r="Q2259" i="3" s="1"/>
  <c r="R2259" i="3" s="1"/>
  <c r="I2259" i="3"/>
  <c r="P2259" i="3" s="1"/>
  <c r="J2258" i="3"/>
  <c r="K2258" i="3" s="1"/>
  <c r="L2258" i="3" s="1"/>
  <c r="M2258" i="3" s="1"/>
  <c r="N2258" i="3" s="1"/>
  <c r="O2258" i="3" s="1"/>
  <c r="I2258" i="3"/>
  <c r="P2258" i="3" s="1"/>
  <c r="J2257" i="3"/>
  <c r="K2257" i="3" s="1"/>
  <c r="L2257" i="3" s="1"/>
  <c r="M2257" i="3" s="1"/>
  <c r="N2257" i="3" s="1"/>
  <c r="O2257" i="3" s="1"/>
  <c r="I2257" i="3"/>
  <c r="P2257" i="3" s="1"/>
  <c r="J2256" i="3"/>
  <c r="K2256" i="3" s="1"/>
  <c r="L2256" i="3" s="1"/>
  <c r="M2256" i="3" s="1"/>
  <c r="N2256" i="3" s="1"/>
  <c r="O2256" i="3" s="1"/>
  <c r="I2256" i="3"/>
  <c r="P2256" i="3" s="1"/>
  <c r="J2255" i="3"/>
  <c r="K2255" i="3" s="1"/>
  <c r="L2255" i="3" s="1"/>
  <c r="M2255" i="3" s="1"/>
  <c r="N2255" i="3" s="1"/>
  <c r="O2255" i="3" s="1"/>
  <c r="I2255" i="3"/>
  <c r="P2255" i="3" s="1"/>
  <c r="J2254" i="3"/>
  <c r="K2254" i="3" s="1"/>
  <c r="L2254" i="3" s="1"/>
  <c r="M2254" i="3" s="1"/>
  <c r="N2254" i="3" s="1"/>
  <c r="O2254" i="3" s="1"/>
  <c r="I2254" i="3"/>
  <c r="P2254" i="3" s="1"/>
  <c r="J2253" i="3"/>
  <c r="K2253" i="3" s="1"/>
  <c r="L2253" i="3" s="1"/>
  <c r="M2253" i="3" s="1"/>
  <c r="N2253" i="3" s="1"/>
  <c r="O2253" i="3" s="1"/>
  <c r="I2253" i="3"/>
  <c r="P2253" i="3" s="1"/>
  <c r="J2252" i="3"/>
  <c r="K2252" i="3" s="1"/>
  <c r="L2252" i="3" s="1"/>
  <c r="M2252" i="3" s="1"/>
  <c r="N2252" i="3" s="1"/>
  <c r="O2252" i="3" s="1"/>
  <c r="I2252" i="3"/>
  <c r="P2252" i="3" s="1"/>
  <c r="J2251" i="3"/>
  <c r="K2251" i="3" s="1"/>
  <c r="L2251" i="3" s="1"/>
  <c r="M2251" i="3" s="1"/>
  <c r="N2251" i="3" s="1"/>
  <c r="O2251" i="3" s="1"/>
  <c r="Q2251" i="3" s="1"/>
  <c r="R2251" i="3" s="1"/>
  <c r="I2251" i="3"/>
  <c r="P2251" i="3" s="1"/>
  <c r="J2250" i="3"/>
  <c r="K2250" i="3" s="1"/>
  <c r="L2250" i="3" s="1"/>
  <c r="M2250" i="3" s="1"/>
  <c r="N2250" i="3" s="1"/>
  <c r="O2250" i="3" s="1"/>
  <c r="I2250" i="3"/>
  <c r="P2250" i="3" s="1"/>
  <c r="J2249" i="3"/>
  <c r="K2249" i="3" s="1"/>
  <c r="L2249" i="3" s="1"/>
  <c r="M2249" i="3" s="1"/>
  <c r="N2249" i="3" s="1"/>
  <c r="O2249" i="3" s="1"/>
  <c r="I2249" i="3"/>
  <c r="P2249" i="3" s="1"/>
  <c r="J2248" i="3"/>
  <c r="K2248" i="3" s="1"/>
  <c r="L2248" i="3" s="1"/>
  <c r="M2248" i="3" s="1"/>
  <c r="N2248" i="3" s="1"/>
  <c r="O2248" i="3" s="1"/>
  <c r="I2248" i="3"/>
  <c r="P2248" i="3" s="1"/>
  <c r="J2247" i="3"/>
  <c r="K2247" i="3" s="1"/>
  <c r="L2247" i="3" s="1"/>
  <c r="M2247" i="3" s="1"/>
  <c r="N2247" i="3" s="1"/>
  <c r="O2247" i="3" s="1"/>
  <c r="I2247" i="3"/>
  <c r="P2247" i="3" s="1"/>
  <c r="J2246" i="3"/>
  <c r="K2246" i="3" s="1"/>
  <c r="L2246" i="3" s="1"/>
  <c r="M2246" i="3" s="1"/>
  <c r="N2246" i="3" s="1"/>
  <c r="O2246" i="3" s="1"/>
  <c r="I2246" i="3"/>
  <c r="P2246" i="3" s="1"/>
  <c r="J2245" i="3"/>
  <c r="K2245" i="3" s="1"/>
  <c r="L2245" i="3" s="1"/>
  <c r="M2245" i="3" s="1"/>
  <c r="N2245" i="3" s="1"/>
  <c r="O2245" i="3" s="1"/>
  <c r="I2245" i="3"/>
  <c r="P2245" i="3" s="1"/>
  <c r="J2244" i="3"/>
  <c r="K2244" i="3" s="1"/>
  <c r="L2244" i="3" s="1"/>
  <c r="M2244" i="3" s="1"/>
  <c r="N2244" i="3" s="1"/>
  <c r="O2244" i="3" s="1"/>
  <c r="I2244" i="3"/>
  <c r="P2244" i="3" s="1"/>
  <c r="J2243" i="3"/>
  <c r="K2243" i="3" s="1"/>
  <c r="L2243" i="3" s="1"/>
  <c r="M2243" i="3" s="1"/>
  <c r="N2243" i="3" s="1"/>
  <c r="O2243" i="3" s="1"/>
  <c r="I2243" i="3"/>
  <c r="P2243" i="3" s="1"/>
  <c r="J2242" i="3"/>
  <c r="K2242" i="3" s="1"/>
  <c r="L2242" i="3" s="1"/>
  <c r="M2242" i="3" s="1"/>
  <c r="N2242" i="3" s="1"/>
  <c r="O2242" i="3" s="1"/>
  <c r="I2242" i="3"/>
  <c r="P2242" i="3" s="1"/>
  <c r="J2241" i="3"/>
  <c r="K2241" i="3" s="1"/>
  <c r="L2241" i="3" s="1"/>
  <c r="M2241" i="3" s="1"/>
  <c r="N2241" i="3" s="1"/>
  <c r="O2241" i="3" s="1"/>
  <c r="I2241" i="3"/>
  <c r="P2241" i="3" s="1"/>
  <c r="J2240" i="3"/>
  <c r="K2240" i="3" s="1"/>
  <c r="L2240" i="3" s="1"/>
  <c r="M2240" i="3" s="1"/>
  <c r="N2240" i="3" s="1"/>
  <c r="O2240" i="3" s="1"/>
  <c r="I2240" i="3"/>
  <c r="P2240" i="3" s="1"/>
  <c r="J2239" i="3"/>
  <c r="K2239" i="3" s="1"/>
  <c r="L2239" i="3" s="1"/>
  <c r="M2239" i="3" s="1"/>
  <c r="N2239" i="3" s="1"/>
  <c r="O2239" i="3" s="1"/>
  <c r="I2239" i="3"/>
  <c r="P2239" i="3" s="1"/>
  <c r="J2238" i="3"/>
  <c r="K2238" i="3" s="1"/>
  <c r="L2238" i="3" s="1"/>
  <c r="M2238" i="3" s="1"/>
  <c r="N2238" i="3" s="1"/>
  <c r="O2238" i="3" s="1"/>
  <c r="I2238" i="3"/>
  <c r="P2238" i="3" s="1"/>
  <c r="J2237" i="3"/>
  <c r="K2237" i="3" s="1"/>
  <c r="L2237" i="3" s="1"/>
  <c r="M2237" i="3" s="1"/>
  <c r="N2237" i="3" s="1"/>
  <c r="O2237" i="3" s="1"/>
  <c r="I2237" i="3"/>
  <c r="P2237" i="3" s="1"/>
  <c r="J2236" i="3"/>
  <c r="K2236" i="3" s="1"/>
  <c r="L2236" i="3" s="1"/>
  <c r="M2236" i="3" s="1"/>
  <c r="N2236" i="3" s="1"/>
  <c r="O2236" i="3" s="1"/>
  <c r="I2236" i="3"/>
  <c r="P2236" i="3" s="1"/>
  <c r="J2235" i="3"/>
  <c r="K2235" i="3" s="1"/>
  <c r="L2235" i="3" s="1"/>
  <c r="M2235" i="3" s="1"/>
  <c r="N2235" i="3" s="1"/>
  <c r="O2235" i="3" s="1"/>
  <c r="Q2235" i="3" s="1"/>
  <c r="R2235" i="3" s="1"/>
  <c r="I2235" i="3"/>
  <c r="P2235" i="3" s="1"/>
  <c r="J2234" i="3"/>
  <c r="K2234" i="3" s="1"/>
  <c r="L2234" i="3" s="1"/>
  <c r="M2234" i="3" s="1"/>
  <c r="N2234" i="3" s="1"/>
  <c r="O2234" i="3" s="1"/>
  <c r="I2234" i="3"/>
  <c r="P2234" i="3" s="1"/>
  <c r="J2233" i="3"/>
  <c r="K2233" i="3" s="1"/>
  <c r="L2233" i="3" s="1"/>
  <c r="M2233" i="3" s="1"/>
  <c r="N2233" i="3" s="1"/>
  <c r="O2233" i="3" s="1"/>
  <c r="I2233" i="3"/>
  <c r="P2233" i="3" s="1"/>
  <c r="J2232" i="3"/>
  <c r="K2232" i="3" s="1"/>
  <c r="L2232" i="3" s="1"/>
  <c r="M2232" i="3" s="1"/>
  <c r="N2232" i="3" s="1"/>
  <c r="O2232" i="3" s="1"/>
  <c r="I2232" i="3"/>
  <c r="P2232" i="3" s="1"/>
  <c r="J2231" i="3"/>
  <c r="K2231" i="3" s="1"/>
  <c r="L2231" i="3" s="1"/>
  <c r="M2231" i="3" s="1"/>
  <c r="N2231" i="3" s="1"/>
  <c r="O2231" i="3" s="1"/>
  <c r="Q2231" i="3" s="1"/>
  <c r="R2231" i="3" s="1"/>
  <c r="I2231" i="3"/>
  <c r="P2231" i="3" s="1"/>
  <c r="J2230" i="3"/>
  <c r="K2230" i="3" s="1"/>
  <c r="L2230" i="3" s="1"/>
  <c r="M2230" i="3" s="1"/>
  <c r="N2230" i="3" s="1"/>
  <c r="O2230" i="3" s="1"/>
  <c r="I2230" i="3"/>
  <c r="P2230" i="3" s="1"/>
  <c r="J2229" i="3"/>
  <c r="K2229" i="3" s="1"/>
  <c r="L2229" i="3" s="1"/>
  <c r="M2229" i="3" s="1"/>
  <c r="N2229" i="3" s="1"/>
  <c r="O2229" i="3" s="1"/>
  <c r="I2229" i="3"/>
  <c r="P2229" i="3" s="1"/>
  <c r="J2228" i="3"/>
  <c r="K2228" i="3" s="1"/>
  <c r="L2228" i="3" s="1"/>
  <c r="M2228" i="3" s="1"/>
  <c r="N2228" i="3" s="1"/>
  <c r="O2228" i="3" s="1"/>
  <c r="I2228" i="3"/>
  <c r="P2228" i="3" s="1"/>
  <c r="J2227" i="3"/>
  <c r="K2227" i="3" s="1"/>
  <c r="L2227" i="3" s="1"/>
  <c r="M2227" i="3" s="1"/>
  <c r="N2227" i="3" s="1"/>
  <c r="O2227" i="3" s="1"/>
  <c r="Q2227" i="3" s="1"/>
  <c r="R2227" i="3" s="1"/>
  <c r="I2227" i="3"/>
  <c r="P2227" i="3" s="1"/>
  <c r="J2226" i="3"/>
  <c r="K2226" i="3" s="1"/>
  <c r="L2226" i="3" s="1"/>
  <c r="M2226" i="3" s="1"/>
  <c r="N2226" i="3" s="1"/>
  <c r="O2226" i="3" s="1"/>
  <c r="I2226" i="3"/>
  <c r="P2226" i="3" s="1"/>
  <c r="J2225" i="3"/>
  <c r="K2225" i="3" s="1"/>
  <c r="L2225" i="3" s="1"/>
  <c r="M2225" i="3" s="1"/>
  <c r="N2225" i="3" s="1"/>
  <c r="O2225" i="3" s="1"/>
  <c r="I2225" i="3"/>
  <c r="P2225" i="3" s="1"/>
  <c r="J2224" i="3"/>
  <c r="K2224" i="3" s="1"/>
  <c r="L2224" i="3" s="1"/>
  <c r="M2224" i="3" s="1"/>
  <c r="N2224" i="3" s="1"/>
  <c r="O2224" i="3" s="1"/>
  <c r="I2224" i="3"/>
  <c r="P2224" i="3" s="1"/>
  <c r="J2223" i="3"/>
  <c r="K2223" i="3" s="1"/>
  <c r="L2223" i="3" s="1"/>
  <c r="M2223" i="3" s="1"/>
  <c r="N2223" i="3" s="1"/>
  <c r="O2223" i="3" s="1"/>
  <c r="I2223" i="3"/>
  <c r="P2223" i="3" s="1"/>
  <c r="J2222" i="3"/>
  <c r="K2222" i="3" s="1"/>
  <c r="L2222" i="3" s="1"/>
  <c r="M2222" i="3" s="1"/>
  <c r="N2222" i="3" s="1"/>
  <c r="O2222" i="3" s="1"/>
  <c r="I2222" i="3"/>
  <c r="P2222" i="3" s="1"/>
  <c r="J2221" i="3"/>
  <c r="K2221" i="3" s="1"/>
  <c r="L2221" i="3" s="1"/>
  <c r="M2221" i="3" s="1"/>
  <c r="N2221" i="3" s="1"/>
  <c r="O2221" i="3" s="1"/>
  <c r="I2221" i="3"/>
  <c r="P2221" i="3" s="1"/>
  <c r="J2220" i="3"/>
  <c r="K2220" i="3" s="1"/>
  <c r="L2220" i="3" s="1"/>
  <c r="M2220" i="3" s="1"/>
  <c r="N2220" i="3" s="1"/>
  <c r="O2220" i="3" s="1"/>
  <c r="I2220" i="3"/>
  <c r="P2220" i="3" s="1"/>
  <c r="J2219" i="3"/>
  <c r="K2219" i="3" s="1"/>
  <c r="L2219" i="3" s="1"/>
  <c r="M2219" i="3" s="1"/>
  <c r="N2219" i="3" s="1"/>
  <c r="O2219" i="3" s="1"/>
  <c r="Q2219" i="3" s="1"/>
  <c r="R2219" i="3" s="1"/>
  <c r="I2219" i="3"/>
  <c r="P2219" i="3" s="1"/>
  <c r="J2218" i="3"/>
  <c r="K2218" i="3" s="1"/>
  <c r="L2218" i="3" s="1"/>
  <c r="M2218" i="3" s="1"/>
  <c r="N2218" i="3" s="1"/>
  <c r="O2218" i="3" s="1"/>
  <c r="I2218" i="3"/>
  <c r="P2218" i="3" s="1"/>
  <c r="J2217" i="3"/>
  <c r="K2217" i="3" s="1"/>
  <c r="L2217" i="3" s="1"/>
  <c r="M2217" i="3" s="1"/>
  <c r="N2217" i="3" s="1"/>
  <c r="O2217" i="3" s="1"/>
  <c r="I2217" i="3"/>
  <c r="P2217" i="3" s="1"/>
  <c r="J2216" i="3"/>
  <c r="K2216" i="3" s="1"/>
  <c r="L2216" i="3" s="1"/>
  <c r="M2216" i="3" s="1"/>
  <c r="N2216" i="3" s="1"/>
  <c r="O2216" i="3" s="1"/>
  <c r="I2216" i="3"/>
  <c r="P2216" i="3" s="1"/>
  <c r="J2215" i="3"/>
  <c r="K2215" i="3" s="1"/>
  <c r="L2215" i="3" s="1"/>
  <c r="M2215" i="3" s="1"/>
  <c r="N2215" i="3" s="1"/>
  <c r="O2215" i="3" s="1"/>
  <c r="I2215" i="3"/>
  <c r="P2215" i="3" s="1"/>
  <c r="J2214" i="3"/>
  <c r="K2214" i="3" s="1"/>
  <c r="L2214" i="3" s="1"/>
  <c r="M2214" i="3" s="1"/>
  <c r="N2214" i="3" s="1"/>
  <c r="O2214" i="3" s="1"/>
  <c r="I2214" i="3"/>
  <c r="P2214" i="3" s="1"/>
  <c r="J2213" i="3"/>
  <c r="K2213" i="3" s="1"/>
  <c r="L2213" i="3" s="1"/>
  <c r="M2213" i="3" s="1"/>
  <c r="N2213" i="3" s="1"/>
  <c r="O2213" i="3" s="1"/>
  <c r="I2213" i="3"/>
  <c r="P2213" i="3" s="1"/>
  <c r="J2212" i="3"/>
  <c r="K2212" i="3" s="1"/>
  <c r="L2212" i="3" s="1"/>
  <c r="M2212" i="3" s="1"/>
  <c r="N2212" i="3" s="1"/>
  <c r="O2212" i="3" s="1"/>
  <c r="I2212" i="3"/>
  <c r="P2212" i="3" s="1"/>
  <c r="J2211" i="3"/>
  <c r="K2211" i="3" s="1"/>
  <c r="L2211" i="3" s="1"/>
  <c r="M2211" i="3" s="1"/>
  <c r="N2211" i="3" s="1"/>
  <c r="O2211" i="3" s="1"/>
  <c r="I2211" i="3"/>
  <c r="P2211" i="3" s="1"/>
  <c r="J2210" i="3"/>
  <c r="K2210" i="3" s="1"/>
  <c r="L2210" i="3" s="1"/>
  <c r="M2210" i="3" s="1"/>
  <c r="N2210" i="3" s="1"/>
  <c r="O2210" i="3" s="1"/>
  <c r="I2210" i="3"/>
  <c r="P2210" i="3" s="1"/>
  <c r="J2209" i="3"/>
  <c r="K2209" i="3" s="1"/>
  <c r="L2209" i="3" s="1"/>
  <c r="M2209" i="3" s="1"/>
  <c r="N2209" i="3" s="1"/>
  <c r="O2209" i="3" s="1"/>
  <c r="I2209" i="3"/>
  <c r="P2209" i="3" s="1"/>
  <c r="J2208" i="3"/>
  <c r="K2208" i="3" s="1"/>
  <c r="L2208" i="3" s="1"/>
  <c r="M2208" i="3" s="1"/>
  <c r="N2208" i="3" s="1"/>
  <c r="O2208" i="3" s="1"/>
  <c r="I2208" i="3"/>
  <c r="P2208" i="3" s="1"/>
  <c r="J2207" i="3"/>
  <c r="K2207" i="3" s="1"/>
  <c r="L2207" i="3" s="1"/>
  <c r="M2207" i="3" s="1"/>
  <c r="N2207" i="3" s="1"/>
  <c r="O2207" i="3" s="1"/>
  <c r="I2207" i="3"/>
  <c r="P2207" i="3" s="1"/>
  <c r="J2206" i="3"/>
  <c r="K2206" i="3" s="1"/>
  <c r="L2206" i="3" s="1"/>
  <c r="M2206" i="3" s="1"/>
  <c r="N2206" i="3" s="1"/>
  <c r="O2206" i="3" s="1"/>
  <c r="I2206" i="3"/>
  <c r="P2206" i="3" s="1"/>
  <c r="J2205" i="3"/>
  <c r="K2205" i="3" s="1"/>
  <c r="L2205" i="3" s="1"/>
  <c r="M2205" i="3" s="1"/>
  <c r="N2205" i="3" s="1"/>
  <c r="O2205" i="3" s="1"/>
  <c r="I2205" i="3"/>
  <c r="P2205" i="3" s="1"/>
  <c r="J2204" i="3"/>
  <c r="K2204" i="3" s="1"/>
  <c r="L2204" i="3" s="1"/>
  <c r="M2204" i="3" s="1"/>
  <c r="N2204" i="3" s="1"/>
  <c r="O2204" i="3" s="1"/>
  <c r="I2204" i="3"/>
  <c r="P2204" i="3" s="1"/>
  <c r="J2203" i="3"/>
  <c r="K2203" i="3" s="1"/>
  <c r="L2203" i="3" s="1"/>
  <c r="M2203" i="3" s="1"/>
  <c r="N2203" i="3" s="1"/>
  <c r="O2203" i="3" s="1"/>
  <c r="Q2203" i="3" s="1"/>
  <c r="R2203" i="3" s="1"/>
  <c r="I2203" i="3"/>
  <c r="P2203" i="3" s="1"/>
  <c r="J2202" i="3"/>
  <c r="K2202" i="3" s="1"/>
  <c r="L2202" i="3" s="1"/>
  <c r="M2202" i="3" s="1"/>
  <c r="N2202" i="3" s="1"/>
  <c r="O2202" i="3" s="1"/>
  <c r="I2202" i="3"/>
  <c r="P2202" i="3" s="1"/>
  <c r="J2201" i="3"/>
  <c r="K2201" i="3" s="1"/>
  <c r="L2201" i="3" s="1"/>
  <c r="M2201" i="3" s="1"/>
  <c r="N2201" i="3" s="1"/>
  <c r="O2201" i="3" s="1"/>
  <c r="I2201" i="3"/>
  <c r="P2201" i="3" s="1"/>
  <c r="J2200" i="3"/>
  <c r="K2200" i="3" s="1"/>
  <c r="L2200" i="3" s="1"/>
  <c r="M2200" i="3" s="1"/>
  <c r="N2200" i="3" s="1"/>
  <c r="O2200" i="3" s="1"/>
  <c r="I2200" i="3"/>
  <c r="P2200" i="3" s="1"/>
  <c r="J2199" i="3"/>
  <c r="K2199" i="3" s="1"/>
  <c r="L2199" i="3" s="1"/>
  <c r="M2199" i="3" s="1"/>
  <c r="N2199" i="3" s="1"/>
  <c r="O2199" i="3" s="1"/>
  <c r="I2199" i="3"/>
  <c r="P2199" i="3" s="1"/>
  <c r="J2198" i="3"/>
  <c r="K2198" i="3" s="1"/>
  <c r="L2198" i="3" s="1"/>
  <c r="M2198" i="3" s="1"/>
  <c r="N2198" i="3" s="1"/>
  <c r="O2198" i="3" s="1"/>
  <c r="I2198" i="3"/>
  <c r="P2198" i="3" s="1"/>
  <c r="J2197" i="3"/>
  <c r="K2197" i="3" s="1"/>
  <c r="L2197" i="3" s="1"/>
  <c r="M2197" i="3" s="1"/>
  <c r="N2197" i="3" s="1"/>
  <c r="O2197" i="3" s="1"/>
  <c r="I2197" i="3"/>
  <c r="P2197" i="3" s="1"/>
  <c r="J2196" i="3"/>
  <c r="K2196" i="3" s="1"/>
  <c r="L2196" i="3" s="1"/>
  <c r="M2196" i="3" s="1"/>
  <c r="N2196" i="3" s="1"/>
  <c r="O2196" i="3" s="1"/>
  <c r="I2196" i="3"/>
  <c r="P2196" i="3" s="1"/>
  <c r="J2195" i="3"/>
  <c r="K2195" i="3" s="1"/>
  <c r="L2195" i="3" s="1"/>
  <c r="M2195" i="3" s="1"/>
  <c r="N2195" i="3" s="1"/>
  <c r="O2195" i="3" s="1"/>
  <c r="Q2195" i="3" s="1"/>
  <c r="R2195" i="3" s="1"/>
  <c r="I2195" i="3"/>
  <c r="P2195" i="3" s="1"/>
  <c r="J2194" i="3"/>
  <c r="K2194" i="3" s="1"/>
  <c r="L2194" i="3" s="1"/>
  <c r="M2194" i="3" s="1"/>
  <c r="N2194" i="3" s="1"/>
  <c r="O2194" i="3" s="1"/>
  <c r="I2194" i="3"/>
  <c r="P2194" i="3" s="1"/>
  <c r="J2193" i="3"/>
  <c r="K2193" i="3" s="1"/>
  <c r="L2193" i="3" s="1"/>
  <c r="M2193" i="3" s="1"/>
  <c r="N2193" i="3" s="1"/>
  <c r="O2193" i="3" s="1"/>
  <c r="I2193" i="3"/>
  <c r="P2193" i="3" s="1"/>
  <c r="J2192" i="3"/>
  <c r="K2192" i="3" s="1"/>
  <c r="L2192" i="3" s="1"/>
  <c r="M2192" i="3" s="1"/>
  <c r="N2192" i="3" s="1"/>
  <c r="O2192" i="3" s="1"/>
  <c r="I2192" i="3"/>
  <c r="P2192" i="3" s="1"/>
  <c r="J2191" i="3"/>
  <c r="K2191" i="3" s="1"/>
  <c r="L2191" i="3" s="1"/>
  <c r="M2191" i="3" s="1"/>
  <c r="N2191" i="3" s="1"/>
  <c r="O2191" i="3" s="1"/>
  <c r="I2191" i="3"/>
  <c r="P2191" i="3" s="1"/>
  <c r="J2190" i="3"/>
  <c r="K2190" i="3" s="1"/>
  <c r="L2190" i="3" s="1"/>
  <c r="M2190" i="3" s="1"/>
  <c r="N2190" i="3" s="1"/>
  <c r="O2190" i="3" s="1"/>
  <c r="I2190" i="3"/>
  <c r="P2190" i="3" s="1"/>
  <c r="J2189" i="3"/>
  <c r="K2189" i="3" s="1"/>
  <c r="L2189" i="3" s="1"/>
  <c r="M2189" i="3" s="1"/>
  <c r="N2189" i="3" s="1"/>
  <c r="O2189" i="3" s="1"/>
  <c r="I2189" i="3"/>
  <c r="P2189" i="3" s="1"/>
  <c r="J2188" i="3"/>
  <c r="K2188" i="3" s="1"/>
  <c r="L2188" i="3" s="1"/>
  <c r="M2188" i="3" s="1"/>
  <c r="N2188" i="3" s="1"/>
  <c r="O2188" i="3" s="1"/>
  <c r="I2188" i="3"/>
  <c r="P2188" i="3" s="1"/>
  <c r="J2187" i="3"/>
  <c r="K2187" i="3" s="1"/>
  <c r="L2187" i="3" s="1"/>
  <c r="M2187" i="3" s="1"/>
  <c r="N2187" i="3" s="1"/>
  <c r="O2187" i="3" s="1"/>
  <c r="Q2187" i="3" s="1"/>
  <c r="R2187" i="3" s="1"/>
  <c r="I2187" i="3"/>
  <c r="P2187" i="3" s="1"/>
  <c r="J2186" i="3"/>
  <c r="K2186" i="3" s="1"/>
  <c r="L2186" i="3" s="1"/>
  <c r="M2186" i="3" s="1"/>
  <c r="N2186" i="3" s="1"/>
  <c r="O2186" i="3" s="1"/>
  <c r="I2186" i="3"/>
  <c r="P2186" i="3" s="1"/>
  <c r="J2185" i="3"/>
  <c r="K2185" i="3" s="1"/>
  <c r="L2185" i="3" s="1"/>
  <c r="M2185" i="3" s="1"/>
  <c r="N2185" i="3" s="1"/>
  <c r="O2185" i="3" s="1"/>
  <c r="I2185" i="3"/>
  <c r="P2185" i="3" s="1"/>
  <c r="J2184" i="3"/>
  <c r="K2184" i="3" s="1"/>
  <c r="L2184" i="3" s="1"/>
  <c r="M2184" i="3" s="1"/>
  <c r="N2184" i="3" s="1"/>
  <c r="O2184" i="3" s="1"/>
  <c r="I2184" i="3"/>
  <c r="P2184" i="3" s="1"/>
  <c r="J2183" i="3"/>
  <c r="K2183" i="3" s="1"/>
  <c r="L2183" i="3" s="1"/>
  <c r="M2183" i="3" s="1"/>
  <c r="N2183" i="3" s="1"/>
  <c r="O2183" i="3" s="1"/>
  <c r="I2183" i="3"/>
  <c r="P2183" i="3" s="1"/>
  <c r="J2182" i="3"/>
  <c r="K2182" i="3" s="1"/>
  <c r="L2182" i="3" s="1"/>
  <c r="M2182" i="3" s="1"/>
  <c r="N2182" i="3" s="1"/>
  <c r="O2182" i="3" s="1"/>
  <c r="I2182" i="3"/>
  <c r="P2182" i="3" s="1"/>
  <c r="J2181" i="3"/>
  <c r="K2181" i="3" s="1"/>
  <c r="L2181" i="3" s="1"/>
  <c r="M2181" i="3" s="1"/>
  <c r="N2181" i="3" s="1"/>
  <c r="O2181" i="3" s="1"/>
  <c r="I2181" i="3"/>
  <c r="P2181" i="3" s="1"/>
  <c r="J2180" i="3"/>
  <c r="K2180" i="3" s="1"/>
  <c r="L2180" i="3" s="1"/>
  <c r="M2180" i="3" s="1"/>
  <c r="N2180" i="3" s="1"/>
  <c r="O2180" i="3" s="1"/>
  <c r="I2180" i="3"/>
  <c r="P2180" i="3" s="1"/>
  <c r="J2179" i="3"/>
  <c r="K2179" i="3" s="1"/>
  <c r="L2179" i="3" s="1"/>
  <c r="M2179" i="3" s="1"/>
  <c r="N2179" i="3" s="1"/>
  <c r="O2179" i="3" s="1"/>
  <c r="I2179" i="3"/>
  <c r="P2179" i="3" s="1"/>
  <c r="J2178" i="3"/>
  <c r="K2178" i="3" s="1"/>
  <c r="L2178" i="3" s="1"/>
  <c r="M2178" i="3" s="1"/>
  <c r="N2178" i="3" s="1"/>
  <c r="O2178" i="3" s="1"/>
  <c r="I2178" i="3"/>
  <c r="P2178" i="3" s="1"/>
  <c r="J2177" i="3"/>
  <c r="K2177" i="3" s="1"/>
  <c r="L2177" i="3" s="1"/>
  <c r="M2177" i="3" s="1"/>
  <c r="N2177" i="3" s="1"/>
  <c r="O2177" i="3" s="1"/>
  <c r="I2177" i="3"/>
  <c r="P2177" i="3" s="1"/>
  <c r="J2176" i="3"/>
  <c r="K2176" i="3" s="1"/>
  <c r="L2176" i="3" s="1"/>
  <c r="M2176" i="3" s="1"/>
  <c r="N2176" i="3" s="1"/>
  <c r="O2176" i="3" s="1"/>
  <c r="I2176" i="3"/>
  <c r="P2176" i="3" s="1"/>
  <c r="J2175" i="3"/>
  <c r="K2175" i="3" s="1"/>
  <c r="L2175" i="3" s="1"/>
  <c r="M2175" i="3" s="1"/>
  <c r="N2175" i="3" s="1"/>
  <c r="O2175" i="3" s="1"/>
  <c r="I2175" i="3"/>
  <c r="P2175" i="3" s="1"/>
  <c r="J2174" i="3"/>
  <c r="K2174" i="3" s="1"/>
  <c r="L2174" i="3" s="1"/>
  <c r="M2174" i="3" s="1"/>
  <c r="N2174" i="3" s="1"/>
  <c r="O2174" i="3" s="1"/>
  <c r="I2174" i="3"/>
  <c r="P2174" i="3" s="1"/>
  <c r="J2173" i="3"/>
  <c r="K2173" i="3" s="1"/>
  <c r="L2173" i="3" s="1"/>
  <c r="M2173" i="3" s="1"/>
  <c r="N2173" i="3" s="1"/>
  <c r="O2173" i="3" s="1"/>
  <c r="I2173" i="3"/>
  <c r="P2173" i="3" s="1"/>
  <c r="J2172" i="3"/>
  <c r="K2172" i="3" s="1"/>
  <c r="L2172" i="3" s="1"/>
  <c r="M2172" i="3" s="1"/>
  <c r="N2172" i="3" s="1"/>
  <c r="O2172" i="3" s="1"/>
  <c r="I2172" i="3"/>
  <c r="P2172" i="3" s="1"/>
  <c r="J2171" i="3"/>
  <c r="K2171" i="3" s="1"/>
  <c r="L2171" i="3" s="1"/>
  <c r="M2171" i="3" s="1"/>
  <c r="N2171" i="3" s="1"/>
  <c r="O2171" i="3" s="1"/>
  <c r="Q2171" i="3" s="1"/>
  <c r="R2171" i="3" s="1"/>
  <c r="I2171" i="3"/>
  <c r="P2171" i="3" s="1"/>
  <c r="J2170" i="3"/>
  <c r="K2170" i="3" s="1"/>
  <c r="L2170" i="3" s="1"/>
  <c r="M2170" i="3" s="1"/>
  <c r="N2170" i="3" s="1"/>
  <c r="O2170" i="3" s="1"/>
  <c r="I2170" i="3"/>
  <c r="P2170" i="3" s="1"/>
  <c r="J2169" i="3"/>
  <c r="K2169" i="3" s="1"/>
  <c r="L2169" i="3" s="1"/>
  <c r="M2169" i="3" s="1"/>
  <c r="N2169" i="3" s="1"/>
  <c r="O2169" i="3" s="1"/>
  <c r="I2169" i="3"/>
  <c r="P2169" i="3" s="1"/>
  <c r="J2168" i="3"/>
  <c r="K2168" i="3" s="1"/>
  <c r="L2168" i="3" s="1"/>
  <c r="M2168" i="3" s="1"/>
  <c r="N2168" i="3" s="1"/>
  <c r="O2168" i="3" s="1"/>
  <c r="I2168" i="3"/>
  <c r="P2168" i="3" s="1"/>
  <c r="J2167" i="3"/>
  <c r="K2167" i="3" s="1"/>
  <c r="L2167" i="3" s="1"/>
  <c r="M2167" i="3" s="1"/>
  <c r="N2167" i="3" s="1"/>
  <c r="O2167" i="3" s="1"/>
  <c r="I2167" i="3"/>
  <c r="P2167" i="3" s="1"/>
  <c r="J2166" i="3"/>
  <c r="K2166" i="3" s="1"/>
  <c r="L2166" i="3" s="1"/>
  <c r="M2166" i="3" s="1"/>
  <c r="N2166" i="3" s="1"/>
  <c r="O2166" i="3" s="1"/>
  <c r="I2166" i="3"/>
  <c r="P2166" i="3" s="1"/>
  <c r="J2165" i="3"/>
  <c r="K2165" i="3" s="1"/>
  <c r="L2165" i="3" s="1"/>
  <c r="M2165" i="3" s="1"/>
  <c r="N2165" i="3" s="1"/>
  <c r="O2165" i="3" s="1"/>
  <c r="I2165" i="3"/>
  <c r="P2165" i="3" s="1"/>
  <c r="J2164" i="3"/>
  <c r="K2164" i="3" s="1"/>
  <c r="L2164" i="3" s="1"/>
  <c r="M2164" i="3" s="1"/>
  <c r="N2164" i="3" s="1"/>
  <c r="O2164" i="3" s="1"/>
  <c r="I2164" i="3"/>
  <c r="P2164" i="3" s="1"/>
  <c r="J2163" i="3"/>
  <c r="K2163" i="3" s="1"/>
  <c r="L2163" i="3" s="1"/>
  <c r="M2163" i="3" s="1"/>
  <c r="N2163" i="3" s="1"/>
  <c r="O2163" i="3" s="1"/>
  <c r="Q2163" i="3" s="1"/>
  <c r="R2163" i="3" s="1"/>
  <c r="I2163" i="3"/>
  <c r="P2163" i="3" s="1"/>
  <c r="J2162" i="3"/>
  <c r="K2162" i="3" s="1"/>
  <c r="L2162" i="3" s="1"/>
  <c r="M2162" i="3" s="1"/>
  <c r="N2162" i="3" s="1"/>
  <c r="O2162" i="3" s="1"/>
  <c r="I2162" i="3"/>
  <c r="P2162" i="3" s="1"/>
  <c r="J2161" i="3"/>
  <c r="K2161" i="3" s="1"/>
  <c r="L2161" i="3" s="1"/>
  <c r="M2161" i="3" s="1"/>
  <c r="N2161" i="3" s="1"/>
  <c r="O2161" i="3" s="1"/>
  <c r="I2161" i="3"/>
  <c r="P2161" i="3" s="1"/>
  <c r="J2160" i="3"/>
  <c r="K2160" i="3" s="1"/>
  <c r="L2160" i="3" s="1"/>
  <c r="M2160" i="3" s="1"/>
  <c r="N2160" i="3" s="1"/>
  <c r="O2160" i="3" s="1"/>
  <c r="I2160" i="3"/>
  <c r="P2160" i="3" s="1"/>
  <c r="J2159" i="3"/>
  <c r="K2159" i="3" s="1"/>
  <c r="L2159" i="3" s="1"/>
  <c r="M2159" i="3" s="1"/>
  <c r="N2159" i="3" s="1"/>
  <c r="O2159" i="3" s="1"/>
  <c r="I2159" i="3"/>
  <c r="P2159" i="3" s="1"/>
  <c r="J2158" i="3"/>
  <c r="K2158" i="3" s="1"/>
  <c r="L2158" i="3" s="1"/>
  <c r="M2158" i="3" s="1"/>
  <c r="N2158" i="3" s="1"/>
  <c r="O2158" i="3" s="1"/>
  <c r="I2158" i="3"/>
  <c r="P2158" i="3" s="1"/>
  <c r="J2157" i="3"/>
  <c r="K2157" i="3" s="1"/>
  <c r="L2157" i="3" s="1"/>
  <c r="M2157" i="3" s="1"/>
  <c r="N2157" i="3" s="1"/>
  <c r="O2157" i="3" s="1"/>
  <c r="I2157" i="3"/>
  <c r="P2157" i="3" s="1"/>
  <c r="J2156" i="3"/>
  <c r="K2156" i="3" s="1"/>
  <c r="L2156" i="3" s="1"/>
  <c r="M2156" i="3" s="1"/>
  <c r="N2156" i="3" s="1"/>
  <c r="O2156" i="3" s="1"/>
  <c r="I2156" i="3"/>
  <c r="P2156" i="3" s="1"/>
  <c r="J2155" i="3"/>
  <c r="K2155" i="3" s="1"/>
  <c r="L2155" i="3" s="1"/>
  <c r="M2155" i="3" s="1"/>
  <c r="N2155" i="3" s="1"/>
  <c r="O2155" i="3" s="1"/>
  <c r="Q2155" i="3" s="1"/>
  <c r="R2155" i="3" s="1"/>
  <c r="I2155" i="3"/>
  <c r="P2155" i="3" s="1"/>
  <c r="J2154" i="3"/>
  <c r="K2154" i="3" s="1"/>
  <c r="L2154" i="3" s="1"/>
  <c r="M2154" i="3" s="1"/>
  <c r="N2154" i="3" s="1"/>
  <c r="O2154" i="3" s="1"/>
  <c r="I2154" i="3"/>
  <c r="P2154" i="3" s="1"/>
  <c r="J2153" i="3"/>
  <c r="K2153" i="3" s="1"/>
  <c r="L2153" i="3" s="1"/>
  <c r="M2153" i="3" s="1"/>
  <c r="N2153" i="3" s="1"/>
  <c r="O2153" i="3" s="1"/>
  <c r="I2153" i="3"/>
  <c r="P2153" i="3" s="1"/>
  <c r="J2152" i="3"/>
  <c r="K2152" i="3" s="1"/>
  <c r="L2152" i="3" s="1"/>
  <c r="M2152" i="3" s="1"/>
  <c r="N2152" i="3" s="1"/>
  <c r="O2152" i="3" s="1"/>
  <c r="I2152" i="3"/>
  <c r="P2152" i="3" s="1"/>
  <c r="J2151" i="3"/>
  <c r="K2151" i="3" s="1"/>
  <c r="L2151" i="3" s="1"/>
  <c r="M2151" i="3" s="1"/>
  <c r="N2151" i="3" s="1"/>
  <c r="O2151" i="3" s="1"/>
  <c r="I2151" i="3"/>
  <c r="P2151" i="3" s="1"/>
  <c r="J2150" i="3"/>
  <c r="K2150" i="3" s="1"/>
  <c r="L2150" i="3" s="1"/>
  <c r="M2150" i="3" s="1"/>
  <c r="N2150" i="3" s="1"/>
  <c r="O2150" i="3" s="1"/>
  <c r="I2150" i="3"/>
  <c r="P2150" i="3" s="1"/>
  <c r="J2149" i="3"/>
  <c r="K2149" i="3" s="1"/>
  <c r="L2149" i="3" s="1"/>
  <c r="M2149" i="3" s="1"/>
  <c r="N2149" i="3" s="1"/>
  <c r="O2149" i="3" s="1"/>
  <c r="I2149" i="3"/>
  <c r="P2149" i="3" s="1"/>
  <c r="J2148" i="3"/>
  <c r="K2148" i="3" s="1"/>
  <c r="L2148" i="3" s="1"/>
  <c r="M2148" i="3" s="1"/>
  <c r="N2148" i="3" s="1"/>
  <c r="O2148" i="3" s="1"/>
  <c r="I2148" i="3"/>
  <c r="P2148" i="3" s="1"/>
  <c r="J2147" i="3"/>
  <c r="K2147" i="3" s="1"/>
  <c r="L2147" i="3" s="1"/>
  <c r="M2147" i="3" s="1"/>
  <c r="N2147" i="3" s="1"/>
  <c r="O2147" i="3" s="1"/>
  <c r="I2147" i="3"/>
  <c r="P2147" i="3" s="1"/>
  <c r="J2146" i="3"/>
  <c r="K2146" i="3" s="1"/>
  <c r="L2146" i="3" s="1"/>
  <c r="M2146" i="3" s="1"/>
  <c r="N2146" i="3" s="1"/>
  <c r="O2146" i="3" s="1"/>
  <c r="I2146" i="3"/>
  <c r="P2146" i="3" s="1"/>
  <c r="J2145" i="3"/>
  <c r="K2145" i="3" s="1"/>
  <c r="L2145" i="3" s="1"/>
  <c r="M2145" i="3" s="1"/>
  <c r="N2145" i="3" s="1"/>
  <c r="O2145" i="3" s="1"/>
  <c r="I2145" i="3"/>
  <c r="P2145" i="3" s="1"/>
  <c r="J2144" i="3"/>
  <c r="K2144" i="3" s="1"/>
  <c r="L2144" i="3" s="1"/>
  <c r="M2144" i="3" s="1"/>
  <c r="N2144" i="3" s="1"/>
  <c r="O2144" i="3" s="1"/>
  <c r="I2144" i="3"/>
  <c r="P2144" i="3" s="1"/>
  <c r="J2143" i="3"/>
  <c r="K2143" i="3" s="1"/>
  <c r="L2143" i="3" s="1"/>
  <c r="M2143" i="3" s="1"/>
  <c r="N2143" i="3" s="1"/>
  <c r="O2143" i="3" s="1"/>
  <c r="I2143" i="3"/>
  <c r="P2143" i="3" s="1"/>
  <c r="J2142" i="3"/>
  <c r="K2142" i="3" s="1"/>
  <c r="L2142" i="3" s="1"/>
  <c r="M2142" i="3" s="1"/>
  <c r="N2142" i="3" s="1"/>
  <c r="O2142" i="3" s="1"/>
  <c r="I2142" i="3"/>
  <c r="P2142" i="3" s="1"/>
  <c r="J2141" i="3"/>
  <c r="K2141" i="3" s="1"/>
  <c r="L2141" i="3" s="1"/>
  <c r="M2141" i="3" s="1"/>
  <c r="N2141" i="3" s="1"/>
  <c r="O2141" i="3" s="1"/>
  <c r="I2141" i="3"/>
  <c r="P2141" i="3" s="1"/>
  <c r="J2140" i="3"/>
  <c r="K2140" i="3" s="1"/>
  <c r="L2140" i="3" s="1"/>
  <c r="M2140" i="3" s="1"/>
  <c r="N2140" i="3" s="1"/>
  <c r="O2140" i="3" s="1"/>
  <c r="I2140" i="3"/>
  <c r="P2140" i="3" s="1"/>
  <c r="J2139" i="3"/>
  <c r="K2139" i="3" s="1"/>
  <c r="L2139" i="3" s="1"/>
  <c r="M2139" i="3" s="1"/>
  <c r="N2139" i="3" s="1"/>
  <c r="O2139" i="3" s="1"/>
  <c r="Q2139" i="3" s="1"/>
  <c r="R2139" i="3" s="1"/>
  <c r="I2139" i="3"/>
  <c r="P2139" i="3" s="1"/>
  <c r="J2138" i="3"/>
  <c r="K2138" i="3" s="1"/>
  <c r="L2138" i="3" s="1"/>
  <c r="M2138" i="3" s="1"/>
  <c r="N2138" i="3" s="1"/>
  <c r="O2138" i="3" s="1"/>
  <c r="I2138" i="3"/>
  <c r="P2138" i="3" s="1"/>
  <c r="J2137" i="3"/>
  <c r="K2137" i="3" s="1"/>
  <c r="L2137" i="3" s="1"/>
  <c r="M2137" i="3" s="1"/>
  <c r="N2137" i="3" s="1"/>
  <c r="O2137" i="3" s="1"/>
  <c r="I2137" i="3"/>
  <c r="P2137" i="3" s="1"/>
  <c r="J2136" i="3"/>
  <c r="K2136" i="3" s="1"/>
  <c r="L2136" i="3" s="1"/>
  <c r="M2136" i="3" s="1"/>
  <c r="N2136" i="3" s="1"/>
  <c r="O2136" i="3" s="1"/>
  <c r="I2136" i="3"/>
  <c r="P2136" i="3" s="1"/>
  <c r="J2135" i="3"/>
  <c r="K2135" i="3" s="1"/>
  <c r="L2135" i="3" s="1"/>
  <c r="M2135" i="3" s="1"/>
  <c r="N2135" i="3" s="1"/>
  <c r="O2135" i="3" s="1"/>
  <c r="I2135" i="3"/>
  <c r="P2135" i="3" s="1"/>
  <c r="J2134" i="3"/>
  <c r="K2134" i="3" s="1"/>
  <c r="L2134" i="3" s="1"/>
  <c r="M2134" i="3" s="1"/>
  <c r="N2134" i="3" s="1"/>
  <c r="O2134" i="3" s="1"/>
  <c r="I2134" i="3"/>
  <c r="P2134" i="3" s="1"/>
  <c r="J2133" i="3"/>
  <c r="K2133" i="3" s="1"/>
  <c r="L2133" i="3" s="1"/>
  <c r="M2133" i="3" s="1"/>
  <c r="N2133" i="3" s="1"/>
  <c r="O2133" i="3" s="1"/>
  <c r="I2133" i="3"/>
  <c r="P2133" i="3" s="1"/>
  <c r="J2132" i="3"/>
  <c r="K2132" i="3" s="1"/>
  <c r="L2132" i="3" s="1"/>
  <c r="M2132" i="3" s="1"/>
  <c r="N2132" i="3" s="1"/>
  <c r="O2132" i="3" s="1"/>
  <c r="I2132" i="3"/>
  <c r="P2132" i="3" s="1"/>
  <c r="J2131" i="3"/>
  <c r="K2131" i="3" s="1"/>
  <c r="L2131" i="3" s="1"/>
  <c r="M2131" i="3" s="1"/>
  <c r="N2131" i="3" s="1"/>
  <c r="O2131" i="3" s="1"/>
  <c r="Q2131" i="3" s="1"/>
  <c r="R2131" i="3" s="1"/>
  <c r="I2131" i="3"/>
  <c r="P2131" i="3" s="1"/>
  <c r="J2130" i="3"/>
  <c r="K2130" i="3" s="1"/>
  <c r="L2130" i="3" s="1"/>
  <c r="M2130" i="3" s="1"/>
  <c r="N2130" i="3" s="1"/>
  <c r="O2130" i="3" s="1"/>
  <c r="I2130" i="3"/>
  <c r="P2130" i="3" s="1"/>
  <c r="J2129" i="3"/>
  <c r="K2129" i="3" s="1"/>
  <c r="L2129" i="3" s="1"/>
  <c r="M2129" i="3" s="1"/>
  <c r="N2129" i="3" s="1"/>
  <c r="O2129" i="3" s="1"/>
  <c r="I2129" i="3"/>
  <c r="P2129" i="3" s="1"/>
  <c r="J2128" i="3"/>
  <c r="K2128" i="3" s="1"/>
  <c r="L2128" i="3" s="1"/>
  <c r="M2128" i="3" s="1"/>
  <c r="N2128" i="3" s="1"/>
  <c r="O2128" i="3" s="1"/>
  <c r="I2128" i="3"/>
  <c r="P2128" i="3" s="1"/>
  <c r="J2127" i="3"/>
  <c r="K2127" i="3" s="1"/>
  <c r="L2127" i="3" s="1"/>
  <c r="M2127" i="3" s="1"/>
  <c r="N2127" i="3" s="1"/>
  <c r="O2127" i="3" s="1"/>
  <c r="I2127" i="3"/>
  <c r="P2127" i="3" s="1"/>
  <c r="J2126" i="3"/>
  <c r="K2126" i="3" s="1"/>
  <c r="L2126" i="3" s="1"/>
  <c r="M2126" i="3" s="1"/>
  <c r="N2126" i="3" s="1"/>
  <c r="O2126" i="3" s="1"/>
  <c r="I2126" i="3"/>
  <c r="P2126" i="3" s="1"/>
  <c r="J2125" i="3"/>
  <c r="K2125" i="3" s="1"/>
  <c r="L2125" i="3" s="1"/>
  <c r="M2125" i="3" s="1"/>
  <c r="N2125" i="3" s="1"/>
  <c r="O2125" i="3" s="1"/>
  <c r="I2125" i="3"/>
  <c r="P2125" i="3" s="1"/>
  <c r="J2124" i="3"/>
  <c r="K2124" i="3" s="1"/>
  <c r="L2124" i="3" s="1"/>
  <c r="M2124" i="3" s="1"/>
  <c r="N2124" i="3" s="1"/>
  <c r="O2124" i="3" s="1"/>
  <c r="I2124" i="3"/>
  <c r="P2124" i="3" s="1"/>
  <c r="J2123" i="3"/>
  <c r="K2123" i="3" s="1"/>
  <c r="L2123" i="3" s="1"/>
  <c r="M2123" i="3" s="1"/>
  <c r="N2123" i="3" s="1"/>
  <c r="O2123" i="3" s="1"/>
  <c r="Q2123" i="3" s="1"/>
  <c r="R2123" i="3" s="1"/>
  <c r="I2123" i="3"/>
  <c r="P2123" i="3" s="1"/>
  <c r="J2122" i="3"/>
  <c r="K2122" i="3" s="1"/>
  <c r="L2122" i="3" s="1"/>
  <c r="M2122" i="3" s="1"/>
  <c r="N2122" i="3" s="1"/>
  <c r="O2122" i="3" s="1"/>
  <c r="I2122" i="3"/>
  <c r="P2122" i="3" s="1"/>
  <c r="J2121" i="3"/>
  <c r="K2121" i="3" s="1"/>
  <c r="L2121" i="3" s="1"/>
  <c r="M2121" i="3" s="1"/>
  <c r="N2121" i="3" s="1"/>
  <c r="O2121" i="3" s="1"/>
  <c r="I2121" i="3"/>
  <c r="P2121" i="3" s="1"/>
  <c r="J2120" i="3"/>
  <c r="K2120" i="3" s="1"/>
  <c r="L2120" i="3" s="1"/>
  <c r="M2120" i="3" s="1"/>
  <c r="N2120" i="3" s="1"/>
  <c r="O2120" i="3" s="1"/>
  <c r="I2120" i="3"/>
  <c r="P2120" i="3" s="1"/>
  <c r="J2119" i="3"/>
  <c r="K2119" i="3" s="1"/>
  <c r="L2119" i="3" s="1"/>
  <c r="M2119" i="3" s="1"/>
  <c r="N2119" i="3" s="1"/>
  <c r="O2119" i="3" s="1"/>
  <c r="I2119" i="3"/>
  <c r="P2119" i="3" s="1"/>
  <c r="J2118" i="3"/>
  <c r="K2118" i="3" s="1"/>
  <c r="L2118" i="3" s="1"/>
  <c r="M2118" i="3" s="1"/>
  <c r="N2118" i="3" s="1"/>
  <c r="O2118" i="3" s="1"/>
  <c r="I2118" i="3"/>
  <c r="P2118" i="3" s="1"/>
  <c r="J2117" i="3"/>
  <c r="K2117" i="3" s="1"/>
  <c r="L2117" i="3" s="1"/>
  <c r="M2117" i="3" s="1"/>
  <c r="N2117" i="3" s="1"/>
  <c r="O2117" i="3" s="1"/>
  <c r="I2117" i="3"/>
  <c r="P2117" i="3" s="1"/>
  <c r="J2116" i="3"/>
  <c r="K2116" i="3" s="1"/>
  <c r="L2116" i="3" s="1"/>
  <c r="M2116" i="3" s="1"/>
  <c r="N2116" i="3" s="1"/>
  <c r="O2116" i="3" s="1"/>
  <c r="I2116" i="3"/>
  <c r="P2116" i="3" s="1"/>
  <c r="J2115" i="3"/>
  <c r="K2115" i="3" s="1"/>
  <c r="L2115" i="3" s="1"/>
  <c r="M2115" i="3" s="1"/>
  <c r="N2115" i="3" s="1"/>
  <c r="O2115" i="3" s="1"/>
  <c r="I2115" i="3"/>
  <c r="P2115" i="3" s="1"/>
  <c r="J2114" i="3"/>
  <c r="K2114" i="3" s="1"/>
  <c r="L2114" i="3" s="1"/>
  <c r="M2114" i="3" s="1"/>
  <c r="N2114" i="3" s="1"/>
  <c r="O2114" i="3" s="1"/>
  <c r="I2114" i="3"/>
  <c r="P2114" i="3" s="1"/>
  <c r="J2113" i="3"/>
  <c r="K2113" i="3" s="1"/>
  <c r="L2113" i="3" s="1"/>
  <c r="M2113" i="3" s="1"/>
  <c r="N2113" i="3" s="1"/>
  <c r="O2113" i="3" s="1"/>
  <c r="I2113" i="3"/>
  <c r="P2113" i="3" s="1"/>
  <c r="J2112" i="3"/>
  <c r="K2112" i="3" s="1"/>
  <c r="L2112" i="3" s="1"/>
  <c r="M2112" i="3" s="1"/>
  <c r="N2112" i="3" s="1"/>
  <c r="O2112" i="3" s="1"/>
  <c r="I2112" i="3"/>
  <c r="P2112" i="3" s="1"/>
  <c r="J2111" i="3"/>
  <c r="K2111" i="3" s="1"/>
  <c r="L2111" i="3" s="1"/>
  <c r="M2111" i="3" s="1"/>
  <c r="N2111" i="3" s="1"/>
  <c r="O2111" i="3" s="1"/>
  <c r="I2111" i="3"/>
  <c r="P2111" i="3" s="1"/>
  <c r="J2110" i="3"/>
  <c r="K2110" i="3" s="1"/>
  <c r="L2110" i="3" s="1"/>
  <c r="M2110" i="3" s="1"/>
  <c r="N2110" i="3" s="1"/>
  <c r="O2110" i="3" s="1"/>
  <c r="I2110" i="3"/>
  <c r="P2110" i="3" s="1"/>
  <c r="J2109" i="3"/>
  <c r="K2109" i="3" s="1"/>
  <c r="L2109" i="3" s="1"/>
  <c r="M2109" i="3" s="1"/>
  <c r="N2109" i="3" s="1"/>
  <c r="O2109" i="3" s="1"/>
  <c r="I2109" i="3"/>
  <c r="P2109" i="3" s="1"/>
  <c r="J2108" i="3"/>
  <c r="K2108" i="3" s="1"/>
  <c r="L2108" i="3" s="1"/>
  <c r="M2108" i="3" s="1"/>
  <c r="N2108" i="3" s="1"/>
  <c r="O2108" i="3" s="1"/>
  <c r="I2108" i="3"/>
  <c r="P2108" i="3" s="1"/>
  <c r="J2107" i="3"/>
  <c r="K2107" i="3" s="1"/>
  <c r="L2107" i="3" s="1"/>
  <c r="M2107" i="3" s="1"/>
  <c r="N2107" i="3" s="1"/>
  <c r="O2107" i="3" s="1"/>
  <c r="Q2107" i="3" s="1"/>
  <c r="R2107" i="3" s="1"/>
  <c r="I2107" i="3"/>
  <c r="P2107" i="3" s="1"/>
  <c r="J2106" i="3"/>
  <c r="K2106" i="3" s="1"/>
  <c r="L2106" i="3" s="1"/>
  <c r="M2106" i="3" s="1"/>
  <c r="N2106" i="3" s="1"/>
  <c r="O2106" i="3" s="1"/>
  <c r="I2106" i="3"/>
  <c r="P2106" i="3" s="1"/>
  <c r="J2105" i="3"/>
  <c r="K2105" i="3" s="1"/>
  <c r="L2105" i="3" s="1"/>
  <c r="M2105" i="3" s="1"/>
  <c r="N2105" i="3" s="1"/>
  <c r="O2105" i="3" s="1"/>
  <c r="I2105" i="3"/>
  <c r="P2105" i="3" s="1"/>
  <c r="J2104" i="3"/>
  <c r="K2104" i="3" s="1"/>
  <c r="L2104" i="3" s="1"/>
  <c r="M2104" i="3" s="1"/>
  <c r="N2104" i="3" s="1"/>
  <c r="O2104" i="3" s="1"/>
  <c r="I2104" i="3"/>
  <c r="P2104" i="3" s="1"/>
  <c r="J2103" i="3"/>
  <c r="K2103" i="3" s="1"/>
  <c r="L2103" i="3" s="1"/>
  <c r="M2103" i="3" s="1"/>
  <c r="N2103" i="3" s="1"/>
  <c r="O2103" i="3" s="1"/>
  <c r="I2103" i="3"/>
  <c r="P2103" i="3" s="1"/>
  <c r="J2102" i="3"/>
  <c r="K2102" i="3" s="1"/>
  <c r="L2102" i="3" s="1"/>
  <c r="M2102" i="3" s="1"/>
  <c r="N2102" i="3" s="1"/>
  <c r="O2102" i="3" s="1"/>
  <c r="I2102" i="3"/>
  <c r="P2102" i="3" s="1"/>
  <c r="J2101" i="3"/>
  <c r="K2101" i="3" s="1"/>
  <c r="L2101" i="3" s="1"/>
  <c r="M2101" i="3" s="1"/>
  <c r="N2101" i="3" s="1"/>
  <c r="O2101" i="3" s="1"/>
  <c r="I2101" i="3"/>
  <c r="P2101" i="3" s="1"/>
  <c r="J2100" i="3"/>
  <c r="K2100" i="3" s="1"/>
  <c r="L2100" i="3" s="1"/>
  <c r="M2100" i="3" s="1"/>
  <c r="N2100" i="3" s="1"/>
  <c r="O2100" i="3" s="1"/>
  <c r="I2100" i="3"/>
  <c r="P2100" i="3" s="1"/>
  <c r="J2099" i="3"/>
  <c r="K2099" i="3" s="1"/>
  <c r="L2099" i="3" s="1"/>
  <c r="M2099" i="3" s="1"/>
  <c r="N2099" i="3" s="1"/>
  <c r="O2099" i="3" s="1"/>
  <c r="Q2099" i="3" s="1"/>
  <c r="R2099" i="3" s="1"/>
  <c r="I2099" i="3"/>
  <c r="P2099" i="3" s="1"/>
  <c r="J2098" i="3"/>
  <c r="K2098" i="3" s="1"/>
  <c r="L2098" i="3" s="1"/>
  <c r="M2098" i="3" s="1"/>
  <c r="N2098" i="3" s="1"/>
  <c r="O2098" i="3" s="1"/>
  <c r="I2098" i="3"/>
  <c r="P2098" i="3" s="1"/>
  <c r="J2097" i="3"/>
  <c r="K2097" i="3" s="1"/>
  <c r="L2097" i="3" s="1"/>
  <c r="M2097" i="3" s="1"/>
  <c r="N2097" i="3" s="1"/>
  <c r="O2097" i="3" s="1"/>
  <c r="I2097" i="3"/>
  <c r="P2097" i="3" s="1"/>
  <c r="J2096" i="3"/>
  <c r="K2096" i="3" s="1"/>
  <c r="L2096" i="3" s="1"/>
  <c r="M2096" i="3" s="1"/>
  <c r="N2096" i="3" s="1"/>
  <c r="O2096" i="3" s="1"/>
  <c r="I2096" i="3"/>
  <c r="P2096" i="3" s="1"/>
  <c r="J2095" i="3"/>
  <c r="K2095" i="3" s="1"/>
  <c r="L2095" i="3" s="1"/>
  <c r="M2095" i="3" s="1"/>
  <c r="N2095" i="3" s="1"/>
  <c r="O2095" i="3" s="1"/>
  <c r="I2095" i="3"/>
  <c r="P2095" i="3" s="1"/>
  <c r="J2094" i="3"/>
  <c r="K2094" i="3" s="1"/>
  <c r="L2094" i="3" s="1"/>
  <c r="M2094" i="3" s="1"/>
  <c r="N2094" i="3" s="1"/>
  <c r="O2094" i="3" s="1"/>
  <c r="I2094" i="3"/>
  <c r="P2094" i="3" s="1"/>
  <c r="J2093" i="3"/>
  <c r="K2093" i="3" s="1"/>
  <c r="L2093" i="3" s="1"/>
  <c r="M2093" i="3" s="1"/>
  <c r="N2093" i="3" s="1"/>
  <c r="O2093" i="3" s="1"/>
  <c r="I2093" i="3"/>
  <c r="P2093" i="3" s="1"/>
  <c r="J2092" i="3"/>
  <c r="K2092" i="3" s="1"/>
  <c r="L2092" i="3" s="1"/>
  <c r="M2092" i="3" s="1"/>
  <c r="N2092" i="3" s="1"/>
  <c r="O2092" i="3" s="1"/>
  <c r="I2092" i="3"/>
  <c r="P2092" i="3" s="1"/>
  <c r="J2091" i="3"/>
  <c r="K2091" i="3" s="1"/>
  <c r="L2091" i="3" s="1"/>
  <c r="M2091" i="3" s="1"/>
  <c r="N2091" i="3" s="1"/>
  <c r="O2091" i="3" s="1"/>
  <c r="Q2091" i="3" s="1"/>
  <c r="R2091" i="3" s="1"/>
  <c r="I2091" i="3"/>
  <c r="P2091" i="3" s="1"/>
  <c r="J2090" i="3"/>
  <c r="K2090" i="3" s="1"/>
  <c r="L2090" i="3" s="1"/>
  <c r="M2090" i="3" s="1"/>
  <c r="N2090" i="3" s="1"/>
  <c r="O2090" i="3" s="1"/>
  <c r="I2090" i="3"/>
  <c r="P2090" i="3" s="1"/>
  <c r="J2089" i="3"/>
  <c r="K2089" i="3" s="1"/>
  <c r="L2089" i="3" s="1"/>
  <c r="M2089" i="3" s="1"/>
  <c r="N2089" i="3" s="1"/>
  <c r="O2089" i="3" s="1"/>
  <c r="I2089" i="3"/>
  <c r="P2089" i="3" s="1"/>
  <c r="J2088" i="3"/>
  <c r="K2088" i="3" s="1"/>
  <c r="L2088" i="3" s="1"/>
  <c r="M2088" i="3" s="1"/>
  <c r="N2088" i="3" s="1"/>
  <c r="O2088" i="3" s="1"/>
  <c r="I2088" i="3"/>
  <c r="P2088" i="3" s="1"/>
  <c r="J2087" i="3"/>
  <c r="K2087" i="3" s="1"/>
  <c r="L2087" i="3" s="1"/>
  <c r="M2087" i="3" s="1"/>
  <c r="N2087" i="3" s="1"/>
  <c r="O2087" i="3" s="1"/>
  <c r="I2087" i="3"/>
  <c r="P2087" i="3" s="1"/>
  <c r="J2086" i="3"/>
  <c r="K2086" i="3" s="1"/>
  <c r="L2086" i="3" s="1"/>
  <c r="M2086" i="3" s="1"/>
  <c r="N2086" i="3" s="1"/>
  <c r="O2086" i="3" s="1"/>
  <c r="I2086" i="3"/>
  <c r="P2086" i="3" s="1"/>
  <c r="J2085" i="3"/>
  <c r="K2085" i="3" s="1"/>
  <c r="L2085" i="3" s="1"/>
  <c r="M2085" i="3" s="1"/>
  <c r="N2085" i="3" s="1"/>
  <c r="O2085" i="3" s="1"/>
  <c r="I2085" i="3"/>
  <c r="P2085" i="3" s="1"/>
  <c r="J2084" i="3"/>
  <c r="K2084" i="3" s="1"/>
  <c r="L2084" i="3" s="1"/>
  <c r="M2084" i="3" s="1"/>
  <c r="N2084" i="3" s="1"/>
  <c r="O2084" i="3" s="1"/>
  <c r="I2084" i="3"/>
  <c r="P2084" i="3" s="1"/>
  <c r="J2083" i="3"/>
  <c r="K2083" i="3" s="1"/>
  <c r="L2083" i="3" s="1"/>
  <c r="M2083" i="3" s="1"/>
  <c r="N2083" i="3" s="1"/>
  <c r="O2083" i="3" s="1"/>
  <c r="I2083" i="3"/>
  <c r="P2083" i="3" s="1"/>
  <c r="J2082" i="3"/>
  <c r="K2082" i="3" s="1"/>
  <c r="L2082" i="3" s="1"/>
  <c r="M2082" i="3" s="1"/>
  <c r="N2082" i="3" s="1"/>
  <c r="O2082" i="3" s="1"/>
  <c r="I2082" i="3"/>
  <c r="P2082" i="3" s="1"/>
  <c r="J2081" i="3"/>
  <c r="K2081" i="3" s="1"/>
  <c r="L2081" i="3" s="1"/>
  <c r="M2081" i="3" s="1"/>
  <c r="N2081" i="3" s="1"/>
  <c r="O2081" i="3" s="1"/>
  <c r="I2081" i="3"/>
  <c r="P2081" i="3" s="1"/>
  <c r="J2080" i="3"/>
  <c r="K2080" i="3" s="1"/>
  <c r="L2080" i="3" s="1"/>
  <c r="M2080" i="3" s="1"/>
  <c r="N2080" i="3" s="1"/>
  <c r="O2080" i="3" s="1"/>
  <c r="I2080" i="3"/>
  <c r="P2080" i="3" s="1"/>
  <c r="J2079" i="3"/>
  <c r="K2079" i="3" s="1"/>
  <c r="L2079" i="3" s="1"/>
  <c r="M2079" i="3" s="1"/>
  <c r="N2079" i="3" s="1"/>
  <c r="O2079" i="3" s="1"/>
  <c r="I2079" i="3"/>
  <c r="P2079" i="3" s="1"/>
  <c r="J2078" i="3"/>
  <c r="K2078" i="3" s="1"/>
  <c r="L2078" i="3" s="1"/>
  <c r="M2078" i="3" s="1"/>
  <c r="N2078" i="3" s="1"/>
  <c r="O2078" i="3" s="1"/>
  <c r="I2078" i="3"/>
  <c r="P2078" i="3" s="1"/>
  <c r="J2077" i="3"/>
  <c r="K2077" i="3" s="1"/>
  <c r="L2077" i="3" s="1"/>
  <c r="M2077" i="3" s="1"/>
  <c r="N2077" i="3" s="1"/>
  <c r="O2077" i="3" s="1"/>
  <c r="I2077" i="3"/>
  <c r="P2077" i="3" s="1"/>
  <c r="J2076" i="3"/>
  <c r="K2076" i="3" s="1"/>
  <c r="L2076" i="3" s="1"/>
  <c r="M2076" i="3" s="1"/>
  <c r="N2076" i="3" s="1"/>
  <c r="O2076" i="3" s="1"/>
  <c r="I2076" i="3"/>
  <c r="P2076" i="3" s="1"/>
  <c r="J2075" i="3"/>
  <c r="K2075" i="3" s="1"/>
  <c r="L2075" i="3" s="1"/>
  <c r="M2075" i="3" s="1"/>
  <c r="N2075" i="3" s="1"/>
  <c r="O2075" i="3" s="1"/>
  <c r="Q2075" i="3" s="1"/>
  <c r="R2075" i="3" s="1"/>
  <c r="I2075" i="3"/>
  <c r="P2075" i="3" s="1"/>
  <c r="J2074" i="3"/>
  <c r="K2074" i="3" s="1"/>
  <c r="L2074" i="3" s="1"/>
  <c r="M2074" i="3" s="1"/>
  <c r="N2074" i="3" s="1"/>
  <c r="O2074" i="3" s="1"/>
  <c r="I2074" i="3"/>
  <c r="P2074" i="3" s="1"/>
  <c r="J2073" i="3"/>
  <c r="K2073" i="3" s="1"/>
  <c r="L2073" i="3" s="1"/>
  <c r="M2073" i="3" s="1"/>
  <c r="N2073" i="3" s="1"/>
  <c r="O2073" i="3" s="1"/>
  <c r="I2073" i="3"/>
  <c r="P2073" i="3" s="1"/>
  <c r="J2072" i="3"/>
  <c r="K2072" i="3" s="1"/>
  <c r="L2072" i="3" s="1"/>
  <c r="M2072" i="3" s="1"/>
  <c r="N2072" i="3" s="1"/>
  <c r="O2072" i="3" s="1"/>
  <c r="I2072" i="3"/>
  <c r="P2072" i="3" s="1"/>
  <c r="J2071" i="3"/>
  <c r="K2071" i="3" s="1"/>
  <c r="L2071" i="3" s="1"/>
  <c r="M2071" i="3" s="1"/>
  <c r="N2071" i="3" s="1"/>
  <c r="O2071" i="3" s="1"/>
  <c r="I2071" i="3"/>
  <c r="P2071" i="3" s="1"/>
  <c r="J2070" i="3"/>
  <c r="K2070" i="3" s="1"/>
  <c r="L2070" i="3" s="1"/>
  <c r="M2070" i="3" s="1"/>
  <c r="N2070" i="3" s="1"/>
  <c r="O2070" i="3" s="1"/>
  <c r="I2070" i="3"/>
  <c r="P2070" i="3" s="1"/>
  <c r="J2069" i="3"/>
  <c r="K2069" i="3" s="1"/>
  <c r="L2069" i="3" s="1"/>
  <c r="M2069" i="3" s="1"/>
  <c r="N2069" i="3" s="1"/>
  <c r="O2069" i="3" s="1"/>
  <c r="I2069" i="3"/>
  <c r="P2069" i="3" s="1"/>
  <c r="J2068" i="3"/>
  <c r="K2068" i="3" s="1"/>
  <c r="L2068" i="3" s="1"/>
  <c r="M2068" i="3" s="1"/>
  <c r="N2068" i="3" s="1"/>
  <c r="O2068" i="3" s="1"/>
  <c r="I2068" i="3"/>
  <c r="P2068" i="3" s="1"/>
  <c r="J2067" i="3"/>
  <c r="K2067" i="3" s="1"/>
  <c r="L2067" i="3" s="1"/>
  <c r="M2067" i="3" s="1"/>
  <c r="N2067" i="3" s="1"/>
  <c r="O2067" i="3" s="1"/>
  <c r="Q2067" i="3" s="1"/>
  <c r="R2067" i="3" s="1"/>
  <c r="I2067" i="3"/>
  <c r="P2067" i="3" s="1"/>
  <c r="J2066" i="3"/>
  <c r="K2066" i="3" s="1"/>
  <c r="L2066" i="3" s="1"/>
  <c r="M2066" i="3" s="1"/>
  <c r="N2066" i="3" s="1"/>
  <c r="O2066" i="3" s="1"/>
  <c r="I2066" i="3"/>
  <c r="P2066" i="3" s="1"/>
  <c r="J2065" i="3"/>
  <c r="K2065" i="3" s="1"/>
  <c r="L2065" i="3" s="1"/>
  <c r="M2065" i="3" s="1"/>
  <c r="N2065" i="3" s="1"/>
  <c r="O2065" i="3" s="1"/>
  <c r="I2065" i="3"/>
  <c r="P2065" i="3" s="1"/>
  <c r="J2064" i="3"/>
  <c r="K2064" i="3" s="1"/>
  <c r="L2064" i="3" s="1"/>
  <c r="M2064" i="3" s="1"/>
  <c r="N2064" i="3" s="1"/>
  <c r="O2064" i="3" s="1"/>
  <c r="I2064" i="3"/>
  <c r="P2064" i="3" s="1"/>
  <c r="J2063" i="3"/>
  <c r="K2063" i="3" s="1"/>
  <c r="L2063" i="3" s="1"/>
  <c r="M2063" i="3" s="1"/>
  <c r="N2063" i="3" s="1"/>
  <c r="O2063" i="3" s="1"/>
  <c r="I2063" i="3"/>
  <c r="P2063" i="3" s="1"/>
  <c r="J2062" i="3"/>
  <c r="K2062" i="3" s="1"/>
  <c r="L2062" i="3" s="1"/>
  <c r="M2062" i="3" s="1"/>
  <c r="N2062" i="3" s="1"/>
  <c r="O2062" i="3" s="1"/>
  <c r="I2062" i="3"/>
  <c r="P2062" i="3" s="1"/>
  <c r="J2061" i="3"/>
  <c r="K2061" i="3" s="1"/>
  <c r="L2061" i="3" s="1"/>
  <c r="M2061" i="3" s="1"/>
  <c r="N2061" i="3" s="1"/>
  <c r="O2061" i="3" s="1"/>
  <c r="I2061" i="3"/>
  <c r="P2061" i="3" s="1"/>
  <c r="J2060" i="3"/>
  <c r="K2060" i="3" s="1"/>
  <c r="L2060" i="3" s="1"/>
  <c r="M2060" i="3" s="1"/>
  <c r="N2060" i="3" s="1"/>
  <c r="O2060" i="3" s="1"/>
  <c r="I2060" i="3"/>
  <c r="P2060" i="3" s="1"/>
  <c r="J2059" i="3"/>
  <c r="K2059" i="3" s="1"/>
  <c r="L2059" i="3" s="1"/>
  <c r="M2059" i="3" s="1"/>
  <c r="N2059" i="3" s="1"/>
  <c r="O2059" i="3" s="1"/>
  <c r="Q2059" i="3" s="1"/>
  <c r="R2059" i="3" s="1"/>
  <c r="I2059" i="3"/>
  <c r="P2059" i="3" s="1"/>
  <c r="J2058" i="3"/>
  <c r="K2058" i="3" s="1"/>
  <c r="L2058" i="3" s="1"/>
  <c r="M2058" i="3" s="1"/>
  <c r="N2058" i="3" s="1"/>
  <c r="O2058" i="3" s="1"/>
  <c r="I2058" i="3"/>
  <c r="P2058" i="3" s="1"/>
  <c r="J2057" i="3"/>
  <c r="K2057" i="3" s="1"/>
  <c r="L2057" i="3" s="1"/>
  <c r="M2057" i="3" s="1"/>
  <c r="N2057" i="3" s="1"/>
  <c r="O2057" i="3" s="1"/>
  <c r="I2057" i="3"/>
  <c r="P2057" i="3" s="1"/>
  <c r="J2056" i="3"/>
  <c r="K2056" i="3" s="1"/>
  <c r="L2056" i="3" s="1"/>
  <c r="M2056" i="3" s="1"/>
  <c r="N2056" i="3" s="1"/>
  <c r="O2056" i="3" s="1"/>
  <c r="I2056" i="3"/>
  <c r="P2056" i="3" s="1"/>
  <c r="J2055" i="3"/>
  <c r="K2055" i="3" s="1"/>
  <c r="L2055" i="3" s="1"/>
  <c r="M2055" i="3" s="1"/>
  <c r="N2055" i="3" s="1"/>
  <c r="O2055" i="3" s="1"/>
  <c r="I2055" i="3"/>
  <c r="P2055" i="3" s="1"/>
  <c r="J2054" i="3"/>
  <c r="K2054" i="3" s="1"/>
  <c r="L2054" i="3" s="1"/>
  <c r="M2054" i="3" s="1"/>
  <c r="N2054" i="3" s="1"/>
  <c r="O2054" i="3" s="1"/>
  <c r="I2054" i="3"/>
  <c r="P2054" i="3" s="1"/>
  <c r="J2053" i="3"/>
  <c r="K2053" i="3" s="1"/>
  <c r="L2053" i="3" s="1"/>
  <c r="M2053" i="3" s="1"/>
  <c r="N2053" i="3" s="1"/>
  <c r="O2053" i="3" s="1"/>
  <c r="I2053" i="3"/>
  <c r="P2053" i="3" s="1"/>
  <c r="J2052" i="3"/>
  <c r="K2052" i="3" s="1"/>
  <c r="L2052" i="3" s="1"/>
  <c r="M2052" i="3" s="1"/>
  <c r="N2052" i="3" s="1"/>
  <c r="O2052" i="3" s="1"/>
  <c r="I2052" i="3"/>
  <c r="P2052" i="3" s="1"/>
  <c r="J2051" i="3"/>
  <c r="K2051" i="3" s="1"/>
  <c r="L2051" i="3" s="1"/>
  <c r="M2051" i="3" s="1"/>
  <c r="N2051" i="3" s="1"/>
  <c r="O2051" i="3" s="1"/>
  <c r="I2051" i="3"/>
  <c r="P2051" i="3" s="1"/>
  <c r="J2050" i="3"/>
  <c r="K2050" i="3" s="1"/>
  <c r="L2050" i="3" s="1"/>
  <c r="M2050" i="3" s="1"/>
  <c r="N2050" i="3" s="1"/>
  <c r="O2050" i="3" s="1"/>
  <c r="I2050" i="3"/>
  <c r="P2050" i="3" s="1"/>
  <c r="J2049" i="3"/>
  <c r="K2049" i="3" s="1"/>
  <c r="L2049" i="3" s="1"/>
  <c r="M2049" i="3" s="1"/>
  <c r="N2049" i="3" s="1"/>
  <c r="O2049" i="3" s="1"/>
  <c r="I2049" i="3"/>
  <c r="P2049" i="3" s="1"/>
  <c r="J2048" i="3"/>
  <c r="K2048" i="3" s="1"/>
  <c r="L2048" i="3" s="1"/>
  <c r="M2048" i="3" s="1"/>
  <c r="N2048" i="3" s="1"/>
  <c r="O2048" i="3" s="1"/>
  <c r="I2048" i="3"/>
  <c r="P2048" i="3" s="1"/>
  <c r="J2047" i="3"/>
  <c r="K2047" i="3" s="1"/>
  <c r="L2047" i="3" s="1"/>
  <c r="M2047" i="3" s="1"/>
  <c r="N2047" i="3" s="1"/>
  <c r="O2047" i="3" s="1"/>
  <c r="I2047" i="3"/>
  <c r="P2047" i="3" s="1"/>
  <c r="J2046" i="3"/>
  <c r="K2046" i="3" s="1"/>
  <c r="L2046" i="3" s="1"/>
  <c r="M2046" i="3" s="1"/>
  <c r="N2046" i="3" s="1"/>
  <c r="O2046" i="3" s="1"/>
  <c r="I2046" i="3"/>
  <c r="P2046" i="3" s="1"/>
  <c r="J2045" i="3"/>
  <c r="K2045" i="3" s="1"/>
  <c r="L2045" i="3" s="1"/>
  <c r="M2045" i="3" s="1"/>
  <c r="N2045" i="3" s="1"/>
  <c r="O2045" i="3" s="1"/>
  <c r="I2045" i="3"/>
  <c r="P2045" i="3" s="1"/>
  <c r="J2044" i="3"/>
  <c r="K2044" i="3" s="1"/>
  <c r="L2044" i="3" s="1"/>
  <c r="M2044" i="3" s="1"/>
  <c r="N2044" i="3" s="1"/>
  <c r="O2044" i="3" s="1"/>
  <c r="I2044" i="3"/>
  <c r="P2044" i="3" s="1"/>
  <c r="J2043" i="3"/>
  <c r="K2043" i="3" s="1"/>
  <c r="L2043" i="3" s="1"/>
  <c r="M2043" i="3" s="1"/>
  <c r="N2043" i="3" s="1"/>
  <c r="O2043" i="3" s="1"/>
  <c r="Q2043" i="3" s="1"/>
  <c r="R2043" i="3" s="1"/>
  <c r="I2043" i="3"/>
  <c r="P2043" i="3" s="1"/>
  <c r="J2042" i="3"/>
  <c r="K2042" i="3" s="1"/>
  <c r="L2042" i="3" s="1"/>
  <c r="M2042" i="3" s="1"/>
  <c r="N2042" i="3" s="1"/>
  <c r="O2042" i="3" s="1"/>
  <c r="I2042" i="3"/>
  <c r="P2042" i="3" s="1"/>
  <c r="J2041" i="3"/>
  <c r="K2041" i="3" s="1"/>
  <c r="L2041" i="3" s="1"/>
  <c r="M2041" i="3" s="1"/>
  <c r="N2041" i="3" s="1"/>
  <c r="O2041" i="3" s="1"/>
  <c r="I2041" i="3"/>
  <c r="P2041" i="3" s="1"/>
  <c r="J2040" i="3"/>
  <c r="K2040" i="3" s="1"/>
  <c r="L2040" i="3" s="1"/>
  <c r="M2040" i="3" s="1"/>
  <c r="N2040" i="3" s="1"/>
  <c r="O2040" i="3" s="1"/>
  <c r="I2040" i="3"/>
  <c r="P2040" i="3" s="1"/>
  <c r="J2039" i="3"/>
  <c r="K2039" i="3" s="1"/>
  <c r="L2039" i="3" s="1"/>
  <c r="M2039" i="3" s="1"/>
  <c r="N2039" i="3" s="1"/>
  <c r="O2039" i="3" s="1"/>
  <c r="I2039" i="3"/>
  <c r="P2039" i="3" s="1"/>
  <c r="J2038" i="3"/>
  <c r="K2038" i="3" s="1"/>
  <c r="L2038" i="3" s="1"/>
  <c r="M2038" i="3" s="1"/>
  <c r="N2038" i="3" s="1"/>
  <c r="O2038" i="3" s="1"/>
  <c r="I2038" i="3"/>
  <c r="P2038" i="3" s="1"/>
  <c r="J2037" i="3"/>
  <c r="K2037" i="3" s="1"/>
  <c r="L2037" i="3" s="1"/>
  <c r="M2037" i="3" s="1"/>
  <c r="N2037" i="3" s="1"/>
  <c r="O2037" i="3" s="1"/>
  <c r="I2037" i="3"/>
  <c r="P2037" i="3" s="1"/>
  <c r="J2036" i="3"/>
  <c r="K2036" i="3" s="1"/>
  <c r="L2036" i="3" s="1"/>
  <c r="M2036" i="3" s="1"/>
  <c r="N2036" i="3" s="1"/>
  <c r="O2036" i="3" s="1"/>
  <c r="I2036" i="3"/>
  <c r="P2036" i="3" s="1"/>
  <c r="J2035" i="3"/>
  <c r="K2035" i="3" s="1"/>
  <c r="L2035" i="3" s="1"/>
  <c r="M2035" i="3" s="1"/>
  <c r="N2035" i="3" s="1"/>
  <c r="O2035" i="3" s="1"/>
  <c r="Q2035" i="3" s="1"/>
  <c r="R2035" i="3" s="1"/>
  <c r="I2035" i="3"/>
  <c r="P2035" i="3" s="1"/>
  <c r="J2034" i="3"/>
  <c r="K2034" i="3" s="1"/>
  <c r="L2034" i="3" s="1"/>
  <c r="M2034" i="3" s="1"/>
  <c r="N2034" i="3" s="1"/>
  <c r="O2034" i="3" s="1"/>
  <c r="I2034" i="3"/>
  <c r="P2034" i="3" s="1"/>
  <c r="J2033" i="3"/>
  <c r="K2033" i="3" s="1"/>
  <c r="L2033" i="3" s="1"/>
  <c r="M2033" i="3" s="1"/>
  <c r="N2033" i="3" s="1"/>
  <c r="O2033" i="3" s="1"/>
  <c r="I2033" i="3"/>
  <c r="P2033" i="3" s="1"/>
  <c r="J2032" i="3"/>
  <c r="K2032" i="3" s="1"/>
  <c r="L2032" i="3" s="1"/>
  <c r="M2032" i="3" s="1"/>
  <c r="N2032" i="3" s="1"/>
  <c r="O2032" i="3" s="1"/>
  <c r="I2032" i="3"/>
  <c r="P2032" i="3" s="1"/>
  <c r="J2031" i="3"/>
  <c r="K2031" i="3" s="1"/>
  <c r="L2031" i="3" s="1"/>
  <c r="M2031" i="3" s="1"/>
  <c r="N2031" i="3" s="1"/>
  <c r="O2031" i="3" s="1"/>
  <c r="I2031" i="3"/>
  <c r="P2031" i="3" s="1"/>
  <c r="J2030" i="3"/>
  <c r="K2030" i="3" s="1"/>
  <c r="L2030" i="3" s="1"/>
  <c r="M2030" i="3" s="1"/>
  <c r="N2030" i="3" s="1"/>
  <c r="O2030" i="3" s="1"/>
  <c r="I2030" i="3"/>
  <c r="P2030" i="3" s="1"/>
  <c r="J2029" i="3"/>
  <c r="K2029" i="3" s="1"/>
  <c r="L2029" i="3" s="1"/>
  <c r="M2029" i="3" s="1"/>
  <c r="N2029" i="3" s="1"/>
  <c r="O2029" i="3" s="1"/>
  <c r="I2029" i="3"/>
  <c r="P2029" i="3" s="1"/>
  <c r="J2028" i="3"/>
  <c r="K2028" i="3" s="1"/>
  <c r="L2028" i="3" s="1"/>
  <c r="M2028" i="3" s="1"/>
  <c r="N2028" i="3" s="1"/>
  <c r="O2028" i="3" s="1"/>
  <c r="I2028" i="3"/>
  <c r="P2028" i="3" s="1"/>
  <c r="J2027" i="3"/>
  <c r="K2027" i="3" s="1"/>
  <c r="L2027" i="3" s="1"/>
  <c r="M2027" i="3" s="1"/>
  <c r="N2027" i="3" s="1"/>
  <c r="O2027" i="3" s="1"/>
  <c r="Q2027" i="3" s="1"/>
  <c r="R2027" i="3" s="1"/>
  <c r="I2027" i="3"/>
  <c r="P2027" i="3" s="1"/>
  <c r="J2026" i="3"/>
  <c r="K2026" i="3" s="1"/>
  <c r="L2026" i="3" s="1"/>
  <c r="M2026" i="3" s="1"/>
  <c r="N2026" i="3" s="1"/>
  <c r="O2026" i="3" s="1"/>
  <c r="I2026" i="3"/>
  <c r="P2026" i="3" s="1"/>
  <c r="J2025" i="3"/>
  <c r="K2025" i="3" s="1"/>
  <c r="L2025" i="3" s="1"/>
  <c r="M2025" i="3" s="1"/>
  <c r="N2025" i="3" s="1"/>
  <c r="O2025" i="3" s="1"/>
  <c r="I2025" i="3"/>
  <c r="P2025" i="3" s="1"/>
  <c r="J2024" i="3"/>
  <c r="K2024" i="3" s="1"/>
  <c r="L2024" i="3" s="1"/>
  <c r="M2024" i="3" s="1"/>
  <c r="N2024" i="3" s="1"/>
  <c r="O2024" i="3" s="1"/>
  <c r="I2024" i="3"/>
  <c r="P2024" i="3" s="1"/>
  <c r="J2023" i="3"/>
  <c r="K2023" i="3" s="1"/>
  <c r="L2023" i="3" s="1"/>
  <c r="M2023" i="3" s="1"/>
  <c r="N2023" i="3" s="1"/>
  <c r="O2023" i="3" s="1"/>
  <c r="I2023" i="3"/>
  <c r="P2023" i="3" s="1"/>
  <c r="J2022" i="3"/>
  <c r="K2022" i="3" s="1"/>
  <c r="L2022" i="3" s="1"/>
  <c r="M2022" i="3" s="1"/>
  <c r="N2022" i="3" s="1"/>
  <c r="O2022" i="3" s="1"/>
  <c r="I2022" i="3"/>
  <c r="P2022" i="3" s="1"/>
  <c r="J2021" i="3"/>
  <c r="K2021" i="3" s="1"/>
  <c r="L2021" i="3" s="1"/>
  <c r="M2021" i="3" s="1"/>
  <c r="N2021" i="3" s="1"/>
  <c r="O2021" i="3" s="1"/>
  <c r="I2021" i="3"/>
  <c r="P2021" i="3" s="1"/>
  <c r="J2020" i="3"/>
  <c r="K2020" i="3" s="1"/>
  <c r="L2020" i="3" s="1"/>
  <c r="M2020" i="3" s="1"/>
  <c r="N2020" i="3" s="1"/>
  <c r="O2020" i="3" s="1"/>
  <c r="I2020" i="3"/>
  <c r="P2020" i="3" s="1"/>
  <c r="J2019" i="3"/>
  <c r="K2019" i="3" s="1"/>
  <c r="L2019" i="3" s="1"/>
  <c r="M2019" i="3" s="1"/>
  <c r="N2019" i="3" s="1"/>
  <c r="O2019" i="3" s="1"/>
  <c r="I2019" i="3"/>
  <c r="P2019" i="3" s="1"/>
  <c r="J2018" i="3"/>
  <c r="K2018" i="3" s="1"/>
  <c r="L2018" i="3" s="1"/>
  <c r="M2018" i="3" s="1"/>
  <c r="N2018" i="3" s="1"/>
  <c r="O2018" i="3" s="1"/>
  <c r="I2018" i="3"/>
  <c r="P2018" i="3" s="1"/>
  <c r="J2017" i="3"/>
  <c r="K2017" i="3" s="1"/>
  <c r="L2017" i="3" s="1"/>
  <c r="M2017" i="3" s="1"/>
  <c r="N2017" i="3" s="1"/>
  <c r="O2017" i="3" s="1"/>
  <c r="I2017" i="3"/>
  <c r="P2017" i="3" s="1"/>
  <c r="J2016" i="3"/>
  <c r="K2016" i="3" s="1"/>
  <c r="L2016" i="3" s="1"/>
  <c r="M2016" i="3" s="1"/>
  <c r="N2016" i="3" s="1"/>
  <c r="O2016" i="3" s="1"/>
  <c r="I2016" i="3"/>
  <c r="P2016" i="3" s="1"/>
  <c r="J2015" i="3"/>
  <c r="K2015" i="3" s="1"/>
  <c r="L2015" i="3" s="1"/>
  <c r="M2015" i="3" s="1"/>
  <c r="N2015" i="3" s="1"/>
  <c r="O2015" i="3" s="1"/>
  <c r="I2015" i="3"/>
  <c r="P2015" i="3" s="1"/>
  <c r="J2014" i="3"/>
  <c r="K2014" i="3" s="1"/>
  <c r="L2014" i="3" s="1"/>
  <c r="M2014" i="3" s="1"/>
  <c r="N2014" i="3" s="1"/>
  <c r="O2014" i="3" s="1"/>
  <c r="I2014" i="3"/>
  <c r="P2014" i="3" s="1"/>
  <c r="J2013" i="3"/>
  <c r="K2013" i="3" s="1"/>
  <c r="L2013" i="3" s="1"/>
  <c r="M2013" i="3" s="1"/>
  <c r="N2013" i="3" s="1"/>
  <c r="O2013" i="3" s="1"/>
  <c r="I2013" i="3"/>
  <c r="P2013" i="3" s="1"/>
  <c r="J2012" i="3"/>
  <c r="K2012" i="3" s="1"/>
  <c r="L2012" i="3" s="1"/>
  <c r="M2012" i="3" s="1"/>
  <c r="N2012" i="3" s="1"/>
  <c r="O2012" i="3" s="1"/>
  <c r="I2012" i="3"/>
  <c r="P2012" i="3" s="1"/>
  <c r="J2011" i="3"/>
  <c r="K2011" i="3" s="1"/>
  <c r="L2011" i="3" s="1"/>
  <c r="M2011" i="3" s="1"/>
  <c r="N2011" i="3" s="1"/>
  <c r="O2011" i="3" s="1"/>
  <c r="Q2011" i="3" s="1"/>
  <c r="R2011" i="3" s="1"/>
  <c r="I2011" i="3"/>
  <c r="P2011" i="3" s="1"/>
  <c r="J2010" i="3"/>
  <c r="K2010" i="3" s="1"/>
  <c r="L2010" i="3" s="1"/>
  <c r="M2010" i="3" s="1"/>
  <c r="N2010" i="3" s="1"/>
  <c r="O2010" i="3" s="1"/>
  <c r="I2010" i="3"/>
  <c r="P2010" i="3" s="1"/>
  <c r="J2009" i="3"/>
  <c r="K2009" i="3" s="1"/>
  <c r="L2009" i="3" s="1"/>
  <c r="M2009" i="3" s="1"/>
  <c r="N2009" i="3" s="1"/>
  <c r="O2009" i="3" s="1"/>
  <c r="I2009" i="3"/>
  <c r="P2009" i="3" s="1"/>
  <c r="J2008" i="3"/>
  <c r="K2008" i="3" s="1"/>
  <c r="L2008" i="3" s="1"/>
  <c r="M2008" i="3" s="1"/>
  <c r="N2008" i="3" s="1"/>
  <c r="O2008" i="3" s="1"/>
  <c r="I2008" i="3"/>
  <c r="P2008" i="3" s="1"/>
  <c r="J2007" i="3"/>
  <c r="K2007" i="3" s="1"/>
  <c r="L2007" i="3" s="1"/>
  <c r="M2007" i="3" s="1"/>
  <c r="N2007" i="3" s="1"/>
  <c r="O2007" i="3" s="1"/>
  <c r="I2007" i="3"/>
  <c r="P2007" i="3" s="1"/>
  <c r="J2006" i="3"/>
  <c r="K2006" i="3" s="1"/>
  <c r="L2006" i="3" s="1"/>
  <c r="M2006" i="3" s="1"/>
  <c r="N2006" i="3" s="1"/>
  <c r="O2006" i="3" s="1"/>
  <c r="I2006" i="3"/>
  <c r="P2006" i="3" s="1"/>
  <c r="J2005" i="3"/>
  <c r="K2005" i="3" s="1"/>
  <c r="L2005" i="3" s="1"/>
  <c r="M2005" i="3" s="1"/>
  <c r="N2005" i="3" s="1"/>
  <c r="O2005" i="3" s="1"/>
  <c r="I2005" i="3"/>
  <c r="P2005" i="3" s="1"/>
  <c r="J2004" i="3"/>
  <c r="K2004" i="3" s="1"/>
  <c r="L2004" i="3" s="1"/>
  <c r="M2004" i="3" s="1"/>
  <c r="N2004" i="3" s="1"/>
  <c r="O2004" i="3" s="1"/>
  <c r="I2004" i="3"/>
  <c r="P2004" i="3" s="1"/>
  <c r="J2003" i="3"/>
  <c r="K2003" i="3" s="1"/>
  <c r="L2003" i="3" s="1"/>
  <c r="M2003" i="3" s="1"/>
  <c r="N2003" i="3" s="1"/>
  <c r="O2003" i="3" s="1"/>
  <c r="Q2003" i="3" s="1"/>
  <c r="R2003" i="3" s="1"/>
  <c r="I2003" i="3"/>
  <c r="P2003" i="3" s="1"/>
  <c r="J2002" i="3"/>
  <c r="K2002" i="3" s="1"/>
  <c r="L2002" i="3" s="1"/>
  <c r="M2002" i="3" s="1"/>
  <c r="N2002" i="3" s="1"/>
  <c r="O2002" i="3" s="1"/>
  <c r="I2002" i="3"/>
  <c r="P2002" i="3" s="1"/>
  <c r="J2001" i="3"/>
  <c r="K2001" i="3" s="1"/>
  <c r="L2001" i="3" s="1"/>
  <c r="M2001" i="3" s="1"/>
  <c r="N2001" i="3" s="1"/>
  <c r="O2001" i="3" s="1"/>
  <c r="I2001" i="3"/>
  <c r="P2001" i="3" s="1"/>
  <c r="J2000" i="3"/>
  <c r="K2000" i="3" s="1"/>
  <c r="L2000" i="3" s="1"/>
  <c r="M2000" i="3" s="1"/>
  <c r="N2000" i="3" s="1"/>
  <c r="O2000" i="3" s="1"/>
  <c r="I2000" i="3"/>
  <c r="P2000" i="3" s="1"/>
  <c r="J1999" i="3"/>
  <c r="K1999" i="3" s="1"/>
  <c r="L1999" i="3" s="1"/>
  <c r="M1999" i="3" s="1"/>
  <c r="N1999" i="3" s="1"/>
  <c r="O1999" i="3" s="1"/>
  <c r="I1999" i="3"/>
  <c r="P1999" i="3" s="1"/>
  <c r="J1998" i="3"/>
  <c r="K1998" i="3" s="1"/>
  <c r="L1998" i="3" s="1"/>
  <c r="M1998" i="3" s="1"/>
  <c r="N1998" i="3" s="1"/>
  <c r="O1998" i="3" s="1"/>
  <c r="I1998" i="3"/>
  <c r="P1998" i="3" s="1"/>
  <c r="J1997" i="3"/>
  <c r="K1997" i="3" s="1"/>
  <c r="L1997" i="3" s="1"/>
  <c r="M1997" i="3" s="1"/>
  <c r="N1997" i="3" s="1"/>
  <c r="O1997" i="3" s="1"/>
  <c r="Q1997" i="3" s="1"/>
  <c r="R1997" i="3" s="1"/>
  <c r="I1997" i="3"/>
  <c r="P1997" i="3" s="1"/>
  <c r="J1996" i="3"/>
  <c r="K1996" i="3" s="1"/>
  <c r="L1996" i="3" s="1"/>
  <c r="M1996" i="3" s="1"/>
  <c r="N1996" i="3" s="1"/>
  <c r="O1996" i="3" s="1"/>
  <c r="I1996" i="3"/>
  <c r="P1996" i="3" s="1"/>
  <c r="J1995" i="3"/>
  <c r="K1995" i="3" s="1"/>
  <c r="L1995" i="3" s="1"/>
  <c r="M1995" i="3" s="1"/>
  <c r="N1995" i="3" s="1"/>
  <c r="O1995" i="3" s="1"/>
  <c r="Q1995" i="3" s="1"/>
  <c r="R1995" i="3" s="1"/>
  <c r="I1995" i="3"/>
  <c r="P1995" i="3" s="1"/>
  <c r="J1994" i="3"/>
  <c r="K1994" i="3" s="1"/>
  <c r="L1994" i="3" s="1"/>
  <c r="M1994" i="3" s="1"/>
  <c r="N1994" i="3" s="1"/>
  <c r="O1994" i="3" s="1"/>
  <c r="I1994" i="3"/>
  <c r="P1994" i="3" s="1"/>
  <c r="J1993" i="3"/>
  <c r="K1993" i="3" s="1"/>
  <c r="L1993" i="3" s="1"/>
  <c r="M1993" i="3" s="1"/>
  <c r="N1993" i="3" s="1"/>
  <c r="O1993" i="3" s="1"/>
  <c r="Q1993" i="3" s="1"/>
  <c r="R1993" i="3" s="1"/>
  <c r="I1993" i="3"/>
  <c r="P1993" i="3" s="1"/>
  <c r="J1992" i="3"/>
  <c r="K1992" i="3" s="1"/>
  <c r="L1992" i="3" s="1"/>
  <c r="M1992" i="3" s="1"/>
  <c r="N1992" i="3" s="1"/>
  <c r="O1992" i="3" s="1"/>
  <c r="I1992" i="3"/>
  <c r="P1992" i="3" s="1"/>
  <c r="J1991" i="3"/>
  <c r="K1991" i="3" s="1"/>
  <c r="L1991" i="3" s="1"/>
  <c r="M1991" i="3" s="1"/>
  <c r="N1991" i="3" s="1"/>
  <c r="O1991" i="3" s="1"/>
  <c r="Q1991" i="3" s="1"/>
  <c r="R1991" i="3" s="1"/>
  <c r="I1991" i="3"/>
  <c r="P1991" i="3" s="1"/>
  <c r="J1990" i="3"/>
  <c r="K1990" i="3" s="1"/>
  <c r="L1990" i="3" s="1"/>
  <c r="M1990" i="3" s="1"/>
  <c r="N1990" i="3" s="1"/>
  <c r="O1990" i="3" s="1"/>
  <c r="I1990" i="3"/>
  <c r="P1990" i="3" s="1"/>
  <c r="J1989" i="3"/>
  <c r="K1989" i="3" s="1"/>
  <c r="L1989" i="3" s="1"/>
  <c r="M1989" i="3" s="1"/>
  <c r="N1989" i="3" s="1"/>
  <c r="O1989" i="3" s="1"/>
  <c r="Q1989" i="3" s="1"/>
  <c r="R1989" i="3" s="1"/>
  <c r="I1989" i="3"/>
  <c r="P1989" i="3" s="1"/>
  <c r="J1988" i="3"/>
  <c r="K1988" i="3" s="1"/>
  <c r="L1988" i="3" s="1"/>
  <c r="M1988" i="3" s="1"/>
  <c r="N1988" i="3" s="1"/>
  <c r="O1988" i="3" s="1"/>
  <c r="I1988" i="3"/>
  <c r="P1988" i="3" s="1"/>
  <c r="J1987" i="3"/>
  <c r="K1987" i="3" s="1"/>
  <c r="L1987" i="3" s="1"/>
  <c r="M1987" i="3" s="1"/>
  <c r="N1987" i="3" s="1"/>
  <c r="O1987" i="3" s="1"/>
  <c r="Q1987" i="3" s="1"/>
  <c r="R1987" i="3" s="1"/>
  <c r="I1987" i="3"/>
  <c r="P1987" i="3" s="1"/>
  <c r="J1986" i="3"/>
  <c r="K1986" i="3" s="1"/>
  <c r="L1986" i="3" s="1"/>
  <c r="M1986" i="3" s="1"/>
  <c r="N1986" i="3" s="1"/>
  <c r="O1986" i="3" s="1"/>
  <c r="I1986" i="3"/>
  <c r="P1986" i="3" s="1"/>
  <c r="J1985" i="3"/>
  <c r="K1985" i="3" s="1"/>
  <c r="L1985" i="3" s="1"/>
  <c r="M1985" i="3" s="1"/>
  <c r="N1985" i="3" s="1"/>
  <c r="O1985" i="3" s="1"/>
  <c r="Q1985" i="3" s="1"/>
  <c r="R1985" i="3" s="1"/>
  <c r="I1985" i="3"/>
  <c r="P1985" i="3" s="1"/>
  <c r="J1984" i="3"/>
  <c r="K1984" i="3" s="1"/>
  <c r="L1984" i="3" s="1"/>
  <c r="M1984" i="3" s="1"/>
  <c r="N1984" i="3" s="1"/>
  <c r="O1984" i="3" s="1"/>
  <c r="I1984" i="3"/>
  <c r="P1984" i="3" s="1"/>
  <c r="J1983" i="3"/>
  <c r="K1983" i="3" s="1"/>
  <c r="L1983" i="3" s="1"/>
  <c r="M1983" i="3" s="1"/>
  <c r="N1983" i="3" s="1"/>
  <c r="O1983" i="3" s="1"/>
  <c r="Q1983" i="3" s="1"/>
  <c r="R1983" i="3" s="1"/>
  <c r="I1983" i="3"/>
  <c r="P1983" i="3" s="1"/>
  <c r="J1982" i="3"/>
  <c r="K1982" i="3" s="1"/>
  <c r="L1982" i="3" s="1"/>
  <c r="M1982" i="3" s="1"/>
  <c r="N1982" i="3" s="1"/>
  <c r="O1982" i="3" s="1"/>
  <c r="I1982" i="3"/>
  <c r="P1982" i="3" s="1"/>
  <c r="J1981" i="3"/>
  <c r="K1981" i="3" s="1"/>
  <c r="L1981" i="3" s="1"/>
  <c r="M1981" i="3" s="1"/>
  <c r="N1981" i="3" s="1"/>
  <c r="O1981" i="3" s="1"/>
  <c r="Q1981" i="3" s="1"/>
  <c r="R1981" i="3" s="1"/>
  <c r="I1981" i="3"/>
  <c r="P1981" i="3" s="1"/>
  <c r="J1980" i="3"/>
  <c r="K1980" i="3" s="1"/>
  <c r="L1980" i="3" s="1"/>
  <c r="M1980" i="3" s="1"/>
  <c r="N1980" i="3" s="1"/>
  <c r="O1980" i="3" s="1"/>
  <c r="I1980" i="3"/>
  <c r="P1980" i="3" s="1"/>
  <c r="J1979" i="3"/>
  <c r="K1979" i="3" s="1"/>
  <c r="L1979" i="3" s="1"/>
  <c r="M1979" i="3" s="1"/>
  <c r="N1979" i="3" s="1"/>
  <c r="O1979" i="3" s="1"/>
  <c r="Q1979" i="3" s="1"/>
  <c r="R1979" i="3" s="1"/>
  <c r="I1979" i="3"/>
  <c r="P1979" i="3" s="1"/>
  <c r="J1978" i="3"/>
  <c r="K1978" i="3" s="1"/>
  <c r="L1978" i="3" s="1"/>
  <c r="M1978" i="3" s="1"/>
  <c r="N1978" i="3" s="1"/>
  <c r="O1978" i="3" s="1"/>
  <c r="I1978" i="3"/>
  <c r="P1978" i="3" s="1"/>
  <c r="J1977" i="3"/>
  <c r="K1977" i="3" s="1"/>
  <c r="L1977" i="3" s="1"/>
  <c r="M1977" i="3" s="1"/>
  <c r="N1977" i="3" s="1"/>
  <c r="O1977" i="3" s="1"/>
  <c r="Q1977" i="3" s="1"/>
  <c r="R1977" i="3" s="1"/>
  <c r="I1977" i="3"/>
  <c r="P1977" i="3" s="1"/>
  <c r="J1976" i="3"/>
  <c r="K1976" i="3" s="1"/>
  <c r="L1976" i="3" s="1"/>
  <c r="M1976" i="3" s="1"/>
  <c r="N1976" i="3" s="1"/>
  <c r="O1976" i="3" s="1"/>
  <c r="I1976" i="3"/>
  <c r="P1976" i="3" s="1"/>
  <c r="J1975" i="3"/>
  <c r="K1975" i="3" s="1"/>
  <c r="L1975" i="3" s="1"/>
  <c r="M1975" i="3" s="1"/>
  <c r="N1975" i="3" s="1"/>
  <c r="O1975" i="3" s="1"/>
  <c r="Q1975" i="3" s="1"/>
  <c r="R1975" i="3" s="1"/>
  <c r="I1975" i="3"/>
  <c r="P1975" i="3" s="1"/>
  <c r="J1974" i="3"/>
  <c r="K1974" i="3" s="1"/>
  <c r="L1974" i="3" s="1"/>
  <c r="M1974" i="3" s="1"/>
  <c r="N1974" i="3" s="1"/>
  <c r="O1974" i="3" s="1"/>
  <c r="I1974" i="3"/>
  <c r="P1974" i="3" s="1"/>
  <c r="J1973" i="3"/>
  <c r="K1973" i="3" s="1"/>
  <c r="L1973" i="3" s="1"/>
  <c r="M1973" i="3" s="1"/>
  <c r="N1973" i="3" s="1"/>
  <c r="O1973" i="3" s="1"/>
  <c r="Q1973" i="3" s="1"/>
  <c r="R1973" i="3" s="1"/>
  <c r="I1973" i="3"/>
  <c r="P1973" i="3" s="1"/>
  <c r="J1972" i="3"/>
  <c r="K1972" i="3" s="1"/>
  <c r="L1972" i="3" s="1"/>
  <c r="M1972" i="3" s="1"/>
  <c r="N1972" i="3" s="1"/>
  <c r="O1972" i="3" s="1"/>
  <c r="I1972" i="3"/>
  <c r="P1972" i="3" s="1"/>
  <c r="J1971" i="3"/>
  <c r="K1971" i="3" s="1"/>
  <c r="L1971" i="3" s="1"/>
  <c r="M1971" i="3" s="1"/>
  <c r="N1971" i="3" s="1"/>
  <c r="O1971" i="3" s="1"/>
  <c r="Q1971" i="3" s="1"/>
  <c r="R1971" i="3" s="1"/>
  <c r="I1971" i="3"/>
  <c r="P1971" i="3" s="1"/>
  <c r="J1970" i="3"/>
  <c r="K1970" i="3" s="1"/>
  <c r="L1970" i="3" s="1"/>
  <c r="M1970" i="3" s="1"/>
  <c r="N1970" i="3" s="1"/>
  <c r="O1970" i="3" s="1"/>
  <c r="I1970" i="3"/>
  <c r="P1970" i="3" s="1"/>
  <c r="J1969" i="3"/>
  <c r="K1969" i="3" s="1"/>
  <c r="L1969" i="3" s="1"/>
  <c r="M1969" i="3" s="1"/>
  <c r="N1969" i="3" s="1"/>
  <c r="O1969" i="3" s="1"/>
  <c r="Q1969" i="3" s="1"/>
  <c r="R1969" i="3" s="1"/>
  <c r="I1969" i="3"/>
  <c r="P1969" i="3" s="1"/>
  <c r="J1968" i="3"/>
  <c r="K1968" i="3" s="1"/>
  <c r="L1968" i="3" s="1"/>
  <c r="M1968" i="3" s="1"/>
  <c r="N1968" i="3" s="1"/>
  <c r="O1968" i="3" s="1"/>
  <c r="I1968" i="3"/>
  <c r="P1968" i="3" s="1"/>
  <c r="J1967" i="3"/>
  <c r="K1967" i="3" s="1"/>
  <c r="L1967" i="3" s="1"/>
  <c r="M1967" i="3" s="1"/>
  <c r="N1967" i="3" s="1"/>
  <c r="O1967" i="3" s="1"/>
  <c r="Q1967" i="3" s="1"/>
  <c r="R1967" i="3" s="1"/>
  <c r="I1967" i="3"/>
  <c r="P1967" i="3" s="1"/>
  <c r="J1966" i="3"/>
  <c r="K1966" i="3" s="1"/>
  <c r="L1966" i="3" s="1"/>
  <c r="M1966" i="3" s="1"/>
  <c r="N1966" i="3" s="1"/>
  <c r="O1966" i="3" s="1"/>
  <c r="I1966" i="3"/>
  <c r="P1966" i="3" s="1"/>
  <c r="J1965" i="3"/>
  <c r="K1965" i="3" s="1"/>
  <c r="L1965" i="3" s="1"/>
  <c r="M1965" i="3" s="1"/>
  <c r="N1965" i="3" s="1"/>
  <c r="O1965" i="3" s="1"/>
  <c r="Q1965" i="3" s="1"/>
  <c r="R1965" i="3" s="1"/>
  <c r="I1965" i="3"/>
  <c r="P1965" i="3" s="1"/>
  <c r="J1964" i="3"/>
  <c r="K1964" i="3" s="1"/>
  <c r="L1964" i="3" s="1"/>
  <c r="M1964" i="3" s="1"/>
  <c r="N1964" i="3" s="1"/>
  <c r="O1964" i="3" s="1"/>
  <c r="I1964" i="3"/>
  <c r="P1964" i="3" s="1"/>
  <c r="J1963" i="3"/>
  <c r="K1963" i="3" s="1"/>
  <c r="L1963" i="3" s="1"/>
  <c r="M1963" i="3" s="1"/>
  <c r="N1963" i="3" s="1"/>
  <c r="O1963" i="3" s="1"/>
  <c r="Q1963" i="3" s="1"/>
  <c r="R1963" i="3" s="1"/>
  <c r="I1963" i="3"/>
  <c r="P1963" i="3" s="1"/>
  <c r="J1962" i="3"/>
  <c r="K1962" i="3" s="1"/>
  <c r="L1962" i="3" s="1"/>
  <c r="M1962" i="3" s="1"/>
  <c r="N1962" i="3" s="1"/>
  <c r="O1962" i="3" s="1"/>
  <c r="I1962" i="3"/>
  <c r="P1962" i="3" s="1"/>
  <c r="J1961" i="3"/>
  <c r="K1961" i="3" s="1"/>
  <c r="L1961" i="3" s="1"/>
  <c r="M1961" i="3" s="1"/>
  <c r="N1961" i="3" s="1"/>
  <c r="O1961" i="3" s="1"/>
  <c r="Q1961" i="3" s="1"/>
  <c r="R1961" i="3" s="1"/>
  <c r="I1961" i="3"/>
  <c r="P1961" i="3" s="1"/>
  <c r="J1960" i="3"/>
  <c r="K1960" i="3" s="1"/>
  <c r="L1960" i="3" s="1"/>
  <c r="M1960" i="3" s="1"/>
  <c r="N1960" i="3" s="1"/>
  <c r="O1960" i="3" s="1"/>
  <c r="I1960" i="3"/>
  <c r="P1960" i="3" s="1"/>
  <c r="J1959" i="3"/>
  <c r="K1959" i="3" s="1"/>
  <c r="L1959" i="3" s="1"/>
  <c r="M1959" i="3" s="1"/>
  <c r="N1959" i="3" s="1"/>
  <c r="O1959" i="3" s="1"/>
  <c r="Q1959" i="3" s="1"/>
  <c r="R1959" i="3" s="1"/>
  <c r="I1959" i="3"/>
  <c r="P1959" i="3" s="1"/>
  <c r="J1958" i="3"/>
  <c r="K1958" i="3" s="1"/>
  <c r="L1958" i="3" s="1"/>
  <c r="M1958" i="3" s="1"/>
  <c r="N1958" i="3" s="1"/>
  <c r="O1958" i="3" s="1"/>
  <c r="I1958" i="3"/>
  <c r="P1958" i="3" s="1"/>
  <c r="J1957" i="3"/>
  <c r="K1957" i="3" s="1"/>
  <c r="L1957" i="3" s="1"/>
  <c r="M1957" i="3" s="1"/>
  <c r="N1957" i="3" s="1"/>
  <c r="O1957" i="3" s="1"/>
  <c r="Q1957" i="3" s="1"/>
  <c r="R1957" i="3" s="1"/>
  <c r="I1957" i="3"/>
  <c r="P1957" i="3" s="1"/>
  <c r="J1956" i="3"/>
  <c r="K1956" i="3" s="1"/>
  <c r="L1956" i="3" s="1"/>
  <c r="M1956" i="3" s="1"/>
  <c r="N1956" i="3" s="1"/>
  <c r="O1956" i="3" s="1"/>
  <c r="I1956" i="3"/>
  <c r="P1956" i="3" s="1"/>
  <c r="J1955" i="3"/>
  <c r="K1955" i="3" s="1"/>
  <c r="L1955" i="3" s="1"/>
  <c r="M1955" i="3" s="1"/>
  <c r="N1955" i="3" s="1"/>
  <c r="O1955" i="3" s="1"/>
  <c r="Q1955" i="3" s="1"/>
  <c r="R1955" i="3" s="1"/>
  <c r="I1955" i="3"/>
  <c r="P1955" i="3" s="1"/>
  <c r="J1954" i="3"/>
  <c r="K1954" i="3" s="1"/>
  <c r="L1954" i="3" s="1"/>
  <c r="M1954" i="3" s="1"/>
  <c r="N1954" i="3" s="1"/>
  <c r="O1954" i="3" s="1"/>
  <c r="I1954" i="3"/>
  <c r="P1954" i="3" s="1"/>
  <c r="J1953" i="3"/>
  <c r="K1953" i="3" s="1"/>
  <c r="L1953" i="3" s="1"/>
  <c r="M1953" i="3" s="1"/>
  <c r="N1953" i="3" s="1"/>
  <c r="O1953" i="3" s="1"/>
  <c r="Q1953" i="3" s="1"/>
  <c r="R1953" i="3" s="1"/>
  <c r="I1953" i="3"/>
  <c r="P1953" i="3" s="1"/>
  <c r="J1952" i="3"/>
  <c r="K1952" i="3" s="1"/>
  <c r="L1952" i="3" s="1"/>
  <c r="M1952" i="3" s="1"/>
  <c r="N1952" i="3" s="1"/>
  <c r="O1952" i="3" s="1"/>
  <c r="I1952" i="3"/>
  <c r="P1952" i="3" s="1"/>
  <c r="J1951" i="3"/>
  <c r="K1951" i="3" s="1"/>
  <c r="L1951" i="3" s="1"/>
  <c r="M1951" i="3" s="1"/>
  <c r="N1951" i="3" s="1"/>
  <c r="O1951" i="3" s="1"/>
  <c r="Q1951" i="3" s="1"/>
  <c r="R1951" i="3" s="1"/>
  <c r="I1951" i="3"/>
  <c r="P1951" i="3" s="1"/>
  <c r="J1950" i="3"/>
  <c r="K1950" i="3" s="1"/>
  <c r="L1950" i="3" s="1"/>
  <c r="M1950" i="3" s="1"/>
  <c r="N1950" i="3" s="1"/>
  <c r="O1950" i="3" s="1"/>
  <c r="I1950" i="3"/>
  <c r="P1950" i="3" s="1"/>
  <c r="J1949" i="3"/>
  <c r="K1949" i="3" s="1"/>
  <c r="L1949" i="3" s="1"/>
  <c r="M1949" i="3" s="1"/>
  <c r="N1949" i="3" s="1"/>
  <c r="O1949" i="3" s="1"/>
  <c r="Q1949" i="3" s="1"/>
  <c r="R1949" i="3" s="1"/>
  <c r="I1949" i="3"/>
  <c r="P1949" i="3" s="1"/>
  <c r="J1948" i="3"/>
  <c r="K1948" i="3" s="1"/>
  <c r="L1948" i="3" s="1"/>
  <c r="M1948" i="3" s="1"/>
  <c r="N1948" i="3" s="1"/>
  <c r="O1948" i="3" s="1"/>
  <c r="I1948" i="3"/>
  <c r="P1948" i="3" s="1"/>
  <c r="J1947" i="3"/>
  <c r="K1947" i="3" s="1"/>
  <c r="L1947" i="3" s="1"/>
  <c r="M1947" i="3" s="1"/>
  <c r="N1947" i="3" s="1"/>
  <c r="O1947" i="3" s="1"/>
  <c r="Q1947" i="3" s="1"/>
  <c r="R1947" i="3" s="1"/>
  <c r="I1947" i="3"/>
  <c r="P1947" i="3" s="1"/>
  <c r="J1946" i="3"/>
  <c r="K1946" i="3" s="1"/>
  <c r="L1946" i="3" s="1"/>
  <c r="M1946" i="3" s="1"/>
  <c r="N1946" i="3" s="1"/>
  <c r="O1946" i="3" s="1"/>
  <c r="I1946" i="3"/>
  <c r="P1946" i="3" s="1"/>
  <c r="J1945" i="3"/>
  <c r="K1945" i="3" s="1"/>
  <c r="L1945" i="3" s="1"/>
  <c r="M1945" i="3" s="1"/>
  <c r="N1945" i="3" s="1"/>
  <c r="O1945" i="3" s="1"/>
  <c r="Q1945" i="3" s="1"/>
  <c r="R1945" i="3" s="1"/>
  <c r="I1945" i="3"/>
  <c r="P1945" i="3" s="1"/>
  <c r="J1944" i="3"/>
  <c r="K1944" i="3" s="1"/>
  <c r="L1944" i="3" s="1"/>
  <c r="M1944" i="3" s="1"/>
  <c r="N1944" i="3" s="1"/>
  <c r="O1944" i="3" s="1"/>
  <c r="I1944" i="3"/>
  <c r="P1944" i="3" s="1"/>
  <c r="J1943" i="3"/>
  <c r="K1943" i="3" s="1"/>
  <c r="L1943" i="3" s="1"/>
  <c r="M1943" i="3" s="1"/>
  <c r="N1943" i="3" s="1"/>
  <c r="O1943" i="3" s="1"/>
  <c r="Q1943" i="3" s="1"/>
  <c r="R1943" i="3" s="1"/>
  <c r="I1943" i="3"/>
  <c r="P1943" i="3" s="1"/>
  <c r="J1942" i="3"/>
  <c r="K1942" i="3" s="1"/>
  <c r="L1942" i="3" s="1"/>
  <c r="M1942" i="3" s="1"/>
  <c r="N1942" i="3" s="1"/>
  <c r="O1942" i="3" s="1"/>
  <c r="I1942" i="3"/>
  <c r="P1942" i="3" s="1"/>
  <c r="J1941" i="3"/>
  <c r="K1941" i="3" s="1"/>
  <c r="L1941" i="3" s="1"/>
  <c r="M1941" i="3" s="1"/>
  <c r="N1941" i="3" s="1"/>
  <c r="O1941" i="3" s="1"/>
  <c r="Q1941" i="3" s="1"/>
  <c r="R1941" i="3" s="1"/>
  <c r="I1941" i="3"/>
  <c r="P1941" i="3" s="1"/>
  <c r="J1940" i="3"/>
  <c r="K1940" i="3" s="1"/>
  <c r="L1940" i="3" s="1"/>
  <c r="M1940" i="3" s="1"/>
  <c r="N1940" i="3" s="1"/>
  <c r="O1940" i="3" s="1"/>
  <c r="I1940" i="3"/>
  <c r="P1940" i="3" s="1"/>
  <c r="J1939" i="3"/>
  <c r="K1939" i="3" s="1"/>
  <c r="L1939" i="3" s="1"/>
  <c r="M1939" i="3" s="1"/>
  <c r="N1939" i="3" s="1"/>
  <c r="O1939" i="3" s="1"/>
  <c r="Q1939" i="3" s="1"/>
  <c r="R1939" i="3" s="1"/>
  <c r="I1939" i="3"/>
  <c r="P1939" i="3" s="1"/>
  <c r="J1938" i="3"/>
  <c r="K1938" i="3" s="1"/>
  <c r="L1938" i="3" s="1"/>
  <c r="M1938" i="3" s="1"/>
  <c r="N1938" i="3" s="1"/>
  <c r="O1938" i="3" s="1"/>
  <c r="I1938" i="3"/>
  <c r="P1938" i="3" s="1"/>
  <c r="J1937" i="3"/>
  <c r="K1937" i="3" s="1"/>
  <c r="L1937" i="3" s="1"/>
  <c r="M1937" i="3" s="1"/>
  <c r="N1937" i="3" s="1"/>
  <c r="O1937" i="3" s="1"/>
  <c r="Q1937" i="3" s="1"/>
  <c r="R1937" i="3" s="1"/>
  <c r="I1937" i="3"/>
  <c r="P1937" i="3" s="1"/>
  <c r="J1936" i="3"/>
  <c r="K1936" i="3" s="1"/>
  <c r="L1936" i="3" s="1"/>
  <c r="M1936" i="3" s="1"/>
  <c r="N1936" i="3" s="1"/>
  <c r="O1936" i="3" s="1"/>
  <c r="I1936" i="3"/>
  <c r="P1936" i="3" s="1"/>
  <c r="J1935" i="3"/>
  <c r="K1935" i="3" s="1"/>
  <c r="L1935" i="3" s="1"/>
  <c r="M1935" i="3" s="1"/>
  <c r="N1935" i="3" s="1"/>
  <c r="O1935" i="3" s="1"/>
  <c r="Q1935" i="3" s="1"/>
  <c r="R1935" i="3" s="1"/>
  <c r="I1935" i="3"/>
  <c r="P1935" i="3" s="1"/>
  <c r="J1934" i="3"/>
  <c r="K1934" i="3" s="1"/>
  <c r="L1934" i="3" s="1"/>
  <c r="M1934" i="3" s="1"/>
  <c r="N1934" i="3" s="1"/>
  <c r="O1934" i="3" s="1"/>
  <c r="I1934" i="3"/>
  <c r="P1934" i="3" s="1"/>
  <c r="J1933" i="3"/>
  <c r="K1933" i="3" s="1"/>
  <c r="L1933" i="3" s="1"/>
  <c r="M1933" i="3" s="1"/>
  <c r="N1933" i="3" s="1"/>
  <c r="O1933" i="3" s="1"/>
  <c r="Q1933" i="3" s="1"/>
  <c r="R1933" i="3" s="1"/>
  <c r="I1933" i="3"/>
  <c r="P1933" i="3" s="1"/>
  <c r="J1932" i="3"/>
  <c r="K1932" i="3" s="1"/>
  <c r="L1932" i="3" s="1"/>
  <c r="M1932" i="3" s="1"/>
  <c r="N1932" i="3" s="1"/>
  <c r="O1932" i="3" s="1"/>
  <c r="I1932" i="3"/>
  <c r="P1932" i="3" s="1"/>
  <c r="J1931" i="3"/>
  <c r="K1931" i="3" s="1"/>
  <c r="L1931" i="3" s="1"/>
  <c r="M1931" i="3" s="1"/>
  <c r="N1931" i="3" s="1"/>
  <c r="O1931" i="3" s="1"/>
  <c r="Q1931" i="3" s="1"/>
  <c r="R1931" i="3" s="1"/>
  <c r="I1931" i="3"/>
  <c r="P1931" i="3" s="1"/>
  <c r="J1930" i="3"/>
  <c r="K1930" i="3" s="1"/>
  <c r="L1930" i="3" s="1"/>
  <c r="M1930" i="3" s="1"/>
  <c r="N1930" i="3" s="1"/>
  <c r="O1930" i="3" s="1"/>
  <c r="I1930" i="3"/>
  <c r="P1930" i="3" s="1"/>
  <c r="J1929" i="3"/>
  <c r="K1929" i="3" s="1"/>
  <c r="L1929" i="3" s="1"/>
  <c r="M1929" i="3" s="1"/>
  <c r="N1929" i="3" s="1"/>
  <c r="O1929" i="3" s="1"/>
  <c r="Q1929" i="3" s="1"/>
  <c r="R1929" i="3" s="1"/>
  <c r="I1929" i="3"/>
  <c r="P1929" i="3" s="1"/>
  <c r="J1928" i="3"/>
  <c r="K1928" i="3" s="1"/>
  <c r="L1928" i="3" s="1"/>
  <c r="M1928" i="3" s="1"/>
  <c r="N1928" i="3" s="1"/>
  <c r="O1928" i="3" s="1"/>
  <c r="I1928" i="3"/>
  <c r="P1928" i="3" s="1"/>
  <c r="J1927" i="3"/>
  <c r="K1927" i="3" s="1"/>
  <c r="L1927" i="3" s="1"/>
  <c r="M1927" i="3" s="1"/>
  <c r="N1927" i="3" s="1"/>
  <c r="O1927" i="3" s="1"/>
  <c r="Q1927" i="3" s="1"/>
  <c r="R1927" i="3" s="1"/>
  <c r="I1927" i="3"/>
  <c r="P1927" i="3" s="1"/>
  <c r="J1926" i="3"/>
  <c r="K1926" i="3" s="1"/>
  <c r="L1926" i="3" s="1"/>
  <c r="M1926" i="3" s="1"/>
  <c r="N1926" i="3" s="1"/>
  <c r="O1926" i="3" s="1"/>
  <c r="I1926" i="3"/>
  <c r="P1926" i="3" s="1"/>
  <c r="J1925" i="3"/>
  <c r="K1925" i="3" s="1"/>
  <c r="L1925" i="3" s="1"/>
  <c r="M1925" i="3" s="1"/>
  <c r="N1925" i="3" s="1"/>
  <c r="O1925" i="3" s="1"/>
  <c r="Q1925" i="3" s="1"/>
  <c r="R1925" i="3" s="1"/>
  <c r="I1925" i="3"/>
  <c r="P1925" i="3" s="1"/>
  <c r="J1924" i="3"/>
  <c r="K1924" i="3" s="1"/>
  <c r="L1924" i="3" s="1"/>
  <c r="M1924" i="3" s="1"/>
  <c r="N1924" i="3" s="1"/>
  <c r="O1924" i="3" s="1"/>
  <c r="I1924" i="3"/>
  <c r="P1924" i="3" s="1"/>
  <c r="J1923" i="3"/>
  <c r="K1923" i="3" s="1"/>
  <c r="L1923" i="3" s="1"/>
  <c r="M1923" i="3" s="1"/>
  <c r="N1923" i="3" s="1"/>
  <c r="O1923" i="3" s="1"/>
  <c r="Q1923" i="3" s="1"/>
  <c r="R1923" i="3" s="1"/>
  <c r="I1923" i="3"/>
  <c r="P1923" i="3" s="1"/>
  <c r="J1922" i="3"/>
  <c r="K1922" i="3" s="1"/>
  <c r="L1922" i="3" s="1"/>
  <c r="M1922" i="3" s="1"/>
  <c r="N1922" i="3" s="1"/>
  <c r="O1922" i="3" s="1"/>
  <c r="I1922" i="3"/>
  <c r="P1922" i="3" s="1"/>
  <c r="J1921" i="3"/>
  <c r="K1921" i="3" s="1"/>
  <c r="L1921" i="3" s="1"/>
  <c r="M1921" i="3" s="1"/>
  <c r="N1921" i="3" s="1"/>
  <c r="O1921" i="3" s="1"/>
  <c r="Q1921" i="3" s="1"/>
  <c r="R1921" i="3" s="1"/>
  <c r="I1921" i="3"/>
  <c r="P1921" i="3" s="1"/>
  <c r="J1920" i="3"/>
  <c r="K1920" i="3" s="1"/>
  <c r="L1920" i="3" s="1"/>
  <c r="M1920" i="3" s="1"/>
  <c r="N1920" i="3" s="1"/>
  <c r="O1920" i="3" s="1"/>
  <c r="I1920" i="3"/>
  <c r="P1920" i="3" s="1"/>
  <c r="J1919" i="3"/>
  <c r="K1919" i="3" s="1"/>
  <c r="L1919" i="3" s="1"/>
  <c r="M1919" i="3" s="1"/>
  <c r="N1919" i="3" s="1"/>
  <c r="O1919" i="3" s="1"/>
  <c r="Q1919" i="3" s="1"/>
  <c r="R1919" i="3" s="1"/>
  <c r="I1919" i="3"/>
  <c r="P1919" i="3" s="1"/>
  <c r="J1918" i="3"/>
  <c r="K1918" i="3" s="1"/>
  <c r="L1918" i="3" s="1"/>
  <c r="M1918" i="3" s="1"/>
  <c r="N1918" i="3" s="1"/>
  <c r="O1918" i="3" s="1"/>
  <c r="I1918" i="3"/>
  <c r="P1918" i="3" s="1"/>
  <c r="J1917" i="3"/>
  <c r="K1917" i="3" s="1"/>
  <c r="L1917" i="3" s="1"/>
  <c r="M1917" i="3" s="1"/>
  <c r="N1917" i="3" s="1"/>
  <c r="O1917" i="3" s="1"/>
  <c r="Q1917" i="3" s="1"/>
  <c r="R1917" i="3" s="1"/>
  <c r="I1917" i="3"/>
  <c r="P1917" i="3" s="1"/>
  <c r="J1916" i="3"/>
  <c r="K1916" i="3" s="1"/>
  <c r="L1916" i="3" s="1"/>
  <c r="M1916" i="3" s="1"/>
  <c r="N1916" i="3" s="1"/>
  <c r="O1916" i="3" s="1"/>
  <c r="I1916" i="3"/>
  <c r="P1916" i="3" s="1"/>
  <c r="J1915" i="3"/>
  <c r="K1915" i="3" s="1"/>
  <c r="L1915" i="3" s="1"/>
  <c r="M1915" i="3" s="1"/>
  <c r="N1915" i="3" s="1"/>
  <c r="O1915" i="3" s="1"/>
  <c r="Q1915" i="3" s="1"/>
  <c r="R1915" i="3" s="1"/>
  <c r="I1915" i="3"/>
  <c r="P1915" i="3" s="1"/>
  <c r="J1914" i="3"/>
  <c r="K1914" i="3" s="1"/>
  <c r="L1914" i="3" s="1"/>
  <c r="M1914" i="3" s="1"/>
  <c r="N1914" i="3" s="1"/>
  <c r="O1914" i="3" s="1"/>
  <c r="I1914" i="3"/>
  <c r="P1914" i="3" s="1"/>
  <c r="J1913" i="3"/>
  <c r="K1913" i="3" s="1"/>
  <c r="L1913" i="3" s="1"/>
  <c r="M1913" i="3" s="1"/>
  <c r="N1913" i="3" s="1"/>
  <c r="O1913" i="3" s="1"/>
  <c r="Q1913" i="3" s="1"/>
  <c r="R1913" i="3" s="1"/>
  <c r="I1913" i="3"/>
  <c r="P1913" i="3" s="1"/>
  <c r="J1912" i="3"/>
  <c r="K1912" i="3" s="1"/>
  <c r="L1912" i="3" s="1"/>
  <c r="M1912" i="3" s="1"/>
  <c r="N1912" i="3" s="1"/>
  <c r="O1912" i="3" s="1"/>
  <c r="I1912" i="3"/>
  <c r="P1912" i="3" s="1"/>
  <c r="J1911" i="3"/>
  <c r="K1911" i="3" s="1"/>
  <c r="L1911" i="3" s="1"/>
  <c r="M1911" i="3" s="1"/>
  <c r="N1911" i="3" s="1"/>
  <c r="O1911" i="3" s="1"/>
  <c r="Q1911" i="3" s="1"/>
  <c r="R1911" i="3" s="1"/>
  <c r="I1911" i="3"/>
  <c r="P1911" i="3" s="1"/>
  <c r="J1910" i="3"/>
  <c r="K1910" i="3" s="1"/>
  <c r="L1910" i="3" s="1"/>
  <c r="M1910" i="3" s="1"/>
  <c r="N1910" i="3" s="1"/>
  <c r="O1910" i="3" s="1"/>
  <c r="I1910" i="3"/>
  <c r="P1910" i="3" s="1"/>
  <c r="J1909" i="3"/>
  <c r="K1909" i="3" s="1"/>
  <c r="L1909" i="3" s="1"/>
  <c r="M1909" i="3" s="1"/>
  <c r="N1909" i="3" s="1"/>
  <c r="O1909" i="3" s="1"/>
  <c r="Q1909" i="3" s="1"/>
  <c r="R1909" i="3" s="1"/>
  <c r="I1909" i="3"/>
  <c r="P1909" i="3" s="1"/>
  <c r="J1908" i="3"/>
  <c r="K1908" i="3" s="1"/>
  <c r="L1908" i="3" s="1"/>
  <c r="M1908" i="3" s="1"/>
  <c r="N1908" i="3" s="1"/>
  <c r="O1908" i="3" s="1"/>
  <c r="I1908" i="3"/>
  <c r="P1908" i="3" s="1"/>
  <c r="J1907" i="3"/>
  <c r="K1907" i="3" s="1"/>
  <c r="L1907" i="3" s="1"/>
  <c r="M1907" i="3" s="1"/>
  <c r="N1907" i="3" s="1"/>
  <c r="O1907" i="3" s="1"/>
  <c r="Q1907" i="3" s="1"/>
  <c r="R1907" i="3" s="1"/>
  <c r="I1907" i="3"/>
  <c r="P1907" i="3" s="1"/>
  <c r="J1906" i="3"/>
  <c r="K1906" i="3" s="1"/>
  <c r="L1906" i="3" s="1"/>
  <c r="M1906" i="3" s="1"/>
  <c r="N1906" i="3" s="1"/>
  <c r="O1906" i="3" s="1"/>
  <c r="I1906" i="3"/>
  <c r="P1906" i="3" s="1"/>
  <c r="J1905" i="3"/>
  <c r="K1905" i="3" s="1"/>
  <c r="L1905" i="3" s="1"/>
  <c r="M1905" i="3" s="1"/>
  <c r="N1905" i="3" s="1"/>
  <c r="O1905" i="3" s="1"/>
  <c r="Q1905" i="3" s="1"/>
  <c r="R1905" i="3" s="1"/>
  <c r="I1905" i="3"/>
  <c r="P1905" i="3" s="1"/>
  <c r="J1904" i="3"/>
  <c r="K1904" i="3" s="1"/>
  <c r="L1904" i="3" s="1"/>
  <c r="M1904" i="3" s="1"/>
  <c r="N1904" i="3" s="1"/>
  <c r="O1904" i="3" s="1"/>
  <c r="I1904" i="3"/>
  <c r="P1904" i="3" s="1"/>
  <c r="J1903" i="3"/>
  <c r="K1903" i="3" s="1"/>
  <c r="L1903" i="3" s="1"/>
  <c r="M1903" i="3" s="1"/>
  <c r="N1903" i="3" s="1"/>
  <c r="O1903" i="3" s="1"/>
  <c r="Q1903" i="3" s="1"/>
  <c r="R1903" i="3" s="1"/>
  <c r="I1903" i="3"/>
  <c r="P1903" i="3" s="1"/>
  <c r="J1902" i="3"/>
  <c r="K1902" i="3" s="1"/>
  <c r="L1902" i="3" s="1"/>
  <c r="M1902" i="3" s="1"/>
  <c r="N1902" i="3" s="1"/>
  <c r="O1902" i="3" s="1"/>
  <c r="I1902" i="3"/>
  <c r="P1902" i="3" s="1"/>
  <c r="J1901" i="3"/>
  <c r="K1901" i="3" s="1"/>
  <c r="L1901" i="3" s="1"/>
  <c r="M1901" i="3" s="1"/>
  <c r="N1901" i="3" s="1"/>
  <c r="O1901" i="3" s="1"/>
  <c r="Q1901" i="3" s="1"/>
  <c r="R1901" i="3" s="1"/>
  <c r="I1901" i="3"/>
  <c r="P1901" i="3" s="1"/>
  <c r="J1900" i="3"/>
  <c r="K1900" i="3" s="1"/>
  <c r="L1900" i="3" s="1"/>
  <c r="M1900" i="3" s="1"/>
  <c r="N1900" i="3" s="1"/>
  <c r="O1900" i="3" s="1"/>
  <c r="I1900" i="3"/>
  <c r="P1900" i="3" s="1"/>
  <c r="J1899" i="3"/>
  <c r="K1899" i="3" s="1"/>
  <c r="L1899" i="3" s="1"/>
  <c r="M1899" i="3" s="1"/>
  <c r="N1899" i="3" s="1"/>
  <c r="O1899" i="3" s="1"/>
  <c r="Q1899" i="3" s="1"/>
  <c r="R1899" i="3" s="1"/>
  <c r="I1899" i="3"/>
  <c r="P1899" i="3" s="1"/>
  <c r="J1898" i="3"/>
  <c r="K1898" i="3" s="1"/>
  <c r="L1898" i="3" s="1"/>
  <c r="M1898" i="3" s="1"/>
  <c r="N1898" i="3" s="1"/>
  <c r="O1898" i="3" s="1"/>
  <c r="I1898" i="3"/>
  <c r="P1898" i="3" s="1"/>
  <c r="J1897" i="3"/>
  <c r="K1897" i="3" s="1"/>
  <c r="L1897" i="3" s="1"/>
  <c r="M1897" i="3" s="1"/>
  <c r="N1897" i="3" s="1"/>
  <c r="O1897" i="3" s="1"/>
  <c r="Q1897" i="3" s="1"/>
  <c r="R1897" i="3" s="1"/>
  <c r="I1897" i="3"/>
  <c r="P1897" i="3" s="1"/>
  <c r="J1896" i="3"/>
  <c r="K1896" i="3" s="1"/>
  <c r="L1896" i="3" s="1"/>
  <c r="M1896" i="3" s="1"/>
  <c r="N1896" i="3" s="1"/>
  <c r="O1896" i="3" s="1"/>
  <c r="I1896" i="3"/>
  <c r="P1896" i="3" s="1"/>
  <c r="J1895" i="3"/>
  <c r="K1895" i="3" s="1"/>
  <c r="L1895" i="3" s="1"/>
  <c r="M1895" i="3" s="1"/>
  <c r="N1895" i="3" s="1"/>
  <c r="O1895" i="3" s="1"/>
  <c r="Q1895" i="3" s="1"/>
  <c r="R1895" i="3" s="1"/>
  <c r="I1895" i="3"/>
  <c r="P1895" i="3" s="1"/>
  <c r="J1894" i="3"/>
  <c r="K1894" i="3" s="1"/>
  <c r="L1894" i="3" s="1"/>
  <c r="M1894" i="3" s="1"/>
  <c r="N1894" i="3" s="1"/>
  <c r="O1894" i="3" s="1"/>
  <c r="I1894" i="3"/>
  <c r="P1894" i="3" s="1"/>
  <c r="J1893" i="3"/>
  <c r="K1893" i="3" s="1"/>
  <c r="L1893" i="3" s="1"/>
  <c r="M1893" i="3" s="1"/>
  <c r="N1893" i="3" s="1"/>
  <c r="O1893" i="3" s="1"/>
  <c r="Q1893" i="3" s="1"/>
  <c r="R1893" i="3" s="1"/>
  <c r="I1893" i="3"/>
  <c r="P1893" i="3" s="1"/>
  <c r="J1892" i="3"/>
  <c r="K1892" i="3" s="1"/>
  <c r="L1892" i="3" s="1"/>
  <c r="M1892" i="3" s="1"/>
  <c r="N1892" i="3" s="1"/>
  <c r="O1892" i="3" s="1"/>
  <c r="I1892" i="3"/>
  <c r="P1892" i="3" s="1"/>
  <c r="J1891" i="3"/>
  <c r="K1891" i="3" s="1"/>
  <c r="I1891" i="3"/>
  <c r="J1890" i="3"/>
  <c r="K1890" i="3" s="1"/>
  <c r="I1890" i="3"/>
  <c r="J1889" i="3"/>
  <c r="K1889" i="3" s="1"/>
  <c r="I1889" i="3"/>
  <c r="J1888" i="3"/>
  <c r="K1888" i="3" s="1"/>
  <c r="I1888" i="3"/>
  <c r="J1887" i="3"/>
  <c r="K1887" i="3" s="1"/>
  <c r="I1887" i="3"/>
  <c r="J1886" i="3"/>
  <c r="K1886" i="3" s="1"/>
  <c r="L1886" i="3" s="1"/>
  <c r="M1886" i="3" s="1"/>
  <c r="N1886" i="3" s="1"/>
  <c r="O1886" i="3" s="1"/>
  <c r="I1886" i="3"/>
  <c r="P1886" i="3" s="1"/>
  <c r="J1885" i="3"/>
  <c r="K1885" i="3" s="1"/>
  <c r="L1885" i="3" s="1"/>
  <c r="M1885" i="3" s="1"/>
  <c r="N1885" i="3" s="1"/>
  <c r="O1885" i="3" s="1"/>
  <c r="Q1885" i="3" s="1"/>
  <c r="R1885" i="3" s="1"/>
  <c r="I1885" i="3"/>
  <c r="P1885" i="3" s="1"/>
  <c r="J1884" i="3"/>
  <c r="K1884" i="3" s="1"/>
  <c r="L1884" i="3" s="1"/>
  <c r="M1884" i="3" s="1"/>
  <c r="N1884" i="3" s="1"/>
  <c r="O1884" i="3" s="1"/>
  <c r="I1884" i="3"/>
  <c r="P1884" i="3" s="1"/>
  <c r="J1883" i="3"/>
  <c r="K1883" i="3" s="1"/>
  <c r="L1883" i="3" s="1"/>
  <c r="M1883" i="3" s="1"/>
  <c r="N1883" i="3" s="1"/>
  <c r="O1883" i="3" s="1"/>
  <c r="Q1883" i="3" s="1"/>
  <c r="R1883" i="3" s="1"/>
  <c r="I1883" i="3"/>
  <c r="P1883" i="3" s="1"/>
  <c r="J1882" i="3"/>
  <c r="K1882" i="3" s="1"/>
  <c r="L1882" i="3" s="1"/>
  <c r="M1882" i="3" s="1"/>
  <c r="N1882" i="3" s="1"/>
  <c r="O1882" i="3" s="1"/>
  <c r="I1882" i="3"/>
  <c r="P1882" i="3" s="1"/>
  <c r="J1881" i="3"/>
  <c r="K1881" i="3" s="1"/>
  <c r="L1881" i="3" s="1"/>
  <c r="M1881" i="3" s="1"/>
  <c r="N1881" i="3" s="1"/>
  <c r="O1881" i="3" s="1"/>
  <c r="Q1881" i="3" s="1"/>
  <c r="R1881" i="3" s="1"/>
  <c r="I1881" i="3"/>
  <c r="P1881" i="3" s="1"/>
  <c r="J1880" i="3"/>
  <c r="K1880" i="3" s="1"/>
  <c r="L1880" i="3" s="1"/>
  <c r="M1880" i="3" s="1"/>
  <c r="N1880" i="3" s="1"/>
  <c r="O1880" i="3" s="1"/>
  <c r="I1880" i="3"/>
  <c r="P1880" i="3" s="1"/>
  <c r="J1879" i="3"/>
  <c r="K1879" i="3" s="1"/>
  <c r="L1879" i="3" s="1"/>
  <c r="M1879" i="3" s="1"/>
  <c r="N1879" i="3" s="1"/>
  <c r="O1879" i="3" s="1"/>
  <c r="Q1879" i="3" s="1"/>
  <c r="R1879" i="3" s="1"/>
  <c r="I1879" i="3"/>
  <c r="P1879" i="3" s="1"/>
  <c r="J1878" i="3"/>
  <c r="K1878" i="3" s="1"/>
  <c r="L1878" i="3" s="1"/>
  <c r="M1878" i="3" s="1"/>
  <c r="N1878" i="3" s="1"/>
  <c r="O1878" i="3" s="1"/>
  <c r="I1878" i="3"/>
  <c r="P1878" i="3" s="1"/>
  <c r="J1877" i="3"/>
  <c r="K1877" i="3" s="1"/>
  <c r="L1877" i="3" s="1"/>
  <c r="M1877" i="3" s="1"/>
  <c r="N1877" i="3" s="1"/>
  <c r="O1877" i="3" s="1"/>
  <c r="Q1877" i="3" s="1"/>
  <c r="R1877" i="3" s="1"/>
  <c r="I1877" i="3"/>
  <c r="P1877" i="3" s="1"/>
  <c r="J1876" i="3"/>
  <c r="K1876" i="3" s="1"/>
  <c r="L1876" i="3" s="1"/>
  <c r="M1876" i="3" s="1"/>
  <c r="N1876" i="3" s="1"/>
  <c r="O1876" i="3" s="1"/>
  <c r="I1876" i="3"/>
  <c r="P1876" i="3" s="1"/>
  <c r="J1875" i="3"/>
  <c r="K1875" i="3" s="1"/>
  <c r="L1875" i="3" s="1"/>
  <c r="M1875" i="3" s="1"/>
  <c r="N1875" i="3" s="1"/>
  <c r="O1875" i="3" s="1"/>
  <c r="Q1875" i="3" s="1"/>
  <c r="R1875" i="3" s="1"/>
  <c r="I1875" i="3"/>
  <c r="P1875" i="3" s="1"/>
  <c r="J1874" i="3"/>
  <c r="K1874" i="3" s="1"/>
  <c r="L1874" i="3" s="1"/>
  <c r="M1874" i="3" s="1"/>
  <c r="N1874" i="3" s="1"/>
  <c r="O1874" i="3" s="1"/>
  <c r="I1874" i="3"/>
  <c r="P1874" i="3" s="1"/>
  <c r="J1873" i="3"/>
  <c r="K1873" i="3" s="1"/>
  <c r="L1873" i="3" s="1"/>
  <c r="M1873" i="3" s="1"/>
  <c r="N1873" i="3" s="1"/>
  <c r="O1873" i="3" s="1"/>
  <c r="Q1873" i="3" s="1"/>
  <c r="R1873" i="3" s="1"/>
  <c r="I1873" i="3"/>
  <c r="P1873" i="3" s="1"/>
  <c r="J1872" i="3"/>
  <c r="K1872" i="3" s="1"/>
  <c r="L1872" i="3" s="1"/>
  <c r="M1872" i="3" s="1"/>
  <c r="N1872" i="3" s="1"/>
  <c r="O1872" i="3" s="1"/>
  <c r="I1872" i="3"/>
  <c r="P1872" i="3" s="1"/>
  <c r="J1871" i="3"/>
  <c r="K1871" i="3" s="1"/>
  <c r="L1871" i="3" s="1"/>
  <c r="M1871" i="3" s="1"/>
  <c r="N1871" i="3" s="1"/>
  <c r="O1871" i="3" s="1"/>
  <c r="Q1871" i="3" s="1"/>
  <c r="R1871" i="3" s="1"/>
  <c r="I1871" i="3"/>
  <c r="P1871" i="3" s="1"/>
  <c r="J1870" i="3"/>
  <c r="K1870" i="3" s="1"/>
  <c r="L1870" i="3" s="1"/>
  <c r="M1870" i="3" s="1"/>
  <c r="N1870" i="3" s="1"/>
  <c r="O1870" i="3" s="1"/>
  <c r="I1870" i="3"/>
  <c r="P1870" i="3" s="1"/>
  <c r="J1869" i="3"/>
  <c r="K1869" i="3" s="1"/>
  <c r="L1869" i="3" s="1"/>
  <c r="M1869" i="3" s="1"/>
  <c r="N1869" i="3" s="1"/>
  <c r="O1869" i="3" s="1"/>
  <c r="Q1869" i="3" s="1"/>
  <c r="R1869" i="3" s="1"/>
  <c r="I1869" i="3"/>
  <c r="P1869" i="3" s="1"/>
  <c r="J1868" i="3"/>
  <c r="K1868" i="3" s="1"/>
  <c r="L1868" i="3" s="1"/>
  <c r="M1868" i="3" s="1"/>
  <c r="N1868" i="3" s="1"/>
  <c r="O1868" i="3" s="1"/>
  <c r="I1868" i="3"/>
  <c r="P1868" i="3" s="1"/>
  <c r="J1867" i="3"/>
  <c r="K1867" i="3" s="1"/>
  <c r="L1867" i="3" s="1"/>
  <c r="M1867" i="3" s="1"/>
  <c r="N1867" i="3" s="1"/>
  <c r="O1867" i="3" s="1"/>
  <c r="Q1867" i="3" s="1"/>
  <c r="R1867" i="3" s="1"/>
  <c r="I1867" i="3"/>
  <c r="P1867" i="3" s="1"/>
  <c r="J1866" i="3"/>
  <c r="K1866" i="3" s="1"/>
  <c r="L1866" i="3" s="1"/>
  <c r="M1866" i="3" s="1"/>
  <c r="N1866" i="3" s="1"/>
  <c r="O1866" i="3" s="1"/>
  <c r="I1866" i="3"/>
  <c r="P1866" i="3" s="1"/>
  <c r="J1865" i="3"/>
  <c r="K1865" i="3" s="1"/>
  <c r="L1865" i="3" s="1"/>
  <c r="M1865" i="3" s="1"/>
  <c r="N1865" i="3" s="1"/>
  <c r="O1865" i="3" s="1"/>
  <c r="Q1865" i="3" s="1"/>
  <c r="R1865" i="3" s="1"/>
  <c r="I1865" i="3"/>
  <c r="P1865" i="3" s="1"/>
  <c r="J1864" i="3"/>
  <c r="K1864" i="3" s="1"/>
  <c r="L1864" i="3" s="1"/>
  <c r="M1864" i="3" s="1"/>
  <c r="N1864" i="3" s="1"/>
  <c r="O1864" i="3" s="1"/>
  <c r="I1864" i="3"/>
  <c r="P1864" i="3" s="1"/>
  <c r="J1863" i="3"/>
  <c r="K1863" i="3" s="1"/>
  <c r="L1863" i="3" s="1"/>
  <c r="M1863" i="3" s="1"/>
  <c r="N1863" i="3" s="1"/>
  <c r="O1863" i="3" s="1"/>
  <c r="Q1863" i="3" s="1"/>
  <c r="R1863" i="3" s="1"/>
  <c r="I1863" i="3"/>
  <c r="P1863" i="3" s="1"/>
  <c r="J1862" i="3"/>
  <c r="K1862" i="3" s="1"/>
  <c r="L1862" i="3" s="1"/>
  <c r="M1862" i="3" s="1"/>
  <c r="N1862" i="3" s="1"/>
  <c r="O1862" i="3" s="1"/>
  <c r="I1862" i="3"/>
  <c r="P1862" i="3" s="1"/>
  <c r="J1861" i="3"/>
  <c r="K1861" i="3" s="1"/>
  <c r="L1861" i="3" s="1"/>
  <c r="M1861" i="3" s="1"/>
  <c r="N1861" i="3" s="1"/>
  <c r="O1861" i="3" s="1"/>
  <c r="Q1861" i="3" s="1"/>
  <c r="R1861" i="3" s="1"/>
  <c r="I1861" i="3"/>
  <c r="P1861" i="3" s="1"/>
  <c r="J1860" i="3"/>
  <c r="K1860" i="3" s="1"/>
  <c r="L1860" i="3" s="1"/>
  <c r="M1860" i="3" s="1"/>
  <c r="N1860" i="3" s="1"/>
  <c r="O1860" i="3" s="1"/>
  <c r="I1860" i="3"/>
  <c r="P1860" i="3" s="1"/>
  <c r="J1859" i="3"/>
  <c r="K1859" i="3" s="1"/>
  <c r="L1859" i="3" s="1"/>
  <c r="M1859" i="3" s="1"/>
  <c r="N1859" i="3" s="1"/>
  <c r="O1859" i="3" s="1"/>
  <c r="Q1859" i="3" s="1"/>
  <c r="R1859" i="3" s="1"/>
  <c r="I1859" i="3"/>
  <c r="P1859" i="3" s="1"/>
  <c r="J1858" i="3"/>
  <c r="K1858" i="3" s="1"/>
  <c r="L1858" i="3" s="1"/>
  <c r="M1858" i="3" s="1"/>
  <c r="N1858" i="3" s="1"/>
  <c r="O1858" i="3" s="1"/>
  <c r="I1858" i="3"/>
  <c r="P1858" i="3" s="1"/>
  <c r="J1857" i="3"/>
  <c r="K1857" i="3" s="1"/>
  <c r="L1857" i="3" s="1"/>
  <c r="M1857" i="3" s="1"/>
  <c r="N1857" i="3" s="1"/>
  <c r="O1857" i="3" s="1"/>
  <c r="Q1857" i="3" s="1"/>
  <c r="R1857" i="3" s="1"/>
  <c r="I1857" i="3"/>
  <c r="P1857" i="3" s="1"/>
  <c r="J1856" i="3"/>
  <c r="K1856" i="3" s="1"/>
  <c r="L1856" i="3" s="1"/>
  <c r="M1856" i="3" s="1"/>
  <c r="N1856" i="3" s="1"/>
  <c r="O1856" i="3" s="1"/>
  <c r="I1856" i="3"/>
  <c r="P1856" i="3" s="1"/>
  <c r="J1855" i="3"/>
  <c r="K1855" i="3" s="1"/>
  <c r="L1855" i="3" s="1"/>
  <c r="M1855" i="3" s="1"/>
  <c r="N1855" i="3" s="1"/>
  <c r="O1855" i="3" s="1"/>
  <c r="Q1855" i="3" s="1"/>
  <c r="R1855" i="3" s="1"/>
  <c r="I1855" i="3"/>
  <c r="P1855" i="3" s="1"/>
  <c r="J1854" i="3"/>
  <c r="K1854" i="3" s="1"/>
  <c r="L1854" i="3" s="1"/>
  <c r="M1854" i="3" s="1"/>
  <c r="N1854" i="3" s="1"/>
  <c r="O1854" i="3" s="1"/>
  <c r="I1854" i="3"/>
  <c r="P1854" i="3" s="1"/>
  <c r="J1853" i="3"/>
  <c r="K1853" i="3" s="1"/>
  <c r="L1853" i="3" s="1"/>
  <c r="M1853" i="3" s="1"/>
  <c r="N1853" i="3" s="1"/>
  <c r="O1853" i="3" s="1"/>
  <c r="Q1853" i="3" s="1"/>
  <c r="R1853" i="3" s="1"/>
  <c r="I1853" i="3"/>
  <c r="P1853" i="3" s="1"/>
  <c r="J1852" i="3"/>
  <c r="K1852" i="3" s="1"/>
  <c r="L1852" i="3" s="1"/>
  <c r="M1852" i="3" s="1"/>
  <c r="N1852" i="3" s="1"/>
  <c r="O1852" i="3" s="1"/>
  <c r="I1852" i="3"/>
  <c r="P1852" i="3" s="1"/>
  <c r="J1851" i="3"/>
  <c r="K1851" i="3" s="1"/>
  <c r="L1851" i="3" s="1"/>
  <c r="M1851" i="3" s="1"/>
  <c r="N1851" i="3" s="1"/>
  <c r="O1851" i="3" s="1"/>
  <c r="Q1851" i="3" s="1"/>
  <c r="R1851" i="3" s="1"/>
  <c r="I1851" i="3"/>
  <c r="P1851" i="3" s="1"/>
  <c r="J1850" i="3"/>
  <c r="K1850" i="3" s="1"/>
  <c r="L1850" i="3" s="1"/>
  <c r="M1850" i="3" s="1"/>
  <c r="N1850" i="3" s="1"/>
  <c r="O1850" i="3" s="1"/>
  <c r="I1850" i="3"/>
  <c r="P1850" i="3" s="1"/>
  <c r="J1849" i="3"/>
  <c r="K1849" i="3" s="1"/>
  <c r="L1849" i="3" s="1"/>
  <c r="M1849" i="3" s="1"/>
  <c r="N1849" i="3" s="1"/>
  <c r="O1849" i="3" s="1"/>
  <c r="Q1849" i="3" s="1"/>
  <c r="R1849" i="3" s="1"/>
  <c r="I1849" i="3"/>
  <c r="P1849" i="3" s="1"/>
  <c r="J1848" i="3"/>
  <c r="K1848" i="3" s="1"/>
  <c r="L1848" i="3" s="1"/>
  <c r="M1848" i="3" s="1"/>
  <c r="N1848" i="3" s="1"/>
  <c r="O1848" i="3" s="1"/>
  <c r="I1848" i="3"/>
  <c r="P1848" i="3" s="1"/>
  <c r="J1847" i="3"/>
  <c r="K1847" i="3" s="1"/>
  <c r="L1847" i="3" s="1"/>
  <c r="M1847" i="3" s="1"/>
  <c r="N1847" i="3" s="1"/>
  <c r="O1847" i="3" s="1"/>
  <c r="Q1847" i="3" s="1"/>
  <c r="R1847" i="3" s="1"/>
  <c r="I1847" i="3"/>
  <c r="P1847" i="3" s="1"/>
  <c r="J1846" i="3"/>
  <c r="K1846" i="3" s="1"/>
  <c r="L1846" i="3" s="1"/>
  <c r="M1846" i="3" s="1"/>
  <c r="N1846" i="3" s="1"/>
  <c r="O1846" i="3" s="1"/>
  <c r="I1846" i="3"/>
  <c r="P1846" i="3" s="1"/>
  <c r="J1845" i="3"/>
  <c r="K1845" i="3" s="1"/>
  <c r="L1845" i="3" s="1"/>
  <c r="M1845" i="3" s="1"/>
  <c r="N1845" i="3" s="1"/>
  <c r="O1845" i="3" s="1"/>
  <c r="Q1845" i="3" s="1"/>
  <c r="R1845" i="3" s="1"/>
  <c r="I1845" i="3"/>
  <c r="P1845" i="3" s="1"/>
  <c r="J1844" i="3"/>
  <c r="K1844" i="3" s="1"/>
  <c r="L1844" i="3" s="1"/>
  <c r="M1844" i="3" s="1"/>
  <c r="N1844" i="3" s="1"/>
  <c r="O1844" i="3" s="1"/>
  <c r="I1844" i="3"/>
  <c r="P1844" i="3" s="1"/>
  <c r="J1843" i="3"/>
  <c r="K1843" i="3" s="1"/>
  <c r="L1843" i="3" s="1"/>
  <c r="M1843" i="3" s="1"/>
  <c r="N1843" i="3" s="1"/>
  <c r="O1843" i="3" s="1"/>
  <c r="Q1843" i="3" s="1"/>
  <c r="R1843" i="3" s="1"/>
  <c r="I1843" i="3"/>
  <c r="P1843" i="3" s="1"/>
  <c r="J1842" i="3"/>
  <c r="K1842" i="3" s="1"/>
  <c r="L1842" i="3" s="1"/>
  <c r="M1842" i="3" s="1"/>
  <c r="N1842" i="3" s="1"/>
  <c r="O1842" i="3" s="1"/>
  <c r="I1842" i="3"/>
  <c r="P1842" i="3" s="1"/>
  <c r="J1841" i="3"/>
  <c r="K1841" i="3" s="1"/>
  <c r="L1841" i="3" s="1"/>
  <c r="M1841" i="3" s="1"/>
  <c r="N1841" i="3" s="1"/>
  <c r="O1841" i="3" s="1"/>
  <c r="Q1841" i="3" s="1"/>
  <c r="R1841" i="3" s="1"/>
  <c r="I1841" i="3"/>
  <c r="P1841" i="3" s="1"/>
  <c r="J1840" i="3"/>
  <c r="K1840" i="3" s="1"/>
  <c r="L1840" i="3" s="1"/>
  <c r="M1840" i="3" s="1"/>
  <c r="N1840" i="3" s="1"/>
  <c r="O1840" i="3" s="1"/>
  <c r="I1840" i="3"/>
  <c r="P1840" i="3" s="1"/>
  <c r="J1839" i="3"/>
  <c r="K1839" i="3" s="1"/>
  <c r="L1839" i="3" s="1"/>
  <c r="M1839" i="3" s="1"/>
  <c r="N1839" i="3" s="1"/>
  <c r="O1839" i="3" s="1"/>
  <c r="Q1839" i="3" s="1"/>
  <c r="R1839" i="3" s="1"/>
  <c r="I1839" i="3"/>
  <c r="P1839" i="3" s="1"/>
  <c r="J1838" i="3"/>
  <c r="K1838" i="3" s="1"/>
  <c r="L1838" i="3" s="1"/>
  <c r="M1838" i="3" s="1"/>
  <c r="N1838" i="3" s="1"/>
  <c r="O1838" i="3" s="1"/>
  <c r="I1838" i="3"/>
  <c r="P1838" i="3" s="1"/>
  <c r="J1837" i="3"/>
  <c r="K1837" i="3" s="1"/>
  <c r="L1837" i="3" s="1"/>
  <c r="M1837" i="3" s="1"/>
  <c r="N1837" i="3" s="1"/>
  <c r="O1837" i="3" s="1"/>
  <c r="Q1837" i="3" s="1"/>
  <c r="R1837" i="3" s="1"/>
  <c r="I1837" i="3"/>
  <c r="P1837" i="3" s="1"/>
  <c r="J1836" i="3"/>
  <c r="K1836" i="3" s="1"/>
  <c r="L1836" i="3" s="1"/>
  <c r="M1836" i="3" s="1"/>
  <c r="N1836" i="3" s="1"/>
  <c r="O1836" i="3" s="1"/>
  <c r="I1836" i="3"/>
  <c r="P1836" i="3" s="1"/>
  <c r="J1835" i="3"/>
  <c r="K1835" i="3" s="1"/>
  <c r="L1835" i="3" s="1"/>
  <c r="M1835" i="3" s="1"/>
  <c r="N1835" i="3" s="1"/>
  <c r="O1835" i="3" s="1"/>
  <c r="Q1835" i="3" s="1"/>
  <c r="R1835" i="3" s="1"/>
  <c r="I1835" i="3"/>
  <c r="P1835" i="3" s="1"/>
  <c r="J1834" i="3"/>
  <c r="K1834" i="3" s="1"/>
  <c r="L1834" i="3" s="1"/>
  <c r="M1834" i="3" s="1"/>
  <c r="N1834" i="3" s="1"/>
  <c r="O1834" i="3" s="1"/>
  <c r="I1834" i="3"/>
  <c r="P1834" i="3" s="1"/>
  <c r="J1833" i="3"/>
  <c r="K1833" i="3" s="1"/>
  <c r="L1833" i="3" s="1"/>
  <c r="M1833" i="3" s="1"/>
  <c r="N1833" i="3" s="1"/>
  <c r="O1833" i="3" s="1"/>
  <c r="Q1833" i="3" s="1"/>
  <c r="R1833" i="3" s="1"/>
  <c r="I1833" i="3"/>
  <c r="P1833" i="3" s="1"/>
  <c r="J1832" i="3"/>
  <c r="K1832" i="3" s="1"/>
  <c r="L1832" i="3" s="1"/>
  <c r="M1832" i="3" s="1"/>
  <c r="N1832" i="3" s="1"/>
  <c r="O1832" i="3" s="1"/>
  <c r="I1832" i="3"/>
  <c r="P1832" i="3" s="1"/>
  <c r="J1831" i="3"/>
  <c r="K1831" i="3" s="1"/>
  <c r="L1831" i="3" s="1"/>
  <c r="M1831" i="3" s="1"/>
  <c r="N1831" i="3" s="1"/>
  <c r="O1831" i="3" s="1"/>
  <c r="Q1831" i="3" s="1"/>
  <c r="R1831" i="3" s="1"/>
  <c r="I1831" i="3"/>
  <c r="P1831" i="3" s="1"/>
  <c r="J1830" i="3"/>
  <c r="K1830" i="3" s="1"/>
  <c r="L1830" i="3" s="1"/>
  <c r="M1830" i="3" s="1"/>
  <c r="N1830" i="3" s="1"/>
  <c r="O1830" i="3" s="1"/>
  <c r="I1830" i="3"/>
  <c r="P1830" i="3" s="1"/>
  <c r="J1829" i="3"/>
  <c r="K1829" i="3" s="1"/>
  <c r="L1829" i="3" s="1"/>
  <c r="M1829" i="3" s="1"/>
  <c r="N1829" i="3" s="1"/>
  <c r="O1829" i="3" s="1"/>
  <c r="Q1829" i="3" s="1"/>
  <c r="R1829" i="3" s="1"/>
  <c r="I1829" i="3"/>
  <c r="P1829" i="3" s="1"/>
  <c r="J1828" i="3"/>
  <c r="K1828" i="3" s="1"/>
  <c r="L1828" i="3" s="1"/>
  <c r="M1828" i="3" s="1"/>
  <c r="N1828" i="3" s="1"/>
  <c r="O1828" i="3" s="1"/>
  <c r="I1828" i="3"/>
  <c r="P1828" i="3" s="1"/>
  <c r="J1827" i="3"/>
  <c r="K1827" i="3" s="1"/>
  <c r="L1827" i="3" s="1"/>
  <c r="M1827" i="3" s="1"/>
  <c r="N1827" i="3" s="1"/>
  <c r="O1827" i="3" s="1"/>
  <c r="Q1827" i="3" s="1"/>
  <c r="R1827" i="3" s="1"/>
  <c r="I1827" i="3"/>
  <c r="P1827" i="3" s="1"/>
  <c r="J1826" i="3"/>
  <c r="K1826" i="3" s="1"/>
  <c r="L1826" i="3" s="1"/>
  <c r="M1826" i="3" s="1"/>
  <c r="N1826" i="3" s="1"/>
  <c r="O1826" i="3" s="1"/>
  <c r="I1826" i="3"/>
  <c r="P1826" i="3" s="1"/>
  <c r="J1825" i="3"/>
  <c r="K1825" i="3" s="1"/>
  <c r="L1825" i="3" s="1"/>
  <c r="M1825" i="3" s="1"/>
  <c r="N1825" i="3" s="1"/>
  <c r="O1825" i="3" s="1"/>
  <c r="Q1825" i="3" s="1"/>
  <c r="R1825" i="3" s="1"/>
  <c r="I1825" i="3"/>
  <c r="P1825" i="3" s="1"/>
  <c r="J1824" i="3"/>
  <c r="K1824" i="3" s="1"/>
  <c r="L1824" i="3" s="1"/>
  <c r="M1824" i="3" s="1"/>
  <c r="N1824" i="3" s="1"/>
  <c r="O1824" i="3" s="1"/>
  <c r="I1824" i="3"/>
  <c r="P1824" i="3" s="1"/>
  <c r="J1823" i="3"/>
  <c r="K1823" i="3" s="1"/>
  <c r="L1823" i="3" s="1"/>
  <c r="M1823" i="3" s="1"/>
  <c r="N1823" i="3" s="1"/>
  <c r="O1823" i="3" s="1"/>
  <c r="Q1823" i="3" s="1"/>
  <c r="R1823" i="3" s="1"/>
  <c r="I1823" i="3"/>
  <c r="P1823" i="3" s="1"/>
  <c r="J1822" i="3"/>
  <c r="K1822" i="3" s="1"/>
  <c r="L1822" i="3" s="1"/>
  <c r="M1822" i="3" s="1"/>
  <c r="N1822" i="3" s="1"/>
  <c r="O1822" i="3" s="1"/>
  <c r="I1822" i="3"/>
  <c r="P1822" i="3" s="1"/>
  <c r="J1821" i="3"/>
  <c r="K1821" i="3" s="1"/>
  <c r="L1821" i="3" s="1"/>
  <c r="M1821" i="3" s="1"/>
  <c r="N1821" i="3" s="1"/>
  <c r="O1821" i="3" s="1"/>
  <c r="Q1821" i="3" s="1"/>
  <c r="R1821" i="3" s="1"/>
  <c r="I1821" i="3"/>
  <c r="P1821" i="3" s="1"/>
  <c r="J1820" i="3"/>
  <c r="K1820" i="3" s="1"/>
  <c r="L1820" i="3" s="1"/>
  <c r="M1820" i="3" s="1"/>
  <c r="N1820" i="3" s="1"/>
  <c r="O1820" i="3" s="1"/>
  <c r="I1820" i="3"/>
  <c r="P1820" i="3" s="1"/>
  <c r="J1819" i="3"/>
  <c r="K1819" i="3" s="1"/>
  <c r="L1819" i="3" s="1"/>
  <c r="M1819" i="3" s="1"/>
  <c r="N1819" i="3" s="1"/>
  <c r="O1819" i="3" s="1"/>
  <c r="Q1819" i="3" s="1"/>
  <c r="R1819" i="3" s="1"/>
  <c r="I1819" i="3"/>
  <c r="P1819" i="3" s="1"/>
  <c r="J1818" i="3"/>
  <c r="K1818" i="3" s="1"/>
  <c r="L1818" i="3" s="1"/>
  <c r="M1818" i="3" s="1"/>
  <c r="N1818" i="3" s="1"/>
  <c r="O1818" i="3" s="1"/>
  <c r="I1818" i="3"/>
  <c r="P1818" i="3" s="1"/>
  <c r="J1817" i="3"/>
  <c r="K1817" i="3" s="1"/>
  <c r="L1817" i="3" s="1"/>
  <c r="M1817" i="3" s="1"/>
  <c r="N1817" i="3" s="1"/>
  <c r="O1817" i="3" s="1"/>
  <c r="Q1817" i="3" s="1"/>
  <c r="R1817" i="3" s="1"/>
  <c r="I1817" i="3"/>
  <c r="P1817" i="3" s="1"/>
  <c r="J1816" i="3"/>
  <c r="K1816" i="3" s="1"/>
  <c r="L1816" i="3" s="1"/>
  <c r="M1816" i="3" s="1"/>
  <c r="N1816" i="3" s="1"/>
  <c r="O1816" i="3" s="1"/>
  <c r="I1816" i="3"/>
  <c r="P1816" i="3" s="1"/>
  <c r="J1815" i="3"/>
  <c r="K1815" i="3" s="1"/>
  <c r="L1815" i="3" s="1"/>
  <c r="M1815" i="3" s="1"/>
  <c r="N1815" i="3" s="1"/>
  <c r="O1815" i="3" s="1"/>
  <c r="Q1815" i="3" s="1"/>
  <c r="R1815" i="3" s="1"/>
  <c r="I1815" i="3"/>
  <c r="P1815" i="3" s="1"/>
  <c r="J1814" i="3"/>
  <c r="K1814" i="3" s="1"/>
  <c r="L1814" i="3" s="1"/>
  <c r="M1814" i="3" s="1"/>
  <c r="N1814" i="3" s="1"/>
  <c r="O1814" i="3" s="1"/>
  <c r="I1814" i="3"/>
  <c r="P1814" i="3" s="1"/>
  <c r="J1813" i="3"/>
  <c r="K1813" i="3" s="1"/>
  <c r="L1813" i="3" s="1"/>
  <c r="M1813" i="3" s="1"/>
  <c r="N1813" i="3" s="1"/>
  <c r="O1813" i="3" s="1"/>
  <c r="Q1813" i="3" s="1"/>
  <c r="R1813" i="3" s="1"/>
  <c r="I1813" i="3"/>
  <c r="P1813" i="3" s="1"/>
  <c r="J1812" i="3"/>
  <c r="K1812" i="3" s="1"/>
  <c r="L1812" i="3" s="1"/>
  <c r="M1812" i="3" s="1"/>
  <c r="N1812" i="3" s="1"/>
  <c r="O1812" i="3" s="1"/>
  <c r="I1812" i="3"/>
  <c r="P1812" i="3" s="1"/>
  <c r="J1811" i="3"/>
  <c r="K1811" i="3" s="1"/>
  <c r="L1811" i="3" s="1"/>
  <c r="M1811" i="3" s="1"/>
  <c r="N1811" i="3" s="1"/>
  <c r="O1811" i="3" s="1"/>
  <c r="Q1811" i="3" s="1"/>
  <c r="R1811" i="3" s="1"/>
  <c r="I1811" i="3"/>
  <c r="P1811" i="3" s="1"/>
  <c r="J1810" i="3"/>
  <c r="K1810" i="3" s="1"/>
  <c r="L1810" i="3" s="1"/>
  <c r="M1810" i="3" s="1"/>
  <c r="N1810" i="3" s="1"/>
  <c r="O1810" i="3" s="1"/>
  <c r="I1810" i="3"/>
  <c r="P1810" i="3" s="1"/>
  <c r="J1809" i="3"/>
  <c r="K1809" i="3" s="1"/>
  <c r="L1809" i="3" s="1"/>
  <c r="M1809" i="3" s="1"/>
  <c r="N1809" i="3" s="1"/>
  <c r="O1809" i="3" s="1"/>
  <c r="Q1809" i="3" s="1"/>
  <c r="R1809" i="3" s="1"/>
  <c r="I1809" i="3"/>
  <c r="P1809" i="3" s="1"/>
  <c r="J1808" i="3"/>
  <c r="K1808" i="3" s="1"/>
  <c r="L1808" i="3" s="1"/>
  <c r="M1808" i="3" s="1"/>
  <c r="N1808" i="3" s="1"/>
  <c r="O1808" i="3" s="1"/>
  <c r="I1808" i="3"/>
  <c r="P1808" i="3" s="1"/>
  <c r="J1807" i="3"/>
  <c r="K1807" i="3" s="1"/>
  <c r="L1807" i="3" s="1"/>
  <c r="M1807" i="3" s="1"/>
  <c r="N1807" i="3" s="1"/>
  <c r="O1807" i="3" s="1"/>
  <c r="Q1807" i="3" s="1"/>
  <c r="R1807" i="3" s="1"/>
  <c r="I1807" i="3"/>
  <c r="P1807" i="3" s="1"/>
  <c r="J1806" i="3"/>
  <c r="K1806" i="3" s="1"/>
  <c r="L1806" i="3" s="1"/>
  <c r="M1806" i="3" s="1"/>
  <c r="N1806" i="3" s="1"/>
  <c r="O1806" i="3" s="1"/>
  <c r="I1806" i="3"/>
  <c r="P1806" i="3" s="1"/>
  <c r="J1805" i="3"/>
  <c r="K1805" i="3" s="1"/>
  <c r="L1805" i="3" s="1"/>
  <c r="M1805" i="3" s="1"/>
  <c r="N1805" i="3" s="1"/>
  <c r="O1805" i="3" s="1"/>
  <c r="Q1805" i="3" s="1"/>
  <c r="R1805" i="3" s="1"/>
  <c r="I1805" i="3"/>
  <c r="P1805" i="3" s="1"/>
  <c r="J1804" i="3"/>
  <c r="K1804" i="3" s="1"/>
  <c r="L1804" i="3" s="1"/>
  <c r="M1804" i="3" s="1"/>
  <c r="N1804" i="3" s="1"/>
  <c r="O1804" i="3" s="1"/>
  <c r="I1804" i="3"/>
  <c r="P1804" i="3" s="1"/>
  <c r="J1803" i="3"/>
  <c r="K1803" i="3" s="1"/>
  <c r="L1803" i="3" s="1"/>
  <c r="M1803" i="3" s="1"/>
  <c r="N1803" i="3" s="1"/>
  <c r="O1803" i="3" s="1"/>
  <c r="Q1803" i="3" s="1"/>
  <c r="R1803" i="3" s="1"/>
  <c r="I1803" i="3"/>
  <c r="P1803" i="3" s="1"/>
  <c r="J1802" i="3"/>
  <c r="K1802" i="3" s="1"/>
  <c r="L1802" i="3" s="1"/>
  <c r="M1802" i="3" s="1"/>
  <c r="N1802" i="3" s="1"/>
  <c r="O1802" i="3" s="1"/>
  <c r="I1802" i="3"/>
  <c r="P1802" i="3" s="1"/>
  <c r="J1801" i="3"/>
  <c r="K1801" i="3" s="1"/>
  <c r="L1801" i="3" s="1"/>
  <c r="M1801" i="3" s="1"/>
  <c r="N1801" i="3" s="1"/>
  <c r="O1801" i="3" s="1"/>
  <c r="Q1801" i="3" s="1"/>
  <c r="R1801" i="3" s="1"/>
  <c r="I1801" i="3"/>
  <c r="P1801" i="3" s="1"/>
  <c r="J1800" i="3"/>
  <c r="K1800" i="3" s="1"/>
  <c r="L1800" i="3" s="1"/>
  <c r="M1800" i="3" s="1"/>
  <c r="N1800" i="3" s="1"/>
  <c r="O1800" i="3" s="1"/>
  <c r="I1800" i="3"/>
  <c r="P1800" i="3" s="1"/>
  <c r="J1799" i="3"/>
  <c r="K1799" i="3" s="1"/>
  <c r="L1799" i="3" s="1"/>
  <c r="M1799" i="3" s="1"/>
  <c r="N1799" i="3" s="1"/>
  <c r="O1799" i="3" s="1"/>
  <c r="Q1799" i="3" s="1"/>
  <c r="R1799" i="3" s="1"/>
  <c r="I1799" i="3"/>
  <c r="P1799" i="3" s="1"/>
  <c r="J1798" i="3"/>
  <c r="K1798" i="3" s="1"/>
  <c r="L1798" i="3" s="1"/>
  <c r="M1798" i="3" s="1"/>
  <c r="N1798" i="3" s="1"/>
  <c r="O1798" i="3" s="1"/>
  <c r="I1798" i="3"/>
  <c r="P1798" i="3" s="1"/>
  <c r="J1797" i="3"/>
  <c r="K1797" i="3" s="1"/>
  <c r="L1797" i="3" s="1"/>
  <c r="M1797" i="3" s="1"/>
  <c r="N1797" i="3" s="1"/>
  <c r="O1797" i="3" s="1"/>
  <c r="Q1797" i="3" s="1"/>
  <c r="R1797" i="3" s="1"/>
  <c r="I1797" i="3"/>
  <c r="P1797" i="3" s="1"/>
  <c r="J1796" i="3"/>
  <c r="K1796" i="3" s="1"/>
  <c r="L1796" i="3" s="1"/>
  <c r="M1796" i="3" s="1"/>
  <c r="N1796" i="3" s="1"/>
  <c r="O1796" i="3" s="1"/>
  <c r="I1796" i="3"/>
  <c r="P1796" i="3" s="1"/>
  <c r="J1795" i="3"/>
  <c r="K1795" i="3" s="1"/>
  <c r="L1795" i="3" s="1"/>
  <c r="M1795" i="3" s="1"/>
  <c r="N1795" i="3" s="1"/>
  <c r="O1795" i="3" s="1"/>
  <c r="Q1795" i="3" s="1"/>
  <c r="R1795" i="3" s="1"/>
  <c r="I1795" i="3"/>
  <c r="P1795" i="3" s="1"/>
  <c r="J1794" i="3"/>
  <c r="K1794" i="3" s="1"/>
  <c r="L1794" i="3" s="1"/>
  <c r="M1794" i="3" s="1"/>
  <c r="N1794" i="3" s="1"/>
  <c r="O1794" i="3" s="1"/>
  <c r="I1794" i="3"/>
  <c r="P1794" i="3" s="1"/>
  <c r="J1793" i="3"/>
  <c r="K1793" i="3" s="1"/>
  <c r="L1793" i="3" s="1"/>
  <c r="M1793" i="3" s="1"/>
  <c r="N1793" i="3" s="1"/>
  <c r="O1793" i="3" s="1"/>
  <c r="Q1793" i="3" s="1"/>
  <c r="R1793" i="3" s="1"/>
  <c r="I1793" i="3"/>
  <c r="P1793" i="3" s="1"/>
  <c r="J1792" i="3"/>
  <c r="K1792" i="3" s="1"/>
  <c r="L1792" i="3" s="1"/>
  <c r="M1792" i="3" s="1"/>
  <c r="N1792" i="3" s="1"/>
  <c r="O1792" i="3" s="1"/>
  <c r="I1792" i="3"/>
  <c r="P1792" i="3" s="1"/>
  <c r="J1791" i="3"/>
  <c r="K1791" i="3" s="1"/>
  <c r="L1791" i="3" s="1"/>
  <c r="M1791" i="3" s="1"/>
  <c r="N1791" i="3" s="1"/>
  <c r="O1791" i="3" s="1"/>
  <c r="Q1791" i="3" s="1"/>
  <c r="R1791" i="3" s="1"/>
  <c r="I1791" i="3"/>
  <c r="P1791" i="3" s="1"/>
  <c r="J1790" i="3"/>
  <c r="K1790" i="3" s="1"/>
  <c r="L1790" i="3" s="1"/>
  <c r="M1790" i="3" s="1"/>
  <c r="N1790" i="3" s="1"/>
  <c r="O1790" i="3" s="1"/>
  <c r="I1790" i="3"/>
  <c r="P1790" i="3" s="1"/>
  <c r="J1789" i="3"/>
  <c r="K1789" i="3" s="1"/>
  <c r="L1789" i="3" s="1"/>
  <c r="M1789" i="3" s="1"/>
  <c r="N1789" i="3" s="1"/>
  <c r="O1789" i="3" s="1"/>
  <c r="Q1789" i="3" s="1"/>
  <c r="R1789" i="3" s="1"/>
  <c r="I1789" i="3"/>
  <c r="P1789" i="3" s="1"/>
  <c r="J1788" i="3"/>
  <c r="K1788" i="3" s="1"/>
  <c r="L1788" i="3" s="1"/>
  <c r="M1788" i="3" s="1"/>
  <c r="N1788" i="3" s="1"/>
  <c r="O1788" i="3" s="1"/>
  <c r="I1788" i="3"/>
  <c r="P1788" i="3" s="1"/>
  <c r="J1787" i="3"/>
  <c r="K1787" i="3" s="1"/>
  <c r="L1787" i="3" s="1"/>
  <c r="M1787" i="3" s="1"/>
  <c r="N1787" i="3" s="1"/>
  <c r="O1787" i="3" s="1"/>
  <c r="Q1787" i="3" s="1"/>
  <c r="R1787" i="3" s="1"/>
  <c r="I1787" i="3"/>
  <c r="P1787" i="3" s="1"/>
  <c r="J1786" i="3"/>
  <c r="K1786" i="3" s="1"/>
  <c r="L1786" i="3" s="1"/>
  <c r="M1786" i="3" s="1"/>
  <c r="N1786" i="3" s="1"/>
  <c r="O1786" i="3" s="1"/>
  <c r="I1786" i="3"/>
  <c r="P1786" i="3" s="1"/>
  <c r="J1785" i="3"/>
  <c r="K1785" i="3" s="1"/>
  <c r="L1785" i="3" s="1"/>
  <c r="M1785" i="3" s="1"/>
  <c r="N1785" i="3" s="1"/>
  <c r="O1785" i="3" s="1"/>
  <c r="Q1785" i="3" s="1"/>
  <c r="R1785" i="3" s="1"/>
  <c r="I1785" i="3"/>
  <c r="P1785" i="3" s="1"/>
  <c r="J1784" i="3"/>
  <c r="K1784" i="3" s="1"/>
  <c r="L1784" i="3" s="1"/>
  <c r="M1784" i="3" s="1"/>
  <c r="N1784" i="3" s="1"/>
  <c r="O1784" i="3" s="1"/>
  <c r="I1784" i="3"/>
  <c r="P1784" i="3" s="1"/>
  <c r="J1783" i="3"/>
  <c r="K1783" i="3" s="1"/>
  <c r="L1783" i="3" s="1"/>
  <c r="M1783" i="3" s="1"/>
  <c r="N1783" i="3" s="1"/>
  <c r="O1783" i="3" s="1"/>
  <c r="Q1783" i="3" s="1"/>
  <c r="R1783" i="3" s="1"/>
  <c r="I1783" i="3"/>
  <c r="P1783" i="3" s="1"/>
  <c r="J1782" i="3"/>
  <c r="K1782" i="3" s="1"/>
  <c r="L1782" i="3" s="1"/>
  <c r="M1782" i="3" s="1"/>
  <c r="N1782" i="3" s="1"/>
  <c r="O1782" i="3" s="1"/>
  <c r="I1782" i="3"/>
  <c r="P1782" i="3" s="1"/>
  <c r="J1781" i="3"/>
  <c r="K1781" i="3" s="1"/>
  <c r="L1781" i="3" s="1"/>
  <c r="M1781" i="3" s="1"/>
  <c r="N1781" i="3" s="1"/>
  <c r="O1781" i="3" s="1"/>
  <c r="Q1781" i="3" s="1"/>
  <c r="R1781" i="3" s="1"/>
  <c r="I1781" i="3"/>
  <c r="P1781" i="3" s="1"/>
  <c r="J1780" i="3"/>
  <c r="K1780" i="3" s="1"/>
  <c r="L1780" i="3" s="1"/>
  <c r="M1780" i="3" s="1"/>
  <c r="N1780" i="3" s="1"/>
  <c r="O1780" i="3" s="1"/>
  <c r="I1780" i="3"/>
  <c r="P1780" i="3" s="1"/>
  <c r="J1779" i="3"/>
  <c r="K1779" i="3" s="1"/>
  <c r="L1779" i="3" s="1"/>
  <c r="M1779" i="3" s="1"/>
  <c r="N1779" i="3" s="1"/>
  <c r="O1779" i="3" s="1"/>
  <c r="Q1779" i="3" s="1"/>
  <c r="R1779" i="3" s="1"/>
  <c r="I1779" i="3"/>
  <c r="P1779" i="3" s="1"/>
  <c r="J1778" i="3"/>
  <c r="K1778" i="3" s="1"/>
  <c r="L1778" i="3" s="1"/>
  <c r="M1778" i="3" s="1"/>
  <c r="N1778" i="3" s="1"/>
  <c r="O1778" i="3" s="1"/>
  <c r="I1778" i="3"/>
  <c r="P1778" i="3" s="1"/>
  <c r="J1777" i="3"/>
  <c r="K1777" i="3" s="1"/>
  <c r="L1777" i="3" s="1"/>
  <c r="M1777" i="3" s="1"/>
  <c r="N1777" i="3" s="1"/>
  <c r="O1777" i="3" s="1"/>
  <c r="Q1777" i="3" s="1"/>
  <c r="R1777" i="3" s="1"/>
  <c r="I1777" i="3"/>
  <c r="P1777" i="3" s="1"/>
  <c r="J1776" i="3"/>
  <c r="K1776" i="3" s="1"/>
  <c r="L1776" i="3" s="1"/>
  <c r="M1776" i="3" s="1"/>
  <c r="N1776" i="3" s="1"/>
  <c r="O1776" i="3" s="1"/>
  <c r="I1776" i="3"/>
  <c r="P1776" i="3" s="1"/>
  <c r="J1775" i="3"/>
  <c r="K1775" i="3" s="1"/>
  <c r="L1775" i="3" s="1"/>
  <c r="M1775" i="3" s="1"/>
  <c r="N1775" i="3" s="1"/>
  <c r="O1775" i="3" s="1"/>
  <c r="Q1775" i="3" s="1"/>
  <c r="R1775" i="3" s="1"/>
  <c r="I1775" i="3"/>
  <c r="P1775" i="3" s="1"/>
  <c r="J1774" i="3"/>
  <c r="K1774" i="3" s="1"/>
  <c r="L1774" i="3" s="1"/>
  <c r="M1774" i="3" s="1"/>
  <c r="N1774" i="3" s="1"/>
  <c r="O1774" i="3" s="1"/>
  <c r="I1774" i="3"/>
  <c r="P1774" i="3" s="1"/>
  <c r="J1773" i="3"/>
  <c r="K1773" i="3" s="1"/>
  <c r="L1773" i="3" s="1"/>
  <c r="M1773" i="3" s="1"/>
  <c r="N1773" i="3" s="1"/>
  <c r="O1773" i="3" s="1"/>
  <c r="Q1773" i="3" s="1"/>
  <c r="R1773" i="3" s="1"/>
  <c r="I1773" i="3"/>
  <c r="P1773" i="3" s="1"/>
  <c r="J1772" i="3"/>
  <c r="K1772" i="3" s="1"/>
  <c r="L1772" i="3" s="1"/>
  <c r="M1772" i="3" s="1"/>
  <c r="N1772" i="3" s="1"/>
  <c r="O1772" i="3" s="1"/>
  <c r="I1772" i="3"/>
  <c r="P1772" i="3" s="1"/>
  <c r="J1771" i="3"/>
  <c r="K1771" i="3" s="1"/>
  <c r="L1771" i="3" s="1"/>
  <c r="M1771" i="3" s="1"/>
  <c r="N1771" i="3" s="1"/>
  <c r="O1771" i="3" s="1"/>
  <c r="Q1771" i="3" s="1"/>
  <c r="R1771" i="3" s="1"/>
  <c r="I1771" i="3"/>
  <c r="P1771" i="3" s="1"/>
  <c r="J1770" i="3"/>
  <c r="K1770" i="3" s="1"/>
  <c r="L1770" i="3" s="1"/>
  <c r="M1770" i="3" s="1"/>
  <c r="N1770" i="3" s="1"/>
  <c r="O1770" i="3" s="1"/>
  <c r="I1770" i="3"/>
  <c r="P1770" i="3" s="1"/>
  <c r="J1769" i="3"/>
  <c r="K1769" i="3" s="1"/>
  <c r="L1769" i="3" s="1"/>
  <c r="M1769" i="3" s="1"/>
  <c r="N1769" i="3" s="1"/>
  <c r="O1769" i="3" s="1"/>
  <c r="Q1769" i="3" s="1"/>
  <c r="R1769" i="3" s="1"/>
  <c r="I1769" i="3"/>
  <c r="P1769" i="3" s="1"/>
  <c r="J1768" i="3"/>
  <c r="K1768" i="3" s="1"/>
  <c r="L1768" i="3" s="1"/>
  <c r="M1768" i="3" s="1"/>
  <c r="N1768" i="3" s="1"/>
  <c r="O1768" i="3" s="1"/>
  <c r="I1768" i="3"/>
  <c r="P1768" i="3" s="1"/>
  <c r="J1767" i="3"/>
  <c r="K1767" i="3" s="1"/>
  <c r="L1767" i="3" s="1"/>
  <c r="M1767" i="3" s="1"/>
  <c r="N1767" i="3" s="1"/>
  <c r="O1767" i="3" s="1"/>
  <c r="Q1767" i="3" s="1"/>
  <c r="R1767" i="3" s="1"/>
  <c r="I1767" i="3"/>
  <c r="P1767" i="3" s="1"/>
  <c r="J1766" i="3"/>
  <c r="K1766" i="3" s="1"/>
  <c r="L1766" i="3" s="1"/>
  <c r="M1766" i="3" s="1"/>
  <c r="N1766" i="3" s="1"/>
  <c r="O1766" i="3" s="1"/>
  <c r="I1766" i="3"/>
  <c r="P1766" i="3" s="1"/>
  <c r="J1765" i="3"/>
  <c r="K1765" i="3" s="1"/>
  <c r="L1765" i="3" s="1"/>
  <c r="M1765" i="3" s="1"/>
  <c r="N1765" i="3" s="1"/>
  <c r="O1765" i="3" s="1"/>
  <c r="Q1765" i="3" s="1"/>
  <c r="R1765" i="3" s="1"/>
  <c r="I1765" i="3"/>
  <c r="P1765" i="3" s="1"/>
  <c r="J1764" i="3"/>
  <c r="K1764" i="3" s="1"/>
  <c r="L1764" i="3" s="1"/>
  <c r="M1764" i="3" s="1"/>
  <c r="N1764" i="3" s="1"/>
  <c r="O1764" i="3" s="1"/>
  <c r="I1764" i="3"/>
  <c r="P1764" i="3" s="1"/>
  <c r="J1763" i="3"/>
  <c r="K1763" i="3" s="1"/>
  <c r="L1763" i="3" s="1"/>
  <c r="M1763" i="3" s="1"/>
  <c r="N1763" i="3" s="1"/>
  <c r="O1763" i="3" s="1"/>
  <c r="Q1763" i="3" s="1"/>
  <c r="R1763" i="3" s="1"/>
  <c r="I1763" i="3"/>
  <c r="P1763" i="3" s="1"/>
  <c r="J1762" i="3"/>
  <c r="K1762" i="3" s="1"/>
  <c r="L1762" i="3" s="1"/>
  <c r="M1762" i="3" s="1"/>
  <c r="N1762" i="3" s="1"/>
  <c r="O1762" i="3" s="1"/>
  <c r="I1762" i="3"/>
  <c r="P1762" i="3" s="1"/>
  <c r="J1761" i="3"/>
  <c r="K1761" i="3" s="1"/>
  <c r="L1761" i="3" s="1"/>
  <c r="M1761" i="3" s="1"/>
  <c r="N1761" i="3" s="1"/>
  <c r="O1761" i="3" s="1"/>
  <c r="Q1761" i="3" s="1"/>
  <c r="R1761" i="3" s="1"/>
  <c r="I1761" i="3"/>
  <c r="P1761" i="3" s="1"/>
  <c r="J1760" i="3"/>
  <c r="K1760" i="3" s="1"/>
  <c r="L1760" i="3" s="1"/>
  <c r="M1760" i="3" s="1"/>
  <c r="N1760" i="3" s="1"/>
  <c r="O1760" i="3" s="1"/>
  <c r="I1760" i="3"/>
  <c r="P1760" i="3" s="1"/>
  <c r="J1759" i="3"/>
  <c r="K1759" i="3" s="1"/>
  <c r="L1759" i="3" s="1"/>
  <c r="M1759" i="3" s="1"/>
  <c r="N1759" i="3" s="1"/>
  <c r="O1759" i="3" s="1"/>
  <c r="Q1759" i="3" s="1"/>
  <c r="R1759" i="3" s="1"/>
  <c r="I1759" i="3"/>
  <c r="P1759" i="3" s="1"/>
  <c r="J1758" i="3"/>
  <c r="K1758" i="3" s="1"/>
  <c r="L1758" i="3" s="1"/>
  <c r="M1758" i="3" s="1"/>
  <c r="N1758" i="3" s="1"/>
  <c r="O1758" i="3" s="1"/>
  <c r="I1758" i="3"/>
  <c r="P1758" i="3" s="1"/>
  <c r="J1757" i="3"/>
  <c r="K1757" i="3" s="1"/>
  <c r="L1757" i="3" s="1"/>
  <c r="M1757" i="3" s="1"/>
  <c r="N1757" i="3" s="1"/>
  <c r="O1757" i="3" s="1"/>
  <c r="Q1757" i="3" s="1"/>
  <c r="R1757" i="3" s="1"/>
  <c r="I1757" i="3"/>
  <c r="P1757" i="3" s="1"/>
  <c r="J1756" i="3"/>
  <c r="K1756" i="3" s="1"/>
  <c r="L1756" i="3" s="1"/>
  <c r="M1756" i="3" s="1"/>
  <c r="N1756" i="3" s="1"/>
  <c r="O1756" i="3" s="1"/>
  <c r="I1756" i="3"/>
  <c r="P1756" i="3" s="1"/>
  <c r="J1755" i="3"/>
  <c r="K1755" i="3" s="1"/>
  <c r="L1755" i="3" s="1"/>
  <c r="M1755" i="3" s="1"/>
  <c r="N1755" i="3" s="1"/>
  <c r="O1755" i="3" s="1"/>
  <c r="Q1755" i="3" s="1"/>
  <c r="R1755" i="3" s="1"/>
  <c r="I1755" i="3"/>
  <c r="P1755" i="3" s="1"/>
  <c r="J1754" i="3"/>
  <c r="K1754" i="3" s="1"/>
  <c r="L1754" i="3" s="1"/>
  <c r="M1754" i="3" s="1"/>
  <c r="N1754" i="3" s="1"/>
  <c r="O1754" i="3" s="1"/>
  <c r="I1754" i="3"/>
  <c r="P1754" i="3" s="1"/>
  <c r="J1753" i="3"/>
  <c r="K1753" i="3" s="1"/>
  <c r="L1753" i="3" s="1"/>
  <c r="M1753" i="3" s="1"/>
  <c r="N1753" i="3" s="1"/>
  <c r="O1753" i="3" s="1"/>
  <c r="Q1753" i="3" s="1"/>
  <c r="R1753" i="3" s="1"/>
  <c r="I1753" i="3"/>
  <c r="P1753" i="3" s="1"/>
  <c r="J1752" i="3"/>
  <c r="K1752" i="3" s="1"/>
  <c r="L1752" i="3" s="1"/>
  <c r="M1752" i="3" s="1"/>
  <c r="N1752" i="3" s="1"/>
  <c r="O1752" i="3" s="1"/>
  <c r="I1752" i="3"/>
  <c r="P1752" i="3" s="1"/>
  <c r="J1751" i="3"/>
  <c r="K1751" i="3" s="1"/>
  <c r="L1751" i="3" s="1"/>
  <c r="M1751" i="3" s="1"/>
  <c r="N1751" i="3" s="1"/>
  <c r="O1751" i="3" s="1"/>
  <c r="Q1751" i="3" s="1"/>
  <c r="R1751" i="3" s="1"/>
  <c r="I1751" i="3"/>
  <c r="P1751" i="3" s="1"/>
  <c r="J1750" i="3"/>
  <c r="K1750" i="3" s="1"/>
  <c r="L1750" i="3" s="1"/>
  <c r="M1750" i="3" s="1"/>
  <c r="N1750" i="3" s="1"/>
  <c r="O1750" i="3" s="1"/>
  <c r="I1750" i="3"/>
  <c r="P1750" i="3" s="1"/>
  <c r="J1749" i="3"/>
  <c r="K1749" i="3" s="1"/>
  <c r="L1749" i="3" s="1"/>
  <c r="M1749" i="3" s="1"/>
  <c r="N1749" i="3" s="1"/>
  <c r="O1749" i="3" s="1"/>
  <c r="Q1749" i="3" s="1"/>
  <c r="R1749" i="3" s="1"/>
  <c r="I1749" i="3"/>
  <c r="P1749" i="3" s="1"/>
  <c r="J1748" i="3"/>
  <c r="K1748" i="3" s="1"/>
  <c r="L1748" i="3" s="1"/>
  <c r="M1748" i="3" s="1"/>
  <c r="N1748" i="3" s="1"/>
  <c r="O1748" i="3" s="1"/>
  <c r="I1748" i="3"/>
  <c r="P1748" i="3" s="1"/>
  <c r="K1747" i="3"/>
  <c r="L1747" i="3" s="1"/>
  <c r="M1747" i="3" s="1"/>
  <c r="N1747" i="3" s="1"/>
  <c r="O1747" i="3" s="1"/>
  <c r="Q1747" i="3" s="1"/>
  <c r="R1747" i="3" s="1"/>
  <c r="J1747" i="3"/>
  <c r="I1747" i="3"/>
  <c r="P1747" i="3" s="1"/>
  <c r="J1746" i="3"/>
  <c r="K1746" i="3" s="1"/>
  <c r="L1746" i="3" s="1"/>
  <c r="M1746" i="3" s="1"/>
  <c r="N1746" i="3" s="1"/>
  <c r="O1746" i="3" s="1"/>
  <c r="I1746" i="3"/>
  <c r="P1746" i="3" s="1"/>
  <c r="J1745" i="3"/>
  <c r="K1745" i="3" s="1"/>
  <c r="L1745" i="3" s="1"/>
  <c r="M1745" i="3" s="1"/>
  <c r="N1745" i="3" s="1"/>
  <c r="O1745" i="3" s="1"/>
  <c r="I1745" i="3"/>
  <c r="P1745" i="3" s="1"/>
  <c r="J1744" i="3"/>
  <c r="K1744" i="3" s="1"/>
  <c r="L1744" i="3" s="1"/>
  <c r="M1744" i="3" s="1"/>
  <c r="N1744" i="3" s="1"/>
  <c r="O1744" i="3" s="1"/>
  <c r="I1744" i="3"/>
  <c r="P1744" i="3" s="1"/>
  <c r="J1743" i="3"/>
  <c r="K1743" i="3" s="1"/>
  <c r="L1743" i="3" s="1"/>
  <c r="M1743" i="3" s="1"/>
  <c r="N1743" i="3" s="1"/>
  <c r="O1743" i="3" s="1"/>
  <c r="I1743" i="3"/>
  <c r="P1743" i="3" s="1"/>
  <c r="J1742" i="3"/>
  <c r="K1742" i="3" s="1"/>
  <c r="L1742" i="3" s="1"/>
  <c r="M1742" i="3" s="1"/>
  <c r="N1742" i="3" s="1"/>
  <c r="O1742" i="3" s="1"/>
  <c r="I1742" i="3"/>
  <c r="P1742" i="3" s="1"/>
  <c r="J1741" i="3"/>
  <c r="K1741" i="3" s="1"/>
  <c r="L1741" i="3" s="1"/>
  <c r="M1741" i="3" s="1"/>
  <c r="N1741" i="3" s="1"/>
  <c r="O1741" i="3" s="1"/>
  <c r="I1741" i="3"/>
  <c r="P1741" i="3" s="1"/>
  <c r="J1740" i="3"/>
  <c r="K1740" i="3" s="1"/>
  <c r="L1740" i="3" s="1"/>
  <c r="M1740" i="3" s="1"/>
  <c r="N1740" i="3" s="1"/>
  <c r="O1740" i="3" s="1"/>
  <c r="I1740" i="3"/>
  <c r="P1740" i="3" s="1"/>
  <c r="J1739" i="3"/>
  <c r="K1739" i="3" s="1"/>
  <c r="L1739" i="3" s="1"/>
  <c r="M1739" i="3" s="1"/>
  <c r="N1739" i="3" s="1"/>
  <c r="O1739" i="3" s="1"/>
  <c r="I1739" i="3"/>
  <c r="P1739" i="3" s="1"/>
  <c r="J1738" i="3"/>
  <c r="K1738" i="3" s="1"/>
  <c r="L1738" i="3" s="1"/>
  <c r="M1738" i="3" s="1"/>
  <c r="N1738" i="3" s="1"/>
  <c r="O1738" i="3" s="1"/>
  <c r="I1738" i="3"/>
  <c r="P1738" i="3" s="1"/>
  <c r="J1737" i="3"/>
  <c r="K1737" i="3" s="1"/>
  <c r="L1737" i="3" s="1"/>
  <c r="M1737" i="3" s="1"/>
  <c r="N1737" i="3" s="1"/>
  <c r="O1737" i="3" s="1"/>
  <c r="I1737" i="3"/>
  <c r="P1737" i="3" s="1"/>
  <c r="J1736" i="3"/>
  <c r="K1736" i="3" s="1"/>
  <c r="L1736" i="3" s="1"/>
  <c r="M1736" i="3" s="1"/>
  <c r="N1736" i="3" s="1"/>
  <c r="O1736" i="3" s="1"/>
  <c r="I1736" i="3"/>
  <c r="P1736" i="3" s="1"/>
  <c r="J1735" i="3"/>
  <c r="K1735" i="3" s="1"/>
  <c r="L1735" i="3" s="1"/>
  <c r="M1735" i="3" s="1"/>
  <c r="N1735" i="3" s="1"/>
  <c r="O1735" i="3" s="1"/>
  <c r="I1735" i="3"/>
  <c r="P1735" i="3" s="1"/>
  <c r="J1734" i="3"/>
  <c r="K1734" i="3" s="1"/>
  <c r="L1734" i="3" s="1"/>
  <c r="M1734" i="3" s="1"/>
  <c r="N1734" i="3" s="1"/>
  <c r="O1734" i="3" s="1"/>
  <c r="I1734" i="3"/>
  <c r="P1734" i="3" s="1"/>
  <c r="J1733" i="3"/>
  <c r="K1733" i="3" s="1"/>
  <c r="L1733" i="3" s="1"/>
  <c r="M1733" i="3" s="1"/>
  <c r="N1733" i="3" s="1"/>
  <c r="O1733" i="3" s="1"/>
  <c r="I1733" i="3"/>
  <c r="P1733" i="3" s="1"/>
  <c r="J1732" i="3"/>
  <c r="K1732" i="3" s="1"/>
  <c r="L1732" i="3" s="1"/>
  <c r="M1732" i="3" s="1"/>
  <c r="N1732" i="3" s="1"/>
  <c r="O1732" i="3" s="1"/>
  <c r="I1732" i="3"/>
  <c r="P1732" i="3" s="1"/>
  <c r="J1731" i="3"/>
  <c r="K1731" i="3" s="1"/>
  <c r="L1731" i="3" s="1"/>
  <c r="M1731" i="3" s="1"/>
  <c r="N1731" i="3" s="1"/>
  <c r="O1731" i="3" s="1"/>
  <c r="I1731" i="3"/>
  <c r="P1731" i="3" s="1"/>
  <c r="J1730" i="3"/>
  <c r="K1730" i="3" s="1"/>
  <c r="L1730" i="3" s="1"/>
  <c r="M1730" i="3" s="1"/>
  <c r="N1730" i="3" s="1"/>
  <c r="O1730" i="3" s="1"/>
  <c r="I1730" i="3"/>
  <c r="P1730" i="3" s="1"/>
  <c r="J1729" i="3"/>
  <c r="K1729" i="3" s="1"/>
  <c r="L1729" i="3" s="1"/>
  <c r="M1729" i="3" s="1"/>
  <c r="N1729" i="3" s="1"/>
  <c r="O1729" i="3" s="1"/>
  <c r="I1729" i="3"/>
  <c r="P1729" i="3" s="1"/>
  <c r="J1728" i="3"/>
  <c r="K1728" i="3" s="1"/>
  <c r="L1728" i="3" s="1"/>
  <c r="M1728" i="3" s="1"/>
  <c r="N1728" i="3" s="1"/>
  <c r="O1728" i="3" s="1"/>
  <c r="I1728" i="3"/>
  <c r="P1728" i="3" s="1"/>
  <c r="J1727" i="3"/>
  <c r="K1727" i="3" s="1"/>
  <c r="L1727" i="3" s="1"/>
  <c r="M1727" i="3" s="1"/>
  <c r="N1727" i="3" s="1"/>
  <c r="O1727" i="3" s="1"/>
  <c r="I1727" i="3"/>
  <c r="P1727" i="3" s="1"/>
  <c r="J1726" i="3"/>
  <c r="K1726" i="3" s="1"/>
  <c r="L1726" i="3" s="1"/>
  <c r="M1726" i="3" s="1"/>
  <c r="N1726" i="3" s="1"/>
  <c r="O1726" i="3" s="1"/>
  <c r="I1726" i="3"/>
  <c r="P1726" i="3" s="1"/>
  <c r="J1725" i="3"/>
  <c r="K1725" i="3" s="1"/>
  <c r="L1725" i="3" s="1"/>
  <c r="M1725" i="3" s="1"/>
  <c r="N1725" i="3" s="1"/>
  <c r="O1725" i="3" s="1"/>
  <c r="I1725" i="3"/>
  <c r="P1725" i="3" s="1"/>
  <c r="J1724" i="3"/>
  <c r="K1724" i="3" s="1"/>
  <c r="L1724" i="3" s="1"/>
  <c r="M1724" i="3" s="1"/>
  <c r="N1724" i="3" s="1"/>
  <c r="O1724" i="3" s="1"/>
  <c r="I1724" i="3"/>
  <c r="P1724" i="3" s="1"/>
  <c r="J1723" i="3"/>
  <c r="K1723" i="3" s="1"/>
  <c r="L1723" i="3" s="1"/>
  <c r="M1723" i="3" s="1"/>
  <c r="N1723" i="3" s="1"/>
  <c r="O1723" i="3" s="1"/>
  <c r="I1723" i="3"/>
  <c r="P1723" i="3" s="1"/>
  <c r="J1722" i="3"/>
  <c r="K1722" i="3" s="1"/>
  <c r="L1722" i="3" s="1"/>
  <c r="M1722" i="3" s="1"/>
  <c r="N1722" i="3" s="1"/>
  <c r="O1722" i="3" s="1"/>
  <c r="I1722" i="3"/>
  <c r="P1722" i="3" s="1"/>
  <c r="J1721" i="3"/>
  <c r="K1721" i="3" s="1"/>
  <c r="L1721" i="3" s="1"/>
  <c r="M1721" i="3" s="1"/>
  <c r="N1721" i="3" s="1"/>
  <c r="O1721" i="3" s="1"/>
  <c r="I1721" i="3"/>
  <c r="P1721" i="3" s="1"/>
  <c r="J1720" i="3"/>
  <c r="K1720" i="3" s="1"/>
  <c r="L1720" i="3" s="1"/>
  <c r="M1720" i="3" s="1"/>
  <c r="N1720" i="3" s="1"/>
  <c r="O1720" i="3" s="1"/>
  <c r="I1720" i="3"/>
  <c r="P1720" i="3" s="1"/>
  <c r="J1719" i="3"/>
  <c r="K1719" i="3" s="1"/>
  <c r="L1719" i="3" s="1"/>
  <c r="M1719" i="3" s="1"/>
  <c r="N1719" i="3" s="1"/>
  <c r="O1719" i="3" s="1"/>
  <c r="I1719" i="3"/>
  <c r="P1719" i="3" s="1"/>
  <c r="J1718" i="3"/>
  <c r="K1718" i="3" s="1"/>
  <c r="L1718" i="3" s="1"/>
  <c r="M1718" i="3" s="1"/>
  <c r="N1718" i="3" s="1"/>
  <c r="O1718" i="3" s="1"/>
  <c r="I1718" i="3"/>
  <c r="P1718" i="3" s="1"/>
  <c r="J1717" i="3"/>
  <c r="K1717" i="3" s="1"/>
  <c r="L1717" i="3" s="1"/>
  <c r="M1717" i="3" s="1"/>
  <c r="N1717" i="3" s="1"/>
  <c r="O1717" i="3" s="1"/>
  <c r="I1717" i="3"/>
  <c r="P1717" i="3" s="1"/>
  <c r="J1716" i="3"/>
  <c r="K1716" i="3" s="1"/>
  <c r="L1716" i="3" s="1"/>
  <c r="M1716" i="3" s="1"/>
  <c r="N1716" i="3" s="1"/>
  <c r="O1716" i="3" s="1"/>
  <c r="I1716" i="3"/>
  <c r="P1716" i="3" s="1"/>
  <c r="J1715" i="3"/>
  <c r="K1715" i="3" s="1"/>
  <c r="L1715" i="3" s="1"/>
  <c r="M1715" i="3" s="1"/>
  <c r="N1715" i="3" s="1"/>
  <c r="O1715" i="3" s="1"/>
  <c r="I1715" i="3"/>
  <c r="P1715" i="3" s="1"/>
  <c r="J1714" i="3"/>
  <c r="K1714" i="3" s="1"/>
  <c r="L1714" i="3" s="1"/>
  <c r="M1714" i="3" s="1"/>
  <c r="N1714" i="3" s="1"/>
  <c r="O1714" i="3" s="1"/>
  <c r="I1714" i="3"/>
  <c r="P1714" i="3" s="1"/>
  <c r="J1713" i="3"/>
  <c r="K1713" i="3" s="1"/>
  <c r="L1713" i="3" s="1"/>
  <c r="M1713" i="3" s="1"/>
  <c r="N1713" i="3" s="1"/>
  <c r="O1713" i="3" s="1"/>
  <c r="I1713" i="3"/>
  <c r="P1713" i="3" s="1"/>
  <c r="J1712" i="3"/>
  <c r="K1712" i="3" s="1"/>
  <c r="L1712" i="3" s="1"/>
  <c r="M1712" i="3" s="1"/>
  <c r="N1712" i="3" s="1"/>
  <c r="O1712" i="3" s="1"/>
  <c r="I1712" i="3"/>
  <c r="P1712" i="3" s="1"/>
  <c r="J1711" i="3"/>
  <c r="K1711" i="3" s="1"/>
  <c r="L1711" i="3" s="1"/>
  <c r="M1711" i="3" s="1"/>
  <c r="N1711" i="3" s="1"/>
  <c r="O1711" i="3" s="1"/>
  <c r="I1711" i="3"/>
  <c r="P1711" i="3" s="1"/>
  <c r="J1710" i="3"/>
  <c r="K1710" i="3" s="1"/>
  <c r="L1710" i="3" s="1"/>
  <c r="M1710" i="3" s="1"/>
  <c r="N1710" i="3" s="1"/>
  <c r="O1710" i="3" s="1"/>
  <c r="I1710" i="3"/>
  <c r="P1710" i="3" s="1"/>
  <c r="J1709" i="3"/>
  <c r="K1709" i="3" s="1"/>
  <c r="L1709" i="3" s="1"/>
  <c r="M1709" i="3" s="1"/>
  <c r="N1709" i="3" s="1"/>
  <c r="O1709" i="3" s="1"/>
  <c r="I1709" i="3"/>
  <c r="P1709" i="3" s="1"/>
  <c r="J1708" i="3"/>
  <c r="K1708" i="3" s="1"/>
  <c r="L1708" i="3" s="1"/>
  <c r="M1708" i="3" s="1"/>
  <c r="N1708" i="3" s="1"/>
  <c r="O1708" i="3" s="1"/>
  <c r="I1708" i="3"/>
  <c r="P1708" i="3" s="1"/>
  <c r="J1707" i="3"/>
  <c r="K1707" i="3" s="1"/>
  <c r="L1707" i="3" s="1"/>
  <c r="M1707" i="3" s="1"/>
  <c r="N1707" i="3" s="1"/>
  <c r="O1707" i="3" s="1"/>
  <c r="I1707" i="3"/>
  <c r="P1707" i="3" s="1"/>
  <c r="J1706" i="3"/>
  <c r="K1706" i="3" s="1"/>
  <c r="L1706" i="3" s="1"/>
  <c r="M1706" i="3" s="1"/>
  <c r="N1706" i="3" s="1"/>
  <c r="O1706" i="3" s="1"/>
  <c r="I1706" i="3"/>
  <c r="P1706" i="3" s="1"/>
  <c r="J1705" i="3"/>
  <c r="K1705" i="3" s="1"/>
  <c r="L1705" i="3" s="1"/>
  <c r="M1705" i="3" s="1"/>
  <c r="N1705" i="3" s="1"/>
  <c r="O1705" i="3" s="1"/>
  <c r="I1705" i="3"/>
  <c r="P1705" i="3" s="1"/>
  <c r="J1704" i="3"/>
  <c r="K1704" i="3" s="1"/>
  <c r="L1704" i="3" s="1"/>
  <c r="M1704" i="3" s="1"/>
  <c r="N1704" i="3" s="1"/>
  <c r="O1704" i="3" s="1"/>
  <c r="I1704" i="3"/>
  <c r="P1704" i="3" s="1"/>
  <c r="J1703" i="3"/>
  <c r="K1703" i="3" s="1"/>
  <c r="L1703" i="3" s="1"/>
  <c r="M1703" i="3" s="1"/>
  <c r="N1703" i="3" s="1"/>
  <c r="O1703" i="3" s="1"/>
  <c r="I1703" i="3"/>
  <c r="P1703" i="3" s="1"/>
  <c r="J1702" i="3"/>
  <c r="K1702" i="3" s="1"/>
  <c r="L1702" i="3" s="1"/>
  <c r="M1702" i="3" s="1"/>
  <c r="N1702" i="3" s="1"/>
  <c r="O1702" i="3" s="1"/>
  <c r="I1702" i="3"/>
  <c r="P1702" i="3" s="1"/>
  <c r="J1701" i="3"/>
  <c r="K1701" i="3" s="1"/>
  <c r="L1701" i="3" s="1"/>
  <c r="M1701" i="3" s="1"/>
  <c r="N1701" i="3" s="1"/>
  <c r="O1701" i="3" s="1"/>
  <c r="I1701" i="3"/>
  <c r="P1701" i="3" s="1"/>
  <c r="J1700" i="3"/>
  <c r="K1700" i="3" s="1"/>
  <c r="L1700" i="3" s="1"/>
  <c r="M1700" i="3" s="1"/>
  <c r="N1700" i="3" s="1"/>
  <c r="O1700" i="3" s="1"/>
  <c r="I1700" i="3"/>
  <c r="P1700" i="3" s="1"/>
  <c r="J1699" i="3"/>
  <c r="K1699" i="3" s="1"/>
  <c r="L1699" i="3" s="1"/>
  <c r="M1699" i="3" s="1"/>
  <c r="N1699" i="3" s="1"/>
  <c r="O1699" i="3" s="1"/>
  <c r="I1699" i="3"/>
  <c r="P1699" i="3" s="1"/>
  <c r="J1698" i="3"/>
  <c r="K1698" i="3" s="1"/>
  <c r="L1698" i="3" s="1"/>
  <c r="M1698" i="3" s="1"/>
  <c r="N1698" i="3" s="1"/>
  <c r="O1698" i="3" s="1"/>
  <c r="I1698" i="3"/>
  <c r="P1698" i="3" s="1"/>
  <c r="J1697" i="3"/>
  <c r="K1697" i="3" s="1"/>
  <c r="L1697" i="3" s="1"/>
  <c r="M1697" i="3" s="1"/>
  <c r="N1697" i="3" s="1"/>
  <c r="O1697" i="3" s="1"/>
  <c r="I1697" i="3"/>
  <c r="P1697" i="3" s="1"/>
  <c r="J1696" i="3"/>
  <c r="K1696" i="3" s="1"/>
  <c r="L1696" i="3" s="1"/>
  <c r="M1696" i="3" s="1"/>
  <c r="N1696" i="3" s="1"/>
  <c r="O1696" i="3" s="1"/>
  <c r="I1696" i="3"/>
  <c r="P1696" i="3" s="1"/>
  <c r="J1695" i="3"/>
  <c r="K1695" i="3" s="1"/>
  <c r="L1695" i="3" s="1"/>
  <c r="M1695" i="3" s="1"/>
  <c r="N1695" i="3" s="1"/>
  <c r="O1695" i="3" s="1"/>
  <c r="I1695" i="3"/>
  <c r="P1695" i="3" s="1"/>
  <c r="J1694" i="3"/>
  <c r="K1694" i="3" s="1"/>
  <c r="L1694" i="3" s="1"/>
  <c r="M1694" i="3" s="1"/>
  <c r="N1694" i="3" s="1"/>
  <c r="O1694" i="3" s="1"/>
  <c r="I1694" i="3"/>
  <c r="P1694" i="3" s="1"/>
  <c r="J1693" i="3"/>
  <c r="K1693" i="3" s="1"/>
  <c r="L1693" i="3" s="1"/>
  <c r="M1693" i="3" s="1"/>
  <c r="N1693" i="3" s="1"/>
  <c r="O1693" i="3" s="1"/>
  <c r="I1693" i="3"/>
  <c r="P1693" i="3" s="1"/>
  <c r="J1692" i="3"/>
  <c r="K1692" i="3" s="1"/>
  <c r="L1692" i="3" s="1"/>
  <c r="M1692" i="3" s="1"/>
  <c r="N1692" i="3" s="1"/>
  <c r="O1692" i="3" s="1"/>
  <c r="I1692" i="3"/>
  <c r="P1692" i="3" s="1"/>
  <c r="J1691" i="3"/>
  <c r="K1691" i="3" s="1"/>
  <c r="L1691" i="3" s="1"/>
  <c r="M1691" i="3" s="1"/>
  <c r="N1691" i="3" s="1"/>
  <c r="O1691" i="3" s="1"/>
  <c r="I1691" i="3"/>
  <c r="P1691" i="3" s="1"/>
  <c r="J1690" i="3"/>
  <c r="K1690" i="3" s="1"/>
  <c r="L1690" i="3" s="1"/>
  <c r="M1690" i="3" s="1"/>
  <c r="N1690" i="3" s="1"/>
  <c r="O1690" i="3" s="1"/>
  <c r="I1690" i="3"/>
  <c r="P1690" i="3" s="1"/>
  <c r="J1689" i="3"/>
  <c r="K1689" i="3" s="1"/>
  <c r="L1689" i="3" s="1"/>
  <c r="M1689" i="3" s="1"/>
  <c r="N1689" i="3" s="1"/>
  <c r="O1689" i="3" s="1"/>
  <c r="I1689" i="3"/>
  <c r="P1689" i="3" s="1"/>
  <c r="J1688" i="3"/>
  <c r="K1688" i="3" s="1"/>
  <c r="L1688" i="3" s="1"/>
  <c r="M1688" i="3" s="1"/>
  <c r="N1688" i="3" s="1"/>
  <c r="O1688" i="3" s="1"/>
  <c r="I1688" i="3"/>
  <c r="P1688" i="3" s="1"/>
  <c r="J1687" i="3"/>
  <c r="K1687" i="3" s="1"/>
  <c r="L1687" i="3" s="1"/>
  <c r="M1687" i="3" s="1"/>
  <c r="N1687" i="3" s="1"/>
  <c r="O1687" i="3" s="1"/>
  <c r="I1687" i="3"/>
  <c r="P1687" i="3" s="1"/>
  <c r="J1686" i="3"/>
  <c r="K1686" i="3" s="1"/>
  <c r="L1686" i="3" s="1"/>
  <c r="M1686" i="3" s="1"/>
  <c r="N1686" i="3" s="1"/>
  <c r="O1686" i="3" s="1"/>
  <c r="I1686" i="3"/>
  <c r="P1686" i="3" s="1"/>
  <c r="J1685" i="3"/>
  <c r="K1685" i="3" s="1"/>
  <c r="L1685" i="3" s="1"/>
  <c r="M1685" i="3" s="1"/>
  <c r="N1685" i="3" s="1"/>
  <c r="O1685" i="3" s="1"/>
  <c r="I1685" i="3"/>
  <c r="P1685" i="3" s="1"/>
  <c r="J1684" i="3"/>
  <c r="K1684" i="3" s="1"/>
  <c r="L1684" i="3" s="1"/>
  <c r="M1684" i="3" s="1"/>
  <c r="N1684" i="3" s="1"/>
  <c r="O1684" i="3" s="1"/>
  <c r="I1684" i="3"/>
  <c r="P1684" i="3" s="1"/>
  <c r="J1683" i="3"/>
  <c r="K1683" i="3" s="1"/>
  <c r="L1683" i="3" s="1"/>
  <c r="M1683" i="3" s="1"/>
  <c r="N1683" i="3" s="1"/>
  <c r="O1683" i="3" s="1"/>
  <c r="I1683" i="3"/>
  <c r="P1683" i="3" s="1"/>
  <c r="J1682" i="3"/>
  <c r="K1682" i="3" s="1"/>
  <c r="L1682" i="3" s="1"/>
  <c r="M1682" i="3" s="1"/>
  <c r="N1682" i="3" s="1"/>
  <c r="O1682" i="3" s="1"/>
  <c r="I1682" i="3"/>
  <c r="P1682" i="3" s="1"/>
  <c r="J1681" i="3"/>
  <c r="K1681" i="3" s="1"/>
  <c r="L1681" i="3" s="1"/>
  <c r="M1681" i="3" s="1"/>
  <c r="N1681" i="3" s="1"/>
  <c r="O1681" i="3" s="1"/>
  <c r="I1681" i="3"/>
  <c r="P1681" i="3" s="1"/>
  <c r="J1680" i="3"/>
  <c r="K1680" i="3" s="1"/>
  <c r="L1680" i="3" s="1"/>
  <c r="M1680" i="3" s="1"/>
  <c r="N1680" i="3" s="1"/>
  <c r="O1680" i="3" s="1"/>
  <c r="I1680" i="3"/>
  <c r="P1680" i="3" s="1"/>
  <c r="J1679" i="3"/>
  <c r="K1679" i="3" s="1"/>
  <c r="L1679" i="3" s="1"/>
  <c r="M1679" i="3" s="1"/>
  <c r="N1679" i="3" s="1"/>
  <c r="O1679" i="3" s="1"/>
  <c r="I1679" i="3"/>
  <c r="P1679" i="3" s="1"/>
  <c r="J1678" i="3"/>
  <c r="K1678" i="3" s="1"/>
  <c r="L1678" i="3" s="1"/>
  <c r="M1678" i="3" s="1"/>
  <c r="N1678" i="3" s="1"/>
  <c r="O1678" i="3" s="1"/>
  <c r="I1678" i="3"/>
  <c r="P1678" i="3" s="1"/>
  <c r="J1677" i="3"/>
  <c r="K1677" i="3" s="1"/>
  <c r="L1677" i="3" s="1"/>
  <c r="M1677" i="3" s="1"/>
  <c r="N1677" i="3" s="1"/>
  <c r="O1677" i="3" s="1"/>
  <c r="I1677" i="3"/>
  <c r="P1677" i="3" s="1"/>
  <c r="J1676" i="3"/>
  <c r="K1676" i="3" s="1"/>
  <c r="L1676" i="3" s="1"/>
  <c r="M1676" i="3" s="1"/>
  <c r="N1676" i="3" s="1"/>
  <c r="O1676" i="3" s="1"/>
  <c r="I1676" i="3"/>
  <c r="P1676" i="3" s="1"/>
  <c r="J1675" i="3"/>
  <c r="K1675" i="3" s="1"/>
  <c r="L1675" i="3" s="1"/>
  <c r="M1675" i="3" s="1"/>
  <c r="N1675" i="3" s="1"/>
  <c r="O1675" i="3" s="1"/>
  <c r="I1675" i="3"/>
  <c r="P1675" i="3" s="1"/>
  <c r="J1674" i="3"/>
  <c r="K1674" i="3" s="1"/>
  <c r="L1674" i="3" s="1"/>
  <c r="M1674" i="3" s="1"/>
  <c r="N1674" i="3" s="1"/>
  <c r="O1674" i="3" s="1"/>
  <c r="I1674" i="3"/>
  <c r="P1674" i="3" s="1"/>
  <c r="J1673" i="3"/>
  <c r="K1673" i="3" s="1"/>
  <c r="L1673" i="3" s="1"/>
  <c r="M1673" i="3" s="1"/>
  <c r="N1673" i="3" s="1"/>
  <c r="O1673" i="3" s="1"/>
  <c r="I1673" i="3"/>
  <c r="P1673" i="3" s="1"/>
  <c r="J1672" i="3"/>
  <c r="K1672" i="3" s="1"/>
  <c r="L1672" i="3" s="1"/>
  <c r="M1672" i="3" s="1"/>
  <c r="N1672" i="3" s="1"/>
  <c r="O1672" i="3" s="1"/>
  <c r="I1672" i="3"/>
  <c r="P1672" i="3" s="1"/>
  <c r="J1671" i="3"/>
  <c r="K1671" i="3" s="1"/>
  <c r="L1671" i="3" s="1"/>
  <c r="M1671" i="3" s="1"/>
  <c r="N1671" i="3" s="1"/>
  <c r="O1671" i="3" s="1"/>
  <c r="I1671" i="3"/>
  <c r="P1671" i="3" s="1"/>
  <c r="J1670" i="3"/>
  <c r="K1670" i="3" s="1"/>
  <c r="L1670" i="3" s="1"/>
  <c r="M1670" i="3" s="1"/>
  <c r="N1670" i="3" s="1"/>
  <c r="O1670" i="3" s="1"/>
  <c r="I1670" i="3"/>
  <c r="P1670" i="3" s="1"/>
  <c r="J1669" i="3"/>
  <c r="K1669" i="3" s="1"/>
  <c r="L1669" i="3" s="1"/>
  <c r="M1669" i="3" s="1"/>
  <c r="N1669" i="3" s="1"/>
  <c r="O1669" i="3" s="1"/>
  <c r="I1669" i="3"/>
  <c r="P1669" i="3" s="1"/>
  <c r="J1668" i="3"/>
  <c r="K1668" i="3" s="1"/>
  <c r="L1668" i="3" s="1"/>
  <c r="M1668" i="3" s="1"/>
  <c r="N1668" i="3" s="1"/>
  <c r="O1668" i="3" s="1"/>
  <c r="I1668" i="3"/>
  <c r="P1668" i="3" s="1"/>
  <c r="J1667" i="3"/>
  <c r="K1667" i="3" s="1"/>
  <c r="L1667" i="3" s="1"/>
  <c r="M1667" i="3" s="1"/>
  <c r="N1667" i="3" s="1"/>
  <c r="O1667" i="3" s="1"/>
  <c r="I1667" i="3"/>
  <c r="P1667" i="3" s="1"/>
  <c r="J1666" i="3"/>
  <c r="K1666" i="3" s="1"/>
  <c r="L1666" i="3" s="1"/>
  <c r="M1666" i="3" s="1"/>
  <c r="N1666" i="3" s="1"/>
  <c r="O1666" i="3" s="1"/>
  <c r="I1666" i="3"/>
  <c r="P1666" i="3" s="1"/>
  <c r="J1665" i="3"/>
  <c r="K1665" i="3" s="1"/>
  <c r="L1665" i="3" s="1"/>
  <c r="M1665" i="3" s="1"/>
  <c r="N1665" i="3" s="1"/>
  <c r="O1665" i="3" s="1"/>
  <c r="I1665" i="3"/>
  <c r="P1665" i="3" s="1"/>
  <c r="J1664" i="3"/>
  <c r="K1664" i="3" s="1"/>
  <c r="L1664" i="3" s="1"/>
  <c r="M1664" i="3" s="1"/>
  <c r="N1664" i="3" s="1"/>
  <c r="O1664" i="3" s="1"/>
  <c r="I1664" i="3"/>
  <c r="P1664" i="3" s="1"/>
  <c r="J1663" i="3"/>
  <c r="K1663" i="3" s="1"/>
  <c r="L1663" i="3" s="1"/>
  <c r="M1663" i="3" s="1"/>
  <c r="N1663" i="3" s="1"/>
  <c r="O1663" i="3" s="1"/>
  <c r="I1663" i="3"/>
  <c r="P1663" i="3" s="1"/>
  <c r="J1662" i="3"/>
  <c r="K1662" i="3" s="1"/>
  <c r="L1662" i="3" s="1"/>
  <c r="M1662" i="3" s="1"/>
  <c r="N1662" i="3" s="1"/>
  <c r="O1662" i="3" s="1"/>
  <c r="I1662" i="3"/>
  <c r="P1662" i="3" s="1"/>
  <c r="J1661" i="3"/>
  <c r="K1661" i="3" s="1"/>
  <c r="L1661" i="3" s="1"/>
  <c r="M1661" i="3" s="1"/>
  <c r="N1661" i="3" s="1"/>
  <c r="O1661" i="3" s="1"/>
  <c r="I1661" i="3"/>
  <c r="P1661" i="3" s="1"/>
  <c r="J1660" i="3"/>
  <c r="K1660" i="3" s="1"/>
  <c r="L1660" i="3" s="1"/>
  <c r="M1660" i="3" s="1"/>
  <c r="N1660" i="3" s="1"/>
  <c r="O1660" i="3" s="1"/>
  <c r="I1660" i="3"/>
  <c r="P1660" i="3" s="1"/>
  <c r="J1659" i="3"/>
  <c r="K1659" i="3" s="1"/>
  <c r="L1659" i="3" s="1"/>
  <c r="M1659" i="3" s="1"/>
  <c r="N1659" i="3" s="1"/>
  <c r="O1659" i="3" s="1"/>
  <c r="I1659" i="3"/>
  <c r="P1659" i="3" s="1"/>
  <c r="J1658" i="3"/>
  <c r="K1658" i="3" s="1"/>
  <c r="L1658" i="3" s="1"/>
  <c r="M1658" i="3" s="1"/>
  <c r="N1658" i="3" s="1"/>
  <c r="O1658" i="3" s="1"/>
  <c r="I1658" i="3"/>
  <c r="P1658" i="3" s="1"/>
  <c r="J1657" i="3"/>
  <c r="K1657" i="3" s="1"/>
  <c r="L1657" i="3" s="1"/>
  <c r="M1657" i="3" s="1"/>
  <c r="N1657" i="3" s="1"/>
  <c r="O1657" i="3" s="1"/>
  <c r="I1657" i="3"/>
  <c r="P1657" i="3" s="1"/>
  <c r="J1656" i="3"/>
  <c r="K1656" i="3" s="1"/>
  <c r="L1656" i="3" s="1"/>
  <c r="M1656" i="3" s="1"/>
  <c r="N1656" i="3" s="1"/>
  <c r="O1656" i="3" s="1"/>
  <c r="I1656" i="3"/>
  <c r="P1656" i="3" s="1"/>
  <c r="J1655" i="3"/>
  <c r="K1655" i="3" s="1"/>
  <c r="L1655" i="3" s="1"/>
  <c r="M1655" i="3" s="1"/>
  <c r="N1655" i="3" s="1"/>
  <c r="O1655" i="3" s="1"/>
  <c r="I1655" i="3"/>
  <c r="P1655" i="3" s="1"/>
  <c r="J1654" i="3"/>
  <c r="K1654" i="3" s="1"/>
  <c r="L1654" i="3" s="1"/>
  <c r="M1654" i="3" s="1"/>
  <c r="N1654" i="3" s="1"/>
  <c r="O1654" i="3" s="1"/>
  <c r="I1654" i="3"/>
  <c r="P1654" i="3" s="1"/>
  <c r="J1653" i="3"/>
  <c r="K1653" i="3" s="1"/>
  <c r="L1653" i="3" s="1"/>
  <c r="M1653" i="3" s="1"/>
  <c r="N1653" i="3" s="1"/>
  <c r="O1653" i="3" s="1"/>
  <c r="I1653" i="3"/>
  <c r="P1653" i="3" s="1"/>
  <c r="J1652" i="3"/>
  <c r="K1652" i="3" s="1"/>
  <c r="L1652" i="3" s="1"/>
  <c r="M1652" i="3" s="1"/>
  <c r="N1652" i="3" s="1"/>
  <c r="O1652" i="3" s="1"/>
  <c r="I1652" i="3"/>
  <c r="P1652" i="3" s="1"/>
  <c r="J1651" i="3"/>
  <c r="K1651" i="3" s="1"/>
  <c r="L1651" i="3" s="1"/>
  <c r="M1651" i="3" s="1"/>
  <c r="N1651" i="3" s="1"/>
  <c r="O1651" i="3" s="1"/>
  <c r="I1651" i="3"/>
  <c r="P1651" i="3" s="1"/>
  <c r="J1650" i="3"/>
  <c r="K1650" i="3" s="1"/>
  <c r="L1650" i="3" s="1"/>
  <c r="M1650" i="3" s="1"/>
  <c r="N1650" i="3" s="1"/>
  <c r="O1650" i="3" s="1"/>
  <c r="I1650" i="3"/>
  <c r="P1650" i="3" s="1"/>
  <c r="J1649" i="3"/>
  <c r="K1649" i="3" s="1"/>
  <c r="L1649" i="3" s="1"/>
  <c r="M1649" i="3" s="1"/>
  <c r="N1649" i="3" s="1"/>
  <c r="O1649" i="3" s="1"/>
  <c r="I1649" i="3"/>
  <c r="P1649" i="3" s="1"/>
  <c r="J1648" i="3"/>
  <c r="K1648" i="3" s="1"/>
  <c r="L1648" i="3" s="1"/>
  <c r="M1648" i="3" s="1"/>
  <c r="N1648" i="3" s="1"/>
  <c r="O1648" i="3" s="1"/>
  <c r="I1648" i="3"/>
  <c r="P1648" i="3" s="1"/>
  <c r="J1647" i="3"/>
  <c r="K1647" i="3" s="1"/>
  <c r="L1647" i="3" s="1"/>
  <c r="M1647" i="3" s="1"/>
  <c r="N1647" i="3" s="1"/>
  <c r="O1647" i="3" s="1"/>
  <c r="I1647" i="3"/>
  <c r="P1647" i="3" s="1"/>
  <c r="J1646" i="3"/>
  <c r="K1646" i="3" s="1"/>
  <c r="L1646" i="3" s="1"/>
  <c r="M1646" i="3" s="1"/>
  <c r="N1646" i="3" s="1"/>
  <c r="O1646" i="3" s="1"/>
  <c r="I1646" i="3"/>
  <c r="P1646" i="3" s="1"/>
  <c r="J1645" i="3"/>
  <c r="K1645" i="3" s="1"/>
  <c r="L1645" i="3" s="1"/>
  <c r="M1645" i="3" s="1"/>
  <c r="N1645" i="3" s="1"/>
  <c r="O1645" i="3" s="1"/>
  <c r="I1645" i="3"/>
  <c r="P1645" i="3" s="1"/>
  <c r="J1644" i="3"/>
  <c r="K1644" i="3" s="1"/>
  <c r="L1644" i="3" s="1"/>
  <c r="M1644" i="3" s="1"/>
  <c r="N1644" i="3" s="1"/>
  <c r="O1644" i="3" s="1"/>
  <c r="I1644" i="3"/>
  <c r="P1644" i="3" s="1"/>
  <c r="J1643" i="3"/>
  <c r="K1643" i="3" s="1"/>
  <c r="L1643" i="3" s="1"/>
  <c r="M1643" i="3" s="1"/>
  <c r="N1643" i="3" s="1"/>
  <c r="O1643" i="3" s="1"/>
  <c r="I1643" i="3"/>
  <c r="P1643" i="3" s="1"/>
  <c r="J1642" i="3"/>
  <c r="K1642" i="3" s="1"/>
  <c r="L1642" i="3" s="1"/>
  <c r="M1642" i="3" s="1"/>
  <c r="N1642" i="3" s="1"/>
  <c r="O1642" i="3" s="1"/>
  <c r="I1642" i="3"/>
  <c r="P1642" i="3" s="1"/>
  <c r="J1641" i="3"/>
  <c r="K1641" i="3" s="1"/>
  <c r="L1641" i="3" s="1"/>
  <c r="M1641" i="3" s="1"/>
  <c r="N1641" i="3" s="1"/>
  <c r="O1641" i="3" s="1"/>
  <c r="I1641" i="3"/>
  <c r="P1641" i="3" s="1"/>
  <c r="J1640" i="3"/>
  <c r="K1640" i="3" s="1"/>
  <c r="L1640" i="3" s="1"/>
  <c r="M1640" i="3" s="1"/>
  <c r="N1640" i="3" s="1"/>
  <c r="O1640" i="3" s="1"/>
  <c r="I1640" i="3"/>
  <c r="P1640" i="3" s="1"/>
  <c r="J1639" i="3"/>
  <c r="K1639" i="3" s="1"/>
  <c r="L1639" i="3" s="1"/>
  <c r="M1639" i="3" s="1"/>
  <c r="N1639" i="3" s="1"/>
  <c r="O1639" i="3" s="1"/>
  <c r="I1639" i="3"/>
  <c r="P1639" i="3" s="1"/>
  <c r="J1638" i="3"/>
  <c r="K1638" i="3" s="1"/>
  <c r="L1638" i="3" s="1"/>
  <c r="M1638" i="3" s="1"/>
  <c r="N1638" i="3" s="1"/>
  <c r="O1638" i="3" s="1"/>
  <c r="I1638" i="3"/>
  <c r="P1638" i="3" s="1"/>
  <c r="J1637" i="3"/>
  <c r="K1637" i="3" s="1"/>
  <c r="L1637" i="3" s="1"/>
  <c r="M1637" i="3" s="1"/>
  <c r="N1637" i="3" s="1"/>
  <c r="O1637" i="3" s="1"/>
  <c r="I1637" i="3"/>
  <c r="P1637" i="3" s="1"/>
  <c r="J1636" i="3"/>
  <c r="K1636" i="3" s="1"/>
  <c r="L1636" i="3" s="1"/>
  <c r="M1636" i="3" s="1"/>
  <c r="N1636" i="3" s="1"/>
  <c r="O1636" i="3" s="1"/>
  <c r="I1636" i="3"/>
  <c r="P1636" i="3" s="1"/>
  <c r="J1635" i="3"/>
  <c r="K1635" i="3" s="1"/>
  <c r="L1635" i="3" s="1"/>
  <c r="M1635" i="3" s="1"/>
  <c r="N1635" i="3" s="1"/>
  <c r="O1635" i="3" s="1"/>
  <c r="I1635" i="3"/>
  <c r="P1635" i="3" s="1"/>
  <c r="J1634" i="3"/>
  <c r="K1634" i="3" s="1"/>
  <c r="L1634" i="3" s="1"/>
  <c r="M1634" i="3" s="1"/>
  <c r="N1634" i="3" s="1"/>
  <c r="O1634" i="3" s="1"/>
  <c r="I1634" i="3"/>
  <c r="P1634" i="3" s="1"/>
  <c r="J1633" i="3"/>
  <c r="K1633" i="3" s="1"/>
  <c r="L1633" i="3" s="1"/>
  <c r="M1633" i="3" s="1"/>
  <c r="N1633" i="3" s="1"/>
  <c r="O1633" i="3" s="1"/>
  <c r="I1633" i="3"/>
  <c r="P1633" i="3" s="1"/>
  <c r="J1632" i="3"/>
  <c r="K1632" i="3" s="1"/>
  <c r="L1632" i="3" s="1"/>
  <c r="M1632" i="3" s="1"/>
  <c r="N1632" i="3" s="1"/>
  <c r="O1632" i="3" s="1"/>
  <c r="I1632" i="3"/>
  <c r="P1632" i="3" s="1"/>
  <c r="J1631" i="3"/>
  <c r="K1631" i="3" s="1"/>
  <c r="L1631" i="3" s="1"/>
  <c r="M1631" i="3" s="1"/>
  <c r="N1631" i="3" s="1"/>
  <c r="O1631" i="3" s="1"/>
  <c r="I1631" i="3"/>
  <c r="P1631" i="3" s="1"/>
  <c r="J1630" i="3"/>
  <c r="K1630" i="3" s="1"/>
  <c r="L1630" i="3" s="1"/>
  <c r="M1630" i="3" s="1"/>
  <c r="N1630" i="3" s="1"/>
  <c r="O1630" i="3" s="1"/>
  <c r="I1630" i="3"/>
  <c r="P1630" i="3" s="1"/>
  <c r="J1629" i="3"/>
  <c r="K1629" i="3" s="1"/>
  <c r="L1629" i="3" s="1"/>
  <c r="M1629" i="3" s="1"/>
  <c r="N1629" i="3" s="1"/>
  <c r="O1629" i="3" s="1"/>
  <c r="I1629" i="3"/>
  <c r="P1629" i="3" s="1"/>
  <c r="J1628" i="3"/>
  <c r="K1628" i="3" s="1"/>
  <c r="L1628" i="3" s="1"/>
  <c r="M1628" i="3" s="1"/>
  <c r="N1628" i="3" s="1"/>
  <c r="O1628" i="3" s="1"/>
  <c r="I1628" i="3"/>
  <c r="P1628" i="3" s="1"/>
  <c r="J1627" i="3"/>
  <c r="K1627" i="3" s="1"/>
  <c r="L1627" i="3" s="1"/>
  <c r="M1627" i="3" s="1"/>
  <c r="N1627" i="3" s="1"/>
  <c r="O1627" i="3" s="1"/>
  <c r="I1627" i="3"/>
  <c r="P1627" i="3" s="1"/>
  <c r="J1626" i="3"/>
  <c r="K1626" i="3" s="1"/>
  <c r="L1626" i="3" s="1"/>
  <c r="M1626" i="3" s="1"/>
  <c r="N1626" i="3" s="1"/>
  <c r="O1626" i="3" s="1"/>
  <c r="I1626" i="3"/>
  <c r="P1626" i="3" s="1"/>
  <c r="J1625" i="3"/>
  <c r="K1625" i="3" s="1"/>
  <c r="L1625" i="3" s="1"/>
  <c r="M1625" i="3" s="1"/>
  <c r="N1625" i="3" s="1"/>
  <c r="O1625" i="3" s="1"/>
  <c r="I1625" i="3"/>
  <c r="P1625" i="3" s="1"/>
  <c r="J1624" i="3"/>
  <c r="K1624" i="3" s="1"/>
  <c r="L1624" i="3" s="1"/>
  <c r="M1624" i="3" s="1"/>
  <c r="N1624" i="3" s="1"/>
  <c r="O1624" i="3" s="1"/>
  <c r="I1624" i="3"/>
  <c r="P1624" i="3" s="1"/>
  <c r="J1623" i="3"/>
  <c r="K1623" i="3" s="1"/>
  <c r="L1623" i="3" s="1"/>
  <c r="M1623" i="3" s="1"/>
  <c r="N1623" i="3" s="1"/>
  <c r="O1623" i="3" s="1"/>
  <c r="I1623" i="3"/>
  <c r="P1623" i="3" s="1"/>
  <c r="J1622" i="3"/>
  <c r="K1622" i="3" s="1"/>
  <c r="L1622" i="3" s="1"/>
  <c r="M1622" i="3" s="1"/>
  <c r="N1622" i="3" s="1"/>
  <c r="O1622" i="3" s="1"/>
  <c r="I1622" i="3"/>
  <c r="P1622" i="3" s="1"/>
  <c r="J1621" i="3"/>
  <c r="K1621" i="3" s="1"/>
  <c r="L1621" i="3" s="1"/>
  <c r="M1621" i="3" s="1"/>
  <c r="N1621" i="3" s="1"/>
  <c r="O1621" i="3" s="1"/>
  <c r="I1621" i="3"/>
  <c r="P1621" i="3" s="1"/>
  <c r="J1620" i="3"/>
  <c r="K1620" i="3" s="1"/>
  <c r="L1620" i="3" s="1"/>
  <c r="M1620" i="3" s="1"/>
  <c r="N1620" i="3" s="1"/>
  <c r="O1620" i="3" s="1"/>
  <c r="I1620" i="3"/>
  <c r="P1620" i="3" s="1"/>
  <c r="J1619" i="3"/>
  <c r="K1619" i="3" s="1"/>
  <c r="L1619" i="3" s="1"/>
  <c r="M1619" i="3" s="1"/>
  <c r="N1619" i="3" s="1"/>
  <c r="O1619" i="3" s="1"/>
  <c r="I1619" i="3"/>
  <c r="P1619" i="3" s="1"/>
  <c r="J1618" i="3"/>
  <c r="K1618" i="3" s="1"/>
  <c r="L1618" i="3" s="1"/>
  <c r="M1618" i="3" s="1"/>
  <c r="N1618" i="3" s="1"/>
  <c r="O1618" i="3" s="1"/>
  <c r="I1618" i="3"/>
  <c r="P1618" i="3" s="1"/>
  <c r="J1617" i="3"/>
  <c r="K1617" i="3" s="1"/>
  <c r="L1617" i="3" s="1"/>
  <c r="M1617" i="3" s="1"/>
  <c r="N1617" i="3" s="1"/>
  <c r="O1617" i="3" s="1"/>
  <c r="I1617" i="3"/>
  <c r="P1617" i="3" s="1"/>
  <c r="J1616" i="3"/>
  <c r="K1616" i="3" s="1"/>
  <c r="L1616" i="3" s="1"/>
  <c r="M1616" i="3" s="1"/>
  <c r="N1616" i="3" s="1"/>
  <c r="O1616" i="3" s="1"/>
  <c r="I1616" i="3"/>
  <c r="P1616" i="3" s="1"/>
  <c r="J1615" i="3"/>
  <c r="K1615" i="3" s="1"/>
  <c r="L1615" i="3" s="1"/>
  <c r="M1615" i="3" s="1"/>
  <c r="N1615" i="3" s="1"/>
  <c r="O1615" i="3" s="1"/>
  <c r="I1615" i="3"/>
  <c r="P1615" i="3" s="1"/>
  <c r="J1614" i="3"/>
  <c r="K1614" i="3" s="1"/>
  <c r="L1614" i="3" s="1"/>
  <c r="M1614" i="3" s="1"/>
  <c r="N1614" i="3" s="1"/>
  <c r="O1614" i="3" s="1"/>
  <c r="I1614" i="3"/>
  <c r="P1614" i="3" s="1"/>
  <c r="J1613" i="3"/>
  <c r="K1613" i="3" s="1"/>
  <c r="L1613" i="3" s="1"/>
  <c r="M1613" i="3" s="1"/>
  <c r="N1613" i="3" s="1"/>
  <c r="O1613" i="3" s="1"/>
  <c r="I1613" i="3"/>
  <c r="P1613" i="3" s="1"/>
  <c r="J1612" i="3"/>
  <c r="K1612" i="3" s="1"/>
  <c r="L1612" i="3" s="1"/>
  <c r="M1612" i="3" s="1"/>
  <c r="N1612" i="3" s="1"/>
  <c r="O1612" i="3" s="1"/>
  <c r="I1612" i="3"/>
  <c r="P1612" i="3" s="1"/>
  <c r="J1611" i="3"/>
  <c r="K1611" i="3" s="1"/>
  <c r="L1611" i="3" s="1"/>
  <c r="M1611" i="3" s="1"/>
  <c r="N1611" i="3" s="1"/>
  <c r="O1611" i="3" s="1"/>
  <c r="I1611" i="3"/>
  <c r="P1611" i="3" s="1"/>
  <c r="J1610" i="3"/>
  <c r="K1610" i="3" s="1"/>
  <c r="L1610" i="3" s="1"/>
  <c r="M1610" i="3" s="1"/>
  <c r="N1610" i="3" s="1"/>
  <c r="O1610" i="3" s="1"/>
  <c r="I1610" i="3"/>
  <c r="P1610" i="3" s="1"/>
  <c r="J1609" i="3"/>
  <c r="K1609" i="3" s="1"/>
  <c r="L1609" i="3" s="1"/>
  <c r="M1609" i="3" s="1"/>
  <c r="N1609" i="3" s="1"/>
  <c r="O1609" i="3" s="1"/>
  <c r="I1609" i="3"/>
  <c r="P1609" i="3" s="1"/>
  <c r="J1608" i="3"/>
  <c r="K1608" i="3" s="1"/>
  <c r="L1608" i="3" s="1"/>
  <c r="M1608" i="3" s="1"/>
  <c r="N1608" i="3" s="1"/>
  <c r="O1608" i="3" s="1"/>
  <c r="I1608" i="3"/>
  <c r="P1608" i="3" s="1"/>
  <c r="J1607" i="3"/>
  <c r="K1607" i="3" s="1"/>
  <c r="L1607" i="3" s="1"/>
  <c r="M1607" i="3" s="1"/>
  <c r="N1607" i="3" s="1"/>
  <c r="O1607" i="3" s="1"/>
  <c r="I1607" i="3"/>
  <c r="P1607" i="3" s="1"/>
  <c r="J1606" i="3"/>
  <c r="K1606" i="3" s="1"/>
  <c r="L1606" i="3" s="1"/>
  <c r="M1606" i="3" s="1"/>
  <c r="N1606" i="3" s="1"/>
  <c r="O1606" i="3" s="1"/>
  <c r="I1606" i="3"/>
  <c r="P1606" i="3" s="1"/>
  <c r="J1605" i="3"/>
  <c r="K1605" i="3" s="1"/>
  <c r="L1605" i="3" s="1"/>
  <c r="M1605" i="3" s="1"/>
  <c r="N1605" i="3" s="1"/>
  <c r="O1605" i="3" s="1"/>
  <c r="I1605" i="3"/>
  <c r="P1605" i="3" s="1"/>
  <c r="J1604" i="3"/>
  <c r="K1604" i="3" s="1"/>
  <c r="L1604" i="3" s="1"/>
  <c r="M1604" i="3" s="1"/>
  <c r="N1604" i="3" s="1"/>
  <c r="O1604" i="3" s="1"/>
  <c r="I1604" i="3"/>
  <c r="P1604" i="3" s="1"/>
  <c r="J1603" i="3"/>
  <c r="K1603" i="3" s="1"/>
  <c r="L1603" i="3" s="1"/>
  <c r="M1603" i="3" s="1"/>
  <c r="N1603" i="3" s="1"/>
  <c r="O1603" i="3" s="1"/>
  <c r="I1603" i="3"/>
  <c r="P1603" i="3" s="1"/>
  <c r="J1602" i="3"/>
  <c r="K1602" i="3" s="1"/>
  <c r="L1602" i="3" s="1"/>
  <c r="M1602" i="3" s="1"/>
  <c r="N1602" i="3" s="1"/>
  <c r="O1602" i="3" s="1"/>
  <c r="I1602" i="3"/>
  <c r="P1602" i="3" s="1"/>
  <c r="J1601" i="3"/>
  <c r="K1601" i="3" s="1"/>
  <c r="L1601" i="3" s="1"/>
  <c r="M1601" i="3" s="1"/>
  <c r="N1601" i="3" s="1"/>
  <c r="O1601" i="3" s="1"/>
  <c r="I1601" i="3"/>
  <c r="P1601" i="3" s="1"/>
  <c r="J1600" i="3"/>
  <c r="K1600" i="3" s="1"/>
  <c r="L1600" i="3" s="1"/>
  <c r="M1600" i="3" s="1"/>
  <c r="N1600" i="3" s="1"/>
  <c r="O1600" i="3" s="1"/>
  <c r="I1600" i="3"/>
  <c r="P1600" i="3" s="1"/>
  <c r="J1599" i="3"/>
  <c r="K1599" i="3" s="1"/>
  <c r="L1599" i="3" s="1"/>
  <c r="M1599" i="3" s="1"/>
  <c r="N1599" i="3" s="1"/>
  <c r="O1599" i="3" s="1"/>
  <c r="I1599" i="3"/>
  <c r="P1599" i="3" s="1"/>
  <c r="J1598" i="3"/>
  <c r="K1598" i="3" s="1"/>
  <c r="L1598" i="3" s="1"/>
  <c r="M1598" i="3" s="1"/>
  <c r="N1598" i="3" s="1"/>
  <c r="O1598" i="3" s="1"/>
  <c r="I1598" i="3"/>
  <c r="P1598" i="3" s="1"/>
  <c r="J1597" i="3"/>
  <c r="K1597" i="3" s="1"/>
  <c r="L1597" i="3" s="1"/>
  <c r="M1597" i="3" s="1"/>
  <c r="N1597" i="3" s="1"/>
  <c r="O1597" i="3" s="1"/>
  <c r="I1597" i="3"/>
  <c r="P1597" i="3" s="1"/>
  <c r="J1596" i="3"/>
  <c r="K1596" i="3" s="1"/>
  <c r="L1596" i="3" s="1"/>
  <c r="M1596" i="3" s="1"/>
  <c r="N1596" i="3" s="1"/>
  <c r="O1596" i="3" s="1"/>
  <c r="I1596" i="3"/>
  <c r="P1596" i="3" s="1"/>
  <c r="J1595" i="3"/>
  <c r="K1595" i="3" s="1"/>
  <c r="L1595" i="3" s="1"/>
  <c r="M1595" i="3" s="1"/>
  <c r="N1595" i="3" s="1"/>
  <c r="O1595" i="3" s="1"/>
  <c r="I1595" i="3"/>
  <c r="P1595" i="3" s="1"/>
  <c r="J1594" i="3"/>
  <c r="K1594" i="3" s="1"/>
  <c r="L1594" i="3" s="1"/>
  <c r="M1594" i="3" s="1"/>
  <c r="N1594" i="3" s="1"/>
  <c r="O1594" i="3" s="1"/>
  <c r="I1594" i="3"/>
  <c r="P1594" i="3" s="1"/>
  <c r="J1593" i="3"/>
  <c r="K1593" i="3" s="1"/>
  <c r="L1593" i="3" s="1"/>
  <c r="M1593" i="3" s="1"/>
  <c r="N1593" i="3" s="1"/>
  <c r="O1593" i="3" s="1"/>
  <c r="I1593" i="3"/>
  <c r="P1593" i="3" s="1"/>
  <c r="J1592" i="3"/>
  <c r="K1592" i="3" s="1"/>
  <c r="L1592" i="3" s="1"/>
  <c r="M1592" i="3" s="1"/>
  <c r="N1592" i="3" s="1"/>
  <c r="O1592" i="3" s="1"/>
  <c r="I1592" i="3"/>
  <c r="P1592" i="3" s="1"/>
  <c r="J1591" i="3"/>
  <c r="K1591" i="3" s="1"/>
  <c r="L1591" i="3" s="1"/>
  <c r="M1591" i="3" s="1"/>
  <c r="N1591" i="3" s="1"/>
  <c r="O1591" i="3" s="1"/>
  <c r="I1591" i="3"/>
  <c r="P1591" i="3" s="1"/>
  <c r="J1590" i="3"/>
  <c r="K1590" i="3" s="1"/>
  <c r="L1590" i="3" s="1"/>
  <c r="M1590" i="3" s="1"/>
  <c r="N1590" i="3" s="1"/>
  <c r="O1590" i="3" s="1"/>
  <c r="I1590" i="3"/>
  <c r="P1590" i="3" s="1"/>
  <c r="J1589" i="3"/>
  <c r="K1589" i="3" s="1"/>
  <c r="L1589" i="3" s="1"/>
  <c r="M1589" i="3" s="1"/>
  <c r="N1589" i="3" s="1"/>
  <c r="O1589" i="3" s="1"/>
  <c r="I1589" i="3"/>
  <c r="P1589" i="3" s="1"/>
  <c r="J1588" i="3"/>
  <c r="K1588" i="3" s="1"/>
  <c r="L1588" i="3" s="1"/>
  <c r="M1588" i="3" s="1"/>
  <c r="N1588" i="3" s="1"/>
  <c r="O1588" i="3" s="1"/>
  <c r="I1588" i="3"/>
  <c r="P1588" i="3" s="1"/>
  <c r="J1587" i="3"/>
  <c r="K1587" i="3" s="1"/>
  <c r="L1587" i="3" s="1"/>
  <c r="M1587" i="3" s="1"/>
  <c r="N1587" i="3" s="1"/>
  <c r="O1587" i="3" s="1"/>
  <c r="I1587" i="3"/>
  <c r="P1587" i="3" s="1"/>
  <c r="J1586" i="3"/>
  <c r="K1586" i="3" s="1"/>
  <c r="L1586" i="3" s="1"/>
  <c r="M1586" i="3" s="1"/>
  <c r="N1586" i="3" s="1"/>
  <c r="O1586" i="3" s="1"/>
  <c r="I1586" i="3"/>
  <c r="P1586" i="3" s="1"/>
  <c r="J1585" i="3"/>
  <c r="K1585" i="3" s="1"/>
  <c r="L1585" i="3" s="1"/>
  <c r="M1585" i="3" s="1"/>
  <c r="N1585" i="3" s="1"/>
  <c r="O1585" i="3" s="1"/>
  <c r="I1585" i="3"/>
  <c r="P1585" i="3" s="1"/>
  <c r="J1584" i="3"/>
  <c r="K1584" i="3" s="1"/>
  <c r="L1584" i="3" s="1"/>
  <c r="M1584" i="3" s="1"/>
  <c r="N1584" i="3" s="1"/>
  <c r="O1584" i="3" s="1"/>
  <c r="I1584" i="3"/>
  <c r="P1584" i="3" s="1"/>
  <c r="J1583" i="3"/>
  <c r="K1583" i="3" s="1"/>
  <c r="L1583" i="3" s="1"/>
  <c r="M1583" i="3" s="1"/>
  <c r="N1583" i="3" s="1"/>
  <c r="O1583" i="3" s="1"/>
  <c r="I1583" i="3"/>
  <c r="P1583" i="3" s="1"/>
  <c r="J1582" i="3"/>
  <c r="K1582" i="3" s="1"/>
  <c r="L1582" i="3" s="1"/>
  <c r="M1582" i="3" s="1"/>
  <c r="N1582" i="3" s="1"/>
  <c r="O1582" i="3" s="1"/>
  <c r="I1582" i="3"/>
  <c r="P1582" i="3" s="1"/>
  <c r="J1581" i="3"/>
  <c r="K1581" i="3" s="1"/>
  <c r="L1581" i="3" s="1"/>
  <c r="M1581" i="3" s="1"/>
  <c r="N1581" i="3" s="1"/>
  <c r="O1581" i="3" s="1"/>
  <c r="I1581" i="3"/>
  <c r="P1581" i="3" s="1"/>
  <c r="J1580" i="3"/>
  <c r="K1580" i="3" s="1"/>
  <c r="L1580" i="3" s="1"/>
  <c r="M1580" i="3" s="1"/>
  <c r="N1580" i="3" s="1"/>
  <c r="O1580" i="3" s="1"/>
  <c r="I1580" i="3"/>
  <c r="P1580" i="3" s="1"/>
  <c r="J1579" i="3"/>
  <c r="K1579" i="3" s="1"/>
  <c r="L1579" i="3" s="1"/>
  <c r="M1579" i="3" s="1"/>
  <c r="N1579" i="3" s="1"/>
  <c r="O1579" i="3" s="1"/>
  <c r="I1579" i="3"/>
  <c r="P1579" i="3" s="1"/>
  <c r="J1578" i="3"/>
  <c r="K1578" i="3" s="1"/>
  <c r="L1578" i="3" s="1"/>
  <c r="M1578" i="3" s="1"/>
  <c r="N1578" i="3" s="1"/>
  <c r="O1578" i="3" s="1"/>
  <c r="I1578" i="3"/>
  <c r="P1578" i="3" s="1"/>
  <c r="J1577" i="3"/>
  <c r="K1577" i="3" s="1"/>
  <c r="L1577" i="3" s="1"/>
  <c r="M1577" i="3" s="1"/>
  <c r="N1577" i="3" s="1"/>
  <c r="O1577" i="3" s="1"/>
  <c r="I1577" i="3"/>
  <c r="P1577" i="3" s="1"/>
  <c r="J1576" i="3"/>
  <c r="K1576" i="3" s="1"/>
  <c r="L1576" i="3" s="1"/>
  <c r="M1576" i="3" s="1"/>
  <c r="N1576" i="3" s="1"/>
  <c r="O1576" i="3" s="1"/>
  <c r="I1576" i="3"/>
  <c r="P1576" i="3" s="1"/>
  <c r="J1575" i="3"/>
  <c r="K1575" i="3" s="1"/>
  <c r="L1575" i="3" s="1"/>
  <c r="M1575" i="3" s="1"/>
  <c r="N1575" i="3" s="1"/>
  <c r="O1575" i="3" s="1"/>
  <c r="I1575" i="3"/>
  <c r="P1575" i="3" s="1"/>
  <c r="J1574" i="3"/>
  <c r="K1574" i="3" s="1"/>
  <c r="L1574" i="3" s="1"/>
  <c r="M1574" i="3" s="1"/>
  <c r="N1574" i="3" s="1"/>
  <c r="O1574" i="3" s="1"/>
  <c r="I1574" i="3"/>
  <c r="P1574" i="3" s="1"/>
  <c r="J1573" i="3"/>
  <c r="K1573" i="3" s="1"/>
  <c r="L1573" i="3" s="1"/>
  <c r="M1573" i="3" s="1"/>
  <c r="N1573" i="3" s="1"/>
  <c r="O1573" i="3" s="1"/>
  <c r="I1573" i="3"/>
  <c r="P1573" i="3" s="1"/>
  <c r="J1572" i="3"/>
  <c r="K1572" i="3" s="1"/>
  <c r="L1572" i="3" s="1"/>
  <c r="M1572" i="3" s="1"/>
  <c r="N1572" i="3" s="1"/>
  <c r="O1572" i="3" s="1"/>
  <c r="I1572" i="3"/>
  <c r="P1572" i="3" s="1"/>
  <c r="J1571" i="3"/>
  <c r="K1571" i="3" s="1"/>
  <c r="L1571" i="3" s="1"/>
  <c r="M1571" i="3" s="1"/>
  <c r="N1571" i="3" s="1"/>
  <c r="O1571" i="3" s="1"/>
  <c r="I1571" i="3"/>
  <c r="P1571" i="3" s="1"/>
  <c r="J1570" i="3"/>
  <c r="K1570" i="3" s="1"/>
  <c r="L1570" i="3" s="1"/>
  <c r="M1570" i="3" s="1"/>
  <c r="N1570" i="3" s="1"/>
  <c r="O1570" i="3" s="1"/>
  <c r="I1570" i="3"/>
  <c r="P1570" i="3" s="1"/>
  <c r="J1569" i="3"/>
  <c r="K1569" i="3" s="1"/>
  <c r="L1569" i="3" s="1"/>
  <c r="M1569" i="3" s="1"/>
  <c r="N1569" i="3" s="1"/>
  <c r="O1569" i="3" s="1"/>
  <c r="I1569" i="3"/>
  <c r="P1569" i="3" s="1"/>
  <c r="J1568" i="3"/>
  <c r="K1568" i="3" s="1"/>
  <c r="L1568" i="3" s="1"/>
  <c r="M1568" i="3" s="1"/>
  <c r="N1568" i="3" s="1"/>
  <c r="O1568" i="3" s="1"/>
  <c r="I1568" i="3"/>
  <c r="P1568" i="3" s="1"/>
  <c r="J1567" i="3"/>
  <c r="K1567" i="3" s="1"/>
  <c r="L1567" i="3" s="1"/>
  <c r="M1567" i="3" s="1"/>
  <c r="N1567" i="3" s="1"/>
  <c r="O1567" i="3" s="1"/>
  <c r="I1567" i="3"/>
  <c r="P1567" i="3" s="1"/>
  <c r="J1566" i="3"/>
  <c r="K1566" i="3" s="1"/>
  <c r="L1566" i="3" s="1"/>
  <c r="M1566" i="3" s="1"/>
  <c r="N1566" i="3" s="1"/>
  <c r="O1566" i="3" s="1"/>
  <c r="I1566" i="3"/>
  <c r="P1566" i="3" s="1"/>
  <c r="J1565" i="3"/>
  <c r="K1565" i="3" s="1"/>
  <c r="L1565" i="3" s="1"/>
  <c r="M1565" i="3" s="1"/>
  <c r="N1565" i="3" s="1"/>
  <c r="O1565" i="3" s="1"/>
  <c r="I1565" i="3"/>
  <c r="P1565" i="3" s="1"/>
  <c r="J1564" i="3"/>
  <c r="K1564" i="3" s="1"/>
  <c r="L1564" i="3" s="1"/>
  <c r="M1564" i="3" s="1"/>
  <c r="N1564" i="3" s="1"/>
  <c r="O1564" i="3" s="1"/>
  <c r="I1564" i="3"/>
  <c r="P1564" i="3" s="1"/>
  <c r="J1563" i="3"/>
  <c r="K1563" i="3" s="1"/>
  <c r="L1563" i="3" s="1"/>
  <c r="M1563" i="3" s="1"/>
  <c r="N1563" i="3" s="1"/>
  <c r="O1563" i="3" s="1"/>
  <c r="I1563" i="3"/>
  <c r="P1563" i="3" s="1"/>
  <c r="J1562" i="3"/>
  <c r="K1562" i="3" s="1"/>
  <c r="L1562" i="3" s="1"/>
  <c r="M1562" i="3" s="1"/>
  <c r="N1562" i="3" s="1"/>
  <c r="O1562" i="3" s="1"/>
  <c r="I1562" i="3"/>
  <c r="P1562" i="3" s="1"/>
  <c r="J1561" i="3"/>
  <c r="K1561" i="3" s="1"/>
  <c r="L1561" i="3" s="1"/>
  <c r="M1561" i="3" s="1"/>
  <c r="N1561" i="3" s="1"/>
  <c r="O1561" i="3" s="1"/>
  <c r="I1561" i="3"/>
  <c r="P1561" i="3" s="1"/>
  <c r="J1560" i="3"/>
  <c r="K1560" i="3" s="1"/>
  <c r="L1560" i="3" s="1"/>
  <c r="M1560" i="3" s="1"/>
  <c r="N1560" i="3" s="1"/>
  <c r="O1560" i="3" s="1"/>
  <c r="I1560" i="3"/>
  <c r="P1560" i="3" s="1"/>
  <c r="J1559" i="3"/>
  <c r="K1559" i="3" s="1"/>
  <c r="L1559" i="3" s="1"/>
  <c r="M1559" i="3" s="1"/>
  <c r="N1559" i="3" s="1"/>
  <c r="O1559" i="3" s="1"/>
  <c r="I1559" i="3"/>
  <c r="P1559" i="3" s="1"/>
  <c r="J1558" i="3"/>
  <c r="K1558" i="3" s="1"/>
  <c r="L1558" i="3" s="1"/>
  <c r="M1558" i="3" s="1"/>
  <c r="N1558" i="3" s="1"/>
  <c r="O1558" i="3" s="1"/>
  <c r="I1558" i="3"/>
  <c r="P1558" i="3" s="1"/>
  <c r="J1557" i="3"/>
  <c r="K1557" i="3" s="1"/>
  <c r="L1557" i="3" s="1"/>
  <c r="M1557" i="3" s="1"/>
  <c r="N1557" i="3" s="1"/>
  <c r="O1557" i="3" s="1"/>
  <c r="I1557" i="3"/>
  <c r="P1557" i="3" s="1"/>
  <c r="J1556" i="3"/>
  <c r="K1556" i="3" s="1"/>
  <c r="L1556" i="3" s="1"/>
  <c r="M1556" i="3" s="1"/>
  <c r="N1556" i="3" s="1"/>
  <c r="O1556" i="3" s="1"/>
  <c r="I1556" i="3"/>
  <c r="P1556" i="3" s="1"/>
  <c r="J1555" i="3"/>
  <c r="K1555" i="3" s="1"/>
  <c r="L1555" i="3" s="1"/>
  <c r="M1555" i="3" s="1"/>
  <c r="N1555" i="3" s="1"/>
  <c r="O1555" i="3" s="1"/>
  <c r="I1555" i="3"/>
  <c r="P1555" i="3" s="1"/>
  <c r="J1554" i="3"/>
  <c r="K1554" i="3" s="1"/>
  <c r="L1554" i="3" s="1"/>
  <c r="M1554" i="3" s="1"/>
  <c r="N1554" i="3" s="1"/>
  <c r="O1554" i="3" s="1"/>
  <c r="I1554" i="3"/>
  <c r="P1554" i="3" s="1"/>
  <c r="J1553" i="3"/>
  <c r="K1553" i="3" s="1"/>
  <c r="L1553" i="3" s="1"/>
  <c r="M1553" i="3" s="1"/>
  <c r="N1553" i="3" s="1"/>
  <c r="O1553" i="3" s="1"/>
  <c r="I1553" i="3"/>
  <c r="P1553" i="3" s="1"/>
  <c r="J1552" i="3"/>
  <c r="K1552" i="3" s="1"/>
  <c r="L1552" i="3" s="1"/>
  <c r="M1552" i="3" s="1"/>
  <c r="N1552" i="3" s="1"/>
  <c r="O1552" i="3" s="1"/>
  <c r="I1552" i="3"/>
  <c r="P1552" i="3" s="1"/>
  <c r="J1551" i="3"/>
  <c r="K1551" i="3" s="1"/>
  <c r="L1551" i="3" s="1"/>
  <c r="M1551" i="3" s="1"/>
  <c r="N1551" i="3" s="1"/>
  <c r="O1551" i="3" s="1"/>
  <c r="I1551" i="3"/>
  <c r="P1551" i="3" s="1"/>
  <c r="J1550" i="3"/>
  <c r="K1550" i="3" s="1"/>
  <c r="L1550" i="3" s="1"/>
  <c r="M1550" i="3" s="1"/>
  <c r="N1550" i="3" s="1"/>
  <c r="O1550" i="3" s="1"/>
  <c r="I1550" i="3"/>
  <c r="P1550" i="3" s="1"/>
  <c r="J1549" i="3"/>
  <c r="K1549" i="3" s="1"/>
  <c r="L1549" i="3" s="1"/>
  <c r="M1549" i="3" s="1"/>
  <c r="N1549" i="3" s="1"/>
  <c r="O1549" i="3" s="1"/>
  <c r="I1549" i="3"/>
  <c r="P1549" i="3" s="1"/>
  <c r="J1548" i="3"/>
  <c r="K1548" i="3" s="1"/>
  <c r="L1548" i="3" s="1"/>
  <c r="M1548" i="3" s="1"/>
  <c r="N1548" i="3" s="1"/>
  <c r="O1548" i="3" s="1"/>
  <c r="I1548" i="3"/>
  <c r="P1548" i="3" s="1"/>
  <c r="J1547" i="3"/>
  <c r="K1547" i="3" s="1"/>
  <c r="L1547" i="3" s="1"/>
  <c r="M1547" i="3" s="1"/>
  <c r="N1547" i="3" s="1"/>
  <c r="O1547" i="3" s="1"/>
  <c r="I1547" i="3"/>
  <c r="P1547" i="3" s="1"/>
  <c r="J1546" i="3"/>
  <c r="K1546" i="3" s="1"/>
  <c r="L1546" i="3" s="1"/>
  <c r="M1546" i="3" s="1"/>
  <c r="N1546" i="3" s="1"/>
  <c r="O1546" i="3" s="1"/>
  <c r="I1546" i="3"/>
  <c r="P1546" i="3" s="1"/>
  <c r="J1545" i="3"/>
  <c r="K1545" i="3" s="1"/>
  <c r="L1545" i="3" s="1"/>
  <c r="M1545" i="3" s="1"/>
  <c r="N1545" i="3" s="1"/>
  <c r="O1545" i="3" s="1"/>
  <c r="I1545" i="3"/>
  <c r="P1545" i="3" s="1"/>
  <c r="J1544" i="3"/>
  <c r="K1544" i="3" s="1"/>
  <c r="L1544" i="3" s="1"/>
  <c r="M1544" i="3" s="1"/>
  <c r="N1544" i="3" s="1"/>
  <c r="O1544" i="3" s="1"/>
  <c r="I1544" i="3"/>
  <c r="P1544" i="3" s="1"/>
  <c r="J1543" i="3"/>
  <c r="K1543" i="3" s="1"/>
  <c r="L1543" i="3" s="1"/>
  <c r="M1543" i="3" s="1"/>
  <c r="N1543" i="3" s="1"/>
  <c r="O1543" i="3" s="1"/>
  <c r="I1543" i="3"/>
  <c r="P1543" i="3" s="1"/>
  <c r="J1542" i="3"/>
  <c r="K1542" i="3" s="1"/>
  <c r="L1542" i="3" s="1"/>
  <c r="M1542" i="3" s="1"/>
  <c r="N1542" i="3" s="1"/>
  <c r="O1542" i="3" s="1"/>
  <c r="I1542" i="3"/>
  <c r="P1542" i="3" s="1"/>
  <c r="J1541" i="3"/>
  <c r="K1541" i="3" s="1"/>
  <c r="L1541" i="3" s="1"/>
  <c r="M1541" i="3" s="1"/>
  <c r="N1541" i="3" s="1"/>
  <c r="O1541" i="3" s="1"/>
  <c r="I1541" i="3"/>
  <c r="P1541" i="3" s="1"/>
  <c r="J1540" i="3"/>
  <c r="K1540" i="3" s="1"/>
  <c r="L1540" i="3" s="1"/>
  <c r="M1540" i="3" s="1"/>
  <c r="N1540" i="3" s="1"/>
  <c r="O1540" i="3" s="1"/>
  <c r="I1540" i="3"/>
  <c r="P1540" i="3" s="1"/>
  <c r="J1539" i="3"/>
  <c r="K1539" i="3" s="1"/>
  <c r="L1539" i="3" s="1"/>
  <c r="M1539" i="3" s="1"/>
  <c r="N1539" i="3" s="1"/>
  <c r="O1539" i="3" s="1"/>
  <c r="I1539" i="3"/>
  <c r="P1539" i="3" s="1"/>
  <c r="J1538" i="3"/>
  <c r="K1538" i="3" s="1"/>
  <c r="L1538" i="3" s="1"/>
  <c r="M1538" i="3" s="1"/>
  <c r="N1538" i="3" s="1"/>
  <c r="O1538" i="3" s="1"/>
  <c r="I1538" i="3"/>
  <c r="P1538" i="3" s="1"/>
  <c r="J1537" i="3"/>
  <c r="K1537" i="3" s="1"/>
  <c r="L1537" i="3" s="1"/>
  <c r="M1537" i="3" s="1"/>
  <c r="N1537" i="3" s="1"/>
  <c r="O1537" i="3" s="1"/>
  <c r="I1537" i="3"/>
  <c r="P1537" i="3" s="1"/>
  <c r="J1536" i="3"/>
  <c r="K1536" i="3" s="1"/>
  <c r="L1536" i="3" s="1"/>
  <c r="M1536" i="3" s="1"/>
  <c r="N1536" i="3" s="1"/>
  <c r="O1536" i="3" s="1"/>
  <c r="I1536" i="3"/>
  <c r="P1536" i="3" s="1"/>
  <c r="J1535" i="3"/>
  <c r="K1535" i="3" s="1"/>
  <c r="L1535" i="3" s="1"/>
  <c r="M1535" i="3" s="1"/>
  <c r="N1535" i="3" s="1"/>
  <c r="O1535" i="3" s="1"/>
  <c r="I1535" i="3"/>
  <c r="P1535" i="3" s="1"/>
  <c r="J1534" i="3"/>
  <c r="K1534" i="3" s="1"/>
  <c r="L1534" i="3" s="1"/>
  <c r="M1534" i="3" s="1"/>
  <c r="N1534" i="3" s="1"/>
  <c r="O1534" i="3" s="1"/>
  <c r="I1534" i="3"/>
  <c r="P1534" i="3" s="1"/>
  <c r="J1533" i="3"/>
  <c r="K1533" i="3" s="1"/>
  <c r="L1533" i="3" s="1"/>
  <c r="M1533" i="3" s="1"/>
  <c r="N1533" i="3" s="1"/>
  <c r="O1533" i="3" s="1"/>
  <c r="I1533" i="3"/>
  <c r="P1533" i="3" s="1"/>
  <c r="J1532" i="3"/>
  <c r="K1532" i="3" s="1"/>
  <c r="L1532" i="3" s="1"/>
  <c r="M1532" i="3" s="1"/>
  <c r="N1532" i="3" s="1"/>
  <c r="O1532" i="3" s="1"/>
  <c r="I1532" i="3"/>
  <c r="P1532" i="3" s="1"/>
  <c r="J1531" i="3"/>
  <c r="K1531" i="3" s="1"/>
  <c r="L1531" i="3" s="1"/>
  <c r="M1531" i="3" s="1"/>
  <c r="N1531" i="3" s="1"/>
  <c r="O1531" i="3" s="1"/>
  <c r="I1531" i="3"/>
  <c r="P1531" i="3" s="1"/>
  <c r="J1530" i="3"/>
  <c r="K1530" i="3" s="1"/>
  <c r="L1530" i="3" s="1"/>
  <c r="M1530" i="3" s="1"/>
  <c r="N1530" i="3" s="1"/>
  <c r="O1530" i="3" s="1"/>
  <c r="I1530" i="3"/>
  <c r="P1530" i="3" s="1"/>
  <c r="J1529" i="3"/>
  <c r="K1529" i="3" s="1"/>
  <c r="L1529" i="3" s="1"/>
  <c r="M1529" i="3" s="1"/>
  <c r="N1529" i="3" s="1"/>
  <c r="O1529" i="3" s="1"/>
  <c r="I1529" i="3"/>
  <c r="P1529" i="3" s="1"/>
  <c r="J1528" i="3"/>
  <c r="K1528" i="3" s="1"/>
  <c r="L1528" i="3" s="1"/>
  <c r="M1528" i="3" s="1"/>
  <c r="N1528" i="3" s="1"/>
  <c r="O1528" i="3" s="1"/>
  <c r="I1528" i="3"/>
  <c r="P1528" i="3" s="1"/>
  <c r="J1527" i="3"/>
  <c r="K1527" i="3" s="1"/>
  <c r="L1527" i="3" s="1"/>
  <c r="M1527" i="3" s="1"/>
  <c r="N1527" i="3" s="1"/>
  <c r="O1527" i="3" s="1"/>
  <c r="I1527" i="3"/>
  <c r="P1527" i="3" s="1"/>
  <c r="J1526" i="3"/>
  <c r="K1526" i="3" s="1"/>
  <c r="L1526" i="3" s="1"/>
  <c r="M1526" i="3" s="1"/>
  <c r="N1526" i="3" s="1"/>
  <c r="O1526" i="3" s="1"/>
  <c r="I1526" i="3"/>
  <c r="P1526" i="3" s="1"/>
  <c r="J1525" i="3"/>
  <c r="K1525" i="3" s="1"/>
  <c r="L1525" i="3" s="1"/>
  <c r="M1525" i="3" s="1"/>
  <c r="N1525" i="3" s="1"/>
  <c r="O1525" i="3" s="1"/>
  <c r="I1525" i="3"/>
  <c r="P1525" i="3" s="1"/>
  <c r="J1524" i="3"/>
  <c r="K1524" i="3" s="1"/>
  <c r="L1524" i="3" s="1"/>
  <c r="M1524" i="3" s="1"/>
  <c r="N1524" i="3" s="1"/>
  <c r="O1524" i="3" s="1"/>
  <c r="I1524" i="3"/>
  <c r="P1524" i="3" s="1"/>
  <c r="J1523" i="3"/>
  <c r="K1523" i="3" s="1"/>
  <c r="L1523" i="3" s="1"/>
  <c r="M1523" i="3" s="1"/>
  <c r="N1523" i="3" s="1"/>
  <c r="O1523" i="3" s="1"/>
  <c r="I1523" i="3"/>
  <c r="P1523" i="3" s="1"/>
  <c r="J1522" i="3"/>
  <c r="K1522" i="3" s="1"/>
  <c r="L1522" i="3" s="1"/>
  <c r="M1522" i="3" s="1"/>
  <c r="N1522" i="3" s="1"/>
  <c r="O1522" i="3" s="1"/>
  <c r="I1522" i="3"/>
  <c r="P1522" i="3" s="1"/>
  <c r="J1521" i="3"/>
  <c r="K1521" i="3" s="1"/>
  <c r="L1521" i="3" s="1"/>
  <c r="M1521" i="3" s="1"/>
  <c r="N1521" i="3" s="1"/>
  <c r="O1521" i="3" s="1"/>
  <c r="I1521" i="3"/>
  <c r="P1521" i="3" s="1"/>
  <c r="J1520" i="3"/>
  <c r="K1520" i="3" s="1"/>
  <c r="L1520" i="3" s="1"/>
  <c r="M1520" i="3" s="1"/>
  <c r="N1520" i="3" s="1"/>
  <c r="O1520" i="3" s="1"/>
  <c r="I1520" i="3"/>
  <c r="P1520" i="3" s="1"/>
  <c r="J1519" i="3"/>
  <c r="K1519" i="3" s="1"/>
  <c r="L1519" i="3" s="1"/>
  <c r="M1519" i="3" s="1"/>
  <c r="N1519" i="3" s="1"/>
  <c r="O1519" i="3" s="1"/>
  <c r="I1519" i="3"/>
  <c r="P1519" i="3" s="1"/>
  <c r="J1518" i="3"/>
  <c r="K1518" i="3" s="1"/>
  <c r="L1518" i="3" s="1"/>
  <c r="M1518" i="3" s="1"/>
  <c r="N1518" i="3" s="1"/>
  <c r="O1518" i="3" s="1"/>
  <c r="I1518" i="3"/>
  <c r="P1518" i="3" s="1"/>
  <c r="J1517" i="3"/>
  <c r="K1517" i="3" s="1"/>
  <c r="L1517" i="3" s="1"/>
  <c r="M1517" i="3" s="1"/>
  <c r="N1517" i="3" s="1"/>
  <c r="O1517" i="3" s="1"/>
  <c r="I1517" i="3"/>
  <c r="P1517" i="3" s="1"/>
  <c r="J1516" i="3"/>
  <c r="K1516" i="3" s="1"/>
  <c r="L1516" i="3" s="1"/>
  <c r="M1516" i="3" s="1"/>
  <c r="N1516" i="3" s="1"/>
  <c r="O1516" i="3" s="1"/>
  <c r="I1516" i="3"/>
  <c r="P1516" i="3" s="1"/>
  <c r="J1515" i="3"/>
  <c r="K1515" i="3" s="1"/>
  <c r="L1515" i="3" s="1"/>
  <c r="M1515" i="3" s="1"/>
  <c r="N1515" i="3" s="1"/>
  <c r="O1515" i="3" s="1"/>
  <c r="I1515" i="3"/>
  <c r="P1515" i="3" s="1"/>
  <c r="J1514" i="3"/>
  <c r="K1514" i="3" s="1"/>
  <c r="L1514" i="3" s="1"/>
  <c r="M1514" i="3" s="1"/>
  <c r="N1514" i="3" s="1"/>
  <c r="O1514" i="3" s="1"/>
  <c r="I1514" i="3"/>
  <c r="P1514" i="3" s="1"/>
  <c r="J1513" i="3"/>
  <c r="K1513" i="3" s="1"/>
  <c r="L1513" i="3" s="1"/>
  <c r="M1513" i="3" s="1"/>
  <c r="N1513" i="3" s="1"/>
  <c r="O1513" i="3" s="1"/>
  <c r="I1513" i="3"/>
  <c r="P1513" i="3" s="1"/>
  <c r="J1512" i="3"/>
  <c r="K1512" i="3" s="1"/>
  <c r="L1512" i="3" s="1"/>
  <c r="M1512" i="3" s="1"/>
  <c r="N1512" i="3" s="1"/>
  <c r="O1512" i="3" s="1"/>
  <c r="I1512" i="3"/>
  <c r="P1512" i="3" s="1"/>
  <c r="J1511" i="3"/>
  <c r="K1511" i="3" s="1"/>
  <c r="L1511" i="3" s="1"/>
  <c r="M1511" i="3" s="1"/>
  <c r="N1511" i="3" s="1"/>
  <c r="O1511" i="3" s="1"/>
  <c r="I1511" i="3"/>
  <c r="P1511" i="3" s="1"/>
  <c r="J1510" i="3"/>
  <c r="K1510" i="3" s="1"/>
  <c r="L1510" i="3" s="1"/>
  <c r="M1510" i="3" s="1"/>
  <c r="N1510" i="3" s="1"/>
  <c r="O1510" i="3" s="1"/>
  <c r="I1510" i="3"/>
  <c r="P1510" i="3" s="1"/>
  <c r="J1509" i="3"/>
  <c r="K1509" i="3" s="1"/>
  <c r="L1509" i="3" s="1"/>
  <c r="M1509" i="3" s="1"/>
  <c r="N1509" i="3" s="1"/>
  <c r="O1509" i="3" s="1"/>
  <c r="I1509" i="3"/>
  <c r="P1509" i="3" s="1"/>
  <c r="J1508" i="3"/>
  <c r="K1508" i="3" s="1"/>
  <c r="L1508" i="3" s="1"/>
  <c r="M1508" i="3" s="1"/>
  <c r="N1508" i="3" s="1"/>
  <c r="O1508" i="3" s="1"/>
  <c r="I1508" i="3"/>
  <c r="P1508" i="3" s="1"/>
  <c r="J1507" i="3"/>
  <c r="K1507" i="3" s="1"/>
  <c r="L1507" i="3" s="1"/>
  <c r="M1507" i="3" s="1"/>
  <c r="N1507" i="3" s="1"/>
  <c r="O1507" i="3" s="1"/>
  <c r="I1507" i="3"/>
  <c r="P1507" i="3" s="1"/>
  <c r="J1506" i="3"/>
  <c r="K1506" i="3" s="1"/>
  <c r="L1506" i="3" s="1"/>
  <c r="M1506" i="3" s="1"/>
  <c r="N1506" i="3" s="1"/>
  <c r="O1506" i="3" s="1"/>
  <c r="I1506" i="3"/>
  <c r="P1506" i="3" s="1"/>
  <c r="J1505" i="3"/>
  <c r="K1505" i="3" s="1"/>
  <c r="L1505" i="3" s="1"/>
  <c r="M1505" i="3" s="1"/>
  <c r="N1505" i="3" s="1"/>
  <c r="O1505" i="3" s="1"/>
  <c r="I1505" i="3"/>
  <c r="P1505" i="3" s="1"/>
  <c r="J1504" i="3"/>
  <c r="K1504" i="3" s="1"/>
  <c r="L1504" i="3" s="1"/>
  <c r="M1504" i="3" s="1"/>
  <c r="N1504" i="3" s="1"/>
  <c r="O1504" i="3" s="1"/>
  <c r="I1504" i="3"/>
  <c r="P1504" i="3" s="1"/>
  <c r="J1503" i="3"/>
  <c r="K1503" i="3" s="1"/>
  <c r="L1503" i="3" s="1"/>
  <c r="M1503" i="3" s="1"/>
  <c r="N1503" i="3" s="1"/>
  <c r="O1503" i="3" s="1"/>
  <c r="I1503" i="3"/>
  <c r="P1503" i="3" s="1"/>
  <c r="J1502" i="3"/>
  <c r="K1502" i="3" s="1"/>
  <c r="L1502" i="3" s="1"/>
  <c r="M1502" i="3" s="1"/>
  <c r="N1502" i="3" s="1"/>
  <c r="O1502" i="3" s="1"/>
  <c r="I1502" i="3"/>
  <c r="P1502" i="3" s="1"/>
  <c r="J1501" i="3"/>
  <c r="K1501" i="3" s="1"/>
  <c r="L1501" i="3" s="1"/>
  <c r="M1501" i="3" s="1"/>
  <c r="N1501" i="3" s="1"/>
  <c r="O1501" i="3" s="1"/>
  <c r="I1501" i="3"/>
  <c r="P1501" i="3" s="1"/>
  <c r="J1500" i="3"/>
  <c r="K1500" i="3" s="1"/>
  <c r="L1500" i="3" s="1"/>
  <c r="M1500" i="3" s="1"/>
  <c r="N1500" i="3" s="1"/>
  <c r="O1500" i="3" s="1"/>
  <c r="I1500" i="3"/>
  <c r="P1500" i="3" s="1"/>
  <c r="J1499" i="3"/>
  <c r="K1499" i="3" s="1"/>
  <c r="L1499" i="3" s="1"/>
  <c r="M1499" i="3" s="1"/>
  <c r="N1499" i="3" s="1"/>
  <c r="O1499" i="3" s="1"/>
  <c r="I1499" i="3"/>
  <c r="P1499" i="3" s="1"/>
  <c r="J1498" i="3"/>
  <c r="K1498" i="3" s="1"/>
  <c r="L1498" i="3" s="1"/>
  <c r="M1498" i="3" s="1"/>
  <c r="N1498" i="3" s="1"/>
  <c r="O1498" i="3" s="1"/>
  <c r="I1498" i="3"/>
  <c r="P1498" i="3" s="1"/>
  <c r="J1497" i="3"/>
  <c r="K1497" i="3" s="1"/>
  <c r="L1497" i="3" s="1"/>
  <c r="M1497" i="3" s="1"/>
  <c r="N1497" i="3" s="1"/>
  <c r="O1497" i="3" s="1"/>
  <c r="I1497" i="3"/>
  <c r="P1497" i="3" s="1"/>
  <c r="J1496" i="3"/>
  <c r="K1496" i="3" s="1"/>
  <c r="L1496" i="3" s="1"/>
  <c r="M1496" i="3" s="1"/>
  <c r="N1496" i="3" s="1"/>
  <c r="O1496" i="3" s="1"/>
  <c r="I1496" i="3"/>
  <c r="P1496" i="3" s="1"/>
  <c r="J1495" i="3"/>
  <c r="K1495" i="3" s="1"/>
  <c r="L1495" i="3" s="1"/>
  <c r="M1495" i="3" s="1"/>
  <c r="N1495" i="3" s="1"/>
  <c r="O1495" i="3" s="1"/>
  <c r="I1495" i="3"/>
  <c r="P1495" i="3" s="1"/>
  <c r="J1494" i="3"/>
  <c r="K1494" i="3" s="1"/>
  <c r="L1494" i="3" s="1"/>
  <c r="M1494" i="3" s="1"/>
  <c r="N1494" i="3" s="1"/>
  <c r="O1494" i="3" s="1"/>
  <c r="I1494" i="3"/>
  <c r="P1494" i="3" s="1"/>
  <c r="J1493" i="3"/>
  <c r="K1493" i="3" s="1"/>
  <c r="L1493" i="3" s="1"/>
  <c r="M1493" i="3" s="1"/>
  <c r="N1493" i="3" s="1"/>
  <c r="O1493" i="3" s="1"/>
  <c r="I1493" i="3"/>
  <c r="P1493" i="3" s="1"/>
  <c r="J1492" i="3"/>
  <c r="K1492" i="3" s="1"/>
  <c r="L1492" i="3" s="1"/>
  <c r="M1492" i="3" s="1"/>
  <c r="N1492" i="3" s="1"/>
  <c r="O1492" i="3" s="1"/>
  <c r="I1492" i="3"/>
  <c r="P1492" i="3" s="1"/>
  <c r="J1491" i="3"/>
  <c r="K1491" i="3" s="1"/>
  <c r="L1491" i="3" s="1"/>
  <c r="M1491" i="3" s="1"/>
  <c r="N1491" i="3" s="1"/>
  <c r="O1491" i="3" s="1"/>
  <c r="I1491" i="3"/>
  <c r="P1491" i="3" s="1"/>
  <c r="J1490" i="3"/>
  <c r="K1490" i="3" s="1"/>
  <c r="L1490" i="3" s="1"/>
  <c r="M1490" i="3" s="1"/>
  <c r="N1490" i="3" s="1"/>
  <c r="O1490" i="3" s="1"/>
  <c r="I1490" i="3"/>
  <c r="P1490" i="3" s="1"/>
  <c r="J1489" i="3"/>
  <c r="K1489" i="3" s="1"/>
  <c r="L1489" i="3" s="1"/>
  <c r="M1489" i="3" s="1"/>
  <c r="N1489" i="3" s="1"/>
  <c r="O1489" i="3" s="1"/>
  <c r="I1489" i="3"/>
  <c r="P1489" i="3" s="1"/>
  <c r="J1488" i="3"/>
  <c r="K1488" i="3" s="1"/>
  <c r="L1488" i="3" s="1"/>
  <c r="M1488" i="3" s="1"/>
  <c r="N1488" i="3" s="1"/>
  <c r="O1488" i="3" s="1"/>
  <c r="I1488" i="3"/>
  <c r="P1488" i="3" s="1"/>
  <c r="J1487" i="3"/>
  <c r="K1487" i="3" s="1"/>
  <c r="L1487" i="3" s="1"/>
  <c r="M1487" i="3" s="1"/>
  <c r="N1487" i="3" s="1"/>
  <c r="O1487" i="3" s="1"/>
  <c r="I1487" i="3"/>
  <c r="P1487" i="3" s="1"/>
  <c r="J1486" i="3"/>
  <c r="K1486" i="3" s="1"/>
  <c r="L1486" i="3" s="1"/>
  <c r="M1486" i="3" s="1"/>
  <c r="N1486" i="3" s="1"/>
  <c r="O1486" i="3" s="1"/>
  <c r="I1486" i="3"/>
  <c r="P1486" i="3" s="1"/>
  <c r="J1485" i="3"/>
  <c r="K1485" i="3" s="1"/>
  <c r="L1485" i="3" s="1"/>
  <c r="M1485" i="3" s="1"/>
  <c r="N1485" i="3" s="1"/>
  <c r="O1485" i="3" s="1"/>
  <c r="I1485" i="3"/>
  <c r="P1485" i="3" s="1"/>
  <c r="J1484" i="3"/>
  <c r="K1484" i="3" s="1"/>
  <c r="L1484" i="3" s="1"/>
  <c r="M1484" i="3" s="1"/>
  <c r="N1484" i="3" s="1"/>
  <c r="O1484" i="3" s="1"/>
  <c r="I1484" i="3"/>
  <c r="P1484" i="3" s="1"/>
  <c r="J1483" i="3"/>
  <c r="K1483" i="3" s="1"/>
  <c r="L1483" i="3" s="1"/>
  <c r="M1483" i="3" s="1"/>
  <c r="N1483" i="3" s="1"/>
  <c r="O1483" i="3" s="1"/>
  <c r="I1483" i="3"/>
  <c r="P1483" i="3" s="1"/>
  <c r="J1482" i="3"/>
  <c r="K1482" i="3" s="1"/>
  <c r="L1482" i="3" s="1"/>
  <c r="M1482" i="3" s="1"/>
  <c r="N1482" i="3" s="1"/>
  <c r="O1482" i="3" s="1"/>
  <c r="I1482" i="3"/>
  <c r="P1482" i="3" s="1"/>
  <c r="J1481" i="3"/>
  <c r="K1481" i="3" s="1"/>
  <c r="L1481" i="3" s="1"/>
  <c r="M1481" i="3" s="1"/>
  <c r="N1481" i="3" s="1"/>
  <c r="O1481" i="3" s="1"/>
  <c r="I1481" i="3"/>
  <c r="P1481" i="3" s="1"/>
  <c r="J1480" i="3"/>
  <c r="K1480" i="3" s="1"/>
  <c r="L1480" i="3" s="1"/>
  <c r="M1480" i="3" s="1"/>
  <c r="N1480" i="3" s="1"/>
  <c r="O1480" i="3" s="1"/>
  <c r="I1480" i="3"/>
  <c r="P1480" i="3" s="1"/>
  <c r="J1479" i="3"/>
  <c r="K1479" i="3" s="1"/>
  <c r="L1479" i="3" s="1"/>
  <c r="M1479" i="3" s="1"/>
  <c r="N1479" i="3" s="1"/>
  <c r="O1479" i="3" s="1"/>
  <c r="I1479" i="3"/>
  <c r="P1479" i="3" s="1"/>
  <c r="J1478" i="3"/>
  <c r="K1478" i="3" s="1"/>
  <c r="L1478" i="3" s="1"/>
  <c r="M1478" i="3" s="1"/>
  <c r="N1478" i="3" s="1"/>
  <c r="O1478" i="3" s="1"/>
  <c r="I1478" i="3"/>
  <c r="P1478" i="3" s="1"/>
  <c r="J1477" i="3"/>
  <c r="K1477" i="3" s="1"/>
  <c r="L1477" i="3" s="1"/>
  <c r="M1477" i="3" s="1"/>
  <c r="N1477" i="3" s="1"/>
  <c r="O1477" i="3" s="1"/>
  <c r="I1477" i="3"/>
  <c r="P1477" i="3" s="1"/>
  <c r="J1476" i="3"/>
  <c r="K1476" i="3" s="1"/>
  <c r="L1476" i="3" s="1"/>
  <c r="M1476" i="3" s="1"/>
  <c r="N1476" i="3" s="1"/>
  <c r="O1476" i="3" s="1"/>
  <c r="I1476" i="3"/>
  <c r="P1476" i="3" s="1"/>
  <c r="J1475" i="3"/>
  <c r="K1475" i="3" s="1"/>
  <c r="L1475" i="3" s="1"/>
  <c r="M1475" i="3" s="1"/>
  <c r="N1475" i="3" s="1"/>
  <c r="O1475" i="3" s="1"/>
  <c r="I1475" i="3"/>
  <c r="P1475" i="3" s="1"/>
  <c r="J1474" i="3"/>
  <c r="K1474" i="3" s="1"/>
  <c r="L1474" i="3" s="1"/>
  <c r="M1474" i="3" s="1"/>
  <c r="N1474" i="3" s="1"/>
  <c r="O1474" i="3" s="1"/>
  <c r="I1474" i="3"/>
  <c r="P1474" i="3" s="1"/>
  <c r="J1473" i="3"/>
  <c r="K1473" i="3" s="1"/>
  <c r="L1473" i="3" s="1"/>
  <c r="M1473" i="3" s="1"/>
  <c r="N1473" i="3" s="1"/>
  <c r="O1473" i="3" s="1"/>
  <c r="I1473" i="3"/>
  <c r="P1473" i="3" s="1"/>
  <c r="J1472" i="3"/>
  <c r="K1472" i="3" s="1"/>
  <c r="L1472" i="3" s="1"/>
  <c r="M1472" i="3" s="1"/>
  <c r="N1472" i="3" s="1"/>
  <c r="O1472" i="3" s="1"/>
  <c r="I1472" i="3"/>
  <c r="P1472" i="3" s="1"/>
  <c r="J1471" i="3"/>
  <c r="K1471" i="3" s="1"/>
  <c r="L1471" i="3" s="1"/>
  <c r="M1471" i="3" s="1"/>
  <c r="N1471" i="3" s="1"/>
  <c r="O1471" i="3" s="1"/>
  <c r="I1471" i="3"/>
  <c r="P1471" i="3" s="1"/>
  <c r="J1470" i="3"/>
  <c r="K1470" i="3" s="1"/>
  <c r="L1470" i="3" s="1"/>
  <c r="M1470" i="3" s="1"/>
  <c r="N1470" i="3" s="1"/>
  <c r="O1470" i="3" s="1"/>
  <c r="I1470" i="3"/>
  <c r="P1470" i="3" s="1"/>
  <c r="J1469" i="3"/>
  <c r="K1469" i="3" s="1"/>
  <c r="L1469" i="3" s="1"/>
  <c r="M1469" i="3" s="1"/>
  <c r="N1469" i="3" s="1"/>
  <c r="O1469" i="3" s="1"/>
  <c r="I1469" i="3"/>
  <c r="P1469" i="3" s="1"/>
  <c r="J1468" i="3"/>
  <c r="K1468" i="3" s="1"/>
  <c r="L1468" i="3" s="1"/>
  <c r="M1468" i="3" s="1"/>
  <c r="N1468" i="3" s="1"/>
  <c r="O1468" i="3" s="1"/>
  <c r="I1468" i="3"/>
  <c r="P1468" i="3" s="1"/>
  <c r="J1467" i="3"/>
  <c r="K1467" i="3" s="1"/>
  <c r="L1467" i="3" s="1"/>
  <c r="M1467" i="3" s="1"/>
  <c r="N1467" i="3" s="1"/>
  <c r="O1467" i="3" s="1"/>
  <c r="I1467" i="3"/>
  <c r="P1467" i="3" s="1"/>
  <c r="J1466" i="3"/>
  <c r="K1466" i="3" s="1"/>
  <c r="L1466" i="3" s="1"/>
  <c r="M1466" i="3" s="1"/>
  <c r="N1466" i="3" s="1"/>
  <c r="O1466" i="3" s="1"/>
  <c r="I1466" i="3"/>
  <c r="P1466" i="3" s="1"/>
  <c r="J1465" i="3"/>
  <c r="K1465" i="3" s="1"/>
  <c r="L1465" i="3" s="1"/>
  <c r="M1465" i="3" s="1"/>
  <c r="N1465" i="3" s="1"/>
  <c r="O1465" i="3" s="1"/>
  <c r="I1465" i="3"/>
  <c r="P1465" i="3" s="1"/>
  <c r="J1464" i="3"/>
  <c r="K1464" i="3" s="1"/>
  <c r="L1464" i="3" s="1"/>
  <c r="M1464" i="3" s="1"/>
  <c r="N1464" i="3" s="1"/>
  <c r="O1464" i="3" s="1"/>
  <c r="I1464" i="3"/>
  <c r="P1464" i="3" s="1"/>
  <c r="J1463" i="3"/>
  <c r="K1463" i="3" s="1"/>
  <c r="L1463" i="3" s="1"/>
  <c r="M1463" i="3" s="1"/>
  <c r="N1463" i="3" s="1"/>
  <c r="O1463" i="3" s="1"/>
  <c r="I1463" i="3"/>
  <c r="P1463" i="3" s="1"/>
  <c r="J1462" i="3"/>
  <c r="K1462" i="3" s="1"/>
  <c r="L1462" i="3" s="1"/>
  <c r="M1462" i="3" s="1"/>
  <c r="N1462" i="3" s="1"/>
  <c r="O1462" i="3" s="1"/>
  <c r="I1462" i="3"/>
  <c r="P1462" i="3" s="1"/>
  <c r="J1461" i="3"/>
  <c r="K1461" i="3" s="1"/>
  <c r="L1461" i="3" s="1"/>
  <c r="M1461" i="3" s="1"/>
  <c r="N1461" i="3" s="1"/>
  <c r="O1461" i="3" s="1"/>
  <c r="I1461" i="3"/>
  <c r="P1461" i="3" s="1"/>
  <c r="J1460" i="3"/>
  <c r="K1460" i="3" s="1"/>
  <c r="L1460" i="3" s="1"/>
  <c r="M1460" i="3" s="1"/>
  <c r="N1460" i="3" s="1"/>
  <c r="O1460" i="3" s="1"/>
  <c r="I1460" i="3"/>
  <c r="P1460" i="3" s="1"/>
  <c r="J1459" i="3"/>
  <c r="K1459" i="3" s="1"/>
  <c r="L1459" i="3" s="1"/>
  <c r="M1459" i="3" s="1"/>
  <c r="N1459" i="3" s="1"/>
  <c r="O1459" i="3" s="1"/>
  <c r="I1459" i="3"/>
  <c r="P1459" i="3" s="1"/>
  <c r="J1458" i="3"/>
  <c r="K1458" i="3" s="1"/>
  <c r="L1458" i="3" s="1"/>
  <c r="M1458" i="3" s="1"/>
  <c r="N1458" i="3" s="1"/>
  <c r="O1458" i="3" s="1"/>
  <c r="I1458" i="3"/>
  <c r="P1458" i="3" s="1"/>
  <c r="J1457" i="3"/>
  <c r="K1457" i="3" s="1"/>
  <c r="L1457" i="3" s="1"/>
  <c r="M1457" i="3" s="1"/>
  <c r="N1457" i="3" s="1"/>
  <c r="O1457" i="3" s="1"/>
  <c r="I1457" i="3"/>
  <c r="P1457" i="3" s="1"/>
  <c r="J1456" i="3"/>
  <c r="K1456" i="3" s="1"/>
  <c r="L1456" i="3" s="1"/>
  <c r="M1456" i="3" s="1"/>
  <c r="N1456" i="3" s="1"/>
  <c r="O1456" i="3" s="1"/>
  <c r="I1456" i="3"/>
  <c r="P1456" i="3" s="1"/>
  <c r="J1455" i="3"/>
  <c r="K1455" i="3" s="1"/>
  <c r="L1455" i="3" s="1"/>
  <c r="M1455" i="3" s="1"/>
  <c r="N1455" i="3" s="1"/>
  <c r="O1455" i="3" s="1"/>
  <c r="I1455" i="3"/>
  <c r="J1454" i="3"/>
  <c r="K1454" i="3" s="1"/>
  <c r="L1454" i="3" s="1"/>
  <c r="M1454" i="3" s="1"/>
  <c r="N1454" i="3" s="1"/>
  <c r="O1454" i="3" s="1"/>
  <c r="I1454" i="3"/>
  <c r="P1454" i="3" s="1"/>
  <c r="J1453" i="3"/>
  <c r="K1453" i="3" s="1"/>
  <c r="L1453" i="3" s="1"/>
  <c r="M1453" i="3" s="1"/>
  <c r="N1453" i="3" s="1"/>
  <c r="O1453" i="3" s="1"/>
  <c r="I1453" i="3"/>
  <c r="P1453" i="3" s="1"/>
  <c r="J1452" i="3"/>
  <c r="K1452" i="3" s="1"/>
  <c r="L1452" i="3" s="1"/>
  <c r="M1452" i="3" s="1"/>
  <c r="N1452" i="3" s="1"/>
  <c r="O1452" i="3" s="1"/>
  <c r="I1452" i="3"/>
  <c r="P1452" i="3" s="1"/>
  <c r="J1451" i="3"/>
  <c r="K1451" i="3" s="1"/>
  <c r="L1451" i="3" s="1"/>
  <c r="M1451" i="3" s="1"/>
  <c r="N1451" i="3" s="1"/>
  <c r="O1451" i="3" s="1"/>
  <c r="I1451" i="3"/>
  <c r="P1451" i="3" s="1"/>
  <c r="J1450" i="3"/>
  <c r="K1450" i="3" s="1"/>
  <c r="L1450" i="3" s="1"/>
  <c r="M1450" i="3" s="1"/>
  <c r="N1450" i="3" s="1"/>
  <c r="O1450" i="3" s="1"/>
  <c r="I1450" i="3"/>
  <c r="P1450" i="3" s="1"/>
  <c r="J1449" i="3"/>
  <c r="K1449" i="3" s="1"/>
  <c r="L1449" i="3" s="1"/>
  <c r="M1449" i="3" s="1"/>
  <c r="N1449" i="3" s="1"/>
  <c r="O1449" i="3" s="1"/>
  <c r="I1449" i="3"/>
  <c r="P1449" i="3" s="1"/>
  <c r="J1448" i="3"/>
  <c r="K1448" i="3" s="1"/>
  <c r="L1448" i="3" s="1"/>
  <c r="M1448" i="3" s="1"/>
  <c r="N1448" i="3" s="1"/>
  <c r="O1448" i="3" s="1"/>
  <c r="I1448" i="3"/>
  <c r="P1448" i="3" s="1"/>
  <c r="J1447" i="3"/>
  <c r="K1447" i="3" s="1"/>
  <c r="L1447" i="3" s="1"/>
  <c r="M1447" i="3" s="1"/>
  <c r="N1447" i="3" s="1"/>
  <c r="O1447" i="3" s="1"/>
  <c r="I1447" i="3"/>
  <c r="P1447" i="3" s="1"/>
  <c r="J1446" i="3"/>
  <c r="K1446" i="3" s="1"/>
  <c r="L1446" i="3" s="1"/>
  <c r="M1446" i="3" s="1"/>
  <c r="N1446" i="3" s="1"/>
  <c r="O1446" i="3" s="1"/>
  <c r="I1446" i="3"/>
  <c r="P1446" i="3" s="1"/>
  <c r="J1445" i="3"/>
  <c r="K1445" i="3" s="1"/>
  <c r="L1445" i="3" s="1"/>
  <c r="M1445" i="3" s="1"/>
  <c r="N1445" i="3" s="1"/>
  <c r="O1445" i="3" s="1"/>
  <c r="I1445" i="3"/>
  <c r="P1445" i="3" s="1"/>
  <c r="J1444" i="3"/>
  <c r="K1444" i="3" s="1"/>
  <c r="L1444" i="3" s="1"/>
  <c r="M1444" i="3" s="1"/>
  <c r="N1444" i="3" s="1"/>
  <c r="O1444" i="3" s="1"/>
  <c r="I1444" i="3"/>
  <c r="P1444" i="3" s="1"/>
  <c r="J1443" i="3"/>
  <c r="K1443" i="3" s="1"/>
  <c r="L1443" i="3" s="1"/>
  <c r="M1443" i="3" s="1"/>
  <c r="N1443" i="3" s="1"/>
  <c r="O1443" i="3" s="1"/>
  <c r="I1443" i="3"/>
  <c r="P1443" i="3" s="1"/>
  <c r="J1442" i="3"/>
  <c r="K1442" i="3" s="1"/>
  <c r="L1442" i="3" s="1"/>
  <c r="M1442" i="3" s="1"/>
  <c r="N1442" i="3" s="1"/>
  <c r="O1442" i="3" s="1"/>
  <c r="I1442" i="3"/>
  <c r="P1442" i="3" s="1"/>
  <c r="J1441" i="3"/>
  <c r="K1441" i="3" s="1"/>
  <c r="L1441" i="3" s="1"/>
  <c r="M1441" i="3" s="1"/>
  <c r="N1441" i="3" s="1"/>
  <c r="O1441" i="3" s="1"/>
  <c r="I1441" i="3"/>
  <c r="P1441" i="3" s="1"/>
  <c r="J1440" i="3"/>
  <c r="K1440" i="3" s="1"/>
  <c r="L1440" i="3" s="1"/>
  <c r="M1440" i="3" s="1"/>
  <c r="N1440" i="3" s="1"/>
  <c r="O1440" i="3" s="1"/>
  <c r="I1440" i="3"/>
  <c r="P1440" i="3" s="1"/>
  <c r="J1439" i="3"/>
  <c r="K1439" i="3" s="1"/>
  <c r="L1439" i="3" s="1"/>
  <c r="M1439" i="3" s="1"/>
  <c r="N1439" i="3" s="1"/>
  <c r="O1439" i="3" s="1"/>
  <c r="I1439" i="3"/>
  <c r="J1438" i="3"/>
  <c r="K1438" i="3" s="1"/>
  <c r="L1438" i="3" s="1"/>
  <c r="M1438" i="3" s="1"/>
  <c r="N1438" i="3" s="1"/>
  <c r="O1438" i="3" s="1"/>
  <c r="I1438" i="3"/>
  <c r="P1438" i="3" s="1"/>
  <c r="J1437" i="3"/>
  <c r="K1437" i="3" s="1"/>
  <c r="L1437" i="3" s="1"/>
  <c r="M1437" i="3" s="1"/>
  <c r="N1437" i="3" s="1"/>
  <c r="O1437" i="3" s="1"/>
  <c r="I1437" i="3"/>
  <c r="P1437" i="3" s="1"/>
  <c r="J1436" i="3"/>
  <c r="K1436" i="3" s="1"/>
  <c r="L1436" i="3" s="1"/>
  <c r="M1436" i="3" s="1"/>
  <c r="N1436" i="3" s="1"/>
  <c r="O1436" i="3" s="1"/>
  <c r="I1436" i="3"/>
  <c r="P1436" i="3" s="1"/>
  <c r="J1435" i="3"/>
  <c r="K1435" i="3" s="1"/>
  <c r="L1435" i="3" s="1"/>
  <c r="M1435" i="3" s="1"/>
  <c r="N1435" i="3" s="1"/>
  <c r="O1435" i="3" s="1"/>
  <c r="I1435" i="3"/>
  <c r="P1435" i="3" s="1"/>
  <c r="J1434" i="3"/>
  <c r="K1434" i="3" s="1"/>
  <c r="L1434" i="3" s="1"/>
  <c r="M1434" i="3" s="1"/>
  <c r="N1434" i="3" s="1"/>
  <c r="O1434" i="3" s="1"/>
  <c r="I1434" i="3"/>
  <c r="P1434" i="3" s="1"/>
  <c r="J1433" i="3"/>
  <c r="K1433" i="3" s="1"/>
  <c r="L1433" i="3" s="1"/>
  <c r="M1433" i="3" s="1"/>
  <c r="N1433" i="3" s="1"/>
  <c r="O1433" i="3" s="1"/>
  <c r="I1433" i="3"/>
  <c r="P1433" i="3" s="1"/>
  <c r="J1432" i="3"/>
  <c r="K1432" i="3" s="1"/>
  <c r="L1432" i="3" s="1"/>
  <c r="M1432" i="3" s="1"/>
  <c r="N1432" i="3" s="1"/>
  <c r="O1432" i="3" s="1"/>
  <c r="I1432" i="3"/>
  <c r="P1432" i="3" s="1"/>
  <c r="J1431" i="3"/>
  <c r="K1431" i="3" s="1"/>
  <c r="L1431" i="3" s="1"/>
  <c r="M1431" i="3" s="1"/>
  <c r="N1431" i="3" s="1"/>
  <c r="O1431" i="3" s="1"/>
  <c r="I1431" i="3"/>
  <c r="P1431" i="3" s="1"/>
  <c r="J1430" i="3"/>
  <c r="K1430" i="3" s="1"/>
  <c r="L1430" i="3" s="1"/>
  <c r="M1430" i="3" s="1"/>
  <c r="N1430" i="3" s="1"/>
  <c r="O1430" i="3" s="1"/>
  <c r="I1430" i="3"/>
  <c r="P1430" i="3" s="1"/>
  <c r="J1429" i="3"/>
  <c r="K1429" i="3" s="1"/>
  <c r="L1429" i="3" s="1"/>
  <c r="M1429" i="3" s="1"/>
  <c r="N1429" i="3" s="1"/>
  <c r="O1429" i="3" s="1"/>
  <c r="I1429" i="3"/>
  <c r="P1429" i="3" s="1"/>
  <c r="J1428" i="3"/>
  <c r="K1428" i="3" s="1"/>
  <c r="L1428" i="3" s="1"/>
  <c r="M1428" i="3" s="1"/>
  <c r="N1428" i="3" s="1"/>
  <c r="O1428" i="3" s="1"/>
  <c r="I1428" i="3"/>
  <c r="P1428" i="3" s="1"/>
  <c r="J1427" i="3"/>
  <c r="K1427" i="3" s="1"/>
  <c r="L1427" i="3" s="1"/>
  <c r="M1427" i="3" s="1"/>
  <c r="N1427" i="3" s="1"/>
  <c r="O1427" i="3" s="1"/>
  <c r="I1427" i="3"/>
  <c r="P1427" i="3" s="1"/>
  <c r="J1426" i="3"/>
  <c r="K1426" i="3" s="1"/>
  <c r="L1426" i="3" s="1"/>
  <c r="M1426" i="3" s="1"/>
  <c r="N1426" i="3" s="1"/>
  <c r="O1426" i="3" s="1"/>
  <c r="I1426" i="3"/>
  <c r="P1426" i="3" s="1"/>
  <c r="J1425" i="3"/>
  <c r="K1425" i="3" s="1"/>
  <c r="L1425" i="3" s="1"/>
  <c r="M1425" i="3" s="1"/>
  <c r="N1425" i="3" s="1"/>
  <c r="O1425" i="3" s="1"/>
  <c r="I1425" i="3"/>
  <c r="P1425" i="3" s="1"/>
  <c r="J1424" i="3"/>
  <c r="K1424" i="3" s="1"/>
  <c r="L1424" i="3" s="1"/>
  <c r="M1424" i="3" s="1"/>
  <c r="N1424" i="3" s="1"/>
  <c r="O1424" i="3" s="1"/>
  <c r="I1424" i="3"/>
  <c r="P1424" i="3" s="1"/>
  <c r="J1423" i="3"/>
  <c r="K1423" i="3" s="1"/>
  <c r="L1423" i="3" s="1"/>
  <c r="M1423" i="3" s="1"/>
  <c r="N1423" i="3" s="1"/>
  <c r="O1423" i="3" s="1"/>
  <c r="I1423" i="3"/>
  <c r="J1422" i="3"/>
  <c r="K1422" i="3" s="1"/>
  <c r="L1422" i="3" s="1"/>
  <c r="M1422" i="3" s="1"/>
  <c r="N1422" i="3" s="1"/>
  <c r="O1422" i="3" s="1"/>
  <c r="I1422" i="3"/>
  <c r="P1422" i="3" s="1"/>
  <c r="J1421" i="3"/>
  <c r="K1421" i="3" s="1"/>
  <c r="L1421" i="3" s="1"/>
  <c r="M1421" i="3" s="1"/>
  <c r="N1421" i="3" s="1"/>
  <c r="O1421" i="3" s="1"/>
  <c r="I1421" i="3"/>
  <c r="P1421" i="3" s="1"/>
  <c r="J1420" i="3"/>
  <c r="K1420" i="3" s="1"/>
  <c r="L1420" i="3" s="1"/>
  <c r="M1420" i="3" s="1"/>
  <c r="N1420" i="3" s="1"/>
  <c r="O1420" i="3" s="1"/>
  <c r="I1420" i="3"/>
  <c r="P1420" i="3" s="1"/>
  <c r="J1419" i="3"/>
  <c r="K1419" i="3" s="1"/>
  <c r="L1419" i="3" s="1"/>
  <c r="M1419" i="3" s="1"/>
  <c r="N1419" i="3" s="1"/>
  <c r="O1419" i="3" s="1"/>
  <c r="I1419" i="3"/>
  <c r="P1419" i="3" s="1"/>
  <c r="J1418" i="3"/>
  <c r="K1418" i="3" s="1"/>
  <c r="L1418" i="3" s="1"/>
  <c r="M1418" i="3" s="1"/>
  <c r="N1418" i="3" s="1"/>
  <c r="O1418" i="3" s="1"/>
  <c r="I1418" i="3"/>
  <c r="P1418" i="3" s="1"/>
  <c r="J1417" i="3"/>
  <c r="K1417" i="3" s="1"/>
  <c r="L1417" i="3" s="1"/>
  <c r="M1417" i="3" s="1"/>
  <c r="N1417" i="3" s="1"/>
  <c r="O1417" i="3" s="1"/>
  <c r="I1417" i="3"/>
  <c r="P1417" i="3" s="1"/>
  <c r="J1416" i="3"/>
  <c r="K1416" i="3" s="1"/>
  <c r="L1416" i="3" s="1"/>
  <c r="M1416" i="3" s="1"/>
  <c r="N1416" i="3" s="1"/>
  <c r="O1416" i="3" s="1"/>
  <c r="I1416" i="3"/>
  <c r="P1416" i="3" s="1"/>
  <c r="J1415" i="3"/>
  <c r="K1415" i="3" s="1"/>
  <c r="L1415" i="3" s="1"/>
  <c r="M1415" i="3" s="1"/>
  <c r="N1415" i="3" s="1"/>
  <c r="O1415" i="3" s="1"/>
  <c r="I1415" i="3"/>
  <c r="P1415" i="3" s="1"/>
  <c r="J1414" i="3"/>
  <c r="K1414" i="3" s="1"/>
  <c r="L1414" i="3" s="1"/>
  <c r="M1414" i="3" s="1"/>
  <c r="N1414" i="3" s="1"/>
  <c r="O1414" i="3" s="1"/>
  <c r="I1414" i="3"/>
  <c r="P1414" i="3" s="1"/>
  <c r="J1413" i="3"/>
  <c r="K1413" i="3" s="1"/>
  <c r="L1413" i="3" s="1"/>
  <c r="M1413" i="3" s="1"/>
  <c r="N1413" i="3" s="1"/>
  <c r="O1413" i="3" s="1"/>
  <c r="I1413" i="3"/>
  <c r="P1413" i="3" s="1"/>
  <c r="J1412" i="3"/>
  <c r="K1412" i="3" s="1"/>
  <c r="L1412" i="3" s="1"/>
  <c r="M1412" i="3" s="1"/>
  <c r="N1412" i="3" s="1"/>
  <c r="O1412" i="3" s="1"/>
  <c r="I1412" i="3"/>
  <c r="P1412" i="3" s="1"/>
  <c r="J1411" i="3"/>
  <c r="K1411" i="3" s="1"/>
  <c r="L1411" i="3" s="1"/>
  <c r="M1411" i="3" s="1"/>
  <c r="N1411" i="3" s="1"/>
  <c r="O1411" i="3" s="1"/>
  <c r="I1411" i="3"/>
  <c r="P1411" i="3" s="1"/>
  <c r="J1410" i="3"/>
  <c r="K1410" i="3" s="1"/>
  <c r="L1410" i="3" s="1"/>
  <c r="M1410" i="3" s="1"/>
  <c r="N1410" i="3" s="1"/>
  <c r="O1410" i="3" s="1"/>
  <c r="I1410" i="3"/>
  <c r="P1410" i="3" s="1"/>
  <c r="J1409" i="3"/>
  <c r="K1409" i="3" s="1"/>
  <c r="L1409" i="3" s="1"/>
  <c r="M1409" i="3" s="1"/>
  <c r="N1409" i="3" s="1"/>
  <c r="O1409" i="3" s="1"/>
  <c r="I1409" i="3"/>
  <c r="P1409" i="3" s="1"/>
  <c r="J1408" i="3"/>
  <c r="K1408" i="3" s="1"/>
  <c r="L1408" i="3" s="1"/>
  <c r="M1408" i="3" s="1"/>
  <c r="N1408" i="3" s="1"/>
  <c r="O1408" i="3" s="1"/>
  <c r="I1408" i="3"/>
  <c r="P1408" i="3" s="1"/>
  <c r="J1407" i="3"/>
  <c r="K1407" i="3" s="1"/>
  <c r="L1407" i="3" s="1"/>
  <c r="M1407" i="3" s="1"/>
  <c r="N1407" i="3" s="1"/>
  <c r="O1407" i="3" s="1"/>
  <c r="I1407" i="3"/>
  <c r="P1407" i="3" s="1"/>
  <c r="J1406" i="3"/>
  <c r="K1406" i="3" s="1"/>
  <c r="L1406" i="3" s="1"/>
  <c r="M1406" i="3" s="1"/>
  <c r="N1406" i="3" s="1"/>
  <c r="O1406" i="3" s="1"/>
  <c r="I1406" i="3"/>
  <c r="P1406" i="3" s="1"/>
  <c r="J1405" i="3"/>
  <c r="K1405" i="3" s="1"/>
  <c r="L1405" i="3" s="1"/>
  <c r="M1405" i="3" s="1"/>
  <c r="N1405" i="3" s="1"/>
  <c r="O1405" i="3" s="1"/>
  <c r="I1405" i="3"/>
  <c r="P1405" i="3" s="1"/>
  <c r="J1404" i="3"/>
  <c r="K1404" i="3" s="1"/>
  <c r="L1404" i="3" s="1"/>
  <c r="M1404" i="3" s="1"/>
  <c r="N1404" i="3" s="1"/>
  <c r="O1404" i="3" s="1"/>
  <c r="I1404" i="3"/>
  <c r="P1404" i="3" s="1"/>
  <c r="J1403" i="3"/>
  <c r="K1403" i="3" s="1"/>
  <c r="L1403" i="3" s="1"/>
  <c r="M1403" i="3" s="1"/>
  <c r="N1403" i="3" s="1"/>
  <c r="O1403" i="3" s="1"/>
  <c r="I1403" i="3"/>
  <c r="P1403" i="3" s="1"/>
  <c r="J1402" i="3"/>
  <c r="K1402" i="3" s="1"/>
  <c r="L1402" i="3" s="1"/>
  <c r="M1402" i="3" s="1"/>
  <c r="N1402" i="3" s="1"/>
  <c r="O1402" i="3" s="1"/>
  <c r="I1402" i="3"/>
  <c r="P1402" i="3" s="1"/>
  <c r="J1401" i="3"/>
  <c r="K1401" i="3" s="1"/>
  <c r="L1401" i="3" s="1"/>
  <c r="M1401" i="3" s="1"/>
  <c r="N1401" i="3" s="1"/>
  <c r="O1401" i="3" s="1"/>
  <c r="I1401" i="3"/>
  <c r="P1401" i="3" s="1"/>
  <c r="J1400" i="3"/>
  <c r="K1400" i="3" s="1"/>
  <c r="L1400" i="3" s="1"/>
  <c r="M1400" i="3" s="1"/>
  <c r="N1400" i="3" s="1"/>
  <c r="O1400" i="3" s="1"/>
  <c r="I1400" i="3"/>
  <c r="P1400" i="3" s="1"/>
  <c r="J1399" i="3"/>
  <c r="K1399" i="3" s="1"/>
  <c r="L1399" i="3" s="1"/>
  <c r="M1399" i="3" s="1"/>
  <c r="N1399" i="3" s="1"/>
  <c r="O1399" i="3" s="1"/>
  <c r="I1399" i="3"/>
  <c r="P1399" i="3" s="1"/>
  <c r="J1398" i="3"/>
  <c r="K1398" i="3" s="1"/>
  <c r="L1398" i="3" s="1"/>
  <c r="M1398" i="3" s="1"/>
  <c r="N1398" i="3" s="1"/>
  <c r="O1398" i="3" s="1"/>
  <c r="I1398" i="3"/>
  <c r="P1398" i="3" s="1"/>
  <c r="J1397" i="3"/>
  <c r="K1397" i="3" s="1"/>
  <c r="L1397" i="3" s="1"/>
  <c r="M1397" i="3" s="1"/>
  <c r="N1397" i="3" s="1"/>
  <c r="O1397" i="3" s="1"/>
  <c r="I1397" i="3"/>
  <c r="P1397" i="3" s="1"/>
  <c r="J1396" i="3"/>
  <c r="K1396" i="3" s="1"/>
  <c r="L1396" i="3" s="1"/>
  <c r="M1396" i="3" s="1"/>
  <c r="N1396" i="3" s="1"/>
  <c r="O1396" i="3" s="1"/>
  <c r="I1396" i="3"/>
  <c r="P1396" i="3" s="1"/>
  <c r="J1395" i="3"/>
  <c r="K1395" i="3" s="1"/>
  <c r="L1395" i="3" s="1"/>
  <c r="M1395" i="3" s="1"/>
  <c r="N1395" i="3" s="1"/>
  <c r="O1395" i="3" s="1"/>
  <c r="I1395" i="3"/>
  <c r="P1395" i="3" s="1"/>
  <c r="J1394" i="3"/>
  <c r="K1394" i="3" s="1"/>
  <c r="L1394" i="3" s="1"/>
  <c r="M1394" i="3" s="1"/>
  <c r="N1394" i="3" s="1"/>
  <c r="O1394" i="3" s="1"/>
  <c r="I1394" i="3"/>
  <c r="P1394" i="3" s="1"/>
  <c r="J1393" i="3"/>
  <c r="K1393" i="3" s="1"/>
  <c r="L1393" i="3" s="1"/>
  <c r="M1393" i="3" s="1"/>
  <c r="N1393" i="3" s="1"/>
  <c r="O1393" i="3" s="1"/>
  <c r="I1393" i="3"/>
  <c r="P1393" i="3" s="1"/>
  <c r="J1392" i="3"/>
  <c r="K1392" i="3" s="1"/>
  <c r="L1392" i="3" s="1"/>
  <c r="M1392" i="3" s="1"/>
  <c r="N1392" i="3" s="1"/>
  <c r="O1392" i="3" s="1"/>
  <c r="I1392" i="3"/>
  <c r="P1392" i="3" s="1"/>
  <c r="J1391" i="3"/>
  <c r="K1391" i="3" s="1"/>
  <c r="L1391" i="3" s="1"/>
  <c r="M1391" i="3" s="1"/>
  <c r="N1391" i="3" s="1"/>
  <c r="O1391" i="3" s="1"/>
  <c r="I1391" i="3"/>
  <c r="J1390" i="3"/>
  <c r="K1390" i="3" s="1"/>
  <c r="L1390" i="3" s="1"/>
  <c r="M1390" i="3" s="1"/>
  <c r="N1390" i="3" s="1"/>
  <c r="O1390" i="3" s="1"/>
  <c r="I1390" i="3"/>
  <c r="P1390" i="3" s="1"/>
  <c r="J1389" i="3"/>
  <c r="K1389" i="3" s="1"/>
  <c r="L1389" i="3" s="1"/>
  <c r="M1389" i="3" s="1"/>
  <c r="N1389" i="3" s="1"/>
  <c r="O1389" i="3" s="1"/>
  <c r="I1389" i="3"/>
  <c r="P1389" i="3" s="1"/>
  <c r="J1388" i="3"/>
  <c r="K1388" i="3" s="1"/>
  <c r="L1388" i="3" s="1"/>
  <c r="M1388" i="3" s="1"/>
  <c r="N1388" i="3" s="1"/>
  <c r="O1388" i="3" s="1"/>
  <c r="I1388" i="3"/>
  <c r="P1388" i="3" s="1"/>
  <c r="J1387" i="3"/>
  <c r="K1387" i="3" s="1"/>
  <c r="L1387" i="3" s="1"/>
  <c r="M1387" i="3" s="1"/>
  <c r="N1387" i="3" s="1"/>
  <c r="O1387" i="3" s="1"/>
  <c r="I1387" i="3"/>
  <c r="P1387" i="3" s="1"/>
  <c r="J1386" i="3"/>
  <c r="K1386" i="3" s="1"/>
  <c r="L1386" i="3" s="1"/>
  <c r="M1386" i="3" s="1"/>
  <c r="N1386" i="3" s="1"/>
  <c r="O1386" i="3" s="1"/>
  <c r="I1386" i="3"/>
  <c r="P1386" i="3" s="1"/>
  <c r="J1385" i="3"/>
  <c r="K1385" i="3" s="1"/>
  <c r="L1385" i="3" s="1"/>
  <c r="M1385" i="3" s="1"/>
  <c r="N1385" i="3" s="1"/>
  <c r="O1385" i="3" s="1"/>
  <c r="I1385" i="3"/>
  <c r="P1385" i="3" s="1"/>
  <c r="J1384" i="3"/>
  <c r="K1384" i="3" s="1"/>
  <c r="L1384" i="3" s="1"/>
  <c r="M1384" i="3" s="1"/>
  <c r="N1384" i="3" s="1"/>
  <c r="O1384" i="3" s="1"/>
  <c r="I1384" i="3"/>
  <c r="P1384" i="3" s="1"/>
  <c r="J1383" i="3"/>
  <c r="K1383" i="3" s="1"/>
  <c r="L1383" i="3" s="1"/>
  <c r="M1383" i="3" s="1"/>
  <c r="N1383" i="3" s="1"/>
  <c r="O1383" i="3" s="1"/>
  <c r="I1383" i="3"/>
  <c r="P1383" i="3" s="1"/>
  <c r="J1382" i="3"/>
  <c r="K1382" i="3" s="1"/>
  <c r="L1382" i="3" s="1"/>
  <c r="M1382" i="3" s="1"/>
  <c r="N1382" i="3" s="1"/>
  <c r="O1382" i="3" s="1"/>
  <c r="I1382" i="3"/>
  <c r="P1382" i="3" s="1"/>
  <c r="J1381" i="3"/>
  <c r="K1381" i="3" s="1"/>
  <c r="L1381" i="3" s="1"/>
  <c r="M1381" i="3" s="1"/>
  <c r="N1381" i="3" s="1"/>
  <c r="O1381" i="3" s="1"/>
  <c r="I1381" i="3"/>
  <c r="P1381" i="3" s="1"/>
  <c r="J1380" i="3"/>
  <c r="K1380" i="3" s="1"/>
  <c r="L1380" i="3" s="1"/>
  <c r="M1380" i="3" s="1"/>
  <c r="N1380" i="3" s="1"/>
  <c r="O1380" i="3" s="1"/>
  <c r="I1380" i="3"/>
  <c r="P1380" i="3" s="1"/>
  <c r="J1379" i="3"/>
  <c r="K1379" i="3" s="1"/>
  <c r="L1379" i="3" s="1"/>
  <c r="M1379" i="3" s="1"/>
  <c r="N1379" i="3" s="1"/>
  <c r="O1379" i="3" s="1"/>
  <c r="I1379" i="3"/>
  <c r="P1379" i="3" s="1"/>
  <c r="J1378" i="3"/>
  <c r="K1378" i="3" s="1"/>
  <c r="L1378" i="3" s="1"/>
  <c r="M1378" i="3" s="1"/>
  <c r="N1378" i="3" s="1"/>
  <c r="O1378" i="3" s="1"/>
  <c r="I1378" i="3"/>
  <c r="P1378" i="3" s="1"/>
  <c r="J1377" i="3"/>
  <c r="K1377" i="3" s="1"/>
  <c r="L1377" i="3" s="1"/>
  <c r="M1377" i="3" s="1"/>
  <c r="N1377" i="3" s="1"/>
  <c r="O1377" i="3" s="1"/>
  <c r="I1377" i="3"/>
  <c r="P1377" i="3" s="1"/>
  <c r="J1376" i="3"/>
  <c r="K1376" i="3" s="1"/>
  <c r="L1376" i="3" s="1"/>
  <c r="M1376" i="3" s="1"/>
  <c r="N1376" i="3" s="1"/>
  <c r="O1376" i="3" s="1"/>
  <c r="I1376" i="3"/>
  <c r="P1376" i="3" s="1"/>
  <c r="J1375" i="3"/>
  <c r="K1375" i="3" s="1"/>
  <c r="L1375" i="3" s="1"/>
  <c r="M1375" i="3" s="1"/>
  <c r="N1375" i="3" s="1"/>
  <c r="O1375" i="3" s="1"/>
  <c r="I1375" i="3"/>
  <c r="P1375" i="3" s="1"/>
  <c r="J1374" i="3"/>
  <c r="K1374" i="3" s="1"/>
  <c r="L1374" i="3" s="1"/>
  <c r="M1374" i="3" s="1"/>
  <c r="N1374" i="3" s="1"/>
  <c r="O1374" i="3" s="1"/>
  <c r="I1374" i="3"/>
  <c r="P1374" i="3" s="1"/>
  <c r="J1373" i="3"/>
  <c r="K1373" i="3" s="1"/>
  <c r="L1373" i="3" s="1"/>
  <c r="M1373" i="3" s="1"/>
  <c r="N1373" i="3" s="1"/>
  <c r="O1373" i="3" s="1"/>
  <c r="I1373" i="3"/>
  <c r="P1373" i="3" s="1"/>
  <c r="J1372" i="3"/>
  <c r="K1372" i="3" s="1"/>
  <c r="L1372" i="3" s="1"/>
  <c r="M1372" i="3" s="1"/>
  <c r="N1372" i="3" s="1"/>
  <c r="O1372" i="3" s="1"/>
  <c r="I1372" i="3"/>
  <c r="P1372" i="3" s="1"/>
  <c r="J1371" i="3"/>
  <c r="K1371" i="3" s="1"/>
  <c r="L1371" i="3" s="1"/>
  <c r="M1371" i="3" s="1"/>
  <c r="N1371" i="3" s="1"/>
  <c r="O1371" i="3" s="1"/>
  <c r="I1371" i="3"/>
  <c r="P1371" i="3" s="1"/>
  <c r="J1370" i="3"/>
  <c r="K1370" i="3" s="1"/>
  <c r="L1370" i="3" s="1"/>
  <c r="M1370" i="3" s="1"/>
  <c r="N1370" i="3" s="1"/>
  <c r="O1370" i="3" s="1"/>
  <c r="I1370" i="3"/>
  <c r="P1370" i="3" s="1"/>
  <c r="J1369" i="3"/>
  <c r="K1369" i="3" s="1"/>
  <c r="L1369" i="3" s="1"/>
  <c r="M1369" i="3" s="1"/>
  <c r="N1369" i="3" s="1"/>
  <c r="O1369" i="3" s="1"/>
  <c r="I1369" i="3"/>
  <c r="P1369" i="3" s="1"/>
  <c r="J1368" i="3"/>
  <c r="K1368" i="3" s="1"/>
  <c r="L1368" i="3" s="1"/>
  <c r="M1368" i="3" s="1"/>
  <c r="N1368" i="3" s="1"/>
  <c r="O1368" i="3" s="1"/>
  <c r="I1368" i="3"/>
  <c r="P1368" i="3" s="1"/>
  <c r="J1367" i="3"/>
  <c r="K1367" i="3" s="1"/>
  <c r="L1367" i="3" s="1"/>
  <c r="M1367" i="3" s="1"/>
  <c r="N1367" i="3" s="1"/>
  <c r="O1367" i="3" s="1"/>
  <c r="I1367" i="3"/>
  <c r="P1367" i="3" s="1"/>
  <c r="J1366" i="3"/>
  <c r="K1366" i="3" s="1"/>
  <c r="L1366" i="3" s="1"/>
  <c r="M1366" i="3" s="1"/>
  <c r="N1366" i="3" s="1"/>
  <c r="O1366" i="3" s="1"/>
  <c r="I1366" i="3"/>
  <c r="P1366" i="3" s="1"/>
  <c r="J1365" i="3"/>
  <c r="K1365" i="3" s="1"/>
  <c r="L1365" i="3" s="1"/>
  <c r="M1365" i="3" s="1"/>
  <c r="N1365" i="3" s="1"/>
  <c r="O1365" i="3" s="1"/>
  <c r="I1365" i="3"/>
  <c r="P1365" i="3" s="1"/>
  <c r="J1364" i="3"/>
  <c r="K1364" i="3" s="1"/>
  <c r="L1364" i="3" s="1"/>
  <c r="M1364" i="3" s="1"/>
  <c r="N1364" i="3" s="1"/>
  <c r="O1364" i="3" s="1"/>
  <c r="I1364" i="3"/>
  <c r="P1364" i="3" s="1"/>
  <c r="J1363" i="3"/>
  <c r="K1363" i="3" s="1"/>
  <c r="L1363" i="3" s="1"/>
  <c r="M1363" i="3" s="1"/>
  <c r="N1363" i="3" s="1"/>
  <c r="O1363" i="3" s="1"/>
  <c r="I1363" i="3"/>
  <c r="P1363" i="3" s="1"/>
  <c r="J1362" i="3"/>
  <c r="K1362" i="3" s="1"/>
  <c r="L1362" i="3" s="1"/>
  <c r="M1362" i="3" s="1"/>
  <c r="N1362" i="3" s="1"/>
  <c r="O1362" i="3" s="1"/>
  <c r="I1362" i="3"/>
  <c r="P1362" i="3" s="1"/>
  <c r="J1361" i="3"/>
  <c r="K1361" i="3" s="1"/>
  <c r="L1361" i="3" s="1"/>
  <c r="M1361" i="3" s="1"/>
  <c r="N1361" i="3" s="1"/>
  <c r="O1361" i="3" s="1"/>
  <c r="I1361" i="3"/>
  <c r="P1361" i="3" s="1"/>
  <c r="J1360" i="3"/>
  <c r="K1360" i="3" s="1"/>
  <c r="L1360" i="3" s="1"/>
  <c r="M1360" i="3" s="1"/>
  <c r="N1360" i="3" s="1"/>
  <c r="O1360" i="3" s="1"/>
  <c r="I1360" i="3"/>
  <c r="P1360" i="3" s="1"/>
  <c r="J1359" i="3"/>
  <c r="K1359" i="3" s="1"/>
  <c r="L1359" i="3" s="1"/>
  <c r="M1359" i="3" s="1"/>
  <c r="N1359" i="3" s="1"/>
  <c r="O1359" i="3" s="1"/>
  <c r="I1359" i="3"/>
  <c r="J1358" i="3"/>
  <c r="K1358" i="3" s="1"/>
  <c r="L1358" i="3" s="1"/>
  <c r="M1358" i="3" s="1"/>
  <c r="N1358" i="3" s="1"/>
  <c r="O1358" i="3" s="1"/>
  <c r="I1358" i="3"/>
  <c r="P1358" i="3" s="1"/>
  <c r="J1357" i="3"/>
  <c r="K1357" i="3" s="1"/>
  <c r="L1357" i="3" s="1"/>
  <c r="M1357" i="3" s="1"/>
  <c r="N1357" i="3" s="1"/>
  <c r="O1357" i="3" s="1"/>
  <c r="I1357" i="3"/>
  <c r="P1357" i="3" s="1"/>
  <c r="J1356" i="3"/>
  <c r="K1356" i="3" s="1"/>
  <c r="L1356" i="3" s="1"/>
  <c r="M1356" i="3" s="1"/>
  <c r="N1356" i="3" s="1"/>
  <c r="O1356" i="3" s="1"/>
  <c r="I1356" i="3"/>
  <c r="P1356" i="3" s="1"/>
  <c r="J1355" i="3"/>
  <c r="K1355" i="3" s="1"/>
  <c r="L1355" i="3" s="1"/>
  <c r="M1355" i="3" s="1"/>
  <c r="N1355" i="3" s="1"/>
  <c r="O1355" i="3" s="1"/>
  <c r="I1355" i="3"/>
  <c r="P1355" i="3" s="1"/>
  <c r="J1354" i="3"/>
  <c r="K1354" i="3" s="1"/>
  <c r="L1354" i="3" s="1"/>
  <c r="M1354" i="3" s="1"/>
  <c r="N1354" i="3" s="1"/>
  <c r="O1354" i="3" s="1"/>
  <c r="I1354" i="3"/>
  <c r="P1354" i="3" s="1"/>
  <c r="J1353" i="3"/>
  <c r="K1353" i="3" s="1"/>
  <c r="L1353" i="3" s="1"/>
  <c r="M1353" i="3" s="1"/>
  <c r="N1353" i="3" s="1"/>
  <c r="O1353" i="3" s="1"/>
  <c r="I1353" i="3"/>
  <c r="P1353" i="3" s="1"/>
  <c r="J1352" i="3"/>
  <c r="K1352" i="3" s="1"/>
  <c r="L1352" i="3" s="1"/>
  <c r="M1352" i="3" s="1"/>
  <c r="N1352" i="3" s="1"/>
  <c r="O1352" i="3" s="1"/>
  <c r="I1352" i="3"/>
  <c r="P1352" i="3" s="1"/>
  <c r="J1351" i="3"/>
  <c r="K1351" i="3" s="1"/>
  <c r="L1351" i="3" s="1"/>
  <c r="M1351" i="3" s="1"/>
  <c r="N1351" i="3" s="1"/>
  <c r="O1351" i="3" s="1"/>
  <c r="I1351" i="3"/>
  <c r="P1351" i="3" s="1"/>
  <c r="J1350" i="3"/>
  <c r="K1350" i="3" s="1"/>
  <c r="L1350" i="3" s="1"/>
  <c r="M1350" i="3" s="1"/>
  <c r="N1350" i="3" s="1"/>
  <c r="O1350" i="3" s="1"/>
  <c r="I1350" i="3"/>
  <c r="P1350" i="3" s="1"/>
  <c r="J1349" i="3"/>
  <c r="K1349" i="3" s="1"/>
  <c r="L1349" i="3" s="1"/>
  <c r="M1349" i="3" s="1"/>
  <c r="N1349" i="3" s="1"/>
  <c r="O1349" i="3" s="1"/>
  <c r="I1349" i="3"/>
  <c r="P1349" i="3" s="1"/>
  <c r="J1348" i="3"/>
  <c r="K1348" i="3" s="1"/>
  <c r="L1348" i="3" s="1"/>
  <c r="M1348" i="3" s="1"/>
  <c r="N1348" i="3" s="1"/>
  <c r="O1348" i="3" s="1"/>
  <c r="I1348" i="3"/>
  <c r="P1348" i="3" s="1"/>
  <c r="J1347" i="3"/>
  <c r="K1347" i="3" s="1"/>
  <c r="L1347" i="3" s="1"/>
  <c r="M1347" i="3" s="1"/>
  <c r="N1347" i="3" s="1"/>
  <c r="O1347" i="3" s="1"/>
  <c r="I1347" i="3"/>
  <c r="P1347" i="3" s="1"/>
  <c r="J1346" i="3"/>
  <c r="K1346" i="3" s="1"/>
  <c r="L1346" i="3" s="1"/>
  <c r="M1346" i="3" s="1"/>
  <c r="N1346" i="3" s="1"/>
  <c r="O1346" i="3" s="1"/>
  <c r="I1346" i="3"/>
  <c r="P1346" i="3" s="1"/>
  <c r="J1345" i="3"/>
  <c r="K1345" i="3" s="1"/>
  <c r="L1345" i="3" s="1"/>
  <c r="M1345" i="3" s="1"/>
  <c r="N1345" i="3" s="1"/>
  <c r="O1345" i="3" s="1"/>
  <c r="I1345" i="3"/>
  <c r="P1345" i="3" s="1"/>
  <c r="J1344" i="3"/>
  <c r="K1344" i="3" s="1"/>
  <c r="L1344" i="3" s="1"/>
  <c r="M1344" i="3" s="1"/>
  <c r="N1344" i="3" s="1"/>
  <c r="O1344" i="3" s="1"/>
  <c r="I1344" i="3"/>
  <c r="P1344" i="3" s="1"/>
  <c r="J1343" i="3"/>
  <c r="K1343" i="3" s="1"/>
  <c r="L1343" i="3" s="1"/>
  <c r="M1343" i="3" s="1"/>
  <c r="N1343" i="3" s="1"/>
  <c r="O1343" i="3" s="1"/>
  <c r="I1343" i="3"/>
  <c r="P1343" i="3" s="1"/>
  <c r="J1342" i="3"/>
  <c r="K1342" i="3" s="1"/>
  <c r="L1342" i="3" s="1"/>
  <c r="M1342" i="3" s="1"/>
  <c r="N1342" i="3" s="1"/>
  <c r="O1342" i="3" s="1"/>
  <c r="I1342" i="3"/>
  <c r="P1342" i="3" s="1"/>
  <c r="J1341" i="3"/>
  <c r="K1341" i="3" s="1"/>
  <c r="L1341" i="3" s="1"/>
  <c r="M1341" i="3" s="1"/>
  <c r="N1341" i="3" s="1"/>
  <c r="O1341" i="3" s="1"/>
  <c r="I1341" i="3"/>
  <c r="P1341" i="3" s="1"/>
  <c r="J1340" i="3"/>
  <c r="K1340" i="3" s="1"/>
  <c r="L1340" i="3" s="1"/>
  <c r="M1340" i="3" s="1"/>
  <c r="N1340" i="3" s="1"/>
  <c r="O1340" i="3" s="1"/>
  <c r="I1340" i="3"/>
  <c r="P1340" i="3" s="1"/>
  <c r="J1339" i="3"/>
  <c r="K1339" i="3" s="1"/>
  <c r="L1339" i="3" s="1"/>
  <c r="M1339" i="3" s="1"/>
  <c r="N1339" i="3" s="1"/>
  <c r="O1339" i="3" s="1"/>
  <c r="I1339" i="3"/>
  <c r="P1339" i="3" s="1"/>
  <c r="J1338" i="3"/>
  <c r="K1338" i="3" s="1"/>
  <c r="L1338" i="3" s="1"/>
  <c r="M1338" i="3" s="1"/>
  <c r="N1338" i="3" s="1"/>
  <c r="O1338" i="3" s="1"/>
  <c r="I1338" i="3"/>
  <c r="P1338" i="3" s="1"/>
  <c r="J1337" i="3"/>
  <c r="K1337" i="3" s="1"/>
  <c r="L1337" i="3" s="1"/>
  <c r="M1337" i="3" s="1"/>
  <c r="N1337" i="3" s="1"/>
  <c r="O1337" i="3" s="1"/>
  <c r="I1337" i="3"/>
  <c r="P1337" i="3" s="1"/>
  <c r="J1336" i="3"/>
  <c r="K1336" i="3" s="1"/>
  <c r="L1336" i="3" s="1"/>
  <c r="M1336" i="3" s="1"/>
  <c r="N1336" i="3" s="1"/>
  <c r="O1336" i="3" s="1"/>
  <c r="I1336" i="3"/>
  <c r="P1336" i="3" s="1"/>
  <c r="J1335" i="3"/>
  <c r="K1335" i="3" s="1"/>
  <c r="L1335" i="3" s="1"/>
  <c r="M1335" i="3" s="1"/>
  <c r="N1335" i="3" s="1"/>
  <c r="O1335" i="3" s="1"/>
  <c r="I1335" i="3"/>
  <c r="P1335" i="3" s="1"/>
  <c r="J1334" i="3"/>
  <c r="K1334" i="3" s="1"/>
  <c r="L1334" i="3" s="1"/>
  <c r="M1334" i="3" s="1"/>
  <c r="N1334" i="3" s="1"/>
  <c r="O1334" i="3" s="1"/>
  <c r="I1334" i="3"/>
  <c r="P1334" i="3" s="1"/>
  <c r="J1333" i="3"/>
  <c r="K1333" i="3" s="1"/>
  <c r="L1333" i="3" s="1"/>
  <c r="M1333" i="3" s="1"/>
  <c r="N1333" i="3" s="1"/>
  <c r="O1333" i="3" s="1"/>
  <c r="I1333" i="3"/>
  <c r="P1333" i="3" s="1"/>
  <c r="J1332" i="3"/>
  <c r="K1332" i="3" s="1"/>
  <c r="L1332" i="3" s="1"/>
  <c r="M1332" i="3" s="1"/>
  <c r="N1332" i="3" s="1"/>
  <c r="O1332" i="3" s="1"/>
  <c r="I1332" i="3"/>
  <c r="P1332" i="3" s="1"/>
  <c r="J1331" i="3"/>
  <c r="K1331" i="3" s="1"/>
  <c r="L1331" i="3" s="1"/>
  <c r="M1331" i="3" s="1"/>
  <c r="N1331" i="3" s="1"/>
  <c r="O1331" i="3" s="1"/>
  <c r="I1331" i="3"/>
  <c r="P1331" i="3" s="1"/>
  <c r="J1330" i="3"/>
  <c r="K1330" i="3" s="1"/>
  <c r="L1330" i="3" s="1"/>
  <c r="M1330" i="3" s="1"/>
  <c r="N1330" i="3" s="1"/>
  <c r="O1330" i="3" s="1"/>
  <c r="I1330" i="3"/>
  <c r="P1330" i="3" s="1"/>
  <c r="J1329" i="3"/>
  <c r="K1329" i="3" s="1"/>
  <c r="L1329" i="3" s="1"/>
  <c r="M1329" i="3" s="1"/>
  <c r="N1329" i="3" s="1"/>
  <c r="O1329" i="3" s="1"/>
  <c r="I1329" i="3"/>
  <c r="P1329" i="3" s="1"/>
  <c r="J1328" i="3"/>
  <c r="K1328" i="3" s="1"/>
  <c r="L1328" i="3" s="1"/>
  <c r="M1328" i="3" s="1"/>
  <c r="N1328" i="3" s="1"/>
  <c r="O1328" i="3" s="1"/>
  <c r="I1328" i="3"/>
  <c r="P1328" i="3" s="1"/>
  <c r="J1327" i="3"/>
  <c r="K1327" i="3" s="1"/>
  <c r="L1327" i="3" s="1"/>
  <c r="M1327" i="3" s="1"/>
  <c r="N1327" i="3" s="1"/>
  <c r="O1327" i="3" s="1"/>
  <c r="I1327" i="3"/>
  <c r="P1327" i="3" s="1"/>
  <c r="J1326" i="3"/>
  <c r="K1326" i="3" s="1"/>
  <c r="L1326" i="3" s="1"/>
  <c r="M1326" i="3" s="1"/>
  <c r="N1326" i="3" s="1"/>
  <c r="O1326" i="3" s="1"/>
  <c r="I1326" i="3"/>
  <c r="P1326" i="3" s="1"/>
  <c r="J1325" i="3"/>
  <c r="K1325" i="3" s="1"/>
  <c r="L1325" i="3" s="1"/>
  <c r="M1325" i="3" s="1"/>
  <c r="N1325" i="3" s="1"/>
  <c r="O1325" i="3" s="1"/>
  <c r="I1325" i="3"/>
  <c r="J1324" i="3"/>
  <c r="K1324" i="3" s="1"/>
  <c r="L1324" i="3" s="1"/>
  <c r="M1324" i="3" s="1"/>
  <c r="N1324" i="3" s="1"/>
  <c r="O1324" i="3" s="1"/>
  <c r="I1324" i="3"/>
  <c r="P1324" i="3" s="1"/>
  <c r="J1323" i="3"/>
  <c r="K1323" i="3" s="1"/>
  <c r="L1323" i="3" s="1"/>
  <c r="M1323" i="3" s="1"/>
  <c r="N1323" i="3" s="1"/>
  <c r="O1323" i="3" s="1"/>
  <c r="I1323" i="3"/>
  <c r="P1323" i="3" s="1"/>
  <c r="J1322" i="3"/>
  <c r="K1322" i="3" s="1"/>
  <c r="L1322" i="3" s="1"/>
  <c r="M1322" i="3" s="1"/>
  <c r="N1322" i="3" s="1"/>
  <c r="O1322" i="3" s="1"/>
  <c r="I1322" i="3"/>
  <c r="P1322" i="3" s="1"/>
  <c r="J1321" i="3"/>
  <c r="K1321" i="3" s="1"/>
  <c r="L1321" i="3" s="1"/>
  <c r="M1321" i="3" s="1"/>
  <c r="N1321" i="3" s="1"/>
  <c r="O1321" i="3" s="1"/>
  <c r="I1321" i="3"/>
  <c r="P1321" i="3" s="1"/>
  <c r="J1320" i="3"/>
  <c r="K1320" i="3" s="1"/>
  <c r="L1320" i="3" s="1"/>
  <c r="M1320" i="3" s="1"/>
  <c r="N1320" i="3" s="1"/>
  <c r="O1320" i="3" s="1"/>
  <c r="I1320" i="3"/>
  <c r="P1320" i="3" s="1"/>
  <c r="J1319" i="3"/>
  <c r="K1319" i="3" s="1"/>
  <c r="L1319" i="3" s="1"/>
  <c r="M1319" i="3" s="1"/>
  <c r="N1319" i="3" s="1"/>
  <c r="O1319" i="3" s="1"/>
  <c r="I1319" i="3"/>
  <c r="P1319" i="3" s="1"/>
  <c r="J1318" i="3"/>
  <c r="K1318" i="3" s="1"/>
  <c r="L1318" i="3" s="1"/>
  <c r="M1318" i="3" s="1"/>
  <c r="N1318" i="3" s="1"/>
  <c r="O1318" i="3" s="1"/>
  <c r="I1318" i="3"/>
  <c r="P1318" i="3" s="1"/>
  <c r="J1317" i="3"/>
  <c r="K1317" i="3" s="1"/>
  <c r="L1317" i="3" s="1"/>
  <c r="M1317" i="3" s="1"/>
  <c r="N1317" i="3" s="1"/>
  <c r="O1317" i="3" s="1"/>
  <c r="I1317" i="3"/>
  <c r="P1317" i="3" s="1"/>
  <c r="J1316" i="3"/>
  <c r="K1316" i="3" s="1"/>
  <c r="L1316" i="3" s="1"/>
  <c r="M1316" i="3" s="1"/>
  <c r="N1316" i="3" s="1"/>
  <c r="O1316" i="3" s="1"/>
  <c r="I1316" i="3"/>
  <c r="P1316" i="3" s="1"/>
  <c r="J1315" i="3"/>
  <c r="K1315" i="3" s="1"/>
  <c r="L1315" i="3" s="1"/>
  <c r="M1315" i="3" s="1"/>
  <c r="N1315" i="3" s="1"/>
  <c r="O1315" i="3" s="1"/>
  <c r="I1315" i="3"/>
  <c r="P1315" i="3" s="1"/>
  <c r="J1314" i="3"/>
  <c r="K1314" i="3" s="1"/>
  <c r="L1314" i="3" s="1"/>
  <c r="M1314" i="3" s="1"/>
  <c r="N1314" i="3" s="1"/>
  <c r="O1314" i="3" s="1"/>
  <c r="I1314" i="3"/>
  <c r="P1314" i="3" s="1"/>
  <c r="J1313" i="3"/>
  <c r="K1313" i="3" s="1"/>
  <c r="L1313" i="3" s="1"/>
  <c r="M1313" i="3" s="1"/>
  <c r="N1313" i="3" s="1"/>
  <c r="O1313" i="3" s="1"/>
  <c r="I1313" i="3"/>
  <c r="P1313" i="3" s="1"/>
  <c r="J1312" i="3"/>
  <c r="K1312" i="3" s="1"/>
  <c r="L1312" i="3" s="1"/>
  <c r="M1312" i="3" s="1"/>
  <c r="N1312" i="3" s="1"/>
  <c r="O1312" i="3" s="1"/>
  <c r="I1312" i="3"/>
  <c r="P1312" i="3" s="1"/>
  <c r="J1311" i="3"/>
  <c r="K1311" i="3" s="1"/>
  <c r="L1311" i="3" s="1"/>
  <c r="M1311" i="3" s="1"/>
  <c r="N1311" i="3" s="1"/>
  <c r="O1311" i="3" s="1"/>
  <c r="I1311" i="3"/>
  <c r="P1311" i="3" s="1"/>
  <c r="J1310" i="3"/>
  <c r="K1310" i="3" s="1"/>
  <c r="L1310" i="3" s="1"/>
  <c r="M1310" i="3" s="1"/>
  <c r="N1310" i="3" s="1"/>
  <c r="O1310" i="3" s="1"/>
  <c r="I1310" i="3"/>
  <c r="P1310" i="3" s="1"/>
  <c r="J1309" i="3"/>
  <c r="K1309" i="3" s="1"/>
  <c r="L1309" i="3" s="1"/>
  <c r="M1309" i="3" s="1"/>
  <c r="N1309" i="3" s="1"/>
  <c r="O1309" i="3" s="1"/>
  <c r="I1309" i="3"/>
  <c r="P1309" i="3" s="1"/>
  <c r="J1308" i="3"/>
  <c r="K1308" i="3" s="1"/>
  <c r="L1308" i="3" s="1"/>
  <c r="M1308" i="3" s="1"/>
  <c r="N1308" i="3" s="1"/>
  <c r="O1308" i="3" s="1"/>
  <c r="I1308" i="3"/>
  <c r="P1308" i="3" s="1"/>
  <c r="J1307" i="3"/>
  <c r="K1307" i="3" s="1"/>
  <c r="L1307" i="3" s="1"/>
  <c r="M1307" i="3" s="1"/>
  <c r="N1307" i="3" s="1"/>
  <c r="O1307" i="3" s="1"/>
  <c r="I1307" i="3"/>
  <c r="P1307" i="3" s="1"/>
  <c r="J1306" i="3"/>
  <c r="K1306" i="3" s="1"/>
  <c r="L1306" i="3" s="1"/>
  <c r="M1306" i="3" s="1"/>
  <c r="N1306" i="3" s="1"/>
  <c r="O1306" i="3" s="1"/>
  <c r="I1306" i="3"/>
  <c r="P1306" i="3" s="1"/>
  <c r="J1305" i="3"/>
  <c r="K1305" i="3" s="1"/>
  <c r="L1305" i="3" s="1"/>
  <c r="M1305" i="3" s="1"/>
  <c r="N1305" i="3" s="1"/>
  <c r="O1305" i="3" s="1"/>
  <c r="I1305" i="3"/>
  <c r="P1305" i="3" s="1"/>
  <c r="J1304" i="3"/>
  <c r="K1304" i="3" s="1"/>
  <c r="L1304" i="3" s="1"/>
  <c r="M1304" i="3" s="1"/>
  <c r="N1304" i="3" s="1"/>
  <c r="O1304" i="3" s="1"/>
  <c r="I1304" i="3"/>
  <c r="P1304" i="3" s="1"/>
  <c r="J1303" i="3"/>
  <c r="K1303" i="3" s="1"/>
  <c r="L1303" i="3" s="1"/>
  <c r="M1303" i="3" s="1"/>
  <c r="N1303" i="3" s="1"/>
  <c r="O1303" i="3" s="1"/>
  <c r="I1303" i="3"/>
  <c r="P1303" i="3" s="1"/>
  <c r="J1302" i="3"/>
  <c r="K1302" i="3" s="1"/>
  <c r="L1302" i="3" s="1"/>
  <c r="M1302" i="3" s="1"/>
  <c r="N1302" i="3" s="1"/>
  <c r="O1302" i="3" s="1"/>
  <c r="I1302" i="3"/>
  <c r="P1302" i="3" s="1"/>
  <c r="J1301" i="3"/>
  <c r="K1301" i="3" s="1"/>
  <c r="L1301" i="3" s="1"/>
  <c r="M1301" i="3" s="1"/>
  <c r="N1301" i="3" s="1"/>
  <c r="O1301" i="3" s="1"/>
  <c r="I1301" i="3"/>
  <c r="P1301" i="3" s="1"/>
  <c r="J1300" i="3"/>
  <c r="K1300" i="3" s="1"/>
  <c r="L1300" i="3" s="1"/>
  <c r="M1300" i="3" s="1"/>
  <c r="N1300" i="3" s="1"/>
  <c r="O1300" i="3" s="1"/>
  <c r="I1300" i="3"/>
  <c r="P1300" i="3" s="1"/>
  <c r="J1299" i="3"/>
  <c r="K1299" i="3" s="1"/>
  <c r="L1299" i="3" s="1"/>
  <c r="M1299" i="3" s="1"/>
  <c r="N1299" i="3" s="1"/>
  <c r="O1299" i="3" s="1"/>
  <c r="I1299" i="3"/>
  <c r="P1299" i="3" s="1"/>
  <c r="J1298" i="3"/>
  <c r="K1298" i="3" s="1"/>
  <c r="L1298" i="3" s="1"/>
  <c r="M1298" i="3" s="1"/>
  <c r="N1298" i="3" s="1"/>
  <c r="O1298" i="3" s="1"/>
  <c r="I1298" i="3"/>
  <c r="P1298" i="3" s="1"/>
  <c r="J1297" i="3"/>
  <c r="K1297" i="3" s="1"/>
  <c r="L1297" i="3" s="1"/>
  <c r="M1297" i="3" s="1"/>
  <c r="N1297" i="3" s="1"/>
  <c r="O1297" i="3" s="1"/>
  <c r="I1297" i="3"/>
  <c r="P1297" i="3" s="1"/>
  <c r="J1296" i="3"/>
  <c r="K1296" i="3" s="1"/>
  <c r="L1296" i="3" s="1"/>
  <c r="M1296" i="3" s="1"/>
  <c r="N1296" i="3" s="1"/>
  <c r="O1296" i="3" s="1"/>
  <c r="I1296" i="3"/>
  <c r="P1296" i="3" s="1"/>
  <c r="J1295" i="3"/>
  <c r="K1295" i="3" s="1"/>
  <c r="L1295" i="3" s="1"/>
  <c r="M1295" i="3" s="1"/>
  <c r="N1295" i="3" s="1"/>
  <c r="O1295" i="3" s="1"/>
  <c r="I1295" i="3"/>
  <c r="P1295" i="3" s="1"/>
  <c r="J1294" i="3"/>
  <c r="K1294" i="3" s="1"/>
  <c r="L1294" i="3" s="1"/>
  <c r="M1294" i="3" s="1"/>
  <c r="N1294" i="3" s="1"/>
  <c r="O1294" i="3" s="1"/>
  <c r="I1294" i="3"/>
  <c r="P1294" i="3" s="1"/>
  <c r="J1293" i="3"/>
  <c r="K1293" i="3" s="1"/>
  <c r="L1293" i="3" s="1"/>
  <c r="M1293" i="3" s="1"/>
  <c r="N1293" i="3" s="1"/>
  <c r="O1293" i="3" s="1"/>
  <c r="I1293" i="3"/>
  <c r="P1293" i="3" s="1"/>
  <c r="J1292" i="3"/>
  <c r="K1292" i="3" s="1"/>
  <c r="L1292" i="3" s="1"/>
  <c r="M1292" i="3" s="1"/>
  <c r="N1292" i="3" s="1"/>
  <c r="O1292" i="3" s="1"/>
  <c r="I1292" i="3"/>
  <c r="P1292" i="3" s="1"/>
  <c r="J1291" i="3"/>
  <c r="K1291" i="3" s="1"/>
  <c r="L1291" i="3" s="1"/>
  <c r="M1291" i="3" s="1"/>
  <c r="N1291" i="3" s="1"/>
  <c r="O1291" i="3" s="1"/>
  <c r="I1291" i="3"/>
  <c r="P1291" i="3" s="1"/>
  <c r="J1290" i="3"/>
  <c r="K1290" i="3" s="1"/>
  <c r="L1290" i="3" s="1"/>
  <c r="M1290" i="3" s="1"/>
  <c r="N1290" i="3" s="1"/>
  <c r="O1290" i="3" s="1"/>
  <c r="I1290" i="3"/>
  <c r="P1290" i="3" s="1"/>
  <c r="J1289" i="3"/>
  <c r="K1289" i="3" s="1"/>
  <c r="L1289" i="3" s="1"/>
  <c r="M1289" i="3" s="1"/>
  <c r="N1289" i="3" s="1"/>
  <c r="O1289" i="3" s="1"/>
  <c r="I1289" i="3"/>
  <c r="P1289" i="3" s="1"/>
  <c r="J1288" i="3"/>
  <c r="K1288" i="3" s="1"/>
  <c r="L1288" i="3" s="1"/>
  <c r="M1288" i="3" s="1"/>
  <c r="N1288" i="3" s="1"/>
  <c r="O1288" i="3" s="1"/>
  <c r="I1288" i="3"/>
  <c r="P1288" i="3" s="1"/>
  <c r="J1287" i="3"/>
  <c r="K1287" i="3" s="1"/>
  <c r="L1287" i="3" s="1"/>
  <c r="M1287" i="3" s="1"/>
  <c r="N1287" i="3" s="1"/>
  <c r="O1287" i="3" s="1"/>
  <c r="I1287" i="3"/>
  <c r="P1287" i="3" s="1"/>
  <c r="J1286" i="3"/>
  <c r="K1286" i="3" s="1"/>
  <c r="L1286" i="3" s="1"/>
  <c r="M1286" i="3" s="1"/>
  <c r="N1286" i="3" s="1"/>
  <c r="O1286" i="3" s="1"/>
  <c r="I1286" i="3"/>
  <c r="P1286" i="3" s="1"/>
  <c r="J1285" i="3"/>
  <c r="K1285" i="3" s="1"/>
  <c r="L1285" i="3" s="1"/>
  <c r="M1285" i="3" s="1"/>
  <c r="N1285" i="3" s="1"/>
  <c r="O1285" i="3" s="1"/>
  <c r="I1285" i="3"/>
  <c r="P1285" i="3" s="1"/>
  <c r="J1284" i="3"/>
  <c r="K1284" i="3" s="1"/>
  <c r="L1284" i="3" s="1"/>
  <c r="M1284" i="3" s="1"/>
  <c r="N1284" i="3" s="1"/>
  <c r="O1284" i="3" s="1"/>
  <c r="I1284" i="3"/>
  <c r="P1284" i="3" s="1"/>
  <c r="J1283" i="3"/>
  <c r="K1283" i="3" s="1"/>
  <c r="L1283" i="3" s="1"/>
  <c r="M1283" i="3" s="1"/>
  <c r="N1283" i="3" s="1"/>
  <c r="O1283" i="3" s="1"/>
  <c r="I1283" i="3"/>
  <c r="P1283" i="3" s="1"/>
  <c r="J1282" i="3"/>
  <c r="K1282" i="3" s="1"/>
  <c r="L1282" i="3" s="1"/>
  <c r="M1282" i="3" s="1"/>
  <c r="N1282" i="3" s="1"/>
  <c r="O1282" i="3" s="1"/>
  <c r="I1282" i="3"/>
  <c r="P1282" i="3" s="1"/>
  <c r="J1281" i="3"/>
  <c r="K1281" i="3" s="1"/>
  <c r="L1281" i="3" s="1"/>
  <c r="M1281" i="3" s="1"/>
  <c r="N1281" i="3" s="1"/>
  <c r="O1281" i="3" s="1"/>
  <c r="I1281" i="3"/>
  <c r="P1281" i="3" s="1"/>
  <c r="J1280" i="3"/>
  <c r="K1280" i="3" s="1"/>
  <c r="L1280" i="3" s="1"/>
  <c r="M1280" i="3" s="1"/>
  <c r="N1280" i="3" s="1"/>
  <c r="O1280" i="3" s="1"/>
  <c r="I1280" i="3"/>
  <c r="P1280" i="3" s="1"/>
  <c r="J1279" i="3"/>
  <c r="K1279" i="3" s="1"/>
  <c r="L1279" i="3" s="1"/>
  <c r="M1279" i="3" s="1"/>
  <c r="N1279" i="3" s="1"/>
  <c r="O1279" i="3" s="1"/>
  <c r="I1279" i="3"/>
  <c r="P1279" i="3" s="1"/>
  <c r="J1278" i="3"/>
  <c r="K1278" i="3" s="1"/>
  <c r="L1278" i="3" s="1"/>
  <c r="M1278" i="3" s="1"/>
  <c r="N1278" i="3" s="1"/>
  <c r="O1278" i="3" s="1"/>
  <c r="I1278" i="3"/>
  <c r="P1278" i="3" s="1"/>
  <c r="J1277" i="3"/>
  <c r="K1277" i="3" s="1"/>
  <c r="L1277" i="3" s="1"/>
  <c r="M1277" i="3" s="1"/>
  <c r="N1277" i="3" s="1"/>
  <c r="O1277" i="3" s="1"/>
  <c r="I1277" i="3"/>
  <c r="P1277" i="3" s="1"/>
  <c r="J1276" i="3"/>
  <c r="K1276" i="3" s="1"/>
  <c r="L1276" i="3" s="1"/>
  <c r="M1276" i="3" s="1"/>
  <c r="N1276" i="3" s="1"/>
  <c r="O1276" i="3" s="1"/>
  <c r="I1276" i="3"/>
  <c r="P1276" i="3" s="1"/>
  <c r="J1275" i="3"/>
  <c r="K1275" i="3" s="1"/>
  <c r="L1275" i="3" s="1"/>
  <c r="M1275" i="3" s="1"/>
  <c r="N1275" i="3" s="1"/>
  <c r="O1275" i="3" s="1"/>
  <c r="I1275" i="3"/>
  <c r="P1275" i="3" s="1"/>
  <c r="J1274" i="3"/>
  <c r="K1274" i="3" s="1"/>
  <c r="L1274" i="3" s="1"/>
  <c r="M1274" i="3" s="1"/>
  <c r="N1274" i="3" s="1"/>
  <c r="O1274" i="3" s="1"/>
  <c r="I1274" i="3"/>
  <c r="P1274" i="3" s="1"/>
  <c r="J1273" i="3"/>
  <c r="K1273" i="3" s="1"/>
  <c r="L1273" i="3" s="1"/>
  <c r="M1273" i="3" s="1"/>
  <c r="N1273" i="3" s="1"/>
  <c r="O1273" i="3" s="1"/>
  <c r="I1273" i="3"/>
  <c r="P1273" i="3" s="1"/>
  <c r="J1272" i="3"/>
  <c r="K1272" i="3" s="1"/>
  <c r="L1272" i="3" s="1"/>
  <c r="M1272" i="3" s="1"/>
  <c r="N1272" i="3" s="1"/>
  <c r="O1272" i="3" s="1"/>
  <c r="I1272" i="3"/>
  <c r="P1272" i="3" s="1"/>
  <c r="J1271" i="3"/>
  <c r="K1271" i="3" s="1"/>
  <c r="L1271" i="3" s="1"/>
  <c r="M1271" i="3" s="1"/>
  <c r="N1271" i="3" s="1"/>
  <c r="O1271" i="3" s="1"/>
  <c r="I1271" i="3"/>
  <c r="P1271" i="3" s="1"/>
  <c r="J1270" i="3"/>
  <c r="K1270" i="3" s="1"/>
  <c r="L1270" i="3" s="1"/>
  <c r="M1270" i="3" s="1"/>
  <c r="N1270" i="3" s="1"/>
  <c r="O1270" i="3" s="1"/>
  <c r="I1270" i="3"/>
  <c r="P1270" i="3" s="1"/>
  <c r="J1269" i="3"/>
  <c r="K1269" i="3" s="1"/>
  <c r="L1269" i="3" s="1"/>
  <c r="M1269" i="3" s="1"/>
  <c r="N1269" i="3" s="1"/>
  <c r="O1269" i="3" s="1"/>
  <c r="I1269" i="3"/>
  <c r="P1269" i="3" s="1"/>
  <c r="J1268" i="3"/>
  <c r="K1268" i="3" s="1"/>
  <c r="L1268" i="3" s="1"/>
  <c r="M1268" i="3" s="1"/>
  <c r="N1268" i="3" s="1"/>
  <c r="O1268" i="3" s="1"/>
  <c r="I1268" i="3"/>
  <c r="P1268" i="3" s="1"/>
  <c r="J1267" i="3"/>
  <c r="K1267" i="3" s="1"/>
  <c r="L1267" i="3" s="1"/>
  <c r="M1267" i="3" s="1"/>
  <c r="N1267" i="3" s="1"/>
  <c r="O1267" i="3" s="1"/>
  <c r="I1267" i="3"/>
  <c r="P1267" i="3" s="1"/>
  <c r="J1266" i="3"/>
  <c r="K1266" i="3" s="1"/>
  <c r="L1266" i="3" s="1"/>
  <c r="M1266" i="3" s="1"/>
  <c r="N1266" i="3" s="1"/>
  <c r="O1266" i="3" s="1"/>
  <c r="I1266" i="3"/>
  <c r="P1266" i="3" s="1"/>
  <c r="J1265" i="3"/>
  <c r="K1265" i="3" s="1"/>
  <c r="L1265" i="3" s="1"/>
  <c r="M1265" i="3" s="1"/>
  <c r="N1265" i="3" s="1"/>
  <c r="O1265" i="3" s="1"/>
  <c r="I1265" i="3"/>
  <c r="P1265" i="3" s="1"/>
  <c r="J1264" i="3"/>
  <c r="K1264" i="3" s="1"/>
  <c r="L1264" i="3" s="1"/>
  <c r="M1264" i="3" s="1"/>
  <c r="N1264" i="3" s="1"/>
  <c r="O1264" i="3" s="1"/>
  <c r="I1264" i="3"/>
  <c r="P1264" i="3" s="1"/>
  <c r="J1263" i="3"/>
  <c r="K1263" i="3" s="1"/>
  <c r="L1263" i="3" s="1"/>
  <c r="M1263" i="3" s="1"/>
  <c r="N1263" i="3" s="1"/>
  <c r="O1263" i="3" s="1"/>
  <c r="I1263" i="3"/>
  <c r="P1263" i="3" s="1"/>
  <c r="J1262" i="3"/>
  <c r="K1262" i="3" s="1"/>
  <c r="L1262" i="3" s="1"/>
  <c r="M1262" i="3" s="1"/>
  <c r="N1262" i="3" s="1"/>
  <c r="O1262" i="3" s="1"/>
  <c r="I1262" i="3"/>
  <c r="P1262" i="3" s="1"/>
  <c r="J1261" i="3"/>
  <c r="K1261" i="3" s="1"/>
  <c r="L1261" i="3" s="1"/>
  <c r="M1261" i="3" s="1"/>
  <c r="N1261" i="3" s="1"/>
  <c r="O1261" i="3" s="1"/>
  <c r="I1261" i="3"/>
  <c r="P1261" i="3" s="1"/>
  <c r="J1260" i="3"/>
  <c r="K1260" i="3" s="1"/>
  <c r="L1260" i="3" s="1"/>
  <c r="M1260" i="3" s="1"/>
  <c r="N1260" i="3" s="1"/>
  <c r="O1260" i="3" s="1"/>
  <c r="I1260" i="3"/>
  <c r="P1260" i="3" s="1"/>
  <c r="J1259" i="3"/>
  <c r="K1259" i="3" s="1"/>
  <c r="L1259" i="3" s="1"/>
  <c r="M1259" i="3" s="1"/>
  <c r="N1259" i="3" s="1"/>
  <c r="O1259" i="3" s="1"/>
  <c r="I1259" i="3"/>
  <c r="P1259" i="3" s="1"/>
  <c r="J1258" i="3"/>
  <c r="K1258" i="3" s="1"/>
  <c r="L1258" i="3" s="1"/>
  <c r="M1258" i="3" s="1"/>
  <c r="N1258" i="3" s="1"/>
  <c r="O1258" i="3" s="1"/>
  <c r="I1258" i="3"/>
  <c r="P1258" i="3" s="1"/>
  <c r="J1257" i="3"/>
  <c r="K1257" i="3" s="1"/>
  <c r="L1257" i="3" s="1"/>
  <c r="M1257" i="3" s="1"/>
  <c r="N1257" i="3" s="1"/>
  <c r="O1257" i="3" s="1"/>
  <c r="I1257" i="3"/>
  <c r="P1257" i="3" s="1"/>
  <c r="J1256" i="3"/>
  <c r="K1256" i="3" s="1"/>
  <c r="L1256" i="3" s="1"/>
  <c r="M1256" i="3" s="1"/>
  <c r="N1256" i="3" s="1"/>
  <c r="O1256" i="3" s="1"/>
  <c r="I1256" i="3"/>
  <c r="P1256" i="3" s="1"/>
  <c r="J1255" i="3"/>
  <c r="K1255" i="3" s="1"/>
  <c r="L1255" i="3" s="1"/>
  <c r="M1255" i="3" s="1"/>
  <c r="N1255" i="3" s="1"/>
  <c r="O1255" i="3" s="1"/>
  <c r="I1255" i="3"/>
  <c r="P1255" i="3" s="1"/>
  <c r="J1254" i="3"/>
  <c r="K1254" i="3" s="1"/>
  <c r="L1254" i="3" s="1"/>
  <c r="M1254" i="3" s="1"/>
  <c r="N1254" i="3" s="1"/>
  <c r="O1254" i="3" s="1"/>
  <c r="I1254" i="3"/>
  <c r="P1254" i="3" s="1"/>
  <c r="J1253" i="3"/>
  <c r="K1253" i="3" s="1"/>
  <c r="L1253" i="3" s="1"/>
  <c r="M1253" i="3" s="1"/>
  <c r="N1253" i="3" s="1"/>
  <c r="O1253" i="3" s="1"/>
  <c r="I1253" i="3"/>
  <c r="P1253" i="3" s="1"/>
  <c r="J1252" i="3"/>
  <c r="K1252" i="3" s="1"/>
  <c r="L1252" i="3" s="1"/>
  <c r="M1252" i="3" s="1"/>
  <c r="N1252" i="3" s="1"/>
  <c r="O1252" i="3" s="1"/>
  <c r="I1252" i="3"/>
  <c r="P1252" i="3" s="1"/>
  <c r="J1251" i="3"/>
  <c r="K1251" i="3" s="1"/>
  <c r="L1251" i="3" s="1"/>
  <c r="M1251" i="3" s="1"/>
  <c r="N1251" i="3" s="1"/>
  <c r="O1251" i="3" s="1"/>
  <c r="I1251" i="3"/>
  <c r="P1251" i="3" s="1"/>
  <c r="J1250" i="3"/>
  <c r="K1250" i="3" s="1"/>
  <c r="L1250" i="3" s="1"/>
  <c r="M1250" i="3" s="1"/>
  <c r="N1250" i="3" s="1"/>
  <c r="O1250" i="3" s="1"/>
  <c r="I1250" i="3"/>
  <c r="P1250" i="3" s="1"/>
  <c r="J1249" i="3"/>
  <c r="K1249" i="3" s="1"/>
  <c r="L1249" i="3" s="1"/>
  <c r="M1249" i="3" s="1"/>
  <c r="N1249" i="3" s="1"/>
  <c r="O1249" i="3" s="1"/>
  <c r="I1249" i="3"/>
  <c r="P1249" i="3" s="1"/>
  <c r="J1248" i="3"/>
  <c r="K1248" i="3" s="1"/>
  <c r="L1248" i="3" s="1"/>
  <c r="M1248" i="3" s="1"/>
  <c r="N1248" i="3" s="1"/>
  <c r="O1248" i="3" s="1"/>
  <c r="I1248" i="3"/>
  <c r="P1248" i="3" s="1"/>
  <c r="J1247" i="3"/>
  <c r="K1247" i="3" s="1"/>
  <c r="L1247" i="3" s="1"/>
  <c r="M1247" i="3" s="1"/>
  <c r="N1247" i="3" s="1"/>
  <c r="O1247" i="3" s="1"/>
  <c r="I1247" i="3"/>
  <c r="P1247" i="3" s="1"/>
  <c r="J1246" i="3"/>
  <c r="K1246" i="3" s="1"/>
  <c r="L1246" i="3" s="1"/>
  <c r="M1246" i="3" s="1"/>
  <c r="N1246" i="3" s="1"/>
  <c r="O1246" i="3" s="1"/>
  <c r="I1246" i="3"/>
  <c r="P1246" i="3" s="1"/>
  <c r="J1245" i="3"/>
  <c r="K1245" i="3" s="1"/>
  <c r="L1245" i="3" s="1"/>
  <c r="M1245" i="3" s="1"/>
  <c r="N1245" i="3" s="1"/>
  <c r="O1245" i="3" s="1"/>
  <c r="I1245" i="3"/>
  <c r="P1245" i="3" s="1"/>
  <c r="J1244" i="3"/>
  <c r="K1244" i="3" s="1"/>
  <c r="L1244" i="3" s="1"/>
  <c r="M1244" i="3" s="1"/>
  <c r="N1244" i="3" s="1"/>
  <c r="O1244" i="3" s="1"/>
  <c r="I1244" i="3"/>
  <c r="P1244" i="3" s="1"/>
  <c r="J1243" i="3"/>
  <c r="K1243" i="3" s="1"/>
  <c r="L1243" i="3" s="1"/>
  <c r="M1243" i="3" s="1"/>
  <c r="N1243" i="3" s="1"/>
  <c r="O1243" i="3" s="1"/>
  <c r="I1243" i="3"/>
  <c r="P1243" i="3" s="1"/>
  <c r="J1242" i="3"/>
  <c r="K1242" i="3" s="1"/>
  <c r="L1242" i="3" s="1"/>
  <c r="M1242" i="3" s="1"/>
  <c r="N1242" i="3" s="1"/>
  <c r="O1242" i="3" s="1"/>
  <c r="I1242" i="3"/>
  <c r="P1242" i="3" s="1"/>
  <c r="J1241" i="3"/>
  <c r="K1241" i="3" s="1"/>
  <c r="L1241" i="3" s="1"/>
  <c r="M1241" i="3" s="1"/>
  <c r="N1241" i="3" s="1"/>
  <c r="O1241" i="3" s="1"/>
  <c r="I1241" i="3"/>
  <c r="P1241" i="3" s="1"/>
  <c r="J1240" i="3"/>
  <c r="K1240" i="3" s="1"/>
  <c r="L1240" i="3" s="1"/>
  <c r="M1240" i="3" s="1"/>
  <c r="N1240" i="3" s="1"/>
  <c r="O1240" i="3" s="1"/>
  <c r="I1240" i="3"/>
  <c r="P1240" i="3" s="1"/>
  <c r="J1239" i="3"/>
  <c r="K1239" i="3" s="1"/>
  <c r="L1239" i="3" s="1"/>
  <c r="M1239" i="3" s="1"/>
  <c r="N1239" i="3" s="1"/>
  <c r="O1239" i="3" s="1"/>
  <c r="I1239" i="3"/>
  <c r="P1239" i="3" s="1"/>
  <c r="J1238" i="3"/>
  <c r="K1238" i="3" s="1"/>
  <c r="L1238" i="3" s="1"/>
  <c r="M1238" i="3" s="1"/>
  <c r="N1238" i="3" s="1"/>
  <c r="O1238" i="3" s="1"/>
  <c r="I1238" i="3"/>
  <c r="P1238" i="3" s="1"/>
  <c r="J1237" i="3"/>
  <c r="K1237" i="3" s="1"/>
  <c r="L1237" i="3" s="1"/>
  <c r="M1237" i="3" s="1"/>
  <c r="N1237" i="3" s="1"/>
  <c r="O1237" i="3" s="1"/>
  <c r="I1237" i="3"/>
  <c r="P1237" i="3" s="1"/>
  <c r="J1236" i="3"/>
  <c r="K1236" i="3" s="1"/>
  <c r="L1236" i="3" s="1"/>
  <c r="M1236" i="3" s="1"/>
  <c r="N1236" i="3" s="1"/>
  <c r="O1236" i="3" s="1"/>
  <c r="I1236" i="3"/>
  <c r="P1236" i="3" s="1"/>
  <c r="J1235" i="3"/>
  <c r="K1235" i="3" s="1"/>
  <c r="L1235" i="3" s="1"/>
  <c r="M1235" i="3" s="1"/>
  <c r="N1235" i="3" s="1"/>
  <c r="O1235" i="3" s="1"/>
  <c r="I1235" i="3"/>
  <c r="P1235" i="3" s="1"/>
  <c r="J1234" i="3"/>
  <c r="K1234" i="3" s="1"/>
  <c r="L1234" i="3" s="1"/>
  <c r="M1234" i="3" s="1"/>
  <c r="N1234" i="3" s="1"/>
  <c r="O1234" i="3" s="1"/>
  <c r="I1234" i="3"/>
  <c r="P1234" i="3" s="1"/>
  <c r="J1233" i="3"/>
  <c r="K1233" i="3" s="1"/>
  <c r="L1233" i="3" s="1"/>
  <c r="M1233" i="3" s="1"/>
  <c r="N1233" i="3" s="1"/>
  <c r="O1233" i="3" s="1"/>
  <c r="I1233" i="3"/>
  <c r="P1233" i="3" s="1"/>
  <c r="J1232" i="3"/>
  <c r="K1232" i="3" s="1"/>
  <c r="L1232" i="3" s="1"/>
  <c r="M1232" i="3" s="1"/>
  <c r="N1232" i="3" s="1"/>
  <c r="O1232" i="3" s="1"/>
  <c r="I1232" i="3"/>
  <c r="P1232" i="3" s="1"/>
  <c r="J1231" i="3"/>
  <c r="K1231" i="3" s="1"/>
  <c r="L1231" i="3" s="1"/>
  <c r="M1231" i="3" s="1"/>
  <c r="N1231" i="3" s="1"/>
  <c r="O1231" i="3" s="1"/>
  <c r="I1231" i="3"/>
  <c r="P1231" i="3" s="1"/>
  <c r="J1230" i="3"/>
  <c r="K1230" i="3" s="1"/>
  <c r="L1230" i="3" s="1"/>
  <c r="M1230" i="3" s="1"/>
  <c r="N1230" i="3" s="1"/>
  <c r="O1230" i="3" s="1"/>
  <c r="I1230" i="3"/>
  <c r="P1230" i="3" s="1"/>
  <c r="J1229" i="3"/>
  <c r="K1229" i="3" s="1"/>
  <c r="L1229" i="3" s="1"/>
  <c r="M1229" i="3" s="1"/>
  <c r="N1229" i="3" s="1"/>
  <c r="O1229" i="3" s="1"/>
  <c r="I1229" i="3"/>
  <c r="P1229" i="3" s="1"/>
  <c r="J1228" i="3"/>
  <c r="K1228" i="3" s="1"/>
  <c r="L1228" i="3" s="1"/>
  <c r="M1228" i="3" s="1"/>
  <c r="N1228" i="3" s="1"/>
  <c r="O1228" i="3" s="1"/>
  <c r="I1228" i="3"/>
  <c r="P1228" i="3" s="1"/>
  <c r="J1227" i="3"/>
  <c r="K1227" i="3" s="1"/>
  <c r="L1227" i="3" s="1"/>
  <c r="M1227" i="3" s="1"/>
  <c r="N1227" i="3" s="1"/>
  <c r="O1227" i="3" s="1"/>
  <c r="I1227" i="3"/>
  <c r="P1227" i="3" s="1"/>
  <c r="J1226" i="3"/>
  <c r="K1226" i="3" s="1"/>
  <c r="L1226" i="3" s="1"/>
  <c r="M1226" i="3" s="1"/>
  <c r="N1226" i="3" s="1"/>
  <c r="O1226" i="3" s="1"/>
  <c r="I1226" i="3"/>
  <c r="P1226" i="3" s="1"/>
  <c r="J1225" i="3"/>
  <c r="K1225" i="3" s="1"/>
  <c r="L1225" i="3" s="1"/>
  <c r="M1225" i="3" s="1"/>
  <c r="N1225" i="3" s="1"/>
  <c r="O1225" i="3" s="1"/>
  <c r="I1225" i="3"/>
  <c r="P1225" i="3" s="1"/>
  <c r="J1224" i="3"/>
  <c r="K1224" i="3" s="1"/>
  <c r="L1224" i="3" s="1"/>
  <c r="M1224" i="3" s="1"/>
  <c r="N1224" i="3" s="1"/>
  <c r="O1224" i="3" s="1"/>
  <c r="I1224" i="3"/>
  <c r="P1224" i="3" s="1"/>
  <c r="J1223" i="3"/>
  <c r="K1223" i="3" s="1"/>
  <c r="L1223" i="3" s="1"/>
  <c r="M1223" i="3" s="1"/>
  <c r="N1223" i="3" s="1"/>
  <c r="O1223" i="3" s="1"/>
  <c r="I1223" i="3"/>
  <c r="P1223" i="3" s="1"/>
  <c r="J1222" i="3"/>
  <c r="K1222" i="3" s="1"/>
  <c r="L1222" i="3" s="1"/>
  <c r="M1222" i="3" s="1"/>
  <c r="N1222" i="3" s="1"/>
  <c r="O1222" i="3" s="1"/>
  <c r="I1222" i="3"/>
  <c r="P1222" i="3" s="1"/>
  <c r="J1221" i="3"/>
  <c r="K1221" i="3" s="1"/>
  <c r="L1221" i="3" s="1"/>
  <c r="M1221" i="3" s="1"/>
  <c r="N1221" i="3" s="1"/>
  <c r="O1221" i="3" s="1"/>
  <c r="I1221" i="3"/>
  <c r="P1221" i="3" s="1"/>
  <c r="J1220" i="3"/>
  <c r="K1220" i="3" s="1"/>
  <c r="L1220" i="3" s="1"/>
  <c r="M1220" i="3" s="1"/>
  <c r="N1220" i="3" s="1"/>
  <c r="O1220" i="3" s="1"/>
  <c r="I1220" i="3"/>
  <c r="P1220" i="3" s="1"/>
  <c r="J1219" i="3"/>
  <c r="K1219" i="3" s="1"/>
  <c r="L1219" i="3" s="1"/>
  <c r="M1219" i="3" s="1"/>
  <c r="N1219" i="3" s="1"/>
  <c r="O1219" i="3" s="1"/>
  <c r="I1219" i="3"/>
  <c r="P1219" i="3" s="1"/>
  <c r="J1218" i="3"/>
  <c r="K1218" i="3" s="1"/>
  <c r="L1218" i="3" s="1"/>
  <c r="M1218" i="3" s="1"/>
  <c r="N1218" i="3" s="1"/>
  <c r="O1218" i="3" s="1"/>
  <c r="I1218" i="3"/>
  <c r="P1218" i="3" s="1"/>
  <c r="J1217" i="3"/>
  <c r="K1217" i="3" s="1"/>
  <c r="L1217" i="3" s="1"/>
  <c r="M1217" i="3" s="1"/>
  <c r="N1217" i="3" s="1"/>
  <c r="O1217" i="3" s="1"/>
  <c r="I1217" i="3"/>
  <c r="P1217" i="3" s="1"/>
  <c r="J1216" i="3"/>
  <c r="K1216" i="3" s="1"/>
  <c r="L1216" i="3" s="1"/>
  <c r="M1216" i="3" s="1"/>
  <c r="N1216" i="3" s="1"/>
  <c r="O1216" i="3" s="1"/>
  <c r="I1216" i="3"/>
  <c r="P1216" i="3" s="1"/>
  <c r="J1215" i="3"/>
  <c r="K1215" i="3" s="1"/>
  <c r="L1215" i="3" s="1"/>
  <c r="M1215" i="3" s="1"/>
  <c r="N1215" i="3" s="1"/>
  <c r="O1215" i="3" s="1"/>
  <c r="I1215" i="3"/>
  <c r="P1215" i="3" s="1"/>
  <c r="J1214" i="3"/>
  <c r="K1214" i="3" s="1"/>
  <c r="L1214" i="3" s="1"/>
  <c r="M1214" i="3" s="1"/>
  <c r="N1214" i="3" s="1"/>
  <c r="O1214" i="3" s="1"/>
  <c r="I1214" i="3"/>
  <c r="P1214" i="3" s="1"/>
  <c r="J1213" i="3"/>
  <c r="K1213" i="3" s="1"/>
  <c r="L1213" i="3" s="1"/>
  <c r="M1213" i="3" s="1"/>
  <c r="N1213" i="3" s="1"/>
  <c r="O1213" i="3" s="1"/>
  <c r="I1213" i="3"/>
  <c r="P1213" i="3" s="1"/>
  <c r="J1212" i="3"/>
  <c r="K1212" i="3" s="1"/>
  <c r="L1212" i="3" s="1"/>
  <c r="M1212" i="3" s="1"/>
  <c r="N1212" i="3" s="1"/>
  <c r="O1212" i="3" s="1"/>
  <c r="I1212" i="3"/>
  <c r="P1212" i="3" s="1"/>
  <c r="J1211" i="3"/>
  <c r="K1211" i="3" s="1"/>
  <c r="L1211" i="3" s="1"/>
  <c r="M1211" i="3" s="1"/>
  <c r="N1211" i="3" s="1"/>
  <c r="O1211" i="3" s="1"/>
  <c r="I1211" i="3"/>
  <c r="P1211" i="3" s="1"/>
  <c r="J1210" i="3"/>
  <c r="K1210" i="3" s="1"/>
  <c r="L1210" i="3" s="1"/>
  <c r="M1210" i="3" s="1"/>
  <c r="N1210" i="3" s="1"/>
  <c r="O1210" i="3" s="1"/>
  <c r="I1210" i="3"/>
  <c r="P1210" i="3" s="1"/>
  <c r="J1209" i="3"/>
  <c r="K1209" i="3" s="1"/>
  <c r="L1209" i="3" s="1"/>
  <c r="M1209" i="3" s="1"/>
  <c r="N1209" i="3" s="1"/>
  <c r="O1209" i="3" s="1"/>
  <c r="I1209" i="3"/>
  <c r="P1209" i="3" s="1"/>
  <c r="J1208" i="3"/>
  <c r="K1208" i="3" s="1"/>
  <c r="L1208" i="3" s="1"/>
  <c r="M1208" i="3" s="1"/>
  <c r="N1208" i="3" s="1"/>
  <c r="O1208" i="3" s="1"/>
  <c r="I1208" i="3"/>
  <c r="P1208" i="3" s="1"/>
  <c r="J1207" i="3"/>
  <c r="K1207" i="3" s="1"/>
  <c r="L1207" i="3" s="1"/>
  <c r="M1207" i="3" s="1"/>
  <c r="N1207" i="3" s="1"/>
  <c r="O1207" i="3" s="1"/>
  <c r="I1207" i="3"/>
  <c r="P1207" i="3" s="1"/>
  <c r="J1206" i="3"/>
  <c r="K1206" i="3" s="1"/>
  <c r="L1206" i="3" s="1"/>
  <c r="M1206" i="3" s="1"/>
  <c r="N1206" i="3" s="1"/>
  <c r="O1206" i="3" s="1"/>
  <c r="I1206" i="3"/>
  <c r="P1206" i="3" s="1"/>
  <c r="J1205" i="3"/>
  <c r="K1205" i="3" s="1"/>
  <c r="L1205" i="3" s="1"/>
  <c r="M1205" i="3" s="1"/>
  <c r="N1205" i="3" s="1"/>
  <c r="O1205" i="3" s="1"/>
  <c r="I1205" i="3"/>
  <c r="P1205" i="3" s="1"/>
  <c r="J1204" i="3"/>
  <c r="K1204" i="3" s="1"/>
  <c r="L1204" i="3" s="1"/>
  <c r="M1204" i="3" s="1"/>
  <c r="N1204" i="3" s="1"/>
  <c r="O1204" i="3" s="1"/>
  <c r="I1204" i="3"/>
  <c r="P1204" i="3" s="1"/>
  <c r="J1203" i="3"/>
  <c r="K1203" i="3" s="1"/>
  <c r="L1203" i="3" s="1"/>
  <c r="M1203" i="3" s="1"/>
  <c r="N1203" i="3" s="1"/>
  <c r="O1203" i="3" s="1"/>
  <c r="I1203" i="3"/>
  <c r="P1203" i="3" s="1"/>
  <c r="J1202" i="3"/>
  <c r="K1202" i="3" s="1"/>
  <c r="L1202" i="3" s="1"/>
  <c r="M1202" i="3" s="1"/>
  <c r="N1202" i="3" s="1"/>
  <c r="O1202" i="3" s="1"/>
  <c r="I1202" i="3"/>
  <c r="P1202" i="3" s="1"/>
  <c r="J1201" i="3"/>
  <c r="K1201" i="3" s="1"/>
  <c r="L1201" i="3" s="1"/>
  <c r="M1201" i="3" s="1"/>
  <c r="N1201" i="3" s="1"/>
  <c r="O1201" i="3" s="1"/>
  <c r="I1201" i="3"/>
  <c r="P1201" i="3" s="1"/>
  <c r="J1200" i="3"/>
  <c r="K1200" i="3" s="1"/>
  <c r="L1200" i="3" s="1"/>
  <c r="M1200" i="3" s="1"/>
  <c r="N1200" i="3" s="1"/>
  <c r="O1200" i="3" s="1"/>
  <c r="I1200" i="3"/>
  <c r="P1200" i="3" s="1"/>
  <c r="J1199" i="3"/>
  <c r="K1199" i="3" s="1"/>
  <c r="L1199" i="3" s="1"/>
  <c r="M1199" i="3" s="1"/>
  <c r="N1199" i="3" s="1"/>
  <c r="O1199" i="3" s="1"/>
  <c r="I1199" i="3"/>
  <c r="P1199" i="3" s="1"/>
  <c r="J1198" i="3"/>
  <c r="K1198" i="3" s="1"/>
  <c r="L1198" i="3" s="1"/>
  <c r="M1198" i="3" s="1"/>
  <c r="N1198" i="3" s="1"/>
  <c r="O1198" i="3" s="1"/>
  <c r="I1198" i="3"/>
  <c r="J1197" i="3"/>
  <c r="K1197" i="3" s="1"/>
  <c r="L1197" i="3" s="1"/>
  <c r="M1197" i="3" s="1"/>
  <c r="N1197" i="3" s="1"/>
  <c r="O1197" i="3" s="1"/>
  <c r="I1197" i="3"/>
  <c r="P1197" i="3" s="1"/>
  <c r="J1196" i="3"/>
  <c r="K1196" i="3" s="1"/>
  <c r="L1196" i="3" s="1"/>
  <c r="M1196" i="3" s="1"/>
  <c r="N1196" i="3" s="1"/>
  <c r="O1196" i="3" s="1"/>
  <c r="I1196" i="3"/>
  <c r="P1196" i="3" s="1"/>
  <c r="J1195" i="3"/>
  <c r="K1195" i="3" s="1"/>
  <c r="L1195" i="3" s="1"/>
  <c r="M1195" i="3" s="1"/>
  <c r="N1195" i="3" s="1"/>
  <c r="O1195" i="3" s="1"/>
  <c r="I1195" i="3"/>
  <c r="P1195" i="3" s="1"/>
  <c r="J1194" i="3"/>
  <c r="K1194" i="3" s="1"/>
  <c r="L1194" i="3" s="1"/>
  <c r="M1194" i="3" s="1"/>
  <c r="N1194" i="3" s="1"/>
  <c r="O1194" i="3" s="1"/>
  <c r="I1194" i="3"/>
  <c r="P1194" i="3" s="1"/>
  <c r="J1193" i="3"/>
  <c r="K1193" i="3" s="1"/>
  <c r="L1193" i="3" s="1"/>
  <c r="M1193" i="3" s="1"/>
  <c r="N1193" i="3" s="1"/>
  <c r="O1193" i="3" s="1"/>
  <c r="I1193" i="3"/>
  <c r="P1193" i="3" s="1"/>
  <c r="J1192" i="3"/>
  <c r="K1192" i="3" s="1"/>
  <c r="L1192" i="3" s="1"/>
  <c r="M1192" i="3" s="1"/>
  <c r="N1192" i="3" s="1"/>
  <c r="O1192" i="3" s="1"/>
  <c r="I1192" i="3"/>
  <c r="P1192" i="3" s="1"/>
  <c r="J1191" i="3"/>
  <c r="K1191" i="3" s="1"/>
  <c r="L1191" i="3" s="1"/>
  <c r="M1191" i="3" s="1"/>
  <c r="N1191" i="3" s="1"/>
  <c r="O1191" i="3" s="1"/>
  <c r="I1191" i="3"/>
  <c r="P1191" i="3" s="1"/>
  <c r="J1190" i="3"/>
  <c r="K1190" i="3" s="1"/>
  <c r="L1190" i="3" s="1"/>
  <c r="M1190" i="3" s="1"/>
  <c r="N1190" i="3" s="1"/>
  <c r="O1190" i="3" s="1"/>
  <c r="I1190" i="3"/>
  <c r="P1190" i="3" s="1"/>
  <c r="J1189" i="3"/>
  <c r="K1189" i="3" s="1"/>
  <c r="L1189" i="3" s="1"/>
  <c r="M1189" i="3" s="1"/>
  <c r="N1189" i="3" s="1"/>
  <c r="O1189" i="3" s="1"/>
  <c r="I1189" i="3"/>
  <c r="P1189" i="3" s="1"/>
  <c r="J1188" i="3"/>
  <c r="K1188" i="3" s="1"/>
  <c r="L1188" i="3" s="1"/>
  <c r="M1188" i="3" s="1"/>
  <c r="N1188" i="3" s="1"/>
  <c r="O1188" i="3" s="1"/>
  <c r="I1188" i="3"/>
  <c r="P1188" i="3" s="1"/>
  <c r="J1187" i="3"/>
  <c r="K1187" i="3" s="1"/>
  <c r="L1187" i="3" s="1"/>
  <c r="M1187" i="3" s="1"/>
  <c r="N1187" i="3" s="1"/>
  <c r="O1187" i="3" s="1"/>
  <c r="I1187" i="3"/>
  <c r="P1187" i="3" s="1"/>
  <c r="J1186" i="3"/>
  <c r="K1186" i="3" s="1"/>
  <c r="L1186" i="3" s="1"/>
  <c r="M1186" i="3" s="1"/>
  <c r="N1186" i="3" s="1"/>
  <c r="O1186" i="3" s="1"/>
  <c r="I1186" i="3"/>
  <c r="P1186" i="3" s="1"/>
  <c r="J1185" i="3"/>
  <c r="K1185" i="3" s="1"/>
  <c r="L1185" i="3" s="1"/>
  <c r="M1185" i="3" s="1"/>
  <c r="N1185" i="3" s="1"/>
  <c r="O1185" i="3" s="1"/>
  <c r="I1185" i="3"/>
  <c r="P1185" i="3" s="1"/>
  <c r="J1184" i="3"/>
  <c r="K1184" i="3" s="1"/>
  <c r="L1184" i="3" s="1"/>
  <c r="M1184" i="3" s="1"/>
  <c r="N1184" i="3" s="1"/>
  <c r="O1184" i="3" s="1"/>
  <c r="I1184" i="3"/>
  <c r="P1184" i="3" s="1"/>
  <c r="J1183" i="3"/>
  <c r="K1183" i="3" s="1"/>
  <c r="L1183" i="3" s="1"/>
  <c r="M1183" i="3" s="1"/>
  <c r="N1183" i="3" s="1"/>
  <c r="O1183" i="3" s="1"/>
  <c r="I1183" i="3"/>
  <c r="P1183" i="3" s="1"/>
  <c r="J1182" i="3"/>
  <c r="K1182" i="3" s="1"/>
  <c r="L1182" i="3" s="1"/>
  <c r="M1182" i="3" s="1"/>
  <c r="N1182" i="3" s="1"/>
  <c r="O1182" i="3" s="1"/>
  <c r="I1182" i="3"/>
  <c r="P1182" i="3" s="1"/>
  <c r="J1181" i="3"/>
  <c r="K1181" i="3" s="1"/>
  <c r="L1181" i="3" s="1"/>
  <c r="M1181" i="3" s="1"/>
  <c r="N1181" i="3" s="1"/>
  <c r="O1181" i="3" s="1"/>
  <c r="I1181" i="3"/>
  <c r="P1181" i="3" s="1"/>
  <c r="J1180" i="3"/>
  <c r="K1180" i="3" s="1"/>
  <c r="L1180" i="3" s="1"/>
  <c r="M1180" i="3" s="1"/>
  <c r="N1180" i="3" s="1"/>
  <c r="O1180" i="3" s="1"/>
  <c r="I1180" i="3"/>
  <c r="P1180" i="3" s="1"/>
  <c r="J1179" i="3"/>
  <c r="K1179" i="3" s="1"/>
  <c r="L1179" i="3" s="1"/>
  <c r="M1179" i="3" s="1"/>
  <c r="N1179" i="3" s="1"/>
  <c r="O1179" i="3" s="1"/>
  <c r="I1179" i="3"/>
  <c r="P1179" i="3" s="1"/>
  <c r="J1178" i="3"/>
  <c r="K1178" i="3" s="1"/>
  <c r="L1178" i="3" s="1"/>
  <c r="M1178" i="3" s="1"/>
  <c r="N1178" i="3" s="1"/>
  <c r="O1178" i="3" s="1"/>
  <c r="I1178" i="3"/>
  <c r="P1178" i="3" s="1"/>
  <c r="J1177" i="3"/>
  <c r="K1177" i="3" s="1"/>
  <c r="L1177" i="3" s="1"/>
  <c r="M1177" i="3" s="1"/>
  <c r="N1177" i="3" s="1"/>
  <c r="O1177" i="3" s="1"/>
  <c r="I1177" i="3"/>
  <c r="P1177" i="3" s="1"/>
  <c r="J1176" i="3"/>
  <c r="K1176" i="3" s="1"/>
  <c r="L1176" i="3" s="1"/>
  <c r="M1176" i="3" s="1"/>
  <c r="N1176" i="3" s="1"/>
  <c r="O1176" i="3" s="1"/>
  <c r="I1176" i="3"/>
  <c r="P1176" i="3" s="1"/>
  <c r="J1175" i="3"/>
  <c r="K1175" i="3" s="1"/>
  <c r="L1175" i="3" s="1"/>
  <c r="M1175" i="3" s="1"/>
  <c r="N1175" i="3" s="1"/>
  <c r="O1175" i="3" s="1"/>
  <c r="I1175" i="3"/>
  <c r="P1175" i="3" s="1"/>
  <c r="J1174" i="3"/>
  <c r="K1174" i="3" s="1"/>
  <c r="L1174" i="3" s="1"/>
  <c r="M1174" i="3" s="1"/>
  <c r="N1174" i="3" s="1"/>
  <c r="O1174" i="3" s="1"/>
  <c r="I1174" i="3"/>
  <c r="P1174" i="3" s="1"/>
  <c r="J1173" i="3"/>
  <c r="K1173" i="3" s="1"/>
  <c r="L1173" i="3" s="1"/>
  <c r="M1173" i="3" s="1"/>
  <c r="N1173" i="3" s="1"/>
  <c r="O1173" i="3" s="1"/>
  <c r="I1173" i="3"/>
  <c r="P1173" i="3" s="1"/>
  <c r="J1172" i="3"/>
  <c r="K1172" i="3" s="1"/>
  <c r="L1172" i="3" s="1"/>
  <c r="M1172" i="3" s="1"/>
  <c r="N1172" i="3" s="1"/>
  <c r="O1172" i="3" s="1"/>
  <c r="I1172" i="3"/>
  <c r="P1172" i="3" s="1"/>
  <c r="J1171" i="3"/>
  <c r="K1171" i="3" s="1"/>
  <c r="L1171" i="3" s="1"/>
  <c r="M1171" i="3" s="1"/>
  <c r="N1171" i="3" s="1"/>
  <c r="O1171" i="3" s="1"/>
  <c r="I1171" i="3"/>
  <c r="P1171" i="3" s="1"/>
  <c r="J1170" i="3"/>
  <c r="K1170" i="3" s="1"/>
  <c r="L1170" i="3" s="1"/>
  <c r="M1170" i="3" s="1"/>
  <c r="N1170" i="3" s="1"/>
  <c r="O1170" i="3" s="1"/>
  <c r="I1170" i="3"/>
  <c r="P1170" i="3" s="1"/>
  <c r="J1169" i="3"/>
  <c r="K1169" i="3" s="1"/>
  <c r="L1169" i="3" s="1"/>
  <c r="M1169" i="3" s="1"/>
  <c r="N1169" i="3" s="1"/>
  <c r="O1169" i="3" s="1"/>
  <c r="I1169" i="3"/>
  <c r="P1169" i="3" s="1"/>
  <c r="J1168" i="3"/>
  <c r="K1168" i="3" s="1"/>
  <c r="L1168" i="3" s="1"/>
  <c r="M1168" i="3" s="1"/>
  <c r="N1168" i="3" s="1"/>
  <c r="O1168" i="3" s="1"/>
  <c r="I1168" i="3"/>
  <c r="P1168" i="3" s="1"/>
  <c r="J1167" i="3"/>
  <c r="K1167" i="3" s="1"/>
  <c r="L1167" i="3" s="1"/>
  <c r="M1167" i="3" s="1"/>
  <c r="N1167" i="3" s="1"/>
  <c r="O1167" i="3" s="1"/>
  <c r="I1167" i="3"/>
  <c r="P1167" i="3" s="1"/>
  <c r="J1166" i="3"/>
  <c r="K1166" i="3" s="1"/>
  <c r="L1166" i="3" s="1"/>
  <c r="M1166" i="3" s="1"/>
  <c r="N1166" i="3" s="1"/>
  <c r="O1166" i="3" s="1"/>
  <c r="I1166" i="3"/>
  <c r="J1165" i="3"/>
  <c r="K1165" i="3" s="1"/>
  <c r="L1165" i="3" s="1"/>
  <c r="M1165" i="3" s="1"/>
  <c r="N1165" i="3" s="1"/>
  <c r="O1165" i="3" s="1"/>
  <c r="I1165" i="3"/>
  <c r="P1165" i="3" s="1"/>
  <c r="J1164" i="3"/>
  <c r="K1164" i="3" s="1"/>
  <c r="L1164" i="3" s="1"/>
  <c r="M1164" i="3" s="1"/>
  <c r="N1164" i="3" s="1"/>
  <c r="O1164" i="3" s="1"/>
  <c r="I1164" i="3"/>
  <c r="P1164" i="3" s="1"/>
  <c r="J1163" i="3"/>
  <c r="K1163" i="3" s="1"/>
  <c r="L1163" i="3" s="1"/>
  <c r="M1163" i="3" s="1"/>
  <c r="N1163" i="3" s="1"/>
  <c r="O1163" i="3" s="1"/>
  <c r="I1163" i="3"/>
  <c r="P1163" i="3" s="1"/>
  <c r="J1162" i="3"/>
  <c r="K1162" i="3" s="1"/>
  <c r="L1162" i="3" s="1"/>
  <c r="M1162" i="3" s="1"/>
  <c r="N1162" i="3" s="1"/>
  <c r="O1162" i="3" s="1"/>
  <c r="I1162" i="3"/>
  <c r="P1162" i="3" s="1"/>
  <c r="J1161" i="3"/>
  <c r="K1161" i="3" s="1"/>
  <c r="L1161" i="3" s="1"/>
  <c r="M1161" i="3" s="1"/>
  <c r="N1161" i="3" s="1"/>
  <c r="O1161" i="3" s="1"/>
  <c r="I1161" i="3"/>
  <c r="P1161" i="3" s="1"/>
  <c r="J1160" i="3"/>
  <c r="K1160" i="3" s="1"/>
  <c r="L1160" i="3" s="1"/>
  <c r="M1160" i="3" s="1"/>
  <c r="N1160" i="3" s="1"/>
  <c r="O1160" i="3" s="1"/>
  <c r="I1160" i="3"/>
  <c r="P1160" i="3" s="1"/>
  <c r="J1159" i="3"/>
  <c r="K1159" i="3" s="1"/>
  <c r="L1159" i="3" s="1"/>
  <c r="M1159" i="3" s="1"/>
  <c r="N1159" i="3" s="1"/>
  <c r="O1159" i="3" s="1"/>
  <c r="I1159" i="3"/>
  <c r="P1159" i="3" s="1"/>
  <c r="J1158" i="3"/>
  <c r="K1158" i="3" s="1"/>
  <c r="L1158" i="3" s="1"/>
  <c r="M1158" i="3" s="1"/>
  <c r="N1158" i="3" s="1"/>
  <c r="O1158" i="3" s="1"/>
  <c r="I1158" i="3"/>
  <c r="P1158" i="3" s="1"/>
  <c r="J1157" i="3"/>
  <c r="K1157" i="3" s="1"/>
  <c r="L1157" i="3" s="1"/>
  <c r="M1157" i="3" s="1"/>
  <c r="N1157" i="3" s="1"/>
  <c r="O1157" i="3" s="1"/>
  <c r="I1157" i="3"/>
  <c r="P1157" i="3" s="1"/>
  <c r="J1156" i="3"/>
  <c r="K1156" i="3" s="1"/>
  <c r="L1156" i="3" s="1"/>
  <c r="M1156" i="3" s="1"/>
  <c r="N1156" i="3" s="1"/>
  <c r="O1156" i="3" s="1"/>
  <c r="I1156" i="3"/>
  <c r="P1156" i="3" s="1"/>
  <c r="J1155" i="3"/>
  <c r="K1155" i="3" s="1"/>
  <c r="L1155" i="3" s="1"/>
  <c r="M1155" i="3" s="1"/>
  <c r="N1155" i="3" s="1"/>
  <c r="O1155" i="3" s="1"/>
  <c r="I1155" i="3"/>
  <c r="P1155" i="3" s="1"/>
  <c r="J1154" i="3"/>
  <c r="K1154" i="3" s="1"/>
  <c r="L1154" i="3" s="1"/>
  <c r="M1154" i="3" s="1"/>
  <c r="N1154" i="3" s="1"/>
  <c r="O1154" i="3" s="1"/>
  <c r="I1154" i="3"/>
  <c r="P1154" i="3" s="1"/>
  <c r="J1153" i="3"/>
  <c r="K1153" i="3" s="1"/>
  <c r="L1153" i="3" s="1"/>
  <c r="M1153" i="3" s="1"/>
  <c r="N1153" i="3" s="1"/>
  <c r="O1153" i="3" s="1"/>
  <c r="I1153" i="3"/>
  <c r="P1153" i="3" s="1"/>
  <c r="J1152" i="3"/>
  <c r="K1152" i="3" s="1"/>
  <c r="L1152" i="3" s="1"/>
  <c r="M1152" i="3" s="1"/>
  <c r="N1152" i="3" s="1"/>
  <c r="O1152" i="3" s="1"/>
  <c r="I1152" i="3"/>
  <c r="P1152" i="3" s="1"/>
  <c r="J1151" i="3"/>
  <c r="K1151" i="3" s="1"/>
  <c r="L1151" i="3" s="1"/>
  <c r="M1151" i="3" s="1"/>
  <c r="N1151" i="3" s="1"/>
  <c r="O1151" i="3" s="1"/>
  <c r="I1151" i="3"/>
  <c r="P1151" i="3" s="1"/>
  <c r="J1150" i="3"/>
  <c r="K1150" i="3" s="1"/>
  <c r="L1150" i="3" s="1"/>
  <c r="M1150" i="3" s="1"/>
  <c r="N1150" i="3" s="1"/>
  <c r="O1150" i="3" s="1"/>
  <c r="I1150" i="3"/>
  <c r="P1150" i="3" s="1"/>
  <c r="J1149" i="3"/>
  <c r="K1149" i="3" s="1"/>
  <c r="L1149" i="3" s="1"/>
  <c r="M1149" i="3" s="1"/>
  <c r="N1149" i="3" s="1"/>
  <c r="O1149" i="3" s="1"/>
  <c r="I1149" i="3"/>
  <c r="P1149" i="3" s="1"/>
  <c r="J1148" i="3"/>
  <c r="K1148" i="3" s="1"/>
  <c r="L1148" i="3" s="1"/>
  <c r="M1148" i="3" s="1"/>
  <c r="N1148" i="3" s="1"/>
  <c r="O1148" i="3" s="1"/>
  <c r="I1148" i="3"/>
  <c r="P1148" i="3" s="1"/>
  <c r="J1147" i="3"/>
  <c r="K1147" i="3" s="1"/>
  <c r="L1147" i="3" s="1"/>
  <c r="M1147" i="3" s="1"/>
  <c r="N1147" i="3" s="1"/>
  <c r="O1147" i="3" s="1"/>
  <c r="I1147" i="3"/>
  <c r="P1147" i="3" s="1"/>
  <c r="J1146" i="3"/>
  <c r="K1146" i="3" s="1"/>
  <c r="L1146" i="3" s="1"/>
  <c r="M1146" i="3" s="1"/>
  <c r="N1146" i="3" s="1"/>
  <c r="O1146" i="3" s="1"/>
  <c r="I1146" i="3"/>
  <c r="P1146" i="3" s="1"/>
  <c r="J1145" i="3"/>
  <c r="K1145" i="3" s="1"/>
  <c r="L1145" i="3" s="1"/>
  <c r="M1145" i="3" s="1"/>
  <c r="N1145" i="3" s="1"/>
  <c r="O1145" i="3" s="1"/>
  <c r="I1145" i="3"/>
  <c r="P1145" i="3" s="1"/>
  <c r="J1144" i="3"/>
  <c r="K1144" i="3" s="1"/>
  <c r="L1144" i="3" s="1"/>
  <c r="M1144" i="3" s="1"/>
  <c r="N1144" i="3" s="1"/>
  <c r="O1144" i="3" s="1"/>
  <c r="I1144" i="3"/>
  <c r="P1144" i="3" s="1"/>
  <c r="J1143" i="3"/>
  <c r="K1143" i="3" s="1"/>
  <c r="L1143" i="3" s="1"/>
  <c r="M1143" i="3" s="1"/>
  <c r="N1143" i="3" s="1"/>
  <c r="O1143" i="3" s="1"/>
  <c r="I1143" i="3"/>
  <c r="P1143" i="3" s="1"/>
  <c r="J1142" i="3"/>
  <c r="K1142" i="3" s="1"/>
  <c r="L1142" i="3" s="1"/>
  <c r="M1142" i="3" s="1"/>
  <c r="N1142" i="3" s="1"/>
  <c r="O1142" i="3" s="1"/>
  <c r="I1142" i="3"/>
  <c r="P1142" i="3" s="1"/>
  <c r="J1141" i="3"/>
  <c r="K1141" i="3" s="1"/>
  <c r="L1141" i="3" s="1"/>
  <c r="M1141" i="3" s="1"/>
  <c r="N1141" i="3" s="1"/>
  <c r="O1141" i="3" s="1"/>
  <c r="I1141" i="3"/>
  <c r="P1141" i="3" s="1"/>
  <c r="J1140" i="3"/>
  <c r="K1140" i="3" s="1"/>
  <c r="L1140" i="3" s="1"/>
  <c r="M1140" i="3" s="1"/>
  <c r="N1140" i="3" s="1"/>
  <c r="O1140" i="3" s="1"/>
  <c r="I1140" i="3"/>
  <c r="P1140" i="3" s="1"/>
  <c r="J1139" i="3"/>
  <c r="K1139" i="3" s="1"/>
  <c r="L1139" i="3" s="1"/>
  <c r="M1139" i="3" s="1"/>
  <c r="N1139" i="3" s="1"/>
  <c r="O1139" i="3" s="1"/>
  <c r="I1139" i="3"/>
  <c r="P1139" i="3" s="1"/>
  <c r="J1138" i="3"/>
  <c r="K1138" i="3" s="1"/>
  <c r="L1138" i="3" s="1"/>
  <c r="M1138" i="3" s="1"/>
  <c r="N1138" i="3" s="1"/>
  <c r="O1138" i="3" s="1"/>
  <c r="I1138" i="3"/>
  <c r="P1138" i="3" s="1"/>
  <c r="J1137" i="3"/>
  <c r="K1137" i="3" s="1"/>
  <c r="L1137" i="3" s="1"/>
  <c r="M1137" i="3" s="1"/>
  <c r="N1137" i="3" s="1"/>
  <c r="O1137" i="3" s="1"/>
  <c r="I1137" i="3"/>
  <c r="P1137" i="3" s="1"/>
  <c r="J1136" i="3"/>
  <c r="K1136" i="3" s="1"/>
  <c r="L1136" i="3" s="1"/>
  <c r="M1136" i="3" s="1"/>
  <c r="N1136" i="3" s="1"/>
  <c r="O1136" i="3" s="1"/>
  <c r="I1136" i="3"/>
  <c r="P1136" i="3" s="1"/>
  <c r="J1135" i="3"/>
  <c r="K1135" i="3" s="1"/>
  <c r="L1135" i="3" s="1"/>
  <c r="M1135" i="3" s="1"/>
  <c r="N1135" i="3" s="1"/>
  <c r="O1135" i="3" s="1"/>
  <c r="I1135" i="3"/>
  <c r="P1135" i="3" s="1"/>
  <c r="J1134" i="3"/>
  <c r="K1134" i="3" s="1"/>
  <c r="L1134" i="3" s="1"/>
  <c r="M1134" i="3" s="1"/>
  <c r="N1134" i="3" s="1"/>
  <c r="O1134" i="3" s="1"/>
  <c r="I1134" i="3"/>
  <c r="J1133" i="3"/>
  <c r="K1133" i="3" s="1"/>
  <c r="L1133" i="3" s="1"/>
  <c r="M1133" i="3" s="1"/>
  <c r="N1133" i="3" s="1"/>
  <c r="O1133" i="3" s="1"/>
  <c r="I1133" i="3"/>
  <c r="P1133" i="3" s="1"/>
  <c r="J1132" i="3"/>
  <c r="K1132" i="3" s="1"/>
  <c r="L1132" i="3" s="1"/>
  <c r="M1132" i="3" s="1"/>
  <c r="N1132" i="3" s="1"/>
  <c r="O1132" i="3" s="1"/>
  <c r="I1132" i="3"/>
  <c r="P1132" i="3" s="1"/>
  <c r="J1131" i="3"/>
  <c r="K1131" i="3" s="1"/>
  <c r="L1131" i="3" s="1"/>
  <c r="M1131" i="3" s="1"/>
  <c r="N1131" i="3" s="1"/>
  <c r="O1131" i="3" s="1"/>
  <c r="I1131" i="3"/>
  <c r="P1131" i="3" s="1"/>
  <c r="J1130" i="3"/>
  <c r="K1130" i="3" s="1"/>
  <c r="L1130" i="3" s="1"/>
  <c r="M1130" i="3" s="1"/>
  <c r="N1130" i="3" s="1"/>
  <c r="O1130" i="3" s="1"/>
  <c r="I1130" i="3"/>
  <c r="P1130" i="3" s="1"/>
  <c r="J1129" i="3"/>
  <c r="K1129" i="3" s="1"/>
  <c r="L1129" i="3" s="1"/>
  <c r="M1129" i="3" s="1"/>
  <c r="N1129" i="3" s="1"/>
  <c r="O1129" i="3" s="1"/>
  <c r="I1129" i="3"/>
  <c r="P1129" i="3" s="1"/>
  <c r="J1128" i="3"/>
  <c r="K1128" i="3" s="1"/>
  <c r="L1128" i="3" s="1"/>
  <c r="M1128" i="3" s="1"/>
  <c r="N1128" i="3" s="1"/>
  <c r="O1128" i="3" s="1"/>
  <c r="I1128" i="3"/>
  <c r="P1128" i="3" s="1"/>
  <c r="J1127" i="3"/>
  <c r="K1127" i="3" s="1"/>
  <c r="L1127" i="3" s="1"/>
  <c r="M1127" i="3" s="1"/>
  <c r="N1127" i="3" s="1"/>
  <c r="O1127" i="3" s="1"/>
  <c r="I1127" i="3"/>
  <c r="P1127" i="3" s="1"/>
  <c r="J1126" i="3"/>
  <c r="K1126" i="3" s="1"/>
  <c r="L1126" i="3" s="1"/>
  <c r="M1126" i="3" s="1"/>
  <c r="N1126" i="3" s="1"/>
  <c r="O1126" i="3" s="1"/>
  <c r="I1126" i="3"/>
  <c r="P1126" i="3" s="1"/>
  <c r="J1125" i="3"/>
  <c r="K1125" i="3" s="1"/>
  <c r="L1125" i="3" s="1"/>
  <c r="M1125" i="3" s="1"/>
  <c r="N1125" i="3" s="1"/>
  <c r="O1125" i="3" s="1"/>
  <c r="I1125" i="3"/>
  <c r="P1125" i="3" s="1"/>
  <c r="J1124" i="3"/>
  <c r="K1124" i="3" s="1"/>
  <c r="L1124" i="3" s="1"/>
  <c r="M1124" i="3" s="1"/>
  <c r="N1124" i="3" s="1"/>
  <c r="O1124" i="3" s="1"/>
  <c r="I1124" i="3"/>
  <c r="P1124" i="3" s="1"/>
  <c r="J1123" i="3"/>
  <c r="K1123" i="3" s="1"/>
  <c r="L1123" i="3" s="1"/>
  <c r="M1123" i="3" s="1"/>
  <c r="N1123" i="3" s="1"/>
  <c r="O1123" i="3" s="1"/>
  <c r="I1123" i="3"/>
  <c r="P1123" i="3" s="1"/>
  <c r="J1122" i="3"/>
  <c r="K1122" i="3" s="1"/>
  <c r="L1122" i="3" s="1"/>
  <c r="M1122" i="3" s="1"/>
  <c r="N1122" i="3" s="1"/>
  <c r="O1122" i="3" s="1"/>
  <c r="I1122" i="3"/>
  <c r="P1122" i="3" s="1"/>
  <c r="J1121" i="3"/>
  <c r="K1121" i="3" s="1"/>
  <c r="L1121" i="3" s="1"/>
  <c r="M1121" i="3" s="1"/>
  <c r="N1121" i="3" s="1"/>
  <c r="O1121" i="3" s="1"/>
  <c r="I1121" i="3"/>
  <c r="P1121" i="3" s="1"/>
  <c r="J1120" i="3"/>
  <c r="K1120" i="3" s="1"/>
  <c r="L1120" i="3" s="1"/>
  <c r="M1120" i="3" s="1"/>
  <c r="N1120" i="3" s="1"/>
  <c r="O1120" i="3" s="1"/>
  <c r="I1120" i="3"/>
  <c r="P1120" i="3" s="1"/>
  <c r="J1119" i="3"/>
  <c r="K1119" i="3" s="1"/>
  <c r="L1119" i="3" s="1"/>
  <c r="M1119" i="3" s="1"/>
  <c r="N1119" i="3" s="1"/>
  <c r="O1119" i="3" s="1"/>
  <c r="I1119" i="3"/>
  <c r="P1119" i="3" s="1"/>
  <c r="J1118" i="3"/>
  <c r="K1118" i="3" s="1"/>
  <c r="L1118" i="3" s="1"/>
  <c r="M1118" i="3" s="1"/>
  <c r="N1118" i="3" s="1"/>
  <c r="O1118" i="3" s="1"/>
  <c r="I1118" i="3"/>
  <c r="P1118" i="3" s="1"/>
  <c r="J1117" i="3"/>
  <c r="K1117" i="3" s="1"/>
  <c r="L1117" i="3" s="1"/>
  <c r="M1117" i="3" s="1"/>
  <c r="N1117" i="3" s="1"/>
  <c r="O1117" i="3" s="1"/>
  <c r="I1117" i="3"/>
  <c r="P1117" i="3" s="1"/>
  <c r="J1116" i="3"/>
  <c r="K1116" i="3" s="1"/>
  <c r="L1116" i="3" s="1"/>
  <c r="M1116" i="3" s="1"/>
  <c r="N1116" i="3" s="1"/>
  <c r="O1116" i="3" s="1"/>
  <c r="I1116" i="3"/>
  <c r="P1116" i="3" s="1"/>
  <c r="J1115" i="3"/>
  <c r="K1115" i="3" s="1"/>
  <c r="L1115" i="3" s="1"/>
  <c r="M1115" i="3" s="1"/>
  <c r="N1115" i="3" s="1"/>
  <c r="O1115" i="3" s="1"/>
  <c r="I1115" i="3"/>
  <c r="P1115" i="3" s="1"/>
  <c r="J1114" i="3"/>
  <c r="K1114" i="3" s="1"/>
  <c r="L1114" i="3" s="1"/>
  <c r="M1114" i="3" s="1"/>
  <c r="N1114" i="3" s="1"/>
  <c r="O1114" i="3" s="1"/>
  <c r="I1114" i="3"/>
  <c r="P1114" i="3" s="1"/>
  <c r="J1113" i="3"/>
  <c r="K1113" i="3" s="1"/>
  <c r="L1113" i="3" s="1"/>
  <c r="M1113" i="3" s="1"/>
  <c r="N1113" i="3" s="1"/>
  <c r="O1113" i="3" s="1"/>
  <c r="I1113" i="3"/>
  <c r="P1113" i="3" s="1"/>
  <c r="J1112" i="3"/>
  <c r="K1112" i="3" s="1"/>
  <c r="L1112" i="3" s="1"/>
  <c r="M1112" i="3" s="1"/>
  <c r="N1112" i="3" s="1"/>
  <c r="O1112" i="3" s="1"/>
  <c r="I1112" i="3"/>
  <c r="P1112" i="3" s="1"/>
  <c r="J1111" i="3"/>
  <c r="K1111" i="3" s="1"/>
  <c r="L1111" i="3" s="1"/>
  <c r="M1111" i="3" s="1"/>
  <c r="N1111" i="3" s="1"/>
  <c r="O1111" i="3" s="1"/>
  <c r="I1111" i="3"/>
  <c r="P1111" i="3" s="1"/>
  <c r="J1110" i="3"/>
  <c r="K1110" i="3" s="1"/>
  <c r="L1110" i="3" s="1"/>
  <c r="M1110" i="3" s="1"/>
  <c r="N1110" i="3" s="1"/>
  <c r="O1110" i="3" s="1"/>
  <c r="I1110" i="3"/>
  <c r="P1110" i="3" s="1"/>
  <c r="J1109" i="3"/>
  <c r="K1109" i="3" s="1"/>
  <c r="L1109" i="3" s="1"/>
  <c r="M1109" i="3" s="1"/>
  <c r="N1109" i="3" s="1"/>
  <c r="O1109" i="3" s="1"/>
  <c r="I1109" i="3"/>
  <c r="P1109" i="3" s="1"/>
  <c r="J1108" i="3"/>
  <c r="K1108" i="3" s="1"/>
  <c r="L1108" i="3" s="1"/>
  <c r="M1108" i="3" s="1"/>
  <c r="N1108" i="3" s="1"/>
  <c r="O1108" i="3" s="1"/>
  <c r="I1108" i="3"/>
  <c r="P1108" i="3" s="1"/>
  <c r="J1107" i="3"/>
  <c r="K1107" i="3" s="1"/>
  <c r="L1107" i="3" s="1"/>
  <c r="M1107" i="3" s="1"/>
  <c r="N1107" i="3" s="1"/>
  <c r="O1107" i="3" s="1"/>
  <c r="I1107" i="3"/>
  <c r="P1107" i="3" s="1"/>
  <c r="J1106" i="3"/>
  <c r="K1106" i="3" s="1"/>
  <c r="L1106" i="3" s="1"/>
  <c r="M1106" i="3" s="1"/>
  <c r="N1106" i="3" s="1"/>
  <c r="O1106" i="3" s="1"/>
  <c r="I1106" i="3"/>
  <c r="P1106" i="3" s="1"/>
  <c r="J1105" i="3"/>
  <c r="K1105" i="3" s="1"/>
  <c r="L1105" i="3" s="1"/>
  <c r="M1105" i="3" s="1"/>
  <c r="N1105" i="3" s="1"/>
  <c r="O1105" i="3" s="1"/>
  <c r="I1105" i="3"/>
  <c r="P1105" i="3" s="1"/>
  <c r="J1104" i="3"/>
  <c r="K1104" i="3" s="1"/>
  <c r="L1104" i="3" s="1"/>
  <c r="M1104" i="3" s="1"/>
  <c r="N1104" i="3" s="1"/>
  <c r="O1104" i="3" s="1"/>
  <c r="I1104" i="3"/>
  <c r="P1104" i="3" s="1"/>
  <c r="J1103" i="3"/>
  <c r="K1103" i="3" s="1"/>
  <c r="L1103" i="3" s="1"/>
  <c r="M1103" i="3" s="1"/>
  <c r="N1103" i="3" s="1"/>
  <c r="O1103" i="3" s="1"/>
  <c r="I1103" i="3"/>
  <c r="P1103" i="3" s="1"/>
  <c r="J1102" i="3"/>
  <c r="K1102" i="3" s="1"/>
  <c r="L1102" i="3" s="1"/>
  <c r="M1102" i="3" s="1"/>
  <c r="N1102" i="3" s="1"/>
  <c r="O1102" i="3" s="1"/>
  <c r="I1102" i="3"/>
  <c r="J1101" i="3"/>
  <c r="K1101" i="3" s="1"/>
  <c r="L1101" i="3" s="1"/>
  <c r="M1101" i="3" s="1"/>
  <c r="N1101" i="3" s="1"/>
  <c r="O1101" i="3" s="1"/>
  <c r="I1101" i="3"/>
  <c r="P1101" i="3" s="1"/>
  <c r="J1100" i="3"/>
  <c r="K1100" i="3" s="1"/>
  <c r="L1100" i="3" s="1"/>
  <c r="M1100" i="3" s="1"/>
  <c r="N1100" i="3" s="1"/>
  <c r="O1100" i="3" s="1"/>
  <c r="I1100" i="3"/>
  <c r="P1100" i="3" s="1"/>
  <c r="J1099" i="3"/>
  <c r="K1099" i="3" s="1"/>
  <c r="L1099" i="3" s="1"/>
  <c r="M1099" i="3" s="1"/>
  <c r="N1099" i="3" s="1"/>
  <c r="O1099" i="3" s="1"/>
  <c r="I1099" i="3"/>
  <c r="P1099" i="3" s="1"/>
  <c r="J1098" i="3"/>
  <c r="K1098" i="3" s="1"/>
  <c r="L1098" i="3" s="1"/>
  <c r="M1098" i="3" s="1"/>
  <c r="N1098" i="3" s="1"/>
  <c r="O1098" i="3" s="1"/>
  <c r="I1098" i="3"/>
  <c r="P1098" i="3" s="1"/>
  <c r="J1097" i="3"/>
  <c r="K1097" i="3" s="1"/>
  <c r="L1097" i="3" s="1"/>
  <c r="M1097" i="3" s="1"/>
  <c r="N1097" i="3" s="1"/>
  <c r="O1097" i="3" s="1"/>
  <c r="I1097" i="3"/>
  <c r="P1097" i="3" s="1"/>
  <c r="J1096" i="3"/>
  <c r="K1096" i="3" s="1"/>
  <c r="L1096" i="3" s="1"/>
  <c r="M1096" i="3" s="1"/>
  <c r="N1096" i="3" s="1"/>
  <c r="O1096" i="3" s="1"/>
  <c r="I1096" i="3"/>
  <c r="P1096" i="3" s="1"/>
  <c r="J1095" i="3"/>
  <c r="K1095" i="3" s="1"/>
  <c r="L1095" i="3" s="1"/>
  <c r="M1095" i="3" s="1"/>
  <c r="N1095" i="3" s="1"/>
  <c r="O1095" i="3" s="1"/>
  <c r="I1095" i="3"/>
  <c r="P1095" i="3" s="1"/>
  <c r="J1094" i="3"/>
  <c r="K1094" i="3" s="1"/>
  <c r="L1094" i="3" s="1"/>
  <c r="M1094" i="3" s="1"/>
  <c r="N1094" i="3" s="1"/>
  <c r="O1094" i="3" s="1"/>
  <c r="I1094" i="3"/>
  <c r="P1094" i="3" s="1"/>
  <c r="J1093" i="3"/>
  <c r="K1093" i="3" s="1"/>
  <c r="L1093" i="3" s="1"/>
  <c r="M1093" i="3" s="1"/>
  <c r="N1093" i="3" s="1"/>
  <c r="O1093" i="3" s="1"/>
  <c r="I1093" i="3"/>
  <c r="P1093" i="3" s="1"/>
  <c r="J1092" i="3"/>
  <c r="K1092" i="3" s="1"/>
  <c r="L1092" i="3" s="1"/>
  <c r="M1092" i="3" s="1"/>
  <c r="N1092" i="3" s="1"/>
  <c r="O1092" i="3" s="1"/>
  <c r="I1092" i="3"/>
  <c r="P1092" i="3" s="1"/>
  <c r="J1091" i="3"/>
  <c r="K1091" i="3" s="1"/>
  <c r="L1091" i="3" s="1"/>
  <c r="M1091" i="3" s="1"/>
  <c r="N1091" i="3" s="1"/>
  <c r="O1091" i="3" s="1"/>
  <c r="I1091" i="3"/>
  <c r="P1091" i="3" s="1"/>
  <c r="J1090" i="3"/>
  <c r="K1090" i="3" s="1"/>
  <c r="L1090" i="3" s="1"/>
  <c r="M1090" i="3" s="1"/>
  <c r="N1090" i="3" s="1"/>
  <c r="O1090" i="3" s="1"/>
  <c r="I1090" i="3"/>
  <c r="P1090" i="3" s="1"/>
  <c r="J1089" i="3"/>
  <c r="K1089" i="3" s="1"/>
  <c r="L1089" i="3" s="1"/>
  <c r="M1089" i="3" s="1"/>
  <c r="N1089" i="3" s="1"/>
  <c r="O1089" i="3" s="1"/>
  <c r="I1089" i="3"/>
  <c r="P1089" i="3" s="1"/>
  <c r="J1088" i="3"/>
  <c r="K1088" i="3" s="1"/>
  <c r="L1088" i="3" s="1"/>
  <c r="M1088" i="3" s="1"/>
  <c r="N1088" i="3" s="1"/>
  <c r="O1088" i="3" s="1"/>
  <c r="I1088" i="3"/>
  <c r="P1088" i="3" s="1"/>
  <c r="J1087" i="3"/>
  <c r="K1087" i="3" s="1"/>
  <c r="L1087" i="3" s="1"/>
  <c r="M1087" i="3" s="1"/>
  <c r="N1087" i="3" s="1"/>
  <c r="O1087" i="3" s="1"/>
  <c r="I1087" i="3"/>
  <c r="P1087" i="3" s="1"/>
  <c r="J1086" i="3"/>
  <c r="K1086" i="3" s="1"/>
  <c r="L1086" i="3" s="1"/>
  <c r="M1086" i="3" s="1"/>
  <c r="N1086" i="3" s="1"/>
  <c r="O1086" i="3" s="1"/>
  <c r="I1086" i="3"/>
  <c r="P1086" i="3" s="1"/>
  <c r="J1085" i="3"/>
  <c r="K1085" i="3" s="1"/>
  <c r="L1085" i="3" s="1"/>
  <c r="M1085" i="3" s="1"/>
  <c r="N1085" i="3" s="1"/>
  <c r="O1085" i="3" s="1"/>
  <c r="I1085" i="3"/>
  <c r="P1085" i="3" s="1"/>
  <c r="J1084" i="3"/>
  <c r="K1084" i="3" s="1"/>
  <c r="L1084" i="3" s="1"/>
  <c r="M1084" i="3" s="1"/>
  <c r="N1084" i="3" s="1"/>
  <c r="O1084" i="3" s="1"/>
  <c r="I1084" i="3"/>
  <c r="P1084" i="3" s="1"/>
  <c r="J1083" i="3"/>
  <c r="K1083" i="3" s="1"/>
  <c r="L1083" i="3" s="1"/>
  <c r="M1083" i="3" s="1"/>
  <c r="N1083" i="3" s="1"/>
  <c r="O1083" i="3" s="1"/>
  <c r="I1083" i="3"/>
  <c r="P1083" i="3" s="1"/>
  <c r="J1082" i="3"/>
  <c r="K1082" i="3" s="1"/>
  <c r="L1082" i="3" s="1"/>
  <c r="M1082" i="3" s="1"/>
  <c r="N1082" i="3" s="1"/>
  <c r="O1082" i="3" s="1"/>
  <c r="I1082" i="3"/>
  <c r="P1082" i="3" s="1"/>
  <c r="J1081" i="3"/>
  <c r="K1081" i="3" s="1"/>
  <c r="L1081" i="3" s="1"/>
  <c r="M1081" i="3" s="1"/>
  <c r="N1081" i="3" s="1"/>
  <c r="O1081" i="3" s="1"/>
  <c r="I1081" i="3"/>
  <c r="P1081" i="3" s="1"/>
  <c r="J1080" i="3"/>
  <c r="K1080" i="3" s="1"/>
  <c r="L1080" i="3" s="1"/>
  <c r="M1080" i="3" s="1"/>
  <c r="N1080" i="3" s="1"/>
  <c r="O1080" i="3" s="1"/>
  <c r="I1080" i="3"/>
  <c r="P1080" i="3" s="1"/>
  <c r="J1079" i="3"/>
  <c r="K1079" i="3" s="1"/>
  <c r="L1079" i="3" s="1"/>
  <c r="M1079" i="3" s="1"/>
  <c r="N1079" i="3" s="1"/>
  <c r="O1079" i="3" s="1"/>
  <c r="I1079" i="3"/>
  <c r="P1079" i="3" s="1"/>
  <c r="J1078" i="3"/>
  <c r="K1078" i="3" s="1"/>
  <c r="L1078" i="3" s="1"/>
  <c r="M1078" i="3" s="1"/>
  <c r="N1078" i="3" s="1"/>
  <c r="O1078" i="3" s="1"/>
  <c r="I1078" i="3"/>
  <c r="P1078" i="3" s="1"/>
  <c r="J1077" i="3"/>
  <c r="K1077" i="3" s="1"/>
  <c r="L1077" i="3" s="1"/>
  <c r="M1077" i="3" s="1"/>
  <c r="N1077" i="3" s="1"/>
  <c r="O1077" i="3" s="1"/>
  <c r="I1077" i="3"/>
  <c r="P1077" i="3" s="1"/>
  <c r="J1076" i="3"/>
  <c r="K1076" i="3" s="1"/>
  <c r="L1076" i="3" s="1"/>
  <c r="M1076" i="3" s="1"/>
  <c r="N1076" i="3" s="1"/>
  <c r="O1076" i="3" s="1"/>
  <c r="I1076" i="3"/>
  <c r="P1076" i="3" s="1"/>
  <c r="J1075" i="3"/>
  <c r="K1075" i="3" s="1"/>
  <c r="L1075" i="3" s="1"/>
  <c r="M1075" i="3" s="1"/>
  <c r="N1075" i="3" s="1"/>
  <c r="O1075" i="3" s="1"/>
  <c r="I1075" i="3"/>
  <c r="P1075" i="3" s="1"/>
  <c r="J1074" i="3"/>
  <c r="K1074" i="3" s="1"/>
  <c r="L1074" i="3" s="1"/>
  <c r="M1074" i="3" s="1"/>
  <c r="N1074" i="3" s="1"/>
  <c r="O1074" i="3" s="1"/>
  <c r="I1074" i="3"/>
  <c r="P1074" i="3" s="1"/>
  <c r="J1073" i="3"/>
  <c r="K1073" i="3" s="1"/>
  <c r="L1073" i="3" s="1"/>
  <c r="M1073" i="3" s="1"/>
  <c r="N1073" i="3" s="1"/>
  <c r="O1073" i="3" s="1"/>
  <c r="I1073" i="3"/>
  <c r="P1073" i="3" s="1"/>
  <c r="J1072" i="3"/>
  <c r="K1072" i="3" s="1"/>
  <c r="L1072" i="3" s="1"/>
  <c r="M1072" i="3" s="1"/>
  <c r="N1072" i="3" s="1"/>
  <c r="O1072" i="3" s="1"/>
  <c r="I1072" i="3"/>
  <c r="P1072" i="3" s="1"/>
  <c r="J1071" i="3"/>
  <c r="K1071" i="3" s="1"/>
  <c r="L1071" i="3" s="1"/>
  <c r="M1071" i="3" s="1"/>
  <c r="N1071" i="3" s="1"/>
  <c r="O1071" i="3" s="1"/>
  <c r="I1071" i="3"/>
  <c r="P1071" i="3" s="1"/>
  <c r="J1070" i="3"/>
  <c r="K1070" i="3" s="1"/>
  <c r="L1070" i="3" s="1"/>
  <c r="M1070" i="3" s="1"/>
  <c r="N1070" i="3" s="1"/>
  <c r="O1070" i="3" s="1"/>
  <c r="I1070" i="3"/>
  <c r="J1069" i="3"/>
  <c r="K1069" i="3" s="1"/>
  <c r="L1069" i="3" s="1"/>
  <c r="M1069" i="3" s="1"/>
  <c r="N1069" i="3" s="1"/>
  <c r="O1069" i="3" s="1"/>
  <c r="I1069" i="3"/>
  <c r="P1069" i="3" s="1"/>
  <c r="J1068" i="3"/>
  <c r="K1068" i="3" s="1"/>
  <c r="L1068" i="3" s="1"/>
  <c r="M1068" i="3" s="1"/>
  <c r="N1068" i="3" s="1"/>
  <c r="O1068" i="3" s="1"/>
  <c r="I1068" i="3"/>
  <c r="P1068" i="3" s="1"/>
  <c r="J1067" i="3"/>
  <c r="K1067" i="3" s="1"/>
  <c r="L1067" i="3" s="1"/>
  <c r="M1067" i="3" s="1"/>
  <c r="N1067" i="3" s="1"/>
  <c r="O1067" i="3" s="1"/>
  <c r="I1067" i="3"/>
  <c r="P1067" i="3" s="1"/>
  <c r="J1066" i="3"/>
  <c r="K1066" i="3" s="1"/>
  <c r="L1066" i="3" s="1"/>
  <c r="M1066" i="3" s="1"/>
  <c r="N1066" i="3" s="1"/>
  <c r="O1066" i="3" s="1"/>
  <c r="I1066" i="3"/>
  <c r="P1066" i="3" s="1"/>
  <c r="J1065" i="3"/>
  <c r="K1065" i="3" s="1"/>
  <c r="L1065" i="3" s="1"/>
  <c r="M1065" i="3" s="1"/>
  <c r="N1065" i="3" s="1"/>
  <c r="O1065" i="3" s="1"/>
  <c r="I1065" i="3"/>
  <c r="P1065" i="3" s="1"/>
  <c r="J1064" i="3"/>
  <c r="K1064" i="3" s="1"/>
  <c r="L1064" i="3" s="1"/>
  <c r="M1064" i="3" s="1"/>
  <c r="N1064" i="3" s="1"/>
  <c r="O1064" i="3" s="1"/>
  <c r="I1064" i="3"/>
  <c r="P1064" i="3" s="1"/>
  <c r="J1063" i="3"/>
  <c r="K1063" i="3" s="1"/>
  <c r="L1063" i="3" s="1"/>
  <c r="M1063" i="3" s="1"/>
  <c r="N1063" i="3" s="1"/>
  <c r="O1063" i="3" s="1"/>
  <c r="I1063" i="3"/>
  <c r="P1063" i="3" s="1"/>
  <c r="J1062" i="3"/>
  <c r="K1062" i="3" s="1"/>
  <c r="L1062" i="3" s="1"/>
  <c r="M1062" i="3" s="1"/>
  <c r="N1062" i="3" s="1"/>
  <c r="O1062" i="3" s="1"/>
  <c r="I1062" i="3"/>
  <c r="P1062" i="3" s="1"/>
  <c r="J1061" i="3"/>
  <c r="K1061" i="3" s="1"/>
  <c r="L1061" i="3" s="1"/>
  <c r="M1061" i="3" s="1"/>
  <c r="N1061" i="3" s="1"/>
  <c r="O1061" i="3" s="1"/>
  <c r="I1061" i="3"/>
  <c r="P1061" i="3" s="1"/>
  <c r="J1060" i="3"/>
  <c r="K1060" i="3" s="1"/>
  <c r="L1060" i="3" s="1"/>
  <c r="M1060" i="3" s="1"/>
  <c r="N1060" i="3" s="1"/>
  <c r="O1060" i="3" s="1"/>
  <c r="I1060" i="3"/>
  <c r="P1060" i="3" s="1"/>
  <c r="J1059" i="3"/>
  <c r="K1059" i="3" s="1"/>
  <c r="L1059" i="3" s="1"/>
  <c r="M1059" i="3" s="1"/>
  <c r="N1059" i="3" s="1"/>
  <c r="O1059" i="3" s="1"/>
  <c r="I1059" i="3"/>
  <c r="P1059" i="3" s="1"/>
  <c r="J1058" i="3"/>
  <c r="K1058" i="3" s="1"/>
  <c r="L1058" i="3" s="1"/>
  <c r="M1058" i="3" s="1"/>
  <c r="N1058" i="3" s="1"/>
  <c r="O1058" i="3" s="1"/>
  <c r="I1058" i="3"/>
  <c r="P1058" i="3" s="1"/>
  <c r="J1057" i="3"/>
  <c r="K1057" i="3" s="1"/>
  <c r="L1057" i="3" s="1"/>
  <c r="M1057" i="3" s="1"/>
  <c r="N1057" i="3" s="1"/>
  <c r="O1057" i="3" s="1"/>
  <c r="I1057" i="3"/>
  <c r="P1057" i="3" s="1"/>
  <c r="J1056" i="3"/>
  <c r="K1056" i="3" s="1"/>
  <c r="L1056" i="3" s="1"/>
  <c r="M1056" i="3" s="1"/>
  <c r="N1056" i="3" s="1"/>
  <c r="O1056" i="3" s="1"/>
  <c r="I1056" i="3"/>
  <c r="P1056" i="3" s="1"/>
  <c r="J1055" i="3"/>
  <c r="K1055" i="3" s="1"/>
  <c r="L1055" i="3" s="1"/>
  <c r="M1055" i="3" s="1"/>
  <c r="N1055" i="3" s="1"/>
  <c r="O1055" i="3" s="1"/>
  <c r="I1055" i="3"/>
  <c r="P1055" i="3" s="1"/>
  <c r="J1054" i="3"/>
  <c r="K1054" i="3" s="1"/>
  <c r="L1054" i="3" s="1"/>
  <c r="M1054" i="3" s="1"/>
  <c r="N1054" i="3" s="1"/>
  <c r="O1054" i="3" s="1"/>
  <c r="I1054" i="3"/>
  <c r="P1054" i="3" s="1"/>
  <c r="J1053" i="3"/>
  <c r="K1053" i="3" s="1"/>
  <c r="L1053" i="3" s="1"/>
  <c r="M1053" i="3" s="1"/>
  <c r="N1053" i="3" s="1"/>
  <c r="O1053" i="3" s="1"/>
  <c r="I1053" i="3"/>
  <c r="P1053" i="3" s="1"/>
  <c r="J1052" i="3"/>
  <c r="K1052" i="3" s="1"/>
  <c r="L1052" i="3" s="1"/>
  <c r="M1052" i="3" s="1"/>
  <c r="N1052" i="3" s="1"/>
  <c r="O1052" i="3" s="1"/>
  <c r="I1052" i="3"/>
  <c r="P1052" i="3" s="1"/>
  <c r="J1051" i="3"/>
  <c r="K1051" i="3" s="1"/>
  <c r="L1051" i="3" s="1"/>
  <c r="M1051" i="3" s="1"/>
  <c r="N1051" i="3" s="1"/>
  <c r="O1051" i="3" s="1"/>
  <c r="I1051" i="3"/>
  <c r="P1051" i="3" s="1"/>
  <c r="J1050" i="3"/>
  <c r="K1050" i="3" s="1"/>
  <c r="L1050" i="3" s="1"/>
  <c r="M1050" i="3" s="1"/>
  <c r="N1050" i="3" s="1"/>
  <c r="O1050" i="3" s="1"/>
  <c r="I1050" i="3"/>
  <c r="P1050" i="3" s="1"/>
  <c r="J1049" i="3"/>
  <c r="K1049" i="3" s="1"/>
  <c r="L1049" i="3" s="1"/>
  <c r="M1049" i="3" s="1"/>
  <c r="N1049" i="3" s="1"/>
  <c r="O1049" i="3" s="1"/>
  <c r="I1049" i="3"/>
  <c r="P1049" i="3" s="1"/>
  <c r="J1048" i="3"/>
  <c r="K1048" i="3" s="1"/>
  <c r="L1048" i="3" s="1"/>
  <c r="M1048" i="3" s="1"/>
  <c r="N1048" i="3" s="1"/>
  <c r="O1048" i="3" s="1"/>
  <c r="I1048" i="3"/>
  <c r="P1048" i="3" s="1"/>
  <c r="J1047" i="3"/>
  <c r="K1047" i="3" s="1"/>
  <c r="L1047" i="3" s="1"/>
  <c r="M1047" i="3" s="1"/>
  <c r="N1047" i="3" s="1"/>
  <c r="O1047" i="3" s="1"/>
  <c r="I1047" i="3"/>
  <c r="P1047" i="3" s="1"/>
  <c r="J1046" i="3"/>
  <c r="K1046" i="3" s="1"/>
  <c r="L1046" i="3" s="1"/>
  <c r="M1046" i="3" s="1"/>
  <c r="N1046" i="3" s="1"/>
  <c r="O1046" i="3" s="1"/>
  <c r="I1046" i="3"/>
  <c r="P1046" i="3" s="1"/>
  <c r="J1045" i="3"/>
  <c r="K1045" i="3" s="1"/>
  <c r="L1045" i="3" s="1"/>
  <c r="M1045" i="3" s="1"/>
  <c r="N1045" i="3" s="1"/>
  <c r="O1045" i="3" s="1"/>
  <c r="I1045" i="3"/>
  <c r="P1045" i="3" s="1"/>
  <c r="J1044" i="3"/>
  <c r="K1044" i="3" s="1"/>
  <c r="L1044" i="3" s="1"/>
  <c r="M1044" i="3" s="1"/>
  <c r="N1044" i="3" s="1"/>
  <c r="O1044" i="3" s="1"/>
  <c r="I1044" i="3"/>
  <c r="P1044" i="3" s="1"/>
  <c r="J1043" i="3"/>
  <c r="K1043" i="3" s="1"/>
  <c r="L1043" i="3" s="1"/>
  <c r="M1043" i="3" s="1"/>
  <c r="N1043" i="3" s="1"/>
  <c r="O1043" i="3" s="1"/>
  <c r="I1043" i="3"/>
  <c r="P1043" i="3" s="1"/>
  <c r="J1042" i="3"/>
  <c r="K1042" i="3" s="1"/>
  <c r="L1042" i="3" s="1"/>
  <c r="M1042" i="3" s="1"/>
  <c r="N1042" i="3" s="1"/>
  <c r="O1042" i="3" s="1"/>
  <c r="I1042" i="3"/>
  <c r="P1042" i="3" s="1"/>
  <c r="J1041" i="3"/>
  <c r="K1041" i="3" s="1"/>
  <c r="L1041" i="3" s="1"/>
  <c r="M1041" i="3" s="1"/>
  <c r="N1041" i="3" s="1"/>
  <c r="O1041" i="3" s="1"/>
  <c r="I1041" i="3"/>
  <c r="P1041" i="3" s="1"/>
  <c r="J1040" i="3"/>
  <c r="K1040" i="3" s="1"/>
  <c r="L1040" i="3" s="1"/>
  <c r="M1040" i="3" s="1"/>
  <c r="N1040" i="3" s="1"/>
  <c r="O1040" i="3" s="1"/>
  <c r="I1040" i="3"/>
  <c r="P1040" i="3" s="1"/>
  <c r="J1039" i="3"/>
  <c r="K1039" i="3" s="1"/>
  <c r="L1039" i="3" s="1"/>
  <c r="M1039" i="3" s="1"/>
  <c r="N1039" i="3" s="1"/>
  <c r="O1039" i="3" s="1"/>
  <c r="I1039" i="3"/>
  <c r="P1039" i="3" s="1"/>
  <c r="J1038" i="3"/>
  <c r="K1038" i="3" s="1"/>
  <c r="L1038" i="3" s="1"/>
  <c r="M1038" i="3" s="1"/>
  <c r="N1038" i="3" s="1"/>
  <c r="O1038" i="3" s="1"/>
  <c r="I1038" i="3"/>
  <c r="J1037" i="3"/>
  <c r="K1037" i="3" s="1"/>
  <c r="L1037" i="3" s="1"/>
  <c r="M1037" i="3" s="1"/>
  <c r="N1037" i="3" s="1"/>
  <c r="O1037" i="3" s="1"/>
  <c r="I1037" i="3"/>
  <c r="P1037" i="3" s="1"/>
  <c r="J1036" i="3"/>
  <c r="K1036" i="3" s="1"/>
  <c r="L1036" i="3" s="1"/>
  <c r="M1036" i="3" s="1"/>
  <c r="N1036" i="3" s="1"/>
  <c r="O1036" i="3" s="1"/>
  <c r="I1036" i="3"/>
  <c r="P1036" i="3" s="1"/>
  <c r="J1035" i="3"/>
  <c r="K1035" i="3" s="1"/>
  <c r="L1035" i="3" s="1"/>
  <c r="M1035" i="3" s="1"/>
  <c r="N1035" i="3" s="1"/>
  <c r="O1035" i="3" s="1"/>
  <c r="I1035" i="3"/>
  <c r="P1035" i="3" s="1"/>
  <c r="J1034" i="3"/>
  <c r="K1034" i="3" s="1"/>
  <c r="L1034" i="3" s="1"/>
  <c r="M1034" i="3" s="1"/>
  <c r="N1034" i="3" s="1"/>
  <c r="O1034" i="3" s="1"/>
  <c r="I1034" i="3"/>
  <c r="P1034" i="3" s="1"/>
  <c r="J1033" i="3"/>
  <c r="K1033" i="3" s="1"/>
  <c r="L1033" i="3" s="1"/>
  <c r="M1033" i="3" s="1"/>
  <c r="N1033" i="3" s="1"/>
  <c r="O1033" i="3" s="1"/>
  <c r="I1033" i="3"/>
  <c r="P1033" i="3" s="1"/>
  <c r="J1032" i="3"/>
  <c r="K1032" i="3" s="1"/>
  <c r="L1032" i="3" s="1"/>
  <c r="M1032" i="3" s="1"/>
  <c r="N1032" i="3" s="1"/>
  <c r="O1032" i="3" s="1"/>
  <c r="I1032" i="3"/>
  <c r="P1032" i="3" s="1"/>
  <c r="J1031" i="3"/>
  <c r="K1031" i="3" s="1"/>
  <c r="L1031" i="3" s="1"/>
  <c r="M1031" i="3" s="1"/>
  <c r="N1031" i="3" s="1"/>
  <c r="O1031" i="3" s="1"/>
  <c r="I1031" i="3"/>
  <c r="P1031" i="3" s="1"/>
  <c r="J1030" i="3"/>
  <c r="K1030" i="3" s="1"/>
  <c r="L1030" i="3" s="1"/>
  <c r="M1030" i="3" s="1"/>
  <c r="N1030" i="3" s="1"/>
  <c r="O1030" i="3" s="1"/>
  <c r="I1030" i="3"/>
  <c r="P1030" i="3" s="1"/>
  <c r="J1029" i="3"/>
  <c r="K1029" i="3" s="1"/>
  <c r="L1029" i="3" s="1"/>
  <c r="M1029" i="3" s="1"/>
  <c r="N1029" i="3" s="1"/>
  <c r="O1029" i="3" s="1"/>
  <c r="I1029" i="3"/>
  <c r="P1029" i="3" s="1"/>
  <c r="J1028" i="3"/>
  <c r="K1028" i="3" s="1"/>
  <c r="L1028" i="3" s="1"/>
  <c r="M1028" i="3" s="1"/>
  <c r="N1028" i="3" s="1"/>
  <c r="O1028" i="3" s="1"/>
  <c r="I1028" i="3"/>
  <c r="P1028" i="3" s="1"/>
  <c r="J1027" i="3"/>
  <c r="K1027" i="3" s="1"/>
  <c r="L1027" i="3" s="1"/>
  <c r="M1027" i="3" s="1"/>
  <c r="N1027" i="3" s="1"/>
  <c r="O1027" i="3" s="1"/>
  <c r="I1027" i="3"/>
  <c r="P1027" i="3" s="1"/>
  <c r="J1026" i="3"/>
  <c r="K1026" i="3" s="1"/>
  <c r="L1026" i="3" s="1"/>
  <c r="M1026" i="3" s="1"/>
  <c r="N1026" i="3" s="1"/>
  <c r="O1026" i="3" s="1"/>
  <c r="I1026" i="3"/>
  <c r="P1026" i="3" s="1"/>
  <c r="J1025" i="3"/>
  <c r="K1025" i="3" s="1"/>
  <c r="L1025" i="3" s="1"/>
  <c r="M1025" i="3" s="1"/>
  <c r="N1025" i="3" s="1"/>
  <c r="O1025" i="3" s="1"/>
  <c r="I1025" i="3"/>
  <c r="P1025" i="3" s="1"/>
  <c r="J1024" i="3"/>
  <c r="K1024" i="3" s="1"/>
  <c r="L1024" i="3" s="1"/>
  <c r="M1024" i="3" s="1"/>
  <c r="N1024" i="3" s="1"/>
  <c r="O1024" i="3" s="1"/>
  <c r="I1024" i="3"/>
  <c r="P1024" i="3" s="1"/>
  <c r="J1023" i="3"/>
  <c r="K1023" i="3" s="1"/>
  <c r="L1023" i="3" s="1"/>
  <c r="M1023" i="3" s="1"/>
  <c r="N1023" i="3" s="1"/>
  <c r="O1023" i="3" s="1"/>
  <c r="I1023" i="3"/>
  <c r="P1023" i="3" s="1"/>
  <c r="J1022" i="3"/>
  <c r="K1022" i="3" s="1"/>
  <c r="L1022" i="3" s="1"/>
  <c r="M1022" i="3" s="1"/>
  <c r="N1022" i="3" s="1"/>
  <c r="O1022" i="3" s="1"/>
  <c r="I1022" i="3"/>
  <c r="P1022" i="3" s="1"/>
  <c r="J1021" i="3"/>
  <c r="K1021" i="3" s="1"/>
  <c r="L1021" i="3" s="1"/>
  <c r="M1021" i="3" s="1"/>
  <c r="N1021" i="3" s="1"/>
  <c r="O1021" i="3" s="1"/>
  <c r="I1021" i="3"/>
  <c r="P1021" i="3" s="1"/>
  <c r="J1020" i="3"/>
  <c r="K1020" i="3" s="1"/>
  <c r="L1020" i="3" s="1"/>
  <c r="M1020" i="3" s="1"/>
  <c r="N1020" i="3" s="1"/>
  <c r="O1020" i="3" s="1"/>
  <c r="I1020" i="3"/>
  <c r="P1020" i="3" s="1"/>
  <c r="J1019" i="3"/>
  <c r="K1019" i="3" s="1"/>
  <c r="L1019" i="3" s="1"/>
  <c r="M1019" i="3" s="1"/>
  <c r="N1019" i="3" s="1"/>
  <c r="O1019" i="3" s="1"/>
  <c r="I1019" i="3"/>
  <c r="P1019" i="3" s="1"/>
  <c r="J1018" i="3"/>
  <c r="K1018" i="3" s="1"/>
  <c r="L1018" i="3" s="1"/>
  <c r="M1018" i="3" s="1"/>
  <c r="N1018" i="3" s="1"/>
  <c r="O1018" i="3" s="1"/>
  <c r="I1018" i="3"/>
  <c r="P1018" i="3" s="1"/>
  <c r="J1017" i="3"/>
  <c r="K1017" i="3" s="1"/>
  <c r="L1017" i="3" s="1"/>
  <c r="M1017" i="3" s="1"/>
  <c r="N1017" i="3" s="1"/>
  <c r="O1017" i="3" s="1"/>
  <c r="I1017" i="3"/>
  <c r="P1017" i="3" s="1"/>
  <c r="J1016" i="3"/>
  <c r="K1016" i="3" s="1"/>
  <c r="L1016" i="3" s="1"/>
  <c r="M1016" i="3" s="1"/>
  <c r="N1016" i="3" s="1"/>
  <c r="O1016" i="3" s="1"/>
  <c r="I1016" i="3"/>
  <c r="P1016" i="3" s="1"/>
  <c r="J1015" i="3"/>
  <c r="K1015" i="3" s="1"/>
  <c r="L1015" i="3" s="1"/>
  <c r="M1015" i="3" s="1"/>
  <c r="N1015" i="3" s="1"/>
  <c r="O1015" i="3" s="1"/>
  <c r="I1015" i="3"/>
  <c r="P1015" i="3" s="1"/>
  <c r="J1014" i="3"/>
  <c r="K1014" i="3" s="1"/>
  <c r="L1014" i="3" s="1"/>
  <c r="M1014" i="3" s="1"/>
  <c r="N1014" i="3" s="1"/>
  <c r="O1014" i="3" s="1"/>
  <c r="I1014" i="3"/>
  <c r="P1014" i="3" s="1"/>
  <c r="J1013" i="3"/>
  <c r="K1013" i="3" s="1"/>
  <c r="L1013" i="3" s="1"/>
  <c r="M1013" i="3" s="1"/>
  <c r="N1013" i="3" s="1"/>
  <c r="O1013" i="3" s="1"/>
  <c r="I1013" i="3"/>
  <c r="P1013" i="3" s="1"/>
  <c r="J1012" i="3"/>
  <c r="K1012" i="3" s="1"/>
  <c r="L1012" i="3" s="1"/>
  <c r="M1012" i="3" s="1"/>
  <c r="N1012" i="3" s="1"/>
  <c r="O1012" i="3" s="1"/>
  <c r="I1012" i="3"/>
  <c r="P1012" i="3" s="1"/>
  <c r="J1011" i="3"/>
  <c r="K1011" i="3" s="1"/>
  <c r="L1011" i="3" s="1"/>
  <c r="M1011" i="3" s="1"/>
  <c r="N1011" i="3" s="1"/>
  <c r="O1011" i="3" s="1"/>
  <c r="I1011" i="3"/>
  <c r="P1011" i="3" s="1"/>
  <c r="J1010" i="3"/>
  <c r="K1010" i="3" s="1"/>
  <c r="L1010" i="3" s="1"/>
  <c r="M1010" i="3" s="1"/>
  <c r="N1010" i="3" s="1"/>
  <c r="O1010" i="3" s="1"/>
  <c r="I1010" i="3"/>
  <c r="P1010" i="3" s="1"/>
  <c r="J1009" i="3"/>
  <c r="K1009" i="3" s="1"/>
  <c r="L1009" i="3" s="1"/>
  <c r="M1009" i="3" s="1"/>
  <c r="N1009" i="3" s="1"/>
  <c r="O1009" i="3" s="1"/>
  <c r="I1009" i="3"/>
  <c r="P1009" i="3" s="1"/>
  <c r="J1008" i="3"/>
  <c r="K1008" i="3" s="1"/>
  <c r="L1008" i="3" s="1"/>
  <c r="M1008" i="3" s="1"/>
  <c r="N1008" i="3" s="1"/>
  <c r="O1008" i="3" s="1"/>
  <c r="I1008" i="3"/>
  <c r="P1008" i="3" s="1"/>
  <c r="J1007" i="3"/>
  <c r="K1007" i="3" s="1"/>
  <c r="L1007" i="3" s="1"/>
  <c r="M1007" i="3" s="1"/>
  <c r="N1007" i="3" s="1"/>
  <c r="O1007" i="3" s="1"/>
  <c r="I1007" i="3"/>
  <c r="P1007" i="3" s="1"/>
  <c r="J1006" i="3"/>
  <c r="K1006" i="3" s="1"/>
  <c r="L1006" i="3" s="1"/>
  <c r="M1006" i="3" s="1"/>
  <c r="N1006" i="3" s="1"/>
  <c r="O1006" i="3" s="1"/>
  <c r="I1006" i="3"/>
  <c r="J1005" i="3"/>
  <c r="K1005" i="3" s="1"/>
  <c r="L1005" i="3" s="1"/>
  <c r="M1005" i="3" s="1"/>
  <c r="N1005" i="3" s="1"/>
  <c r="O1005" i="3" s="1"/>
  <c r="I1005" i="3"/>
  <c r="P1005" i="3" s="1"/>
  <c r="J1004" i="3"/>
  <c r="K1004" i="3" s="1"/>
  <c r="L1004" i="3" s="1"/>
  <c r="M1004" i="3" s="1"/>
  <c r="N1004" i="3" s="1"/>
  <c r="O1004" i="3" s="1"/>
  <c r="I1004" i="3"/>
  <c r="P1004" i="3" s="1"/>
  <c r="J1003" i="3"/>
  <c r="K1003" i="3" s="1"/>
  <c r="L1003" i="3" s="1"/>
  <c r="M1003" i="3" s="1"/>
  <c r="N1003" i="3" s="1"/>
  <c r="O1003" i="3" s="1"/>
  <c r="I1003" i="3"/>
  <c r="P1003" i="3" s="1"/>
  <c r="J1002" i="3"/>
  <c r="K1002" i="3" s="1"/>
  <c r="L1002" i="3" s="1"/>
  <c r="M1002" i="3" s="1"/>
  <c r="N1002" i="3" s="1"/>
  <c r="O1002" i="3" s="1"/>
  <c r="I1002" i="3"/>
  <c r="P1002" i="3" s="1"/>
  <c r="J1001" i="3"/>
  <c r="K1001" i="3" s="1"/>
  <c r="L1001" i="3" s="1"/>
  <c r="M1001" i="3" s="1"/>
  <c r="N1001" i="3" s="1"/>
  <c r="O1001" i="3" s="1"/>
  <c r="I1001" i="3"/>
  <c r="P1001" i="3" s="1"/>
  <c r="J1000" i="3"/>
  <c r="K1000" i="3" s="1"/>
  <c r="L1000" i="3" s="1"/>
  <c r="M1000" i="3" s="1"/>
  <c r="N1000" i="3" s="1"/>
  <c r="O1000" i="3" s="1"/>
  <c r="I1000" i="3"/>
  <c r="P1000" i="3" s="1"/>
  <c r="J999" i="3"/>
  <c r="K999" i="3" s="1"/>
  <c r="L999" i="3" s="1"/>
  <c r="M999" i="3" s="1"/>
  <c r="N999" i="3" s="1"/>
  <c r="O999" i="3" s="1"/>
  <c r="I999" i="3"/>
  <c r="P999" i="3" s="1"/>
  <c r="J998" i="3"/>
  <c r="K998" i="3" s="1"/>
  <c r="L998" i="3" s="1"/>
  <c r="M998" i="3" s="1"/>
  <c r="N998" i="3" s="1"/>
  <c r="O998" i="3" s="1"/>
  <c r="I998" i="3"/>
  <c r="P998" i="3" s="1"/>
  <c r="J997" i="3"/>
  <c r="K997" i="3" s="1"/>
  <c r="L997" i="3" s="1"/>
  <c r="M997" i="3" s="1"/>
  <c r="N997" i="3" s="1"/>
  <c r="O997" i="3" s="1"/>
  <c r="I997" i="3"/>
  <c r="P997" i="3" s="1"/>
  <c r="J996" i="3"/>
  <c r="K996" i="3" s="1"/>
  <c r="L996" i="3" s="1"/>
  <c r="M996" i="3" s="1"/>
  <c r="N996" i="3" s="1"/>
  <c r="O996" i="3" s="1"/>
  <c r="I996" i="3"/>
  <c r="P996" i="3" s="1"/>
  <c r="J995" i="3"/>
  <c r="K995" i="3" s="1"/>
  <c r="L995" i="3" s="1"/>
  <c r="M995" i="3" s="1"/>
  <c r="N995" i="3" s="1"/>
  <c r="O995" i="3" s="1"/>
  <c r="I995" i="3"/>
  <c r="P995" i="3" s="1"/>
  <c r="J994" i="3"/>
  <c r="K994" i="3" s="1"/>
  <c r="L994" i="3" s="1"/>
  <c r="M994" i="3" s="1"/>
  <c r="N994" i="3" s="1"/>
  <c r="O994" i="3" s="1"/>
  <c r="I994" i="3"/>
  <c r="P994" i="3" s="1"/>
  <c r="J993" i="3"/>
  <c r="K993" i="3" s="1"/>
  <c r="L993" i="3" s="1"/>
  <c r="M993" i="3" s="1"/>
  <c r="N993" i="3" s="1"/>
  <c r="O993" i="3" s="1"/>
  <c r="I993" i="3"/>
  <c r="P993" i="3" s="1"/>
  <c r="J992" i="3"/>
  <c r="K992" i="3" s="1"/>
  <c r="L992" i="3" s="1"/>
  <c r="M992" i="3" s="1"/>
  <c r="N992" i="3" s="1"/>
  <c r="O992" i="3" s="1"/>
  <c r="I992" i="3"/>
  <c r="P992" i="3" s="1"/>
  <c r="J991" i="3"/>
  <c r="K991" i="3" s="1"/>
  <c r="L991" i="3" s="1"/>
  <c r="M991" i="3" s="1"/>
  <c r="N991" i="3" s="1"/>
  <c r="O991" i="3" s="1"/>
  <c r="I991" i="3"/>
  <c r="P991" i="3" s="1"/>
  <c r="J990" i="3"/>
  <c r="K990" i="3" s="1"/>
  <c r="L990" i="3" s="1"/>
  <c r="M990" i="3" s="1"/>
  <c r="N990" i="3" s="1"/>
  <c r="O990" i="3" s="1"/>
  <c r="I990" i="3"/>
  <c r="P990" i="3" s="1"/>
  <c r="J989" i="3"/>
  <c r="K989" i="3" s="1"/>
  <c r="L989" i="3" s="1"/>
  <c r="M989" i="3" s="1"/>
  <c r="N989" i="3" s="1"/>
  <c r="O989" i="3" s="1"/>
  <c r="I989" i="3"/>
  <c r="P989" i="3" s="1"/>
  <c r="J988" i="3"/>
  <c r="K988" i="3" s="1"/>
  <c r="L988" i="3" s="1"/>
  <c r="M988" i="3" s="1"/>
  <c r="N988" i="3" s="1"/>
  <c r="O988" i="3" s="1"/>
  <c r="I988" i="3"/>
  <c r="P988" i="3" s="1"/>
  <c r="J987" i="3"/>
  <c r="K987" i="3" s="1"/>
  <c r="L987" i="3" s="1"/>
  <c r="M987" i="3" s="1"/>
  <c r="N987" i="3" s="1"/>
  <c r="O987" i="3" s="1"/>
  <c r="I987" i="3"/>
  <c r="P987" i="3" s="1"/>
  <c r="J986" i="3"/>
  <c r="K986" i="3" s="1"/>
  <c r="L986" i="3" s="1"/>
  <c r="M986" i="3" s="1"/>
  <c r="N986" i="3" s="1"/>
  <c r="O986" i="3" s="1"/>
  <c r="I986" i="3"/>
  <c r="P986" i="3" s="1"/>
  <c r="J985" i="3"/>
  <c r="K985" i="3" s="1"/>
  <c r="L985" i="3" s="1"/>
  <c r="M985" i="3" s="1"/>
  <c r="N985" i="3" s="1"/>
  <c r="O985" i="3" s="1"/>
  <c r="I985" i="3"/>
  <c r="P985" i="3" s="1"/>
  <c r="J984" i="3"/>
  <c r="K984" i="3" s="1"/>
  <c r="L984" i="3" s="1"/>
  <c r="M984" i="3" s="1"/>
  <c r="N984" i="3" s="1"/>
  <c r="O984" i="3" s="1"/>
  <c r="I984" i="3"/>
  <c r="P984" i="3" s="1"/>
  <c r="J983" i="3"/>
  <c r="K983" i="3" s="1"/>
  <c r="L983" i="3" s="1"/>
  <c r="M983" i="3" s="1"/>
  <c r="N983" i="3" s="1"/>
  <c r="O983" i="3" s="1"/>
  <c r="I983" i="3"/>
  <c r="P983" i="3" s="1"/>
  <c r="J982" i="3"/>
  <c r="K982" i="3" s="1"/>
  <c r="L982" i="3" s="1"/>
  <c r="M982" i="3" s="1"/>
  <c r="N982" i="3" s="1"/>
  <c r="O982" i="3" s="1"/>
  <c r="I982" i="3"/>
  <c r="P982" i="3" s="1"/>
  <c r="J981" i="3"/>
  <c r="K981" i="3" s="1"/>
  <c r="L981" i="3" s="1"/>
  <c r="M981" i="3" s="1"/>
  <c r="N981" i="3" s="1"/>
  <c r="O981" i="3" s="1"/>
  <c r="I981" i="3"/>
  <c r="P981" i="3" s="1"/>
  <c r="J980" i="3"/>
  <c r="K980" i="3" s="1"/>
  <c r="L980" i="3" s="1"/>
  <c r="M980" i="3" s="1"/>
  <c r="N980" i="3" s="1"/>
  <c r="O980" i="3" s="1"/>
  <c r="I980" i="3"/>
  <c r="P980" i="3" s="1"/>
  <c r="J979" i="3"/>
  <c r="K979" i="3" s="1"/>
  <c r="L979" i="3" s="1"/>
  <c r="M979" i="3" s="1"/>
  <c r="N979" i="3" s="1"/>
  <c r="O979" i="3" s="1"/>
  <c r="I979" i="3"/>
  <c r="P979" i="3" s="1"/>
  <c r="J978" i="3"/>
  <c r="K978" i="3" s="1"/>
  <c r="L978" i="3" s="1"/>
  <c r="M978" i="3" s="1"/>
  <c r="N978" i="3" s="1"/>
  <c r="O978" i="3" s="1"/>
  <c r="I978" i="3"/>
  <c r="P978" i="3" s="1"/>
  <c r="J977" i="3"/>
  <c r="K977" i="3" s="1"/>
  <c r="L977" i="3" s="1"/>
  <c r="M977" i="3" s="1"/>
  <c r="N977" i="3" s="1"/>
  <c r="O977" i="3" s="1"/>
  <c r="I977" i="3"/>
  <c r="P977" i="3" s="1"/>
  <c r="J976" i="3"/>
  <c r="K976" i="3" s="1"/>
  <c r="L976" i="3" s="1"/>
  <c r="M976" i="3" s="1"/>
  <c r="N976" i="3" s="1"/>
  <c r="O976" i="3" s="1"/>
  <c r="I976" i="3"/>
  <c r="P976" i="3" s="1"/>
  <c r="J975" i="3"/>
  <c r="K975" i="3" s="1"/>
  <c r="L975" i="3" s="1"/>
  <c r="M975" i="3" s="1"/>
  <c r="N975" i="3" s="1"/>
  <c r="O975" i="3" s="1"/>
  <c r="I975" i="3"/>
  <c r="P975" i="3" s="1"/>
  <c r="J974" i="3"/>
  <c r="K974" i="3" s="1"/>
  <c r="L974" i="3" s="1"/>
  <c r="M974" i="3" s="1"/>
  <c r="N974" i="3" s="1"/>
  <c r="O974" i="3" s="1"/>
  <c r="I974" i="3"/>
  <c r="P974" i="3" s="1"/>
  <c r="J973" i="3"/>
  <c r="K973" i="3" s="1"/>
  <c r="L973" i="3" s="1"/>
  <c r="M973" i="3" s="1"/>
  <c r="N973" i="3" s="1"/>
  <c r="O973" i="3" s="1"/>
  <c r="I973" i="3"/>
  <c r="P973" i="3" s="1"/>
  <c r="J972" i="3"/>
  <c r="K972" i="3" s="1"/>
  <c r="L972" i="3" s="1"/>
  <c r="M972" i="3" s="1"/>
  <c r="N972" i="3" s="1"/>
  <c r="O972" i="3" s="1"/>
  <c r="I972" i="3"/>
  <c r="P972" i="3" s="1"/>
  <c r="J971" i="3"/>
  <c r="K971" i="3" s="1"/>
  <c r="L971" i="3" s="1"/>
  <c r="M971" i="3" s="1"/>
  <c r="N971" i="3" s="1"/>
  <c r="O971" i="3" s="1"/>
  <c r="I971" i="3"/>
  <c r="P971" i="3" s="1"/>
  <c r="J970" i="3"/>
  <c r="K970" i="3" s="1"/>
  <c r="L970" i="3" s="1"/>
  <c r="M970" i="3" s="1"/>
  <c r="N970" i="3" s="1"/>
  <c r="O970" i="3" s="1"/>
  <c r="I970" i="3"/>
  <c r="P970" i="3" s="1"/>
  <c r="J969" i="3"/>
  <c r="K969" i="3" s="1"/>
  <c r="L969" i="3" s="1"/>
  <c r="M969" i="3" s="1"/>
  <c r="N969" i="3" s="1"/>
  <c r="O969" i="3" s="1"/>
  <c r="I969" i="3"/>
  <c r="P969" i="3" s="1"/>
  <c r="J968" i="3"/>
  <c r="K968" i="3" s="1"/>
  <c r="L968" i="3" s="1"/>
  <c r="M968" i="3" s="1"/>
  <c r="N968" i="3" s="1"/>
  <c r="O968" i="3" s="1"/>
  <c r="I968" i="3"/>
  <c r="P968" i="3" s="1"/>
  <c r="J967" i="3"/>
  <c r="K967" i="3" s="1"/>
  <c r="L967" i="3" s="1"/>
  <c r="M967" i="3" s="1"/>
  <c r="N967" i="3" s="1"/>
  <c r="O967" i="3" s="1"/>
  <c r="I967" i="3"/>
  <c r="P967" i="3" s="1"/>
  <c r="J966" i="3"/>
  <c r="K966" i="3" s="1"/>
  <c r="L966" i="3" s="1"/>
  <c r="M966" i="3" s="1"/>
  <c r="N966" i="3" s="1"/>
  <c r="O966" i="3" s="1"/>
  <c r="I966" i="3"/>
  <c r="P966" i="3" s="1"/>
  <c r="J965" i="3"/>
  <c r="K965" i="3" s="1"/>
  <c r="L965" i="3" s="1"/>
  <c r="M965" i="3" s="1"/>
  <c r="N965" i="3" s="1"/>
  <c r="O965" i="3" s="1"/>
  <c r="I965" i="3"/>
  <c r="P965" i="3" s="1"/>
  <c r="J964" i="3"/>
  <c r="K964" i="3" s="1"/>
  <c r="L964" i="3" s="1"/>
  <c r="M964" i="3" s="1"/>
  <c r="N964" i="3" s="1"/>
  <c r="O964" i="3" s="1"/>
  <c r="I964" i="3"/>
  <c r="P964" i="3" s="1"/>
  <c r="J963" i="3"/>
  <c r="K963" i="3" s="1"/>
  <c r="L963" i="3" s="1"/>
  <c r="M963" i="3" s="1"/>
  <c r="N963" i="3" s="1"/>
  <c r="O963" i="3" s="1"/>
  <c r="I963" i="3"/>
  <c r="P963" i="3" s="1"/>
  <c r="J962" i="3"/>
  <c r="K962" i="3" s="1"/>
  <c r="L962" i="3" s="1"/>
  <c r="M962" i="3" s="1"/>
  <c r="N962" i="3" s="1"/>
  <c r="O962" i="3" s="1"/>
  <c r="I962" i="3"/>
  <c r="P962" i="3" s="1"/>
  <c r="J961" i="3"/>
  <c r="K961" i="3" s="1"/>
  <c r="L961" i="3" s="1"/>
  <c r="M961" i="3" s="1"/>
  <c r="N961" i="3" s="1"/>
  <c r="O961" i="3" s="1"/>
  <c r="I961" i="3"/>
  <c r="P961" i="3" s="1"/>
  <c r="J960" i="3"/>
  <c r="K960" i="3" s="1"/>
  <c r="L960" i="3" s="1"/>
  <c r="M960" i="3" s="1"/>
  <c r="N960" i="3" s="1"/>
  <c r="O960" i="3" s="1"/>
  <c r="I960" i="3"/>
  <c r="P960" i="3" s="1"/>
  <c r="J959" i="3"/>
  <c r="K959" i="3" s="1"/>
  <c r="L959" i="3" s="1"/>
  <c r="M959" i="3" s="1"/>
  <c r="N959" i="3" s="1"/>
  <c r="O959" i="3" s="1"/>
  <c r="I959" i="3"/>
  <c r="P959" i="3" s="1"/>
  <c r="J958" i="3"/>
  <c r="K958" i="3" s="1"/>
  <c r="L958" i="3" s="1"/>
  <c r="M958" i="3" s="1"/>
  <c r="N958" i="3" s="1"/>
  <c r="O958" i="3" s="1"/>
  <c r="I958" i="3"/>
  <c r="P958" i="3" s="1"/>
  <c r="J957" i="3"/>
  <c r="K957" i="3" s="1"/>
  <c r="L957" i="3" s="1"/>
  <c r="M957" i="3" s="1"/>
  <c r="N957" i="3" s="1"/>
  <c r="O957" i="3" s="1"/>
  <c r="I957" i="3"/>
  <c r="P957" i="3" s="1"/>
  <c r="J956" i="3"/>
  <c r="K956" i="3" s="1"/>
  <c r="L956" i="3" s="1"/>
  <c r="M956" i="3" s="1"/>
  <c r="N956" i="3" s="1"/>
  <c r="O956" i="3" s="1"/>
  <c r="I956" i="3"/>
  <c r="P956" i="3" s="1"/>
  <c r="J955" i="3"/>
  <c r="K955" i="3" s="1"/>
  <c r="L955" i="3" s="1"/>
  <c r="M955" i="3" s="1"/>
  <c r="N955" i="3" s="1"/>
  <c r="O955" i="3" s="1"/>
  <c r="I955" i="3"/>
  <c r="P955" i="3" s="1"/>
  <c r="J954" i="3"/>
  <c r="K954" i="3" s="1"/>
  <c r="L954" i="3" s="1"/>
  <c r="M954" i="3" s="1"/>
  <c r="N954" i="3" s="1"/>
  <c r="O954" i="3" s="1"/>
  <c r="I954" i="3"/>
  <c r="P954" i="3" s="1"/>
  <c r="J953" i="3"/>
  <c r="K953" i="3" s="1"/>
  <c r="L953" i="3" s="1"/>
  <c r="M953" i="3" s="1"/>
  <c r="N953" i="3" s="1"/>
  <c r="O953" i="3" s="1"/>
  <c r="I953" i="3"/>
  <c r="P953" i="3" s="1"/>
  <c r="J952" i="3"/>
  <c r="K952" i="3" s="1"/>
  <c r="L952" i="3" s="1"/>
  <c r="M952" i="3" s="1"/>
  <c r="N952" i="3" s="1"/>
  <c r="O952" i="3" s="1"/>
  <c r="I952" i="3"/>
  <c r="P952" i="3" s="1"/>
  <c r="J951" i="3"/>
  <c r="K951" i="3" s="1"/>
  <c r="L951" i="3" s="1"/>
  <c r="M951" i="3" s="1"/>
  <c r="N951" i="3" s="1"/>
  <c r="O951" i="3" s="1"/>
  <c r="I951" i="3"/>
  <c r="P951" i="3" s="1"/>
  <c r="J950" i="3"/>
  <c r="K950" i="3" s="1"/>
  <c r="L950" i="3" s="1"/>
  <c r="M950" i="3" s="1"/>
  <c r="N950" i="3" s="1"/>
  <c r="O950" i="3" s="1"/>
  <c r="I950" i="3"/>
  <c r="P950" i="3" s="1"/>
  <c r="J949" i="3"/>
  <c r="K949" i="3" s="1"/>
  <c r="L949" i="3" s="1"/>
  <c r="M949" i="3" s="1"/>
  <c r="N949" i="3" s="1"/>
  <c r="O949" i="3" s="1"/>
  <c r="I949" i="3"/>
  <c r="P949" i="3" s="1"/>
  <c r="J948" i="3"/>
  <c r="K948" i="3" s="1"/>
  <c r="L948" i="3" s="1"/>
  <c r="M948" i="3" s="1"/>
  <c r="N948" i="3" s="1"/>
  <c r="O948" i="3" s="1"/>
  <c r="I948" i="3"/>
  <c r="P948" i="3" s="1"/>
  <c r="J947" i="3"/>
  <c r="K947" i="3" s="1"/>
  <c r="L947" i="3" s="1"/>
  <c r="M947" i="3" s="1"/>
  <c r="N947" i="3" s="1"/>
  <c r="O947" i="3" s="1"/>
  <c r="I947" i="3"/>
  <c r="P947" i="3" s="1"/>
  <c r="J946" i="3"/>
  <c r="K946" i="3" s="1"/>
  <c r="L946" i="3" s="1"/>
  <c r="M946" i="3" s="1"/>
  <c r="N946" i="3" s="1"/>
  <c r="O946" i="3" s="1"/>
  <c r="I946" i="3"/>
  <c r="P946" i="3" s="1"/>
  <c r="J945" i="3"/>
  <c r="K945" i="3" s="1"/>
  <c r="L945" i="3" s="1"/>
  <c r="M945" i="3" s="1"/>
  <c r="N945" i="3" s="1"/>
  <c r="O945" i="3" s="1"/>
  <c r="I945" i="3"/>
  <c r="P945" i="3" s="1"/>
  <c r="J944" i="3"/>
  <c r="K944" i="3" s="1"/>
  <c r="L944" i="3" s="1"/>
  <c r="M944" i="3" s="1"/>
  <c r="N944" i="3" s="1"/>
  <c r="O944" i="3" s="1"/>
  <c r="I944" i="3"/>
  <c r="P944" i="3" s="1"/>
  <c r="J943" i="3"/>
  <c r="K943" i="3" s="1"/>
  <c r="L943" i="3" s="1"/>
  <c r="M943" i="3" s="1"/>
  <c r="N943" i="3" s="1"/>
  <c r="O943" i="3" s="1"/>
  <c r="I943" i="3"/>
  <c r="P943" i="3" s="1"/>
  <c r="J942" i="3"/>
  <c r="K942" i="3" s="1"/>
  <c r="L942" i="3" s="1"/>
  <c r="M942" i="3" s="1"/>
  <c r="N942" i="3" s="1"/>
  <c r="O942" i="3" s="1"/>
  <c r="I942" i="3"/>
  <c r="P942" i="3" s="1"/>
  <c r="J941" i="3"/>
  <c r="K941" i="3" s="1"/>
  <c r="L941" i="3" s="1"/>
  <c r="M941" i="3" s="1"/>
  <c r="N941" i="3" s="1"/>
  <c r="O941" i="3" s="1"/>
  <c r="I941" i="3"/>
  <c r="P941" i="3" s="1"/>
  <c r="J940" i="3"/>
  <c r="K940" i="3" s="1"/>
  <c r="L940" i="3" s="1"/>
  <c r="M940" i="3" s="1"/>
  <c r="N940" i="3" s="1"/>
  <c r="O940" i="3" s="1"/>
  <c r="I940" i="3"/>
  <c r="P940" i="3" s="1"/>
  <c r="J939" i="3"/>
  <c r="K939" i="3" s="1"/>
  <c r="L939" i="3" s="1"/>
  <c r="M939" i="3" s="1"/>
  <c r="N939" i="3" s="1"/>
  <c r="O939" i="3" s="1"/>
  <c r="I939" i="3"/>
  <c r="P939" i="3" s="1"/>
  <c r="J938" i="3"/>
  <c r="K938" i="3" s="1"/>
  <c r="L938" i="3" s="1"/>
  <c r="M938" i="3" s="1"/>
  <c r="N938" i="3" s="1"/>
  <c r="O938" i="3" s="1"/>
  <c r="I938" i="3"/>
  <c r="P938" i="3" s="1"/>
  <c r="J937" i="3"/>
  <c r="K937" i="3" s="1"/>
  <c r="L937" i="3" s="1"/>
  <c r="M937" i="3" s="1"/>
  <c r="N937" i="3" s="1"/>
  <c r="O937" i="3" s="1"/>
  <c r="I937" i="3"/>
  <c r="P937" i="3" s="1"/>
  <c r="J936" i="3"/>
  <c r="K936" i="3" s="1"/>
  <c r="L936" i="3" s="1"/>
  <c r="M936" i="3" s="1"/>
  <c r="N936" i="3" s="1"/>
  <c r="O936" i="3" s="1"/>
  <c r="I936" i="3"/>
  <c r="P936" i="3" s="1"/>
  <c r="J935" i="3"/>
  <c r="K935" i="3" s="1"/>
  <c r="L935" i="3" s="1"/>
  <c r="M935" i="3" s="1"/>
  <c r="N935" i="3" s="1"/>
  <c r="O935" i="3" s="1"/>
  <c r="I935" i="3"/>
  <c r="P935" i="3" s="1"/>
  <c r="J934" i="3"/>
  <c r="K934" i="3" s="1"/>
  <c r="L934" i="3" s="1"/>
  <c r="M934" i="3" s="1"/>
  <c r="N934" i="3" s="1"/>
  <c r="O934" i="3" s="1"/>
  <c r="I934" i="3"/>
  <c r="P934" i="3" s="1"/>
  <c r="J933" i="3"/>
  <c r="K933" i="3" s="1"/>
  <c r="L933" i="3" s="1"/>
  <c r="M933" i="3" s="1"/>
  <c r="N933" i="3" s="1"/>
  <c r="O933" i="3" s="1"/>
  <c r="I933" i="3"/>
  <c r="P933" i="3" s="1"/>
  <c r="J932" i="3"/>
  <c r="K932" i="3" s="1"/>
  <c r="L932" i="3" s="1"/>
  <c r="M932" i="3" s="1"/>
  <c r="N932" i="3" s="1"/>
  <c r="O932" i="3" s="1"/>
  <c r="I932" i="3"/>
  <c r="P932" i="3" s="1"/>
  <c r="J931" i="3"/>
  <c r="K931" i="3" s="1"/>
  <c r="L931" i="3" s="1"/>
  <c r="M931" i="3" s="1"/>
  <c r="N931" i="3" s="1"/>
  <c r="O931" i="3" s="1"/>
  <c r="I931" i="3"/>
  <c r="P931" i="3" s="1"/>
  <c r="J930" i="3"/>
  <c r="K930" i="3" s="1"/>
  <c r="L930" i="3" s="1"/>
  <c r="M930" i="3" s="1"/>
  <c r="N930" i="3" s="1"/>
  <c r="O930" i="3" s="1"/>
  <c r="I930" i="3"/>
  <c r="P930" i="3" s="1"/>
  <c r="J929" i="3"/>
  <c r="K929" i="3" s="1"/>
  <c r="L929" i="3" s="1"/>
  <c r="M929" i="3" s="1"/>
  <c r="N929" i="3" s="1"/>
  <c r="O929" i="3" s="1"/>
  <c r="I929" i="3"/>
  <c r="P929" i="3" s="1"/>
  <c r="J928" i="3"/>
  <c r="K928" i="3" s="1"/>
  <c r="L928" i="3" s="1"/>
  <c r="M928" i="3" s="1"/>
  <c r="N928" i="3" s="1"/>
  <c r="O928" i="3" s="1"/>
  <c r="I928" i="3"/>
  <c r="P928" i="3" s="1"/>
  <c r="J927" i="3"/>
  <c r="K927" i="3" s="1"/>
  <c r="L927" i="3" s="1"/>
  <c r="M927" i="3" s="1"/>
  <c r="N927" i="3" s="1"/>
  <c r="O927" i="3" s="1"/>
  <c r="I927" i="3"/>
  <c r="P927" i="3" s="1"/>
  <c r="J926" i="3"/>
  <c r="K926" i="3" s="1"/>
  <c r="L926" i="3" s="1"/>
  <c r="M926" i="3" s="1"/>
  <c r="N926" i="3" s="1"/>
  <c r="O926" i="3" s="1"/>
  <c r="I926" i="3"/>
  <c r="P926" i="3" s="1"/>
  <c r="J925" i="3"/>
  <c r="K925" i="3" s="1"/>
  <c r="L925" i="3" s="1"/>
  <c r="M925" i="3" s="1"/>
  <c r="N925" i="3" s="1"/>
  <c r="O925" i="3" s="1"/>
  <c r="I925" i="3"/>
  <c r="P925" i="3" s="1"/>
  <c r="J924" i="3"/>
  <c r="K924" i="3" s="1"/>
  <c r="L924" i="3" s="1"/>
  <c r="M924" i="3" s="1"/>
  <c r="N924" i="3" s="1"/>
  <c r="O924" i="3" s="1"/>
  <c r="I924" i="3"/>
  <c r="P924" i="3" s="1"/>
  <c r="J923" i="3"/>
  <c r="K923" i="3" s="1"/>
  <c r="L923" i="3" s="1"/>
  <c r="M923" i="3" s="1"/>
  <c r="N923" i="3" s="1"/>
  <c r="O923" i="3" s="1"/>
  <c r="I923" i="3"/>
  <c r="P923" i="3" s="1"/>
  <c r="J922" i="3"/>
  <c r="K922" i="3" s="1"/>
  <c r="L922" i="3" s="1"/>
  <c r="M922" i="3" s="1"/>
  <c r="N922" i="3" s="1"/>
  <c r="O922" i="3" s="1"/>
  <c r="I922" i="3"/>
  <c r="P922" i="3" s="1"/>
  <c r="J921" i="3"/>
  <c r="K921" i="3" s="1"/>
  <c r="L921" i="3" s="1"/>
  <c r="M921" i="3" s="1"/>
  <c r="N921" i="3" s="1"/>
  <c r="O921" i="3" s="1"/>
  <c r="I921" i="3"/>
  <c r="P921" i="3" s="1"/>
  <c r="J920" i="3"/>
  <c r="K920" i="3" s="1"/>
  <c r="L920" i="3" s="1"/>
  <c r="M920" i="3" s="1"/>
  <c r="N920" i="3" s="1"/>
  <c r="O920" i="3" s="1"/>
  <c r="I920" i="3"/>
  <c r="P920" i="3" s="1"/>
  <c r="J919" i="3"/>
  <c r="K919" i="3" s="1"/>
  <c r="L919" i="3" s="1"/>
  <c r="M919" i="3" s="1"/>
  <c r="N919" i="3" s="1"/>
  <c r="O919" i="3" s="1"/>
  <c r="I919" i="3"/>
  <c r="P919" i="3" s="1"/>
  <c r="J918" i="3"/>
  <c r="K918" i="3" s="1"/>
  <c r="L918" i="3" s="1"/>
  <c r="M918" i="3" s="1"/>
  <c r="N918" i="3" s="1"/>
  <c r="O918" i="3" s="1"/>
  <c r="I918" i="3"/>
  <c r="P918" i="3" s="1"/>
  <c r="J917" i="3"/>
  <c r="K917" i="3" s="1"/>
  <c r="L917" i="3" s="1"/>
  <c r="M917" i="3" s="1"/>
  <c r="N917" i="3" s="1"/>
  <c r="O917" i="3" s="1"/>
  <c r="I917" i="3"/>
  <c r="P917" i="3" s="1"/>
  <c r="J916" i="3"/>
  <c r="K916" i="3" s="1"/>
  <c r="L916" i="3" s="1"/>
  <c r="M916" i="3" s="1"/>
  <c r="N916" i="3" s="1"/>
  <c r="O916" i="3" s="1"/>
  <c r="I916" i="3"/>
  <c r="P916" i="3" s="1"/>
  <c r="J915" i="3"/>
  <c r="K915" i="3" s="1"/>
  <c r="L915" i="3" s="1"/>
  <c r="M915" i="3" s="1"/>
  <c r="N915" i="3" s="1"/>
  <c r="O915" i="3" s="1"/>
  <c r="I915" i="3"/>
  <c r="P915" i="3" s="1"/>
  <c r="J914" i="3"/>
  <c r="K914" i="3" s="1"/>
  <c r="L914" i="3" s="1"/>
  <c r="M914" i="3" s="1"/>
  <c r="N914" i="3" s="1"/>
  <c r="O914" i="3" s="1"/>
  <c r="I914" i="3"/>
  <c r="P914" i="3" s="1"/>
  <c r="J913" i="3"/>
  <c r="K913" i="3" s="1"/>
  <c r="L913" i="3" s="1"/>
  <c r="M913" i="3" s="1"/>
  <c r="N913" i="3" s="1"/>
  <c r="O913" i="3" s="1"/>
  <c r="I913" i="3"/>
  <c r="P913" i="3" s="1"/>
  <c r="J912" i="3"/>
  <c r="K912" i="3" s="1"/>
  <c r="L912" i="3" s="1"/>
  <c r="M912" i="3" s="1"/>
  <c r="N912" i="3" s="1"/>
  <c r="O912" i="3" s="1"/>
  <c r="I912" i="3"/>
  <c r="P912" i="3" s="1"/>
  <c r="J911" i="3"/>
  <c r="K911" i="3" s="1"/>
  <c r="L911" i="3" s="1"/>
  <c r="M911" i="3" s="1"/>
  <c r="N911" i="3" s="1"/>
  <c r="O911" i="3" s="1"/>
  <c r="I911" i="3"/>
  <c r="P911" i="3" s="1"/>
  <c r="J910" i="3"/>
  <c r="K910" i="3" s="1"/>
  <c r="L910" i="3" s="1"/>
  <c r="M910" i="3" s="1"/>
  <c r="N910" i="3" s="1"/>
  <c r="O910" i="3" s="1"/>
  <c r="I910" i="3"/>
  <c r="P910" i="3" s="1"/>
  <c r="J909" i="3"/>
  <c r="K909" i="3" s="1"/>
  <c r="L909" i="3" s="1"/>
  <c r="M909" i="3" s="1"/>
  <c r="N909" i="3" s="1"/>
  <c r="O909" i="3" s="1"/>
  <c r="I909" i="3"/>
  <c r="P909" i="3" s="1"/>
  <c r="J908" i="3"/>
  <c r="K908" i="3" s="1"/>
  <c r="L908" i="3" s="1"/>
  <c r="M908" i="3" s="1"/>
  <c r="N908" i="3" s="1"/>
  <c r="O908" i="3" s="1"/>
  <c r="I908" i="3"/>
  <c r="P908" i="3" s="1"/>
  <c r="J907" i="3"/>
  <c r="K907" i="3" s="1"/>
  <c r="L907" i="3" s="1"/>
  <c r="M907" i="3" s="1"/>
  <c r="N907" i="3" s="1"/>
  <c r="O907" i="3" s="1"/>
  <c r="I907" i="3"/>
  <c r="P907" i="3" s="1"/>
  <c r="J906" i="3"/>
  <c r="K906" i="3" s="1"/>
  <c r="L906" i="3" s="1"/>
  <c r="M906" i="3" s="1"/>
  <c r="N906" i="3" s="1"/>
  <c r="O906" i="3" s="1"/>
  <c r="I906" i="3"/>
  <c r="P906" i="3" s="1"/>
  <c r="J905" i="3"/>
  <c r="K905" i="3" s="1"/>
  <c r="L905" i="3" s="1"/>
  <c r="M905" i="3" s="1"/>
  <c r="N905" i="3" s="1"/>
  <c r="O905" i="3" s="1"/>
  <c r="I905" i="3"/>
  <c r="P905" i="3" s="1"/>
  <c r="J904" i="3"/>
  <c r="K904" i="3" s="1"/>
  <c r="L904" i="3" s="1"/>
  <c r="M904" i="3" s="1"/>
  <c r="N904" i="3" s="1"/>
  <c r="O904" i="3" s="1"/>
  <c r="I904" i="3"/>
  <c r="P904" i="3" s="1"/>
  <c r="J903" i="3"/>
  <c r="K903" i="3" s="1"/>
  <c r="L903" i="3" s="1"/>
  <c r="M903" i="3" s="1"/>
  <c r="N903" i="3" s="1"/>
  <c r="O903" i="3" s="1"/>
  <c r="I903" i="3"/>
  <c r="P903" i="3" s="1"/>
  <c r="J902" i="3"/>
  <c r="K902" i="3" s="1"/>
  <c r="L902" i="3" s="1"/>
  <c r="M902" i="3" s="1"/>
  <c r="N902" i="3" s="1"/>
  <c r="O902" i="3" s="1"/>
  <c r="I902" i="3"/>
  <c r="P902" i="3" s="1"/>
  <c r="J901" i="3"/>
  <c r="K901" i="3" s="1"/>
  <c r="L901" i="3" s="1"/>
  <c r="M901" i="3" s="1"/>
  <c r="N901" i="3" s="1"/>
  <c r="O901" i="3" s="1"/>
  <c r="I901" i="3"/>
  <c r="P901" i="3" s="1"/>
  <c r="J900" i="3"/>
  <c r="K900" i="3" s="1"/>
  <c r="L900" i="3" s="1"/>
  <c r="M900" i="3" s="1"/>
  <c r="N900" i="3" s="1"/>
  <c r="O900" i="3" s="1"/>
  <c r="I900" i="3"/>
  <c r="P900" i="3" s="1"/>
  <c r="J899" i="3"/>
  <c r="K899" i="3" s="1"/>
  <c r="L899" i="3" s="1"/>
  <c r="M899" i="3" s="1"/>
  <c r="N899" i="3" s="1"/>
  <c r="O899" i="3" s="1"/>
  <c r="I899" i="3"/>
  <c r="P899" i="3" s="1"/>
  <c r="J898" i="3"/>
  <c r="K898" i="3" s="1"/>
  <c r="L898" i="3" s="1"/>
  <c r="M898" i="3" s="1"/>
  <c r="N898" i="3" s="1"/>
  <c r="O898" i="3" s="1"/>
  <c r="I898" i="3"/>
  <c r="P898" i="3" s="1"/>
  <c r="J897" i="3"/>
  <c r="K897" i="3" s="1"/>
  <c r="L897" i="3" s="1"/>
  <c r="M897" i="3" s="1"/>
  <c r="N897" i="3" s="1"/>
  <c r="O897" i="3" s="1"/>
  <c r="I897" i="3"/>
  <c r="P897" i="3" s="1"/>
  <c r="J896" i="3"/>
  <c r="K896" i="3" s="1"/>
  <c r="L896" i="3" s="1"/>
  <c r="M896" i="3" s="1"/>
  <c r="N896" i="3" s="1"/>
  <c r="O896" i="3" s="1"/>
  <c r="I896" i="3"/>
  <c r="P896" i="3" s="1"/>
  <c r="J895" i="3"/>
  <c r="K895" i="3" s="1"/>
  <c r="L895" i="3" s="1"/>
  <c r="M895" i="3" s="1"/>
  <c r="N895" i="3" s="1"/>
  <c r="O895" i="3" s="1"/>
  <c r="I895" i="3"/>
  <c r="P895" i="3" s="1"/>
  <c r="J894" i="3"/>
  <c r="K894" i="3" s="1"/>
  <c r="L894" i="3" s="1"/>
  <c r="M894" i="3" s="1"/>
  <c r="N894" i="3" s="1"/>
  <c r="O894" i="3" s="1"/>
  <c r="I894" i="3"/>
  <c r="P894" i="3" s="1"/>
  <c r="J893" i="3"/>
  <c r="K893" i="3" s="1"/>
  <c r="L893" i="3" s="1"/>
  <c r="M893" i="3" s="1"/>
  <c r="N893" i="3" s="1"/>
  <c r="O893" i="3" s="1"/>
  <c r="I893" i="3"/>
  <c r="P893" i="3" s="1"/>
  <c r="J892" i="3"/>
  <c r="K892" i="3" s="1"/>
  <c r="L892" i="3" s="1"/>
  <c r="M892" i="3" s="1"/>
  <c r="N892" i="3" s="1"/>
  <c r="O892" i="3" s="1"/>
  <c r="I892" i="3"/>
  <c r="P892" i="3" s="1"/>
  <c r="J891" i="3"/>
  <c r="K891" i="3" s="1"/>
  <c r="L891" i="3" s="1"/>
  <c r="M891" i="3" s="1"/>
  <c r="N891" i="3" s="1"/>
  <c r="O891" i="3" s="1"/>
  <c r="I891" i="3"/>
  <c r="P891" i="3" s="1"/>
  <c r="J890" i="3"/>
  <c r="K890" i="3" s="1"/>
  <c r="L890" i="3" s="1"/>
  <c r="M890" i="3" s="1"/>
  <c r="N890" i="3" s="1"/>
  <c r="O890" i="3" s="1"/>
  <c r="I890" i="3"/>
  <c r="P890" i="3" s="1"/>
  <c r="J889" i="3"/>
  <c r="K889" i="3" s="1"/>
  <c r="L889" i="3" s="1"/>
  <c r="M889" i="3" s="1"/>
  <c r="N889" i="3" s="1"/>
  <c r="O889" i="3" s="1"/>
  <c r="I889" i="3"/>
  <c r="P889" i="3" s="1"/>
  <c r="J888" i="3"/>
  <c r="K888" i="3" s="1"/>
  <c r="L888" i="3" s="1"/>
  <c r="M888" i="3" s="1"/>
  <c r="N888" i="3" s="1"/>
  <c r="O888" i="3" s="1"/>
  <c r="I888" i="3"/>
  <c r="P888" i="3" s="1"/>
  <c r="J887" i="3"/>
  <c r="K887" i="3" s="1"/>
  <c r="L887" i="3" s="1"/>
  <c r="M887" i="3" s="1"/>
  <c r="N887" i="3" s="1"/>
  <c r="O887" i="3" s="1"/>
  <c r="I887" i="3"/>
  <c r="P887" i="3" s="1"/>
  <c r="J886" i="3"/>
  <c r="K886" i="3" s="1"/>
  <c r="L886" i="3" s="1"/>
  <c r="M886" i="3" s="1"/>
  <c r="N886" i="3" s="1"/>
  <c r="O886" i="3" s="1"/>
  <c r="I886" i="3"/>
  <c r="P886" i="3" s="1"/>
  <c r="J885" i="3"/>
  <c r="K885" i="3" s="1"/>
  <c r="L885" i="3" s="1"/>
  <c r="M885" i="3" s="1"/>
  <c r="N885" i="3" s="1"/>
  <c r="O885" i="3" s="1"/>
  <c r="I885" i="3"/>
  <c r="P885" i="3" s="1"/>
  <c r="J884" i="3"/>
  <c r="K884" i="3" s="1"/>
  <c r="L884" i="3" s="1"/>
  <c r="M884" i="3" s="1"/>
  <c r="N884" i="3" s="1"/>
  <c r="O884" i="3" s="1"/>
  <c r="I884" i="3"/>
  <c r="P884" i="3" s="1"/>
  <c r="J883" i="3"/>
  <c r="K883" i="3" s="1"/>
  <c r="L883" i="3" s="1"/>
  <c r="M883" i="3" s="1"/>
  <c r="N883" i="3" s="1"/>
  <c r="O883" i="3" s="1"/>
  <c r="I883" i="3"/>
  <c r="P883" i="3" s="1"/>
  <c r="J882" i="3"/>
  <c r="K882" i="3" s="1"/>
  <c r="L882" i="3" s="1"/>
  <c r="M882" i="3" s="1"/>
  <c r="N882" i="3" s="1"/>
  <c r="O882" i="3" s="1"/>
  <c r="I882" i="3"/>
  <c r="P882" i="3" s="1"/>
  <c r="J881" i="3"/>
  <c r="K881" i="3" s="1"/>
  <c r="L881" i="3" s="1"/>
  <c r="M881" i="3" s="1"/>
  <c r="N881" i="3" s="1"/>
  <c r="O881" i="3" s="1"/>
  <c r="I881" i="3"/>
  <c r="P881" i="3" s="1"/>
  <c r="J880" i="3"/>
  <c r="K880" i="3" s="1"/>
  <c r="L880" i="3" s="1"/>
  <c r="M880" i="3" s="1"/>
  <c r="N880" i="3" s="1"/>
  <c r="O880" i="3" s="1"/>
  <c r="I880" i="3"/>
  <c r="P880" i="3" s="1"/>
  <c r="J879" i="3"/>
  <c r="K879" i="3" s="1"/>
  <c r="I879" i="3"/>
  <c r="J878" i="3"/>
  <c r="K878" i="3" s="1"/>
  <c r="I878" i="3"/>
  <c r="J877" i="3"/>
  <c r="K877" i="3" s="1"/>
  <c r="I877" i="3"/>
  <c r="J876" i="3"/>
  <c r="K876" i="3" s="1"/>
  <c r="I876" i="3"/>
  <c r="J875" i="3"/>
  <c r="K875" i="3" s="1"/>
  <c r="L875" i="3" s="1"/>
  <c r="M875" i="3" s="1"/>
  <c r="N875" i="3" s="1"/>
  <c r="O875" i="3" s="1"/>
  <c r="I875" i="3"/>
  <c r="P875" i="3" s="1"/>
  <c r="J874" i="3"/>
  <c r="K874" i="3" s="1"/>
  <c r="L874" i="3" s="1"/>
  <c r="M874" i="3" s="1"/>
  <c r="N874" i="3" s="1"/>
  <c r="O874" i="3" s="1"/>
  <c r="I874" i="3"/>
  <c r="P874" i="3" s="1"/>
  <c r="J873" i="3"/>
  <c r="K873" i="3" s="1"/>
  <c r="L873" i="3" s="1"/>
  <c r="M873" i="3" s="1"/>
  <c r="N873" i="3" s="1"/>
  <c r="O873" i="3" s="1"/>
  <c r="I873" i="3"/>
  <c r="P873" i="3" s="1"/>
  <c r="J872" i="3"/>
  <c r="K872" i="3" s="1"/>
  <c r="L872" i="3" s="1"/>
  <c r="M872" i="3" s="1"/>
  <c r="N872" i="3" s="1"/>
  <c r="O872" i="3" s="1"/>
  <c r="I872" i="3"/>
  <c r="P872" i="3" s="1"/>
  <c r="J871" i="3"/>
  <c r="K871" i="3" s="1"/>
  <c r="L871" i="3" s="1"/>
  <c r="M871" i="3" s="1"/>
  <c r="N871" i="3" s="1"/>
  <c r="O871" i="3" s="1"/>
  <c r="I871" i="3"/>
  <c r="P871" i="3" s="1"/>
  <c r="J870" i="3"/>
  <c r="K870" i="3" s="1"/>
  <c r="L870" i="3" s="1"/>
  <c r="M870" i="3" s="1"/>
  <c r="N870" i="3" s="1"/>
  <c r="O870" i="3" s="1"/>
  <c r="I870" i="3"/>
  <c r="P870" i="3" s="1"/>
  <c r="J869" i="3"/>
  <c r="K869" i="3" s="1"/>
  <c r="L869" i="3" s="1"/>
  <c r="M869" i="3" s="1"/>
  <c r="N869" i="3" s="1"/>
  <c r="O869" i="3" s="1"/>
  <c r="I869" i="3"/>
  <c r="P869" i="3" s="1"/>
  <c r="J868" i="3"/>
  <c r="K868" i="3" s="1"/>
  <c r="L868" i="3" s="1"/>
  <c r="M868" i="3" s="1"/>
  <c r="N868" i="3" s="1"/>
  <c r="O868" i="3" s="1"/>
  <c r="I868" i="3"/>
  <c r="P868" i="3" s="1"/>
  <c r="J867" i="3"/>
  <c r="K867" i="3" s="1"/>
  <c r="L867" i="3" s="1"/>
  <c r="M867" i="3" s="1"/>
  <c r="N867" i="3" s="1"/>
  <c r="O867" i="3" s="1"/>
  <c r="I867" i="3"/>
  <c r="P867" i="3" s="1"/>
  <c r="J866" i="3"/>
  <c r="K866" i="3" s="1"/>
  <c r="L866" i="3" s="1"/>
  <c r="M866" i="3" s="1"/>
  <c r="N866" i="3" s="1"/>
  <c r="O866" i="3" s="1"/>
  <c r="I866" i="3"/>
  <c r="P866" i="3" s="1"/>
  <c r="J865" i="3"/>
  <c r="K865" i="3" s="1"/>
  <c r="L865" i="3" s="1"/>
  <c r="M865" i="3" s="1"/>
  <c r="N865" i="3" s="1"/>
  <c r="O865" i="3" s="1"/>
  <c r="I865" i="3"/>
  <c r="P865" i="3" s="1"/>
  <c r="J864" i="3"/>
  <c r="K864" i="3" s="1"/>
  <c r="L864" i="3" s="1"/>
  <c r="M864" i="3" s="1"/>
  <c r="N864" i="3" s="1"/>
  <c r="O864" i="3" s="1"/>
  <c r="I864" i="3"/>
  <c r="P864" i="3" s="1"/>
  <c r="J863" i="3"/>
  <c r="K863" i="3" s="1"/>
  <c r="L863" i="3" s="1"/>
  <c r="M863" i="3" s="1"/>
  <c r="N863" i="3" s="1"/>
  <c r="O863" i="3" s="1"/>
  <c r="I863" i="3"/>
  <c r="P863" i="3" s="1"/>
  <c r="J862" i="3"/>
  <c r="K862" i="3" s="1"/>
  <c r="L862" i="3" s="1"/>
  <c r="M862" i="3" s="1"/>
  <c r="N862" i="3" s="1"/>
  <c r="O862" i="3" s="1"/>
  <c r="I862" i="3"/>
  <c r="P862" i="3" s="1"/>
  <c r="J861" i="3"/>
  <c r="K861" i="3" s="1"/>
  <c r="L861" i="3" s="1"/>
  <c r="M861" i="3" s="1"/>
  <c r="N861" i="3" s="1"/>
  <c r="O861" i="3" s="1"/>
  <c r="I861" i="3"/>
  <c r="P861" i="3" s="1"/>
  <c r="J860" i="3"/>
  <c r="K860" i="3" s="1"/>
  <c r="L860" i="3" s="1"/>
  <c r="M860" i="3" s="1"/>
  <c r="N860" i="3" s="1"/>
  <c r="O860" i="3" s="1"/>
  <c r="I860" i="3"/>
  <c r="P860" i="3" s="1"/>
  <c r="J859" i="3"/>
  <c r="K859" i="3" s="1"/>
  <c r="L859" i="3" s="1"/>
  <c r="M859" i="3" s="1"/>
  <c r="N859" i="3" s="1"/>
  <c r="O859" i="3" s="1"/>
  <c r="I859" i="3"/>
  <c r="P859" i="3" s="1"/>
  <c r="J858" i="3"/>
  <c r="K858" i="3" s="1"/>
  <c r="L858" i="3" s="1"/>
  <c r="M858" i="3" s="1"/>
  <c r="N858" i="3" s="1"/>
  <c r="O858" i="3" s="1"/>
  <c r="I858" i="3"/>
  <c r="P858" i="3" s="1"/>
  <c r="J857" i="3"/>
  <c r="K857" i="3" s="1"/>
  <c r="L857" i="3" s="1"/>
  <c r="M857" i="3" s="1"/>
  <c r="N857" i="3" s="1"/>
  <c r="O857" i="3" s="1"/>
  <c r="I857" i="3"/>
  <c r="P857" i="3" s="1"/>
  <c r="J856" i="3"/>
  <c r="K856" i="3" s="1"/>
  <c r="L856" i="3" s="1"/>
  <c r="M856" i="3" s="1"/>
  <c r="N856" i="3" s="1"/>
  <c r="O856" i="3" s="1"/>
  <c r="I856" i="3"/>
  <c r="P856" i="3" s="1"/>
  <c r="J855" i="3"/>
  <c r="K855" i="3" s="1"/>
  <c r="L855" i="3" s="1"/>
  <c r="M855" i="3" s="1"/>
  <c r="N855" i="3" s="1"/>
  <c r="O855" i="3" s="1"/>
  <c r="I855" i="3"/>
  <c r="P855" i="3" s="1"/>
  <c r="J854" i="3"/>
  <c r="K854" i="3" s="1"/>
  <c r="L854" i="3" s="1"/>
  <c r="M854" i="3" s="1"/>
  <c r="N854" i="3" s="1"/>
  <c r="O854" i="3" s="1"/>
  <c r="I854" i="3"/>
  <c r="P854" i="3" s="1"/>
  <c r="J853" i="3"/>
  <c r="K853" i="3" s="1"/>
  <c r="L853" i="3" s="1"/>
  <c r="M853" i="3" s="1"/>
  <c r="N853" i="3" s="1"/>
  <c r="O853" i="3" s="1"/>
  <c r="I853" i="3"/>
  <c r="P853" i="3" s="1"/>
  <c r="J852" i="3"/>
  <c r="K852" i="3" s="1"/>
  <c r="L852" i="3" s="1"/>
  <c r="M852" i="3" s="1"/>
  <c r="N852" i="3" s="1"/>
  <c r="O852" i="3" s="1"/>
  <c r="I852" i="3"/>
  <c r="P852" i="3" s="1"/>
  <c r="J851" i="3"/>
  <c r="K851" i="3" s="1"/>
  <c r="L851" i="3" s="1"/>
  <c r="M851" i="3" s="1"/>
  <c r="N851" i="3" s="1"/>
  <c r="O851" i="3" s="1"/>
  <c r="I851" i="3"/>
  <c r="P851" i="3" s="1"/>
  <c r="J850" i="3"/>
  <c r="K850" i="3" s="1"/>
  <c r="L850" i="3" s="1"/>
  <c r="M850" i="3" s="1"/>
  <c r="N850" i="3" s="1"/>
  <c r="O850" i="3" s="1"/>
  <c r="I850" i="3"/>
  <c r="P850" i="3" s="1"/>
  <c r="J849" i="3"/>
  <c r="K849" i="3" s="1"/>
  <c r="L849" i="3" s="1"/>
  <c r="M849" i="3" s="1"/>
  <c r="N849" i="3" s="1"/>
  <c r="O849" i="3" s="1"/>
  <c r="I849" i="3"/>
  <c r="P849" i="3" s="1"/>
  <c r="J848" i="3"/>
  <c r="K848" i="3" s="1"/>
  <c r="L848" i="3" s="1"/>
  <c r="M848" i="3" s="1"/>
  <c r="N848" i="3" s="1"/>
  <c r="O848" i="3" s="1"/>
  <c r="I848" i="3"/>
  <c r="P848" i="3" s="1"/>
  <c r="J847" i="3"/>
  <c r="K847" i="3" s="1"/>
  <c r="L847" i="3" s="1"/>
  <c r="M847" i="3" s="1"/>
  <c r="N847" i="3" s="1"/>
  <c r="O847" i="3" s="1"/>
  <c r="I847" i="3"/>
  <c r="P847" i="3" s="1"/>
  <c r="J846" i="3"/>
  <c r="K846" i="3" s="1"/>
  <c r="L846" i="3" s="1"/>
  <c r="M846" i="3" s="1"/>
  <c r="N846" i="3" s="1"/>
  <c r="O846" i="3" s="1"/>
  <c r="I846" i="3"/>
  <c r="P846" i="3" s="1"/>
  <c r="J845" i="3"/>
  <c r="K845" i="3" s="1"/>
  <c r="L845" i="3" s="1"/>
  <c r="M845" i="3" s="1"/>
  <c r="N845" i="3" s="1"/>
  <c r="O845" i="3" s="1"/>
  <c r="I845" i="3"/>
  <c r="P845" i="3" s="1"/>
  <c r="J844" i="3"/>
  <c r="K844" i="3" s="1"/>
  <c r="L844" i="3" s="1"/>
  <c r="M844" i="3" s="1"/>
  <c r="N844" i="3" s="1"/>
  <c r="O844" i="3" s="1"/>
  <c r="I844" i="3"/>
  <c r="P844" i="3" s="1"/>
  <c r="J843" i="3"/>
  <c r="K843" i="3" s="1"/>
  <c r="L843" i="3" s="1"/>
  <c r="M843" i="3" s="1"/>
  <c r="N843" i="3" s="1"/>
  <c r="O843" i="3" s="1"/>
  <c r="I843" i="3"/>
  <c r="P843" i="3" s="1"/>
  <c r="J842" i="3"/>
  <c r="K842" i="3" s="1"/>
  <c r="L842" i="3" s="1"/>
  <c r="M842" i="3" s="1"/>
  <c r="N842" i="3" s="1"/>
  <c r="O842" i="3" s="1"/>
  <c r="I842" i="3"/>
  <c r="P842" i="3" s="1"/>
  <c r="J841" i="3"/>
  <c r="K841" i="3" s="1"/>
  <c r="L841" i="3" s="1"/>
  <c r="M841" i="3" s="1"/>
  <c r="N841" i="3" s="1"/>
  <c r="O841" i="3" s="1"/>
  <c r="I841" i="3"/>
  <c r="P841" i="3" s="1"/>
  <c r="J840" i="3"/>
  <c r="K840" i="3" s="1"/>
  <c r="L840" i="3" s="1"/>
  <c r="M840" i="3" s="1"/>
  <c r="N840" i="3" s="1"/>
  <c r="O840" i="3" s="1"/>
  <c r="Q840" i="3" s="1"/>
  <c r="R840" i="3" s="1"/>
  <c r="I840" i="3"/>
  <c r="P840" i="3" s="1"/>
  <c r="J839" i="3"/>
  <c r="K839" i="3" s="1"/>
  <c r="L839" i="3" s="1"/>
  <c r="M839" i="3" s="1"/>
  <c r="N839" i="3" s="1"/>
  <c r="O839" i="3" s="1"/>
  <c r="I839" i="3"/>
  <c r="P839" i="3" s="1"/>
  <c r="J838" i="3"/>
  <c r="K838" i="3" s="1"/>
  <c r="L838" i="3" s="1"/>
  <c r="M838" i="3" s="1"/>
  <c r="N838" i="3" s="1"/>
  <c r="O838" i="3" s="1"/>
  <c r="I838" i="3"/>
  <c r="P838" i="3" s="1"/>
  <c r="J837" i="3"/>
  <c r="K837" i="3" s="1"/>
  <c r="L837" i="3" s="1"/>
  <c r="M837" i="3" s="1"/>
  <c r="N837" i="3" s="1"/>
  <c r="O837" i="3" s="1"/>
  <c r="I837" i="3"/>
  <c r="P837" i="3" s="1"/>
  <c r="J836" i="3"/>
  <c r="K836" i="3" s="1"/>
  <c r="L836" i="3" s="1"/>
  <c r="M836" i="3" s="1"/>
  <c r="N836" i="3" s="1"/>
  <c r="O836" i="3" s="1"/>
  <c r="I836" i="3"/>
  <c r="P836" i="3" s="1"/>
  <c r="J835" i="3"/>
  <c r="K835" i="3" s="1"/>
  <c r="L835" i="3" s="1"/>
  <c r="M835" i="3" s="1"/>
  <c r="N835" i="3" s="1"/>
  <c r="O835" i="3" s="1"/>
  <c r="I835" i="3"/>
  <c r="P835" i="3" s="1"/>
  <c r="J834" i="3"/>
  <c r="K834" i="3" s="1"/>
  <c r="L834" i="3" s="1"/>
  <c r="M834" i="3" s="1"/>
  <c r="N834" i="3" s="1"/>
  <c r="O834" i="3" s="1"/>
  <c r="I834" i="3"/>
  <c r="P834" i="3" s="1"/>
  <c r="J833" i="3"/>
  <c r="K833" i="3" s="1"/>
  <c r="L833" i="3" s="1"/>
  <c r="M833" i="3" s="1"/>
  <c r="N833" i="3" s="1"/>
  <c r="O833" i="3" s="1"/>
  <c r="I833" i="3"/>
  <c r="P833" i="3" s="1"/>
  <c r="J832" i="3"/>
  <c r="K832" i="3" s="1"/>
  <c r="L832" i="3" s="1"/>
  <c r="M832" i="3" s="1"/>
  <c r="N832" i="3" s="1"/>
  <c r="O832" i="3" s="1"/>
  <c r="I832" i="3"/>
  <c r="P832" i="3" s="1"/>
  <c r="J831" i="3"/>
  <c r="K831" i="3" s="1"/>
  <c r="L831" i="3" s="1"/>
  <c r="M831" i="3" s="1"/>
  <c r="N831" i="3" s="1"/>
  <c r="O831" i="3" s="1"/>
  <c r="I831" i="3"/>
  <c r="P831" i="3" s="1"/>
  <c r="J830" i="3"/>
  <c r="K830" i="3" s="1"/>
  <c r="L830" i="3" s="1"/>
  <c r="M830" i="3" s="1"/>
  <c r="N830" i="3" s="1"/>
  <c r="O830" i="3" s="1"/>
  <c r="I830" i="3"/>
  <c r="P830" i="3" s="1"/>
  <c r="J829" i="3"/>
  <c r="K829" i="3" s="1"/>
  <c r="L829" i="3" s="1"/>
  <c r="M829" i="3" s="1"/>
  <c r="N829" i="3" s="1"/>
  <c r="O829" i="3" s="1"/>
  <c r="I829" i="3"/>
  <c r="P829" i="3" s="1"/>
  <c r="J828" i="3"/>
  <c r="K828" i="3" s="1"/>
  <c r="L828" i="3" s="1"/>
  <c r="M828" i="3" s="1"/>
  <c r="N828" i="3" s="1"/>
  <c r="O828" i="3" s="1"/>
  <c r="I828" i="3"/>
  <c r="P828" i="3" s="1"/>
  <c r="J827" i="3"/>
  <c r="K827" i="3" s="1"/>
  <c r="L827" i="3" s="1"/>
  <c r="M827" i="3" s="1"/>
  <c r="N827" i="3" s="1"/>
  <c r="O827" i="3" s="1"/>
  <c r="I827" i="3"/>
  <c r="P827" i="3" s="1"/>
  <c r="J826" i="3"/>
  <c r="K826" i="3" s="1"/>
  <c r="L826" i="3" s="1"/>
  <c r="M826" i="3" s="1"/>
  <c r="N826" i="3" s="1"/>
  <c r="O826" i="3" s="1"/>
  <c r="I826" i="3"/>
  <c r="P826" i="3" s="1"/>
  <c r="J825" i="3"/>
  <c r="K825" i="3" s="1"/>
  <c r="L825" i="3" s="1"/>
  <c r="M825" i="3" s="1"/>
  <c r="N825" i="3" s="1"/>
  <c r="O825" i="3" s="1"/>
  <c r="I825" i="3"/>
  <c r="P825" i="3" s="1"/>
  <c r="J824" i="3"/>
  <c r="K824" i="3" s="1"/>
  <c r="L824" i="3" s="1"/>
  <c r="M824" i="3" s="1"/>
  <c r="N824" i="3" s="1"/>
  <c r="O824" i="3" s="1"/>
  <c r="I824" i="3"/>
  <c r="P824" i="3" s="1"/>
  <c r="J823" i="3"/>
  <c r="K823" i="3" s="1"/>
  <c r="L823" i="3" s="1"/>
  <c r="M823" i="3" s="1"/>
  <c r="N823" i="3" s="1"/>
  <c r="O823" i="3" s="1"/>
  <c r="I823" i="3"/>
  <c r="P823" i="3" s="1"/>
  <c r="J822" i="3"/>
  <c r="K822" i="3" s="1"/>
  <c r="L822" i="3" s="1"/>
  <c r="M822" i="3" s="1"/>
  <c r="N822" i="3" s="1"/>
  <c r="O822" i="3" s="1"/>
  <c r="I822" i="3"/>
  <c r="P822" i="3" s="1"/>
  <c r="J821" i="3"/>
  <c r="K821" i="3" s="1"/>
  <c r="L821" i="3" s="1"/>
  <c r="M821" i="3" s="1"/>
  <c r="N821" i="3" s="1"/>
  <c r="O821" i="3" s="1"/>
  <c r="I821" i="3"/>
  <c r="P821" i="3" s="1"/>
  <c r="J820" i="3"/>
  <c r="K820" i="3" s="1"/>
  <c r="L820" i="3" s="1"/>
  <c r="M820" i="3" s="1"/>
  <c r="N820" i="3" s="1"/>
  <c r="O820" i="3" s="1"/>
  <c r="I820" i="3"/>
  <c r="P820" i="3" s="1"/>
  <c r="J819" i="3"/>
  <c r="K819" i="3" s="1"/>
  <c r="L819" i="3" s="1"/>
  <c r="M819" i="3" s="1"/>
  <c r="N819" i="3" s="1"/>
  <c r="O819" i="3" s="1"/>
  <c r="I819" i="3"/>
  <c r="P819" i="3" s="1"/>
  <c r="J818" i="3"/>
  <c r="K818" i="3" s="1"/>
  <c r="L818" i="3" s="1"/>
  <c r="M818" i="3" s="1"/>
  <c r="N818" i="3" s="1"/>
  <c r="O818" i="3" s="1"/>
  <c r="I818" i="3"/>
  <c r="P818" i="3" s="1"/>
  <c r="J817" i="3"/>
  <c r="K817" i="3" s="1"/>
  <c r="L817" i="3" s="1"/>
  <c r="M817" i="3" s="1"/>
  <c r="N817" i="3" s="1"/>
  <c r="O817" i="3" s="1"/>
  <c r="I817" i="3"/>
  <c r="P817" i="3" s="1"/>
  <c r="J816" i="3"/>
  <c r="K816" i="3" s="1"/>
  <c r="L816" i="3" s="1"/>
  <c r="M816" i="3" s="1"/>
  <c r="N816" i="3" s="1"/>
  <c r="O816" i="3" s="1"/>
  <c r="I816" i="3"/>
  <c r="P816" i="3" s="1"/>
  <c r="J815" i="3"/>
  <c r="K815" i="3" s="1"/>
  <c r="L815" i="3" s="1"/>
  <c r="M815" i="3" s="1"/>
  <c r="N815" i="3" s="1"/>
  <c r="O815" i="3" s="1"/>
  <c r="I815" i="3"/>
  <c r="P815" i="3" s="1"/>
  <c r="J814" i="3"/>
  <c r="K814" i="3" s="1"/>
  <c r="L814" i="3" s="1"/>
  <c r="M814" i="3" s="1"/>
  <c r="N814" i="3" s="1"/>
  <c r="O814" i="3" s="1"/>
  <c r="I814" i="3"/>
  <c r="P814" i="3" s="1"/>
  <c r="J813" i="3"/>
  <c r="K813" i="3" s="1"/>
  <c r="L813" i="3" s="1"/>
  <c r="M813" i="3" s="1"/>
  <c r="N813" i="3" s="1"/>
  <c r="O813" i="3" s="1"/>
  <c r="I813" i="3"/>
  <c r="P813" i="3" s="1"/>
  <c r="J812" i="3"/>
  <c r="K812" i="3" s="1"/>
  <c r="L812" i="3" s="1"/>
  <c r="M812" i="3" s="1"/>
  <c r="N812" i="3" s="1"/>
  <c r="O812" i="3" s="1"/>
  <c r="I812" i="3"/>
  <c r="P812" i="3" s="1"/>
  <c r="J811" i="3"/>
  <c r="K811" i="3" s="1"/>
  <c r="L811" i="3" s="1"/>
  <c r="M811" i="3" s="1"/>
  <c r="N811" i="3" s="1"/>
  <c r="O811" i="3" s="1"/>
  <c r="I811" i="3"/>
  <c r="P811" i="3" s="1"/>
  <c r="J810" i="3"/>
  <c r="K810" i="3" s="1"/>
  <c r="L810" i="3" s="1"/>
  <c r="M810" i="3" s="1"/>
  <c r="N810" i="3" s="1"/>
  <c r="O810" i="3" s="1"/>
  <c r="I810" i="3"/>
  <c r="P810" i="3" s="1"/>
  <c r="J809" i="3"/>
  <c r="K809" i="3" s="1"/>
  <c r="L809" i="3" s="1"/>
  <c r="M809" i="3" s="1"/>
  <c r="N809" i="3" s="1"/>
  <c r="O809" i="3" s="1"/>
  <c r="I809" i="3"/>
  <c r="P809" i="3" s="1"/>
  <c r="J808" i="3"/>
  <c r="K808" i="3" s="1"/>
  <c r="L808" i="3" s="1"/>
  <c r="M808" i="3" s="1"/>
  <c r="N808" i="3" s="1"/>
  <c r="O808" i="3" s="1"/>
  <c r="I808" i="3"/>
  <c r="P808" i="3" s="1"/>
  <c r="J807" i="3"/>
  <c r="K807" i="3" s="1"/>
  <c r="L807" i="3" s="1"/>
  <c r="M807" i="3" s="1"/>
  <c r="N807" i="3" s="1"/>
  <c r="O807" i="3" s="1"/>
  <c r="I807" i="3"/>
  <c r="P807" i="3" s="1"/>
  <c r="J806" i="3"/>
  <c r="K806" i="3" s="1"/>
  <c r="L806" i="3" s="1"/>
  <c r="M806" i="3" s="1"/>
  <c r="N806" i="3" s="1"/>
  <c r="O806" i="3" s="1"/>
  <c r="I806" i="3"/>
  <c r="P806" i="3" s="1"/>
  <c r="J805" i="3"/>
  <c r="K805" i="3" s="1"/>
  <c r="L805" i="3" s="1"/>
  <c r="M805" i="3" s="1"/>
  <c r="N805" i="3" s="1"/>
  <c r="O805" i="3" s="1"/>
  <c r="I805" i="3"/>
  <c r="P805" i="3" s="1"/>
  <c r="J804" i="3"/>
  <c r="K804" i="3" s="1"/>
  <c r="L804" i="3" s="1"/>
  <c r="M804" i="3" s="1"/>
  <c r="N804" i="3" s="1"/>
  <c r="O804" i="3" s="1"/>
  <c r="I804" i="3"/>
  <c r="P804" i="3" s="1"/>
  <c r="J803" i="3"/>
  <c r="K803" i="3" s="1"/>
  <c r="L803" i="3" s="1"/>
  <c r="M803" i="3" s="1"/>
  <c r="N803" i="3" s="1"/>
  <c r="O803" i="3" s="1"/>
  <c r="I803" i="3"/>
  <c r="P803" i="3" s="1"/>
  <c r="J802" i="3"/>
  <c r="K802" i="3" s="1"/>
  <c r="L802" i="3" s="1"/>
  <c r="M802" i="3" s="1"/>
  <c r="N802" i="3" s="1"/>
  <c r="O802" i="3" s="1"/>
  <c r="I802" i="3"/>
  <c r="P802" i="3" s="1"/>
  <c r="J801" i="3"/>
  <c r="K801" i="3" s="1"/>
  <c r="L801" i="3" s="1"/>
  <c r="M801" i="3" s="1"/>
  <c r="N801" i="3" s="1"/>
  <c r="O801" i="3" s="1"/>
  <c r="I801" i="3"/>
  <c r="P801" i="3" s="1"/>
  <c r="J800" i="3"/>
  <c r="K800" i="3" s="1"/>
  <c r="L800" i="3" s="1"/>
  <c r="M800" i="3" s="1"/>
  <c r="N800" i="3" s="1"/>
  <c r="O800" i="3" s="1"/>
  <c r="I800" i="3"/>
  <c r="P800" i="3" s="1"/>
  <c r="J799" i="3"/>
  <c r="K799" i="3" s="1"/>
  <c r="L799" i="3" s="1"/>
  <c r="M799" i="3" s="1"/>
  <c r="N799" i="3" s="1"/>
  <c r="O799" i="3" s="1"/>
  <c r="I799" i="3"/>
  <c r="P799" i="3" s="1"/>
  <c r="J798" i="3"/>
  <c r="K798" i="3" s="1"/>
  <c r="L798" i="3" s="1"/>
  <c r="M798" i="3" s="1"/>
  <c r="N798" i="3" s="1"/>
  <c r="O798" i="3" s="1"/>
  <c r="I798" i="3"/>
  <c r="P798" i="3" s="1"/>
  <c r="J797" i="3"/>
  <c r="K797" i="3" s="1"/>
  <c r="L797" i="3" s="1"/>
  <c r="M797" i="3" s="1"/>
  <c r="N797" i="3" s="1"/>
  <c r="O797" i="3" s="1"/>
  <c r="I797" i="3"/>
  <c r="P797" i="3" s="1"/>
  <c r="J796" i="3"/>
  <c r="K796" i="3" s="1"/>
  <c r="L796" i="3" s="1"/>
  <c r="M796" i="3" s="1"/>
  <c r="N796" i="3" s="1"/>
  <c r="O796" i="3" s="1"/>
  <c r="I796" i="3"/>
  <c r="P796" i="3" s="1"/>
  <c r="J795" i="3"/>
  <c r="K795" i="3" s="1"/>
  <c r="L795" i="3" s="1"/>
  <c r="M795" i="3" s="1"/>
  <c r="N795" i="3" s="1"/>
  <c r="O795" i="3" s="1"/>
  <c r="I795" i="3"/>
  <c r="P795" i="3" s="1"/>
  <c r="J794" i="3"/>
  <c r="K794" i="3" s="1"/>
  <c r="L794" i="3" s="1"/>
  <c r="M794" i="3" s="1"/>
  <c r="N794" i="3" s="1"/>
  <c r="O794" i="3" s="1"/>
  <c r="I794" i="3"/>
  <c r="P794" i="3" s="1"/>
  <c r="J793" i="3"/>
  <c r="K793" i="3" s="1"/>
  <c r="L793" i="3" s="1"/>
  <c r="M793" i="3" s="1"/>
  <c r="N793" i="3" s="1"/>
  <c r="O793" i="3" s="1"/>
  <c r="I793" i="3"/>
  <c r="P793" i="3" s="1"/>
  <c r="J792" i="3"/>
  <c r="K792" i="3" s="1"/>
  <c r="L792" i="3" s="1"/>
  <c r="M792" i="3" s="1"/>
  <c r="N792" i="3" s="1"/>
  <c r="O792" i="3" s="1"/>
  <c r="I792" i="3"/>
  <c r="P792" i="3" s="1"/>
  <c r="J791" i="3"/>
  <c r="K791" i="3" s="1"/>
  <c r="L791" i="3" s="1"/>
  <c r="M791" i="3" s="1"/>
  <c r="N791" i="3" s="1"/>
  <c r="O791" i="3" s="1"/>
  <c r="I791" i="3"/>
  <c r="P791" i="3" s="1"/>
  <c r="J790" i="3"/>
  <c r="K790" i="3" s="1"/>
  <c r="L790" i="3" s="1"/>
  <c r="M790" i="3" s="1"/>
  <c r="N790" i="3" s="1"/>
  <c r="O790" i="3" s="1"/>
  <c r="I790" i="3"/>
  <c r="P790" i="3" s="1"/>
  <c r="J789" i="3"/>
  <c r="K789" i="3" s="1"/>
  <c r="L789" i="3" s="1"/>
  <c r="M789" i="3" s="1"/>
  <c r="N789" i="3" s="1"/>
  <c r="O789" i="3" s="1"/>
  <c r="I789" i="3"/>
  <c r="P789" i="3" s="1"/>
  <c r="J788" i="3"/>
  <c r="K788" i="3" s="1"/>
  <c r="L788" i="3" s="1"/>
  <c r="M788" i="3" s="1"/>
  <c r="N788" i="3" s="1"/>
  <c r="O788" i="3" s="1"/>
  <c r="I788" i="3"/>
  <c r="P788" i="3" s="1"/>
  <c r="J787" i="3"/>
  <c r="K787" i="3" s="1"/>
  <c r="L787" i="3" s="1"/>
  <c r="M787" i="3" s="1"/>
  <c r="N787" i="3" s="1"/>
  <c r="O787" i="3" s="1"/>
  <c r="I787" i="3"/>
  <c r="P787" i="3" s="1"/>
  <c r="J786" i="3"/>
  <c r="K786" i="3" s="1"/>
  <c r="L786" i="3" s="1"/>
  <c r="M786" i="3" s="1"/>
  <c r="N786" i="3" s="1"/>
  <c r="O786" i="3" s="1"/>
  <c r="I786" i="3"/>
  <c r="P786" i="3" s="1"/>
  <c r="J785" i="3"/>
  <c r="K785" i="3" s="1"/>
  <c r="L785" i="3" s="1"/>
  <c r="M785" i="3" s="1"/>
  <c r="N785" i="3" s="1"/>
  <c r="O785" i="3" s="1"/>
  <c r="I785" i="3"/>
  <c r="P785" i="3" s="1"/>
  <c r="J784" i="3"/>
  <c r="K784" i="3" s="1"/>
  <c r="L784" i="3" s="1"/>
  <c r="M784" i="3" s="1"/>
  <c r="N784" i="3" s="1"/>
  <c r="O784" i="3" s="1"/>
  <c r="I784" i="3"/>
  <c r="P784" i="3" s="1"/>
  <c r="J783" i="3"/>
  <c r="K783" i="3" s="1"/>
  <c r="L783" i="3" s="1"/>
  <c r="M783" i="3" s="1"/>
  <c r="N783" i="3" s="1"/>
  <c r="O783" i="3" s="1"/>
  <c r="I783" i="3"/>
  <c r="P783" i="3" s="1"/>
  <c r="J782" i="3"/>
  <c r="K782" i="3" s="1"/>
  <c r="L782" i="3" s="1"/>
  <c r="M782" i="3" s="1"/>
  <c r="N782" i="3" s="1"/>
  <c r="O782" i="3" s="1"/>
  <c r="I782" i="3"/>
  <c r="P782" i="3" s="1"/>
  <c r="J781" i="3"/>
  <c r="K781" i="3" s="1"/>
  <c r="L781" i="3" s="1"/>
  <c r="M781" i="3" s="1"/>
  <c r="N781" i="3" s="1"/>
  <c r="O781" i="3" s="1"/>
  <c r="I781" i="3"/>
  <c r="P781" i="3" s="1"/>
  <c r="J780" i="3"/>
  <c r="K780" i="3" s="1"/>
  <c r="L780" i="3" s="1"/>
  <c r="M780" i="3" s="1"/>
  <c r="N780" i="3" s="1"/>
  <c r="O780" i="3" s="1"/>
  <c r="I780" i="3"/>
  <c r="P780" i="3" s="1"/>
  <c r="J779" i="3"/>
  <c r="K779" i="3" s="1"/>
  <c r="L779" i="3" s="1"/>
  <c r="M779" i="3" s="1"/>
  <c r="N779" i="3" s="1"/>
  <c r="O779" i="3" s="1"/>
  <c r="I779" i="3"/>
  <c r="P779" i="3" s="1"/>
  <c r="J778" i="3"/>
  <c r="K778" i="3" s="1"/>
  <c r="L778" i="3" s="1"/>
  <c r="M778" i="3" s="1"/>
  <c r="N778" i="3" s="1"/>
  <c r="O778" i="3" s="1"/>
  <c r="I778" i="3"/>
  <c r="P778" i="3" s="1"/>
  <c r="J777" i="3"/>
  <c r="K777" i="3" s="1"/>
  <c r="L777" i="3" s="1"/>
  <c r="M777" i="3" s="1"/>
  <c r="N777" i="3" s="1"/>
  <c r="O777" i="3" s="1"/>
  <c r="I777" i="3"/>
  <c r="P777" i="3" s="1"/>
  <c r="J776" i="3"/>
  <c r="K776" i="3" s="1"/>
  <c r="L776" i="3" s="1"/>
  <c r="M776" i="3" s="1"/>
  <c r="N776" i="3" s="1"/>
  <c r="O776" i="3" s="1"/>
  <c r="I776" i="3"/>
  <c r="P776" i="3" s="1"/>
  <c r="J775" i="3"/>
  <c r="K775" i="3" s="1"/>
  <c r="L775" i="3" s="1"/>
  <c r="M775" i="3" s="1"/>
  <c r="N775" i="3" s="1"/>
  <c r="O775" i="3" s="1"/>
  <c r="I775" i="3"/>
  <c r="P775" i="3" s="1"/>
  <c r="J774" i="3"/>
  <c r="K774" i="3" s="1"/>
  <c r="L774" i="3" s="1"/>
  <c r="M774" i="3" s="1"/>
  <c r="N774" i="3" s="1"/>
  <c r="O774" i="3" s="1"/>
  <c r="I774" i="3"/>
  <c r="P774" i="3" s="1"/>
  <c r="J773" i="3"/>
  <c r="K773" i="3" s="1"/>
  <c r="L773" i="3" s="1"/>
  <c r="M773" i="3" s="1"/>
  <c r="N773" i="3" s="1"/>
  <c r="O773" i="3" s="1"/>
  <c r="I773" i="3"/>
  <c r="P773" i="3" s="1"/>
  <c r="J772" i="3"/>
  <c r="K772" i="3" s="1"/>
  <c r="L772" i="3" s="1"/>
  <c r="M772" i="3" s="1"/>
  <c r="N772" i="3" s="1"/>
  <c r="O772" i="3" s="1"/>
  <c r="I772" i="3"/>
  <c r="P772" i="3" s="1"/>
  <c r="J771" i="3"/>
  <c r="K771" i="3" s="1"/>
  <c r="L771" i="3" s="1"/>
  <c r="M771" i="3" s="1"/>
  <c r="N771" i="3" s="1"/>
  <c r="O771" i="3" s="1"/>
  <c r="I771" i="3"/>
  <c r="P771" i="3" s="1"/>
  <c r="J770" i="3"/>
  <c r="K770" i="3" s="1"/>
  <c r="L770" i="3" s="1"/>
  <c r="M770" i="3" s="1"/>
  <c r="N770" i="3" s="1"/>
  <c r="O770" i="3" s="1"/>
  <c r="I770" i="3"/>
  <c r="P770" i="3" s="1"/>
  <c r="J769" i="3"/>
  <c r="K769" i="3" s="1"/>
  <c r="L769" i="3" s="1"/>
  <c r="M769" i="3" s="1"/>
  <c r="N769" i="3" s="1"/>
  <c r="O769" i="3" s="1"/>
  <c r="I769" i="3"/>
  <c r="P769" i="3" s="1"/>
  <c r="J768" i="3"/>
  <c r="K768" i="3" s="1"/>
  <c r="L768" i="3" s="1"/>
  <c r="M768" i="3" s="1"/>
  <c r="N768" i="3" s="1"/>
  <c r="O768" i="3" s="1"/>
  <c r="I768" i="3"/>
  <c r="P768" i="3" s="1"/>
  <c r="J767" i="3"/>
  <c r="K767" i="3" s="1"/>
  <c r="L767" i="3" s="1"/>
  <c r="M767" i="3" s="1"/>
  <c r="N767" i="3" s="1"/>
  <c r="O767" i="3" s="1"/>
  <c r="I767" i="3"/>
  <c r="P767" i="3" s="1"/>
  <c r="J766" i="3"/>
  <c r="K766" i="3" s="1"/>
  <c r="L766" i="3" s="1"/>
  <c r="M766" i="3" s="1"/>
  <c r="N766" i="3" s="1"/>
  <c r="O766" i="3" s="1"/>
  <c r="I766" i="3"/>
  <c r="P766" i="3" s="1"/>
  <c r="J765" i="3"/>
  <c r="K765" i="3" s="1"/>
  <c r="L765" i="3" s="1"/>
  <c r="M765" i="3" s="1"/>
  <c r="N765" i="3" s="1"/>
  <c r="O765" i="3" s="1"/>
  <c r="I765" i="3"/>
  <c r="P765" i="3" s="1"/>
  <c r="J764" i="3"/>
  <c r="K764" i="3" s="1"/>
  <c r="L764" i="3" s="1"/>
  <c r="M764" i="3" s="1"/>
  <c r="N764" i="3" s="1"/>
  <c r="O764" i="3" s="1"/>
  <c r="I764" i="3"/>
  <c r="P764" i="3" s="1"/>
  <c r="J763" i="3"/>
  <c r="K763" i="3" s="1"/>
  <c r="L763" i="3" s="1"/>
  <c r="M763" i="3" s="1"/>
  <c r="N763" i="3" s="1"/>
  <c r="O763" i="3" s="1"/>
  <c r="I763" i="3"/>
  <c r="P763" i="3" s="1"/>
  <c r="J762" i="3"/>
  <c r="K762" i="3" s="1"/>
  <c r="L762" i="3" s="1"/>
  <c r="M762" i="3" s="1"/>
  <c r="N762" i="3" s="1"/>
  <c r="O762" i="3" s="1"/>
  <c r="I762" i="3"/>
  <c r="P762" i="3" s="1"/>
  <c r="J761" i="3"/>
  <c r="K761" i="3" s="1"/>
  <c r="L761" i="3" s="1"/>
  <c r="M761" i="3" s="1"/>
  <c r="N761" i="3" s="1"/>
  <c r="O761" i="3" s="1"/>
  <c r="I761" i="3"/>
  <c r="P761" i="3" s="1"/>
  <c r="J760" i="3"/>
  <c r="K760" i="3" s="1"/>
  <c r="L760" i="3" s="1"/>
  <c r="M760" i="3" s="1"/>
  <c r="N760" i="3" s="1"/>
  <c r="O760" i="3" s="1"/>
  <c r="I760" i="3"/>
  <c r="P760" i="3" s="1"/>
  <c r="J759" i="3"/>
  <c r="K759" i="3" s="1"/>
  <c r="L759" i="3" s="1"/>
  <c r="M759" i="3" s="1"/>
  <c r="N759" i="3" s="1"/>
  <c r="O759" i="3" s="1"/>
  <c r="I759" i="3"/>
  <c r="P759" i="3" s="1"/>
  <c r="J758" i="3"/>
  <c r="K758" i="3" s="1"/>
  <c r="L758" i="3" s="1"/>
  <c r="M758" i="3" s="1"/>
  <c r="N758" i="3" s="1"/>
  <c r="O758" i="3" s="1"/>
  <c r="I758" i="3"/>
  <c r="P758" i="3" s="1"/>
  <c r="J757" i="3"/>
  <c r="K757" i="3" s="1"/>
  <c r="L757" i="3" s="1"/>
  <c r="M757" i="3" s="1"/>
  <c r="N757" i="3" s="1"/>
  <c r="O757" i="3" s="1"/>
  <c r="I757" i="3"/>
  <c r="P757" i="3" s="1"/>
  <c r="J756" i="3"/>
  <c r="K756" i="3" s="1"/>
  <c r="L756" i="3" s="1"/>
  <c r="M756" i="3" s="1"/>
  <c r="N756" i="3" s="1"/>
  <c r="O756" i="3" s="1"/>
  <c r="I756" i="3"/>
  <c r="P756" i="3" s="1"/>
  <c r="J755" i="3"/>
  <c r="K755" i="3" s="1"/>
  <c r="L755" i="3" s="1"/>
  <c r="M755" i="3" s="1"/>
  <c r="N755" i="3" s="1"/>
  <c r="O755" i="3" s="1"/>
  <c r="I755" i="3"/>
  <c r="P755" i="3" s="1"/>
  <c r="J754" i="3"/>
  <c r="K754" i="3" s="1"/>
  <c r="L754" i="3" s="1"/>
  <c r="M754" i="3" s="1"/>
  <c r="N754" i="3" s="1"/>
  <c r="O754" i="3" s="1"/>
  <c r="I754" i="3"/>
  <c r="P754" i="3" s="1"/>
  <c r="J753" i="3"/>
  <c r="K753" i="3" s="1"/>
  <c r="L753" i="3" s="1"/>
  <c r="M753" i="3" s="1"/>
  <c r="N753" i="3" s="1"/>
  <c r="O753" i="3" s="1"/>
  <c r="I753" i="3"/>
  <c r="P753" i="3" s="1"/>
  <c r="J752" i="3"/>
  <c r="K752" i="3" s="1"/>
  <c r="L752" i="3" s="1"/>
  <c r="M752" i="3" s="1"/>
  <c r="N752" i="3" s="1"/>
  <c r="O752" i="3" s="1"/>
  <c r="I752" i="3"/>
  <c r="P752" i="3" s="1"/>
  <c r="J751" i="3"/>
  <c r="K751" i="3" s="1"/>
  <c r="L751" i="3" s="1"/>
  <c r="M751" i="3" s="1"/>
  <c r="N751" i="3" s="1"/>
  <c r="O751" i="3" s="1"/>
  <c r="I751" i="3"/>
  <c r="P751" i="3" s="1"/>
  <c r="J750" i="3"/>
  <c r="K750" i="3" s="1"/>
  <c r="L750" i="3" s="1"/>
  <c r="M750" i="3" s="1"/>
  <c r="N750" i="3" s="1"/>
  <c r="O750" i="3" s="1"/>
  <c r="I750" i="3"/>
  <c r="P750" i="3" s="1"/>
  <c r="J749" i="3"/>
  <c r="K749" i="3" s="1"/>
  <c r="L749" i="3" s="1"/>
  <c r="M749" i="3" s="1"/>
  <c r="N749" i="3" s="1"/>
  <c r="O749" i="3" s="1"/>
  <c r="I749" i="3"/>
  <c r="P749" i="3" s="1"/>
  <c r="J748" i="3"/>
  <c r="K748" i="3" s="1"/>
  <c r="L748" i="3" s="1"/>
  <c r="M748" i="3" s="1"/>
  <c r="N748" i="3" s="1"/>
  <c r="O748" i="3" s="1"/>
  <c r="I748" i="3"/>
  <c r="P748" i="3" s="1"/>
  <c r="J747" i="3"/>
  <c r="K747" i="3" s="1"/>
  <c r="L747" i="3" s="1"/>
  <c r="M747" i="3" s="1"/>
  <c r="N747" i="3" s="1"/>
  <c r="O747" i="3" s="1"/>
  <c r="I747" i="3"/>
  <c r="P747" i="3" s="1"/>
  <c r="J746" i="3"/>
  <c r="K746" i="3" s="1"/>
  <c r="L746" i="3" s="1"/>
  <c r="M746" i="3" s="1"/>
  <c r="N746" i="3" s="1"/>
  <c r="O746" i="3" s="1"/>
  <c r="I746" i="3"/>
  <c r="P746" i="3" s="1"/>
  <c r="J745" i="3"/>
  <c r="K745" i="3" s="1"/>
  <c r="L745" i="3" s="1"/>
  <c r="M745" i="3" s="1"/>
  <c r="N745" i="3" s="1"/>
  <c r="O745" i="3" s="1"/>
  <c r="I745" i="3"/>
  <c r="P745" i="3" s="1"/>
  <c r="J744" i="3"/>
  <c r="K744" i="3" s="1"/>
  <c r="L744" i="3" s="1"/>
  <c r="M744" i="3" s="1"/>
  <c r="N744" i="3" s="1"/>
  <c r="O744" i="3" s="1"/>
  <c r="I744" i="3"/>
  <c r="P744" i="3" s="1"/>
  <c r="J743" i="3"/>
  <c r="K743" i="3" s="1"/>
  <c r="L743" i="3" s="1"/>
  <c r="M743" i="3" s="1"/>
  <c r="N743" i="3" s="1"/>
  <c r="O743" i="3" s="1"/>
  <c r="I743" i="3"/>
  <c r="P743" i="3" s="1"/>
  <c r="J742" i="3"/>
  <c r="K742" i="3" s="1"/>
  <c r="L742" i="3" s="1"/>
  <c r="M742" i="3" s="1"/>
  <c r="N742" i="3" s="1"/>
  <c r="O742" i="3" s="1"/>
  <c r="I742" i="3"/>
  <c r="P742" i="3" s="1"/>
  <c r="J741" i="3"/>
  <c r="K741" i="3" s="1"/>
  <c r="L741" i="3" s="1"/>
  <c r="M741" i="3" s="1"/>
  <c r="N741" i="3" s="1"/>
  <c r="O741" i="3" s="1"/>
  <c r="I741" i="3"/>
  <c r="P741" i="3" s="1"/>
  <c r="J740" i="3"/>
  <c r="K740" i="3" s="1"/>
  <c r="L740" i="3" s="1"/>
  <c r="M740" i="3" s="1"/>
  <c r="N740" i="3" s="1"/>
  <c r="O740" i="3" s="1"/>
  <c r="I740" i="3"/>
  <c r="P740" i="3" s="1"/>
  <c r="J739" i="3"/>
  <c r="K739" i="3" s="1"/>
  <c r="L739" i="3" s="1"/>
  <c r="M739" i="3" s="1"/>
  <c r="N739" i="3" s="1"/>
  <c r="O739" i="3" s="1"/>
  <c r="I739" i="3"/>
  <c r="P739" i="3" s="1"/>
  <c r="J738" i="3"/>
  <c r="K738" i="3" s="1"/>
  <c r="L738" i="3" s="1"/>
  <c r="M738" i="3" s="1"/>
  <c r="N738" i="3" s="1"/>
  <c r="O738" i="3" s="1"/>
  <c r="I738" i="3"/>
  <c r="P738" i="3" s="1"/>
  <c r="J737" i="3"/>
  <c r="K737" i="3" s="1"/>
  <c r="L737" i="3" s="1"/>
  <c r="M737" i="3" s="1"/>
  <c r="N737" i="3" s="1"/>
  <c r="O737" i="3" s="1"/>
  <c r="I737" i="3"/>
  <c r="P737" i="3" s="1"/>
  <c r="J736" i="3"/>
  <c r="K736" i="3" s="1"/>
  <c r="L736" i="3" s="1"/>
  <c r="M736" i="3" s="1"/>
  <c r="N736" i="3" s="1"/>
  <c r="O736" i="3" s="1"/>
  <c r="I736" i="3"/>
  <c r="P736" i="3" s="1"/>
  <c r="J735" i="3"/>
  <c r="K735" i="3" s="1"/>
  <c r="L735" i="3" s="1"/>
  <c r="M735" i="3" s="1"/>
  <c r="N735" i="3" s="1"/>
  <c r="O735" i="3" s="1"/>
  <c r="I735" i="3"/>
  <c r="P735" i="3" s="1"/>
  <c r="J734" i="3"/>
  <c r="K734" i="3" s="1"/>
  <c r="L734" i="3" s="1"/>
  <c r="M734" i="3" s="1"/>
  <c r="N734" i="3" s="1"/>
  <c r="O734" i="3" s="1"/>
  <c r="I734" i="3"/>
  <c r="P734" i="3" s="1"/>
  <c r="J733" i="3"/>
  <c r="K733" i="3" s="1"/>
  <c r="L733" i="3" s="1"/>
  <c r="M733" i="3" s="1"/>
  <c r="N733" i="3" s="1"/>
  <c r="O733" i="3" s="1"/>
  <c r="I733" i="3"/>
  <c r="P733" i="3" s="1"/>
  <c r="J732" i="3"/>
  <c r="K732" i="3" s="1"/>
  <c r="L732" i="3" s="1"/>
  <c r="M732" i="3" s="1"/>
  <c r="N732" i="3" s="1"/>
  <c r="O732" i="3" s="1"/>
  <c r="I732" i="3"/>
  <c r="P732" i="3" s="1"/>
  <c r="J731" i="3"/>
  <c r="K731" i="3" s="1"/>
  <c r="L731" i="3" s="1"/>
  <c r="M731" i="3" s="1"/>
  <c r="N731" i="3" s="1"/>
  <c r="O731" i="3" s="1"/>
  <c r="I731" i="3"/>
  <c r="P731" i="3" s="1"/>
  <c r="J730" i="3"/>
  <c r="K730" i="3" s="1"/>
  <c r="L730" i="3" s="1"/>
  <c r="M730" i="3" s="1"/>
  <c r="N730" i="3" s="1"/>
  <c r="O730" i="3" s="1"/>
  <c r="I730" i="3"/>
  <c r="P730" i="3" s="1"/>
  <c r="J729" i="3"/>
  <c r="K729" i="3" s="1"/>
  <c r="L729" i="3" s="1"/>
  <c r="M729" i="3" s="1"/>
  <c r="N729" i="3" s="1"/>
  <c r="O729" i="3" s="1"/>
  <c r="I729" i="3"/>
  <c r="P729" i="3" s="1"/>
  <c r="J728" i="3"/>
  <c r="K728" i="3" s="1"/>
  <c r="L728" i="3" s="1"/>
  <c r="M728" i="3" s="1"/>
  <c r="N728" i="3" s="1"/>
  <c r="O728" i="3" s="1"/>
  <c r="I728" i="3"/>
  <c r="P728" i="3" s="1"/>
  <c r="J727" i="3"/>
  <c r="K727" i="3" s="1"/>
  <c r="L727" i="3" s="1"/>
  <c r="M727" i="3" s="1"/>
  <c r="N727" i="3" s="1"/>
  <c r="O727" i="3" s="1"/>
  <c r="I727" i="3"/>
  <c r="P727" i="3" s="1"/>
  <c r="J726" i="3"/>
  <c r="K726" i="3" s="1"/>
  <c r="L726" i="3" s="1"/>
  <c r="M726" i="3" s="1"/>
  <c r="N726" i="3" s="1"/>
  <c r="O726" i="3" s="1"/>
  <c r="I726" i="3"/>
  <c r="P726" i="3" s="1"/>
  <c r="J725" i="3"/>
  <c r="K725" i="3" s="1"/>
  <c r="L725" i="3" s="1"/>
  <c r="M725" i="3" s="1"/>
  <c r="N725" i="3" s="1"/>
  <c r="O725" i="3" s="1"/>
  <c r="I725" i="3"/>
  <c r="P725" i="3" s="1"/>
  <c r="J724" i="3"/>
  <c r="K724" i="3" s="1"/>
  <c r="L724" i="3" s="1"/>
  <c r="M724" i="3" s="1"/>
  <c r="N724" i="3" s="1"/>
  <c r="O724" i="3" s="1"/>
  <c r="I724" i="3"/>
  <c r="P724" i="3" s="1"/>
  <c r="J723" i="3"/>
  <c r="K723" i="3" s="1"/>
  <c r="L723" i="3" s="1"/>
  <c r="M723" i="3" s="1"/>
  <c r="N723" i="3" s="1"/>
  <c r="O723" i="3" s="1"/>
  <c r="I723" i="3"/>
  <c r="P723" i="3" s="1"/>
  <c r="J722" i="3"/>
  <c r="K722" i="3" s="1"/>
  <c r="L722" i="3" s="1"/>
  <c r="M722" i="3" s="1"/>
  <c r="N722" i="3" s="1"/>
  <c r="O722" i="3" s="1"/>
  <c r="I722" i="3"/>
  <c r="P722" i="3" s="1"/>
  <c r="J721" i="3"/>
  <c r="K721" i="3" s="1"/>
  <c r="L721" i="3" s="1"/>
  <c r="M721" i="3" s="1"/>
  <c r="N721" i="3" s="1"/>
  <c r="O721" i="3" s="1"/>
  <c r="I721" i="3"/>
  <c r="P721" i="3" s="1"/>
  <c r="J720" i="3"/>
  <c r="K720" i="3" s="1"/>
  <c r="L720" i="3" s="1"/>
  <c r="M720" i="3" s="1"/>
  <c r="N720" i="3" s="1"/>
  <c r="O720" i="3" s="1"/>
  <c r="I720" i="3"/>
  <c r="P720" i="3" s="1"/>
  <c r="J719" i="3"/>
  <c r="K719" i="3" s="1"/>
  <c r="L719" i="3" s="1"/>
  <c r="M719" i="3" s="1"/>
  <c r="N719" i="3" s="1"/>
  <c r="O719" i="3" s="1"/>
  <c r="I719" i="3"/>
  <c r="P719" i="3" s="1"/>
  <c r="J718" i="3"/>
  <c r="K718" i="3" s="1"/>
  <c r="L718" i="3" s="1"/>
  <c r="M718" i="3" s="1"/>
  <c r="N718" i="3" s="1"/>
  <c r="O718" i="3" s="1"/>
  <c r="I718" i="3"/>
  <c r="P718" i="3" s="1"/>
  <c r="J717" i="3"/>
  <c r="K717" i="3" s="1"/>
  <c r="L717" i="3" s="1"/>
  <c r="M717" i="3" s="1"/>
  <c r="N717" i="3" s="1"/>
  <c r="O717" i="3" s="1"/>
  <c r="I717" i="3"/>
  <c r="P717" i="3" s="1"/>
  <c r="J716" i="3"/>
  <c r="K716" i="3" s="1"/>
  <c r="L716" i="3" s="1"/>
  <c r="M716" i="3" s="1"/>
  <c r="N716" i="3" s="1"/>
  <c r="O716" i="3" s="1"/>
  <c r="I716" i="3"/>
  <c r="P716" i="3" s="1"/>
  <c r="J715" i="3"/>
  <c r="K715" i="3" s="1"/>
  <c r="L715" i="3" s="1"/>
  <c r="M715" i="3" s="1"/>
  <c r="N715" i="3" s="1"/>
  <c r="O715" i="3" s="1"/>
  <c r="I715" i="3"/>
  <c r="P715" i="3" s="1"/>
  <c r="J714" i="3"/>
  <c r="K714" i="3" s="1"/>
  <c r="L714" i="3" s="1"/>
  <c r="M714" i="3" s="1"/>
  <c r="N714" i="3" s="1"/>
  <c r="O714" i="3" s="1"/>
  <c r="I714" i="3"/>
  <c r="P714" i="3" s="1"/>
  <c r="J713" i="3"/>
  <c r="K713" i="3" s="1"/>
  <c r="L713" i="3" s="1"/>
  <c r="M713" i="3" s="1"/>
  <c r="N713" i="3" s="1"/>
  <c r="O713" i="3" s="1"/>
  <c r="I713" i="3"/>
  <c r="P713" i="3" s="1"/>
  <c r="J712" i="3"/>
  <c r="K712" i="3" s="1"/>
  <c r="L712" i="3" s="1"/>
  <c r="M712" i="3" s="1"/>
  <c r="N712" i="3" s="1"/>
  <c r="O712" i="3" s="1"/>
  <c r="I712" i="3"/>
  <c r="P712" i="3" s="1"/>
  <c r="J711" i="3"/>
  <c r="K711" i="3" s="1"/>
  <c r="L711" i="3" s="1"/>
  <c r="M711" i="3" s="1"/>
  <c r="N711" i="3" s="1"/>
  <c r="O711" i="3" s="1"/>
  <c r="I711" i="3"/>
  <c r="P711" i="3" s="1"/>
  <c r="J710" i="3"/>
  <c r="K710" i="3" s="1"/>
  <c r="L710" i="3" s="1"/>
  <c r="M710" i="3" s="1"/>
  <c r="N710" i="3" s="1"/>
  <c r="O710" i="3" s="1"/>
  <c r="I710" i="3"/>
  <c r="P710" i="3" s="1"/>
  <c r="J709" i="3"/>
  <c r="K709" i="3" s="1"/>
  <c r="L709" i="3" s="1"/>
  <c r="M709" i="3" s="1"/>
  <c r="N709" i="3" s="1"/>
  <c r="O709" i="3" s="1"/>
  <c r="I709" i="3"/>
  <c r="P709" i="3" s="1"/>
  <c r="J708" i="3"/>
  <c r="K708" i="3" s="1"/>
  <c r="L708" i="3" s="1"/>
  <c r="M708" i="3" s="1"/>
  <c r="N708" i="3" s="1"/>
  <c r="O708" i="3" s="1"/>
  <c r="I708" i="3"/>
  <c r="P708" i="3" s="1"/>
  <c r="J707" i="3"/>
  <c r="K707" i="3" s="1"/>
  <c r="L707" i="3" s="1"/>
  <c r="M707" i="3" s="1"/>
  <c r="N707" i="3" s="1"/>
  <c r="O707" i="3" s="1"/>
  <c r="I707" i="3"/>
  <c r="P707" i="3" s="1"/>
  <c r="J706" i="3"/>
  <c r="K706" i="3" s="1"/>
  <c r="L706" i="3" s="1"/>
  <c r="M706" i="3" s="1"/>
  <c r="N706" i="3" s="1"/>
  <c r="O706" i="3" s="1"/>
  <c r="I706" i="3"/>
  <c r="P706" i="3" s="1"/>
  <c r="J705" i="3"/>
  <c r="K705" i="3" s="1"/>
  <c r="L705" i="3" s="1"/>
  <c r="M705" i="3" s="1"/>
  <c r="N705" i="3" s="1"/>
  <c r="O705" i="3" s="1"/>
  <c r="I705" i="3"/>
  <c r="P705" i="3" s="1"/>
  <c r="J704" i="3"/>
  <c r="K704" i="3" s="1"/>
  <c r="L704" i="3" s="1"/>
  <c r="M704" i="3" s="1"/>
  <c r="N704" i="3" s="1"/>
  <c r="O704" i="3" s="1"/>
  <c r="I704" i="3"/>
  <c r="P704" i="3" s="1"/>
  <c r="J703" i="3"/>
  <c r="K703" i="3" s="1"/>
  <c r="L703" i="3" s="1"/>
  <c r="M703" i="3" s="1"/>
  <c r="N703" i="3" s="1"/>
  <c r="O703" i="3" s="1"/>
  <c r="I703" i="3"/>
  <c r="P703" i="3" s="1"/>
  <c r="J702" i="3"/>
  <c r="K702" i="3" s="1"/>
  <c r="L702" i="3" s="1"/>
  <c r="M702" i="3" s="1"/>
  <c r="N702" i="3" s="1"/>
  <c r="O702" i="3" s="1"/>
  <c r="I702" i="3"/>
  <c r="P702" i="3" s="1"/>
  <c r="J701" i="3"/>
  <c r="K701" i="3" s="1"/>
  <c r="L701" i="3" s="1"/>
  <c r="M701" i="3" s="1"/>
  <c r="N701" i="3" s="1"/>
  <c r="O701" i="3" s="1"/>
  <c r="I701" i="3"/>
  <c r="P701" i="3" s="1"/>
  <c r="J700" i="3"/>
  <c r="K700" i="3" s="1"/>
  <c r="L700" i="3" s="1"/>
  <c r="M700" i="3" s="1"/>
  <c r="N700" i="3" s="1"/>
  <c r="O700" i="3" s="1"/>
  <c r="I700" i="3"/>
  <c r="P700" i="3" s="1"/>
  <c r="J699" i="3"/>
  <c r="K699" i="3" s="1"/>
  <c r="L699" i="3" s="1"/>
  <c r="M699" i="3" s="1"/>
  <c r="N699" i="3" s="1"/>
  <c r="O699" i="3" s="1"/>
  <c r="I699" i="3"/>
  <c r="P699" i="3" s="1"/>
  <c r="J698" i="3"/>
  <c r="K698" i="3" s="1"/>
  <c r="L698" i="3" s="1"/>
  <c r="M698" i="3" s="1"/>
  <c r="N698" i="3" s="1"/>
  <c r="O698" i="3" s="1"/>
  <c r="I698" i="3"/>
  <c r="P698" i="3" s="1"/>
  <c r="J697" i="3"/>
  <c r="K697" i="3" s="1"/>
  <c r="L697" i="3" s="1"/>
  <c r="M697" i="3" s="1"/>
  <c r="N697" i="3" s="1"/>
  <c r="O697" i="3" s="1"/>
  <c r="I697" i="3"/>
  <c r="P697" i="3" s="1"/>
  <c r="J696" i="3"/>
  <c r="K696" i="3" s="1"/>
  <c r="L696" i="3" s="1"/>
  <c r="M696" i="3" s="1"/>
  <c r="N696" i="3" s="1"/>
  <c r="O696" i="3" s="1"/>
  <c r="I696" i="3"/>
  <c r="P696" i="3" s="1"/>
  <c r="J695" i="3"/>
  <c r="K695" i="3" s="1"/>
  <c r="L695" i="3" s="1"/>
  <c r="M695" i="3" s="1"/>
  <c r="N695" i="3" s="1"/>
  <c r="O695" i="3" s="1"/>
  <c r="I695" i="3"/>
  <c r="P695" i="3" s="1"/>
  <c r="J694" i="3"/>
  <c r="K694" i="3" s="1"/>
  <c r="L694" i="3" s="1"/>
  <c r="M694" i="3" s="1"/>
  <c r="N694" i="3" s="1"/>
  <c r="O694" i="3" s="1"/>
  <c r="Q694" i="3" s="1"/>
  <c r="R694" i="3" s="1"/>
  <c r="I694" i="3"/>
  <c r="P694" i="3" s="1"/>
  <c r="J693" i="3"/>
  <c r="K693" i="3" s="1"/>
  <c r="L693" i="3" s="1"/>
  <c r="M693" i="3" s="1"/>
  <c r="N693" i="3" s="1"/>
  <c r="O693" i="3" s="1"/>
  <c r="I693" i="3"/>
  <c r="P693" i="3" s="1"/>
  <c r="J692" i="3"/>
  <c r="K692" i="3" s="1"/>
  <c r="L692" i="3" s="1"/>
  <c r="M692" i="3" s="1"/>
  <c r="N692" i="3" s="1"/>
  <c r="O692" i="3" s="1"/>
  <c r="I692" i="3"/>
  <c r="P692" i="3" s="1"/>
  <c r="J691" i="3"/>
  <c r="K691" i="3" s="1"/>
  <c r="L691" i="3" s="1"/>
  <c r="M691" i="3" s="1"/>
  <c r="N691" i="3" s="1"/>
  <c r="O691" i="3" s="1"/>
  <c r="I691" i="3"/>
  <c r="P691" i="3" s="1"/>
  <c r="J690" i="3"/>
  <c r="K690" i="3" s="1"/>
  <c r="L690" i="3" s="1"/>
  <c r="M690" i="3" s="1"/>
  <c r="N690" i="3" s="1"/>
  <c r="O690" i="3" s="1"/>
  <c r="I690" i="3"/>
  <c r="P690" i="3" s="1"/>
  <c r="J689" i="3"/>
  <c r="K689" i="3" s="1"/>
  <c r="L689" i="3" s="1"/>
  <c r="M689" i="3" s="1"/>
  <c r="N689" i="3" s="1"/>
  <c r="O689" i="3" s="1"/>
  <c r="I689" i="3"/>
  <c r="P689" i="3" s="1"/>
  <c r="J688" i="3"/>
  <c r="K688" i="3" s="1"/>
  <c r="L688" i="3" s="1"/>
  <c r="M688" i="3" s="1"/>
  <c r="N688" i="3" s="1"/>
  <c r="O688" i="3" s="1"/>
  <c r="I688" i="3"/>
  <c r="P688" i="3" s="1"/>
  <c r="J687" i="3"/>
  <c r="K687" i="3" s="1"/>
  <c r="L687" i="3" s="1"/>
  <c r="M687" i="3" s="1"/>
  <c r="N687" i="3" s="1"/>
  <c r="O687" i="3" s="1"/>
  <c r="I687" i="3"/>
  <c r="P687" i="3" s="1"/>
  <c r="J686" i="3"/>
  <c r="K686" i="3" s="1"/>
  <c r="L686" i="3" s="1"/>
  <c r="M686" i="3" s="1"/>
  <c r="N686" i="3" s="1"/>
  <c r="O686" i="3" s="1"/>
  <c r="Q686" i="3" s="1"/>
  <c r="R686" i="3" s="1"/>
  <c r="I686" i="3"/>
  <c r="P686" i="3" s="1"/>
  <c r="J685" i="3"/>
  <c r="K685" i="3" s="1"/>
  <c r="L685" i="3" s="1"/>
  <c r="M685" i="3" s="1"/>
  <c r="N685" i="3" s="1"/>
  <c r="O685" i="3" s="1"/>
  <c r="I685" i="3"/>
  <c r="P685" i="3" s="1"/>
  <c r="J684" i="3"/>
  <c r="K684" i="3" s="1"/>
  <c r="L684" i="3" s="1"/>
  <c r="M684" i="3" s="1"/>
  <c r="N684" i="3" s="1"/>
  <c r="O684" i="3" s="1"/>
  <c r="I684" i="3"/>
  <c r="P684" i="3" s="1"/>
  <c r="J683" i="3"/>
  <c r="K683" i="3" s="1"/>
  <c r="L683" i="3" s="1"/>
  <c r="M683" i="3" s="1"/>
  <c r="N683" i="3" s="1"/>
  <c r="O683" i="3" s="1"/>
  <c r="I683" i="3"/>
  <c r="P683" i="3" s="1"/>
  <c r="J682" i="3"/>
  <c r="K682" i="3" s="1"/>
  <c r="L682" i="3" s="1"/>
  <c r="M682" i="3" s="1"/>
  <c r="N682" i="3" s="1"/>
  <c r="O682" i="3" s="1"/>
  <c r="I682" i="3"/>
  <c r="P682" i="3" s="1"/>
  <c r="J681" i="3"/>
  <c r="K681" i="3" s="1"/>
  <c r="L681" i="3" s="1"/>
  <c r="M681" i="3" s="1"/>
  <c r="N681" i="3" s="1"/>
  <c r="O681" i="3" s="1"/>
  <c r="I681" i="3"/>
  <c r="P681" i="3" s="1"/>
  <c r="J680" i="3"/>
  <c r="K680" i="3" s="1"/>
  <c r="L680" i="3" s="1"/>
  <c r="M680" i="3" s="1"/>
  <c r="N680" i="3" s="1"/>
  <c r="O680" i="3" s="1"/>
  <c r="I680" i="3"/>
  <c r="P680" i="3" s="1"/>
  <c r="J679" i="3"/>
  <c r="K679" i="3" s="1"/>
  <c r="L679" i="3" s="1"/>
  <c r="M679" i="3" s="1"/>
  <c r="N679" i="3" s="1"/>
  <c r="O679" i="3" s="1"/>
  <c r="I679" i="3"/>
  <c r="P679" i="3" s="1"/>
  <c r="J678" i="3"/>
  <c r="K678" i="3" s="1"/>
  <c r="L678" i="3" s="1"/>
  <c r="M678" i="3" s="1"/>
  <c r="N678" i="3" s="1"/>
  <c r="O678" i="3" s="1"/>
  <c r="Q678" i="3" s="1"/>
  <c r="R678" i="3" s="1"/>
  <c r="I678" i="3"/>
  <c r="P678" i="3" s="1"/>
  <c r="J677" i="3"/>
  <c r="K677" i="3" s="1"/>
  <c r="L677" i="3" s="1"/>
  <c r="M677" i="3" s="1"/>
  <c r="N677" i="3" s="1"/>
  <c r="O677" i="3" s="1"/>
  <c r="I677" i="3"/>
  <c r="P677" i="3" s="1"/>
  <c r="J676" i="3"/>
  <c r="K676" i="3" s="1"/>
  <c r="L676" i="3" s="1"/>
  <c r="M676" i="3" s="1"/>
  <c r="N676" i="3" s="1"/>
  <c r="O676" i="3" s="1"/>
  <c r="I676" i="3"/>
  <c r="P676" i="3" s="1"/>
  <c r="J675" i="3"/>
  <c r="K675" i="3" s="1"/>
  <c r="L675" i="3" s="1"/>
  <c r="M675" i="3" s="1"/>
  <c r="N675" i="3" s="1"/>
  <c r="O675" i="3" s="1"/>
  <c r="I675" i="3"/>
  <c r="P675" i="3" s="1"/>
  <c r="J674" i="3"/>
  <c r="K674" i="3" s="1"/>
  <c r="L674" i="3" s="1"/>
  <c r="M674" i="3" s="1"/>
  <c r="N674" i="3" s="1"/>
  <c r="O674" i="3" s="1"/>
  <c r="I674" i="3"/>
  <c r="P674" i="3" s="1"/>
  <c r="J673" i="3"/>
  <c r="K673" i="3" s="1"/>
  <c r="L673" i="3" s="1"/>
  <c r="M673" i="3" s="1"/>
  <c r="N673" i="3" s="1"/>
  <c r="O673" i="3" s="1"/>
  <c r="I673" i="3"/>
  <c r="P673" i="3" s="1"/>
  <c r="J672" i="3"/>
  <c r="K672" i="3" s="1"/>
  <c r="L672" i="3" s="1"/>
  <c r="M672" i="3" s="1"/>
  <c r="N672" i="3" s="1"/>
  <c r="O672" i="3" s="1"/>
  <c r="I672" i="3"/>
  <c r="P672" i="3" s="1"/>
  <c r="J671" i="3"/>
  <c r="K671" i="3" s="1"/>
  <c r="L671" i="3" s="1"/>
  <c r="M671" i="3" s="1"/>
  <c r="N671" i="3" s="1"/>
  <c r="O671" i="3" s="1"/>
  <c r="I671" i="3"/>
  <c r="P671" i="3" s="1"/>
  <c r="J670" i="3"/>
  <c r="K670" i="3" s="1"/>
  <c r="L670" i="3" s="1"/>
  <c r="M670" i="3" s="1"/>
  <c r="N670" i="3" s="1"/>
  <c r="O670" i="3" s="1"/>
  <c r="Q670" i="3" s="1"/>
  <c r="R670" i="3" s="1"/>
  <c r="I670" i="3"/>
  <c r="P670" i="3" s="1"/>
  <c r="J669" i="3"/>
  <c r="K669" i="3" s="1"/>
  <c r="L669" i="3" s="1"/>
  <c r="M669" i="3" s="1"/>
  <c r="N669" i="3" s="1"/>
  <c r="O669" i="3" s="1"/>
  <c r="I669" i="3"/>
  <c r="P669" i="3" s="1"/>
  <c r="J668" i="3"/>
  <c r="K668" i="3" s="1"/>
  <c r="L668" i="3" s="1"/>
  <c r="M668" i="3" s="1"/>
  <c r="N668" i="3" s="1"/>
  <c r="O668" i="3" s="1"/>
  <c r="I668" i="3"/>
  <c r="P668" i="3" s="1"/>
  <c r="J667" i="3"/>
  <c r="K667" i="3" s="1"/>
  <c r="L667" i="3" s="1"/>
  <c r="M667" i="3" s="1"/>
  <c r="N667" i="3" s="1"/>
  <c r="O667" i="3" s="1"/>
  <c r="I667" i="3"/>
  <c r="P667" i="3" s="1"/>
  <c r="J666" i="3"/>
  <c r="K666" i="3" s="1"/>
  <c r="L666" i="3" s="1"/>
  <c r="M666" i="3" s="1"/>
  <c r="N666" i="3" s="1"/>
  <c r="O666" i="3" s="1"/>
  <c r="I666" i="3"/>
  <c r="P666" i="3" s="1"/>
  <c r="J665" i="3"/>
  <c r="K665" i="3" s="1"/>
  <c r="L665" i="3" s="1"/>
  <c r="M665" i="3" s="1"/>
  <c r="N665" i="3" s="1"/>
  <c r="O665" i="3" s="1"/>
  <c r="I665" i="3"/>
  <c r="P665" i="3" s="1"/>
  <c r="J664" i="3"/>
  <c r="K664" i="3" s="1"/>
  <c r="L664" i="3" s="1"/>
  <c r="M664" i="3" s="1"/>
  <c r="N664" i="3" s="1"/>
  <c r="O664" i="3" s="1"/>
  <c r="I664" i="3"/>
  <c r="P664" i="3" s="1"/>
  <c r="J663" i="3"/>
  <c r="K663" i="3" s="1"/>
  <c r="L663" i="3" s="1"/>
  <c r="M663" i="3" s="1"/>
  <c r="N663" i="3" s="1"/>
  <c r="O663" i="3" s="1"/>
  <c r="I663" i="3"/>
  <c r="P663" i="3" s="1"/>
  <c r="J662" i="3"/>
  <c r="K662" i="3" s="1"/>
  <c r="L662" i="3" s="1"/>
  <c r="M662" i="3" s="1"/>
  <c r="N662" i="3" s="1"/>
  <c r="O662" i="3" s="1"/>
  <c r="Q662" i="3" s="1"/>
  <c r="R662" i="3" s="1"/>
  <c r="I662" i="3"/>
  <c r="P662" i="3" s="1"/>
  <c r="J661" i="3"/>
  <c r="K661" i="3" s="1"/>
  <c r="L661" i="3" s="1"/>
  <c r="M661" i="3" s="1"/>
  <c r="N661" i="3" s="1"/>
  <c r="O661" i="3" s="1"/>
  <c r="I661" i="3"/>
  <c r="P661" i="3" s="1"/>
  <c r="J660" i="3"/>
  <c r="K660" i="3" s="1"/>
  <c r="L660" i="3" s="1"/>
  <c r="M660" i="3" s="1"/>
  <c r="N660" i="3" s="1"/>
  <c r="O660" i="3" s="1"/>
  <c r="I660" i="3"/>
  <c r="P660" i="3" s="1"/>
  <c r="J659" i="3"/>
  <c r="K659" i="3" s="1"/>
  <c r="L659" i="3" s="1"/>
  <c r="M659" i="3" s="1"/>
  <c r="N659" i="3" s="1"/>
  <c r="O659" i="3" s="1"/>
  <c r="I659" i="3"/>
  <c r="P659" i="3" s="1"/>
  <c r="J658" i="3"/>
  <c r="K658" i="3" s="1"/>
  <c r="L658" i="3" s="1"/>
  <c r="M658" i="3" s="1"/>
  <c r="N658" i="3" s="1"/>
  <c r="O658" i="3" s="1"/>
  <c r="I658" i="3"/>
  <c r="P658" i="3" s="1"/>
  <c r="J657" i="3"/>
  <c r="K657" i="3" s="1"/>
  <c r="L657" i="3" s="1"/>
  <c r="M657" i="3" s="1"/>
  <c r="N657" i="3" s="1"/>
  <c r="O657" i="3" s="1"/>
  <c r="I657" i="3"/>
  <c r="P657" i="3" s="1"/>
  <c r="J656" i="3"/>
  <c r="K656" i="3" s="1"/>
  <c r="L656" i="3" s="1"/>
  <c r="M656" i="3" s="1"/>
  <c r="N656" i="3" s="1"/>
  <c r="O656" i="3" s="1"/>
  <c r="I656" i="3"/>
  <c r="P656" i="3" s="1"/>
  <c r="J655" i="3"/>
  <c r="K655" i="3" s="1"/>
  <c r="L655" i="3" s="1"/>
  <c r="M655" i="3" s="1"/>
  <c r="N655" i="3" s="1"/>
  <c r="O655" i="3" s="1"/>
  <c r="I655" i="3"/>
  <c r="P655" i="3" s="1"/>
  <c r="J654" i="3"/>
  <c r="K654" i="3" s="1"/>
  <c r="L654" i="3" s="1"/>
  <c r="M654" i="3" s="1"/>
  <c r="N654" i="3" s="1"/>
  <c r="O654" i="3" s="1"/>
  <c r="Q654" i="3" s="1"/>
  <c r="R654" i="3" s="1"/>
  <c r="I654" i="3"/>
  <c r="P654" i="3" s="1"/>
  <c r="J653" i="3"/>
  <c r="K653" i="3" s="1"/>
  <c r="L653" i="3" s="1"/>
  <c r="M653" i="3" s="1"/>
  <c r="N653" i="3" s="1"/>
  <c r="O653" i="3" s="1"/>
  <c r="I653" i="3"/>
  <c r="P653" i="3" s="1"/>
  <c r="J652" i="3"/>
  <c r="K652" i="3" s="1"/>
  <c r="L652" i="3" s="1"/>
  <c r="M652" i="3" s="1"/>
  <c r="N652" i="3" s="1"/>
  <c r="O652" i="3" s="1"/>
  <c r="I652" i="3"/>
  <c r="P652" i="3" s="1"/>
  <c r="J651" i="3"/>
  <c r="K651" i="3" s="1"/>
  <c r="L651" i="3" s="1"/>
  <c r="M651" i="3" s="1"/>
  <c r="N651" i="3" s="1"/>
  <c r="O651" i="3" s="1"/>
  <c r="I651" i="3"/>
  <c r="P651" i="3" s="1"/>
  <c r="J650" i="3"/>
  <c r="K650" i="3" s="1"/>
  <c r="L650" i="3" s="1"/>
  <c r="M650" i="3" s="1"/>
  <c r="N650" i="3" s="1"/>
  <c r="O650" i="3" s="1"/>
  <c r="I650" i="3"/>
  <c r="P650" i="3" s="1"/>
  <c r="J649" i="3"/>
  <c r="K649" i="3" s="1"/>
  <c r="L649" i="3" s="1"/>
  <c r="M649" i="3" s="1"/>
  <c r="N649" i="3" s="1"/>
  <c r="O649" i="3" s="1"/>
  <c r="I649" i="3"/>
  <c r="P649" i="3" s="1"/>
  <c r="J648" i="3"/>
  <c r="K648" i="3" s="1"/>
  <c r="L648" i="3" s="1"/>
  <c r="M648" i="3" s="1"/>
  <c r="N648" i="3" s="1"/>
  <c r="O648" i="3" s="1"/>
  <c r="I648" i="3"/>
  <c r="P648" i="3" s="1"/>
  <c r="J647" i="3"/>
  <c r="K647" i="3" s="1"/>
  <c r="L647" i="3" s="1"/>
  <c r="M647" i="3" s="1"/>
  <c r="N647" i="3" s="1"/>
  <c r="O647" i="3" s="1"/>
  <c r="I647" i="3"/>
  <c r="P647" i="3" s="1"/>
  <c r="J646" i="3"/>
  <c r="K646" i="3" s="1"/>
  <c r="L646" i="3" s="1"/>
  <c r="M646" i="3" s="1"/>
  <c r="N646" i="3" s="1"/>
  <c r="O646" i="3" s="1"/>
  <c r="Q646" i="3" s="1"/>
  <c r="R646" i="3" s="1"/>
  <c r="I646" i="3"/>
  <c r="P646" i="3" s="1"/>
  <c r="J645" i="3"/>
  <c r="K645" i="3" s="1"/>
  <c r="L645" i="3" s="1"/>
  <c r="M645" i="3" s="1"/>
  <c r="N645" i="3" s="1"/>
  <c r="O645" i="3" s="1"/>
  <c r="I645" i="3"/>
  <c r="P645" i="3" s="1"/>
  <c r="J644" i="3"/>
  <c r="K644" i="3" s="1"/>
  <c r="L644" i="3" s="1"/>
  <c r="M644" i="3" s="1"/>
  <c r="N644" i="3" s="1"/>
  <c r="O644" i="3" s="1"/>
  <c r="I644" i="3"/>
  <c r="P644" i="3" s="1"/>
  <c r="J643" i="3"/>
  <c r="K643" i="3" s="1"/>
  <c r="L643" i="3" s="1"/>
  <c r="M643" i="3" s="1"/>
  <c r="N643" i="3" s="1"/>
  <c r="O643" i="3" s="1"/>
  <c r="I643" i="3"/>
  <c r="P643" i="3" s="1"/>
  <c r="J642" i="3"/>
  <c r="K642" i="3" s="1"/>
  <c r="L642" i="3" s="1"/>
  <c r="M642" i="3" s="1"/>
  <c r="N642" i="3" s="1"/>
  <c r="O642" i="3" s="1"/>
  <c r="I642" i="3"/>
  <c r="P642" i="3" s="1"/>
  <c r="J641" i="3"/>
  <c r="K641" i="3" s="1"/>
  <c r="L641" i="3" s="1"/>
  <c r="M641" i="3" s="1"/>
  <c r="N641" i="3" s="1"/>
  <c r="O641" i="3" s="1"/>
  <c r="I641" i="3"/>
  <c r="P641" i="3" s="1"/>
  <c r="J640" i="3"/>
  <c r="K640" i="3" s="1"/>
  <c r="L640" i="3" s="1"/>
  <c r="M640" i="3" s="1"/>
  <c r="N640" i="3" s="1"/>
  <c r="O640" i="3" s="1"/>
  <c r="I640" i="3"/>
  <c r="P640" i="3" s="1"/>
  <c r="J639" i="3"/>
  <c r="K639" i="3" s="1"/>
  <c r="L639" i="3" s="1"/>
  <c r="M639" i="3" s="1"/>
  <c r="N639" i="3" s="1"/>
  <c r="O639" i="3" s="1"/>
  <c r="I639" i="3"/>
  <c r="P639" i="3" s="1"/>
  <c r="J638" i="3"/>
  <c r="K638" i="3" s="1"/>
  <c r="L638" i="3" s="1"/>
  <c r="M638" i="3" s="1"/>
  <c r="N638" i="3" s="1"/>
  <c r="O638" i="3" s="1"/>
  <c r="Q638" i="3" s="1"/>
  <c r="R638" i="3" s="1"/>
  <c r="I638" i="3"/>
  <c r="P638" i="3" s="1"/>
  <c r="J637" i="3"/>
  <c r="K637" i="3" s="1"/>
  <c r="L637" i="3" s="1"/>
  <c r="M637" i="3" s="1"/>
  <c r="N637" i="3" s="1"/>
  <c r="O637" i="3" s="1"/>
  <c r="I637" i="3"/>
  <c r="P637" i="3" s="1"/>
  <c r="J636" i="3"/>
  <c r="K636" i="3" s="1"/>
  <c r="L636" i="3" s="1"/>
  <c r="M636" i="3" s="1"/>
  <c r="N636" i="3" s="1"/>
  <c r="O636" i="3" s="1"/>
  <c r="I636" i="3"/>
  <c r="P636" i="3" s="1"/>
  <c r="J635" i="3"/>
  <c r="K635" i="3" s="1"/>
  <c r="L635" i="3" s="1"/>
  <c r="M635" i="3" s="1"/>
  <c r="N635" i="3" s="1"/>
  <c r="O635" i="3" s="1"/>
  <c r="I635" i="3"/>
  <c r="P635" i="3" s="1"/>
  <c r="J634" i="3"/>
  <c r="K634" i="3" s="1"/>
  <c r="L634" i="3" s="1"/>
  <c r="M634" i="3" s="1"/>
  <c r="N634" i="3" s="1"/>
  <c r="O634" i="3" s="1"/>
  <c r="I634" i="3"/>
  <c r="P634" i="3" s="1"/>
  <c r="J633" i="3"/>
  <c r="K633" i="3" s="1"/>
  <c r="L633" i="3" s="1"/>
  <c r="M633" i="3" s="1"/>
  <c r="N633" i="3" s="1"/>
  <c r="O633" i="3" s="1"/>
  <c r="I633" i="3"/>
  <c r="P633" i="3" s="1"/>
  <c r="J632" i="3"/>
  <c r="K632" i="3" s="1"/>
  <c r="L632" i="3" s="1"/>
  <c r="M632" i="3" s="1"/>
  <c r="N632" i="3" s="1"/>
  <c r="O632" i="3" s="1"/>
  <c r="I632" i="3"/>
  <c r="P632" i="3" s="1"/>
  <c r="J631" i="3"/>
  <c r="K631" i="3" s="1"/>
  <c r="L631" i="3" s="1"/>
  <c r="M631" i="3" s="1"/>
  <c r="N631" i="3" s="1"/>
  <c r="O631" i="3" s="1"/>
  <c r="I631" i="3"/>
  <c r="P631" i="3" s="1"/>
  <c r="J630" i="3"/>
  <c r="K630" i="3" s="1"/>
  <c r="L630" i="3" s="1"/>
  <c r="M630" i="3" s="1"/>
  <c r="N630" i="3" s="1"/>
  <c r="O630" i="3" s="1"/>
  <c r="Q630" i="3" s="1"/>
  <c r="R630" i="3" s="1"/>
  <c r="I630" i="3"/>
  <c r="P630" i="3" s="1"/>
  <c r="J629" i="3"/>
  <c r="K629" i="3" s="1"/>
  <c r="L629" i="3" s="1"/>
  <c r="M629" i="3" s="1"/>
  <c r="N629" i="3" s="1"/>
  <c r="O629" i="3" s="1"/>
  <c r="I629" i="3"/>
  <c r="P629" i="3" s="1"/>
  <c r="J628" i="3"/>
  <c r="K628" i="3" s="1"/>
  <c r="L628" i="3" s="1"/>
  <c r="M628" i="3" s="1"/>
  <c r="N628" i="3" s="1"/>
  <c r="O628" i="3" s="1"/>
  <c r="I628" i="3"/>
  <c r="P628" i="3" s="1"/>
  <c r="J627" i="3"/>
  <c r="K627" i="3" s="1"/>
  <c r="L627" i="3" s="1"/>
  <c r="M627" i="3" s="1"/>
  <c r="N627" i="3" s="1"/>
  <c r="O627" i="3" s="1"/>
  <c r="I627" i="3"/>
  <c r="P627" i="3" s="1"/>
  <c r="J626" i="3"/>
  <c r="K626" i="3" s="1"/>
  <c r="L626" i="3" s="1"/>
  <c r="M626" i="3" s="1"/>
  <c r="N626" i="3" s="1"/>
  <c r="O626" i="3" s="1"/>
  <c r="I626" i="3"/>
  <c r="P626" i="3" s="1"/>
  <c r="J625" i="3"/>
  <c r="K625" i="3" s="1"/>
  <c r="L625" i="3" s="1"/>
  <c r="M625" i="3" s="1"/>
  <c r="N625" i="3" s="1"/>
  <c r="O625" i="3" s="1"/>
  <c r="I625" i="3"/>
  <c r="P625" i="3" s="1"/>
  <c r="J624" i="3"/>
  <c r="K624" i="3" s="1"/>
  <c r="L624" i="3" s="1"/>
  <c r="M624" i="3" s="1"/>
  <c r="N624" i="3" s="1"/>
  <c r="O624" i="3" s="1"/>
  <c r="I624" i="3"/>
  <c r="P624" i="3" s="1"/>
  <c r="J623" i="3"/>
  <c r="K623" i="3" s="1"/>
  <c r="L623" i="3" s="1"/>
  <c r="M623" i="3" s="1"/>
  <c r="N623" i="3" s="1"/>
  <c r="O623" i="3" s="1"/>
  <c r="I623" i="3"/>
  <c r="P623" i="3" s="1"/>
  <c r="J622" i="3"/>
  <c r="K622" i="3" s="1"/>
  <c r="L622" i="3" s="1"/>
  <c r="M622" i="3" s="1"/>
  <c r="N622" i="3" s="1"/>
  <c r="O622" i="3" s="1"/>
  <c r="Q622" i="3" s="1"/>
  <c r="R622" i="3" s="1"/>
  <c r="I622" i="3"/>
  <c r="P622" i="3" s="1"/>
  <c r="J621" i="3"/>
  <c r="K621" i="3" s="1"/>
  <c r="L621" i="3" s="1"/>
  <c r="M621" i="3" s="1"/>
  <c r="N621" i="3" s="1"/>
  <c r="O621" i="3" s="1"/>
  <c r="I621" i="3"/>
  <c r="P621" i="3" s="1"/>
  <c r="J620" i="3"/>
  <c r="K620" i="3" s="1"/>
  <c r="L620" i="3" s="1"/>
  <c r="M620" i="3" s="1"/>
  <c r="N620" i="3" s="1"/>
  <c r="O620" i="3" s="1"/>
  <c r="I620" i="3"/>
  <c r="P620" i="3" s="1"/>
  <c r="J619" i="3"/>
  <c r="K619" i="3" s="1"/>
  <c r="L619" i="3" s="1"/>
  <c r="M619" i="3" s="1"/>
  <c r="N619" i="3" s="1"/>
  <c r="O619" i="3" s="1"/>
  <c r="I619" i="3"/>
  <c r="P619" i="3" s="1"/>
  <c r="J618" i="3"/>
  <c r="K618" i="3" s="1"/>
  <c r="L618" i="3" s="1"/>
  <c r="M618" i="3" s="1"/>
  <c r="N618" i="3" s="1"/>
  <c r="O618" i="3" s="1"/>
  <c r="I618" i="3"/>
  <c r="P618" i="3" s="1"/>
  <c r="J617" i="3"/>
  <c r="K617" i="3" s="1"/>
  <c r="L617" i="3" s="1"/>
  <c r="M617" i="3" s="1"/>
  <c r="N617" i="3" s="1"/>
  <c r="O617" i="3" s="1"/>
  <c r="I617" i="3"/>
  <c r="P617" i="3" s="1"/>
  <c r="J616" i="3"/>
  <c r="K616" i="3" s="1"/>
  <c r="L616" i="3" s="1"/>
  <c r="M616" i="3" s="1"/>
  <c r="N616" i="3" s="1"/>
  <c r="O616" i="3" s="1"/>
  <c r="I616" i="3"/>
  <c r="P616" i="3" s="1"/>
  <c r="J615" i="3"/>
  <c r="K615" i="3" s="1"/>
  <c r="L615" i="3" s="1"/>
  <c r="M615" i="3" s="1"/>
  <c r="N615" i="3" s="1"/>
  <c r="O615" i="3" s="1"/>
  <c r="I615" i="3"/>
  <c r="P615" i="3" s="1"/>
  <c r="J614" i="3"/>
  <c r="K614" i="3" s="1"/>
  <c r="L614" i="3" s="1"/>
  <c r="M614" i="3" s="1"/>
  <c r="N614" i="3" s="1"/>
  <c r="O614" i="3" s="1"/>
  <c r="Q614" i="3" s="1"/>
  <c r="R614" i="3" s="1"/>
  <c r="I614" i="3"/>
  <c r="P614" i="3" s="1"/>
  <c r="J613" i="3"/>
  <c r="K613" i="3" s="1"/>
  <c r="L613" i="3" s="1"/>
  <c r="M613" i="3" s="1"/>
  <c r="N613" i="3" s="1"/>
  <c r="O613" i="3" s="1"/>
  <c r="I613" i="3"/>
  <c r="P613" i="3" s="1"/>
  <c r="J612" i="3"/>
  <c r="K612" i="3" s="1"/>
  <c r="L612" i="3" s="1"/>
  <c r="M612" i="3" s="1"/>
  <c r="N612" i="3" s="1"/>
  <c r="O612" i="3" s="1"/>
  <c r="I612" i="3"/>
  <c r="P612" i="3" s="1"/>
  <c r="J611" i="3"/>
  <c r="K611" i="3" s="1"/>
  <c r="L611" i="3" s="1"/>
  <c r="M611" i="3" s="1"/>
  <c r="N611" i="3" s="1"/>
  <c r="O611" i="3" s="1"/>
  <c r="I611" i="3"/>
  <c r="P611" i="3" s="1"/>
  <c r="J610" i="3"/>
  <c r="K610" i="3" s="1"/>
  <c r="L610" i="3" s="1"/>
  <c r="M610" i="3" s="1"/>
  <c r="N610" i="3" s="1"/>
  <c r="O610" i="3" s="1"/>
  <c r="I610" i="3"/>
  <c r="P610" i="3" s="1"/>
  <c r="J609" i="3"/>
  <c r="K609" i="3" s="1"/>
  <c r="L609" i="3" s="1"/>
  <c r="M609" i="3" s="1"/>
  <c r="N609" i="3" s="1"/>
  <c r="O609" i="3" s="1"/>
  <c r="I609" i="3"/>
  <c r="P609" i="3" s="1"/>
  <c r="J608" i="3"/>
  <c r="K608" i="3" s="1"/>
  <c r="L608" i="3" s="1"/>
  <c r="M608" i="3" s="1"/>
  <c r="N608" i="3" s="1"/>
  <c r="O608" i="3" s="1"/>
  <c r="I608" i="3"/>
  <c r="P608" i="3" s="1"/>
  <c r="J607" i="3"/>
  <c r="K607" i="3" s="1"/>
  <c r="L607" i="3" s="1"/>
  <c r="M607" i="3" s="1"/>
  <c r="N607" i="3" s="1"/>
  <c r="O607" i="3" s="1"/>
  <c r="I607" i="3"/>
  <c r="P607" i="3" s="1"/>
  <c r="J606" i="3"/>
  <c r="K606" i="3" s="1"/>
  <c r="L606" i="3" s="1"/>
  <c r="M606" i="3" s="1"/>
  <c r="N606" i="3" s="1"/>
  <c r="O606" i="3" s="1"/>
  <c r="Q606" i="3" s="1"/>
  <c r="R606" i="3" s="1"/>
  <c r="I606" i="3"/>
  <c r="P606" i="3" s="1"/>
  <c r="J605" i="3"/>
  <c r="K605" i="3" s="1"/>
  <c r="L605" i="3" s="1"/>
  <c r="M605" i="3" s="1"/>
  <c r="N605" i="3" s="1"/>
  <c r="O605" i="3" s="1"/>
  <c r="I605" i="3"/>
  <c r="P605" i="3" s="1"/>
  <c r="J604" i="3"/>
  <c r="K604" i="3" s="1"/>
  <c r="L604" i="3" s="1"/>
  <c r="M604" i="3" s="1"/>
  <c r="N604" i="3" s="1"/>
  <c r="O604" i="3" s="1"/>
  <c r="I604" i="3"/>
  <c r="P604" i="3" s="1"/>
  <c r="J603" i="3"/>
  <c r="K603" i="3" s="1"/>
  <c r="L603" i="3" s="1"/>
  <c r="M603" i="3" s="1"/>
  <c r="N603" i="3" s="1"/>
  <c r="O603" i="3" s="1"/>
  <c r="I603" i="3"/>
  <c r="P603" i="3" s="1"/>
  <c r="J602" i="3"/>
  <c r="K602" i="3" s="1"/>
  <c r="L602" i="3" s="1"/>
  <c r="M602" i="3" s="1"/>
  <c r="N602" i="3" s="1"/>
  <c r="O602" i="3" s="1"/>
  <c r="I602" i="3"/>
  <c r="P602" i="3" s="1"/>
  <c r="J601" i="3"/>
  <c r="K601" i="3" s="1"/>
  <c r="L601" i="3" s="1"/>
  <c r="M601" i="3" s="1"/>
  <c r="N601" i="3" s="1"/>
  <c r="O601" i="3" s="1"/>
  <c r="I601" i="3"/>
  <c r="P601" i="3" s="1"/>
  <c r="J600" i="3"/>
  <c r="K600" i="3" s="1"/>
  <c r="L600" i="3" s="1"/>
  <c r="M600" i="3" s="1"/>
  <c r="N600" i="3" s="1"/>
  <c r="O600" i="3" s="1"/>
  <c r="I600" i="3"/>
  <c r="P600" i="3" s="1"/>
  <c r="J599" i="3"/>
  <c r="K599" i="3" s="1"/>
  <c r="L599" i="3" s="1"/>
  <c r="M599" i="3" s="1"/>
  <c r="N599" i="3" s="1"/>
  <c r="O599" i="3" s="1"/>
  <c r="I599" i="3"/>
  <c r="P599" i="3" s="1"/>
  <c r="J598" i="3"/>
  <c r="K598" i="3" s="1"/>
  <c r="L598" i="3" s="1"/>
  <c r="M598" i="3" s="1"/>
  <c r="N598" i="3" s="1"/>
  <c r="O598" i="3" s="1"/>
  <c r="Q598" i="3" s="1"/>
  <c r="R598" i="3" s="1"/>
  <c r="I598" i="3"/>
  <c r="P598" i="3" s="1"/>
  <c r="J597" i="3"/>
  <c r="K597" i="3" s="1"/>
  <c r="L597" i="3" s="1"/>
  <c r="M597" i="3" s="1"/>
  <c r="N597" i="3" s="1"/>
  <c r="O597" i="3" s="1"/>
  <c r="I597" i="3"/>
  <c r="P597" i="3" s="1"/>
  <c r="J596" i="3"/>
  <c r="K596" i="3" s="1"/>
  <c r="L596" i="3" s="1"/>
  <c r="M596" i="3" s="1"/>
  <c r="N596" i="3" s="1"/>
  <c r="O596" i="3" s="1"/>
  <c r="I596" i="3"/>
  <c r="P596" i="3" s="1"/>
  <c r="J595" i="3"/>
  <c r="K595" i="3" s="1"/>
  <c r="L595" i="3" s="1"/>
  <c r="M595" i="3" s="1"/>
  <c r="N595" i="3" s="1"/>
  <c r="O595" i="3" s="1"/>
  <c r="I595" i="3"/>
  <c r="P595" i="3" s="1"/>
  <c r="J594" i="3"/>
  <c r="K594" i="3" s="1"/>
  <c r="L594" i="3" s="1"/>
  <c r="M594" i="3" s="1"/>
  <c r="N594" i="3" s="1"/>
  <c r="O594" i="3" s="1"/>
  <c r="I594" i="3"/>
  <c r="P594" i="3" s="1"/>
  <c r="J593" i="3"/>
  <c r="K593" i="3" s="1"/>
  <c r="L593" i="3" s="1"/>
  <c r="M593" i="3" s="1"/>
  <c r="N593" i="3" s="1"/>
  <c r="O593" i="3" s="1"/>
  <c r="I593" i="3"/>
  <c r="P593" i="3" s="1"/>
  <c r="J592" i="3"/>
  <c r="K592" i="3" s="1"/>
  <c r="L592" i="3" s="1"/>
  <c r="M592" i="3" s="1"/>
  <c r="N592" i="3" s="1"/>
  <c r="O592" i="3" s="1"/>
  <c r="I592" i="3"/>
  <c r="P592" i="3" s="1"/>
  <c r="J591" i="3"/>
  <c r="K591" i="3" s="1"/>
  <c r="L591" i="3" s="1"/>
  <c r="M591" i="3" s="1"/>
  <c r="N591" i="3" s="1"/>
  <c r="O591" i="3" s="1"/>
  <c r="I591" i="3"/>
  <c r="P591" i="3" s="1"/>
  <c r="J590" i="3"/>
  <c r="K590" i="3" s="1"/>
  <c r="L590" i="3" s="1"/>
  <c r="M590" i="3" s="1"/>
  <c r="N590" i="3" s="1"/>
  <c r="O590" i="3" s="1"/>
  <c r="Q590" i="3" s="1"/>
  <c r="R590" i="3" s="1"/>
  <c r="I590" i="3"/>
  <c r="P590" i="3" s="1"/>
  <c r="J589" i="3"/>
  <c r="K589" i="3" s="1"/>
  <c r="L589" i="3" s="1"/>
  <c r="M589" i="3" s="1"/>
  <c r="N589" i="3" s="1"/>
  <c r="O589" i="3" s="1"/>
  <c r="I589" i="3"/>
  <c r="P589" i="3" s="1"/>
  <c r="J588" i="3"/>
  <c r="K588" i="3" s="1"/>
  <c r="L588" i="3" s="1"/>
  <c r="M588" i="3" s="1"/>
  <c r="N588" i="3" s="1"/>
  <c r="O588" i="3" s="1"/>
  <c r="I588" i="3"/>
  <c r="P588" i="3" s="1"/>
  <c r="J587" i="3"/>
  <c r="K587" i="3" s="1"/>
  <c r="L587" i="3" s="1"/>
  <c r="M587" i="3" s="1"/>
  <c r="N587" i="3" s="1"/>
  <c r="O587" i="3" s="1"/>
  <c r="I587" i="3"/>
  <c r="P587" i="3" s="1"/>
  <c r="J586" i="3"/>
  <c r="K586" i="3" s="1"/>
  <c r="L586" i="3" s="1"/>
  <c r="M586" i="3" s="1"/>
  <c r="N586" i="3" s="1"/>
  <c r="O586" i="3" s="1"/>
  <c r="I586" i="3"/>
  <c r="P586" i="3" s="1"/>
  <c r="J585" i="3"/>
  <c r="K585" i="3" s="1"/>
  <c r="L585" i="3" s="1"/>
  <c r="M585" i="3" s="1"/>
  <c r="N585" i="3" s="1"/>
  <c r="O585" i="3" s="1"/>
  <c r="I585" i="3"/>
  <c r="P585" i="3" s="1"/>
  <c r="J584" i="3"/>
  <c r="K584" i="3" s="1"/>
  <c r="L584" i="3" s="1"/>
  <c r="M584" i="3" s="1"/>
  <c r="N584" i="3" s="1"/>
  <c r="O584" i="3" s="1"/>
  <c r="I584" i="3"/>
  <c r="P584" i="3" s="1"/>
  <c r="J583" i="3"/>
  <c r="K583" i="3" s="1"/>
  <c r="L583" i="3" s="1"/>
  <c r="M583" i="3" s="1"/>
  <c r="N583" i="3" s="1"/>
  <c r="O583" i="3" s="1"/>
  <c r="I583" i="3"/>
  <c r="P583" i="3" s="1"/>
  <c r="J582" i="3"/>
  <c r="K582" i="3" s="1"/>
  <c r="L582" i="3" s="1"/>
  <c r="M582" i="3" s="1"/>
  <c r="N582" i="3" s="1"/>
  <c r="O582" i="3" s="1"/>
  <c r="Q582" i="3" s="1"/>
  <c r="R582" i="3" s="1"/>
  <c r="I582" i="3"/>
  <c r="P582" i="3" s="1"/>
  <c r="J581" i="3"/>
  <c r="K581" i="3" s="1"/>
  <c r="L581" i="3" s="1"/>
  <c r="M581" i="3" s="1"/>
  <c r="N581" i="3" s="1"/>
  <c r="O581" i="3" s="1"/>
  <c r="I581" i="3"/>
  <c r="P581" i="3" s="1"/>
  <c r="J580" i="3"/>
  <c r="K580" i="3" s="1"/>
  <c r="L580" i="3" s="1"/>
  <c r="M580" i="3" s="1"/>
  <c r="N580" i="3" s="1"/>
  <c r="O580" i="3" s="1"/>
  <c r="I580" i="3"/>
  <c r="P580" i="3" s="1"/>
  <c r="J579" i="3"/>
  <c r="K579" i="3" s="1"/>
  <c r="L579" i="3" s="1"/>
  <c r="M579" i="3" s="1"/>
  <c r="N579" i="3" s="1"/>
  <c r="O579" i="3" s="1"/>
  <c r="I579" i="3"/>
  <c r="P579" i="3" s="1"/>
  <c r="J578" i="3"/>
  <c r="K578" i="3" s="1"/>
  <c r="L578" i="3" s="1"/>
  <c r="M578" i="3" s="1"/>
  <c r="N578" i="3" s="1"/>
  <c r="O578" i="3" s="1"/>
  <c r="I578" i="3"/>
  <c r="P578" i="3" s="1"/>
  <c r="J577" i="3"/>
  <c r="K577" i="3" s="1"/>
  <c r="L577" i="3" s="1"/>
  <c r="M577" i="3" s="1"/>
  <c r="N577" i="3" s="1"/>
  <c r="O577" i="3" s="1"/>
  <c r="I577" i="3"/>
  <c r="P577" i="3" s="1"/>
  <c r="J576" i="3"/>
  <c r="K576" i="3" s="1"/>
  <c r="L576" i="3" s="1"/>
  <c r="M576" i="3" s="1"/>
  <c r="N576" i="3" s="1"/>
  <c r="O576" i="3" s="1"/>
  <c r="I576" i="3"/>
  <c r="P576" i="3" s="1"/>
  <c r="J575" i="3"/>
  <c r="K575" i="3" s="1"/>
  <c r="L575" i="3" s="1"/>
  <c r="M575" i="3" s="1"/>
  <c r="N575" i="3" s="1"/>
  <c r="O575" i="3" s="1"/>
  <c r="I575" i="3"/>
  <c r="P575" i="3" s="1"/>
  <c r="J574" i="3"/>
  <c r="K574" i="3" s="1"/>
  <c r="L574" i="3" s="1"/>
  <c r="M574" i="3" s="1"/>
  <c r="N574" i="3" s="1"/>
  <c r="O574" i="3" s="1"/>
  <c r="Q574" i="3" s="1"/>
  <c r="R574" i="3" s="1"/>
  <c r="I574" i="3"/>
  <c r="P574" i="3" s="1"/>
  <c r="J573" i="3"/>
  <c r="K573" i="3" s="1"/>
  <c r="L573" i="3" s="1"/>
  <c r="M573" i="3" s="1"/>
  <c r="N573" i="3" s="1"/>
  <c r="O573" i="3" s="1"/>
  <c r="I573" i="3"/>
  <c r="P573" i="3" s="1"/>
  <c r="J572" i="3"/>
  <c r="K572" i="3" s="1"/>
  <c r="L572" i="3" s="1"/>
  <c r="M572" i="3" s="1"/>
  <c r="N572" i="3" s="1"/>
  <c r="O572" i="3" s="1"/>
  <c r="I572" i="3"/>
  <c r="P572" i="3" s="1"/>
  <c r="J571" i="3"/>
  <c r="K571" i="3" s="1"/>
  <c r="L571" i="3" s="1"/>
  <c r="M571" i="3" s="1"/>
  <c r="N571" i="3" s="1"/>
  <c r="O571" i="3" s="1"/>
  <c r="I571" i="3"/>
  <c r="P571" i="3" s="1"/>
  <c r="J570" i="3"/>
  <c r="K570" i="3" s="1"/>
  <c r="L570" i="3" s="1"/>
  <c r="M570" i="3" s="1"/>
  <c r="N570" i="3" s="1"/>
  <c r="O570" i="3" s="1"/>
  <c r="I570" i="3"/>
  <c r="P570" i="3" s="1"/>
  <c r="J569" i="3"/>
  <c r="K569" i="3" s="1"/>
  <c r="L569" i="3" s="1"/>
  <c r="M569" i="3" s="1"/>
  <c r="N569" i="3" s="1"/>
  <c r="O569" i="3" s="1"/>
  <c r="I569" i="3"/>
  <c r="P569" i="3" s="1"/>
  <c r="J568" i="3"/>
  <c r="K568" i="3" s="1"/>
  <c r="L568" i="3" s="1"/>
  <c r="M568" i="3" s="1"/>
  <c r="N568" i="3" s="1"/>
  <c r="O568" i="3" s="1"/>
  <c r="I568" i="3"/>
  <c r="P568" i="3" s="1"/>
  <c r="J567" i="3"/>
  <c r="K567" i="3" s="1"/>
  <c r="L567" i="3" s="1"/>
  <c r="M567" i="3" s="1"/>
  <c r="N567" i="3" s="1"/>
  <c r="O567" i="3" s="1"/>
  <c r="I567" i="3"/>
  <c r="P567" i="3" s="1"/>
  <c r="J566" i="3"/>
  <c r="K566" i="3" s="1"/>
  <c r="L566" i="3" s="1"/>
  <c r="M566" i="3" s="1"/>
  <c r="N566" i="3" s="1"/>
  <c r="O566" i="3" s="1"/>
  <c r="Q566" i="3" s="1"/>
  <c r="R566" i="3" s="1"/>
  <c r="I566" i="3"/>
  <c r="P566" i="3" s="1"/>
  <c r="J565" i="3"/>
  <c r="K565" i="3" s="1"/>
  <c r="L565" i="3" s="1"/>
  <c r="M565" i="3" s="1"/>
  <c r="N565" i="3" s="1"/>
  <c r="O565" i="3" s="1"/>
  <c r="I565" i="3"/>
  <c r="P565" i="3" s="1"/>
  <c r="J564" i="3"/>
  <c r="K564" i="3" s="1"/>
  <c r="L564" i="3" s="1"/>
  <c r="M564" i="3" s="1"/>
  <c r="N564" i="3" s="1"/>
  <c r="O564" i="3" s="1"/>
  <c r="I564" i="3"/>
  <c r="P564" i="3" s="1"/>
  <c r="J563" i="3"/>
  <c r="K563" i="3" s="1"/>
  <c r="L563" i="3" s="1"/>
  <c r="M563" i="3" s="1"/>
  <c r="N563" i="3" s="1"/>
  <c r="O563" i="3" s="1"/>
  <c r="I563" i="3"/>
  <c r="P563" i="3" s="1"/>
  <c r="J562" i="3"/>
  <c r="K562" i="3" s="1"/>
  <c r="L562" i="3" s="1"/>
  <c r="M562" i="3" s="1"/>
  <c r="N562" i="3" s="1"/>
  <c r="O562" i="3" s="1"/>
  <c r="I562" i="3"/>
  <c r="P562" i="3" s="1"/>
  <c r="J561" i="3"/>
  <c r="K561" i="3" s="1"/>
  <c r="L561" i="3" s="1"/>
  <c r="M561" i="3" s="1"/>
  <c r="N561" i="3" s="1"/>
  <c r="O561" i="3" s="1"/>
  <c r="I561" i="3"/>
  <c r="P561" i="3" s="1"/>
  <c r="J560" i="3"/>
  <c r="K560" i="3" s="1"/>
  <c r="L560" i="3" s="1"/>
  <c r="M560" i="3" s="1"/>
  <c r="N560" i="3" s="1"/>
  <c r="O560" i="3" s="1"/>
  <c r="I560" i="3"/>
  <c r="P560" i="3" s="1"/>
  <c r="J559" i="3"/>
  <c r="K559" i="3" s="1"/>
  <c r="L559" i="3" s="1"/>
  <c r="M559" i="3" s="1"/>
  <c r="N559" i="3" s="1"/>
  <c r="O559" i="3" s="1"/>
  <c r="I559" i="3"/>
  <c r="P559" i="3" s="1"/>
  <c r="J558" i="3"/>
  <c r="K558" i="3" s="1"/>
  <c r="L558" i="3" s="1"/>
  <c r="M558" i="3" s="1"/>
  <c r="N558" i="3" s="1"/>
  <c r="O558" i="3" s="1"/>
  <c r="Q558" i="3" s="1"/>
  <c r="R558" i="3" s="1"/>
  <c r="I558" i="3"/>
  <c r="P558" i="3" s="1"/>
  <c r="J557" i="3"/>
  <c r="K557" i="3" s="1"/>
  <c r="L557" i="3" s="1"/>
  <c r="M557" i="3" s="1"/>
  <c r="N557" i="3" s="1"/>
  <c r="O557" i="3" s="1"/>
  <c r="I557" i="3"/>
  <c r="P557" i="3" s="1"/>
  <c r="J556" i="3"/>
  <c r="K556" i="3" s="1"/>
  <c r="L556" i="3" s="1"/>
  <c r="M556" i="3" s="1"/>
  <c r="N556" i="3" s="1"/>
  <c r="O556" i="3" s="1"/>
  <c r="I556" i="3"/>
  <c r="P556" i="3" s="1"/>
  <c r="J555" i="3"/>
  <c r="K555" i="3" s="1"/>
  <c r="L555" i="3" s="1"/>
  <c r="M555" i="3" s="1"/>
  <c r="N555" i="3" s="1"/>
  <c r="O555" i="3" s="1"/>
  <c r="I555" i="3"/>
  <c r="P555" i="3" s="1"/>
  <c r="J554" i="3"/>
  <c r="K554" i="3" s="1"/>
  <c r="L554" i="3" s="1"/>
  <c r="M554" i="3" s="1"/>
  <c r="N554" i="3" s="1"/>
  <c r="O554" i="3" s="1"/>
  <c r="I554" i="3"/>
  <c r="P554" i="3" s="1"/>
  <c r="J553" i="3"/>
  <c r="K553" i="3" s="1"/>
  <c r="L553" i="3" s="1"/>
  <c r="M553" i="3" s="1"/>
  <c r="N553" i="3" s="1"/>
  <c r="O553" i="3" s="1"/>
  <c r="I553" i="3"/>
  <c r="P553" i="3" s="1"/>
  <c r="J552" i="3"/>
  <c r="K552" i="3" s="1"/>
  <c r="L552" i="3" s="1"/>
  <c r="M552" i="3" s="1"/>
  <c r="N552" i="3" s="1"/>
  <c r="O552" i="3" s="1"/>
  <c r="I552" i="3"/>
  <c r="P552" i="3" s="1"/>
  <c r="J551" i="3"/>
  <c r="K551" i="3" s="1"/>
  <c r="L551" i="3" s="1"/>
  <c r="M551" i="3" s="1"/>
  <c r="N551" i="3" s="1"/>
  <c r="O551" i="3" s="1"/>
  <c r="I551" i="3"/>
  <c r="P551" i="3" s="1"/>
  <c r="J550" i="3"/>
  <c r="K550" i="3" s="1"/>
  <c r="L550" i="3" s="1"/>
  <c r="M550" i="3" s="1"/>
  <c r="N550" i="3" s="1"/>
  <c r="O550" i="3" s="1"/>
  <c r="Q550" i="3" s="1"/>
  <c r="R550" i="3" s="1"/>
  <c r="I550" i="3"/>
  <c r="P550" i="3" s="1"/>
  <c r="J549" i="3"/>
  <c r="K549" i="3" s="1"/>
  <c r="L549" i="3" s="1"/>
  <c r="M549" i="3" s="1"/>
  <c r="N549" i="3" s="1"/>
  <c r="O549" i="3" s="1"/>
  <c r="I549" i="3"/>
  <c r="P549" i="3" s="1"/>
  <c r="J548" i="3"/>
  <c r="K548" i="3" s="1"/>
  <c r="L548" i="3" s="1"/>
  <c r="M548" i="3" s="1"/>
  <c r="N548" i="3" s="1"/>
  <c r="O548" i="3" s="1"/>
  <c r="I548" i="3"/>
  <c r="P548" i="3" s="1"/>
  <c r="J547" i="3"/>
  <c r="K547" i="3" s="1"/>
  <c r="L547" i="3" s="1"/>
  <c r="M547" i="3" s="1"/>
  <c r="N547" i="3" s="1"/>
  <c r="O547" i="3" s="1"/>
  <c r="I547" i="3"/>
  <c r="P547" i="3" s="1"/>
  <c r="J546" i="3"/>
  <c r="K546" i="3" s="1"/>
  <c r="L546" i="3" s="1"/>
  <c r="M546" i="3" s="1"/>
  <c r="N546" i="3" s="1"/>
  <c r="O546" i="3" s="1"/>
  <c r="I546" i="3"/>
  <c r="P546" i="3" s="1"/>
  <c r="J545" i="3"/>
  <c r="K545" i="3" s="1"/>
  <c r="L545" i="3" s="1"/>
  <c r="M545" i="3" s="1"/>
  <c r="N545" i="3" s="1"/>
  <c r="O545" i="3" s="1"/>
  <c r="I545" i="3"/>
  <c r="P545" i="3" s="1"/>
  <c r="J544" i="3"/>
  <c r="K544" i="3" s="1"/>
  <c r="L544" i="3" s="1"/>
  <c r="M544" i="3" s="1"/>
  <c r="N544" i="3" s="1"/>
  <c r="O544" i="3" s="1"/>
  <c r="I544" i="3"/>
  <c r="P544" i="3" s="1"/>
  <c r="J543" i="3"/>
  <c r="K543" i="3" s="1"/>
  <c r="L543" i="3" s="1"/>
  <c r="M543" i="3" s="1"/>
  <c r="N543" i="3" s="1"/>
  <c r="O543" i="3" s="1"/>
  <c r="I543" i="3"/>
  <c r="P543" i="3" s="1"/>
  <c r="J542" i="3"/>
  <c r="K542" i="3" s="1"/>
  <c r="L542" i="3" s="1"/>
  <c r="M542" i="3" s="1"/>
  <c r="N542" i="3" s="1"/>
  <c r="O542" i="3" s="1"/>
  <c r="Q542" i="3" s="1"/>
  <c r="R542" i="3" s="1"/>
  <c r="I542" i="3"/>
  <c r="P542" i="3" s="1"/>
  <c r="J541" i="3"/>
  <c r="K541" i="3" s="1"/>
  <c r="L541" i="3" s="1"/>
  <c r="M541" i="3" s="1"/>
  <c r="N541" i="3" s="1"/>
  <c r="O541" i="3" s="1"/>
  <c r="I541" i="3"/>
  <c r="P541" i="3" s="1"/>
  <c r="J540" i="3"/>
  <c r="K540" i="3" s="1"/>
  <c r="L540" i="3" s="1"/>
  <c r="M540" i="3" s="1"/>
  <c r="N540" i="3" s="1"/>
  <c r="O540" i="3" s="1"/>
  <c r="I540" i="3"/>
  <c r="P540" i="3" s="1"/>
  <c r="J539" i="3"/>
  <c r="K539" i="3" s="1"/>
  <c r="L539" i="3" s="1"/>
  <c r="M539" i="3" s="1"/>
  <c r="N539" i="3" s="1"/>
  <c r="O539" i="3" s="1"/>
  <c r="I539" i="3"/>
  <c r="P539" i="3" s="1"/>
  <c r="J538" i="3"/>
  <c r="K538" i="3" s="1"/>
  <c r="L538" i="3" s="1"/>
  <c r="M538" i="3" s="1"/>
  <c r="N538" i="3" s="1"/>
  <c r="O538" i="3" s="1"/>
  <c r="I538" i="3"/>
  <c r="P538" i="3" s="1"/>
  <c r="J537" i="3"/>
  <c r="K537" i="3" s="1"/>
  <c r="L537" i="3" s="1"/>
  <c r="M537" i="3" s="1"/>
  <c r="N537" i="3" s="1"/>
  <c r="O537" i="3" s="1"/>
  <c r="I537" i="3"/>
  <c r="P537" i="3" s="1"/>
  <c r="J536" i="3"/>
  <c r="K536" i="3" s="1"/>
  <c r="L536" i="3" s="1"/>
  <c r="M536" i="3" s="1"/>
  <c r="N536" i="3" s="1"/>
  <c r="O536" i="3" s="1"/>
  <c r="I536" i="3"/>
  <c r="P536" i="3" s="1"/>
  <c r="J535" i="3"/>
  <c r="K535" i="3" s="1"/>
  <c r="L535" i="3" s="1"/>
  <c r="M535" i="3" s="1"/>
  <c r="N535" i="3" s="1"/>
  <c r="O535" i="3" s="1"/>
  <c r="I535" i="3"/>
  <c r="P535" i="3" s="1"/>
  <c r="J534" i="3"/>
  <c r="K534" i="3" s="1"/>
  <c r="L534" i="3" s="1"/>
  <c r="M534" i="3" s="1"/>
  <c r="N534" i="3" s="1"/>
  <c r="O534" i="3" s="1"/>
  <c r="Q534" i="3" s="1"/>
  <c r="R534" i="3" s="1"/>
  <c r="I534" i="3"/>
  <c r="P534" i="3" s="1"/>
  <c r="J533" i="3"/>
  <c r="K533" i="3" s="1"/>
  <c r="L533" i="3" s="1"/>
  <c r="M533" i="3" s="1"/>
  <c r="N533" i="3" s="1"/>
  <c r="O533" i="3" s="1"/>
  <c r="I533" i="3"/>
  <c r="P533" i="3" s="1"/>
  <c r="J532" i="3"/>
  <c r="K532" i="3" s="1"/>
  <c r="L532" i="3" s="1"/>
  <c r="M532" i="3" s="1"/>
  <c r="N532" i="3" s="1"/>
  <c r="O532" i="3" s="1"/>
  <c r="I532" i="3"/>
  <c r="P532" i="3" s="1"/>
  <c r="J531" i="3"/>
  <c r="K531" i="3" s="1"/>
  <c r="L531" i="3" s="1"/>
  <c r="M531" i="3" s="1"/>
  <c r="N531" i="3" s="1"/>
  <c r="O531" i="3" s="1"/>
  <c r="I531" i="3"/>
  <c r="P531" i="3" s="1"/>
  <c r="J530" i="3"/>
  <c r="K530" i="3" s="1"/>
  <c r="L530" i="3" s="1"/>
  <c r="M530" i="3" s="1"/>
  <c r="N530" i="3" s="1"/>
  <c r="O530" i="3" s="1"/>
  <c r="I530" i="3"/>
  <c r="P530" i="3" s="1"/>
  <c r="J529" i="3"/>
  <c r="K529" i="3" s="1"/>
  <c r="L529" i="3" s="1"/>
  <c r="M529" i="3" s="1"/>
  <c r="N529" i="3" s="1"/>
  <c r="O529" i="3" s="1"/>
  <c r="I529" i="3"/>
  <c r="P529" i="3" s="1"/>
  <c r="J528" i="3"/>
  <c r="K528" i="3" s="1"/>
  <c r="L528" i="3" s="1"/>
  <c r="M528" i="3" s="1"/>
  <c r="N528" i="3" s="1"/>
  <c r="O528" i="3" s="1"/>
  <c r="I528" i="3"/>
  <c r="P528" i="3" s="1"/>
  <c r="J527" i="3"/>
  <c r="K527" i="3" s="1"/>
  <c r="L527" i="3" s="1"/>
  <c r="M527" i="3" s="1"/>
  <c r="N527" i="3" s="1"/>
  <c r="O527" i="3" s="1"/>
  <c r="I527" i="3"/>
  <c r="P527" i="3" s="1"/>
  <c r="J526" i="3"/>
  <c r="K526" i="3" s="1"/>
  <c r="L526" i="3" s="1"/>
  <c r="M526" i="3" s="1"/>
  <c r="N526" i="3" s="1"/>
  <c r="O526" i="3" s="1"/>
  <c r="Q526" i="3" s="1"/>
  <c r="R526" i="3" s="1"/>
  <c r="I526" i="3"/>
  <c r="P526" i="3" s="1"/>
  <c r="J525" i="3"/>
  <c r="K525" i="3" s="1"/>
  <c r="L525" i="3" s="1"/>
  <c r="M525" i="3" s="1"/>
  <c r="N525" i="3" s="1"/>
  <c r="O525" i="3" s="1"/>
  <c r="I525" i="3"/>
  <c r="P525" i="3" s="1"/>
  <c r="J524" i="3"/>
  <c r="K524" i="3" s="1"/>
  <c r="L524" i="3" s="1"/>
  <c r="M524" i="3" s="1"/>
  <c r="N524" i="3" s="1"/>
  <c r="O524" i="3" s="1"/>
  <c r="I524" i="3"/>
  <c r="P524" i="3" s="1"/>
  <c r="J523" i="3"/>
  <c r="K523" i="3" s="1"/>
  <c r="L523" i="3" s="1"/>
  <c r="M523" i="3" s="1"/>
  <c r="N523" i="3" s="1"/>
  <c r="O523" i="3" s="1"/>
  <c r="I523" i="3"/>
  <c r="P523" i="3" s="1"/>
  <c r="J522" i="3"/>
  <c r="K522" i="3" s="1"/>
  <c r="L522" i="3" s="1"/>
  <c r="M522" i="3" s="1"/>
  <c r="N522" i="3" s="1"/>
  <c r="O522" i="3" s="1"/>
  <c r="I522" i="3"/>
  <c r="P522" i="3" s="1"/>
  <c r="J521" i="3"/>
  <c r="K521" i="3" s="1"/>
  <c r="L521" i="3" s="1"/>
  <c r="M521" i="3" s="1"/>
  <c r="N521" i="3" s="1"/>
  <c r="O521" i="3" s="1"/>
  <c r="I521" i="3"/>
  <c r="P521" i="3" s="1"/>
  <c r="J520" i="3"/>
  <c r="K520" i="3" s="1"/>
  <c r="L520" i="3" s="1"/>
  <c r="M520" i="3" s="1"/>
  <c r="N520" i="3" s="1"/>
  <c r="O520" i="3" s="1"/>
  <c r="I520" i="3"/>
  <c r="P520" i="3" s="1"/>
  <c r="J519" i="3"/>
  <c r="K519" i="3" s="1"/>
  <c r="L519" i="3" s="1"/>
  <c r="M519" i="3" s="1"/>
  <c r="N519" i="3" s="1"/>
  <c r="O519" i="3" s="1"/>
  <c r="I519" i="3"/>
  <c r="P519" i="3" s="1"/>
  <c r="J518" i="3"/>
  <c r="K518" i="3" s="1"/>
  <c r="L518" i="3" s="1"/>
  <c r="M518" i="3" s="1"/>
  <c r="N518" i="3" s="1"/>
  <c r="O518" i="3" s="1"/>
  <c r="Q518" i="3" s="1"/>
  <c r="R518" i="3" s="1"/>
  <c r="I518" i="3"/>
  <c r="P518" i="3" s="1"/>
  <c r="J517" i="3"/>
  <c r="K517" i="3" s="1"/>
  <c r="L517" i="3" s="1"/>
  <c r="M517" i="3" s="1"/>
  <c r="N517" i="3" s="1"/>
  <c r="O517" i="3" s="1"/>
  <c r="I517" i="3"/>
  <c r="P517" i="3" s="1"/>
  <c r="J516" i="3"/>
  <c r="K516" i="3" s="1"/>
  <c r="L516" i="3" s="1"/>
  <c r="M516" i="3" s="1"/>
  <c r="N516" i="3" s="1"/>
  <c r="O516" i="3" s="1"/>
  <c r="I516" i="3"/>
  <c r="P516" i="3" s="1"/>
  <c r="J515" i="3"/>
  <c r="K515" i="3" s="1"/>
  <c r="L515" i="3" s="1"/>
  <c r="M515" i="3" s="1"/>
  <c r="N515" i="3" s="1"/>
  <c r="O515" i="3" s="1"/>
  <c r="I515" i="3"/>
  <c r="P515" i="3" s="1"/>
  <c r="J514" i="3"/>
  <c r="K514" i="3" s="1"/>
  <c r="L514" i="3" s="1"/>
  <c r="M514" i="3" s="1"/>
  <c r="N514" i="3" s="1"/>
  <c r="O514" i="3" s="1"/>
  <c r="I514" i="3"/>
  <c r="P514" i="3" s="1"/>
  <c r="J513" i="3"/>
  <c r="K513" i="3" s="1"/>
  <c r="L513" i="3" s="1"/>
  <c r="M513" i="3" s="1"/>
  <c r="N513" i="3" s="1"/>
  <c r="O513" i="3" s="1"/>
  <c r="I513" i="3"/>
  <c r="P513" i="3" s="1"/>
  <c r="J512" i="3"/>
  <c r="K512" i="3" s="1"/>
  <c r="L512" i="3" s="1"/>
  <c r="M512" i="3" s="1"/>
  <c r="N512" i="3" s="1"/>
  <c r="O512" i="3" s="1"/>
  <c r="I512" i="3"/>
  <c r="P512" i="3" s="1"/>
  <c r="J511" i="3"/>
  <c r="K511" i="3" s="1"/>
  <c r="L511" i="3" s="1"/>
  <c r="M511" i="3" s="1"/>
  <c r="N511" i="3" s="1"/>
  <c r="O511" i="3" s="1"/>
  <c r="I511" i="3"/>
  <c r="P511" i="3" s="1"/>
  <c r="J510" i="3"/>
  <c r="K510" i="3" s="1"/>
  <c r="L510" i="3" s="1"/>
  <c r="M510" i="3" s="1"/>
  <c r="N510" i="3" s="1"/>
  <c r="O510" i="3" s="1"/>
  <c r="Q510" i="3" s="1"/>
  <c r="R510" i="3" s="1"/>
  <c r="I510" i="3"/>
  <c r="P510" i="3" s="1"/>
  <c r="J509" i="3"/>
  <c r="K509" i="3" s="1"/>
  <c r="L509" i="3" s="1"/>
  <c r="M509" i="3" s="1"/>
  <c r="N509" i="3" s="1"/>
  <c r="O509" i="3" s="1"/>
  <c r="I509" i="3"/>
  <c r="P509" i="3" s="1"/>
  <c r="J508" i="3"/>
  <c r="K508" i="3" s="1"/>
  <c r="L508" i="3" s="1"/>
  <c r="M508" i="3" s="1"/>
  <c r="N508" i="3" s="1"/>
  <c r="O508" i="3" s="1"/>
  <c r="Q508" i="3" s="1"/>
  <c r="R508" i="3" s="1"/>
  <c r="I508" i="3"/>
  <c r="P508" i="3" s="1"/>
  <c r="J507" i="3"/>
  <c r="K507" i="3" s="1"/>
  <c r="L507" i="3" s="1"/>
  <c r="M507" i="3" s="1"/>
  <c r="N507" i="3" s="1"/>
  <c r="O507" i="3" s="1"/>
  <c r="I507" i="3"/>
  <c r="P507" i="3" s="1"/>
  <c r="J506" i="3"/>
  <c r="K506" i="3" s="1"/>
  <c r="L506" i="3" s="1"/>
  <c r="M506" i="3" s="1"/>
  <c r="N506" i="3" s="1"/>
  <c r="O506" i="3" s="1"/>
  <c r="I506" i="3"/>
  <c r="P506" i="3" s="1"/>
  <c r="J505" i="3"/>
  <c r="K505" i="3" s="1"/>
  <c r="L505" i="3" s="1"/>
  <c r="M505" i="3" s="1"/>
  <c r="N505" i="3" s="1"/>
  <c r="O505" i="3" s="1"/>
  <c r="I505" i="3"/>
  <c r="P505" i="3" s="1"/>
  <c r="J504" i="3"/>
  <c r="K504" i="3" s="1"/>
  <c r="L504" i="3" s="1"/>
  <c r="M504" i="3" s="1"/>
  <c r="N504" i="3" s="1"/>
  <c r="O504" i="3" s="1"/>
  <c r="I504" i="3"/>
  <c r="P504" i="3" s="1"/>
  <c r="J503" i="3"/>
  <c r="K503" i="3" s="1"/>
  <c r="L503" i="3" s="1"/>
  <c r="M503" i="3" s="1"/>
  <c r="N503" i="3" s="1"/>
  <c r="O503" i="3" s="1"/>
  <c r="I503" i="3"/>
  <c r="P503" i="3" s="1"/>
  <c r="J502" i="3"/>
  <c r="K502" i="3" s="1"/>
  <c r="L502" i="3" s="1"/>
  <c r="M502" i="3" s="1"/>
  <c r="N502" i="3" s="1"/>
  <c r="O502" i="3" s="1"/>
  <c r="Q502" i="3" s="1"/>
  <c r="R502" i="3" s="1"/>
  <c r="I502" i="3"/>
  <c r="P502" i="3" s="1"/>
  <c r="J501" i="3"/>
  <c r="K501" i="3" s="1"/>
  <c r="L501" i="3" s="1"/>
  <c r="M501" i="3" s="1"/>
  <c r="N501" i="3" s="1"/>
  <c r="O501" i="3" s="1"/>
  <c r="I501" i="3"/>
  <c r="P501" i="3" s="1"/>
  <c r="J500" i="3"/>
  <c r="K500" i="3" s="1"/>
  <c r="L500" i="3" s="1"/>
  <c r="M500" i="3" s="1"/>
  <c r="N500" i="3" s="1"/>
  <c r="O500" i="3" s="1"/>
  <c r="I500" i="3"/>
  <c r="P500" i="3" s="1"/>
  <c r="J499" i="3"/>
  <c r="K499" i="3" s="1"/>
  <c r="L499" i="3" s="1"/>
  <c r="M499" i="3" s="1"/>
  <c r="N499" i="3" s="1"/>
  <c r="O499" i="3" s="1"/>
  <c r="I499" i="3"/>
  <c r="P499" i="3" s="1"/>
  <c r="J498" i="3"/>
  <c r="K498" i="3" s="1"/>
  <c r="L498" i="3" s="1"/>
  <c r="M498" i="3" s="1"/>
  <c r="N498" i="3" s="1"/>
  <c r="O498" i="3" s="1"/>
  <c r="I498" i="3"/>
  <c r="P498" i="3" s="1"/>
  <c r="J497" i="3"/>
  <c r="K497" i="3" s="1"/>
  <c r="L497" i="3" s="1"/>
  <c r="M497" i="3" s="1"/>
  <c r="N497" i="3" s="1"/>
  <c r="O497" i="3" s="1"/>
  <c r="I497" i="3"/>
  <c r="P497" i="3" s="1"/>
  <c r="J496" i="3"/>
  <c r="K496" i="3" s="1"/>
  <c r="L496" i="3" s="1"/>
  <c r="M496" i="3" s="1"/>
  <c r="N496" i="3" s="1"/>
  <c r="O496" i="3" s="1"/>
  <c r="I496" i="3"/>
  <c r="P496" i="3" s="1"/>
  <c r="J495" i="3"/>
  <c r="K495" i="3" s="1"/>
  <c r="L495" i="3" s="1"/>
  <c r="M495" i="3" s="1"/>
  <c r="N495" i="3" s="1"/>
  <c r="O495" i="3" s="1"/>
  <c r="I495" i="3"/>
  <c r="P495" i="3" s="1"/>
  <c r="J494" i="3"/>
  <c r="K494" i="3" s="1"/>
  <c r="L494" i="3" s="1"/>
  <c r="M494" i="3" s="1"/>
  <c r="N494" i="3" s="1"/>
  <c r="O494" i="3" s="1"/>
  <c r="Q494" i="3" s="1"/>
  <c r="R494" i="3" s="1"/>
  <c r="I494" i="3"/>
  <c r="P494" i="3" s="1"/>
  <c r="J493" i="3"/>
  <c r="K493" i="3" s="1"/>
  <c r="L493" i="3" s="1"/>
  <c r="M493" i="3" s="1"/>
  <c r="N493" i="3" s="1"/>
  <c r="O493" i="3" s="1"/>
  <c r="I493" i="3"/>
  <c r="P493" i="3" s="1"/>
  <c r="J492" i="3"/>
  <c r="K492" i="3" s="1"/>
  <c r="L492" i="3" s="1"/>
  <c r="M492" i="3" s="1"/>
  <c r="N492" i="3" s="1"/>
  <c r="O492" i="3" s="1"/>
  <c r="I492" i="3"/>
  <c r="P492" i="3" s="1"/>
  <c r="J491" i="3"/>
  <c r="K491" i="3" s="1"/>
  <c r="L491" i="3" s="1"/>
  <c r="M491" i="3" s="1"/>
  <c r="N491" i="3" s="1"/>
  <c r="O491" i="3" s="1"/>
  <c r="I491" i="3"/>
  <c r="P491" i="3" s="1"/>
  <c r="J490" i="3"/>
  <c r="K490" i="3" s="1"/>
  <c r="L490" i="3" s="1"/>
  <c r="M490" i="3" s="1"/>
  <c r="N490" i="3" s="1"/>
  <c r="O490" i="3" s="1"/>
  <c r="I490" i="3"/>
  <c r="P490" i="3" s="1"/>
  <c r="J489" i="3"/>
  <c r="K489" i="3" s="1"/>
  <c r="L489" i="3" s="1"/>
  <c r="M489" i="3" s="1"/>
  <c r="N489" i="3" s="1"/>
  <c r="O489" i="3" s="1"/>
  <c r="I489" i="3"/>
  <c r="P489" i="3" s="1"/>
  <c r="J488" i="3"/>
  <c r="K488" i="3" s="1"/>
  <c r="L488" i="3" s="1"/>
  <c r="M488" i="3" s="1"/>
  <c r="N488" i="3" s="1"/>
  <c r="O488" i="3" s="1"/>
  <c r="I488" i="3"/>
  <c r="P488" i="3" s="1"/>
  <c r="J487" i="3"/>
  <c r="K487" i="3" s="1"/>
  <c r="L487" i="3" s="1"/>
  <c r="M487" i="3" s="1"/>
  <c r="N487" i="3" s="1"/>
  <c r="O487" i="3" s="1"/>
  <c r="I487" i="3"/>
  <c r="P487" i="3" s="1"/>
  <c r="J486" i="3"/>
  <c r="K486" i="3" s="1"/>
  <c r="L486" i="3" s="1"/>
  <c r="M486" i="3" s="1"/>
  <c r="N486" i="3" s="1"/>
  <c r="O486" i="3" s="1"/>
  <c r="Q486" i="3" s="1"/>
  <c r="R486" i="3" s="1"/>
  <c r="I486" i="3"/>
  <c r="P486" i="3" s="1"/>
  <c r="J485" i="3"/>
  <c r="K485" i="3" s="1"/>
  <c r="L485" i="3" s="1"/>
  <c r="M485" i="3" s="1"/>
  <c r="N485" i="3" s="1"/>
  <c r="O485" i="3" s="1"/>
  <c r="I485" i="3"/>
  <c r="P485" i="3" s="1"/>
  <c r="J484" i="3"/>
  <c r="K484" i="3" s="1"/>
  <c r="L484" i="3" s="1"/>
  <c r="M484" i="3" s="1"/>
  <c r="N484" i="3" s="1"/>
  <c r="O484" i="3" s="1"/>
  <c r="I484" i="3"/>
  <c r="P484" i="3" s="1"/>
  <c r="J483" i="3"/>
  <c r="K483" i="3" s="1"/>
  <c r="L483" i="3" s="1"/>
  <c r="M483" i="3" s="1"/>
  <c r="N483" i="3" s="1"/>
  <c r="O483" i="3" s="1"/>
  <c r="I483" i="3"/>
  <c r="P483" i="3" s="1"/>
  <c r="J482" i="3"/>
  <c r="K482" i="3" s="1"/>
  <c r="L482" i="3" s="1"/>
  <c r="M482" i="3" s="1"/>
  <c r="N482" i="3" s="1"/>
  <c r="O482" i="3" s="1"/>
  <c r="I482" i="3"/>
  <c r="P482" i="3" s="1"/>
  <c r="J481" i="3"/>
  <c r="K481" i="3" s="1"/>
  <c r="L481" i="3" s="1"/>
  <c r="M481" i="3" s="1"/>
  <c r="N481" i="3" s="1"/>
  <c r="O481" i="3" s="1"/>
  <c r="I481" i="3"/>
  <c r="P481" i="3" s="1"/>
  <c r="J480" i="3"/>
  <c r="K480" i="3" s="1"/>
  <c r="L480" i="3" s="1"/>
  <c r="M480" i="3" s="1"/>
  <c r="N480" i="3" s="1"/>
  <c r="O480" i="3" s="1"/>
  <c r="I480" i="3"/>
  <c r="P480" i="3" s="1"/>
  <c r="J479" i="3"/>
  <c r="K479" i="3" s="1"/>
  <c r="L479" i="3" s="1"/>
  <c r="M479" i="3" s="1"/>
  <c r="N479" i="3" s="1"/>
  <c r="O479" i="3" s="1"/>
  <c r="I479" i="3"/>
  <c r="P479" i="3" s="1"/>
  <c r="J478" i="3"/>
  <c r="K478" i="3" s="1"/>
  <c r="L478" i="3" s="1"/>
  <c r="M478" i="3" s="1"/>
  <c r="N478" i="3" s="1"/>
  <c r="O478" i="3" s="1"/>
  <c r="Q478" i="3" s="1"/>
  <c r="R478" i="3" s="1"/>
  <c r="I478" i="3"/>
  <c r="P478" i="3" s="1"/>
  <c r="J477" i="3"/>
  <c r="K477" i="3" s="1"/>
  <c r="L477" i="3" s="1"/>
  <c r="M477" i="3" s="1"/>
  <c r="N477" i="3" s="1"/>
  <c r="O477" i="3" s="1"/>
  <c r="I477" i="3"/>
  <c r="P477" i="3" s="1"/>
  <c r="J476" i="3"/>
  <c r="K476" i="3" s="1"/>
  <c r="L476" i="3" s="1"/>
  <c r="M476" i="3" s="1"/>
  <c r="N476" i="3" s="1"/>
  <c r="O476" i="3" s="1"/>
  <c r="I476" i="3"/>
  <c r="P476" i="3" s="1"/>
  <c r="J475" i="3"/>
  <c r="K475" i="3" s="1"/>
  <c r="L475" i="3" s="1"/>
  <c r="M475" i="3" s="1"/>
  <c r="N475" i="3" s="1"/>
  <c r="O475" i="3" s="1"/>
  <c r="I475" i="3"/>
  <c r="P475" i="3" s="1"/>
  <c r="J474" i="3"/>
  <c r="K474" i="3" s="1"/>
  <c r="L474" i="3" s="1"/>
  <c r="M474" i="3" s="1"/>
  <c r="N474" i="3" s="1"/>
  <c r="O474" i="3" s="1"/>
  <c r="I474" i="3"/>
  <c r="P474" i="3" s="1"/>
  <c r="J473" i="3"/>
  <c r="K473" i="3" s="1"/>
  <c r="L473" i="3" s="1"/>
  <c r="M473" i="3" s="1"/>
  <c r="N473" i="3" s="1"/>
  <c r="O473" i="3" s="1"/>
  <c r="I473" i="3"/>
  <c r="P473" i="3" s="1"/>
  <c r="J472" i="3"/>
  <c r="K472" i="3" s="1"/>
  <c r="L472" i="3" s="1"/>
  <c r="M472" i="3" s="1"/>
  <c r="N472" i="3" s="1"/>
  <c r="O472" i="3" s="1"/>
  <c r="I472" i="3"/>
  <c r="P472" i="3" s="1"/>
  <c r="J471" i="3"/>
  <c r="K471" i="3" s="1"/>
  <c r="L471" i="3" s="1"/>
  <c r="M471" i="3" s="1"/>
  <c r="N471" i="3" s="1"/>
  <c r="O471" i="3" s="1"/>
  <c r="I471" i="3"/>
  <c r="P471" i="3" s="1"/>
  <c r="J470" i="3"/>
  <c r="K470" i="3" s="1"/>
  <c r="L470" i="3" s="1"/>
  <c r="M470" i="3" s="1"/>
  <c r="N470" i="3" s="1"/>
  <c r="O470" i="3" s="1"/>
  <c r="I470" i="3"/>
  <c r="P470" i="3" s="1"/>
  <c r="J469" i="3"/>
  <c r="K469" i="3" s="1"/>
  <c r="L469" i="3" s="1"/>
  <c r="M469" i="3" s="1"/>
  <c r="N469" i="3" s="1"/>
  <c r="O469" i="3" s="1"/>
  <c r="I469" i="3"/>
  <c r="P469" i="3" s="1"/>
  <c r="J468" i="3"/>
  <c r="K468" i="3" s="1"/>
  <c r="L468" i="3" s="1"/>
  <c r="M468" i="3" s="1"/>
  <c r="N468" i="3" s="1"/>
  <c r="O468" i="3" s="1"/>
  <c r="I468" i="3"/>
  <c r="P468" i="3" s="1"/>
  <c r="J467" i="3"/>
  <c r="K467" i="3" s="1"/>
  <c r="L467" i="3" s="1"/>
  <c r="M467" i="3" s="1"/>
  <c r="N467" i="3" s="1"/>
  <c r="O467" i="3" s="1"/>
  <c r="I467" i="3"/>
  <c r="P467" i="3" s="1"/>
  <c r="J466" i="3"/>
  <c r="K466" i="3" s="1"/>
  <c r="L466" i="3" s="1"/>
  <c r="M466" i="3" s="1"/>
  <c r="N466" i="3" s="1"/>
  <c r="O466" i="3" s="1"/>
  <c r="I466" i="3"/>
  <c r="P466" i="3" s="1"/>
  <c r="J465" i="3"/>
  <c r="K465" i="3" s="1"/>
  <c r="L465" i="3" s="1"/>
  <c r="M465" i="3" s="1"/>
  <c r="N465" i="3" s="1"/>
  <c r="O465" i="3" s="1"/>
  <c r="I465" i="3"/>
  <c r="P465" i="3" s="1"/>
  <c r="J464" i="3"/>
  <c r="K464" i="3" s="1"/>
  <c r="L464" i="3" s="1"/>
  <c r="M464" i="3" s="1"/>
  <c r="N464" i="3" s="1"/>
  <c r="O464" i="3" s="1"/>
  <c r="I464" i="3"/>
  <c r="P464" i="3" s="1"/>
  <c r="J463" i="3"/>
  <c r="K463" i="3" s="1"/>
  <c r="L463" i="3" s="1"/>
  <c r="M463" i="3" s="1"/>
  <c r="N463" i="3" s="1"/>
  <c r="O463" i="3" s="1"/>
  <c r="I463" i="3"/>
  <c r="P463" i="3" s="1"/>
  <c r="J462" i="3"/>
  <c r="K462" i="3" s="1"/>
  <c r="L462" i="3" s="1"/>
  <c r="M462" i="3" s="1"/>
  <c r="N462" i="3" s="1"/>
  <c r="O462" i="3" s="1"/>
  <c r="I462" i="3"/>
  <c r="P462" i="3" s="1"/>
  <c r="J461" i="3"/>
  <c r="K461" i="3" s="1"/>
  <c r="L461" i="3" s="1"/>
  <c r="M461" i="3" s="1"/>
  <c r="N461" i="3" s="1"/>
  <c r="O461" i="3" s="1"/>
  <c r="I461" i="3"/>
  <c r="P461" i="3" s="1"/>
  <c r="J460" i="3"/>
  <c r="K460" i="3" s="1"/>
  <c r="L460" i="3" s="1"/>
  <c r="M460" i="3" s="1"/>
  <c r="N460" i="3" s="1"/>
  <c r="O460" i="3" s="1"/>
  <c r="I460" i="3"/>
  <c r="P460" i="3" s="1"/>
  <c r="J459" i="3"/>
  <c r="K459" i="3" s="1"/>
  <c r="L459" i="3" s="1"/>
  <c r="M459" i="3" s="1"/>
  <c r="N459" i="3" s="1"/>
  <c r="O459" i="3" s="1"/>
  <c r="I459" i="3"/>
  <c r="P459" i="3" s="1"/>
  <c r="J458" i="3"/>
  <c r="K458" i="3" s="1"/>
  <c r="L458" i="3" s="1"/>
  <c r="M458" i="3" s="1"/>
  <c r="N458" i="3" s="1"/>
  <c r="O458" i="3" s="1"/>
  <c r="I458" i="3"/>
  <c r="P458" i="3" s="1"/>
  <c r="J457" i="3"/>
  <c r="K457" i="3" s="1"/>
  <c r="L457" i="3" s="1"/>
  <c r="M457" i="3" s="1"/>
  <c r="N457" i="3" s="1"/>
  <c r="O457" i="3" s="1"/>
  <c r="I457" i="3"/>
  <c r="P457" i="3" s="1"/>
  <c r="J456" i="3"/>
  <c r="K456" i="3" s="1"/>
  <c r="L456" i="3" s="1"/>
  <c r="M456" i="3" s="1"/>
  <c r="N456" i="3" s="1"/>
  <c r="O456" i="3" s="1"/>
  <c r="I456" i="3"/>
  <c r="P456" i="3" s="1"/>
  <c r="J455" i="3"/>
  <c r="K455" i="3" s="1"/>
  <c r="L455" i="3" s="1"/>
  <c r="M455" i="3" s="1"/>
  <c r="N455" i="3" s="1"/>
  <c r="O455" i="3" s="1"/>
  <c r="I455" i="3"/>
  <c r="P455" i="3" s="1"/>
  <c r="J454" i="3"/>
  <c r="K454" i="3" s="1"/>
  <c r="L454" i="3" s="1"/>
  <c r="M454" i="3" s="1"/>
  <c r="N454" i="3" s="1"/>
  <c r="O454" i="3" s="1"/>
  <c r="I454" i="3"/>
  <c r="P454" i="3" s="1"/>
  <c r="J453" i="3"/>
  <c r="K453" i="3" s="1"/>
  <c r="L453" i="3" s="1"/>
  <c r="M453" i="3" s="1"/>
  <c r="N453" i="3" s="1"/>
  <c r="O453" i="3" s="1"/>
  <c r="I453" i="3"/>
  <c r="P453" i="3" s="1"/>
  <c r="J452" i="3"/>
  <c r="K452" i="3" s="1"/>
  <c r="L452" i="3" s="1"/>
  <c r="M452" i="3" s="1"/>
  <c r="N452" i="3" s="1"/>
  <c r="O452" i="3" s="1"/>
  <c r="I452" i="3"/>
  <c r="P452" i="3" s="1"/>
  <c r="J451" i="3"/>
  <c r="K451" i="3" s="1"/>
  <c r="L451" i="3" s="1"/>
  <c r="M451" i="3" s="1"/>
  <c r="N451" i="3" s="1"/>
  <c r="O451" i="3" s="1"/>
  <c r="I451" i="3"/>
  <c r="P451" i="3" s="1"/>
  <c r="J450" i="3"/>
  <c r="K450" i="3" s="1"/>
  <c r="L450" i="3" s="1"/>
  <c r="M450" i="3" s="1"/>
  <c r="N450" i="3" s="1"/>
  <c r="O450" i="3" s="1"/>
  <c r="I450" i="3"/>
  <c r="P450" i="3" s="1"/>
  <c r="J449" i="3"/>
  <c r="K449" i="3" s="1"/>
  <c r="L449" i="3" s="1"/>
  <c r="M449" i="3" s="1"/>
  <c r="N449" i="3" s="1"/>
  <c r="O449" i="3" s="1"/>
  <c r="I449" i="3"/>
  <c r="P449" i="3" s="1"/>
  <c r="J448" i="3"/>
  <c r="K448" i="3" s="1"/>
  <c r="L448" i="3" s="1"/>
  <c r="M448" i="3" s="1"/>
  <c r="N448" i="3" s="1"/>
  <c r="O448" i="3" s="1"/>
  <c r="I448" i="3"/>
  <c r="P448" i="3" s="1"/>
  <c r="J447" i="3"/>
  <c r="K447" i="3" s="1"/>
  <c r="L447" i="3" s="1"/>
  <c r="M447" i="3" s="1"/>
  <c r="N447" i="3" s="1"/>
  <c r="O447" i="3" s="1"/>
  <c r="I447" i="3"/>
  <c r="P447" i="3" s="1"/>
  <c r="J446" i="3"/>
  <c r="K446" i="3" s="1"/>
  <c r="L446" i="3" s="1"/>
  <c r="M446" i="3" s="1"/>
  <c r="N446" i="3" s="1"/>
  <c r="O446" i="3" s="1"/>
  <c r="I446" i="3"/>
  <c r="P446" i="3" s="1"/>
  <c r="J445" i="3"/>
  <c r="K445" i="3" s="1"/>
  <c r="L445" i="3" s="1"/>
  <c r="M445" i="3" s="1"/>
  <c r="N445" i="3" s="1"/>
  <c r="O445" i="3" s="1"/>
  <c r="I445" i="3"/>
  <c r="P445" i="3" s="1"/>
  <c r="J444" i="3"/>
  <c r="K444" i="3" s="1"/>
  <c r="L444" i="3" s="1"/>
  <c r="M444" i="3" s="1"/>
  <c r="N444" i="3" s="1"/>
  <c r="O444" i="3" s="1"/>
  <c r="I444" i="3"/>
  <c r="P444" i="3" s="1"/>
  <c r="J443" i="3"/>
  <c r="K443" i="3" s="1"/>
  <c r="L443" i="3" s="1"/>
  <c r="M443" i="3" s="1"/>
  <c r="N443" i="3" s="1"/>
  <c r="O443" i="3" s="1"/>
  <c r="I443" i="3"/>
  <c r="P443" i="3" s="1"/>
  <c r="J442" i="3"/>
  <c r="K442" i="3" s="1"/>
  <c r="L442" i="3" s="1"/>
  <c r="M442" i="3" s="1"/>
  <c r="N442" i="3" s="1"/>
  <c r="O442" i="3" s="1"/>
  <c r="I442" i="3"/>
  <c r="P442" i="3" s="1"/>
  <c r="J441" i="3"/>
  <c r="K441" i="3" s="1"/>
  <c r="L441" i="3" s="1"/>
  <c r="M441" i="3" s="1"/>
  <c r="N441" i="3" s="1"/>
  <c r="O441" i="3" s="1"/>
  <c r="I441" i="3"/>
  <c r="P441" i="3" s="1"/>
  <c r="J440" i="3"/>
  <c r="K440" i="3" s="1"/>
  <c r="L440" i="3" s="1"/>
  <c r="M440" i="3" s="1"/>
  <c r="N440" i="3" s="1"/>
  <c r="O440" i="3" s="1"/>
  <c r="I440" i="3"/>
  <c r="P440" i="3" s="1"/>
  <c r="J439" i="3"/>
  <c r="K439" i="3" s="1"/>
  <c r="L439" i="3" s="1"/>
  <c r="M439" i="3" s="1"/>
  <c r="N439" i="3" s="1"/>
  <c r="O439" i="3" s="1"/>
  <c r="I439" i="3"/>
  <c r="P439" i="3" s="1"/>
  <c r="J438" i="3"/>
  <c r="K438" i="3" s="1"/>
  <c r="L438" i="3" s="1"/>
  <c r="M438" i="3" s="1"/>
  <c r="N438" i="3" s="1"/>
  <c r="O438" i="3" s="1"/>
  <c r="I438" i="3"/>
  <c r="P438" i="3" s="1"/>
  <c r="J437" i="3"/>
  <c r="K437" i="3" s="1"/>
  <c r="L437" i="3" s="1"/>
  <c r="M437" i="3" s="1"/>
  <c r="N437" i="3" s="1"/>
  <c r="O437" i="3" s="1"/>
  <c r="I437" i="3"/>
  <c r="P437" i="3" s="1"/>
  <c r="J436" i="3"/>
  <c r="K436" i="3" s="1"/>
  <c r="L436" i="3" s="1"/>
  <c r="M436" i="3" s="1"/>
  <c r="N436" i="3" s="1"/>
  <c r="O436" i="3" s="1"/>
  <c r="I436" i="3"/>
  <c r="P436" i="3" s="1"/>
  <c r="J435" i="3"/>
  <c r="K435" i="3" s="1"/>
  <c r="L435" i="3" s="1"/>
  <c r="M435" i="3" s="1"/>
  <c r="N435" i="3" s="1"/>
  <c r="O435" i="3" s="1"/>
  <c r="I435" i="3"/>
  <c r="P435" i="3" s="1"/>
  <c r="J434" i="3"/>
  <c r="K434" i="3" s="1"/>
  <c r="L434" i="3" s="1"/>
  <c r="M434" i="3" s="1"/>
  <c r="N434" i="3" s="1"/>
  <c r="O434" i="3" s="1"/>
  <c r="I434" i="3"/>
  <c r="P434" i="3" s="1"/>
  <c r="J433" i="3"/>
  <c r="K433" i="3" s="1"/>
  <c r="L433" i="3" s="1"/>
  <c r="M433" i="3" s="1"/>
  <c r="N433" i="3" s="1"/>
  <c r="O433" i="3" s="1"/>
  <c r="I433" i="3"/>
  <c r="P433" i="3" s="1"/>
  <c r="J432" i="3"/>
  <c r="K432" i="3" s="1"/>
  <c r="L432" i="3" s="1"/>
  <c r="M432" i="3" s="1"/>
  <c r="N432" i="3" s="1"/>
  <c r="O432" i="3" s="1"/>
  <c r="I432" i="3"/>
  <c r="P432" i="3" s="1"/>
  <c r="J431" i="3"/>
  <c r="K431" i="3" s="1"/>
  <c r="L431" i="3" s="1"/>
  <c r="M431" i="3" s="1"/>
  <c r="N431" i="3" s="1"/>
  <c r="O431" i="3" s="1"/>
  <c r="I431" i="3"/>
  <c r="P431" i="3" s="1"/>
  <c r="J430" i="3"/>
  <c r="K430" i="3" s="1"/>
  <c r="L430" i="3" s="1"/>
  <c r="M430" i="3" s="1"/>
  <c r="N430" i="3" s="1"/>
  <c r="O430" i="3" s="1"/>
  <c r="I430" i="3"/>
  <c r="P430" i="3" s="1"/>
  <c r="J429" i="3"/>
  <c r="K429" i="3" s="1"/>
  <c r="L429" i="3" s="1"/>
  <c r="M429" i="3" s="1"/>
  <c r="N429" i="3" s="1"/>
  <c r="O429" i="3" s="1"/>
  <c r="I429" i="3"/>
  <c r="P429" i="3" s="1"/>
  <c r="J428" i="3"/>
  <c r="K428" i="3" s="1"/>
  <c r="L428" i="3" s="1"/>
  <c r="M428" i="3" s="1"/>
  <c r="N428" i="3" s="1"/>
  <c r="O428" i="3" s="1"/>
  <c r="I428" i="3"/>
  <c r="P428" i="3" s="1"/>
  <c r="J427" i="3"/>
  <c r="K427" i="3" s="1"/>
  <c r="L427" i="3" s="1"/>
  <c r="M427" i="3" s="1"/>
  <c r="N427" i="3" s="1"/>
  <c r="O427" i="3" s="1"/>
  <c r="I427" i="3"/>
  <c r="P427" i="3" s="1"/>
  <c r="J426" i="3"/>
  <c r="K426" i="3" s="1"/>
  <c r="L426" i="3" s="1"/>
  <c r="M426" i="3" s="1"/>
  <c r="N426" i="3" s="1"/>
  <c r="O426" i="3" s="1"/>
  <c r="I426" i="3"/>
  <c r="P426" i="3" s="1"/>
  <c r="J425" i="3"/>
  <c r="K425" i="3" s="1"/>
  <c r="L425" i="3" s="1"/>
  <c r="M425" i="3" s="1"/>
  <c r="N425" i="3" s="1"/>
  <c r="O425" i="3" s="1"/>
  <c r="I425" i="3"/>
  <c r="P425" i="3" s="1"/>
  <c r="J424" i="3"/>
  <c r="K424" i="3" s="1"/>
  <c r="L424" i="3" s="1"/>
  <c r="M424" i="3" s="1"/>
  <c r="N424" i="3" s="1"/>
  <c r="O424" i="3" s="1"/>
  <c r="I424" i="3"/>
  <c r="P424" i="3" s="1"/>
  <c r="J423" i="3"/>
  <c r="K423" i="3" s="1"/>
  <c r="L423" i="3" s="1"/>
  <c r="M423" i="3" s="1"/>
  <c r="N423" i="3" s="1"/>
  <c r="O423" i="3" s="1"/>
  <c r="I423" i="3"/>
  <c r="P423" i="3" s="1"/>
  <c r="J422" i="3"/>
  <c r="K422" i="3" s="1"/>
  <c r="L422" i="3" s="1"/>
  <c r="M422" i="3" s="1"/>
  <c r="N422" i="3" s="1"/>
  <c r="O422" i="3" s="1"/>
  <c r="I422" i="3"/>
  <c r="P422" i="3" s="1"/>
  <c r="J421" i="3"/>
  <c r="K421" i="3" s="1"/>
  <c r="L421" i="3" s="1"/>
  <c r="M421" i="3" s="1"/>
  <c r="N421" i="3" s="1"/>
  <c r="O421" i="3" s="1"/>
  <c r="I421" i="3"/>
  <c r="P421" i="3" s="1"/>
  <c r="J420" i="3"/>
  <c r="K420" i="3" s="1"/>
  <c r="L420" i="3" s="1"/>
  <c r="M420" i="3" s="1"/>
  <c r="N420" i="3" s="1"/>
  <c r="O420" i="3" s="1"/>
  <c r="I420" i="3"/>
  <c r="P420" i="3" s="1"/>
  <c r="J419" i="3"/>
  <c r="K419" i="3" s="1"/>
  <c r="L419" i="3" s="1"/>
  <c r="M419" i="3" s="1"/>
  <c r="N419" i="3" s="1"/>
  <c r="O419" i="3" s="1"/>
  <c r="I419" i="3"/>
  <c r="P419" i="3" s="1"/>
  <c r="J418" i="3"/>
  <c r="K418" i="3" s="1"/>
  <c r="L418" i="3" s="1"/>
  <c r="M418" i="3" s="1"/>
  <c r="N418" i="3" s="1"/>
  <c r="O418" i="3" s="1"/>
  <c r="I418" i="3"/>
  <c r="P418" i="3" s="1"/>
  <c r="J417" i="3"/>
  <c r="K417" i="3" s="1"/>
  <c r="L417" i="3" s="1"/>
  <c r="M417" i="3" s="1"/>
  <c r="N417" i="3" s="1"/>
  <c r="O417" i="3" s="1"/>
  <c r="I417" i="3"/>
  <c r="P417" i="3" s="1"/>
  <c r="J416" i="3"/>
  <c r="K416" i="3" s="1"/>
  <c r="L416" i="3" s="1"/>
  <c r="M416" i="3" s="1"/>
  <c r="N416" i="3" s="1"/>
  <c r="O416" i="3" s="1"/>
  <c r="I416" i="3"/>
  <c r="P416" i="3" s="1"/>
  <c r="J415" i="3"/>
  <c r="K415" i="3" s="1"/>
  <c r="L415" i="3" s="1"/>
  <c r="M415" i="3" s="1"/>
  <c r="N415" i="3" s="1"/>
  <c r="O415" i="3" s="1"/>
  <c r="I415" i="3"/>
  <c r="P415" i="3" s="1"/>
  <c r="J414" i="3"/>
  <c r="K414" i="3" s="1"/>
  <c r="L414" i="3" s="1"/>
  <c r="M414" i="3" s="1"/>
  <c r="N414" i="3" s="1"/>
  <c r="O414" i="3" s="1"/>
  <c r="I414" i="3"/>
  <c r="P414" i="3" s="1"/>
  <c r="J413" i="3"/>
  <c r="K413" i="3" s="1"/>
  <c r="L413" i="3" s="1"/>
  <c r="M413" i="3" s="1"/>
  <c r="N413" i="3" s="1"/>
  <c r="O413" i="3" s="1"/>
  <c r="I413" i="3"/>
  <c r="P413" i="3" s="1"/>
  <c r="J412" i="3"/>
  <c r="K412" i="3" s="1"/>
  <c r="L412" i="3" s="1"/>
  <c r="M412" i="3" s="1"/>
  <c r="N412" i="3" s="1"/>
  <c r="O412" i="3" s="1"/>
  <c r="I412" i="3"/>
  <c r="P412" i="3" s="1"/>
  <c r="J411" i="3"/>
  <c r="K411" i="3" s="1"/>
  <c r="L411" i="3" s="1"/>
  <c r="M411" i="3" s="1"/>
  <c r="N411" i="3" s="1"/>
  <c r="O411" i="3" s="1"/>
  <c r="I411" i="3"/>
  <c r="P411" i="3" s="1"/>
  <c r="J410" i="3"/>
  <c r="K410" i="3" s="1"/>
  <c r="L410" i="3" s="1"/>
  <c r="M410" i="3" s="1"/>
  <c r="N410" i="3" s="1"/>
  <c r="O410" i="3" s="1"/>
  <c r="I410" i="3"/>
  <c r="P410" i="3" s="1"/>
  <c r="J409" i="3"/>
  <c r="K409" i="3" s="1"/>
  <c r="L409" i="3" s="1"/>
  <c r="M409" i="3" s="1"/>
  <c r="N409" i="3" s="1"/>
  <c r="O409" i="3" s="1"/>
  <c r="I409" i="3"/>
  <c r="P409" i="3" s="1"/>
  <c r="J408" i="3"/>
  <c r="K408" i="3" s="1"/>
  <c r="L408" i="3" s="1"/>
  <c r="M408" i="3" s="1"/>
  <c r="N408" i="3" s="1"/>
  <c r="O408" i="3" s="1"/>
  <c r="I408" i="3"/>
  <c r="P408" i="3" s="1"/>
  <c r="J407" i="3"/>
  <c r="K407" i="3" s="1"/>
  <c r="L407" i="3" s="1"/>
  <c r="M407" i="3" s="1"/>
  <c r="N407" i="3" s="1"/>
  <c r="O407" i="3" s="1"/>
  <c r="I407" i="3"/>
  <c r="P407" i="3" s="1"/>
  <c r="J406" i="3"/>
  <c r="K406" i="3" s="1"/>
  <c r="L406" i="3" s="1"/>
  <c r="M406" i="3" s="1"/>
  <c r="N406" i="3" s="1"/>
  <c r="O406" i="3" s="1"/>
  <c r="I406" i="3"/>
  <c r="P406" i="3" s="1"/>
  <c r="J405" i="3"/>
  <c r="K405" i="3" s="1"/>
  <c r="L405" i="3" s="1"/>
  <c r="M405" i="3" s="1"/>
  <c r="N405" i="3" s="1"/>
  <c r="O405" i="3" s="1"/>
  <c r="I405" i="3"/>
  <c r="P405" i="3" s="1"/>
  <c r="J404" i="3"/>
  <c r="K404" i="3" s="1"/>
  <c r="L404" i="3" s="1"/>
  <c r="M404" i="3" s="1"/>
  <c r="N404" i="3" s="1"/>
  <c r="O404" i="3" s="1"/>
  <c r="I404" i="3"/>
  <c r="P404" i="3" s="1"/>
  <c r="J403" i="3"/>
  <c r="K403" i="3" s="1"/>
  <c r="L403" i="3" s="1"/>
  <c r="M403" i="3" s="1"/>
  <c r="N403" i="3" s="1"/>
  <c r="O403" i="3" s="1"/>
  <c r="I403" i="3"/>
  <c r="P403" i="3" s="1"/>
  <c r="J402" i="3"/>
  <c r="K402" i="3" s="1"/>
  <c r="L402" i="3" s="1"/>
  <c r="M402" i="3" s="1"/>
  <c r="N402" i="3" s="1"/>
  <c r="O402" i="3" s="1"/>
  <c r="I402" i="3"/>
  <c r="P402" i="3" s="1"/>
  <c r="J401" i="3"/>
  <c r="K401" i="3" s="1"/>
  <c r="L401" i="3" s="1"/>
  <c r="M401" i="3" s="1"/>
  <c r="N401" i="3" s="1"/>
  <c r="O401" i="3" s="1"/>
  <c r="I401" i="3"/>
  <c r="P401" i="3" s="1"/>
  <c r="J400" i="3"/>
  <c r="K400" i="3" s="1"/>
  <c r="L400" i="3" s="1"/>
  <c r="M400" i="3" s="1"/>
  <c r="N400" i="3" s="1"/>
  <c r="O400" i="3" s="1"/>
  <c r="I400" i="3"/>
  <c r="P400" i="3" s="1"/>
  <c r="J399" i="3"/>
  <c r="K399" i="3" s="1"/>
  <c r="L399" i="3" s="1"/>
  <c r="M399" i="3" s="1"/>
  <c r="N399" i="3" s="1"/>
  <c r="O399" i="3" s="1"/>
  <c r="I399" i="3"/>
  <c r="P399" i="3" s="1"/>
  <c r="J398" i="3"/>
  <c r="K398" i="3" s="1"/>
  <c r="L398" i="3" s="1"/>
  <c r="M398" i="3" s="1"/>
  <c r="N398" i="3" s="1"/>
  <c r="O398" i="3" s="1"/>
  <c r="I398" i="3"/>
  <c r="P398" i="3" s="1"/>
  <c r="J397" i="3"/>
  <c r="K397" i="3" s="1"/>
  <c r="L397" i="3" s="1"/>
  <c r="M397" i="3" s="1"/>
  <c r="N397" i="3" s="1"/>
  <c r="O397" i="3" s="1"/>
  <c r="I397" i="3"/>
  <c r="P397" i="3" s="1"/>
  <c r="J396" i="3"/>
  <c r="K396" i="3" s="1"/>
  <c r="L396" i="3" s="1"/>
  <c r="M396" i="3" s="1"/>
  <c r="N396" i="3" s="1"/>
  <c r="O396" i="3" s="1"/>
  <c r="I396" i="3"/>
  <c r="P396" i="3" s="1"/>
  <c r="J395" i="3"/>
  <c r="K395" i="3" s="1"/>
  <c r="L395" i="3" s="1"/>
  <c r="M395" i="3" s="1"/>
  <c r="N395" i="3" s="1"/>
  <c r="O395" i="3" s="1"/>
  <c r="I395" i="3"/>
  <c r="P395" i="3" s="1"/>
  <c r="J394" i="3"/>
  <c r="K394" i="3" s="1"/>
  <c r="L394" i="3" s="1"/>
  <c r="M394" i="3" s="1"/>
  <c r="N394" i="3" s="1"/>
  <c r="O394" i="3" s="1"/>
  <c r="I394" i="3"/>
  <c r="P394" i="3" s="1"/>
  <c r="J393" i="3"/>
  <c r="K393" i="3" s="1"/>
  <c r="L393" i="3" s="1"/>
  <c r="M393" i="3" s="1"/>
  <c r="N393" i="3" s="1"/>
  <c r="O393" i="3" s="1"/>
  <c r="I393" i="3"/>
  <c r="P393" i="3" s="1"/>
  <c r="J392" i="3"/>
  <c r="K392" i="3" s="1"/>
  <c r="L392" i="3" s="1"/>
  <c r="M392" i="3" s="1"/>
  <c r="N392" i="3" s="1"/>
  <c r="O392" i="3" s="1"/>
  <c r="I392" i="3"/>
  <c r="P392" i="3" s="1"/>
  <c r="J391" i="3"/>
  <c r="K391" i="3" s="1"/>
  <c r="L391" i="3" s="1"/>
  <c r="M391" i="3" s="1"/>
  <c r="N391" i="3" s="1"/>
  <c r="O391" i="3" s="1"/>
  <c r="I391" i="3"/>
  <c r="P391" i="3" s="1"/>
  <c r="J390" i="3"/>
  <c r="K390" i="3" s="1"/>
  <c r="L390" i="3" s="1"/>
  <c r="M390" i="3" s="1"/>
  <c r="N390" i="3" s="1"/>
  <c r="O390" i="3" s="1"/>
  <c r="I390" i="3"/>
  <c r="P390" i="3" s="1"/>
  <c r="J389" i="3"/>
  <c r="K389" i="3" s="1"/>
  <c r="L389" i="3" s="1"/>
  <c r="M389" i="3" s="1"/>
  <c r="N389" i="3" s="1"/>
  <c r="O389" i="3" s="1"/>
  <c r="I389" i="3"/>
  <c r="P389" i="3" s="1"/>
  <c r="J388" i="3"/>
  <c r="K388" i="3" s="1"/>
  <c r="L388" i="3" s="1"/>
  <c r="M388" i="3" s="1"/>
  <c r="N388" i="3" s="1"/>
  <c r="O388" i="3" s="1"/>
  <c r="I388" i="3"/>
  <c r="P388" i="3" s="1"/>
  <c r="J387" i="3"/>
  <c r="K387" i="3" s="1"/>
  <c r="L387" i="3" s="1"/>
  <c r="M387" i="3" s="1"/>
  <c r="N387" i="3" s="1"/>
  <c r="O387" i="3" s="1"/>
  <c r="I387" i="3"/>
  <c r="P387" i="3" s="1"/>
  <c r="J386" i="3"/>
  <c r="K386" i="3" s="1"/>
  <c r="L386" i="3" s="1"/>
  <c r="M386" i="3" s="1"/>
  <c r="N386" i="3" s="1"/>
  <c r="O386" i="3" s="1"/>
  <c r="I386" i="3"/>
  <c r="P386" i="3" s="1"/>
  <c r="J385" i="3"/>
  <c r="K385" i="3" s="1"/>
  <c r="L385" i="3" s="1"/>
  <c r="M385" i="3" s="1"/>
  <c r="N385" i="3" s="1"/>
  <c r="O385" i="3" s="1"/>
  <c r="I385" i="3"/>
  <c r="P385" i="3" s="1"/>
  <c r="J384" i="3"/>
  <c r="K384" i="3" s="1"/>
  <c r="L384" i="3" s="1"/>
  <c r="M384" i="3" s="1"/>
  <c r="N384" i="3" s="1"/>
  <c r="O384" i="3" s="1"/>
  <c r="I384" i="3"/>
  <c r="P384" i="3" s="1"/>
  <c r="J383" i="3"/>
  <c r="K383" i="3" s="1"/>
  <c r="L383" i="3" s="1"/>
  <c r="M383" i="3" s="1"/>
  <c r="N383" i="3" s="1"/>
  <c r="O383" i="3" s="1"/>
  <c r="I383" i="3"/>
  <c r="P383" i="3" s="1"/>
  <c r="J382" i="3"/>
  <c r="K382" i="3" s="1"/>
  <c r="L382" i="3" s="1"/>
  <c r="M382" i="3" s="1"/>
  <c r="N382" i="3" s="1"/>
  <c r="O382" i="3" s="1"/>
  <c r="I382" i="3"/>
  <c r="P382" i="3" s="1"/>
  <c r="J381" i="3"/>
  <c r="K381" i="3" s="1"/>
  <c r="L381" i="3" s="1"/>
  <c r="M381" i="3" s="1"/>
  <c r="N381" i="3" s="1"/>
  <c r="O381" i="3" s="1"/>
  <c r="I381" i="3"/>
  <c r="P381" i="3" s="1"/>
  <c r="J380" i="3"/>
  <c r="K380" i="3" s="1"/>
  <c r="L380" i="3" s="1"/>
  <c r="M380" i="3" s="1"/>
  <c r="N380" i="3" s="1"/>
  <c r="O380" i="3" s="1"/>
  <c r="I380" i="3"/>
  <c r="P380" i="3" s="1"/>
  <c r="J379" i="3"/>
  <c r="K379" i="3" s="1"/>
  <c r="L379" i="3" s="1"/>
  <c r="M379" i="3" s="1"/>
  <c r="N379" i="3" s="1"/>
  <c r="O379" i="3" s="1"/>
  <c r="I379" i="3"/>
  <c r="P379" i="3" s="1"/>
  <c r="J378" i="3"/>
  <c r="K378" i="3" s="1"/>
  <c r="L378" i="3" s="1"/>
  <c r="M378" i="3" s="1"/>
  <c r="N378" i="3" s="1"/>
  <c r="O378" i="3" s="1"/>
  <c r="I378" i="3"/>
  <c r="P378" i="3" s="1"/>
  <c r="J377" i="3"/>
  <c r="K377" i="3" s="1"/>
  <c r="L377" i="3" s="1"/>
  <c r="M377" i="3" s="1"/>
  <c r="N377" i="3" s="1"/>
  <c r="O377" i="3" s="1"/>
  <c r="I377" i="3"/>
  <c r="P377" i="3" s="1"/>
  <c r="J376" i="3"/>
  <c r="K376" i="3" s="1"/>
  <c r="L376" i="3" s="1"/>
  <c r="M376" i="3" s="1"/>
  <c r="N376" i="3" s="1"/>
  <c r="O376" i="3" s="1"/>
  <c r="I376" i="3"/>
  <c r="P376" i="3" s="1"/>
  <c r="J375" i="3"/>
  <c r="K375" i="3" s="1"/>
  <c r="L375" i="3" s="1"/>
  <c r="M375" i="3" s="1"/>
  <c r="N375" i="3" s="1"/>
  <c r="O375" i="3" s="1"/>
  <c r="I375" i="3"/>
  <c r="P375" i="3" s="1"/>
  <c r="J374" i="3"/>
  <c r="K374" i="3" s="1"/>
  <c r="L374" i="3" s="1"/>
  <c r="M374" i="3" s="1"/>
  <c r="N374" i="3" s="1"/>
  <c r="O374" i="3" s="1"/>
  <c r="I374" i="3"/>
  <c r="P374" i="3" s="1"/>
  <c r="J373" i="3"/>
  <c r="K373" i="3" s="1"/>
  <c r="L373" i="3" s="1"/>
  <c r="M373" i="3" s="1"/>
  <c r="N373" i="3" s="1"/>
  <c r="O373" i="3" s="1"/>
  <c r="I373" i="3"/>
  <c r="P373" i="3" s="1"/>
  <c r="J372" i="3"/>
  <c r="K372" i="3" s="1"/>
  <c r="L372" i="3" s="1"/>
  <c r="M372" i="3" s="1"/>
  <c r="N372" i="3" s="1"/>
  <c r="O372" i="3" s="1"/>
  <c r="I372" i="3"/>
  <c r="P372" i="3" s="1"/>
  <c r="J371" i="3"/>
  <c r="K371" i="3" s="1"/>
  <c r="L371" i="3" s="1"/>
  <c r="M371" i="3" s="1"/>
  <c r="N371" i="3" s="1"/>
  <c r="O371" i="3" s="1"/>
  <c r="I371" i="3"/>
  <c r="P371" i="3" s="1"/>
  <c r="J370" i="3"/>
  <c r="K370" i="3" s="1"/>
  <c r="L370" i="3" s="1"/>
  <c r="M370" i="3" s="1"/>
  <c r="N370" i="3" s="1"/>
  <c r="O370" i="3" s="1"/>
  <c r="I370" i="3"/>
  <c r="P370" i="3" s="1"/>
  <c r="J369" i="3"/>
  <c r="K369" i="3" s="1"/>
  <c r="L369" i="3" s="1"/>
  <c r="M369" i="3" s="1"/>
  <c r="N369" i="3" s="1"/>
  <c r="O369" i="3" s="1"/>
  <c r="I369" i="3"/>
  <c r="P369" i="3" s="1"/>
  <c r="J368" i="3"/>
  <c r="K368" i="3" s="1"/>
  <c r="L368" i="3" s="1"/>
  <c r="M368" i="3" s="1"/>
  <c r="N368" i="3" s="1"/>
  <c r="O368" i="3" s="1"/>
  <c r="I368" i="3"/>
  <c r="P368" i="3" s="1"/>
  <c r="J367" i="3"/>
  <c r="K367" i="3" s="1"/>
  <c r="L367" i="3" s="1"/>
  <c r="M367" i="3" s="1"/>
  <c r="N367" i="3" s="1"/>
  <c r="O367" i="3" s="1"/>
  <c r="I367" i="3"/>
  <c r="P367" i="3" s="1"/>
  <c r="J366" i="3"/>
  <c r="K366" i="3" s="1"/>
  <c r="L366" i="3" s="1"/>
  <c r="M366" i="3" s="1"/>
  <c r="N366" i="3" s="1"/>
  <c r="O366" i="3" s="1"/>
  <c r="I366" i="3"/>
  <c r="P366" i="3" s="1"/>
  <c r="J365" i="3"/>
  <c r="K365" i="3" s="1"/>
  <c r="L365" i="3" s="1"/>
  <c r="M365" i="3" s="1"/>
  <c r="N365" i="3" s="1"/>
  <c r="O365" i="3" s="1"/>
  <c r="I365" i="3"/>
  <c r="P365" i="3" s="1"/>
  <c r="J364" i="3"/>
  <c r="K364" i="3" s="1"/>
  <c r="L364" i="3" s="1"/>
  <c r="M364" i="3" s="1"/>
  <c r="N364" i="3" s="1"/>
  <c r="O364" i="3" s="1"/>
  <c r="I364" i="3"/>
  <c r="P364" i="3" s="1"/>
  <c r="J363" i="3"/>
  <c r="K363" i="3" s="1"/>
  <c r="L363" i="3" s="1"/>
  <c r="M363" i="3" s="1"/>
  <c r="N363" i="3" s="1"/>
  <c r="O363" i="3" s="1"/>
  <c r="I363" i="3"/>
  <c r="P363" i="3" s="1"/>
  <c r="J362" i="3"/>
  <c r="K362" i="3" s="1"/>
  <c r="L362" i="3" s="1"/>
  <c r="M362" i="3" s="1"/>
  <c r="N362" i="3" s="1"/>
  <c r="O362" i="3" s="1"/>
  <c r="I362" i="3"/>
  <c r="P362" i="3" s="1"/>
  <c r="J361" i="3"/>
  <c r="K361" i="3" s="1"/>
  <c r="L361" i="3" s="1"/>
  <c r="M361" i="3" s="1"/>
  <c r="N361" i="3" s="1"/>
  <c r="O361" i="3" s="1"/>
  <c r="I361" i="3"/>
  <c r="P361" i="3" s="1"/>
  <c r="J360" i="3"/>
  <c r="K360" i="3" s="1"/>
  <c r="L360" i="3" s="1"/>
  <c r="M360" i="3" s="1"/>
  <c r="N360" i="3" s="1"/>
  <c r="O360" i="3" s="1"/>
  <c r="I360" i="3"/>
  <c r="P360" i="3" s="1"/>
  <c r="J359" i="3"/>
  <c r="K359" i="3" s="1"/>
  <c r="L359" i="3" s="1"/>
  <c r="M359" i="3" s="1"/>
  <c r="N359" i="3" s="1"/>
  <c r="O359" i="3" s="1"/>
  <c r="I359" i="3"/>
  <c r="P359" i="3" s="1"/>
  <c r="J358" i="3"/>
  <c r="K358" i="3" s="1"/>
  <c r="L358" i="3" s="1"/>
  <c r="M358" i="3" s="1"/>
  <c r="N358" i="3" s="1"/>
  <c r="O358" i="3" s="1"/>
  <c r="I358" i="3"/>
  <c r="P358" i="3" s="1"/>
  <c r="J357" i="3"/>
  <c r="K357" i="3" s="1"/>
  <c r="L357" i="3" s="1"/>
  <c r="M357" i="3" s="1"/>
  <c r="N357" i="3" s="1"/>
  <c r="O357" i="3" s="1"/>
  <c r="I357" i="3"/>
  <c r="P357" i="3" s="1"/>
  <c r="J356" i="3"/>
  <c r="K356" i="3" s="1"/>
  <c r="L356" i="3" s="1"/>
  <c r="M356" i="3" s="1"/>
  <c r="N356" i="3" s="1"/>
  <c r="O356" i="3" s="1"/>
  <c r="I356" i="3"/>
  <c r="P356" i="3" s="1"/>
  <c r="J355" i="3"/>
  <c r="K355" i="3" s="1"/>
  <c r="L355" i="3" s="1"/>
  <c r="M355" i="3" s="1"/>
  <c r="N355" i="3" s="1"/>
  <c r="O355" i="3" s="1"/>
  <c r="I355" i="3"/>
  <c r="P355" i="3" s="1"/>
  <c r="J354" i="3"/>
  <c r="K354" i="3" s="1"/>
  <c r="L354" i="3" s="1"/>
  <c r="M354" i="3" s="1"/>
  <c r="N354" i="3" s="1"/>
  <c r="O354" i="3" s="1"/>
  <c r="I354" i="3"/>
  <c r="P354" i="3" s="1"/>
  <c r="J353" i="3"/>
  <c r="K353" i="3" s="1"/>
  <c r="L353" i="3" s="1"/>
  <c r="M353" i="3" s="1"/>
  <c r="N353" i="3" s="1"/>
  <c r="O353" i="3" s="1"/>
  <c r="I353" i="3"/>
  <c r="P353" i="3" s="1"/>
  <c r="J352" i="3"/>
  <c r="K352" i="3" s="1"/>
  <c r="L352" i="3" s="1"/>
  <c r="M352" i="3" s="1"/>
  <c r="N352" i="3" s="1"/>
  <c r="O352" i="3" s="1"/>
  <c r="I352" i="3"/>
  <c r="P352" i="3" s="1"/>
  <c r="J351" i="3"/>
  <c r="K351" i="3" s="1"/>
  <c r="L351" i="3" s="1"/>
  <c r="M351" i="3" s="1"/>
  <c r="N351" i="3" s="1"/>
  <c r="O351" i="3" s="1"/>
  <c r="I351" i="3"/>
  <c r="P351" i="3" s="1"/>
  <c r="J350" i="3"/>
  <c r="K350" i="3" s="1"/>
  <c r="L350" i="3" s="1"/>
  <c r="M350" i="3" s="1"/>
  <c r="N350" i="3" s="1"/>
  <c r="O350" i="3" s="1"/>
  <c r="I350" i="3"/>
  <c r="P350" i="3" s="1"/>
  <c r="J349" i="3"/>
  <c r="K349" i="3" s="1"/>
  <c r="L349" i="3" s="1"/>
  <c r="M349" i="3" s="1"/>
  <c r="N349" i="3" s="1"/>
  <c r="O349" i="3" s="1"/>
  <c r="I349" i="3"/>
  <c r="P349" i="3" s="1"/>
  <c r="J348" i="3"/>
  <c r="K348" i="3" s="1"/>
  <c r="L348" i="3" s="1"/>
  <c r="M348" i="3" s="1"/>
  <c r="N348" i="3" s="1"/>
  <c r="O348" i="3" s="1"/>
  <c r="I348" i="3"/>
  <c r="P348" i="3" s="1"/>
  <c r="J347" i="3"/>
  <c r="K347" i="3" s="1"/>
  <c r="L347" i="3" s="1"/>
  <c r="M347" i="3" s="1"/>
  <c r="N347" i="3" s="1"/>
  <c r="O347" i="3" s="1"/>
  <c r="I347" i="3"/>
  <c r="P347" i="3" s="1"/>
  <c r="J346" i="3"/>
  <c r="K346" i="3" s="1"/>
  <c r="L346" i="3" s="1"/>
  <c r="M346" i="3" s="1"/>
  <c r="N346" i="3" s="1"/>
  <c r="O346" i="3" s="1"/>
  <c r="I346" i="3"/>
  <c r="P346" i="3" s="1"/>
  <c r="J345" i="3"/>
  <c r="K345" i="3" s="1"/>
  <c r="L345" i="3" s="1"/>
  <c r="M345" i="3" s="1"/>
  <c r="N345" i="3" s="1"/>
  <c r="O345" i="3" s="1"/>
  <c r="I345" i="3"/>
  <c r="P345" i="3" s="1"/>
  <c r="J344" i="3"/>
  <c r="K344" i="3" s="1"/>
  <c r="L344" i="3" s="1"/>
  <c r="M344" i="3" s="1"/>
  <c r="N344" i="3" s="1"/>
  <c r="O344" i="3" s="1"/>
  <c r="I344" i="3"/>
  <c r="P344" i="3" s="1"/>
  <c r="J343" i="3"/>
  <c r="K343" i="3" s="1"/>
  <c r="L343" i="3" s="1"/>
  <c r="M343" i="3" s="1"/>
  <c r="N343" i="3" s="1"/>
  <c r="O343" i="3" s="1"/>
  <c r="I343" i="3"/>
  <c r="P343" i="3" s="1"/>
  <c r="J342" i="3"/>
  <c r="K342" i="3" s="1"/>
  <c r="L342" i="3" s="1"/>
  <c r="M342" i="3" s="1"/>
  <c r="N342" i="3" s="1"/>
  <c r="O342" i="3" s="1"/>
  <c r="I342" i="3"/>
  <c r="P342" i="3" s="1"/>
  <c r="J341" i="3"/>
  <c r="K341" i="3" s="1"/>
  <c r="L341" i="3" s="1"/>
  <c r="M341" i="3" s="1"/>
  <c r="N341" i="3" s="1"/>
  <c r="O341" i="3" s="1"/>
  <c r="I341" i="3"/>
  <c r="P341" i="3" s="1"/>
  <c r="J340" i="3"/>
  <c r="K340" i="3" s="1"/>
  <c r="L340" i="3" s="1"/>
  <c r="M340" i="3" s="1"/>
  <c r="N340" i="3" s="1"/>
  <c r="O340" i="3" s="1"/>
  <c r="I340" i="3"/>
  <c r="P340" i="3" s="1"/>
  <c r="J339" i="3"/>
  <c r="K339" i="3" s="1"/>
  <c r="L339" i="3" s="1"/>
  <c r="M339" i="3" s="1"/>
  <c r="N339" i="3" s="1"/>
  <c r="O339" i="3" s="1"/>
  <c r="I339" i="3"/>
  <c r="P339" i="3" s="1"/>
  <c r="J338" i="3"/>
  <c r="K338" i="3" s="1"/>
  <c r="L338" i="3" s="1"/>
  <c r="M338" i="3" s="1"/>
  <c r="N338" i="3" s="1"/>
  <c r="O338" i="3" s="1"/>
  <c r="I338" i="3"/>
  <c r="P338" i="3" s="1"/>
  <c r="J337" i="3"/>
  <c r="K337" i="3" s="1"/>
  <c r="L337" i="3" s="1"/>
  <c r="M337" i="3" s="1"/>
  <c r="N337" i="3" s="1"/>
  <c r="O337" i="3" s="1"/>
  <c r="I337" i="3"/>
  <c r="P337" i="3" s="1"/>
  <c r="J336" i="3"/>
  <c r="K336" i="3" s="1"/>
  <c r="L336" i="3" s="1"/>
  <c r="M336" i="3" s="1"/>
  <c r="N336" i="3" s="1"/>
  <c r="O336" i="3" s="1"/>
  <c r="I336" i="3"/>
  <c r="P336" i="3" s="1"/>
  <c r="J335" i="3"/>
  <c r="K335" i="3" s="1"/>
  <c r="L335" i="3" s="1"/>
  <c r="M335" i="3" s="1"/>
  <c r="N335" i="3" s="1"/>
  <c r="O335" i="3" s="1"/>
  <c r="I335" i="3"/>
  <c r="P335" i="3" s="1"/>
  <c r="J334" i="3"/>
  <c r="K334" i="3" s="1"/>
  <c r="L334" i="3" s="1"/>
  <c r="M334" i="3" s="1"/>
  <c r="N334" i="3" s="1"/>
  <c r="O334" i="3" s="1"/>
  <c r="I334" i="3"/>
  <c r="P334" i="3" s="1"/>
  <c r="J333" i="3"/>
  <c r="K333" i="3" s="1"/>
  <c r="L333" i="3" s="1"/>
  <c r="M333" i="3" s="1"/>
  <c r="N333" i="3" s="1"/>
  <c r="O333" i="3" s="1"/>
  <c r="I333" i="3"/>
  <c r="P333" i="3" s="1"/>
  <c r="J332" i="3"/>
  <c r="K332" i="3" s="1"/>
  <c r="L332" i="3" s="1"/>
  <c r="M332" i="3" s="1"/>
  <c r="N332" i="3" s="1"/>
  <c r="O332" i="3" s="1"/>
  <c r="I332" i="3"/>
  <c r="P332" i="3" s="1"/>
  <c r="J331" i="3"/>
  <c r="K331" i="3" s="1"/>
  <c r="L331" i="3" s="1"/>
  <c r="M331" i="3" s="1"/>
  <c r="N331" i="3" s="1"/>
  <c r="O331" i="3" s="1"/>
  <c r="I331" i="3"/>
  <c r="P331" i="3" s="1"/>
  <c r="J330" i="3"/>
  <c r="K330" i="3" s="1"/>
  <c r="L330" i="3" s="1"/>
  <c r="M330" i="3" s="1"/>
  <c r="N330" i="3" s="1"/>
  <c r="O330" i="3" s="1"/>
  <c r="I330" i="3"/>
  <c r="P330" i="3" s="1"/>
  <c r="J329" i="3"/>
  <c r="K329" i="3" s="1"/>
  <c r="L329" i="3" s="1"/>
  <c r="M329" i="3" s="1"/>
  <c r="N329" i="3" s="1"/>
  <c r="O329" i="3" s="1"/>
  <c r="I329" i="3"/>
  <c r="P329" i="3" s="1"/>
  <c r="J328" i="3"/>
  <c r="K328" i="3" s="1"/>
  <c r="L328" i="3" s="1"/>
  <c r="M328" i="3" s="1"/>
  <c r="N328" i="3" s="1"/>
  <c r="O328" i="3" s="1"/>
  <c r="I328" i="3"/>
  <c r="P328" i="3" s="1"/>
  <c r="J327" i="3"/>
  <c r="K327" i="3" s="1"/>
  <c r="L327" i="3" s="1"/>
  <c r="M327" i="3" s="1"/>
  <c r="N327" i="3" s="1"/>
  <c r="O327" i="3" s="1"/>
  <c r="I327" i="3"/>
  <c r="P327" i="3" s="1"/>
  <c r="J326" i="3"/>
  <c r="K326" i="3" s="1"/>
  <c r="L326" i="3" s="1"/>
  <c r="M326" i="3" s="1"/>
  <c r="N326" i="3" s="1"/>
  <c r="O326" i="3" s="1"/>
  <c r="I326" i="3"/>
  <c r="P326" i="3" s="1"/>
  <c r="J325" i="3"/>
  <c r="K325" i="3" s="1"/>
  <c r="L325" i="3" s="1"/>
  <c r="M325" i="3" s="1"/>
  <c r="N325" i="3" s="1"/>
  <c r="O325" i="3" s="1"/>
  <c r="I325" i="3"/>
  <c r="P325" i="3" s="1"/>
  <c r="J324" i="3"/>
  <c r="K324" i="3" s="1"/>
  <c r="L324" i="3" s="1"/>
  <c r="M324" i="3" s="1"/>
  <c r="N324" i="3" s="1"/>
  <c r="O324" i="3" s="1"/>
  <c r="I324" i="3"/>
  <c r="P324" i="3" s="1"/>
  <c r="J323" i="3"/>
  <c r="K323" i="3" s="1"/>
  <c r="L323" i="3" s="1"/>
  <c r="M323" i="3" s="1"/>
  <c r="N323" i="3" s="1"/>
  <c r="O323" i="3" s="1"/>
  <c r="I323" i="3"/>
  <c r="P323" i="3" s="1"/>
  <c r="J322" i="3"/>
  <c r="K322" i="3" s="1"/>
  <c r="L322" i="3" s="1"/>
  <c r="M322" i="3" s="1"/>
  <c r="N322" i="3" s="1"/>
  <c r="O322" i="3" s="1"/>
  <c r="I322" i="3"/>
  <c r="P322" i="3" s="1"/>
  <c r="J321" i="3"/>
  <c r="K321" i="3" s="1"/>
  <c r="L321" i="3" s="1"/>
  <c r="M321" i="3" s="1"/>
  <c r="N321" i="3" s="1"/>
  <c r="O321" i="3" s="1"/>
  <c r="I321" i="3"/>
  <c r="P321" i="3" s="1"/>
  <c r="J320" i="3"/>
  <c r="K320" i="3" s="1"/>
  <c r="L320" i="3" s="1"/>
  <c r="M320" i="3" s="1"/>
  <c r="N320" i="3" s="1"/>
  <c r="O320" i="3" s="1"/>
  <c r="I320" i="3"/>
  <c r="P320" i="3" s="1"/>
  <c r="J319" i="3"/>
  <c r="K319" i="3" s="1"/>
  <c r="L319" i="3" s="1"/>
  <c r="M319" i="3" s="1"/>
  <c r="N319" i="3" s="1"/>
  <c r="O319" i="3" s="1"/>
  <c r="I319" i="3"/>
  <c r="P319" i="3" s="1"/>
  <c r="J318" i="3"/>
  <c r="K318" i="3" s="1"/>
  <c r="L318" i="3" s="1"/>
  <c r="M318" i="3" s="1"/>
  <c r="N318" i="3" s="1"/>
  <c r="O318" i="3" s="1"/>
  <c r="I318" i="3"/>
  <c r="P318" i="3" s="1"/>
  <c r="J317" i="3"/>
  <c r="K317" i="3" s="1"/>
  <c r="L317" i="3" s="1"/>
  <c r="M317" i="3" s="1"/>
  <c r="N317" i="3" s="1"/>
  <c r="O317" i="3" s="1"/>
  <c r="I317" i="3"/>
  <c r="P317" i="3" s="1"/>
  <c r="J316" i="3"/>
  <c r="K316" i="3" s="1"/>
  <c r="L316" i="3" s="1"/>
  <c r="M316" i="3" s="1"/>
  <c r="N316" i="3" s="1"/>
  <c r="O316" i="3" s="1"/>
  <c r="I316" i="3"/>
  <c r="P316" i="3" s="1"/>
  <c r="J315" i="3"/>
  <c r="K315" i="3" s="1"/>
  <c r="L315" i="3" s="1"/>
  <c r="M315" i="3" s="1"/>
  <c r="N315" i="3" s="1"/>
  <c r="O315" i="3" s="1"/>
  <c r="I315" i="3"/>
  <c r="P315" i="3" s="1"/>
  <c r="J314" i="3"/>
  <c r="K314" i="3" s="1"/>
  <c r="L314" i="3" s="1"/>
  <c r="M314" i="3" s="1"/>
  <c r="N314" i="3" s="1"/>
  <c r="O314" i="3" s="1"/>
  <c r="I314" i="3"/>
  <c r="P314" i="3" s="1"/>
  <c r="J313" i="3"/>
  <c r="K313" i="3" s="1"/>
  <c r="L313" i="3" s="1"/>
  <c r="M313" i="3" s="1"/>
  <c r="N313" i="3" s="1"/>
  <c r="O313" i="3" s="1"/>
  <c r="I313" i="3"/>
  <c r="P313" i="3" s="1"/>
  <c r="J312" i="3"/>
  <c r="K312" i="3" s="1"/>
  <c r="L312" i="3" s="1"/>
  <c r="M312" i="3" s="1"/>
  <c r="N312" i="3" s="1"/>
  <c r="O312" i="3" s="1"/>
  <c r="I312" i="3"/>
  <c r="P312" i="3" s="1"/>
  <c r="J311" i="3"/>
  <c r="K311" i="3" s="1"/>
  <c r="L311" i="3" s="1"/>
  <c r="M311" i="3" s="1"/>
  <c r="N311" i="3" s="1"/>
  <c r="O311" i="3" s="1"/>
  <c r="I311" i="3"/>
  <c r="P311" i="3" s="1"/>
  <c r="J310" i="3"/>
  <c r="K310" i="3" s="1"/>
  <c r="L310" i="3" s="1"/>
  <c r="M310" i="3" s="1"/>
  <c r="N310" i="3" s="1"/>
  <c r="O310" i="3" s="1"/>
  <c r="I310" i="3"/>
  <c r="P310" i="3" s="1"/>
  <c r="J309" i="3"/>
  <c r="K309" i="3" s="1"/>
  <c r="L309" i="3" s="1"/>
  <c r="M309" i="3" s="1"/>
  <c r="N309" i="3" s="1"/>
  <c r="O309" i="3" s="1"/>
  <c r="I309" i="3"/>
  <c r="P309" i="3" s="1"/>
  <c r="J308" i="3"/>
  <c r="K308" i="3" s="1"/>
  <c r="L308" i="3" s="1"/>
  <c r="M308" i="3" s="1"/>
  <c r="N308" i="3" s="1"/>
  <c r="O308" i="3" s="1"/>
  <c r="I308" i="3"/>
  <c r="P308" i="3" s="1"/>
  <c r="J307" i="3"/>
  <c r="K307" i="3" s="1"/>
  <c r="L307" i="3" s="1"/>
  <c r="M307" i="3" s="1"/>
  <c r="N307" i="3" s="1"/>
  <c r="O307" i="3" s="1"/>
  <c r="I307" i="3"/>
  <c r="P307" i="3" s="1"/>
  <c r="J306" i="3"/>
  <c r="K306" i="3" s="1"/>
  <c r="L306" i="3" s="1"/>
  <c r="M306" i="3" s="1"/>
  <c r="N306" i="3" s="1"/>
  <c r="O306" i="3" s="1"/>
  <c r="I306" i="3"/>
  <c r="P306" i="3" s="1"/>
  <c r="J305" i="3"/>
  <c r="K305" i="3" s="1"/>
  <c r="L305" i="3" s="1"/>
  <c r="M305" i="3" s="1"/>
  <c r="N305" i="3" s="1"/>
  <c r="O305" i="3" s="1"/>
  <c r="I305" i="3"/>
  <c r="P305" i="3" s="1"/>
  <c r="J304" i="3"/>
  <c r="K304" i="3" s="1"/>
  <c r="L304" i="3" s="1"/>
  <c r="M304" i="3" s="1"/>
  <c r="N304" i="3" s="1"/>
  <c r="O304" i="3" s="1"/>
  <c r="I304" i="3"/>
  <c r="P304" i="3" s="1"/>
  <c r="J303" i="3"/>
  <c r="K303" i="3" s="1"/>
  <c r="L303" i="3" s="1"/>
  <c r="M303" i="3" s="1"/>
  <c r="N303" i="3" s="1"/>
  <c r="O303" i="3" s="1"/>
  <c r="I303" i="3"/>
  <c r="P303" i="3" s="1"/>
  <c r="J302" i="3"/>
  <c r="K302" i="3" s="1"/>
  <c r="L302" i="3" s="1"/>
  <c r="M302" i="3" s="1"/>
  <c r="N302" i="3" s="1"/>
  <c r="O302" i="3" s="1"/>
  <c r="I302" i="3"/>
  <c r="P302" i="3" s="1"/>
  <c r="J301" i="3"/>
  <c r="K301" i="3" s="1"/>
  <c r="L301" i="3" s="1"/>
  <c r="M301" i="3" s="1"/>
  <c r="N301" i="3" s="1"/>
  <c r="O301" i="3" s="1"/>
  <c r="I301" i="3"/>
  <c r="P301" i="3" s="1"/>
  <c r="J300" i="3"/>
  <c r="K300" i="3" s="1"/>
  <c r="L300" i="3" s="1"/>
  <c r="M300" i="3" s="1"/>
  <c r="N300" i="3" s="1"/>
  <c r="O300" i="3" s="1"/>
  <c r="I300" i="3"/>
  <c r="P300" i="3" s="1"/>
  <c r="J299" i="3"/>
  <c r="K299" i="3" s="1"/>
  <c r="L299" i="3" s="1"/>
  <c r="M299" i="3" s="1"/>
  <c r="N299" i="3" s="1"/>
  <c r="O299" i="3" s="1"/>
  <c r="I299" i="3"/>
  <c r="P299" i="3" s="1"/>
  <c r="J298" i="3"/>
  <c r="K298" i="3" s="1"/>
  <c r="L298" i="3" s="1"/>
  <c r="M298" i="3" s="1"/>
  <c r="N298" i="3" s="1"/>
  <c r="O298" i="3" s="1"/>
  <c r="I298" i="3"/>
  <c r="P298" i="3" s="1"/>
  <c r="J297" i="3"/>
  <c r="K297" i="3" s="1"/>
  <c r="L297" i="3" s="1"/>
  <c r="M297" i="3" s="1"/>
  <c r="N297" i="3" s="1"/>
  <c r="O297" i="3" s="1"/>
  <c r="I297" i="3"/>
  <c r="P297" i="3" s="1"/>
  <c r="J296" i="3"/>
  <c r="K296" i="3" s="1"/>
  <c r="L296" i="3" s="1"/>
  <c r="M296" i="3" s="1"/>
  <c r="N296" i="3" s="1"/>
  <c r="O296" i="3" s="1"/>
  <c r="I296" i="3"/>
  <c r="P296" i="3" s="1"/>
  <c r="J295" i="3"/>
  <c r="K295" i="3" s="1"/>
  <c r="L295" i="3" s="1"/>
  <c r="M295" i="3" s="1"/>
  <c r="N295" i="3" s="1"/>
  <c r="O295" i="3" s="1"/>
  <c r="I295" i="3"/>
  <c r="P295" i="3" s="1"/>
  <c r="J294" i="3"/>
  <c r="K294" i="3" s="1"/>
  <c r="L294" i="3" s="1"/>
  <c r="M294" i="3" s="1"/>
  <c r="N294" i="3" s="1"/>
  <c r="O294" i="3" s="1"/>
  <c r="I294" i="3"/>
  <c r="P294" i="3" s="1"/>
  <c r="J293" i="3"/>
  <c r="K293" i="3" s="1"/>
  <c r="L293" i="3" s="1"/>
  <c r="M293" i="3" s="1"/>
  <c r="N293" i="3" s="1"/>
  <c r="O293" i="3" s="1"/>
  <c r="I293" i="3"/>
  <c r="P293" i="3" s="1"/>
  <c r="J292" i="3"/>
  <c r="K292" i="3" s="1"/>
  <c r="L292" i="3" s="1"/>
  <c r="M292" i="3" s="1"/>
  <c r="N292" i="3" s="1"/>
  <c r="O292" i="3" s="1"/>
  <c r="I292" i="3"/>
  <c r="P292" i="3" s="1"/>
  <c r="J291" i="3"/>
  <c r="K291" i="3" s="1"/>
  <c r="L291" i="3" s="1"/>
  <c r="M291" i="3" s="1"/>
  <c r="N291" i="3" s="1"/>
  <c r="O291" i="3" s="1"/>
  <c r="I291" i="3"/>
  <c r="P291" i="3" s="1"/>
  <c r="J290" i="3"/>
  <c r="K290" i="3" s="1"/>
  <c r="L290" i="3" s="1"/>
  <c r="M290" i="3" s="1"/>
  <c r="N290" i="3" s="1"/>
  <c r="O290" i="3" s="1"/>
  <c r="I290" i="3"/>
  <c r="P290" i="3" s="1"/>
  <c r="J289" i="3"/>
  <c r="K289" i="3" s="1"/>
  <c r="L289" i="3" s="1"/>
  <c r="M289" i="3" s="1"/>
  <c r="N289" i="3" s="1"/>
  <c r="O289" i="3" s="1"/>
  <c r="I289" i="3"/>
  <c r="P289" i="3" s="1"/>
  <c r="J288" i="3"/>
  <c r="K288" i="3" s="1"/>
  <c r="L288" i="3" s="1"/>
  <c r="M288" i="3" s="1"/>
  <c r="N288" i="3" s="1"/>
  <c r="O288" i="3" s="1"/>
  <c r="I288" i="3"/>
  <c r="P288" i="3" s="1"/>
  <c r="J287" i="3"/>
  <c r="K287" i="3" s="1"/>
  <c r="L287" i="3" s="1"/>
  <c r="M287" i="3" s="1"/>
  <c r="N287" i="3" s="1"/>
  <c r="O287" i="3" s="1"/>
  <c r="I287" i="3"/>
  <c r="P287" i="3" s="1"/>
  <c r="J286" i="3"/>
  <c r="K286" i="3" s="1"/>
  <c r="L286" i="3" s="1"/>
  <c r="M286" i="3" s="1"/>
  <c r="N286" i="3" s="1"/>
  <c r="O286" i="3" s="1"/>
  <c r="I286" i="3"/>
  <c r="P286" i="3" s="1"/>
  <c r="J285" i="3"/>
  <c r="K285" i="3" s="1"/>
  <c r="L285" i="3" s="1"/>
  <c r="M285" i="3" s="1"/>
  <c r="N285" i="3" s="1"/>
  <c r="O285" i="3" s="1"/>
  <c r="I285" i="3"/>
  <c r="P285" i="3" s="1"/>
  <c r="J284" i="3"/>
  <c r="K284" i="3" s="1"/>
  <c r="L284" i="3" s="1"/>
  <c r="M284" i="3" s="1"/>
  <c r="N284" i="3" s="1"/>
  <c r="O284" i="3" s="1"/>
  <c r="I284" i="3"/>
  <c r="P284" i="3" s="1"/>
  <c r="J283" i="3"/>
  <c r="K283" i="3" s="1"/>
  <c r="L283" i="3" s="1"/>
  <c r="M283" i="3" s="1"/>
  <c r="N283" i="3" s="1"/>
  <c r="O283" i="3" s="1"/>
  <c r="I283" i="3"/>
  <c r="P283" i="3" s="1"/>
  <c r="J282" i="3"/>
  <c r="K282" i="3" s="1"/>
  <c r="L282" i="3" s="1"/>
  <c r="M282" i="3" s="1"/>
  <c r="N282" i="3" s="1"/>
  <c r="O282" i="3" s="1"/>
  <c r="I282" i="3"/>
  <c r="P282" i="3" s="1"/>
  <c r="J281" i="3"/>
  <c r="K281" i="3" s="1"/>
  <c r="L281" i="3" s="1"/>
  <c r="M281" i="3" s="1"/>
  <c r="N281" i="3" s="1"/>
  <c r="O281" i="3" s="1"/>
  <c r="I281" i="3"/>
  <c r="P281" i="3" s="1"/>
  <c r="J280" i="3"/>
  <c r="K280" i="3" s="1"/>
  <c r="L280" i="3" s="1"/>
  <c r="M280" i="3" s="1"/>
  <c r="N280" i="3" s="1"/>
  <c r="O280" i="3" s="1"/>
  <c r="I280" i="3"/>
  <c r="P280" i="3" s="1"/>
  <c r="J279" i="3"/>
  <c r="K279" i="3" s="1"/>
  <c r="L279" i="3" s="1"/>
  <c r="M279" i="3" s="1"/>
  <c r="N279" i="3" s="1"/>
  <c r="O279" i="3" s="1"/>
  <c r="I279" i="3"/>
  <c r="P279" i="3" s="1"/>
  <c r="J278" i="3"/>
  <c r="K278" i="3" s="1"/>
  <c r="L278" i="3" s="1"/>
  <c r="M278" i="3" s="1"/>
  <c r="N278" i="3" s="1"/>
  <c r="O278" i="3" s="1"/>
  <c r="I278" i="3"/>
  <c r="P278" i="3" s="1"/>
  <c r="J277" i="3"/>
  <c r="K277" i="3" s="1"/>
  <c r="L277" i="3" s="1"/>
  <c r="M277" i="3" s="1"/>
  <c r="N277" i="3" s="1"/>
  <c r="O277" i="3" s="1"/>
  <c r="I277" i="3"/>
  <c r="P277" i="3" s="1"/>
  <c r="J276" i="3"/>
  <c r="K276" i="3" s="1"/>
  <c r="L276" i="3" s="1"/>
  <c r="M276" i="3" s="1"/>
  <c r="N276" i="3" s="1"/>
  <c r="O276" i="3" s="1"/>
  <c r="I276" i="3"/>
  <c r="P276" i="3" s="1"/>
  <c r="J275" i="3"/>
  <c r="K275" i="3" s="1"/>
  <c r="L275" i="3" s="1"/>
  <c r="M275" i="3" s="1"/>
  <c r="N275" i="3" s="1"/>
  <c r="O275" i="3" s="1"/>
  <c r="I275" i="3"/>
  <c r="P275" i="3" s="1"/>
  <c r="J274" i="3"/>
  <c r="K274" i="3" s="1"/>
  <c r="L274" i="3" s="1"/>
  <c r="M274" i="3" s="1"/>
  <c r="N274" i="3" s="1"/>
  <c r="O274" i="3" s="1"/>
  <c r="I274" i="3"/>
  <c r="P274" i="3" s="1"/>
  <c r="J273" i="3"/>
  <c r="K273" i="3" s="1"/>
  <c r="L273" i="3" s="1"/>
  <c r="M273" i="3" s="1"/>
  <c r="N273" i="3" s="1"/>
  <c r="O273" i="3" s="1"/>
  <c r="I273" i="3"/>
  <c r="P273" i="3" s="1"/>
  <c r="J272" i="3"/>
  <c r="K272" i="3" s="1"/>
  <c r="L272" i="3" s="1"/>
  <c r="M272" i="3" s="1"/>
  <c r="N272" i="3" s="1"/>
  <c r="O272" i="3" s="1"/>
  <c r="I272" i="3"/>
  <c r="P272" i="3" s="1"/>
  <c r="J271" i="3"/>
  <c r="K271" i="3" s="1"/>
  <c r="L271" i="3" s="1"/>
  <c r="M271" i="3" s="1"/>
  <c r="N271" i="3" s="1"/>
  <c r="O271" i="3" s="1"/>
  <c r="I271" i="3"/>
  <c r="P271" i="3" s="1"/>
  <c r="J270" i="3"/>
  <c r="K270" i="3" s="1"/>
  <c r="L270" i="3" s="1"/>
  <c r="M270" i="3" s="1"/>
  <c r="N270" i="3" s="1"/>
  <c r="O270" i="3" s="1"/>
  <c r="I270" i="3"/>
  <c r="P270" i="3" s="1"/>
  <c r="J269" i="3"/>
  <c r="K269" i="3" s="1"/>
  <c r="L269" i="3" s="1"/>
  <c r="M269" i="3" s="1"/>
  <c r="N269" i="3" s="1"/>
  <c r="O269" i="3" s="1"/>
  <c r="I269" i="3"/>
  <c r="P269" i="3" s="1"/>
  <c r="J268" i="3"/>
  <c r="K268" i="3" s="1"/>
  <c r="L268" i="3" s="1"/>
  <c r="M268" i="3" s="1"/>
  <c r="N268" i="3" s="1"/>
  <c r="O268" i="3" s="1"/>
  <c r="I268" i="3"/>
  <c r="P268" i="3" s="1"/>
  <c r="J267" i="3"/>
  <c r="K267" i="3" s="1"/>
  <c r="L267" i="3" s="1"/>
  <c r="M267" i="3" s="1"/>
  <c r="N267" i="3" s="1"/>
  <c r="O267" i="3" s="1"/>
  <c r="I267" i="3"/>
  <c r="P267" i="3" s="1"/>
  <c r="J266" i="3"/>
  <c r="K266" i="3" s="1"/>
  <c r="L266" i="3" s="1"/>
  <c r="M266" i="3" s="1"/>
  <c r="N266" i="3" s="1"/>
  <c r="O266" i="3" s="1"/>
  <c r="I266" i="3"/>
  <c r="P266" i="3" s="1"/>
  <c r="J265" i="3"/>
  <c r="K265" i="3" s="1"/>
  <c r="L265" i="3" s="1"/>
  <c r="M265" i="3" s="1"/>
  <c r="N265" i="3" s="1"/>
  <c r="O265" i="3" s="1"/>
  <c r="I265" i="3"/>
  <c r="P265" i="3" s="1"/>
  <c r="J264" i="3"/>
  <c r="K264" i="3" s="1"/>
  <c r="L264" i="3" s="1"/>
  <c r="M264" i="3" s="1"/>
  <c r="N264" i="3" s="1"/>
  <c r="O264" i="3" s="1"/>
  <c r="I264" i="3"/>
  <c r="P264" i="3" s="1"/>
  <c r="J263" i="3"/>
  <c r="K263" i="3" s="1"/>
  <c r="L263" i="3" s="1"/>
  <c r="M263" i="3" s="1"/>
  <c r="N263" i="3" s="1"/>
  <c r="O263" i="3" s="1"/>
  <c r="I263" i="3"/>
  <c r="P263" i="3" s="1"/>
  <c r="J262" i="3"/>
  <c r="K262" i="3" s="1"/>
  <c r="L262" i="3" s="1"/>
  <c r="M262" i="3" s="1"/>
  <c r="N262" i="3" s="1"/>
  <c r="O262" i="3" s="1"/>
  <c r="I262" i="3"/>
  <c r="P262" i="3" s="1"/>
  <c r="J261" i="3"/>
  <c r="K261" i="3" s="1"/>
  <c r="L261" i="3" s="1"/>
  <c r="M261" i="3" s="1"/>
  <c r="N261" i="3" s="1"/>
  <c r="O261" i="3" s="1"/>
  <c r="I261" i="3"/>
  <c r="P261" i="3" s="1"/>
  <c r="J260" i="3"/>
  <c r="K260" i="3" s="1"/>
  <c r="L260" i="3" s="1"/>
  <c r="M260" i="3" s="1"/>
  <c r="N260" i="3" s="1"/>
  <c r="O260" i="3" s="1"/>
  <c r="I260" i="3"/>
  <c r="P260" i="3" s="1"/>
  <c r="J259" i="3"/>
  <c r="K259" i="3" s="1"/>
  <c r="L259" i="3" s="1"/>
  <c r="M259" i="3" s="1"/>
  <c r="N259" i="3" s="1"/>
  <c r="O259" i="3" s="1"/>
  <c r="I259" i="3"/>
  <c r="P259" i="3" s="1"/>
  <c r="J258" i="3"/>
  <c r="K258" i="3" s="1"/>
  <c r="L258" i="3" s="1"/>
  <c r="M258" i="3" s="1"/>
  <c r="N258" i="3" s="1"/>
  <c r="O258" i="3" s="1"/>
  <c r="I258" i="3"/>
  <c r="P258" i="3" s="1"/>
  <c r="J257" i="3"/>
  <c r="K257" i="3" s="1"/>
  <c r="L257" i="3" s="1"/>
  <c r="M257" i="3" s="1"/>
  <c r="N257" i="3" s="1"/>
  <c r="O257" i="3" s="1"/>
  <c r="I257" i="3"/>
  <c r="P257" i="3" s="1"/>
  <c r="J256" i="3"/>
  <c r="K256" i="3" s="1"/>
  <c r="L256" i="3" s="1"/>
  <c r="M256" i="3" s="1"/>
  <c r="N256" i="3" s="1"/>
  <c r="O256" i="3" s="1"/>
  <c r="I256" i="3"/>
  <c r="P256" i="3" s="1"/>
  <c r="J255" i="3"/>
  <c r="K255" i="3" s="1"/>
  <c r="L255" i="3" s="1"/>
  <c r="M255" i="3" s="1"/>
  <c r="N255" i="3" s="1"/>
  <c r="O255" i="3" s="1"/>
  <c r="I255" i="3"/>
  <c r="P255" i="3" s="1"/>
  <c r="J254" i="3"/>
  <c r="K254" i="3" s="1"/>
  <c r="L254" i="3" s="1"/>
  <c r="M254" i="3" s="1"/>
  <c r="N254" i="3" s="1"/>
  <c r="O254" i="3" s="1"/>
  <c r="I254" i="3"/>
  <c r="P254" i="3" s="1"/>
  <c r="J253" i="3"/>
  <c r="K253" i="3" s="1"/>
  <c r="L253" i="3" s="1"/>
  <c r="M253" i="3" s="1"/>
  <c r="N253" i="3" s="1"/>
  <c r="O253" i="3" s="1"/>
  <c r="I253" i="3"/>
  <c r="P253" i="3" s="1"/>
  <c r="J252" i="3"/>
  <c r="K252" i="3" s="1"/>
  <c r="L252" i="3" s="1"/>
  <c r="M252" i="3" s="1"/>
  <c r="N252" i="3" s="1"/>
  <c r="O252" i="3" s="1"/>
  <c r="I252" i="3"/>
  <c r="P252" i="3" s="1"/>
  <c r="J251" i="3"/>
  <c r="K251" i="3" s="1"/>
  <c r="L251" i="3" s="1"/>
  <c r="M251" i="3" s="1"/>
  <c r="N251" i="3" s="1"/>
  <c r="O251" i="3" s="1"/>
  <c r="I251" i="3"/>
  <c r="P251" i="3" s="1"/>
  <c r="J250" i="3"/>
  <c r="K250" i="3" s="1"/>
  <c r="L250" i="3" s="1"/>
  <c r="M250" i="3" s="1"/>
  <c r="N250" i="3" s="1"/>
  <c r="O250" i="3" s="1"/>
  <c r="I250" i="3"/>
  <c r="P250" i="3" s="1"/>
  <c r="J249" i="3"/>
  <c r="K249" i="3" s="1"/>
  <c r="L249" i="3" s="1"/>
  <c r="M249" i="3" s="1"/>
  <c r="N249" i="3" s="1"/>
  <c r="O249" i="3" s="1"/>
  <c r="I249" i="3"/>
  <c r="P249" i="3" s="1"/>
  <c r="J248" i="3"/>
  <c r="K248" i="3" s="1"/>
  <c r="L248" i="3" s="1"/>
  <c r="M248" i="3" s="1"/>
  <c r="N248" i="3" s="1"/>
  <c r="O248" i="3" s="1"/>
  <c r="I248" i="3"/>
  <c r="P248" i="3" s="1"/>
  <c r="J247" i="3"/>
  <c r="K247" i="3" s="1"/>
  <c r="L247" i="3" s="1"/>
  <c r="M247" i="3" s="1"/>
  <c r="N247" i="3" s="1"/>
  <c r="O247" i="3" s="1"/>
  <c r="I247" i="3"/>
  <c r="P247" i="3" s="1"/>
  <c r="J246" i="3"/>
  <c r="K246" i="3" s="1"/>
  <c r="L246" i="3" s="1"/>
  <c r="M246" i="3" s="1"/>
  <c r="N246" i="3" s="1"/>
  <c r="O246" i="3" s="1"/>
  <c r="I246" i="3"/>
  <c r="P246" i="3" s="1"/>
  <c r="J245" i="3"/>
  <c r="K245" i="3" s="1"/>
  <c r="L245" i="3" s="1"/>
  <c r="M245" i="3" s="1"/>
  <c r="N245" i="3" s="1"/>
  <c r="O245" i="3" s="1"/>
  <c r="I245" i="3"/>
  <c r="P245" i="3" s="1"/>
  <c r="J244" i="3"/>
  <c r="K244" i="3" s="1"/>
  <c r="L244" i="3" s="1"/>
  <c r="M244" i="3" s="1"/>
  <c r="N244" i="3" s="1"/>
  <c r="O244" i="3" s="1"/>
  <c r="I244" i="3"/>
  <c r="P244" i="3" s="1"/>
  <c r="J243" i="3"/>
  <c r="K243" i="3" s="1"/>
  <c r="L243" i="3" s="1"/>
  <c r="M243" i="3" s="1"/>
  <c r="N243" i="3" s="1"/>
  <c r="O243" i="3" s="1"/>
  <c r="I243" i="3"/>
  <c r="P243" i="3" s="1"/>
  <c r="J242" i="3"/>
  <c r="K242" i="3" s="1"/>
  <c r="L242" i="3" s="1"/>
  <c r="M242" i="3" s="1"/>
  <c r="N242" i="3" s="1"/>
  <c r="O242" i="3" s="1"/>
  <c r="I242" i="3"/>
  <c r="P242" i="3" s="1"/>
  <c r="J241" i="3"/>
  <c r="K241" i="3" s="1"/>
  <c r="L241" i="3" s="1"/>
  <c r="M241" i="3" s="1"/>
  <c r="N241" i="3" s="1"/>
  <c r="O241" i="3" s="1"/>
  <c r="I241" i="3"/>
  <c r="P241" i="3" s="1"/>
  <c r="J240" i="3"/>
  <c r="K240" i="3" s="1"/>
  <c r="L240" i="3" s="1"/>
  <c r="M240" i="3" s="1"/>
  <c r="N240" i="3" s="1"/>
  <c r="O240" i="3" s="1"/>
  <c r="I240" i="3"/>
  <c r="P240" i="3" s="1"/>
  <c r="J239" i="3"/>
  <c r="K239" i="3" s="1"/>
  <c r="L239" i="3" s="1"/>
  <c r="M239" i="3" s="1"/>
  <c r="N239" i="3" s="1"/>
  <c r="O239" i="3" s="1"/>
  <c r="I239" i="3"/>
  <c r="P239" i="3" s="1"/>
  <c r="J238" i="3"/>
  <c r="K238" i="3" s="1"/>
  <c r="L238" i="3" s="1"/>
  <c r="M238" i="3" s="1"/>
  <c r="N238" i="3" s="1"/>
  <c r="O238" i="3" s="1"/>
  <c r="I238" i="3"/>
  <c r="P238" i="3" s="1"/>
  <c r="J237" i="3"/>
  <c r="K237" i="3" s="1"/>
  <c r="L237" i="3" s="1"/>
  <c r="M237" i="3" s="1"/>
  <c r="N237" i="3" s="1"/>
  <c r="O237" i="3" s="1"/>
  <c r="I237" i="3"/>
  <c r="P237" i="3" s="1"/>
  <c r="J236" i="3"/>
  <c r="K236" i="3" s="1"/>
  <c r="L236" i="3" s="1"/>
  <c r="M236" i="3" s="1"/>
  <c r="N236" i="3" s="1"/>
  <c r="O236" i="3" s="1"/>
  <c r="I236" i="3"/>
  <c r="P236" i="3" s="1"/>
  <c r="J235" i="3"/>
  <c r="K235" i="3" s="1"/>
  <c r="L235" i="3" s="1"/>
  <c r="M235" i="3" s="1"/>
  <c r="N235" i="3" s="1"/>
  <c r="O235" i="3" s="1"/>
  <c r="I235" i="3"/>
  <c r="P235" i="3" s="1"/>
  <c r="J234" i="3"/>
  <c r="K234" i="3" s="1"/>
  <c r="L234" i="3" s="1"/>
  <c r="M234" i="3" s="1"/>
  <c r="N234" i="3" s="1"/>
  <c r="O234" i="3" s="1"/>
  <c r="I234" i="3"/>
  <c r="P234" i="3" s="1"/>
  <c r="J233" i="3"/>
  <c r="K233" i="3" s="1"/>
  <c r="L233" i="3" s="1"/>
  <c r="M233" i="3" s="1"/>
  <c r="N233" i="3" s="1"/>
  <c r="O233" i="3" s="1"/>
  <c r="I233" i="3"/>
  <c r="P233" i="3" s="1"/>
  <c r="J232" i="3"/>
  <c r="K232" i="3" s="1"/>
  <c r="L232" i="3" s="1"/>
  <c r="M232" i="3" s="1"/>
  <c r="N232" i="3" s="1"/>
  <c r="O232" i="3" s="1"/>
  <c r="I232" i="3"/>
  <c r="P232" i="3" s="1"/>
  <c r="J231" i="3"/>
  <c r="K231" i="3" s="1"/>
  <c r="L231" i="3" s="1"/>
  <c r="M231" i="3" s="1"/>
  <c r="N231" i="3" s="1"/>
  <c r="O231" i="3" s="1"/>
  <c r="I231" i="3"/>
  <c r="P231" i="3" s="1"/>
  <c r="J230" i="3"/>
  <c r="K230" i="3" s="1"/>
  <c r="L230" i="3" s="1"/>
  <c r="M230" i="3" s="1"/>
  <c r="N230" i="3" s="1"/>
  <c r="O230" i="3" s="1"/>
  <c r="I230" i="3"/>
  <c r="P230" i="3" s="1"/>
  <c r="J229" i="3"/>
  <c r="K229" i="3" s="1"/>
  <c r="L229" i="3" s="1"/>
  <c r="M229" i="3" s="1"/>
  <c r="N229" i="3" s="1"/>
  <c r="O229" i="3" s="1"/>
  <c r="I229" i="3"/>
  <c r="P229" i="3" s="1"/>
  <c r="J228" i="3"/>
  <c r="K228" i="3" s="1"/>
  <c r="L228" i="3" s="1"/>
  <c r="M228" i="3" s="1"/>
  <c r="N228" i="3" s="1"/>
  <c r="O228" i="3" s="1"/>
  <c r="I228" i="3"/>
  <c r="P228" i="3" s="1"/>
  <c r="J227" i="3"/>
  <c r="K227" i="3" s="1"/>
  <c r="L227" i="3" s="1"/>
  <c r="M227" i="3" s="1"/>
  <c r="N227" i="3" s="1"/>
  <c r="O227" i="3" s="1"/>
  <c r="I227" i="3"/>
  <c r="P227" i="3" s="1"/>
  <c r="J226" i="3"/>
  <c r="K226" i="3" s="1"/>
  <c r="L226" i="3" s="1"/>
  <c r="M226" i="3" s="1"/>
  <c r="N226" i="3" s="1"/>
  <c r="O226" i="3" s="1"/>
  <c r="I226" i="3"/>
  <c r="P226" i="3" s="1"/>
  <c r="J225" i="3"/>
  <c r="K225" i="3" s="1"/>
  <c r="L225" i="3" s="1"/>
  <c r="M225" i="3" s="1"/>
  <c r="N225" i="3" s="1"/>
  <c r="O225" i="3" s="1"/>
  <c r="I225" i="3"/>
  <c r="P225" i="3" s="1"/>
  <c r="J224" i="3"/>
  <c r="K224" i="3" s="1"/>
  <c r="L224" i="3" s="1"/>
  <c r="M224" i="3" s="1"/>
  <c r="N224" i="3" s="1"/>
  <c r="O224" i="3" s="1"/>
  <c r="I224" i="3"/>
  <c r="P224" i="3" s="1"/>
  <c r="J223" i="3"/>
  <c r="K223" i="3" s="1"/>
  <c r="L223" i="3" s="1"/>
  <c r="M223" i="3" s="1"/>
  <c r="N223" i="3" s="1"/>
  <c r="O223" i="3" s="1"/>
  <c r="I223" i="3"/>
  <c r="P223" i="3" s="1"/>
  <c r="J222" i="3"/>
  <c r="K222" i="3" s="1"/>
  <c r="L222" i="3" s="1"/>
  <c r="M222" i="3" s="1"/>
  <c r="N222" i="3" s="1"/>
  <c r="O222" i="3" s="1"/>
  <c r="I222" i="3"/>
  <c r="P222" i="3" s="1"/>
  <c r="J221" i="3"/>
  <c r="K221" i="3" s="1"/>
  <c r="L221" i="3" s="1"/>
  <c r="M221" i="3" s="1"/>
  <c r="N221" i="3" s="1"/>
  <c r="O221" i="3" s="1"/>
  <c r="I221" i="3"/>
  <c r="P221" i="3" s="1"/>
  <c r="J220" i="3"/>
  <c r="K220" i="3" s="1"/>
  <c r="L220" i="3" s="1"/>
  <c r="M220" i="3" s="1"/>
  <c r="N220" i="3" s="1"/>
  <c r="O220" i="3" s="1"/>
  <c r="I220" i="3"/>
  <c r="P220" i="3" s="1"/>
  <c r="J219" i="3"/>
  <c r="K219" i="3" s="1"/>
  <c r="L219" i="3" s="1"/>
  <c r="M219" i="3" s="1"/>
  <c r="N219" i="3" s="1"/>
  <c r="O219" i="3" s="1"/>
  <c r="I219" i="3"/>
  <c r="P219" i="3" s="1"/>
  <c r="J218" i="3"/>
  <c r="K218" i="3" s="1"/>
  <c r="L218" i="3" s="1"/>
  <c r="M218" i="3" s="1"/>
  <c r="N218" i="3" s="1"/>
  <c r="O218" i="3" s="1"/>
  <c r="I218" i="3"/>
  <c r="P218" i="3" s="1"/>
  <c r="J217" i="3"/>
  <c r="K217" i="3" s="1"/>
  <c r="L217" i="3" s="1"/>
  <c r="M217" i="3" s="1"/>
  <c r="N217" i="3" s="1"/>
  <c r="O217" i="3" s="1"/>
  <c r="I217" i="3"/>
  <c r="P217" i="3" s="1"/>
  <c r="J216" i="3"/>
  <c r="K216" i="3" s="1"/>
  <c r="L216" i="3" s="1"/>
  <c r="M216" i="3" s="1"/>
  <c r="N216" i="3" s="1"/>
  <c r="O216" i="3" s="1"/>
  <c r="I216" i="3"/>
  <c r="P216" i="3" s="1"/>
  <c r="J215" i="3"/>
  <c r="K215" i="3" s="1"/>
  <c r="L215" i="3" s="1"/>
  <c r="M215" i="3" s="1"/>
  <c r="N215" i="3" s="1"/>
  <c r="O215" i="3" s="1"/>
  <c r="I215" i="3"/>
  <c r="P215" i="3" s="1"/>
  <c r="J214" i="3"/>
  <c r="K214" i="3" s="1"/>
  <c r="L214" i="3" s="1"/>
  <c r="M214" i="3" s="1"/>
  <c r="N214" i="3" s="1"/>
  <c r="O214" i="3" s="1"/>
  <c r="I214" i="3"/>
  <c r="P214" i="3" s="1"/>
  <c r="J213" i="3"/>
  <c r="K213" i="3" s="1"/>
  <c r="L213" i="3" s="1"/>
  <c r="M213" i="3" s="1"/>
  <c r="N213" i="3" s="1"/>
  <c r="O213" i="3" s="1"/>
  <c r="I213" i="3"/>
  <c r="P213" i="3" s="1"/>
  <c r="J212" i="3"/>
  <c r="K212" i="3" s="1"/>
  <c r="L212" i="3" s="1"/>
  <c r="M212" i="3" s="1"/>
  <c r="N212" i="3" s="1"/>
  <c r="O212" i="3" s="1"/>
  <c r="I212" i="3"/>
  <c r="P212" i="3" s="1"/>
  <c r="J211" i="3"/>
  <c r="K211" i="3" s="1"/>
  <c r="L211" i="3" s="1"/>
  <c r="M211" i="3" s="1"/>
  <c r="N211" i="3" s="1"/>
  <c r="O211" i="3" s="1"/>
  <c r="I211" i="3"/>
  <c r="P211" i="3" s="1"/>
  <c r="J210" i="3"/>
  <c r="K210" i="3" s="1"/>
  <c r="L210" i="3" s="1"/>
  <c r="M210" i="3" s="1"/>
  <c r="N210" i="3" s="1"/>
  <c r="O210" i="3" s="1"/>
  <c r="I210" i="3"/>
  <c r="P210" i="3" s="1"/>
  <c r="J209" i="3"/>
  <c r="K209" i="3" s="1"/>
  <c r="L209" i="3" s="1"/>
  <c r="M209" i="3" s="1"/>
  <c r="N209" i="3" s="1"/>
  <c r="O209" i="3" s="1"/>
  <c r="I209" i="3"/>
  <c r="P209" i="3" s="1"/>
  <c r="J208" i="3"/>
  <c r="K208" i="3" s="1"/>
  <c r="L208" i="3" s="1"/>
  <c r="M208" i="3" s="1"/>
  <c r="N208" i="3" s="1"/>
  <c r="O208" i="3" s="1"/>
  <c r="I208" i="3"/>
  <c r="P208" i="3" s="1"/>
  <c r="J207" i="3"/>
  <c r="K207" i="3" s="1"/>
  <c r="L207" i="3" s="1"/>
  <c r="M207" i="3" s="1"/>
  <c r="N207" i="3" s="1"/>
  <c r="O207" i="3" s="1"/>
  <c r="I207" i="3"/>
  <c r="P207" i="3" s="1"/>
  <c r="J206" i="3"/>
  <c r="K206" i="3" s="1"/>
  <c r="L206" i="3" s="1"/>
  <c r="M206" i="3" s="1"/>
  <c r="N206" i="3" s="1"/>
  <c r="O206" i="3" s="1"/>
  <c r="I206" i="3"/>
  <c r="P206" i="3" s="1"/>
  <c r="J205" i="3"/>
  <c r="K205" i="3" s="1"/>
  <c r="L205" i="3" s="1"/>
  <c r="M205" i="3" s="1"/>
  <c r="N205" i="3" s="1"/>
  <c r="O205" i="3" s="1"/>
  <c r="I205" i="3"/>
  <c r="P205" i="3" s="1"/>
  <c r="J204" i="3"/>
  <c r="K204" i="3" s="1"/>
  <c r="L204" i="3" s="1"/>
  <c r="M204" i="3" s="1"/>
  <c r="N204" i="3" s="1"/>
  <c r="O204" i="3" s="1"/>
  <c r="I204" i="3"/>
  <c r="P204" i="3" s="1"/>
  <c r="J203" i="3"/>
  <c r="K203" i="3" s="1"/>
  <c r="L203" i="3" s="1"/>
  <c r="M203" i="3" s="1"/>
  <c r="N203" i="3" s="1"/>
  <c r="O203" i="3" s="1"/>
  <c r="I203" i="3"/>
  <c r="P203" i="3" s="1"/>
  <c r="J202" i="3"/>
  <c r="K202" i="3" s="1"/>
  <c r="L202" i="3" s="1"/>
  <c r="M202" i="3" s="1"/>
  <c r="N202" i="3" s="1"/>
  <c r="O202" i="3" s="1"/>
  <c r="I202" i="3"/>
  <c r="P202" i="3" s="1"/>
  <c r="J201" i="3"/>
  <c r="K201" i="3" s="1"/>
  <c r="L201" i="3" s="1"/>
  <c r="M201" i="3" s="1"/>
  <c r="N201" i="3" s="1"/>
  <c r="O201" i="3" s="1"/>
  <c r="I201" i="3"/>
  <c r="P201" i="3" s="1"/>
  <c r="J200" i="3"/>
  <c r="K200" i="3" s="1"/>
  <c r="L200" i="3" s="1"/>
  <c r="M200" i="3" s="1"/>
  <c r="N200" i="3" s="1"/>
  <c r="O200" i="3" s="1"/>
  <c r="I200" i="3"/>
  <c r="P200" i="3" s="1"/>
  <c r="J199" i="3"/>
  <c r="K199" i="3" s="1"/>
  <c r="L199" i="3" s="1"/>
  <c r="M199" i="3" s="1"/>
  <c r="N199" i="3" s="1"/>
  <c r="O199" i="3" s="1"/>
  <c r="I199" i="3"/>
  <c r="P199" i="3" s="1"/>
  <c r="J198" i="3"/>
  <c r="K198" i="3" s="1"/>
  <c r="L198" i="3" s="1"/>
  <c r="M198" i="3" s="1"/>
  <c r="N198" i="3" s="1"/>
  <c r="O198" i="3" s="1"/>
  <c r="I198" i="3"/>
  <c r="P198" i="3" s="1"/>
  <c r="J197" i="3"/>
  <c r="K197" i="3" s="1"/>
  <c r="L197" i="3" s="1"/>
  <c r="M197" i="3" s="1"/>
  <c r="N197" i="3" s="1"/>
  <c r="O197" i="3" s="1"/>
  <c r="I197" i="3"/>
  <c r="P197" i="3" s="1"/>
  <c r="J196" i="3"/>
  <c r="K196" i="3" s="1"/>
  <c r="L196" i="3" s="1"/>
  <c r="M196" i="3" s="1"/>
  <c r="N196" i="3" s="1"/>
  <c r="O196" i="3" s="1"/>
  <c r="I196" i="3"/>
  <c r="P196" i="3" s="1"/>
  <c r="J195" i="3"/>
  <c r="K195" i="3" s="1"/>
  <c r="L195" i="3" s="1"/>
  <c r="M195" i="3" s="1"/>
  <c r="N195" i="3" s="1"/>
  <c r="O195" i="3" s="1"/>
  <c r="I195" i="3"/>
  <c r="P195" i="3" s="1"/>
  <c r="J194" i="3"/>
  <c r="K194" i="3" s="1"/>
  <c r="L194" i="3" s="1"/>
  <c r="M194" i="3" s="1"/>
  <c r="N194" i="3" s="1"/>
  <c r="O194" i="3" s="1"/>
  <c r="I194" i="3"/>
  <c r="P194" i="3" s="1"/>
  <c r="J193" i="3"/>
  <c r="K193" i="3" s="1"/>
  <c r="L193" i="3" s="1"/>
  <c r="M193" i="3" s="1"/>
  <c r="N193" i="3" s="1"/>
  <c r="O193" i="3" s="1"/>
  <c r="I193" i="3"/>
  <c r="P193" i="3" s="1"/>
  <c r="J192" i="3"/>
  <c r="K192" i="3" s="1"/>
  <c r="L192" i="3" s="1"/>
  <c r="M192" i="3" s="1"/>
  <c r="N192" i="3" s="1"/>
  <c r="O192" i="3" s="1"/>
  <c r="I192" i="3"/>
  <c r="P192" i="3" s="1"/>
  <c r="J191" i="3"/>
  <c r="K191" i="3" s="1"/>
  <c r="L191" i="3" s="1"/>
  <c r="M191" i="3" s="1"/>
  <c r="N191" i="3" s="1"/>
  <c r="O191" i="3" s="1"/>
  <c r="I191" i="3"/>
  <c r="P191" i="3" s="1"/>
  <c r="J190" i="3"/>
  <c r="K190" i="3" s="1"/>
  <c r="L190" i="3" s="1"/>
  <c r="M190" i="3" s="1"/>
  <c r="N190" i="3" s="1"/>
  <c r="O190" i="3" s="1"/>
  <c r="I190" i="3"/>
  <c r="P190" i="3" s="1"/>
  <c r="J189" i="3"/>
  <c r="K189" i="3" s="1"/>
  <c r="L189" i="3" s="1"/>
  <c r="M189" i="3" s="1"/>
  <c r="N189" i="3" s="1"/>
  <c r="O189" i="3" s="1"/>
  <c r="I189" i="3"/>
  <c r="P189" i="3" s="1"/>
  <c r="J188" i="3"/>
  <c r="K188" i="3" s="1"/>
  <c r="L188" i="3" s="1"/>
  <c r="M188" i="3" s="1"/>
  <c r="N188" i="3" s="1"/>
  <c r="O188" i="3" s="1"/>
  <c r="I188" i="3"/>
  <c r="P188" i="3" s="1"/>
  <c r="J187" i="3"/>
  <c r="K187" i="3" s="1"/>
  <c r="L187" i="3" s="1"/>
  <c r="M187" i="3" s="1"/>
  <c r="N187" i="3" s="1"/>
  <c r="O187" i="3" s="1"/>
  <c r="I187" i="3"/>
  <c r="P187" i="3" s="1"/>
  <c r="J186" i="3"/>
  <c r="K186" i="3" s="1"/>
  <c r="L186" i="3" s="1"/>
  <c r="M186" i="3" s="1"/>
  <c r="N186" i="3" s="1"/>
  <c r="O186" i="3" s="1"/>
  <c r="I186" i="3"/>
  <c r="P186" i="3" s="1"/>
  <c r="J185" i="3"/>
  <c r="K185" i="3" s="1"/>
  <c r="L185" i="3" s="1"/>
  <c r="M185" i="3" s="1"/>
  <c r="N185" i="3" s="1"/>
  <c r="O185" i="3" s="1"/>
  <c r="I185" i="3"/>
  <c r="P185" i="3" s="1"/>
  <c r="J184" i="3"/>
  <c r="K184" i="3" s="1"/>
  <c r="L184" i="3" s="1"/>
  <c r="M184" i="3" s="1"/>
  <c r="N184" i="3" s="1"/>
  <c r="O184" i="3" s="1"/>
  <c r="I184" i="3"/>
  <c r="P184" i="3" s="1"/>
  <c r="J183" i="3"/>
  <c r="K183" i="3" s="1"/>
  <c r="L183" i="3" s="1"/>
  <c r="M183" i="3" s="1"/>
  <c r="N183" i="3" s="1"/>
  <c r="O183" i="3" s="1"/>
  <c r="I183" i="3"/>
  <c r="P183" i="3" s="1"/>
  <c r="J182" i="3"/>
  <c r="K182" i="3" s="1"/>
  <c r="L182" i="3" s="1"/>
  <c r="M182" i="3" s="1"/>
  <c r="N182" i="3" s="1"/>
  <c r="O182" i="3" s="1"/>
  <c r="I182" i="3"/>
  <c r="P182" i="3" s="1"/>
  <c r="J181" i="3"/>
  <c r="K181" i="3" s="1"/>
  <c r="L181" i="3" s="1"/>
  <c r="M181" i="3" s="1"/>
  <c r="N181" i="3" s="1"/>
  <c r="O181" i="3" s="1"/>
  <c r="I181" i="3"/>
  <c r="P181" i="3" s="1"/>
  <c r="J180" i="3"/>
  <c r="K180" i="3" s="1"/>
  <c r="L180" i="3" s="1"/>
  <c r="M180" i="3" s="1"/>
  <c r="N180" i="3" s="1"/>
  <c r="O180" i="3" s="1"/>
  <c r="I180" i="3"/>
  <c r="P180" i="3" s="1"/>
  <c r="J179" i="3"/>
  <c r="K179" i="3" s="1"/>
  <c r="L179" i="3" s="1"/>
  <c r="M179" i="3" s="1"/>
  <c r="N179" i="3" s="1"/>
  <c r="O179" i="3" s="1"/>
  <c r="I179" i="3"/>
  <c r="P179" i="3" s="1"/>
  <c r="J178" i="3"/>
  <c r="K178" i="3" s="1"/>
  <c r="L178" i="3" s="1"/>
  <c r="M178" i="3" s="1"/>
  <c r="N178" i="3" s="1"/>
  <c r="O178" i="3" s="1"/>
  <c r="I178" i="3"/>
  <c r="P178" i="3" s="1"/>
  <c r="J177" i="3"/>
  <c r="K177" i="3" s="1"/>
  <c r="L177" i="3" s="1"/>
  <c r="M177" i="3" s="1"/>
  <c r="N177" i="3" s="1"/>
  <c r="O177" i="3" s="1"/>
  <c r="I177" i="3"/>
  <c r="P177" i="3" s="1"/>
  <c r="J176" i="3"/>
  <c r="K176" i="3" s="1"/>
  <c r="L176" i="3" s="1"/>
  <c r="M176" i="3" s="1"/>
  <c r="N176" i="3" s="1"/>
  <c r="O176" i="3" s="1"/>
  <c r="I176" i="3"/>
  <c r="P176" i="3" s="1"/>
  <c r="J175" i="3"/>
  <c r="K175" i="3" s="1"/>
  <c r="L175" i="3" s="1"/>
  <c r="M175" i="3" s="1"/>
  <c r="N175" i="3" s="1"/>
  <c r="O175" i="3" s="1"/>
  <c r="I175" i="3"/>
  <c r="P175" i="3" s="1"/>
  <c r="J174" i="3"/>
  <c r="K174" i="3" s="1"/>
  <c r="L174" i="3" s="1"/>
  <c r="M174" i="3" s="1"/>
  <c r="N174" i="3" s="1"/>
  <c r="O174" i="3" s="1"/>
  <c r="I174" i="3"/>
  <c r="P174" i="3" s="1"/>
  <c r="J173" i="3"/>
  <c r="K173" i="3" s="1"/>
  <c r="L173" i="3" s="1"/>
  <c r="M173" i="3" s="1"/>
  <c r="N173" i="3" s="1"/>
  <c r="O173" i="3" s="1"/>
  <c r="I173" i="3"/>
  <c r="P173" i="3" s="1"/>
  <c r="J172" i="3"/>
  <c r="K172" i="3" s="1"/>
  <c r="L172" i="3" s="1"/>
  <c r="M172" i="3" s="1"/>
  <c r="N172" i="3" s="1"/>
  <c r="O172" i="3" s="1"/>
  <c r="I172" i="3"/>
  <c r="P172" i="3" s="1"/>
  <c r="J171" i="3"/>
  <c r="K171" i="3" s="1"/>
  <c r="L171" i="3" s="1"/>
  <c r="M171" i="3" s="1"/>
  <c r="N171" i="3" s="1"/>
  <c r="O171" i="3" s="1"/>
  <c r="I171" i="3"/>
  <c r="P171" i="3" s="1"/>
  <c r="J170" i="3"/>
  <c r="K170" i="3" s="1"/>
  <c r="L170" i="3" s="1"/>
  <c r="M170" i="3" s="1"/>
  <c r="N170" i="3" s="1"/>
  <c r="O170" i="3" s="1"/>
  <c r="I170" i="3"/>
  <c r="P170" i="3" s="1"/>
  <c r="J169" i="3"/>
  <c r="K169" i="3" s="1"/>
  <c r="L169" i="3" s="1"/>
  <c r="M169" i="3" s="1"/>
  <c r="N169" i="3" s="1"/>
  <c r="O169" i="3" s="1"/>
  <c r="I169" i="3"/>
  <c r="P169" i="3" s="1"/>
  <c r="J168" i="3"/>
  <c r="K168" i="3" s="1"/>
  <c r="L168" i="3" s="1"/>
  <c r="M168" i="3" s="1"/>
  <c r="N168" i="3" s="1"/>
  <c r="O168" i="3" s="1"/>
  <c r="I168" i="3"/>
  <c r="P168" i="3" s="1"/>
  <c r="J167" i="3"/>
  <c r="K167" i="3" s="1"/>
  <c r="L167" i="3" s="1"/>
  <c r="M167" i="3" s="1"/>
  <c r="N167" i="3" s="1"/>
  <c r="O167" i="3" s="1"/>
  <c r="I167" i="3"/>
  <c r="P167" i="3" s="1"/>
  <c r="J166" i="3"/>
  <c r="K166" i="3" s="1"/>
  <c r="L166" i="3" s="1"/>
  <c r="M166" i="3" s="1"/>
  <c r="N166" i="3" s="1"/>
  <c r="O166" i="3" s="1"/>
  <c r="I166" i="3"/>
  <c r="P166" i="3" s="1"/>
  <c r="J165" i="3"/>
  <c r="K165" i="3" s="1"/>
  <c r="L165" i="3" s="1"/>
  <c r="M165" i="3" s="1"/>
  <c r="N165" i="3" s="1"/>
  <c r="O165" i="3" s="1"/>
  <c r="I165" i="3"/>
  <c r="P165" i="3" s="1"/>
  <c r="J164" i="3"/>
  <c r="K164" i="3" s="1"/>
  <c r="L164" i="3" s="1"/>
  <c r="M164" i="3" s="1"/>
  <c r="N164" i="3" s="1"/>
  <c r="O164" i="3" s="1"/>
  <c r="I164" i="3"/>
  <c r="P164" i="3" s="1"/>
  <c r="J163" i="3"/>
  <c r="K163" i="3" s="1"/>
  <c r="L163" i="3" s="1"/>
  <c r="M163" i="3" s="1"/>
  <c r="N163" i="3" s="1"/>
  <c r="O163" i="3" s="1"/>
  <c r="I163" i="3"/>
  <c r="P163" i="3" s="1"/>
  <c r="J162" i="3"/>
  <c r="K162" i="3" s="1"/>
  <c r="L162" i="3" s="1"/>
  <c r="M162" i="3" s="1"/>
  <c r="N162" i="3" s="1"/>
  <c r="O162" i="3" s="1"/>
  <c r="I162" i="3"/>
  <c r="P162" i="3" s="1"/>
  <c r="J161" i="3"/>
  <c r="K161" i="3" s="1"/>
  <c r="L161" i="3" s="1"/>
  <c r="M161" i="3" s="1"/>
  <c r="N161" i="3" s="1"/>
  <c r="O161" i="3" s="1"/>
  <c r="I161" i="3"/>
  <c r="P161" i="3" s="1"/>
  <c r="J160" i="3"/>
  <c r="K160" i="3" s="1"/>
  <c r="L160" i="3" s="1"/>
  <c r="M160" i="3" s="1"/>
  <c r="N160" i="3" s="1"/>
  <c r="O160" i="3" s="1"/>
  <c r="I160" i="3"/>
  <c r="P160" i="3" s="1"/>
  <c r="J159" i="3"/>
  <c r="K159" i="3" s="1"/>
  <c r="L159" i="3" s="1"/>
  <c r="M159" i="3" s="1"/>
  <c r="N159" i="3" s="1"/>
  <c r="O159" i="3" s="1"/>
  <c r="I159" i="3"/>
  <c r="P159" i="3" s="1"/>
  <c r="J158" i="3"/>
  <c r="K158" i="3" s="1"/>
  <c r="L158" i="3" s="1"/>
  <c r="M158" i="3" s="1"/>
  <c r="N158" i="3" s="1"/>
  <c r="O158" i="3" s="1"/>
  <c r="I158" i="3"/>
  <c r="P158" i="3" s="1"/>
  <c r="J157" i="3"/>
  <c r="K157" i="3" s="1"/>
  <c r="L157" i="3" s="1"/>
  <c r="M157" i="3" s="1"/>
  <c r="N157" i="3" s="1"/>
  <c r="O157" i="3" s="1"/>
  <c r="I157" i="3"/>
  <c r="P157" i="3" s="1"/>
  <c r="J156" i="3"/>
  <c r="K156" i="3" s="1"/>
  <c r="L156" i="3" s="1"/>
  <c r="M156" i="3" s="1"/>
  <c r="N156" i="3" s="1"/>
  <c r="O156" i="3" s="1"/>
  <c r="I156" i="3"/>
  <c r="P156" i="3" s="1"/>
  <c r="J155" i="3"/>
  <c r="K155" i="3" s="1"/>
  <c r="L155" i="3" s="1"/>
  <c r="M155" i="3" s="1"/>
  <c r="N155" i="3" s="1"/>
  <c r="O155" i="3" s="1"/>
  <c r="I155" i="3"/>
  <c r="P155" i="3" s="1"/>
  <c r="J154" i="3"/>
  <c r="K154" i="3" s="1"/>
  <c r="L154" i="3" s="1"/>
  <c r="M154" i="3" s="1"/>
  <c r="N154" i="3" s="1"/>
  <c r="O154" i="3" s="1"/>
  <c r="I154" i="3"/>
  <c r="P154" i="3" s="1"/>
  <c r="J153" i="3"/>
  <c r="K153" i="3" s="1"/>
  <c r="L153" i="3" s="1"/>
  <c r="M153" i="3" s="1"/>
  <c r="N153" i="3" s="1"/>
  <c r="O153" i="3" s="1"/>
  <c r="I153" i="3"/>
  <c r="P153" i="3" s="1"/>
  <c r="J152" i="3"/>
  <c r="K152" i="3" s="1"/>
  <c r="L152" i="3" s="1"/>
  <c r="M152" i="3" s="1"/>
  <c r="N152" i="3" s="1"/>
  <c r="O152" i="3" s="1"/>
  <c r="I152" i="3"/>
  <c r="P152" i="3" s="1"/>
  <c r="J151" i="3"/>
  <c r="K151" i="3" s="1"/>
  <c r="L151" i="3" s="1"/>
  <c r="M151" i="3" s="1"/>
  <c r="N151" i="3" s="1"/>
  <c r="O151" i="3" s="1"/>
  <c r="I151" i="3"/>
  <c r="P151" i="3" s="1"/>
  <c r="J150" i="3"/>
  <c r="K150" i="3" s="1"/>
  <c r="L150" i="3" s="1"/>
  <c r="M150" i="3" s="1"/>
  <c r="N150" i="3" s="1"/>
  <c r="O150" i="3" s="1"/>
  <c r="I150" i="3"/>
  <c r="P150" i="3" s="1"/>
  <c r="J149" i="3"/>
  <c r="K149" i="3" s="1"/>
  <c r="L149" i="3" s="1"/>
  <c r="M149" i="3" s="1"/>
  <c r="N149" i="3" s="1"/>
  <c r="O149" i="3" s="1"/>
  <c r="I149" i="3"/>
  <c r="P149" i="3" s="1"/>
  <c r="J148" i="3"/>
  <c r="K148" i="3" s="1"/>
  <c r="L148" i="3" s="1"/>
  <c r="M148" i="3" s="1"/>
  <c r="N148" i="3" s="1"/>
  <c r="O148" i="3" s="1"/>
  <c r="I148" i="3"/>
  <c r="P148" i="3" s="1"/>
  <c r="J147" i="3"/>
  <c r="K147" i="3" s="1"/>
  <c r="L147" i="3" s="1"/>
  <c r="M147" i="3" s="1"/>
  <c r="N147" i="3" s="1"/>
  <c r="O147" i="3" s="1"/>
  <c r="I147" i="3"/>
  <c r="P147" i="3" s="1"/>
  <c r="J146" i="3"/>
  <c r="K146" i="3" s="1"/>
  <c r="L146" i="3" s="1"/>
  <c r="M146" i="3" s="1"/>
  <c r="N146" i="3" s="1"/>
  <c r="O146" i="3" s="1"/>
  <c r="I146" i="3"/>
  <c r="P146" i="3" s="1"/>
  <c r="J145" i="3"/>
  <c r="K145" i="3" s="1"/>
  <c r="L145" i="3" s="1"/>
  <c r="M145" i="3" s="1"/>
  <c r="N145" i="3" s="1"/>
  <c r="O145" i="3" s="1"/>
  <c r="I145" i="3"/>
  <c r="P145" i="3" s="1"/>
  <c r="J144" i="3"/>
  <c r="K144" i="3" s="1"/>
  <c r="L144" i="3" s="1"/>
  <c r="M144" i="3" s="1"/>
  <c r="N144" i="3" s="1"/>
  <c r="O144" i="3" s="1"/>
  <c r="I144" i="3"/>
  <c r="P144" i="3" s="1"/>
  <c r="J143" i="3"/>
  <c r="K143" i="3" s="1"/>
  <c r="L143" i="3" s="1"/>
  <c r="M143" i="3" s="1"/>
  <c r="N143" i="3" s="1"/>
  <c r="O143" i="3" s="1"/>
  <c r="I143" i="3"/>
  <c r="P143" i="3" s="1"/>
  <c r="J142" i="3"/>
  <c r="K142" i="3" s="1"/>
  <c r="L142" i="3" s="1"/>
  <c r="M142" i="3" s="1"/>
  <c r="N142" i="3" s="1"/>
  <c r="O142" i="3" s="1"/>
  <c r="I142" i="3"/>
  <c r="P142" i="3" s="1"/>
  <c r="J141" i="3"/>
  <c r="K141" i="3" s="1"/>
  <c r="L141" i="3" s="1"/>
  <c r="M141" i="3" s="1"/>
  <c r="N141" i="3" s="1"/>
  <c r="O141" i="3" s="1"/>
  <c r="I141" i="3"/>
  <c r="P141" i="3" s="1"/>
  <c r="J140" i="3"/>
  <c r="K140" i="3" s="1"/>
  <c r="L140" i="3" s="1"/>
  <c r="M140" i="3" s="1"/>
  <c r="N140" i="3" s="1"/>
  <c r="O140" i="3" s="1"/>
  <c r="I140" i="3"/>
  <c r="P140" i="3" s="1"/>
  <c r="J139" i="3"/>
  <c r="K139" i="3" s="1"/>
  <c r="L139" i="3" s="1"/>
  <c r="M139" i="3" s="1"/>
  <c r="N139" i="3" s="1"/>
  <c r="O139" i="3" s="1"/>
  <c r="I139" i="3"/>
  <c r="P139" i="3" s="1"/>
  <c r="J138" i="3"/>
  <c r="K138" i="3" s="1"/>
  <c r="L138" i="3" s="1"/>
  <c r="M138" i="3" s="1"/>
  <c r="N138" i="3" s="1"/>
  <c r="O138" i="3" s="1"/>
  <c r="I138" i="3"/>
  <c r="P138" i="3" s="1"/>
  <c r="J137" i="3"/>
  <c r="K137" i="3" s="1"/>
  <c r="L137" i="3" s="1"/>
  <c r="M137" i="3" s="1"/>
  <c r="N137" i="3" s="1"/>
  <c r="O137" i="3" s="1"/>
  <c r="I137" i="3"/>
  <c r="P137" i="3" s="1"/>
  <c r="J136" i="3"/>
  <c r="K136" i="3" s="1"/>
  <c r="L136" i="3" s="1"/>
  <c r="M136" i="3" s="1"/>
  <c r="N136" i="3" s="1"/>
  <c r="O136" i="3" s="1"/>
  <c r="I136" i="3"/>
  <c r="P136" i="3" s="1"/>
  <c r="J135" i="3"/>
  <c r="K135" i="3" s="1"/>
  <c r="L135" i="3" s="1"/>
  <c r="M135" i="3" s="1"/>
  <c r="N135" i="3" s="1"/>
  <c r="O135" i="3" s="1"/>
  <c r="I135" i="3"/>
  <c r="P135" i="3" s="1"/>
  <c r="J134" i="3"/>
  <c r="K134" i="3" s="1"/>
  <c r="L134" i="3" s="1"/>
  <c r="M134" i="3" s="1"/>
  <c r="N134" i="3" s="1"/>
  <c r="O134" i="3" s="1"/>
  <c r="I134" i="3"/>
  <c r="P134" i="3" s="1"/>
  <c r="J133" i="3"/>
  <c r="K133" i="3" s="1"/>
  <c r="L133" i="3" s="1"/>
  <c r="M133" i="3" s="1"/>
  <c r="N133" i="3" s="1"/>
  <c r="O133" i="3" s="1"/>
  <c r="I133" i="3"/>
  <c r="P133" i="3" s="1"/>
  <c r="J132" i="3"/>
  <c r="K132" i="3" s="1"/>
  <c r="L132" i="3" s="1"/>
  <c r="M132" i="3" s="1"/>
  <c r="N132" i="3" s="1"/>
  <c r="O132" i="3" s="1"/>
  <c r="I132" i="3"/>
  <c r="P132" i="3" s="1"/>
  <c r="J131" i="3"/>
  <c r="K131" i="3" s="1"/>
  <c r="L131" i="3" s="1"/>
  <c r="M131" i="3" s="1"/>
  <c r="N131" i="3" s="1"/>
  <c r="O131" i="3" s="1"/>
  <c r="I131" i="3"/>
  <c r="P131" i="3" s="1"/>
  <c r="J130" i="3"/>
  <c r="K130" i="3" s="1"/>
  <c r="L130" i="3" s="1"/>
  <c r="M130" i="3" s="1"/>
  <c r="N130" i="3" s="1"/>
  <c r="O130" i="3" s="1"/>
  <c r="I130" i="3"/>
  <c r="P130" i="3" s="1"/>
  <c r="J129" i="3"/>
  <c r="K129" i="3" s="1"/>
  <c r="L129" i="3" s="1"/>
  <c r="M129" i="3" s="1"/>
  <c r="N129" i="3" s="1"/>
  <c r="O129" i="3" s="1"/>
  <c r="I129" i="3"/>
  <c r="P129" i="3" s="1"/>
  <c r="J128" i="3"/>
  <c r="K128" i="3" s="1"/>
  <c r="L128" i="3" s="1"/>
  <c r="M128" i="3" s="1"/>
  <c r="N128" i="3" s="1"/>
  <c r="O128" i="3" s="1"/>
  <c r="I128" i="3"/>
  <c r="P128" i="3" s="1"/>
  <c r="J127" i="3"/>
  <c r="K127" i="3" s="1"/>
  <c r="L127" i="3" s="1"/>
  <c r="M127" i="3" s="1"/>
  <c r="N127" i="3" s="1"/>
  <c r="O127" i="3" s="1"/>
  <c r="I127" i="3"/>
  <c r="P127" i="3" s="1"/>
  <c r="J126" i="3"/>
  <c r="K126" i="3" s="1"/>
  <c r="L126" i="3" s="1"/>
  <c r="M126" i="3" s="1"/>
  <c r="N126" i="3" s="1"/>
  <c r="O126" i="3" s="1"/>
  <c r="I126" i="3"/>
  <c r="P126" i="3" s="1"/>
  <c r="J125" i="3"/>
  <c r="K125" i="3" s="1"/>
  <c r="L125" i="3" s="1"/>
  <c r="M125" i="3" s="1"/>
  <c r="N125" i="3" s="1"/>
  <c r="O125" i="3" s="1"/>
  <c r="I125" i="3"/>
  <c r="P125" i="3" s="1"/>
  <c r="J124" i="3"/>
  <c r="K124" i="3" s="1"/>
  <c r="L124" i="3" s="1"/>
  <c r="M124" i="3" s="1"/>
  <c r="N124" i="3" s="1"/>
  <c r="O124" i="3" s="1"/>
  <c r="I124" i="3"/>
  <c r="P124" i="3" s="1"/>
  <c r="J123" i="3"/>
  <c r="K123" i="3" s="1"/>
  <c r="L123" i="3" s="1"/>
  <c r="M123" i="3" s="1"/>
  <c r="N123" i="3" s="1"/>
  <c r="O123" i="3" s="1"/>
  <c r="I123" i="3"/>
  <c r="P123" i="3" s="1"/>
  <c r="J122" i="3"/>
  <c r="K122" i="3" s="1"/>
  <c r="L122" i="3" s="1"/>
  <c r="M122" i="3" s="1"/>
  <c r="N122" i="3" s="1"/>
  <c r="O122" i="3" s="1"/>
  <c r="I122" i="3"/>
  <c r="P122" i="3" s="1"/>
  <c r="J121" i="3"/>
  <c r="K121" i="3" s="1"/>
  <c r="L121" i="3" s="1"/>
  <c r="M121" i="3" s="1"/>
  <c r="N121" i="3" s="1"/>
  <c r="O121" i="3" s="1"/>
  <c r="I121" i="3"/>
  <c r="P121" i="3" s="1"/>
  <c r="J120" i="3"/>
  <c r="K120" i="3" s="1"/>
  <c r="L120" i="3" s="1"/>
  <c r="M120" i="3" s="1"/>
  <c r="N120" i="3" s="1"/>
  <c r="O120" i="3" s="1"/>
  <c r="I120" i="3"/>
  <c r="P120" i="3" s="1"/>
  <c r="J119" i="3"/>
  <c r="K119" i="3" s="1"/>
  <c r="L119" i="3" s="1"/>
  <c r="M119" i="3" s="1"/>
  <c r="N119" i="3" s="1"/>
  <c r="O119" i="3" s="1"/>
  <c r="I119" i="3"/>
  <c r="P119" i="3" s="1"/>
  <c r="J118" i="3"/>
  <c r="K118" i="3" s="1"/>
  <c r="L118" i="3" s="1"/>
  <c r="M118" i="3" s="1"/>
  <c r="N118" i="3" s="1"/>
  <c r="O118" i="3" s="1"/>
  <c r="I118" i="3"/>
  <c r="P118" i="3" s="1"/>
  <c r="J117" i="3"/>
  <c r="K117" i="3" s="1"/>
  <c r="L117" i="3" s="1"/>
  <c r="M117" i="3" s="1"/>
  <c r="N117" i="3" s="1"/>
  <c r="O117" i="3" s="1"/>
  <c r="I117" i="3"/>
  <c r="P117" i="3" s="1"/>
  <c r="J116" i="3"/>
  <c r="K116" i="3" s="1"/>
  <c r="L116" i="3" s="1"/>
  <c r="M116" i="3" s="1"/>
  <c r="N116" i="3" s="1"/>
  <c r="O116" i="3" s="1"/>
  <c r="I116" i="3"/>
  <c r="P116" i="3" s="1"/>
  <c r="J115" i="3"/>
  <c r="K115" i="3" s="1"/>
  <c r="L115" i="3" s="1"/>
  <c r="M115" i="3" s="1"/>
  <c r="N115" i="3" s="1"/>
  <c r="O115" i="3" s="1"/>
  <c r="I115" i="3"/>
  <c r="P115" i="3" s="1"/>
  <c r="J114" i="3"/>
  <c r="K114" i="3" s="1"/>
  <c r="L114" i="3" s="1"/>
  <c r="M114" i="3" s="1"/>
  <c r="N114" i="3" s="1"/>
  <c r="O114" i="3" s="1"/>
  <c r="I114" i="3"/>
  <c r="P114" i="3" s="1"/>
  <c r="J113" i="3"/>
  <c r="K113" i="3" s="1"/>
  <c r="L113" i="3" s="1"/>
  <c r="M113" i="3" s="1"/>
  <c r="N113" i="3" s="1"/>
  <c r="O113" i="3" s="1"/>
  <c r="I113" i="3"/>
  <c r="P113" i="3" s="1"/>
  <c r="J112" i="3"/>
  <c r="K112" i="3" s="1"/>
  <c r="L112" i="3" s="1"/>
  <c r="M112" i="3" s="1"/>
  <c r="N112" i="3" s="1"/>
  <c r="O112" i="3" s="1"/>
  <c r="I112" i="3"/>
  <c r="P112" i="3" s="1"/>
  <c r="J111" i="3"/>
  <c r="K111" i="3" s="1"/>
  <c r="L111" i="3" s="1"/>
  <c r="M111" i="3" s="1"/>
  <c r="N111" i="3" s="1"/>
  <c r="O111" i="3" s="1"/>
  <c r="I111" i="3"/>
  <c r="P111" i="3" s="1"/>
  <c r="J110" i="3"/>
  <c r="K110" i="3" s="1"/>
  <c r="L110" i="3" s="1"/>
  <c r="M110" i="3" s="1"/>
  <c r="N110" i="3" s="1"/>
  <c r="O110" i="3" s="1"/>
  <c r="I110" i="3"/>
  <c r="P110" i="3" s="1"/>
  <c r="J109" i="3"/>
  <c r="K109" i="3" s="1"/>
  <c r="L109" i="3" s="1"/>
  <c r="M109" i="3" s="1"/>
  <c r="N109" i="3" s="1"/>
  <c r="O109" i="3" s="1"/>
  <c r="I109" i="3"/>
  <c r="P109" i="3" s="1"/>
  <c r="J108" i="3"/>
  <c r="K108" i="3" s="1"/>
  <c r="L108" i="3" s="1"/>
  <c r="M108" i="3" s="1"/>
  <c r="N108" i="3" s="1"/>
  <c r="O108" i="3" s="1"/>
  <c r="I108" i="3"/>
  <c r="P108" i="3" s="1"/>
  <c r="J107" i="3"/>
  <c r="K107" i="3" s="1"/>
  <c r="L107" i="3" s="1"/>
  <c r="M107" i="3" s="1"/>
  <c r="N107" i="3" s="1"/>
  <c r="O107" i="3" s="1"/>
  <c r="I107" i="3"/>
  <c r="P107" i="3" s="1"/>
  <c r="J106" i="3"/>
  <c r="K106" i="3" s="1"/>
  <c r="L106" i="3" s="1"/>
  <c r="M106" i="3" s="1"/>
  <c r="N106" i="3" s="1"/>
  <c r="O106" i="3" s="1"/>
  <c r="I106" i="3"/>
  <c r="P106" i="3" s="1"/>
  <c r="J105" i="3"/>
  <c r="K105" i="3" s="1"/>
  <c r="L105" i="3" s="1"/>
  <c r="M105" i="3" s="1"/>
  <c r="N105" i="3" s="1"/>
  <c r="O105" i="3" s="1"/>
  <c r="I105" i="3"/>
  <c r="P105" i="3" s="1"/>
  <c r="J104" i="3"/>
  <c r="K104" i="3" s="1"/>
  <c r="L104" i="3" s="1"/>
  <c r="M104" i="3" s="1"/>
  <c r="N104" i="3" s="1"/>
  <c r="O104" i="3" s="1"/>
  <c r="I104" i="3"/>
  <c r="P104" i="3" s="1"/>
  <c r="J103" i="3"/>
  <c r="K103" i="3" s="1"/>
  <c r="L103" i="3" s="1"/>
  <c r="M103" i="3" s="1"/>
  <c r="N103" i="3" s="1"/>
  <c r="O103" i="3" s="1"/>
  <c r="I103" i="3"/>
  <c r="P103" i="3" s="1"/>
  <c r="J102" i="3"/>
  <c r="K102" i="3" s="1"/>
  <c r="L102" i="3" s="1"/>
  <c r="M102" i="3" s="1"/>
  <c r="N102" i="3" s="1"/>
  <c r="O102" i="3" s="1"/>
  <c r="I102" i="3"/>
  <c r="P102" i="3" s="1"/>
  <c r="J101" i="3"/>
  <c r="K101" i="3" s="1"/>
  <c r="L101" i="3" s="1"/>
  <c r="M101" i="3" s="1"/>
  <c r="N101" i="3" s="1"/>
  <c r="O101" i="3" s="1"/>
  <c r="I101" i="3"/>
  <c r="P101" i="3" s="1"/>
  <c r="J100" i="3"/>
  <c r="K100" i="3" s="1"/>
  <c r="L100" i="3" s="1"/>
  <c r="M100" i="3" s="1"/>
  <c r="N100" i="3" s="1"/>
  <c r="O100" i="3" s="1"/>
  <c r="I100" i="3"/>
  <c r="P100" i="3" s="1"/>
  <c r="J99" i="3"/>
  <c r="K99" i="3" s="1"/>
  <c r="L99" i="3" s="1"/>
  <c r="M99" i="3" s="1"/>
  <c r="N99" i="3" s="1"/>
  <c r="O99" i="3" s="1"/>
  <c r="I99" i="3"/>
  <c r="P99" i="3" s="1"/>
  <c r="J98" i="3"/>
  <c r="K98" i="3" s="1"/>
  <c r="L98" i="3" s="1"/>
  <c r="M98" i="3" s="1"/>
  <c r="N98" i="3" s="1"/>
  <c r="O98" i="3" s="1"/>
  <c r="I98" i="3"/>
  <c r="P98" i="3" s="1"/>
  <c r="J97" i="3"/>
  <c r="K97" i="3" s="1"/>
  <c r="L97" i="3" s="1"/>
  <c r="M97" i="3" s="1"/>
  <c r="N97" i="3" s="1"/>
  <c r="O97" i="3" s="1"/>
  <c r="I97" i="3"/>
  <c r="P97" i="3" s="1"/>
  <c r="J96" i="3"/>
  <c r="K96" i="3" s="1"/>
  <c r="L96" i="3" s="1"/>
  <c r="M96" i="3" s="1"/>
  <c r="N96" i="3" s="1"/>
  <c r="O96" i="3" s="1"/>
  <c r="I96" i="3"/>
  <c r="P96" i="3" s="1"/>
  <c r="J95" i="3"/>
  <c r="K95" i="3" s="1"/>
  <c r="L95" i="3" s="1"/>
  <c r="M95" i="3" s="1"/>
  <c r="N95" i="3" s="1"/>
  <c r="O95" i="3" s="1"/>
  <c r="I95" i="3"/>
  <c r="P95" i="3" s="1"/>
  <c r="J94" i="3"/>
  <c r="K94" i="3" s="1"/>
  <c r="L94" i="3" s="1"/>
  <c r="M94" i="3" s="1"/>
  <c r="N94" i="3" s="1"/>
  <c r="O94" i="3" s="1"/>
  <c r="I94" i="3"/>
  <c r="P94" i="3" s="1"/>
  <c r="J93" i="3"/>
  <c r="K93" i="3" s="1"/>
  <c r="L93" i="3" s="1"/>
  <c r="M93" i="3" s="1"/>
  <c r="N93" i="3" s="1"/>
  <c r="O93" i="3" s="1"/>
  <c r="I93" i="3"/>
  <c r="P93" i="3" s="1"/>
  <c r="J92" i="3"/>
  <c r="K92" i="3" s="1"/>
  <c r="L92" i="3" s="1"/>
  <c r="M92" i="3" s="1"/>
  <c r="N92" i="3" s="1"/>
  <c r="O92" i="3" s="1"/>
  <c r="I92" i="3"/>
  <c r="P92" i="3" s="1"/>
  <c r="J91" i="3"/>
  <c r="K91" i="3" s="1"/>
  <c r="L91" i="3" s="1"/>
  <c r="M91" i="3" s="1"/>
  <c r="N91" i="3" s="1"/>
  <c r="O91" i="3" s="1"/>
  <c r="I91" i="3"/>
  <c r="P91" i="3" s="1"/>
  <c r="J90" i="3"/>
  <c r="K90" i="3" s="1"/>
  <c r="L90" i="3" s="1"/>
  <c r="M90" i="3" s="1"/>
  <c r="N90" i="3" s="1"/>
  <c r="O90" i="3" s="1"/>
  <c r="I90" i="3"/>
  <c r="P90" i="3" s="1"/>
  <c r="J89" i="3"/>
  <c r="K89" i="3" s="1"/>
  <c r="L89" i="3" s="1"/>
  <c r="M89" i="3" s="1"/>
  <c r="N89" i="3" s="1"/>
  <c r="O89" i="3" s="1"/>
  <c r="I89" i="3"/>
  <c r="P89" i="3" s="1"/>
  <c r="J88" i="3"/>
  <c r="K88" i="3" s="1"/>
  <c r="L88" i="3" s="1"/>
  <c r="M88" i="3" s="1"/>
  <c r="N88" i="3" s="1"/>
  <c r="O88" i="3" s="1"/>
  <c r="I88" i="3"/>
  <c r="P88" i="3" s="1"/>
  <c r="J87" i="3"/>
  <c r="K87" i="3" s="1"/>
  <c r="L87" i="3" s="1"/>
  <c r="M87" i="3" s="1"/>
  <c r="N87" i="3" s="1"/>
  <c r="O87" i="3" s="1"/>
  <c r="I87" i="3"/>
  <c r="P87" i="3" s="1"/>
  <c r="J86" i="3"/>
  <c r="K86" i="3" s="1"/>
  <c r="L86" i="3" s="1"/>
  <c r="M86" i="3" s="1"/>
  <c r="N86" i="3" s="1"/>
  <c r="O86" i="3" s="1"/>
  <c r="I86" i="3"/>
  <c r="P86" i="3" s="1"/>
  <c r="J85" i="3"/>
  <c r="K85" i="3" s="1"/>
  <c r="L85" i="3" s="1"/>
  <c r="M85" i="3" s="1"/>
  <c r="N85" i="3" s="1"/>
  <c r="O85" i="3" s="1"/>
  <c r="I85" i="3"/>
  <c r="P85" i="3" s="1"/>
  <c r="J84" i="3"/>
  <c r="K84" i="3" s="1"/>
  <c r="L84" i="3" s="1"/>
  <c r="M84" i="3" s="1"/>
  <c r="N84" i="3" s="1"/>
  <c r="O84" i="3" s="1"/>
  <c r="I84" i="3"/>
  <c r="P84" i="3" s="1"/>
  <c r="J83" i="3"/>
  <c r="K83" i="3" s="1"/>
  <c r="L83" i="3" s="1"/>
  <c r="M83" i="3" s="1"/>
  <c r="N83" i="3" s="1"/>
  <c r="O83" i="3" s="1"/>
  <c r="I83" i="3"/>
  <c r="P83" i="3" s="1"/>
  <c r="J82" i="3"/>
  <c r="K82" i="3" s="1"/>
  <c r="L82" i="3" s="1"/>
  <c r="M82" i="3" s="1"/>
  <c r="N82" i="3" s="1"/>
  <c r="O82" i="3" s="1"/>
  <c r="I82" i="3"/>
  <c r="P82" i="3" s="1"/>
  <c r="J81" i="3"/>
  <c r="K81" i="3" s="1"/>
  <c r="L81" i="3" s="1"/>
  <c r="M81" i="3" s="1"/>
  <c r="N81" i="3" s="1"/>
  <c r="O81" i="3" s="1"/>
  <c r="I81" i="3"/>
  <c r="P81" i="3" s="1"/>
  <c r="J80" i="3"/>
  <c r="K80" i="3" s="1"/>
  <c r="L80" i="3" s="1"/>
  <c r="M80" i="3" s="1"/>
  <c r="N80" i="3" s="1"/>
  <c r="O80" i="3" s="1"/>
  <c r="I80" i="3"/>
  <c r="P80" i="3" s="1"/>
  <c r="J79" i="3"/>
  <c r="K79" i="3" s="1"/>
  <c r="L79" i="3" s="1"/>
  <c r="M79" i="3" s="1"/>
  <c r="N79" i="3" s="1"/>
  <c r="O79" i="3" s="1"/>
  <c r="I79" i="3"/>
  <c r="P79" i="3" s="1"/>
  <c r="J78" i="3"/>
  <c r="K78" i="3" s="1"/>
  <c r="L78" i="3" s="1"/>
  <c r="M78" i="3" s="1"/>
  <c r="N78" i="3" s="1"/>
  <c r="O78" i="3" s="1"/>
  <c r="I78" i="3"/>
  <c r="P78" i="3" s="1"/>
  <c r="J77" i="3"/>
  <c r="K77" i="3" s="1"/>
  <c r="L77" i="3" s="1"/>
  <c r="M77" i="3" s="1"/>
  <c r="N77" i="3" s="1"/>
  <c r="O77" i="3" s="1"/>
  <c r="I77" i="3"/>
  <c r="P77" i="3" s="1"/>
  <c r="J76" i="3"/>
  <c r="K76" i="3" s="1"/>
  <c r="L76" i="3" s="1"/>
  <c r="M76" i="3" s="1"/>
  <c r="N76" i="3" s="1"/>
  <c r="O76" i="3" s="1"/>
  <c r="I76" i="3"/>
  <c r="P76" i="3" s="1"/>
  <c r="J75" i="3"/>
  <c r="K75" i="3" s="1"/>
  <c r="L75" i="3" s="1"/>
  <c r="M75" i="3" s="1"/>
  <c r="N75" i="3" s="1"/>
  <c r="O75" i="3" s="1"/>
  <c r="I75" i="3"/>
  <c r="P75" i="3" s="1"/>
  <c r="J74" i="3"/>
  <c r="K74" i="3" s="1"/>
  <c r="L74" i="3" s="1"/>
  <c r="M74" i="3" s="1"/>
  <c r="N74" i="3" s="1"/>
  <c r="O74" i="3" s="1"/>
  <c r="I74" i="3"/>
  <c r="P74" i="3" s="1"/>
  <c r="J73" i="3"/>
  <c r="K73" i="3" s="1"/>
  <c r="L73" i="3" s="1"/>
  <c r="M73" i="3" s="1"/>
  <c r="N73" i="3" s="1"/>
  <c r="O73" i="3" s="1"/>
  <c r="I73" i="3"/>
  <c r="P73" i="3" s="1"/>
  <c r="J72" i="3"/>
  <c r="K72" i="3" s="1"/>
  <c r="L72" i="3" s="1"/>
  <c r="M72" i="3" s="1"/>
  <c r="N72" i="3" s="1"/>
  <c r="O72" i="3" s="1"/>
  <c r="I72" i="3"/>
  <c r="P72" i="3" s="1"/>
  <c r="J71" i="3"/>
  <c r="K71" i="3" s="1"/>
  <c r="L71" i="3" s="1"/>
  <c r="M71" i="3" s="1"/>
  <c r="N71" i="3" s="1"/>
  <c r="O71" i="3" s="1"/>
  <c r="I71" i="3"/>
  <c r="P71" i="3" s="1"/>
  <c r="J70" i="3"/>
  <c r="K70" i="3" s="1"/>
  <c r="L70" i="3" s="1"/>
  <c r="M70" i="3" s="1"/>
  <c r="N70" i="3" s="1"/>
  <c r="O70" i="3" s="1"/>
  <c r="I70" i="3"/>
  <c r="P70" i="3" s="1"/>
  <c r="J69" i="3"/>
  <c r="K69" i="3" s="1"/>
  <c r="L69" i="3" s="1"/>
  <c r="M69" i="3" s="1"/>
  <c r="N69" i="3" s="1"/>
  <c r="O69" i="3" s="1"/>
  <c r="I69" i="3"/>
  <c r="P69" i="3" s="1"/>
  <c r="J68" i="3"/>
  <c r="K68" i="3" s="1"/>
  <c r="L68" i="3" s="1"/>
  <c r="M68" i="3" s="1"/>
  <c r="N68" i="3" s="1"/>
  <c r="O68" i="3" s="1"/>
  <c r="I68" i="3"/>
  <c r="P68" i="3" s="1"/>
  <c r="J67" i="3"/>
  <c r="K67" i="3" s="1"/>
  <c r="L67" i="3" s="1"/>
  <c r="M67" i="3" s="1"/>
  <c r="N67" i="3" s="1"/>
  <c r="O67" i="3" s="1"/>
  <c r="I67" i="3"/>
  <c r="P67" i="3" s="1"/>
  <c r="J66" i="3"/>
  <c r="K66" i="3" s="1"/>
  <c r="L66" i="3" s="1"/>
  <c r="M66" i="3" s="1"/>
  <c r="N66" i="3" s="1"/>
  <c r="O66" i="3" s="1"/>
  <c r="I66" i="3"/>
  <c r="P66" i="3" s="1"/>
  <c r="J65" i="3"/>
  <c r="K65" i="3" s="1"/>
  <c r="L65" i="3" s="1"/>
  <c r="M65" i="3" s="1"/>
  <c r="N65" i="3" s="1"/>
  <c r="O65" i="3" s="1"/>
  <c r="I65" i="3"/>
  <c r="P65" i="3" s="1"/>
  <c r="J64" i="3"/>
  <c r="K64" i="3" s="1"/>
  <c r="L64" i="3" s="1"/>
  <c r="M64" i="3" s="1"/>
  <c r="N64" i="3" s="1"/>
  <c r="O64" i="3" s="1"/>
  <c r="I64" i="3"/>
  <c r="P64" i="3" s="1"/>
  <c r="J63" i="3"/>
  <c r="K63" i="3" s="1"/>
  <c r="L63" i="3" s="1"/>
  <c r="M63" i="3" s="1"/>
  <c r="N63" i="3" s="1"/>
  <c r="O63" i="3" s="1"/>
  <c r="I63" i="3"/>
  <c r="P63" i="3" s="1"/>
  <c r="J62" i="3"/>
  <c r="K62" i="3" s="1"/>
  <c r="L62" i="3" s="1"/>
  <c r="M62" i="3" s="1"/>
  <c r="N62" i="3" s="1"/>
  <c r="O62" i="3" s="1"/>
  <c r="I62" i="3"/>
  <c r="P62" i="3" s="1"/>
  <c r="J61" i="3"/>
  <c r="K61" i="3" s="1"/>
  <c r="L61" i="3" s="1"/>
  <c r="M61" i="3" s="1"/>
  <c r="N61" i="3" s="1"/>
  <c r="O61" i="3" s="1"/>
  <c r="I61" i="3"/>
  <c r="P61" i="3" s="1"/>
  <c r="J60" i="3"/>
  <c r="K60" i="3" s="1"/>
  <c r="L60" i="3" s="1"/>
  <c r="M60" i="3" s="1"/>
  <c r="N60" i="3" s="1"/>
  <c r="O60" i="3" s="1"/>
  <c r="I60" i="3"/>
  <c r="P60" i="3" s="1"/>
  <c r="J59" i="3"/>
  <c r="K59" i="3" s="1"/>
  <c r="L59" i="3" s="1"/>
  <c r="M59" i="3" s="1"/>
  <c r="N59" i="3" s="1"/>
  <c r="O59" i="3" s="1"/>
  <c r="I59" i="3"/>
  <c r="P59" i="3" s="1"/>
  <c r="J58" i="3"/>
  <c r="K58" i="3" s="1"/>
  <c r="L58" i="3" s="1"/>
  <c r="M58" i="3" s="1"/>
  <c r="N58" i="3" s="1"/>
  <c r="O58" i="3" s="1"/>
  <c r="I58" i="3"/>
  <c r="P58" i="3" s="1"/>
  <c r="J57" i="3"/>
  <c r="K57" i="3" s="1"/>
  <c r="L57" i="3" s="1"/>
  <c r="M57" i="3" s="1"/>
  <c r="N57" i="3" s="1"/>
  <c r="O57" i="3" s="1"/>
  <c r="I57" i="3"/>
  <c r="P57" i="3" s="1"/>
  <c r="J56" i="3"/>
  <c r="K56" i="3" s="1"/>
  <c r="L56" i="3" s="1"/>
  <c r="M56" i="3" s="1"/>
  <c r="N56" i="3" s="1"/>
  <c r="O56" i="3" s="1"/>
  <c r="I56" i="3"/>
  <c r="P56" i="3" s="1"/>
  <c r="J55" i="3"/>
  <c r="K55" i="3" s="1"/>
  <c r="L55" i="3" s="1"/>
  <c r="M55" i="3" s="1"/>
  <c r="N55" i="3" s="1"/>
  <c r="O55" i="3" s="1"/>
  <c r="I55" i="3"/>
  <c r="P55" i="3" s="1"/>
  <c r="J54" i="3"/>
  <c r="K54" i="3" s="1"/>
  <c r="L54" i="3" s="1"/>
  <c r="M54" i="3" s="1"/>
  <c r="N54" i="3" s="1"/>
  <c r="O54" i="3" s="1"/>
  <c r="I54" i="3"/>
  <c r="P54" i="3" s="1"/>
  <c r="J53" i="3"/>
  <c r="K53" i="3" s="1"/>
  <c r="L53" i="3" s="1"/>
  <c r="M53" i="3" s="1"/>
  <c r="N53" i="3" s="1"/>
  <c r="O53" i="3" s="1"/>
  <c r="I53" i="3"/>
  <c r="P53" i="3" s="1"/>
  <c r="J52" i="3"/>
  <c r="K52" i="3" s="1"/>
  <c r="L52" i="3" s="1"/>
  <c r="M52" i="3" s="1"/>
  <c r="N52" i="3" s="1"/>
  <c r="O52" i="3" s="1"/>
  <c r="I52" i="3"/>
  <c r="P52" i="3" s="1"/>
  <c r="J51" i="3"/>
  <c r="K51" i="3" s="1"/>
  <c r="L51" i="3" s="1"/>
  <c r="M51" i="3" s="1"/>
  <c r="N51" i="3" s="1"/>
  <c r="O51" i="3" s="1"/>
  <c r="I51" i="3"/>
  <c r="P51" i="3" s="1"/>
  <c r="J50" i="3"/>
  <c r="K50" i="3" s="1"/>
  <c r="L50" i="3" s="1"/>
  <c r="M50" i="3" s="1"/>
  <c r="N50" i="3" s="1"/>
  <c r="O50" i="3" s="1"/>
  <c r="I50" i="3"/>
  <c r="P50" i="3" s="1"/>
  <c r="J49" i="3"/>
  <c r="K49" i="3" s="1"/>
  <c r="L49" i="3" s="1"/>
  <c r="M49" i="3" s="1"/>
  <c r="N49" i="3" s="1"/>
  <c r="O49" i="3" s="1"/>
  <c r="I49" i="3"/>
  <c r="P49" i="3" s="1"/>
  <c r="J48" i="3"/>
  <c r="K48" i="3" s="1"/>
  <c r="L48" i="3" s="1"/>
  <c r="M48" i="3" s="1"/>
  <c r="N48" i="3" s="1"/>
  <c r="O48" i="3" s="1"/>
  <c r="I48" i="3"/>
  <c r="P48" i="3" s="1"/>
  <c r="J47" i="3"/>
  <c r="K47" i="3" s="1"/>
  <c r="L47" i="3" s="1"/>
  <c r="M47" i="3" s="1"/>
  <c r="N47" i="3" s="1"/>
  <c r="O47" i="3" s="1"/>
  <c r="I47" i="3"/>
  <c r="P47" i="3" s="1"/>
  <c r="J46" i="3"/>
  <c r="K46" i="3" s="1"/>
  <c r="L46" i="3" s="1"/>
  <c r="M46" i="3" s="1"/>
  <c r="N46" i="3" s="1"/>
  <c r="O46" i="3" s="1"/>
  <c r="I46" i="3"/>
  <c r="P46" i="3" s="1"/>
  <c r="J45" i="3"/>
  <c r="K45" i="3" s="1"/>
  <c r="L45" i="3" s="1"/>
  <c r="M45" i="3" s="1"/>
  <c r="N45" i="3" s="1"/>
  <c r="O45" i="3" s="1"/>
  <c r="I45" i="3"/>
  <c r="P45" i="3" s="1"/>
  <c r="J44" i="3"/>
  <c r="K44" i="3" s="1"/>
  <c r="L44" i="3" s="1"/>
  <c r="M44" i="3" s="1"/>
  <c r="N44" i="3" s="1"/>
  <c r="O44" i="3" s="1"/>
  <c r="I44" i="3"/>
  <c r="P44" i="3" s="1"/>
  <c r="J43" i="3"/>
  <c r="K43" i="3" s="1"/>
  <c r="L43" i="3" s="1"/>
  <c r="M43" i="3" s="1"/>
  <c r="N43" i="3" s="1"/>
  <c r="O43" i="3" s="1"/>
  <c r="I43" i="3"/>
  <c r="P43" i="3" s="1"/>
  <c r="J42" i="3"/>
  <c r="K42" i="3" s="1"/>
  <c r="L42" i="3" s="1"/>
  <c r="M42" i="3" s="1"/>
  <c r="N42" i="3" s="1"/>
  <c r="O42" i="3" s="1"/>
  <c r="I42" i="3"/>
  <c r="P42" i="3" s="1"/>
  <c r="J41" i="3"/>
  <c r="K41" i="3" s="1"/>
  <c r="L41" i="3" s="1"/>
  <c r="M41" i="3" s="1"/>
  <c r="N41" i="3" s="1"/>
  <c r="O41" i="3" s="1"/>
  <c r="I41" i="3"/>
  <c r="P41" i="3" s="1"/>
  <c r="J40" i="3"/>
  <c r="K40" i="3" s="1"/>
  <c r="L40" i="3" s="1"/>
  <c r="M40" i="3" s="1"/>
  <c r="N40" i="3" s="1"/>
  <c r="O40" i="3" s="1"/>
  <c r="I40" i="3"/>
  <c r="P40" i="3" s="1"/>
  <c r="J39" i="3"/>
  <c r="K39" i="3" s="1"/>
  <c r="L39" i="3" s="1"/>
  <c r="M39" i="3" s="1"/>
  <c r="N39" i="3" s="1"/>
  <c r="O39" i="3" s="1"/>
  <c r="I39" i="3"/>
  <c r="P39" i="3" s="1"/>
  <c r="J38" i="3"/>
  <c r="K38" i="3" s="1"/>
  <c r="L38" i="3" s="1"/>
  <c r="M38" i="3" s="1"/>
  <c r="N38" i="3" s="1"/>
  <c r="O38" i="3" s="1"/>
  <c r="I38" i="3"/>
  <c r="P38" i="3" s="1"/>
  <c r="J37" i="3"/>
  <c r="K37" i="3" s="1"/>
  <c r="L37" i="3" s="1"/>
  <c r="M37" i="3" s="1"/>
  <c r="N37" i="3" s="1"/>
  <c r="O37" i="3" s="1"/>
  <c r="I37" i="3"/>
  <c r="P37" i="3" s="1"/>
  <c r="J36" i="3"/>
  <c r="K36" i="3" s="1"/>
  <c r="L36" i="3" s="1"/>
  <c r="M36" i="3" s="1"/>
  <c r="N36" i="3" s="1"/>
  <c r="O36" i="3" s="1"/>
  <c r="I36" i="3"/>
  <c r="P36" i="3" s="1"/>
  <c r="J35" i="3"/>
  <c r="K35" i="3" s="1"/>
  <c r="L35" i="3" s="1"/>
  <c r="M35" i="3" s="1"/>
  <c r="N35" i="3" s="1"/>
  <c r="O35" i="3" s="1"/>
  <c r="I35" i="3"/>
  <c r="P35" i="3" s="1"/>
  <c r="J34" i="3"/>
  <c r="K34" i="3" s="1"/>
  <c r="L34" i="3" s="1"/>
  <c r="M34" i="3" s="1"/>
  <c r="N34" i="3" s="1"/>
  <c r="O34" i="3" s="1"/>
  <c r="I34" i="3"/>
  <c r="P34" i="3" s="1"/>
  <c r="J33" i="3"/>
  <c r="K33" i="3" s="1"/>
  <c r="L33" i="3" s="1"/>
  <c r="M33" i="3" s="1"/>
  <c r="N33" i="3" s="1"/>
  <c r="O33" i="3" s="1"/>
  <c r="I33" i="3"/>
  <c r="P33" i="3" s="1"/>
  <c r="J32" i="3"/>
  <c r="K32" i="3" s="1"/>
  <c r="L32" i="3" s="1"/>
  <c r="M32" i="3" s="1"/>
  <c r="N32" i="3" s="1"/>
  <c r="O32" i="3" s="1"/>
  <c r="I32" i="3"/>
  <c r="P32" i="3" s="1"/>
  <c r="J31" i="3"/>
  <c r="K31" i="3" s="1"/>
  <c r="L31" i="3" s="1"/>
  <c r="M31" i="3" s="1"/>
  <c r="N31" i="3" s="1"/>
  <c r="O31" i="3" s="1"/>
  <c r="I31" i="3"/>
  <c r="P31" i="3" s="1"/>
  <c r="J30" i="3"/>
  <c r="K30" i="3" s="1"/>
  <c r="L30" i="3" s="1"/>
  <c r="M30" i="3" s="1"/>
  <c r="N30" i="3" s="1"/>
  <c r="O30" i="3" s="1"/>
  <c r="I30" i="3"/>
  <c r="P30" i="3" s="1"/>
  <c r="J29" i="3"/>
  <c r="K29" i="3" s="1"/>
  <c r="L29" i="3" s="1"/>
  <c r="M29" i="3" s="1"/>
  <c r="N29" i="3" s="1"/>
  <c r="O29" i="3" s="1"/>
  <c r="I29" i="3"/>
  <c r="P29" i="3" s="1"/>
  <c r="J28" i="3"/>
  <c r="K28" i="3" s="1"/>
  <c r="L28" i="3" s="1"/>
  <c r="M28" i="3" s="1"/>
  <c r="N28" i="3" s="1"/>
  <c r="O28" i="3" s="1"/>
  <c r="I28" i="3"/>
  <c r="P28" i="3" s="1"/>
  <c r="J27" i="3"/>
  <c r="K27" i="3" s="1"/>
  <c r="L27" i="3" s="1"/>
  <c r="M27" i="3" s="1"/>
  <c r="N27" i="3" s="1"/>
  <c r="O27" i="3" s="1"/>
  <c r="I27" i="3"/>
  <c r="P27" i="3" s="1"/>
  <c r="J26" i="3"/>
  <c r="K26" i="3" s="1"/>
  <c r="L26" i="3" s="1"/>
  <c r="M26" i="3" s="1"/>
  <c r="N26" i="3" s="1"/>
  <c r="O26" i="3" s="1"/>
  <c r="I26" i="3"/>
  <c r="P26" i="3" s="1"/>
  <c r="J25" i="3"/>
  <c r="K25" i="3" s="1"/>
  <c r="L25" i="3" s="1"/>
  <c r="M25" i="3" s="1"/>
  <c r="N25" i="3" s="1"/>
  <c r="O25" i="3" s="1"/>
  <c r="I25" i="3"/>
  <c r="P25" i="3" s="1"/>
  <c r="J24" i="3"/>
  <c r="K24" i="3" s="1"/>
  <c r="L24" i="3" s="1"/>
  <c r="M24" i="3" s="1"/>
  <c r="N24" i="3" s="1"/>
  <c r="O24" i="3" s="1"/>
  <c r="I24" i="3"/>
  <c r="P24" i="3" s="1"/>
  <c r="J23" i="3"/>
  <c r="K23" i="3" s="1"/>
  <c r="L23" i="3" s="1"/>
  <c r="M23" i="3" s="1"/>
  <c r="N23" i="3" s="1"/>
  <c r="O23" i="3" s="1"/>
  <c r="I23" i="3"/>
  <c r="P23" i="3" s="1"/>
  <c r="J22" i="3"/>
  <c r="K22" i="3" s="1"/>
  <c r="L22" i="3" s="1"/>
  <c r="M22" i="3" s="1"/>
  <c r="N22" i="3" s="1"/>
  <c r="O22" i="3" s="1"/>
  <c r="I22" i="3"/>
  <c r="P22" i="3" s="1"/>
  <c r="J21" i="3"/>
  <c r="K21" i="3" s="1"/>
  <c r="L21" i="3" s="1"/>
  <c r="M21" i="3" s="1"/>
  <c r="N21" i="3" s="1"/>
  <c r="O21" i="3" s="1"/>
  <c r="I21" i="3"/>
  <c r="P21" i="3" s="1"/>
  <c r="J20" i="3"/>
  <c r="K20" i="3" s="1"/>
  <c r="L20" i="3" s="1"/>
  <c r="M20" i="3" s="1"/>
  <c r="N20" i="3" s="1"/>
  <c r="O20" i="3" s="1"/>
  <c r="I20" i="3"/>
  <c r="P20" i="3" s="1"/>
  <c r="J19" i="3"/>
  <c r="K19" i="3" s="1"/>
  <c r="L19" i="3" s="1"/>
  <c r="M19" i="3" s="1"/>
  <c r="N19" i="3" s="1"/>
  <c r="O19" i="3" s="1"/>
  <c r="I19" i="3"/>
  <c r="P19" i="3" s="1"/>
  <c r="J18" i="3"/>
  <c r="K18" i="3" s="1"/>
  <c r="L18" i="3" s="1"/>
  <c r="M18" i="3" s="1"/>
  <c r="N18" i="3" s="1"/>
  <c r="O18" i="3" s="1"/>
  <c r="I18" i="3"/>
  <c r="P18" i="3" s="1"/>
  <c r="J17" i="3"/>
  <c r="K17" i="3" s="1"/>
  <c r="L17" i="3" s="1"/>
  <c r="M17" i="3" s="1"/>
  <c r="N17" i="3" s="1"/>
  <c r="O17" i="3" s="1"/>
  <c r="I17" i="3"/>
  <c r="P17" i="3" s="1"/>
  <c r="J16" i="3"/>
  <c r="K16" i="3" s="1"/>
  <c r="L16" i="3" s="1"/>
  <c r="M16" i="3" s="1"/>
  <c r="N16" i="3" s="1"/>
  <c r="O16" i="3" s="1"/>
  <c r="I16" i="3"/>
  <c r="P16" i="3" s="1"/>
  <c r="J15" i="3"/>
  <c r="K15" i="3" s="1"/>
  <c r="L15" i="3" s="1"/>
  <c r="M15" i="3" s="1"/>
  <c r="N15" i="3" s="1"/>
  <c r="O15" i="3" s="1"/>
  <c r="I15" i="3"/>
  <c r="P15" i="3" s="1"/>
  <c r="J14" i="3"/>
  <c r="K14" i="3" s="1"/>
  <c r="L14" i="3" s="1"/>
  <c r="M14" i="3" s="1"/>
  <c r="I14" i="3"/>
  <c r="P14" i="3" s="1"/>
  <c r="J13" i="3"/>
  <c r="K13" i="3" s="1"/>
  <c r="L13" i="3" s="1"/>
  <c r="I13" i="3"/>
  <c r="P13" i="3" s="1"/>
  <c r="J12" i="3"/>
  <c r="K12" i="3" s="1"/>
  <c r="L12" i="3" s="1"/>
  <c r="M12" i="3" s="1"/>
  <c r="N12" i="3" s="1"/>
  <c r="O12" i="3" s="1"/>
  <c r="I12" i="3"/>
  <c r="J11" i="3"/>
  <c r="K11" i="3" s="1"/>
  <c r="L11" i="3" s="1"/>
  <c r="M11" i="3" s="1"/>
  <c r="N11" i="3" s="1"/>
  <c r="O11" i="3" s="1"/>
  <c r="I11" i="3"/>
  <c r="J10" i="3"/>
  <c r="K10" i="3" s="1"/>
  <c r="L10" i="3" s="1"/>
  <c r="M10" i="3" s="1"/>
  <c r="N10" i="3" s="1"/>
  <c r="O10" i="3" s="1"/>
  <c r="I10" i="3"/>
  <c r="J9" i="3"/>
  <c r="K9" i="3" s="1"/>
  <c r="L9" i="3" s="1"/>
  <c r="M9" i="3" s="1"/>
  <c r="N9" i="3" s="1"/>
  <c r="O9" i="3" s="1"/>
  <c r="I9" i="3"/>
  <c r="J8" i="3"/>
  <c r="K8" i="3" s="1"/>
  <c r="L8" i="3" s="1"/>
  <c r="M8" i="3" s="1"/>
  <c r="N8" i="3" s="1"/>
  <c r="O8" i="3" s="1"/>
  <c r="I8" i="3"/>
  <c r="J7" i="3"/>
  <c r="K7" i="3" s="1"/>
  <c r="L7" i="3" s="1"/>
  <c r="M7" i="3" s="1"/>
  <c r="N7" i="3" s="1"/>
  <c r="O7" i="3" s="1"/>
  <c r="I7" i="3"/>
  <c r="J6" i="3"/>
  <c r="K6" i="3" s="1"/>
  <c r="L6" i="3" s="1"/>
  <c r="M6" i="3" s="1"/>
  <c r="N6" i="3" s="1"/>
  <c r="O6" i="3" s="1"/>
  <c r="I6" i="3"/>
  <c r="J5" i="3"/>
  <c r="K5" i="3" s="1"/>
  <c r="L5" i="3" s="1"/>
  <c r="M5" i="3" s="1"/>
  <c r="N5" i="3" s="1"/>
  <c r="O5" i="3" s="1"/>
  <c r="I5" i="3"/>
  <c r="J4" i="3"/>
  <c r="K4" i="3" s="1"/>
  <c r="L4" i="3" s="1"/>
  <c r="M4" i="3" s="1"/>
  <c r="N4" i="3" s="1"/>
  <c r="O4" i="3" s="1"/>
  <c r="I4" i="3"/>
  <c r="J3" i="3"/>
  <c r="K3" i="3" s="1"/>
  <c r="L3" i="3" s="1"/>
  <c r="M3" i="3" s="1"/>
  <c r="N3" i="3" s="1"/>
  <c r="O3" i="3" s="1"/>
  <c r="I3" i="3"/>
  <c r="J2" i="3"/>
  <c r="I2" i="3"/>
  <c r="P876" i="1"/>
  <c r="Q876" i="1"/>
  <c r="S876" i="1"/>
  <c r="T876" i="1"/>
  <c r="U876" i="1"/>
  <c r="V876" i="1"/>
  <c r="W876" i="1"/>
  <c r="X876" i="1"/>
  <c r="Y876" i="1"/>
  <c r="Z876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2" i="1"/>
  <c r="Q866" i="10" l="1"/>
  <c r="S7" i="10"/>
  <c r="S866" i="10" s="1"/>
  <c r="R866" i="10"/>
  <c r="S963" i="9"/>
  <c r="Q963" i="9"/>
  <c r="R963" i="9"/>
  <c r="S1013" i="7"/>
  <c r="R1013" i="7"/>
  <c r="S13" i="5"/>
  <c r="S876" i="5" s="1"/>
  <c r="R876" i="5"/>
  <c r="Q842" i="3"/>
  <c r="R842" i="3" s="1"/>
  <c r="Q844" i="3"/>
  <c r="R844" i="3" s="1"/>
  <c r="Q846" i="3"/>
  <c r="R846" i="3" s="1"/>
  <c r="Q848" i="3"/>
  <c r="R848" i="3" s="1"/>
  <c r="Q850" i="3"/>
  <c r="R850" i="3" s="1"/>
  <c r="Q852" i="3"/>
  <c r="R852" i="3" s="1"/>
  <c r="Q854" i="3"/>
  <c r="R854" i="3" s="1"/>
  <c r="Q856" i="3"/>
  <c r="R856" i="3" s="1"/>
  <c r="Q858" i="3"/>
  <c r="R858" i="3" s="1"/>
  <c r="Q860" i="3"/>
  <c r="R860" i="3" s="1"/>
  <c r="Q862" i="3"/>
  <c r="R862" i="3" s="1"/>
  <c r="Q864" i="3"/>
  <c r="R864" i="3" s="1"/>
  <c r="Q866" i="3"/>
  <c r="R866" i="3" s="1"/>
  <c r="Q868" i="3"/>
  <c r="R868" i="3" s="1"/>
  <c r="Q882" i="3"/>
  <c r="R882" i="3" s="1"/>
  <c r="Q898" i="3"/>
  <c r="R898" i="3" s="1"/>
  <c r="Q910" i="3"/>
  <c r="R910" i="3" s="1"/>
  <c r="Q926" i="3"/>
  <c r="R926" i="3" s="1"/>
  <c r="Q942" i="3"/>
  <c r="R942" i="3" s="1"/>
  <c r="Q958" i="3"/>
  <c r="R958" i="3" s="1"/>
  <c r="Q974" i="3"/>
  <c r="R974" i="3" s="1"/>
  <c r="Q990" i="3"/>
  <c r="R990" i="3" s="1"/>
  <c r="Q1004" i="3"/>
  <c r="R1004" i="3" s="1"/>
  <c r="Q1022" i="3"/>
  <c r="R1022" i="3" s="1"/>
  <c r="Q1054" i="3"/>
  <c r="R1054" i="3" s="1"/>
  <c r="Q1086" i="3"/>
  <c r="R1086" i="3" s="1"/>
  <c r="Q1118" i="3"/>
  <c r="R1118" i="3" s="1"/>
  <c r="Q1150" i="3"/>
  <c r="R1150" i="3" s="1"/>
  <c r="Q1182" i="3"/>
  <c r="R1182" i="3" s="1"/>
  <c r="Q1214" i="3"/>
  <c r="R1214" i="3" s="1"/>
  <c r="Q1224" i="3"/>
  <c r="R1224" i="3" s="1"/>
  <c r="Q1230" i="3"/>
  <c r="R1230" i="3" s="1"/>
  <c r="Q1246" i="3"/>
  <c r="R1246" i="3" s="1"/>
  <c r="Q1262" i="3"/>
  <c r="R1262" i="3" s="1"/>
  <c r="Q1278" i="3"/>
  <c r="R1278" i="3" s="1"/>
  <c r="Q1294" i="3"/>
  <c r="R1294" i="3" s="1"/>
  <c r="Q1310" i="3"/>
  <c r="R1310" i="3" s="1"/>
  <c r="Q1326" i="3"/>
  <c r="R1326" i="3" s="1"/>
  <c r="Q1342" i="3"/>
  <c r="R1342" i="3" s="1"/>
  <c r="Q1354" i="3"/>
  <c r="R1354" i="3" s="1"/>
  <c r="Q3257" i="3"/>
  <c r="R3257" i="3" s="1"/>
  <c r="Q3259" i="3"/>
  <c r="R3259" i="3" s="1"/>
  <c r="Q3261" i="3"/>
  <c r="R3261" i="3" s="1"/>
  <c r="Q3263" i="3"/>
  <c r="R3263" i="3" s="1"/>
  <c r="Q3265" i="3"/>
  <c r="R3265" i="3" s="1"/>
  <c r="Q3267" i="3"/>
  <c r="R3267" i="3" s="1"/>
  <c r="Q3269" i="3"/>
  <c r="R3269" i="3" s="1"/>
  <c r="Q3271" i="3"/>
  <c r="R3271" i="3" s="1"/>
  <c r="Q3273" i="3"/>
  <c r="R3273" i="3" s="1"/>
  <c r="Q3275" i="3"/>
  <c r="R3275" i="3" s="1"/>
  <c r="Q3277" i="3"/>
  <c r="R3277" i="3" s="1"/>
  <c r="Q3279" i="3"/>
  <c r="R3279" i="3" s="1"/>
  <c r="Q3281" i="3"/>
  <c r="R3281" i="3" s="1"/>
  <c r="Q3283" i="3"/>
  <c r="R3283" i="3" s="1"/>
  <c r="Q3285" i="3"/>
  <c r="R3285" i="3" s="1"/>
  <c r="Q3287" i="3"/>
  <c r="R3287" i="3" s="1"/>
  <c r="Q3289" i="3"/>
  <c r="R3289" i="3" s="1"/>
  <c r="Q3291" i="3"/>
  <c r="R3291" i="3" s="1"/>
  <c r="Q3293" i="3"/>
  <c r="R3293" i="3" s="1"/>
  <c r="Q3295" i="3"/>
  <c r="R3295" i="3" s="1"/>
  <c r="Q3297" i="3"/>
  <c r="R3297" i="3" s="1"/>
  <c r="Q3299" i="3"/>
  <c r="R3299" i="3" s="1"/>
  <c r="Q1361" i="3"/>
  <c r="R1361" i="3" s="1"/>
  <c r="Q1375" i="3"/>
  <c r="R1375" i="3" s="1"/>
  <c r="Q3301" i="3"/>
  <c r="R3301" i="3" s="1"/>
  <c r="Q3303" i="3"/>
  <c r="R3303" i="3" s="1"/>
  <c r="Q3305" i="3"/>
  <c r="R3305" i="3" s="1"/>
  <c r="Q3307" i="3"/>
  <c r="R3307" i="3" s="1"/>
  <c r="Q3309" i="3"/>
  <c r="R3309" i="3" s="1"/>
  <c r="Q3311" i="3"/>
  <c r="R3311" i="3" s="1"/>
  <c r="Q3313" i="3"/>
  <c r="R3313" i="3" s="1"/>
  <c r="Q3315" i="3"/>
  <c r="R3315" i="3" s="1"/>
  <c r="Q3317" i="3"/>
  <c r="R3317" i="3" s="1"/>
  <c r="Q3319" i="3"/>
  <c r="R3319" i="3" s="1"/>
  <c r="Q3321" i="3"/>
  <c r="R3321" i="3" s="1"/>
  <c r="Q3323" i="3"/>
  <c r="R3323" i="3" s="1"/>
  <c r="Q3325" i="3"/>
  <c r="R3325" i="3" s="1"/>
  <c r="Q3327" i="3"/>
  <c r="R3327" i="3" s="1"/>
  <c r="Q3329" i="3"/>
  <c r="R3329" i="3" s="1"/>
  <c r="Q3331" i="3"/>
  <c r="R3331" i="3" s="1"/>
  <c r="Q3333" i="3"/>
  <c r="R3333" i="3" s="1"/>
  <c r="Q3335" i="3"/>
  <c r="R3335" i="3" s="1"/>
  <c r="Q3337" i="3"/>
  <c r="R3337" i="3" s="1"/>
  <c r="Q3339" i="3"/>
  <c r="R3339" i="3" s="1"/>
  <c r="Q3341" i="3"/>
  <c r="R3341" i="3" s="1"/>
  <c r="Q3343" i="3"/>
  <c r="R3343" i="3" s="1"/>
  <c r="Q3345" i="3"/>
  <c r="R3345" i="3" s="1"/>
  <c r="Q3347" i="3"/>
  <c r="R3347" i="3" s="1"/>
  <c r="Q3349" i="3"/>
  <c r="R3349" i="3" s="1"/>
  <c r="Q3351" i="3"/>
  <c r="R3351" i="3" s="1"/>
  <c r="Q3353" i="3"/>
  <c r="R3353" i="3" s="1"/>
  <c r="Q3355" i="3"/>
  <c r="R3355" i="3" s="1"/>
  <c r="Q3357" i="3"/>
  <c r="R3357" i="3" s="1"/>
  <c r="Q3359" i="3"/>
  <c r="R3359" i="3" s="1"/>
  <c r="Q3361" i="3"/>
  <c r="R3361" i="3" s="1"/>
  <c r="Q3363" i="3"/>
  <c r="R3363" i="3" s="1"/>
  <c r="Q3365" i="3"/>
  <c r="R3365" i="3" s="1"/>
  <c r="Q3367" i="3"/>
  <c r="R3367" i="3" s="1"/>
  <c r="Q3369" i="3"/>
  <c r="R3369" i="3" s="1"/>
  <c r="Q3371" i="3"/>
  <c r="R3371" i="3" s="1"/>
  <c r="Q3373" i="3"/>
  <c r="R3373" i="3" s="1"/>
  <c r="Q3375" i="3"/>
  <c r="R3375" i="3" s="1"/>
  <c r="Q3377" i="3"/>
  <c r="R3377" i="3" s="1"/>
  <c r="Q3379" i="3"/>
  <c r="R3379" i="3" s="1"/>
  <c r="Q3381" i="3"/>
  <c r="R3381" i="3" s="1"/>
  <c r="Q3383" i="3"/>
  <c r="R3383" i="3" s="1"/>
  <c r="Q3385" i="3"/>
  <c r="R3385" i="3" s="1"/>
  <c r="Q3387" i="3"/>
  <c r="R3387" i="3" s="1"/>
  <c r="Q3389" i="3"/>
  <c r="R3389" i="3" s="1"/>
  <c r="Q3391" i="3"/>
  <c r="R3391" i="3" s="1"/>
  <c r="Q3393" i="3"/>
  <c r="R3393" i="3" s="1"/>
  <c r="Q3395" i="3"/>
  <c r="R3395" i="3" s="1"/>
  <c r="Q3397" i="3"/>
  <c r="R3397" i="3" s="1"/>
  <c r="Q3399" i="3"/>
  <c r="R3399" i="3" s="1"/>
  <c r="Q3401" i="3"/>
  <c r="R3401" i="3" s="1"/>
  <c r="Q3403" i="3"/>
  <c r="R3403" i="3" s="1"/>
  <c r="Q3405" i="3"/>
  <c r="R3405" i="3" s="1"/>
  <c r="Q3407" i="3"/>
  <c r="R3407" i="3" s="1"/>
  <c r="Q3409" i="3"/>
  <c r="R3409" i="3" s="1"/>
  <c r="Q3411" i="3"/>
  <c r="R3411" i="3" s="1"/>
  <c r="Q3413" i="3"/>
  <c r="R3413" i="3" s="1"/>
  <c r="Q3415" i="3"/>
  <c r="R3415" i="3" s="1"/>
  <c r="Q3417" i="3"/>
  <c r="R3417" i="3" s="1"/>
  <c r="Q3419" i="3"/>
  <c r="R3419" i="3" s="1"/>
  <c r="Q3421" i="3"/>
  <c r="R3421" i="3" s="1"/>
  <c r="Q3423" i="3"/>
  <c r="R3423" i="3" s="1"/>
  <c r="Q3425" i="3"/>
  <c r="R3425" i="3" s="1"/>
  <c r="Q3427" i="3"/>
  <c r="R3427" i="3" s="1"/>
  <c r="Q3429" i="3"/>
  <c r="R3429" i="3" s="1"/>
  <c r="Q3431" i="3"/>
  <c r="R3431" i="3" s="1"/>
  <c r="Q3433" i="3"/>
  <c r="R3433" i="3" s="1"/>
  <c r="Q3435" i="3"/>
  <c r="R3435" i="3" s="1"/>
  <c r="Q3437" i="3"/>
  <c r="R3437" i="3" s="1"/>
  <c r="Q3439" i="3"/>
  <c r="R3439" i="3" s="1"/>
  <c r="Q3441" i="3"/>
  <c r="R3441" i="3" s="1"/>
  <c r="Q3443" i="3"/>
  <c r="R3443" i="3" s="1"/>
  <c r="Q3445" i="3"/>
  <c r="R3445" i="3" s="1"/>
  <c r="Q3447" i="3"/>
  <c r="R3447" i="3" s="1"/>
  <c r="Q3449" i="3"/>
  <c r="R3449" i="3" s="1"/>
  <c r="Q3451" i="3"/>
  <c r="R3451" i="3" s="1"/>
  <c r="Q3453" i="3"/>
  <c r="R3453" i="3" s="1"/>
  <c r="Q3455" i="3"/>
  <c r="R3455" i="3" s="1"/>
  <c r="Q3457" i="3"/>
  <c r="R3457" i="3" s="1"/>
  <c r="Q3459" i="3"/>
  <c r="R3459" i="3" s="1"/>
  <c r="Q3461" i="3"/>
  <c r="R3461" i="3" s="1"/>
  <c r="Q3463" i="3"/>
  <c r="R3463" i="3" s="1"/>
  <c r="Q3465" i="3"/>
  <c r="R3465" i="3" s="1"/>
  <c r="Q3467" i="3"/>
  <c r="R3467" i="3" s="1"/>
  <c r="Q3469" i="3"/>
  <c r="R3469" i="3" s="1"/>
  <c r="Q15" i="3"/>
  <c r="R15" i="3" s="1"/>
  <c r="Q159" i="3"/>
  <c r="R159" i="3" s="1"/>
  <c r="Q191" i="3"/>
  <c r="R191" i="3" s="1"/>
  <c r="Q223" i="3"/>
  <c r="R223" i="3" s="1"/>
  <c r="Q271" i="3"/>
  <c r="R271" i="3" s="1"/>
  <c r="Q143" i="3"/>
  <c r="R143" i="3" s="1"/>
  <c r="Q207" i="3"/>
  <c r="R207" i="3" s="1"/>
  <c r="Q239" i="3"/>
  <c r="R239" i="3" s="1"/>
  <c r="Q287" i="3"/>
  <c r="R287" i="3" s="1"/>
  <c r="Q295" i="3"/>
  <c r="R295" i="3" s="1"/>
  <c r="Q297" i="3"/>
  <c r="R297" i="3" s="1"/>
  <c r="Q299" i="3"/>
  <c r="R299" i="3" s="1"/>
  <c r="Q301" i="3"/>
  <c r="R301" i="3" s="1"/>
  <c r="Q303" i="3"/>
  <c r="R303" i="3" s="1"/>
  <c r="Q305" i="3"/>
  <c r="R305" i="3" s="1"/>
  <c r="Q307" i="3"/>
  <c r="R307" i="3" s="1"/>
  <c r="Q309" i="3"/>
  <c r="R309" i="3" s="1"/>
  <c r="Q311" i="3"/>
  <c r="R311" i="3" s="1"/>
  <c r="Q313" i="3"/>
  <c r="R313" i="3" s="1"/>
  <c r="Q315" i="3"/>
  <c r="R315" i="3" s="1"/>
  <c r="Q317" i="3"/>
  <c r="R317" i="3" s="1"/>
  <c r="Q319" i="3"/>
  <c r="R319" i="3" s="1"/>
  <c r="Q321" i="3"/>
  <c r="R321" i="3" s="1"/>
  <c r="Q323" i="3"/>
  <c r="R323" i="3" s="1"/>
  <c r="Q325" i="3"/>
  <c r="R325" i="3" s="1"/>
  <c r="Q327" i="3"/>
  <c r="R327" i="3" s="1"/>
  <c r="Q329" i="3"/>
  <c r="R329" i="3" s="1"/>
  <c r="Q335" i="3"/>
  <c r="R335" i="3" s="1"/>
  <c r="Q343" i="3"/>
  <c r="R343" i="3" s="1"/>
  <c r="Q351" i="3"/>
  <c r="R351" i="3" s="1"/>
  <c r="Q359" i="3"/>
  <c r="R359" i="3" s="1"/>
  <c r="Q367" i="3"/>
  <c r="R367" i="3" s="1"/>
  <c r="Q375" i="3"/>
  <c r="R375" i="3" s="1"/>
  <c r="Q383" i="3"/>
  <c r="R383" i="3" s="1"/>
  <c r="Q391" i="3"/>
  <c r="R391" i="3" s="1"/>
  <c r="Q399" i="3"/>
  <c r="R399" i="3" s="1"/>
  <c r="Q407" i="3"/>
  <c r="R407" i="3" s="1"/>
  <c r="Q415" i="3"/>
  <c r="R415" i="3" s="1"/>
  <c r="Q423" i="3"/>
  <c r="R423" i="3" s="1"/>
  <c r="Q431" i="3"/>
  <c r="R431" i="3" s="1"/>
  <c r="Q439" i="3"/>
  <c r="R439" i="3" s="1"/>
  <c r="Q447" i="3"/>
  <c r="R447" i="3" s="1"/>
  <c r="Q455" i="3"/>
  <c r="R455" i="3" s="1"/>
  <c r="Q463" i="3"/>
  <c r="R463" i="3" s="1"/>
  <c r="Q471" i="3"/>
  <c r="R471" i="3" s="1"/>
  <c r="Q477" i="3"/>
  <c r="R477" i="3" s="1"/>
  <c r="Q1750" i="3"/>
  <c r="R1750" i="3" s="1"/>
  <c r="Q1754" i="3"/>
  <c r="R1754" i="3" s="1"/>
  <c r="Q31" i="3"/>
  <c r="R31" i="3" s="1"/>
  <c r="Q47" i="3"/>
  <c r="R47" i="3" s="1"/>
  <c r="Q63" i="3"/>
  <c r="R63" i="3" s="1"/>
  <c r="Q79" i="3"/>
  <c r="R79" i="3" s="1"/>
  <c r="Q95" i="3"/>
  <c r="R95" i="3" s="1"/>
  <c r="Q111" i="3"/>
  <c r="R111" i="3" s="1"/>
  <c r="Q127" i="3"/>
  <c r="R127" i="3" s="1"/>
  <c r="Q175" i="3"/>
  <c r="R175" i="3" s="1"/>
  <c r="Q255" i="3"/>
  <c r="R255" i="3" s="1"/>
  <c r="Q1407" i="3"/>
  <c r="R1407" i="3" s="1"/>
  <c r="Q1758" i="3"/>
  <c r="R1758" i="3" s="1"/>
  <c r="Q1766" i="3"/>
  <c r="R1766" i="3" s="1"/>
  <c r="Q1774" i="3"/>
  <c r="R1774" i="3" s="1"/>
  <c r="Q1782" i="3"/>
  <c r="R1782" i="3" s="1"/>
  <c r="Q1790" i="3"/>
  <c r="R1790" i="3" s="1"/>
  <c r="Q1798" i="3"/>
  <c r="R1798" i="3" s="1"/>
  <c r="Q1802" i="3"/>
  <c r="R1802" i="3" s="1"/>
  <c r="Q1806" i="3"/>
  <c r="R1806" i="3" s="1"/>
  <c r="Q1810" i="3"/>
  <c r="R1810" i="3" s="1"/>
  <c r="Q1814" i="3"/>
  <c r="R1814" i="3" s="1"/>
  <c r="Q1822" i="3"/>
  <c r="R1822" i="3" s="1"/>
  <c r="Q1830" i="3"/>
  <c r="R1830" i="3" s="1"/>
  <c r="Q1838" i="3"/>
  <c r="R1838" i="3" s="1"/>
  <c r="Q1846" i="3"/>
  <c r="R1846" i="3" s="1"/>
  <c r="Q1854" i="3"/>
  <c r="R1854" i="3" s="1"/>
  <c r="Q1862" i="3"/>
  <c r="R1862" i="3" s="1"/>
  <c r="Q1870" i="3"/>
  <c r="R1870" i="3" s="1"/>
  <c r="Q1878" i="3"/>
  <c r="R1878" i="3" s="1"/>
  <c r="Q1886" i="3"/>
  <c r="R1886" i="3" s="1"/>
  <c r="Q1892" i="3"/>
  <c r="R1892" i="3" s="1"/>
  <c r="Q1900" i="3"/>
  <c r="R1900" i="3" s="1"/>
  <c r="Q1908" i="3"/>
  <c r="R1908" i="3" s="1"/>
  <c r="Q1916" i="3"/>
  <c r="R1916" i="3" s="1"/>
  <c r="Q1924" i="3"/>
  <c r="R1924" i="3" s="1"/>
  <c r="Q1932" i="3"/>
  <c r="R1932" i="3" s="1"/>
  <c r="Q1940" i="3"/>
  <c r="R1940" i="3" s="1"/>
  <c r="Q1948" i="3"/>
  <c r="R1948" i="3" s="1"/>
  <c r="Q1956" i="3"/>
  <c r="R1956" i="3" s="1"/>
  <c r="Q1964" i="3"/>
  <c r="R1964" i="3" s="1"/>
  <c r="Q1972" i="3"/>
  <c r="R1972" i="3" s="1"/>
  <c r="Q1980" i="3"/>
  <c r="R1980" i="3" s="1"/>
  <c r="Q1988" i="3"/>
  <c r="R1988" i="3" s="1"/>
  <c r="Q1996" i="3"/>
  <c r="R1996" i="3" s="1"/>
  <c r="Q1998" i="3"/>
  <c r="R1998" i="3" s="1"/>
  <c r="Q2000" i="3"/>
  <c r="R2000" i="3" s="1"/>
  <c r="Q2002" i="3"/>
  <c r="R2002" i="3" s="1"/>
  <c r="Q2004" i="3"/>
  <c r="R2004" i="3" s="1"/>
  <c r="Q2006" i="3"/>
  <c r="R2006" i="3" s="1"/>
  <c r="Q2008" i="3"/>
  <c r="R2008" i="3" s="1"/>
  <c r="Q2010" i="3"/>
  <c r="R2010" i="3" s="1"/>
  <c r="Q2012" i="3"/>
  <c r="R2012" i="3" s="1"/>
  <c r="Q2014" i="3"/>
  <c r="R2014" i="3" s="1"/>
  <c r="Q2016" i="3"/>
  <c r="R2016" i="3" s="1"/>
  <c r="Q2018" i="3"/>
  <c r="R2018" i="3" s="1"/>
  <c r="Q2020" i="3"/>
  <c r="R2020" i="3" s="1"/>
  <c r="Q2022" i="3"/>
  <c r="R2022" i="3" s="1"/>
  <c r="Q2024" i="3"/>
  <c r="R2024" i="3" s="1"/>
  <c r="Q2026" i="3"/>
  <c r="R2026" i="3" s="1"/>
  <c r="Q2028" i="3"/>
  <c r="R2028" i="3" s="1"/>
  <c r="Q2030" i="3"/>
  <c r="R2030" i="3" s="1"/>
  <c r="Q2032" i="3"/>
  <c r="R2032" i="3" s="1"/>
  <c r="Q2034" i="3"/>
  <c r="R2034" i="3" s="1"/>
  <c r="Q2036" i="3"/>
  <c r="R2036" i="3" s="1"/>
  <c r="Q2038" i="3"/>
  <c r="R2038" i="3" s="1"/>
  <c r="Q2040" i="3"/>
  <c r="R2040" i="3" s="1"/>
  <c r="Q2042" i="3"/>
  <c r="R2042" i="3" s="1"/>
  <c r="Q2044" i="3"/>
  <c r="R2044" i="3" s="1"/>
  <c r="Q2046" i="3"/>
  <c r="R2046" i="3" s="1"/>
  <c r="Q2048" i="3"/>
  <c r="R2048" i="3" s="1"/>
  <c r="Q2050" i="3"/>
  <c r="R2050" i="3" s="1"/>
  <c r="Q2052" i="3"/>
  <c r="R2052" i="3" s="1"/>
  <c r="Q2054" i="3"/>
  <c r="R2054" i="3" s="1"/>
  <c r="Q2056" i="3"/>
  <c r="R2056" i="3" s="1"/>
  <c r="Q2058" i="3"/>
  <c r="R2058" i="3" s="1"/>
  <c r="Q2060" i="3"/>
  <c r="R2060" i="3" s="1"/>
  <c r="Q2062" i="3"/>
  <c r="R2062" i="3" s="1"/>
  <c r="Q2064" i="3"/>
  <c r="R2064" i="3" s="1"/>
  <c r="Q2066" i="3"/>
  <c r="R2066" i="3" s="1"/>
  <c r="Q2068" i="3"/>
  <c r="R2068" i="3" s="1"/>
  <c r="Q2070" i="3"/>
  <c r="R2070" i="3" s="1"/>
  <c r="Q2072" i="3"/>
  <c r="R2072" i="3" s="1"/>
  <c r="Q2074" i="3"/>
  <c r="R2074" i="3" s="1"/>
  <c r="Q2076" i="3"/>
  <c r="R2076" i="3" s="1"/>
  <c r="Q2078" i="3"/>
  <c r="R2078" i="3" s="1"/>
  <c r="Q2080" i="3"/>
  <c r="R2080" i="3" s="1"/>
  <c r="Q2082" i="3"/>
  <c r="R2082" i="3" s="1"/>
  <c r="Q2084" i="3"/>
  <c r="R2084" i="3" s="1"/>
  <c r="Q2086" i="3"/>
  <c r="R2086" i="3" s="1"/>
  <c r="Q2088" i="3"/>
  <c r="R2088" i="3" s="1"/>
  <c r="Q2090" i="3"/>
  <c r="R2090" i="3" s="1"/>
  <c r="Q2092" i="3"/>
  <c r="R2092" i="3" s="1"/>
  <c r="Q2094" i="3"/>
  <c r="R2094" i="3" s="1"/>
  <c r="Q2096" i="3"/>
  <c r="R2096" i="3" s="1"/>
  <c r="Q2098" i="3"/>
  <c r="R2098" i="3" s="1"/>
  <c r="Q2100" i="3"/>
  <c r="R2100" i="3" s="1"/>
  <c r="Q2102" i="3"/>
  <c r="R2102" i="3" s="1"/>
  <c r="Q2104" i="3"/>
  <c r="R2104" i="3" s="1"/>
  <c r="Q2106" i="3"/>
  <c r="R2106" i="3" s="1"/>
  <c r="Q2108" i="3"/>
  <c r="R2108" i="3" s="1"/>
  <c r="Q2110" i="3"/>
  <c r="R2110" i="3" s="1"/>
  <c r="Q2112" i="3"/>
  <c r="R2112" i="3" s="1"/>
  <c r="Q2114" i="3"/>
  <c r="R2114" i="3" s="1"/>
  <c r="Q2116" i="3"/>
  <c r="R2116" i="3" s="1"/>
  <c r="Q2118" i="3"/>
  <c r="R2118" i="3" s="1"/>
  <c r="Q2120" i="3"/>
  <c r="R2120" i="3" s="1"/>
  <c r="Q2122" i="3"/>
  <c r="R2122" i="3" s="1"/>
  <c r="Q2124" i="3"/>
  <c r="R2124" i="3" s="1"/>
  <c r="Q2126" i="3"/>
  <c r="R2126" i="3" s="1"/>
  <c r="Q2128" i="3"/>
  <c r="R2128" i="3" s="1"/>
  <c r="Q2130" i="3"/>
  <c r="R2130" i="3" s="1"/>
  <c r="Q2132" i="3"/>
  <c r="R2132" i="3" s="1"/>
  <c r="Q2134" i="3"/>
  <c r="R2134" i="3" s="1"/>
  <c r="Q2136" i="3"/>
  <c r="R2136" i="3" s="1"/>
  <c r="Q2138" i="3"/>
  <c r="R2138" i="3" s="1"/>
  <c r="Q2140" i="3"/>
  <c r="R2140" i="3" s="1"/>
  <c r="Q2142" i="3"/>
  <c r="R2142" i="3" s="1"/>
  <c r="Q2144" i="3"/>
  <c r="R2144" i="3" s="1"/>
  <c r="Q2146" i="3"/>
  <c r="R2146" i="3" s="1"/>
  <c r="Q2148" i="3"/>
  <c r="R2148" i="3" s="1"/>
  <c r="Q2150" i="3"/>
  <c r="R2150" i="3" s="1"/>
  <c r="Q2152" i="3"/>
  <c r="R2152" i="3" s="1"/>
  <c r="Q2154" i="3"/>
  <c r="R2154" i="3" s="1"/>
  <c r="Q2156" i="3"/>
  <c r="R2156" i="3" s="1"/>
  <c r="Q2158" i="3"/>
  <c r="R2158" i="3" s="1"/>
  <c r="Q2160" i="3"/>
  <c r="R2160" i="3" s="1"/>
  <c r="Q2162" i="3"/>
  <c r="R2162" i="3" s="1"/>
  <c r="Q2164" i="3"/>
  <c r="R2164" i="3" s="1"/>
  <c r="Q2166" i="3"/>
  <c r="R2166" i="3" s="1"/>
  <c r="Q2168" i="3"/>
  <c r="R2168" i="3" s="1"/>
  <c r="Q2170" i="3"/>
  <c r="R2170" i="3" s="1"/>
  <c r="Q2172" i="3"/>
  <c r="R2172" i="3" s="1"/>
  <c r="Q2174" i="3"/>
  <c r="R2174" i="3" s="1"/>
  <c r="Q2176" i="3"/>
  <c r="R2176" i="3" s="1"/>
  <c r="Q2178" i="3"/>
  <c r="R2178" i="3" s="1"/>
  <c r="Q2180" i="3"/>
  <c r="R2180" i="3" s="1"/>
  <c r="Q2182" i="3"/>
  <c r="R2182" i="3" s="1"/>
  <c r="Q2184" i="3"/>
  <c r="R2184" i="3" s="1"/>
  <c r="Q2186" i="3"/>
  <c r="R2186" i="3" s="1"/>
  <c r="Q2188" i="3"/>
  <c r="R2188" i="3" s="1"/>
  <c r="Q2190" i="3"/>
  <c r="R2190" i="3" s="1"/>
  <c r="Q2192" i="3"/>
  <c r="R2192" i="3" s="1"/>
  <c r="Q2194" i="3"/>
  <c r="R2194" i="3" s="1"/>
  <c r="Q2196" i="3"/>
  <c r="R2196" i="3" s="1"/>
  <c r="Q2198" i="3"/>
  <c r="R2198" i="3" s="1"/>
  <c r="Q2200" i="3"/>
  <c r="R2200" i="3" s="1"/>
  <c r="Q2202" i="3"/>
  <c r="R2202" i="3" s="1"/>
  <c r="Q2204" i="3"/>
  <c r="R2204" i="3" s="1"/>
  <c r="Q2206" i="3"/>
  <c r="R2206" i="3" s="1"/>
  <c r="Q2208" i="3"/>
  <c r="R2208" i="3" s="1"/>
  <c r="Q2210" i="3"/>
  <c r="R2210" i="3" s="1"/>
  <c r="Q2212" i="3"/>
  <c r="R2212" i="3" s="1"/>
  <c r="Q2214" i="3"/>
  <c r="R2214" i="3" s="1"/>
  <c r="Q2216" i="3"/>
  <c r="R2216" i="3" s="1"/>
  <c r="Q2218" i="3"/>
  <c r="R2218" i="3" s="1"/>
  <c r="Q2220" i="3"/>
  <c r="R2220" i="3" s="1"/>
  <c r="Q2222" i="3"/>
  <c r="R2222" i="3" s="1"/>
  <c r="Q2224" i="3"/>
  <c r="R2224" i="3" s="1"/>
  <c r="Q2226" i="3"/>
  <c r="R2226" i="3" s="1"/>
  <c r="Q2228" i="3"/>
  <c r="R2228" i="3" s="1"/>
  <c r="Q2230" i="3"/>
  <c r="R2230" i="3" s="1"/>
  <c r="Q2232" i="3"/>
  <c r="R2232" i="3" s="1"/>
  <c r="Q2234" i="3"/>
  <c r="R2234" i="3" s="1"/>
  <c r="Q2236" i="3"/>
  <c r="R2236" i="3" s="1"/>
  <c r="Q2238" i="3"/>
  <c r="R2238" i="3" s="1"/>
  <c r="Q2240" i="3"/>
  <c r="R2240" i="3" s="1"/>
  <c r="Q2242" i="3"/>
  <c r="R2242" i="3" s="1"/>
  <c r="Q2244" i="3"/>
  <c r="R2244" i="3" s="1"/>
  <c r="Q2246" i="3"/>
  <c r="R2246" i="3" s="1"/>
  <c r="Q2248" i="3"/>
  <c r="R2248" i="3" s="1"/>
  <c r="Q2250" i="3"/>
  <c r="R2250" i="3" s="1"/>
  <c r="Q2252" i="3"/>
  <c r="R2252" i="3" s="1"/>
  <c r="Q2254" i="3"/>
  <c r="R2254" i="3" s="1"/>
  <c r="Q2256" i="3"/>
  <c r="R2256" i="3" s="1"/>
  <c r="Q2258" i="3"/>
  <c r="R2258" i="3" s="1"/>
  <c r="Q2260" i="3"/>
  <c r="R2260" i="3" s="1"/>
  <c r="Q2280" i="3"/>
  <c r="R2280" i="3" s="1"/>
  <c r="Q2310" i="3"/>
  <c r="R2310" i="3" s="1"/>
  <c r="Q2344" i="3"/>
  <c r="R2344" i="3" s="1"/>
  <c r="Q2408" i="3"/>
  <c r="R2408" i="3" s="1"/>
  <c r="Q702" i="3"/>
  <c r="R702" i="3" s="1"/>
  <c r="Q710" i="3"/>
  <c r="R710" i="3" s="1"/>
  <c r="Q718" i="3"/>
  <c r="R718" i="3" s="1"/>
  <c r="Q726" i="3"/>
  <c r="R726" i="3" s="1"/>
  <c r="Q734" i="3"/>
  <c r="R734" i="3" s="1"/>
  <c r="Q1471" i="3"/>
  <c r="R1471" i="3" s="1"/>
  <c r="Q1473" i="3"/>
  <c r="R1473" i="3" s="1"/>
  <c r="Q1475" i="3"/>
  <c r="R1475" i="3" s="1"/>
  <c r="Q1477" i="3"/>
  <c r="R1477" i="3" s="1"/>
  <c r="Q1479" i="3"/>
  <c r="R1479" i="3" s="1"/>
  <c r="Q1481" i="3"/>
  <c r="R1481" i="3" s="1"/>
  <c r="Q1483" i="3"/>
  <c r="R1483" i="3" s="1"/>
  <c r="Q1485" i="3"/>
  <c r="R1485" i="3" s="1"/>
  <c r="Q1487" i="3"/>
  <c r="R1487" i="3" s="1"/>
  <c r="Q1489" i="3"/>
  <c r="R1489" i="3" s="1"/>
  <c r="Q1491" i="3"/>
  <c r="R1491" i="3" s="1"/>
  <c r="Q1493" i="3"/>
  <c r="R1493" i="3" s="1"/>
  <c r="Q1495" i="3"/>
  <c r="R1495" i="3" s="1"/>
  <c r="Q1497" i="3"/>
  <c r="R1497" i="3" s="1"/>
  <c r="Q1499" i="3"/>
  <c r="R1499" i="3" s="1"/>
  <c r="Q1501" i="3"/>
  <c r="R1501" i="3" s="1"/>
  <c r="Q1503" i="3"/>
  <c r="R1503" i="3" s="1"/>
  <c r="Q1505" i="3"/>
  <c r="R1505" i="3" s="1"/>
  <c r="Q1507" i="3"/>
  <c r="R1507" i="3" s="1"/>
  <c r="Q1509" i="3"/>
  <c r="R1509" i="3" s="1"/>
  <c r="Q1511" i="3"/>
  <c r="R1511" i="3" s="1"/>
  <c r="Q1513" i="3"/>
  <c r="R1513" i="3" s="1"/>
  <c r="Q1515" i="3"/>
  <c r="R1515" i="3" s="1"/>
  <c r="Q1517" i="3"/>
  <c r="R1517" i="3" s="1"/>
  <c r="Q1519" i="3"/>
  <c r="R1519" i="3" s="1"/>
  <c r="Q1521" i="3"/>
  <c r="R1521" i="3" s="1"/>
  <c r="Q1523" i="3"/>
  <c r="R1523" i="3" s="1"/>
  <c r="Q1525" i="3"/>
  <c r="R1525" i="3" s="1"/>
  <c r="Q1527" i="3"/>
  <c r="R1527" i="3" s="1"/>
  <c r="Q1529" i="3"/>
  <c r="R1529" i="3" s="1"/>
  <c r="Q1531" i="3"/>
  <c r="R1531" i="3" s="1"/>
  <c r="Q1533" i="3"/>
  <c r="R1533" i="3" s="1"/>
  <c r="Q1535" i="3"/>
  <c r="R1535" i="3" s="1"/>
  <c r="Q1537" i="3"/>
  <c r="R1537" i="3" s="1"/>
  <c r="Q1539" i="3"/>
  <c r="R1539" i="3" s="1"/>
  <c r="Q1541" i="3"/>
  <c r="R1541" i="3" s="1"/>
  <c r="Q1543" i="3"/>
  <c r="R1543" i="3" s="1"/>
  <c r="Q1545" i="3"/>
  <c r="R1545" i="3" s="1"/>
  <c r="Q1547" i="3"/>
  <c r="R1547" i="3" s="1"/>
  <c r="Q1549" i="3"/>
  <c r="R1549" i="3" s="1"/>
  <c r="Q1551" i="3"/>
  <c r="R1551" i="3" s="1"/>
  <c r="Q1553" i="3"/>
  <c r="R1553" i="3" s="1"/>
  <c r="Q1555" i="3"/>
  <c r="R1555" i="3" s="1"/>
  <c r="Q1557" i="3"/>
  <c r="R1557" i="3" s="1"/>
  <c r="Q1559" i="3"/>
  <c r="R1559" i="3" s="1"/>
  <c r="Q1561" i="3"/>
  <c r="R1561" i="3" s="1"/>
  <c r="Q1563" i="3"/>
  <c r="R1563" i="3" s="1"/>
  <c r="Q1565" i="3"/>
  <c r="R1565" i="3" s="1"/>
  <c r="Q1567" i="3"/>
  <c r="R1567" i="3" s="1"/>
  <c r="Q1569" i="3"/>
  <c r="R1569" i="3" s="1"/>
  <c r="Q1571" i="3"/>
  <c r="R1571" i="3" s="1"/>
  <c r="Q1573" i="3"/>
  <c r="R1573" i="3" s="1"/>
  <c r="Q1575" i="3"/>
  <c r="R1575" i="3" s="1"/>
  <c r="Q1577" i="3"/>
  <c r="R1577" i="3" s="1"/>
  <c r="Q1579" i="3"/>
  <c r="R1579" i="3" s="1"/>
  <c r="Q1581" i="3"/>
  <c r="R1581" i="3" s="1"/>
  <c r="Q1583" i="3"/>
  <c r="R1583" i="3" s="1"/>
  <c r="Q1585" i="3"/>
  <c r="R1585" i="3" s="1"/>
  <c r="Q3471" i="3"/>
  <c r="R3471" i="3" s="1"/>
  <c r="Q3473" i="3"/>
  <c r="R3473" i="3" s="1"/>
  <c r="Q3475" i="3"/>
  <c r="R3475" i="3" s="1"/>
  <c r="Q3477" i="3"/>
  <c r="R3477" i="3" s="1"/>
  <c r="Q3479" i="3"/>
  <c r="R3479" i="3" s="1"/>
  <c r="Q3481" i="3"/>
  <c r="R3481" i="3" s="1"/>
  <c r="Q3483" i="3"/>
  <c r="R3483" i="3" s="1"/>
  <c r="Q3485" i="3"/>
  <c r="R3485" i="3" s="1"/>
  <c r="Q3487" i="3"/>
  <c r="R3487" i="3" s="1"/>
  <c r="Q3489" i="3"/>
  <c r="R3489" i="3" s="1"/>
  <c r="Q3491" i="3"/>
  <c r="R3491" i="3" s="1"/>
  <c r="Q3493" i="3"/>
  <c r="R3493" i="3" s="1"/>
  <c r="Q3495" i="3"/>
  <c r="R3495" i="3" s="1"/>
  <c r="Q3497" i="3"/>
  <c r="R3497" i="3" s="1"/>
  <c r="Q3499" i="3"/>
  <c r="R3499" i="3" s="1"/>
  <c r="Q3501" i="3"/>
  <c r="R3501" i="3" s="1"/>
  <c r="Q3503" i="3"/>
  <c r="R3503" i="3" s="1"/>
  <c r="Q3505" i="3"/>
  <c r="R3505" i="3" s="1"/>
  <c r="Q3507" i="3"/>
  <c r="R3507" i="3" s="1"/>
  <c r="Q3509" i="3"/>
  <c r="R3509" i="3" s="1"/>
  <c r="Q3511" i="3"/>
  <c r="R3511" i="3" s="1"/>
  <c r="Q3513" i="3"/>
  <c r="R3513" i="3" s="1"/>
  <c r="Q3515" i="3"/>
  <c r="R3515" i="3" s="1"/>
  <c r="Q3517" i="3"/>
  <c r="R3517" i="3" s="1"/>
  <c r="Q3519" i="3"/>
  <c r="R3519" i="3" s="1"/>
  <c r="Q3521" i="3"/>
  <c r="R3521" i="3" s="1"/>
  <c r="Q3523" i="3"/>
  <c r="R3523" i="3" s="1"/>
  <c r="Q3525" i="3"/>
  <c r="R3525" i="3" s="1"/>
  <c r="Q3527" i="3"/>
  <c r="R3527" i="3" s="1"/>
  <c r="Q3529" i="3"/>
  <c r="R3529" i="3" s="1"/>
  <c r="Q3531" i="3"/>
  <c r="R3531" i="3" s="1"/>
  <c r="Q3533" i="3"/>
  <c r="R3533" i="3" s="1"/>
  <c r="Q3535" i="3"/>
  <c r="R3535" i="3" s="1"/>
  <c r="Q3537" i="3"/>
  <c r="R3537" i="3" s="1"/>
  <c r="Q3539" i="3"/>
  <c r="R3539" i="3" s="1"/>
  <c r="Q3541" i="3"/>
  <c r="R3541" i="3" s="1"/>
  <c r="Q3543" i="3"/>
  <c r="R3543" i="3" s="1"/>
  <c r="Q3545" i="3"/>
  <c r="R3545" i="3" s="1"/>
  <c r="Q3547" i="3"/>
  <c r="R3547" i="3" s="1"/>
  <c r="Q3549" i="3"/>
  <c r="R3549" i="3" s="1"/>
  <c r="Q3551" i="3"/>
  <c r="R3551" i="3" s="1"/>
  <c r="Q3553" i="3"/>
  <c r="R3553" i="3" s="1"/>
  <c r="Q3555" i="3"/>
  <c r="R3555" i="3" s="1"/>
  <c r="Q3557" i="3"/>
  <c r="R3557" i="3" s="1"/>
  <c r="Q3559" i="3"/>
  <c r="R3559" i="3" s="1"/>
  <c r="Q3561" i="3"/>
  <c r="R3561" i="3" s="1"/>
  <c r="Q3563" i="3"/>
  <c r="R3563" i="3" s="1"/>
  <c r="Q3565" i="3"/>
  <c r="R3565" i="3" s="1"/>
  <c r="Q3567" i="3"/>
  <c r="R3567" i="3" s="1"/>
  <c r="Q3569" i="3"/>
  <c r="R3569" i="3" s="1"/>
  <c r="Q3571" i="3"/>
  <c r="R3571" i="3" s="1"/>
  <c r="Q3573" i="3"/>
  <c r="R3573" i="3" s="1"/>
  <c r="Q3575" i="3"/>
  <c r="R3575" i="3" s="1"/>
  <c r="Q3577" i="3"/>
  <c r="R3577" i="3" s="1"/>
  <c r="Q3579" i="3"/>
  <c r="R3579" i="3" s="1"/>
  <c r="Q3581" i="3"/>
  <c r="R3581" i="3" s="1"/>
  <c r="Q3583" i="3"/>
  <c r="R3583" i="3" s="1"/>
  <c r="Q3585" i="3"/>
  <c r="R3585" i="3" s="1"/>
  <c r="Q3587" i="3"/>
  <c r="R3587" i="3" s="1"/>
  <c r="Q3589" i="3"/>
  <c r="R3589" i="3" s="1"/>
  <c r="Q3591" i="3"/>
  <c r="R3591" i="3" s="1"/>
  <c r="Q3593" i="3"/>
  <c r="R3593" i="3" s="1"/>
  <c r="Q3595" i="3"/>
  <c r="R3595" i="3" s="1"/>
  <c r="Q3597" i="3"/>
  <c r="R3597" i="3" s="1"/>
  <c r="Q3599" i="3"/>
  <c r="R3599" i="3" s="1"/>
  <c r="Q3601" i="3"/>
  <c r="R3601" i="3" s="1"/>
  <c r="Q3603" i="3"/>
  <c r="R3603" i="3" s="1"/>
  <c r="Q3605" i="3"/>
  <c r="R3605" i="3" s="1"/>
  <c r="Q3607" i="3"/>
  <c r="R3607" i="3" s="1"/>
  <c r="Q3609" i="3"/>
  <c r="R3609" i="3" s="1"/>
  <c r="Q3611" i="3"/>
  <c r="R3611" i="3" s="1"/>
  <c r="Q3613" i="3"/>
  <c r="R3613" i="3" s="1"/>
  <c r="Q3615" i="3"/>
  <c r="R3615" i="3" s="1"/>
  <c r="Q3617" i="3"/>
  <c r="R3617" i="3" s="1"/>
  <c r="Q3619" i="3"/>
  <c r="R3619" i="3" s="1"/>
  <c r="Q3621" i="3"/>
  <c r="R3621" i="3" s="1"/>
  <c r="Q3623" i="3"/>
  <c r="R3623" i="3" s="1"/>
  <c r="Q3625" i="3"/>
  <c r="R3625" i="3" s="1"/>
  <c r="Q3627" i="3"/>
  <c r="R3627" i="3" s="1"/>
  <c r="Q3629" i="3"/>
  <c r="R3629" i="3" s="1"/>
  <c r="Q3631" i="3"/>
  <c r="R3631" i="3" s="1"/>
  <c r="Q3633" i="3"/>
  <c r="R3633" i="3" s="1"/>
  <c r="Q3635" i="3"/>
  <c r="R3635" i="3" s="1"/>
  <c r="Q3637" i="3"/>
  <c r="R3637" i="3" s="1"/>
  <c r="Q3639" i="3"/>
  <c r="R3639" i="3" s="1"/>
  <c r="Q18" i="3"/>
  <c r="R18" i="3" s="1"/>
  <c r="Q24" i="3"/>
  <c r="R24" i="3" s="1"/>
  <c r="Q30" i="3"/>
  <c r="R30" i="3" s="1"/>
  <c r="Q34" i="3"/>
  <c r="R34" i="3" s="1"/>
  <c r="Q40" i="3"/>
  <c r="R40" i="3" s="1"/>
  <c r="Q46" i="3"/>
  <c r="R46" i="3" s="1"/>
  <c r="Q50" i="3"/>
  <c r="R50" i="3" s="1"/>
  <c r="Q54" i="3"/>
  <c r="R54" i="3" s="1"/>
  <c r="Q58" i="3"/>
  <c r="R58" i="3" s="1"/>
  <c r="Q64" i="3"/>
  <c r="R64" i="3" s="1"/>
  <c r="Q68" i="3"/>
  <c r="R68" i="3" s="1"/>
  <c r="Q70" i="3"/>
  <c r="R70" i="3" s="1"/>
  <c r="Q74" i="3"/>
  <c r="R74" i="3" s="1"/>
  <c r="Q78" i="3"/>
  <c r="R78" i="3" s="1"/>
  <c r="Q82" i="3"/>
  <c r="R82" i="3" s="1"/>
  <c r="Q84" i="3"/>
  <c r="R84" i="3" s="1"/>
  <c r="Q88" i="3"/>
  <c r="R88" i="3" s="1"/>
  <c r="Q90" i="3"/>
  <c r="R90" i="3" s="1"/>
  <c r="Q92" i="3"/>
  <c r="R92" i="3" s="1"/>
  <c r="Q94" i="3"/>
  <c r="R94" i="3" s="1"/>
  <c r="Q96" i="3"/>
  <c r="R96" i="3" s="1"/>
  <c r="Q100" i="3"/>
  <c r="R100" i="3" s="1"/>
  <c r="Q102" i="3"/>
  <c r="R102" i="3" s="1"/>
  <c r="Q104" i="3"/>
  <c r="R104" i="3" s="1"/>
  <c r="Q106" i="3"/>
  <c r="R106" i="3" s="1"/>
  <c r="Q108" i="3"/>
  <c r="R108" i="3" s="1"/>
  <c r="Q110" i="3"/>
  <c r="R110" i="3" s="1"/>
  <c r="Q112" i="3"/>
  <c r="R112" i="3" s="1"/>
  <c r="Q114" i="3"/>
  <c r="R114" i="3" s="1"/>
  <c r="Q116" i="3"/>
  <c r="R116" i="3" s="1"/>
  <c r="Q118" i="3"/>
  <c r="R118" i="3" s="1"/>
  <c r="Q120" i="3"/>
  <c r="R120" i="3" s="1"/>
  <c r="Q122" i="3"/>
  <c r="R122" i="3" s="1"/>
  <c r="Q124" i="3"/>
  <c r="R124" i="3" s="1"/>
  <c r="Q126" i="3"/>
  <c r="R126" i="3" s="1"/>
  <c r="Q128" i="3"/>
  <c r="R128" i="3" s="1"/>
  <c r="Q130" i="3"/>
  <c r="R130" i="3" s="1"/>
  <c r="Q132" i="3"/>
  <c r="R132" i="3" s="1"/>
  <c r="Q134" i="3"/>
  <c r="R134" i="3" s="1"/>
  <c r="Q136" i="3"/>
  <c r="R136" i="3" s="1"/>
  <c r="Q138" i="3"/>
  <c r="R138" i="3" s="1"/>
  <c r="Q140" i="3"/>
  <c r="R140" i="3" s="1"/>
  <c r="Q142" i="3"/>
  <c r="R142" i="3" s="1"/>
  <c r="Q144" i="3"/>
  <c r="R144" i="3" s="1"/>
  <c r="Q146" i="3"/>
  <c r="R146" i="3" s="1"/>
  <c r="Q148" i="3"/>
  <c r="R148" i="3" s="1"/>
  <c r="Q150" i="3"/>
  <c r="R150" i="3" s="1"/>
  <c r="Q152" i="3"/>
  <c r="R152" i="3" s="1"/>
  <c r="Q154" i="3"/>
  <c r="R154" i="3" s="1"/>
  <c r="Q156" i="3"/>
  <c r="R156" i="3" s="1"/>
  <c r="Q158" i="3"/>
  <c r="R158" i="3" s="1"/>
  <c r="Q483" i="3"/>
  <c r="R483" i="3" s="1"/>
  <c r="Q485" i="3"/>
  <c r="R485" i="3" s="1"/>
  <c r="Q487" i="3"/>
  <c r="R487" i="3" s="1"/>
  <c r="Q489" i="3"/>
  <c r="R489" i="3" s="1"/>
  <c r="Q491" i="3"/>
  <c r="R491" i="3" s="1"/>
  <c r="Q493" i="3"/>
  <c r="R493" i="3" s="1"/>
  <c r="Q495" i="3"/>
  <c r="R495" i="3" s="1"/>
  <c r="Q497" i="3"/>
  <c r="R497" i="3" s="1"/>
  <c r="Q499" i="3"/>
  <c r="R499" i="3" s="1"/>
  <c r="Q501" i="3"/>
  <c r="R501" i="3" s="1"/>
  <c r="Q503" i="3"/>
  <c r="R503" i="3" s="1"/>
  <c r="Q505" i="3"/>
  <c r="R505" i="3" s="1"/>
  <c r="Q507" i="3"/>
  <c r="R507" i="3" s="1"/>
  <c r="Q511" i="3"/>
  <c r="R511" i="3" s="1"/>
  <c r="Q519" i="3"/>
  <c r="R519" i="3" s="1"/>
  <c r="Q527" i="3"/>
  <c r="R527" i="3" s="1"/>
  <c r="Q535" i="3"/>
  <c r="R535" i="3" s="1"/>
  <c r="Q543" i="3"/>
  <c r="R543" i="3" s="1"/>
  <c r="Q551" i="3"/>
  <c r="R551" i="3" s="1"/>
  <c r="Q559" i="3"/>
  <c r="R559" i="3" s="1"/>
  <c r="Q567" i="3"/>
  <c r="R567" i="3" s="1"/>
  <c r="Q575" i="3"/>
  <c r="R575" i="3" s="1"/>
  <c r="Q583" i="3"/>
  <c r="R583" i="3" s="1"/>
  <c r="Q591" i="3"/>
  <c r="R591" i="3" s="1"/>
  <c r="Q599" i="3"/>
  <c r="R599" i="3" s="1"/>
  <c r="Q607" i="3"/>
  <c r="R607" i="3" s="1"/>
  <c r="Q615" i="3"/>
  <c r="R615" i="3" s="1"/>
  <c r="Q623" i="3"/>
  <c r="R623" i="3" s="1"/>
  <c r="Q631" i="3"/>
  <c r="R631" i="3" s="1"/>
  <c r="Q639" i="3"/>
  <c r="R639" i="3" s="1"/>
  <c r="Q647" i="3"/>
  <c r="R647" i="3" s="1"/>
  <c r="Q655" i="3"/>
  <c r="R655" i="3" s="1"/>
  <c r="Q663" i="3"/>
  <c r="R663" i="3" s="1"/>
  <c r="Q671" i="3"/>
  <c r="R671" i="3" s="1"/>
  <c r="Q679" i="3"/>
  <c r="R679" i="3" s="1"/>
  <c r="Q687" i="3"/>
  <c r="R687" i="3" s="1"/>
  <c r="Q695" i="3"/>
  <c r="R695" i="3" s="1"/>
  <c r="Q703" i="3"/>
  <c r="R703" i="3" s="1"/>
  <c r="Q711" i="3"/>
  <c r="R711" i="3" s="1"/>
  <c r="Q719" i="3"/>
  <c r="R719" i="3" s="1"/>
  <c r="Q727" i="3"/>
  <c r="R727" i="3" s="1"/>
  <c r="Q735" i="3"/>
  <c r="R735" i="3" s="1"/>
  <c r="Q743" i="3"/>
  <c r="R743" i="3" s="1"/>
  <c r="Q751" i="3"/>
  <c r="R751" i="3" s="1"/>
  <c r="Q759" i="3"/>
  <c r="R759" i="3" s="1"/>
  <c r="Q767" i="3"/>
  <c r="R767" i="3" s="1"/>
  <c r="Q775" i="3"/>
  <c r="R775" i="3" s="1"/>
  <c r="Q783" i="3"/>
  <c r="R783" i="3" s="1"/>
  <c r="Q791" i="3"/>
  <c r="R791" i="3" s="1"/>
  <c r="Q799" i="3"/>
  <c r="R799" i="3" s="1"/>
  <c r="Q807" i="3"/>
  <c r="R807" i="3" s="1"/>
  <c r="Q815" i="3"/>
  <c r="R815" i="3" s="1"/>
  <c r="Q823" i="3"/>
  <c r="R823" i="3" s="1"/>
  <c r="Q831" i="3"/>
  <c r="R831" i="3" s="1"/>
  <c r="Q839" i="3"/>
  <c r="R839" i="3" s="1"/>
  <c r="Q1356" i="3"/>
  <c r="R1356" i="3" s="1"/>
  <c r="Q1358" i="3"/>
  <c r="R1358" i="3" s="1"/>
  <c r="Q1360" i="3"/>
  <c r="R1360" i="3" s="1"/>
  <c r="Q1362" i="3"/>
  <c r="R1362" i="3" s="1"/>
  <c r="Q1364" i="3"/>
  <c r="R1364" i="3" s="1"/>
  <c r="Q1366" i="3"/>
  <c r="R1366" i="3" s="1"/>
  <c r="Q1368" i="3"/>
  <c r="R1368" i="3" s="1"/>
  <c r="Q1370" i="3"/>
  <c r="R1370" i="3" s="1"/>
  <c r="Q1372" i="3"/>
  <c r="R1372" i="3" s="1"/>
  <c r="Q1374" i="3"/>
  <c r="R1374" i="3" s="1"/>
  <c r="Q1376" i="3"/>
  <c r="R1376" i="3" s="1"/>
  <c r="Q1378" i="3"/>
  <c r="R1378" i="3" s="1"/>
  <c r="Q1380" i="3"/>
  <c r="R1380" i="3" s="1"/>
  <c r="Q1382" i="3"/>
  <c r="R1382" i="3" s="1"/>
  <c r="Q1384" i="3"/>
  <c r="R1384" i="3" s="1"/>
  <c r="Q1386" i="3"/>
  <c r="R1386" i="3" s="1"/>
  <c r="Q1388" i="3"/>
  <c r="R1388" i="3" s="1"/>
  <c r="Q1390" i="3"/>
  <c r="R1390" i="3" s="1"/>
  <c r="Q1392" i="3"/>
  <c r="R1392" i="3" s="1"/>
  <c r="Q1394" i="3"/>
  <c r="R1394" i="3" s="1"/>
  <c r="Q1396" i="3"/>
  <c r="R1396" i="3" s="1"/>
  <c r="Q1398" i="3"/>
  <c r="R1398" i="3" s="1"/>
  <c r="Q1400" i="3"/>
  <c r="R1400" i="3" s="1"/>
  <c r="Q1402" i="3"/>
  <c r="R1402" i="3" s="1"/>
  <c r="Q1404" i="3"/>
  <c r="R1404" i="3" s="1"/>
  <c r="Q1406" i="3"/>
  <c r="R1406" i="3" s="1"/>
  <c r="Q1408" i="3"/>
  <c r="R1408" i="3" s="1"/>
  <c r="Q1410" i="3"/>
  <c r="R1410" i="3" s="1"/>
  <c r="Q1412" i="3"/>
  <c r="R1412" i="3" s="1"/>
  <c r="Q1414" i="3"/>
  <c r="R1414" i="3" s="1"/>
  <c r="Q1416" i="3"/>
  <c r="R1416" i="3" s="1"/>
  <c r="Q1418" i="3"/>
  <c r="R1418" i="3" s="1"/>
  <c r="Q1420" i="3"/>
  <c r="R1420" i="3" s="1"/>
  <c r="Q1422" i="3"/>
  <c r="R1422" i="3" s="1"/>
  <c r="Q1424" i="3"/>
  <c r="R1424" i="3" s="1"/>
  <c r="Q1426" i="3"/>
  <c r="R1426" i="3" s="1"/>
  <c r="Q1428" i="3"/>
  <c r="R1428" i="3" s="1"/>
  <c r="Q1430" i="3"/>
  <c r="R1430" i="3" s="1"/>
  <c r="Q1432" i="3"/>
  <c r="R1432" i="3" s="1"/>
  <c r="Q1434" i="3"/>
  <c r="R1434" i="3" s="1"/>
  <c r="Q1436" i="3"/>
  <c r="R1436" i="3" s="1"/>
  <c r="Q1438" i="3"/>
  <c r="R1438" i="3" s="1"/>
  <c r="Q1440" i="3"/>
  <c r="R1440" i="3" s="1"/>
  <c r="Q1442" i="3"/>
  <c r="R1442" i="3" s="1"/>
  <c r="Q1444" i="3"/>
  <c r="R1444" i="3" s="1"/>
  <c r="Q1446" i="3"/>
  <c r="R1446" i="3" s="1"/>
  <c r="Q1448" i="3"/>
  <c r="R1448" i="3" s="1"/>
  <c r="Q1450" i="3"/>
  <c r="R1450" i="3" s="1"/>
  <c r="Q1452" i="3"/>
  <c r="R1452" i="3" s="1"/>
  <c r="Q1454" i="3"/>
  <c r="R1454" i="3" s="1"/>
  <c r="Q1456" i="3"/>
  <c r="R1456" i="3" s="1"/>
  <c r="Q1458" i="3"/>
  <c r="R1458" i="3" s="1"/>
  <c r="Q1460" i="3"/>
  <c r="R1460" i="3" s="1"/>
  <c r="Q1462" i="3"/>
  <c r="R1462" i="3" s="1"/>
  <c r="Q1464" i="3"/>
  <c r="R1464" i="3" s="1"/>
  <c r="Q1466" i="3"/>
  <c r="R1466" i="3" s="1"/>
  <c r="Q1468" i="3"/>
  <c r="R1468" i="3" s="1"/>
  <c r="Q16" i="3"/>
  <c r="R16" i="3" s="1"/>
  <c r="Q22" i="3"/>
  <c r="R22" i="3" s="1"/>
  <c r="Q28" i="3"/>
  <c r="R28" i="3" s="1"/>
  <c r="Q36" i="3"/>
  <c r="R36" i="3" s="1"/>
  <c r="Q44" i="3"/>
  <c r="R44" i="3" s="1"/>
  <c r="Q62" i="3"/>
  <c r="R62" i="3" s="1"/>
  <c r="Q162" i="3"/>
  <c r="R162" i="3" s="1"/>
  <c r="Q164" i="3"/>
  <c r="R164" i="3" s="1"/>
  <c r="Q168" i="3"/>
  <c r="R168" i="3" s="1"/>
  <c r="Q172" i="3"/>
  <c r="R172" i="3" s="1"/>
  <c r="Q176" i="3"/>
  <c r="R176" i="3" s="1"/>
  <c r="Q180" i="3"/>
  <c r="R180" i="3" s="1"/>
  <c r="Q184" i="3"/>
  <c r="R184" i="3" s="1"/>
  <c r="Q188" i="3"/>
  <c r="R188" i="3" s="1"/>
  <c r="Q192" i="3"/>
  <c r="R192" i="3" s="1"/>
  <c r="Q196" i="3"/>
  <c r="R196" i="3" s="1"/>
  <c r="Q200" i="3"/>
  <c r="R200" i="3" s="1"/>
  <c r="Q204" i="3"/>
  <c r="R204" i="3" s="1"/>
  <c r="Q208" i="3"/>
  <c r="R208" i="3" s="1"/>
  <c r="Q210" i="3"/>
  <c r="R210" i="3" s="1"/>
  <c r="Q212" i="3"/>
  <c r="R212" i="3" s="1"/>
  <c r="Q216" i="3"/>
  <c r="R216" i="3" s="1"/>
  <c r="Q218" i="3"/>
  <c r="R218" i="3" s="1"/>
  <c r="Q220" i="3"/>
  <c r="R220" i="3" s="1"/>
  <c r="Q222" i="3"/>
  <c r="R222" i="3" s="1"/>
  <c r="Q224" i="3"/>
  <c r="R224" i="3" s="1"/>
  <c r="Q226" i="3"/>
  <c r="R226" i="3" s="1"/>
  <c r="Q228" i="3"/>
  <c r="R228" i="3" s="1"/>
  <c r="Q230" i="3"/>
  <c r="R230" i="3" s="1"/>
  <c r="Q232" i="3"/>
  <c r="R232" i="3" s="1"/>
  <c r="Q234" i="3"/>
  <c r="R234" i="3" s="1"/>
  <c r="Q236" i="3"/>
  <c r="R236" i="3" s="1"/>
  <c r="Q238" i="3"/>
  <c r="R238" i="3" s="1"/>
  <c r="Q240" i="3"/>
  <c r="R240" i="3" s="1"/>
  <c r="Q242" i="3"/>
  <c r="R242" i="3" s="1"/>
  <c r="Q244" i="3"/>
  <c r="R244" i="3" s="1"/>
  <c r="Q246" i="3"/>
  <c r="R246" i="3" s="1"/>
  <c r="Q248" i="3"/>
  <c r="R248" i="3" s="1"/>
  <c r="Q250" i="3"/>
  <c r="R250" i="3" s="1"/>
  <c r="Q252" i="3"/>
  <c r="R252" i="3" s="1"/>
  <c r="Q254" i="3"/>
  <c r="R254" i="3" s="1"/>
  <c r="Q256" i="3"/>
  <c r="R256" i="3" s="1"/>
  <c r="Q258" i="3"/>
  <c r="R258" i="3" s="1"/>
  <c r="Q260" i="3"/>
  <c r="R260" i="3" s="1"/>
  <c r="Q262" i="3"/>
  <c r="R262" i="3" s="1"/>
  <c r="Q264" i="3"/>
  <c r="R264" i="3" s="1"/>
  <c r="Q266" i="3"/>
  <c r="R266" i="3" s="1"/>
  <c r="Q268" i="3"/>
  <c r="R268" i="3" s="1"/>
  <c r="Q272" i="3"/>
  <c r="R272" i="3" s="1"/>
  <c r="Q274" i="3"/>
  <c r="R274" i="3" s="1"/>
  <c r="Q276" i="3"/>
  <c r="R276" i="3" s="1"/>
  <c r="Q278" i="3"/>
  <c r="R278" i="3" s="1"/>
  <c r="Q280" i="3"/>
  <c r="R280" i="3" s="1"/>
  <c r="Q282" i="3"/>
  <c r="R282" i="3" s="1"/>
  <c r="Q284" i="3"/>
  <c r="R284" i="3" s="1"/>
  <c r="Q286" i="3"/>
  <c r="R286" i="3" s="1"/>
  <c r="Q288" i="3"/>
  <c r="R288" i="3" s="1"/>
  <c r="Q290" i="3"/>
  <c r="R290" i="3" s="1"/>
  <c r="Q292" i="3"/>
  <c r="R292" i="3" s="1"/>
  <c r="Q479" i="3"/>
  <c r="R479" i="3" s="1"/>
  <c r="Q481" i="3"/>
  <c r="R481" i="3" s="1"/>
  <c r="Q302" i="3"/>
  <c r="R302" i="3" s="1"/>
  <c r="Q318" i="3"/>
  <c r="R318" i="3" s="1"/>
  <c r="Q334" i="3"/>
  <c r="R334" i="3" s="1"/>
  <c r="Q350" i="3"/>
  <c r="R350" i="3" s="1"/>
  <c r="Q366" i="3"/>
  <c r="R366" i="3" s="1"/>
  <c r="Q382" i="3"/>
  <c r="R382" i="3" s="1"/>
  <c r="Q398" i="3"/>
  <c r="R398" i="3" s="1"/>
  <c r="Q414" i="3"/>
  <c r="R414" i="3" s="1"/>
  <c r="Q430" i="3"/>
  <c r="R430" i="3" s="1"/>
  <c r="Q446" i="3"/>
  <c r="R446" i="3" s="1"/>
  <c r="Q462" i="3"/>
  <c r="R462" i="3" s="1"/>
  <c r="Q847" i="3"/>
  <c r="R847" i="3" s="1"/>
  <c r="Q863" i="3"/>
  <c r="R863" i="3" s="1"/>
  <c r="Q869" i="3"/>
  <c r="R869" i="3" s="1"/>
  <c r="Q871" i="3"/>
  <c r="R871" i="3" s="1"/>
  <c r="Q883" i="3"/>
  <c r="R883" i="3" s="1"/>
  <c r="Q891" i="3"/>
  <c r="R891" i="3" s="1"/>
  <c r="Q899" i="3"/>
  <c r="R899" i="3" s="1"/>
  <c r="Q909" i="3"/>
  <c r="R909" i="3" s="1"/>
  <c r="Q925" i="3"/>
  <c r="R925" i="3" s="1"/>
  <c r="Q941" i="3"/>
  <c r="R941" i="3" s="1"/>
  <c r="Q957" i="3"/>
  <c r="R957" i="3" s="1"/>
  <c r="Q973" i="3"/>
  <c r="R973" i="3" s="1"/>
  <c r="Q989" i="3"/>
  <c r="R989" i="3" s="1"/>
  <c r="Q1005" i="3"/>
  <c r="R1005" i="3" s="1"/>
  <c r="Q1007" i="3"/>
  <c r="R1007" i="3" s="1"/>
  <c r="Q1009" i="3"/>
  <c r="R1009" i="3" s="1"/>
  <c r="Q1011" i="3"/>
  <c r="R1011" i="3" s="1"/>
  <c r="Q1013" i="3"/>
  <c r="R1013" i="3" s="1"/>
  <c r="Q1015" i="3"/>
  <c r="R1015" i="3" s="1"/>
  <c r="Q1017" i="3"/>
  <c r="R1017" i="3" s="1"/>
  <c r="Q1019" i="3"/>
  <c r="R1019" i="3" s="1"/>
  <c r="Q1021" i="3"/>
  <c r="R1021" i="3" s="1"/>
  <c r="Q1023" i="3"/>
  <c r="R1023" i="3" s="1"/>
  <c r="Q1025" i="3"/>
  <c r="R1025" i="3" s="1"/>
  <c r="Q1027" i="3"/>
  <c r="R1027" i="3" s="1"/>
  <c r="Q1029" i="3"/>
  <c r="R1029" i="3" s="1"/>
  <c r="Q1031" i="3"/>
  <c r="R1031" i="3" s="1"/>
  <c r="Q1033" i="3"/>
  <c r="R1033" i="3" s="1"/>
  <c r="Q1035" i="3"/>
  <c r="R1035" i="3" s="1"/>
  <c r="Q1037" i="3"/>
  <c r="R1037" i="3" s="1"/>
  <c r="Q1039" i="3"/>
  <c r="R1039" i="3" s="1"/>
  <c r="Q1041" i="3"/>
  <c r="R1041" i="3" s="1"/>
  <c r="Q1043" i="3"/>
  <c r="R1043" i="3" s="1"/>
  <c r="Q1045" i="3"/>
  <c r="R1045" i="3" s="1"/>
  <c r="Q1047" i="3"/>
  <c r="R1047" i="3" s="1"/>
  <c r="Q1049" i="3"/>
  <c r="R1049" i="3" s="1"/>
  <c r="Q1051" i="3"/>
  <c r="R1051" i="3" s="1"/>
  <c r="Q1053" i="3"/>
  <c r="R1053" i="3" s="1"/>
  <c r="Q1055" i="3"/>
  <c r="R1055" i="3" s="1"/>
  <c r="Q1057" i="3"/>
  <c r="R1057" i="3" s="1"/>
  <c r="Q1059" i="3"/>
  <c r="R1059" i="3" s="1"/>
  <c r="Q1061" i="3"/>
  <c r="R1061" i="3" s="1"/>
  <c r="Q1063" i="3"/>
  <c r="R1063" i="3" s="1"/>
  <c r="Q1065" i="3"/>
  <c r="R1065" i="3" s="1"/>
  <c r="Q1067" i="3"/>
  <c r="R1067" i="3" s="1"/>
  <c r="Q1069" i="3"/>
  <c r="R1069" i="3" s="1"/>
  <c r="Q1071" i="3"/>
  <c r="R1071" i="3" s="1"/>
  <c r="Q1073" i="3"/>
  <c r="R1073" i="3" s="1"/>
  <c r="Q1075" i="3"/>
  <c r="R1075" i="3" s="1"/>
  <c r="Q1077" i="3"/>
  <c r="R1077" i="3" s="1"/>
  <c r="Q1079" i="3"/>
  <c r="R1079" i="3" s="1"/>
  <c r="Q1081" i="3"/>
  <c r="R1081" i="3" s="1"/>
  <c r="Q1083" i="3"/>
  <c r="R1083" i="3" s="1"/>
  <c r="Q1085" i="3"/>
  <c r="R1085" i="3" s="1"/>
  <c r="Q1087" i="3"/>
  <c r="R1087" i="3" s="1"/>
  <c r="Q1089" i="3"/>
  <c r="R1089" i="3" s="1"/>
  <c r="Q1091" i="3"/>
  <c r="R1091" i="3" s="1"/>
  <c r="Q1093" i="3"/>
  <c r="R1093" i="3" s="1"/>
  <c r="Q1095" i="3"/>
  <c r="R1095" i="3" s="1"/>
  <c r="Q1097" i="3"/>
  <c r="R1097" i="3" s="1"/>
  <c r="Q1099" i="3"/>
  <c r="R1099" i="3" s="1"/>
  <c r="Q1101" i="3"/>
  <c r="R1101" i="3" s="1"/>
  <c r="Q1103" i="3"/>
  <c r="R1103" i="3" s="1"/>
  <c r="Q1105" i="3"/>
  <c r="R1105" i="3" s="1"/>
  <c r="Q1107" i="3"/>
  <c r="R1107" i="3" s="1"/>
  <c r="Q1109" i="3"/>
  <c r="R1109" i="3" s="1"/>
  <c r="Q1111" i="3"/>
  <c r="R1111" i="3" s="1"/>
  <c r="Q1113" i="3"/>
  <c r="R1113" i="3" s="1"/>
  <c r="Q1115" i="3"/>
  <c r="R1115" i="3" s="1"/>
  <c r="Q1117" i="3"/>
  <c r="R1117" i="3" s="1"/>
  <c r="Q1119" i="3"/>
  <c r="R1119" i="3" s="1"/>
  <c r="Q1121" i="3"/>
  <c r="R1121" i="3" s="1"/>
  <c r="Q1123" i="3"/>
  <c r="R1123" i="3" s="1"/>
  <c r="Q1125" i="3"/>
  <c r="R1125" i="3" s="1"/>
  <c r="Q1127" i="3"/>
  <c r="R1127" i="3" s="1"/>
  <c r="Q1129" i="3"/>
  <c r="R1129" i="3" s="1"/>
  <c r="Q1131" i="3"/>
  <c r="R1131" i="3" s="1"/>
  <c r="Q1133" i="3"/>
  <c r="R1133" i="3" s="1"/>
  <c r="Q1135" i="3"/>
  <c r="R1135" i="3" s="1"/>
  <c r="Q1137" i="3"/>
  <c r="R1137" i="3" s="1"/>
  <c r="Q1139" i="3"/>
  <c r="R1139" i="3" s="1"/>
  <c r="Q1141" i="3"/>
  <c r="R1141" i="3" s="1"/>
  <c r="Q1143" i="3"/>
  <c r="R1143" i="3" s="1"/>
  <c r="Q1145" i="3"/>
  <c r="R1145" i="3" s="1"/>
  <c r="Q1147" i="3"/>
  <c r="R1147" i="3" s="1"/>
  <c r="Q1149" i="3"/>
  <c r="R1149" i="3" s="1"/>
  <c r="Q1151" i="3"/>
  <c r="R1151" i="3" s="1"/>
  <c r="Q1153" i="3"/>
  <c r="R1153" i="3" s="1"/>
  <c r="Q1155" i="3"/>
  <c r="R1155" i="3" s="1"/>
  <c r="Q1157" i="3"/>
  <c r="R1157" i="3" s="1"/>
  <c r="Q1159" i="3"/>
  <c r="R1159" i="3" s="1"/>
  <c r="Q1161" i="3"/>
  <c r="R1161" i="3" s="1"/>
  <c r="Q1163" i="3"/>
  <c r="R1163" i="3" s="1"/>
  <c r="Q1165" i="3"/>
  <c r="R1165" i="3" s="1"/>
  <c r="Q1167" i="3"/>
  <c r="R1167" i="3" s="1"/>
  <c r="Q1169" i="3"/>
  <c r="R1169" i="3" s="1"/>
  <c r="Q1171" i="3"/>
  <c r="R1171" i="3" s="1"/>
  <c r="Q1173" i="3"/>
  <c r="R1173" i="3" s="1"/>
  <c r="Q1175" i="3"/>
  <c r="R1175" i="3" s="1"/>
  <c r="Q1177" i="3"/>
  <c r="R1177" i="3" s="1"/>
  <c r="Q1179" i="3"/>
  <c r="R1179" i="3" s="1"/>
  <c r="Q1181" i="3"/>
  <c r="R1181" i="3" s="1"/>
  <c r="Q1183" i="3"/>
  <c r="R1183" i="3" s="1"/>
  <c r="Q1185" i="3"/>
  <c r="R1185" i="3" s="1"/>
  <c r="Q1187" i="3"/>
  <c r="R1187" i="3" s="1"/>
  <c r="Q1189" i="3"/>
  <c r="R1189" i="3" s="1"/>
  <c r="Q1191" i="3"/>
  <c r="R1191" i="3" s="1"/>
  <c r="Q1193" i="3"/>
  <c r="R1193" i="3" s="1"/>
  <c r="Q1195" i="3"/>
  <c r="R1195" i="3" s="1"/>
  <c r="Q1197" i="3"/>
  <c r="R1197" i="3" s="1"/>
  <c r="Q1199" i="3"/>
  <c r="R1199" i="3" s="1"/>
  <c r="Q1201" i="3"/>
  <c r="R1201" i="3" s="1"/>
  <c r="Q1203" i="3"/>
  <c r="R1203" i="3" s="1"/>
  <c r="Q1205" i="3"/>
  <c r="R1205" i="3" s="1"/>
  <c r="Q1207" i="3"/>
  <c r="R1207" i="3" s="1"/>
  <c r="Q1209" i="3"/>
  <c r="R1209" i="3" s="1"/>
  <c r="Q1211" i="3"/>
  <c r="R1211" i="3" s="1"/>
  <c r="Q1213" i="3"/>
  <c r="R1213" i="3" s="1"/>
  <c r="Q1215" i="3"/>
  <c r="R1215" i="3" s="1"/>
  <c r="Q1217" i="3"/>
  <c r="R1217" i="3" s="1"/>
  <c r="Q1219" i="3"/>
  <c r="R1219" i="3" s="1"/>
  <c r="Q1221" i="3"/>
  <c r="R1221" i="3" s="1"/>
  <c r="Q1223" i="3"/>
  <c r="R1223" i="3" s="1"/>
  <c r="Q1245" i="3"/>
  <c r="R1245" i="3" s="1"/>
  <c r="Q1277" i="3"/>
  <c r="R1277" i="3" s="1"/>
  <c r="Q1309" i="3"/>
  <c r="R1309" i="3" s="1"/>
  <c r="Q1327" i="3"/>
  <c r="R1327" i="3" s="1"/>
  <c r="Q1343" i="3"/>
  <c r="R1343" i="3" s="1"/>
  <c r="Q1359" i="3"/>
  <c r="R1359" i="3" s="1"/>
  <c r="P1359" i="3"/>
  <c r="Q1391" i="3"/>
  <c r="R1391" i="3" s="1"/>
  <c r="P1391" i="3"/>
  <c r="Q1423" i="3"/>
  <c r="R1423" i="3" s="1"/>
  <c r="P1423" i="3"/>
  <c r="Q1439" i="3"/>
  <c r="R1439" i="3" s="1"/>
  <c r="P1439" i="3"/>
  <c r="Q1455" i="3"/>
  <c r="R1455" i="3" s="1"/>
  <c r="P1455" i="3"/>
  <c r="Q1470" i="3"/>
  <c r="R1470" i="3" s="1"/>
  <c r="Q1502" i="3"/>
  <c r="R1502" i="3" s="1"/>
  <c r="Q1534" i="3"/>
  <c r="R1534" i="3" s="1"/>
  <c r="Q1566" i="3"/>
  <c r="R1566" i="3" s="1"/>
  <c r="Q20" i="3"/>
  <c r="R20" i="3" s="1"/>
  <c r="Q26" i="3"/>
  <c r="R26" i="3" s="1"/>
  <c r="Q32" i="3"/>
  <c r="R32" i="3" s="1"/>
  <c r="Q38" i="3"/>
  <c r="R38" i="3" s="1"/>
  <c r="Q42" i="3"/>
  <c r="R42" i="3" s="1"/>
  <c r="Q48" i="3"/>
  <c r="R48" i="3" s="1"/>
  <c r="Q52" i="3"/>
  <c r="R52" i="3" s="1"/>
  <c r="Q56" i="3"/>
  <c r="R56" i="3" s="1"/>
  <c r="Q60" i="3"/>
  <c r="R60" i="3" s="1"/>
  <c r="Q66" i="3"/>
  <c r="R66" i="3" s="1"/>
  <c r="Q72" i="3"/>
  <c r="R72" i="3" s="1"/>
  <c r="Q76" i="3"/>
  <c r="R76" i="3" s="1"/>
  <c r="Q80" i="3"/>
  <c r="R80" i="3" s="1"/>
  <c r="Q86" i="3"/>
  <c r="R86" i="3" s="1"/>
  <c r="Q98" i="3"/>
  <c r="R98" i="3" s="1"/>
  <c r="Q160" i="3"/>
  <c r="R160" i="3" s="1"/>
  <c r="Q166" i="3"/>
  <c r="R166" i="3" s="1"/>
  <c r="Q170" i="3"/>
  <c r="R170" i="3" s="1"/>
  <c r="Q174" i="3"/>
  <c r="R174" i="3" s="1"/>
  <c r="Q178" i="3"/>
  <c r="R178" i="3" s="1"/>
  <c r="Q182" i="3"/>
  <c r="R182" i="3" s="1"/>
  <c r="Q186" i="3"/>
  <c r="R186" i="3" s="1"/>
  <c r="Q190" i="3"/>
  <c r="R190" i="3" s="1"/>
  <c r="Q194" i="3"/>
  <c r="R194" i="3" s="1"/>
  <c r="Q198" i="3"/>
  <c r="R198" i="3" s="1"/>
  <c r="Q202" i="3"/>
  <c r="R202" i="3" s="1"/>
  <c r="Q206" i="3"/>
  <c r="R206" i="3" s="1"/>
  <c r="Q214" i="3"/>
  <c r="R214" i="3" s="1"/>
  <c r="Q270" i="3"/>
  <c r="R270" i="3" s="1"/>
  <c r="Q742" i="3"/>
  <c r="R742" i="3" s="1"/>
  <c r="Q750" i="3"/>
  <c r="R750" i="3" s="1"/>
  <c r="Q758" i="3"/>
  <c r="R758" i="3" s="1"/>
  <c r="Q766" i="3"/>
  <c r="R766" i="3" s="1"/>
  <c r="Q774" i="3"/>
  <c r="R774" i="3" s="1"/>
  <c r="Q782" i="3"/>
  <c r="R782" i="3" s="1"/>
  <c r="Q790" i="3"/>
  <c r="R790" i="3" s="1"/>
  <c r="Q798" i="3"/>
  <c r="R798" i="3" s="1"/>
  <c r="Q806" i="3"/>
  <c r="R806" i="3" s="1"/>
  <c r="Q814" i="3"/>
  <c r="R814" i="3" s="1"/>
  <c r="Q822" i="3"/>
  <c r="R822" i="3" s="1"/>
  <c r="Q830" i="3"/>
  <c r="R830" i="3" s="1"/>
  <c r="Q838" i="3"/>
  <c r="R838" i="3" s="1"/>
  <c r="Q1006" i="3"/>
  <c r="R1006" i="3" s="1"/>
  <c r="P1006" i="3"/>
  <c r="Q1038" i="3"/>
  <c r="R1038" i="3" s="1"/>
  <c r="P1038" i="3"/>
  <c r="Q1070" i="3"/>
  <c r="R1070" i="3" s="1"/>
  <c r="P1070" i="3"/>
  <c r="Q1102" i="3"/>
  <c r="R1102" i="3" s="1"/>
  <c r="P1102" i="3"/>
  <c r="Q1134" i="3"/>
  <c r="R1134" i="3" s="1"/>
  <c r="P1134" i="3"/>
  <c r="Q1166" i="3"/>
  <c r="R1166" i="3" s="1"/>
  <c r="P1166" i="3"/>
  <c r="Q1198" i="3"/>
  <c r="R1198" i="3" s="1"/>
  <c r="P1198" i="3"/>
  <c r="Q2439" i="3"/>
  <c r="R2439" i="3" s="1"/>
  <c r="Q2441" i="3"/>
  <c r="R2441" i="3" s="1"/>
  <c r="Q2443" i="3"/>
  <c r="R2443" i="3" s="1"/>
  <c r="Q2445" i="3"/>
  <c r="R2445" i="3" s="1"/>
  <c r="Q2447" i="3"/>
  <c r="R2447" i="3" s="1"/>
  <c r="Q2449" i="3"/>
  <c r="R2449" i="3" s="1"/>
  <c r="Q2451" i="3"/>
  <c r="R2451" i="3" s="1"/>
  <c r="Q2453" i="3"/>
  <c r="R2453" i="3" s="1"/>
  <c r="Q2455" i="3"/>
  <c r="R2455" i="3" s="1"/>
  <c r="Q2457" i="3"/>
  <c r="R2457" i="3" s="1"/>
  <c r="Q2459" i="3"/>
  <c r="R2459" i="3" s="1"/>
  <c r="Q2461" i="3"/>
  <c r="R2461" i="3" s="1"/>
  <c r="Q2463" i="3"/>
  <c r="R2463" i="3" s="1"/>
  <c r="Q2465" i="3"/>
  <c r="R2465" i="3" s="1"/>
  <c r="Q2467" i="3"/>
  <c r="R2467" i="3" s="1"/>
  <c r="Q2469" i="3"/>
  <c r="R2469" i="3" s="1"/>
  <c r="Q2471" i="3"/>
  <c r="R2471" i="3" s="1"/>
  <c r="Q2473" i="3"/>
  <c r="R2473" i="3" s="1"/>
  <c r="Q2475" i="3"/>
  <c r="R2475" i="3" s="1"/>
  <c r="Q2477" i="3"/>
  <c r="R2477" i="3" s="1"/>
  <c r="Q2479" i="3"/>
  <c r="R2479" i="3" s="1"/>
  <c r="Q2481" i="3"/>
  <c r="R2481" i="3" s="1"/>
  <c r="Q2483" i="3"/>
  <c r="R2483" i="3" s="1"/>
  <c r="Q2485" i="3"/>
  <c r="R2485" i="3" s="1"/>
  <c r="Q2487" i="3"/>
  <c r="R2487" i="3" s="1"/>
  <c r="Q2489" i="3"/>
  <c r="R2489" i="3" s="1"/>
  <c r="Q2491" i="3"/>
  <c r="R2491" i="3" s="1"/>
  <c r="Q2493" i="3"/>
  <c r="R2493" i="3" s="1"/>
  <c r="Q2495" i="3"/>
  <c r="R2495" i="3" s="1"/>
  <c r="Q2497" i="3"/>
  <c r="R2497" i="3" s="1"/>
  <c r="Q2499" i="3"/>
  <c r="R2499" i="3" s="1"/>
  <c r="Q2501" i="3"/>
  <c r="R2501" i="3" s="1"/>
  <c r="Q2503" i="3"/>
  <c r="R2503" i="3" s="1"/>
  <c r="Q2505" i="3"/>
  <c r="R2505" i="3" s="1"/>
  <c r="Q2507" i="3"/>
  <c r="R2507" i="3" s="1"/>
  <c r="Q2509" i="3"/>
  <c r="R2509" i="3" s="1"/>
  <c r="Q2511" i="3"/>
  <c r="R2511" i="3" s="1"/>
  <c r="Q2513" i="3"/>
  <c r="R2513" i="3" s="1"/>
  <c r="Q2515" i="3"/>
  <c r="R2515" i="3" s="1"/>
  <c r="Q2517" i="3"/>
  <c r="R2517" i="3" s="1"/>
  <c r="Q2519" i="3"/>
  <c r="R2519" i="3" s="1"/>
  <c r="Q2521" i="3"/>
  <c r="R2521" i="3" s="1"/>
  <c r="Q2523" i="3"/>
  <c r="R2523" i="3" s="1"/>
  <c r="Q2525" i="3"/>
  <c r="R2525" i="3" s="1"/>
  <c r="Q2527" i="3"/>
  <c r="R2527" i="3" s="1"/>
  <c r="Q2529" i="3"/>
  <c r="R2529" i="3" s="1"/>
  <c r="Q2531" i="3"/>
  <c r="R2531" i="3" s="1"/>
  <c r="Q2533" i="3"/>
  <c r="R2533" i="3" s="1"/>
  <c r="Q2535" i="3"/>
  <c r="R2535" i="3" s="1"/>
  <c r="Q2537" i="3"/>
  <c r="R2537" i="3" s="1"/>
  <c r="Q2539" i="3"/>
  <c r="R2539" i="3" s="1"/>
  <c r="Q2541" i="3"/>
  <c r="R2541" i="3" s="1"/>
  <c r="Q2543" i="3"/>
  <c r="R2543" i="3" s="1"/>
  <c r="Q2545" i="3"/>
  <c r="R2545" i="3" s="1"/>
  <c r="Q2547" i="3"/>
  <c r="R2547" i="3" s="1"/>
  <c r="Q2549" i="3"/>
  <c r="R2549" i="3" s="1"/>
  <c r="Q2551" i="3"/>
  <c r="R2551" i="3" s="1"/>
  <c r="Q2553" i="3"/>
  <c r="R2553" i="3" s="1"/>
  <c r="Q2555" i="3"/>
  <c r="R2555" i="3" s="1"/>
  <c r="Q2557" i="3"/>
  <c r="R2557" i="3" s="1"/>
  <c r="Q2559" i="3"/>
  <c r="R2559" i="3" s="1"/>
  <c r="Q2561" i="3"/>
  <c r="R2561" i="3" s="1"/>
  <c r="Q2563" i="3"/>
  <c r="R2563" i="3" s="1"/>
  <c r="Q2565" i="3"/>
  <c r="R2565" i="3" s="1"/>
  <c r="Q2567" i="3"/>
  <c r="R2567" i="3" s="1"/>
  <c r="Q2569" i="3"/>
  <c r="R2569" i="3" s="1"/>
  <c r="Q2571" i="3"/>
  <c r="R2571" i="3" s="1"/>
  <c r="Q2573" i="3"/>
  <c r="R2573" i="3" s="1"/>
  <c r="Q2575" i="3"/>
  <c r="R2575" i="3" s="1"/>
  <c r="Q2577" i="3"/>
  <c r="R2577" i="3" s="1"/>
  <c r="Q2579" i="3"/>
  <c r="R2579" i="3" s="1"/>
  <c r="Q2581" i="3"/>
  <c r="R2581" i="3" s="1"/>
  <c r="Q2583" i="3"/>
  <c r="R2583" i="3" s="1"/>
  <c r="Q2585" i="3"/>
  <c r="R2585" i="3" s="1"/>
  <c r="Q2587" i="3"/>
  <c r="R2587" i="3" s="1"/>
  <c r="Q2589" i="3"/>
  <c r="R2589" i="3" s="1"/>
  <c r="Q2591" i="3"/>
  <c r="R2591" i="3" s="1"/>
  <c r="Q2593" i="3"/>
  <c r="R2593" i="3" s="1"/>
  <c r="Q2595" i="3"/>
  <c r="R2595" i="3" s="1"/>
  <c r="Q2597" i="3"/>
  <c r="R2597" i="3" s="1"/>
  <c r="Q2599" i="3"/>
  <c r="R2599" i="3" s="1"/>
  <c r="Q2601" i="3"/>
  <c r="R2601" i="3" s="1"/>
  <c r="Q2603" i="3"/>
  <c r="R2603" i="3" s="1"/>
  <c r="Q2605" i="3"/>
  <c r="R2605" i="3" s="1"/>
  <c r="Q2631" i="3"/>
  <c r="R2631" i="3" s="1"/>
  <c r="Q2663" i="3"/>
  <c r="R2663" i="3" s="1"/>
  <c r="Q2695" i="3"/>
  <c r="R2695" i="3" s="1"/>
  <c r="Q2727" i="3"/>
  <c r="R2727" i="3" s="1"/>
  <c r="Q2759" i="3"/>
  <c r="R2759" i="3" s="1"/>
  <c r="Q2791" i="3"/>
  <c r="R2791" i="3" s="1"/>
  <c r="Q2803" i="3"/>
  <c r="R2803" i="3" s="1"/>
  <c r="Q2823" i="3"/>
  <c r="R2823" i="3" s="1"/>
  <c r="Q3101" i="3"/>
  <c r="R3101" i="3" s="1"/>
  <c r="Q3117" i="3"/>
  <c r="R3117" i="3" s="1"/>
  <c r="Q3127" i="3"/>
  <c r="R3127" i="3" s="1"/>
  <c r="Q3133" i="3"/>
  <c r="R3133" i="3" s="1"/>
  <c r="Q3149" i="3"/>
  <c r="R3149" i="3" s="1"/>
  <c r="Q3165" i="3"/>
  <c r="R3165" i="3" s="1"/>
  <c r="Q3181" i="3"/>
  <c r="R3181" i="3" s="1"/>
  <c r="Q3197" i="3"/>
  <c r="R3197" i="3" s="1"/>
  <c r="Q3213" i="3"/>
  <c r="R3213" i="3" s="1"/>
  <c r="Q3229" i="3"/>
  <c r="R3229" i="3" s="1"/>
  <c r="Q1587" i="3"/>
  <c r="R1587" i="3" s="1"/>
  <c r="Q1589" i="3"/>
  <c r="R1589" i="3" s="1"/>
  <c r="Q1591" i="3"/>
  <c r="R1591" i="3" s="1"/>
  <c r="Q1593" i="3"/>
  <c r="R1593" i="3" s="1"/>
  <c r="Q1595" i="3"/>
  <c r="R1595" i="3" s="1"/>
  <c r="Q1597" i="3"/>
  <c r="R1597" i="3" s="1"/>
  <c r="Q1599" i="3"/>
  <c r="R1599" i="3" s="1"/>
  <c r="Q1601" i="3"/>
  <c r="R1601" i="3" s="1"/>
  <c r="Q1603" i="3"/>
  <c r="R1603" i="3" s="1"/>
  <c r="Q1605" i="3"/>
  <c r="R1605" i="3" s="1"/>
  <c r="Q1607" i="3"/>
  <c r="R1607" i="3" s="1"/>
  <c r="Q1609" i="3"/>
  <c r="R1609" i="3" s="1"/>
  <c r="Q1611" i="3"/>
  <c r="R1611" i="3" s="1"/>
  <c r="Q1613" i="3"/>
  <c r="R1613" i="3" s="1"/>
  <c r="Q1615" i="3"/>
  <c r="R1615" i="3" s="1"/>
  <c r="Q1617" i="3"/>
  <c r="R1617" i="3" s="1"/>
  <c r="Q1619" i="3"/>
  <c r="R1619" i="3" s="1"/>
  <c r="Q1621" i="3"/>
  <c r="R1621" i="3" s="1"/>
  <c r="Q1623" i="3"/>
  <c r="R1623" i="3" s="1"/>
  <c r="Q1625" i="3"/>
  <c r="R1625" i="3" s="1"/>
  <c r="Q1627" i="3"/>
  <c r="R1627" i="3" s="1"/>
  <c r="Q1629" i="3"/>
  <c r="R1629" i="3" s="1"/>
  <c r="Q1631" i="3"/>
  <c r="R1631" i="3" s="1"/>
  <c r="Q1633" i="3"/>
  <c r="R1633" i="3" s="1"/>
  <c r="Q1635" i="3"/>
  <c r="R1635" i="3" s="1"/>
  <c r="Q1637" i="3"/>
  <c r="R1637" i="3" s="1"/>
  <c r="Q1639" i="3"/>
  <c r="R1639" i="3" s="1"/>
  <c r="Q1641" i="3"/>
  <c r="R1641" i="3" s="1"/>
  <c r="Q1643" i="3"/>
  <c r="R1643" i="3" s="1"/>
  <c r="Q1645" i="3"/>
  <c r="R1645" i="3" s="1"/>
  <c r="Q1647" i="3"/>
  <c r="R1647" i="3" s="1"/>
  <c r="Q1649" i="3"/>
  <c r="R1649" i="3" s="1"/>
  <c r="Q1651" i="3"/>
  <c r="R1651" i="3" s="1"/>
  <c r="Q1653" i="3"/>
  <c r="R1653" i="3" s="1"/>
  <c r="Q1655" i="3"/>
  <c r="R1655" i="3" s="1"/>
  <c r="Q1657" i="3"/>
  <c r="R1657" i="3" s="1"/>
  <c r="Q1659" i="3"/>
  <c r="R1659" i="3" s="1"/>
  <c r="Q1661" i="3"/>
  <c r="R1661" i="3" s="1"/>
  <c r="Q1663" i="3"/>
  <c r="R1663" i="3" s="1"/>
  <c r="Q1665" i="3"/>
  <c r="R1665" i="3" s="1"/>
  <c r="Q1667" i="3"/>
  <c r="R1667" i="3" s="1"/>
  <c r="Q1669" i="3"/>
  <c r="R1669" i="3" s="1"/>
  <c r="Q1671" i="3"/>
  <c r="R1671" i="3" s="1"/>
  <c r="Q1673" i="3"/>
  <c r="R1673" i="3" s="1"/>
  <c r="Q1675" i="3"/>
  <c r="R1675" i="3" s="1"/>
  <c r="Q1677" i="3"/>
  <c r="R1677" i="3" s="1"/>
  <c r="Q1679" i="3"/>
  <c r="R1679" i="3" s="1"/>
  <c r="Q1681" i="3"/>
  <c r="R1681" i="3" s="1"/>
  <c r="Q1683" i="3"/>
  <c r="R1683" i="3" s="1"/>
  <c r="Q1685" i="3"/>
  <c r="R1685" i="3" s="1"/>
  <c r="Q1687" i="3"/>
  <c r="R1687" i="3" s="1"/>
  <c r="Q1689" i="3"/>
  <c r="R1689" i="3" s="1"/>
  <c r="Q1691" i="3"/>
  <c r="R1691" i="3" s="1"/>
  <c r="Q1693" i="3"/>
  <c r="R1693" i="3" s="1"/>
  <c r="Q1695" i="3"/>
  <c r="R1695" i="3" s="1"/>
  <c r="Q1697" i="3"/>
  <c r="R1697" i="3" s="1"/>
  <c r="Q1699" i="3"/>
  <c r="R1699" i="3" s="1"/>
  <c r="Q1701" i="3"/>
  <c r="R1701" i="3" s="1"/>
  <c r="Q1703" i="3"/>
  <c r="R1703" i="3" s="1"/>
  <c r="Q1705" i="3"/>
  <c r="R1705" i="3" s="1"/>
  <c r="Q1707" i="3"/>
  <c r="R1707" i="3" s="1"/>
  <c r="Q1709" i="3"/>
  <c r="R1709" i="3" s="1"/>
  <c r="Q1711" i="3"/>
  <c r="R1711" i="3" s="1"/>
  <c r="Q1713" i="3"/>
  <c r="R1713" i="3" s="1"/>
  <c r="Q1715" i="3"/>
  <c r="R1715" i="3" s="1"/>
  <c r="Q1717" i="3"/>
  <c r="R1717" i="3" s="1"/>
  <c r="Q1719" i="3"/>
  <c r="R1719" i="3" s="1"/>
  <c r="Q1721" i="3"/>
  <c r="R1721" i="3" s="1"/>
  <c r="Q1723" i="3"/>
  <c r="R1723" i="3" s="1"/>
  <c r="Q1725" i="3"/>
  <c r="R1725" i="3" s="1"/>
  <c r="Q1727" i="3"/>
  <c r="R1727" i="3" s="1"/>
  <c r="Q1729" i="3"/>
  <c r="R1729" i="3" s="1"/>
  <c r="Q1731" i="3"/>
  <c r="R1731" i="3" s="1"/>
  <c r="Q1733" i="3"/>
  <c r="R1733" i="3" s="1"/>
  <c r="Q1735" i="3"/>
  <c r="R1735" i="3" s="1"/>
  <c r="Q1737" i="3"/>
  <c r="R1737" i="3" s="1"/>
  <c r="Q1739" i="3"/>
  <c r="R1739" i="3" s="1"/>
  <c r="Q1741" i="3"/>
  <c r="R1741" i="3" s="1"/>
  <c r="Q1743" i="3"/>
  <c r="R1743" i="3" s="1"/>
  <c r="Q1745" i="3"/>
  <c r="R1745" i="3" s="1"/>
  <c r="Q2440" i="3"/>
  <c r="R2440" i="3" s="1"/>
  <c r="Q2504" i="3"/>
  <c r="R2504" i="3" s="1"/>
  <c r="Q2568" i="3"/>
  <c r="R2568" i="3" s="1"/>
  <c r="Q2616" i="3"/>
  <c r="R2616" i="3" s="1"/>
  <c r="Q2632" i="3"/>
  <c r="R2632" i="3" s="1"/>
  <c r="Q2648" i="3"/>
  <c r="R2648" i="3" s="1"/>
  <c r="Q2664" i="3"/>
  <c r="R2664" i="3" s="1"/>
  <c r="Q2666" i="3"/>
  <c r="R2666" i="3" s="1"/>
  <c r="Q2668" i="3"/>
  <c r="R2668" i="3" s="1"/>
  <c r="Q2680" i="3"/>
  <c r="R2680" i="3" s="1"/>
  <c r="Q2696" i="3"/>
  <c r="R2696" i="3" s="1"/>
  <c r="Q2712" i="3"/>
  <c r="R2712" i="3" s="1"/>
  <c r="Q2728" i="3"/>
  <c r="R2728" i="3" s="1"/>
  <c r="Q2742" i="3"/>
  <c r="R2742" i="3" s="1"/>
  <c r="Q2744" i="3"/>
  <c r="R2744" i="3" s="1"/>
  <c r="Q2760" i="3"/>
  <c r="R2760" i="3" s="1"/>
  <c r="Q2774" i="3"/>
  <c r="R2774" i="3" s="1"/>
  <c r="Q2776" i="3"/>
  <c r="R2776" i="3" s="1"/>
  <c r="Q2792" i="3"/>
  <c r="R2792" i="3" s="1"/>
  <c r="Q2794" i="3"/>
  <c r="R2794" i="3" s="1"/>
  <c r="Q2808" i="3"/>
  <c r="R2808" i="3" s="1"/>
  <c r="Q2824" i="3"/>
  <c r="R2824" i="3" s="1"/>
  <c r="Q2840" i="3"/>
  <c r="R2840" i="3" s="1"/>
  <c r="Q2846" i="3"/>
  <c r="R2846" i="3" s="1"/>
  <c r="Q2854" i="3"/>
  <c r="R2854" i="3" s="1"/>
  <c r="Q2856" i="3"/>
  <c r="R2856" i="3" s="1"/>
  <c r="Q2858" i="3"/>
  <c r="R2858" i="3" s="1"/>
  <c r="Q2860" i="3"/>
  <c r="R2860" i="3" s="1"/>
  <c r="Q2862" i="3"/>
  <c r="R2862" i="3" s="1"/>
  <c r="Q2864" i="3"/>
  <c r="R2864" i="3" s="1"/>
  <c r="Q2866" i="3"/>
  <c r="R2866" i="3" s="1"/>
  <c r="Q2868" i="3"/>
  <c r="R2868" i="3" s="1"/>
  <c r="Q2870" i="3"/>
  <c r="R2870" i="3" s="1"/>
  <c r="Q2872" i="3"/>
  <c r="R2872" i="3" s="1"/>
  <c r="Q2874" i="3"/>
  <c r="R2874" i="3" s="1"/>
  <c r="Q2876" i="3"/>
  <c r="R2876" i="3" s="1"/>
  <c r="Q2878" i="3"/>
  <c r="R2878" i="3" s="1"/>
  <c r="Q2880" i="3"/>
  <c r="R2880" i="3" s="1"/>
  <c r="Q2882" i="3"/>
  <c r="R2882" i="3" s="1"/>
  <c r="Q2884" i="3"/>
  <c r="R2884" i="3" s="1"/>
  <c r="Q2886" i="3"/>
  <c r="R2886" i="3" s="1"/>
  <c r="Q2888" i="3"/>
  <c r="R2888" i="3" s="1"/>
  <c r="Q2890" i="3"/>
  <c r="R2890" i="3" s="1"/>
  <c r="Q2892" i="3"/>
  <c r="R2892" i="3" s="1"/>
  <c r="Q2894" i="3"/>
  <c r="R2894" i="3" s="1"/>
  <c r="Q2896" i="3"/>
  <c r="R2896" i="3" s="1"/>
  <c r="Q2898" i="3"/>
  <c r="R2898" i="3" s="1"/>
  <c r="Q2900" i="3"/>
  <c r="R2900" i="3" s="1"/>
  <c r="Q2902" i="3"/>
  <c r="R2902" i="3" s="1"/>
  <c r="Q2904" i="3"/>
  <c r="R2904" i="3" s="1"/>
  <c r="Q2906" i="3"/>
  <c r="R2906" i="3" s="1"/>
  <c r="Q2908" i="3"/>
  <c r="R2908" i="3" s="1"/>
  <c r="Q2910" i="3"/>
  <c r="R2910" i="3" s="1"/>
  <c r="Q2912" i="3"/>
  <c r="R2912" i="3" s="1"/>
  <c r="Q2914" i="3"/>
  <c r="R2914" i="3" s="1"/>
  <c r="Q2916" i="3"/>
  <c r="R2916" i="3" s="1"/>
  <c r="Q2918" i="3"/>
  <c r="R2918" i="3" s="1"/>
  <c r="Q2920" i="3"/>
  <c r="R2920" i="3" s="1"/>
  <c r="Q2922" i="3"/>
  <c r="R2922" i="3" s="1"/>
  <c r="Q2924" i="3"/>
  <c r="R2924" i="3" s="1"/>
  <c r="Q2926" i="3"/>
  <c r="R2926" i="3" s="1"/>
  <c r="Q2928" i="3"/>
  <c r="R2928" i="3" s="1"/>
  <c r="Q2930" i="3"/>
  <c r="R2930" i="3" s="1"/>
  <c r="Q2932" i="3"/>
  <c r="R2932" i="3" s="1"/>
  <c r="Q2934" i="3"/>
  <c r="R2934" i="3" s="1"/>
  <c r="Q2936" i="3"/>
  <c r="R2936" i="3" s="1"/>
  <c r="Q2938" i="3"/>
  <c r="R2938" i="3" s="1"/>
  <c r="Q2940" i="3"/>
  <c r="R2940" i="3" s="1"/>
  <c r="Q2942" i="3"/>
  <c r="R2942" i="3" s="1"/>
  <c r="Q2944" i="3"/>
  <c r="R2944" i="3" s="1"/>
  <c r="Q2946" i="3"/>
  <c r="R2946" i="3" s="1"/>
  <c r="Q2948" i="3"/>
  <c r="R2948" i="3" s="1"/>
  <c r="Q2950" i="3"/>
  <c r="R2950" i="3" s="1"/>
  <c r="Q2952" i="3"/>
  <c r="R2952" i="3" s="1"/>
  <c r="Q2954" i="3"/>
  <c r="R2954" i="3" s="1"/>
  <c r="Q2956" i="3"/>
  <c r="R2956" i="3" s="1"/>
  <c r="Q2958" i="3"/>
  <c r="R2958" i="3" s="1"/>
  <c r="Q3641" i="3"/>
  <c r="R3641" i="3" s="1"/>
  <c r="Q3643" i="3"/>
  <c r="R3643" i="3" s="1"/>
  <c r="Q3645" i="3"/>
  <c r="R3645" i="3" s="1"/>
  <c r="Q3647" i="3"/>
  <c r="R3647" i="3" s="1"/>
  <c r="Q3649" i="3"/>
  <c r="R3649" i="3" s="1"/>
  <c r="Q3651" i="3"/>
  <c r="R3651" i="3" s="1"/>
  <c r="Q3653" i="3"/>
  <c r="R3653" i="3" s="1"/>
  <c r="Q3655" i="3"/>
  <c r="R3655" i="3" s="1"/>
  <c r="Q3657" i="3"/>
  <c r="R3657" i="3" s="1"/>
  <c r="Q3659" i="3"/>
  <c r="R3659" i="3" s="1"/>
  <c r="Q3661" i="3"/>
  <c r="R3661" i="3" s="1"/>
  <c r="Q3663" i="3"/>
  <c r="R3663" i="3" s="1"/>
  <c r="Q3665" i="3"/>
  <c r="R3665" i="3" s="1"/>
  <c r="Q3667" i="3"/>
  <c r="R3667" i="3" s="1"/>
  <c r="Q3669" i="3"/>
  <c r="R3669" i="3" s="1"/>
  <c r="Q3671" i="3"/>
  <c r="R3671" i="3" s="1"/>
  <c r="Q3673" i="3"/>
  <c r="R3673" i="3" s="1"/>
  <c r="Q3675" i="3"/>
  <c r="R3675" i="3" s="1"/>
  <c r="Q3677" i="3"/>
  <c r="R3677" i="3" s="1"/>
  <c r="Q3679" i="3"/>
  <c r="R3679" i="3" s="1"/>
  <c r="Q3681" i="3"/>
  <c r="R3681" i="3" s="1"/>
  <c r="Q3683" i="3"/>
  <c r="R3683" i="3" s="1"/>
  <c r="Q3685" i="3"/>
  <c r="R3685" i="3" s="1"/>
  <c r="Q3687" i="3"/>
  <c r="R3687" i="3" s="1"/>
  <c r="Q3689" i="3"/>
  <c r="R3689" i="3" s="1"/>
  <c r="Q3691" i="3"/>
  <c r="R3691" i="3" s="1"/>
  <c r="Q3693" i="3"/>
  <c r="R3693" i="3" s="1"/>
  <c r="Q3695" i="3"/>
  <c r="R3695" i="3" s="1"/>
  <c r="Q3697" i="3"/>
  <c r="R3697" i="3" s="1"/>
  <c r="Q3699" i="3"/>
  <c r="R3699" i="3" s="1"/>
  <c r="Q3701" i="3"/>
  <c r="R3701" i="3" s="1"/>
  <c r="Q3703" i="3"/>
  <c r="R3703" i="3" s="1"/>
  <c r="Q3705" i="3"/>
  <c r="R3705" i="3" s="1"/>
  <c r="Q3707" i="3"/>
  <c r="R3707" i="3" s="1"/>
  <c r="Q3709" i="3"/>
  <c r="R3709" i="3" s="1"/>
  <c r="Q3711" i="3"/>
  <c r="R3711" i="3" s="1"/>
  <c r="Q2960" i="3"/>
  <c r="R2960" i="3" s="1"/>
  <c r="Q2962" i="3"/>
  <c r="R2962" i="3" s="1"/>
  <c r="Q2964" i="3"/>
  <c r="R2964" i="3" s="1"/>
  <c r="Q2966" i="3"/>
  <c r="R2966" i="3" s="1"/>
  <c r="Q2968" i="3"/>
  <c r="R2968" i="3" s="1"/>
  <c r="Q2970" i="3"/>
  <c r="R2970" i="3" s="1"/>
  <c r="Q2972" i="3"/>
  <c r="R2972" i="3" s="1"/>
  <c r="Q2974" i="3"/>
  <c r="R2974" i="3" s="1"/>
  <c r="Q2976" i="3"/>
  <c r="R2976" i="3" s="1"/>
  <c r="Q2978" i="3"/>
  <c r="R2978" i="3" s="1"/>
  <c r="Q2980" i="3"/>
  <c r="R2980" i="3" s="1"/>
  <c r="Q2982" i="3"/>
  <c r="R2982" i="3" s="1"/>
  <c r="Q2984" i="3"/>
  <c r="R2984" i="3" s="1"/>
  <c r="Q2986" i="3"/>
  <c r="R2986" i="3" s="1"/>
  <c r="Q2988" i="3"/>
  <c r="R2988" i="3" s="1"/>
  <c r="Q2990" i="3"/>
  <c r="R2990" i="3" s="1"/>
  <c r="Q2992" i="3"/>
  <c r="R2992" i="3" s="1"/>
  <c r="Q2994" i="3"/>
  <c r="R2994" i="3" s="1"/>
  <c r="Q2996" i="3"/>
  <c r="R2996" i="3" s="1"/>
  <c r="Q2998" i="3"/>
  <c r="R2998" i="3" s="1"/>
  <c r="Q3000" i="3"/>
  <c r="R3000" i="3" s="1"/>
  <c r="Q3002" i="3"/>
  <c r="R3002" i="3" s="1"/>
  <c r="Q3004" i="3"/>
  <c r="R3004" i="3" s="1"/>
  <c r="Q3006" i="3"/>
  <c r="R3006" i="3" s="1"/>
  <c r="Q3008" i="3"/>
  <c r="R3008" i="3" s="1"/>
  <c r="Q3010" i="3"/>
  <c r="R3010" i="3" s="1"/>
  <c r="Q3012" i="3"/>
  <c r="R3012" i="3" s="1"/>
  <c r="Q3014" i="3"/>
  <c r="R3014" i="3" s="1"/>
  <c r="Q3016" i="3"/>
  <c r="R3016" i="3" s="1"/>
  <c r="Q3018" i="3"/>
  <c r="R3018" i="3" s="1"/>
  <c r="Q3020" i="3"/>
  <c r="R3020" i="3" s="1"/>
  <c r="Q3022" i="3"/>
  <c r="R3022" i="3" s="1"/>
  <c r="Q3024" i="3"/>
  <c r="R3024" i="3" s="1"/>
  <c r="Q3026" i="3"/>
  <c r="R3026" i="3" s="1"/>
  <c r="Q3028" i="3"/>
  <c r="R3028" i="3" s="1"/>
  <c r="Q3030" i="3"/>
  <c r="R3030" i="3" s="1"/>
  <c r="Q3032" i="3"/>
  <c r="R3032" i="3" s="1"/>
  <c r="Q3034" i="3"/>
  <c r="R3034" i="3" s="1"/>
  <c r="Q3036" i="3"/>
  <c r="R3036" i="3" s="1"/>
  <c r="Q3038" i="3"/>
  <c r="R3038" i="3" s="1"/>
  <c r="Q3040" i="3"/>
  <c r="R3040" i="3" s="1"/>
  <c r="Q3042" i="3"/>
  <c r="R3042" i="3" s="1"/>
  <c r="Q3044" i="3"/>
  <c r="R3044" i="3" s="1"/>
  <c r="Q3046" i="3"/>
  <c r="R3046" i="3" s="1"/>
  <c r="Q3048" i="3"/>
  <c r="R3048" i="3" s="1"/>
  <c r="Q3050" i="3"/>
  <c r="R3050" i="3" s="1"/>
  <c r="Q3052" i="3"/>
  <c r="R3052" i="3" s="1"/>
  <c r="Q3054" i="3"/>
  <c r="R3054" i="3" s="1"/>
  <c r="Q3056" i="3"/>
  <c r="R3056" i="3" s="1"/>
  <c r="Q3058" i="3"/>
  <c r="R3058" i="3" s="1"/>
  <c r="Q3060" i="3"/>
  <c r="R3060" i="3" s="1"/>
  <c r="Q3062" i="3"/>
  <c r="R3062" i="3" s="1"/>
  <c r="Q3064" i="3"/>
  <c r="R3064" i="3" s="1"/>
  <c r="Q3066" i="3"/>
  <c r="R3066" i="3" s="1"/>
  <c r="Q3068" i="3"/>
  <c r="R3068" i="3" s="1"/>
  <c r="Q3070" i="3"/>
  <c r="R3070" i="3" s="1"/>
  <c r="Q3072" i="3"/>
  <c r="R3072" i="3" s="1"/>
  <c r="Q3074" i="3"/>
  <c r="R3074" i="3" s="1"/>
  <c r="Q3076" i="3"/>
  <c r="R3076" i="3" s="1"/>
  <c r="Q3078" i="3"/>
  <c r="R3078" i="3" s="1"/>
  <c r="Q3080" i="3"/>
  <c r="R3080" i="3" s="1"/>
  <c r="Q3082" i="3"/>
  <c r="R3082" i="3" s="1"/>
  <c r="Q3084" i="3"/>
  <c r="R3084" i="3" s="1"/>
  <c r="Q3086" i="3"/>
  <c r="R3086" i="3" s="1"/>
  <c r="Q3088" i="3"/>
  <c r="R3088" i="3" s="1"/>
  <c r="Q3116" i="3"/>
  <c r="R3116" i="3" s="1"/>
  <c r="Q3180" i="3"/>
  <c r="R3180" i="3" s="1"/>
  <c r="Q3244" i="3"/>
  <c r="R3244" i="3" s="1"/>
  <c r="P3712" i="3"/>
  <c r="Q294" i="3"/>
  <c r="R294" i="3" s="1"/>
  <c r="Q326" i="3"/>
  <c r="R326" i="3" s="1"/>
  <c r="Q358" i="3"/>
  <c r="R358" i="3" s="1"/>
  <c r="Q390" i="3"/>
  <c r="R390" i="3" s="1"/>
  <c r="Q406" i="3"/>
  <c r="R406" i="3" s="1"/>
  <c r="Q438" i="3"/>
  <c r="R438" i="3" s="1"/>
  <c r="Q454" i="3"/>
  <c r="R454" i="3" s="1"/>
  <c r="Q470" i="3"/>
  <c r="R470" i="3" s="1"/>
  <c r="Q1229" i="3"/>
  <c r="R1229" i="3" s="1"/>
  <c r="Q1261" i="3"/>
  <c r="R1261" i="3" s="1"/>
  <c r="Q1293" i="3"/>
  <c r="R1293" i="3" s="1"/>
  <c r="Q1518" i="3"/>
  <c r="R1518" i="3" s="1"/>
  <c r="Q1582" i="3"/>
  <c r="R1582" i="3" s="1"/>
  <c r="Q1614" i="3"/>
  <c r="R1614" i="3" s="1"/>
  <c r="Q1678" i="3"/>
  <c r="R1678" i="3" s="1"/>
  <c r="Q298" i="3"/>
  <c r="R298" i="3" s="1"/>
  <c r="Q306" i="3"/>
  <c r="R306" i="3" s="1"/>
  <c r="Q314" i="3"/>
  <c r="R314" i="3" s="1"/>
  <c r="Q324" i="3"/>
  <c r="R324" i="3" s="1"/>
  <c r="Q328" i="3"/>
  <c r="R328" i="3" s="1"/>
  <c r="Q332" i="3"/>
  <c r="R332" i="3" s="1"/>
  <c r="Q338" i="3"/>
  <c r="R338" i="3" s="1"/>
  <c r="Q344" i="3"/>
  <c r="R344" i="3" s="1"/>
  <c r="Q346" i="3"/>
  <c r="R346" i="3" s="1"/>
  <c r="Q354" i="3"/>
  <c r="R354" i="3" s="1"/>
  <c r="Q362" i="3"/>
  <c r="R362" i="3" s="1"/>
  <c r="Q370" i="3"/>
  <c r="R370" i="3" s="1"/>
  <c r="Q378" i="3"/>
  <c r="R378" i="3" s="1"/>
  <c r="Q386" i="3"/>
  <c r="R386" i="3" s="1"/>
  <c r="Q392" i="3"/>
  <c r="R392" i="3" s="1"/>
  <c r="Q396" i="3"/>
  <c r="R396" i="3" s="1"/>
  <c r="Q402" i="3"/>
  <c r="R402" i="3" s="1"/>
  <c r="Q410" i="3"/>
  <c r="R410" i="3" s="1"/>
  <c r="Q416" i="3"/>
  <c r="R416" i="3" s="1"/>
  <c r="Q420" i="3"/>
  <c r="R420" i="3" s="1"/>
  <c r="Q426" i="3"/>
  <c r="R426" i="3" s="1"/>
  <c r="Q436" i="3"/>
  <c r="R436" i="3" s="1"/>
  <c r="Q440" i="3"/>
  <c r="R440" i="3" s="1"/>
  <c r="Q444" i="3"/>
  <c r="R444" i="3" s="1"/>
  <c r="Q450" i="3"/>
  <c r="R450" i="3" s="1"/>
  <c r="Q458" i="3"/>
  <c r="R458" i="3" s="1"/>
  <c r="Q466" i="3"/>
  <c r="R466" i="3" s="1"/>
  <c r="Q476" i="3"/>
  <c r="R476" i="3" s="1"/>
  <c r="Q517" i="3"/>
  <c r="R517" i="3" s="1"/>
  <c r="Q521" i="3"/>
  <c r="R521" i="3" s="1"/>
  <c r="Q525" i="3"/>
  <c r="R525" i="3" s="1"/>
  <c r="Q529" i="3"/>
  <c r="R529" i="3" s="1"/>
  <c r="Q533" i="3"/>
  <c r="R533" i="3" s="1"/>
  <c r="Q537" i="3"/>
  <c r="R537" i="3" s="1"/>
  <c r="Q541" i="3"/>
  <c r="R541" i="3" s="1"/>
  <c r="Q545" i="3"/>
  <c r="R545" i="3" s="1"/>
  <c r="Q549" i="3"/>
  <c r="R549" i="3" s="1"/>
  <c r="Q555" i="3"/>
  <c r="R555" i="3" s="1"/>
  <c r="Q563" i="3"/>
  <c r="R563" i="3" s="1"/>
  <c r="Q571" i="3"/>
  <c r="R571" i="3" s="1"/>
  <c r="Q577" i="3"/>
  <c r="R577" i="3" s="1"/>
  <c r="Q581" i="3"/>
  <c r="R581" i="3" s="1"/>
  <c r="Q585" i="3"/>
  <c r="R585" i="3" s="1"/>
  <c r="Q587" i="3"/>
  <c r="R587" i="3" s="1"/>
  <c r="Q595" i="3"/>
  <c r="R595" i="3" s="1"/>
  <c r="Q601" i="3"/>
  <c r="R601" i="3" s="1"/>
  <c r="Q605" i="3"/>
  <c r="R605" i="3" s="1"/>
  <c r="Q609" i="3"/>
  <c r="R609" i="3" s="1"/>
  <c r="Q613" i="3"/>
  <c r="R613" i="3" s="1"/>
  <c r="Q617" i="3"/>
  <c r="R617" i="3" s="1"/>
  <c r="Q621" i="3"/>
  <c r="R621" i="3" s="1"/>
  <c r="Q625" i="3"/>
  <c r="R625" i="3" s="1"/>
  <c r="Q627" i="3"/>
  <c r="R627" i="3" s="1"/>
  <c r="Q635" i="3"/>
  <c r="R635" i="3" s="1"/>
  <c r="Q645" i="3"/>
  <c r="R645" i="3" s="1"/>
  <c r="Q649" i="3"/>
  <c r="R649" i="3" s="1"/>
  <c r="Q651" i="3"/>
  <c r="R651" i="3" s="1"/>
  <c r="Q659" i="3"/>
  <c r="R659" i="3" s="1"/>
  <c r="Q669" i="3"/>
  <c r="R669" i="3" s="1"/>
  <c r="Q673" i="3"/>
  <c r="R673" i="3" s="1"/>
  <c r="Q677" i="3"/>
  <c r="R677" i="3" s="1"/>
  <c r="Q681" i="3"/>
  <c r="R681" i="3" s="1"/>
  <c r="Q683" i="3"/>
  <c r="R683" i="3" s="1"/>
  <c r="Q691" i="3"/>
  <c r="R691" i="3" s="1"/>
  <c r="Q699" i="3"/>
  <c r="R699" i="3" s="1"/>
  <c r="Q707" i="3"/>
  <c r="R707" i="3" s="1"/>
  <c r="Q713" i="3"/>
  <c r="R713" i="3" s="1"/>
  <c r="Q717" i="3"/>
  <c r="R717" i="3" s="1"/>
  <c r="Q721" i="3"/>
  <c r="R721" i="3" s="1"/>
  <c r="Q725" i="3"/>
  <c r="R725" i="3" s="1"/>
  <c r="Q731" i="3"/>
  <c r="R731" i="3" s="1"/>
  <c r="Q737" i="3"/>
  <c r="R737" i="3" s="1"/>
  <c r="Q741" i="3"/>
  <c r="R741" i="3" s="1"/>
  <c r="Q745" i="3"/>
  <c r="R745" i="3" s="1"/>
  <c r="Q749" i="3"/>
  <c r="R749" i="3" s="1"/>
  <c r="Q753" i="3"/>
  <c r="R753" i="3" s="1"/>
  <c r="Q757" i="3"/>
  <c r="R757" i="3" s="1"/>
  <c r="Q763" i="3"/>
  <c r="R763" i="3" s="1"/>
  <c r="Q771" i="3"/>
  <c r="R771" i="3" s="1"/>
  <c r="Q779" i="3"/>
  <c r="R779" i="3" s="1"/>
  <c r="Q787" i="3"/>
  <c r="R787" i="3" s="1"/>
  <c r="Q795" i="3"/>
  <c r="R795" i="3" s="1"/>
  <c r="Q803" i="3"/>
  <c r="R803" i="3" s="1"/>
  <c r="Q809" i="3"/>
  <c r="R809" i="3" s="1"/>
  <c r="Q813" i="3"/>
  <c r="R813" i="3" s="1"/>
  <c r="Q819" i="3"/>
  <c r="R819" i="3" s="1"/>
  <c r="Q825" i="3"/>
  <c r="R825" i="3" s="1"/>
  <c r="Q829" i="3"/>
  <c r="R829" i="3" s="1"/>
  <c r="Q833" i="3"/>
  <c r="R833" i="3" s="1"/>
  <c r="Q837" i="3"/>
  <c r="R837" i="3" s="1"/>
  <c r="Q872" i="3"/>
  <c r="R872" i="3" s="1"/>
  <c r="Q880" i="3"/>
  <c r="R880" i="3" s="1"/>
  <c r="Q886" i="3"/>
  <c r="R886" i="3" s="1"/>
  <c r="Q894" i="3"/>
  <c r="R894" i="3" s="1"/>
  <c r="Q902" i="3"/>
  <c r="R902" i="3" s="1"/>
  <c r="Q906" i="3"/>
  <c r="R906" i="3" s="1"/>
  <c r="Q914" i="3"/>
  <c r="R914" i="3" s="1"/>
  <c r="Q918" i="3"/>
  <c r="R918" i="3" s="1"/>
  <c r="Q922" i="3"/>
  <c r="R922" i="3" s="1"/>
  <c r="Q932" i="3"/>
  <c r="R932" i="3" s="1"/>
  <c r="Q936" i="3"/>
  <c r="R936" i="3" s="1"/>
  <c r="Q940" i="3"/>
  <c r="R940" i="3" s="1"/>
  <c r="Q944" i="3"/>
  <c r="R944" i="3" s="1"/>
  <c r="Q948" i="3"/>
  <c r="R948" i="3" s="1"/>
  <c r="Q952" i="3"/>
  <c r="R952" i="3" s="1"/>
  <c r="Q956" i="3"/>
  <c r="R956" i="3" s="1"/>
  <c r="Q960" i="3"/>
  <c r="R960" i="3" s="1"/>
  <c r="Q964" i="3"/>
  <c r="R964" i="3" s="1"/>
  <c r="Q970" i="3"/>
  <c r="R970" i="3" s="1"/>
  <c r="Q978" i="3"/>
  <c r="R978" i="3" s="1"/>
  <c r="Q982" i="3"/>
  <c r="R982" i="3" s="1"/>
  <c r="Q986" i="3"/>
  <c r="R986" i="3" s="1"/>
  <c r="Q992" i="3"/>
  <c r="R992" i="3" s="1"/>
  <c r="Q996" i="3"/>
  <c r="R996" i="3" s="1"/>
  <c r="Q1000" i="3"/>
  <c r="R1000" i="3" s="1"/>
  <c r="Q1241" i="3"/>
  <c r="R1241" i="3" s="1"/>
  <c r="Q1243" i="3"/>
  <c r="R1243" i="3" s="1"/>
  <c r="Q1247" i="3"/>
  <c r="R1247" i="3" s="1"/>
  <c r="Q1249" i="3"/>
  <c r="R1249" i="3" s="1"/>
  <c r="Q1251" i="3"/>
  <c r="R1251" i="3" s="1"/>
  <c r="Q1253" i="3"/>
  <c r="R1253" i="3" s="1"/>
  <c r="Q1257" i="3"/>
  <c r="R1257" i="3" s="1"/>
  <c r="Q1263" i="3"/>
  <c r="R1263" i="3" s="1"/>
  <c r="Q1267" i="3"/>
  <c r="R1267" i="3" s="1"/>
  <c r="Q1271" i="3"/>
  <c r="R1271" i="3" s="1"/>
  <c r="Q1273" i="3"/>
  <c r="R1273" i="3" s="1"/>
  <c r="Q1281" i="3"/>
  <c r="R1281" i="3" s="1"/>
  <c r="Q1285" i="3"/>
  <c r="R1285" i="3" s="1"/>
  <c r="Q1289" i="3"/>
  <c r="R1289" i="3" s="1"/>
  <c r="Q1299" i="3"/>
  <c r="R1299" i="3" s="1"/>
  <c r="Q1303" i="3"/>
  <c r="R1303" i="3" s="1"/>
  <c r="Q1307" i="3"/>
  <c r="R1307" i="3" s="1"/>
  <c r="Q1311" i="3"/>
  <c r="R1311" i="3" s="1"/>
  <c r="Q1315" i="3"/>
  <c r="R1315" i="3" s="1"/>
  <c r="Q1319" i="3"/>
  <c r="R1319" i="3" s="1"/>
  <c r="Q1323" i="3"/>
  <c r="R1323" i="3" s="1"/>
  <c r="Q1331" i="3"/>
  <c r="R1331" i="3" s="1"/>
  <c r="Q1335" i="3"/>
  <c r="R1335" i="3" s="1"/>
  <c r="Q1339" i="3"/>
  <c r="R1339" i="3" s="1"/>
  <c r="Q1345" i="3"/>
  <c r="R1345" i="3" s="1"/>
  <c r="Q1349" i="3"/>
  <c r="R1349" i="3" s="1"/>
  <c r="Q1353" i="3"/>
  <c r="R1353" i="3" s="1"/>
  <c r="Q1474" i="3"/>
  <c r="R1474" i="3" s="1"/>
  <c r="Q1478" i="3"/>
  <c r="R1478" i="3" s="1"/>
  <c r="Q1484" i="3"/>
  <c r="R1484" i="3" s="1"/>
  <c r="Q1488" i="3"/>
  <c r="R1488" i="3" s="1"/>
  <c r="Q1492" i="3"/>
  <c r="R1492" i="3" s="1"/>
  <c r="Q1494" i="3"/>
  <c r="R1494" i="3" s="1"/>
  <c r="Q1498" i="3"/>
  <c r="R1498" i="3" s="1"/>
  <c r="Q1506" i="3"/>
  <c r="R1506" i="3" s="1"/>
  <c r="Q1510" i="3"/>
  <c r="R1510" i="3" s="1"/>
  <c r="Q1516" i="3"/>
  <c r="R1516" i="3" s="1"/>
  <c r="Q1520" i="3"/>
  <c r="R1520" i="3" s="1"/>
  <c r="Q1524" i="3"/>
  <c r="R1524" i="3" s="1"/>
  <c r="Q1528" i="3"/>
  <c r="R1528" i="3" s="1"/>
  <c r="Q1532" i="3"/>
  <c r="R1532" i="3" s="1"/>
  <c r="Q1536" i="3"/>
  <c r="R1536" i="3" s="1"/>
  <c r="Q1540" i="3"/>
  <c r="R1540" i="3" s="1"/>
  <c r="Q1544" i="3"/>
  <c r="R1544" i="3" s="1"/>
  <c r="Q1548" i="3"/>
  <c r="R1548" i="3" s="1"/>
  <c r="Q1552" i="3"/>
  <c r="R1552" i="3" s="1"/>
  <c r="Q1556" i="3"/>
  <c r="R1556" i="3" s="1"/>
  <c r="Q1560" i="3"/>
  <c r="R1560" i="3" s="1"/>
  <c r="Q1564" i="3"/>
  <c r="R1564" i="3" s="1"/>
  <c r="Q1570" i="3"/>
  <c r="R1570" i="3" s="1"/>
  <c r="Q1572" i="3"/>
  <c r="R1572" i="3" s="1"/>
  <c r="Q1638" i="3"/>
  <c r="R1638" i="3" s="1"/>
  <c r="Q1654" i="3"/>
  <c r="R1654" i="3" s="1"/>
  <c r="Q1718" i="3"/>
  <c r="R1718" i="3" s="1"/>
  <c r="Q3090" i="3"/>
  <c r="R3090" i="3" s="1"/>
  <c r="Q3094" i="3"/>
  <c r="R3094" i="3" s="1"/>
  <c r="Q3098" i="3"/>
  <c r="R3098" i="3" s="1"/>
  <c r="Q3104" i="3"/>
  <c r="R3104" i="3" s="1"/>
  <c r="Q3108" i="3"/>
  <c r="R3108" i="3" s="1"/>
  <c r="Q3112" i="3"/>
  <c r="R3112" i="3" s="1"/>
  <c r="Q3114" i="3"/>
  <c r="R3114" i="3" s="1"/>
  <c r="Q3118" i="3"/>
  <c r="R3118" i="3" s="1"/>
  <c r="Q3122" i="3"/>
  <c r="R3122" i="3" s="1"/>
  <c r="Q3126" i="3"/>
  <c r="R3126" i="3" s="1"/>
  <c r="Q3132" i="3"/>
  <c r="R3132" i="3" s="1"/>
  <c r="Q3136" i="3"/>
  <c r="R3136" i="3" s="1"/>
  <c r="Q3140" i="3"/>
  <c r="R3140" i="3" s="1"/>
  <c r="Q3142" i="3"/>
  <c r="R3142" i="3" s="1"/>
  <c r="Q3146" i="3"/>
  <c r="R3146" i="3" s="1"/>
  <c r="Q3150" i="3"/>
  <c r="R3150" i="3" s="1"/>
  <c r="Q3154" i="3"/>
  <c r="R3154" i="3" s="1"/>
  <c r="Q3160" i="3"/>
  <c r="R3160" i="3" s="1"/>
  <c r="Q3162" i="3"/>
  <c r="R3162" i="3" s="1"/>
  <c r="Q3166" i="3"/>
  <c r="R3166" i="3" s="1"/>
  <c r="Q3170" i="3"/>
  <c r="R3170" i="3" s="1"/>
  <c r="Q3174" i="3"/>
  <c r="R3174" i="3" s="1"/>
  <c r="Q3178" i="3"/>
  <c r="R3178" i="3" s="1"/>
  <c r="Q3182" i="3"/>
  <c r="R3182" i="3" s="1"/>
  <c r="Q3186" i="3"/>
  <c r="R3186" i="3" s="1"/>
  <c r="Q3190" i="3"/>
  <c r="R3190" i="3" s="1"/>
  <c r="Q3194" i="3"/>
  <c r="R3194" i="3" s="1"/>
  <c r="Q3198" i="3"/>
  <c r="R3198" i="3" s="1"/>
  <c r="Q3202" i="3"/>
  <c r="R3202" i="3" s="1"/>
  <c r="Q3206" i="3"/>
  <c r="R3206" i="3" s="1"/>
  <c r="Q3208" i="3"/>
  <c r="R3208" i="3" s="1"/>
  <c r="Q3216" i="3"/>
  <c r="R3216" i="3" s="1"/>
  <c r="Q3220" i="3"/>
  <c r="R3220" i="3" s="1"/>
  <c r="Q3222" i="3"/>
  <c r="R3222" i="3" s="1"/>
  <c r="Q3226" i="3"/>
  <c r="R3226" i="3" s="1"/>
  <c r="Q3228" i="3"/>
  <c r="R3228" i="3" s="1"/>
  <c r="Q3232" i="3"/>
  <c r="R3232" i="3" s="1"/>
  <c r="Q3234" i="3"/>
  <c r="R3234" i="3" s="1"/>
  <c r="Q3236" i="3"/>
  <c r="R3236" i="3" s="1"/>
  <c r="Q3238" i="3"/>
  <c r="R3238" i="3" s="1"/>
  <c r="Q3240" i="3"/>
  <c r="R3240" i="3" s="1"/>
  <c r="Q3242" i="3"/>
  <c r="R3242" i="3" s="1"/>
  <c r="Q3246" i="3"/>
  <c r="R3246" i="3" s="1"/>
  <c r="Q3248" i="3"/>
  <c r="R3248" i="3" s="1"/>
  <c r="Q3250" i="3"/>
  <c r="R3250" i="3" s="1"/>
  <c r="Q3252" i="3"/>
  <c r="R3252" i="3" s="1"/>
  <c r="Q3254" i="3"/>
  <c r="R3254" i="3" s="1"/>
  <c r="Q3334" i="3"/>
  <c r="R3334" i="3" s="1"/>
  <c r="Q39" i="3"/>
  <c r="R39" i="3" s="1"/>
  <c r="Q55" i="3"/>
  <c r="R55" i="3" s="1"/>
  <c r="Q87" i="3"/>
  <c r="R87" i="3" s="1"/>
  <c r="Q119" i="3"/>
  <c r="R119" i="3" s="1"/>
  <c r="Q151" i="3"/>
  <c r="R151" i="3" s="1"/>
  <c r="Q183" i="3"/>
  <c r="R183" i="3" s="1"/>
  <c r="Q215" i="3"/>
  <c r="R215" i="3" s="1"/>
  <c r="Q247" i="3"/>
  <c r="R247" i="3" s="1"/>
  <c r="Q2312" i="3"/>
  <c r="R2312" i="3" s="1"/>
  <c r="Q2376" i="3"/>
  <c r="R2376" i="3" s="1"/>
  <c r="Q2893" i="3"/>
  <c r="R2893" i="3" s="1"/>
  <c r="Q2957" i="3"/>
  <c r="R2957" i="3" s="1"/>
  <c r="Q3021" i="3"/>
  <c r="R3021" i="3" s="1"/>
  <c r="Q3085" i="3"/>
  <c r="R3085" i="3" s="1"/>
  <c r="Q17" i="3"/>
  <c r="R17" i="3" s="1"/>
  <c r="Q19" i="3"/>
  <c r="R19" i="3" s="1"/>
  <c r="Q21" i="3"/>
  <c r="R21" i="3" s="1"/>
  <c r="Q25" i="3"/>
  <c r="R25" i="3" s="1"/>
  <c r="Q27" i="3"/>
  <c r="R27" i="3" s="1"/>
  <c r="Q29" i="3"/>
  <c r="R29" i="3" s="1"/>
  <c r="Q33" i="3"/>
  <c r="R33" i="3" s="1"/>
  <c r="Q35" i="3"/>
  <c r="R35" i="3" s="1"/>
  <c r="Q37" i="3"/>
  <c r="R37" i="3" s="1"/>
  <c r="Q41" i="3"/>
  <c r="R41" i="3" s="1"/>
  <c r="Q43" i="3"/>
  <c r="R43" i="3" s="1"/>
  <c r="Q45" i="3"/>
  <c r="R45" i="3" s="1"/>
  <c r="Q49" i="3"/>
  <c r="R49" i="3" s="1"/>
  <c r="Q51" i="3"/>
  <c r="R51" i="3" s="1"/>
  <c r="Q53" i="3"/>
  <c r="R53" i="3" s="1"/>
  <c r="Q57" i="3"/>
  <c r="R57" i="3" s="1"/>
  <c r="Q59" i="3"/>
  <c r="R59" i="3" s="1"/>
  <c r="Q61" i="3"/>
  <c r="R61" i="3" s="1"/>
  <c r="Q65" i="3"/>
  <c r="R65" i="3" s="1"/>
  <c r="Q67" i="3"/>
  <c r="R67" i="3" s="1"/>
  <c r="Q69" i="3"/>
  <c r="R69" i="3" s="1"/>
  <c r="Q73" i="3"/>
  <c r="R73" i="3" s="1"/>
  <c r="Q75" i="3"/>
  <c r="R75" i="3" s="1"/>
  <c r="Q77" i="3"/>
  <c r="R77" i="3" s="1"/>
  <c r="Q81" i="3"/>
  <c r="R81" i="3" s="1"/>
  <c r="Q83" i="3"/>
  <c r="R83" i="3" s="1"/>
  <c r="Q85" i="3"/>
  <c r="R85" i="3" s="1"/>
  <c r="Q89" i="3"/>
  <c r="R89" i="3" s="1"/>
  <c r="Q91" i="3"/>
  <c r="R91" i="3" s="1"/>
  <c r="Q93" i="3"/>
  <c r="R93" i="3" s="1"/>
  <c r="Q97" i="3"/>
  <c r="R97" i="3" s="1"/>
  <c r="Q99" i="3"/>
  <c r="R99" i="3" s="1"/>
  <c r="Q101" i="3"/>
  <c r="R101" i="3" s="1"/>
  <c r="Q105" i="3"/>
  <c r="R105" i="3" s="1"/>
  <c r="Q107" i="3"/>
  <c r="R107" i="3" s="1"/>
  <c r="Q109" i="3"/>
  <c r="R109" i="3" s="1"/>
  <c r="Q113" i="3"/>
  <c r="R113" i="3" s="1"/>
  <c r="Q115" i="3"/>
  <c r="R115" i="3" s="1"/>
  <c r="Q117" i="3"/>
  <c r="R117" i="3" s="1"/>
  <c r="Q121" i="3"/>
  <c r="R121" i="3" s="1"/>
  <c r="Q123" i="3"/>
  <c r="R123" i="3" s="1"/>
  <c r="Q125" i="3"/>
  <c r="R125" i="3" s="1"/>
  <c r="Q129" i="3"/>
  <c r="R129" i="3" s="1"/>
  <c r="Q131" i="3"/>
  <c r="R131" i="3" s="1"/>
  <c r="Q133" i="3"/>
  <c r="R133" i="3" s="1"/>
  <c r="Q137" i="3"/>
  <c r="R137" i="3" s="1"/>
  <c r="Q139" i="3"/>
  <c r="R139" i="3" s="1"/>
  <c r="Q141" i="3"/>
  <c r="R141" i="3" s="1"/>
  <c r="Q145" i="3"/>
  <c r="R145" i="3" s="1"/>
  <c r="Q147" i="3"/>
  <c r="R147" i="3" s="1"/>
  <c r="Q149" i="3"/>
  <c r="R149" i="3" s="1"/>
  <c r="Q153" i="3"/>
  <c r="R153" i="3" s="1"/>
  <c r="Q155" i="3"/>
  <c r="R155" i="3" s="1"/>
  <c r="Q157" i="3"/>
  <c r="R157" i="3" s="1"/>
  <c r="Q161" i="3"/>
  <c r="R161" i="3" s="1"/>
  <c r="Q163" i="3"/>
  <c r="R163" i="3" s="1"/>
  <c r="Q165" i="3"/>
  <c r="R165" i="3" s="1"/>
  <c r="Q169" i="3"/>
  <c r="R169" i="3" s="1"/>
  <c r="Q171" i="3"/>
  <c r="R171" i="3" s="1"/>
  <c r="Q173" i="3"/>
  <c r="R173" i="3" s="1"/>
  <c r="Q177" i="3"/>
  <c r="R177" i="3" s="1"/>
  <c r="Q179" i="3"/>
  <c r="R179" i="3" s="1"/>
  <c r="Q181" i="3"/>
  <c r="R181" i="3" s="1"/>
  <c r="Q185" i="3"/>
  <c r="R185" i="3" s="1"/>
  <c r="Q187" i="3"/>
  <c r="R187" i="3" s="1"/>
  <c r="Q189" i="3"/>
  <c r="R189" i="3" s="1"/>
  <c r="Q193" i="3"/>
  <c r="R193" i="3" s="1"/>
  <c r="Q195" i="3"/>
  <c r="R195" i="3" s="1"/>
  <c r="Q197" i="3"/>
  <c r="R197" i="3" s="1"/>
  <c r="Q201" i="3"/>
  <c r="R201" i="3" s="1"/>
  <c r="Q203" i="3"/>
  <c r="R203" i="3" s="1"/>
  <c r="Q205" i="3"/>
  <c r="R205" i="3" s="1"/>
  <c r="Q209" i="3"/>
  <c r="R209" i="3" s="1"/>
  <c r="Q211" i="3"/>
  <c r="R211" i="3" s="1"/>
  <c r="Q213" i="3"/>
  <c r="R213" i="3" s="1"/>
  <c r="Q217" i="3"/>
  <c r="R217" i="3" s="1"/>
  <c r="Q219" i="3"/>
  <c r="R219" i="3" s="1"/>
  <c r="Q221" i="3"/>
  <c r="R221" i="3" s="1"/>
  <c r="Q225" i="3"/>
  <c r="R225" i="3" s="1"/>
  <c r="Q227" i="3"/>
  <c r="R227" i="3" s="1"/>
  <c r="Q229" i="3"/>
  <c r="R229" i="3" s="1"/>
  <c r="Q233" i="3"/>
  <c r="R233" i="3" s="1"/>
  <c r="Q235" i="3"/>
  <c r="R235" i="3" s="1"/>
  <c r="Q237" i="3"/>
  <c r="R237" i="3" s="1"/>
  <c r="Q241" i="3"/>
  <c r="R241" i="3" s="1"/>
  <c r="Q243" i="3"/>
  <c r="R243" i="3" s="1"/>
  <c r="Q245" i="3"/>
  <c r="R245" i="3" s="1"/>
  <c r="Q249" i="3"/>
  <c r="R249" i="3" s="1"/>
  <c r="Q251" i="3"/>
  <c r="R251" i="3" s="1"/>
  <c r="Q253" i="3"/>
  <c r="R253" i="3" s="1"/>
  <c r="Q257" i="3"/>
  <c r="R257" i="3" s="1"/>
  <c r="Q259" i="3"/>
  <c r="R259" i="3" s="1"/>
  <c r="Q261" i="3"/>
  <c r="R261" i="3" s="1"/>
  <c r="Q265" i="3"/>
  <c r="R265" i="3" s="1"/>
  <c r="Q267" i="3"/>
  <c r="R267" i="3" s="1"/>
  <c r="Q269" i="3"/>
  <c r="R269" i="3" s="1"/>
  <c r="Q273" i="3"/>
  <c r="R273" i="3" s="1"/>
  <c r="Q275" i="3"/>
  <c r="R275" i="3" s="1"/>
  <c r="Q277" i="3"/>
  <c r="R277" i="3" s="1"/>
  <c r="Q281" i="3"/>
  <c r="R281" i="3" s="1"/>
  <c r="Q283" i="3"/>
  <c r="R283" i="3" s="1"/>
  <c r="Q285" i="3"/>
  <c r="R285" i="3" s="1"/>
  <c r="Q289" i="3"/>
  <c r="R289" i="3" s="1"/>
  <c r="Q291" i="3"/>
  <c r="R291" i="3" s="1"/>
  <c r="Q480" i="3"/>
  <c r="R480" i="3" s="1"/>
  <c r="Q482" i="3"/>
  <c r="R482" i="3" s="1"/>
  <c r="Q484" i="3"/>
  <c r="R484" i="3" s="1"/>
  <c r="Q488" i="3"/>
  <c r="R488" i="3" s="1"/>
  <c r="Q490" i="3"/>
  <c r="R490" i="3" s="1"/>
  <c r="Q492" i="3"/>
  <c r="R492" i="3" s="1"/>
  <c r="Q496" i="3"/>
  <c r="R496" i="3" s="1"/>
  <c r="Q498" i="3"/>
  <c r="R498" i="3" s="1"/>
  <c r="Q500" i="3"/>
  <c r="R500" i="3" s="1"/>
  <c r="Q504" i="3"/>
  <c r="R504" i="3" s="1"/>
  <c r="Q506" i="3"/>
  <c r="R506" i="3" s="1"/>
  <c r="Q841" i="3"/>
  <c r="R841" i="3" s="1"/>
  <c r="Q843" i="3"/>
  <c r="R843" i="3" s="1"/>
  <c r="Q845" i="3"/>
  <c r="R845" i="3" s="1"/>
  <c r="Q849" i="3"/>
  <c r="R849" i="3" s="1"/>
  <c r="Q851" i="3"/>
  <c r="R851" i="3" s="1"/>
  <c r="Q853" i="3"/>
  <c r="R853" i="3" s="1"/>
  <c r="Q857" i="3"/>
  <c r="R857" i="3" s="1"/>
  <c r="Q859" i="3"/>
  <c r="R859" i="3" s="1"/>
  <c r="Q861" i="3"/>
  <c r="R861" i="3" s="1"/>
  <c r="Q865" i="3"/>
  <c r="R865" i="3" s="1"/>
  <c r="Q867" i="3"/>
  <c r="R867" i="3" s="1"/>
  <c r="Q1008" i="3"/>
  <c r="R1008" i="3" s="1"/>
  <c r="Q1010" i="3"/>
  <c r="R1010" i="3" s="1"/>
  <c r="Q1012" i="3"/>
  <c r="R1012" i="3" s="1"/>
  <c r="Q1014" i="3"/>
  <c r="R1014" i="3" s="1"/>
  <c r="Q1016" i="3"/>
  <c r="R1016" i="3" s="1"/>
  <c r="Q1018" i="3"/>
  <c r="R1018" i="3" s="1"/>
  <c r="Q1020" i="3"/>
  <c r="R1020" i="3" s="1"/>
  <c r="Q1024" i="3"/>
  <c r="R1024" i="3" s="1"/>
  <c r="Q1026" i="3"/>
  <c r="R1026" i="3" s="1"/>
  <c r="Q1028" i="3"/>
  <c r="R1028" i="3" s="1"/>
  <c r="Q1030" i="3"/>
  <c r="R1030" i="3" s="1"/>
  <c r="Q1032" i="3"/>
  <c r="R1032" i="3" s="1"/>
  <c r="Q1034" i="3"/>
  <c r="R1034" i="3" s="1"/>
  <c r="Q1036" i="3"/>
  <c r="R1036" i="3" s="1"/>
  <c r="Q1040" i="3"/>
  <c r="R1040" i="3" s="1"/>
  <c r="Q1042" i="3"/>
  <c r="R1042" i="3" s="1"/>
  <c r="Q1044" i="3"/>
  <c r="R1044" i="3" s="1"/>
  <c r="Q1046" i="3"/>
  <c r="R1046" i="3" s="1"/>
  <c r="Q1048" i="3"/>
  <c r="R1048" i="3" s="1"/>
  <c r="Q1050" i="3"/>
  <c r="R1050" i="3" s="1"/>
  <c r="Q1052" i="3"/>
  <c r="R1052" i="3" s="1"/>
  <c r="Q1056" i="3"/>
  <c r="R1056" i="3" s="1"/>
  <c r="Q1058" i="3"/>
  <c r="R1058" i="3" s="1"/>
  <c r="Q1060" i="3"/>
  <c r="R1060" i="3" s="1"/>
  <c r="Q1062" i="3"/>
  <c r="R1062" i="3" s="1"/>
  <c r="Q1064" i="3"/>
  <c r="R1064" i="3" s="1"/>
  <c r="Q1066" i="3"/>
  <c r="R1066" i="3" s="1"/>
  <c r="Q1068" i="3"/>
  <c r="R1068" i="3" s="1"/>
  <c r="Q1072" i="3"/>
  <c r="R1072" i="3" s="1"/>
  <c r="Q1074" i="3"/>
  <c r="R1074" i="3" s="1"/>
  <c r="Q1076" i="3"/>
  <c r="R1076" i="3" s="1"/>
  <c r="Q1078" i="3"/>
  <c r="R1078" i="3" s="1"/>
  <c r="Q1080" i="3"/>
  <c r="R1080" i="3" s="1"/>
  <c r="Q1082" i="3"/>
  <c r="R1082" i="3" s="1"/>
  <c r="Q1084" i="3"/>
  <c r="R1084" i="3" s="1"/>
  <c r="Q1088" i="3"/>
  <c r="R1088" i="3" s="1"/>
  <c r="Q1090" i="3"/>
  <c r="R1090" i="3" s="1"/>
  <c r="Q1092" i="3"/>
  <c r="R1092" i="3" s="1"/>
  <c r="Q1094" i="3"/>
  <c r="R1094" i="3" s="1"/>
  <c r="Q1096" i="3"/>
  <c r="R1096" i="3" s="1"/>
  <c r="Q1098" i="3"/>
  <c r="R1098" i="3" s="1"/>
  <c r="Q1100" i="3"/>
  <c r="R1100" i="3" s="1"/>
  <c r="Q1104" i="3"/>
  <c r="R1104" i="3" s="1"/>
  <c r="Q1106" i="3"/>
  <c r="R1106" i="3" s="1"/>
  <c r="Q1108" i="3"/>
  <c r="R1108" i="3" s="1"/>
  <c r="Q1110" i="3"/>
  <c r="R1110" i="3" s="1"/>
  <c r="Q1112" i="3"/>
  <c r="R1112" i="3" s="1"/>
  <c r="Q1114" i="3"/>
  <c r="R1114" i="3" s="1"/>
  <c r="Q1116" i="3"/>
  <c r="R1116" i="3" s="1"/>
  <c r="Q1120" i="3"/>
  <c r="R1120" i="3" s="1"/>
  <c r="Q1122" i="3"/>
  <c r="R1122" i="3" s="1"/>
  <c r="Q1124" i="3"/>
  <c r="R1124" i="3" s="1"/>
  <c r="Q1126" i="3"/>
  <c r="R1126" i="3" s="1"/>
  <c r="Q1128" i="3"/>
  <c r="R1128" i="3" s="1"/>
  <c r="Q1130" i="3"/>
  <c r="R1130" i="3" s="1"/>
  <c r="Q1132" i="3"/>
  <c r="R1132" i="3" s="1"/>
  <c r="Q1136" i="3"/>
  <c r="R1136" i="3" s="1"/>
  <c r="Q1138" i="3"/>
  <c r="R1138" i="3" s="1"/>
  <c r="Q1140" i="3"/>
  <c r="R1140" i="3" s="1"/>
  <c r="Q1142" i="3"/>
  <c r="R1142" i="3" s="1"/>
  <c r="Q1144" i="3"/>
  <c r="R1144" i="3" s="1"/>
  <c r="Q1146" i="3"/>
  <c r="R1146" i="3" s="1"/>
  <c r="Q1148" i="3"/>
  <c r="R1148" i="3" s="1"/>
  <c r="Q1152" i="3"/>
  <c r="R1152" i="3" s="1"/>
  <c r="Q1154" i="3"/>
  <c r="R1154" i="3" s="1"/>
  <c r="Q1156" i="3"/>
  <c r="R1156" i="3" s="1"/>
  <c r="Q1158" i="3"/>
  <c r="R1158" i="3" s="1"/>
  <c r="Q1160" i="3"/>
  <c r="R1160" i="3" s="1"/>
  <c r="Q1162" i="3"/>
  <c r="R1162" i="3" s="1"/>
  <c r="Q1164" i="3"/>
  <c r="R1164" i="3" s="1"/>
  <c r="Q1168" i="3"/>
  <c r="R1168" i="3" s="1"/>
  <c r="Q1170" i="3"/>
  <c r="R1170" i="3" s="1"/>
  <c r="Q1172" i="3"/>
  <c r="R1172" i="3" s="1"/>
  <c r="Q1174" i="3"/>
  <c r="R1174" i="3" s="1"/>
  <c r="Q1176" i="3"/>
  <c r="R1176" i="3" s="1"/>
  <c r="Q1178" i="3"/>
  <c r="R1178" i="3" s="1"/>
  <c r="Q1180" i="3"/>
  <c r="R1180" i="3" s="1"/>
  <c r="Q1184" i="3"/>
  <c r="R1184" i="3" s="1"/>
  <c r="Q1186" i="3"/>
  <c r="R1186" i="3" s="1"/>
  <c r="Q1188" i="3"/>
  <c r="R1188" i="3" s="1"/>
  <c r="Q1190" i="3"/>
  <c r="R1190" i="3" s="1"/>
  <c r="Q1192" i="3"/>
  <c r="R1192" i="3" s="1"/>
  <c r="Q1194" i="3"/>
  <c r="R1194" i="3" s="1"/>
  <c r="Q1196" i="3"/>
  <c r="R1196" i="3" s="1"/>
  <c r="Q1200" i="3"/>
  <c r="R1200" i="3" s="1"/>
  <c r="Q1202" i="3"/>
  <c r="R1202" i="3" s="1"/>
  <c r="Q1204" i="3"/>
  <c r="R1204" i="3" s="1"/>
  <c r="Q1206" i="3"/>
  <c r="R1206" i="3" s="1"/>
  <c r="Q1208" i="3"/>
  <c r="R1208" i="3" s="1"/>
  <c r="Q1210" i="3"/>
  <c r="R1210" i="3" s="1"/>
  <c r="Q1212" i="3"/>
  <c r="R1212" i="3" s="1"/>
  <c r="Q1216" i="3"/>
  <c r="R1216" i="3" s="1"/>
  <c r="Q1218" i="3"/>
  <c r="R1218" i="3" s="1"/>
  <c r="Q1220" i="3"/>
  <c r="R1220" i="3" s="1"/>
  <c r="Q1222" i="3"/>
  <c r="R1222" i="3" s="1"/>
  <c r="Q1355" i="3"/>
  <c r="R1355" i="3" s="1"/>
  <c r="Q1357" i="3"/>
  <c r="R1357" i="3" s="1"/>
  <c r="Q1363" i="3"/>
  <c r="R1363" i="3" s="1"/>
  <c r="Q1365" i="3"/>
  <c r="R1365" i="3" s="1"/>
  <c r="Q1367" i="3"/>
  <c r="R1367" i="3" s="1"/>
  <c r="Q1369" i="3"/>
  <c r="R1369" i="3" s="1"/>
  <c r="Q1371" i="3"/>
  <c r="R1371" i="3" s="1"/>
  <c r="Q1373" i="3"/>
  <c r="R1373" i="3" s="1"/>
  <c r="Q1377" i="3"/>
  <c r="R1377" i="3" s="1"/>
  <c r="Q1379" i="3"/>
  <c r="R1379" i="3" s="1"/>
  <c r="Q1381" i="3"/>
  <c r="R1381" i="3" s="1"/>
  <c r="Q1383" i="3"/>
  <c r="R1383" i="3" s="1"/>
  <c r="Q1385" i="3"/>
  <c r="R1385" i="3" s="1"/>
  <c r="Q1387" i="3"/>
  <c r="R1387" i="3" s="1"/>
  <c r="Q1389" i="3"/>
  <c r="R1389" i="3" s="1"/>
  <c r="Q1393" i="3"/>
  <c r="R1393" i="3" s="1"/>
  <c r="Q1395" i="3"/>
  <c r="R1395" i="3" s="1"/>
  <c r="Q1397" i="3"/>
  <c r="R1397" i="3" s="1"/>
  <c r="Q1399" i="3"/>
  <c r="R1399" i="3" s="1"/>
  <c r="Q1401" i="3"/>
  <c r="R1401" i="3" s="1"/>
  <c r="Q1403" i="3"/>
  <c r="R1403" i="3" s="1"/>
  <c r="Q1405" i="3"/>
  <c r="R1405" i="3" s="1"/>
  <c r="Q1409" i="3"/>
  <c r="R1409" i="3" s="1"/>
  <c r="Q1411" i="3"/>
  <c r="R1411" i="3" s="1"/>
  <c r="Q1413" i="3"/>
  <c r="R1413" i="3" s="1"/>
  <c r="Q1415" i="3"/>
  <c r="R1415" i="3" s="1"/>
  <c r="Q1417" i="3"/>
  <c r="R1417" i="3" s="1"/>
  <c r="Q1427" i="3"/>
  <c r="R1427" i="3" s="1"/>
  <c r="Q1431" i="3"/>
  <c r="R1431" i="3" s="1"/>
  <c r="Q1447" i="3"/>
  <c r="R1447" i="3" s="1"/>
  <c r="Q1449" i="3"/>
  <c r="R1449" i="3" s="1"/>
  <c r="Q1463" i="3"/>
  <c r="R1463" i="3" s="1"/>
  <c r="Q2262" i="3"/>
  <c r="R2262" i="3" s="1"/>
  <c r="Q2264" i="3"/>
  <c r="R2264" i="3" s="1"/>
  <c r="Q2266" i="3"/>
  <c r="R2266" i="3" s="1"/>
  <c r="Q2268" i="3"/>
  <c r="R2268" i="3" s="1"/>
  <c r="Q2270" i="3"/>
  <c r="R2270" i="3" s="1"/>
  <c r="Q2272" i="3"/>
  <c r="R2272" i="3" s="1"/>
  <c r="Q2274" i="3"/>
  <c r="R2274" i="3" s="1"/>
  <c r="Q2276" i="3"/>
  <c r="R2276" i="3" s="1"/>
  <c r="Q2278" i="3"/>
  <c r="R2278" i="3" s="1"/>
  <c r="Q2282" i="3"/>
  <c r="R2282" i="3" s="1"/>
  <c r="Q2284" i="3"/>
  <c r="R2284" i="3" s="1"/>
  <c r="Q2286" i="3"/>
  <c r="R2286" i="3" s="1"/>
  <c r="Q2288" i="3"/>
  <c r="R2288" i="3" s="1"/>
  <c r="Q2290" i="3"/>
  <c r="R2290" i="3" s="1"/>
  <c r="Q2292" i="3"/>
  <c r="R2292" i="3" s="1"/>
  <c r="Q2294" i="3"/>
  <c r="R2294" i="3" s="1"/>
  <c r="Q2296" i="3"/>
  <c r="R2296" i="3" s="1"/>
  <c r="Q2298" i="3"/>
  <c r="R2298" i="3" s="1"/>
  <c r="Q2300" i="3"/>
  <c r="R2300" i="3" s="1"/>
  <c r="Q2302" i="3"/>
  <c r="R2302" i="3" s="1"/>
  <c r="Q2304" i="3"/>
  <c r="R2304" i="3" s="1"/>
  <c r="Q2306" i="3"/>
  <c r="R2306" i="3" s="1"/>
  <c r="Q2308" i="3"/>
  <c r="R2308" i="3" s="1"/>
  <c r="Q2314" i="3"/>
  <c r="R2314" i="3" s="1"/>
  <c r="Q2316" i="3"/>
  <c r="R2316" i="3" s="1"/>
  <c r="Q2318" i="3"/>
  <c r="R2318" i="3" s="1"/>
  <c r="Q2320" i="3"/>
  <c r="R2320" i="3" s="1"/>
  <c r="Q2322" i="3"/>
  <c r="R2322" i="3" s="1"/>
  <c r="Q2324" i="3"/>
  <c r="R2324" i="3" s="1"/>
  <c r="Q2326" i="3"/>
  <c r="R2326" i="3" s="1"/>
  <c r="Q2328" i="3"/>
  <c r="R2328" i="3" s="1"/>
  <c r="Q2330" i="3"/>
  <c r="R2330" i="3" s="1"/>
  <c r="Q2332" i="3"/>
  <c r="R2332" i="3" s="1"/>
  <c r="Q2334" i="3"/>
  <c r="R2334" i="3" s="1"/>
  <c r="Q2336" i="3"/>
  <c r="R2336" i="3" s="1"/>
  <c r="Q2338" i="3"/>
  <c r="R2338" i="3" s="1"/>
  <c r="Q2340" i="3"/>
  <c r="R2340" i="3" s="1"/>
  <c r="Q2342" i="3"/>
  <c r="R2342" i="3" s="1"/>
  <c r="Q2346" i="3"/>
  <c r="R2346" i="3" s="1"/>
  <c r="Q2348" i="3"/>
  <c r="R2348" i="3" s="1"/>
  <c r="Q2350" i="3"/>
  <c r="R2350" i="3" s="1"/>
  <c r="Q2352" i="3"/>
  <c r="R2352" i="3" s="1"/>
  <c r="Q2354" i="3"/>
  <c r="R2354" i="3" s="1"/>
  <c r="Q2356" i="3"/>
  <c r="R2356" i="3" s="1"/>
  <c r="Q2358" i="3"/>
  <c r="R2358" i="3" s="1"/>
  <c r="Q2360" i="3"/>
  <c r="R2360" i="3" s="1"/>
  <c r="Q2362" i="3"/>
  <c r="R2362" i="3" s="1"/>
  <c r="Q2364" i="3"/>
  <c r="R2364" i="3" s="1"/>
  <c r="Q2366" i="3"/>
  <c r="R2366" i="3" s="1"/>
  <c r="Q2368" i="3"/>
  <c r="R2368" i="3" s="1"/>
  <c r="Q2370" i="3"/>
  <c r="R2370" i="3" s="1"/>
  <c r="Q2372" i="3"/>
  <c r="R2372" i="3" s="1"/>
  <c r="Q2374" i="3"/>
  <c r="R2374" i="3" s="1"/>
  <c r="Q2378" i="3"/>
  <c r="R2378" i="3" s="1"/>
  <c r="Q2380" i="3"/>
  <c r="R2380" i="3" s="1"/>
  <c r="Q2382" i="3"/>
  <c r="R2382" i="3" s="1"/>
  <c r="Q2384" i="3"/>
  <c r="R2384" i="3" s="1"/>
  <c r="Q2386" i="3"/>
  <c r="R2386" i="3" s="1"/>
  <c r="Q2388" i="3"/>
  <c r="R2388" i="3" s="1"/>
  <c r="Q2390" i="3"/>
  <c r="R2390" i="3" s="1"/>
  <c r="Q2392" i="3"/>
  <c r="R2392" i="3" s="1"/>
  <c r="Q2394" i="3"/>
  <c r="R2394" i="3" s="1"/>
  <c r="Q2396" i="3"/>
  <c r="R2396" i="3" s="1"/>
  <c r="Q2398" i="3"/>
  <c r="R2398" i="3" s="1"/>
  <c r="Q2400" i="3"/>
  <c r="R2400" i="3" s="1"/>
  <c r="Q2402" i="3"/>
  <c r="R2402" i="3" s="1"/>
  <c r="Q2404" i="3"/>
  <c r="R2404" i="3" s="1"/>
  <c r="Q2406" i="3"/>
  <c r="R2406" i="3" s="1"/>
  <c r="Q2410" i="3"/>
  <c r="R2410" i="3" s="1"/>
  <c r="Q2412" i="3"/>
  <c r="R2412" i="3" s="1"/>
  <c r="Q2414" i="3"/>
  <c r="R2414" i="3" s="1"/>
  <c r="Q2416" i="3"/>
  <c r="R2416" i="3" s="1"/>
  <c r="Q2418" i="3"/>
  <c r="R2418" i="3" s="1"/>
  <c r="Q2420" i="3"/>
  <c r="R2420" i="3" s="1"/>
  <c r="Q2422" i="3"/>
  <c r="R2422" i="3" s="1"/>
  <c r="Q2424" i="3"/>
  <c r="R2424" i="3" s="1"/>
  <c r="Q2426" i="3"/>
  <c r="R2426" i="3" s="1"/>
  <c r="Q2428" i="3"/>
  <c r="R2428" i="3" s="1"/>
  <c r="Q2430" i="3"/>
  <c r="R2430" i="3" s="1"/>
  <c r="Q2432" i="3"/>
  <c r="R2432" i="3" s="1"/>
  <c r="Q2434" i="3"/>
  <c r="R2434" i="3" s="1"/>
  <c r="Q2436" i="3"/>
  <c r="R2436" i="3" s="1"/>
  <c r="Q2607" i="3"/>
  <c r="R2607" i="3" s="1"/>
  <c r="Q2609" i="3"/>
  <c r="R2609" i="3" s="1"/>
  <c r="Q2611" i="3"/>
  <c r="R2611" i="3" s="1"/>
  <c r="Q2613" i="3"/>
  <c r="R2613" i="3" s="1"/>
  <c r="Q2615" i="3"/>
  <c r="R2615" i="3" s="1"/>
  <c r="Q2617" i="3"/>
  <c r="R2617" i="3" s="1"/>
  <c r="Q2619" i="3"/>
  <c r="R2619" i="3" s="1"/>
  <c r="Q2621" i="3"/>
  <c r="R2621" i="3" s="1"/>
  <c r="Q2623" i="3"/>
  <c r="R2623" i="3" s="1"/>
  <c r="Q2625" i="3"/>
  <c r="R2625" i="3" s="1"/>
  <c r="Q2627" i="3"/>
  <c r="R2627" i="3" s="1"/>
  <c r="Q2629" i="3"/>
  <c r="R2629" i="3" s="1"/>
  <c r="Q2633" i="3"/>
  <c r="R2633" i="3" s="1"/>
  <c r="Q2635" i="3"/>
  <c r="R2635" i="3" s="1"/>
  <c r="Q2637" i="3"/>
  <c r="R2637" i="3" s="1"/>
  <c r="Q2639" i="3"/>
  <c r="R2639" i="3" s="1"/>
  <c r="Q2641" i="3"/>
  <c r="R2641" i="3" s="1"/>
  <c r="Q2643" i="3"/>
  <c r="R2643" i="3" s="1"/>
  <c r="Q2645" i="3"/>
  <c r="R2645" i="3" s="1"/>
  <c r="Q2647" i="3"/>
  <c r="R2647" i="3" s="1"/>
  <c r="Q2649" i="3"/>
  <c r="R2649" i="3" s="1"/>
  <c r="Q2651" i="3"/>
  <c r="R2651" i="3" s="1"/>
  <c r="Q2653" i="3"/>
  <c r="R2653" i="3" s="1"/>
  <c r="Q2655" i="3"/>
  <c r="R2655" i="3" s="1"/>
  <c r="Q2657" i="3"/>
  <c r="R2657" i="3" s="1"/>
  <c r="Q2659" i="3"/>
  <c r="R2659" i="3" s="1"/>
  <c r="Q2661" i="3"/>
  <c r="R2661" i="3" s="1"/>
  <c r="Q2665" i="3"/>
  <c r="R2665" i="3" s="1"/>
  <c r="Q2667" i="3"/>
  <c r="R2667" i="3" s="1"/>
  <c r="Q2669" i="3"/>
  <c r="R2669" i="3" s="1"/>
  <c r="Q2671" i="3"/>
  <c r="R2671" i="3" s="1"/>
  <c r="Q2673" i="3"/>
  <c r="R2673" i="3" s="1"/>
  <c r="Q2675" i="3"/>
  <c r="R2675" i="3" s="1"/>
  <c r="Q2677" i="3"/>
  <c r="R2677" i="3" s="1"/>
  <c r="Q2679" i="3"/>
  <c r="R2679" i="3" s="1"/>
  <c r="Q2681" i="3"/>
  <c r="R2681" i="3" s="1"/>
  <c r="Q2683" i="3"/>
  <c r="R2683" i="3" s="1"/>
  <c r="Q2685" i="3"/>
  <c r="R2685" i="3" s="1"/>
  <c r="Q2687" i="3"/>
  <c r="R2687" i="3" s="1"/>
  <c r="Q2689" i="3"/>
  <c r="R2689" i="3" s="1"/>
  <c r="Q2691" i="3"/>
  <c r="R2691" i="3" s="1"/>
  <c r="Q2693" i="3"/>
  <c r="R2693" i="3" s="1"/>
  <c r="Q2697" i="3"/>
  <c r="R2697" i="3" s="1"/>
  <c r="Q2699" i="3"/>
  <c r="R2699" i="3" s="1"/>
  <c r="Q2701" i="3"/>
  <c r="R2701" i="3" s="1"/>
  <c r="Q2703" i="3"/>
  <c r="R2703" i="3" s="1"/>
  <c r="Q2705" i="3"/>
  <c r="R2705" i="3" s="1"/>
  <c r="Q2707" i="3"/>
  <c r="R2707" i="3" s="1"/>
  <c r="Q2709" i="3"/>
  <c r="R2709" i="3" s="1"/>
  <c r="Q2711" i="3"/>
  <c r="R2711" i="3" s="1"/>
  <c r="Q2713" i="3"/>
  <c r="R2713" i="3" s="1"/>
  <c r="Q2715" i="3"/>
  <c r="R2715" i="3" s="1"/>
  <c r="Q2717" i="3"/>
  <c r="R2717" i="3" s="1"/>
  <c r="Q2719" i="3"/>
  <c r="R2719" i="3" s="1"/>
  <c r="Q2721" i="3"/>
  <c r="R2721" i="3" s="1"/>
  <c r="Q2723" i="3"/>
  <c r="R2723" i="3" s="1"/>
  <c r="Q2725" i="3"/>
  <c r="R2725" i="3" s="1"/>
  <c r="Q2729" i="3"/>
  <c r="R2729" i="3" s="1"/>
  <c r="Q2731" i="3"/>
  <c r="R2731" i="3" s="1"/>
  <c r="Q2733" i="3"/>
  <c r="R2733" i="3" s="1"/>
  <c r="Q2735" i="3"/>
  <c r="R2735" i="3" s="1"/>
  <c r="Q2737" i="3"/>
  <c r="R2737" i="3" s="1"/>
  <c r="Q2739" i="3"/>
  <c r="R2739" i="3" s="1"/>
  <c r="Q2741" i="3"/>
  <c r="R2741" i="3" s="1"/>
  <c r="Q2743" i="3"/>
  <c r="R2743" i="3" s="1"/>
  <c r="Q2745" i="3"/>
  <c r="R2745" i="3" s="1"/>
  <c r="Q2747" i="3"/>
  <c r="R2747" i="3" s="1"/>
  <c r="Q2749" i="3"/>
  <c r="R2749" i="3" s="1"/>
  <c r="Q2751" i="3"/>
  <c r="R2751" i="3" s="1"/>
  <c r="Q2753" i="3"/>
  <c r="R2753" i="3" s="1"/>
  <c r="Q2755" i="3"/>
  <c r="R2755" i="3" s="1"/>
  <c r="Q2757" i="3"/>
  <c r="R2757" i="3" s="1"/>
  <c r="Q2761" i="3"/>
  <c r="R2761" i="3" s="1"/>
  <c r="Q2763" i="3"/>
  <c r="R2763" i="3" s="1"/>
  <c r="Q2765" i="3"/>
  <c r="R2765" i="3" s="1"/>
  <c r="Q2767" i="3"/>
  <c r="R2767" i="3" s="1"/>
  <c r="Q2769" i="3"/>
  <c r="R2769" i="3" s="1"/>
  <c r="Q2771" i="3"/>
  <c r="R2771" i="3" s="1"/>
  <c r="Q2773" i="3"/>
  <c r="R2773" i="3" s="1"/>
  <c r="Q2775" i="3"/>
  <c r="R2775" i="3" s="1"/>
  <c r="Q2777" i="3"/>
  <c r="R2777" i="3" s="1"/>
  <c r="Q2779" i="3"/>
  <c r="R2779" i="3" s="1"/>
  <c r="Q2781" i="3"/>
  <c r="R2781" i="3" s="1"/>
  <c r="Q2783" i="3"/>
  <c r="R2783" i="3" s="1"/>
  <c r="Q2785" i="3"/>
  <c r="R2785" i="3" s="1"/>
  <c r="Q2787" i="3"/>
  <c r="R2787" i="3" s="1"/>
  <c r="Q2789" i="3"/>
  <c r="R2789" i="3" s="1"/>
  <c r="Q2793" i="3"/>
  <c r="R2793" i="3" s="1"/>
  <c r="Q2795" i="3"/>
  <c r="R2795" i="3" s="1"/>
  <c r="Q2797" i="3"/>
  <c r="R2797" i="3" s="1"/>
  <c r="Q2799" i="3"/>
  <c r="R2799" i="3" s="1"/>
  <c r="Q2801" i="3"/>
  <c r="R2801" i="3" s="1"/>
  <c r="Q2805" i="3"/>
  <c r="R2805" i="3" s="1"/>
  <c r="Q2807" i="3"/>
  <c r="R2807" i="3" s="1"/>
  <c r="Q2809" i="3"/>
  <c r="R2809" i="3" s="1"/>
  <c r="Q2811" i="3"/>
  <c r="R2811" i="3" s="1"/>
  <c r="Q2813" i="3"/>
  <c r="R2813" i="3" s="1"/>
  <c r="Q2815" i="3"/>
  <c r="R2815" i="3" s="1"/>
  <c r="Q2817" i="3"/>
  <c r="R2817" i="3" s="1"/>
  <c r="Q2819" i="3"/>
  <c r="R2819" i="3" s="1"/>
  <c r="Q2821" i="3"/>
  <c r="R2821" i="3" s="1"/>
  <c r="Q2825" i="3"/>
  <c r="R2825" i="3" s="1"/>
  <c r="Q2827" i="3"/>
  <c r="R2827" i="3" s="1"/>
  <c r="Q2829" i="3"/>
  <c r="R2829" i="3" s="1"/>
  <c r="Q2831" i="3"/>
  <c r="R2831" i="3" s="1"/>
  <c r="Q2833" i="3"/>
  <c r="R2833" i="3" s="1"/>
  <c r="Q2835" i="3"/>
  <c r="R2835" i="3" s="1"/>
  <c r="Q2837" i="3"/>
  <c r="R2837" i="3" s="1"/>
  <c r="Q2839" i="3"/>
  <c r="R2839" i="3" s="1"/>
  <c r="Q2841" i="3"/>
  <c r="R2841" i="3" s="1"/>
  <c r="Q2843" i="3"/>
  <c r="R2843" i="3" s="1"/>
  <c r="Q2845" i="3"/>
  <c r="R2845" i="3" s="1"/>
  <c r="Q2877" i="3"/>
  <c r="R2877" i="3" s="1"/>
  <c r="Q2909" i="3"/>
  <c r="R2909" i="3" s="1"/>
  <c r="Q2941" i="3"/>
  <c r="R2941" i="3" s="1"/>
  <c r="Q2973" i="3"/>
  <c r="R2973" i="3" s="1"/>
  <c r="Q3005" i="3"/>
  <c r="R3005" i="3" s="1"/>
  <c r="Q3037" i="3"/>
  <c r="R3037" i="3" s="1"/>
  <c r="Q3049" i="3"/>
  <c r="R3049" i="3" s="1"/>
  <c r="Q3069" i="3"/>
  <c r="R3069" i="3" s="1"/>
  <c r="Q3260" i="3"/>
  <c r="R3260" i="3" s="1"/>
  <c r="Q3274" i="3"/>
  <c r="R3274" i="3" s="1"/>
  <c r="Q3292" i="3"/>
  <c r="R3292" i="3" s="1"/>
  <c r="Q3324" i="3"/>
  <c r="R3324" i="3" s="1"/>
  <c r="Q3356" i="3"/>
  <c r="R3356" i="3" s="1"/>
  <c r="Q3388" i="3"/>
  <c r="R3388" i="3" s="1"/>
  <c r="Q3420" i="3"/>
  <c r="R3420" i="3" s="1"/>
  <c r="Q3452" i="3"/>
  <c r="R3452" i="3" s="1"/>
  <c r="Q3484" i="3"/>
  <c r="R3484" i="3" s="1"/>
  <c r="Q3502" i="3"/>
  <c r="R3502" i="3" s="1"/>
  <c r="Q3516" i="3"/>
  <c r="R3516" i="3" s="1"/>
  <c r="Q3548" i="3"/>
  <c r="R3548" i="3" s="1"/>
  <c r="Q3580" i="3"/>
  <c r="R3580" i="3" s="1"/>
  <c r="Q3612" i="3"/>
  <c r="R3612" i="3" s="1"/>
  <c r="Q3618" i="3"/>
  <c r="R3618" i="3" s="1"/>
  <c r="Q3644" i="3"/>
  <c r="R3644" i="3" s="1"/>
  <c r="Q3676" i="3"/>
  <c r="R3676" i="3" s="1"/>
  <c r="Q3686" i="3"/>
  <c r="R3686" i="3" s="1"/>
  <c r="Q3708" i="3"/>
  <c r="R3708" i="3" s="1"/>
  <c r="Q3702" i="3"/>
  <c r="R3702" i="3" s="1"/>
  <c r="Q1598" i="3"/>
  <c r="R1598" i="3" s="1"/>
  <c r="Q1630" i="3"/>
  <c r="R1630" i="3" s="1"/>
  <c r="Q1662" i="3"/>
  <c r="R1662" i="3" s="1"/>
  <c r="Q1694" i="3"/>
  <c r="R1694" i="3" s="1"/>
  <c r="Q1726" i="3"/>
  <c r="R1726" i="3" s="1"/>
  <c r="Q2019" i="3"/>
  <c r="R2019" i="3" s="1"/>
  <c r="Q2051" i="3"/>
  <c r="R2051" i="3" s="1"/>
  <c r="Q2083" i="3"/>
  <c r="R2083" i="3" s="1"/>
  <c r="Q2115" i="3"/>
  <c r="R2115" i="3" s="1"/>
  <c r="Q2147" i="3"/>
  <c r="R2147" i="3" s="1"/>
  <c r="Q2179" i="3"/>
  <c r="R2179" i="3" s="1"/>
  <c r="Q2211" i="3"/>
  <c r="R2211" i="3" s="1"/>
  <c r="Q2243" i="3"/>
  <c r="R2243" i="3" s="1"/>
  <c r="Q3308" i="3"/>
  <c r="R3308" i="3" s="1"/>
  <c r="Q3372" i="3"/>
  <c r="R3372" i="3" s="1"/>
  <c r="Q3436" i="3"/>
  <c r="R3436" i="3" s="1"/>
  <c r="Q3500" i="3"/>
  <c r="R3500" i="3" s="1"/>
  <c r="Q3564" i="3"/>
  <c r="R3564" i="3" s="1"/>
  <c r="Q3628" i="3"/>
  <c r="R3628" i="3" s="1"/>
  <c r="Q3692" i="3"/>
  <c r="R3692" i="3" s="1"/>
  <c r="Q310" i="3"/>
  <c r="R310" i="3" s="1"/>
  <c r="Q342" i="3"/>
  <c r="R342" i="3" s="1"/>
  <c r="Q374" i="3"/>
  <c r="R374" i="3" s="1"/>
  <c r="Q422" i="3"/>
  <c r="R422" i="3" s="1"/>
  <c r="Q870" i="3"/>
  <c r="R870" i="3" s="1"/>
  <c r="Q890" i="3"/>
  <c r="R890" i="3" s="1"/>
  <c r="Q1486" i="3"/>
  <c r="R1486" i="3" s="1"/>
  <c r="Q1550" i="3"/>
  <c r="R1550" i="3" s="1"/>
  <c r="Q1646" i="3"/>
  <c r="R1646" i="3" s="1"/>
  <c r="Q1710" i="3"/>
  <c r="R1710" i="3" s="1"/>
  <c r="Q1742" i="3"/>
  <c r="R1742" i="3" s="1"/>
  <c r="Q3148" i="3"/>
  <c r="R3148" i="3" s="1"/>
  <c r="Q3212" i="3"/>
  <c r="R3212" i="3" s="1"/>
  <c r="Q296" i="3"/>
  <c r="R296" i="3" s="1"/>
  <c r="Q300" i="3"/>
  <c r="R300" i="3" s="1"/>
  <c r="Q304" i="3"/>
  <c r="R304" i="3" s="1"/>
  <c r="Q308" i="3"/>
  <c r="R308" i="3" s="1"/>
  <c r="Q312" i="3"/>
  <c r="R312" i="3" s="1"/>
  <c r="Q316" i="3"/>
  <c r="R316" i="3" s="1"/>
  <c r="Q320" i="3"/>
  <c r="R320" i="3" s="1"/>
  <c r="Q322" i="3"/>
  <c r="R322" i="3" s="1"/>
  <c r="Q330" i="3"/>
  <c r="R330" i="3" s="1"/>
  <c r="Q336" i="3"/>
  <c r="R336" i="3" s="1"/>
  <c r="Q340" i="3"/>
  <c r="R340" i="3" s="1"/>
  <c r="Q348" i="3"/>
  <c r="R348" i="3" s="1"/>
  <c r="Q352" i="3"/>
  <c r="R352" i="3" s="1"/>
  <c r="Q356" i="3"/>
  <c r="R356" i="3" s="1"/>
  <c r="Q360" i="3"/>
  <c r="R360" i="3" s="1"/>
  <c r="Q364" i="3"/>
  <c r="R364" i="3" s="1"/>
  <c r="Q368" i="3"/>
  <c r="R368" i="3" s="1"/>
  <c r="Q372" i="3"/>
  <c r="R372" i="3" s="1"/>
  <c r="Q376" i="3"/>
  <c r="R376" i="3" s="1"/>
  <c r="Q380" i="3"/>
  <c r="R380" i="3" s="1"/>
  <c r="Q384" i="3"/>
  <c r="R384" i="3" s="1"/>
  <c r="Q388" i="3"/>
  <c r="R388" i="3" s="1"/>
  <c r="Q394" i="3"/>
  <c r="R394" i="3" s="1"/>
  <c r="Q400" i="3"/>
  <c r="R400" i="3" s="1"/>
  <c r="Q404" i="3"/>
  <c r="R404" i="3" s="1"/>
  <c r="Q408" i="3"/>
  <c r="R408" i="3" s="1"/>
  <c r="Q412" i="3"/>
  <c r="R412" i="3" s="1"/>
  <c r="Q418" i="3"/>
  <c r="R418" i="3" s="1"/>
  <c r="Q424" i="3"/>
  <c r="R424" i="3" s="1"/>
  <c r="Q428" i="3"/>
  <c r="R428" i="3" s="1"/>
  <c r="Q432" i="3"/>
  <c r="R432" i="3" s="1"/>
  <c r="Q434" i="3"/>
  <c r="R434" i="3" s="1"/>
  <c r="Q442" i="3"/>
  <c r="R442" i="3" s="1"/>
  <c r="Q448" i="3"/>
  <c r="R448" i="3" s="1"/>
  <c r="Q452" i="3"/>
  <c r="R452" i="3" s="1"/>
  <c r="Q456" i="3"/>
  <c r="R456" i="3" s="1"/>
  <c r="Q460" i="3"/>
  <c r="R460" i="3" s="1"/>
  <c r="Q464" i="3"/>
  <c r="R464" i="3" s="1"/>
  <c r="Q468" i="3"/>
  <c r="R468" i="3" s="1"/>
  <c r="Q472" i="3"/>
  <c r="R472" i="3" s="1"/>
  <c r="Q474" i="3"/>
  <c r="R474" i="3" s="1"/>
  <c r="Q509" i="3"/>
  <c r="R509" i="3" s="1"/>
  <c r="Q513" i="3"/>
  <c r="R513" i="3" s="1"/>
  <c r="Q515" i="3"/>
  <c r="R515" i="3" s="1"/>
  <c r="Q523" i="3"/>
  <c r="R523" i="3" s="1"/>
  <c r="Q531" i="3"/>
  <c r="R531" i="3" s="1"/>
  <c r="Q539" i="3"/>
  <c r="R539" i="3" s="1"/>
  <c r="Q547" i="3"/>
  <c r="R547" i="3" s="1"/>
  <c r="Q553" i="3"/>
  <c r="R553" i="3" s="1"/>
  <c r="Q557" i="3"/>
  <c r="R557" i="3" s="1"/>
  <c r="Q561" i="3"/>
  <c r="R561" i="3" s="1"/>
  <c r="Q565" i="3"/>
  <c r="R565" i="3" s="1"/>
  <c r="Q569" i="3"/>
  <c r="R569" i="3" s="1"/>
  <c r="Q573" i="3"/>
  <c r="R573" i="3" s="1"/>
  <c r="Q579" i="3"/>
  <c r="R579" i="3" s="1"/>
  <c r="Q589" i="3"/>
  <c r="R589" i="3" s="1"/>
  <c r="Q593" i="3"/>
  <c r="R593" i="3" s="1"/>
  <c r="Q597" i="3"/>
  <c r="R597" i="3" s="1"/>
  <c r="Q603" i="3"/>
  <c r="R603" i="3" s="1"/>
  <c r="Q611" i="3"/>
  <c r="R611" i="3" s="1"/>
  <c r="Q619" i="3"/>
  <c r="R619" i="3" s="1"/>
  <c r="Q629" i="3"/>
  <c r="R629" i="3" s="1"/>
  <c r="Q633" i="3"/>
  <c r="R633" i="3" s="1"/>
  <c r="Q637" i="3"/>
  <c r="R637" i="3" s="1"/>
  <c r="Q641" i="3"/>
  <c r="R641" i="3" s="1"/>
  <c r="Q643" i="3"/>
  <c r="R643" i="3" s="1"/>
  <c r="Q653" i="3"/>
  <c r="R653" i="3" s="1"/>
  <c r="Q657" i="3"/>
  <c r="R657" i="3" s="1"/>
  <c r="Q661" i="3"/>
  <c r="R661" i="3" s="1"/>
  <c r="Q665" i="3"/>
  <c r="R665" i="3" s="1"/>
  <c r="Q667" i="3"/>
  <c r="R667" i="3" s="1"/>
  <c r="Q675" i="3"/>
  <c r="R675" i="3" s="1"/>
  <c r="Q685" i="3"/>
  <c r="R685" i="3" s="1"/>
  <c r="Q689" i="3"/>
  <c r="R689" i="3" s="1"/>
  <c r="Q693" i="3"/>
  <c r="R693" i="3" s="1"/>
  <c r="Q697" i="3"/>
  <c r="R697" i="3" s="1"/>
  <c r="Q701" i="3"/>
  <c r="R701" i="3" s="1"/>
  <c r="Q705" i="3"/>
  <c r="R705" i="3" s="1"/>
  <c r="Q709" i="3"/>
  <c r="R709" i="3" s="1"/>
  <c r="Q715" i="3"/>
  <c r="R715" i="3" s="1"/>
  <c r="Q723" i="3"/>
  <c r="R723" i="3" s="1"/>
  <c r="Q729" i="3"/>
  <c r="R729" i="3" s="1"/>
  <c r="Q733" i="3"/>
  <c r="R733" i="3" s="1"/>
  <c r="Q739" i="3"/>
  <c r="R739" i="3" s="1"/>
  <c r="Q747" i="3"/>
  <c r="R747" i="3" s="1"/>
  <c r="Q755" i="3"/>
  <c r="R755" i="3" s="1"/>
  <c r="Q761" i="3"/>
  <c r="R761" i="3" s="1"/>
  <c r="Q765" i="3"/>
  <c r="R765" i="3" s="1"/>
  <c r="Q769" i="3"/>
  <c r="R769" i="3" s="1"/>
  <c r="Q773" i="3"/>
  <c r="R773" i="3" s="1"/>
  <c r="Q777" i="3"/>
  <c r="R777" i="3" s="1"/>
  <c r="Q781" i="3"/>
  <c r="R781" i="3" s="1"/>
  <c r="Q785" i="3"/>
  <c r="R785" i="3" s="1"/>
  <c r="Q789" i="3"/>
  <c r="R789" i="3" s="1"/>
  <c r="Q793" i="3"/>
  <c r="R793" i="3" s="1"/>
  <c r="Q797" i="3"/>
  <c r="R797" i="3" s="1"/>
  <c r="Q801" i="3"/>
  <c r="R801" i="3" s="1"/>
  <c r="Q805" i="3"/>
  <c r="R805" i="3" s="1"/>
  <c r="Q811" i="3"/>
  <c r="R811" i="3" s="1"/>
  <c r="Q817" i="3"/>
  <c r="R817" i="3" s="1"/>
  <c r="Q821" i="3"/>
  <c r="R821" i="3" s="1"/>
  <c r="Q827" i="3"/>
  <c r="R827" i="3" s="1"/>
  <c r="Q835" i="3"/>
  <c r="R835" i="3" s="1"/>
  <c r="Q874" i="3"/>
  <c r="R874" i="3" s="1"/>
  <c r="Q884" i="3"/>
  <c r="R884" i="3" s="1"/>
  <c r="Q888" i="3"/>
  <c r="R888" i="3" s="1"/>
  <c r="Q892" i="3"/>
  <c r="R892" i="3" s="1"/>
  <c r="Q896" i="3"/>
  <c r="R896" i="3" s="1"/>
  <c r="Q900" i="3"/>
  <c r="R900" i="3" s="1"/>
  <c r="Q904" i="3"/>
  <c r="R904" i="3" s="1"/>
  <c r="Q908" i="3"/>
  <c r="R908" i="3" s="1"/>
  <c r="Q912" i="3"/>
  <c r="R912" i="3" s="1"/>
  <c r="Q916" i="3"/>
  <c r="R916" i="3" s="1"/>
  <c r="Q920" i="3"/>
  <c r="R920" i="3" s="1"/>
  <c r="Q924" i="3"/>
  <c r="R924" i="3" s="1"/>
  <c r="Q928" i="3"/>
  <c r="R928" i="3" s="1"/>
  <c r="Q930" i="3"/>
  <c r="R930" i="3" s="1"/>
  <c r="Q934" i="3"/>
  <c r="R934" i="3" s="1"/>
  <c r="Q938" i="3"/>
  <c r="R938" i="3" s="1"/>
  <c r="Q946" i="3"/>
  <c r="R946" i="3" s="1"/>
  <c r="Q950" i="3"/>
  <c r="R950" i="3" s="1"/>
  <c r="Q954" i="3"/>
  <c r="R954" i="3" s="1"/>
  <c r="Q962" i="3"/>
  <c r="R962" i="3" s="1"/>
  <c r="Q966" i="3"/>
  <c r="R966" i="3" s="1"/>
  <c r="Q968" i="3"/>
  <c r="R968" i="3" s="1"/>
  <c r="Q972" i="3"/>
  <c r="R972" i="3" s="1"/>
  <c r="Q976" i="3"/>
  <c r="R976" i="3" s="1"/>
  <c r="Q980" i="3"/>
  <c r="R980" i="3" s="1"/>
  <c r="Q984" i="3"/>
  <c r="R984" i="3" s="1"/>
  <c r="Q988" i="3"/>
  <c r="R988" i="3" s="1"/>
  <c r="Q994" i="3"/>
  <c r="R994" i="3" s="1"/>
  <c r="Q998" i="3"/>
  <c r="R998" i="3" s="1"/>
  <c r="Q1002" i="3"/>
  <c r="R1002" i="3" s="1"/>
  <c r="Q1225" i="3"/>
  <c r="R1225" i="3" s="1"/>
  <c r="Q1227" i="3"/>
  <c r="R1227" i="3" s="1"/>
  <c r="Q1231" i="3"/>
  <c r="R1231" i="3" s="1"/>
  <c r="Q1233" i="3"/>
  <c r="R1233" i="3" s="1"/>
  <c r="Q1235" i="3"/>
  <c r="R1235" i="3" s="1"/>
  <c r="Q1237" i="3"/>
  <c r="R1237" i="3" s="1"/>
  <c r="Q1239" i="3"/>
  <c r="R1239" i="3" s="1"/>
  <c r="Q1255" i="3"/>
  <c r="R1255" i="3" s="1"/>
  <c r="Q1259" i="3"/>
  <c r="R1259" i="3" s="1"/>
  <c r="Q1265" i="3"/>
  <c r="R1265" i="3" s="1"/>
  <c r="Q1269" i="3"/>
  <c r="R1269" i="3" s="1"/>
  <c r="Q1275" i="3"/>
  <c r="R1275" i="3" s="1"/>
  <c r="Q1279" i="3"/>
  <c r="R1279" i="3" s="1"/>
  <c r="Q1283" i="3"/>
  <c r="R1283" i="3" s="1"/>
  <c r="Q1287" i="3"/>
  <c r="R1287" i="3" s="1"/>
  <c r="Q1291" i="3"/>
  <c r="R1291" i="3" s="1"/>
  <c r="Q1295" i="3"/>
  <c r="R1295" i="3" s="1"/>
  <c r="Q1297" i="3"/>
  <c r="R1297" i="3" s="1"/>
  <c r="Q1301" i="3"/>
  <c r="R1301" i="3" s="1"/>
  <c r="Q1305" i="3"/>
  <c r="R1305" i="3" s="1"/>
  <c r="Q1313" i="3"/>
  <c r="R1313" i="3" s="1"/>
  <c r="Q1317" i="3"/>
  <c r="R1317" i="3" s="1"/>
  <c r="Q1321" i="3"/>
  <c r="R1321" i="3" s="1"/>
  <c r="Q1329" i="3"/>
  <c r="R1329" i="3" s="1"/>
  <c r="Q1333" i="3"/>
  <c r="R1333" i="3" s="1"/>
  <c r="Q1337" i="3"/>
  <c r="R1337" i="3" s="1"/>
  <c r="Q1341" i="3"/>
  <c r="R1341" i="3" s="1"/>
  <c r="Q1347" i="3"/>
  <c r="R1347" i="3" s="1"/>
  <c r="Q1351" i="3"/>
  <c r="R1351" i="3" s="1"/>
  <c r="Q1472" i="3"/>
  <c r="R1472" i="3" s="1"/>
  <c r="Q1476" i="3"/>
  <c r="R1476" i="3" s="1"/>
  <c r="Q1480" i="3"/>
  <c r="R1480" i="3" s="1"/>
  <c r="Q1482" i="3"/>
  <c r="R1482" i="3" s="1"/>
  <c r="Q1490" i="3"/>
  <c r="R1490" i="3" s="1"/>
  <c r="Q1496" i="3"/>
  <c r="R1496" i="3" s="1"/>
  <c r="Q1500" i="3"/>
  <c r="R1500" i="3" s="1"/>
  <c r="Q1504" i="3"/>
  <c r="R1504" i="3" s="1"/>
  <c r="Q1508" i="3"/>
  <c r="R1508" i="3" s="1"/>
  <c r="Q1512" i="3"/>
  <c r="R1512" i="3" s="1"/>
  <c r="Q1514" i="3"/>
  <c r="R1514" i="3" s="1"/>
  <c r="Q1522" i="3"/>
  <c r="R1522" i="3" s="1"/>
  <c r="Q1526" i="3"/>
  <c r="R1526" i="3" s="1"/>
  <c r="Q1530" i="3"/>
  <c r="R1530" i="3" s="1"/>
  <c r="Q1538" i="3"/>
  <c r="R1538" i="3" s="1"/>
  <c r="Q1542" i="3"/>
  <c r="R1542" i="3" s="1"/>
  <c r="Q1546" i="3"/>
  <c r="R1546" i="3" s="1"/>
  <c r="Q1554" i="3"/>
  <c r="R1554" i="3" s="1"/>
  <c r="Q1558" i="3"/>
  <c r="R1558" i="3" s="1"/>
  <c r="Q1562" i="3"/>
  <c r="R1562" i="3" s="1"/>
  <c r="Q1568" i="3"/>
  <c r="R1568" i="3" s="1"/>
  <c r="Q1574" i="3"/>
  <c r="R1574" i="3" s="1"/>
  <c r="Q1590" i="3"/>
  <c r="R1590" i="3" s="1"/>
  <c r="Q1606" i="3"/>
  <c r="R1606" i="3" s="1"/>
  <c r="Q1622" i="3"/>
  <c r="R1622" i="3" s="1"/>
  <c r="Q1652" i="3"/>
  <c r="R1652" i="3" s="1"/>
  <c r="Q1670" i="3"/>
  <c r="R1670" i="3" s="1"/>
  <c r="Q1686" i="3"/>
  <c r="R1686" i="3" s="1"/>
  <c r="Q1702" i="3"/>
  <c r="R1702" i="3" s="1"/>
  <c r="Q1734" i="3"/>
  <c r="R1734" i="3" s="1"/>
  <c r="Q3092" i="3"/>
  <c r="R3092" i="3" s="1"/>
  <c r="Q3096" i="3"/>
  <c r="R3096" i="3" s="1"/>
  <c r="Q3100" i="3"/>
  <c r="R3100" i="3" s="1"/>
  <c r="Q3102" i="3"/>
  <c r="R3102" i="3" s="1"/>
  <c r="Q3106" i="3"/>
  <c r="R3106" i="3" s="1"/>
  <c r="Q3110" i="3"/>
  <c r="R3110" i="3" s="1"/>
  <c r="Q3120" i="3"/>
  <c r="R3120" i="3" s="1"/>
  <c r="Q3124" i="3"/>
  <c r="R3124" i="3" s="1"/>
  <c r="Q3128" i="3"/>
  <c r="R3128" i="3" s="1"/>
  <c r="Q3130" i="3"/>
  <c r="R3130" i="3" s="1"/>
  <c r="Q3134" i="3"/>
  <c r="R3134" i="3" s="1"/>
  <c r="Q3138" i="3"/>
  <c r="R3138" i="3" s="1"/>
  <c r="Q3144" i="3"/>
  <c r="R3144" i="3" s="1"/>
  <c r="Q3152" i="3"/>
  <c r="R3152" i="3" s="1"/>
  <c r="Q3156" i="3"/>
  <c r="R3156" i="3" s="1"/>
  <c r="Q3158" i="3"/>
  <c r="R3158" i="3" s="1"/>
  <c r="Q3164" i="3"/>
  <c r="R3164" i="3" s="1"/>
  <c r="Q3168" i="3"/>
  <c r="R3168" i="3" s="1"/>
  <c r="Q3172" i="3"/>
  <c r="R3172" i="3" s="1"/>
  <c r="Q3176" i="3"/>
  <c r="R3176" i="3" s="1"/>
  <c r="Q3184" i="3"/>
  <c r="R3184" i="3" s="1"/>
  <c r="Q3188" i="3"/>
  <c r="R3188" i="3" s="1"/>
  <c r="Q3192" i="3"/>
  <c r="R3192" i="3" s="1"/>
  <c r="Q3196" i="3"/>
  <c r="R3196" i="3" s="1"/>
  <c r="Q3200" i="3"/>
  <c r="R3200" i="3" s="1"/>
  <c r="Q3204" i="3"/>
  <c r="R3204" i="3" s="1"/>
  <c r="Q3210" i="3"/>
  <c r="R3210" i="3" s="1"/>
  <c r="Q3214" i="3"/>
  <c r="R3214" i="3" s="1"/>
  <c r="Q3218" i="3"/>
  <c r="R3218" i="3" s="1"/>
  <c r="Q3224" i="3"/>
  <c r="R3224" i="3" s="1"/>
  <c r="Q3230" i="3"/>
  <c r="R3230" i="3" s="1"/>
  <c r="Q3486" i="3"/>
  <c r="R3486" i="3" s="1"/>
  <c r="Q23" i="3"/>
  <c r="R23" i="3" s="1"/>
  <c r="Q71" i="3"/>
  <c r="R71" i="3" s="1"/>
  <c r="Q103" i="3"/>
  <c r="R103" i="3" s="1"/>
  <c r="Q135" i="3"/>
  <c r="R135" i="3" s="1"/>
  <c r="Q167" i="3"/>
  <c r="R167" i="3" s="1"/>
  <c r="Q199" i="3"/>
  <c r="R199" i="3" s="1"/>
  <c r="Q231" i="3"/>
  <c r="R231" i="3" s="1"/>
  <c r="Q263" i="3"/>
  <c r="R263" i="3" s="1"/>
  <c r="Q279" i="3"/>
  <c r="R279" i="3" s="1"/>
  <c r="Q855" i="3"/>
  <c r="R855" i="3" s="1"/>
  <c r="Q293" i="3"/>
  <c r="R293" i="3" s="1"/>
  <c r="Q331" i="3"/>
  <c r="R331" i="3" s="1"/>
  <c r="Q333" i="3"/>
  <c r="R333" i="3" s="1"/>
  <c r="Q337" i="3"/>
  <c r="R337" i="3" s="1"/>
  <c r="Q339" i="3"/>
  <c r="R339" i="3" s="1"/>
  <c r="Q341" i="3"/>
  <c r="R341" i="3" s="1"/>
  <c r="Q345" i="3"/>
  <c r="R345" i="3" s="1"/>
  <c r="Q347" i="3"/>
  <c r="R347" i="3" s="1"/>
  <c r="Q349" i="3"/>
  <c r="R349" i="3" s="1"/>
  <c r="Q353" i="3"/>
  <c r="R353" i="3" s="1"/>
  <c r="Q355" i="3"/>
  <c r="R355" i="3" s="1"/>
  <c r="Q357" i="3"/>
  <c r="R357" i="3" s="1"/>
  <c r="Q361" i="3"/>
  <c r="R361" i="3" s="1"/>
  <c r="Q363" i="3"/>
  <c r="R363" i="3" s="1"/>
  <c r="Q365" i="3"/>
  <c r="R365" i="3" s="1"/>
  <c r="Q369" i="3"/>
  <c r="R369" i="3" s="1"/>
  <c r="Q371" i="3"/>
  <c r="R371" i="3" s="1"/>
  <c r="Q373" i="3"/>
  <c r="R373" i="3" s="1"/>
  <c r="Q377" i="3"/>
  <c r="R377" i="3" s="1"/>
  <c r="Q379" i="3"/>
  <c r="R379" i="3" s="1"/>
  <c r="Q381" i="3"/>
  <c r="R381" i="3" s="1"/>
  <c r="Q385" i="3"/>
  <c r="R385" i="3" s="1"/>
  <c r="Q387" i="3"/>
  <c r="R387" i="3" s="1"/>
  <c r="Q389" i="3"/>
  <c r="R389" i="3" s="1"/>
  <c r="Q393" i="3"/>
  <c r="R393" i="3" s="1"/>
  <c r="Q395" i="3"/>
  <c r="R395" i="3" s="1"/>
  <c r="Q397" i="3"/>
  <c r="R397" i="3" s="1"/>
  <c r="Q401" i="3"/>
  <c r="R401" i="3" s="1"/>
  <c r="Q403" i="3"/>
  <c r="R403" i="3" s="1"/>
  <c r="Q405" i="3"/>
  <c r="R405" i="3" s="1"/>
  <c r="Q409" i="3"/>
  <c r="R409" i="3" s="1"/>
  <c r="Q411" i="3"/>
  <c r="R411" i="3" s="1"/>
  <c r="Q413" i="3"/>
  <c r="R413" i="3" s="1"/>
  <c r="Q417" i="3"/>
  <c r="R417" i="3" s="1"/>
  <c r="Q419" i="3"/>
  <c r="R419" i="3" s="1"/>
  <c r="Q421" i="3"/>
  <c r="R421" i="3" s="1"/>
  <c r="Q425" i="3"/>
  <c r="R425" i="3" s="1"/>
  <c r="Q427" i="3"/>
  <c r="R427" i="3" s="1"/>
  <c r="Q429" i="3"/>
  <c r="R429" i="3" s="1"/>
  <c r="Q433" i="3"/>
  <c r="R433" i="3" s="1"/>
  <c r="Q435" i="3"/>
  <c r="R435" i="3" s="1"/>
  <c r="Q437" i="3"/>
  <c r="R437" i="3" s="1"/>
  <c r="Q441" i="3"/>
  <c r="R441" i="3" s="1"/>
  <c r="Q443" i="3"/>
  <c r="R443" i="3" s="1"/>
  <c r="Q445" i="3"/>
  <c r="R445" i="3" s="1"/>
  <c r="Q449" i="3"/>
  <c r="R449" i="3" s="1"/>
  <c r="Q451" i="3"/>
  <c r="R451" i="3" s="1"/>
  <c r="Q453" i="3"/>
  <c r="R453" i="3" s="1"/>
  <c r="Q457" i="3"/>
  <c r="R457" i="3" s="1"/>
  <c r="Q459" i="3"/>
  <c r="R459" i="3" s="1"/>
  <c r="Q461" i="3"/>
  <c r="R461" i="3" s="1"/>
  <c r="Q465" i="3"/>
  <c r="R465" i="3" s="1"/>
  <c r="Q467" i="3"/>
  <c r="R467" i="3" s="1"/>
  <c r="Q469" i="3"/>
  <c r="R469" i="3" s="1"/>
  <c r="Q473" i="3"/>
  <c r="R473" i="3" s="1"/>
  <c r="Q475" i="3"/>
  <c r="R475" i="3" s="1"/>
  <c r="Q512" i="3"/>
  <c r="R512" i="3" s="1"/>
  <c r="Q514" i="3"/>
  <c r="R514" i="3" s="1"/>
  <c r="Q516" i="3"/>
  <c r="R516" i="3" s="1"/>
  <c r="Q520" i="3"/>
  <c r="R520" i="3" s="1"/>
  <c r="Q522" i="3"/>
  <c r="R522" i="3" s="1"/>
  <c r="Q524" i="3"/>
  <c r="R524" i="3" s="1"/>
  <c r="Q528" i="3"/>
  <c r="R528" i="3" s="1"/>
  <c r="Q530" i="3"/>
  <c r="R530" i="3" s="1"/>
  <c r="Q532" i="3"/>
  <c r="R532" i="3" s="1"/>
  <c r="Q536" i="3"/>
  <c r="R536" i="3" s="1"/>
  <c r="Q538" i="3"/>
  <c r="R538" i="3" s="1"/>
  <c r="Q540" i="3"/>
  <c r="R540" i="3" s="1"/>
  <c r="Q544" i="3"/>
  <c r="R544" i="3" s="1"/>
  <c r="Q546" i="3"/>
  <c r="R546" i="3" s="1"/>
  <c r="Q548" i="3"/>
  <c r="R548" i="3" s="1"/>
  <c r="Q552" i="3"/>
  <c r="R552" i="3" s="1"/>
  <c r="Q554" i="3"/>
  <c r="R554" i="3" s="1"/>
  <c r="Q556" i="3"/>
  <c r="R556" i="3" s="1"/>
  <c r="Q560" i="3"/>
  <c r="R560" i="3" s="1"/>
  <c r="Q562" i="3"/>
  <c r="R562" i="3" s="1"/>
  <c r="Q564" i="3"/>
  <c r="R564" i="3" s="1"/>
  <c r="Q568" i="3"/>
  <c r="R568" i="3" s="1"/>
  <c r="Q570" i="3"/>
  <c r="R570" i="3" s="1"/>
  <c r="Q572" i="3"/>
  <c r="R572" i="3" s="1"/>
  <c r="Q576" i="3"/>
  <c r="R576" i="3" s="1"/>
  <c r="Q578" i="3"/>
  <c r="R578" i="3" s="1"/>
  <c r="Q580" i="3"/>
  <c r="R580" i="3" s="1"/>
  <c r="Q584" i="3"/>
  <c r="R584" i="3" s="1"/>
  <c r="Q586" i="3"/>
  <c r="R586" i="3" s="1"/>
  <c r="Q588" i="3"/>
  <c r="R588" i="3" s="1"/>
  <c r="Q592" i="3"/>
  <c r="R592" i="3" s="1"/>
  <c r="Q594" i="3"/>
  <c r="R594" i="3" s="1"/>
  <c r="Q596" i="3"/>
  <c r="R596" i="3" s="1"/>
  <c r="Q600" i="3"/>
  <c r="R600" i="3" s="1"/>
  <c r="Q602" i="3"/>
  <c r="R602" i="3" s="1"/>
  <c r="Q604" i="3"/>
  <c r="R604" i="3" s="1"/>
  <c r="Q608" i="3"/>
  <c r="R608" i="3" s="1"/>
  <c r="Q610" i="3"/>
  <c r="R610" i="3" s="1"/>
  <c r="Q612" i="3"/>
  <c r="R612" i="3" s="1"/>
  <c r="Q616" i="3"/>
  <c r="R616" i="3" s="1"/>
  <c r="Q618" i="3"/>
  <c r="R618" i="3" s="1"/>
  <c r="Q620" i="3"/>
  <c r="R620" i="3" s="1"/>
  <c r="Q624" i="3"/>
  <c r="R624" i="3" s="1"/>
  <c r="Q626" i="3"/>
  <c r="R626" i="3" s="1"/>
  <c r="Q628" i="3"/>
  <c r="R628" i="3" s="1"/>
  <c r="Q632" i="3"/>
  <c r="R632" i="3" s="1"/>
  <c r="Q634" i="3"/>
  <c r="R634" i="3" s="1"/>
  <c r="Q636" i="3"/>
  <c r="R636" i="3" s="1"/>
  <c r="Q640" i="3"/>
  <c r="R640" i="3" s="1"/>
  <c r="Q642" i="3"/>
  <c r="R642" i="3" s="1"/>
  <c r="Q644" i="3"/>
  <c r="R644" i="3" s="1"/>
  <c r="Q648" i="3"/>
  <c r="R648" i="3" s="1"/>
  <c r="Q650" i="3"/>
  <c r="R650" i="3" s="1"/>
  <c r="Q652" i="3"/>
  <c r="R652" i="3" s="1"/>
  <c r="Q656" i="3"/>
  <c r="R656" i="3" s="1"/>
  <c r="Q658" i="3"/>
  <c r="R658" i="3" s="1"/>
  <c r="Q660" i="3"/>
  <c r="R660" i="3" s="1"/>
  <c r="Q664" i="3"/>
  <c r="R664" i="3" s="1"/>
  <c r="Q666" i="3"/>
  <c r="R666" i="3" s="1"/>
  <c r="Q668" i="3"/>
  <c r="R668" i="3" s="1"/>
  <c r="Q672" i="3"/>
  <c r="R672" i="3" s="1"/>
  <c r="Q674" i="3"/>
  <c r="R674" i="3" s="1"/>
  <c r="Q676" i="3"/>
  <c r="R676" i="3" s="1"/>
  <c r="Q680" i="3"/>
  <c r="R680" i="3" s="1"/>
  <c r="Q682" i="3"/>
  <c r="R682" i="3" s="1"/>
  <c r="Q684" i="3"/>
  <c r="R684" i="3" s="1"/>
  <c r="Q688" i="3"/>
  <c r="R688" i="3" s="1"/>
  <c r="Q690" i="3"/>
  <c r="R690" i="3" s="1"/>
  <c r="Q692" i="3"/>
  <c r="R692" i="3" s="1"/>
  <c r="Q696" i="3"/>
  <c r="R696" i="3" s="1"/>
  <c r="Q698" i="3"/>
  <c r="R698" i="3" s="1"/>
  <c r="Q700" i="3"/>
  <c r="R700" i="3" s="1"/>
  <c r="Q704" i="3"/>
  <c r="R704" i="3" s="1"/>
  <c r="Q706" i="3"/>
  <c r="R706" i="3" s="1"/>
  <c r="Q708" i="3"/>
  <c r="R708" i="3" s="1"/>
  <c r="Q712" i="3"/>
  <c r="R712" i="3" s="1"/>
  <c r="Q714" i="3"/>
  <c r="R714" i="3" s="1"/>
  <c r="Q716" i="3"/>
  <c r="R716" i="3" s="1"/>
  <c r="Q720" i="3"/>
  <c r="R720" i="3" s="1"/>
  <c r="Q722" i="3"/>
  <c r="R722" i="3" s="1"/>
  <c r="Q724" i="3"/>
  <c r="R724" i="3" s="1"/>
  <c r="Q728" i="3"/>
  <c r="R728" i="3" s="1"/>
  <c r="Q730" i="3"/>
  <c r="R730" i="3" s="1"/>
  <c r="Q732" i="3"/>
  <c r="R732" i="3" s="1"/>
  <c r="Q736" i="3"/>
  <c r="R736" i="3" s="1"/>
  <c r="Q738" i="3"/>
  <c r="R738" i="3" s="1"/>
  <c r="Q740" i="3"/>
  <c r="R740" i="3" s="1"/>
  <c r="Q744" i="3"/>
  <c r="R744" i="3" s="1"/>
  <c r="Q746" i="3"/>
  <c r="R746" i="3" s="1"/>
  <c r="Q748" i="3"/>
  <c r="R748" i="3" s="1"/>
  <c r="Q752" i="3"/>
  <c r="R752" i="3" s="1"/>
  <c r="Q754" i="3"/>
  <c r="R754" i="3" s="1"/>
  <c r="Q756" i="3"/>
  <c r="R756" i="3" s="1"/>
  <c r="Q760" i="3"/>
  <c r="R760" i="3" s="1"/>
  <c r="Q762" i="3"/>
  <c r="R762" i="3" s="1"/>
  <c r="Q764" i="3"/>
  <c r="R764" i="3" s="1"/>
  <c r="Q768" i="3"/>
  <c r="R768" i="3" s="1"/>
  <c r="Q770" i="3"/>
  <c r="R770" i="3" s="1"/>
  <c r="Q772" i="3"/>
  <c r="R772" i="3" s="1"/>
  <c r="Q776" i="3"/>
  <c r="R776" i="3" s="1"/>
  <c r="Q778" i="3"/>
  <c r="R778" i="3" s="1"/>
  <c r="Q780" i="3"/>
  <c r="R780" i="3" s="1"/>
  <c r="Q784" i="3"/>
  <c r="R784" i="3" s="1"/>
  <c r="Q786" i="3"/>
  <c r="R786" i="3" s="1"/>
  <c r="Q788" i="3"/>
  <c r="R788" i="3" s="1"/>
  <c r="Q792" i="3"/>
  <c r="R792" i="3" s="1"/>
  <c r="Q794" i="3"/>
  <c r="R794" i="3" s="1"/>
  <c r="Q796" i="3"/>
  <c r="R796" i="3" s="1"/>
  <c r="Q800" i="3"/>
  <c r="R800" i="3" s="1"/>
  <c r="Q802" i="3"/>
  <c r="R802" i="3" s="1"/>
  <c r="Q804" i="3"/>
  <c r="R804" i="3" s="1"/>
  <c r="Q808" i="3"/>
  <c r="R808" i="3" s="1"/>
  <c r="Q810" i="3"/>
  <c r="R810" i="3" s="1"/>
  <c r="Q812" i="3"/>
  <c r="R812" i="3" s="1"/>
  <c r="Q816" i="3"/>
  <c r="R816" i="3" s="1"/>
  <c r="Q818" i="3"/>
  <c r="R818" i="3" s="1"/>
  <c r="Q820" i="3"/>
  <c r="R820" i="3" s="1"/>
  <c r="Q824" i="3"/>
  <c r="R824" i="3" s="1"/>
  <c r="Q826" i="3"/>
  <c r="R826" i="3" s="1"/>
  <c r="Q828" i="3"/>
  <c r="R828" i="3" s="1"/>
  <c r="Q832" i="3"/>
  <c r="R832" i="3" s="1"/>
  <c r="Q834" i="3"/>
  <c r="R834" i="3" s="1"/>
  <c r="Q836" i="3"/>
  <c r="R836" i="3" s="1"/>
  <c r="Q873" i="3"/>
  <c r="R873" i="3" s="1"/>
  <c r="Q875" i="3"/>
  <c r="R875" i="3" s="1"/>
  <c r="Q881" i="3"/>
  <c r="R881" i="3" s="1"/>
  <c r="Q885" i="3"/>
  <c r="R885" i="3" s="1"/>
  <c r="Q887" i="3"/>
  <c r="R887" i="3" s="1"/>
  <c r="Q889" i="3"/>
  <c r="R889" i="3" s="1"/>
  <c r="Q893" i="3"/>
  <c r="R893" i="3" s="1"/>
  <c r="Q895" i="3"/>
  <c r="R895" i="3" s="1"/>
  <c r="Q897" i="3"/>
  <c r="R897" i="3" s="1"/>
  <c r="Q901" i="3"/>
  <c r="R901" i="3" s="1"/>
  <c r="Q903" i="3"/>
  <c r="R903" i="3" s="1"/>
  <c r="Q905" i="3"/>
  <c r="R905" i="3" s="1"/>
  <c r="Q907" i="3"/>
  <c r="R907" i="3" s="1"/>
  <c r="Q911" i="3"/>
  <c r="R911" i="3" s="1"/>
  <c r="Q913" i="3"/>
  <c r="R913" i="3" s="1"/>
  <c r="Q915" i="3"/>
  <c r="R915" i="3" s="1"/>
  <c r="Q917" i="3"/>
  <c r="R917" i="3" s="1"/>
  <c r="Q919" i="3"/>
  <c r="R919" i="3" s="1"/>
  <c r="Q921" i="3"/>
  <c r="R921" i="3" s="1"/>
  <c r="Q923" i="3"/>
  <c r="R923" i="3" s="1"/>
  <c r="Q927" i="3"/>
  <c r="R927" i="3" s="1"/>
  <c r="Q929" i="3"/>
  <c r="R929" i="3" s="1"/>
  <c r="Q931" i="3"/>
  <c r="R931" i="3" s="1"/>
  <c r="Q933" i="3"/>
  <c r="R933" i="3" s="1"/>
  <c r="Q935" i="3"/>
  <c r="R935" i="3" s="1"/>
  <c r="Q937" i="3"/>
  <c r="R937" i="3" s="1"/>
  <c r="Q939" i="3"/>
  <c r="R939" i="3" s="1"/>
  <c r="Q943" i="3"/>
  <c r="R943" i="3" s="1"/>
  <c r="Q945" i="3"/>
  <c r="R945" i="3" s="1"/>
  <c r="Q947" i="3"/>
  <c r="R947" i="3" s="1"/>
  <c r="Q949" i="3"/>
  <c r="R949" i="3" s="1"/>
  <c r="Q951" i="3"/>
  <c r="R951" i="3" s="1"/>
  <c r="Q953" i="3"/>
  <c r="R953" i="3" s="1"/>
  <c r="Q955" i="3"/>
  <c r="R955" i="3" s="1"/>
  <c r="Q959" i="3"/>
  <c r="R959" i="3" s="1"/>
  <c r="Q961" i="3"/>
  <c r="R961" i="3" s="1"/>
  <c r="Q963" i="3"/>
  <c r="R963" i="3" s="1"/>
  <c r="Q965" i="3"/>
  <c r="R965" i="3" s="1"/>
  <c r="Q967" i="3"/>
  <c r="R967" i="3" s="1"/>
  <c r="Q969" i="3"/>
  <c r="R969" i="3" s="1"/>
  <c r="Q971" i="3"/>
  <c r="R971" i="3" s="1"/>
  <c r="Q975" i="3"/>
  <c r="R975" i="3" s="1"/>
  <c r="Q977" i="3"/>
  <c r="R977" i="3" s="1"/>
  <c r="Q979" i="3"/>
  <c r="R979" i="3" s="1"/>
  <c r="Q981" i="3"/>
  <c r="R981" i="3" s="1"/>
  <c r="Q983" i="3"/>
  <c r="R983" i="3" s="1"/>
  <c r="Q985" i="3"/>
  <c r="R985" i="3" s="1"/>
  <c r="Q987" i="3"/>
  <c r="R987" i="3" s="1"/>
  <c r="Q991" i="3"/>
  <c r="R991" i="3" s="1"/>
  <c r="Q993" i="3"/>
  <c r="R993" i="3" s="1"/>
  <c r="Q995" i="3"/>
  <c r="R995" i="3" s="1"/>
  <c r="Q997" i="3"/>
  <c r="R997" i="3" s="1"/>
  <c r="Q999" i="3"/>
  <c r="R999" i="3" s="1"/>
  <c r="Q1001" i="3"/>
  <c r="R1001" i="3" s="1"/>
  <c r="Q1003" i="3"/>
  <c r="R1003" i="3" s="1"/>
  <c r="Q1226" i="3"/>
  <c r="R1226" i="3" s="1"/>
  <c r="Q1228" i="3"/>
  <c r="R1228" i="3" s="1"/>
  <c r="Q1232" i="3"/>
  <c r="R1232" i="3" s="1"/>
  <c r="Q1234" i="3"/>
  <c r="R1234" i="3" s="1"/>
  <c r="Q1236" i="3"/>
  <c r="R1236" i="3" s="1"/>
  <c r="Q1238" i="3"/>
  <c r="R1238" i="3" s="1"/>
  <c r="Q1240" i="3"/>
  <c r="R1240" i="3" s="1"/>
  <c r="Q1242" i="3"/>
  <c r="R1242" i="3" s="1"/>
  <c r="Q1244" i="3"/>
  <c r="R1244" i="3" s="1"/>
  <c r="Q1248" i="3"/>
  <c r="R1248" i="3" s="1"/>
  <c r="Q1250" i="3"/>
  <c r="R1250" i="3" s="1"/>
  <c r="Q1252" i="3"/>
  <c r="R1252" i="3" s="1"/>
  <c r="Q1254" i="3"/>
  <c r="R1254" i="3" s="1"/>
  <c r="Q1256" i="3"/>
  <c r="R1256" i="3" s="1"/>
  <c r="Q1258" i="3"/>
  <c r="R1258" i="3" s="1"/>
  <c r="Q1260" i="3"/>
  <c r="R1260" i="3" s="1"/>
  <c r="Q1264" i="3"/>
  <c r="R1264" i="3" s="1"/>
  <c r="Q1266" i="3"/>
  <c r="R1266" i="3" s="1"/>
  <c r="Q1268" i="3"/>
  <c r="R1268" i="3" s="1"/>
  <c r="Q1270" i="3"/>
  <c r="R1270" i="3" s="1"/>
  <c r="Q1272" i="3"/>
  <c r="R1272" i="3" s="1"/>
  <c r="Q1274" i="3"/>
  <c r="R1274" i="3" s="1"/>
  <c r="Q1276" i="3"/>
  <c r="R1276" i="3" s="1"/>
  <c r="Q1280" i="3"/>
  <c r="R1280" i="3" s="1"/>
  <c r="Q1282" i="3"/>
  <c r="R1282" i="3" s="1"/>
  <c r="Q1284" i="3"/>
  <c r="R1284" i="3" s="1"/>
  <c r="Q1286" i="3"/>
  <c r="R1286" i="3" s="1"/>
  <c r="Q1288" i="3"/>
  <c r="R1288" i="3" s="1"/>
  <c r="Q1290" i="3"/>
  <c r="R1290" i="3" s="1"/>
  <c r="Q1292" i="3"/>
  <c r="R1292" i="3" s="1"/>
  <c r="Q1296" i="3"/>
  <c r="R1296" i="3" s="1"/>
  <c r="Q1298" i="3"/>
  <c r="R1298" i="3" s="1"/>
  <c r="Q1300" i="3"/>
  <c r="R1300" i="3" s="1"/>
  <c r="Q1302" i="3"/>
  <c r="R1302" i="3" s="1"/>
  <c r="Q1304" i="3"/>
  <c r="R1304" i="3" s="1"/>
  <c r="Q1306" i="3"/>
  <c r="R1306" i="3" s="1"/>
  <c r="Q1308" i="3"/>
  <c r="R1308" i="3" s="1"/>
  <c r="Q1312" i="3"/>
  <c r="R1312" i="3" s="1"/>
  <c r="Q1314" i="3"/>
  <c r="R1314" i="3" s="1"/>
  <c r="Q1316" i="3"/>
  <c r="R1316" i="3" s="1"/>
  <c r="Q1318" i="3"/>
  <c r="R1318" i="3" s="1"/>
  <c r="Q1320" i="3"/>
  <c r="R1320" i="3" s="1"/>
  <c r="Q1322" i="3"/>
  <c r="R1322" i="3" s="1"/>
  <c r="Q1324" i="3"/>
  <c r="R1324" i="3" s="1"/>
  <c r="Q1328" i="3"/>
  <c r="R1328" i="3" s="1"/>
  <c r="Q1330" i="3"/>
  <c r="R1330" i="3" s="1"/>
  <c r="Q1332" i="3"/>
  <c r="R1332" i="3" s="1"/>
  <c r="Q1334" i="3"/>
  <c r="R1334" i="3" s="1"/>
  <c r="Q1336" i="3"/>
  <c r="R1336" i="3" s="1"/>
  <c r="Q1338" i="3"/>
  <c r="R1338" i="3" s="1"/>
  <c r="Q1340" i="3"/>
  <c r="R1340" i="3" s="1"/>
  <c r="Q1344" i="3"/>
  <c r="R1344" i="3" s="1"/>
  <c r="Q1346" i="3"/>
  <c r="R1346" i="3" s="1"/>
  <c r="Q1348" i="3"/>
  <c r="R1348" i="3" s="1"/>
  <c r="Q1350" i="3"/>
  <c r="R1350" i="3" s="1"/>
  <c r="Q1352" i="3"/>
  <c r="R1352" i="3" s="1"/>
  <c r="Q1469" i="3"/>
  <c r="R1469" i="3" s="1"/>
  <c r="Q2456" i="3"/>
  <c r="R2456" i="3" s="1"/>
  <c r="Q2470" i="3"/>
  <c r="R2470" i="3" s="1"/>
  <c r="Q2488" i="3"/>
  <c r="R2488" i="3" s="1"/>
  <c r="Q2520" i="3"/>
  <c r="R2520" i="3" s="1"/>
  <c r="Q2552" i="3"/>
  <c r="R2552" i="3" s="1"/>
  <c r="Q2584" i="3"/>
  <c r="R2584" i="3" s="1"/>
  <c r="Q2472" i="3"/>
  <c r="R2472" i="3" s="1"/>
  <c r="Q2536" i="3"/>
  <c r="R2536" i="3" s="1"/>
  <c r="Q2600" i="3"/>
  <c r="R2600" i="3" s="1"/>
  <c r="Q2861" i="3"/>
  <c r="R2861" i="3" s="1"/>
  <c r="Q2925" i="3"/>
  <c r="R2925" i="3" s="1"/>
  <c r="Q2989" i="3"/>
  <c r="R2989" i="3" s="1"/>
  <c r="Q3053" i="3"/>
  <c r="R3053" i="3" s="1"/>
  <c r="Q1576" i="3"/>
  <c r="R1576" i="3" s="1"/>
  <c r="Q1578" i="3"/>
  <c r="R1578" i="3" s="1"/>
  <c r="Q1580" i="3"/>
  <c r="R1580" i="3" s="1"/>
  <c r="Q1584" i="3"/>
  <c r="R1584" i="3" s="1"/>
  <c r="Q1586" i="3"/>
  <c r="R1586" i="3" s="1"/>
  <c r="Q1588" i="3"/>
  <c r="R1588" i="3" s="1"/>
  <c r="Q1592" i="3"/>
  <c r="R1592" i="3" s="1"/>
  <c r="Q1594" i="3"/>
  <c r="R1594" i="3" s="1"/>
  <c r="Q1596" i="3"/>
  <c r="R1596" i="3" s="1"/>
  <c r="Q1600" i="3"/>
  <c r="R1600" i="3" s="1"/>
  <c r="Q1602" i="3"/>
  <c r="R1602" i="3" s="1"/>
  <c r="Q1604" i="3"/>
  <c r="R1604" i="3" s="1"/>
  <c r="Q1608" i="3"/>
  <c r="R1608" i="3" s="1"/>
  <c r="Q1610" i="3"/>
  <c r="R1610" i="3" s="1"/>
  <c r="Q1612" i="3"/>
  <c r="R1612" i="3" s="1"/>
  <c r="Q1616" i="3"/>
  <c r="R1616" i="3" s="1"/>
  <c r="Q1618" i="3"/>
  <c r="R1618" i="3" s="1"/>
  <c r="Q1620" i="3"/>
  <c r="R1620" i="3" s="1"/>
  <c r="Q1624" i="3"/>
  <c r="R1624" i="3" s="1"/>
  <c r="Q1626" i="3"/>
  <c r="R1626" i="3" s="1"/>
  <c r="Q1628" i="3"/>
  <c r="R1628" i="3" s="1"/>
  <c r="Q1632" i="3"/>
  <c r="R1632" i="3" s="1"/>
  <c r="Q1634" i="3"/>
  <c r="R1634" i="3" s="1"/>
  <c r="Q1636" i="3"/>
  <c r="R1636" i="3" s="1"/>
  <c r="Q1640" i="3"/>
  <c r="R1640" i="3" s="1"/>
  <c r="Q1642" i="3"/>
  <c r="R1642" i="3" s="1"/>
  <c r="Q1644" i="3"/>
  <c r="R1644" i="3" s="1"/>
  <c r="Q1648" i="3"/>
  <c r="R1648" i="3" s="1"/>
  <c r="Q1650" i="3"/>
  <c r="R1650" i="3" s="1"/>
  <c r="Q1656" i="3"/>
  <c r="R1656" i="3" s="1"/>
  <c r="Q1658" i="3"/>
  <c r="R1658" i="3" s="1"/>
  <c r="Q1660" i="3"/>
  <c r="R1660" i="3" s="1"/>
  <c r="Q1664" i="3"/>
  <c r="R1664" i="3" s="1"/>
  <c r="Q1666" i="3"/>
  <c r="R1666" i="3" s="1"/>
  <c r="Q1668" i="3"/>
  <c r="R1668" i="3" s="1"/>
  <c r="Q1672" i="3"/>
  <c r="R1672" i="3" s="1"/>
  <c r="Q1674" i="3"/>
  <c r="R1674" i="3" s="1"/>
  <c r="Q1676" i="3"/>
  <c r="R1676" i="3" s="1"/>
  <c r="Q1680" i="3"/>
  <c r="R1680" i="3" s="1"/>
  <c r="Q1682" i="3"/>
  <c r="R1682" i="3" s="1"/>
  <c r="Q1684" i="3"/>
  <c r="R1684" i="3" s="1"/>
  <c r="Q1688" i="3"/>
  <c r="R1688" i="3" s="1"/>
  <c r="Q1690" i="3"/>
  <c r="R1690" i="3" s="1"/>
  <c r="Q1692" i="3"/>
  <c r="R1692" i="3" s="1"/>
  <c r="Q1696" i="3"/>
  <c r="R1696" i="3" s="1"/>
  <c r="Q1698" i="3"/>
  <c r="R1698" i="3" s="1"/>
  <c r="Q1700" i="3"/>
  <c r="R1700" i="3" s="1"/>
  <c r="Q1704" i="3"/>
  <c r="R1704" i="3" s="1"/>
  <c r="Q1706" i="3"/>
  <c r="R1706" i="3" s="1"/>
  <c r="Q1708" i="3"/>
  <c r="R1708" i="3" s="1"/>
  <c r="Q1712" i="3"/>
  <c r="R1712" i="3" s="1"/>
  <c r="Q1714" i="3"/>
  <c r="R1714" i="3" s="1"/>
  <c r="Q1716" i="3"/>
  <c r="R1716" i="3" s="1"/>
  <c r="Q1720" i="3"/>
  <c r="R1720" i="3" s="1"/>
  <c r="Q1722" i="3"/>
  <c r="R1722" i="3" s="1"/>
  <c r="Q1724" i="3"/>
  <c r="R1724" i="3" s="1"/>
  <c r="Q1728" i="3"/>
  <c r="R1728" i="3" s="1"/>
  <c r="Q1730" i="3"/>
  <c r="R1730" i="3" s="1"/>
  <c r="Q1732" i="3"/>
  <c r="R1732" i="3" s="1"/>
  <c r="Q1736" i="3"/>
  <c r="R1736" i="3" s="1"/>
  <c r="Q1738" i="3"/>
  <c r="R1738" i="3" s="1"/>
  <c r="Q1740" i="3"/>
  <c r="R1740" i="3" s="1"/>
  <c r="Q1744" i="3"/>
  <c r="R1744" i="3" s="1"/>
  <c r="Q1746" i="3"/>
  <c r="R1746" i="3" s="1"/>
  <c r="Q1999" i="3"/>
  <c r="R1999" i="3" s="1"/>
  <c r="Q2001" i="3"/>
  <c r="R2001" i="3" s="1"/>
  <c r="Q2005" i="3"/>
  <c r="R2005" i="3" s="1"/>
  <c r="Q2007" i="3"/>
  <c r="R2007" i="3" s="1"/>
  <c r="Q2009" i="3"/>
  <c r="R2009" i="3" s="1"/>
  <c r="Q2013" i="3"/>
  <c r="R2013" i="3" s="1"/>
  <c r="Q2015" i="3"/>
  <c r="R2015" i="3" s="1"/>
  <c r="Q2017" i="3"/>
  <c r="R2017" i="3" s="1"/>
  <c r="Q2021" i="3"/>
  <c r="R2021" i="3" s="1"/>
  <c r="Q2023" i="3"/>
  <c r="R2023" i="3" s="1"/>
  <c r="Q2025" i="3"/>
  <c r="R2025" i="3" s="1"/>
  <c r="Q2029" i="3"/>
  <c r="R2029" i="3" s="1"/>
  <c r="Q2031" i="3"/>
  <c r="R2031" i="3" s="1"/>
  <c r="Q2033" i="3"/>
  <c r="R2033" i="3" s="1"/>
  <c r="Q2037" i="3"/>
  <c r="R2037" i="3" s="1"/>
  <c r="Q2039" i="3"/>
  <c r="R2039" i="3" s="1"/>
  <c r="Q2041" i="3"/>
  <c r="R2041" i="3" s="1"/>
  <c r="Q2045" i="3"/>
  <c r="R2045" i="3" s="1"/>
  <c r="Q2047" i="3"/>
  <c r="R2047" i="3" s="1"/>
  <c r="Q2049" i="3"/>
  <c r="R2049" i="3" s="1"/>
  <c r="Q2053" i="3"/>
  <c r="R2053" i="3" s="1"/>
  <c r="Q2055" i="3"/>
  <c r="R2055" i="3" s="1"/>
  <c r="Q2057" i="3"/>
  <c r="R2057" i="3" s="1"/>
  <c r="Q2061" i="3"/>
  <c r="R2061" i="3" s="1"/>
  <c r="Q2063" i="3"/>
  <c r="R2063" i="3" s="1"/>
  <c r="Q2065" i="3"/>
  <c r="R2065" i="3" s="1"/>
  <c r="Q2069" i="3"/>
  <c r="R2069" i="3" s="1"/>
  <c r="Q2071" i="3"/>
  <c r="R2071" i="3" s="1"/>
  <c r="Q2073" i="3"/>
  <c r="R2073" i="3" s="1"/>
  <c r="Q2077" i="3"/>
  <c r="R2077" i="3" s="1"/>
  <c r="Q2079" i="3"/>
  <c r="R2079" i="3" s="1"/>
  <c r="Q2081" i="3"/>
  <c r="R2081" i="3" s="1"/>
  <c r="Q2085" i="3"/>
  <c r="R2085" i="3" s="1"/>
  <c r="Q2087" i="3"/>
  <c r="R2087" i="3" s="1"/>
  <c r="Q2089" i="3"/>
  <c r="R2089" i="3" s="1"/>
  <c r="Q2093" i="3"/>
  <c r="R2093" i="3" s="1"/>
  <c r="Q2095" i="3"/>
  <c r="R2095" i="3" s="1"/>
  <c r="Q2097" i="3"/>
  <c r="R2097" i="3" s="1"/>
  <c r="Q2101" i="3"/>
  <c r="R2101" i="3" s="1"/>
  <c r="Q2103" i="3"/>
  <c r="R2103" i="3" s="1"/>
  <c r="Q2105" i="3"/>
  <c r="R2105" i="3" s="1"/>
  <c r="Q2109" i="3"/>
  <c r="R2109" i="3" s="1"/>
  <c r="Q2111" i="3"/>
  <c r="R2111" i="3" s="1"/>
  <c r="Q2113" i="3"/>
  <c r="R2113" i="3" s="1"/>
  <c r="Q2117" i="3"/>
  <c r="R2117" i="3" s="1"/>
  <c r="Q2119" i="3"/>
  <c r="R2119" i="3" s="1"/>
  <c r="Q2121" i="3"/>
  <c r="R2121" i="3" s="1"/>
  <c r="Q2125" i="3"/>
  <c r="R2125" i="3" s="1"/>
  <c r="Q2127" i="3"/>
  <c r="R2127" i="3" s="1"/>
  <c r="Q2129" i="3"/>
  <c r="R2129" i="3" s="1"/>
  <c r="Q2133" i="3"/>
  <c r="R2133" i="3" s="1"/>
  <c r="Q2135" i="3"/>
  <c r="R2135" i="3" s="1"/>
  <c r="Q2137" i="3"/>
  <c r="R2137" i="3" s="1"/>
  <c r="Q2141" i="3"/>
  <c r="R2141" i="3" s="1"/>
  <c r="Q2143" i="3"/>
  <c r="R2143" i="3" s="1"/>
  <c r="Q2145" i="3"/>
  <c r="R2145" i="3" s="1"/>
  <c r="Q2149" i="3"/>
  <c r="R2149" i="3" s="1"/>
  <c r="Q2151" i="3"/>
  <c r="R2151" i="3" s="1"/>
  <c r="Q2153" i="3"/>
  <c r="R2153" i="3" s="1"/>
  <c r="Q2157" i="3"/>
  <c r="R2157" i="3" s="1"/>
  <c r="Q2159" i="3"/>
  <c r="R2159" i="3" s="1"/>
  <c r="Q2161" i="3"/>
  <c r="R2161" i="3" s="1"/>
  <c r="Q2165" i="3"/>
  <c r="R2165" i="3" s="1"/>
  <c r="Q2167" i="3"/>
  <c r="R2167" i="3" s="1"/>
  <c r="Q2169" i="3"/>
  <c r="R2169" i="3" s="1"/>
  <c r="Q2173" i="3"/>
  <c r="R2173" i="3" s="1"/>
  <c r="Q2175" i="3"/>
  <c r="R2175" i="3" s="1"/>
  <c r="Q2177" i="3"/>
  <c r="R2177" i="3" s="1"/>
  <c r="Q2181" i="3"/>
  <c r="R2181" i="3" s="1"/>
  <c r="Q2183" i="3"/>
  <c r="R2183" i="3" s="1"/>
  <c r="Q2185" i="3"/>
  <c r="R2185" i="3" s="1"/>
  <c r="Q2189" i="3"/>
  <c r="R2189" i="3" s="1"/>
  <c r="Q2191" i="3"/>
  <c r="R2191" i="3" s="1"/>
  <c r="Q2193" i="3"/>
  <c r="R2193" i="3" s="1"/>
  <c r="Q2197" i="3"/>
  <c r="R2197" i="3" s="1"/>
  <c r="Q2199" i="3"/>
  <c r="R2199" i="3" s="1"/>
  <c r="Q2201" i="3"/>
  <c r="R2201" i="3" s="1"/>
  <c r="Q2205" i="3"/>
  <c r="R2205" i="3" s="1"/>
  <c r="Q2207" i="3"/>
  <c r="R2207" i="3" s="1"/>
  <c r="Q2209" i="3"/>
  <c r="R2209" i="3" s="1"/>
  <c r="Q2213" i="3"/>
  <c r="R2213" i="3" s="1"/>
  <c r="Q2215" i="3"/>
  <c r="R2215" i="3" s="1"/>
  <c r="Q2217" i="3"/>
  <c r="R2217" i="3" s="1"/>
  <c r="Q2221" i="3"/>
  <c r="R2221" i="3" s="1"/>
  <c r="Q2223" i="3"/>
  <c r="R2223" i="3" s="1"/>
  <c r="Q2225" i="3"/>
  <c r="R2225" i="3" s="1"/>
  <c r="Q2229" i="3"/>
  <c r="R2229" i="3" s="1"/>
  <c r="Q2233" i="3"/>
  <c r="R2233" i="3" s="1"/>
  <c r="Q2237" i="3"/>
  <c r="R2237" i="3" s="1"/>
  <c r="Q2239" i="3"/>
  <c r="R2239" i="3" s="1"/>
  <c r="Q2241" i="3"/>
  <c r="R2241" i="3" s="1"/>
  <c r="Q2245" i="3"/>
  <c r="R2245" i="3" s="1"/>
  <c r="Q2247" i="3"/>
  <c r="R2247" i="3" s="1"/>
  <c r="Q2249" i="3"/>
  <c r="R2249" i="3" s="1"/>
  <c r="Q2253" i="3"/>
  <c r="R2253" i="3" s="1"/>
  <c r="Q2255" i="3"/>
  <c r="R2255" i="3" s="1"/>
  <c r="Q2257" i="3"/>
  <c r="R2257" i="3" s="1"/>
  <c r="Q2438" i="3"/>
  <c r="R2438" i="3" s="1"/>
  <c r="Q2442" i="3"/>
  <c r="R2442" i="3" s="1"/>
  <c r="Q2444" i="3"/>
  <c r="R2444" i="3" s="1"/>
  <c r="Q2446" i="3"/>
  <c r="R2446" i="3" s="1"/>
  <c r="Q2448" i="3"/>
  <c r="R2448" i="3" s="1"/>
  <c r="Q2450" i="3"/>
  <c r="R2450" i="3" s="1"/>
  <c r="Q2452" i="3"/>
  <c r="R2452" i="3" s="1"/>
  <c r="Q2454" i="3"/>
  <c r="R2454" i="3" s="1"/>
  <c r="Q2458" i="3"/>
  <c r="R2458" i="3" s="1"/>
  <c r="Q2460" i="3"/>
  <c r="R2460" i="3" s="1"/>
  <c r="Q2462" i="3"/>
  <c r="R2462" i="3" s="1"/>
  <c r="Q2464" i="3"/>
  <c r="R2464" i="3" s="1"/>
  <c r="Q2466" i="3"/>
  <c r="R2466" i="3" s="1"/>
  <c r="Q2468" i="3"/>
  <c r="R2468" i="3" s="1"/>
  <c r="Q2474" i="3"/>
  <c r="R2474" i="3" s="1"/>
  <c r="Q2476" i="3"/>
  <c r="R2476" i="3" s="1"/>
  <c r="Q2478" i="3"/>
  <c r="R2478" i="3" s="1"/>
  <c r="Q2480" i="3"/>
  <c r="R2480" i="3" s="1"/>
  <c r="Q2482" i="3"/>
  <c r="R2482" i="3" s="1"/>
  <c r="Q2484" i="3"/>
  <c r="R2484" i="3" s="1"/>
  <c r="Q2486" i="3"/>
  <c r="R2486" i="3" s="1"/>
  <c r="Q2490" i="3"/>
  <c r="R2490" i="3" s="1"/>
  <c r="Q2492" i="3"/>
  <c r="R2492" i="3" s="1"/>
  <c r="Q2494" i="3"/>
  <c r="R2494" i="3" s="1"/>
  <c r="Q2496" i="3"/>
  <c r="R2496" i="3" s="1"/>
  <c r="Q2498" i="3"/>
  <c r="R2498" i="3" s="1"/>
  <c r="Q2500" i="3"/>
  <c r="R2500" i="3" s="1"/>
  <c r="Q2502" i="3"/>
  <c r="R2502" i="3" s="1"/>
  <c r="Q2506" i="3"/>
  <c r="R2506" i="3" s="1"/>
  <c r="Q2508" i="3"/>
  <c r="R2508" i="3" s="1"/>
  <c r="Q2510" i="3"/>
  <c r="R2510" i="3" s="1"/>
  <c r="Q2512" i="3"/>
  <c r="R2512" i="3" s="1"/>
  <c r="Q2514" i="3"/>
  <c r="R2514" i="3" s="1"/>
  <c r="Q2516" i="3"/>
  <c r="R2516" i="3" s="1"/>
  <c r="Q2518" i="3"/>
  <c r="R2518" i="3" s="1"/>
  <c r="Q2522" i="3"/>
  <c r="R2522" i="3" s="1"/>
  <c r="Q2524" i="3"/>
  <c r="R2524" i="3" s="1"/>
  <c r="Q2526" i="3"/>
  <c r="R2526" i="3" s="1"/>
  <c r="Q2528" i="3"/>
  <c r="R2528" i="3" s="1"/>
  <c r="Q2530" i="3"/>
  <c r="R2530" i="3" s="1"/>
  <c r="Q2532" i="3"/>
  <c r="R2532" i="3" s="1"/>
  <c r="Q2534" i="3"/>
  <c r="R2534" i="3" s="1"/>
  <c r="Q2538" i="3"/>
  <c r="R2538" i="3" s="1"/>
  <c r="Q2540" i="3"/>
  <c r="R2540" i="3" s="1"/>
  <c r="Q2542" i="3"/>
  <c r="R2542" i="3" s="1"/>
  <c r="Q2544" i="3"/>
  <c r="R2544" i="3" s="1"/>
  <c r="Q2546" i="3"/>
  <c r="R2546" i="3" s="1"/>
  <c r="Q2548" i="3"/>
  <c r="R2548" i="3" s="1"/>
  <c r="Q2550" i="3"/>
  <c r="R2550" i="3" s="1"/>
  <c r="Q2554" i="3"/>
  <c r="R2554" i="3" s="1"/>
  <c r="Q2556" i="3"/>
  <c r="R2556" i="3" s="1"/>
  <c r="Q2558" i="3"/>
  <c r="R2558" i="3" s="1"/>
  <c r="Q2560" i="3"/>
  <c r="R2560" i="3" s="1"/>
  <c r="Q2562" i="3"/>
  <c r="R2562" i="3" s="1"/>
  <c r="Q2564" i="3"/>
  <c r="R2564" i="3" s="1"/>
  <c r="Q2566" i="3"/>
  <c r="R2566" i="3" s="1"/>
  <c r="Q2570" i="3"/>
  <c r="R2570" i="3" s="1"/>
  <c r="Q2572" i="3"/>
  <c r="R2572" i="3" s="1"/>
  <c r="Q2574" i="3"/>
  <c r="R2574" i="3" s="1"/>
  <c r="Q2576" i="3"/>
  <c r="R2576" i="3" s="1"/>
  <c r="Q2578" i="3"/>
  <c r="R2578" i="3" s="1"/>
  <c r="Q2580" i="3"/>
  <c r="R2580" i="3" s="1"/>
  <c r="Q2582" i="3"/>
  <c r="R2582" i="3" s="1"/>
  <c r="Q2586" i="3"/>
  <c r="R2586" i="3" s="1"/>
  <c r="Q2588" i="3"/>
  <c r="R2588" i="3" s="1"/>
  <c r="Q2590" i="3"/>
  <c r="R2590" i="3" s="1"/>
  <c r="Q2592" i="3"/>
  <c r="R2592" i="3" s="1"/>
  <c r="Q2594" i="3"/>
  <c r="R2594" i="3" s="1"/>
  <c r="Q2596" i="3"/>
  <c r="R2596" i="3" s="1"/>
  <c r="Q2598" i="3"/>
  <c r="R2598" i="3" s="1"/>
  <c r="Q2602" i="3"/>
  <c r="R2602" i="3" s="1"/>
  <c r="Q2604" i="3"/>
  <c r="R2604" i="3" s="1"/>
  <c r="Q2847" i="3"/>
  <c r="R2847" i="3" s="1"/>
  <c r="Q2853" i="3"/>
  <c r="R2853" i="3" s="1"/>
  <c r="Q2855" i="3"/>
  <c r="R2855" i="3" s="1"/>
  <c r="Q2857" i="3"/>
  <c r="R2857" i="3" s="1"/>
  <c r="Q2859" i="3"/>
  <c r="R2859" i="3" s="1"/>
  <c r="Q2863" i="3"/>
  <c r="R2863" i="3" s="1"/>
  <c r="Q2865" i="3"/>
  <c r="R2865" i="3" s="1"/>
  <c r="Q2867" i="3"/>
  <c r="R2867" i="3" s="1"/>
  <c r="Q2869" i="3"/>
  <c r="R2869" i="3" s="1"/>
  <c r="Q2871" i="3"/>
  <c r="R2871" i="3" s="1"/>
  <c r="Q2873" i="3"/>
  <c r="R2873" i="3" s="1"/>
  <c r="Q2875" i="3"/>
  <c r="R2875" i="3" s="1"/>
  <c r="Q2879" i="3"/>
  <c r="R2879" i="3" s="1"/>
  <c r="Q2881" i="3"/>
  <c r="R2881" i="3" s="1"/>
  <c r="Q2883" i="3"/>
  <c r="R2883" i="3" s="1"/>
  <c r="Q2885" i="3"/>
  <c r="R2885" i="3" s="1"/>
  <c r="Q2887" i="3"/>
  <c r="R2887" i="3" s="1"/>
  <c r="Q2889" i="3"/>
  <c r="R2889" i="3" s="1"/>
  <c r="Q2891" i="3"/>
  <c r="R2891" i="3" s="1"/>
  <c r="Q2895" i="3"/>
  <c r="R2895" i="3" s="1"/>
  <c r="Q2897" i="3"/>
  <c r="R2897" i="3" s="1"/>
  <c r="Q2899" i="3"/>
  <c r="R2899" i="3" s="1"/>
  <c r="Q2901" i="3"/>
  <c r="R2901" i="3" s="1"/>
  <c r="Q2903" i="3"/>
  <c r="R2903" i="3" s="1"/>
  <c r="Q2905" i="3"/>
  <c r="R2905" i="3" s="1"/>
  <c r="Q2907" i="3"/>
  <c r="R2907" i="3" s="1"/>
  <c r="Q2911" i="3"/>
  <c r="R2911" i="3" s="1"/>
  <c r="Q2913" i="3"/>
  <c r="R2913" i="3" s="1"/>
  <c r="Q2915" i="3"/>
  <c r="R2915" i="3" s="1"/>
  <c r="Q2917" i="3"/>
  <c r="R2917" i="3" s="1"/>
  <c r="Q2919" i="3"/>
  <c r="R2919" i="3" s="1"/>
  <c r="Q2921" i="3"/>
  <c r="R2921" i="3" s="1"/>
  <c r="Q2923" i="3"/>
  <c r="R2923" i="3" s="1"/>
  <c r="Q2927" i="3"/>
  <c r="R2927" i="3" s="1"/>
  <c r="Q2929" i="3"/>
  <c r="R2929" i="3" s="1"/>
  <c r="Q2931" i="3"/>
  <c r="R2931" i="3" s="1"/>
  <c r="Q2933" i="3"/>
  <c r="R2933" i="3" s="1"/>
  <c r="Q2935" i="3"/>
  <c r="R2935" i="3" s="1"/>
  <c r="Q2937" i="3"/>
  <c r="R2937" i="3" s="1"/>
  <c r="Q2939" i="3"/>
  <c r="R2939" i="3" s="1"/>
  <c r="Q2943" i="3"/>
  <c r="R2943" i="3" s="1"/>
  <c r="Q2945" i="3"/>
  <c r="R2945" i="3" s="1"/>
  <c r="Q2947" i="3"/>
  <c r="R2947" i="3" s="1"/>
  <c r="Q2949" i="3"/>
  <c r="R2949" i="3" s="1"/>
  <c r="Q2951" i="3"/>
  <c r="R2951" i="3" s="1"/>
  <c r="Q2953" i="3"/>
  <c r="R2953" i="3" s="1"/>
  <c r="Q2955" i="3"/>
  <c r="R2955" i="3" s="1"/>
  <c r="Q2959" i="3"/>
  <c r="R2959" i="3" s="1"/>
  <c r="Q2961" i="3"/>
  <c r="R2961" i="3" s="1"/>
  <c r="Q2963" i="3"/>
  <c r="R2963" i="3" s="1"/>
  <c r="Q2965" i="3"/>
  <c r="R2965" i="3" s="1"/>
  <c r="Q2967" i="3"/>
  <c r="R2967" i="3" s="1"/>
  <c r="Q2969" i="3"/>
  <c r="R2969" i="3" s="1"/>
  <c r="Q2971" i="3"/>
  <c r="R2971" i="3" s="1"/>
  <c r="Q2975" i="3"/>
  <c r="R2975" i="3" s="1"/>
  <c r="Q2977" i="3"/>
  <c r="R2977" i="3" s="1"/>
  <c r="Q2979" i="3"/>
  <c r="R2979" i="3" s="1"/>
  <c r="Q2981" i="3"/>
  <c r="R2981" i="3" s="1"/>
  <c r="Q2983" i="3"/>
  <c r="R2983" i="3" s="1"/>
  <c r="Q2985" i="3"/>
  <c r="R2985" i="3" s="1"/>
  <c r="Q2987" i="3"/>
  <c r="R2987" i="3" s="1"/>
  <c r="Q2991" i="3"/>
  <c r="R2991" i="3" s="1"/>
  <c r="Q2993" i="3"/>
  <c r="R2993" i="3" s="1"/>
  <c r="Q2995" i="3"/>
  <c r="R2995" i="3" s="1"/>
  <c r="Q2997" i="3"/>
  <c r="R2997" i="3" s="1"/>
  <c r="Q2999" i="3"/>
  <c r="R2999" i="3" s="1"/>
  <c r="Q3001" i="3"/>
  <c r="R3001" i="3" s="1"/>
  <c r="Q3003" i="3"/>
  <c r="R3003" i="3" s="1"/>
  <c r="Q3007" i="3"/>
  <c r="R3007" i="3" s="1"/>
  <c r="Q3009" i="3"/>
  <c r="R3009" i="3" s="1"/>
  <c r="Q3011" i="3"/>
  <c r="R3011" i="3" s="1"/>
  <c r="Q3013" i="3"/>
  <c r="R3013" i="3" s="1"/>
  <c r="Q3015" i="3"/>
  <c r="R3015" i="3" s="1"/>
  <c r="Q3017" i="3"/>
  <c r="R3017" i="3" s="1"/>
  <c r="Q3019" i="3"/>
  <c r="R3019" i="3" s="1"/>
  <c r="Q3023" i="3"/>
  <c r="R3023" i="3" s="1"/>
  <c r="Q3025" i="3"/>
  <c r="R3025" i="3" s="1"/>
  <c r="Q3027" i="3"/>
  <c r="R3027" i="3" s="1"/>
  <c r="Q3029" i="3"/>
  <c r="R3029" i="3" s="1"/>
  <c r="Q3031" i="3"/>
  <c r="R3031" i="3" s="1"/>
  <c r="Q3033" i="3"/>
  <c r="R3033" i="3" s="1"/>
  <c r="Q3035" i="3"/>
  <c r="R3035" i="3" s="1"/>
  <c r="Q3039" i="3"/>
  <c r="R3039" i="3" s="1"/>
  <c r="Q3041" i="3"/>
  <c r="R3041" i="3" s="1"/>
  <c r="Q3043" i="3"/>
  <c r="R3043" i="3" s="1"/>
  <c r="Q3045" i="3"/>
  <c r="R3045" i="3" s="1"/>
  <c r="Q3047" i="3"/>
  <c r="R3047" i="3" s="1"/>
  <c r="Q3051" i="3"/>
  <c r="R3051" i="3" s="1"/>
  <c r="Q3055" i="3"/>
  <c r="R3055" i="3" s="1"/>
  <c r="Q3057" i="3"/>
  <c r="R3057" i="3" s="1"/>
  <c r="Q3059" i="3"/>
  <c r="R3059" i="3" s="1"/>
  <c r="Q3061" i="3"/>
  <c r="R3061" i="3" s="1"/>
  <c r="Q3063" i="3"/>
  <c r="R3063" i="3" s="1"/>
  <c r="Q3065" i="3"/>
  <c r="R3065" i="3" s="1"/>
  <c r="Q3067" i="3"/>
  <c r="R3067" i="3" s="1"/>
  <c r="Q3071" i="3"/>
  <c r="R3071" i="3" s="1"/>
  <c r="Q3073" i="3"/>
  <c r="R3073" i="3" s="1"/>
  <c r="Q3075" i="3"/>
  <c r="R3075" i="3" s="1"/>
  <c r="Q3077" i="3"/>
  <c r="R3077" i="3" s="1"/>
  <c r="Q3079" i="3"/>
  <c r="R3079" i="3" s="1"/>
  <c r="Q3081" i="3"/>
  <c r="R3081" i="3" s="1"/>
  <c r="Q3083" i="3"/>
  <c r="R3083" i="3" s="1"/>
  <c r="Q3087" i="3"/>
  <c r="R3087" i="3" s="1"/>
  <c r="Q3256" i="3"/>
  <c r="R3256" i="3" s="1"/>
  <c r="Q3258" i="3"/>
  <c r="R3258" i="3" s="1"/>
  <c r="Q3262" i="3"/>
  <c r="R3262" i="3" s="1"/>
  <c r="Q3264" i="3"/>
  <c r="R3264" i="3" s="1"/>
  <c r="Q3266" i="3"/>
  <c r="R3266" i="3" s="1"/>
  <c r="Q3268" i="3"/>
  <c r="R3268" i="3" s="1"/>
  <c r="Q3270" i="3"/>
  <c r="R3270" i="3" s="1"/>
  <c r="Q3272" i="3"/>
  <c r="R3272" i="3" s="1"/>
  <c r="Q3278" i="3"/>
  <c r="R3278" i="3" s="1"/>
  <c r="Q3280" i="3"/>
  <c r="R3280" i="3" s="1"/>
  <c r="Q3282" i="3"/>
  <c r="R3282" i="3" s="1"/>
  <c r="Q3284" i="3"/>
  <c r="R3284" i="3" s="1"/>
  <c r="Q3286" i="3"/>
  <c r="R3286" i="3" s="1"/>
  <c r="Q3288" i="3"/>
  <c r="R3288" i="3" s="1"/>
  <c r="Q3294" i="3"/>
  <c r="R3294" i="3" s="1"/>
  <c r="Q3296" i="3"/>
  <c r="R3296" i="3" s="1"/>
  <c r="Q3298" i="3"/>
  <c r="R3298" i="3" s="1"/>
  <c r="Q3300" i="3"/>
  <c r="R3300" i="3" s="1"/>
  <c r="Q3302" i="3"/>
  <c r="R3302" i="3" s="1"/>
  <c r="Q3304" i="3"/>
  <c r="R3304" i="3" s="1"/>
  <c r="Q3306" i="3"/>
  <c r="R3306" i="3" s="1"/>
  <c r="Q3310" i="3"/>
  <c r="R3310" i="3" s="1"/>
  <c r="Q3312" i="3"/>
  <c r="R3312" i="3" s="1"/>
  <c r="Q3314" i="3"/>
  <c r="R3314" i="3" s="1"/>
  <c r="Q3316" i="3"/>
  <c r="R3316" i="3" s="1"/>
  <c r="Q3318" i="3"/>
  <c r="R3318" i="3" s="1"/>
  <c r="Q3320" i="3"/>
  <c r="R3320" i="3" s="1"/>
  <c r="Q3322" i="3"/>
  <c r="R3322" i="3" s="1"/>
  <c r="Q3326" i="3"/>
  <c r="R3326" i="3" s="1"/>
  <c r="Q3328" i="3"/>
  <c r="R3328" i="3" s="1"/>
  <c r="Q3330" i="3"/>
  <c r="R3330" i="3" s="1"/>
  <c r="Q3332" i="3"/>
  <c r="R3332" i="3" s="1"/>
  <c r="Q3336" i="3"/>
  <c r="R3336" i="3" s="1"/>
  <c r="Q3338" i="3"/>
  <c r="R3338" i="3" s="1"/>
  <c r="Q3342" i="3"/>
  <c r="R3342" i="3" s="1"/>
  <c r="Q3344" i="3"/>
  <c r="R3344" i="3" s="1"/>
  <c r="Q3346" i="3"/>
  <c r="R3346" i="3" s="1"/>
  <c r="Q3348" i="3"/>
  <c r="R3348" i="3" s="1"/>
  <c r="Q3350" i="3"/>
  <c r="R3350" i="3" s="1"/>
  <c r="Q3352" i="3"/>
  <c r="R3352" i="3" s="1"/>
  <c r="Q3354" i="3"/>
  <c r="R3354" i="3" s="1"/>
  <c r="Q3358" i="3"/>
  <c r="R3358" i="3" s="1"/>
  <c r="Q3360" i="3"/>
  <c r="R3360" i="3" s="1"/>
  <c r="Q3362" i="3"/>
  <c r="R3362" i="3" s="1"/>
  <c r="Q3364" i="3"/>
  <c r="R3364" i="3" s="1"/>
  <c r="Q3366" i="3"/>
  <c r="R3366" i="3" s="1"/>
  <c r="Q3368" i="3"/>
  <c r="R3368" i="3" s="1"/>
  <c r="Q3370" i="3"/>
  <c r="R3370" i="3" s="1"/>
  <c r="Q3374" i="3"/>
  <c r="R3374" i="3" s="1"/>
  <c r="Q3376" i="3"/>
  <c r="R3376" i="3" s="1"/>
  <c r="Q3378" i="3"/>
  <c r="R3378" i="3" s="1"/>
  <c r="Q3380" i="3"/>
  <c r="R3380" i="3" s="1"/>
  <c r="Q3382" i="3"/>
  <c r="R3382" i="3" s="1"/>
  <c r="Q3384" i="3"/>
  <c r="R3384" i="3" s="1"/>
  <c r="Q3386" i="3"/>
  <c r="R3386" i="3" s="1"/>
  <c r="Q3390" i="3"/>
  <c r="R3390" i="3" s="1"/>
  <c r="Q3392" i="3"/>
  <c r="R3392" i="3" s="1"/>
  <c r="Q3394" i="3"/>
  <c r="R3394" i="3" s="1"/>
  <c r="Q3396" i="3"/>
  <c r="R3396" i="3" s="1"/>
  <c r="Q3398" i="3"/>
  <c r="R3398" i="3" s="1"/>
  <c r="Q3400" i="3"/>
  <c r="R3400" i="3" s="1"/>
  <c r="Q3402" i="3"/>
  <c r="R3402" i="3" s="1"/>
  <c r="Q3406" i="3"/>
  <c r="R3406" i="3" s="1"/>
  <c r="Q3408" i="3"/>
  <c r="R3408" i="3" s="1"/>
  <c r="Q3410" i="3"/>
  <c r="R3410" i="3" s="1"/>
  <c r="Q3412" i="3"/>
  <c r="R3412" i="3" s="1"/>
  <c r="Q3414" i="3"/>
  <c r="R3414" i="3" s="1"/>
  <c r="Q3416" i="3"/>
  <c r="R3416" i="3" s="1"/>
  <c r="Q3418" i="3"/>
  <c r="R3418" i="3" s="1"/>
  <c r="Q3422" i="3"/>
  <c r="R3422" i="3" s="1"/>
  <c r="Q3424" i="3"/>
  <c r="R3424" i="3" s="1"/>
  <c r="Q3426" i="3"/>
  <c r="R3426" i="3" s="1"/>
  <c r="Q3428" i="3"/>
  <c r="R3428" i="3" s="1"/>
  <c r="Q3430" i="3"/>
  <c r="R3430" i="3" s="1"/>
  <c r="Q3432" i="3"/>
  <c r="R3432" i="3" s="1"/>
  <c r="Q3434" i="3"/>
  <c r="R3434" i="3" s="1"/>
  <c r="Q3438" i="3"/>
  <c r="R3438" i="3" s="1"/>
  <c r="Q3440" i="3"/>
  <c r="R3440" i="3" s="1"/>
  <c r="Q3442" i="3"/>
  <c r="R3442" i="3" s="1"/>
  <c r="Q3444" i="3"/>
  <c r="R3444" i="3" s="1"/>
  <c r="Q3446" i="3"/>
  <c r="R3446" i="3" s="1"/>
  <c r="Q3450" i="3"/>
  <c r="R3450" i="3" s="1"/>
  <c r="Q3454" i="3"/>
  <c r="R3454" i="3" s="1"/>
  <c r="Q3456" i="3"/>
  <c r="R3456" i="3" s="1"/>
  <c r="Q3458" i="3"/>
  <c r="R3458" i="3" s="1"/>
  <c r="Q3460" i="3"/>
  <c r="R3460" i="3" s="1"/>
  <c r="Q3462" i="3"/>
  <c r="R3462" i="3" s="1"/>
  <c r="Q3464" i="3"/>
  <c r="R3464" i="3" s="1"/>
  <c r="Q3466" i="3"/>
  <c r="R3466" i="3" s="1"/>
  <c r="Q3470" i="3"/>
  <c r="R3470" i="3" s="1"/>
  <c r="Q3472" i="3"/>
  <c r="R3472" i="3" s="1"/>
  <c r="Q3474" i="3"/>
  <c r="R3474" i="3" s="1"/>
  <c r="Q3476" i="3"/>
  <c r="R3476" i="3" s="1"/>
  <c r="Q3478" i="3"/>
  <c r="R3478" i="3" s="1"/>
  <c r="Q3480" i="3"/>
  <c r="R3480" i="3" s="1"/>
  <c r="Q3482" i="3"/>
  <c r="R3482" i="3" s="1"/>
  <c r="Q3488" i="3"/>
  <c r="R3488" i="3" s="1"/>
  <c r="Q3490" i="3"/>
  <c r="R3490" i="3" s="1"/>
  <c r="Q3492" i="3"/>
  <c r="R3492" i="3" s="1"/>
  <c r="Q3494" i="3"/>
  <c r="R3494" i="3" s="1"/>
  <c r="Q3496" i="3"/>
  <c r="R3496" i="3" s="1"/>
  <c r="Q3498" i="3"/>
  <c r="R3498" i="3" s="1"/>
  <c r="Q3504" i="3"/>
  <c r="R3504" i="3" s="1"/>
  <c r="Q3506" i="3"/>
  <c r="R3506" i="3" s="1"/>
  <c r="Q3508" i="3"/>
  <c r="R3508" i="3" s="1"/>
  <c r="Q3510" i="3"/>
  <c r="R3510" i="3" s="1"/>
  <c r="Q3512" i="3"/>
  <c r="R3512" i="3" s="1"/>
  <c r="Q3514" i="3"/>
  <c r="R3514" i="3" s="1"/>
  <c r="Q3518" i="3"/>
  <c r="R3518" i="3" s="1"/>
  <c r="Q3520" i="3"/>
  <c r="R3520" i="3" s="1"/>
  <c r="Q3522" i="3"/>
  <c r="R3522" i="3" s="1"/>
  <c r="Q3524" i="3"/>
  <c r="R3524" i="3" s="1"/>
  <c r="Q3526" i="3"/>
  <c r="R3526" i="3" s="1"/>
  <c r="Q3528" i="3"/>
  <c r="R3528" i="3" s="1"/>
  <c r="Q3530" i="3"/>
  <c r="R3530" i="3" s="1"/>
  <c r="Q3534" i="3"/>
  <c r="R3534" i="3" s="1"/>
  <c r="Q3536" i="3"/>
  <c r="R3536" i="3" s="1"/>
  <c r="Q3538" i="3"/>
  <c r="R3538" i="3" s="1"/>
  <c r="Q3540" i="3"/>
  <c r="R3540" i="3" s="1"/>
  <c r="Q3542" i="3"/>
  <c r="R3542" i="3" s="1"/>
  <c r="Q3544" i="3"/>
  <c r="R3544" i="3" s="1"/>
  <c r="Q3546" i="3"/>
  <c r="R3546" i="3" s="1"/>
  <c r="Q3550" i="3"/>
  <c r="R3550" i="3" s="1"/>
  <c r="Q3552" i="3"/>
  <c r="R3552" i="3" s="1"/>
  <c r="Q3554" i="3"/>
  <c r="R3554" i="3" s="1"/>
  <c r="Q3556" i="3"/>
  <c r="R3556" i="3" s="1"/>
  <c r="Q3558" i="3"/>
  <c r="R3558" i="3" s="1"/>
  <c r="Q3560" i="3"/>
  <c r="R3560" i="3" s="1"/>
  <c r="Q3562" i="3"/>
  <c r="R3562" i="3" s="1"/>
  <c r="Q3566" i="3"/>
  <c r="R3566" i="3" s="1"/>
  <c r="Q3568" i="3"/>
  <c r="R3568" i="3" s="1"/>
  <c r="Q3570" i="3"/>
  <c r="R3570" i="3" s="1"/>
  <c r="Q3572" i="3"/>
  <c r="R3572" i="3" s="1"/>
  <c r="Q3574" i="3"/>
  <c r="R3574" i="3" s="1"/>
  <c r="Q3576" i="3"/>
  <c r="R3576" i="3" s="1"/>
  <c r="Q3578" i="3"/>
  <c r="R3578" i="3" s="1"/>
  <c r="Q3582" i="3"/>
  <c r="R3582" i="3" s="1"/>
  <c r="Q3584" i="3"/>
  <c r="R3584" i="3" s="1"/>
  <c r="Q3586" i="3"/>
  <c r="R3586" i="3" s="1"/>
  <c r="Q3588" i="3"/>
  <c r="R3588" i="3" s="1"/>
  <c r="Q3590" i="3"/>
  <c r="R3590" i="3" s="1"/>
  <c r="Q3592" i="3"/>
  <c r="R3592" i="3" s="1"/>
  <c r="Q3594" i="3"/>
  <c r="R3594" i="3" s="1"/>
  <c r="Q3598" i="3"/>
  <c r="R3598" i="3" s="1"/>
  <c r="Q3600" i="3"/>
  <c r="R3600" i="3" s="1"/>
  <c r="Q3602" i="3"/>
  <c r="R3602" i="3" s="1"/>
  <c r="Q3604" i="3"/>
  <c r="R3604" i="3" s="1"/>
  <c r="Q3606" i="3"/>
  <c r="R3606" i="3" s="1"/>
  <c r="Q3608" i="3"/>
  <c r="R3608" i="3" s="1"/>
  <c r="Q3610" i="3"/>
  <c r="R3610" i="3" s="1"/>
  <c r="Q3614" i="3"/>
  <c r="R3614" i="3" s="1"/>
  <c r="Q3616" i="3"/>
  <c r="R3616" i="3" s="1"/>
  <c r="Q3620" i="3"/>
  <c r="R3620" i="3" s="1"/>
  <c r="Q3622" i="3"/>
  <c r="R3622" i="3" s="1"/>
  <c r="Q3624" i="3"/>
  <c r="R3624" i="3" s="1"/>
  <c r="Q3626" i="3"/>
  <c r="R3626" i="3" s="1"/>
  <c r="Q3630" i="3"/>
  <c r="R3630" i="3" s="1"/>
  <c r="Q3632" i="3"/>
  <c r="R3632" i="3" s="1"/>
  <c r="Q3634" i="3"/>
  <c r="R3634" i="3" s="1"/>
  <c r="Q3636" i="3"/>
  <c r="R3636" i="3" s="1"/>
  <c r="Q3638" i="3"/>
  <c r="R3638" i="3" s="1"/>
  <c r="Q3640" i="3"/>
  <c r="R3640" i="3" s="1"/>
  <c r="Q3642" i="3"/>
  <c r="R3642" i="3" s="1"/>
  <c r="Q3646" i="3"/>
  <c r="R3646" i="3" s="1"/>
  <c r="Q3648" i="3"/>
  <c r="R3648" i="3" s="1"/>
  <c r="Q3650" i="3"/>
  <c r="R3650" i="3" s="1"/>
  <c r="Q3652" i="3"/>
  <c r="R3652" i="3" s="1"/>
  <c r="Q3654" i="3"/>
  <c r="R3654" i="3" s="1"/>
  <c r="Q3656" i="3"/>
  <c r="R3656" i="3" s="1"/>
  <c r="Q3658" i="3"/>
  <c r="R3658" i="3" s="1"/>
  <c r="Q3662" i="3"/>
  <c r="R3662" i="3" s="1"/>
  <c r="Q3664" i="3"/>
  <c r="R3664" i="3" s="1"/>
  <c r="Q3666" i="3"/>
  <c r="R3666" i="3" s="1"/>
  <c r="Q3668" i="3"/>
  <c r="R3668" i="3" s="1"/>
  <c r="Q3670" i="3"/>
  <c r="R3670" i="3" s="1"/>
  <c r="Q3672" i="3"/>
  <c r="R3672" i="3" s="1"/>
  <c r="Q3674" i="3"/>
  <c r="R3674" i="3" s="1"/>
  <c r="Q3678" i="3"/>
  <c r="R3678" i="3" s="1"/>
  <c r="Q3680" i="3"/>
  <c r="R3680" i="3" s="1"/>
  <c r="Q3682" i="3"/>
  <c r="R3682" i="3" s="1"/>
  <c r="Q3684" i="3"/>
  <c r="R3684" i="3" s="1"/>
  <c r="Q3688" i="3"/>
  <c r="R3688" i="3" s="1"/>
  <c r="Q3690" i="3"/>
  <c r="R3690" i="3" s="1"/>
  <c r="Q3694" i="3"/>
  <c r="R3694" i="3" s="1"/>
  <c r="Q3696" i="3"/>
  <c r="R3696" i="3" s="1"/>
  <c r="Q3698" i="3"/>
  <c r="R3698" i="3" s="1"/>
  <c r="Q3700" i="3"/>
  <c r="R3700" i="3" s="1"/>
  <c r="Q3704" i="3"/>
  <c r="R3704" i="3" s="1"/>
  <c r="Q3706" i="3"/>
  <c r="R3706" i="3" s="1"/>
  <c r="Q3710" i="3"/>
  <c r="R3710" i="3" s="1"/>
  <c r="Q1419" i="3"/>
  <c r="R1419" i="3" s="1"/>
  <c r="Q1421" i="3"/>
  <c r="R1421" i="3" s="1"/>
  <c r="Q1425" i="3"/>
  <c r="R1425" i="3" s="1"/>
  <c r="Q1429" i="3"/>
  <c r="R1429" i="3" s="1"/>
  <c r="Q1433" i="3"/>
  <c r="R1433" i="3" s="1"/>
  <c r="Q1435" i="3"/>
  <c r="R1435" i="3" s="1"/>
  <c r="Q1437" i="3"/>
  <c r="R1437" i="3" s="1"/>
  <c r="Q1441" i="3"/>
  <c r="R1441" i="3" s="1"/>
  <c r="Q1443" i="3"/>
  <c r="R1443" i="3" s="1"/>
  <c r="Q1445" i="3"/>
  <c r="R1445" i="3" s="1"/>
  <c r="Q1451" i="3"/>
  <c r="R1451" i="3" s="1"/>
  <c r="Q1453" i="3"/>
  <c r="R1453" i="3" s="1"/>
  <c r="Q1457" i="3"/>
  <c r="R1457" i="3" s="1"/>
  <c r="Q1459" i="3"/>
  <c r="R1459" i="3" s="1"/>
  <c r="Q1461" i="3"/>
  <c r="R1461" i="3" s="1"/>
  <c r="Q1465" i="3"/>
  <c r="R1465" i="3" s="1"/>
  <c r="Q1467" i="3"/>
  <c r="R1467" i="3" s="1"/>
  <c r="Q1748" i="3"/>
  <c r="R1748" i="3" s="1"/>
  <c r="Q1752" i="3"/>
  <c r="R1752" i="3" s="1"/>
  <c r="Q1756" i="3"/>
  <c r="R1756" i="3" s="1"/>
  <c r="Q1760" i="3"/>
  <c r="R1760" i="3" s="1"/>
  <c r="Q1762" i="3"/>
  <c r="R1762" i="3" s="1"/>
  <c r="Q1764" i="3"/>
  <c r="R1764" i="3" s="1"/>
  <c r="Q1768" i="3"/>
  <c r="R1768" i="3" s="1"/>
  <c r="Q1770" i="3"/>
  <c r="R1770" i="3" s="1"/>
  <c r="Q1772" i="3"/>
  <c r="R1772" i="3" s="1"/>
  <c r="Q1776" i="3"/>
  <c r="R1776" i="3" s="1"/>
  <c r="Q1778" i="3"/>
  <c r="R1778" i="3" s="1"/>
  <c r="Q1780" i="3"/>
  <c r="R1780" i="3" s="1"/>
  <c r="Q1784" i="3"/>
  <c r="R1784" i="3" s="1"/>
  <c r="Q1786" i="3"/>
  <c r="R1786" i="3" s="1"/>
  <c r="Q1788" i="3"/>
  <c r="R1788" i="3" s="1"/>
  <c r="Q1792" i="3"/>
  <c r="R1792" i="3" s="1"/>
  <c r="Q1794" i="3"/>
  <c r="R1794" i="3" s="1"/>
  <c r="Q1796" i="3"/>
  <c r="R1796" i="3" s="1"/>
  <c r="Q1800" i="3"/>
  <c r="R1800" i="3" s="1"/>
  <c r="Q1804" i="3"/>
  <c r="R1804" i="3" s="1"/>
  <c r="Q1808" i="3"/>
  <c r="R1808" i="3" s="1"/>
  <c r="Q1812" i="3"/>
  <c r="R1812" i="3" s="1"/>
  <c r="Q1816" i="3"/>
  <c r="R1816" i="3" s="1"/>
  <c r="Q1818" i="3"/>
  <c r="R1818" i="3" s="1"/>
  <c r="Q1820" i="3"/>
  <c r="R1820" i="3" s="1"/>
  <c r="Q1824" i="3"/>
  <c r="R1824" i="3" s="1"/>
  <c r="Q1826" i="3"/>
  <c r="R1826" i="3" s="1"/>
  <c r="Q1828" i="3"/>
  <c r="R1828" i="3" s="1"/>
  <c r="Q1832" i="3"/>
  <c r="R1832" i="3" s="1"/>
  <c r="Q1834" i="3"/>
  <c r="R1834" i="3" s="1"/>
  <c r="Q1836" i="3"/>
  <c r="R1836" i="3" s="1"/>
  <c r="Q1840" i="3"/>
  <c r="R1840" i="3" s="1"/>
  <c r="Q1842" i="3"/>
  <c r="R1842" i="3" s="1"/>
  <c r="Q1844" i="3"/>
  <c r="R1844" i="3" s="1"/>
  <c r="Q1848" i="3"/>
  <c r="R1848" i="3" s="1"/>
  <c r="Q1850" i="3"/>
  <c r="R1850" i="3" s="1"/>
  <c r="Q1852" i="3"/>
  <c r="R1852" i="3" s="1"/>
  <c r="Q1856" i="3"/>
  <c r="R1856" i="3" s="1"/>
  <c r="Q1858" i="3"/>
  <c r="R1858" i="3" s="1"/>
  <c r="Q1860" i="3"/>
  <c r="R1860" i="3" s="1"/>
  <c r="Q1864" i="3"/>
  <c r="R1864" i="3" s="1"/>
  <c r="Q1866" i="3"/>
  <c r="R1866" i="3" s="1"/>
  <c r="Q1868" i="3"/>
  <c r="R1868" i="3" s="1"/>
  <c r="Q1872" i="3"/>
  <c r="R1872" i="3" s="1"/>
  <c r="Q1874" i="3"/>
  <c r="R1874" i="3" s="1"/>
  <c r="Q1876" i="3"/>
  <c r="R1876" i="3" s="1"/>
  <c r="Q1880" i="3"/>
  <c r="R1880" i="3" s="1"/>
  <c r="Q1882" i="3"/>
  <c r="R1882" i="3" s="1"/>
  <c r="Q1884" i="3"/>
  <c r="R1884" i="3" s="1"/>
  <c r="Q1894" i="3"/>
  <c r="R1894" i="3" s="1"/>
  <c r="Q1896" i="3"/>
  <c r="R1896" i="3" s="1"/>
  <c r="Q1898" i="3"/>
  <c r="R1898" i="3" s="1"/>
  <c r="Q1902" i="3"/>
  <c r="R1902" i="3" s="1"/>
  <c r="Q1904" i="3"/>
  <c r="R1904" i="3" s="1"/>
  <c r="Q1906" i="3"/>
  <c r="R1906" i="3" s="1"/>
  <c r="Q1910" i="3"/>
  <c r="R1910" i="3" s="1"/>
  <c r="Q1912" i="3"/>
  <c r="R1912" i="3" s="1"/>
  <c r="Q1914" i="3"/>
  <c r="R1914" i="3" s="1"/>
  <c r="Q1918" i="3"/>
  <c r="R1918" i="3" s="1"/>
  <c r="Q1920" i="3"/>
  <c r="R1920" i="3" s="1"/>
  <c r="Q1922" i="3"/>
  <c r="R1922" i="3" s="1"/>
  <c r="Q1926" i="3"/>
  <c r="R1926" i="3" s="1"/>
  <c r="Q1928" i="3"/>
  <c r="R1928" i="3" s="1"/>
  <c r="Q1930" i="3"/>
  <c r="R1930" i="3" s="1"/>
  <c r="Q1934" i="3"/>
  <c r="R1934" i="3" s="1"/>
  <c r="Q1936" i="3"/>
  <c r="R1936" i="3" s="1"/>
  <c r="Q1938" i="3"/>
  <c r="R1938" i="3" s="1"/>
  <c r="Q1942" i="3"/>
  <c r="R1942" i="3" s="1"/>
  <c r="Q1944" i="3"/>
  <c r="R1944" i="3" s="1"/>
  <c r="Q1946" i="3"/>
  <c r="R1946" i="3" s="1"/>
  <c r="Q1950" i="3"/>
  <c r="R1950" i="3" s="1"/>
  <c r="Q1952" i="3"/>
  <c r="R1952" i="3" s="1"/>
  <c r="Q1954" i="3"/>
  <c r="R1954" i="3" s="1"/>
  <c r="Q1958" i="3"/>
  <c r="R1958" i="3" s="1"/>
  <c r="Q1960" i="3"/>
  <c r="R1960" i="3" s="1"/>
  <c r="Q1962" i="3"/>
  <c r="R1962" i="3" s="1"/>
  <c r="Q1966" i="3"/>
  <c r="R1966" i="3" s="1"/>
  <c r="Q1968" i="3"/>
  <c r="R1968" i="3" s="1"/>
  <c r="Q1970" i="3"/>
  <c r="R1970" i="3" s="1"/>
  <c r="Q1974" i="3"/>
  <c r="R1974" i="3" s="1"/>
  <c r="Q1976" i="3"/>
  <c r="R1976" i="3" s="1"/>
  <c r="Q1978" i="3"/>
  <c r="R1978" i="3" s="1"/>
  <c r="Q1982" i="3"/>
  <c r="R1982" i="3" s="1"/>
  <c r="Q1984" i="3"/>
  <c r="R1984" i="3" s="1"/>
  <c r="Q1986" i="3"/>
  <c r="R1986" i="3" s="1"/>
  <c r="Q1990" i="3"/>
  <c r="R1990" i="3" s="1"/>
  <c r="Q1992" i="3"/>
  <c r="R1992" i="3" s="1"/>
  <c r="Q1994" i="3"/>
  <c r="R1994" i="3" s="1"/>
  <c r="Q2263" i="3"/>
  <c r="R2263" i="3" s="1"/>
  <c r="Q2265" i="3"/>
  <c r="R2265" i="3" s="1"/>
  <c r="Q2269" i="3"/>
  <c r="R2269" i="3" s="1"/>
  <c r="Q2271" i="3"/>
  <c r="R2271" i="3" s="1"/>
  <c r="Q2273" i="3"/>
  <c r="R2273" i="3" s="1"/>
  <c r="Q2275" i="3"/>
  <c r="R2275" i="3" s="1"/>
  <c r="Q2277" i="3"/>
  <c r="R2277" i="3" s="1"/>
  <c r="Q2281" i="3"/>
  <c r="R2281" i="3" s="1"/>
  <c r="Q2283" i="3"/>
  <c r="R2283" i="3" s="1"/>
  <c r="Q2285" i="3"/>
  <c r="R2285" i="3" s="1"/>
  <c r="Q2287" i="3"/>
  <c r="R2287" i="3" s="1"/>
  <c r="Q2289" i="3"/>
  <c r="R2289" i="3" s="1"/>
  <c r="Q2291" i="3"/>
  <c r="R2291" i="3" s="1"/>
  <c r="Q2293" i="3"/>
  <c r="R2293" i="3" s="1"/>
  <c r="Q2297" i="3"/>
  <c r="R2297" i="3" s="1"/>
  <c r="Q2299" i="3"/>
  <c r="R2299" i="3" s="1"/>
  <c r="Q2301" i="3"/>
  <c r="R2301" i="3" s="1"/>
  <c r="Q2303" i="3"/>
  <c r="R2303" i="3" s="1"/>
  <c r="Q2305" i="3"/>
  <c r="R2305" i="3" s="1"/>
  <c r="Q2307" i="3"/>
  <c r="R2307" i="3" s="1"/>
  <c r="Q2309" i="3"/>
  <c r="R2309" i="3" s="1"/>
  <c r="Q2313" i="3"/>
  <c r="R2313" i="3" s="1"/>
  <c r="Q2315" i="3"/>
  <c r="R2315" i="3" s="1"/>
  <c r="Q2317" i="3"/>
  <c r="R2317" i="3" s="1"/>
  <c r="Q2319" i="3"/>
  <c r="R2319" i="3" s="1"/>
  <c r="Q2323" i="3"/>
  <c r="R2323" i="3" s="1"/>
  <c r="Q2325" i="3"/>
  <c r="R2325" i="3" s="1"/>
  <c r="Q2329" i="3"/>
  <c r="R2329" i="3" s="1"/>
  <c r="Q2331" i="3"/>
  <c r="R2331" i="3" s="1"/>
  <c r="Q2333" i="3"/>
  <c r="R2333" i="3" s="1"/>
  <c r="Q2335" i="3"/>
  <c r="R2335" i="3" s="1"/>
  <c r="Q2337" i="3"/>
  <c r="R2337" i="3" s="1"/>
  <c r="Q2339" i="3"/>
  <c r="R2339" i="3" s="1"/>
  <c r="Q2341" i="3"/>
  <c r="R2341" i="3" s="1"/>
  <c r="Q2345" i="3"/>
  <c r="R2345" i="3" s="1"/>
  <c r="Q2347" i="3"/>
  <c r="R2347" i="3" s="1"/>
  <c r="Q2349" i="3"/>
  <c r="R2349" i="3" s="1"/>
  <c r="Q2351" i="3"/>
  <c r="R2351" i="3" s="1"/>
  <c r="Q2353" i="3"/>
  <c r="R2353" i="3" s="1"/>
  <c r="Q2355" i="3"/>
  <c r="R2355" i="3" s="1"/>
  <c r="Q2357" i="3"/>
  <c r="R2357" i="3" s="1"/>
  <c r="Q2361" i="3"/>
  <c r="R2361" i="3" s="1"/>
  <c r="Q2363" i="3"/>
  <c r="R2363" i="3" s="1"/>
  <c r="Q2365" i="3"/>
  <c r="R2365" i="3" s="1"/>
  <c r="Q2369" i="3"/>
  <c r="R2369" i="3" s="1"/>
  <c r="Q2371" i="3"/>
  <c r="R2371" i="3" s="1"/>
  <c r="Q2373" i="3"/>
  <c r="R2373" i="3" s="1"/>
  <c r="Q2377" i="3"/>
  <c r="R2377" i="3" s="1"/>
  <c r="Q2379" i="3"/>
  <c r="R2379" i="3" s="1"/>
  <c r="Q2381" i="3"/>
  <c r="R2381" i="3" s="1"/>
  <c r="Q2383" i="3"/>
  <c r="R2383" i="3" s="1"/>
  <c r="Q2385" i="3"/>
  <c r="R2385" i="3" s="1"/>
  <c r="Q2387" i="3"/>
  <c r="R2387" i="3" s="1"/>
  <c r="Q2389" i="3"/>
  <c r="R2389" i="3" s="1"/>
  <c r="Q2393" i="3"/>
  <c r="R2393" i="3" s="1"/>
  <c r="Q2395" i="3"/>
  <c r="R2395" i="3" s="1"/>
  <c r="Q2397" i="3"/>
  <c r="R2397" i="3" s="1"/>
  <c r="Q2399" i="3"/>
  <c r="R2399" i="3" s="1"/>
  <c r="Q2401" i="3"/>
  <c r="R2401" i="3" s="1"/>
  <c r="Q2403" i="3"/>
  <c r="R2403" i="3" s="1"/>
  <c r="Q2405" i="3"/>
  <c r="R2405" i="3" s="1"/>
  <c r="Q2409" i="3"/>
  <c r="R2409" i="3" s="1"/>
  <c r="Q2411" i="3"/>
  <c r="R2411" i="3" s="1"/>
  <c r="Q2413" i="3"/>
  <c r="R2413" i="3" s="1"/>
  <c r="Q2415" i="3"/>
  <c r="R2415" i="3" s="1"/>
  <c r="Q2417" i="3"/>
  <c r="R2417" i="3" s="1"/>
  <c r="Q2419" i="3"/>
  <c r="R2419" i="3" s="1"/>
  <c r="Q2421" i="3"/>
  <c r="R2421" i="3" s="1"/>
  <c r="Q2425" i="3"/>
  <c r="R2425" i="3" s="1"/>
  <c r="Q2427" i="3"/>
  <c r="R2427" i="3" s="1"/>
  <c r="Q2429" i="3"/>
  <c r="R2429" i="3" s="1"/>
  <c r="Q2433" i="3"/>
  <c r="R2433" i="3" s="1"/>
  <c r="Q2435" i="3"/>
  <c r="R2435" i="3" s="1"/>
  <c r="Q2606" i="3"/>
  <c r="R2606" i="3" s="1"/>
  <c r="Q2608" i="3"/>
  <c r="R2608" i="3" s="1"/>
  <c r="Q2610" i="3"/>
  <c r="R2610" i="3" s="1"/>
  <c r="Q2612" i="3"/>
  <c r="R2612" i="3" s="1"/>
  <c r="Q2614" i="3"/>
  <c r="R2614" i="3" s="1"/>
  <c r="Q2618" i="3"/>
  <c r="R2618" i="3" s="1"/>
  <c r="Q2620" i="3"/>
  <c r="R2620" i="3" s="1"/>
  <c r="Q2622" i="3"/>
  <c r="R2622" i="3" s="1"/>
  <c r="Q2624" i="3"/>
  <c r="R2624" i="3" s="1"/>
  <c r="Q2626" i="3"/>
  <c r="R2626" i="3" s="1"/>
  <c r="Q2628" i="3"/>
  <c r="R2628" i="3" s="1"/>
  <c r="Q2630" i="3"/>
  <c r="R2630" i="3" s="1"/>
  <c r="Q2634" i="3"/>
  <c r="R2634" i="3" s="1"/>
  <c r="Q2636" i="3"/>
  <c r="R2636" i="3" s="1"/>
  <c r="Q2638" i="3"/>
  <c r="R2638" i="3" s="1"/>
  <c r="Q2640" i="3"/>
  <c r="R2640" i="3" s="1"/>
  <c r="Q2642" i="3"/>
  <c r="R2642" i="3" s="1"/>
  <c r="Q2644" i="3"/>
  <c r="R2644" i="3" s="1"/>
  <c r="Q2646" i="3"/>
  <c r="R2646" i="3" s="1"/>
  <c r="Q2650" i="3"/>
  <c r="R2650" i="3" s="1"/>
  <c r="Q2652" i="3"/>
  <c r="R2652" i="3" s="1"/>
  <c r="Q2654" i="3"/>
  <c r="R2654" i="3" s="1"/>
  <c r="Q2656" i="3"/>
  <c r="R2656" i="3" s="1"/>
  <c r="Q2658" i="3"/>
  <c r="R2658" i="3" s="1"/>
  <c r="Q2660" i="3"/>
  <c r="R2660" i="3" s="1"/>
  <c r="Q2662" i="3"/>
  <c r="R2662" i="3" s="1"/>
  <c r="Q2670" i="3"/>
  <c r="R2670" i="3" s="1"/>
  <c r="Q2672" i="3"/>
  <c r="R2672" i="3" s="1"/>
  <c r="Q2674" i="3"/>
  <c r="R2674" i="3" s="1"/>
  <c r="Q2676" i="3"/>
  <c r="R2676" i="3" s="1"/>
  <c r="Q2678" i="3"/>
  <c r="R2678" i="3" s="1"/>
  <c r="Q2682" i="3"/>
  <c r="R2682" i="3" s="1"/>
  <c r="Q2684" i="3"/>
  <c r="R2684" i="3" s="1"/>
  <c r="Q2686" i="3"/>
  <c r="R2686" i="3" s="1"/>
  <c r="Q2688" i="3"/>
  <c r="R2688" i="3" s="1"/>
  <c r="Q2690" i="3"/>
  <c r="R2690" i="3" s="1"/>
  <c r="Q2692" i="3"/>
  <c r="R2692" i="3" s="1"/>
  <c r="Q2694" i="3"/>
  <c r="R2694" i="3" s="1"/>
  <c r="Q2698" i="3"/>
  <c r="R2698" i="3" s="1"/>
  <c r="Q2700" i="3"/>
  <c r="R2700" i="3" s="1"/>
  <c r="Q2702" i="3"/>
  <c r="R2702" i="3" s="1"/>
  <c r="Q2704" i="3"/>
  <c r="R2704" i="3" s="1"/>
  <c r="Q2706" i="3"/>
  <c r="R2706" i="3" s="1"/>
  <c r="Q2708" i="3"/>
  <c r="R2708" i="3" s="1"/>
  <c r="Q2710" i="3"/>
  <c r="R2710" i="3" s="1"/>
  <c r="Q2714" i="3"/>
  <c r="R2714" i="3" s="1"/>
  <c r="Q2716" i="3"/>
  <c r="R2716" i="3" s="1"/>
  <c r="Q2718" i="3"/>
  <c r="R2718" i="3" s="1"/>
  <c r="Q2720" i="3"/>
  <c r="R2720" i="3" s="1"/>
  <c r="Q2722" i="3"/>
  <c r="R2722" i="3" s="1"/>
  <c r="Q2724" i="3"/>
  <c r="R2724" i="3" s="1"/>
  <c r="Q2726" i="3"/>
  <c r="R2726" i="3" s="1"/>
  <c r="Q2730" i="3"/>
  <c r="R2730" i="3" s="1"/>
  <c r="Q2732" i="3"/>
  <c r="R2732" i="3" s="1"/>
  <c r="Q2734" i="3"/>
  <c r="R2734" i="3" s="1"/>
  <c r="Q2736" i="3"/>
  <c r="R2736" i="3" s="1"/>
  <c r="Q2738" i="3"/>
  <c r="R2738" i="3" s="1"/>
  <c r="Q2740" i="3"/>
  <c r="R2740" i="3" s="1"/>
  <c r="Q2746" i="3"/>
  <c r="R2746" i="3" s="1"/>
  <c r="Q2748" i="3"/>
  <c r="R2748" i="3" s="1"/>
  <c r="Q2750" i="3"/>
  <c r="R2750" i="3" s="1"/>
  <c r="Q2752" i="3"/>
  <c r="R2752" i="3" s="1"/>
  <c r="Q2754" i="3"/>
  <c r="R2754" i="3" s="1"/>
  <c r="Q2756" i="3"/>
  <c r="R2756" i="3" s="1"/>
  <c r="Q2758" i="3"/>
  <c r="R2758" i="3" s="1"/>
  <c r="Q2762" i="3"/>
  <c r="R2762" i="3" s="1"/>
  <c r="Q2764" i="3"/>
  <c r="R2764" i="3" s="1"/>
  <c r="Q2766" i="3"/>
  <c r="R2766" i="3" s="1"/>
  <c r="Q2768" i="3"/>
  <c r="R2768" i="3" s="1"/>
  <c r="Q2770" i="3"/>
  <c r="R2770" i="3" s="1"/>
  <c r="Q2772" i="3"/>
  <c r="R2772" i="3" s="1"/>
  <c r="Q2778" i="3"/>
  <c r="R2778" i="3" s="1"/>
  <c r="Q2780" i="3"/>
  <c r="R2780" i="3" s="1"/>
  <c r="Q2782" i="3"/>
  <c r="R2782" i="3" s="1"/>
  <c r="Q2784" i="3"/>
  <c r="R2784" i="3" s="1"/>
  <c r="Q2786" i="3"/>
  <c r="R2786" i="3" s="1"/>
  <c r="Q2788" i="3"/>
  <c r="R2788" i="3" s="1"/>
  <c r="Q2790" i="3"/>
  <c r="R2790" i="3" s="1"/>
  <c r="Q2796" i="3"/>
  <c r="R2796" i="3" s="1"/>
  <c r="Q2798" i="3"/>
  <c r="R2798" i="3" s="1"/>
  <c r="Q2800" i="3"/>
  <c r="R2800" i="3" s="1"/>
  <c r="Q2802" i="3"/>
  <c r="R2802" i="3" s="1"/>
  <c r="Q2804" i="3"/>
  <c r="R2804" i="3" s="1"/>
  <c r="Q2806" i="3"/>
  <c r="R2806" i="3" s="1"/>
  <c r="Q2810" i="3"/>
  <c r="R2810" i="3" s="1"/>
  <c r="Q2812" i="3"/>
  <c r="R2812" i="3" s="1"/>
  <c r="Q2814" i="3"/>
  <c r="R2814" i="3" s="1"/>
  <c r="Q2816" i="3"/>
  <c r="R2816" i="3" s="1"/>
  <c r="Q2818" i="3"/>
  <c r="R2818" i="3" s="1"/>
  <c r="Q2820" i="3"/>
  <c r="R2820" i="3" s="1"/>
  <c r="Q2822" i="3"/>
  <c r="R2822" i="3" s="1"/>
  <c r="Q2826" i="3"/>
  <c r="R2826" i="3" s="1"/>
  <c r="Q2828" i="3"/>
  <c r="R2828" i="3" s="1"/>
  <c r="Q2830" i="3"/>
  <c r="R2830" i="3" s="1"/>
  <c r="Q2832" i="3"/>
  <c r="R2832" i="3" s="1"/>
  <c r="Q2834" i="3"/>
  <c r="R2834" i="3" s="1"/>
  <c r="Q2836" i="3"/>
  <c r="R2836" i="3" s="1"/>
  <c r="Q2838" i="3"/>
  <c r="R2838" i="3" s="1"/>
  <c r="Q2842" i="3"/>
  <c r="R2842" i="3" s="1"/>
  <c r="Q2844" i="3"/>
  <c r="R2844" i="3" s="1"/>
  <c r="Q3089" i="3"/>
  <c r="R3089" i="3" s="1"/>
  <c r="Q3091" i="3"/>
  <c r="R3091" i="3" s="1"/>
  <c r="Q3093" i="3"/>
  <c r="R3093" i="3" s="1"/>
  <c r="Q3095" i="3"/>
  <c r="R3095" i="3" s="1"/>
  <c r="Q3097" i="3"/>
  <c r="R3097" i="3" s="1"/>
  <c r="Q3099" i="3"/>
  <c r="R3099" i="3" s="1"/>
  <c r="Q3103" i="3"/>
  <c r="R3103" i="3" s="1"/>
  <c r="Q3105" i="3"/>
  <c r="R3105" i="3" s="1"/>
  <c r="Q3107" i="3"/>
  <c r="R3107" i="3" s="1"/>
  <c r="Q3109" i="3"/>
  <c r="R3109" i="3" s="1"/>
  <c r="Q3111" i="3"/>
  <c r="R3111" i="3" s="1"/>
  <c r="Q3113" i="3"/>
  <c r="R3113" i="3" s="1"/>
  <c r="Q3115" i="3"/>
  <c r="R3115" i="3" s="1"/>
  <c r="Q3119" i="3"/>
  <c r="R3119" i="3" s="1"/>
  <c r="Q3121" i="3"/>
  <c r="R3121" i="3" s="1"/>
  <c r="Q3123" i="3"/>
  <c r="R3123" i="3" s="1"/>
  <c r="Q3125" i="3"/>
  <c r="R3125" i="3" s="1"/>
  <c r="Q3129" i="3"/>
  <c r="R3129" i="3" s="1"/>
  <c r="Q3131" i="3"/>
  <c r="R3131" i="3" s="1"/>
  <c r="Q3135" i="3"/>
  <c r="R3135" i="3" s="1"/>
  <c r="Q3137" i="3"/>
  <c r="R3137" i="3" s="1"/>
  <c r="Q3139" i="3"/>
  <c r="R3139" i="3" s="1"/>
  <c r="Q3141" i="3"/>
  <c r="R3141" i="3" s="1"/>
  <c r="Q3143" i="3"/>
  <c r="R3143" i="3" s="1"/>
  <c r="Q3145" i="3"/>
  <c r="R3145" i="3" s="1"/>
  <c r="Q3147" i="3"/>
  <c r="R3147" i="3" s="1"/>
  <c r="Q3151" i="3"/>
  <c r="R3151" i="3" s="1"/>
  <c r="Q3153" i="3"/>
  <c r="R3153" i="3" s="1"/>
  <c r="Q3155" i="3"/>
  <c r="R3155" i="3" s="1"/>
  <c r="Q3157" i="3"/>
  <c r="R3157" i="3" s="1"/>
  <c r="Q3159" i="3"/>
  <c r="R3159" i="3" s="1"/>
  <c r="Q3161" i="3"/>
  <c r="R3161" i="3" s="1"/>
  <c r="Q3163" i="3"/>
  <c r="R3163" i="3" s="1"/>
  <c r="Q3167" i="3"/>
  <c r="R3167" i="3" s="1"/>
  <c r="Q3169" i="3"/>
  <c r="R3169" i="3" s="1"/>
  <c r="Q3171" i="3"/>
  <c r="R3171" i="3" s="1"/>
  <c r="Q3173" i="3"/>
  <c r="R3173" i="3" s="1"/>
  <c r="Q3175" i="3"/>
  <c r="R3175" i="3" s="1"/>
  <c r="Q3177" i="3"/>
  <c r="R3177" i="3" s="1"/>
  <c r="Q3179" i="3"/>
  <c r="R3179" i="3" s="1"/>
  <c r="Q3183" i="3"/>
  <c r="R3183" i="3" s="1"/>
  <c r="Q3185" i="3"/>
  <c r="R3185" i="3" s="1"/>
  <c r="Q3187" i="3"/>
  <c r="R3187" i="3" s="1"/>
  <c r="Q3189" i="3"/>
  <c r="R3189" i="3" s="1"/>
  <c r="Q3191" i="3"/>
  <c r="R3191" i="3" s="1"/>
  <c r="Q3193" i="3"/>
  <c r="R3193" i="3" s="1"/>
  <c r="Q3195" i="3"/>
  <c r="R3195" i="3" s="1"/>
  <c r="Q3199" i="3"/>
  <c r="R3199" i="3" s="1"/>
  <c r="Q3201" i="3"/>
  <c r="R3201" i="3" s="1"/>
  <c r="Q3203" i="3"/>
  <c r="R3203" i="3" s="1"/>
  <c r="Q3205" i="3"/>
  <c r="R3205" i="3" s="1"/>
  <c r="Q3207" i="3"/>
  <c r="R3207" i="3" s="1"/>
  <c r="Q3209" i="3"/>
  <c r="R3209" i="3" s="1"/>
  <c r="Q3211" i="3"/>
  <c r="R3211" i="3" s="1"/>
  <c r="Q3215" i="3"/>
  <c r="R3215" i="3" s="1"/>
  <c r="Q3217" i="3"/>
  <c r="R3217" i="3" s="1"/>
  <c r="Q3219" i="3"/>
  <c r="R3219" i="3" s="1"/>
  <c r="Q3221" i="3"/>
  <c r="R3221" i="3" s="1"/>
  <c r="Q3223" i="3"/>
  <c r="R3223" i="3" s="1"/>
  <c r="Q3225" i="3"/>
  <c r="R3225" i="3" s="1"/>
  <c r="Q3227" i="3"/>
  <c r="R3227" i="3" s="1"/>
  <c r="Q3231" i="3"/>
  <c r="R3231" i="3" s="1"/>
  <c r="Q3233" i="3"/>
  <c r="R3233" i="3" s="1"/>
  <c r="Q3235" i="3"/>
  <c r="R3235" i="3" s="1"/>
  <c r="Q3237" i="3"/>
  <c r="R3237" i="3" s="1"/>
  <c r="Q3239" i="3"/>
  <c r="R3239" i="3" s="1"/>
  <c r="Q3241" i="3"/>
  <c r="R3241" i="3" s="1"/>
  <c r="Q3243" i="3"/>
  <c r="R3243" i="3" s="1"/>
  <c r="Q3247" i="3"/>
  <c r="R3247" i="3" s="1"/>
  <c r="Q3249" i="3"/>
  <c r="R3249" i="3" s="1"/>
  <c r="Q3251" i="3"/>
  <c r="R3251" i="3" s="1"/>
  <c r="Q3253" i="3"/>
  <c r="R3253" i="3" s="1"/>
  <c r="N14" i="3"/>
  <c r="O14" i="3" s="1"/>
  <c r="Q14" i="3" s="1"/>
  <c r="R14" i="3" s="1"/>
  <c r="J3712" i="3"/>
  <c r="M13" i="3"/>
  <c r="N13" i="3" s="1"/>
  <c r="O13" i="3" s="1"/>
  <c r="Q13" i="3" s="1"/>
  <c r="K2" i="3"/>
  <c r="I3712" i="3"/>
  <c r="M876" i="1"/>
  <c r="N3" i="1"/>
  <c r="O3" i="1" s="1"/>
  <c r="N4" i="1"/>
  <c r="O4" i="1" s="1"/>
  <c r="N5" i="1"/>
  <c r="O5" i="1" s="1"/>
  <c r="N6" i="1"/>
  <c r="O6" i="1" s="1"/>
  <c r="N7" i="1"/>
  <c r="O7" i="1" s="1"/>
  <c r="N8" i="1"/>
  <c r="O8" i="1" s="1"/>
  <c r="N9" i="1"/>
  <c r="O9" i="1" s="1"/>
  <c r="N10" i="1"/>
  <c r="O10" i="1" s="1"/>
  <c r="N11" i="1"/>
  <c r="O11" i="1" s="1"/>
  <c r="N12" i="1"/>
  <c r="O12" i="1" s="1"/>
  <c r="N13" i="1"/>
  <c r="O13" i="1" s="1"/>
  <c r="N14" i="1"/>
  <c r="O14" i="1" s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N240" i="1"/>
  <c r="O240" i="1" s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O263" i="1" s="1"/>
  <c r="N264" i="1"/>
  <c r="O264" i="1" s="1"/>
  <c r="N265" i="1"/>
  <c r="O265" i="1" s="1"/>
  <c r="N266" i="1"/>
  <c r="O266" i="1" s="1"/>
  <c r="N267" i="1"/>
  <c r="O267" i="1" s="1"/>
  <c r="N268" i="1"/>
  <c r="O268" i="1" s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0" i="1"/>
  <c r="O290" i="1" s="1"/>
  <c r="N291" i="1"/>
  <c r="O291" i="1" s="1"/>
  <c r="N292" i="1"/>
  <c r="O292" i="1" s="1"/>
  <c r="N293" i="1"/>
  <c r="O293" i="1" s="1"/>
  <c r="N294" i="1"/>
  <c r="O294" i="1" s="1"/>
  <c r="N295" i="1"/>
  <c r="O295" i="1" s="1"/>
  <c r="N296" i="1"/>
  <c r="O296" i="1" s="1"/>
  <c r="N297" i="1"/>
  <c r="O297" i="1" s="1"/>
  <c r="N298" i="1"/>
  <c r="O298" i="1" s="1"/>
  <c r="N299" i="1"/>
  <c r="O299" i="1" s="1"/>
  <c r="N300" i="1"/>
  <c r="O300" i="1" s="1"/>
  <c r="N301" i="1"/>
  <c r="O301" i="1" s="1"/>
  <c r="N302" i="1"/>
  <c r="O302" i="1" s="1"/>
  <c r="N303" i="1"/>
  <c r="O303" i="1" s="1"/>
  <c r="N304" i="1"/>
  <c r="O304" i="1" s="1"/>
  <c r="N305" i="1"/>
  <c r="O305" i="1" s="1"/>
  <c r="N306" i="1"/>
  <c r="O306" i="1" s="1"/>
  <c r="N307" i="1"/>
  <c r="O307" i="1" s="1"/>
  <c r="N308" i="1"/>
  <c r="O308" i="1" s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N320" i="1"/>
  <c r="O320" i="1" s="1"/>
  <c r="N321" i="1"/>
  <c r="O321" i="1" s="1"/>
  <c r="N322" i="1"/>
  <c r="O322" i="1" s="1"/>
  <c r="N323" i="1"/>
  <c r="O323" i="1" s="1"/>
  <c r="N324" i="1"/>
  <c r="O324" i="1" s="1"/>
  <c r="N325" i="1"/>
  <c r="O325" i="1" s="1"/>
  <c r="N326" i="1"/>
  <c r="O326" i="1" s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O336" i="1" s="1"/>
  <c r="N337" i="1"/>
  <c r="O337" i="1" s="1"/>
  <c r="N338" i="1"/>
  <c r="O338" i="1" s="1"/>
  <c r="N339" i="1"/>
  <c r="O339" i="1" s="1"/>
  <c r="N340" i="1"/>
  <c r="O340" i="1" s="1"/>
  <c r="N341" i="1"/>
  <c r="O341" i="1" s="1"/>
  <c r="N342" i="1"/>
  <c r="O342" i="1" s="1"/>
  <c r="N343" i="1"/>
  <c r="O343" i="1" s="1"/>
  <c r="N344" i="1"/>
  <c r="O344" i="1" s="1"/>
  <c r="N345" i="1"/>
  <c r="O345" i="1" s="1"/>
  <c r="N346" i="1"/>
  <c r="O346" i="1" s="1"/>
  <c r="N347" i="1"/>
  <c r="O347" i="1" s="1"/>
  <c r="N348" i="1"/>
  <c r="O348" i="1" s="1"/>
  <c r="N349" i="1"/>
  <c r="O349" i="1" s="1"/>
  <c r="N350" i="1"/>
  <c r="O350" i="1" s="1"/>
  <c r="N351" i="1"/>
  <c r="O351" i="1" s="1"/>
  <c r="N352" i="1"/>
  <c r="O352" i="1" s="1"/>
  <c r="N353" i="1"/>
  <c r="O353" i="1" s="1"/>
  <c r="N354" i="1"/>
  <c r="O354" i="1" s="1"/>
  <c r="N355" i="1"/>
  <c r="O355" i="1" s="1"/>
  <c r="N356" i="1"/>
  <c r="O356" i="1" s="1"/>
  <c r="N357" i="1"/>
  <c r="O357" i="1" s="1"/>
  <c r="N358" i="1"/>
  <c r="O358" i="1" s="1"/>
  <c r="N359" i="1"/>
  <c r="O359" i="1" s="1"/>
  <c r="N360" i="1"/>
  <c r="O360" i="1" s="1"/>
  <c r="N361" i="1"/>
  <c r="O361" i="1" s="1"/>
  <c r="N362" i="1"/>
  <c r="O362" i="1" s="1"/>
  <c r="N363" i="1"/>
  <c r="O363" i="1" s="1"/>
  <c r="N364" i="1"/>
  <c r="O364" i="1" s="1"/>
  <c r="N365" i="1"/>
  <c r="O365" i="1" s="1"/>
  <c r="N366" i="1"/>
  <c r="O366" i="1" s="1"/>
  <c r="N367" i="1"/>
  <c r="O367" i="1" s="1"/>
  <c r="N368" i="1"/>
  <c r="O368" i="1" s="1"/>
  <c r="N369" i="1"/>
  <c r="O369" i="1" s="1"/>
  <c r="N370" i="1"/>
  <c r="O370" i="1" s="1"/>
  <c r="N371" i="1"/>
  <c r="O371" i="1" s="1"/>
  <c r="N372" i="1"/>
  <c r="O372" i="1" s="1"/>
  <c r="N373" i="1"/>
  <c r="O373" i="1" s="1"/>
  <c r="N374" i="1"/>
  <c r="O374" i="1" s="1"/>
  <c r="N375" i="1"/>
  <c r="O375" i="1" s="1"/>
  <c r="N376" i="1"/>
  <c r="O376" i="1" s="1"/>
  <c r="N377" i="1"/>
  <c r="O377" i="1" s="1"/>
  <c r="N378" i="1"/>
  <c r="O378" i="1" s="1"/>
  <c r="N379" i="1"/>
  <c r="O379" i="1" s="1"/>
  <c r="N380" i="1"/>
  <c r="O380" i="1" s="1"/>
  <c r="N381" i="1"/>
  <c r="O381" i="1" s="1"/>
  <c r="N382" i="1"/>
  <c r="O382" i="1" s="1"/>
  <c r="N383" i="1"/>
  <c r="O383" i="1" s="1"/>
  <c r="N384" i="1"/>
  <c r="O384" i="1" s="1"/>
  <c r="N385" i="1"/>
  <c r="O385" i="1" s="1"/>
  <c r="N386" i="1"/>
  <c r="O386" i="1" s="1"/>
  <c r="N387" i="1"/>
  <c r="O387" i="1" s="1"/>
  <c r="N388" i="1"/>
  <c r="O388" i="1" s="1"/>
  <c r="N389" i="1"/>
  <c r="O389" i="1" s="1"/>
  <c r="N390" i="1"/>
  <c r="O390" i="1" s="1"/>
  <c r="N391" i="1"/>
  <c r="O391" i="1" s="1"/>
  <c r="N392" i="1"/>
  <c r="O392" i="1" s="1"/>
  <c r="N393" i="1"/>
  <c r="O393" i="1" s="1"/>
  <c r="N394" i="1"/>
  <c r="O394" i="1" s="1"/>
  <c r="N395" i="1"/>
  <c r="O395" i="1" s="1"/>
  <c r="N396" i="1"/>
  <c r="O396" i="1" s="1"/>
  <c r="N397" i="1"/>
  <c r="O397" i="1" s="1"/>
  <c r="N398" i="1"/>
  <c r="O398" i="1" s="1"/>
  <c r="N399" i="1"/>
  <c r="O399" i="1" s="1"/>
  <c r="N400" i="1"/>
  <c r="O400" i="1" s="1"/>
  <c r="N401" i="1"/>
  <c r="O401" i="1" s="1"/>
  <c r="N402" i="1"/>
  <c r="O402" i="1" s="1"/>
  <c r="N403" i="1"/>
  <c r="O403" i="1" s="1"/>
  <c r="N404" i="1"/>
  <c r="O404" i="1" s="1"/>
  <c r="N405" i="1"/>
  <c r="O405" i="1" s="1"/>
  <c r="N406" i="1"/>
  <c r="O406" i="1" s="1"/>
  <c r="N407" i="1"/>
  <c r="O407" i="1" s="1"/>
  <c r="N408" i="1"/>
  <c r="O408" i="1" s="1"/>
  <c r="N409" i="1"/>
  <c r="O409" i="1" s="1"/>
  <c r="N410" i="1"/>
  <c r="O410" i="1" s="1"/>
  <c r="N411" i="1"/>
  <c r="O411" i="1" s="1"/>
  <c r="N412" i="1"/>
  <c r="O412" i="1" s="1"/>
  <c r="N413" i="1"/>
  <c r="O413" i="1" s="1"/>
  <c r="N414" i="1"/>
  <c r="O414" i="1" s="1"/>
  <c r="N415" i="1"/>
  <c r="O415" i="1" s="1"/>
  <c r="N416" i="1"/>
  <c r="O416" i="1" s="1"/>
  <c r="N417" i="1"/>
  <c r="O417" i="1" s="1"/>
  <c r="N418" i="1"/>
  <c r="O418" i="1" s="1"/>
  <c r="N419" i="1"/>
  <c r="O419" i="1" s="1"/>
  <c r="N420" i="1"/>
  <c r="O420" i="1" s="1"/>
  <c r="N421" i="1"/>
  <c r="O421" i="1" s="1"/>
  <c r="N422" i="1"/>
  <c r="O422" i="1" s="1"/>
  <c r="N423" i="1"/>
  <c r="O423" i="1" s="1"/>
  <c r="N424" i="1"/>
  <c r="O424" i="1" s="1"/>
  <c r="N425" i="1"/>
  <c r="O425" i="1" s="1"/>
  <c r="N426" i="1"/>
  <c r="O426" i="1" s="1"/>
  <c r="N427" i="1"/>
  <c r="O427" i="1" s="1"/>
  <c r="N428" i="1"/>
  <c r="O428" i="1" s="1"/>
  <c r="N429" i="1"/>
  <c r="O429" i="1" s="1"/>
  <c r="N430" i="1"/>
  <c r="O430" i="1" s="1"/>
  <c r="N431" i="1"/>
  <c r="O431" i="1" s="1"/>
  <c r="N432" i="1"/>
  <c r="O432" i="1" s="1"/>
  <c r="N433" i="1"/>
  <c r="O433" i="1" s="1"/>
  <c r="N434" i="1"/>
  <c r="O434" i="1" s="1"/>
  <c r="N435" i="1"/>
  <c r="O435" i="1" s="1"/>
  <c r="N436" i="1"/>
  <c r="O436" i="1" s="1"/>
  <c r="N437" i="1"/>
  <c r="O437" i="1" s="1"/>
  <c r="N438" i="1"/>
  <c r="O438" i="1" s="1"/>
  <c r="N439" i="1"/>
  <c r="O439" i="1" s="1"/>
  <c r="N440" i="1"/>
  <c r="O440" i="1" s="1"/>
  <c r="N441" i="1"/>
  <c r="O441" i="1" s="1"/>
  <c r="N442" i="1"/>
  <c r="O442" i="1" s="1"/>
  <c r="N443" i="1"/>
  <c r="O443" i="1" s="1"/>
  <c r="N444" i="1"/>
  <c r="O444" i="1" s="1"/>
  <c r="N445" i="1"/>
  <c r="O445" i="1" s="1"/>
  <c r="N446" i="1"/>
  <c r="O446" i="1" s="1"/>
  <c r="N447" i="1"/>
  <c r="O447" i="1" s="1"/>
  <c r="N448" i="1"/>
  <c r="O448" i="1" s="1"/>
  <c r="N449" i="1"/>
  <c r="O449" i="1" s="1"/>
  <c r="N450" i="1"/>
  <c r="O450" i="1" s="1"/>
  <c r="N451" i="1"/>
  <c r="O451" i="1" s="1"/>
  <c r="N452" i="1"/>
  <c r="O452" i="1" s="1"/>
  <c r="N453" i="1"/>
  <c r="O453" i="1" s="1"/>
  <c r="N454" i="1"/>
  <c r="O454" i="1" s="1"/>
  <c r="N455" i="1"/>
  <c r="O455" i="1" s="1"/>
  <c r="N456" i="1"/>
  <c r="O456" i="1" s="1"/>
  <c r="N457" i="1"/>
  <c r="O457" i="1" s="1"/>
  <c r="N458" i="1"/>
  <c r="O458" i="1" s="1"/>
  <c r="N459" i="1"/>
  <c r="O459" i="1" s="1"/>
  <c r="N460" i="1"/>
  <c r="O460" i="1" s="1"/>
  <c r="N461" i="1"/>
  <c r="O461" i="1" s="1"/>
  <c r="N462" i="1"/>
  <c r="O462" i="1" s="1"/>
  <c r="N463" i="1"/>
  <c r="O463" i="1" s="1"/>
  <c r="N464" i="1"/>
  <c r="O464" i="1" s="1"/>
  <c r="N465" i="1"/>
  <c r="O465" i="1" s="1"/>
  <c r="N466" i="1"/>
  <c r="O466" i="1" s="1"/>
  <c r="N467" i="1"/>
  <c r="O467" i="1" s="1"/>
  <c r="N468" i="1"/>
  <c r="O468" i="1" s="1"/>
  <c r="N469" i="1"/>
  <c r="O469" i="1" s="1"/>
  <c r="N470" i="1"/>
  <c r="O470" i="1" s="1"/>
  <c r="N471" i="1"/>
  <c r="O471" i="1" s="1"/>
  <c r="N472" i="1"/>
  <c r="O472" i="1" s="1"/>
  <c r="N473" i="1"/>
  <c r="O473" i="1" s="1"/>
  <c r="N474" i="1"/>
  <c r="O474" i="1" s="1"/>
  <c r="N475" i="1"/>
  <c r="O475" i="1" s="1"/>
  <c r="N476" i="1"/>
  <c r="O476" i="1" s="1"/>
  <c r="N477" i="1"/>
  <c r="O477" i="1" s="1"/>
  <c r="N478" i="1"/>
  <c r="O478" i="1" s="1"/>
  <c r="N479" i="1"/>
  <c r="O479" i="1" s="1"/>
  <c r="N480" i="1"/>
  <c r="O480" i="1" s="1"/>
  <c r="N481" i="1"/>
  <c r="O481" i="1" s="1"/>
  <c r="N482" i="1"/>
  <c r="O482" i="1" s="1"/>
  <c r="N483" i="1"/>
  <c r="O483" i="1" s="1"/>
  <c r="N484" i="1"/>
  <c r="O484" i="1" s="1"/>
  <c r="N485" i="1"/>
  <c r="O485" i="1" s="1"/>
  <c r="N486" i="1"/>
  <c r="O486" i="1" s="1"/>
  <c r="N487" i="1"/>
  <c r="O487" i="1" s="1"/>
  <c r="N488" i="1"/>
  <c r="O488" i="1" s="1"/>
  <c r="N489" i="1"/>
  <c r="O489" i="1" s="1"/>
  <c r="N490" i="1"/>
  <c r="O490" i="1" s="1"/>
  <c r="N491" i="1"/>
  <c r="O491" i="1" s="1"/>
  <c r="N492" i="1"/>
  <c r="O492" i="1" s="1"/>
  <c r="N493" i="1"/>
  <c r="O493" i="1" s="1"/>
  <c r="N494" i="1"/>
  <c r="O494" i="1" s="1"/>
  <c r="N495" i="1"/>
  <c r="O495" i="1" s="1"/>
  <c r="N496" i="1"/>
  <c r="O496" i="1" s="1"/>
  <c r="N497" i="1"/>
  <c r="O497" i="1" s="1"/>
  <c r="N498" i="1"/>
  <c r="O498" i="1" s="1"/>
  <c r="N499" i="1"/>
  <c r="O499" i="1" s="1"/>
  <c r="N500" i="1"/>
  <c r="O500" i="1" s="1"/>
  <c r="N501" i="1"/>
  <c r="O501" i="1" s="1"/>
  <c r="N502" i="1"/>
  <c r="O502" i="1" s="1"/>
  <c r="N503" i="1"/>
  <c r="O503" i="1" s="1"/>
  <c r="N504" i="1"/>
  <c r="O504" i="1" s="1"/>
  <c r="N505" i="1"/>
  <c r="O505" i="1" s="1"/>
  <c r="N506" i="1"/>
  <c r="O506" i="1" s="1"/>
  <c r="N507" i="1"/>
  <c r="O507" i="1" s="1"/>
  <c r="N508" i="1"/>
  <c r="O508" i="1" s="1"/>
  <c r="N509" i="1"/>
  <c r="O509" i="1" s="1"/>
  <c r="N510" i="1"/>
  <c r="O510" i="1" s="1"/>
  <c r="N511" i="1"/>
  <c r="O511" i="1" s="1"/>
  <c r="N512" i="1"/>
  <c r="O512" i="1" s="1"/>
  <c r="N513" i="1"/>
  <c r="O513" i="1" s="1"/>
  <c r="N514" i="1"/>
  <c r="O514" i="1" s="1"/>
  <c r="N515" i="1"/>
  <c r="O515" i="1" s="1"/>
  <c r="N516" i="1"/>
  <c r="O516" i="1" s="1"/>
  <c r="N517" i="1"/>
  <c r="O517" i="1" s="1"/>
  <c r="N518" i="1"/>
  <c r="O518" i="1" s="1"/>
  <c r="N519" i="1"/>
  <c r="O519" i="1" s="1"/>
  <c r="N520" i="1"/>
  <c r="O520" i="1" s="1"/>
  <c r="N521" i="1"/>
  <c r="O521" i="1" s="1"/>
  <c r="N522" i="1"/>
  <c r="O522" i="1" s="1"/>
  <c r="N523" i="1"/>
  <c r="O523" i="1" s="1"/>
  <c r="N524" i="1"/>
  <c r="O524" i="1" s="1"/>
  <c r="N525" i="1"/>
  <c r="O525" i="1" s="1"/>
  <c r="N526" i="1"/>
  <c r="O526" i="1" s="1"/>
  <c r="N527" i="1"/>
  <c r="O527" i="1" s="1"/>
  <c r="N528" i="1"/>
  <c r="O528" i="1" s="1"/>
  <c r="N529" i="1"/>
  <c r="O529" i="1" s="1"/>
  <c r="N530" i="1"/>
  <c r="O530" i="1" s="1"/>
  <c r="N531" i="1"/>
  <c r="O531" i="1" s="1"/>
  <c r="N532" i="1"/>
  <c r="O532" i="1" s="1"/>
  <c r="N533" i="1"/>
  <c r="O533" i="1" s="1"/>
  <c r="N534" i="1"/>
  <c r="O534" i="1" s="1"/>
  <c r="N535" i="1"/>
  <c r="O535" i="1" s="1"/>
  <c r="N536" i="1"/>
  <c r="O536" i="1" s="1"/>
  <c r="N537" i="1"/>
  <c r="O537" i="1" s="1"/>
  <c r="N538" i="1"/>
  <c r="O538" i="1" s="1"/>
  <c r="N539" i="1"/>
  <c r="O539" i="1" s="1"/>
  <c r="N540" i="1"/>
  <c r="O540" i="1" s="1"/>
  <c r="N541" i="1"/>
  <c r="O541" i="1" s="1"/>
  <c r="N542" i="1"/>
  <c r="O542" i="1" s="1"/>
  <c r="N543" i="1"/>
  <c r="O543" i="1" s="1"/>
  <c r="N544" i="1"/>
  <c r="O544" i="1" s="1"/>
  <c r="N545" i="1"/>
  <c r="O545" i="1" s="1"/>
  <c r="N546" i="1"/>
  <c r="O546" i="1" s="1"/>
  <c r="N547" i="1"/>
  <c r="O547" i="1" s="1"/>
  <c r="N548" i="1"/>
  <c r="O548" i="1" s="1"/>
  <c r="N549" i="1"/>
  <c r="O549" i="1" s="1"/>
  <c r="N550" i="1"/>
  <c r="O550" i="1" s="1"/>
  <c r="N551" i="1"/>
  <c r="O551" i="1" s="1"/>
  <c r="N552" i="1"/>
  <c r="O552" i="1" s="1"/>
  <c r="N553" i="1"/>
  <c r="O553" i="1" s="1"/>
  <c r="N554" i="1"/>
  <c r="O554" i="1" s="1"/>
  <c r="N555" i="1"/>
  <c r="O555" i="1" s="1"/>
  <c r="N556" i="1"/>
  <c r="O556" i="1" s="1"/>
  <c r="N557" i="1"/>
  <c r="O557" i="1" s="1"/>
  <c r="N558" i="1"/>
  <c r="O558" i="1" s="1"/>
  <c r="N559" i="1"/>
  <c r="O559" i="1" s="1"/>
  <c r="N560" i="1"/>
  <c r="O560" i="1" s="1"/>
  <c r="N561" i="1"/>
  <c r="O561" i="1" s="1"/>
  <c r="N562" i="1"/>
  <c r="O562" i="1" s="1"/>
  <c r="N563" i="1"/>
  <c r="O563" i="1" s="1"/>
  <c r="N564" i="1"/>
  <c r="O564" i="1" s="1"/>
  <c r="N565" i="1"/>
  <c r="O565" i="1" s="1"/>
  <c r="N566" i="1"/>
  <c r="O566" i="1" s="1"/>
  <c r="N567" i="1"/>
  <c r="O567" i="1" s="1"/>
  <c r="N568" i="1"/>
  <c r="O568" i="1" s="1"/>
  <c r="N569" i="1"/>
  <c r="O569" i="1" s="1"/>
  <c r="N570" i="1"/>
  <c r="O570" i="1" s="1"/>
  <c r="N571" i="1"/>
  <c r="O571" i="1" s="1"/>
  <c r="N572" i="1"/>
  <c r="O572" i="1" s="1"/>
  <c r="N573" i="1"/>
  <c r="O573" i="1" s="1"/>
  <c r="N574" i="1"/>
  <c r="O574" i="1" s="1"/>
  <c r="N575" i="1"/>
  <c r="O575" i="1" s="1"/>
  <c r="N576" i="1"/>
  <c r="O576" i="1" s="1"/>
  <c r="N577" i="1"/>
  <c r="O577" i="1" s="1"/>
  <c r="N578" i="1"/>
  <c r="O578" i="1" s="1"/>
  <c r="N579" i="1"/>
  <c r="O579" i="1" s="1"/>
  <c r="N580" i="1"/>
  <c r="O580" i="1" s="1"/>
  <c r="N581" i="1"/>
  <c r="O581" i="1" s="1"/>
  <c r="N582" i="1"/>
  <c r="O582" i="1" s="1"/>
  <c r="N583" i="1"/>
  <c r="O583" i="1" s="1"/>
  <c r="N584" i="1"/>
  <c r="O584" i="1" s="1"/>
  <c r="N585" i="1"/>
  <c r="O585" i="1" s="1"/>
  <c r="N586" i="1"/>
  <c r="O586" i="1" s="1"/>
  <c r="N587" i="1"/>
  <c r="O587" i="1" s="1"/>
  <c r="N588" i="1"/>
  <c r="O588" i="1" s="1"/>
  <c r="N589" i="1"/>
  <c r="O589" i="1" s="1"/>
  <c r="N590" i="1"/>
  <c r="O590" i="1" s="1"/>
  <c r="N591" i="1"/>
  <c r="O591" i="1" s="1"/>
  <c r="N592" i="1"/>
  <c r="O592" i="1" s="1"/>
  <c r="N593" i="1"/>
  <c r="O593" i="1" s="1"/>
  <c r="N594" i="1"/>
  <c r="O594" i="1" s="1"/>
  <c r="N595" i="1"/>
  <c r="O595" i="1" s="1"/>
  <c r="N596" i="1"/>
  <c r="O596" i="1" s="1"/>
  <c r="N597" i="1"/>
  <c r="O597" i="1" s="1"/>
  <c r="N598" i="1"/>
  <c r="O598" i="1" s="1"/>
  <c r="N599" i="1"/>
  <c r="O599" i="1" s="1"/>
  <c r="N600" i="1"/>
  <c r="O600" i="1" s="1"/>
  <c r="N601" i="1"/>
  <c r="O601" i="1" s="1"/>
  <c r="N602" i="1"/>
  <c r="O602" i="1" s="1"/>
  <c r="N603" i="1"/>
  <c r="O603" i="1" s="1"/>
  <c r="N604" i="1"/>
  <c r="O604" i="1" s="1"/>
  <c r="N605" i="1"/>
  <c r="O605" i="1" s="1"/>
  <c r="N606" i="1"/>
  <c r="O606" i="1" s="1"/>
  <c r="N607" i="1"/>
  <c r="O607" i="1" s="1"/>
  <c r="N608" i="1"/>
  <c r="O608" i="1" s="1"/>
  <c r="N609" i="1"/>
  <c r="O609" i="1" s="1"/>
  <c r="N610" i="1"/>
  <c r="O610" i="1" s="1"/>
  <c r="N611" i="1"/>
  <c r="O611" i="1" s="1"/>
  <c r="N612" i="1"/>
  <c r="O612" i="1" s="1"/>
  <c r="N613" i="1"/>
  <c r="O613" i="1" s="1"/>
  <c r="N614" i="1"/>
  <c r="O614" i="1" s="1"/>
  <c r="N615" i="1"/>
  <c r="O615" i="1" s="1"/>
  <c r="N616" i="1"/>
  <c r="O616" i="1" s="1"/>
  <c r="N617" i="1"/>
  <c r="O617" i="1" s="1"/>
  <c r="N618" i="1"/>
  <c r="O618" i="1" s="1"/>
  <c r="N619" i="1"/>
  <c r="O619" i="1" s="1"/>
  <c r="N620" i="1"/>
  <c r="O620" i="1" s="1"/>
  <c r="N621" i="1"/>
  <c r="O621" i="1" s="1"/>
  <c r="N622" i="1"/>
  <c r="O622" i="1" s="1"/>
  <c r="N623" i="1"/>
  <c r="O623" i="1" s="1"/>
  <c r="N624" i="1"/>
  <c r="O624" i="1" s="1"/>
  <c r="N625" i="1"/>
  <c r="O625" i="1" s="1"/>
  <c r="N626" i="1"/>
  <c r="O626" i="1" s="1"/>
  <c r="N627" i="1"/>
  <c r="O627" i="1" s="1"/>
  <c r="N628" i="1"/>
  <c r="O628" i="1" s="1"/>
  <c r="N629" i="1"/>
  <c r="O629" i="1" s="1"/>
  <c r="N630" i="1"/>
  <c r="O630" i="1" s="1"/>
  <c r="N631" i="1"/>
  <c r="O631" i="1" s="1"/>
  <c r="N632" i="1"/>
  <c r="O632" i="1" s="1"/>
  <c r="N633" i="1"/>
  <c r="O633" i="1" s="1"/>
  <c r="N634" i="1"/>
  <c r="O634" i="1" s="1"/>
  <c r="N635" i="1"/>
  <c r="O635" i="1" s="1"/>
  <c r="N636" i="1"/>
  <c r="O636" i="1" s="1"/>
  <c r="N637" i="1"/>
  <c r="O637" i="1" s="1"/>
  <c r="N638" i="1"/>
  <c r="O638" i="1" s="1"/>
  <c r="N639" i="1"/>
  <c r="O639" i="1" s="1"/>
  <c r="N640" i="1"/>
  <c r="O640" i="1" s="1"/>
  <c r="N641" i="1"/>
  <c r="O641" i="1" s="1"/>
  <c r="N642" i="1"/>
  <c r="O642" i="1" s="1"/>
  <c r="N643" i="1"/>
  <c r="O643" i="1" s="1"/>
  <c r="N644" i="1"/>
  <c r="O644" i="1" s="1"/>
  <c r="N645" i="1"/>
  <c r="O645" i="1" s="1"/>
  <c r="N646" i="1"/>
  <c r="O646" i="1" s="1"/>
  <c r="N647" i="1"/>
  <c r="O647" i="1" s="1"/>
  <c r="N648" i="1"/>
  <c r="O648" i="1" s="1"/>
  <c r="N649" i="1"/>
  <c r="O649" i="1" s="1"/>
  <c r="N650" i="1"/>
  <c r="O650" i="1" s="1"/>
  <c r="N651" i="1"/>
  <c r="O651" i="1" s="1"/>
  <c r="N652" i="1"/>
  <c r="O652" i="1" s="1"/>
  <c r="N653" i="1"/>
  <c r="O653" i="1" s="1"/>
  <c r="N654" i="1"/>
  <c r="O654" i="1" s="1"/>
  <c r="N655" i="1"/>
  <c r="O655" i="1" s="1"/>
  <c r="N656" i="1"/>
  <c r="O656" i="1" s="1"/>
  <c r="N657" i="1"/>
  <c r="O657" i="1" s="1"/>
  <c r="N658" i="1"/>
  <c r="O658" i="1" s="1"/>
  <c r="N659" i="1"/>
  <c r="O659" i="1" s="1"/>
  <c r="N660" i="1"/>
  <c r="O660" i="1" s="1"/>
  <c r="N661" i="1"/>
  <c r="O661" i="1" s="1"/>
  <c r="N662" i="1"/>
  <c r="O662" i="1" s="1"/>
  <c r="N663" i="1"/>
  <c r="O663" i="1" s="1"/>
  <c r="N664" i="1"/>
  <c r="O664" i="1" s="1"/>
  <c r="N665" i="1"/>
  <c r="O665" i="1" s="1"/>
  <c r="N666" i="1"/>
  <c r="O666" i="1" s="1"/>
  <c r="N667" i="1"/>
  <c r="O667" i="1" s="1"/>
  <c r="N668" i="1"/>
  <c r="O668" i="1" s="1"/>
  <c r="N669" i="1"/>
  <c r="O669" i="1" s="1"/>
  <c r="N670" i="1"/>
  <c r="O670" i="1" s="1"/>
  <c r="N671" i="1"/>
  <c r="O671" i="1" s="1"/>
  <c r="N672" i="1"/>
  <c r="O672" i="1" s="1"/>
  <c r="N673" i="1"/>
  <c r="O673" i="1" s="1"/>
  <c r="N674" i="1"/>
  <c r="O674" i="1" s="1"/>
  <c r="N675" i="1"/>
  <c r="O675" i="1" s="1"/>
  <c r="N676" i="1"/>
  <c r="O676" i="1" s="1"/>
  <c r="N677" i="1"/>
  <c r="O677" i="1" s="1"/>
  <c r="N678" i="1"/>
  <c r="O678" i="1" s="1"/>
  <c r="N679" i="1"/>
  <c r="O679" i="1" s="1"/>
  <c r="N680" i="1"/>
  <c r="O680" i="1" s="1"/>
  <c r="N681" i="1"/>
  <c r="O681" i="1" s="1"/>
  <c r="N682" i="1"/>
  <c r="O682" i="1" s="1"/>
  <c r="N683" i="1"/>
  <c r="O683" i="1" s="1"/>
  <c r="N684" i="1"/>
  <c r="O684" i="1" s="1"/>
  <c r="N685" i="1"/>
  <c r="O685" i="1" s="1"/>
  <c r="N686" i="1"/>
  <c r="O686" i="1" s="1"/>
  <c r="N687" i="1"/>
  <c r="O687" i="1" s="1"/>
  <c r="N688" i="1"/>
  <c r="O688" i="1" s="1"/>
  <c r="N689" i="1"/>
  <c r="O689" i="1" s="1"/>
  <c r="N690" i="1"/>
  <c r="O690" i="1" s="1"/>
  <c r="N691" i="1"/>
  <c r="O691" i="1" s="1"/>
  <c r="N692" i="1"/>
  <c r="O692" i="1" s="1"/>
  <c r="N693" i="1"/>
  <c r="O693" i="1" s="1"/>
  <c r="N694" i="1"/>
  <c r="O694" i="1" s="1"/>
  <c r="N695" i="1"/>
  <c r="O695" i="1" s="1"/>
  <c r="N696" i="1"/>
  <c r="O696" i="1" s="1"/>
  <c r="N697" i="1"/>
  <c r="O697" i="1" s="1"/>
  <c r="N698" i="1"/>
  <c r="O698" i="1" s="1"/>
  <c r="N699" i="1"/>
  <c r="O699" i="1" s="1"/>
  <c r="N700" i="1"/>
  <c r="O700" i="1" s="1"/>
  <c r="N701" i="1"/>
  <c r="O701" i="1" s="1"/>
  <c r="N702" i="1"/>
  <c r="O702" i="1" s="1"/>
  <c r="N703" i="1"/>
  <c r="O703" i="1" s="1"/>
  <c r="N704" i="1"/>
  <c r="O704" i="1" s="1"/>
  <c r="N705" i="1"/>
  <c r="O705" i="1" s="1"/>
  <c r="N706" i="1"/>
  <c r="O706" i="1" s="1"/>
  <c r="N707" i="1"/>
  <c r="O707" i="1" s="1"/>
  <c r="N708" i="1"/>
  <c r="O708" i="1" s="1"/>
  <c r="N709" i="1"/>
  <c r="O709" i="1" s="1"/>
  <c r="N710" i="1"/>
  <c r="O710" i="1" s="1"/>
  <c r="N711" i="1"/>
  <c r="O711" i="1" s="1"/>
  <c r="N712" i="1"/>
  <c r="O712" i="1" s="1"/>
  <c r="N713" i="1"/>
  <c r="O713" i="1" s="1"/>
  <c r="N714" i="1"/>
  <c r="O714" i="1" s="1"/>
  <c r="N715" i="1"/>
  <c r="O715" i="1" s="1"/>
  <c r="N716" i="1"/>
  <c r="O716" i="1" s="1"/>
  <c r="N717" i="1"/>
  <c r="O717" i="1" s="1"/>
  <c r="N718" i="1"/>
  <c r="O718" i="1" s="1"/>
  <c r="N719" i="1"/>
  <c r="O719" i="1" s="1"/>
  <c r="N720" i="1"/>
  <c r="O720" i="1" s="1"/>
  <c r="N721" i="1"/>
  <c r="O721" i="1" s="1"/>
  <c r="N722" i="1"/>
  <c r="O722" i="1" s="1"/>
  <c r="N723" i="1"/>
  <c r="O723" i="1" s="1"/>
  <c r="N724" i="1"/>
  <c r="O724" i="1" s="1"/>
  <c r="N725" i="1"/>
  <c r="O725" i="1" s="1"/>
  <c r="N726" i="1"/>
  <c r="O726" i="1" s="1"/>
  <c r="N727" i="1"/>
  <c r="O727" i="1" s="1"/>
  <c r="N728" i="1"/>
  <c r="O728" i="1" s="1"/>
  <c r="N729" i="1"/>
  <c r="O729" i="1" s="1"/>
  <c r="N730" i="1"/>
  <c r="O730" i="1" s="1"/>
  <c r="N731" i="1"/>
  <c r="O731" i="1" s="1"/>
  <c r="N732" i="1"/>
  <c r="O732" i="1" s="1"/>
  <c r="N733" i="1"/>
  <c r="O733" i="1" s="1"/>
  <c r="N734" i="1"/>
  <c r="O734" i="1" s="1"/>
  <c r="N735" i="1"/>
  <c r="O735" i="1" s="1"/>
  <c r="N736" i="1"/>
  <c r="O736" i="1" s="1"/>
  <c r="N737" i="1"/>
  <c r="O737" i="1" s="1"/>
  <c r="N738" i="1"/>
  <c r="O738" i="1" s="1"/>
  <c r="N739" i="1"/>
  <c r="O739" i="1" s="1"/>
  <c r="N740" i="1"/>
  <c r="O740" i="1" s="1"/>
  <c r="N741" i="1"/>
  <c r="O741" i="1" s="1"/>
  <c r="N742" i="1"/>
  <c r="O742" i="1" s="1"/>
  <c r="N743" i="1"/>
  <c r="O743" i="1" s="1"/>
  <c r="N744" i="1"/>
  <c r="O744" i="1" s="1"/>
  <c r="N745" i="1"/>
  <c r="O745" i="1" s="1"/>
  <c r="N746" i="1"/>
  <c r="O746" i="1" s="1"/>
  <c r="N747" i="1"/>
  <c r="O747" i="1" s="1"/>
  <c r="N748" i="1"/>
  <c r="O748" i="1" s="1"/>
  <c r="N749" i="1"/>
  <c r="O749" i="1" s="1"/>
  <c r="N750" i="1"/>
  <c r="O750" i="1" s="1"/>
  <c r="N751" i="1"/>
  <c r="O751" i="1" s="1"/>
  <c r="N752" i="1"/>
  <c r="O752" i="1" s="1"/>
  <c r="N753" i="1"/>
  <c r="O753" i="1" s="1"/>
  <c r="N754" i="1"/>
  <c r="O754" i="1" s="1"/>
  <c r="N755" i="1"/>
  <c r="O755" i="1" s="1"/>
  <c r="N756" i="1"/>
  <c r="O756" i="1" s="1"/>
  <c r="N757" i="1"/>
  <c r="O757" i="1" s="1"/>
  <c r="N758" i="1"/>
  <c r="O758" i="1" s="1"/>
  <c r="N759" i="1"/>
  <c r="O759" i="1" s="1"/>
  <c r="N760" i="1"/>
  <c r="O760" i="1" s="1"/>
  <c r="N761" i="1"/>
  <c r="O761" i="1" s="1"/>
  <c r="N762" i="1"/>
  <c r="O762" i="1" s="1"/>
  <c r="N763" i="1"/>
  <c r="O763" i="1" s="1"/>
  <c r="N764" i="1"/>
  <c r="O764" i="1" s="1"/>
  <c r="N765" i="1"/>
  <c r="O765" i="1" s="1"/>
  <c r="N766" i="1"/>
  <c r="O766" i="1" s="1"/>
  <c r="N767" i="1"/>
  <c r="O767" i="1" s="1"/>
  <c r="N768" i="1"/>
  <c r="O768" i="1" s="1"/>
  <c r="N769" i="1"/>
  <c r="O769" i="1" s="1"/>
  <c r="N770" i="1"/>
  <c r="O770" i="1" s="1"/>
  <c r="N771" i="1"/>
  <c r="O771" i="1" s="1"/>
  <c r="N772" i="1"/>
  <c r="O772" i="1" s="1"/>
  <c r="N773" i="1"/>
  <c r="O773" i="1" s="1"/>
  <c r="N774" i="1"/>
  <c r="O774" i="1" s="1"/>
  <c r="N775" i="1"/>
  <c r="O775" i="1" s="1"/>
  <c r="N776" i="1"/>
  <c r="O776" i="1" s="1"/>
  <c r="N777" i="1"/>
  <c r="O777" i="1" s="1"/>
  <c r="N778" i="1"/>
  <c r="O778" i="1" s="1"/>
  <c r="N779" i="1"/>
  <c r="O779" i="1" s="1"/>
  <c r="N780" i="1"/>
  <c r="O780" i="1" s="1"/>
  <c r="N781" i="1"/>
  <c r="O781" i="1" s="1"/>
  <c r="N782" i="1"/>
  <c r="O782" i="1" s="1"/>
  <c r="N783" i="1"/>
  <c r="O783" i="1" s="1"/>
  <c r="N784" i="1"/>
  <c r="O784" i="1" s="1"/>
  <c r="N785" i="1"/>
  <c r="O785" i="1" s="1"/>
  <c r="N786" i="1"/>
  <c r="O786" i="1" s="1"/>
  <c r="N787" i="1"/>
  <c r="O787" i="1" s="1"/>
  <c r="N788" i="1"/>
  <c r="O788" i="1" s="1"/>
  <c r="N789" i="1"/>
  <c r="O789" i="1" s="1"/>
  <c r="N790" i="1"/>
  <c r="O790" i="1" s="1"/>
  <c r="N791" i="1"/>
  <c r="O791" i="1" s="1"/>
  <c r="N792" i="1"/>
  <c r="O792" i="1" s="1"/>
  <c r="N793" i="1"/>
  <c r="O793" i="1" s="1"/>
  <c r="N794" i="1"/>
  <c r="O794" i="1" s="1"/>
  <c r="N795" i="1"/>
  <c r="O795" i="1" s="1"/>
  <c r="N796" i="1"/>
  <c r="O796" i="1" s="1"/>
  <c r="N797" i="1"/>
  <c r="O797" i="1" s="1"/>
  <c r="N798" i="1"/>
  <c r="O798" i="1" s="1"/>
  <c r="N799" i="1"/>
  <c r="O799" i="1" s="1"/>
  <c r="N800" i="1"/>
  <c r="O800" i="1" s="1"/>
  <c r="N801" i="1"/>
  <c r="O801" i="1" s="1"/>
  <c r="N802" i="1"/>
  <c r="O802" i="1" s="1"/>
  <c r="N803" i="1"/>
  <c r="O803" i="1" s="1"/>
  <c r="N804" i="1"/>
  <c r="O804" i="1" s="1"/>
  <c r="N805" i="1"/>
  <c r="O805" i="1" s="1"/>
  <c r="N806" i="1"/>
  <c r="O806" i="1" s="1"/>
  <c r="N807" i="1"/>
  <c r="O807" i="1" s="1"/>
  <c r="N808" i="1"/>
  <c r="O808" i="1" s="1"/>
  <c r="N809" i="1"/>
  <c r="O809" i="1" s="1"/>
  <c r="N810" i="1"/>
  <c r="O810" i="1" s="1"/>
  <c r="N811" i="1"/>
  <c r="O811" i="1" s="1"/>
  <c r="N812" i="1"/>
  <c r="O812" i="1" s="1"/>
  <c r="N813" i="1"/>
  <c r="O813" i="1" s="1"/>
  <c r="N814" i="1"/>
  <c r="O814" i="1" s="1"/>
  <c r="N815" i="1"/>
  <c r="O815" i="1" s="1"/>
  <c r="N816" i="1"/>
  <c r="O816" i="1" s="1"/>
  <c r="N817" i="1"/>
  <c r="O817" i="1" s="1"/>
  <c r="N818" i="1"/>
  <c r="O818" i="1" s="1"/>
  <c r="N819" i="1"/>
  <c r="O819" i="1" s="1"/>
  <c r="N820" i="1"/>
  <c r="O820" i="1" s="1"/>
  <c r="N821" i="1"/>
  <c r="O821" i="1" s="1"/>
  <c r="N822" i="1"/>
  <c r="O822" i="1" s="1"/>
  <c r="N823" i="1"/>
  <c r="O823" i="1" s="1"/>
  <c r="N824" i="1"/>
  <c r="O824" i="1" s="1"/>
  <c r="N825" i="1"/>
  <c r="O825" i="1" s="1"/>
  <c r="N826" i="1"/>
  <c r="O826" i="1" s="1"/>
  <c r="N827" i="1"/>
  <c r="O827" i="1" s="1"/>
  <c r="N828" i="1"/>
  <c r="O828" i="1" s="1"/>
  <c r="N829" i="1"/>
  <c r="O829" i="1" s="1"/>
  <c r="N830" i="1"/>
  <c r="O830" i="1" s="1"/>
  <c r="N831" i="1"/>
  <c r="O831" i="1" s="1"/>
  <c r="N832" i="1"/>
  <c r="O832" i="1" s="1"/>
  <c r="N833" i="1"/>
  <c r="O833" i="1" s="1"/>
  <c r="N834" i="1"/>
  <c r="O834" i="1" s="1"/>
  <c r="N835" i="1"/>
  <c r="O835" i="1" s="1"/>
  <c r="N836" i="1"/>
  <c r="O836" i="1" s="1"/>
  <c r="N837" i="1"/>
  <c r="O837" i="1" s="1"/>
  <c r="N838" i="1"/>
  <c r="O838" i="1" s="1"/>
  <c r="N839" i="1"/>
  <c r="O839" i="1" s="1"/>
  <c r="N840" i="1"/>
  <c r="O840" i="1" s="1"/>
  <c r="N841" i="1"/>
  <c r="O841" i="1" s="1"/>
  <c r="N842" i="1"/>
  <c r="O842" i="1" s="1"/>
  <c r="N843" i="1"/>
  <c r="O843" i="1" s="1"/>
  <c r="N844" i="1"/>
  <c r="O844" i="1" s="1"/>
  <c r="N845" i="1"/>
  <c r="O845" i="1" s="1"/>
  <c r="N846" i="1"/>
  <c r="O846" i="1" s="1"/>
  <c r="N847" i="1"/>
  <c r="O847" i="1" s="1"/>
  <c r="N848" i="1"/>
  <c r="O848" i="1" s="1"/>
  <c r="N849" i="1"/>
  <c r="O849" i="1" s="1"/>
  <c r="N850" i="1"/>
  <c r="O850" i="1" s="1"/>
  <c r="N851" i="1"/>
  <c r="O851" i="1" s="1"/>
  <c r="N852" i="1"/>
  <c r="O852" i="1" s="1"/>
  <c r="N853" i="1"/>
  <c r="O853" i="1" s="1"/>
  <c r="N854" i="1"/>
  <c r="O854" i="1" s="1"/>
  <c r="N855" i="1"/>
  <c r="O855" i="1" s="1"/>
  <c r="N856" i="1"/>
  <c r="O856" i="1" s="1"/>
  <c r="N857" i="1"/>
  <c r="O857" i="1" s="1"/>
  <c r="N858" i="1"/>
  <c r="O858" i="1" s="1"/>
  <c r="N859" i="1"/>
  <c r="O859" i="1" s="1"/>
  <c r="N860" i="1"/>
  <c r="O860" i="1" s="1"/>
  <c r="N861" i="1"/>
  <c r="O861" i="1" s="1"/>
  <c r="N862" i="1"/>
  <c r="O862" i="1" s="1"/>
  <c r="N863" i="1"/>
  <c r="O863" i="1" s="1"/>
  <c r="N864" i="1"/>
  <c r="O864" i="1" s="1"/>
  <c r="N865" i="1"/>
  <c r="O865" i="1" s="1"/>
  <c r="N866" i="1"/>
  <c r="O866" i="1" s="1"/>
  <c r="N867" i="1"/>
  <c r="O867" i="1" s="1"/>
  <c r="N868" i="1"/>
  <c r="O868" i="1" s="1"/>
  <c r="N869" i="1"/>
  <c r="O869" i="1" s="1"/>
  <c r="N870" i="1"/>
  <c r="O870" i="1" s="1"/>
  <c r="N871" i="1"/>
  <c r="O871" i="1" s="1"/>
  <c r="N872" i="1"/>
  <c r="O872" i="1" s="1"/>
  <c r="N873" i="1"/>
  <c r="O873" i="1" s="1"/>
  <c r="N874" i="1"/>
  <c r="O874" i="1" s="1"/>
  <c r="N875" i="1"/>
  <c r="O875" i="1" s="1"/>
  <c r="N2" i="1"/>
  <c r="R876" i="1"/>
  <c r="R13" i="3" l="1"/>
  <c r="R3712" i="3" s="1"/>
  <c r="T13" i="3" s="1"/>
  <c r="Q3712" i="3"/>
  <c r="S13" i="3"/>
  <c r="S3712" i="3" s="1"/>
  <c r="K3712" i="3"/>
  <c r="L2" i="3"/>
  <c r="O2" i="1"/>
  <c r="O876" i="1" s="1"/>
  <c r="N876" i="1"/>
  <c r="V13" i="3" l="1"/>
  <c r="V3712" i="3" s="1"/>
  <c r="U13" i="3"/>
  <c r="U3712" i="3" s="1"/>
  <c r="T3712" i="3"/>
  <c r="M2" i="3"/>
  <c r="L3712" i="3"/>
  <c r="N2" i="3" l="1"/>
  <c r="M3712" i="3"/>
  <c r="O2" i="3" l="1"/>
  <c r="O3712" i="3" s="1"/>
  <c r="N3712" i="3"/>
  <c r="V1013" i="7"/>
</calcChain>
</file>

<file path=xl/sharedStrings.xml><?xml version="1.0" encoding="utf-8"?>
<sst xmlns="http://schemas.openxmlformats.org/spreadsheetml/2006/main" count="162" uniqueCount="23">
  <si>
    <t>Date</t>
  </si>
  <si>
    <t>Time</t>
  </si>
  <si>
    <t>t[ms]</t>
  </si>
  <si>
    <t>CO2[ppm]</t>
  </si>
  <si>
    <t>SO2[ppm]</t>
  </si>
  <si>
    <t>T[C]</t>
  </si>
  <si>
    <t>Pressure[Pa]</t>
  </si>
  <si>
    <t>Humidity[%]</t>
  </si>
  <si>
    <t>SO2_cal(ppm)</t>
  </si>
  <si>
    <t>CO2_cal(mol/L)</t>
  </si>
  <si>
    <t>CO2_cal(mg/L)</t>
  </si>
  <si>
    <t>CO2_cal_corr(mg/L)</t>
  </si>
  <si>
    <t>CO2_cal_corr(mol/m3)</t>
  </si>
  <si>
    <t>CO2_mix_ra(mol/mol)</t>
  </si>
  <si>
    <t>CO2_mix_ra(ppm)</t>
  </si>
  <si>
    <t>X^2</t>
  </si>
  <si>
    <t>d</t>
  </si>
  <si>
    <t>d2</t>
  </si>
  <si>
    <t>D</t>
  </si>
  <si>
    <t>sy</t>
  </si>
  <si>
    <t>sm</t>
  </si>
  <si>
    <t>sb</t>
  </si>
  <si>
    <t>Time_corr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</si>
</sst>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00"/>
    <numFmt numFmtId="165" formatCode="0.0000000"/>
    <numFmt numFmtId="166" formatCode="0.0000"/>
    <numFmt numFmtId="167" formatCode="0.000000"/>
    <numFmt numFmtId="168" formatCode="0.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21" fontId="0" fillId="0" borderId="0" xfId="0" applyNumberFormat="1"/>
    <xf numFmtId="2" fontId="0" fillId="0" borderId="0" xfId="0" applyNumberFormat="1"/>
    <xf numFmtId="0" fontId="1" fillId="0" borderId="0" xfId="0" applyFont="1"/>
    <xf numFmtId="2" fontId="1" fillId="0" borderId="0" xfId="0" applyNumberFormat="1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9358267716535432E-2"/>
                  <c:y val="0.154265456401283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BG!$M$2:$M$875</c:f>
              <c:numCache>
                <c:formatCode>General</c:formatCode>
                <c:ptCount val="863"/>
                <c:pt idx="0">
                  <c:v>5.510211109963155E-3</c:v>
                </c:pt>
                <c:pt idx="1">
                  <c:v>5.3724558322140716E-2</c:v>
                </c:pt>
                <c:pt idx="2">
                  <c:v>6.4056204153321611E-2</c:v>
                </c:pt>
                <c:pt idx="3">
                  <c:v>0.11686239395713502</c:v>
                </c:pt>
                <c:pt idx="4">
                  <c:v>0.15589305598604086</c:v>
                </c:pt>
                <c:pt idx="5">
                  <c:v>0.1708165444088576</c:v>
                </c:pt>
                <c:pt idx="6">
                  <c:v>0.17770430829631162</c:v>
                </c:pt>
                <c:pt idx="7">
                  <c:v>0.18688799347958354</c:v>
                </c:pt>
                <c:pt idx="8">
                  <c:v>0.18803595412749249</c:v>
                </c:pt>
                <c:pt idx="9">
                  <c:v>0.20410740319821841</c:v>
                </c:pt>
                <c:pt idx="10">
                  <c:v>0.22247477356476228</c:v>
                </c:pt>
                <c:pt idx="11">
                  <c:v>0.22477069486058021</c:v>
                </c:pt>
                <c:pt idx="12">
                  <c:v>0.22591865550848916</c:v>
                </c:pt>
                <c:pt idx="13">
                  <c:v>0.24543398652294199</c:v>
                </c:pt>
                <c:pt idx="14">
                  <c:v>0.25346971105830496</c:v>
                </c:pt>
                <c:pt idx="15">
                  <c:v>0.27413300272066671</c:v>
                </c:pt>
                <c:pt idx="16">
                  <c:v>0.26839319948112167</c:v>
                </c:pt>
                <c:pt idx="17">
                  <c:v>0.27757688466439362</c:v>
                </c:pt>
                <c:pt idx="18">
                  <c:v>0.27872484531230257</c:v>
                </c:pt>
                <c:pt idx="19">
                  <c:v>0.2810207666081207</c:v>
                </c:pt>
                <c:pt idx="20">
                  <c:v>0.28446464855184761</c:v>
                </c:pt>
                <c:pt idx="21">
                  <c:v>0.28561260919975656</c:v>
                </c:pt>
                <c:pt idx="22">
                  <c:v>0.29020445179139265</c:v>
                </c:pt>
                <c:pt idx="23">
                  <c:v>0.29709221567884642</c:v>
                </c:pt>
                <c:pt idx="24">
                  <c:v>0.30397997956630041</c:v>
                </c:pt>
                <c:pt idx="25">
                  <c:v>0.31775550734120822</c:v>
                </c:pt>
                <c:pt idx="26">
                  <c:v>0.33956675965147914</c:v>
                </c:pt>
                <c:pt idx="27">
                  <c:v>0.35219432677847801</c:v>
                </c:pt>
                <c:pt idx="28">
                  <c:v>0.35678616937011404</c:v>
                </c:pt>
                <c:pt idx="29">
                  <c:v>0.37056169714502185</c:v>
                </c:pt>
                <c:pt idx="30">
                  <c:v>0.37974538232829375</c:v>
                </c:pt>
                <c:pt idx="31">
                  <c:v>0.38663314621574774</c:v>
                </c:pt>
                <c:pt idx="32">
                  <c:v>0.3717096577929308</c:v>
                </c:pt>
                <c:pt idx="33">
                  <c:v>0.38204130362411171</c:v>
                </c:pt>
                <c:pt idx="34">
                  <c:v>0.37400557908874871</c:v>
                </c:pt>
                <c:pt idx="35">
                  <c:v>0.37515353973665772</c:v>
                </c:pt>
                <c:pt idx="36">
                  <c:v>0.36367393325756786</c:v>
                </c:pt>
                <c:pt idx="37">
                  <c:v>0.36023005131384095</c:v>
                </c:pt>
                <c:pt idx="38">
                  <c:v>0.35563820872220486</c:v>
                </c:pt>
                <c:pt idx="39">
                  <c:v>0.3613780119617499</c:v>
                </c:pt>
                <c:pt idx="40">
                  <c:v>0.34760248418684214</c:v>
                </c:pt>
                <c:pt idx="41">
                  <c:v>0.33612287770775207</c:v>
                </c:pt>
                <c:pt idx="42">
                  <c:v>0.33382695641193416</c:v>
                </c:pt>
                <c:pt idx="43">
                  <c:v>0.30971978280584544</c:v>
                </c:pt>
                <c:pt idx="44">
                  <c:v>0.31316366474957236</c:v>
                </c:pt>
                <c:pt idx="45">
                  <c:v>0.30512794021420941</c:v>
                </c:pt>
                <c:pt idx="46">
                  <c:v>0.29824017632675542</c:v>
                </c:pt>
                <c:pt idx="47">
                  <c:v>0.29709221567884642</c:v>
                </c:pt>
                <c:pt idx="48">
                  <c:v>0.28790853049557452</c:v>
                </c:pt>
                <c:pt idx="49">
                  <c:v>0.28561260919975656</c:v>
                </c:pt>
                <c:pt idx="50">
                  <c:v>0.28561260919975656</c:v>
                </c:pt>
                <c:pt idx="51">
                  <c:v>0.30283201891839145</c:v>
                </c:pt>
                <c:pt idx="52">
                  <c:v>0.31660754669329927</c:v>
                </c:pt>
                <c:pt idx="53">
                  <c:v>0.29938813697466454</c:v>
                </c:pt>
                <c:pt idx="54">
                  <c:v>0.2913524124393016</c:v>
                </c:pt>
                <c:pt idx="55">
                  <c:v>0.28446464855184761</c:v>
                </c:pt>
                <c:pt idx="56">
                  <c:v>0.28216872725602971</c:v>
                </c:pt>
                <c:pt idx="57">
                  <c:v>0.26494931753739481</c:v>
                </c:pt>
                <c:pt idx="58">
                  <c:v>0.25002582911457782</c:v>
                </c:pt>
                <c:pt idx="59">
                  <c:v>0.24199010457921508</c:v>
                </c:pt>
                <c:pt idx="60">
                  <c:v>0.23051049810012503</c:v>
                </c:pt>
                <c:pt idx="61">
                  <c:v>0.22591865550848916</c:v>
                </c:pt>
                <c:pt idx="62">
                  <c:v>0.20295944255030926</c:v>
                </c:pt>
                <c:pt idx="63">
                  <c:v>0.20295944255030926</c:v>
                </c:pt>
                <c:pt idx="64">
                  <c:v>0.20181148190240028</c:v>
                </c:pt>
                <c:pt idx="65">
                  <c:v>0.19721963931076442</c:v>
                </c:pt>
                <c:pt idx="66">
                  <c:v>0.19262779671912836</c:v>
                </c:pt>
                <c:pt idx="67">
                  <c:v>0.19033187542331043</c:v>
                </c:pt>
                <c:pt idx="68">
                  <c:v>0.18344411153585644</c:v>
                </c:pt>
                <c:pt idx="69">
                  <c:v>0.18803595412749249</c:v>
                </c:pt>
                <c:pt idx="70">
                  <c:v>0.19033187542331043</c:v>
                </c:pt>
                <c:pt idx="71">
                  <c:v>0.17426042635258451</c:v>
                </c:pt>
                <c:pt idx="72">
                  <c:v>0.17655634764840264</c:v>
                </c:pt>
                <c:pt idx="73">
                  <c:v>0.17655634764840264</c:v>
                </c:pt>
                <c:pt idx="74">
                  <c:v>0.17426042635258451</c:v>
                </c:pt>
                <c:pt idx="75">
                  <c:v>0.17196450505676658</c:v>
                </c:pt>
                <c:pt idx="76">
                  <c:v>0.1708165444088576</c:v>
                </c:pt>
                <c:pt idx="77">
                  <c:v>0.1708165444088576</c:v>
                </c:pt>
                <c:pt idx="78">
                  <c:v>0.18000022959212952</c:v>
                </c:pt>
                <c:pt idx="79">
                  <c:v>0.17770430829631162</c:v>
                </c:pt>
                <c:pt idx="80">
                  <c:v>0.17770430829631162</c:v>
                </c:pt>
                <c:pt idx="81">
                  <c:v>0.18344411153585644</c:v>
                </c:pt>
                <c:pt idx="82">
                  <c:v>0.20295944255030926</c:v>
                </c:pt>
                <c:pt idx="83">
                  <c:v>0.20640332449403634</c:v>
                </c:pt>
                <c:pt idx="84">
                  <c:v>0.22132681291685311</c:v>
                </c:pt>
                <c:pt idx="85">
                  <c:v>0.23395438004385213</c:v>
                </c:pt>
                <c:pt idx="86">
                  <c:v>0.24658194717085094</c:v>
                </c:pt>
                <c:pt idx="87">
                  <c:v>0.26494931753739481</c:v>
                </c:pt>
                <c:pt idx="88">
                  <c:v>0.27413300272066671</c:v>
                </c:pt>
                <c:pt idx="89">
                  <c:v>0.27298504207275776</c:v>
                </c:pt>
                <c:pt idx="90">
                  <c:v>0.27642892401648467</c:v>
                </c:pt>
                <c:pt idx="91">
                  <c:v>0.28561260919975656</c:v>
                </c:pt>
                <c:pt idx="92">
                  <c:v>0.28216872725602971</c:v>
                </c:pt>
                <c:pt idx="93">
                  <c:v>0.28905649114348347</c:v>
                </c:pt>
                <c:pt idx="94">
                  <c:v>0.28676056984766557</c:v>
                </c:pt>
                <c:pt idx="95">
                  <c:v>0.29020445179139265</c:v>
                </c:pt>
                <c:pt idx="96">
                  <c:v>0.28905649114348347</c:v>
                </c:pt>
                <c:pt idx="97">
                  <c:v>0.29250037308721055</c:v>
                </c:pt>
                <c:pt idx="98">
                  <c:v>0.29250037308721055</c:v>
                </c:pt>
                <c:pt idx="99">
                  <c:v>0.29479629438302851</c:v>
                </c:pt>
                <c:pt idx="100">
                  <c:v>0.2913524124393016</c:v>
                </c:pt>
                <c:pt idx="101">
                  <c:v>0.28561260919975656</c:v>
                </c:pt>
                <c:pt idx="102">
                  <c:v>0.28561260919975656</c:v>
                </c:pt>
                <c:pt idx="103">
                  <c:v>0.28331668790393866</c:v>
                </c:pt>
                <c:pt idx="104">
                  <c:v>0.27872484531230257</c:v>
                </c:pt>
                <c:pt idx="105">
                  <c:v>0.27298504207275776</c:v>
                </c:pt>
                <c:pt idx="106">
                  <c:v>0.26954116012903068</c:v>
                </c:pt>
                <c:pt idx="107">
                  <c:v>0.26494931753739481</c:v>
                </c:pt>
                <c:pt idx="108">
                  <c:v>0.26494931753739481</c:v>
                </c:pt>
                <c:pt idx="109">
                  <c:v>0.26035747494575873</c:v>
                </c:pt>
                <c:pt idx="110">
                  <c:v>0.26380135688948581</c:v>
                </c:pt>
                <c:pt idx="111">
                  <c:v>0.26380135688948581</c:v>
                </c:pt>
                <c:pt idx="112">
                  <c:v>0.27757688466439362</c:v>
                </c:pt>
                <c:pt idx="113">
                  <c:v>0.27987280596021175</c:v>
                </c:pt>
                <c:pt idx="114">
                  <c:v>0.2810207666081207</c:v>
                </c:pt>
                <c:pt idx="115">
                  <c:v>0.2810207666081207</c:v>
                </c:pt>
                <c:pt idx="116">
                  <c:v>0.28216872725602971</c:v>
                </c:pt>
                <c:pt idx="117">
                  <c:v>0.27642892401648467</c:v>
                </c:pt>
                <c:pt idx="118">
                  <c:v>0.27757688466439362</c:v>
                </c:pt>
                <c:pt idx="119">
                  <c:v>0.29479629438302851</c:v>
                </c:pt>
                <c:pt idx="120">
                  <c:v>0.29938813697466454</c:v>
                </c:pt>
                <c:pt idx="121">
                  <c:v>0.31545958604539026</c:v>
                </c:pt>
                <c:pt idx="122">
                  <c:v>0.33727083835566124</c:v>
                </c:pt>
                <c:pt idx="123">
                  <c:v>0.35793413001802304</c:v>
                </c:pt>
                <c:pt idx="124">
                  <c:v>0.37630150038456689</c:v>
                </c:pt>
                <c:pt idx="125">
                  <c:v>0.37974538232829375</c:v>
                </c:pt>
                <c:pt idx="126">
                  <c:v>0.38778110686365674</c:v>
                </c:pt>
                <c:pt idx="127">
                  <c:v>0.39696479204692864</c:v>
                </c:pt>
                <c:pt idx="128">
                  <c:v>0.40385255593438246</c:v>
                </c:pt>
                <c:pt idx="129">
                  <c:v>0.4394393360195612</c:v>
                </c:pt>
                <c:pt idx="130">
                  <c:v>0.50257717165455573</c:v>
                </c:pt>
                <c:pt idx="131">
                  <c:v>0.52553638461273544</c:v>
                </c:pt>
                <c:pt idx="132">
                  <c:v>0.55538336145836908</c:v>
                </c:pt>
                <c:pt idx="133">
                  <c:v>0.60244974802263773</c:v>
                </c:pt>
                <c:pt idx="134">
                  <c:v>0.61048547255800067</c:v>
                </c:pt>
                <c:pt idx="135">
                  <c:v>0.61966915774127262</c:v>
                </c:pt>
                <c:pt idx="136">
                  <c:v>0.63000080357245347</c:v>
                </c:pt>
                <c:pt idx="137">
                  <c:v>0.61852119709336362</c:v>
                </c:pt>
                <c:pt idx="138">
                  <c:v>0.62311303968499954</c:v>
                </c:pt>
                <c:pt idx="139">
                  <c:v>0.64148041005154333</c:v>
                </c:pt>
                <c:pt idx="140">
                  <c:v>0.66099574106599612</c:v>
                </c:pt>
                <c:pt idx="141">
                  <c:v>0.67591922948881311</c:v>
                </c:pt>
                <c:pt idx="142">
                  <c:v>0.66329166236181425</c:v>
                </c:pt>
                <c:pt idx="143">
                  <c:v>0.66099574106599612</c:v>
                </c:pt>
                <c:pt idx="144">
                  <c:v>0.63918448875572542</c:v>
                </c:pt>
                <c:pt idx="145">
                  <c:v>0.6345926461640895</c:v>
                </c:pt>
                <c:pt idx="146">
                  <c:v>0.62311303968499954</c:v>
                </c:pt>
                <c:pt idx="147">
                  <c:v>0.56801092858536817</c:v>
                </c:pt>
                <c:pt idx="148">
                  <c:v>0.52324046331691743</c:v>
                </c:pt>
                <c:pt idx="149">
                  <c:v>0.50716901424619154</c:v>
                </c:pt>
                <c:pt idx="150">
                  <c:v>0.48076591934428492</c:v>
                </c:pt>
                <c:pt idx="151">
                  <c:v>0.44632709990701519</c:v>
                </c:pt>
                <c:pt idx="152">
                  <c:v>0.41648012306138149</c:v>
                </c:pt>
                <c:pt idx="153">
                  <c:v>0.40385255593438246</c:v>
                </c:pt>
                <c:pt idx="154">
                  <c:v>0.39352091010320156</c:v>
                </c:pt>
                <c:pt idx="155">
                  <c:v>0.38548518556783878</c:v>
                </c:pt>
                <c:pt idx="156">
                  <c:v>0.36596985455338599</c:v>
                </c:pt>
                <c:pt idx="157">
                  <c:v>0.33267899576402515</c:v>
                </c:pt>
                <c:pt idx="158">
                  <c:v>0.32808715317238929</c:v>
                </c:pt>
                <c:pt idx="159">
                  <c:v>0.31316366474957236</c:v>
                </c:pt>
                <c:pt idx="160">
                  <c:v>0.30053609762257355</c:v>
                </c:pt>
                <c:pt idx="161">
                  <c:v>0.29594425503093746</c:v>
                </c:pt>
                <c:pt idx="162">
                  <c:v>0.3315310351161162</c:v>
                </c:pt>
                <c:pt idx="163">
                  <c:v>0.3912249888073836</c:v>
                </c:pt>
                <c:pt idx="164">
                  <c:v>0.41303624111765436</c:v>
                </c:pt>
                <c:pt idx="165">
                  <c:v>0.46469447027355903</c:v>
                </c:pt>
                <c:pt idx="166">
                  <c:v>0.50257717165455573</c:v>
                </c:pt>
                <c:pt idx="167">
                  <c:v>0.51979658137319062</c:v>
                </c:pt>
                <c:pt idx="168">
                  <c:v>0.53472006979600728</c:v>
                </c:pt>
                <c:pt idx="169">
                  <c:v>0.61163343320590968</c:v>
                </c:pt>
                <c:pt idx="170">
                  <c:v>0.63574060681199851</c:v>
                </c:pt>
                <c:pt idx="171">
                  <c:v>0.69428659985535701</c:v>
                </c:pt>
                <c:pt idx="172">
                  <c:v>0.74594482901126136</c:v>
                </c:pt>
                <c:pt idx="173">
                  <c:v>0.77693976650480412</c:v>
                </c:pt>
                <c:pt idx="174">
                  <c:v>0.84581740537934358</c:v>
                </c:pt>
                <c:pt idx="175">
                  <c:v>0.86648069704170538</c:v>
                </c:pt>
                <c:pt idx="176">
                  <c:v>0.94913386369115249</c:v>
                </c:pt>
                <c:pt idx="177">
                  <c:v>0.9697971553535143</c:v>
                </c:pt>
                <c:pt idx="178">
                  <c:v>0.99390432895960323</c:v>
                </c:pt>
                <c:pt idx="179">
                  <c:v>1.0467105187634169</c:v>
                </c:pt>
                <c:pt idx="180">
                  <c:v>1.0650778891299606</c:v>
                </c:pt>
                <c:pt idx="181">
                  <c:v>1.0857411807923225</c:v>
                </c:pt>
                <c:pt idx="182">
                  <c:v>1.0845932201444133</c:v>
                </c:pt>
                <c:pt idx="183">
                  <c:v>1.0604860465383248</c:v>
                </c:pt>
                <c:pt idx="184">
                  <c:v>0.99734821090333026</c:v>
                </c:pt>
                <c:pt idx="185">
                  <c:v>0.96520531276187849</c:v>
                </c:pt>
                <c:pt idx="186">
                  <c:v>0.94109813915578955</c:v>
                </c:pt>
                <c:pt idx="187">
                  <c:v>0.91699096554970105</c:v>
                </c:pt>
                <c:pt idx="188">
                  <c:v>0.9284705720287908</c:v>
                </c:pt>
                <c:pt idx="189">
                  <c:v>0.96635327340978761</c:v>
                </c:pt>
                <c:pt idx="190">
                  <c:v>1.0030880141428753</c:v>
                </c:pt>
                <c:pt idx="191">
                  <c:v>1.0788534169048687</c:v>
                </c:pt>
                <c:pt idx="192">
                  <c:v>1.0995167085672304</c:v>
                </c:pt>
                <c:pt idx="193">
                  <c:v>1.1741341506813145</c:v>
                </c:pt>
                <c:pt idx="194">
                  <c:v>1.2016852062311303</c:v>
                </c:pt>
                <c:pt idx="195">
                  <c:v>1.2212005372455832</c:v>
                </c:pt>
                <c:pt idx="196">
                  <c:v>1.2602311992744888</c:v>
                </c:pt>
                <c:pt idx="197">
                  <c:v>1.3038537038950304</c:v>
                </c:pt>
                <c:pt idx="198">
                  <c:v>1.3153333103741205</c:v>
                </c:pt>
                <c:pt idx="199">
                  <c:v>1.3268129168532101</c:v>
                </c:pt>
                <c:pt idx="200">
                  <c:v>1.3451802872197538</c:v>
                </c:pt>
                <c:pt idx="201">
                  <c:v>1.3555119330509349</c:v>
                </c:pt>
                <c:pt idx="202">
                  <c:v>1.3222210742615741</c:v>
                </c:pt>
                <c:pt idx="203">
                  <c:v>1.2223484978934924</c:v>
                </c:pt>
                <c:pt idx="204">
                  <c:v>1.1282157247649551</c:v>
                </c:pt>
                <c:pt idx="205">
                  <c:v>1.0271951877489638</c:v>
                </c:pt>
                <c:pt idx="206">
                  <c:v>0.9307664933246087</c:v>
                </c:pt>
                <c:pt idx="207">
                  <c:v>0.84007760213979865</c:v>
                </c:pt>
                <c:pt idx="208">
                  <c:v>0.73905706512380764</c:v>
                </c:pt>
                <c:pt idx="209">
                  <c:v>0.68165903272835815</c:v>
                </c:pt>
                <c:pt idx="210">
                  <c:v>0.62770488227663557</c:v>
                </c:pt>
                <c:pt idx="211">
                  <c:v>0.56227112534582313</c:v>
                </c:pt>
                <c:pt idx="212">
                  <c:v>0.51405677813364559</c:v>
                </c:pt>
                <c:pt idx="213">
                  <c:v>0.47158223416101303</c:v>
                </c:pt>
                <c:pt idx="214">
                  <c:v>0.42336788694883548</c:v>
                </c:pt>
                <c:pt idx="215">
                  <c:v>0.39811275269483759</c:v>
                </c:pt>
                <c:pt idx="216">
                  <c:v>0.3694137364971129</c:v>
                </c:pt>
                <c:pt idx="217">
                  <c:v>0.35449024807429591</c:v>
                </c:pt>
                <c:pt idx="218">
                  <c:v>0.30512794021420941</c:v>
                </c:pt>
                <c:pt idx="219">
                  <c:v>0.29594425503093746</c:v>
                </c:pt>
                <c:pt idx="220">
                  <c:v>0.2810207666081207</c:v>
                </c:pt>
                <c:pt idx="221">
                  <c:v>0.27872484531230257</c:v>
                </c:pt>
                <c:pt idx="222">
                  <c:v>0.26265339624157685</c:v>
                </c:pt>
                <c:pt idx="223">
                  <c:v>0.24658194717085094</c:v>
                </c:pt>
                <c:pt idx="224">
                  <c:v>0.238546222635488</c:v>
                </c:pt>
                <c:pt idx="225">
                  <c:v>0.21443904902939931</c:v>
                </c:pt>
                <c:pt idx="226">
                  <c:v>0.21443904902939931</c:v>
                </c:pt>
                <c:pt idx="227">
                  <c:v>0.19721963931076442</c:v>
                </c:pt>
                <c:pt idx="228">
                  <c:v>0.19262779671912836</c:v>
                </c:pt>
                <c:pt idx="229">
                  <c:v>0.18803595412749249</c:v>
                </c:pt>
                <c:pt idx="230">
                  <c:v>0.18344411153585644</c:v>
                </c:pt>
                <c:pt idx="231">
                  <c:v>0.17655634764840264</c:v>
                </c:pt>
                <c:pt idx="232">
                  <c:v>0.17885226894422057</c:v>
                </c:pt>
                <c:pt idx="233">
                  <c:v>0.17426042635258451</c:v>
                </c:pt>
                <c:pt idx="234">
                  <c:v>0.17770430829631162</c:v>
                </c:pt>
                <c:pt idx="235">
                  <c:v>0.17655634764840264</c:v>
                </c:pt>
                <c:pt idx="236">
                  <c:v>0.18918391477540147</c:v>
                </c:pt>
                <c:pt idx="237">
                  <c:v>0.19607167866285546</c:v>
                </c:pt>
                <c:pt idx="238">
                  <c:v>0.20984720643776325</c:v>
                </c:pt>
                <c:pt idx="239">
                  <c:v>0.22247477356476228</c:v>
                </c:pt>
                <c:pt idx="240">
                  <c:v>0.24428602587503301</c:v>
                </c:pt>
                <c:pt idx="241">
                  <c:v>0.26724523883321272</c:v>
                </c:pt>
                <c:pt idx="242">
                  <c:v>0.27757688466439362</c:v>
                </c:pt>
                <c:pt idx="243">
                  <c:v>0.28676056984766557</c:v>
                </c:pt>
                <c:pt idx="244">
                  <c:v>0.2913524124393016</c:v>
                </c:pt>
                <c:pt idx="245">
                  <c:v>0.30053609762257355</c:v>
                </c:pt>
                <c:pt idx="246">
                  <c:v>0.31316366474957236</c:v>
                </c:pt>
                <c:pt idx="247">
                  <c:v>0.34071472029938815</c:v>
                </c:pt>
                <c:pt idx="248">
                  <c:v>0.33382695641193416</c:v>
                </c:pt>
                <c:pt idx="249">
                  <c:v>0.33267899576402515</c:v>
                </c:pt>
                <c:pt idx="250">
                  <c:v>0.32693919252448012</c:v>
                </c:pt>
                <c:pt idx="251">
                  <c:v>0.32579123187657116</c:v>
                </c:pt>
                <c:pt idx="252">
                  <c:v>0.30971978280584544</c:v>
                </c:pt>
                <c:pt idx="253">
                  <c:v>0.28446464855184761</c:v>
                </c:pt>
                <c:pt idx="254">
                  <c:v>0.28561260919975656</c:v>
                </c:pt>
                <c:pt idx="255">
                  <c:v>0.28331668790393866</c:v>
                </c:pt>
                <c:pt idx="256">
                  <c:v>0.28676056984766557</c:v>
                </c:pt>
                <c:pt idx="257">
                  <c:v>0.28676056984766557</c:v>
                </c:pt>
                <c:pt idx="258">
                  <c:v>0.29594425503093746</c:v>
                </c:pt>
                <c:pt idx="259">
                  <c:v>0.33382695641193416</c:v>
                </c:pt>
                <c:pt idx="260">
                  <c:v>0.37400557908874871</c:v>
                </c:pt>
                <c:pt idx="261">
                  <c:v>0.39696479204692864</c:v>
                </c:pt>
                <c:pt idx="262">
                  <c:v>0.3992607133427466</c:v>
                </c:pt>
                <c:pt idx="263">
                  <c:v>0.4118882804697454</c:v>
                </c:pt>
                <c:pt idx="264">
                  <c:v>0.42795972954047135</c:v>
                </c:pt>
                <c:pt idx="265">
                  <c:v>0.44977098185074205</c:v>
                </c:pt>
                <c:pt idx="266">
                  <c:v>0.45551078509028708</c:v>
                </c:pt>
                <c:pt idx="267">
                  <c:v>0.45780670638610504</c:v>
                </c:pt>
                <c:pt idx="268">
                  <c:v>0.4692863128651949</c:v>
                </c:pt>
                <c:pt idx="269">
                  <c:v>0.46584243092146799</c:v>
                </c:pt>
                <c:pt idx="270">
                  <c:v>0.48650572258382979</c:v>
                </c:pt>
                <c:pt idx="271">
                  <c:v>0.48191387999219393</c:v>
                </c:pt>
                <c:pt idx="272">
                  <c:v>0.49454144711919273</c:v>
                </c:pt>
                <c:pt idx="273">
                  <c:v>0.4888016438796477</c:v>
                </c:pt>
                <c:pt idx="274">
                  <c:v>0.48420980128801183</c:v>
                </c:pt>
                <c:pt idx="275">
                  <c:v>0.48306184064010288</c:v>
                </c:pt>
                <c:pt idx="276">
                  <c:v>0.49109756517546582</c:v>
                </c:pt>
                <c:pt idx="277">
                  <c:v>0.48535776193592078</c:v>
                </c:pt>
                <c:pt idx="278">
                  <c:v>0.49568940776710169</c:v>
                </c:pt>
                <c:pt idx="279">
                  <c:v>0.50257717165455573</c:v>
                </c:pt>
                <c:pt idx="280">
                  <c:v>0.50487309295037364</c:v>
                </c:pt>
                <c:pt idx="281">
                  <c:v>0.50716901424619154</c:v>
                </c:pt>
                <c:pt idx="282">
                  <c:v>0.51520473878155448</c:v>
                </c:pt>
                <c:pt idx="283">
                  <c:v>0.51520473878155448</c:v>
                </c:pt>
                <c:pt idx="284">
                  <c:v>0.51520473878155448</c:v>
                </c:pt>
                <c:pt idx="285">
                  <c:v>0.51061289618991867</c:v>
                </c:pt>
                <c:pt idx="286">
                  <c:v>0.50831697489410055</c:v>
                </c:pt>
                <c:pt idx="287">
                  <c:v>0.50946493554200967</c:v>
                </c:pt>
                <c:pt idx="288">
                  <c:v>0.49568940776710169</c:v>
                </c:pt>
                <c:pt idx="289">
                  <c:v>0.48420980128801183</c:v>
                </c:pt>
                <c:pt idx="290">
                  <c:v>0.47502611610473994</c:v>
                </c:pt>
                <c:pt idx="291">
                  <c:v>0.48306184064010288</c:v>
                </c:pt>
                <c:pt idx="292">
                  <c:v>0.46584243092146799</c:v>
                </c:pt>
                <c:pt idx="293">
                  <c:v>0.46699039156937694</c:v>
                </c:pt>
                <c:pt idx="294">
                  <c:v>0.46699039156937694</c:v>
                </c:pt>
                <c:pt idx="295">
                  <c:v>0.47732203740055784</c:v>
                </c:pt>
                <c:pt idx="296">
                  <c:v>0.48994960452755665</c:v>
                </c:pt>
                <c:pt idx="297">
                  <c:v>0.49109756517546582</c:v>
                </c:pt>
                <c:pt idx="298">
                  <c:v>0.50028125035873772</c:v>
                </c:pt>
                <c:pt idx="299">
                  <c:v>0.50831697489410055</c:v>
                </c:pt>
                <c:pt idx="300">
                  <c:v>0.50831697489410055</c:v>
                </c:pt>
                <c:pt idx="301">
                  <c:v>0.51061289618991867</c:v>
                </c:pt>
                <c:pt idx="302">
                  <c:v>0.50372513230246463</c:v>
                </c:pt>
                <c:pt idx="303">
                  <c:v>0.50831697489410055</c:v>
                </c:pt>
                <c:pt idx="304">
                  <c:v>0.50602105359828253</c:v>
                </c:pt>
                <c:pt idx="305">
                  <c:v>0.50372513230246463</c:v>
                </c:pt>
                <c:pt idx="306">
                  <c:v>0.48765368323173874</c:v>
                </c:pt>
                <c:pt idx="307">
                  <c:v>0.48650572258382979</c:v>
                </c:pt>
                <c:pt idx="308">
                  <c:v>0.47043427351310385</c:v>
                </c:pt>
                <c:pt idx="309">
                  <c:v>0.45665874573819604</c:v>
                </c:pt>
                <c:pt idx="310">
                  <c:v>0.45091894249865105</c:v>
                </c:pt>
                <c:pt idx="311">
                  <c:v>0.4394393360195612</c:v>
                </c:pt>
                <c:pt idx="312">
                  <c:v>0.42681176889256234</c:v>
                </c:pt>
                <c:pt idx="313">
                  <c:v>0.41418420176556353</c:v>
                </c:pt>
                <c:pt idx="314">
                  <c:v>0.41648012306138149</c:v>
                </c:pt>
                <c:pt idx="315">
                  <c:v>0.41533216241347248</c:v>
                </c:pt>
                <c:pt idx="316">
                  <c:v>0.41303624111765436</c:v>
                </c:pt>
                <c:pt idx="317">
                  <c:v>0.4187760443571994</c:v>
                </c:pt>
                <c:pt idx="318">
                  <c:v>0.43025565083628925</c:v>
                </c:pt>
                <c:pt idx="319">
                  <c:v>0.4187760443571994</c:v>
                </c:pt>
                <c:pt idx="320">
                  <c:v>0.43255157213210721</c:v>
                </c:pt>
                <c:pt idx="321">
                  <c:v>0.44747506055492414</c:v>
                </c:pt>
                <c:pt idx="322">
                  <c:v>0.45780670638610504</c:v>
                </c:pt>
                <c:pt idx="323">
                  <c:v>0.47158223416101303</c:v>
                </c:pt>
                <c:pt idx="324">
                  <c:v>0.49568940776710169</c:v>
                </c:pt>
                <c:pt idx="325">
                  <c:v>0.51176085683782757</c:v>
                </c:pt>
                <c:pt idx="326">
                  <c:v>0.51750066007737239</c:v>
                </c:pt>
                <c:pt idx="327">
                  <c:v>0.53242414850018938</c:v>
                </c:pt>
                <c:pt idx="328">
                  <c:v>0.55538336145836908</c:v>
                </c:pt>
                <c:pt idx="329">
                  <c:v>0.58752625959982097</c:v>
                </c:pt>
                <c:pt idx="330">
                  <c:v>0.61852119709336362</c:v>
                </c:pt>
                <c:pt idx="331">
                  <c:v>0.62885284292454446</c:v>
                </c:pt>
                <c:pt idx="332">
                  <c:v>0.6345926461640895</c:v>
                </c:pt>
                <c:pt idx="333">
                  <c:v>0.6345926461640895</c:v>
                </c:pt>
                <c:pt idx="334">
                  <c:v>0.64377633134736145</c:v>
                </c:pt>
                <c:pt idx="335">
                  <c:v>0.66099574106599612</c:v>
                </c:pt>
                <c:pt idx="336">
                  <c:v>0.67706719013672212</c:v>
                </c:pt>
                <c:pt idx="337">
                  <c:v>0.691990678559539</c:v>
                </c:pt>
                <c:pt idx="338">
                  <c:v>0.69428659985535701</c:v>
                </c:pt>
                <c:pt idx="339">
                  <c:v>0.69887844244699282</c:v>
                </c:pt>
                <c:pt idx="340">
                  <c:v>0.73790910447589841</c:v>
                </c:pt>
                <c:pt idx="341">
                  <c:v>0.91354708360597403</c:v>
                </c:pt>
                <c:pt idx="342">
                  <c:v>1.3176292316699383</c:v>
                </c:pt>
                <c:pt idx="343">
                  <c:v>2.1269414884457758</c:v>
                </c:pt>
                <c:pt idx="344">
                  <c:v>3.2863817428338558</c:v>
                </c:pt>
                <c:pt idx="345">
                  <c:v>4.7293682772554559</c:v>
                </c:pt>
                <c:pt idx="346">
                  <c:v>6.1459517167751496</c:v>
                </c:pt>
                <c:pt idx="347">
                  <c:v>7.4201880359541263</c:v>
                </c:pt>
                <c:pt idx="348">
                  <c:v>8.4545005797201274</c:v>
                </c:pt>
                <c:pt idx="349">
                  <c:v>9.0147053758997124</c:v>
                </c:pt>
                <c:pt idx="350">
                  <c:v>9.2190423712275127</c:v>
                </c:pt>
                <c:pt idx="351">
                  <c:v>9.3361343573142292</c:v>
                </c:pt>
                <c:pt idx="352">
                  <c:v>9.4474865401614014</c:v>
                </c:pt>
                <c:pt idx="353">
                  <c:v>9.5726142507834826</c:v>
                </c:pt>
                <c:pt idx="354">
                  <c:v>9.7413644660261038</c:v>
                </c:pt>
                <c:pt idx="355">
                  <c:v>10.122487401131888</c:v>
                </c:pt>
                <c:pt idx="356">
                  <c:v>10.613814558436937</c:v>
                </c:pt>
                <c:pt idx="357">
                  <c:v>10.860626097737368</c:v>
                </c:pt>
                <c:pt idx="358">
                  <c:v>10.73435042646738</c:v>
                </c:pt>
                <c:pt idx="359">
                  <c:v>10.264834521472602</c:v>
                </c:pt>
                <c:pt idx="360">
                  <c:v>9.7677675609280108</c:v>
                </c:pt>
                <c:pt idx="361">
                  <c:v>9.5668744475439382</c:v>
                </c:pt>
                <c:pt idx="362">
                  <c:v>9.7436603873219223</c:v>
                </c:pt>
                <c:pt idx="363">
                  <c:v>10.172997669639884</c:v>
                </c:pt>
                <c:pt idx="364">
                  <c:v>10.73435042646738</c:v>
                </c:pt>
                <c:pt idx="365">
                  <c:v>11.261264363857606</c:v>
                </c:pt>
                <c:pt idx="366">
                  <c:v>11.75718336375429</c:v>
                </c:pt>
                <c:pt idx="367">
                  <c:v>12.18881656736807</c:v>
                </c:pt>
                <c:pt idx="368">
                  <c:v>12.657184511714938</c:v>
                </c:pt>
                <c:pt idx="369">
                  <c:v>13.061266659778902</c:v>
                </c:pt>
                <c:pt idx="370">
                  <c:v>13.436649791645142</c:v>
                </c:pt>
                <c:pt idx="371">
                  <c:v>13.717900150382846</c:v>
                </c:pt>
                <c:pt idx="372">
                  <c:v>13.937160634133463</c:v>
                </c:pt>
                <c:pt idx="373">
                  <c:v>13.972747414218642</c:v>
                </c:pt>
                <c:pt idx="374">
                  <c:v>13.862543192019377</c:v>
                </c:pt>
                <c:pt idx="375">
                  <c:v>13.719048111030753</c:v>
                </c:pt>
                <c:pt idx="376">
                  <c:v>13.634099023085486</c:v>
                </c:pt>
                <c:pt idx="377">
                  <c:v>13.612287770775216</c:v>
                </c:pt>
                <c:pt idx="378">
                  <c:v>13.536522368013223</c:v>
                </c:pt>
                <c:pt idx="379">
                  <c:v>13.372363995362239</c:v>
                </c:pt>
                <c:pt idx="380">
                  <c:v>13.386139523137146</c:v>
                </c:pt>
                <c:pt idx="381">
                  <c:v>13.497491705984318</c:v>
                </c:pt>
                <c:pt idx="382">
                  <c:v>13.595068361056583</c:v>
                </c:pt>
                <c:pt idx="383">
                  <c:v>13.699532780016302</c:v>
                </c:pt>
                <c:pt idx="384">
                  <c:v>13.82351252999047</c:v>
                </c:pt>
                <c:pt idx="385">
                  <c:v>13.965859650331186</c:v>
                </c:pt>
                <c:pt idx="386">
                  <c:v>14.085247557713721</c:v>
                </c:pt>
                <c:pt idx="387">
                  <c:v>14.181676252138077</c:v>
                </c:pt>
                <c:pt idx="388">
                  <c:v>14.066880187347177</c:v>
                </c:pt>
                <c:pt idx="389">
                  <c:v>13.5973642823524</c:v>
                </c:pt>
                <c:pt idx="390">
                  <c:v>12.801827553351471</c:v>
                </c:pt>
                <c:pt idx="391">
                  <c:v>11.877719231784733</c:v>
                </c:pt>
                <c:pt idx="392">
                  <c:v>11.038559998163263</c:v>
                </c:pt>
                <c:pt idx="393">
                  <c:v>10.517385864012581</c:v>
                </c:pt>
                <c:pt idx="394">
                  <c:v>10.349783609417869</c:v>
                </c:pt>
                <c:pt idx="395">
                  <c:v>10.347487688122049</c:v>
                </c:pt>
                <c:pt idx="396">
                  <c:v>10.420957169588226</c:v>
                </c:pt>
                <c:pt idx="397">
                  <c:v>10.505906257533491</c:v>
                </c:pt>
                <c:pt idx="398">
                  <c:v>10.616110479732754</c:v>
                </c:pt>
                <c:pt idx="399">
                  <c:v>10.779120891735831</c:v>
                </c:pt>
                <c:pt idx="400">
                  <c:v>11.060371250473533</c:v>
                </c:pt>
                <c:pt idx="401">
                  <c:v>11.412795169381592</c:v>
                </c:pt>
                <c:pt idx="402">
                  <c:v>11.758331324402199</c:v>
                </c:pt>
                <c:pt idx="403">
                  <c:v>12.169301236353617</c:v>
                </c:pt>
                <c:pt idx="404">
                  <c:v>12.629633456165122</c:v>
                </c:pt>
                <c:pt idx="405">
                  <c:v>13.139327983836713</c:v>
                </c:pt>
                <c:pt idx="406">
                  <c:v>13.601956124944035</c:v>
                </c:pt>
                <c:pt idx="407">
                  <c:v>14.039329131797361</c:v>
                </c:pt>
                <c:pt idx="408">
                  <c:v>14.400936735888694</c:v>
                </c:pt>
                <c:pt idx="409">
                  <c:v>14.698258543697124</c:v>
                </c:pt>
                <c:pt idx="410">
                  <c:v>14.909483302912378</c:v>
                </c:pt>
                <c:pt idx="411">
                  <c:v>15.03001917094282</c:v>
                </c:pt>
                <c:pt idx="412">
                  <c:v>15.102340691761089</c:v>
                </c:pt>
                <c:pt idx="413">
                  <c:v>15.190733661650079</c:v>
                </c:pt>
                <c:pt idx="414">
                  <c:v>15.311269529680525</c:v>
                </c:pt>
                <c:pt idx="415">
                  <c:v>15.418029869936062</c:v>
                </c:pt>
                <c:pt idx="416">
                  <c:v>15.497239154641781</c:v>
                </c:pt>
                <c:pt idx="417">
                  <c:v>15.4742799416836</c:v>
                </c:pt>
                <c:pt idx="418">
                  <c:v>15.380147168555062</c:v>
                </c:pt>
                <c:pt idx="419">
                  <c:v>15.325045057455432</c:v>
                </c:pt>
                <c:pt idx="420">
                  <c:v>15.128743786662994</c:v>
                </c:pt>
                <c:pt idx="421">
                  <c:v>14.765988221923754</c:v>
                </c:pt>
                <c:pt idx="422">
                  <c:v>14.400936735888694</c:v>
                </c:pt>
                <c:pt idx="423">
                  <c:v>14.047364856332722</c:v>
                </c:pt>
                <c:pt idx="424">
                  <c:v>13.774150222130384</c:v>
                </c:pt>
                <c:pt idx="425">
                  <c:v>13.693792976776756</c:v>
                </c:pt>
                <c:pt idx="426">
                  <c:v>13.719048111030753</c:v>
                </c:pt>
                <c:pt idx="427">
                  <c:v>13.886650365625467</c:v>
                </c:pt>
                <c:pt idx="428">
                  <c:v>14.170196645658987</c:v>
                </c:pt>
                <c:pt idx="429">
                  <c:v>14.48129398124232</c:v>
                </c:pt>
                <c:pt idx="430">
                  <c:v>14.805018883952661</c:v>
                </c:pt>
                <c:pt idx="431">
                  <c:v>15.096600888521543</c:v>
                </c:pt>
                <c:pt idx="432">
                  <c:v>15.353744073653157</c:v>
                </c:pt>
                <c:pt idx="433">
                  <c:v>15.577596399995409</c:v>
                </c:pt>
                <c:pt idx="434">
                  <c:v>15.793413001802298</c:v>
                </c:pt>
                <c:pt idx="435">
                  <c:v>15.995454075834283</c:v>
                </c:pt>
                <c:pt idx="436">
                  <c:v>16.119433825808454</c:v>
                </c:pt>
                <c:pt idx="437">
                  <c:v>16.186015543387175</c:v>
                </c:pt>
                <c:pt idx="438">
                  <c:v>16.187163504035084</c:v>
                </c:pt>
                <c:pt idx="439">
                  <c:v>16.125173629048</c:v>
                </c:pt>
                <c:pt idx="440">
                  <c:v>16.029892895271551</c:v>
                </c:pt>
                <c:pt idx="441">
                  <c:v>15.992010193890556</c:v>
                </c:pt>
                <c:pt idx="442">
                  <c:v>15.900173342057835</c:v>
                </c:pt>
                <c:pt idx="443">
                  <c:v>15.793413001802298</c:v>
                </c:pt>
                <c:pt idx="444">
                  <c:v>15.672877133771857</c:v>
                </c:pt>
                <c:pt idx="445">
                  <c:v>15.558081068980957</c:v>
                </c:pt>
                <c:pt idx="446">
                  <c:v>15.439841122246332</c:v>
                </c:pt>
                <c:pt idx="447">
                  <c:v>15.356039994948974</c:v>
                </c:pt>
                <c:pt idx="448">
                  <c:v>15.328488939399159</c:v>
                </c:pt>
                <c:pt idx="449">
                  <c:v>15.365223680132246</c:v>
                </c:pt>
                <c:pt idx="450">
                  <c:v>15.481167705571053</c:v>
                </c:pt>
                <c:pt idx="451">
                  <c:v>15.618922983320134</c:v>
                </c:pt>
                <c:pt idx="452">
                  <c:v>15.752086418477576</c:v>
                </c:pt>
                <c:pt idx="453">
                  <c:v>15.798004844393933</c:v>
                </c:pt>
                <c:pt idx="454">
                  <c:v>15.884101892987108</c:v>
                </c:pt>
                <c:pt idx="455">
                  <c:v>15.899025381409928</c:v>
                </c:pt>
                <c:pt idx="456">
                  <c:v>15.901321302705743</c:v>
                </c:pt>
                <c:pt idx="457">
                  <c:v>15.905913145297381</c:v>
                </c:pt>
                <c:pt idx="458">
                  <c:v>15.938056043438833</c:v>
                </c:pt>
                <c:pt idx="459">
                  <c:v>16.001193879073824</c:v>
                </c:pt>
                <c:pt idx="460">
                  <c:v>16.025301052679914</c:v>
                </c:pt>
                <c:pt idx="461">
                  <c:v>16.111398101273089</c:v>
                </c:pt>
                <c:pt idx="462">
                  <c:v>16.155020605893633</c:v>
                </c:pt>
                <c:pt idx="463">
                  <c:v>16.244561536430531</c:v>
                </c:pt>
                <c:pt idx="464">
                  <c:v>16.299663647530164</c:v>
                </c:pt>
                <c:pt idx="465">
                  <c:v>16.265224828092894</c:v>
                </c:pt>
                <c:pt idx="466">
                  <c:v>16.165352251724812</c:v>
                </c:pt>
                <c:pt idx="467">
                  <c:v>16.013821446200826</c:v>
                </c:pt>
                <c:pt idx="468">
                  <c:v>15.841627349014479</c:v>
                </c:pt>
                <c:pt idx="469">
                  <c:v>15.6912445041384</c:v>
                </c:pt>
                <c:pt idx="470">
                  <c:v>15.584484163882863</c:v>
                </c:pt>
                <c:pt idx="471">
                  <c:v>15.512162643064597</c:v>
                </c:pt>
                <c:pt idx="472">
                  <c:v>15.362927758836427</c:v>
                </c:pt>
                <c:pt idx="473">
                  <c:v>15.181549976466808</c:v>
                </c:pt>
                <c:pt idx="474">
                  <c:v>14.899151657081196</c:v>
                </c:pt>
                <c:pt idx="475">
                  <c:v>14.631676826118399</c:v>
                </c:pt>
                <c:pt idx="476">
                  <c:v>14.353870349324424</c:v>
                </c:pt>
                <c:pt idx="477">
                  <c:v>14.08754347900954</c:v>
                </c:pt>
                <c:pt idx="478">
                  <c:v>13.837288057765379</c:v>
                </c:pt>
                <c:pt idx="479">
                  <c:v>13.574405069394221</c:v>
                </c:pt>
                <c:pt idx="480">
                  <c:v>13.261011812515067</c:v>
                </c:pt>
                <c:pt idx="481">
                  <c:v>13.024531919045815</c:v>
                </c:pt>
                <c:pt idx="482">
                  <c:v>12.724914189941568</c:v>
                </c:pt>
                <c:pt idx="483">
                  <c:v>12.441367909908049</c:v>
                </c:pt>
                <c:pt idx="484">
                  <c:v>12.133714456268438</c:v>
                </c:pt>
                <c:pt idx="485">
                  <c:v>11.877719231784733</c:v>
                </c:pt>
                <c:pt idx="486">
                  <c:v>11.66419855127366</c:v>
                </c:pt>
                <c:pt idx="487">
                  <c:v>11.487412611495678</c:v>
                </c:pt>
                <c:pt idx="488">
                  <c:v>11.361136940225688</c:v>
                </c:pt>
                <c:pt idx="489">
                  <c:v>11.268152127745061</c:v>
                </c:pt>
                <c:pt idx="490">
                  <c:v>11.110881518981529</c:v>
                </c:pt>
                <c:pt idx="491">
                  <c:v>10.783712734327466</c:v>
                </c:pt>
                <c:pt idx="492">
                  <c:v>10.299273340909872</c:v>
                </c:pt>
                <c:pt idx="493">
                  <c:v>9.6954460401097453</c:v>
                </c:pt>
                <c:pt idx="494">
                  <c:v>8.9699349106312631</c:v>
                </c:pt>
                <c:pt idx="495">
                  <c:v>8.196209433940604</c:v>
                </c:pt>
                <c:pt idx="496">
                  <c:v>7.4511829734476702</c:v>
                </c:pt>
                <c:pt idx="497">
                  <c:v>6.7199320407296446</c:v>
                </c:pt>
                <c:pt idx="498">
                  <c:v>6.1172527005774242</c:v>
                </c:pt>
                <c:pt idx="499">
                  <c:v>5.555899943749929</c:v>
                </c:pt>
                <c:pt idx="500">
                  <c:v>5.092123841994697</c:v>
                </c:pt>
                <c:pt idx="501">
                  <c:v>4.650158992549736</c:v>
                </c:pt>
                <c:pt idx="502">
                  <c:v>4.2690360574439508</c:v>
                </c:pt>
                <c:pt idx="503">
                  <c:v>3.8729896339153491</c:v>
                </c:pt>
                <c:pt idx="504">
                  <c:v>3.5320453214863794</c:v>
                </c:pt>
                <c:pt idx="505">
                  <c:v>3.2657184511714941</c:v>
                </c:pt>
                <c:pt idx="506">
                  <c:v>3.0143150692794256</c:v>
                </c:pt>
                <c:pt idx="507">
                  <c:v>2.8099780739516249</c:v>
                </c:pt>
                <c:pt idx="508">
                  <c:v>2.6492635832443665</c:v>
                </c:pt>
                <c:pt idx="509">
                  <c:v>2.5413552823409211</c:v>
                </c:pt>
                <c:pt idx="510">
                  <c:v>2.4621459976352011</c:v>
                </c:pt>
                <c:pt idx="511">
                  <c:v>2.3393142083089393</c:v>
                </c:pt>
                <c:pt idx="512">
                  <c:v>2.1785997176016809</c:v>
                </c:pt>
                <c:pt idx="513">
                  <c:v>2.0167372662465128</c:v>
                </c:pt>
                <c:pt idx="514">
                  <c:v>1.845691129708074</c:v>
                </c:pt>
                <c:pt idx="515">
                  <c:v>1.6746449931696341</c:v>
                </c:pt>
                <c:pt idx="516">
                  <c:v>1.5609968890266444</c:v>
                </c:pt>
                <c:pt idx="517">
                  <c:v>1.4473487848836539</c:v>
                </c:pt>
                <c:pt idx="518">
                  <c:v>1.4037262802631125</c:v>
                </c:pt>
                <c:pt idx="519">
                  <c:v>1.3692874608258427</c:v>
                </c:pt>
                <c:pt idx="520">
                  <c:v>1.3888027918402959</c:v>
                </c:pt>
                <c:pt idx="521">
                  <c:v>1.4232416112775657</c:v>
                </c:pt>
                <c:pt idx="522">
                  <c:v>1.4335732571087465</c:v>
                </c:pt>
                <c:pt idx="523">
                  <c:v>1.455384509419017</c:v>
                </c:pt>
                <c:pt idx="524">
                  <c:v>1.5116345811665577</c:v>
                </c:pt>
                <c:pt idx="525">
                  <c:v>1.5391856367163732</c:v>
                </c:pt>
                <c:pt idx="526">
                  <c:v>1.546073400603827</c:v>
                </c:pt>
                <c:pt idx="527">
                  <c:v>1.5529611644912813</c:v>
                </c:pt>
                <c:pt idx="528">
                  <c:v>1.5518132038433721</c:v>
                </c:pt>
                <c:pt idx="529">
                  <c:v>1.5288539908851924</c:v>
                </c:pt>
                <c:pt idx="530">
                  <c:v>1.4783437223771967</c:v>
                </c:pt>
                <c:pt idx="531">
                  <c:v>1.4370171390524731</c:v>
                </c:pt>
                <c:pt idx="532">
                  <c:v>1.4209456899817472</c:v>
                </c:pt>
                <c:pt idx="533">
                  <c:v>1.3979864770235675</c:v>
                </c:pt>
                <c:pt idx="534">
                  <c:v>1.4140579260942934</c:v>
                </c:pt>
                <c:pt idx="535">
                  <c:v>1.4347212177566553</c:v>
                </c:pt>
                <c:pt idx="536">
                  <c:v>1.4703079978418339</c:v>
                </c:pt>
                <c:pt idx="537">
                  <c:v>1.5380376760684644</c:v>
                </c:pt>
                <c:pt idx="538">
                  <c:v>1.5322978728289196</c:v>
                </c:pt>
                <c:pt idx="539">
                  <c:v>1.453088588123199</c:v>
                </c:pt>
                <c:pt idx="540">
                  <c:v>1.3784711460091148</c:v>
                </c:pt>
                <c:pt idx="541">
                  <c:v>1.2774506089931235</c:v>
                </c:pt>
                <c:pt idx="542">
                  <c:v>1.1775780326250418</c:v>
                </c:pt>
                <c:pt idx="543">
                  <c:v>1.0857411807923225</c:v>
                </c:pt>
                <c:pt idx="544">
                  <c:v>0.97898084053678647</c:v>
                </c:pt>
                <c:pt idx="545">
                  <c:v>0.89977155583106605</c:v>
                </c:pt>
                <c:pt idx="546">
                  <c:v>0.85614905121052454</c:v>
                </c:pt>
                <c:pt idx="547">
                  <c:v>0.85614905121052454</c:v>
                </c:pt>
                <c:pt idx="548">
                  <c:v>0.86303681509797836</c:v>
                </c:pt>
                <c:pt idx="549">
                  <c:v>0.89977155583106605</c:v>
                </c:pt>
                <c:pt idx="550">
                  <c:v>0.9720930766493322</c:v>
                </c:pt>
                <c:pt idx="551">
                  <c:v>1.0145676206219649</c:v>
                </c:pt>
                <c:pt idx="552">
                  <c:v>1.0845932201444133</c:v>
                </c:pt>
                <c:pt idx="553">
                  <c:v>1.1305116460607731</c:v>
                </c:pt>
                <c:pt idx="554">
                  <c:v>1.1982413242874035</c:v>
                </c:pt>
                <c:pt idx="555">
                  <c:v>1.2349760650204913</c:v>
                </c:pt>
                <c:pt idx="556">
                  <c:v>1.2889302154722135</c:v>
                </c:pt>
                <c:pt idx="557">
                  <c:v>1.3130373890783025</c:v>
                </c:pt>
                <c:pt idx="558">
                  <c:v>1.3256649562053013</c:v>
                </c:pt>
                <c:pt idx="559">
                  <c:v>1.3325527200927552</c:v>
                </c:pt>
                <c:pt idx="560">
                  <c:v>1.3497721298113901</c:v>
                </c:pt>
                <c:pt idx="561">
                  <c:v>1.3543639724030261</c:v>
                </c:pt>
                <c:pt idx="562">
                  <c:v>1.3509200904592988</c:v>
                </c:pt>
                <c:pt idx="563">
                  <c:v>1.3520680511072081</c:v>
                </c:pt>
                <c:pt idx="564">
                  <c:v>1.3669915395300249</c:v>
                </c:pt>
                <c:pt idx="565">
                  <c:v>1.4060222015589305</c:v>
                </c:pt>
                <c:pt idx="566">
                  <c:v>1.4117620047984756</c:v>
                </c:pt>
                <c:pt idx="567">
                  <c:v>1.4347212177566553</c:v>
                </c:pt>
                <c:pt idx="568">
                  <c:v>1.4393130603482911</c:v>
                </c:pt>
                <c:pt idx="569">
                  <c:v>1.4599763520106528</c:v>
                </c:pt>
                <c:pt idx="570">
                  <c:v>1.4726039191376521</c:v>
                </c:pt>
                <c:pt idx="571">
                  <c:v>1.4726039191376521</c:v>
                </c:pt>
                <c:pt idx="572">
                  <c:v>1.485231486264651</c:v>
                </c:pt>
                <c:pt idx="573">
                  <c:v>1.5116345811665577</c:v>
                </c:pt>
                <c:pt idx="574">
                  <c:v>1.5311499121810104</c:v>
                </c:pt>
                <c:pt idx="575">
                  <c:v>1.5345937941247374</c:v>
                </c:pt>
                <c:pt idx="576">
                  <c:v>1.5368897154205554</c:v>
                </c:pt>
                <c:pt idx="577">
                  <c:v>1.5483693218996455</c:v>
                </c:pt>
                <c:pt idx="578">
                  <c:v>1.5506652431954633</c:v>
                </c:pt>
                <c:pt idx="579">
                  <c:v>1.570180574209916</c:v>
                </c:pt>
                <c:pt idx="580">
                  <c:v>1.6757929538175431</c:v>
                </c:pt>
                <c:pt idx="581">
                  <c:v>1.8835738310890704</c:v>
                </c:pt>
                <c:pt idx="582">
                  <c:v>2.0913547083605968</c:v>
                </c:pt>
                <c:pt idx="583">
                  <c:v>2.2704365694343998</c:v>
                </c:pt>
                <c:pt idx="584">
                  <c:v>2.4644419189310187</c:v>
                </c:pt>
                <c:pt idx="585">
                  <c:v>2.5872737082572814</c:v>
                </c:pt>
                <c:pt idx="586">
                  <c:v>2.7365085924854498</c:v>
                </c:pt>
                <c:pt idx="587">
                  <c:v>2.8891873586573453</c:v>
                </c:pt>
                <c:pt idx="588">
                  <c:v>3.0108711873356984</c:v>
                </c:pt>
                <c:pt idx="589">
                  <c:v>3.1555142289722307</c:v>
                </c:pt>
                <c:pt idx="590">
                  <c:v>3.3288562868064888</c:v>
                </c:pt>
                <c:pt idx="591">
                  <c:v>3.5033463052886549</c:v>
                </c:pt>
                <c:pt idx="592">
                  <c:v>3.6881679696020022</c:v>
                </c:pt>
                <c:pt idx="593">
                  <c:v>3.8442906177176246</c:v>
                </c:pt>
                <c:pt idx="594">
                  <c:v>3.9556428005647963</c:v>
                </c:pt>
                <c:pt idx="595">
                  <c:v>4.0773266292431494</c:v>
                </c:pt>
                <c:pt idx="596">
                  <c:v>4.2793677032751312</c:v>
                </c:pt>
                <c:pt idx="597">
                  <c:v>4.5273272032234742</c:v>
                </c:pt>
                <c:pt idx="598">
                  <c:v>4.7626591360448165</c:v>
                </c:pt>
                <c:pt idx="599">
                  <c:v>5.016358439232703</c:v>
                </c:pt>
                <c:pt idx="600">
                  <c:v>5.3113843257453137</c:v>
                </c:pt>
                <c:pt idx="601">
                  <c:v>5.5650836289332002</c:v>
                </c:pt>
                <c:pt idx="602">
                  <c:v>5.8704411612769913</c:v>
                </c:pt>
                <c:pt idx="603">
                  <c:v>6.2240130408329604</c:v>
                </c:pt>
                <c:pt idx="604">
                  <c:v>6.6292431495448332</c:v>
                </c:pt>
                <c:pt idx="605">
                  <c:v>7.083835566116794</c:v>
                </c:pt>
                <c:pt idx="606">
                  <c:v>7.5085810058431202</c:v>
                </c:pt>
                <c:pt idx="607">
                  <c:v>7.8185303807785456</c:v>
                </c:pt>
                <c:pt idx="608">
                  <c:v>8.0527143529519805</c:v>
                </c:pt>
                <c:pt idx="609">
                  <c:v>8.2030971978280576</c:v>
                </c:pt>
                <c:pt idx="610">
                  <c:v>8.2926381283649597</c:v>
                </c:pt>
                <c:pt idx="611">
                  <c:v>8.2788626005900507</c:v>
                </c:pt>
                <c:pt idx="612">
                  <c:v>8.0905970543329762</c:v>
                </c:pt>
                <c:pt idx="613">
                  <c:v>7.74506089931237</c:v>
                </c:pt>
                <c:pt idx="614">
                  <c:v>7.1745244573016036</c:v>
                </c:pt>
                <c:pt idx="615">
                  <c:v>6.5959522907554735</c:v>
                </c:pt>
                <c:pt idx="616">
                  <c:v>6.209089552410143</c:v>
                </c:pt>
                <c:pt idx="617">
                  <c:v>6.1999058672268719</c:v>
                </c:pt>
                <c:pt idx="618">
                  <c:v>6.3640642398778562</c:v>
                </c:pt>
                <c:pt idx="619">
                  <c:v>6.4903399111478466</c:v>
                </c:pt>
                <c:pt idx="620">
                  <c:v>6.6005441333471087</c:v>
                </c:pt>
                <c:pt idx="621">
                  <c:v>6.7050085523068281</c:v>
                </c:pt>
                <c:pt idx="622">
                  <c:v>6.7291157259129157</c:v>
                </c:pt>
                <c:pt idx="623">
                  <c:v>6.7658504666460031</c:v>
                </c:pt>
                <c:pt idx="624">
                  <c:v>6.8163607351539994</c:v>
                </c:pt>
                <c:pt idx="625">
                  <c:v>6.9001618624513545</c:v>
                </c:pt>
                <c:pt idx="626">
                  <c:v>7.0493967466795251</c:v>
                </c:pt>
                <c:pt idx="627">
                  <c:v>7.0608763531586138</c:v>
                </c:pt>
                <c:pt idx="628">
                  <c:v>6.9185292328178996</c:v>
                </c:pt>
                <c:pt idx="629">
                  <c:v>6.6005441333471087</c:v>
                </c:pt>
                <c:pt idx="630">
                  <c:v>6.15628336260633</c:v>
                </c:pt>
                <c:pt idx="631">
                  <c:v>5.6511806775263747</c:v>
                </c:pt>
                <c:pt idx="632">
                  <c:v>5.0886799600509693</c:v>
                </c:pt>
                <c:pt idx="633">
                  <c:v>4.5365108884067453</c:v>
                </c:pt>
                <c:pt idx="634">
                  <c:v>4.0532194556370609</c:v>
                </c:pt>
                <c:pt idx="635">
                  <c:v>3.5963311177692834</c:v>
                </c:pt>
                <c:pt idx="636">
                  <c:v>3.1635499535075939</c:v>
                </c:pt>
                <c:pt idx="637">
                  <c:v>2.8168658378390794</c:v>
                </c:pt>
                <c:pt idx="638">
                  <c:v>2.529875675861831</c:v>
                </c:pt>
                <c:pt idx="639">
                  <c:v>2.2738804513781266</c:v>
                </c:pt>
                <c:pt idx="640">
                  <c:v>2.0603597708670547</c:v>
                </c:pt>
                <c:pt idx="641">
                  <c:v>1.8686503426662533</c:v>
                </c:pt>
                <c:pt idx="642">
                  <c:v>1.6689051899300891</c:v>
                </c:pt>
                <c:pt idx="643">
                  <c:v>1.5449254399559182</c:v>
                </c:pt>
                <c:pt idx="644">
                  <c:v>1.4175018080380206</c:v>
                </c:pt>
                <c:pt idx="645">
                  <c:v>1.2866342941763957</c:v>
                </c:pt>
                <c:pt idx="646">
                  <c:v>1.1810219145687684</c:v>
                </c:pt>
                <c:pt idx="647">
                  <c:v>1.0880371020881403</c:v>
                </c:pt>
                <c:pt idx="648">
                  <c:v>1.1879096784562226</c:v>
                </c:pt>
                <c:pt idx="649">
                  <c:v>1.5368897154205554</c:v>
                </c:pt>
                <c:pt idx="650">
                  <c:v>2.0144413449506953</c:v>
                </c:pt>
                <c:pt idx="651">
                  <c:v>2.5792379837219177</c:v>
                </c:pt>
                <c:pt idx="652">
                  <c:v>3.1543662683243219</c:v>
                </c:pt>
                <c:pt idx="653">
                  <c:v>3.6686526385875489</c:v>
                </c:pt>
                <c:pt idx="654">
                  <c:v>4.0807705111868771</c:v>
                </c:pt>
                <c:pt idx="655">
                  <c:v>4.4102352171367567</c:v>
                </c:pt>
                <c:pt idx="656">
                  <c:v>4.6432712286622815</c:v>
                </c:pt>
                <c:pt idx="657">
                  <c:v>4.7948020341862678</c:v>
                </c:pt>
                <c:pt idx="658">
                  <c:v>4.8797511221315339</c:v>
                </c:pt>
                <c:pt idx="659">
                  <c:v>4.9509246823018911</c:v>
                </c:pt>
                <c:pt idx="660">
                  <c:v>4.9784757378517064</c:v>
                </c:pt>
                <c:pt idx="661">
                  <c:v>5.0002869901619773</c:v>
                </c:pt>
                <c:pt idx="662">
                  <c:v>5.1058993697696042</c:v>
                </c:pt>
                <c:pt idx="663">
                  <c:v>5.250542411406137</c:v>
                </c:pt>
                <c:pt idx="664">
                  <c:v>5.396333413690579</c:v>
                </c:pt>
                <c:pt idx="665">
                  <c:v>5.4927621081149338</c:v>
                </c:pt>
                <c:pt idx="666">
                  <c:v>5.5719713928206547</c:v>
                </c:pt>
                <c:pt idx="667">
                  <c:v>5.6752878511324631</c:v>
                </c:pt>
                <c:pt idx="668">
                  <c:v>5.7567930571340016</c:v>
                </c:pt>
                <c:pt idx="669">
                  <c:v>5.7946757585149982</c:v>
                </c:pt>
                <c:pt idx="670">
                  <c:v>5.7430175293590935</c:v>
                </c:pt>
                <c:pt idx="671">
                  <c:v>5.6132979761453781</c:v>
                </c:pt>
                <c:pt idx="672">
                  <c:v>5.4514355247902104</c:v>
                </c:pt>
                <c:pt idx="673">
                  <c:v>5.2849812308434068</c:v>
                </c:pt>
                <c:pt idx="674">
                  <c:v>5.1036034484737858</c:v>
                </c:pt>
                <c:pt idx="675">
                  <c:v>4.8625317124128991</c:v>
                </c:pt>
                <c:pt idx="676">
                  <c:v>4.561766022660743</c:v>
                </c:pt>
                <c:pt idx="677">
                  <c:v>4.3000309949374937</c:v>
                </c:pt>
                <c:pt idx="678">
                  <c:v>4.0291122820309715</c:v>
                </c:pt>
                <c:pt idx="679">
                  <c:v>3.8132956802240825</c:v>
                </c:pt>
                <c:pt idx="680">
                  <c:v>3.6135505274879178</c:v>
                </c:pt>
                <c:pt idx="681">
                  <c:v>3.4436523515973878</c:v>
                </c:pt>
                <c:pt idx="682">
                  <c:v>3.2726062150589481</c:v>
                </c:pt>
                <c:pt idx="683">
                  <c:v>3.1566621896201403</c:v>
                </c:pt>
                <c:pt idx="684">
                  <c:v>3.1337029766619602</c:v>
                </c:pt>
                <c:pt idx="685">
                  <c:v>3.146330543788959</c:v>
                </c:pt>
                <c:pt idx="686">
                  <c:v>3.2094683794239534</c:v>
                </c:pt>
                <c:pt idx="687">
                  <c:v>3.3667389881874854</c:v>
                </c:pt>
                <c:pt idx="688">
                  <c:v>3.4815350529783844</c:v>
                </c:pt>
                <c:pt idx="689">
                  <c:v>3.5905913145297377</c:v>
                </c:pt>
                <c:pt idx="690">
                  <c:v>3.6101066455441906</c:v>
                </c:pt>
                <c:pt idx="691">
                  <c:v>3.5527086131487411</c:v>
                </c:pt>
                <c:pt idx="692">
                  <c:v>3.4608717613160223</c:v>
                </c:pt>
                <c:pt idx="693">
                  <c:v>3.3162287196794891</c:v>
                </c:pt>
                <c:pt idx="694">
                  <c:v>3.1440346224931406</c:v>
                </c:pt>
                <c:pt idx="695">
                  <c:v>2.9178863748550699</c:v>
                </c:pt>
                <c:pt idx="696">
                  <c:v>2.6928860878649079</c:v>
                </c:pt>
                <c:pt idx="697">
                  <c:v>2.4862531712412901</c:v>
                </c:pt>
                <c:pt idx="698">
                  <c:v>2.3427580902526661</c:v>
                </c:pt>
                <c:pt idx="699">
                  <c:v>2.1981150486161338</c:v>
                </c:pt>
                <c:pt idx="700">
                  <c:v>2.0890587870647797</c:v>
                </c:pt>
                <c:pt idx="701">
                  <c:v>2.0006658171757867</c:v>
                </c:pt>
                <c:pt idx="702">
                  <c:v>1.924900414413794</c:v>
                </c:pt>
                <c:pt idx="703">
                  <c:v>1.8939054769202508</c:v>
                </c:pt>
                <c:pt idx="704">
                  <c:v>1.8743901459057988</c:v>
                </c:pt>
                <c:pt idx="705">
                  <c:v>1.8422472477643468</c:v>
                </c:pt>
                <c:pt idx="706">
                  <c:v>1.8009206644396232</c:v>
                </c:pt>
                <c:pt idx="707">
                  <c:v>1.78140533342517</c:v>
                </c:pt>
                <c:pt idx="708">
                  <c:v>1.779109412129352</c:v>
                </c:pt>
                <c:pt idx="709">
                  <c:v>1.7699257269460804</c:v>
                </c:pt>
                <c:pt idx="710">
                  <c:v>1.7710736875939892</c:v>
                </c:pt>
                <c:pt idx="711">
                  <c:v>1.7584461204669903</c:v>
                </c:pt>
                <c:pt idx="712">
                  <c:v>1.7274511829734476</c:v>
                </c:pt>
                <c:pt idx="713">
                  <c:v>1.6953082848319958</c:v>
                </c:pt>
                <c:pt idx="714">
                  <c:v>1.6620174260426352</c:v>
                </c:pt>
                <c:pt idx="715">
                  <c:v>1.6413541343802733</c:v>
                </c:pt>
                <c:pt idx="716">
                  <c:v>1.5667366922661892</c:v>
                </c:pt>
                <c:pt idx="717">
                  <c:v>1.5368897154205554</c:v>
                </c:pt>
                <c:pt idx="718">
                  <c:v>1.4358691784045643</c:v>
                </c:pt>
                <c:pt idx="719">
                  <c:v>1.3979864770235675</c:v>
                </c:pt>
                <c:pt idx="720">
                  <c:v>1.3222210742615741</c:v>
                </c:pt>
                <c:pt idx="721">
                  <c:v>1.2946700187117586</c:v>
                </c:pt>
                <c:pt idx="722">
                  <c:v>1.2189046159497652</c:v>
                </c:pt>
                <c:pt idx="723">
                  <c:v>1.1902055997520404</c:v>
                </c:pt>
                <c:pt idx="724">
                  <c:v>1.1362514493003182</c:v>
                </c:pt>
                <c:pt idx="725">
                  <c:v>1.0937769053276853</c:v>
                </c:pt>
                <c:pt idx="726">
                  <c:v>1.0742615743132324</c:v>
                </c:pt>
                <c:pt idx="727">
                  <c:v>1.0145676206219649</c:v>
                </c:pt>
                <c:pt idx="728">
                  <c:v>0.97668491924096856</c:v>
                </c:pt>
                <c:pt idx="729">
                  <c:v>0.96750123405769639</c:v>
                </c:pt>
                <c:pt idx="730">
                  <c:v>0.94683794239533459</c:v>
                </c:pt>
                <c:pt idx="731">
                  <c:v>0.93421037526833584</c:v>
                </c:pt>
                <c:pt idx="732">
                  <c:v>0.89977155583106605</c:v>
                </c:pt>
                <c:pt idx="733">
                  <c:v>0.88370010676034005</c:v>
                </c:pt>
                <c:pt idx="734">
                  <c:v>0.87222050028125042</c:v>
                </c:pt>
                <c:pt idx="735">
                  <c:v>0.8710725396333413</c:v>
                </c:pt>
                <c:pt idx="736">
                  <c:v>0.86074089380216035</c:v>
                </c:pt>
                <c:pt idx="737">
                  <c:v>0.87336846092915921</c:v>
                </c:pt>
                <c:pt idx="738">
                  <c:v>0.90895524101433811</c:v>
                </c:pt>
                <c:pt idx="739">
                  <c:v>0.96520531276187849</c:v>
                </c:pt>
                <c:pt idx="740">
                  <c:v>1.0111237386782379</c:v>
                </c:pt>
                <c:pt idx="741">
                  <c:v>1.1064044724546842</c:v>
                </c:pt>
                <c:pt idx="742">
                  <c:v>1.2097209307664931</c:v>
                </c:pt>
                <c:pt idx="743">
                  <c:v>1.3107414677824845</c:v>
                </c:pt>
                <c:pt idx="744">
                  <c:v>1.3933946344319317</c:v>
                </c:pt>
                <c:pt idx="745">
                  <c:v>1.4427569422920181</c:v>
                </c:pt>
                <c:pt idx="746">
                  <c:v>1.5058947779270127</c:v>
                </c:pt>
                <c:pt idx="747">
                  <c:v>1.5380376760684644</c:v>
                </c:pt>
                <c:pt idx="748">
                  <c:v>1.5391856367163732</c:v>
                </c:pt>
                <c:pt idx="749">
                  <c:v>1.5414815580121912</c:v>
                </c:pt>
                <c:pt idx="750">
                  <c:v>1.5437774793080092</c:v>
                </c:pt>
                <c:pt idx="751">
                  <c:v>1.5518132038433721</c:v>
                </c:pt>
                <c:pt idx="752">
                  <c:v>1.572476495505734</c:v>
                </c:pt>
                <c:pt idx="753">
                  <c:v>1.6103591968867308</c:v>
                </c:pt>
                <c:pt idx="754">
                  <c:v>1.6402061737323643</c:v>
                </c:pt>
                <c:pt idx="755">
                  <c:v>1.6597215047468172</c:v>
                </c:pt>
                <c:pt idx="756">
                  <c:v>1.684976639000815</c:v>
                </c:pt>
                <c:pt idx="757">
                  <c:v>1.7331909862129926</c:v>
                </c:pt>
                <c:pt idx="758">
                  <c:v>1.7710736875939892</c:v>
                </c:pt>
                <c:pt idx="759">
                  <c:v>1.7871451366647151</c:v>
                </c:pt>
                <c:pt idx="760">
                  <c:v>1.805512507031259</c:v>
                </c:pt>
                <c:pt idx="761">
                  <c:v>1.8319156019331657</c:v>
                </c:pt>
                <c:pt idx="762">
                  <c:v>1.8238798773978029</c:v>
                </c:pt>
                <c:pt idx="763">
                  <c:v>1.803216585735441</c:v>
                </c:pt>
                <c:pt idx="764">
                  <c:v>1.7779614514814432</c:v>
                </c:pt>
                <c:pt idx="765">
                  <c:v>1.7745175695377162</c:v>
                </c:pt>
                <c:pt idx="766">
                  <c:v>1.7228593403818118</c:v>
                </c:pt>
                <c:pt idx="767">
                  <c:v>1.6861245996487242</c:v>
                </c:pt>
                <c:pt idx="768">
                  <c:v>1.6562776228030902</c:v>
                </c:pt>
                <c:pt idx="769">
                  <c:v>1.6459459769719094</c:v>
                </c:pt>
                <c:pt idx="770">
                  <c:v>1.6287265672532747</c:v>
                </c:pt>
                <c:pt idx="771">
                  <c:v>1.6126551181825486</c:v>
                </c:pt>
                <c:pt idx="772">
                  <c:v>1.5839561019848241</c:v>
                </c:pt>
                <c:pt idx="773">
                  <c:v>1.570180574209916</c:v>
                </c:pt>
                <c:pt idx="774">
                  <c:v>1.5575530070829171</c:v>
                </c:pt>
                <c:pt idx="775">
                  <c:v>1.5495172825475543</c:v>
                </c:pt>
                <c:pt idx="776">
                  <c:v>1.546073400603827</c:v>
                </c:pt>
                <c:pt idx="777">
                  <c:v>1.5093386598707399</c:v>
                </c:pt>
                <c:pt idx="778">
                  <c:v>1.461124312658562</c:v>
                </c:pt>
                <c:pt idx="779">
                  <c:v>1.4358691784045643</c:v>
                </c:pt>
                <c:pt idx="780">
                  <c:v>1.4335732571087465</c:v>
                </c:pt>
                <c:pt idx="781">
                  <c:v>1.4484967455315632</c:v>
                </c:pt>
                <c:pt idx="782">
                  <c:v>1.4691600371939251</c:v>
                </c:pt>
                <c:pt idx="783">
                  <c:v>1.5070427385749214</c:v>
                </c:pt>
                <c:pt idx="784">
                  <c:v>1.5288539908851924</c:v>
                </c:pt>
                <c:pt idx="785">
                  <c:v>1.5368897154205554</c:v>
                </c:pt>
                <c:pt idx="786">
                  <c:v>1.5449254399559182</c:v>
                </c:pt>
                <c:pt idx="787">
                  <c:v>1.5426295186601005</c:v>
                </c:pt>
                <c:pt idx="788">
                  <c:v>1.5391856367163732</c:v>
                </c:pt>
                <c:pt idx="789">
                  <c:v>1.5357417547726462</c:v>
                </c:pt>
                <c:pt idx="790">
                  <c:v>1.5391856367163732</c:v>
                </c:pt>
                <c:pt idx="791">
                  <c:v>1.5368897154205554</c:v>
                </c:pt>
                <c:pt idx="792">
                  <c:v>1.5449254399559182</c:v>
                </c:pt>
                <c:pt idx="793">
                  <c:v>1.5495172825475543</c:v>
                </c:pt>
                <c:pt idx="794">
                  <c:v>1.5506652431954633</c:v>
                </c:pt>
                <c:pt idx="795">
                  <c:v>1.5518132038433721</c:v>
                </c:pt>
                <c:pt idx="796">
                  <c:v>1.5518132038433721</c:v>
                </c:pt>
                <c:pt idx="797">
                  <c:v>1.5483693218996455</c:v>
                </c:pt>
                <c:pt idx="798">
                  <c:v>1.5552570857870993</c:v>
                </c:pt>
                <c:pt idx="799">
                  <c:v>1.5552570857870993</c:v>
                </c:pt>
                <c:pt idx="800">
                  <c:v>1.5564050464350079</c:v>
                </c:pt>
                <c:pt idx="801">
                  <c:v>1.5552570857870993</c:v>
                </c:pt>
                <c:pt idx="802">
                  <c:v>1.546073400603827</c:v>
                </c:pt>
                <c:pt idx="803">
                  <c:v>1.5437774793080092</c:v>
                </c:pt>
                <c:pt idx="804">
                  <c:v>1.5334458334768282</c:v>
                </c:pt>
                <c:pt idx="805">
                  <c:v>1.5196703057019207</c:v>
                </c:pt>
                <c:pt idx="806">
                  <c:v>1.5070427385749214</c:v>
                </c:pt>
                <c:pt idx="807">
                  <c:v>1.4714559584897429</c:v>
                </c:pt>
                <c:pt idx="808">
                  <c:v>1.457680430714835</c:v>
                </c:pt>
                <c:pt idx="809">
                  <c:v>1.4473487848836539</c:v>
                </c:pt>
                <c:pt idx="810">
                  <c:v>1.4347212177566553</c:v>
                </c:pt>
                <c:pt idx="811">
                  <c:v>1.4301293751650193</c:v>
                </c:pt>
                <c:pt idx="812">
                  <c:v>1.4266854932212922</c:v>
                </c:pt>
                <c:pt idx="813">
                  <c:v>1.4140579260942934</c:v>
                </c:pt>
                <c:pt idx="814">
                  <c:v>1.4014303589672945</c:v>
                </c:pt>
                <c:pt idx="815">
                  <c:v>1.3750272640653878</c:v>
                </c:pt>
                <c:pt idx="816">
                  <c:v>1.3578078543467531</c:v>
                </c:pt>
                <c:pt idx="817">
                  <c:v>1.3394404839802092</c:v>
                </c:pt>
                <c:pt idx="818">
                  <c:v>1.3245169955573921</c:v>
                </c:pt>
                <c:pt idx="819">
                  <c:v>1.3245169955573921</c:v>
                </c:pt>
                <c:pt idx="820">
                  <c:v>1.3222210742615741</c:v>
                </c:pt>
                <c:pt idx="821">
                  <c:v>1.3164812710220291</c:v>
                </c:pt>
                <c:pt idx="822">
                  <c:v>1.2923740974159408</c:v>
                </c:pt>
                <c:pt idx="823">
                  <c:v>1.261379159922398</c:v>
                </c:pt>
                <c:pt idx="824">
                  <c:v>1.2177566553018562</c:v>
                </c:pt>
                <c:pt idx="825">
                  <c:v>1.2016852062311303</c:v>
                </c:pt>
                <c:pt idx="826">
                  <c:v>1.1947974423436765</c:v>
                </c:pt>
                <c:pt idx="827">
                  <c:v>1.1569147409626799</c:v>
                </c:pt>
                <c:pt idx="828">
                  <c:v>1.0995167085672304</c:v>
                </c:pt>
                <c:pt idx="829">
                  <c:v>1.0891850627360495</c:v>
                </c:pt>
                <c:pt idx="830">
                  <c:v>1.0639299284820516</c:v>
                </c:pt>
                <c:pt idx="831">
                  <c:v>1.0030880141428753</c:v>
                </c:pt>
                <c:pt idx="832">
                  <c:v>0.97898084053678647</c:v>
                </c:pt>
                <c:pt idx="833">
                  <c:v>0.96635327340978761</c:v>
                </c:pt>
                <c:pt idx="834">
                  <c:v>0.94339406045160745</c:v>
                </c:pt>
                <c:pt idx="835">
                  <c:v>0.89862359518315726</c:v>
                </c:pt>
                <c:pt idx="836">
                  <c:v>0.86533273639379626</c:v>
                </c:pt>
                <c:pt idx="837">
                  <c:v>0.85729701185843332</c:v>
                </c:pt>
                <c:pt idx="838">
                  <c:v>0.8527051692667974</c:v>
                </c:pt>
                <c:pt idx="839">
                  <c:v>0.83663372019607152</c:v>
                </c:pt>
                <c:pt idx="840">
                  <c:v>0.80908266464625589</c:v>
                </c:pt>
                <c:pt idx="841">
                  <c:v>0.78038364844853114</c:v>
                </c:pt>
                <c:pt idx="842">
                  <c:v>0.76086831743407812</c:v>
                </c:pt>
                <c:pt idx="843">
                  <c:v>0.75053667160289728</c:v>
                </c:pt>
                <c:pt idx="844">
                  <c:v>0.74594482901126136</c:v>
                </c:pt>
                <c:pt idx="845">
                  <c:v>0.74594482901126136</c:v>
                </c:pt>
                <c:pt idx="846">
                  <c:v>0.74250094706753456</c:v>
                </c:pt>
                <c:pt idx="847">
                  <c:v>0.74364890771544345</c:v>
                </c:pt>
                <c:pt idx="848">
                  <c:v>0.74135298641962555</c:v>
                </c:pt>
                <c:pt idx="849">
                  <c:v>0.73905706512380764</c:v>
                </c:pt>
                <c:pt idx="850">
                  <c:v>0.72872541929262658</c:v>
                </c:pt>
                <c:pt idx="851">
                  <c:v>0.72757745864471757</c:v>
                </c:pt>
                <c:pt idx="852">
                  <c:v>0.72528153734889966</c:v>
                </c:pt>
                <c:pt idx="853">
                  <c:v>0.71839377346144562</c:v>
                </c:pt>
                <c:pt idx="854">
                  <c:v>0.7126539702219008</c:v>
                </c:pt>
                <c:pt idx="855">
                  <c:v>0.71954173410935462</c:v>
                </c:pt>
                <c:pt idx="856">
                  <c:v>0.72183765540517275</c:v>
                </c:pt>
                <c:pt idx="857">
                  <c:v>0.73331726188426261</c:v>
                </c:pt>
                <c:pt idx="858">
                  <c:v>0.7321693012363536</c:v>
                </c:pt>
                <c:pt idx="859">
                  <c:v>0.71609785216562771</c:v>
                </c:pt>
                <c:pt idx="860">
                  <c:v>0.72872541929262658</c:v>
                </c:pt>
                <c:pt idx="861">
                  <c:v>0.72757745864471757</c:v>
                </c:pt>
                <c:pt idx="862">
                  <c:v>0.71839377346144562</c:v>
                </c:pt>
              </c:numCache>
            </c:numRef>
          </c:xVal>
          <c:yVal>
            <c:numRef>
              <c:f>BG!$O$2:$O$875</c:f>
              <c:numCache>
                <c:formatCode>0.00</c:formatCode>
                <c:ptCount val="863"/>
                <c:pt idx="0">
                  <c:v>0.67069772999999999</c:v>
                </c:pt>
                <c:pt idx="1">
                  <c:v>0.66629673</c:v>
                </c:pt>
                <c:pt idx="2">
                  <c:v>0.67803272999999997</c:v>
                </c:pt>
                <c:pt idx="3">
                  <c:v>0.67509873000000009</c:v>
                </c:pt>
                <c:pt idx="4">
                  <c:v>0.68390072999999996</c:v>
                </c:pt>
                <c:pt idx="5">
                  <c:v>0.68243373000000007</c:v>
                </c:pt>
                <c:pt idx="6">
                  <c:v>0.68096672999999996</c:v>
                </c:pt>
                <c:pt idx="7">
                  <c:v>0.68390072999999996</c:v>
                </c:pt>
                <c:pt idx="8">
                  <c:v>0.67656572999999998</c:v>
                </c:pt>
                <c:pt idx="9">
                  <c:v>0.67949972999999997</c:v>
                </c:pt>
                <c:pt idx="10">
                  <c:v>0.67949972999999997</c:v>
                </c:pt>
                <c:pt idx="11">
                  <c:v>0.67363172999999998</c:v>
                </c:pt>
                <c:pt idx="12">
                  <c:v>0.67803272999999997</c:v>
                </c:pt>
                <c:pt idx="13">
                  <c:v>0.68096672999999996</c:v>
                </c:pt>
                <c:pt idx="14">
                  <c:v>0.68390072999999996</c:v>
                </c:pt>
                <c:pt idx="15">
                  <c:v>0.68096672999999996</c:v>
                </c:pt>
                <c:pt idx="16">
                  <c:v>0.67803272999999997</c:v>
                </c:pt>
                <c:pt idx="17">
                  <c:v>0.68683472999999995</c:v>
                </c:pt>
                <c:pt idx="18">
                  <c:v>0.67656572999999998</c:v>
                </c:pt>
                <c:pt idx="19">
                  <c:v>0.68243373000000007</c:v>
                </c:pt>
                <c:pt idx="20">
                  <c:v>0.68683472999999995</c:v>
                </c:pt>
                <c:pt idx="21">
                  <c:v>0.67949972999999997</c:v>
                </c:pt>
                <c:pt idx="22">
                  <c:v>0.68096672999999996</c:v>
                </c:pt>
                <c:pt idx="23">
                  <c:v>0.67363172999999998</c:v>
                </c:pt>
                <c:pt idx="24">
                  <c:v>0.65749473000000003</c:v>
                </c:pt>
                <c:pt idx="25">
                  <c:v>0.67363172999999998</c:v>
                </c:pt>
                <c:pt idx="26">
                  <c:v>0.68536773000000006</c:v>
                </c:pt>
                <c:pt idx="27">
                  <c:v>0.66923073</c:v>
                </c:pt>
                <c:pt idx="28">
                  <c:v>0.67069772999999999</c:v>
                </c:pt>
                <c:pt idx="29">
                  <c:v>0.66923073</c:v>
                </c:pt>
                <c:pt idx="30">
                  <c:v>0.67803272999999997</c:v>
                </c:pt>
                <c:pt idx="31">
                  <c:v>0.67803272999999997</c:v>
                </c:pt>
                <c:pt idx="32">
                  <c:v>0.67803272999999997</c:v>
                </c:pt>
                <c:pt idx="33">
                  <c:v>0.67656572999999998</c:v>
                </c:pt>
                <c:pt idx="34">
                  <c:v>0.69123572999999994</c:v>
                </c:pt>
                <c:pt idx="35">
                  <c:v>0.67803272999999997</c:v>
                </c:pt>
                <c:pt idx="36">
                  <c:v>0.68536773000000006</c:v>
                </c:pt>
                <c:pt idx="37">
                  <c:v>0.67949972999999997</c:v>
                </c:pt>
                <c:pt idx="38">
                  <c:v>0.68976873000000005</c:v>
                </c:pt>
                <c:pt idx="39">
                  <c:v>0.68830172999999994</c:v>
                </c:pt>
                <c:pt idx="40">
                  <c:v>0.65896173000000002</c:v>
                </c:pt>
                <c:pt idx="41">
                  <c:v>0.67509873000000009</c:v>
                </c:pt>
                <c:pt idx="42">
                  <c:v>0.67363172999999998</c:v>
                </c:pt>
                <c:pt idx="43">
                  <c:v>0.68976873000000005</c:v>
                </c:pt>
                <c:pt idx="44">
                  <c:v>0.68243373000000007</c:v>
                </c:pt>
                <c:pt idx="45">
                  <c:v>0.68390072999999996</c:v>
                </c:pt>
                <c:pt idx="46">
                  <c:v>0.67069772999999999</c:v>
                </c:pt>
                <c:pt idx="47">
                  <c:v>0.67803272999999997</c:v>
                </c:pt>
                <c:pt idx="48">
                  <c:v>0.68243373000000007</c:v>
                </c:pt>
                <c:pt idx="49">
                  <c:v>0.68536773000000006</c:v>
                </c:pt>
                <c:pt idx="50">
                  <c:v>0.69857072999999992</c:v>
                </c:pt>
                <c:pt idx="51">
                  <c:v>0.68096672999999996</c:v>
                </c:pt>
                <c:pt idx="52">
                  <c:v>0.68683472999999995</c:v>
                </c:pt>
                <c:pt idx="53">
                  <c:v>0.66482973000000001</c:v>
                </c:pt>
                <c:pt idx="54">
                  <c:v>0.68683472999999995</c:v>
                </c:pt>
                <c:pt idx="55">
                  <c:v>0.67656572999999998</c:v>
                </c:pt>
                <c:pt idx="56">
                  <c:v>0.67069772999999999</c:v>
                </c:pt>
                <c:pt idx="57">
                  <c:v>0.66776373</c:v>
                </c:pt>
                <c:pt idx="58">
                  <c:v>0.67216472999999999</c:v>
                </c:pt>
                <c:pt idx="59">
                  <c:v>0.68830172999999994</c:v>
                </c:pt>
                <c:pt idx="60">
                  <c:v>0.66776373</c:v>
                </c:pt>
                <c:pt idx="61">
                  <c:v>0.68243373000000007</c:v>
                </c:pt>
                <c:pt idx="62">
                  <c:v>0.67216472999999999</c:v>
                </c:pt>
                <c:pt idx="63">
                  <c:v>0.69270273000000004</c:v>
                </c:pt>
                <c:pt idx="64">
                  <c:v>0.67363172999999998</c:v>
                </c:pt>
                <c:pt idx="65">
                  <c:v>0.68536773000000006</c:v>
                </c:pt>
                <c:pt idx="66">
                  <c:v>0.67509873000000009</c:v>
                </c:pt>
                <c:pt idx="67">
                  <c:v>0.69563673000000004</c:v>
                </c:pt>
                <c:pt idx="68">
                  <c:v>0.67949972999999997</c:v>
                </c:pt>
                <c:pt idx="69">
                  <c:v>0.68536773000000006</c:v>
                </c:pt>
                <c:pt idx="70">
                  <c:v>0.68390072999999996</c:v>
                </c:pt>
                <c:pt idx="71">
                  <c:v>0.67363172999999998</c:v>
                </c:pt>
                <c:pt idx="72">
                  <c:v>0.67363172999999998</c:v>
                </c:pt>
                <c:pt idx="73">
                  <c:v>0.67216472999999999</c:v>
                </c:pt>
                <c:pt idx="74">
                  <c:v>0.67363172999999998</c:v>
                </c:pt>
                <c:pt idx="75">
                  <c:v>0.68976873000000005</c:v>
                </c:pt>
                <c:pt idx="76">
                  <c:v>0.67803272999999997</c:v>
                </c:pt>
                <c:pt idx="77">
                  <c:v>0.67363172999999998</c:v>
                </c:pt>
                <c:pt idx="78">
                  <c:v>0.68830172999999994</c:v>
                </c:pt>
                <c:pt idx="79">
                  <c:v>0.67069772999999999</c:v>
                </c:pt>
                <c:pt idx="80">
                  <c:v>0.68390072999999996</c:v>
                </c:pt>
                <c:pt idx="81">
                  <c:v>0.67069772999999999</c:v>
                </c:pt>
                <c:pt idx="82">
                  <c:v>0.64722573000000005</c:v>
                </c:pt>
                <c:pt idx="83">
                  <c:v>0.65749473000000003</c:v>
                </c:pt>
                <c:pt idx="84">
                  <c:v>0.69123572999999994</c:v>
                </c:pt>
                <c:pt idx="85">
                  <c:v>0.67949972999999997</c:v>
                </c:pt>
                <c:pt idx="86">
                  <c:v>0.65749473000000003</c:v>
                </c:pt>
                <c:pt idx="87">
                  <c:v>0.67216472999999999</c:v>
                </c:pt>
                <c:pt idx="88">
                  <c:v>0.68096672999999996</c:v>
                </c:pt>
                <c:pt idx="89">
                  <c:v>0.66482973000000001</c:v>
                </c:pt>
                <c:pt idx="90">
                  <c:v>0.68536773000000006</c:v>
                </c:pt>
                <c:pt idx="91">
                  <c:v>0.70150472999999991</c:v>
                </c:pt>
                <c:pt idx="92">
                  <c:v>0.66482973000000001</c:v>
                </c:pt>
                <c:pt idx="93">
                  <c:v>0.69416972999999993</c:v>
                </c:pt>
                <c:pt idx="94">
                  <c:v>0.68976873000000005</c:v>
                </c:pt>
                <c:pt idx="95">
                  <c:v>0.68096672999999996</c:v>
                </c:pt>
                <c:pt idx="96">
                  <c:v>0.67216472999999999</c:v>
                </c:pt>
                <c:pt idx="97">
                  <c:v>0.67949972999999997</c:v>
                </c:pt>
                <c:pt idx="98">
                  <c:v>0.68683472999999995</c:v>
                </c:pt>
                <c:pt idx="99">
                  <c:v>0.67656572999999998</c:v>
                </c:pt>
                <c:pt idx="100">
                  <c:v>0.66776373</c:v>
                </c:pt>
                <c:pt idx="101">
                  <c:v>0.66629673</c:v>
                </c:pt>
                <c:pt idx="102">
                  <c:v>0.69416972999999993</c:v>
                </c:pt>
                <c:pt idx="103">
                  <c:v>0.68536773000000006</c:v>
                </c:pt>
                <c:pt idx="104">
                  <c:v>0.68830172999999994</c:v>
                </c:pt>
                <c:pt idx="105">
                  <c:v>0.68390072999999996</c:v>
                </c:pt>
                <c:pt idx="106">
                  <c:v>0.68243373000000007</c:v>
                </c:pt>
                <c:pt idx="107">
                  <c:v>0.67069772999999999</c:v>
                </c:pt>
                <c:pt idx="108">
                  <c:v>0.69270273000000004</c:v>
                </c:pt>
                <c:pt idx="109">
                  <c:v>0.66923073</c:v>
                </c:pt>
                <c:pt idx="110">
                  <c:v>0.69710373000000003</c:v>
                </c:pt>
                <c:pt idx="111">
                  <c:v>0.69563673000000004</c:v>
                </c:pt>
                <c:pt idx="112">
                  <c:v>0.68243373000000007</c:v>
                </c:pt>
                <c:pt idx="113">
                  <c:v>0.66629673</c:v>
                </c:pt>
                <c:pt idx="114">
                  <c:v>0.68976873000000005</c:v>
                </c:pt>
                <c:pt idx="115">
                  <c:v>0.68096672999999996</c:v>
                </c:pt>
                <c:pt idx="116">
                  <c:v>0.66776373</c:v>
                </c:pt>
                <c:pt idx="117">
                  <c:v>0.68390072999999996</c:v>
                </c:pt>
                <c:pt idx="118">
                  <c:v>0.67656572999999998</c:v>
                </c:pt>
                <c:pt idx="119">
                  <c:v>0.68390072999999996</c:v>
                </c:pt>
                <c:pt idx="120">
                  <c:v>0.66923073</c:v>
                </c:pt>
                <c:pt idx="121">
                  <c:v>0.68830172999999994</c:v>
                </c:pt>
                <c:pt idx="122">
                  <c:v>0.67363172999999998</c:v>
                </c:pt>
                <c:pt idx="123">
                  <c:v>0.67803272999999997</c:v>
                </c:pt>
                <c:pt idx="124">
                  <c:v>0.69710373000000003</c:v>
                </c:pt>
                <c:pt idx="125">
                  <c:v>0.67509873000000009</c:v>
                </c:pt>
                <c:pt idx="126">
                  <c:v>0.67949972999999997</c:v>
                </c:pt>
                <c:pt idx="127">
                  <c:v>0.67509873000000009</c:v>
                </c:pt>
                <c:pt idx="128">
                  <c:v>0.67069772999999999</c:v>
                </c:pt>
                <c:pt idx="129">
                  <c:v>0.67803272999999997</c:v>
                </c:pt>
                <c:pt idx="130">
                  <c:v>0.68536773000000006</c:v>
                </c:pt>
                <c:pt idx="131">
                  <c:v>0.69123572999999994</c:v>
                </c:pt>
                <c:pt idx="132">
                  <c:v>0.68536773000000006</c:v>
                </c:pt>
                <c:pt idx="133">
                  <c:v>0.69710373000000003</c:v>
                </c:pt>
                <c:pt idx="134">
                  <c:v>0.67216472999999999</c:v>
                </c:pt>
                <c:pt idx="135">
                  <c:v>0.69416972999999993</c:v>
                </c:pt>
                <c:pt idx="136">
                  <c:v>0.70003773000000002</c:v>
                </c:pt>
                <c:pt idx="137">
                  <c:v>0.67509873000000009</c:v>
                </c:pt>
                <c:pt idx="138">
                  <c:v>0.68830172999999994</c:v>
                </c:pt>
                <c:pt idx="139">
                  <c:v>0.68243373000000007</c:v>
                </c:pt>
                <c:pt idx="140">
                  <c:v>0.69563673000000004</c:v>
                </c:pt>
                <c:pt idx="141">
                  <c:v>0.69563673000000004</c:v>
                </c:pt>
                <c:pt idx="142">
                  <c:v>0.66923073</c:v>
                </c:pt>
                <c:pt idx="143">
                  <c:v>0.69270273000000004</c:v>
                </c:pt>
                <c:pt idx="144">
                  <c:v>0.67363172999999998</c:v>
                </c:pt>
                <c:pt idx="145">
                  <c:v>0.67656572999999998</c:v>
                </c:pt>
                <c:pt idx="146">
                  <c:v>0.67803272999999997</c:v>
                </c:pt>
                <c:pt idx="147">
                  <c:v>0.68096672999999996</c:v>
                </c:pt>
                <c:pt idx="148">
                  <c:v>0.67949972999999997</c:v>
                </c:pt>
                <c:pt idx="149">
                  <c:v>0.68976873000000005</c:v>
                </c:pt>
                <c:pt idx="150">
                  <c:v>0.69563673000000004</c:v>
                </c:pt>
                <c:pt idx="151">
                  <c:v>0.68830172999999994</c:v>
                </c:pt>
                <c:pt idx="152">
                  <c:v>0.70590573000000012</c:v>
                </c:pt>
                <c:pt idx="153">
                  <c:v>0.68096672999999996</c:v>
                </c:pt>
                <c:pt idx="154">
                  <c:v>0.67803272999999997</c:v>
                </c:pt>
                <c:pt idx="155">
                  <c:v>0.68390072999999996</c:v>
                </c:pt>
                <c:pt idx="156">
                  <c:v>0.68096672999999996</c:v>
                </c:pt>
                <c:pt idx="157">
                  <c:v>0.67803272999999997</c:v>
                </c:pt>
                <c:pt idx="158">
                  <c:v>0.66923073</c:v>
                </c:pt>
                <c:pt idx="159">
                  <c:v>0.67216472999999999</c:v>
                </c:pt>
                <c:pt idx="160">
                  <c:v>0.68976873000000005</c:v>
                </c:pt>
                <c:pt idx="161">
                  <c:v>0.70590573000000012</c:v>
                </c:pt>
                <c:pt idx="162">
                  <c:v>0.69123572999999994</c:v>
                </c:pt>
                <c:pt idx="163">
                  <c:v>0.67949972999999997</c:v>
                </c:pt>
                <c:pt idx="164">
                  <c:v>0.69123572999999994</c:v>
                </c:pt>
                <c:pt idx="165">
                  <c:v>0.67803272999999997</c:v>
                </c:pt>
                <c:pt idx="166">
                  <c:v>0.67949972999999997</c:v>
                </c:pt>
                <c:pt idx="167">
                  <c:v>0.69857072999999992</c:v>
                </c:pt>
                <c:pt idx="168">
                  <c:v>0.68976873000000005</c:v>
                </c:pt>
                <c:pt idx="169">
                  <c:v>0.67656572999999998</c:v>
                </c:pt>
                <c:pt idx="170">
                  <c:v>0.69710373000000003</c:v>
                </c:pt>
                <c:pt idx="171">
                  <c:v>0.70737273000000001</c:v>
                </c:pt>
                <c:pt idx="172">
                  <c:v>0.68096672999999996</c:v>
                </c:pt>
                <c:pt idx="173">
                  <c:v>0.69270273000000004</c:v>
                </c:pt>
                <c:pt idx="174">
                  <c:v>0.73817973000000003</c:v>
                </c:pt>
                <c:pt idx="175">
                  <c:v>0.70590573000000012</c:v>
                </c:pt>
                <c:pt idx="176">
                  <c:v>0.67363172999999998</c:v>
                </c:pt>
                <c:pt idx="177">
                  <c:v>0.68830172999999994</c:v>
                </c:pt>
                <c:pt idx="178">
                  <c:v>0.70883972999999989</c:v>
                </c:pt>
                <c:pt idx="179">
                  <c:v>0.68683472999999995</c:v>
                </c:pt>
                <c:pt idx="180">
                  <c:v>0.70003773000000002</c:v>
                </c:pt>
                <c:pt idx="181">
                  <c:v>0.71030673</c:v>
                </c:pt>
                <c:pt idx="182">
                  <c:v>0.68683472999999995</c:v>
                </c:pt>
                <c:pt idx="183">
                  <c:v>0.69416972999999993</c:v>
                </c:pt>
                <c:pt idx="184">
                  <c:v>0.67216472999999999</c:v>
                </c:pt>
                <c:pt idx="185">
                  <c:v>0.68976873000000005</c:v>
                </c:pt>
                <c:pt idx="186">
                  <c:v>0.67949972999999997</c:v>
                </c:pt>
                <c:pt idx="187">
                  <c:v>0.68096672999999996</c:v>
                </c:pt>
                <c:pt idx="188">
                  <c:v>0.68536773000000006</c:v>
                </c:pt>
                <c:pt idx="189">
                  <c:v>0.70883972999999989</c:v>
                </c:pt>
                <c:pt idx="190">
                  <c:v>0.68390072999999996</c:v>
                </c:pt>
                <c:pt idx="191">
                  <c:v>0.70003773000000002</c:v>
                </c:pt>
                <c:pt idx="192">
                  <c:v>0.70443873000000001</c:v>
                </c:pt>
                <c:pt idx="193">
                  <c:v>0.69123572999999994</c:v>
                </c:pt>
                <c:pt idx="194">
                  <c:v>0.68243373000000007</c:v>
                </c:pt>
                <c:pt idx="195">
                  <c:v>0.68096672999999996</c:v>
                </c:pt>
                <c:pt idx="196">
                  <c:v>0.69563673000000004</c:v>
                </c:pt>
                <c:pt idx="197">
                  <c:v>0.68096672999999996</c:v>
                </c:pt>
                <c:pt idx="198">
                  <c:v>0.68536773000000006</c:v>
                </c:pt>
                <c:pt idx="199">
                  <c:v>0.70150472999999991</c:v>
                </c:pt>
                <c:pt idx="200">
                  <c:v>0.69416972999999993</c:v>
                </c:pt>
                <c:pt idx="201">
                  <c:v>0.68536773000000006</c:v>
                </c:pt>
                <c:pt idx="202">
                  <c:v>0.68096672999999996</c:v>
                </c:pt>
                <c:pt idx="203">
                  <c:v>0.69270273000000004</c:v>
                </c:pt>
                <c:pt idx="204">
                  <c:v>0.68096672999999996</c:v>
                </c:pt>
                <c:pt idx="205">
                  <c:v>0.68976873000000005</c:v>
                </c:pt>
                <c:pt idx="206">
                  <c:v>0.69710373000000003</c:v>
                </c:pt>
                <c:pt idx="207">
                  <c:v>0.68683472999999995</c:v>
                </c:pt>
                <c:pt idx="208">
                  <c:v>0.68390072999999996</c:v>
                </c:pt>
                <c:pt idx="209">
                  <c:v>0.70150472999999991</c:v>
                </c:pt>
                <c:pt idx="210">
                  <c:v>0.69710373000000003</c:v>
                </c:pt>
                <c:pt idx="211">
                  <c:v>0.69563673000000004</c:v>
                </c:pt>
                <c:pt idx="212">
                  <c:v>0.69563673000000004</c:v>
                </c:pt>
                <c:pt idx="213">
                  <c:v>0.69123572999999994</c:v>
                </c:pt>
                <c:pt idx="214">
                  <c:v>0.68830172999999994</c:v>
                </c:pt>
                <c:pt idx="215">
                  <c:v>0.68243373000000007</c:v>
                </c:pt>
                <c:pt idx="216">
                  <c:v>0.66776373</c:v>
                </c:pt>
                <c:pt idx="217">
                  <c:v>0.68683472999999995</c:v>
                </c:pt>
                <c:pt idx="218">
                  <c:v>0.67803272999999997</c:v>
                </c:pt>
                <c:pt idx="219">
                  <c:v>0.69710373000000003</c:v>
                </c:pt>
                <c:pt idx="220">
                  <c:v>0.69563673000000004</c:v>
                </c:pt>
                <c:pt idx="221">
                  <c:v>0.68243373000000007</c:v>
                </c:pt>
                <c:pt idx="222">
                  <c:v>0.68096672999999996</c:v>
                </c:pt>
                <c:pt idx="223">
                  <c:v>0.67656572999999998</c:v>
                </c:pt>
                <c:pt idx="224">
                  <c:v>0.67363172999999998</c:v>
                </c:pt>
                <c:pt idx="225">
                  <c:v>0.69270273000000004</c:v>
                </c:pt>
                <c:pt idx="226">
                  <c:v>0.67803272999999997</c:v>
                </c:pt>
                <c:pt idx="227">
                  <c:v>0.68096672999999996</c:v>
                </c:pt>
                <c:pt idx="228">
                  <c:v>0.68243373000000007</c:v>
                </c:pt>
                <c:pt idx="229">
                  <c:v>0.69710373000000003</c:v>
                </c:pt>
                <c:pt idx="230">
                  <c:v>0.69123572999999994</c:v>
                </c:pt>
                <c:pt idx="231">
                  <c:v>0.69416972999999993</c:v>
                </c:pt>
                <c:pt idx="232">
                  <c:v>0.70590573000000012</c:v>
                </c:pt>
                <c:pt idx="233">
                  <c:v>0.67803272999999997</c:v>
                </c:pt>
                <c:pt idx="234">
                  <c:v>0.67803272999999997</c:v>
                </c:pt>
                <c:pt idx="235">
                  <c:v>0.69416972999999993</c:v>
                </c:pt>
                <c:pt idx="236">
                  <c:v>0.68390072999999996</c:v>
                </c:pt>
                <c:pt idx="237">
                  <c:v>0.69123572999999994</c:v>
                </c:pt>
                <c:pt idx="238">
                  <c:v>0.68390072999999996</c:v>
                </c:pt>
                <c:pt idx="239">
                  <c:v>0.69563673000000004</c:v>
                </c:pt>
                <c:pt idx="240">
                  <c:v>0.68096672999999996</c:v>
                </c:pt>
                <c:pt idx="241">
                  <c:v>0.67803272999999997</c:v>
                </c:pt>
                <c:pt idx="242">
                  <c:v>0.70003773000000002</c:v>
                </c:pt>
                <c:pt idx="243">
                  <c:v>0.68390072999999996</c:v>
                </c:pt>
                <c:pt idx="244">
                  <c:v>0.70003773000000002</c:v>
                </c:pt>
                <c:pt idx="245">
                  <c:v>0.67656572999999998</c:v>
                </c:pt>
                <c:pt idx="246">
                  <c:v>0.68830172999999994</c:v>
                </c:pt>
                <c:pt idx="247">
                  <c:v>0.70297173000000002</c:v>
                </c:pt>
                <c:pt idx="248">
                  <c:v>0.67803272999999997</c:v>
                </c:pt>
                <c:pt idx="249">
                  <c:v>0.68096672999999996</c:v>
                </c:pt>
                <c:pt idx="250">
                  <c:v>0.68683472999999995</c:v>
                </c:pt>
                <c:pt idx="251">
                  <c:v>0.68390072999999996</c:v>
                </c:pt>
                <c:pt idx="252">
                  <c:v>0.67656572999999998</c:v>
                </c:pt>
                <c:pt idx="253">
                  <c:v>0.68830172999999994</c:v>
                </c:pt>
                <c:pt idx="254">
                  <c:v>0.68683472999999995</c:v>
                </c:pt>
                <c:pt idx="255">
                  <c:v>0.67949972999999997</c:v>
                </c:pt>
                <c:pt idx="256">
                  <c:v>0.70590573000000012</c:v>
                </c:pt>
                <c:pt idx="257">
                  <c:v>0.70883972999999989</c:v>
                </c:pt>
                <c:pt idx="258">
                  <c:v>0.69270273000000004</c:v>
                </c:pt>
                <c:pt idx="259">
                  <c:v>0.68830172999999994</c:v>
                </c:pt>
                <c:pt idx="260">
                  <c:v>0.68683472999999995</c:v>
                </c:pt>
                <c:pt idx="261">
                  <c:v>0.68683472999999995</c:v>
                </c:pt>
                <c:pt idx="262">
                  <c:v>0.71030673</c:v>
                </c:pt>
                <c:pt idx="263">
                  <c:v>0.69563673000000004</c:v>
                </c:pt>
                <c:pt idx="264">
                  <c:v>0.68683472999999995</c:v>
                </c:pt>
                <c:pt idx="265">
                  <c:v>0.70297173000000002</c:v>
                </c:pt>
                <c:pt idx="266">
                  <c:v>0.68830172999999994</c:v>
                </c:pt>
                <c:pt idx="267">
                  <c:v>0.70737273000000001</c:v>
                </c:pt>
                <c:pt idx="268">
                  <c:v>0.69123572999999994</c:v>
                </c:pt>
                <c:pt idx="269">
                  <c:v>0.69857072999999992</c:v>
                </c:pt>
                <c:pt idx="270">
                  <c:v>0.67509873000000009</c:v>
                </c:pt>
                <c:pt idx="271">
                  <c:v>0.69416972999999993</c:v>
                </c:pt>
                <c:pt idx="272">
                  <c:v>0.68243373000000007</c:v>
                </c:pt>
                <c:pt idx="273">
                  <c:v>0.68683472999999995</c:v>
                </c:pt>
                <c:pt idx="274">
                  <c:v>0.68976873000000005</c:v>
                </c:pt>
                <c:pt idx="275">
                  <c:v>0.69710373000000003</c:v>
                </c:pt>
                <c:pt idx="276">
                  <c:v>0.68390072999999996</c:v>
                </c:pt>
                <c:pt idx="277">
                  <c:v>0.68830172999999994</c:v>
                </c:pt>
                <c:pt idx="278">
                  <c:v>0.68976873000000005</c:v>
                </c:pt>
                <c:pt idx="279">
                  <c:v>0.70297173000000002</c:v>
                </c:pt>
                <c:pt idx="280">
                  <c:v>0.70003773000000002</c:v>
                </c:pt>
                <c:pt idx="281">
                  <c:v>0.68976873000000005</c:v>
                </c:pt>
                <c:pt idx="282">
                  <c:v>0.70590573000000012</c:v>
                </c:pt>
                <c:pt idx="283">
                  <c:v>0.69270273000000004</c:v>
                </c:pt>
                <c:pt idx="284">
                  <c:v>0.68536773000000006</c:v>
                </c:pt>
                <c:pt idx="285">
                  <c:v>0.69270273000000004</c:v>
                </c:pt>
                <c:pt idx="286">
                  <c:v>0.70003773000000002</c:v>
                </c:pt>
                <c:pt idx="287">
                  <c:v>0.69710373000000003</c:v>
                </c:pt>
                <c:pt idx="288">
                  <c:v>0.68390072999999996</c:v>
                </c:pt>
                <c:pt idx="289">
                  <c:v>0.69416972999999993</c:v>
                </c:pt>
                <c:pt idx="290">
                  <c:v>0.69710373000000003</c:v>
                </c:pt>
                <c:pt idx="291">
                  <c:v>0.68830172999999994</c:v>
                </c:pt>
                <c:pt idx="292">
                  <c:v>0.69123572999999994</c:v>
                </c:pt>
                <c:pt idx="293">
                  <c:v>0.68976873000000005</c:v>
                </c:pt>
                <c:pt idx="294">
                  <c:v>0.69416972999999993</c:v>
                </c:pt>
                <c:pt idx="295">
                  <c:v>0.68683472999999995</c:v>
                </c:pt>
                <c:pt idx="296">
                  <c:v>0.67949972999999997</c:v>
                </c:pt>
                <c:pt idx="297">
                  <c:v>0.70003773000000002</c:v>
                </c:pt>
                <c:pt idx="298">
                  <c:v>0.70297173000000002</c:v>
                </c:pt>
                <c:pt idx="299">
                  <c:v>0.69857072999999992</c:v>
                </c:pt>
                <c:pt idx="300">
                  <c:v>0.69710373000000003</c:v>
                </c:pt>
                <c:pt idx="301">
                  <c:v>0.68976873000000005</c:v>
                </c:pt>
                <c:pt idx="302">
                  <c:v>0.68830172999999994</c:v>
                </c:pt>
                <c:pt idx="303">
                  <c:v>0.70297173000000002</c:v>
                </c:pt>
                <c:pt idx="304">
                  <c:v>0.69416972999999993</c:v>
                </c:pt>
                <c:pt idx="305">
                  <c:v>0.68976873000000005</c:v>
                </c:pt>
                <c:pt idx="306">
                  <c:v>0.69270273000000004</c:v>
                </c:pt>
                <c:pt idx="307">
                  <c:v>0.69270273000000004</c:v>
                </c:pt>
                <c:pt idx="308">
                  <c:v>0.68536773000000006</c:v>
                </c:pt>
                <c:pt idx="309">
                  <c:v>0.69710373000000003</c:v>
                </c:pt>
                <c:pt idx="310">
                  <c:v>0.69416972999999993</c:v>
                </c:pt>
                <c:pt idx="311">
                  <c:v>0.68976873000000005</c:v>
                </c:pt>
                <c:pt idx="312">
                  <c:v>0.67949972999999997</c:v>
                </c:pt>
                <c:pt idx="313">
                  <c:v>0.68390072999999996</c:v>
                </c:pt>
                <c:pt idx="314">
                  <c:v>0.69123572999999994</c:v>
                </c:pt>
                <c:pt idx="315">
                  <c:v>0.70150472999999991</c:v>
                </c:pt>
                <c:pt idx="316">
                  <c:v>0.68683472999999995</c:v>
                </c:pt>
                <c:pt idx="317">
                  <c:v>0.69416972999999993</c:v>
                </c:pt>
                <c:pt idx="318">
                  <c:v>0.67509873000000009</c:v>
                </c:pt>
                <c:pt idx="319">
                  <c:v>0.68976873000000005</c:v>
                </c:pt>
                <c:pt idx="320">
                  <c:v>0.68683472999999995</c:v>
                </c:pt>
                <c:pt idx="321">
                  <c:v>0.69710373000000003</c:v>
                </c:pt>
                <c:pt idx="322">
                  <c:v>0.70883972999999989</c:v>
                </c:pt>
                <c:pt idx="323">
                  <c:v>0.68976873000000005</c:v>
                </c:pt>
                <c:pt idx="324">
                  <c:v>0.67949972999999997</c:v>
                </c:pt>
                <c:pt idx="325">
                  <c:v>0.69710373000000003</c:v>
                </c:pt>
                <c:pt idx="326">
                  <c:v>0.70590573000000012</c:v>
                </c:pt>
                <c:pt idx="327">
                  <c:v>0.68390072999999996</c:v>
                </c:pt>
                <c:pt idx="328">
                  <c:v>0.71177372999999999</c:v>
                </c:pt>
                <c:pt idx="329">
                  <c:v>0.69857072999999992</c:v>
                </c:pt>
                <c:pt idx="330">
                  <c:v>0.69270273000000004</c:v>
                </c:pt>
                <c:pt idx="331">
                  <c:v>0.69563673000000004</c:v>
                </c:pt>
                <c:pt idx="332">
                  <c:v>0.69270273000000004</c:v>
                </c:pt>
                <c:pt idx="333">
                  <c:v>0.68683472999999995</c:v>
                </c:pt>
                <c:pt idx="334">
                  <c:v>0.68830172999999994</c:v>
                </c:pt>
                <c:pt idx="335">
                  <c:v>0.70150472999999991</c:v>
                </c:pt>
                <c:pt idx="336">
                  <c:v>0.69123572999999994</c:v>
                </c:pt>
                <c:pt idx="337">
                  <c:v>0.70443873000000001</c:v>
                </c:pt>
                <c:pt idx="338">
                  <c:v>0.70150472999999991</c:v>
                </c:pt>
                <c:pt idx="339">
                  <c:v>0.68830172999999994</c:v>
                </c:pt>
                <c:pt idx="340">
                  <c:v>0.70590573000000012</c:v>
                </c:pt>
                <c:pt idx="341">
                  <c:v>0.68683472999999995</c:v>
                </c:pt>
                <c:pt idx="342">
                  <c:v>0.71030673</c:v>
                </c:pt>
                <c:pt idx="343">
                  <c:v>0.72057573000000008</c:v>
                </c:pt>
                <c:pt idx="344">
                  <c:v>0.73817973000000003</c:v>
                </c:pt>
                <c:pt idx="345">
                  <c:v>0.76165173000000008</c:v>
                </c:pt>
                <c:pt idx="346">
                  <c:v>0.77338773000000016</c:v>
                </c:pt>
                <c:pt idx="347">
                  <c:v>0.76018473000000009</c:v>
                </c:pt>
                <c:pt idx="348">
                  <c:v>0.75284973000000011</c:v>
                </c:pt>
                <c:pt idx="349">
                  <c:v>0.74258072999999991</c:v>
                </c:pt>
                <c:pt idx="350">
                  <c:v>0.74404773000000002</c:v>
                </c:pt>
                <c:pt idx="351">
                  <c:v>0.74111373000000003</c:v>
                </c:pt>
                <c:pt idx="352">
                  <c:v>0.72497672999999996</c:v>
                </c:pt>
                <c:pt idx="353">
                  <c:v>0.73377873000000005</c:v>
                </c:pt>
                <c:pt idx="354">
                  <c:v>0.7469817299999999</c:v>
                </c:pt>
                <c:pt idx="355">
                  <c:v>0.74111373000000003</c:v>
                </c:pt>
                <c:pt idx="356">
                  <c:v>0.7469817299999999</c:v>
                </c:pt>
                <c:pt idx="357">
                  <c:v>0.74404773000000002</c:v>
                </c:pt>
                <c:pt idx="358">
                  <c:v>0.73964672999999992</c:v>
                </c:pt>
                <c:pt idx="359">
                  <c:v>0.72937772999999995</c:v>
                </c:pt>
                <c:pt idx="360">
                  <c:v>0.72644373000000007</c:v>
                </c:pt>
                <c:pt idx="361">
                  <c:v>0.73671272999999993</c:v>
                </c:pt>
                <c:pt idx="362">
                  <c:v>0.73231172999999994</c:v>
                </c:pt>
                <c:pt idx="363">
                  <c:v>0.76458573000000007</c:v>
                </c:pt>
                <c:pt idx="364">
                  <c:v>0.75725073000000009</c:v>
                </c:pt>
                <c:pt idx="365">
                  <c:v>0.77632173000000015</c:v>
                </c:pt>
                <c:pt idx="366">
                  <c:v>0.76898673000000006</c:v>
                </c:pt>
                <c:pt idx="367">
                  <c:v>0.75138273</c:v>
                </c:pt>
                <c:pt idx="368">
                  <c:v>0.76018473000000009</c:v>
                </c:pt>
                <c:pt idx="369">
                  <c:v>0.75725073000000009</c:v>
                </c:pt>
                <c:pt idx="370">
                  <c:v>0.76165173000000008</c:v>
                </c:pt>
                <c:pt idx="371">
                  <c:v>0.77925573000000004</c:v>
                </c:pt>
                <c:pt idx="372">
                  <c:v>0.7557837300000001</c:v>
                </c:pt>
                <c:pt idx="373">
                  <c:v>0.7469817299999999</c:v>
                </c:pt>
                <c:pt idx="374">
                  <c:v>0.75871772999999998</c:v>
                </c:pt>
                <c:pt idx="375">
                  <c:v>0.73817973000000003</c:v>
                </c:pt>
                <c:pt idx="376">
                  <c:v>0.7557837300000001</c:v>
                </c:pt>
                <c:pt idx="377">
                  <c:v>0.74111373000000003</c:v>
                </c:pt>
                <c:pt idx="378">
                  <c:v>0.75138273</c:v>
                </c:pt>
                <c:pt idx="379">
                  <c:v>0.73964672999999992</c:v>
                </c:pt>
                <c:pt idx="380">
                  <c:v>0.7543167300000001</c:v>
                </c:pt>
                <c:pt idx="381">
                  <c:v>0.75138273</c:v>
                </c:pt>
                <c:pt idx="382">
                  <c:v>0.75284973000000011</c:v>
                </c:pt>
                <c:pt idx="383">
                  <c:v>0.75138273</c:v>
                </c:pt>
                <c:pt idx="384">
                  <c:v>0.74258072999999991</c:v>
                </c:pt>
                <c:pt idx="385">
                  <c:v>0.77338773000000016</c:v>
                </c:pt>
                <c:pt idx="386">
                  <c:v>0.7543167300000001</c:v>
                </c:pt>
                <c:pt idx="387">
                  <c:v>0.7557837300000001</c:v>
                </c:pt>
                <c:pt idx="388">
                  <c:v>0.74111373000000003</c:v>
                </c:pt>
                <c:pt idx="389">
                  <c:v>0.73377873000000005</c:v>
                </c:pt>
                <c:pt idx="390">
                  <c:v>0.73377873000000005</c:v>
                </c:pt>
                <c:pt idx="391">
                  <c:v>0.71617473000000009</c:v>
                </c:pt>
                <c:pt idx="392">
                  <c:v>0.71470772999999999</c:v>
                </c:pt>
                <c:pt idx="393">
                  <c:v>0.71764172999999998</c:v>
                </c:pt>
                <c:pt idx="394">
                  <c:v>0.72350973000000007</c:v>
                </c:pt>
                <c:pt idx="395">
                  <c:v>0.74258072999999991</c:v>
                </c:pt>
                <c:pt idx="396">
                  <c:v>0.7469817299999999</c:v>
                </c:pt>
                <c:pt idx="397">
                  <c:v>0.74551473000000001</c:v>
                </c:pt>
                <c:pt idx="398">
                  <c:v>0.72644373000000007</c:v>
                </c:pt>
                <c:pt idx="399">
                  <c:v>0.72497672999999996</c:v>
                </c:pt>
                <c:pt idx="400">
                  <c:v>0.75138273</c:v>
                </c:pt>
                <c:pt idx="401">
                  <c:v>0.76165173000000008</c:v>
                </c:pt>
                <c:pt idx="402">
                  <c:v>0.75284973000000011</c:v>
                </c:pt>
                <c:pt idx="403">
                  <c:v>0.74844873000000001</c:v>
                </c:pt>
                <c:pt idx="404">
                  <c:v>0.75871772999999998</c:v>
                </c:pt>
                <c:pt idx="405">
                  <c:v>0.75284973000000011</c:v>
                </c:pt>
                <c:pt idx="406">
                  <c:v>0.77338773000000016</c:v>
                </c:pt>
                <c:pt idx="407">
                  <c:v>0.76605273000000018</c:v>
                </c:pt>
                <c:pt idx="408">
                  <c:v>0.77778873000000004</c:v>
                </c:pt>
                <c:pt idx="409">
                  <c:v>0.76018473000000009</c:v>
                </c:pt>
                <c:pt idx="410">
                  <c:v>0.76458573000000007</c:v>
                </c:pt>
                <c:pt idx="411">
                  <c:v>0.73524572999999993</c:v>
                </c:pt>
                <c:pt idx="412">
                  <c:v>0.75284973000000011</c:v>
                </c:pt>
                <c:pt idx="413">
                  <c:v>0.7557837300000001</c:v>
                </c:pt>
                <c:pt idx="414">
                  <c:v>0.75138273</c:v>
                </c:pt>
                <c:pt idx="415">
                  <c:v>0.76605273000000018</c:v>
                </c:pt>
                <c:pt idx="416">
                  <c:v>0.75871772999999998</c:v>
                </c:pt>
                <c:pt idx="417">
                  <c:v>0.7557837300000001</c:v>
                </c:pt>
                <c:pt idx="418">
                  <c:v>0.7557837300000001</c:v>
                </c:pt>
                <c:pt idx="419">
                  <c:v>0.73964672999999992</c:v>
                </c:pt>
                <c:pt idx="420">
                  <c:v>0.7543167300000001</c:v>
                </c:pt>
                <c:pt idx="421">
                  <c:v>0.73964672999999992</c:v>
                </c:pt>
                <c:pt idx="422">
                  <c:v>0.73671272999999993</c:v>
                </c:pt>
                <c:pt idx="423">
                  <c:v>0.73231172999999994</c:v>
                </c:pt>
                <c:pt idx="424">
                  <c:v>0.75138273</c:v>
                </c:pt>
                <c:pt idx="425">
                  <c:v>0.75138273</c:v>
                </c:pt>
                <c:pt idx="426">
                  <c:v>0.75871772999999998</c:v>
                </c:pt>
                <c:pt idx="427">
                  <c:v>0.7557837300000001</c:v>
                </c:pt>
                <c:pt idx="428">
                  <c:v>0.76165173000000008</c:v>
                </c:pt>
                <c:pt idx="429">
                  <c:v>0.74844873000000001</c:v>
                </c:pt>
                <c:pt idx="430">
                  <c:v>0.75871772999999998</c:v>
                </c:pt>
                <c:pt idx="431">
                  <c:v>0.77632173000000015</c:v>
                </c:pt>
                <c:pt idx="432">
                  <c:v>0.76605273000000018</c:v>
                </c:pt>
                <c:pt idx="433">
                  <c:v>0.76458573000000007</c:v>
                </c:pt>
                <c:pt idx="434">
                  <c:v>0.77632173000000015</c:v>
                </c:pt>
                <c:pt idx="435">
                  <c:v>0.74258072999999991</c:v>
                </c:pt>
                <c:pt idx="436">
                  <c:v>0.76751973000000007</c:v>
                </c:pt>
                <c:pt idx="437">
                  <c:v>0.77778873000000004</c:v>
                </c:pt>
                <c:pt idx="438">
                  <c:v>0.76311873000000008</c:v>
                </c:pt>
                <c:pt idx="439">
                  <c:v>0.75284973000000011</c:v>
                </c:pt>
                <c:pt idx="440">
                  <c:v>0.75871772999999998</c:v>
                </c:pt>
                <c:pt idx="441">
                  <c:v>0.74844873000000001</c:v>
                </c:pt>
                <c:pt idx="442">
                  <c:v>0.76605273000000018</c:v>
                </c:pt>
                <c:pt idx="443">
                  <c:v>0.74844873000000001</c:v>
                </c:pt>
                <c:pt idx="444">
                  <c:v>0.75871772999999998</c:v>
                </c:pt>
                <c:pt idx="445">
                  <c:v>0.75138273</c:v>
                </c:pt>
                <c:pt idx="446">
                  <c:v>0.74111373000000003</c:v>
                </c:pt>
                <c:pt idx="447">
                  <c:v>0.76458573000000007</c:v>
                </c:pt>
                <c:pt idx="448">
                  <c:v>0.76018473000000009</c:v>
                </c:pt>
                <c:pt idx="449">
                  <c:v>0.77045373000000006</c:v>
                </c:pt>
                <c:pt idx="450">
                  <c:v>0.76458573000000007</c:v>
                </c:pt>
                <c:pt idx="451">
                  <c:v>0.75725073000000009</c:v>
                </c:pt>
                <c:pt idx="452">
                  <c:v>0.74844873000000001</c:v>
                </c:pt>
                <c:pt idx="453">
                  <c:v>0.77338773000000016</c:v>
                </c:pt>
                <c:pt idx="454">
                  <c:v>0.7557837300000001</c:v>
                </c:pt>
                <c:pt idx="455">
                  <c:v>0.75138273</c:v>
                </c:pt>
                <c:pt idx="456">
                  <c:v>0.74844873000000001</c:v>
                </c:pt>
                <c:pt idx="457">
                  <c:v>0.77045373000000006</c:v>
                </c:pt>
                <c:pt idx="458">
                  <c:v>0.75138273</c:v>
                </c:pt>
                <c:pt idx="459">
                  <c:v>0.76605273000000018</c:v>
                </c:pt>
                <c:pt idx="460">
                  <c:v>0.7543167300000001</c:v>
                </c:pt>
                <c:pt idx="461">
                  <c:v>0.76165173000000008</c:v>
                </c:pt>
                <c:pt idx="462">
                  <c:v>0.76751973000000007</c:v>
                </c:pt>
                <c:pt idx="463">
                  <c:v>0.76018473000000009</c:v>
                </c:pt>
                <c:pt idx="464">
                  <c:v>0.76605273000000018</c:v>
                </c:pt>
                <c:pt idx="465">
                  <c:v>0.76018473000000009</c:v>
                </c:pt>
                <c:pt idx="466">
                  <c:v>0.74844873000000001</c:v>
                </c:pt>
                <c:pt idx="467">
                  <c:v>0.74404773000000002</c:v>
                </c:pt>
                <c:pt idx="468">
                  <c:v>0.76018473000000009</c:v>
                </c:pt>
                <c:pt idx="469">
                  <c:v>0.7543167300000001</c:v>
                </c:pt>
                <c:pt idx="470">
                  <c:v>0.74844873000000001</c:v>
                </c:pt>
                <c:pt idx="471">
                  <c:v>0.74844873000000001</c:v>
                </c:pt>
                <c:pt idx="472">
                  <c:v>0.76018473000000009</c:v>
                </c:pt>
                <c:pt idx="473">
                  <c:v>0.73964672999999992</c:v>
                </c:pt>
                <c:pt idx="474">
                  <c:v>0.74404773000000002</c:v>
                </c:pt>
                <c:pt idx="475">
                  <c:v>0.73964672999999992</c:v>
                </c:pt>
                <c:pt idx="476">
                  <c:v>0.75284973000000011</c:v>
                </c:pt>
                <c:pt idx="477">
                  <c:v>0.73524572999999993</c:v>
                </c:pt>
                <c:pt idx="478">
                  <c:v>0.72497672999999996</c:v>
                </c:pt>
                <c:pt idx="479">
                  <c:v>0.72937772999999995</c:v>
                </c:pt>
                <c:pt idx="480">
                  <c:v>0.73084473000000005</c:v>
                </c:pt>
                <c:pt idx="481">
                  <c:v>0.74551473000000001</c:v>
                </c:pt>
                <c:pt idx="482">
                  <c:v>0.73671272999999993</c:v>
                </c:pt>
                <c:pt idx="483">
                  <c:v>0.73524572999999993</c:v>
                </c:pt>
                <c:pt idx="484">
                  <c:v>0.73084473000000005</c:v>
                </c:pt>
                <c:pt idx="485">
                  <c:v>0.7132407300000001</c:v>
                </c:pt>
                <c:pt idx="486">
                  <c:v>0.74258072999999991</c:v>
                </c:pt>
                <c:pt idx="487">
                  <c:v>0.72937772999999995</c:v>
                </c:pt>
                <c:pt idx="488">
                  <c:v>0.73231172999999994</c:v>
                </c:pt>
                <c:pt idx="489">
                  <c:v>0.71910872999999997</c:v>
                </c:pt>
                <c:pt idx="490">
                  <c:v>0.71764172999999998</c:v>
                </c:pt>
                <c:pt idx="491">
                  <c:v>0.71910872999999997</c:v>
                </c:pt>
                <c:pt idx="492">
                  <c:v>0.70883972999999989</c:v>
                </c:pt>
                <c:pt idx="493">
                  <c:v>0.7132407300000001</c:v>
                </c:pt>
                <c:pt idx="494">
                  <c:v>0.69857072999999992</c:v>
                </c:pt>
                <c:pt idx="495">
                  <c:v>0.68096672999999996</c:v>
                </c:pt>
                <c:pt idx="496">
                  <c:v>0.70297173000000002</c:v>
                </c:pt>
                <c:pt idx="497">
                  <c:v>0.69857072999999992</c:v>
                </c:pt>
                <c:pt idx="498">
                  <c:v>0.69123572999999994</c:v>
                </c:pt>
                <c:pt idx="499">
                  <c:v>0.7132407300000001</c:v>
                </c:pt>
                <c:pt idx="500">
                  <c:v>0.68830172999999994</c:v>
                </c:pt>
                <c:pt idx="501">
                  <c:v>0.69857072999999992</c:v>
                </c:pt>
                <c:pt idx="502">
                  <c:v>0.70737273000000001</c:v>
                </c:pt>
                <c:pt idx="503">
                  <c:v>0.68390072999999996</c:v>
                </c:pt>
                <c:pt idx="504">
                  <c:v>0.68390072999999996</c:v>
                </c:pt>
                <c:pt idx="505">
                  <c:v>0.70003773000000002</c:v>
                </c:pt>
                <c:pt idx="506">
                  <c:v>0.69563673000000004</c:v>
                </c:pt>
                <c:pt idx="507">
                  <c:v>0.68976873000000005</c:v>
                </c:pt>
                <c:pt idx="508">
                  <c:v>0.69563673000000004</c:v>
                </c:pt>
                <c:pt idx="509">
                  <c:v>0.69416972999999993</c:v>
                </c:pt>
                <c:pt idx="510">
                  <c:v>0.67803272999999997</c:v>
                </c:pt>
                <c:pt idx="511">
                  <c:v>0.67509873000000009</c:v>
                </c:pt>
                <c:pt idx="512">
                  <c:v>0.70003773000000002</c:v>
                </c:pt>
                <c:pt idx="513">
                  <c:v>0.68096672999999996</c:v>
                </c:pt>
                <c:pt idx="514">
                  <c:v>0.69416972999999993</c:v>
                </c:pt>
                <c:pt idx="515">
                  <c:v>0.70590573000000012</c:v>
                </c:pt>
                <c:pt idx="516">
                  <c:v>0.70003773000000002</c:v>
                </c:pt>
                <c:pt idx="517">
                  <c:v>0.69857072999999992</c:v>
                </c:pt>
                <c:pt idx="518">
                  <c:v>0.69857072999999992</c:v>
                </c:pt>
                <c:pt idx="519">
                  <c:v>0.70003773000000002</c:v>
                </c:pt>
                <c:pt idx="520">
                  <c:v>0.69416972999999993</c:v>
                </c:pt>
                <c:pt idx="521">
                  <c:v>0.69416972999999993</c:v>
                </c:pt>
                <c:pt idx="522">
                  <c:v>0.70297173000000002</c:v>
                </c:pt>
                <c:pt idx="523">
                  <c:v>0.68830172999999994</c:v>
                </c:pt>
                <c:pt idx="524">
                  <c:v>0.68243373000000007</c:v>
                </c:pt>
                <c:pt idx="525">
                  <c:v>0.69416972999999993</c:v>
                </c:pt>
                <c:pt idx="526">
                  <c:v>0.69123572999999994</c:v>
                </c:pt>
                <c:pt idx="527">
                  <c:v>0.68683472999999995</c:v>
                </c:pt>
                <c:pt idx="528">
                  <c:v>0.70150472999999991</c:v>
                </c:pt>
                <c:pt idx="529">
                  <c:v>0.70297173000000002</c:v>
                </c:pt>
                <c:pt idx="530">
                  <c:v>0.69710373000000003</c:v>
                </c:pt>
                <c:pt idx="531">
                  <c:v>0.68976873000000005</c:v>
                </c:pt>
                <c:pt idx="532">
                  <c:v>0.68536773000000006</c:v>
                </c:pt>
                <c:pt idx="533">
                  <c:v>0.68536773000000006</c:v>
                </c:pt>
                <c:pt idx="534">
                  <c:v>0.67803272999999997</c:v>
                </c:pt>
                <c:pt idx="535">
                  <c:v>0.70590573000000012</c:v>
                </c:pt>
                <c:pt idx="536">
                  <c:v>0.69710373000000003</c:v>
                </c:pt>
                <c:pt idx="537">
                  <c:v>0.67509873000000009</c:v>
                </c:pt>
                <c:pt idx="538">
                  <c:v>0.68976873000000005</c:v>
                </c:pt>
                <c:pt idx="539">
                  <c:v>0.68976873000000005</c:v>
                </c:pt>
                <c:pt idx="540">
                  <c:v>0.70590573000000012</c:v>
                </c:pt>
                <c:pt idx="541">
                  <c:v>0.69270273000000004</c:v>
                </c:pt>
                <c:pt idx="542">
                  <c:v>0.69270273000000004</c:v>
                </c:pt>
                <c:pt idx="543">
                  <c:v>0.68830172999999994</c:v>
                </c:pt>
                <c:pt idx="544">
                  <c:v>0.69563673000000004</c:v>
                </c:pt>
                <c:pt idx="545">
                  <c:v>0.69123572999999994</c:v>
                </c:pt>
                <c:pt idx="546">
                  <c:v>0.67656572999999998</c:v>
                </c:pt>
                <c:pt idx="547">
                  <c:v>0.69123572999999994</c:v>
                </c:pt>
                <c:pt idx="548">
                  <c:v>0.70003773000000002</c:v>
                </c:pt>
                <c:pt idx="549">
                  <c:v>0.69416972999999993</c:v>
                </c:pt>
                <c:pt idx="550">
                  <c:v>0.68830172999999994</c:v>
                </c:pt>
                <c:pt idx="551">
                  <c:v>0.68976873000000005</c:v>
                </c:pt>
                <c:pt idx="552">
                  <c:v>0.72204272999999997</c:v>
                </c:pt>
                <c:pt idx="553">
                  <c:v>0.72057573000000008</c:v>
                </c:pt>
                <c:pt idx="554">
                  <c:v>0.7132407300000001</c:v>
                </c:pt>
                <c:pt idx="555">
                  <c:v>0.72644373000000007</c:v>
                </c:pt>
                <c:pt idx="556">
                  <c:v>0.69857072999999992</c:v>
                </c:pt>
                <c:pt idx="557">
                  <c:v>0.67656572999999998</c:v>
                </c:pt>
                <c:pt idx="558">
                  <c:v>0.68830172999999994</c:v>
                </c:pt>
                <c:pt idx="559">
                  <c:v>0.69857072999999992</c:v>
                </c:pt>
                <c:pt idx="560">
                  <c:v>0.72204272999999997</c:v>
                </c:pt>
                <c:pt idx="561">
                  <c:v>0.71177372999999999</c:v>
                </c:pt>
                <c:pt idx="562">
                  <c:v>0.67216472999999999</c:v>
                </c:pt>
                <c:pt idx="563">
                  <c:v>0.69270273000000004</c:v>
                </c:pt>
                <c:pt idx="564">
                  <c:v>0.71177372999999999</c:v>
                </c:pt>
                <c:pt idx="565">
                  <c:v>0.68830172999999994</c:v>
                </c:pt>
                <c:pt idx="566">
                  <c:v>0.72057573000000008</c:v>
                </c:pt>
                <c:pt idx="567">
                  <c:v>0.72204272999999997</c:v>
                </c:pt>
                <c:pt idx="568">
                  <c:v>0.68830172999999994</c:v>
                </c:pt>
                <c:pt idx="569">
                  <c:v>0.67803272999999997</c:v>
                </c:pt>
                <c:pt idx="570">
                  <c:v>0.69270273000000004</c:v>
                </c:pt>
                <c:pt idx="571">
                  <c:v>0.71030673</c:v>
                </c:pt>
                <c:pt idx="572">
                  <c:v>0.67949972999999997</c:v>
                </c:pt>
                <c:pt idx="573">
                  <c:v>0.70003773000000002</c:v>
                </c:pt>
                <c:pt idx="574">
                  <c:v>0.67803272999999997</c:v>
                </c:pt>
                <c:pt idx="575">
                  <c:v>0.68390072999999996</c:v>
                </c:pt>
                <c:pt idx="576">
                  <c:v>0.70297173000000002</c:v>
                </c:pt>
                <c:pt idx="577">
                  <c:v>0.69416972999999993</c:v>
                </c:pt>
                <c:pt idx="578">
                  <c:v>0.71764172999999998</c:v>
                </c:pt>
                <c:pt idx="579">
                  <c:v>0.67949972999999997</c:v>
                </c:pt>
                <c:pt idx="580">
                  <c:v>0.69123572999999994</c:v>
                </c:pt>
                <c:pt idx="581">
                  <c:v>0.70443873000000001</c:v>
                </c:pt>
                <c:pt idx="582">
                  <c:v>0.71910872999999997</c:v>
                </c:pt>
                <c:pt idx="583">
                  <c:v>0.70883972999999989</c:v>
                </c:pt>
                <c:pt idx="584">
                  <c:v>0.69563673000000004</c:v>
                </c:pt>
                <c:pt idx="585">
                  <c:v>0.71910872999999997</c:v>
                </c:pt>
                <c:pt idx="586">
                  <c:v>0.73377873000000005</c:v>
                </c:pt>
                <c:pt idx="587">
                  <c:v>0.73817973000000003</c:v>
                </c:pt>
                <c:pt idx="588">
                  <c:v>0.71030673</c:v>
                </c:pt>
                <c:pt idx="589">
                  <c:v>0.74404773000000002</c:v>
                </c:pt>
                <c:pt idx="590">
                  <c:v>0.71764172999999998</c:v>
                </c:pt>
                <c:pt idx="591">
                  <c:v>0.73377873000000005</c:v>
                </c:pt>
                <c:pt idx="592">
                  <c:v>0.70737273000000001</c:v>
                </c:pt>
                <c:pt idx="593">
                  <c:v>0.73671272999999993</c:v>
                </c:pt>
                <c:pt idx="594">
                  <c:v>0.70883972999999989</c:v>
                </c:pt>
                <c:pt idx="595">
                  <c:v>0.72791073000000006</c:v>
                </c:pt>
                <c:pt idx="596">
                  <c:v>0.7132407300000001</c:v>
                </c:pt>
                <c:pt idx="597">
                  <c:v>0.74258072999999991</c:v>
                </c:pt>
                <c:pt idx="598">
                  <c:v>0.72057573000000008</c:v>
                </c:pt>
                <c:pt idx="599">
                  <c:v>0.75138273</c:v>
                </c:pt>
                <c:pt idx="600">
                  <c:v>0.74991572999999989</c:v>
                </c:pt>
                <c:pt idx="601">
                  <c:v>0.74991572999999989</c:v>
                </c:pt>
                <c:pt idx="602">
                  <c:v>0.74404773000000002</c:v>
                </c:pt>
                <c:pt idx="603">
                  <c:v>0.73817973000000003</c:v>
                </c:pt>
                <c:pt idx="604">
                  <c:v>0.77632173000000015</c:v>
                </c:pt>
                <c:pt idx="605">
                  <c:v>0.75138273</c:v>
                </c:pt>
                <c:pt idx="606">
                  <c:v>0.76018473000000009</c:v>
                </c:pt>
                <c:pt idx="607">
                  <c:v>0.76165173000000008</c:v>
                </c:pt>
                <c:pt idx="608">
                  <c:v>0.74404773000000002</c:v>
                </c:pt>
                <c:pt idx="609">
                  <c:v>0.74404773000000002</c:v>
                </c:pt>
                <c:pt idx="610">
                  <c:v>0.71617473000000009</c:v>
                </c:pt>
                <c:pt idx="611">
                  <c:v>0.7132407300000001</c:v>
                </c:pt>
                <c:pt idx="612">
                  <c:v>0.73964672999999992</c:v>
                </c:pt>
                <c:pt idx="613">
                  <c:v>0.74258072999999991</c:v>
                </c:pt>
                <c:pt idx="614">
                  <c:v>0.72937772999999995</c:v>
                </c:pt>
                <c:pt idx="615">
                  <c:v>0.71764172999999998</c:v>
                </c:pt>
                <c:pt idx="616">
                  <c:v>0.72497672999999996</c:v>
                </c:pt>
                <c:pt idx="617">
                  <c:v>0.73084473000000005</c:v>
                </c:pt>
                <c:pt idx="618">
                  <c:v>0.73671272999999993</c:v>
                </c:pt>
                <c:pt idx="619">
                  <c:v>0.75871772999999998</c:v>
                </c:pt>
                <c:pt idx="620">
                  <c:v>0.72937772999999995</c:v>
                </c:pt>
                <c:pt idx="621">
                  <c:v>0.73377873000000005</c:v>
                </c:pt>
                <c:pt idx="622">
                  <c:v>0.7469817299999999</c:v>
                </c:pt>
                <c:pt idx="623">
                  <c:v>0.74111373000000003</c:v>
                </c:pt>
                <c:pt idx="624">
                  <c:v>0.74844873000000001</c:v>
                </c:pt>
                <c:pt idx="625">
                  <c:v>0.74111373000000003</c:v>
                </c:pt>
                <c:pt idx="626">
                  <c:v>0.73377873000000005</c:v>
                </c:pt>
                <c:pt idx="627">
                  <c:v>0.71910872999999997</c:v>
                </c:pt>
                <c:pt idx="628">
                  <c:v>0.74111373000000003</c:v>
                </c:pt>
                <c:pt idx="629">
                  <c:v>0.72350973000000007</c:v>
                </c:pt>
                <c:pt idx="630">
                  <c:v>0.71470772999999999</c:v>
                </c:pt>
                <c:pt idx="631">
                  <c:v>0.70590573000000012</c:v>
                </c:pt>
                <c:pt idx="632">
                  <c:v>0.70590573000000012</c:v>
                </c:pt>
                <c:pt idx="633">
                  <c:v>0.71030673</c:v>
                </c:pt>
                <c:pt idx="634">
                  <c:v>0.7132407300000001</c:v>
                </c:pt>
                <c:pt idx="635">
                  <c:v>0.70590573000000012</c:v>
                </c:pt>
                <c:pt idx="636">
                  <c:v>0.71030673</c:v>
                </c:pt>
                <c:pt idx="637">
                  <c:v>0.70150472999999991</c:v>
                </c:pt>
                <c:pt idx="638">
                  <c:v>0.70737273000000001</c:v>
                </c:pt>
                <c:pt idx="639">
                  <c:v>0.70883972999999989</c:v>
                </c:pt>
                <c:pt idx="640">
                  <c:v>0.68536773000000006</c:v>
                </c:pt>
                <c:pt idx="641">
                  <c:v>0.72204272999999997</c:v>
                </c:pt>
                <c:pt idx="642">
                  <c:v>0.71470772999999999</c:v>
                </c:pt>
                <c:pt idx="643">
                  <c:v>0.70737273000000001</c:v>
                </c:pt>
                <c:pt idx="644">
                  <c:v>0.69563673000000004</c:v>
                </c:pt>
                <c:pt idx="645">
                  <c:v>0.69710373000000003</c:v>
                </c:pt>
                <c:pt idx="646">
                  <c:v>0.70150472999999991</c:v>
                </c:pt>
                <c:pt idx="647">
                  <c:v>0.69563673000000004</c:v>
                </c:pt>
                <c:pt idx="648">
                  <c:v>0.70443873000000001</c:v>
                </c:pt>
                <c:pt idx="649">
                  <c:v>0.71764172999999998</c:v>
                </c:pt>
                <c:pt idx="650">
                  <c:v>0.72350973000000007</c:v>
                </c:pt>
                <c:pt idx="651">
                  <c:v>0.72057573000000008</c:v>
                </c:pt>
                <c:pt idx="652">
                  <c:v>0.73671272999999993</c:v>
                </c:pt>
                <c:pt idx="653">
                  <c:v>0.73231172999999994</c:v>
                </c:pt>
                <c:pt idx="654">
                  <c:v>0.72791073000000006</c:v>
                </c:pt>
                <c:pt idx="655">
                  <c:v>0.72644373000000007</c:v>
                </c:pt>
                <c:pt idx="656">
                  <c:v>0.73377873000000005</c:v>
                </c:pt>
                <c:pt idx="657">
                  <c:v>0.72644373000000007</c:v>
                </c:pt>
                <c:pt idx="658">
                  <c:v>0.72497672999999996</c:v>
                </c:pt>
                <c:pt idx="659">
                  <c:v>0.70737273000000001</c:v>
                </c:pt>
                <c:pt idx="660">
                  <c:v>0.72497672999999996</c:v>
                </c:pt>
                <c:pt idx="661">
                  <c:v>0.70443873000000001</c:v>
                </c:pt>
                <c:pt idx="662">
                  <c:v>0.72937772999999995</c:v>
                </c:pt>
                <c:pt idx="663">
                  <c:v>0.72937772999999995</c:v>
                </c:pt>
                <c:pt idx="664">
                  <c:v>0.74258072999999991</c:v>
                </c:pt>
                <c:pt idx="665">
                  <c:v>0.72497672999999996</c:v>
                </c:pt>
                <c:pt idx="666">
                  <c:v>0.7132407300000001</c:v>
                </c:pt>
                <c:pt idx="667">
                  <c:v>0.71470772999999999</c:v>
                </c:pt>
                <c:pt idx="668">
                  <c:v>0.72350973000000007</c:v>
                </c:pt>
                <c:pt idx="669">
                  <c:v>0.74551473000000001</c:v>
                </c:pt>
                <c:pt idx="670">
                  <c:v>0.72204272999999997</c:v>
                </c:pt>
                <c:pt idx="671">
                  <c:v>0.72791073000000006</c:v>
                </c:pt>
                <c:pt idx="672">
                  <c:v>0.72350973000000007</c:v>
                </c:pt>
                <c:pt idx="673">
                  <c:v>0.71617473000000009</c:v>
                </c:pt>
                <c:pt idx="674">
                  <c:v>0.71617473000000009</c:v>
                </c:pt>
                <c:pt idx="675">
                  <c:v>0.71030673</c:v>
                </c:pt>
                <c:pt idx="676">
                  <c:v>0.71617473000000009</c:v>
                </c:pt>
                <c:pt idx="677">
                  <c:v>0.69710373000000003</c:v>
                </c:pt>
                <c:pt idx="678">
                  <c:v>0.72350973000000007</c:v>
                </c:pt>
                <c:pt idx="679">
                  <c:v>0.70003773000000002</c:v>
                </c:pt>
                <c:pt idx="680">
                  <c:v>0.71470772999999999</c:v>
                </c:pt>
                <c:pt idx="681">
                  <c:v>0.68830172999999994</c:v>
                </c:pt>
                <c:pt idx="682">
                  <c:v>0.70737273000000001</c:v>
                </c:pt>
                <c:pt idx="683">
                  <c:v>0.71910872999999997</c:v>
                </c:pt>
                <c:pt idx="684">
                  <c:v>0.70590573000000012</c:v>
                </c:pt>
                <c:pt idx="685">
                  <c:v>0.72791073000000006</c:v>
                </c:pt>
                <c:pt idx="686">
                  <c:v>0.71910872999999997</c:v>
                </c:pt>
                <c:pt idx="687">
                  <c:v>0.71030673</c:v>
                </c:pt>
                <c:pt idx="688">
                  <c:v>0.71030673</c:v>
                </c:pt>
                <c:pt idx="689">
                  <c:v>0.7132407300000001</c:v>
                </c:pt>
                <c:pt idx="690">
                  <c:v>0.70297173000000002</c:v>
                </c:pt>
                <c:pt idx="691">
                  <c:v>0.70737273000000001</c:v>
                </c:pt>
                <c:pt idx="692">
                  <c:v>0.71030673</c:v>
                </c:pt>
                <c:pt idx="693">
                  <c:v>0.7132407300000001</c:v>
                </c:pt>
                <c:pt idx="694">
                  <c:v>0.71470772999999999</c:v>
                </c:pt>
                <c:pt idx="695">
                  <c:v>0.70003773000000002</c:v>
                </c:pt>
                <c:pt idx="696">
                  <c:v>0.71470772999999999</c:v>
                </c:pt>
                <c:pt idx="697">
                  <c:v>0.71470772999999999</c:v>
                </c:pt>
                <c:pt idx="698">
                  <c:v>0.71030673</c:v>
                </c:pt>
                <c:pt idx="699">
                  <c:v>0.66923073</c:v>
                </c:pt>
                <c:pt idx="700">
                  <c:v>0.70003773000000002</c:v>
                </c:pt>
                <c:pt idx="701">
                  <c:v>0.68243373000000007</c:v>
                </c:pt>
                <c:pt idx="702">
                  <c:v>0.70150472999999991</c:v>
                </c:pt>
                <c:pt idx="703">
                  <c:v>0.70443873000000001</c:v>
                </c:pt>
                <c:pt idx="704">
                  <c:v>0.71764172999999998</c:v>
                </c:pt>
                <c:pt idx="705">
                  <c:v>0.70737273000000001</c:v>
                </c:pt>
                <c:pt idx="706">
                  <c:v>0.70590573000000012</c:v>
                </c:pt>
                <c:pt idx="707">
                  <c:v>0.70003773000000002</c:v>
                </c:pt>
                <c:pt idx="708">
                  <c:v>0.70443873000000001</c:v>
                </c:pt>
                <c:pt idx="709">
                  <c:v>0.70003773000000002</c:v>
                </c:pt>
                <c:pt idx="710">
                  <c:v>0.70737273000000001</c:v>
                </c:pt>
                <c:pt idx="711">
                  <c:v>0.70443873000000001</c:v>
                </c:pt>
                <c:pt idx="712">
                  <c:v>0.7132407300000001</c:v>
                </c:pt>
                <c:pt idx="713">
                  <c:v>0.69710373000000003</c:v>
                </c:pt>
                <c:pt idx="714">
                  <c:v>0.71030673</c:v>
                </c:pt>
                <c:pt idx="715">
                  <c:v>0.71470772999999999</c:v>
                </c:pt>
                <c:pt idx="716">
                  <c:v>0.70003773000000002</c:v>
                </c:pt>
                <c:pt idx="717">
                  <c:v>0.71177372999999999</c:v>
                </c:pt>
                <c:pt idx="718">
                  <c:v>0.70590573000000012</c:v>
                </c:pt>
                <c:pt idx="719">
                  <c:v>0.70737273000000001</c:v>
                </c:pt>
                <c:pt idx="720">
                  <c:v>0.70590573000000012</c:v>
                </c:pt>
                <c:pt idx="721">
                  <c:v>0.70737273000000001</c:v>
                </c:pt>
                <c:pt idx="722">
                  <c:v>0.69270273000000004</c:v>
                </c:pt>
                <c:pt idx="723">
                  <c:v>0.69710373000000003</c:v>
                </c:pt>
                <c:pt idx="724">
                  <c:v>0.70003773000000002</c:v>
                </c:pt>
                <c:pt idx="725">
                  <c:v>0.69710373000000003</c:v>
                </c:pt>
                <c:pt idx="726">
                  <c:v>0.69416972999999993</c:v>
                </c:pt>
                <c:pt idx="727">
                  <c:v>0.69857072999999992</c:v>
                </c:pt>
                <c:pt idx="728">
                  <c:v>0.68536773000000006</c:v>
                </c:pt>
                <c:pt idx="729">
                  <c:v>0.70003773000000002</c:v>
                </c:pt>
                <c:pt idx="730">
                  <c:v>0.70883972999999989</c:v>
                </c:pt>
                <c:pt idx="731">
                  <c:v>0.69857072999999992</c:v>
                </c:pt>
                <c:pt idx="732">
                  <c:v>0.70150472999999991</c:v>
                </c:pt>
                <c:pt idx="733">
                  <c:v>0.67656572999999998</c:v>
                </c:pt>
                <c:pt idx="734">
                  <c:v>0.69123572999999994</c:v>
                </c:pt>
                <c:pt idx="735">
                  <c:v>0.71030673</c:v>
                </c:pt>
                <c:pt idx="736">
                  <c:v>0.70150472999999991</c:v>
                </c:pt>
                <c:pt idx="737">
                  <c:v>0.69270273000000004</c:v>
                </c:pt>
                <c:pt idx="738">
                  <c:v>0.69857072999999992</c:v>
                </c:pt>
                <c:pt idx="739">
                  <c:v>0.70737273000000001</c:v>
                </c:pt>
                <c:pt idx="740">
                  <c:v>0.70883972999999989</c:v>
                </c:pt>
                <c:pt idx="741">
                  <c:v>0.71030673</c:v>
                </c:pt>
                <c:pt idx="742">
                  <c:v>0.69270273000000004</c:v>
                </c:pt>
                <c:pt idx="743">
                  <c:v>0.70297173000000002</c:v>
                </c:pt>
                <c:pt idx="744">
                  <c:v>0.70443873000000001</c:v>
                </c:pt>
                <c:pt idx="745">
                  <c:v>0.70150472999999991</c:v>
                </c:pt>
                <c:pt idx="746">
                  <c:v>0.70003773000000002</c:v>
                </c:pt>
                <c:pt idx="747">
                  <c:v>0.70737273000000001</c:v>
                </c:pt>
                <c:pt idx="748">
                  <c:v>0.69857072999999992</c:v>
                </c:pt>
                <c:pt idx="749">
                  <c:v>0.69270273000000004</c:v>
                </c:pt>
                <c:pt idx="750">
                  <c:v>0.68683472999999995</c:v>
                </c:pt>
                <c:pt idx="751">
                  <c:v>0.69857072999999992</c:v>
                </c:pt>
                <c:pt idx="752">
                  <c:v>0.70590573000000012</c:v>
                </c:pt>
                <c:pt idx="753">
                  <c:v>0.70883972999999989</c:v>
                </c:pt>
                <c:pt idx="754">
                  <c:v>0.71177372999999999</c:v>
                </c:pt>
                <c:pt idx="755">
                  <c:v>0.70003773000000002</c:v>
                </c:pt>
                <c:pt idx="756">
                  <c:v>0.68830172999999994</c:v>
                </c:pt>
                <c:pt idx="757">
                  <c:v>0.71617473000000009</c:v>
                </c:pt>
                <c:pt idx="758">
                  <c:v>0.68830172999999994</c:v>
                </c:pt>
                <c:pt idx="759">
                  <c:v>0.69857072999999992</c:v>
                </c:pt>
                <c:pt idx="760">
                  <c:v>0.69270273000000004</c:v>
                </c:pt>
                <c:pt idx="761">
                  <c:v>0.68976873000000005</c:v>
                </c:pt>
                <c:pt idx="762">
                  <c:v>0.69857072999999992</c:v>
                </c:pt>
                <c:pt idx="763">
                  <c:v>0.70003773000000002</c:v>
                </c:pt>
                <c:pt idx="764">
                  <c:v>0.69563673000000004</c:v>
                </c:pt>
                <c:pt idx="765">
                  <c:v>0.70590573000000012</c:v>
                </c:pt>
                <c:pt idx="766">
                  <c:v>0.70297173000000002</c:v>
                </c:pt>
                <c:pt idx="767">
                  <c:v>0.68390072999999996</c:v>
                </c:pt>
                <c:pt idx="768">
                  <c:v>0.7132407300000001</c:v>
                </c:pt>
                <c:pt idx="769">
                  <c:v>0.70150472999999991</c:v>
                </c:pt>
                <c:pt idx="770">
                  <c:v>0.69270273000000004</c:v>
                </c:pt>
                <c:pt idx="771">
                  <c:v>0.71177372999999999</c:v>
                </c:pt>
                <c:pt idx="772">
                  <c:v>0.69416972999999993</c:v>
                </c:pt>
                <c:pt idx="773">
                  <c:v>0.68976873000000005</c:v>
                </c:pt>
                <c:pt idx="774">
                  <c:v>0.7132407300000001</c:v>
                </c:pt>
                <c:pt idx="775">
                  <c:v>0.70297173000000002</c:v>
                </c:pt>
                <c:pt idx="776">
                  <c:v>0.69710373000000003</c:v>
                </c:pt>
                <c:pt idx="777">
                  <c:v>0.69857072999999992</c:v>
                </c:pt>
                <c:pt idx="778">
                  <c:v>0.69416972999999993</c:v>
                </c:pt>
                <c:pt idx="779">
                  <c:v>0.69563673000000004</c:v>
                </c:pt>
                <c:pt idx="780">
                  <c:v>0.70590573000000012</c:v>
                </c:pt>
                <c:pt idx="781">
                  <c:v>0.71030673</c:v>
                </c:pt>
                <c:pt idx="782">
                  <c:v>0.68976873000000005</c:v>
                </c:pt>
                <c:pt idx="783">
                  <c:v>0.69563673000000004</c:v>
                </c:pt>
                <c:pt idx="784">
                  <c:v>0.69857072999999992</c:v>
                </c:pt>
                <c:pt idx="785">
                  <c:v>0.70297173000000002</c:v>
                </c:pt>
                <c:pt idx="786">
                  <c:v>0.70737273000000001</c:v>
                </c:pt>
                <c:pt idx="787">
                  <c:v>0.70150472999999991</c:v>
                </c:pt>
                <c:pt idx="788">
                  <c:v>0.69416972999999993</c:v>
                </c:pt>
                <c:pt idx="789">
                  <c:v>0.69416972999999993</c:v>
                </c:pt>
                <c:pt idx="790">
                  <c:v>0.68390072999999996</c:v>
                </c:pt>
                <c:pt idx="791">
                  <c:v>0.70590573000000012</c:v>
                </c:pt>
                <c:pt idx="792">
                  <c:v>0.70443873000000001</c:v>
                </c:pt>
                <c:pt idx="793">
                  <c:v>0.71177372999999999</c:v>
                </c:pt>
                <c:pt idx="794">
                  <c:v>0.70443873000000001</c:v>
                </c:pt>
                <c:pt idx="795">
                  <c:v>0.69416972999999993</c:v>
                </c:pt>
                <c:pt idx="796">
                  <c:v>0.67069772999999999</c:v>
                </c:pt>
                <c:pt idx="797">
                  <c:v>0.69563673000000004</c:v>
                </c:pt>
                <c:pt idx="798">
                  <c:v>0.69563673000000004</c:v>
                </c:pt>
                <c:pt idx="799">
                  <c:v>0.70737273000000001</c:v>
                </c:pt>
                <c:pt idx="800">
                  <c:v>0.70297173000000002</c:v>
                </c:pt>
                <c:pt idx="801">
                  <c:v>0.68976873000000005</c:v>
                </c:pt>
                <c:pt idx="802">
                  <c:v>0.69416972999999993</c:v>
                </c:pt>
                <c:pt idx="803">
                  <c:v>0.71030673</c:v>
                </c:pt>
                <c:pt idx="804">
                  <c:v>0.69857072999999992</c:v>
                </c:pt>
                <c:pt idx="805">
                  <c:v>0.70443873000000001</c:v>
                </c:pt>
                <c:pt idx="806">
                  <c:v>0.70883972999999989</c:v>
                </c:pt>
                <c:pt idx="807">
                  <c:v>0.70150472999999991</c:v>
                </c:pt>
                <c:pt idx="808">
                  <c:v>0.70590573000000012</c:v>
                </c:pt>
                <c:pt idx="809">
                  <c:v>0.71030673</c:v>
                </c:pt>
                <c:pt idx="810">
                  <c:v>0.70150472999999991</c:v>
                </c:pt>
                <c:pt idx="811">
                  <c:v>0.70003773000000002</c:v>
                </c:pt>
                <c:pt idx="812">
                  <c:v>0.70003773000000002</c:v>
                </c:pt>
                <c:pt idx="813">
                  <c:v>0.69416972999999993</c:v>
                </c:pt>
                <c:pt idx="814">
                  <c:v>0.71470772999999999</c:v>
                </c:pt>
                <c:pt idx="815">
                  <c:v>0.70150472999999991</c:v>
                </c:pt>
                <c:pt idx="816">
                  <c:v>0.69857072999999992</c:v>
                </c:pt>
                <c:pt idx="817">
                  <c:v>0.70590573000000012</c:v>
                </c:pt>
                <c:pt idx="818">
                  <c:v>0.70590573000000012</c:v>
                </c:pt>
                <c:pt idx="819">
                  <c:v>0.71177372999999999</c:v>
                </c:pt>
                <c:pt idx="820">
                  <c:v>0.70737273000000001</c:v>
                </c:pt>
                <c:pt idx="821">
                  <c:v>0.68096672999999996</c:v>
                </c:pt>
                <c:pt idx="822">
                  <c:v>0.70297173000000002</c:v>
                </c:pt>
                <c:pt idx="823">
                  <c:v>0.69563673000000004</c:v>
                </c:pt>
                <c:pt idx="824">
                  <c:v>0.67069772999999999</c:v>
                </c:pt>
                <c:pt idx="825">
                  <c:v>0.68536773000000006</c:v>
                </c:pt>
                <c:pt idx="826">
                  <c:v>0.68243373000000007</c:v>
                </c:pt>
                <c:pt idx="827">
                  <c:v>0.69270273000000004</c:v>
                </c:pt>
                <c:pt idx="828">
                  <c:v>0.69710373000000003</c:v>
                </c:pt>
                <c:pt idx="829">
                  <c:v>0.70150472999999991</c:v>
                </c:pt>
                <c:pt idx="830">
                  <c:v>0.66482973000000001</c:v>
                </c:pt>
                <c:pt idx="831">
                  <c:v>0.68683472999999995</c:v>
                </c:pt>
                <c:pt idx="832">
                  <c:v>0.68830172999999994</c:v>
                </c:pt>
                <c:pt idx="833">
                  <c:v>0.70003773000000002</c:v>
                </c:pt>
                <c:pt idx="834">
                  <c:v>0.69857072999999992</c:v>
                </c:pt>
                <c:pt idx="835">
                  <c:v>0.68096672999999996</c:v>
                </c:pt>
                <c:pt idx="836">
                  <c:v>0.70150472999999991</c:v>
                </c:pt>
                <c:pt idx="837">
                  <c:v>0.67803272999999997</c:v>
                </c:pt>
                <c:pt idx="838">
                  <c:v>0.72204272999999997</c:v>
                </c:pt>
                <c:pt idx="839">
                  <c:v>0.69563673000000004</c:v>
                </c:pt>
                <c:pt idx="840">
                  <c:v>0.68976873000000005</c:v>
                </c:pt>
                <c:pt idx="841">
                  <c:v>0.69270273000000004</c:v>
                </c:pt>
                <c:pt idx="842">
                  <c:v>0.69416972999999993</c:v>
                </c:pt>
                <c:pt idx="843">
                  <c:v>0.69710373000000003</c:v>
                </c:pt>
                <c:pt idx="844">
                  <c:v>0.68830172999999994</c:v>
                </c:pt>
                <c:pt idx="845">
                  <c:v>0.69710373000000003</c:v>
                </c:pt>
                <c:pt idx="846">
                  <c:v>0.69416972999999993</c:v>
                </c:pt>
                <c:pt idx="847">
                  <c:v>0.69416972999999993</c:v>
                </c:pt>
                <c:pt idx="848">
                  <c:v>0.69416972999999993</c:v>
                </c:pt>
                <c:pt idx="849">
                  <c:v>0.68976873000000005</c:v>
                </c:pt>
                <c:pt idx="850">
                  <c:v>0.70150472999999991</c:v>
                </c:pt>
                <c:pt idx="851">
                  <c:v>0.67656572999999998</c:v>
                </c:pt>
                <c:pt idx="852">
                  <c:v>0.69710373000000003</c:v>
                </c:pt>
                <c:pt idx="853">
                  <c:v>0.68683472999999995</c:v>
                </c:pt>
                <c:pt idx="854">
                  <c:v>0.70737273000000001</c:v>
                </c:pt>
                <c:pt idx="855">
                  <c:v>0.69563673000000004</c:v>
                </c:pt>
                <c:pt idx="856">
                  <c:v>0.68976873000000005</c:v>
                </c:pt>
                <c:pt idx="857">
                  <c:v>0.68683472999999995</c:v>
                </c:pt>
                <c:pt idx="858">
                  <c:v>0.69270273000000004</c:v>
                </c:pt>
                <c:pt idx="859">
                  <c:v>0.69710373000000003</c:v>
                </c:pt>
                <c:pt idx="860">
                  <c:v>0.7132407300000001</c:v>
                </c:pt>
                <c:pt idx="861">
                  <c:v>0.69123572999999994</c:v>
                </c:pt>
                <c:pt idx="862">
                  <c:v>0.69416972999999993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ED-467C-8384-4DD8AD810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938800"/>
        <c:axId val="901940880"/>
      </c:scatterChart>
      <c:valAx>
        <c:axId val="90193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40880"/>
        <c:crosses val="autoZero"/>
        <c:crossBetween val="midCat"/>
      </c:valAx>
      <c:valAx>
        <c:axId val="90194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3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6631889763779528E-2"/>
                  <c:y val="0.287725195966665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ratio_f1!$M$2:$M$875</c:f>
              <c:numCache>
                <c:formatCode>General</c:formatCode>
                <c:ptCount val="863"/>
                <c:pt idx="0">
                  <c:v>5.510211109963155E-3</c:v>
                </c:pt>
                <c:pt idx="1">
                  <c:v>5.3724558322140716E-2</c:v>
                </c:pt>
                <c:pt idx="2">
                  <c:v>6.4056204153321611E-2</c:v>
                </c:pt>
                <c:pt idx="3">
                  <c:v>0.11686239395713502</c:v>
                </c:pt>
                <c:pt idx="4">
                  <c:v>0.15589305598604086</c:v>
                </c:pt>
                <c:pt idx="5">
                  <c:v>0.1708165444088576</c:v>
                </c:pt>
                <c:pt idx="6">
                  <c:v>0.17770430829631162</c:v>
                </c:pt>
                <c:pt idx="7">
                  <c:v>0.18688799347958354</c:v>
                </c:pt>
                <c:pt idx="8">
                  <c:v>0.18803595412749249</c:v>
                </c:pt>
                <c:pt idx="9">
                  <c:v>0.20410740319821841</c:v>
                </c:pt>
                <c:pt idx="10">
                  <c:v>0.22247477356476228</c:v>
                </c:pt>
                <c:pt idx="11">
                  <c:v>0.22477069486058021</c:v>
                </c:pt>
                <c:pt idx="12">
                  <c:v>0.22591865550848916</c:v>
                </c:pt>
                <c:pt idx="13">
                  <c:v>0.24543398652294199</c:v>
                </c:pt>
                <c:pt idx="14">
                  <c:v>0.25346971105830496</c:v>
                </c:pt>
                <c:pt idx="15">
                  <c:v>0.27413300272066671</c:v>
                </c:pt>
                <c:pt idx="16">
                  <c:v>0.26839319948112167</c:v>
                </c:pt>
                <c:pt idx="17">
                  <c:v>0.27757688466439362</c:v>
                </c:pt>
                <c:pt idx="18">
                  <c:v>0.27872484531230257</c:v>
                </c:pt>
                <c:pt idx="19">
                  <c:v>0.2810207666081207</c:v>
                </c:pt>
                <c:pt idx="20">
                  <c:v>0.28446464855184761</c:v>
                </c:pt>
                <c:pt idx="21">
                  <c:v>0.28561260919975656</c:v>
                </c:pt>
                <c:pt idx="22">
                  <c:v>0.29020445179139265</c:v>
                </c:pt>
                <c:pt idx="23">
                  <c:v>0.29709221567884642</c:v>
                </c:pt>
                <c:pt idx="24">
                  <c:v>0.30397997956630041</c:v>
                </c:pt>
                <c:pt idx="25">
                  <c:v>0.31775550734120822</c:v>
                </c:pt>
                <c:pt idx="26">
                  <c:v>0.33956675965147914</c:v>
                </c:pt>
                <c:pt idx="27">
                  <c:v>0.35219432677847801</c:v>
                </c:pt>
                <c:pt idx="28">
                  <c:v>0.35678616937011404</c:v>
                </c:pt>
                <c:pt idx="29">
                  <c:v>0.37056169714502185</c:v>
                </c:pt>
                <c:pt idx="30">
                  <c:v>0.37974538232829375</c:v>
                </c:pt>
                <c:pt idx="31">
                  <c:v>0.38663314621574774</c:v>
                </c:pt>
                <c:pt idx="32">
                  <c:v>0.3717096577929308</c:v>
                </c:pt>
                <c:pt idx="33">
                  <c:v>0.38204130362411171</c:v>
                </c:pt>
                <c:pt idx="34">
                  <c:v>0.37400557908874871</c:v>
                </c:pt>
                <c:pt idx="35">
                  <c:v>0.37515353973665772</c:v>
                </c:pt>
                <c:pt idx="36">
                  <c:v>0.36367393325756786</c:v>
                </c:pt>
                <c:pt idx="37">
                  <c:v>0.36023005131384095</c:v>
                </c:pt>
                <c:pt idx="38">
                  <c:v>0.35563820872220486</c:v>
                </c:pt>
                <c:pt idx="39">
                  <c:v>0.3613780119617499</c:v>
                </c:pt>
                <c:pt idx="40">
                  <c:v>0.34760248418684214</c:v>
                </c:pt>
                <c:pt idx="41">
                  <c:v>0.33612287770775207</c:v>
                </c:pt>
                <c:pt idx="42">
                  <c:v>0.33382695641193416</c:v>
                </c:pt>
                <c:pt idx="43">
                  <c:v>0.30971978280584544</c:v>
                </c:pt>
                <c:pt idx="44">
                  <c:v>0.31316366474957236</c:v>
                </c:pt>
                <c:pt idx="45">
                  <c:v>0.30512794021420941</c:v>
                </c:pt>
                <c:pt idx="46">
                  <c:v>0.29824017632675542</c:v>
                </c:pt>
                <c:pt idx="47">
                  <c:v>0.29709221567884642</c:v>
                </c:pt>
                <c:pt idx="48">
                  <c:v>0.28790853049557452</c:v>
                </c:pt>
                <c:pt idx="49">
                  <c:v>0.28561260919975656</c:v>
                </c:pt>
                <c:pt idx="50">
                  <c:v>0.28561260919975656</c:v>
                </c:pt>
                <c:pt idx="51">
                  <c:v>0.30283201891839145</c:v>
                </c:pt>
                <c:pt idx="52">
                  <c:v>0.31660754669329927</c:v>
                </c:pt>
                <c:pt idx="53">
                  <c:v>0.29938813697466454</c:v>
                </c:pt>
                <c:pt idx="54">
                  <c:v>0.2913524124393016</c:v>
                </c:pt>
                <c:pt idx="55">
                  <c:v>0.28446464855184761</c:v>
                </c:pt>
                <c:pt idx="56">
                  <c:v>0.28216872725602971</c:v>
                </c:pt>
                <c:pt idx="57">
                  <c:v>0.26494931753739481</c:v>
                </c:pt>
                <c:pt idx="58">
                  <c:v>0.25002582911457782</c:v>
                </c:pt>
                <c:pt idx="59">
                  <c:v>0.24199010457921508</c:v>
                </c:pt>
                <c:pt idx="60">
                  <c:v>0.23051049810012503</c:v>
                </c:pt>
                <c:pt idx="61">
                  <c:v>0.22591865550848916</c:v>
                </c:pt>
                <c:pt idx="62">
                  <c:v>0.20295944255030926</c:v>
                </c:pt>
                <c:pt idx="63">
                  <c:v>0.20295944255030926</c:v>
                </c:pt>
                <c:pt idx="64">
                  <c:v>0.20181148190240028</c:v>
                </c:pt>
                <c:pt idx="65">
                  <c:v>0.19721963931076442</c:v>
                </c:pt>
                <c:pt idx="66">
                  <c:v>0.19262779671912836</c:v>
                </c:pt>
                <c:pt idx="67">
                  <c:v>0.19033187542331043</c:v>
                </c:pt>
                <c:pt idx="68">
                  <c:v>0.18344411153585644</c:v>
                </c:pt>
                <c:pt idx="69">
                  <c:v>0.18803595412749249</c:v>
                </c:pt>
                <c:pt idx="70">
                  <c:v>0.19033187542331043</c:v>
                </c:pt>
                <c:pt idx="71">
                  <c:v>0.17426042635258451</c:v>
                </c:pt>
                <c:pt idx="72">
                  <c:v>0.17655634764840264</c:v>
                </c:pt>
                <c:pt idx="73">
                  <c:v>0.17655634764840264</c:v>
                </c:pt>
                <c:pt idx="74">
                  <c:v>0.17426042635258451</c:v>
                </c:pt>
                <c:pt idx="75">
                  <c:v>0.17196450505676658</c:v>
                </c:pt>
                <c:pt idx="76">
                  <c:v>0.1708165444088576</c:v>
                </c:pt>
                <c:pt idx="77">
                  <c:v>0.1708165444088576</c:v>
                </c:pt>
                <c:pt idx="78">
                  <c:v>0.18000022959212952</c:v>
                </c:pt>
                <c:pt idx="79">
                  <c:v>0.17770430829631162</c:v>
                </c:pt>
                <c:pt idx="80">
                  <c:v>0.17770430829631162</c:v>
                </c:pt>
                <c:pt idx="81">
                  <c:v>0.18344411153585644</c:v>
                </c:pt>
                <c:pt idx="82">
                  <c:v>0.20295944255030926</c:v>
                </c:pt>
                <c:pt idx="83">
                  <c:v>0.20640332449403634</c:v>
                </c:pt>
                <c:pt idx="84">
                  <c:v>0.22132681291685311</c:v>
                </c:pt>
                <c:pt idx="85">
                  <c:v>0.23395438004385213</c:v>
                </c:pt>
                <c:pt idx="86">
                  <c:v>0.24658194717085094</c:v>
                </c:pt>
                <c:pt idx="87">
                  <c:v>0.26494931753739481</c:v>
                </c:pt>
                <c:pt idx="88">
                  <c:v>0.27413300272066671</c:v>
                </c:pt>
                <c:pt idx="89">
                  <c:v>0.27298504207275776</c:v>
                </c:pt>
                <c:pt idx="90">
                  <c:v>0.27642892401648467</c:v>
                </c:pt>
                <c:pt idx="91">
                  <c:v>0.28561260919975656</c:v>
                </c:pt>
                <c:pt idx="92">
                  <c:v>0.28216872725602971</c:v>
                </c:pt>
                <c:pt idx="93">
                  <c:v>0.28905649114348347</c:v>
                </c:pt>
                <c:pt idx="94">
                  <c:v>0.28676056984766557</c:v>
                </c:pt>
                <c:pt idx="95">
                  <c:v>0.29020445179139265</c:v>
                </c:pt>
                <c:pt idx="96">
                  <c:v>0.28905649114348347</c:v>
                </c:pt>
                <c:pt idx="97">
                  <c:v>0.29250037308721055</c:v>
                </c:pt>
                <c:pt idx="98">
                  <c:v>0.29250037308721055</c:v>
                </c:pt>
                <c:pt idx="99">
                  <c:v>0.29479629438302851</c:v>
                </c:pt>
                <c:pt idx="100">
                  <c:v>0.2913524124393016</c:v>
                </c:pt>
                <c:pt idx="101">
                  <c:v>0.28561260919975656</c:v>
                </c:pt>
                <c:pt idx="102">
                  <c:v>0.28561260919975656</c:v>
                </c:pt>
                <c:pt idx="103">
                  <c:v>0.28331668790393866</c:v>
                </c:pt>
                <c:pt idx="104">
                  <c:v>0.27872484531230257</c:v>
                </c:pt>
                <c:pt idx="105">
                  <c:v>0.27298504207275776</c:v>
                </c:pt>
                <c:pt idx="106">
                  <c:v>0.26954116012903068</c:v>
                </c:pt>
                <c:pt idx="107">
                  <c:v>0.26494931753739481</c:v>
                </c:pt>
                <c:pt idx="108">
                  <c:v>0.26494931753739481</c:v>
                </c:pt>
                <c:pt idx="109">
                  <c:v>0.26035747494575873</c:v>
                </c:pt>
                <c:pt idx="110">
                  <c:v>0.26380135688948581</c:v>
                </c:pt>
                <c:pt idx="111">
                  <c:v>0.26380135688948581</c:v>
                </c:pt>
                <c:pt idx="112">
                  <c:v>0.27757688466439362</c:v>
                </c:pt>
                <c:pt idx="113">
                  <c:v>0.27987280596021175</c:v>
                </c:pt>
                <c:pt idx="114">
                  <c:v>0.2810207666081207</c:v>
                </c:pt>
                <c:pt idx="115">
                  <c:v>0.2810207666081207</c:v>
                </c:pt>
                <c:pt idx="116">
                  <c:v>0.28216872725602971</c:v>
                </c:pt>
                <c:pt idx="117">
                  <c:v>0.27642892401648467</c:v>
                </c:pt>
                <c:pt idx="118">
                  <c:v>0.27757688466439362</c:v>
                </c:pt>
                <c:pt idx="119">
                  <c:v>0.29479629438302851</c:v>
                </c:pt>
                <c:pt idx="120">
                  <c:v>0.29938813697466454</c:v>
                </c:pt>
                <c:pt idx="121">
                  <c:v>0.31545958604539026</c:v>
                </c:pt>
                <c:pt idx="122">
                  <c:v>0.33727083835566124</c:v>
                </c:pt>
                <c:pt idx="123">
                  <c:v>0.35793413001802304</c:v>
                </c:pt>
                <c:pt idx="124">
                  <c:v>0.37630150038456689</c:v>
                </c:pt>
                <c:pt idx="125">
                  <c:v>0.37974538232829375</c:v>
                </c:pt>
                <c:pt idx="126">
                  <c:v>0.38778110686365674</c:v>
                </c:pt>
                <c:pt idx="127">
                  <c:v>0.39696479204692864</c:v>
                </c:pt>
                <c:pt idx="128">
                  <c:v>0.40385255593438246</c:v>
                </c:pt>
                <c:pt idx="129">
                  <c:v>0.4394393360195612</c:v>
                </c:pt>
                <c:pt idx="130">
                  <c:v>0.50257717165455573</c:v>
                </c:pt>
                <c:pt idx="131">
                  <c:v>0.52553638461273544</c:v>
                </c:pt>
                <c:pt idx="132">
                  <c:v>0.55538336145836908</c:v>
                </c:pt>
                <c:pt idx="133">
                  <c:v>0.60244974802263773</c:v>
                </c:pt>
                <c:pt idx="134">
                  <c:v>0.61048547255800067</c:v>
                </c:pt>
                <c:pt idx="135">
                  <c:v>0.61966915774127262</c:v>
                </c:pt>
                <c:pt idx="136">
                  <c:v>0.63000080357245347</c:v>
                </c:pt>
                <c:pt idx="137">
                  <c:v>0.61852119709336362</c:v>
                </c:pt>
                <c:pt idx="138">
                  <c:v>0.62311303968499954</c:v>
                </c:pt>
                <c:pt idx="139">
                  <c:v>0.64148041005154333</c:v>
                </c:pt>
                <c:pt idx="140">
                  <c:v>0.66099574106599612</c:v>
                </c:pt>
                <c:pt idx="141">
                  <c:v>0.67591922948881311</c:v>
                </c:pt>
                <c:pt idx="142">
                  <c:v>0.66329166236181425</c:v>
                </c:pt>
                <c:pt idx="143">
                  <c:v>0.66099574106599612</c:v>
                </c:pt>
                <c:pt idx="144">
                  <c:v>0.63918448875572542</c:v>
                </c:pt>
                <c:pt idx="145">
                  <c:v>0.6345926461640895</c:v>
                </c:pt>
                <c:pt idx="146">
                  <c:v>0.62311303968499954</c:v>
                </c:pt>
                <c:pt idx="147">
                  <c:v>0.56801092858536817</c:v>
                </c:pt>
                <c:pt idx="148">
                  <c:v>0.52324046331691743</c:v>
                </c:pt>
                <c:pt idx="149">
                  <c:v>0.50716901424619154</c:v>
                </c:pt>
                <c:pt idx="150">
                  <c:v>0.48076591934428492</c:v>
                </c:pt>
                <c:pt idx="151">
                  <c:v>0.44632709990701519</c:v>
                </c:pt>
                <c:pt idx="152">
                  <c:v>0.41648012306138149</c:v>
                </c:pt>
                <c:pt idx="153">
                  <c:v>0.40385255593438246</c:v>
                </c:pt>
                <c:pt idx="154">
                  <c:v>0.39352091010320156</c:v>
                </c:pt>
                <c:pt idx="155">
                  <c:v>0.38548518556783878</c:v>
                </c:pt>
                <c:pt idx="156">
                  <c:v>0.36596985455338599</c:v>
                </c:pt>
                <c:pt idx="157">
                  <c:v>0.33267899576402515</c:v>
                </c:pt>
                <c:pt idx="158">
                  <c:v>0.32808715317238929</c:v>
                </c:pt>
                <c:pt idx="159">
                  <c:v>0.31316366474957236</c:v>
                </c:pt>
                <c:pt idx="160">
                  <c:v>0.30053609762257355</c:v>
                </c:pt>
                <c:pt idx="161">
                  <c:v>0.29594425503093746</c:v>
                </c:pt>
                <c:pt idx="162">
                  <c:v>0.3315310351161162</c:v>
                </c:pt>
                <c:pt idx="163">
                  <c:v>0.3912249888073836</c:v>
                </c:pt>
                <c:pt idx="164">
                  <c:v>0.41303624111765436</c:v>
                </c:pt>
                <c:pt idx="165">
                  <c:v>0.46469447027355903</c:v>
                </c:pt>
                <c:pt idx="166">
                  <c:v>0.50257717165455573</c:v>
                </c:pt>
                <c:pt idx="167">
                  <c:v>0.51979658137319062</c:v>
                </c:pt>
                <c:pt idx="168">
                  <c:v>0.53472006979600728</c:v>
                </c:pt>
                <c:pt idx="169">
                  <c:v>0.61163343320590968</c:v>
                </c:pt>
                <c:pt idx="170">
                  <c:v>0.63574060681199851</c:v>
                </c:pt>
                <c:pt idx="171">
                  <c:v>0.69428659985535701</c:v>
                </c:pt>
                <c:pt idx="172">
                  <c:v>0.74594482901126136</c:v>
                </c:pt>
                <c:pt idx="173">
                  <c:v>0.77693976650480412</c:v>
                </c:pt>
                <c:pt idx="174">
                  <c:v>0.84581740537934358</c:v>
                </c:pt>
                <c:pt idx="175">
                  <c:v>0.86648069704170538</c:v>
                </c:pt>
                <c:pt idx="176">
                  <c:v>0.94913386369115249</c:v>
                </c:pt>
                <c:pt idx="177">
                  <c:v>0.9697971553535143</c:v>
                </c:pt>
                <c:pt idx="178">
                  <c:v>0.99390432895960323</c:v>
                </c:pt>
                <c:pt idx="179">
                  <c:v>1.0467105187634169</c:v>
                </c:pt>
                <c:pt idx="180">
                  <c:v>1.0650778891299606</c:v>
                </c:pt>
                <c:pt idx="181">
                  <c:v>1.0857411807923225</c:v>
                </c:pt>
                <c:pt idx="182">
                  <c:v>1.0845932201444133</c:v>
                </c:pt>
                <c:pt idx="183">
                  <c:v>1.0604860465383248</c:v>
                </c:pt>
                <c:pt idx="184">
                  <c:v>0.99734821090333026</c:v>
                </c:pt>
                <c:pt idx="185">
                  <c:v>0.96520531276187849</c:v>
                </c:pt>
                <c:pt idx="186">
                  <c:v>0.94109813915578955</c:v>
                </c:pt>
                <c:pt idx="187">
                  <c:v>0.91699096554970105</c:v>
                </c:pt>
                <c:pt idx="188">
                  <c:v>0.9284705720287908</c:v>
                </c:pt>
                <c:pt idx="189">
                  <c:v>0.96635327340978761</c:v>
                </c:pt>
                <c:pt idx="190">
                  <c:v>1.0030880141428753</c:v>
                </c:pt>
                <c:pt idx="191">
                  <c:v>1.0788534169048687</c:v>
                </c:pt>
                <c:pt idx="192">
                  <c:v>1.0995167085672304</c:v>
                </c:pt>
                <c:pt idx="193">
                  <c:v>1.1741341506813145</c:v>
                </c:pt>
                <c:pt idx="194">
                  <c:v>1.2016852062311303</c:v>
                </c:pt>
                <c:pt idx="195">
                  <c:v>1.2212005372455832</c:v>
                </c:pt>
                <c:pt idx="196">
                  <c:v>1.2602311992744888</c:v>
                </c:pt>
                <c:pt idx="197">
                  <c:v>1.3038537038950304</c:v>
                </c:pt>
                <c:pt idx="198">
                  <c:v>1.3153333103741205</c:v>
                </c:pt>
                <c:pt idx="199">
                  <c:v>1.3268129168532101</c:v>
                </c:pt>
                <c:pt idx="200">
                  <c:v>1.3451802872197538</c:v>
                </c:pt>
                <c:pt idx="201">
                  <c:v>1.3555119330509349</c:v>
                </c:pt>
                <c:pt idx="202">
                  <c:v>1.3222210742615741</c:v>
                </c:pt>
                <c:pt idx="203">
                  <c:v>1.2223484978934924</c:v>
                </c:pt>
                <c:pt idx="204">
                  <c:v>1.1282157247649551</c:v>
                </c:pt>
                <c:pt idx="205">
                  <c:v>1.0271951877489638</c:v>
                </c:pt>
                <c:pt idx="206">
                  <c:v>0.9307664933246087</c:v>
                </c:pt>
                <c:pt idx="207">
                  <c:v>0.84007760213979865</c:v>
                </c:pt>
                <c:pt idx="208">
                  <c:v>0.73905706512380764</c:v>
                </c:pt>
                <c:pt idx="209">
                  <c:v>0.68165903272835815</c:v>
                </c:pt>
                <c:pt idx="210">
                  <c:v>0.62770488227663557</c:v>
                </c:pt>
                <c:pt idx="211">
                  <c:v>0.56227112534582313</c:v>
                </c:pt>
                <c:pt idx="212">
                  <c:v>0.51405677813364559</c:v>
                </c:pt>
                <c:pt idx="213">
                  <c:v>0.47158223416101303</c:v>
                </c:pt>
                <c:pt idx="214">
                  <c:v>0.42336788694883548</c:v>
                </c:pt>
                <c:pt idx="215">
                  <c:v>0.39811275269483759</c:v>
                </c:pt>
                <c:pt idx="216">
                  <c:v>0.3694137364971129</c:v>
                </c:pt>
                <c:pt idx="217">
                  <c:v>0.35449024807429591</c:v>
                </c:pt>
                <c:pt idx="218">
                  <c:v>0.30512794021420941</c:v>
                </c:pt>
                <c:pt idx="219">
                  <c:v>0.29594425503093746</c:v>
                </c:pt>
                <c:pt idx="220">
                  <c:v>0.2810207666081207</c:v>
                </c:pt>
                <c:pt idx="221">
                  <c:v>0.27872484531230257</c:v>
                </c:pt>
                <c:pt idx="222">
                  <c:v>0.26265339624157685</c:v>
                </c:pt>
                <c:pt idx="223">
                  <c:v>0.24658194717085094</c:v>
                </c:pt>
                <c:pt idx="224">
                  <c:v>0.238546222635488</c:v>
                </c:pt>
                <c:pt idx="225">
                  <c:v>0.21443904902939931</c:v>
                </c:pt>
                <c:pt idx="226">
                  <c:v>0.21443904902939931</c:v>
                </c:pt>
                <c:pt idx="227">
                  <c:v>0.19721963931076442</c:v>
                </c:pt>
                <c:pt idx="228">
                  <c:v>0.19262779671912836</c:v>
                </c:pt>
                <c:pt idx="229">
                  <c:v>0.18803595412749249</c:v>
                </c:pt>
                <c:pt idx="230">
                  <c:v>0.18344411153585644</c:v>
                </c:pt>
                <c:pt idx="231">
                  <c:v>0.17655634764840264</c:v>
                </c:pt>
                <c:pt idx="232">
                  <c:v>0.17885226894422057</c:v>
                </c:pt>
                <c:pt idx="233">
                  <c:v>0.17426042635258451</c:v>
                </c:pt>
                <c:pt idx="234">
                  <c:v>0.17770430829631162</c:v>
                </c:pt>
                <c:pt idx="235">
                  <c:v>0.17655634764840264</c:v>
                </c:pt>
                <c:pt idx="236">
                  <c:v>0.18918391477540147</c:v>
                </c:pt>
                <c:pt idx="237">
                  <c:v>0.19607167866285546</c:v>
                </c:pt>
                <c:pt idx="238">
                  <c:v>0.20984720643776325</c:v>
                </c:pt>
                <c:pt idx="239">
                  <c:v>0.22247477356476228</c:v>
                </c:pt>
                <c:pt idx="240">
                  <c:v>0.24428602587503301</c:v>
                </c:pt>
                <c:pt idx="241">
                  <c:v>0.26724523883321272</c:v>
                </c:pt>
                <c:pt idx="242">
                  <c:v>0.27757688466439362</c:v>
                </c:pt>
                <c:pt idx="243">
                  <c:v>0.28676056984766557</c:v>
                </c:pt>
                <c:pt idx="244">
                  <c:v>0.2913524124393016</c:v>
                </c:pt>
                <c:pt idx="245">
                  <c:v>0.30053609762257355</c:v>
                </c:pt>
                <c:pt idx="246">
                  <c:v>0.31316366474957236</c:v>
                </c:pt>
                <c:pt idx="247">
                  <c:v>0.34071472029938815</c:v>
                </c:pt>
                <c:pt idx="248">
                  <c:v>0.33382695641193416</c:v>
                </c:pt>
                <c:pt idx="249">
                  <c:v>0.33267899576402515</c:v>
                </c:pt>
                <c:pt idx="250">
                  <c:v>0.32693919252448012</c:v>
                </c:pt>
                <c:pt idx="251">
                  <c:v>0.32579123187657116</c:v>
                </c:pt>
                <c:pt idx="252">
                  <c:v>0.30971978280584544</c:v>
                </c:pt>
                <c:pt idx="253">
                  <c:v>0.28446464855184761</c:v>
                </c:pt>
                <c:pt idx="254">
                  <c:v>0.28561260919975656</c:v>
                </c:pt>
                <c:pt idx="255">
                  <c:v>0.28331668790393866</c:v>
                </c:pt>
                <c:pt idx="256">
                  <c:v>0.28676056984766557</c:v>
                </c:pt>
                <c:pt idx="257">
                  <c:v>0.28676056984766557</c:v>
                </c:pt>
                <c:pt idx="258">
                  <c:v>0.29594425503093746</c:v>
                </c:pt>
                <c:pt idx="259">
                  <c:v>0.33382695641193416</c:v>
                </c:pt>
                <c:pt idx="260">
                  <c:v>0.37400557908874871</c:v>
                </c:pt>
                <c:pt idx="261">
                  <c:v>0.39696479204692864</c:v>
                </c:pt>
                <c:pt idx="262">
                  <c:v>0.3992607133427466</c:v>
                </c:pt>
                <c:pt idx="263">
                  <c:v>0.4118882804697454</c:v>
                </c:pt>
                <c:pt idx="264">
                  <c:v>0.42795972954047135</c:v>
                </c:pt>
                <c:pt idx="265">
                  <c:v>0.44977098185074205</c:v>
                </c:pt>
                <c:pt idx="266">
                  <c:v>0.45551078509028708</c:v>
                </c:pt>
                <c:pt idx="267">
                  <c:v>0.45780670638610504</c:v>
                </c:pt>
                <c:pt idx="268">
                  <c:v>0.4692863128651949</c:v>
                </c:pt>
                <c:pt idx="269">
                  <c:v>0.46584243092146799</c:v>
                </c:pt>
                <c:pt idx="270">
                  <c:v>0.48650572258382979</c:v>
                </c:pt>
                <c:pt idx="271">
                  <c:v>0.48191387999219393</c:v>
                </c:pt>
                <c:pt idx="272">
                  <c:v>0.49454144711919273</c:v>
                </c:pt>
                <c:pt idx="273">
                  <c:v>0.4888016438796477</c:v>
                </c:pt>
                <c:pt idx="274">
                  <c:v>0.48420980128801183</c:v>
                </c:pt>
                <c:pt idx="275">
                  <c:v>0.48306184064010288</c:v>
                </c:pt>
                <c:pt idx="276">
                  <c:v>0.49109756517546582</c:v>
                </c:pt>
                <c:pt idx="277">
                  <c:v>0.48535776193592078</c:v>
                </c:pt>
                <c:pt idx="278">
                  <c:v>0.49568940776710169</c:v>
                </c:pt>
                <c:pt idx="279">
                  <c:v>0.50257717165455573</c:v>
                </c:pt>
                <c:pt idx="280">
                  <c:v>0.50487309295037364</c:v>
                </c:pt>
                <c:pt idx="281">
                  <c:v>0.50716901424619154</c:v>
                </c:pt>
                <c:pt idx="282">
                  <c:v>0.51520473878155448</c:v>
                </c:pt>
                <c:pt idx="283">
                  <c:v>0.51520473878155448</c:v>
                </c:pt>
                <c:pt idx="284">
                  <c:v>0.51520473878155448</c:v>
                </c:pt>
                <c:pt idx="285">
                  <c:v>0.51061289618991867</c:v>
                </c:pt>
                <c:pt idx="286">
                  <c:v>0.50831697489410055</c:v>
                </c:pt>
                <c:pt idx="287">
                  <c:v>0.50946493554200967</c:v>
                </c:pt>
                <c:pt idx="288">
                  <c:v>0.49568940776710169</c:v>
                </c:pt>
                <c:pt idx="289">
                  <c:v>0.48420980128801183</c:v>
                </c:pt>
                <c:pt idx="290">
                  <c:v>0.47502611610473994</c:v>
                </c:pt>
                <c:pt idx="291">
                  <c:v>0.48306184064010288</c:v>
                </c:pt>
                <c:pt idx="292">
                  <c:v>0.46584243092146799</c:v>
                </c:pt>
                <c:pt idx="293">
                  <c:v>0.46699039156937694</c:v>
                </c:pt>
                <c:pt idx="294">
                  <c:v>0.46699039156937694</c:v>
                </c:pt>
                <c:pt idx="295">
                  <c:v>0.47732203740055784</c:v>
                </c:pt>
                <c:pt idx="296">
                  <c:v>0.48994960452755665</c:v>
                </c:pt>
                <c:pt idx="297">
                  <c:v>0.49109756517546582</c:v>
                </c:pt>
                <c:pt idx="298">
                  <c:v>0.50028125035873772</c:v>
                </c:pt>
                <c:pt idx="299">
                  <c:v>0.50831697489410055</c:v>
                </c:pt>
                <c:pt idx="300">
                  <c:v>0.50831697489410055</c:v>
                </c:pt>
                <c:pt idx="301">
                  <c:v>0.51061289618991867</c:v>
                </c:pt>
                <c:pt idx="302">
                  <c:v>0.50372513230246463</c:v>
                </c:pt>
                <c:pt idx="303">
                  <c:v>0.50831697489410055</c:v>
                </c:pt>
                <c:pt idx="304">
                  <c:v>0.50602105359828253</c:v>
                </c:pt>
                <c:pt idx="305">
                  <c:v>0.50372513230246463</c:v>
                </c:pt>
                <c:pt idx="306">
                  <c:v>0.48765368323173874</c:v>
                </c:pt>
                <c:pt idx="307">
                  <c:v>0.48650572258382979</c:v>
                </c:pt>
                <c:pt idx="308">
                  <c:v>0.47043427351310385</c:v>
                </c:pt>
                <c:pt idx="309">
                  <c:v>0.45665874573819604</c:v>
                </c:pt>
                <c:pt idx="310">
                  <c:v>0.45091894249865105</c:v>
                </c:pt>
                <c:pt idx="311">
                  <c:v>0.4394393360195612</c:v>
                </c:pt>
                <c:pt idx="312">
                  <c:v>0.42681176889256234</c:v>
                </c:pt>
                <c:pt idx="313">
                  <c:v>0.41418420176556353</c:v>
                </c:pt>
                <c:pt idx="314">
                  <c:v>0.41648012306138149</c:v>
                </c:pt>
                <c:pt idx="315">
                  <c:v>0.41533216241347248</c:v>
                </c:pt>
                <c:pt idx="316">
                  <c:v>0.41303624111765436</c:v>
                </c:pt>
                <c:pt idx="317">
                  <c:v>0.4187760443571994</c:v>
                </c:pt>
                <c:pt idx="318">
                  <c:v>0.43025565083628925</c:v>
                </c:pt>
                <c:pt idx="319">
                  <c:v>0.4187760443571994</c:v>
                </c:pt>
                <c:pt idx="320">
                  <c:v>0.43255157213210721</c:v>
                </c:pt>
                <c:pt idx="321">
                  <c:v>0.44747506055492414</c:v>
                </c:pt>
                <c:pt idx="322">
                  <c:v>0.45780670638610504</c:v>
                </c:pt>
                <c:pt idx="323">
                  <c:v>0.47158223416101303</c:v>
                </c:pt>
                <c:pt idx="324">
                  <c:v>0.49568940776710169</c:v>
                </c:pt>
                <c:pt idx="325">
                  <c:v>0.51176085683782757</c:v>
                </c:pt>
                <c:pt idx="326">
                  <c:v>0.51750066007737239</c:v>
                </c:pt>
                <c:pt idx="327">
                  <c:v>0.53242414850018938</c:v>
                </c:pt>
                <c:pt idx="328">
                  <c:v>0.55538336145836908</c:v>
                </c:pt>
                <c:pt idx="329">
                  <c:v>0.58752625959982097</c:v>
                </c:pt>
                <c:pt idx="330">
                  <c:v>0.61852119709336362</c:v>
                </c:pt>
                <c:pt idx="331">
                  <c:v>0.62885284292454446</c:v>
                </c:pt>
                <c:pt idx="332">
                  <c:v>0.6345926461640895</c:v>
                </c:pt>
                <c:pt idx="333">
                  <c:v>0.6345926461640895</c:v>
                </c:pt>
                <c:pt idx="334">
                  <c:v>0.64377633134736145</c:v>
                </c:pt>
                <c:pt idx="335">
                  <c:v>0.66099574106599612</c:v>
                </c:pt>
                <c:pt idx="336">
                  <c:v>0.67706719013672212</c:v>
                </c:pt>
                <c:pt idx="337">
                  <c:v>0.691990678559539</c:v>
                </c:pt>
                <c:pt idx="338">
                  <c:v>0.69428659985535701</c:v>
                </c:pt>
                <c:pt idx="339">
                  <c:v>0.69887844244699282</c:v>
                </c:pt>
                <c:pt idx="340">
                  <c:v>0.73790910447589841</c:v>
                </c:pt>
                <c:pt idx="341">
                  <c:v>0.91354708360597403</c:v>
                </c:pt>
                <c:pt idx="342">
                  <c:v>1.3176292316699383</c:v>
                </c:pt>
                <c:pt idx="343">
                  <c:v>2.1269414884457758</c:v>
                </c:pt>
                <c:pt idx="344">
                  <c:v>3.2863817428338558</c:v>
                </c:pt>
                <c:pt idx="345">
                  <c:v>4.7293682772554559</c:v>
                </c:pt>
                <c:pt idx="346">
                  <c:v>6.1459517167751496</c:v>
                </c:pt>
                <c:pt idx="347">
                  <c:v>7.4201880359541263</c:v>
                </c:pt>
                <c:pt idx="348">
                  <c:v>8.4545005797201274</c:v>
                </c:pt>
                <c:pt idx="349">
                  <c:v>9.0147053758997124</c:v>
                </c:pt>
                <c:pt idx="350">
                  <c:v>9.2190423712275127</c:v>
                </c:pt>
                <c:pt idx="351">
                  <c:v>9.3361343573142292</c:v>
                </c:pt>
                <c:pt idx="352">
                  <c:v>9.4474865401614014</c:v>
                </c:pt>
                <c:pt idx="353">
                  <c:v>9.5726142507834826</c:v>
                </c:pt>
                <c:pt idx="354">
                  <c:v>9.7413644660261038</c:v>
                </c:pt>
                <c:pt idx="355">
                  <c:v>10.122487401131888</c:v>
                </c:pt>
                <c:pt idx="356">
                  <c:v>10.613814558436937</c:v>
                </c:pt>
                <c:pt idx="357">
                  <c:v>10.860626097737368</c:v>
                </c:pt>
                <c:pt idx="358">
                  <c:v>10.73435042646738</c:v>
                </c:pt>
                <c:pt idx="359">
                  <c:v>10.264834521472602</c:v>
                </c:pt>
                <c:pt idx="360">
                  <c:v>9.7677675609280108</c:v>
                </c:pt>
                <c:pt idx="361">
                  <c:v>9.5668744475439382</c:v>
                </c:pt>
                <c:pt idx="362">
                  <c:v>9.7436603873219223</c:v>
                </c:pt>
                <c:pt idx="363">
                  <c:v>10.172997669639884</c:v>
                </c:pt>
                <c:pt idx="364">
                  <c:v>10.73435042646738</c:v>
                </c:pt>
                <c:pt idx="365">
                  <c:v>11.261264363857606</c:v>
                </c:pt>
                <c:pt idx="366">
                  <c:v>11.75718336375429</c:v>
                </c:pt>
                <c:pt idx="367">
                  <c:v>12.18881656736807</c:v>
                </c:pt>
                <c:pt idx="368">
                  <c:v>12.657184511714938</c:v>
                </c:pt>
                <c:pt idx="369">
                  <c:v>13.061266659778902</c:v>
                </c:pt>
                <c:pt idx="370">
                  <c:v>13.436649791645142</c:v>
                </c:pt>
                <c:pt idx="371">
                  <c:v>13.717900150382846</c:v>
                </c:pt>
                <c:pt idx="372">
                  <c:v>13.937160634133463</c:v>
                </c:pt>
                <c:pt idx="373">
                  <c:v>13.972747414218642</c:v>
                </c:pt>
                <c:pt idx="374">
                  <c:v>13.862543192019377</c:v>
                </c:pt>
                <c:pt idx="375">
                  <c:v>13.719048111030753</c:v>
                </c:pt>
                <c:pt idx="376">
                  <c:v>13.634099023085486</c:v>
                </c:pt>
                <c:pt idx="377">
                  <c:v>13.612287770775216</c:v>
                </c:pt>
                <c:pt idx="378">
                  <c:v>13.536522368013223</c:v>
                </c:pt>
                <c:pt idx="379">
                  <c:v>13.372363995362239</c:v>
                </c:pt>
                <c:pt idx="380">
                  <c:v>13.386139523137146</c:v>
                </c:pt>
                <c:pt idx="381">
                  <c:v>13.497491705984318</c:v>
                </c:pt>
                <c:pt idx="382">
                  <c:v>13.595068361056583</c:v>
                </c:pt>
                <c:pt idx="383">
                  <c:v>13.699532780016302</c:v>
                </c:pt>
                <c:pt idx="384">
                  <c:v>13.82351252999047</c:v>
                </c:pt>
                <c:pt idx="385">
                  <c:v>13.965859650331186</c:v>
                </c:pt>
                <c:pt idx="386">
                  <c:v>14.085247557713721</c:v>
                </c:pt>
                <c:pt idx="387">
                  <c:v>14.181676252138077</c:v>
                </c:pt>
                <c:pt idx="388">
                  <c:v>14.066880187347177</c:v>
                </c:pt>
                <c:pt idx="389">
                  <c:v>13.5973642823524</c:v>
                </c:pt>
                <c:pt idx="390">
                  <c:v>12.801827553351471</c:v>
                </c:pt>
                <c:pt idx="391">
                  <c:v>11.877719231784733</c:v>
                </c:pt>
                <c:pt idx="392">
                  <c:v>11.038559998163263</c:v>
                </c:pt>
                <c:pt idx="393">
                  <c:v>10.517385864012581</c:v>
                </c:pt>
                <c:pt idx="394">
                  <c:v>10.349783609417869</c:v>
                </c:pt>
                <c:pt idx="395">
                  <c:v>10.347487688122049</c:v>
                </c:pt>
                <c:pt idx="396">
                  <c:v>10.420957169588226</c:v>
                </c:pt>
                <c:pt idx="397">
                  <c:v>10.505906257533491</c:v>
                </c:pt>
                <c:pt idx="398">
                  <c:v>10.616110479732754</c:v>
                </c:pt>
                <c:pt idx="399">
                  <c:v>10.779120891735831</c:v>
                </c:pt>
                <c:pt idx="400">
                  <c:v>11.060371250473533</c:v>
                </c:pt>
                <c:pt idx="401">
                  <c:v>11.412795169381592</c:v>
                </c:pt>
                <c:pt idx="402">
                  <c:v>11.758331324402199</c:v>
                </c:pt>
                <c:pt idx="403">
                  <c:v>12.169301236353617</c:v>
                </c:pt>
                <c:pt idx="404">
                  <c:v>12.629633456165122</c:v>
                </c:pt>
                <c:pt idx="405">
                  <c:v>13.139327983836713</c:v>
                </c:pt>
                <c:pt idx="406">
                  <c:v>13.601956124944035</c:v>
                </c:pt>
                <c:pt idx="407">
                  <c:v>14.039329131797361</c:v>
                </c:pt>
                <c:pt idx="408">
                  <c:v>14.400936735888694</c:v>
                </c:pt>
                <c:pt idx="409">
                  <c:v>14.698258543697124</c:v>
                </c:pt>
                <c:pt idx="410">
                  <c:v>14.909483302912378</c:v>
                </c:pt>
                <c:pt idx="411">
                  <c:v>15.03001917094282</c:v>
                </c:pt>
                <c:pt idx="412">
                  <c:v>15.102340691761089</c:v>
                </c:pt>
                <c:pt idx="413">
                  <c:v>15.190733661650079</c:v>
                </c:pt>
                <c:pt idx="414">
                  <c:v>15.311269529680525</c:v>
                </c:pt>
                <c:pt idx="415">
                  <c:v>15.418029869936062</c:v>
                </c:pt>
                <c:pt idx="416">
                  <c:v>15.497239154641781</c:v>
                </c:pt>
                <c:pt idx="417">
                  <c:v>15.4742799416836</c:v>
                </c:pt>
                <c:pt idx="418">
                  <c:v>15.380147168555062</c:v>
                </c:pt>
                <c:pt idx="419">
                  <c:v>15.325045057455432</c:v>
                </c:pt>
                <c:pt idx="420">
                  <c:v>15.128743786662994</c:v>
                </c:pt>
                <c:pt idx="421">
                  <c:v>14.765988221923754</c:v>
                </c:pt>
                <c:pt idx="422">
                  <c:v>14.400936735888694</c:v>
                </c:pt>
                <c:pt idx="423">
                  <c:v>14.047364856332722</c:v>
                </c:pt>
                <c:pt idx="424">
                  <c:v>13.774150222130384</c:v>
                </c:pt>
                <c:pt idx="425">
                  <c:v>13.693792976776756</c:v>
                </c:pt>
                <c:pt idx="426">
                  <c:v>13.719048111030753</c:v>
                </c:pt>
                <c:pt idx="427">
                  <c:v>13.886650365625467</c:v>
                </c:pt>
                <c:pt idx="428">
                  <c:v>14.170196645658987</c:v>
                </c:pt>
                <c:pt idx="429">
                  <c:v>14.48129398124232</c:v>
                </c:pt>
                <c:pt idx="430">
                  <c:v>14.805018883952661</c:v>
                </c:pt>
                <c:pt idx="431">
                  <c:v>15.096600888521543</c:v>
                </c:pt>
                <c:pt idx="432">
                  <c:v>15.353744073653157</c:v>
                </c:pt>
                <c:pt idx="433">
                  <c:v>15.577596399995409</c:v>
                </c:pt>
                <c:pt idx="434">
                  <c:v>15.793413001802298</c:v>
                </c:pt>
                <c:pt idx="435">
                  <c:v>15.995454075834283</c:v>
                </c:pt>
                <c:pt idx="436">
                  <c:v>16.119433825808454</c:v>
                </c:pt>
                <c:pt idx="437">
                  <c:v>16.186015543387175</c:v>
                </c:pt>
                <c:pt idx="438">
                  <c:v>16.187163504035084</c:v>
                </c:pt>
                <c:pt idx="439">
                  <c:v>16.125173629048</c:v>
                </c:pt>
                <c:pt idx="440">
                  <c:v>16.029892895271551</c:v>
                </c:pt>
                <c:pt idx="441">
                  <c:v>15.992010193890556</c:v>
                </c:pt>
                <c:pt idx="442">
                  <c:v>15.900173342057835</c:v>
                </c:pt>
                <c:pt idx="443">
                  <c:v>15.793413001802298</c:v>
                </c:pt>
                <c:pt idx="444">
                  <c:v>15.672877133771857</c:v>
                </c:pt>
                <c:pt idx="445">
                  <c:v>15.558081068980957</c:v>
                </c:pt>
                <c:pt idx="446">
                  <c:v>15.439841122246332</c:v>
                </c:pt>
                <c:pt idx="447">
                  <c:v>15.356039994948974</c:v>
                </c:pt>
                <c:pt idx="448">
                  <c:v>15.328488939399159</c:v>
                </c:pt>
                <c:pt idx="449">
                  <c:v>15.365223680132246</c:v>
                </c:pt>
                <c:pt idx="450">
                  <c:v>15.481167705571053</c:v>
                </c:pt>
                <c:pt idx="451">
                  <c:v>15.618922983320134</c:v>
                </c:pt>
                <c:pt idx="452">
                  <c:v>15.752086418477576</c:v>
                </c:pt>
                <c:pt idx="453">
                  <c:v>15.798004844393933</c:v>
                </c:pt>
                <c:pt idx="454">
                  <c:v>15.884101892987108</c:v>
                </c:pt>
                <c:pt idx="455">
                  <c:v>15.899025381409928</c:v>
                </c:pt>
                <c:pt idx="456">
                  <c:v>15.901321302705743</c:v>
                </c:pt>
                <c:pt idx="457">
                  <c:v>15.905913145297381</c:v>
                </c:pt>
                <c:pt idx="458">
                  <c:v>15.938056043438833</c:v>
                </c:pt>
                <c:pt idx="459">
                  <c:v>16.001193879073824</c:v>
                </c:pt>
                <c:pt idx="460">
                  <c:v>16.025301052679914</c:v>
                </c:pt>
                <c:pt idx="461">
                  <c:v>16.111398101273089</c:v>
                </c:pt>
                <c:pt idx="462">
                  <c:v>16.155020605893633</c:v>
                </c:pt>
                <c:pt idx="463">
                  <c:v>16.244561536430531</c:v>
                </c:pt>
                <c:pt idx="464">
                  <c:v>16.299663647530164</c:v>
                </c:pt>
                <c:pt idx="465">
                  <c:v>16.265224828092894</c:v>
                </c:pt>
                <c:pt idx="466">
                  <c:v>16.165352251724812</c:v>
                </c:pt>
                <c:pt idx="467">
                  <c:v>16.013821446200826</c:v>
                </c:pt>
                <c:pt idx="468">
                  <c:v>15.841627349014479</c:v>
                </c:pt>
                <c:pt idx="469">
                  <c:v>15.6912445041384</c:v>
                </c:pt>
                <c:pt idx="470">
                  <c:v>15.584484163882863</c:v>
                </c:pt>
                <c:pt idx="471">
                  <c:v>15.512162643064597</c:v>
                </c:pt>
                <c:pt idx="472">
                  <c:v>15.362927758836427</c:v>
                </c:pt>
                <c:pt idx="473">
                  <c:v>15.181549976466808</c:v>
                </c:pt>
                <c:pt idx="474">
                  <c:v>14.899151657081196</c:v>
                </c:pt>
                <c:pt idx="475">
                  <c:v>14.631676826118399</c:v>
                </c:pt>
                <c:pt idx="476">
                  <c:v>14.353870349324424</c:v>
                </c:pt>
                <c:pt idx="477">
                  <c:v>14.08754347900954</c:v>
                </c:pt>
                <c:pt idx="478">
                  <c:v>13.837288057765379</c:v>
                </c:pt>
                <c:pt idx="479">
                  <c:v>13.574405069394221</c:v>
                </c:pt>
                <c:pt idx="480">
                  <c:v>13.261011812515067</c:v>
                </c:pt>
                <c:pt idx="481">
                  <c:v>13.024531919045815</c:v>
                </c:pt>
                <c:pt idx="482">
                  <c:v>12.724914189941568</c:v>
                </c:pt>
                <c:pt idx="483">
                  <c:v>12.441367909908049</c:v>
                </c:pt>
                <c:pt idx="484">
                  <c:v>12.133714456268438</c:v>
                </c:pt>
                <c:pt idx="485">
                  <c:v>11.877719231784733</c:v>
                </c:pt>
                <c:pt idx="486">
                  <c:v>11.66419855127366</c:v>
                </c:pt>
                <c:pt idx="487">
                  <c:v>11.487412611495678</c:v>
                </c:pt>
                <c:pt idx="488">
                  <c:v>11.361136940225688</c:v>
                </c:pt>
                <c:pt idx="489">
                  <c:v>11.268152127745061</c:v>
                </c:pt>
                <c:pt idx="490">
                  <c:v>11.110881518981529</c:v>
                </c:pt>
                <c:pt idx="491">
                  <c:v>10.783712734327466</c:v>
                </c:pt>
                <c:pt idx="492">
                  <c:v>10.299273340909872</c:v>
                </c:pt>
                <c:pt idx="493">
                  <c:v>9.6954460401097453</c:v>
                </c:pt>
                <c:pt idx="494">
                  <c:v>8.9699349106312631</c:v>
                </c:pt>
                <c:pt idx="495">
                  <c:v>8.196209433940604</c:v>
                </c:pt>
                <c:pt idx="496">
                  <c:v>7.4511829734476702</c:v>
                </c:pt>
                <c:pt idx="497">
                  <c:v>6.7199320407296446</c:v>
                </c:pt>
                <c:pt idx="498">
                  <c:v>6.1172527005774242</c:v>
                </c:pt>
                <c:pt idx="499">
                  <c:v>5.555899943749929</c:v>
                </c:pt>
                <c:pt idx="500">
                  <c:v>5.092123841994697</c:v>
                </c:pt>
                <c:pt idx="501">
                  <c:v>4.650158992549736</c:v>
                </c:pt>
                <c:pt idx="502">
                  <c:v>4.2690360574439508</c:v>
                </c:pt>
                <c:pt idx="503">
                  <c:v>3.8729896339153491</c:v>
                </c:pt>
                <c:pt idx="504">
                  <c:v>3.5320453214863794</c:v>
                </c:pt>
                <c:pt idx="505">
                  <c:v>3.2657184511714941</c:v>
                </c:pt>
                <c:pt idx="506">
                  <c:v>3.0143150692794256</c:v>
                </c:pt>
                <c:pt idx="507">
                  <c:v>2.8099780739516249</c:v>
                </c:pt>
                <c:pt idx="508">
                  <c:v>2.6492635832443665</c:v>
                </c:pt>
                <c:pt idx="509">
                  <c:v>2.5413552823409211</c:v>
                </c:pt>
                <c:pt idx="510">
                  <c:v>2.4621459976352011</c:v>
                </c:pt>
                <c:pt idx="511">
                  <c:v>2.3393142083089393</c:v>
                </c:pt>
                <c:pt idx="512">
                  <c:v>2.1785997176016809</c:v>
                </c:pt>
                <c:pt idx="513">
                  <c:v>2.0167372662465128</c:v>
                </c:pt>
                <c:pt idx="514">
                  <c:v>1.845691129708074</c:v>
                </c:pt>
                <c:pt idx="515">
                  <c:v>1.6746449931696341</c:v>
                </c:pt>
                <c:pt idx="516">
                  <c:v>1.5609968890266444</c:v>
                </c:pt>
                <c:pt idx="517">
                  <c:v>1.4473487848836539</c:v>
                </c:pt>
                <c:pt idx="518">
                  <c:v>1.4037262802631125</c:v>
                </c:pt>
                <c:pt idx="519">
                  <c:v>1.3692874608258427</c:v>
                </c:pt>
                <c:pt idx="520">
                  <c:v>1.3888027918402959</c:v>
                </c:pt>
                <c:pt idx="521">
                  <c:v>1.4232416112775657</c:v>
                </c:pt>
                <c:pt idx="522">
                  <c:v>1.4335732571087465</c:v>
                </c:pt>
                <c:pt idx="523">
                  <c:v>1.455384509419017</c:v>
                </c:pt>
                <c:pt idx="524">
                  <c:v>1.5116345811665577</c:v>
                </c:pt>
                <c:pt idx="525">
                  <c:v>1.5391856367163732</c:v>
                </c:pt>
                <c:pt idx="526">
                  <c:v>1.546073400603827</c:v>
                </c:pt>
                <c:pt idx="527">
                  <c:v>1.5529611644912813</c:v>
                </c:pt>
                <c:pt idx="528">
                  <c:v>1.5518132038433721</c:v>
                </c:pt>
                <c:pt idx="529">
                  <c:v>1.5288539908851924</c:v>
                </c:pt>
                <c:pt idx="530">
                  <c:v>1.4783437223771967</c:v>
                </c:pt>
                <c:pt idx="531">
                  <c:v>1.4370171390524731</c:v>
                </c:pt>
                <c:pt idx="532">
                  <c:v>1.4209456899817472</c:v>
                </c:pt>
                <c:pt idx="533">
                  <c:v>1.3979864770235675</c:v>
                </c:pt>
                <c:pt idx="534">
                  <c:v>1.4140579260942934</c:v>
                </c:pt>
                <c:pt idx="535">
                  <c:v>1.4347212177566553</c:v>
                </c:pt>
                <c:pt idx="536">
                  <c:v>1.4703079978418339</c:v>
                </c:pt>
                <c:pt idx="537">
                  <c:v>1.5380376760684644</c:v>
                </c:pt>
                <c:pt idx="538">
                  <c:v>1.5322978728289196</c:v>
                </c:pt>
                <c:pt idx="539">
                  <c:v>1.453088588123199</c:v>
                </c:pt>
                <c:pt idx="540">
                  <c:v>1.3784711460091148</c:v>
                </c:pt>
                <c:pt idx="541">
                  <c:v>1.2774506089931235</c:v>
                </c:pt>
                <c:pt idx="542">
                  <c:v>1.1775780326250418</c:v>
                </c:pt>
                <c:pt idx="543">
                  <c:v>1.0857411807923225</c:v>
                </c:pt>
                <c:pt idx="544">
                  <c:v>0.97898084053678647</c:v>
                </c:pt>
                <c:pt idx="545">
                  <c:v>0.89977155583106605</c:v>
                </c:pt>
                <c:pt idx="546">
                  <c:v>0.85614905121052454</c:v>
                </c:pt>
                <c:pt idx="547">
                  <c:v>0.85614905121052454</c:v>
                </c:pt>
                <c:pt idx="548">
                  <c:v>0.86303681509797836</c:v>
                </c:pt>
                <c:pt idx="549">
                  <c:v>0.89977155583106605</c:v>
                </c:pt>
                <c:pt idx="550">
                  <c:v>0.9720930766493322</c:v>
                </c:pt>
                <c:pt idx="551">
                  <c:v>1.0145676206219649</c:v>
                </c:pt>
                <c:pt idx="552">
                  <c:v>1.0845932201444133</c:v>
                </c:pt>
                <c:pt idx="553">
                  <c:v>1.1305116460607731</c:v>
                </c:pt>
                <c:pt idx="554">
                  <c:v>1.1982413242874035</c:v>
                </c:pt>
                <c:pt idx="555">
                  <c:v>1.2349760650204913</c:v>
                </c:pt>
                <c:pt idx="556">
                  <c:v>1.2889302154722135</c:v>
                </c:pt>
                <c:pt idx="557">
                  <c:v>1.3130373890783025</c:v>
                </c:pt>
                <c:pt idx="558">
                  <c:v>1.3256649562053013</c:v>
                </c:pt>
                <c:pt idx="559">
                  <c:v>1.3325527200927552</c:v>
                </c:pt>
                <c:pt idx="560">
                  <c:v>1.3497721298113901</c:v>
                </c:pt>
                <c:pt idx="561">
                  <c:v>1.3543639724030261</c:v>
                </c:pt>
                <c:pt idx="562">
                  <c:v>1.3509200904592988</c:v>
                </c:pt>
                <c:pt idx="563">
                  <c:v>1.3520680511072081</c:v>
                </c:pt>
                <c:pt idx="564">
                  <c:v>1.3669915395300249</c:v>
                </c:pt>
                <c:pt idx="565">
                  <c:v>1.4060222015589305</c:v>
                </c:pt>
                <c:pt idx="566">
                  <c:v>1.4117620047984756</c:v>
                </c:pt>
                <c:pt idx="567">
                  <c:v>1.4347212177566553</c:v>
                </c:pt>
                <c:pt idx="568">
                  <c:v>1.4393130603482911</c:v>
                </c:pt>
                <c:pt idx="569">
                  <c:v>1.4599763520106528</c:v>
                </c:pt>
                <c:pt idx="570">
                  <c:v>1.4726039191376521</c:v>
                </c:pt>
                <c:pt idx="571">
                  <c:v>1.4726039191376521</c:v>
                </c:pt>
                <c:pt idx="572">
                  <c:v>1.485231486264651</c:v>
                </c:pt>
                <c:pt idx="573">
                  <c:v>1.5116345811665577</c:v>
                </c:pt>
                <c:pt idx="574">
                  <c:v>1.5311499121810104</c:v>
                </c:pt>
                <c:pt idx="575">
                  <c:v>1.5345937941247374</c:v>
                </c:pt>
                <c:pt idx="576">
                  <c:v>1.5368897154205554</c:v>
                </c:pt>
                <c:pt idx="577">
                  <c:v>1.5483693218996455</c:v>
                </c:pt>
                <c:pt idx="578">
                  <c:v>1.5506652431954633</c:v>
                </c:pt>
                <c:pt idx="579">
                  <c:v>1.570180574209916</c:v>
                </c:pt>
                <c:pt idx="580">
                  <c:v>1.6757929538175431</c:v>
                </c:pt>
                <c:pt idx="581">
                  <c:v>1.8835738310890704</c:v>
                </c:pt>
                <c:pt idx="582">
                  <c:v>2.0913547083605968</c:v>
                </c:pt>
                <c:pt idx="583">
                  <c:v>2.2704365694343998</c:v>
                </c:pt>
                <c:pt idx="584">
                  <c:v>2.4644419189310187</c:v>
                </c:pt>
                <c:pt idx="585">
                  <c:v>2.5872737082572814</c:v>
                </c:pt>
                <c:pt idx="586">
                  <c:v>2.7365085924854498</c:v>
                </c:pt>
                <c:pt idx="587">
                  <c:v>2.8891873586573453</c:v>
                </c:pt>
                <c:pt idx="588">
                  <c:v>3.0108711873356984</c:v>
                </c:pt>
                <c:pt idx="589">
                  <c:v>3.1555142289722307</c:v>
                </c:pt>
                <c:pt idx="590">
                  <c:v>3.3288562868064888</c:v>
                </c:pt>
                <c:pt idx="591">
                  <c:v>3.5033463052886549</c:v>
                </c:pt>
                <c:pt idx="592">
                  <c:v>3.6881679696020022</c:v>
                </c:pt>
                <c:pt idx="593">
                  <c:v>3.8442906177176246</c:v>
                </c:pt>
                <c:pt idx="594">
                  <c:v>3.9556428005647963</c:v>
                </c:pt>
                <c:pt idx="595">
                  <c:v>4.0773266292431494</c:v>
                </c:pt>
                <c:pt idx="596">
                  <c:v>4.2793677032751312</c:v>
                </c:pt>
                <c:pt idx="597">
                  <c:v>4.5273272032234742</c:v>
                </c:pt>
                <c:pt idx="598">
                  <c:v>4.7626591360448165</c:v>
                </c:pt>
                <c:pt idx="599">
                  <c:v>5.016358439232703</c:v>
                </c:pt>
                <c:pt idx="600">
                  <c:v>5.3113843257453137</c:v>
                </c:pt>
                <c:pt idx="601">
                  <c:v>5.5650836289332002</c:v>
                </c:pt>
                <c:pt idx="602">
                  <c:v>5.8704411612769913</c:v>
                </c:pt>
                <c:pt idx="603">
                  <c:v>6.2240130408329604</c:v>
                </c:pt>
                <c:pt idx="604">
                  <c:v>6.6292431495448332</c:v>
                </c:pt>
                <c:pt idx="605">
                  <c:v>7.083835566116794</c:v>
                </c:pt>
                <c:pt idx="606">
                  <c:v>7.5085810058431202</c:v>
                </c:pt>
                <c:pt idx="607">
                  <c:v>7.8185303807785456</c:v>
                </c:pt>
                <c:pt idx="608">
                  <c:v>8.0527143529519805</c:v>
                </c:pt>
                <c:pt idx="609">
                  <c:v>8.2030971978280576</c:v>
                </c:pt>
                <c:pt idx="610">
                  <c:v>8.2926381283649597</c:v>
                </c:pt>
                <c:pt idx="611">
                  <c:v>8.2788626005900507</c:v>
                </c:pt>
                <c:pt idx="612">
                  <c:v>8.0905970543329762</c:v>
                </c:pt>
                <c:pt idx="613">
                  <c:v>7.74506089931237</c:v>
                </c:pt>
                <c:pt idx="614">
                  <c:v>7.1745244573016036</c:v>
                </c:pt>
                <c:pt idx="615">
                  <c:v>6.5959522907554735</c:v>
                </c:pt>
                <c:pt idx="616">
                  <c:v>6.209089552410143</c:v>
                </c:pt>
                <c:pt idx="617">
                  <c:v>6.1999058672268719</c:v>
                </c:pt>
                <c:pt idx="618">
                  <c:v>6.3640642398778562</c:v>
                </c:pt>
                <c:pt idx="619">
                  <c:v>6.4903399111478466</c:v>
                </c:pt>
                <c:pt idx="620">
                  <c:v>6.6005441333471087</c:v>
                </c:pt>
                <c:pt idx="621">
                  <c:v>6.7050085523068281</c:v>
                </c:pt>
                <c:pt idx="622">
                  <c:v>6.7291157259129157</c:v>
                </c:pt>
                <c:pt idx="623">
                  <c:v>6.7658504666460031</c:v>
                </c:pt>
                <c:pt idx="624">
                  <c:v>6.8163607351539994</c:v>
                </c:pt>
                <c:pt idx="625">
                  <c:v>6.9001618624513545</c:v>
                </c:pt>
                <c:pt idx="626">
                  <c:v>7.0493967466795251</c:v>
                </c:pt>
                <c:pt idx="627">
                  <c:v>7.0608763531586138</c:v>
                </c:pt>
                <c:pt idx="628">
                  <c:v>6.9185292328178996</c:v>
                </c:pt>
                <c:pt idx="629">
                  <c:v>6.6005441333471087</c:v>
                </c:pt>
                <c:pt idx="630">
                  <c:v>6.15628336260633</c:v>
                </c:pt>
                <c:pt idx="631">
                  <c:v>5.6511806775263747</c:v>
                </c:pt>
                <c:pt idx="632">
                  <c:v>5.0886799600509693</c:v>
                </c:pt>
                <c:pt idx="633">
                  <c:v>4.5365108884067453</c:v>
                </c:pt>
                <c:pt idx="634">
                  <c:v>4.0532194556370609</c:v>
                </c:pt>
                <c:pt idx="635">
                  <c:v>3.5963311177692834</c:v>
                </c:pt>
                <c:pt idx="636">
                  <c:v>3.1635499535075939</c:v>
                </c:pt>
                <c:pt idx="637">
                  <c:v>2.8168658378390794</c:v>
                </c:pt>
                <c:pt idx="638">
                  <c:v>2.529875675861831</c:v>
                </c:pt>
                <c:pt idx="639">
                  <c:v>2.2738804513781266</c:v>
                </c:pt>
                <c:pt idx="640">
                  <c:v>2.0603597708670547</c:v>
                </c:pt>
                <c:pt idx="641">
                  <c:v>1.8686503426662533</c:v>
                </c:pt>
                <c:pt idx="642">
                  <c:v>1.6689051899300891</c:v>
                </c:pt>
                <c:pt idx="643">
                  <c:v>1.5449254399559182</c:v>
                </c:pt>
                <c:pt idx="644">
                  <c:v>1.4175018080380206</c:v>
                </c:pt>
                <c:pt idx="645">
                  <c:v>1.2866342941763957</c:v>
                </c:pt>
                <c:pt idx="646">
                  <c:v>1.1810219145687684</c:v>
                </c:pt>
                <c:pt idx="647">
                  <c:v>1.0880371020881403</c:v>
                </c:pt>
                <c:pt idx="648">
                  <c:v>1.1879096784562226</c:v>
                </c:pt>
                <c:pt idx="649">
                  <c:v>1.5368897154205554</c:v>
                </c:pt>
                <c:pt idx="650">
                  <c:v>2.0144413449506953</c:v>
                </c:pt>
                <c:pt idx="651">
                  <c:v>2.5792379837219177</c:v>
                </c:pt>
                <c:pt idx="652">
                  <c:v>3.1543662683243219</c:v>
                </c:pt>
                <c:pt idx="653">
                  <c:v>3.6686526385875489</c:v>
                </c:pt>
                <c:pt idx="654">
                  <c:v>4.0807705111868771</c:v>
                </c:pt>
                <c:pt idx="655">
                  <c:v>4.4102352171367567</c:v>
                </c:pt>
                <c:pt idx="656">
                  <c:v>4.6432712286622815</c:v>
                </c:pt>
                <c:pt idx="657">
                  <c:v>4.7948020341862678</c:v>
                </c:pt>
                <c:pt idx="658">
                  <c:v>4.8797511221315339</c:v>
                </c:pt>
                <c:pt idx="659">
                  <c:v>4.9509246823018911</c:v>
                </c:pt>
                <c:pt idx="660">
                  <c:v>4.9784757378517064</c:v>
                </c:pt>
                <c:pt idx="661">
                  <c:v>5.0002869901619773</c:v>
                </c:pt>
                <c:pt idx="662">
                  <c:v>5.1058993697696042</c:v>
                </c:pt>
                <c:pt idx="663">
                  <c:v>5.250542411406137</c:v>
                </c:pt>
                <c:pt idx="664">
                  <c:v>5.396333413690579</c:v>
                </c:pt>
                <c:pt idx="665">
                  <c:v>5.4927621081149338</c:v>
                </c:pt>
                <c:pt idx="666">
                  <c:v>5.5719713928206547</c:v>
                </c:pt>
                <c:pt idx="667">
                  <c:v>5.6752878511324631</c:v>
                </c:pt>
                <c:pt idx="668">
                  <c:v>5.7567930571340016</c:v>
                </c:pt>
                <c:pt idx="669">
                  <c:v>5.7946757585149982</c:v>
                </c:pt>
                <c:pt idx="670">
                  <c:v>5.7430175293590935</c:v>
                </c:pt>
                <c:pt idx="671">
                  <c:v>5.6132979761453781</c:v>
                </c:pt>
                <c:pt idx="672">
                  <c:v>5.4514355247902104</c:v>
                </c:pt>
                <c:pt idx="673">
                  <c:v>5.2849812308434068</c:v>
                </c:pt>
                <c:pt idx="674">
                  <c:v>5.1036034484737858</c:v>
                </c:pt>
                <c:pt idx="675">
                  <c:v>4.8625317124128991</c:v>
                </c:pt>
                <c:pt idx="676">
                  <c:v>4.561766022660743</c:v>
                </c:pt>
                <c:pt idx="677">
                  <c:v>4.3000309949374937</c:v>
                </c:pt>
                <c:pt idx="678">
                  <c:v>4.0291122820309715</c:v>
                </c:pt>
                <c:pt idx="679">
                  <c:v>3.8132956802240825</c:v>
                </c:pt>
                <c:pt idx="680">
                  <c:v>3.6135505274879178</c:v>
                </c:pt>
                <c:pt idx="681">
                  <c:v>3.4436523515973878</c:v>
                </c:pt>
                <c:pt idx="682">
                  <c:v>3.2726062150589481</c:v>
                </c:pt>
                <c:pt idx="683">
                  <c:v>3.1566621896201403</c:v>
                </c:pt>
                <c:pt idx="684">
                  <c:v>3.1337029766619602</c:v>
                </c:pt>
                <c:pt idx="685">
                  <c:v>3.146330543788959</c:v>
                </c:pt>
                <c:pt idx="686">
                  <c:v>3.2094683794239534</c:v>
                </c:pt>
                <c:pt idx="687">
                  <c:v>3.3667389881874854</c:v>
                </c:pt>
                <c:pt idx="688">
                  <c:v>3.4815350529783844</c:v>
                </c:pt>
                <c:pt idx="689">
                  <c:v>3.5905913145297377</c:v>
                </c:pt>
                <c:pt idx="690">
                  <c:v>3.6101066455441906</c:v>
                </c:pt>
                <c:pt idx="691">
                  <c:v>3.5527086131487411</c:v>
                </c:pt>
                <c:pt idx="692">
                  <c:v>3.4608717613160223</c:v>
                </c:pt>
                <c:pt idx="693">
                  <c:v>3.3162287196794891</c:v>
                </c:pt>
                <c:pt idx="694">
                  <c:v>3.1440346224931406</c:v>
                </c:pt>
                <c:pt idx="695">
                  <c:v>2.9178863748550699</c:v>
                </c:pt>
                <c:pt idx="696">
                  <c:v>2.6928860878649079</c:v>
                </c:pt>
                <c:pt idx="697">
                  <c:v>2.4862531712412901</c:v>
                </c:pt>
                <c:pt idx="698">
                  <c:v>2.3427580902526661</c:v>
                </c:pt>
                <c:pt idx="699">
                  <c:v>2.1981150486161338</c:v>
                </c:pt>
                <c:pt idx="700">
                  <c:v>2.0890587870647797</c:v>
                </c:pt>
                <c:pt idx="701">
                  <c:v>2.0006658171757867</c:v>
                </c:pt>
                <c:pt idx="702">
                  <c:v>1.924900414413794</c:v>
                </c:pt>
                <c:pt idx="703">
                  <c:v>1.8939054769202508</c:v>
                </c:pt>
                <c:pt idx="704">
                  <c:v>1.8743901459057988</c:v>
                </c:pt>
                <c:pt idx="705">
                  <c:v>1.8422472477643468</c:v>
                </c:pt>
                <c:pt idx="706">
                  <c:v>1.8009206644396232</c:v>
                </c:pt>
                <c:pt idx="707">
                  <c:v>1.78140533342517</c:v>
                </c:pt>
                <c:pt idx="708">
                  <c:v>1.779109412129352</c:v>
                </c:pt>
                <c:pt idx="709">
                  <c:v>1.7699257269460804</c:v>
                </c:pt>
                <c:pt idx="710">
                  <c:v>1.7710736875939892</c:v>
                </c:pt>
                <c:pt idx="711">
                  <c:v>1.7584461204669903</c:v>
                </c:pt>
                <c:pt idx="712">
                  <c:v>1.7274511829734476</c:v>
                </c:pt>
                <c:pt idx="713">
                  <c:v>1.6953082848319958</c:v>
                </c:pt>
                <c:pt idx="714">
                  <c:v>1.6620174260426352</c:v>
                </c:pt>
                <c:pt idx="715">
                  <c:v>1.6413541343802733</c:v>
                </c:pt>
                <c:pt idx="716">
                  <c:v>1.5667366922661892</c:v>
                </c:pt>
                <c:pt idx="717">
                  <c:v>1.5368897154205554</c:v>
                </c:pt>
                <c:pt idx="718">
                  <c:v>1.4358691784045643</c:v>
                </c:pt>
                <c:pt idx="719">
                  <c:v>1.3979864770235675</c:v>
                </c:pt>
                <c:pt idx="720">
                  <c:v>1.3222210742615741</c:v>
                </c:pt>
                <c:pt idx="721">
                  <c:v>1.2946700187117586</c:v>
                </c:pt>
                <c:pt idx="722">
                  <c:v>1.2189046159497652</c:v>
                </c:pt>
                <c:pt idx="723">
                  <c:v>1.1902055997520404</c:v>
                </c:pt>
                <c:pt idx="724">
                  <c:v>1.1362514493003182</c:v>
                </c:pt>
                <c:pt idx="725">
                  <c:v>1.0937769053276853</c:v>
                </c:pt>
                <c:pt idx="726">
                  <c:v>1.0742615743132324</c:v>
                </c:pt>
                <c:pt idx="727">
                  <c:v>1.0145676206219649</c:v>
                </c:pt>
                <c:pt idx="728">
                  <c:v>0.97668491924096856</c:v>
                </c:pt>
                <c:pt idx="729">
                  <c:v>0.96750123405769639</c:v>
                </c:pt>
                <c:pt idx="730">
                  <c:v>0.94683794239533459</c:v>
                </c:pt>
                <c:pt idx="731">
                  <c:v>0.93421037526833584</c:v>
                </c:pt>
                <c:pt idx="732">
                  <c:v>0.89977155583106605</c:v>
                </c:pt>
                <c:pt idx="733">
                  <c:v>0.88370010676034005</c:v>
                </c:pt>
                <c:pt idx="734">
                  <c:v>0.87222050028125042</c:v>
                </c:pt>
                <c:pt idx="735">
                  <c:v>0.8710725396333413</c:v>
                </c:pt>
                <c:pt idx="736">
                  <c:v>0.86074089380216035</c:v>
                </c:pt>
                <c:pt idx="737">
                  <c:v>0.87336846092915921</c:v>
                </c:pt>
                <c:pt idx="738">
                  <c:v>0.90895524101433811</c:v>
                </c:pt>
                <c:pt idx="739">
                  <c:v>0.96520531276187849</c:v>
                </c:pt>
                <c:pt idx="740">
                  <c:v>1.0111237386782379</c:v>
                </c:pt>
                <c:pt idx="741">
                  <c:v>1.1064044724546842</c:v>
                </c:pt>
                <c:pt idx="742">
                  <c:v>1.2097209307664931</c:v>
                </c:pt>
                <c:pt idx="743">
                  <c:v>1.3107414677824845</c:v>
                </c:pt>
                <c:pt idx="744">
                  <c:v>1.3933946344319317</c:v>
                </c:pt>
                <c:pt idx="745">
                  <c:v>1.4427569422920181</c:v>
                </c:pt>
                <c:pt idx="746">
                  <c:v>1.5058947779270127</c:v>
                </c:pt>
                <c:pt idx="747">
                  <c:v>1.5380376760684644</c:v>
                </c:pt>
                <c:pt idx="748">
                  <c:v>1.5391856367163732</c:v>
                </c:pt>
                <c:pt idx="749">
                  <c:v>1.5414815580121912</c:v>
                </c:pt>
                <c:pt idx="750">
                  <c:v>1.5437774793080092</c:v>
                </c:pt>
                <c:pt idx="751">
                  <c:v>1.5518132038433721</c:v>
                </c:pt>
                <c:pt idx="752">
                  <c:v>1.572476495505734</c:v>
                </c:pt>
                <c:pt idx="753">
                  <c:v>1.6103591968867308</c:v>
                </c:pt>
                <c:pt idx="754">
                  <c:v>1.6402061737323643</c:v>
                </c:pt>
                <c:pt idx="755">
                  <c:v>1.6597215047468172</c:v>
                </c:pt>
                <c:pt idx="756">
                  <c:v>1.684976639000815</c:v>
                </c:pt>
                <c:pt idx="757">
                  <c:v>1.7331909862129926</c:v>
                </c:pt>
                <c:pt idx="758">
                  <c:v>1.7710736875939892</c:v>
                </c:pt>
                <c:pt idx="759">
                  <c:v>1.7871451366647151</c:v>
                </c:pt>
                <c:pt idx="760">
                  <c:v>1.805512507031259</c:v>
                </c:pt>
                <c:pt idx="761">
                  <c:v>1.8319156019331657</c:v>
                </c:pt>
                <c:pt idx="762">
                  <c:v>1.8238798773978029</c:v>
                </c:pt>
                <c:pt idx="763">
                  <c:v>1.803216585735441</c:v>
                </c:pt>
                <c:pt idx="764">
                  <c:v>1.7779614514814432</c:v>
                </c:pt>
                <c:pt idx="765">
                  <c:v>1.7745175695377162</c:v>
                </c:pt>
                <c:pt idx="766">
                  <c:v>1.7228593403818118</c:v>
                </c:pt>
                <c:pt idx="767">
                  <c:v>1.6861245996487242</c:v>
                </c:pt>
                <c:pt idx="768">
                  <c:v>1.6562776228030902</c:v>
                </c:pt>
                <c:pt idx="769">
                  <c:v>1.6459459769719094</c:v>
                </c:pt>
                <c:pt idx="770">
                  <c:v>1.6287265672532747</c:v>
                </c:pt>
                <c:pt idx="771">
                  <c:v>1.6126551181825486</c:v>
                </c:pt>
                <c:pt idx="772">
                  <c:v>1.5839561019848241</c:v>
                </c:pt>
                <c:pt idx="773">
                  <c:v>1.570180574209916</c:v>
                </c:pt>
                <c:pt idx="774">
                  <c:v>1.5575530070829171</c:v>
                </c:pt>
                <c:pt idx="775">
                  <c:v>1.5495172825475543</c:v>
                </c:pt>
                <c:pt idx="776">
                  <c:v>1.546073400603827</c:v>
                </c:pt>
                <c:pt idx="777">
                  <c:v>1.5093386598707399</c:v>
                </c:pt>
                <c:pt idx="778">
                  <c:v>1.461124312658562</c:v>
                </c:pt>
                <c:pt idx="779">
                  <c:v>1.4358691784045643</c:v>
                </c:pt>
                <c:pt idx="780">
                  <c:v>1.4335732571087465</c:v>
                </c:pt>
                <c:pt idx="781">
                  <c:v>1.4484967455315632</c:v>
                </c:pt>
                <c:pt idx="782">
                  <c:v>1.4691600371939251</c:v>
                </c:pt>
                <c:pt idx="783">
                  <c:v>1.5070427385749214</c:v>
                </c:pt>
                <c:pt idx="784">
                  <c:v>1.5288539908851924</c:v>
                </c:pt>
                <c:pt idx="785">
                  <c:v>1.5368897154205554</c:v>
                </c:pt>
                <c:pt idx="786">
                  <c:v>1.5449254399559182</c:v>
                </c:pt>
                <c:pt idx="787">
                  <c:v>1.5426295186601005</c:v>
                </c:pt>
                <c:pt idx="788">
                  <c:v>1.5391856367163732</c:v>
                </c:pt>
                <c:pt idx="789">
                  <c:v>1.5357417547726462</c:v>
                </c:pt>
                <c:pt idx="790">
                  <c:v>1.5391856367163732</c:v>
                </c:pt>
                <c:pt idx="791">
                  <c:v>1.5368897154205554</c:v>
                </c:pt>
                <c:pt idx="792">
                  <c:v>1.5449254399559182</c:v>
                </c:pt>
                <c:pt idx="793">
                  <c:v>1.5495172825475543</c:v>
                </c:pt>
                <c:pt idx="794">
                  <c:v>1.5506652431954633</c:v>
                </c:pt>
                <c:pt idx="795">
                  <c:v>1.5518132038433721</c:v>
                </c:pt>
                <c:pt idx="796">
                  <c:v>1.5518132038433721</c:v>
                </c:pt>
                <c:pt idx="797">
                  <c:v>1.5483693218996455</c:v>
                </c:pt>
                <c:pt idx="798">
                  <c:v>1.5552570857870993</c:v>
                </c:pt>
                <c:pt idx="799">
                  <c:v>1.5552570857870993</c:v>
                </c:pt>
                <c:pt idx="800">
                  <c:v>1.5564050464350079</c:v>
                </c:pt>
                <c:pt idx="801">
                  <c:v>1.5552570857870993</c:v>
                </c:pt>
                <c:pt idx="802">
                  <c:v>1.546073400603827</c:v>
                </c:pt>
                <c:pt idx="803">
                  <c:v>1.5437774793080092</c:v>
                </c:pt>
                <c:pt idx="804">
                  <c:v>1.5334458334768282</c:v>
                </c:pt>
                <c:pt idx="805">
                  <c:v>1.5196703057019207</c:v>
                </c:pt>
                <c:pt idx="806">
                  <c:v>1.5070427385749214</c:v>
                </c:pt>
                <c:pt idx="807">
                  <c:v>1.4714559584897429</c:v>
                </c:pt>
                <c:pt idx="808">
                  <c:v>1.457680430714835</c:v>
                </c:pt>
                <c:pt idx="809">
                  <c:v>1.4473487848836539</c:v>
                </c:pt>
                <c:pt idx="810">
                  <c:v>1.4347212177566553</c:v>
                </c:pt>
                <c:pt idx="811">
                  <c:v>1.4301293751650193</c:v>
                </c:pt>
                <c:pt idx="812">
                  <c:v>1.4266854932212922</c:v>
                </c:pt>
                <c:pt idx="813">
                  <c:v>1.4140579260942934</c:v>
                </c:pt>
                <c:pt idx="814">
                  <c:v>1.4014303589672945</c:v>
                </c:pt>
                <c:pt idx="815">
                  <c:v>1.3750272640653878</c:v>
                </c:pt>
                <c:pt idx="816">
                  <c:v>1.3578078543467531</c:v>
                </c:pt>
                <c:pt idx="817">
                  <c:v>1.3394404839802092</c:v>
                </c:pt>
                <c:pt idx="818">
                  <c:v>1.3245169955573921</c:v>
                </c:pt>
                <c:pt idx="819">
                  <c:v>1.3245169955573921</c:v>
                </c:pt>
                <c:pt idx="820">
                  <c:v>1.3222210742615741</c:v>
                </c:pt>
                <c:pt idx="821">
                  <c:v>1.3164812710220291</c:v>
                </c:pt>
                <c:pt idx="822">
                  <c:v>1.2923740974159408</c:v>
                </c:pt>
                <c:pt idx="823">
                  <c:v>1.261379159922398</c:v>
                </c:pt>
                <c:pt idx="824">
                  <c:v>1.2177566553018562</c:v>
                </c:pt>
                <c:pt idx="825">
                  <c:v>1.2016852062311303</c:v>
                </c:pt>
                <c:pt idx="826">
                  <c:v>1.1947974423436765</c:v>
                </c:pt>
                <c:pt idx="827">
                  <c:v>1.1569147409626799</c:v>
                </c:pt>
                <c:pt idx="828">
                  <c:v>1.0995167085672304</c:v>
                </c:pt>
                <c:pt idx="829">
                  <c:v>1.0891850627360495</c:v>
                </c:pt>
                <c:pt idx="830">
                  <c:v>1.0639299284820516</c:v>
                </c:pt>
                <c:pt idx="831">
                  <c:v>1.0030880141428753</c:v>
                </c:pt>
                <c:pt idx="832">
                  <c:v>0.97898084053678647</c:v>
                </c:pt>
                <c:pt idx="833">
                  <c:v>0.96635327340978761</c:v>
                </c:pt>
                <c:pt idx="834">
                  <c:v>0.94339406045160745</c:v>
                </c:pt>
                <c:pt idx="835">
                  <c:v>0.89862359518315726</c:v>
                </c:pt>
                <c:pt idx="836">
                  <c:v>0.86533273639379626</c:v>
                </c:pt>
                <c:pt idx="837">
                  <c:v>0.85729701185843332</c:v>
                </c:pt>
                <c:pt idx="838">
                  <c:v>0.8527051692667974</c:v>
                </c:pt>
                <c:pt idx="839">
                  <c:v>0.83663372019607152</c:v>
                </c:pt>
                <c:pt idx="840">
                  <c:v>0.80908266464625589</c:v>
                </c:pt>
                <c:pt idx="841">
                  <c:v>0.78038364844853114</c:v>
                </c:pt>
                <c:pt idx="842">
                  <c:v>0.76086831743407812</c:v>
                </c:pt>
                <c:pt idx="843">
                  <c:v>0.75053667160289728</c:v>
                </c:pt>
                <c:pt idx="844">
                  <c:v>0.74594482901126136</c:v>
                </c:pt>
                <c:pt idx="845">
                  <c:v>0.74594482901126136</c:v>
                </c:pt>
                <c:pt idx="846">
                  <c:v>0.74250094706753456</c:v>
                </c:pt>
                <c:pt idx="847">
                  <c:v>0.74364890771544345</c:v>
                </c:pt>
                <c:pt idx="848">
                  <c:v>0.74135298641962555</c:v>
                </c:pt>
                <c:pt idx="849">
                  <c:v>0.73905706512380764</c:v>
                </c:pt>
                <c:pt idx="850">
                  <c:v>0.72872541929262658</c:v>
                </c:pt>
                <c:pt idx="851">
                  <c:v>0.72757745864471757</c:v>
                </c:pt>
                <c:pt idx="852">
                  <c:v>0.72528153734889966</c:v>
                </c:pt>
                <c:pt idx="853">
                  <c:v>0.71839377346144562</c:v>
                </c:pt>
                <c:pt idx="854">
                  <c:v>0.7126539702219008</c:v>
                </c:pt>
                <c:pt idx="855">
                  <c:v>0.71954173410935462</c:v>
                </c:pt>
                <c:pt idx="856">
                  <c:v>0.72183765540517275</c:v>
                </c:pt>
                <c:pt idx="857">
                  <c:v>0.73331726188426261</c:v>
                </c:pt>
                <c:pt idx="858">
                  <c:v>0.7321693012363536</c:v>
                </c:pt>
                <c:pt idx="859">
                  <c:v>0.71609785216562771</c:v>
                </c:pt>
                <c:pt idx="860">
                  <c:v>0.72872541929262658</c:v>
                </c:pt>
                <c:pt idx="861">
                  <c:v>0.72757745864471757</c:v>
                </c:pt>
                <c:pt idx="862">
                  <c:v>0.71839377346144562</c:v>
                </c:pt>
              </c:numCache>
            </c:numRef>
          </c:xVal>
          <c:yVal>
            <c:numRef>
              <c:f>ratio_f1!$S$2:$S$875</c:f>
              <c:numCache>
                <c:formatCode>General</c:formatCode>
                <c:ptCount val="863"/>
                <c:pt idx="0">
                  <c:v>-12.990393668738063</c:v>
                </c:pt>
                <c:pt idx="1">
                  <c:v>-16.202452535790236</c:v>
                </c:pt>
                <c:pt idx="2">
                  <c:v>-7.6389210513758634</c:v>
                </c:pt>
                <c:pt idx="3">
                  <c:v>-9.7788381138406031</c:v>
                </c:pt>
                <c:pt idx="4">
                  <c:v>-3.35637603316574</c:v>
                </c:pt>
                <c:pt idx="5">
                  <c:v>-4.4266409225285139</c:v>
                </c:pt>
                <c:pt idx="6">
                  <c:v>-5.4968460507390668</c:v>
                </c:pt>
                <c:pt idx="7">
                  <c:v>-3.3562377917434989</c:v>
                </c:pt>
                <c:pt idx="8">
                  <c:v>-8.7079242261081209</c:v>
                </c:pt>
                <c:pt idx="9">
                  <c:v>-6.5675360740474948</c:v>
                </c:pt>
                <c:pt idx="10">
                  <c:v>-6.5678766167388458</c:v>
                </c:pt>
                <c:pt idx="11">
                  <c:v>-10.850591262269242</c:v>
                </c:pt>
                <c:pt idx="12">
                  <c:v>-7.6382279452129884</c:v>
                </c:pt>
                <c:pt idx="13">
                  <c:v>-5.4970012237129815</c:v>
                </c:pt>
                <c:pt idx="14">
                  <c:v>-3.3560715092100146</c:v>
                </c:pt>
                <c:pt idx="15">
                  <c:v>-5.497143725364924</c:v>
                </c:pt>
                <c:pt idx="16">
                  <c:v>-7.6373193520468128</c:v>
                </c:pt>
                <c:pt idx="17">
                  <c:v>-1.2152678075448267</c:v>
                </c:pt>
                <c:pt idx="18">
                  <c:v>-8.7088473118149956</c:v>
                </c:pt>
                <c:pt idx="19">
                  <c:v>-4.4265835424838906</c:v>
                </c:pt>
                <c:pt idx="20">
                  <c:v>-1.2152047978591551</c:v>
                </c:pt>
                <c:pt idx="21">
                  <c:v>-6.5682322839216836</c:v>
                </c:pt>
                <c:pt idx="22">
                  <c:v>-5.4972023225198106</c:v>
                </c:pt>
                <c:pt idx="23">
                  <c:v>-10.850872580667041</c:v>
                </c:pt>
                <c:pt idx="24">
                  <c:v>-22.627665094807782</c:v>
                </c:pt>
                <c:pt idx="25">
                  <c:v>-10.85016931202183</c:v>
                </c:pt>
                <c:pt idx="26">
                  <c:v>-2.285571757770295</c:v>
                </c:pt>
                <c:pt idx="27">
                  <c:v>-14.061449107497737</c:v>
                </c:pt>
                <c:pt idx="28">
                  <c:v>-12.991265536496632</c:v>
                </c:pt>
                <c:pt idx="29">
                  <c:v>-14.062725084523604</c:v>
                </c:pt>
                <c:pt idx="30">
                  <c:v>-7.6388220285085735</c:v>
                </c:pt>
                <c:pt idx="31">
                  <c:v>-7.6392181353820607</c:v>
                </c:pt>
                <c:pt idx="32">
                  <c:v>-7.6388220285085735</c:v>
                </c:pt>
                <c:pt idx="33">
                  <c:v>-8.70918597980301</c:v>
                </c:pt>
                <c:pt idx="34">
                  <c:v>1.996511553430832</c:v>
                </c:pt>
                <c:pt idx="35">
                  <c:v>-7.6387054533824355</c:v>
                </c:pt>
                <c:pt idx="36">
                  <c:v>-2.2857251569956225</c:v>
                </c:pt>
                <c:pt idx="37">
                  <c:v>-6.5683174286195634</c:v>
                </c:pt>
                <c:pt idx="38">
                  <c:v>0.9258839260098134</c:v>
                </c:pt>
                <c:pt idx="39">
                  <c:v>-0.1446956920817668</c:v>
                </c:pt>
                <c:pt idx="40">
                  <c:v>-21.557327047081934</c:v>
                </c:pt>
                <c:pt idx="41">
                  <c:v>-9.7798747417629812</c:v>
                </c:pt>
                <c:pt idx="42">
                  <c:v>-10.849466134531452</c:v>
                </c:pt>
                <c:pt idx="43">
                  <c:v>0.92584579128797051</c:v>
                </c:pt>
                <c:pt idx="44">
                  <c:v>-4.427052794747822</c:v>
                </c:pt>
                <c:pt idx="45">
                  <c:v>-3.3563325263600321</c:v>
                </c:pt>
                <c:pt idx="46">
                  <c:v>-12.992107583238084</c:v>
                </c:pt>
                <c:pt idx="47">
                  <c:v>-7.6388220285085735</c:v>
                </c:pt>
                <c:pt idx="48">
                  <c:v>-4.4272249642887109</c:v>
                </c:pt>
                <c:pt idx="49">
                  <c:v>-2.2859029375942845</c:v>
                </c:pt>
                <c:pt idx="50">
                  <c:v>7.350101348113637</c:v>
                </c:pt>
                <c:pt idx="51">
                  <c:v>-5.4979276165351374</c:v>
                </c:pt>
                <c:pt idx="52">
                  <c:v>-1.2154819031234694</c:v>
                </c:pt>
                <c:pt idx="53">
                  <c:v>-17.278609360958917</c:v>
                </c:pt>
                <c:pt idx="54">
                  <c:v>-1.2156302400803687</c:v>
                </c:pt>
                <c:pt idx="55">
                  <c:v>-8.7134780553244617</c:v>
                </c:pt>
                <c:pt idx="56">
                  <c:v>-12.997499268289943</c:v>
                </c:pt>
                <c:pt idx="57">
                  <c:v>-15.142372143613747</c:v>
                </c:pt>
                <c:pt idx="58">
                  <c:v>-11.929067431275653</c:v>
                </c:pt>
                <c:pt idx="59">
                  <c:v>-0.14477451463776464</c:v>
                </c:pt>
                <c:pt idx="60">
                  <c:v>-15.144140056714601</c:v>
                </c:pt>
                <c:pt idx="61">
                  <c:v>-4.430843620603178</c:v>
                </c:pt>
                <c:pt idx="62">
                  <c:v>-11.931324930379091</c:v>
                </c:pt>
                <c:pt idx="63">
                  <c:v>3.0695424153998254</c:v>
                </c:pt>
                <c:pt idx="64">
                  <c:v>-10.859003326074243</c:v>
                </c:pt>
                <c:pt idx="65">
                  <c:v>-2.2872423394378081</c:v>
                </c:pt>
                <c:pt idx="66">
                  <c:v>-9.7850228728453619</c:v>
                </c:pt>
                <c:pt idx="67">
                  <c:v>5.2121457343086126</c:v>
                </c:pt>
                <c:pt idx="68">
                  <c:v>-6.5729185227087275</c:v>
                </c:pt>
                <c:pt idx="69">
                  <c:v>-2.2876403190412793</c:v>
                </c:pt>
                <c:pt idx="70">
                  <c:v>-3.3591447983190044</c:v>
                </c:pt>
                <c:pt idx="71">
                  <c:v>-10.858051131732211</c:v>
                </c:pt>
                <c:pt idx="72">
                  <c:v>-10.858133783448613</c:v>
                </c:pt>
                <c:pt idx="73">
                  <c:v>-11.928694055976504</c:v>
                </c:pt>
                <c:pt idx="74">
                  <c:v>-10.857007128840733</c:v>
                </c:pt>
                <c:pt idx="75">
                  <c:v>0.92632821388591235</c:v>
                </c:pt>
                <c:pt idx="76">
                  <c:v>-7.6423066865769158</c:v>
                </c:pt>
                <c:pt idx="77">
                  <c:v>-10.855342212617055</c:v>
                </c:pt>
                <c:pt idx="78">
                  <c:v>-0.14473619586404546</c:v>
                </c:pt>
                <c:pt idx="79">
                  <c:v>-12.995605522556302</c:v>
                </c:pt>
                <c:pt idx="80">
                  <c:v>-3.3578020583989154</c:v>
                </c:pt>
                <c:pt idx="81">
                  <c:v>-12.994931581493056</c:v>
                </c:pt>
                <c:pt idx="82">
                  <c:v>-30.125892906162662</c:v>
                </c:pt>
                <c:pt idx="83">
                  <c:v>-22.646332195558095</c:v>
                </c:pt>
                <c:pt idx="84">
                  <c:v>1.996449147295122</c:v>
                </c:pt>
                <c:pt idx="85">
                  <c:v>-6.5686229843224941</c:v>
                </c:pt>
                <c:pt idx="86">
                  <c:v>-22.628476275422187</c:v>
                </c:pt>
                <c:pt idx="87">
                  <c:v>-11.922508337550337</c:v>
                </c:pt>
                <c:pt idx="88">
                  <c:v>-5.4959034551460642</c:v>
                </c:pt>
                <c:pt idx="89">
                  <c:v>-17.268889134673493</c:v>
                </c:pt>
                <c:pt idx="90">
                  <c:v>-2.2852147263557421</c:v>
                </c:pt>
                <c:pt idx="91">
                  <c:v>9.4865053235514232</c:v>
                </c:pt>
                <c:pt idx="92">
                  <c:v>-17.268929139482054</c:v>
                </c:pt>
                <c:pt idx="93">
                  <c:v>4.1351870658567131</c:v>
                </c:pt>
                <c:pt idx="94">
                  <c:v>0.92548526168229139</c:v>
                </c:pt>
                <c:pt idx="95">
                  <c:v>-5.4934959923980013</c:v>
                </c:pt>
                <c:pt idx="96">
                  <c:v>-11.912652437337201</c:v>
                </c:pt>
                <c:pt idx="97">
                  <c:v>-6.5620883770861491</c:v>
                </c:pt>
                <c:pt idx="98">
                  <c:v>-1.2141625108180503</c:v>
                </c:pt>
                <c:pt idx="99">
                  <c:v>-8.7012650127171511</c:v>
                </c:pt>
                <c:pt idx="100">
                  <c:v>-15.120948817244146</c:v>
                </c:pt>
                <c:pt idx="101">
                  <c:v>-16.186706358116837</c:v>
                </c:pt>
                <c:pt idx="102">
                  <c:v>4.1321895062061111</c:v>
                </c:pt>
                <c:pt idx="103">
                  <c:v>-2.2831437939625809</c:v>
                </c:pt>
                <c:pt idx="104">
                  <c:v>-0.14451355707956334</c:v>
                </c:pt>
                <c:pt idx="105">
                  <c:v>-3.3516741272275068</c:v>
                </c:pt>
                <c:pt idx="106">
                  <c:v>-4.4201642713357483</c:v>
                </c:pt>
                <c:pt idx="107">
                  <c:v>-12.97289857685726</c:v>
                </c:pt>
                <c:pt idx="108">
                  <c:v>3.0621841402836734</c:v>
                </c:pt>
                <c:pt idx="109">
                  <c:v>-14.037572701882446</c:v>
                </c:pt>
                <c:pt idx="110">
                  <c:v>6.267776899818597</c:v>
                </c:pt>
                <c:pt idx="111">
                  <c:v>5.1984016791028553</c:v>
                </c:pt>
                <c:pt idx="112">
                  <c:v>-4.4188489845315884</c:v>
                </c:pt>
                <c:pt idx="113">
                  <c:v>-16.17393156786888</c:v>
                </c:pt>
                <c:pt idx="114">
                  <c:v>0.92418014235189871</c:v>
                </c:pt>
                <c:pt idx="115">
                  <c:v>-5.4878098057557647</c:v>
                </c:pt>
                <c:pt idx="116">
                  <c:v>-15.101195142822746</c:v>
                </c:pt>
                <c:pt idx="117">
                  <c:v>-3.3495064705374964</c:v>
                </c:pt>
                <c:pt idx="118">
                  <c:v>-8.6887758046532788</c:v>
                </c:pt>
                <c:pt idx="119">
                  <c:v>-3.348813412439696</c:v>
                </c:pt>
                <c:pt idx="120">
                  <c:v>-14.029766990952913</c:v>
                </c:pt>
                <c:pt idx="121">
                  <c:v>-0.14442007767086729</c:v>
                </c:pt>
                <c:pt idx="122">
                  <c:v>-10.831464870034928</c:v>
                </c:pt>
                <c:pt idx="123">
                  <c:v>-7.6246263541764172</c:v>
                </c:pt>
                <c:pt idx="124">
                  <c:v>6.2620242671253123</c:v>
                </c:pt>
                <c:pt idx="125">
                  <c:v>-9.7530454312563553</c:v>
                </c:pt>
                <c:pt idx="126">
                  <c:v>-6.5515339792989629</c:v>
                </c:pt>
                <c:pt idx="127">
                  <c:v>-9.7531714998606134</c:v>
                </c:pt>
                <c:pt idx="128">
                  <c:v>-12.957904379791524</c:v>
                </c:pt>
                <c:pt idx="129">
                  <c:v>-7.6183584039193128</c:v>
                </c:pt>
                <c:pt idx="130">
                  <c:v>-2.2790601842599174</c:v>
                </c:pt>
                <c:pt idx="131">
                  <c:v>1.9901903722589014</c:v>
                </c:pt>
                <c:pt idx="132">
                  <c:v>-2.2799026670866267</c:v>
                </c:pt>
                <c:pt idx="133">
                  <c:v>6.2598394166347466</c:v>
                </c:pt>
                <c:pt idx="134">
                  <c:v>-11.884512527075634</c:v>
                </c:pt>
                <c:pt idx="135">
                  <c:v>4.1238723936174999</c:v>
                </c:pt>
                <c:pt idx="136">
                  <c:v>8.3919351831132403</c:v>
                </c:pt>
                <c:pt idx="137">
                  <c:v>-9.7472497964567442</c:v>
                </c:pt>
                <c:pt idx="138">
                  <c:v>-0.14423197878412053</c:v>
                </c:pt>
                <c:pt idx="139">
                  <c:v>-4.4090717883354289</c:v>
                </c:pt>
                <c:pt idx="140">
                  <c:v>5.1862574484319861</c:v>
                </c:pt>
                <c:pt idx="141">
                  <c:v>5.1851598991087267</c:v>
                </c:pt>
                <c:pt idx="142">
                  <c:v>-13.998558587172095</c:v>
                </c:pt>
                <c:pt idx="143">
                  <c:v>3.0530023184563007</c:v>
                </c:pt>
                <c:pt idx="144">
                  <c:v>-10.800051616898982</c:v>
                </c:pt>
                <c:pt idx="145">
                  <c:v>-8.6690689353091948</c:v>
                </c:pt>
                <c:pt idx="146">
                  <c:v>-7.6030850830638128</c:v>
                </c:pt>
                <c:pt idx="147">
                  <c:v>-5.4722475232924745</c:v>
                </c:pt>
                <c:pt idx="148">
                  <c:v>-6.5381449839871246</c:v>
                </c:pt>
                <c:pt idx="149">
                  <c:v>0.921564279648458</c:v>
                </c:pt>
                <c:pt idx="150">
                  <c:v>5.1838622636107869</c:v>
                </c:pt>
                <c:pt idx="151">
                  <c:v>-0.14401057575691134</c:v>
                </c:pt>
                <c:pt idx="152">
                  <c:v>12.641848488173711</c:v>
                </c:pt>
                <c:pt idx="153">
                  <c:v>-5.4711463528677111</c:v>
                </c:pt>
                <c:pt idx="154">
                  <c:v>-7.6032029292510783</c:v>
                </c:pt>
                <c:pt idx="155">
                  <c:v>-3.3401830451146188</c:v>
                </c:pt>
                <c:pt idx="156">
                  <c:v>-5.4712311945184604</c:v>
                </c:pt>
                <c:pt idx="157">
                  <c:v>-7.6011828675895581</c:v>
                </c:pt>
                <c:pt idx="158">
                  <c:v>-13.992889838496211</c:v>
                </c:pt>
                <c:pt idx="159">
                  <c:v>-11.862135188554186</c:v>
                </c:pt>
                <c:pt idx="160">
                  <c:v>0.92114363513825326</c:v>
                </c:pt>
                <c:pt idx="161">
                  <c:v>12.637349272706183</c:v>
                </c:pt>
                <c:pt idx="162">
                  <c:v>1.9863819025474141</c:v>
                </c:pt>
                <c:pt idx="163">
                  <c:v>-6.5350254791074684</c:v>
                </c:pt>
                <c:pt idx="164">
                  <c:v>1.9862794523171232</c:v>
                </c:pt>
                <c:pt idx="165">
                  <c:v>-7.5992227389458096</c:v>
                </c:pt>
                <c:pt idx="166">
                  <c:v>-6.5340651144745765</c:v>
                </c:pt>
                <c:pt idx="167">
                  <c:v>7.3097898379389088</c:v>
                </c:pt>
                <c:pt idx="168">
                  <c:v>0.92094891596037665</c:v>
                </c:pt>
                <c:pt idx="169">
                  <c:v>-8.6626774192529741</c:v>
                </c:pt>
                <c:pt idx="170">
                  <c:v>6.2440897251008733</c:v>
                </c:pt>
                <c:pt idx="171">
                  <c:v>13.695500512375689</c:v>
                </c:pt>
                <c:pt idx="172">
                  <c:v>-5.4668874148794036</c:v>
                </c:pt>
                <c:pt idx="173">
                  <c:v>3.0510502195596816</c:v>
                </c:pt>
                <c:pt idx="174">
                  <c:v>36.049660453254447</c:v>
                </c:pt>
                <c:pt idx="175">
                  <c:v>12.63093278679208</c:v>
                </c:pt>
                <c:pt idx="176">
                  <c:v>-10.788473673491287</c:v>
                </c:pt>
                <c:pt idx="177">
                  <c:v>-0.14390255605223298</c:v>
                </c:pt>
                <c:pt idx="178">
                  <c:v>14.761970676347902</c:v>
                </c:pt>
                <c:pt idx="179">
                  <c:v>-1.2082173143376123</c:v>
                </c:pt>
                <c:pt idx="180">
                  <c:v>8.3684783568527479</c:v>
                </c:pt>
                <c:pt idx="181">
                  <c:v>15.815260333987512</c:v>
                </c:pt>
                <c:pt idx="182">
                  <c:v>-1.207657169287115</c:v>
                </c:pt>
                <c:pt idx="183">
                  <c:v>4.1118585129604348</c:v>
                </c:pt>
                <c:pt idx="184">
                  <c:v>-11.849270148722756</c:v>
                </c:pt>
                <c:pt idx="185">
                  <c:v>0.92009740907094284</c:v>
                </c:pt>
                <c:pt idx="186">
                  <c:v>-6.5263416155111367</c:v>
                </c:pt>
                <c:pt idx="187">
                  <c:v>-5.4622281647307149</c:v>
                </c:pt>
                <c:pt idx="188">
                  <c:v>-2.2707682091950079</c:v>
                </c:pt>
                <c:pt idx="189">
                  <c:v>14.743198434111431</c:v>
                </c:pt>
                <c:pt idx="190">
                  <c:v>-3.3335968172033517</c:v>
                </c:pt>
                <c:pt idx="191">
                  <c:v>8.3615856678338094</c:v>
                </c:pt>
                <c:pt idx="192">
                  <c:v>11.55136120703324</c:v>
                </c:pt>
                <c:pt idx="193">
                  <c:v>1.9824506388841279</c:v>
                </c:pt>
                <c:pt idx="194">
                  <c:v>-4.3962706276679038</c:v>
                </c:pt>
                <c:pt idx="195">
                  <c:v>-5.4593460933742524</c:v>
                </c:pt>
                <c:pt idx="196">
                  <c:v>5.1717081052090634</c:v>
                </c:pt>
                <c:pt idx="197">
                  <c:v>-5.4587840925668321</c:v>
                </c:pt>
                <c:pt idx="198">
                  <c:v>-2.2697747060987585</c:v>
                </c:pt>
                <c:pt idx="199">
                  <c:v>9.4247450739484631</c:v>
                </c:pt>
                <c:pt idx="200">
                  <c:v>4.1086836595247824</c:v>
                </c:pt>
                <c:pt idx="201">
                  <c:v>-2.2697924337930386</c:v>
                </c:pt>
                <c:pt idx="202">
                  <c:v>-5.4591353295110698</c:v>
                </c:pt>
                <c:pt idx="203">
                  <c:v>3.0453813104891378</c:v>
                </c:pt>
                <c:pt idx="204">
                  <c:v>-5.4589822415759492</c:v>
                </c:pt>
                <c:pt idx="205">
                  <c:v>0.91929489817586962</c:v>
                </c:pt>
                <c:pt idx="206">
                  <c:v>6.2333415734689908</c:v>
                </c:pt>
                <c:pt idx="207">
                  <c:v>-1.2063926511957062</c:v>
                </c:pt>
                <c:pt idx="208">
                  <c:v>-3.331452832010342</c:v>
                </c:pt>
                <c:pt idx="209">
                  <c:v>9.4200907327377834</c:v>
                </c:pt>
                <c:pt idx="210">
                  <c:v>6.2320760324499922</c:v>
                </c:pt>
                <c:pt idx="211">
                  <c:v>5.1688883820678893</c:v>
                </c:pt>
                <c:pt idx="212">
                  <c:v>5.1685560161435546</c:v>
                </c:pt>
                <c:pt idx="213">
                  <c:v>1.9812479069315529</c:v>
                </c:pt>
                <c:pt idx="214">
                  <c:v>-0.14358280777052829</c:v>
                </c:pt>
                <c:pt idx="215">
                  <c:v>-4.3932077323953944</c:v>
                </c:pt>
                <c:pt idx="216">
                  <c:v>-15.015671275281434</c:v>
                </c:pt>
                <c:pt idx="217">
                  <c:v>-1.2059306225725492</c:v>
                </c:pt>
                <c:pt idx="218">
                  <c:v>-7.57915581991882</c:v>
                </c:pt>
                <c:pt idx="219">
                  <c:v>6.2298812108291672</c:v>
                </c:pt>
                <c:pt idx="220">
                  <c:v>5.1674003184782809</c:v>
                </c:pt>
                <c:pt idx="221">
                  <c:v>-4.3929252872852382</c:v>
                </c:pt>
                <c:pt idx="222">
                  <c:v>-5.4554297588802534</c:v>
                </c:pt>
                <c:pt idx="223">
                  <c:v>-8.6428278405832764</c:v>
                </c:pt>
                <c:pt idx="224">
                  <c:v>-10.768745704846642</c:v>
                </c:pt>
                <c:pt idx="225">
                  <c:v>3.0444495828139631</c:v>
                </c:pt>
                <c:pt idx="226">
                  <c:v>-7.5819827719288213</c:v>
                </c:pt>
                <c:pt idx="227">
                  <c:v>-5.4576204408607847</c:v>
                </c:pt>
                <c:pt idx="228">
                  <c:v>-4.3951293227687476</c:v>
                </c:pt>
                <c:pt idx="229">
                  <c:v>6.2325255748391655</c:v>
                </c:pt>
                <c:pt idx="230">
                  <c:v>1.9819105401733006</c:v>
                </c:pt>
                <c:pt idx="231">
                  <c:v>4.1075435159181968</c:v>
                </c:pt>
                <c:pt idx="232">
                  <c:v>12.608353207401905</c:v>
                </c:pt>
                <c:pt idx="233">
                  <c:v>-7.5827629919151285</c:v>
                </c:pt>
                <c:pt idx="234">
                  <c:v>-7.5825679218649142</c:v>
                </c:pt>
                <c:pt idx="235">
                  <c:v>4.1116898511337823</c:v>
                </c:pt>
                <c:pt idx="236">
                  <c:v>-3.3328598675227541</c:v>
                </c:pt>
                <c:pt idx="237">
                  <c:v>1.9823950525287215</c:v>
                </c:pt>
                <c:pt idx="238">
                  <c:v>-3.3321309987024303</c:v>
                </c:pt>
                <c:pt idx="239">
                  <c:v>5.1690096912828354</c:v>
                </c:pt>
                <c:pt idx="240">
                  <c:v>-5.4587012924371434</c:v>
                </c:pt>
                <c:pt idx="241">
                  <c:v>-7.5800329242312703</c:v>
                </c:pt>
                <c:pt idx="242">
                  <c:v>8.3541066247657287</c:v>
                </c:pt>
                <c:pt idx="243">
                  <c:v>-3.3283036958791232</c:v>
                </c:pt>
                <c:pt idx="244">
                  <c:v>8.3485254139417062</c:v>
                </c:pt>
                <c:pt idx="245">
                  <c:v>-8.6337918442198696</c:v>
                </c:pt>
                <c:pt idx="246">
                  <c:v>-0.14342460843835689</c:v>
                </c:pt>
                <c:pt idx="247">
                  <c:v>10.468026315196127</c:v>
                </c:pt>
                <c:pt idx="248">
                  <c:v>-7.5706498658753851</c:v>
                </c:pt>
                <c:pt idx="249">
                  <c:v>-5.4482993216200404</c:v>
                </c:pt>
                <c:pt idx="250">
                  <c:v>-1.2044318406389469</c:v>
                </c:pt>
                <c:pt idx="251">
                  <c:v>-3.3263210783069961</c:v>
                </c:pt>
                <c:pt idx="252">
                  <c:v>-8.6307555250928942</c:v>
                </c:pt>
                <c:pt idx="253">
                  <c:v>-0.14339810840892053</c:v>
                </c:pt>
                <c:pt idx="254">
                  <c:v>-1.2044103726773399</c:v>
                </c:pt>
                <c:pt idx="255">
                  <c:v>-6.5089969862765953</c:v>
                </c:pt>
                <c:pt idx="256">
                  <c:v>12.588249478687739</c:v>
                </c:pt>
                <c:pt idx="257">
                  <c:v>14.707808082088107</c:v>
                </c:pt>
                <c:pt idx="258">
                  <c:v>3.0387908300374775</c:v>
                </c:pt>
                <c:pt idx="259">
                  <c:v>-0.14333552772804178</c:v>
                </c:pt>
                <c:pt idx="260">
                  <c:v>-1.203859840252552</c:v>
                </c:pt>
                <c:pt idx="261">
                  <c:v>-1.2037516850741321</c:v>
                </c:pt>
                <c:pt idx="262">
                  <c:v>15.760714963886752</c:v>
                </c:pt>
                <c:pt idx="263">
                  <c:v>5.1574586221677654</c:v>
                </c:pt>
                <c:pt idx="264">
                  <c:v>-1.2033655751688594</c:v>
                </c:pt>
                <c:pt idx="265">
                  <c:v>10.457849099125632</c:v>
                </c:pt>
                <c:pt idx="266">
                  <c:v>-0.14327045453631235</c:v>
                </c:pt>
                <c:pt idx="267">
                  <c:v>13.636962430358944</c:v>
                </c:pt>
                <c:pt idx="268">
                  <c:v>1.9765574131476957</c:v>
                </c:pt>
                <c:pt idx="269">
                  <c:v>7.2754574481048238</c:v>
                </c:pt>
                <c:pt idx="270">
                  <c:v>-9.6812153331885984</c:v>
                </c:pt>
                <c:pt idx="271">
                  <c:v>4.0955763419343016</c:v>
                </c:pt>
                <c:pt idx="272">
                  <c:v>-4.3816831288518747</c:v>
                </c:pt>
                <c:pt idx="273">
                  <c:v>-1.2027827255719761</c:v>
                </c:pt>
                <c:pt idx="274">
                  <c:v>0.91632483538921583</c:v>
                </c:pt>
                <c:pt idx="275">
                  <c:v>6.2134308760672239</c:v>
                </c:pt>
                <c:pt idx="276">
                  <c:v>-3.3209152574651042</c:v>
                </c:pt>
                <c:pt idx="277">
                  <c:v>-0.14315517675532149</c:v>
                </c:pt>
                <c:pt idx="278">
                  <c:v>0.91596798349952413</c:v>
                </c:pt>
                <c:pt idx="279">
                  <c:v>10.446488005441541</c:v>
                </c:pt>
                <c:pt idx="280">
                  <c:v>8.327712199392808</c:v>
                </c:pt>
                <c:pt idx="281">
                  <c:v>0.91570977590067493</c:v>
                </c:pt>
                <c:pt idx="282">
                  <c:v>12.561351475837851</c:v>
                </c:pt>
                <c:pt idx="283">
                  <c:v>3.0329058093193932</c:v>
                </c:pt>
                <c:pt idx="284">
                  <c:v>-2.2602041987597254</c:v>
                </c:pt>
                <c:pt idx="285">
                  <c:v>3.0323619157736319</c:v>
                </c:pt>
                <c:pt idx="286">
                  <c:v>8.3241515465985731</c:v>
                </c:pt>
                <c:pt idx="287">
                  <c:v>6.2060310928494724</c:v>
                </c:pt>
                <c:pt idx="288">
                  <c:v>-3.3174543610022664</c:v>
                </c:pt>
                <c:pt idx="289">
                  <c:v>4.0891584640282899</c:v>
                </c:pt>
                <c:pt idx="290">
                  <c:v>6.2044420437922838</c:v>
                </c:pt>
                <c:pt idx="291">
                  <c:v>-0.14296276142026462</c:v>
                </c:pt>
                <c:pt idx="292">
                  <c:v>1.9724394858722283</c:v>
                </c:pt>
                <c:pt idx="293">
                  <c:v>0.91470907602486329</c:v>
                </c:pt>
                <c:pt idx="294">
                  <c:v>4.0869930745660783</c:v>
                </c:pt>
                <c:pt idx="295">
                  <c:v>-1.2003390982209894</c:v>
                </c:pt>
                <c:pt idx="296">
                  <c:v>-6.4863000756689875</c:v>
                </c:pt>
                <c:pt idx="297">
                  <c:v>8.3139289790747366</c:v>
                </c:pt>
                <c:pt idx="298">
                  <c:v>10.427595308264641</c:v>
                </c:pt>
                <c:pt idx="299">
                  <c:v>7.2557152207470974</c:v>
                </c:pt>
                <c:pt idx="300">
                  <c:v>6.1983511731444789</c:v>
                </c:pt>
                <c:pt idx="301">
                  <c:v>0.91389029320467252</c:v>
                </c:pt>
                <c:pt idx="302">
                  <c:v>-0.14282356974212018</c:v>
                </c:pt>
                <c:pt idx="303">
                  <c:v>10.424427701239832</c:v>
                </c:pt>
                <c:pt idx="304">
                  <c:v>4.0840791301765371</c:v>
                </c:pt>
                <c:pt idx="305">
                  <c:v>0.91381136608317048</c:v>
                </c:pt>
                <c:pt idx="306">
                  <c:v>3.0265029769192551</c:v>
                </c:pt>
                <c:pt idx="307">
                  <c:v>3.0264256014452773</c:v>
                </c:pt>
                <c:pt idx="308">
                  <c:v>-2.2552997904138574</c:v>
                </c:pt>
                <c:pt idx="309">
                  <c:v>6.1945187221280102</c:v>
                </c:pt>
                <c:pt idx="310">
                  <c:v>4.0820238367443897</c:v>
                </c:pt>
                <c:pt idx="311">
                  <c:v>0.91339094909152851</c:v>
                </c:pt>
                <c:pt idx="312">
                  <c:v>-6.479326222040954</c:v>
                </c:pt>
                <c:pt idx="313">
                  <c:v>-3.3106235752743052</c:v>
                </c:pt>
                <c:pt idx="314">
                  <c:v>1.9691440301474055</c:v>
                </c:pt>
                <c:pt idx="315">
                  <c:v>9.3607157107863426</c:v>
                </c:pt>
                <c:pt idx="316">
                  <c:v>-1.1985638199611957</c:v>
                </c:pt>
                <c:pt idx="317">
                  <c:v>4.0807917459939702</c:v>
                </c:pt>
                <c:pt idx="318">
                  <c:v>-9.6452798305876346</c:v>
                </c:pt>
                <c:pt idx="319">
                  <c:v>0.91306422544889321</c:v>
                </c:pt>
                <c:pt idx="320">
                  <c:v>-1.1984451521590116</c:v>
                </c:pt>
                <c:pt idx="321">
                  <c:v>6.1915117126181558</c:v>
                </c:pt>
                <c:pt idx="322">
                  <c:v>14.636471348845523</c:v>
                </c:pt>
                <c:pt idx="323">
                  <c:v>0.912838288531721</c:v>
                </c:pt>
                <c:pt idx="324">
                  <c:v>-6.4756851283505679</c:v>
                </c:pt>
                <c:pt idx="325">
                  <c:v>6.1902959401832813</c:v>
                </c:pt>
                <c:pt idx="326">
                  <c:v>12.523445241054793</c:v>
                </c:pt>
                <c:pt idx="327">
                  <c:v>-3.3083937324869388</c:v>
                </c:pt>
                <c:pt idx="328">
                  <c:v>16.740855212226759</c:v>
                </c:pt>
                <c:pt idx="329">
                  <c:v>7.2434747095875798</c:v>
                </c:pt>
                <c:pt idx="330">
                  <c:v>3.0226102315162233</c:v>
                </c:pt>
                <c:pt idx="331">
                  <c:v>5.1319205351732462</c:v>
                </c:pt>
                <c:pt idx="332">
                  <c:v>3.0219785928924492</c:v>
                </c:pt>
                <c:pt idx="333">
                  <c:v>-1.197521594099128</c:v>
                </c:pt>
                <c:pt idx="334">
                  <c:v>-0.14257722525331734</c:v>
                </c:pt>
                <c:pt idx="335">
                  <c:v>9.35059102953573</c:v>
                </c:pt>
                <c:pt idx="336">
                  <c:v>1.9667380156790355</c:v>
                </c:pt>
                <c:pt idx="337">
                  <c:v>11.4584251060421</c:v>
                </c:pt>
                <c:pt idx="338">
                  <c:v>9.3478471364817306</c:v>
                </c:pt>
                <c:pt idx="339">
                  <c:v>-0.14250810483895182</c:v>
                </c:pt>
                <c:pt idx="340">
                  <c:v>12.509924746639848</c:v>
                </c:pt>
                <c:pt idx="341">
                  <c:v>-1.1968245573469374</c:v>
                </c:pt>
                <c:pt idx="342">
                  <c:v>15.670506586139533</c:v>
                </c:pt>
                <c:pt idx="343">
                  <c:v>23.05115149638133</c:v>
                </c:pt>
                <c:pt idx="344">
                  <c:v>35.700691455429592</c:v>
                </c:pt>
                <c:pt idx="345">
                  <c:v>52.563373296712449</c:v>
                </c:pt>
                <c:pt idx="346">
                  <c:v>60.996596391989328</c:v>
                </c:pt>
                <c:pt idx="347">
                  <c:v>51.50531520102777</c:v>
                </c:pt>
                <c:pt idx="348">
                  <c:v>46.232404972267645</c:v>
                </c:pt>
                <c:pt idx="349">
                  <c:v>38.853596484401756</c:v>
                </c:pt>
                <c:pt idx="350">
                  <c:v>39.905319572870262</c:v>
                </c:pt>
                <c:pt idx="351">
                  <c:v>37.794829829658774</c:v>
                </c:pt>
                <c:pt idx="352">
                  <c:v>26.204437291858493</c:v>
                </c:pt>
                <c:pt idx="353">
                  <c:v>32.530697469495131</c:v>
                </c:pt>
                <c:pt idx="354">
                  <c:v>42.01430645609593</c:v>
                </c:pt>
                <c:pt idx="355">
                  <c:v>37.802487714325949</c:v>
                </c:pt>
                <c:pt idx="356">
                  <c:v>42.015913613408152</c:v>
                </c:pt>
                <c:pt idx="357">
                  <c:v>39.906525761088325</c:v>
                </c:pt>
                <c:pt idx="358">
                  <c:v>36.74412313448412</c:v>
                </c:pt>
                <c:pt idx="359">
                  <c:v>29.362789676892827</c:v>
                </c:pt>
                <c:pt idx="360">
                  <c:v>27.257707232133477</c:v>
                </c:pt>
                <c:pt idx="361">
                  <c:v>34.632345234914077</c:v>
                </c:pt>
                <c:pt idx="362">
                  <c:v>31.470705775690334</c:v>
                </c:pt>
                <c:pt idx="363">
                  <c:v>54.654877761765995</c:v>
                </c:pt>
                <c:pt idx="364">
                  <c:v>49.385906452920672</c:v>
                </c:pt>
                <c:pt idx="365">
                  <c:v>63.083832241779227</c:v>
                </c:pt>
                <c:pt idx="366">
                  <c:v>57.820137710468259</c:v>
                </c:pt>
                <c:pt idx="367">
                  <c:v>45.179369781027169</c:v>
                </c:pt>
                <c:pt idx="368">
                  <c:v>51.500887870824563</c:v>
                </c:pt>
                <c:pt idx="369">
                  <c:v>49.387958909226221</c:v>
                </c:pt>
                <c:pt idx="370">
                  <c:v>52.54880311394205</c:v>
                </c:pt>
                <c:pt idx="371">
                  <c:v>65.196360979232921</c:v>
                </c:pt>
                <c:pt idx="372">
                  <c:v>48.335969617568828</c:v>
                </c:pt>
                <c:pt idx="373">
                  <c:v>42.013235086192296</c:v>
                </c:pt>
                <c:pt idx="374">
                  <c:v>50.446299090186571</c:v>
                </c:pt>
                <c:pt idx="375">
                  <c:v>35.686244254072022</c:v>
                </c:pt>
                <c:pt idx="376">
                  <c:v>48.337818524336136</c:v>
                </c:pt>
                <c:pt idx="377">
                  <c:v>37.794294717422112</c:v>
                </c:pt>
                <c:pt idx="378">
                  <c:v>45.174910495150556</c:v>
                </c:pt>
                <c:pt idx="379">
                  <c:v>36.743776071261983</c:v>
                </c:pt>
                <c:pt idx="380">
                  <c:v>47.287293964885471</c:v>
                </c:pt>
                <c:pt idx="381">
                  <c:v>45.172030764510602</c:v>
                </c:pt>
                <c:pt idx="382">
                  <c:v>46.232339088876749</c:v>
                </c:pt>
                <c:pt idx="383">
                  <c:v>45.178942734942794</c:v>
                </c:pt>
                <c:pt idx="384">
                  <c:v>38.861413323046648</c:v>
                </c:pt>
                <c:pt idx="385">
                  <c:v>60.989997932080897</c:v>
                </c:pt>
                <c:pt idx="386">
                  <c:v>47.292118091383458</c:v>
                </c:pt>
                <c:pt idx="387">
                  <c:v>48.340055539137055</c:v>
                </c:pt>
                <c:pt idx="388">
                  <c:v>37.801523647975152</c:v>
                </c:pt>
                <c:pt idx="389">
                  <c:v>32.528884713171131</c:v>
                </c:pt>
                <c:pt idx="390">
                  <c:v>32.53095854518773</c:v>
                </c:pt>
                <c:pt idx="391">
                  <c:v>19.884267549599699</c:v>
                </c:pt>
                <c:pt idx="392">
                  <c:v>18.828006610695908</c:v>
                </c:pt>
                <c:pt idx="393">
                  <c:v>20.934835575528087</c:v>
                </c:pt>
                <c:pt idx="394">
                  <c:v>25.148923642148219</c:v>
                </c:pt>
                <c:pt idx="395">
                  <c:v>38.854476704703309</c:v>
                </c:pt>
                <c:pt idx="396">
                  <c:v>42.010894207188223</c:v>
                </c:pt>
                <c:pt idx="397">
                  <c:v>40.962418565909765</c:v>
                </c:pt>
                <c:pt idx="398">
                  <c:v>27.259058739131589</c:v>
                </c:pt>
                <c:pt idx="399">
                  <c:v>26.209164656873959</c:v>
                </c:pt>
                <c:pt idx="400">
                  <c:v>45.182910849601519</c:v>
                </c:pt>
                <c:pt idx="401">
                  <c:v>52.562130181832146</c:v>
                </c:pt>
                <c:pt idx="402">
                  <c:v>46.239347692327378</c:v>
                </c:pt>
                <c:pt idx="403">
                  <c:v>43.073655493388756</c:v>
                </c:pt>
                <c:pt idx="404">
                  <c:v>50.458211461680015</c:v>
                </c:pt>
                <c:pt idx="405">
                  <c:v>46.244065210870716</c:v>
                </c:pt>
                <c:pt idx="406">
                  <c:v>60.998754299085789</c:v>
                </c:pt>
                <c:pt idx="407">
                  <c:v>55.727248194083273</c:v>
                </c:pt>
                <c:pt idx="408">
                  <c:v>64.166141065639664</c:v>
                </c:pt>
                <c:pt idx="409">
                  <c:v>51.51723498762918</c:v>
                </c:pt>
                <c:pt idx="410">
                  <c:v>54.680075263104243</c:v>
                </c:pt>
                <c:pt idx="411">
                  <c:v>33.595330341036572</c:v>
                </c:pt>
                <c:pt idx="412">
                  <c:v>46.24111664898372</c:v>
                </c:pt>
                <c:pt idx="413">
                  <c:v>48.357478341687461</c:v>
                </c:pt>
                <c:pt idx="414">
                  <c:v>45.192707164830118</c:v>
                </c:pt>
                <c:pt idx="415">
                  <c:v>55.737909615203243</c:v>
                </c:pt>
                <c:pt idx="416">
                  <c:v>50.461667772534796</c:v>
                </c:pt>
                <c:pt idx="417">
                  <c:v>48.352544723196473</c:v>
                </c:pt>
                <c:pt idx="418">
                  <c:v>48.363417385115525</c:v>
                </c:pt>
                <c:pt idx="419">
                  <c:v>36.76634281855231</c:v>
                </c:pt>
                <c:pt idx="420">
                  <c:v>47.314975797634261</c:v>
                </c:pt>
                <c:pt idx="421">
                  <c:v>36.767749819540349</c:v>
                </c:pt>
                <c:pt idx="422">
                  <c:v>34.658920017094609</c:v>
                </c:pt>
                <c:pt idx="423">
                  <c:v>31.494600436592787</c:v>
                </c:pt>
                <c:pt idx="424">
                  <c:v>45.204385199400001</c:v>
                </c:pt>
                <c:pt idx="425">
                  <c:v>45.20669186922354</c:v>
                </c:pt>
                <c:pt idx="426">
                  <c:v>50.480502019057724</c:v>
                </c:pt>
                <c:pt idx="427">
                  <c:v>48.371438363950844</c:v>
                </c:pt>
                <c:pt idx="428">
                  <c:v>52.594742012957965</c:v>
                </c:pt>
                <c:pt idx="429">
                  <c:v>43.104023879495664</c:v>
                </c:pt>
                <c:pt idx="430">
                  <c:v>50.488635098048498</c:v>
                </c:pt>
                <c:pt idx="431">
                  <c:v>63.145123292163611</c:v>
                </c:pt>
                <c:pt idx="432">
                  <c:v>55.759426073019156</c:v>
                </c:pt>
                <c:pt idx="433">
                  <c:v>54.7065055590055</c:v>
                </c:pt>
                <c:pt idx="434">
                  <c:v>63.145928961287986</c:v>
                </c:pt>
                <c:pt idx="435">
                  <c:v>38.888629430343002</c:v>
                </c:pt>
                <c:pt idx="436">
                  <c:v>56.814180406607576</c:v>
                </c:pt>
                <c:pt idx="437">
                  <c:v>64.206985360845849</c:v>
                </c:pt>
                <c:pt idx="438">
                  <c:v>53.656507849831584</c:v>
                </c:pt>
                <c:pt idx="439">
                  <c:v>46.271359842842301</c:v>
                </c:pt>
                <c:pt idx="440">
                  <c:v>50.49507760456877</c:v>
                </c:pt>
                <c:pt idx="441">
                  <c:v>43.108218875553085</c:v>
                </c:pt>
                <c:pt idx="442">
                  <c:v>55.769121996131851</c:v>
                </c:pt>
                <c:pt idx="443">
                  <c:v>43.113720039238999</c:v>
                </c:pt>
                <c:pt idx="444">
                  <c:v>50.4995883375001</c:v>
                </c:pt>
                <c:pt idx="445">
                  <c:v>45.228401379825492</c:v>
                </c:pt>
                <c:pt idx="446">
                  <c:v>37.842243107313926</c:v>
                </c:pt>
                <c:pt idx="447">
                  <c:v>54.721865102667898</c:v>
                </c:pt>
                <c:pt idx="448">
                  <c:v>51.557923550396282</c:v>
                </c:pt>
                <c:pt idx="449">
                  <c:v>58.945969774161171</c:v>
                </c:pt>
                <c:pt idx="450">
                  <c:v>54.726754039065888</c:v>
                </c:pt>
                <c:pt idx="451">
                  <c:v>49.449195895435111</c:v>
                </c:pt>
                <c:pt idx="452">
                  <c:v>43.119222607142724</c:v>
                </c:pt>
                <c:pt idx="453">
                  <c:v>61.063778169825369</c:v>
                </c:pt>
                <c:pt idx="454">
                  <c:v>48.40347348761356</c:v>
                </c:pt>
                <c:pt idx="455">
                  <c:v>45.239732878373296</c:v>
                </c:pt>
                <c:pt idx="456">
                  <c:v>43.130025912126918</c:v>
                </c:pt>
                <c:pt idx="457">
                  <c:v>58.958480320484881</c:v>
                </c:pt>
                <c:pt idx="458">
                  <c:v>45.23800044030034</c:v>
                </c:pt>
                <c:pt idx="459">
                  <c:v>55.791636811673115</c:v>
                </c:pt>
                <c:pt idx="460">
                  <c:v>47.348727714574949</c:v>
                </c:pt>
                <c:pt idx="461">
                  <c:v>52.624874150527404</c:v>
                </c:pt>
                <c:pt idx="462">
                  <c:v>56.844823598276797</c:v>
                </c:pt>
                <c:pt idx="463">
                  <c:v>51.56623284523949</c:v>
                </c:pt>
                <c:pt idx="464">
                  <c:v>55.786385883064298</c:v>
                </c:pt>
                <c:pt idx="465">
                  <c:v>51.567549250652675</c:v>
                </c:pt>
                <c:pt idx="466">
                  <c:v>43.120668008812316</c:v>
                </c:pt>
                <c:pt idx="467">
                  <c:v>39.95404213985838</c:v>
                </c:pt>
                <c:pt idx="468">
                  <c:v>51.562696215527168</c:v>
                </c:pt>
                <c:pt idx="469">
                  <c:v>47.335434638725424</c:v>
                </c:pt>
                <c:pt idx="470">
                  <c:v>43.117710948673782</c:v>
                </c:pt>
                <c:pt idx="471">
                  <c:v>43.116265694569456</c:v>
                </c:pt>
                <c:pt idx="472">
                  <c:v>51.560722070413824</c:v>
                </c:pt>
                <c:pt idx="473">
                  <c:v>36.784880115988727</c:v>
                </c:pt>
                <c:pt idx="474">
                  <c:v>39.948943619856863</c:v>
                </c:pt>
                <c:pt idx="475">
                  <c:v>36.785524774932973</c:v>
                </c:pt>
                <c:pt idx="476">
                  <c:v>46.286423294022214</c:v>
                </c:pt>
                <c:pt idx="477">
                  <c:v>33.622671133865353</c:v>
                </c:pt>
                <c:pt idx="478">
                  <c:v>26.235721416805621</c:v>
                </c:pt>
                <c:pt idx="479">
                  <c:v>29.401495748404525</c:v>
                </c:pt>
                <c:pt idx="480">
                  <c:v>30.456642261259145</c:v>
                </c:pt>
                <c:pt idx="481">
                  <c:v>41.003398204670518</c:v>
                </c:pt>
                <c:pt idx="482">
                  <c:v>34.676343305701927</c:v>
                </c:pt>
                <c:pt idx="483">
                  <c:v>33.619078717399347</c:v>
                </c:pt>
                <c:pt idx="484">
                  <c:v>30.46169562815167</c:v>
                </c:pt>
                <c:pt idx="485">
                  <c:v>17.801017375714085</c:v>
                </c:pt>
                <c:pt idx="486">
                  <c:v>38.897317996911504</c:v>
                </c:pt>
                <c:pt idx="487">
                  <c:v>29.399619911291101</c:v>
                </c:pt>
                <c:pt idx="488">
                  <c:v>31.507768079907091</c:v>
                </c:pt>
                <c:pt idx="489">
                  <c:v>22.014908295621066</c:v>
                </c:pt>
                <c:pt idx="490">
                  <c:v>20.959788711447661</c:v>
                </c:pt>
                <c:pt idx="491">
                  <c:v>22.015189223437002</c:v>
                </c:pt>
                <c:pt idx="492">
                  <c:v>14.628137884693349</c:v>
                </c:pt>
                <c:pt idx="493">
                  <c:v>17.796019578622928</c:v>
                </c:pt>
                <c:pt idx="494">
                  <c:v>7.2439736188770869</c:v>
                </c:pt>
                <c:pt idx="495">
                  <c:v>-5.4183391757953467</c:v>
                </c:pt>
                <c:pt idx="496">
                  <c:v>10.408725691673277</c:v>
                </c:pt>
                <c:pt idx="497">
                  <c:v>7.2437887293002898</c:v>
                </c:pt>
                <c:pt idx="498">
                  <c:v>1.9677366346099538</c:v>
                </c:pt>
                <c:pt idx="499">
                  <c:v>17.79533827826388</c:v>
                </c:pt>
                <c:pt idx="500">
                  <c:v>-0.1426047917483701</c:v>
                </c:pt>
                <c:pt idx="501">
                  <c:v>7.2432341171933077</c:v>
                </c:pt>
                <c:pt idx="502">
                  <c:v>13.575164216337315</c:v>
                </c:pt>
                <c:pt idx="503">
                  <c:v>-3.3081727964849907</c:v>
                </c:pt>
                <c:pt idx="504">
                  <c:v>-3.3084683424631844</c:v>
                </c:pt>
                <c:pt idx="505">
                  <c:v>8.3001146399954777</c:v>
                </c:pt>
                <c:pt idx="506">
                  <c:v>5.133560034110852</c:v>
                </c:pt>
                <c:pt idx="507">
                  <c:v>0.91262142282091363</c:v>
                </c:pt>
                <c:pt idx="508">
                  <c:v>5.1342152427942098</c:v>
                </c:pt>
                <c:pt idx="509">
                  <c:v>4.0786040028074755</c:v>
                </c:pt>
                <c:pt idx="510">
                  <c:v>-7.5292688581811813</c:v>
                </c:pt>
                <c:pt idx="511">
                  <c:v>-9.6411707523254968</c:v>
                </c:pt>
                <c:pt idx="512">
                  <c:v>8.2995850054612319</c:v>
                </c:pt>
                <c:pt idx="513">
                  <c:v>-5.4187715326807568</c:v>
                </c:pt>
                <c:pt idx="514">
                  <c:v>4.078513028299696</c:v>
                </c:pt>
                <c:pt idx="515">
                  <c:v>12.52126900791958</c:v>
                </c:pt>
                <c:pt idx="516">
                  <c:v>8.2999027780703702</c:v>
                </c:pt>
                <c:pt idx="517">
                  <c:v>7.2448290372480697</c:v>
                </c:pt>
                <c:pt idx="518">
                  <c:v>7.2447365756433575</c:v>
                </c:pt>
                <c:pt idx="519">
                  <c:v>8.3001809529129496</c:v>
                </c:pt>
                <c:pt idx="520">
                  <c:v>4.0791182279874665</c:v>
                </c:pt>
                <c:pt idx="521">
                  <c:v>4.0784609798945359</c:v>
                </c:pt>
                <c:pt idx="522">
                  <c:v>10.410535870616162</c:v>
                </c:pt>
                <c:pt idx="523">
                  <c:v>-0.14263801326658251</c:v>
                </c:pt>
                <c:pt idx="524">
                  <c:v>-4.3642648323606403</c:v>
                </c:pt>
                <c:pt idx="525">
                  <c:v>4.078981523733705</c:v>
                </c:pt>
                <c:pt idx="526">
                  <c:v>1.9680851816855358</c:v>
                </c:pt>
                <c:pt idx="527">
                  <c:v>-1.1979194178717414</c:v>
                </c:pt>
                <c:pt idx="528">
                  <c:v>9.3561599570466392</c:v>
                </c:pt>
                <c:pt idx="529">
                  <c:v>10.411449734427991</c:v>
                </c:pt>
                <c:pt idx="530">
                  <c:v>6.1907116813608534</c:v>
                </c:pt>
                <c:pt idx="531">
                  <c:v>0.9130977371281469</c:v>
                </c:pt>
                <c:pt idx="532">
                  <c:v>-2.254161715314758</c:v>
                </c:pt>
                <c:pt idx="533">
                  <c:v>-2.2543919667667818</c:v>
                </c:pt>
                <c:pt idx="534">
                  <c:v>-7.5348698775824152</c:v>
                </c:pt>
                <c:pt idx="535">
                  <c:v>12.532084605248309</c:v>
                </c:pt>
                <c:pt idx="536">
                  <c:v>6.1947444607164464</c:v>
                </c:pt>
                <c:pt idx="537">
                  <c:v>-9.6505621196417621</c:v>
                </c:pt>
                <c:pt idx="538">
                  <c:v>0.91366933456180099</c:v>
                </c:pt>
                <c:pt idx="539">
                  <c:v>0.91377439964767559</c:v>
                </c:pt>
                <c:pt idx="540">
                  <c:v>12.539811863809851</c:v>
                </c:pt>
                <c:pt idx="541">
                  <c:v>3.0277587290814991</c:v>
                </c:pt>
                <c:pt idx="542">
                  <c:v>3.0280923904268726</c:v>
                </c:pt>
                <c:pt idx="543">
                  <c:v>-0.14286751643296583</c:v>
                </c:pt>
                <c:pt idx="544">
                  <c:v>5.143897980123362</c:v>
                </c:pt>
                <c:pt idx="545">
                  <c:v>1.9717087211189055</c:v>
                </c:pt>
                <c:pt idx="546">
                  <c:v>-8.6023419762762749</c:v>
                </c:pt>
                <c:pt idx="547">
                  <c:v>1.9722695660768963</c:v>
                </c:pt>
                <c:pt idx="548">
                  <c:v>8.3182137139271006</c:v>
                </c:pt>
                <c:pt idx="549">
                  <c:v>4.0881575646489274</c:v>
                </c:pt>
                <c:pt idx="550">
                  <c:v>-0.14298013221193184</c:v>
                </c:pt>
                <c:pt idx="551">
                  <c:v>0.91508669148005206</c:v>
                </c:pt>
                <c:pt idx="552">
                  <c:v>24.194952678967976</c:v>
                </c:pt>
                <c:pt idx="553">
                  <c:v>23.140629366769783</c:v>
                </c:pt>
                <c:pt idx="554">
                  <c:v>17.852313455608218</c:v>
                </c:pt>
                <c:pt idx="555">
                  <c:v>27.383135042622193</c:v>
                </c:pt>
                <c:pt idx="556">
                  <c:v>7.2682841762073744</c:v>
                </c:pt>
                <c:pt idx="557">
                  <c:v>-8.6142376604432123</c:v>
                </c:pt>
                <c:pt idx="558">
                  <c:v>-0.14313096786549684</c:v>
                </c:pt>
                <c:pt idx="559">
                  <c:v>7.269866423185241</c:v>
                </c:pt>
                <c:pt idx="560">
                  <c:v>24.214663510103467</c:v>
                </c:pt>
                <c:pt idx="561">
                  <c:v>16.802497182599769</c:v>
                </c:pt>
                <c:pt idx="562">
                  <c:v>-11.79362766425827</c:v>
                </c:pt>
                <c:pt idx="563">
                  <c:v>3.0346951125734756</c:v>
                </c:pt>
                <c:pt idx="564">
                  <c:v>16.802364483823862</c:v>
                </c:pt>
                <c:pt idx="565">
                  <c:v>-0.14314746584465682</c:v>
                </c:pt>
                <c:pt idx="566">
                  <c:v>23.159484285117291</c:v>
                </c:pt>
                <c:pt idx="567">
                  <c:v>24.218074855995695</c:v>
                </c:pt>
                <c:pt idx="568">
                  <c:v>-0.14316256039753703</c:v>
                </c:pt>
                <c:pt idx="569">
                  <c:v>-7.5584664488028377</c:v>
                </c:pt>
                <c:pt idx="570">
                  <c:v>3.0347877722116769</c:v>
                </c:pt>
                <c:pt idx="571">
                  <c:v>15.746419563535392</c:v>
                </c:pt>
                <c:pt idx="572">
                  <c:v>-6.5000224549512424</c:v>
                </c:pt>
                <c:pt idx="573">
                  <c:v>8.3322388690032838</c:v>
                </c:pt>
                <c:pt idx="574">
                  <c:v>-7.5598220712202808</c:v>
                </c:pt>
                <c:pt idx="575">
                  <c:v>-3.3215969745793892</c:v>
                </c:pt>
                <c:pt idx="576">
                  <c:v>10.451579004841687</c:v>
                </c:pt>
                <c:pt idx="577">
                  <c:v>4.0949989173862278</c:v>
                </c:pt>
                <c:pt idx="578">
                  <c:v>21.047967701939839</c:v>
                </c:pt>
                <c:pt idx="579">
                  <c:v>-6.4995548802418091</c:v>
                </c:pt>
                <c:pt idx="580">
                  <c:v>1.9757778624491384</c:v>
                </c:pt>
                <c:pt idx="581">
                  <c:v>11.509876533144846</c:v>
                </c:pt>
                <c:pt idx="582">
                  <c:v>22.102886853080136</c:v>
                </c:pt>
                <c:pt idx="583">
                  <c:v>14.685536710200829</c:v>
                </c:pt>
                <c:pt idx="584">
                  <c:v>5.1527820486929183</c:v>
                </c:pt>
                <c:pt idx="585">
                  <c:v>22.10016479610259</c:v>
                </c:pt>
                <c:pt idx="586">
                  <c:v>32.694154854690517</c:v>
                </c:pt>
                <c:pt idx="587">
                  <c:v>35.871041047286639</c:v>
                </c:pt>
                <c:pt idx="588">
                  <c:v>15.743441825721369</c:v>
                </c:pt>
                <c:pt idx="589">
                  <c:v>40.100302381067578</c:v>
                </c:pt>
                <c:pt idx="590">
                  <c:v>21.036275883514271</c:v>
                </c:pt>
                <c:pt idx="591">
                  <c:v>32.689130910390766</c:v>
                </c:pt>
                <c:pt idx="592">
                  <c:v>13.625056215720146</c:v>
                </c:pt>
                <c:pt idx="593">
                  <c:v>34.80511357740027</c:v>
                </c:pt>
                <c:pt idx="594">
                  <c:v>14.682644102562412</c:v>
                </c:pt>
                <c:pt idx="595">
                  <c:v>28.45125131958406</c:v>
                </c:pt>
                <c:pt idx="596">
                  <c:v>17.860052024407981</c:v>
                </c:pt>
                <c:pt idx="597">
                  <c:v>39.039764955880003</c:v>
                </c:pt>
                <c:pt idx="598">
                  <c:v>23.155994712331456</c:v>
                </c:pt>
                <c:pt idx="599">
                  <c:v>45.398397723892757</c:v>
                </c:pt>
                <c:pt idx="600">
                  <c:v>44.341127947654428</c:v>
                </c:pt>
                <c:pt idx="601">
                  <c:v>44.339992393261177</c:v>
                </c:pt>
                <c:pt idx="602">
                  <c:v>40.108125389340934</c:v>
                </c:pt>
                <c:pt idx="603">
                  <c:v>35.871041047286639</c:v>
                </c:pt>
                <c:pt idx="604">
                  <c:v>63.400756758489557</c:v>
                </c:pt>
                <c:pt idx="605">
                  <c:v>45.397370780814057</c:v>
                </c:pt>
                <c:pt idx="606">
                  <c:v>51.7492099997542</c:v>
                </c:pt>
                <c:pt idx="607">
                  <c:v>52.810942051466334</c:v>
                </c:pt>
                <c:pt idx="608">
                  <c:v>40.096828627654503</c:v>
                </c:pt>
                <c:pt idx="609">
                  <c:v>40.097221810355997</c:v>
                </c:pt>
                <c:pt idx="610">
                  <c:v>19.981714798447978</c:v>
                </c:pt>
                <c:pt idx="611">
                  <c:v>17.862849962575805</c:v>
                </c:pt>
                <c:pt idx="612">
                  <c:v>36.931338199109419</c:v>
                </c:pt>
                <c:pt idx="613">
                  <c:v>39.055883245306227</c:v>
                </c:pt>
                <c:pt idx="614">
                  <c:v>29.524988962903688</c:v>
                </c:pt>
                <c:pt idx="615">
                  <c:v>21.050083571762105</c:v>
                </c:pt>
                <c:pt idx="616">
                  <c:v>26.349083924088387</c:v>
                </c:pt>
                <c:pt idx="617">
                  <c:v>30.590596118716505</c:v>
                </c:pt>
                <c:pt idx="618">
                  <c:v>34.832697274439411</c:v>
                </c:pt>
                <c:pt idx="619">
                  <c:v>50.72500363077279</c:v>
                </c:pt>
                <c:pt idx="620">
                  <c:v>29.527403922962925</c:v>
                </c:pt>
                <c:pt idx="621">
                  <c:v>32.707656138915858</c:v>
                </c:pt>
                <c:pt idx="622">
                  <c:v>42.243925650000534</c:v>
                </c:pt>
                <c:pt idx="623">
                  <c:v>38.014763978947194</c:v>
                </c:pt>
                <c:pt idx="624">
                  <c:v>43.319143774302027</c:v>
                </c:pt>
                <c:pt idx="625">
                  <c:v>38.022072355447513</c:v>
                </c:pt>
                <c:pt idx="626">
                  <c:v>32.725522943472015</c:v>
                </c:pt>
                <c:pt idx="627">
                  <c:v>22.123636826747976</c:v>
                </c:pt>
                <c:pt idx="628">
                  <c:v>38.03279639221396</c:v>
                </c:pt>
                <c:pt idx="629">
                  <c:v>25.307224220107116</c:v>
                </c:pt>
                <c:pt idx="630">
                  <c:v>18.947745671583746</c:v>
                </c:pt>
                <c:pt idx="631">
                  <c:v>12.584792872757058</c:v>
                </c:pt>
                <c:pt idx="632">
                  <c:v>12.586406845731737</c:v>
                </c:pt>
                <c:pt idx="633">
                  <c:v>15.769941383989568</c:v>
                </c:pt>
                <c:pt idx="634">
                  <c:v>17.892317386926162</c:v>
                </c:pt>
                <c:pt idx="635">
                  <c:v>12.589474535168835</c:v>
                </c:pt>
                <c:pt idx="636">
                  <c:v>15.771885803936422</c:v>
                </c:pt>
                <c:pt idx="637">
                  <c:v>9.4072193848265435</c:v>
                </c:pt>
                <c:pt idx="638">
                  <c:v>13.652824836276718</c:v>
                </c:pt>
                <c:pt idx="639">
                  <c:v>14.715061297019636</c:v>
                </c:pt>
                <c:pt idx="640">
                  <c:v>-2.2666596071578304</c:v>
                </c:pt>
                <c:pt idx="641">
                  <c:v>24.276542671797777</c:v>
                </c:pt>
                <c:pt idx="642">
                  <c:v>18.970516764735589</c:v>
                </c:pt>
                <c:pt idx="643">
                  <c:v>13.664220159855669</c:v>
                </c:pt>
                <c:pt idx="644">
                  <c:v>5.1680735297209734</c:v>
                </c:pt>
                <c:pt idx="645">
                  <c:v>6.2306263985240378</c:v>
                </c:pt>
                <c:pt idx="646">
                  <c:v>9.4155541923145769</c:v>
                </c:pt>
                <c:pt idx="647">
                  <c:v>5.1668791517386028</c:v>
                </c:pt>
                <c:pt idx="648">
                  <c:v>11.540688583689651</c:v>
                </c:pt>
                <c:pt idx="649">
                  <c:v>21.106220541663927</c:v>
                </c:pt>
                <c:pt idx="650">
                  <c:v>25.359767720825843</c:v>
                </c:pt>
                <c:pt idx="651">
                  <c:v>23.236276529396971</c:v>
                </c:pt>
                <c:pt idx="652">
                  <c:v>34.933860125539084</c:v>
                </c:pt>
                <c:pt idx="653">
                  <c:v>31.753155460867077</c:v>
                </c:pt>
                <c:pt idx="654">
                  <c:v>28.568243821211087</c:v>
                </c:pt>
                <c:pt idx="655">
                  <c:v>27.515170416825029</c:v>
                </c:pt>
                <c:pt idx="656">
                  <c:v>32.8463605664653</c:v>
                </c:pt>
                <c:pt idx="657">
                  <c:v>27.527841215006415</c:v>
                </c:pt>
                <c:pt idx="658">
                  <c:v>26.470768476707995</c:v>
                </c:pt>
                <c:pt idx="659">
                  <c:v>13.699438466384033</c:v>
                </c:pt>
                <c:pt idx="660">
                  <c:v>26.478877171113592</c:v>
                </c:pt>
                <c:pt idx="661">
                  <c:v>11.572521298588921</c:v>
                </c:pt>
                <c:pt idx="662">
                  <c:v>29.680035173165816</c:v>
                </c:pt>
                <c:pt idx="663">
                  <c:v>29.681333894920623</c:v>
                </c:pt>
                <c:pt idx="664">
                  <c:v>39.274915409590996</c:v>
                </c:pt>
                <c:pt idx="665">
                  <c:v>26.490883042419782</c:v>
                </c:pt>
                <c:pt idx="666">
                  <c:v>17.969713693345167</c:v>
                </c:pt>
                <c:pt idx="667">
                  <c:v>19.039248409268048</c:v>
                </c:pt>
                <c:pt idx="668">
                  <c:v>25.43158050863001</c:v>
                </c:pt>
                <c:pt idx="669">
                  <c:v>41.415480751271822</c:v>
                </c:pt>
                <c:pt idx="670">
                  <c:v>24.370325350116271</c:v>
                </c:pt>
                <c:pt idx="671">
                  <c:v>28.636647059814059</c:v>
                </c:pt>
                <c:pt idx="672">
                  <c:v>25.443379880966216</c:v>
                </c:pt>
                <c:pt idx="673">
                  <c:v>20.115508071872384</c:v>
                </c:pt>
                <c:pt idx="674">
                  <c:v>20.122770643610583</c:v>
                </c:pt>
                <c:pt idx="675">
                  <c:v>15.856456160770671</c:v>
                </c:pt>
                <c:pt idx="676">
                  <c:v>20.124068083302362</c:v>
                </c:pt>
                <c:pt idx="677">
                  <c:v>6.2581308550878996</c:v>
                </c:pt>
                <c:pt idx="678">
                  <c:v>25.463594458732146</c:v>
                </c:pt>
                <c:pt idx="679">
                  <c:v>8.3912288866180145</c:v>
                </c:pt>
                <c:pt idx="680">
                  <c:v>19.06626872078051</c:v>
                </c:pt>
                <c:pt idx="681">
                  <c:v>-0.1442927869831141</c:v>
                </c:pt>
                <c:pt idx="682">
                  <c:v>13.732530122609145</c:v>
                </c:pt>
                <c:pt idx="683">
                  <c:v>22.267904733769285</c:v>
                </c:pt>
                <c:pt idx="684">
                  <c:v>12.662699088191932</c:v>
                </c:pt>
                <c:pt idx="685">
                  <c:v>28.671005272972661</c:v>
                </c:pt>
                <c:pt idx="686">
                  <c:v>22.268766617088659</c:v>
                </c:pt>
                <c:pt idx="687">
                  <c:v>15.869757526829703</c:v>
                </c:pt>
                <c:pt idx="688">
                  <c:v>15.870781633225258</c:v>
                </c:pt>
                <c:pt idx="689">
                  <c:v>18.009379887228523</c:v>
                </c:pt>
                <c:pt idx="690">
                  <c:v>10.538622775668401</c:v>
                </c:pt>
                <c:pt idx="691">
                  <c:v>13.744517818563841</c:v>
                </c:pt>
                <c:pt idx="692">
                  <c:v>15.886896546332602</c:v>
                </c:pt>
                <c:pt idx="693">
                  <c:v>18.025478443305339</c:v>
                </c:pt>
                <c:pt idx="694">
                  <c:v>19.099973515298828</c:v>
                </c:pt>
                <c:pt idx="695">
                  <c:v>8.4085363777242019</c:v>
                </c:pt>
                <c:pt idx="696">
                  <c:v>19.102195274893997</c:v>
                </c:pt>
                <c:pt idx="697">
                  <c:v>19.103429809138682</c:v>
                </c:pt>
                <c:pt idx="698">
                  <c:v>15.89749240671472</c:v>
                </c:pt>
                <c:pt idx="699">
                  <c:v>-14.049347979991444</c:v>
                </c:pt>
                <c:pt idx="700">
                  <c:v>8.4101023994509863</c:v>
                </c:pt>
                <c:pt idx="701">
                  <c:v>-4.4235619640638069</c:v>
                </c:pt>
                <c:pt idx="702">
                  <c:v>9.4825674205289801</c:v>
                </c:pt>
                <c:pt idx="703">
                  <c:v>11.621870055302596</c:v>
                </c:pt>
                <c:pt idx="704">
                  <c:v>21.251430661914291</c:v>
                </c:pt>
                <c:pt idx="705">
                  <c:v>13.762290518917581</c:v>
                </c:pt>
                <c:pt idx="706">
                  <c:v>12.694993463707071</c:v>
                </c:pt>
                <c:pt idx="707">
                  <c:v>8.4168674835346007</c:v>
                </c:pt>
                <c:pt idx="708">
                  <c:v>11.630291155426773</c:v>
                </c:pt>
                <c:pt idx="709">
                  <c:v>8.4205710359409718</c:v>
                </c:pt>
                <c:pt idx="710">
                  <c:v>13.776541806750258</c:v>
                </c:pt>
                <c:pt idx="711">
                  <c:v>11.636464346061286</c:v>
                </c:pt>
                <c:pt idx="712">
                  <c:v>18.066324493022776</c:v>
                </c:pt>
                <c:pt idx="713">
                  <c:v>6.2842134804728191</c:v>
                </c:pt>
                <c:pt idx="714">
                  <c:v>15.930235923854863</c:v>
                </c:pt>
                <c:pt idx="715">
                  <c:v>19.149964376037516</c:v>
                </c:pt>
                <c:pt idx="716">
                  <c:v>8.4315734244456984</c:v>
                </c:pt>
                <c:pt idx="717">
                  <c:v>17.01482003161448</c:v>
                </c:pt>
                <c:pt idx="718">
                  <c:v>12.725111096021763</c:v>
                </c:pt>
                <c:pt idx="719">
                  <c:v>13.798510829234184</c:v>
                </c:pt>
                <c:pt idx="720">
                  <c:v>12.727091016062635</c:v>
                </c:pt>
                <c:pt idx="721">
                  <c:v>13.801090378035516</c:v>
                </c:pt>
                <c:pt idx="722">
                  <c:v>3.0735593761519162</c:v>
                </c:pt>
                <c:pt idx="723">
                  <c:v>6.2924448645254181</c:v>
                </c:pt>
                <c:pt idx="724">
                  <c:v>8.4384354622518032</c:v>
                </c:pt>
                <c:pt idx="725">
                  <c:v>6.2933426542385034</c:v>
                </c:pt>
                <c:pt idx="726">
                  <c:v>4.1478109290984966</c:v>
                </c:pt>
                <c:pt idx="727">
                  <c:v>7.3686026582308699</c:v>
                </c:pt>
                <c:pt idx="728">
                  <c:v>-2.2921325485246764</c:v>
                </c:pt>
                <c:pt idx="729">
                  <c:v>8.4441758240605136</c:v>
                </c:pt>
                <c:pt idx="730">
                  <c:v>14.884899420717682</c:v>
                </c:pt>
                <c:pt idx="731">
                  <c:v>7.3693675716981044</c:v>
                </c:pt>
                <c:pt idx="732">
                  <c:v>9.5154900758218695</c:v>
                </c:pt>
                <c:pt idx="733">
                  <c:v>-8.7320796598366357</c:v>
                </c:pt>
                <c:pt idx="734">
                  <c:v>2.0018226257918732</c:v>
                </c:pt>
                <c:pt idx="735">
                  <c:v>15.958590975199138</c:v>
                </c:pt>
                <c:pt idx="736">
                  <c:v>9.5188964549211903</c:v>
                </c:pt>
                <c:pt idx="737">
                  <c:v>3.0770142033906556</c:v>
                </c:pt>
                <c:pt idx="738">
                  <c:v>7.3719657706901307</c:v>
                </c:pt>
                <c:pt idx="739">
                  <c:v>13.8170657275483</c:v>
                </c:pt>
                <c:pt idx="740">
                  <c:v>14.88953652122648</c:v>
                </c:pt>
                <c:pt idx="741">
                  <c:v>15.96145708555699</c:v>
                </c:pt>
                <c:pt idx="742">
                  <c:v>3.076654725116184</c:v>
                </c:pt>
                <c:pt idx="743">
                  <c:v>10.595289411244778</c:v>
                </c:pt>
                <c:pt idx="744">
                  <c:v>11.669485927958322</c:v>
                </c:pt>
                <c:pt idx="745">
                  <c:v>9.5218624592174876</c:v>
                </c:pt>
                <c:pt idx="746">
                  <c:v>8.448030693944613</c:v>
                </c:pt>
                <c:pt idx="747">
                  <c:v>13.818246106391983</c:v>
                </c:pt>
                <c:pt idx="748">
                  <c:v>7.3732098874096206</c:v>
                </c:pt>
                <c:pt idx="749">
                  <c:v>3.077413722230848</c:v>
                </c:pt>
                <c:pt idx="750">
                  <c:v>-1.2194683091555463</c:v>
                </c:pt>
                <c:pt idx="751">
                  <c:v>7.3751247333114813</c:v>
                </c:pt>
                <c:pt idx="752">
                  <c:v>12.744537613393312</c:v>
                </c:pt>
                <c:pt idx="753">
                  <c:v>14.894482031920409</c:v>
                </c:pt>
                <c:pt idx="754">
                  <c:v>17.041900245868721</c:v>
                </c:pt>
                <c:pt idx="755">
                  <c:v>8.4479210148703654</c:v>
                </c:pt>
                <c:pt idx="756">
                  <c:v>-0.14516944053749037</c:v>
                </c:pt>
                <c:pt idx="757">
                  <c:v>20.259785530263549</c:v>
                </c:pt>
                <c:pt idx="758">
                  <c:v>-0.14519236050874476</c:v>
                </c:pt>
                <c:pt idx="759">
                  <c:v>7.3718855339859184</c:v>
                </c:pt>
                <c:pt idx="760">
                  <c:v>3.0761188987284638</c:v>
                </c:pt>
                <c:pt idx="761">
                  <c:v>0.92871231254133646</c:v>
                </c:pt>
                <c:pt idx="762">
                  <c:v>7.3719657706901307</c:v>
                </c:pt>
                <c:pt idx="763">
                  <c:v>8.4459472784080294</c:v>
                </c:pt>
                <c:pt idx="764">
                  <c:v>5.2249110761253608</c:v>
                </c:pt>
                <c:pt idx="765">
                  <c:v>12.74069043896573</c:v>
                </c:pt>
                <c:pt idx="766">
                  <c:v>10.59319114875176</c:v>
                </c:pt>
                <c:pt idx="767">
                  <c:v>-3.3668475035547507</c:v>
                </c:pt>
                <c:pt idx="768">
                  <c:v>18.108137300721843</c:v>
                </c:pt>
                <c:pt idx="769">
                  <c:v>9.5162510575009946</c:v>
                </c:pt>
                <c:pt idx="770">
                  <c:v>3.0750878054281316</c:v>
                </c:pt>
                <c:pt idx="771">
                  <c:v>17.032206207261186</c:v>
                </c:pt>
                <c:pt idx="772">
                  <c:v>4.1489274533926706</c:v>
                </c:pt>
                <c:pt idx="773">
                  <c:v>0.92845730127107706</c:v>
                </c:pt>
                <c:pt idx="774">
                  <c:v>18.104613174098283</c:v>
                </c:pt>
                <c:pt idx="775">
                  <c:v>10.589068321963889</c:v>
                </c:pt>
                <c:pt idx="776">
                  <c:v>6.2955741099328169</c:v>
                </c:pt>
                <c:pt idx="777">
                  <c:v>7.3697812486196668</c:v>
                </c:pt>
                <c:pt idx="778">
                  <c:v>4.1496361146032283</c:v>
                </c:pt>
                <c:pt idx="779">
                  <c:v>5.2229843843938912</c:v>
                </c:pt>
                <c:pt idx="780">
                  <c:v>12.739298528996356</c:v>
                </c:pt>
                <c:pt idx="781">
                  <c:v>15.959660084261591</c:v>
                </c:pt>
                <c:pt idx="782">
                  <c:v>0.92851950113047754</c:v>
                </c:pt>
                <c:pt idx="783">
                  <c:v>5.2222279604806436</c:v>
                </c:pt>
                <c:pt idx="784">
                  <c:v>7.3692075610889614</c:v>
                </c:pt>
                <c:pt idx="785">
                  <c:v>10.591896387053655</c:v>
                </c:pt>
                <c:pt idx="786">
                  <c:v>13.810386480793243</c:v>
                </c:pt>
                <c:pt idx="787">
                  <c:v>9.515972650405585</c:v>
                </c:pt>
                <c:pt idx="788">
                  <c:v>4.148528163065988</c:v>
                </c:pt>
                <c:pt idx="789">
                  <c:v>4.1491515578781142</c:v>
                </c:pt>
                <c:pt idx="790">
                  <c:v>-3.3655624510104443</c:v>
                </c:pt>
                <c:pt idx="791">
                  <c:v>12.736158450482923</c:v>
                </c:pt>
                <c:pt idx="792">
                  <c:v>11.663869231387054</c:v>
                </c:pt>
                <c:pt idx="793">
                  <c:v>17.030345988919468</c:v>
                </c:pt>
                <c:pt idx="794">
                  <c:v>11.663175953622677</c:v>
                </c:pt>
                <c:pt idx="795">
                  <c:v>4.1485594755386632</c:v>
                </c:pt>
                <c:pt idx="796">
                  <c:v>-13.026653548363823</c:v>
                </c:pt>
                <c:pt idx="797">
                  <c:v>5.2221712787062762</c:v>
                </c:pt>
                <c:pt idx="798">
                  <c:v>5.221968041840011</c:v>
                </c:pt>
                <c:pt idx="799">
                  <c:v>13.811745029542916</c:v>
                </c:pt>
                <c:pt idx="800">
                  <c:v>10.590247329543603</c:v>
                </c:pt>
                <c:pt idx="801">
                  <c:v>0.92836990700688538</c:v>
                </c:pt>
                <c:pt idx="802">
                  <c:v>4.1490977252273478</c:v>
                </c:pt>
                <c:pt idx="803">
                  <c:v>15.959573361687969</c:v>
                </c:pt>
                <c:pt idx="804">
                  <c:v>7.3708487523704278</c:v>
                </c:pt>
                <c:pt idx="805">
                  <c:v>11.66468927605081</c:v>
                </c:pt>
                <c:pt idx="806">
                  <c:v>14.882950530794755</c:v>
                </c:pt>
                <c:pt idx="807">
                  <c:v>9.51592101295339</c:v>
                </c:pt>
                <c:pt idx="808">
                  <c:v>12.73625456682265</c:v>
                </c:pt>
                <c:pt idx="809">
                  <c:v>15.956260700515907</c:v>
                </c:pt>
                <c:pt idx="810">
                  <c:v>9.5136276291949962</c:v>
                </c:pt>
                <c:pt idx="811">
                  <c:v>8.4408797294996774</c:v>
                </c:pt>
                <c:pt idx="812">
                  <c:v>8.439237790554472</c:v>
                </c:pt>
                <c:pt idx="813">
                  <c:v>4.1472682458843693</c:v>
                </c:pt>
                <c:pt idx="814">
                  <c:v>19.17333553900632</c:v>
                </c:pt>
                <c:pt idx="815">
                  <c:v>9.5135760957085527</c:v>
                </c:pt>
                <c:pt idx="816">
                  <c:v>7.3674471156811006</c:v>
                </c:pt>
                <c:pt idx="817">
                  <c:v>12.731533786860179</c:v>
                </c:pt>
                <c:pt idx="818">
                  <c:v>12.734107023314795</c:v>
                </c:pt>
                <c:pt idx="819">
                  <c:v>17.02097951339605</c:v>
                </c:pt>
                <c:pt idx="820">
                  <c:v>13.804684734742318</c:v>
                </c:pt>
                <c:pt idx="821">
                  <c:v>-5.5104734505900845</c:v>
                </c:pt>
                <c:pt idx="822">
                  <c:v>10.585383224189965</c:v>
                </c:pt>
                <c:pt idx="823">
                  <c:v>5.2206135335612114</c:v>
                </c:pt>
                <c:pt idx="824">
                  <c:v>-13.020403565463731</c:v>
                </c:pt>
                <c:pt idx="825">
                  <c:v>-2.2910770414291952</c:v>
                </c:pt>
                <c:pt idx="826">
                  <c:v>-4.4364405121830917</c:v>
                </c:pt>
                <c:pt idx="827">
                  <c:v>3.073778523424183</c:v>
                </c:pt>
                <c:pt idx="828">
                  <c:v>6.2923223245837177</c:v>
                </c:pt>
                <c:pt idx="829">
                  <c:v>9.5117975483780182</c:v>
                </c:pt>
                <c:pt idx="830">
                  <c:v>-17.312106888955654</c:v>
                </c:pt>
                <c:pt idx="831">
                  <c:v>-1.2179869472263933</c:v>
                </c:pt>
                <c:pt idx="832">
                  <c:v>-0.1450213278241321</c:v>
                </c:pt>
                <c:pt idx="833">
                  <c:v>8.4389732564395921</c:v>
                </c:pt>
                <c:pt idx="834">
                  <c:v>7.3658786528460203</c:v>
                </c:pt>
                <c:pt idx="835">
                  <c:v>-5.5098005452517897</c:v>
                </c:pt>
                <c:pt idx="836">
                  <c:v>9.5112323338499838</c:v>
                </c:pt>
                <c:pt idx="837">
                  <c:v>-7.655773103284865</c:v>
                </c:pt>
                <c:pt idx="838">
                  <c:v>24.535099418129363</c:v>
                </c:pt>
                <c:pt idx="839">
                  <c:v>5.2197447029870236</c:v>
                </c:pt>
                <c:pt idx="840">
                  <c:v>0.92794354188520412</c:v>
                </c:pt>
                <c:pt idx="841">
                  <c:v>3.073778523424183</c:v>
                </c:pt>
                <c:pt idx="842">
                  <c:v>4.1470082434738798</c:v>
                </c:pt>
                <c:pt idx="843">
                  <c:v>6.29315179166775</c:v>
                </c:pt>
                <c:pt idx="844">
                  <c:v>-0.14501302168661612</c:v>
                </c:pt>
                <c:pt idx="845">
                  <c:v>6.2928934786109494</c:v>
                </c:pt>
                <c:pt idx="846">
                  <c:v>4.1468469273159689</c:v>
                </c:pt>
                <c:pt idx="847">
                  <c:v>4.1460942844905384</c:v>
                </c:pt>
                <c:pt idx="848">
                  <c:v>4.1467393901828515</c:v>
                </c:pt>
                <c:pt idx="849">
                  <c:v>0.92795055533400517</c:v>
                </c:pt>
                <c:pt idx="850">
                  <c:v>9.5115508827257891</c:v>
                </c:pt>
                <c:pt idx="851">
                  <c:v>-8.7288989606812599</c:v>
                </c:pt>
                <c:pt idx="852">
                  <c:v>6.2928934786109494</c:v>
                </c:pt>
                <c:pt idx="853">
                  <c:v>-1.218036944022006</c:v>
                </c:pt>
                <c:pt idx="854">
                  <c:v>13.80335706246472</c:v>
                </c:pt>
                <c:pt idx="855">
                  <c:v>5.2196375692649664</c:v>
                </c:pt>
                <c:pt idx="856">
                  <c:v>0.9279315095782853</c:v>
                </c:pt>
                <c:pt idx="857">
                  <c:v>-1.2179487743314232</c:v>
                </c:pt>
                <c:pt idx="858">
                  <c:v>3.0740242757928136</c:v>
                </c:pt>
                <c:pt idx="859">
                  <c:v>6.29315179166775</c:v>
                </c:pt>
                <c:pt idx="860">
                  <c:v>18.096336454893432</c:v>
                </c:pt>
                <c:pt idx="861">
                  <c:v>2.0009160126612726</c:v>
                </c:pt>
                <c:pt idx="862">
                  <c:v>4.1470082434738798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1E-44F6-BFF6-EF963ABE5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938800"/>
        <c:axId val="901940880"/>
      </c:scatterChart>
      <c:valAx>
        <c:axId val="90193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SO2, ppm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40880"/>
        <c:crosses val="autoZero"/>
        <c:crossBetween val="midCat"/>
      </c:valAx>
      <c:valAx>
        <c:axId val="9019408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>
                    <a:solidFill>
                      <a:schemeClr val="tx1"/>
                    </a:solidFill>
                  </a:rPr>
                  <a:t>CO2 mixing ratio, ppm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388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2534776902887141E-2"/>
                  <c:y val="0.347532883175927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BG_2!$M$2:$M$1012</c:f>
              <c:numCache>
                <c:formatCode>General</c:formatCode>
                <c:ptCount val="1006"/>
                <c:pt idx="0">
                  <c:v>4.6836794434686718E-2</c:v>
                </c:pt>
                <c:pt idx="1">
                  <c:v>0.15015325274649582</c:v>
                </c:pt>
                <c:pt idx="2">
                  <c:v>0.21329108838149033</c:v>
                </c:pt>
                <c:pt idx="3">
                  <c:v>0.28446464855184761</c:v>
                </c:pt>
                <c:pt idx="4">
                  <c:v>0.37400557908874871</c:v>
                </c:pt>
                <c:pt idx="5">
                  <c:v>0.40040867399065555</c:v>
                </c:pt>
                <c:pt idx="6">
                  <c:v>0.43484749342792534</c:v>
                </c:pt>
                <c:pt idx="7">
                  <c:v>0.50028125035873772</c:v>
                </c:pt>
                <c:pt idx="8">
                  <c:v>0.51290881748573658</c:v>
                </c:pt>
                <c:pt idx="9">
                  <c:v>0.52209250266900853</c:v>
                </c:pt>
                <c:pt idx="10">
                  <c:v>0.55882724340209622</c:v>
                </c:pt>
                <c:pt idx="11">
                  <c:v>0.59670994478309292</c:v>
                </c:pt>
                <c:pt idx="12">
                  <c:v>0.62426100033290866</c:v>
                </c:pt>
                <c:pt idx="13">
                  <c:v>0.62885284292454446</c:v>
                </c:pt>
                <c:pt idx="14">
                  <c:v>0.63229672486827138</c:v>
                </c:pt>
                <c:pt idx="15">
                  <c:v>0.64262837069945233</c:v>
                </c:pt>
                <c:pt idx="16">
                  <c:v>0.66443962300972326</c:v>
                </c:pt>
                <c:pt idx="17">
                  <c:v>0.68854679661581197</c:v>
                </c:pt>
                <c:pt idx="18">
                  <c:v>0.69543456050326591</c:v>
                </c:pt>
                <c:pt idx="19">
                  <c:v>0.71380193086980981</c:v>
                </c:pt>
                <c:pt idx="20">
                  <c:v>0.70232232439071995</c:v>
                </c:pt>
                <c:pt idx="21">
                  <c:v>0.70002640309490183</c:v>
                </c:pt>
                <c:pt idx="22">
                  <c:v>0.69084271791162988</c:v>
                </c:pt>
                <c:pt idx="23">
                  <c:v>0.68510291467208506</c:v>
                </c:pt>
                <c:pt idx="24">
                  <c:v>0.68165903272835815</c:v>
                </c:pt>
                <c:pt idx="25">
                  <c:v>0.68051107208044892</c:v>
                </c:pt>
                <c:pt idx="26">
                  <c:v>0.68395495402417605</c:v>
                </c:pt>
                <c:pt idx="27">
                  <c:v>0.70347028503862885</c:v>
                </c:pt>
                <c:pt idx="28">
                  <c:v>0.71724581281353672</c:v>
                </c:pt>
                <c:pt idx="29">
                  <c:v>0.73790910447589841</c:v>
                </c:pt>
                <c:pt idx="30">
                  <c:v>0.73676114382798952</c:v>
                </c:pt>
                <c:pt idx="31">
                  <c:v>0.74479686836335268</c:v>
                </c:pt>
                <c:pt idx="32">
                  <c:v>0.75972035678616945</c:v>
                </c:pt>
                <c:pt idx="33">
                  <c:v>0.77693976650480412</c:v>
                </c:pt>
                <c:pt idx="34">
                  <c:v>0.80104694011089295</c:v>
                </c:pt>
                <c:pt idx="35">
                  <c:v>0.80334286140671085</c:v>
                </c:pt>
                <c:pt idx="36">
                  <c:v>0.81252654658998302</c:v>
                </c:pt>
                <c:pt idx="37">
                  <c:v>0.81597042853370971</c:v>
                </c:pt>
                <c:pt idx="38">
                  <c:v>0.81597042853370971</c:v>
                </c:pt>
                <c:pt idx="39">
                  <c:v>0.82056227112534597</c:v>
                </c:pt>
                <c:pt idx="40">
                  <c:v>0.81597042853370971</c:v>
                </c:pt>
                <c:pt idx="41">
                  <c:v>0.82056227112534597</c:v>
                </c:pt>
                <c:pt idx="42">
                  <c:v>0.81597042853370971</c:v>
                </c:pt>
                <c:pt idx="43">
                  <c:v>0.80678674335043798</c:v>
                </c:pt>
                <c:pt idx="44">
                  <c:v>0.8113785859420739</c:v>
                </c:pt>
                <c:pt idx="45">
                  <c:v>0.81711838918161883</c:v>
                </c:pt>
                <c:pt idx="46">
                  <c:v>0.81941431047743685</c:v>
                </c:pt>
                <c:pt idx="47">
                  <c:v>0.82056227112534597</c:v>
                </c:pt>
                <c:pt idx="48">
                  <c:v>0.82745003501279979</c:v>
                </c:pt>
                <c:pt idx="49">
                  <c:v>0.84237352343561656</c:v>
                </c:pt>
                <c:pt idx="50">
                  <c:v>0.84696536602725236</c:v>
                </c:pt>
                <c:pt idx="51">
                  <c:v>0.84581740537934358</c:v>
                </c:pt>
                <c:pt idx="52">
                  <c:v>0.85385312991470663</c:v>
                </c:pt>
                <c:pt idx="53">
                  <c:v>0.85500109056261531</c:v>
                </c:pt>
                <c:pt idx="54">
                  <c:v>0.85844497250634244</c:v>
                </c:pt>
                <c:pt idx="55">
                  <c:v>0.86648069704170538</c:v>
                </c:pt>
                <c:pt idx="56">
                  <c:v>0.86762865768961417</c:v>
                </c:pt>
                <c:pt idx="57">
                  <c:v>0.87566438222497711</c:v>
                </c:pt>
                <c:pt idx="58">
                  <c:v>0.88599602805615807</c:v>
                </c:pt>
                <c:pt idx="59">
                  <c:v>0.88255214611243138</c:v>
                </c:pt>
                <c:pt idx="60">
                  <c:v>0.88829194935197631</c:v>
                </c:pt>
                <c:pt idx="61">
                  <c:v>0.90780728036642899</c:v>
                </c:pt>
                <c:pt idx="62">
                  <c:v>0.92617465073297278</c:v>
                </c:pt>
                <c:pt idx="63">
                  <c:v>0.93765425721206286</c:v>
                </c:pt>
                <c:pt idx="64">
                  <c:v>0.91813892619760984</c:v>
                </c:pt>
                <c:pt idx="65">
                  <c:v>0.91469504425388282</c:v>
                </c:pt>
                <c:pt idx="66">
                  <c:v>0.92158280814133697</c:v>
                </c:pt>
                <c:pt idx="67">
                  <c:v>0.92043484749342774</c:v>
                </c:pt>
                <c:pt idx="68">
                  <c:v>0.94109813915578955</c:v>
                </c:pt>
                <c:pt idx="69">
                  <c:v>0.95372570628278841</c:v>
                </c:pt>
                <c:pt idx="70">
                  <c:v>0.9640573521139697</c:v>
                </c:pt>
                <c:pt idx="71">
                  <c:v>0.97438899794515055</c:v>
                </c:pt>
                <c:pt idx="72">
                  <c:v>0.97438899794515055</c:v>
                </c:pt>
                <c:pt idx="73">
                  <c:v>0.97094511600142352</c:v>
                </c:pt>
                <c:pt idx="74">
                  <c:v>0.9720930766493322</c:v>
                </c:pt>
                <c:pt idx="75">
                  <c:v>0.9720930766493322</c:v>
                </c:pt>
                <c:pt idx="76">
                  <c:v>0.97324103729724143</c:v>
                </c:pt>
                <c:pt idx="77">
                  <c:v>0.9720930766493322</c:v>
                </c:pt>
                <c:pt idx="78">
                  <c:v>0.95602162757860676</c:v>
                </c:pt>
                <c:pt idx="79">
                  <c:v>0.90321543777479307</c:v>
                </c:pt>
                <c:pt idx="80">
                  <c:v>0.86418477574588748</c:v>
                </c:pt>
                <c:pt idx="81">
                  <c:v>0.82859799566070858</c:v>
                </c:pt>
                <c:pt idx="82">
                  <c:v>0.81826634982952762</c:v>
                </c:pt>
                <c:pt idx="83">
                  <c:v>0.78612345168807618</c:v>
                </c:pt>
                <c:pt idx="84">
                  <c:v>0.76890404196944118</c:v>
                </c:pt>
                <c:pt idx="85">
                  <c:v>0.7700520026173503</c:v>
                </c:pt>
                <c:pt idx="86">
                  <c:v>0.7746438452089861</c:v>
                </c:pt>
                <c:pt idx="87">
                  <c:v>0.77923568780062202</c:v>
                </c:pt>
                <c:pt idx="88">
                  <c:v>0.80678674335043798</c:v>
                </c:pt>
                <c:pt idx="89">
                  <c:v>0.82400615306907266</c:v>
                </c:pt>
                <c:pt idx="90">
                  <c:v>0.83089391695652692</c:v>
                </c:pt>
                <c:pt idx="91">
                  <c:v>0.82400615306907266</c:v>
                </c:pt>
                <c:pt idx="92">
                  <c:v>0.81826634982952762</c:v>
                </c:pt>
                <c:pt idx="93">
                  <c:v>0.82285819242116387</c:v>
                </c:pt>
                <c:pt idx="94">
                  <c:v>0.79530713687134791</c:v>
                </c:pt>
                <c:pt idx="95">
                  <c:v>0.75053667160289728</c:v>
                </c:pt>
                <c:pt idx="96">
                  <c:v>0.75053667160289728</c:v>
                </c:pt>
                <c:pt idx="97">
                  <c:v>0.73790910447589841</c:v>
                </c:pt>
                <c:pt idx="98">
                  <c:v>0.74250094706753456</c:v>
                </c:pt>
                <c:pt idx="99">
                  <c:v>0.76890404196944118</c:v>
                </c:pt>
                <c:pt idx="100">
                  <c:v>0.80449082205462008</c:v>
                </c:pt>
                <c:pt idx="101">
                  <c:v>0.84811332667516159</c:v>
                </c:pt>
                <c:pt idx="102">
                  <c:v>0.92502669008506366</c:v>
                </c:pt>
                <c:pt idx="103">
                  <c:v>0.98472064377633151</c:v>
                </c:pt>
                <c:pt idx="104">
                  <c:v>1.0157155812698742</c:v>
                </c:pt>
                <c:pt idx="105">
                  <c:v>1.0134196599740561</c:v>
                </c:pt>
                <c:pt idx="106">
                  <c:v>0.97783287988887724</c:v>
                </c:pt>
                <c:pt idx="107">
                  <c:v>0.96176143081815135</c:v>
                </c:pt>
                <c:pt idx="108">
                  <c:v>0.87681234287288634</c:v>
                </c:pt>
                <c:pt idx="109">
                  <c:v>0.82285819242116387</c:v>
                </c:pt>
                <c:pt idx="110">
                  <c:v>0.73561318318008051</c:v>
                </c:pt>
                <c:pt idx="111">
                  <c:v>0.66788350495345017</c:v>
                </c:pt>
                <c:pt idx="112">
                  <c:v>0.62885284292454446</c:v>
                </c:pt>
                <c:pt idx="113">
                  <c:v>0.56571500728955004</c:v>
                </c:pt>
                <c:pt idx="114">
                  <c:v>0.5186486207252814</c:v>
                </c:pt>
                <c:pt idx="115">
                  <c:v>0.49109756517546582</c:v>
                </c:pt>
                <c:pt idx="116">
                  <c:v>0.43369953278001633</c:v>
                </c:pt>
                <c:pt idx="117">
                  <c:v>0.4015566346385645</c:v>
                </c:pt>
                <c:pt idx="118">
                  <c:v>0.38204130362411171</c:v>
                </c:pt>
                <c:pt idx="119">
                  <c:v>0.35219432677847801</c:v>
                </c:pt>
                <c:pt idx="120">
                  <c:v>0.3120157041016634</c:v>
                </c:pt>
                <c:pt idx="121">
                  <c:v>0.28331668790393866</c:v>
                </c:pt>
                <c:pt idx="122">
                  <c:v>0.28561260919975656</c:v>
                </c:pt>
                <c:pt idx="123">
                  <c:v>0.27068912077693985</c:v>
                </c:pt>
                <c:pt idx="124">
                  <c:v>0.24887786846666887</c:v>
                </c:pt>
                <c:pt idx="125">
                  <c:v>0.25461767170621391</c:v>
                </c:pt>
                <c:pt idx="126">
                  <c:v>0.24658194717085094</c:v>
                </c:pt>
                <c:pt idx="127">
                  <c:v>0.22132681291685311</c:v>
                </c:pt>
                <c:pt idx="128">
                  <c:v>0.2282145768043071</c:v>
                </c:pt>
                <c:pt idx="129">
                  <c:v>0.23051049810012503</c:v>
                </c:pt>
                <c:pt idx="130">
                  <c:v>0.22017885226894413</c:v>
                </c:pt>
                <c:pt idx="131">
                  <c:v>0.22477069486058021</c:v>
                </c:pt>
                <c:pt idx="132">
                  <c:v>0.22936253745221605</c:v>
                </c:pt>
                <c:pt idx="133">
                  <c:v>0.22936253745221605</c:v>
                </c:pt>
                <c:pt idx="134">
                  <c:v>0.22936253745221605</c:v>
                </c:pt>
                <c:pt idx="135">
                  <c:v>0.23510234069176109</c:v>
                </c:pt>
                <c:pt idx="136">
                  <c:v>0.238546222635488</c:v>
                </c:pt>
                <c:pt idx="137">
                  <c:v>0.22591865550848916</c:v>
                </c:pt>
                <c:pt idx="138">
                  <c:v>0.22362273421267123</c:v>
                </c:pt>
                <c:pt idx="139">
                  <c:v>0.21443904902939931</c:v>
                </c:pt>
                <c:pt idx="140">
                  <c:v>0.20869924578985427</c:v>
                </c:pt>
                <c:pt idx="141">
                  <c:v>0.20869924578985427</c:v>
                </c:pt>
                <c:pt idx="142">
                  <c:v>0.20869924578985427</c:v>
                </c:pt>
                <c:pt idx="143">
                  <c:v>0.20755128514194532</c:v>
                </c:pt>
                <c:pt idx="144">
                  <c:v>0.19262779671912836</c:v>
                </c:pt>
                <c:pt idx="145">
                  <c:v>0.19721963931076442</c:v>
                </c:pt>
                <c:pt idx="146">
                  <c:v>0.20181148190240028</c:v>
                </c:pt>
                <c:pt idx="147">
                  <c:v>0.22706661615639812</c:v>
                </c:pt>
                <c:pt idx="148">
                  <c:v>0.24543398652294199</c:v>
                </c:pt>
                <c:pt idx="149">
                  <c:v>0.27413300272066671</c:v>
                </c:pt>
                <c:pt idx="150">
                  <c:v>0.28331668790393866</c:v>
                </c:pt>
                <c:pt idx="151">
                  <c:v>0.3108677434537544</c:v>
                </c:pt>
                <c:pt idx="152">
                  <c:v>0.34415860224311501</c:v>
                </c:pt>
                <c:pt idx="153">
                  <c:v>0.3717096577929308</c:v>
                </c:pt>
                <c:pt idx="154">
                  <c:v>0.39007702815947465</c:v>
                </c:pt>
                <c:pt idx="155">
                  <c:v>0.3992607133427466</c:v>
                </c:pt>
                <c:pt idx="156">
                  <c:v>0.40270459528647345</c:v>
                </c:pt>
                <c:pt idx="157">
                  <c:v>0.40500051658229164</c:v>
                </c:pt>
                <c:pt idx="158">
                  <c:v>0.41992400500510835</c:v>
                </c:pt>
                <c:pt idx="159">
                  <c:v>0.4314036114841982</c:v>
                </c:pt>
                <c:pt idx="160">
                  <c:v>0.43255157213210721</c:v>
                </c:pt>
                <c:pt idx="161">
                  <c:v>0.46010262768192295</c:v>
                </c:pt>
                <c:pt idx="162">
                  <c:v>0.48765368323173874</c:v>
                </c:pt>
                <c:pt idx="163">
                  <c:v>0.50716901424619154</c:v>
                </c:pt>
                <c:pt idx="164">
                  <c:v>0.50716901424619154</c:v>
                </c:pt>
                <c:pt idx="165">
                  <c:v>0.50946493554200967</c:v>
                </c:pt>
                <c:pt idx="166">
                  <c:v>0.49798532906291965</c:v>
                </c:pt>
                <c:pt idx="167">
                  <c:v>0.47502611610473994</c:v>
                </c:pt>
                <c:pt idx="168">
                  <c:v>0.43484749342792534</c:v>
                </c:pt>
                <c:pt idx="169">
                  <c:v>0.40385255593438246</c:v>
                </c:pt>
                <c:pt idx="170">
                  <c:v>0.3912249888073836</c:v>
                </c:pt>
                <c:pt idx="171">
                  <c:v>0.37285761844083976</c:v>
                </c:pt>
                <c:pt idx="172">
                  <c:v>0.32808715317238929</c:v>
                </c:pt>
                <c:pt idx="173">
                  <c:v>0.29479629438302851</c:v>
                </c:pt>
                <c:pt idx="174">
                  <c:v>0.28216872725602971</c:v>
                </c:pt>
                <c:pt idx="175">
                  <c:v>0.2718370814248488</c:v>
                </c:pt>
                <c:pt idx="176">
                  <c:v>0.25002582911457782</c:v>
                </c:pt>
                <c:pt idx="177">
                  <c:v>0.23165845874803398</c:v>
                </c:pt>
                <c:pt idx="178">
                  <c:v>0.22936253745221605</c:v>
                </c:pt>
                <c:pt idx="179">
                  <c:v>0.1983675999586734</c:v>
                </c:pt>
                <c:pt idx="180">
                  <c:v>0.20410740319821841</c:v>
                </c:pt>
                <c:pt idx="181">
                  <c:v>0.2109951670856722</c:v>
                </c:pt>
                <c:pt idx="182">
                  <c:v>0.24543398652294199</c:v>
                </c:pt>
                <c:pt idx="183">
                  <c:v>0.29020445179139265</c:v>
                </c:pt>
                <c:pt idx="184">
                  <c:v>0.37974538232829375</c:v>
                </c:pt>
                <c:pt idx="185">
                  <c:v>0.4291076901883803</c:v>
                </c:pt>
                <c:pt idx="186">
                  <c:v>0.50602105359828253</c:v>
                </c:pt>
                <c:pt idx="187">
                  <c:v>0.50716901424619154</c:v>
                </c:pt>
                <c:pt idx="188">
                  <c:v>0.50831697489410055</c:v>
                </c:pt>
                <c:pt idx="189">
                  <c:v>0.49568940776710169</c:v>
                </c:pt>
                <c:pt idx="190">
                  <c:v>0.44977098185074205</c:v>
                </c:pt>
                <c:pt idx="191">
                  <c:v>0.40844439852601849</c:v>
                </c:pt>
                <c:pt idx="192">
                  <c:v>0.39696479204692864</c:v>
                </c:pt>
                <c:pt idx="193">
                  <c:v>0.38318926427202066</c:v>
                </c:pt>
                <c:pt idx="194">
                  <c:v>0.34530656289102402</c:v>
                </c:pt>
                <c:pt idx="195">
                  <c:v>0.3292351138202983</c:v>
                </c:pt>
                <c:pt idx="196">
                  <c:v>0.32234734993284431</c:v>
                </c:pt>
                <c:pt idx="197">
                  <c:v>0.3315310351161162</c:v>
                </c:pt>
                <c:pt idx="198">
                  <c:v>0.32579123187657116</c:v>
                </c:pt>
                <c:pt idx="199">
                  <c:v>0.33038307446820725</c:v>
                </c:pt>
                <c:pt idx="200">
                  <c:v>0.359082090665932</c:v>
                </c:pt>
                <c:pt idx="201">
                  <c:v>0.43369953278001633</c:v>
                </c:pt>
                <c:pt idx="202">
                  <c:v>0.64033244940363432</c:v>
                </c:pt>
                <c:pt idx="203">
                  <c:v>0.96176143081815135</c:v>
                </c:pt>
                <c:pt idx="204">
                  <c:v>1.2958179793596674</c:v>
                </c:pt>
                <c:pt idx="205">
                  <c:v>1.5770683380973702</c:v>
                </c:pt>
                <c:pt idx="206">
                  <c:v>1.8663544213704357</c:v>
                </c:pt>
                <c:pt idx="207">
                  <c:v>2.094798590304324</c:v>
                </c:pt>
                <c:pt idx="208">
                  <c:v>2.3358703263652121</c:v>
                </c:pt>
                <c:pt idx="209">
                  <c:v>2.5402073216930123</c:v>
                </c:pt>
                <c:pt idx="210">
                  <c:v>2.7617637267394475</c:v>
                </c:pt>
                <c:pt idx="211">
                  <c:v>2.9672486827151565</c:v>
                </c:pt>
                <c:pt idx="212">
                  <c:v>3.1624019928596852</c:v>
                </c:pt>
                <c:pt idx="213">
                  <c:v>3.3644430668916669</c:v>
                </c:pt>
                <c:pt idx="214">
                  <c:v>3.4987544626970188</c:v>
                </c:pt>
                <c:pt idx="215">
                  <c:v>3.6640607959959133</c:v>
                </c:pt>
                <c:pt idx="216">
                  <c:v>3.8201834441115357</c:v>
                </c:pt>
                <c:pt idx="217">
                  <c:v>3.9579387218606148</c:v>
                </c:pt>
                <c:pt idx="218">
                  <c:v>4.0899541963701482</c:v>
                </c:pt>
                <c:pt idx="219">
                  <c:v>4.2288574347671366</c:v>
                </c:pt>
                <c:pt idx="220">
                  <c:v>4.3298779717831275</c:v>
                </c:pt>
                <c:pt idx="221">
                  <c:v>4.4113831777846659</c:v>
                </c:pt>
                <c:pt idx="222">
                  <c:v>4.4825567379550231</c:v>
                </c:pt>
                <c:pt idx="223">
                  <c:v>4.530771085167201</c:v>
                </c:pt>
                <c:pt idx="224">
                  <c:v>4.5445466129421082</c:v>
                </c:pt>
                <c:pt idx="225">
                  <c:v>4.5342149671109278</c:v>
                </c:pt>
                <c:pt idx="226">
                  <c:v>4.5250312819276557</c:v>
                </c:pt>
                <c:pt idx="227">
                  <c:v>4.4699291708280242</c:v>
                </c:pt>
                <c:pt idx="228">
                  <c:v>4.4240107449116648</c:v>
                </c:pt>
                <c:pt idx="229">
                  <c:v>4.4090872564888475</c:v>
                </c:pt>
                <c:pt idx="230">
                  <c:v>4.4090872564888475</c:v>
                </c:pt>
                <c:pt idx="231">
                  <c:v>4.3999035713055763</c:v>
                </c:pt>
                <c:pt idx="232">
                  <c:v>4.4079392958409391</c:v>
                </c:pt>
                <c:pt idx="233">
                  <c:v>4.4113831777846659</c:v>
                </c:pt>
                <c:pt idx="234">
                  <c:v>4.4079392958409391</c:v>
                </c:pt>
                <c:pt idx="235">
                  <c:v>4.3872760041785774</c:v>
                </c:pt>
                <c:pt idx="236">
                  <c:v>4.3287300111352183</c:v>
                </c:pt>
                <c:pt idx="237">
                  <c:v>4.2770717819793136</c:v>
                </c:pt>
                <c:pt idx="238">
                  <c:v>4.177199205611231</c:v>
                </c:pt>
                <c:pt idx="239">
                  <c:v>4.0784745898910586</c:v>
                </c:pt>
                <c:pt idx="240">
                  <c:v>4.0038571477769738</c:v>
                </c:pt>
                <c:pt idx="241">
                  <c:v>3.9636785251001592</c:v>
                </c:pt>
                <c:pt idx="242">
                  <c:v>3.9556428005647963</c:v>
                </c:pt>
                <c:pt idx="243">
                  <c:v>3.9544948399168875</c:v>
                </c:pt>
                <c:pt idx="244">
                  <c:v>3.9544948399168875</c:v>
                </c:pt>
                <c:pt idx="245">
                  <c:v>3.949902997325252</c:v>
                </c:pt>
                <c:pt idx="246">
                  <c:v>3.9234999024233455</c:v>
                </c:pt>
                <c:pt idx="247">
                  <c:v>3.8810253584507124</c:v>
                </c:pt>
                <c:pt idx="248">
                  <c:v>3.8465865390134431</c:v>
                </c:pt>
                <c:pt idx="249">
                  <c:v>3.775412978843085</c:v>
                </c:pt>
                <c:pt idx="250">
                  <c:v>3.7237547496871808</c:v>
                </c:pt>
                <c:pt idx="251">
                  <c:v>3.6215862520232807</c:v>
                </c:pt>
                <c:pt idx="252">
                  <c:v>3.5194177543593805</c:v>
                </c:pt>
                <c:pt idx="253">
                  <c:v>3.3862543192019383</c:v>
                </c:pt>
                <c:pt idx="254">
                  <c:v>3.2622745692277668</c:v>
                </c:pt>
                <c:pt idx="255">
                  <c:v>3.1578101502680491</c:v>
                </c:pt>
                <c:pt idx="256">
                  <c:v>3.1199274488870525</c:v>
                </c:pt>
                <c:pt idx="257">
                  <c:v>3.1141876456475073</c:v>
                </c:pt>
                <c:pt idx="258">
                  <c:v>3.1371468586056874</c:v>
                </c:pt>
                <c:pt idx="259">
                  <c:v>3.1509223863805951</c:v>
                </c:pt>
                <c:pt idx="260">
                  <c:v>3.1646979141555032</c:v>
                </c:pt>
                <c:pt idx="261">
                  <c:v>3.2266877891425887</c:v>
                </c:pt>
                <c:pt idx="262">
                  <c:v>3.2680143724673121</c:v>
                </c:pt>
                <c:pt idx="263">
                  <c:v>3.292121546073401</c:v>
                </c:pt>
                <c:pt idx="264">
                  <c:v>3.3564073423563041</c:v>
                </c:pt>
                <c:pt idx="265">
                  <c:v>3.3851063585540286</c:v>
                </c:pt>
                <c:pt idx="266">
                  <c:v>3.3816624766103014</c:v>
                </c:pt>
                <c:pt idx="267">
                  <c:v>3.3414838539334877</c:v>
                </c:pt>
                <c:pt idx="268">
                  <c:v>3.2645704905235853</c:v>
                </c:pt>
                <c:pt idx="269">
                  <c:v>3.1624019928596852</c:v>
                </c:pt>
                <c:pt idx="270">
                  <c:v>3.060233495195785</c:v>
                </c:pt>
                <c:pt idx="271">
                  <c:v>2.9718405253067921</c:v>
                </c:pt>
                <c:pt idx="272">
                  <c:v>2.8903353193052546</c:v>
                </c:pt>
                <c:pt idx="273">
                  <c:v>2.7433963563729038</c:v>
                </c:pt>
                <c:pt idx="274">
                  <c:v>2.5987533147363706</c:v>
                </c:pt>
                <c:pt idx="275">
                  <c:v>2.470181722170564</c:v>
                </c:pt>
                <c:pt idx="276">
                  <c:v>2.3507938147880294</c:v>
                </c:pt>
                <c:pt idx="277">
                  <c:v>2.245181435180402</c:v>
                </c:pt>
                <c:pt idx="278">
                  <c:v>2.2371457106450392</c:v>
                </c:pt>
                <c:pt idx="279">
                  <c:v>2.2440334745324932</c:v>
                </c:pt>
                <c:pt idx="280">
                  <c:v>2.3209468379423948</c:v>
                </c:pt>
                <c:pt idx="281">
                  <c:v>2.3829367129294812</c:v>
                </c:pt>
                <c:pt idx="282">
                  <c:v>2.4805133680017444</c:v>
                </c:pt>
                <c:pt idx="283">
                  <c:v>2.5700542985386456</c:v>
                </c:pt>
                <c:pt idx="284">
                  <c:v>2.6974779304565444</c:v>
                </c:pt>
                <c:pt idx="285">
                  <c:v>2.8294934049660783</c:v>
                </c:pt>
                <c:pt idx="286">
                  <c:v>2.9856160530817006</c:v>
                </c:pt>
                <c:pt idx="287">
                  <c:v>3.134850937309869</c:v>
                </c:pt>
                <c:pt idx="288">
                  <c:v>3.2599786479319492</c:v>
                </c:pt>
                <c:pt idx="289">
                  <c:v>3.371330830779121</c:v>
                </c:pt>
                <c:pt idx="290">
                  <c:v>3.4321727451182977</c:v>
                </c:pt>
                <c:pt idx="291">
                  <c:v>3.5010503839928373</c:v>
                </c:pt>
                <c:pt idx="292">
                  <c:v>3.4999024233449276</c:v>
                </c:pt>
                <c:pt idx="293">
                  <c:v>3.3874022798498471</c:v>
                </c:pt>
                <c:pt idx="294">
                  <c:v>3.1830652845220468</c:v>
                </c:pt>
                <c:pt idx="295">
                  <c:v>2.9328098632778872</c:v>
                </c:pt>
                <c:pt idx="296">
                  <c:v>2.6848503633295446</c:v>
                </c:pt>
                <c:pt idx="297">
                  <c:v>2.4552582337477471</c:v>
                </c:pt>
                <c:pt idx="298">
                  <c:v>2.2176303796305858</c:v>
                </c:pt>
                <c:pt idx="299">
                  <c:v>1.9983698958799694</c:v>
                </c:pt>
                <c:pt idx="300">
                  <c:v>1.7894410579605331</c:v>
                </c:pt>
                <c:pt idx="301">
                  <c:v>1.660869465394726</c:v>
                </c:pt>
                <c:pt idx="302">
                  <c:v>1.6459459769719094</c:v>
                </c:pt>
                <c:pt idx="303">
                  <c:v>1.7653338843544442</c:v>
                </c:pt>
                <c:pt idx="304">
                  <c:v>1.9145687685826127</c:v>
                </c:pt>
                <c:pt idx="305">
                  <c:v>2.1212016852062314</c:v>
                </c:pt>
                <c:pt idx="306">
                  <c:v>2.3083192708153959</c:v>
                </c:pt>
                <c:pt idx="307">
                  <c:v>2.4529623124519295</c:v>
                </c:pt>
                <c:pt idx="308">
                  <c:v>2.525283833270195</c:v>
                </c:pt>
                <c:pt idx="309">
                  <c:v>2.5792379837219177</c:v>
                </c:pt>
                <c:pt idx="310">
                  <c:v>2.6136768031591879</c:v>
                </c:pt>
                <c:pt idx="311">
                  <c:v>2.6733707568504554</c:v>
                </c:pt>
                <c:pt idx="312">
                  <c:v>2.6905901665690903</c:v>
                </c:pt>
                <c:pt idx="313">
                  <c:v>2.7055136549919072</c:v>
                </c:pt>
                <c:pt idx="314">
                  <c:v>2.7365085924854498</c:v>
                </c:pt>
                <c:pt idx="315">
                  <c:v>2.7181412221189061</c:v>
                </c:pt>
                <c:pt idx="316">
                  <c:v>2.6917381272169991</c:v>
                </c:pt>
                <c:pt idx="317">
                  <c:v>2.591865550848917</c:v>
                </c:pt>
                <c:pt idx="318">
                  <c:v>2.4908450138329257</c:v>
                </c:pt>
                <c:pt idx="319">
                  <c:v>2.3978602013522976</c:v>
                </c:pt>
                <c:pt idx="320">
                  <c:v>2.2738804513781266</c:v>
                </c:pt>
                <c:pt idx="321">
                  <c:v>2.1740078750100449</c:v>
                </c:pt>
                <c:pt idx="322">
                  <c:v>2.0626556921628723</c:v>
                </c:pt>
                <c:pt idx="323">
                  <c:v>1.9731147616259717</c:v>
                </c:pt>
                <c:pt idx="324">
                  <c:v>1.8870177130327974</c:v>
                </c:pt>
                <c:pt idx="325">
                  <c:v>1.8227319167498937</c:v>
                </c:pt>
                <c:pt idx="326">
                  <c:v>1.7905890186084421</c:v>
                </c:pt>
                <c:pt idx="327">
                  <c:v>1.779109412129352</c:v>
                </c:pt>
                <c:pt idx="328">
                  <c:v>1.7779614514814432</c:v>
                </c:pt>
                <c:pt idx="329">
                  <c:v>1.7768134908335342</c:v>
                </c:pt>
                <c:pt idx="330">
                  <c:v>1.775665530185625</c:v>
                </c:pt>
                <c:pt idx="331">
                  <c:v>1.7825532940730793</c:v>
                </c:pt>
                <c:pt idx="332">
                  <c:v>1.7940329005521689</c:v>
                </c:pt>
                <c:pt idx="333">
                  <c:v>1.8192880348061669</c:v>
                </c:pt>
                <c:pt idx="334">
                  <c:v>1.8468390903559826</c:v>
                </c:pt>
                <c:pt idx="335">
                  <c:v>1.8583186968350727</c:v>
                </c:pt>
                <c:pt idx="336">
                  <c:v>1.8537268542434369</c:v>
                </c:pt>
                <c:pt idx="337">
                  <c:v>1.8525788935955274</c:v>
                </c:pt>
                <c:pt idx="338">
                  <c:v>1.8560227755392544</c:v>
                </c:pt>
                <c:pt idx="339">
                  <c:v>1.8743901459057988</c:v>
                </c:pt>
                <c:pt idx="340">
                  <c:v>1.8904615949765238</c:v>
                </c:pt>
                <c:pt idx="341">
                  <c:v>1.8950534375681605</c:v>
                </c:pt>
                <c:pt idx="342">
                  <c:v>1.9065330440472497</c:v>
                </c:pt>
                <c:pt idx="343">
                  <c:v>1.9570433125552458</c:v>
                </c:pt>
                <c:pt idx="344">
                  <c:v>1.9949260139362424</c:v>
                </c:pt>
                <c:pt idx="345">
                  <c:v>2.0224770694860581</c:v>
                </c:pt>
                <c:pt idx="346">
                  <c:v>2.0557679282754187</c:v>
                </c:pt>
                <c:pt idx="347">
                  <c:v>2.090206747712688</c:v>
                </c:pt>
                <c:pt idx="348">
                  <c:v>2.1016863541917781</c:v>
                </c:pt>
                <c:pt idx="349">
                  <c:v>2.1062781967834141</c:v>
                </c:pt>
                <c:pt idx="350">
                  <c:v>2.1051302361355053</c:v>
                </c:pt>
                <c:pt idx="351">
                  <c:v>2.1051302361355053</c:v>
                </c:pt>
                <c:pt idx="352">
                  <c:v>2.1131659606708681</c:v>
                </c:pt>
                <c:pt idx="353">
                  <c:v>2.1407170162206843</c:v>
                </c:pt>
                <c:pt idx="354">
                  <c:v>2.238293671292948</c:v>
                </c:pt>
                <c:pt idx="355">
                  <c:v>2.3347223657173033</c:v>
                </c:pt>
                <c:pt idx="356">
                  <c:v>2.4288551388458406</c:v>
                </c:pt>
                <c:pt idx="357">
                  <c:v>2.5023246203120157</c:v>
                </c:pt>
                <c:pt idx="358">
                  <c:v>2.6595952290755474</c:v>
                </c:pt>
                <c:pt idx="359">
                  <c:v>2.8065341920078981</c:v>
                </c:pt>
                <c:pt idx="360">
                  <c:v>2.9798762498421554</c:v>
                </c:pt>
                <c:pt idx="361">
                  <c:v>3.1382948192535962</c:v>
                </c:pt>
                <c:pt idx="362">
                  <c:v>3.1784734419304108</c:v>
                </c:pt>
                <c:pt idx="363">
                  <c:v>3.1819173238741381</c:v>
                </c:pt>
                <c:pt idx="364">
                  <c:v>3.1715856780429568</c:v>
                </c:pt>
                <c:pt idx="365">
                  <c:v>3.1612540322117764</c:v>
                </c:pt>
                <c:pt idx="366">
                  <c:v>3.1532183076764131</c:v>
                </c:pt>
                <c:pt idx="367">
                  <c:v>3.1601060715638667</c:v>
                </c:pt>
                <c:pt idx="368">
                  <c:v>3.1933969303532281</c:v>
                </c:pt>
                <c:pt idx="369">
                  <c:v>3.2588306872840396</c:v>
                </c:pt>
                <c:pt idx="370">
                  <c:v>3.2760500970026754</c:v>
                </c:pt>
                <c:pt idx="371">
                  <c:v>3.3334481293981248</c:v>
                </c:pt>
                <c:pt idx="372">
                  <c:v>3.3839583979061199</c:v>
                </c:pt>
                <c:pt idx="373">
                  <c:v>3.3954380043852099</c:v>
                </c:pt>
                <c:pt idx="374">
                  <c:v>3.4264329418787525</c:v>
                </c:pt>
                <c:pt idx="375">
                  <c:v>3.4413564303015693</c:v>
                </c:pt>
                <c:pt idx="376">
                  <c:v>3.4183972173433892</c:v>
                </c:pt>
                <c:pt idx="377">
                  <c:v>3.3919941224414827</c:v>
                </c:pt>
                <c:pt idx="378">
                  <c:v>3.3816624766103014</c:v>
                </c:pt>
                <c:pt idx="379">
                  <c:v>3.296713388665037</c:v>
                </c:pt>
                <c:pt idx="380">
                  <c:v>3.1888050877615912</c:v>
                </c:pt>
                <c:pt idx="381">
                  <c:v>3.0338304002938785</c:v>
                </c:pt>
                <c:pt idx="382">
                  <c:v>2.900666965136435</c:v>
                </c:pt>
                <c:pt idx="383">
                  <c:v>2.7766872151622644</c:v>
                </c:pt>
                <c:pt idx="384">
                  <c:v>2.6791105600900003</c:v>
                </c:pt>
                <c:pt idx="385">
                  <c:v>2.5769420624261001</c:v>
                </c:pt>
                <c:pt idx="386">
                  <c:v>2.5115083054952878</c:v>
                </c:pt>
                <c:pt idx="387">
                  <c:v>2.4678858008747455</c:v>
                </c:pt>
                <c:pt idx="388">
                  <c:v>2.4288551388458406</c:v>
                </c:pt>
                <c:pt idx="389">
                  <c:v>2.3393142083089393</c:v>
                </c:pt>
                <c:pt idx="390">
                  <c:v>2.2348497893492207</c:v>
                </c:pt>
                <c:pt idx="391">
                  <c:v>2.1154618819666857</c:v>
                </c:pt>
                <c:pt idx="392">
                  <c:v>1.9673749583864262</c:v>
                </c:pt>
                <c:pt idx="393">
                  <c:v>1.7928849399042601</c:v>
                </c:pt>
                <c:pt idx="394">
                  <c:v>1.6539817015072722</c:v>
                </c:pt>
                <c:pt idx="395">
                  <c:v>1.5070427385749214</c:v>
                </c:pt>
                <c:pt idx="396">
                  <c:v>1.3566598936988439</c:v>
                </c:pt>
                <c:pt idx="397">
                  <c:v>1.2177566553018562</c:v>
                </c:pt>
                <c:pt idx="398">
                  <c:v>1.0972207872714121</c:v>
                </c:pt>
                <c:pt idx="399">
                  <c:v>0.99734821090333026</c:v>
                </c:pt>
                <c:pt idx="400">
                  <c:v>0.89747563453524803</c:v>
                </c:pt>
                <c:pt idx="401">
                  <c:v>0.83892964149188942</c:v>
                </c:pt>
                <c:pt idx="402">
                  <c:v>0.75627647484244231</c:v>
                </c:pt>
                <c:pt idx="403">
                  <c:v>0.73905706512380764</c:v>
                </c:pt>
                <c:pt idx="404">
                  <c:v>0.7344652225321715</c:v>
                </c:pt>
                <c:pt idx="405">
                  <c:v>0.76546016002571449</c:v>
                </c:pt>
                <c:pt idx="406">
                  <c:v>0.84007760213979865</c:v>
                </c:pt>
                <c:pt idx="407">
                  <c:v>0.85959293315425167</c:v>
                </c:pt>
                <c:pt idx="408">
                  <c:v>0.84466944473143446</c:v>
                </c:pt>
                <c:pt idx="409">
                  <c:v>0.78956733363180287</c:v>
                </c:pt>
                <c:pt idx="410">
                  <c:v>0.74938871095498849</c:v>
                </c:pt>
                <c:pt idx="411">
                  <c:v>0.73676114382798952</c:v>
                </c:pt>
                <c:pt idx="412">
                  <c:v>0.71150600957399179</c:v>
                </c:pt>
                <c:pt idx="413">
                  <c:v>0.67936311143254002</c:v>
                </c:pt>
                <c:pt idx="414">
                  <c:v>0.64836817393899737</c:v>
                </c:pt>
                <c:pt idx="415">
                  <c:v>0.65181205588272417</c:v>
                </c:pt>
                <c:pt idx="416">
                  <c:v>0.68395495402417605</c:v>
                </c:pt>
                <c:pt idx="417">
                  <c:v>0.73561318318008051</c:v>
                </c:pt>
                <c:pt idx="418">
                  <c:v>0.76546016002571449</c:v>
                </c:pt>
                <c:pt idx="419">
                  <c:v>0.84811332667516159</c:v>
                </c:pt>
                <c:pt idx="420">
                  <c:v>0.86992457898543252</c:v>
                </c:pt>
                <c:pt idx="421">
                  <c:v>0.95487366693069753</c:v>
                </c:pt>
                <c:pt idx="422">
                  <c:v>1.0180115025656922</c:v>
                </c:pt>
                <c:pt idx="423">
                  <c:v>1.0972207872714121</c:v>
                </c:pt>
                <c:pt idx="424">
                  <c:v>1.1775780326250418</c:v>
                </c:pt>
                <c:pt idx="425">
                  <c:v>1.2292362617809462</c:v>
                </c:pt>
                <c:pt idx="426">
                  <c:v>1.3187771923178475</c:v>
                </c:pt>
                <c:pt idx="427">
                  <c:v>1.3842109492486596</c:v>
                </c:pt>
                <c:pt idx="428">
                  <c:v>1.4197977293338384</c:v>
                </c:pt>
                <c:pt idx="429">
                  <c:v>1.3750272640653878</c:v>
                </c:pt>
                <c:pt idx="430">
                  <c:v>1.3118894284303932</c:v>
                </c:pt>
                <c:pt idx="431">
                  <c:v>1.2177566553018562</c:v>
                </c:pt>
                <c:pt idx="432">
                  <c:v>1.1695423080896787</c:v>
                </c:pt>
                <c:pt idx="433">
                  <c:v>1.0914809840318676</c:v>
                </c:pt>
                <c:pt idx="434">
                  <c:v>1.0363788729322359</c:v>
                </c:pt>
                <c:pt idx="435">
                  <c:v>1.0099757780303291</c:v>
                </c:pt>
                <c:pt idx="436">
                  <c:v>1.0398227548759627</c:v>
                </c:pt>
                <c:pt idx="437">
                  <c:v>1.0639299284820516</c:v>
                </c:pt>
                <c:pt idx="438">
                  <c:v>1.0490064400592347</c:v>
                </c:pt>
                <c:pt idx="439">
                  <c:v>1.0019400534949661</c:v>
                </c:pt>
                <c:pt idx="440">
                  <c:v>0.99505228960751235</c:v>
                </c:pt>
                <c:pt idx="441">
                  <c:v>1.0501544007071439</c:v>
                </c:pt>
                <c:pt idx="442">
                  <c:v>1.1259198034691369</c:v>
                </c:pt>
                <c:pt idx="443">
                  <c:v>1.261379159922398</c:v>
                </c:pt>
                <c:pt idx="444">
                  <c:v>1.4243895719254742</c:v>
                </c:pt>
                <c:pt idx="445">
                  <c:v>1.6620174260426352</c:v>
                </c:pt>
                <c:pt idx="446">
                  <c:v>1.7802573727772613</c:v>
                </c:pt>
                <c:pt idx="447">
                  <c:v>1.9627831157947904</c:v>
                </c:pt>
                <c:pt idx="448">
                  <c:v>2.2302579467575847</c:v>
                </c:pt>
                <c:pt idx="449">
                  <c:v>2.5459471249325571</c:v>
                </c:pt>
                <c:pt idx="450">
                  <c:v>2.8995190044885266</c:v>
                </c:pt>
                <c:pt idx="451">
                  <c:v>3.2381673956216779</c:v>
                </c:pt>
                <c:pt idx="452">
                  <c:v>3.5366371640780154</c:v>
                </c:pt>
                <c:pt idx="453">
                  <c:v>3.8018160737449924</c:v>
                </c:pt>
                <c:pt idx="454">
                  <c:v>3.8867651616902577</c:v>
                </c:pt>
                <c:pt idx="455">
                  <c:v>3.8362548931822618</c:v>
                </c:pt>
                <c:pt idx="456">
                  <c:v>3.7122751432080907</c:v>
                </c:pt>
                <c:pt idx="457">
                  <c:v>3.5377851247259251</c:v>
                </c:pt>
                <c:pt idx="458">
                  <c:v>3.3793665553144843</c:v>
                </c:pt>
                <c:pt idx="459">
                  <c:v>3.2037285761844085</c:v>
                </c:pt>
                <c:pt idx="460">
                  <c:v>3.026942636406424</c:v>
                </c:pt>
                <c:pt idx="461">
                  <c:v>2.8168658378390794</c:v>
                </c:pt>
                <c:pt idx="462">
                  <c:v>2.6377839767652764</c:v>
                </c:pt>
                <c:pt idx="463">
                  <c:v>2.4713296828184728</c:v>
                </c:pt>
                <c:pt idx="464">
                  <c:v>2.3530897360838465</c:v>
                </c:pt>
                <c:pt idx="465">
                  <c:v>2.2394416319408572</c:v>
                </c:pt>
                <c:pt idx="466">
                  <c:v>2.1223496458541402</c:v>
                </c:pt>
                <c:pt idx="467">
                  <c:v>2.0144413449506953</c:v>
                </c:pt>
                <c:pt idx="468">
                  <c:v>1.8939054769202508</c:v>
                </c:pt>
                <c:pt idx="469">
                  <c:v>1.775665530185625</c:v>
                </c:pt>
                <c:pt idx="470">
                  <c:v>1.6551296621551814</c:v>
                </c:pt>
                <c:pt idx="471">
                  <c:v>1.5472213612517363</c:v>
                </c:pt>
                <c:pt idx="472">
                  <c:v>1.4324252964608373</c:v>
                </c:pt>
                <c:pt idx="473">
                  <c:v>1.3256649562053013</c:v>
                </c:pt>
                <c:pt idx="474">
                  <c:v>1.2246444191893102</c:v>
                </c:pt>
                <c:pt idx="475">
                  <c:v>1.1534708590189529</c:v>
                </c:pt>
                <c:pt idx="476">
                  <c:v>1.0903330233839583</c:v>
                </c:pt>
                <c:pt idx="477">
                  <c:v>1.0834452594965045</c:v>
                </c:pt>
                <c:pt idx="478">
                  <c:v>1.1098483543984112</c:v>
                </c:pt>
                <c:pt idx="479">
                  <c:v>1.1902055997520404</c:v>
                </c:pt>
                <c:pt idx="480">
                  <c:v>1.2074250094706751</c:v>
                </c:pt>
                <c:pt idx="481">
                  <c:v>1.2005372455832215</c:v>
                </c:pt>
                <c:pt idx="482">
                  <c:v>1.1546188196668616</c:v>
                </c:pt>
                <c:pt idx="483">
                  <c:v>1.0903330233839583</c:v>
                </c:pt>
                <c:pt idx="484">
                  <c:v>1.0467105187634169</c:v>
                </c:pt>
                <c:pt idx="485">
                  <c:v>0.97668491924096856</c:v>
                </c:pt>
                <c:pt idx="486">
                  <c:v>0.94454202109951668</c:v>
                </c:pt>
                <c:pt idx="487">
                  <c:v>0.87566438222497711</c:v>
                </c:pt>
                <c:pt idx="488">
                  <c:v>0.8527051692667974</c:v>
                </c:pt>
                <c:pt idx="489">
                  <c:v>0.8113785859420739</c:v>
                </c:pt>
                <c:pt idx="490">
                  <c:v>0.75627647484244231</c:v>
                </c:pt>
                <c:pt idx="491">
                  <c:v>0.74364890771544345</c:v>
                </c:pt>
                <c:pt idx="492">
                  <c:v>0.7310213405884447</c:v>
                </c:pt>
                <c:pt idx="493">
                  <c:v>0.72413357670099066</c:v>
                </c:pt>
                <c:pt idx="494">
                  <c:v>0.73331726188426261</c:v>
                </c:pt>
                <c:pt idx="495">
                  <c:v>0.73905706512380764</c:v>
                </c:pt>
                <c:pt idx="496">
                  <c:v>0.75053667160289728</c:v>
                </c:pt>
                <c:pt idx="497">
                  <c:v>0.81826634982952762</c:v>
                </c:pt>
                <c:pt idx="498">
                  <c:v>0.85500109056261531</c:v>
                </c:pt>
                <c:pt idx="499">
                  <c:v>0.96176143081815135</c:v>
                </c:pt>
                <c:pt idx="500">
                  <c:v>1.1121442756942292</c:v>
                </c:pt>
                <c:pt idx="501">
                  <c:v>1.3337006807406642</c:v>
                </c:pt>
                <c:pt idx="502">
                  <c:v>1.5472213612517363</c:v>
                </c:pt>
                <c:pt idx="503">
                  <c:v>1.7653338843544442</c:v>
                </c:pt>
                <c:pt idx="504">
                  <c:v>1.9237524537658852</c:v>
                </c:pt>
                <c:pt idx="505">
                  <c:v>2.1016863541917781</c:v>
                </c:pt>
                <c:pt idx="506">
                  <c:v>2.2348497893492207</c:v>
                </c:pt>
                <c:pt idx="507">
                  <c:v>2.3324264444214848</c:v>
                </c:pt>
                <c:pt idx="508">
                  <c:v>2.3381662476610305</c:v>
                </c:pt>
                <c:pt idx="509">
                  <c:v>2.3106151921112144</c:v>
                </c:pt>
                <c:pt idx="510">
                  <c:v>2.233701828701312</c:v>
                </c:pt>
                <c:pt idx="511">
                  <c:v>2.118905763910413</c:v>
                </c:pt>
                <c:pt idx="512">
                  <c:v>2.0064056204153324</c:v>
                </c:pt>
                <c:pt idx="513">
                  <c:v>1.8789819884974346</c:v>
                </c:pt>
                <c:pt idx="514">
                  <c:v>1.7687777662981712</c:v>
                </c:pt>
                <c:pt idx="515">
                  <c:v>1.6459459769719094</c:v>
                </c:pt>
                <c:pt idx="516">
                  <c:v>1.5449254399559182</c:v>
                </c:pt>
                <c:pt idx="517">
                  <c:v>1.4393130603482911</c:v>
                </c:pt>
                <c:pt idx="518">
                  <c:v>1.4209456899817472</c:v>
                </c:pt>
                <c:pt idx="519">
                  <c:v>1.4266854932212922</c:v>
                </c:pt>
                <c:pt idx="520">
                  <c:v>1.458828391362744</c:v>
                </c:pt>
                <c:pt idx="521">
                  <c:v>1.6080632755909128</c:v>
                </c:pt>
                <c:pt idx="522">
                  <c:v>1.7779614514814432</c:v>
                </c:pt>
                <c:pt idx="523">
                  <c:v>1.8870177130327974</c:v>
                </c:pt>
                <c:pt idx="524">
                  <c:v>1.9134208079347039</c:v>
                </c:pt>
                <c:pt idx="525">
                  <c:v>1.9122728472867951</c:v>
                </c:pt>
                <c:pt idx="526">
                  <c:v>1.8824258704411616</c:v>
                </c:pt>
                <c:pt idx="527">
                  <c:v>1.7848492153688971</c:v>
                </c:pt>
                <c:pt idx="528">
                  <c:v>1.7067878913110859</c:v>
                </c:pt>
                <c:pt idx="529">
                  <c:v>1.6333184098449105</c:v>
                </c:pt>
                <c:pt idx="530">
                  <c:v>1.5564050464350079</c:v>
                </c:pt>
                <c:pt idx="531">
                  <c:v>1.4680120765460158</c:v>
                </c:pt>
                <c:pt idx="532">
                  <c:v>1.4278334538692015</c:v>
                </c:pt>
                <c:pt idx="533">
                  <c:v>1.3382925233323002</c:v>
                </c:pt>
                <c:pt idx="534">
                  <c:v>1.2992618613033944</c:v>
                </c:pt>
                <c:pt idx="535">
                  <c:v>1.2143127733581294</c:v>
                </c:pt>
                <c:pt idx="536">
                  <c:v>1.1902055997520404</c:v>
                </c:pt>
                <c:pt idx="537">
                  <c:v>1.1270677641170461</c:v>
                </c:pt>
                <c:pt idx="538">
                  <c:v>1.0891850627360495</c:v>
                </c:pt>
                <c:pt idx="539">
                  <c:v>1.0570421645945978</c:v>
                </c:pt>
                <c:pt idx="540">
                  <c:v>1.0134196599740561</c:v>
                </c:pt>
                <c:pt idx="541">
                  <c:v>0.97783287988887724</c:v>
                </c:pt>
                <c:pt idx="542">
                  <c:v>0.9640573521139697</c:v>
                </c:pt>
                <c:pt idx="543">
                  <c:v>0.93765425721206286</c:v>
                </c:pt>
                <c:pt idx="544">
                  <c:v>0.891735831295703</c:v>
                </c:pt>
                <c:pt idx="545">
                  <c:v>0.85844497250634244</c:v>
                </c:pt>
                <c:pt idx="546">
                  <c:v>0.82974595630861769</c:v>
                </c:pt>
                <c:pt idx="547">
                  <c:v>0.77119996326525908</c:v>
                </c:pt>
                <c:pt idx="548">
                  <c:v>0.74824075030707937</c:v>
                </c:pt>
                <c:pt idx="549">
                  <c:v>0.74135298641962555</c:v>
                </c:pt>
                <c:pt idx="550">
                  <c:v>0.72987337994053569</c:v>
                </c:pt>
                <c:pt idx="551">
                  <c:v>0.72642949799680856</c:v>
                </c:pt>
                <c:pt idx="552">
                  <c:v>0.72757745864471757</c:v>
                </c:pt>
                <c:pt idx="553">
                  <c:v>0.72757745864471757</c:v>
                </c:pt>
                <c:pt idx="554">
                  <c:v>0.74824075030707937</c:v>
                </c:pt>
                <c:pt idx="555">
                  <c:v>0.80793470399834677</c:v>
                </c:pt>
                <c:pt idx="556">
                  <c:v>0.85385312991470663</c:v>
                </c:pt>
                <c:pt idx="557">
                  <c:v>0.88140418546452215</c:v>
                </c:pt>
                <c:pt idx="558">
                  <c:v>0.88829194935197631</c:v>
                </c:pt>
                <c:pt idx="559">
                  <c:v>0.88370010676034005</c:v>
                </c:pt>
                <c:pt idx="560">
                  <c:v>0.89403175259152101</c:v>
                </c:pt>
                <c:pt idx="561">
                  <c:v>0.92158280814133697</c:v>
                </c:pt>
                <c:pt idx="562">
                  <c:v>0.9697971553535143</c:v>
                </c:pt>
                <c:pt idx="563">
                  <c:v>0.99390432895960323</c:v>
                </c:pt>
                <c:pt idx="564">
                  <c:v>0.99734821090333026</c:v>
                </c:pt>
                <c:pt idx="565">
                  <c:v>0.97668491924096856</c:v>
                </c:pt>
                <c:pt idx="566">
                  <c:v>0.97438899794515055</c:v>
                </c:pt>
                <c:pt idx="567">
                  <c:v>0.95142978498697051</c:v>
                </c:pt>
                <c:pt idx="568">
                  <c:v>0.92273076878924576</c:v>
                </c:pt>
                <c:pt idx="569">
                  <c:v>0.90551135907061109</c:v>
                </c:pt>
                <c:pt idx="570">
                  <c:v>0.89632767388733892</c:v>
                </c:pt>
                <c:pt idx="571">
                  <c:v>0.86877661833752329</c:v>
                </c:pt>
                <c:pt idx="572">
                  <c:v>0.86188885445006957</c:v>
                </c:pt>
                <c:pt idx="573">
                  <c:v>0.8504092479709795</c:v>
                </c:pt>
                <c:pt idx="574">
                  <c:v>0.79415917622343912</c:v>
                </c:pt>
                <c:pt idx="575">
                  <c:v>0.75627647484244231</c:v>
                </c:pt>
                <c:pt idx="576">
                  <c:v>0.7344652225321715</c:v>
                </c:pt>
                <c:pt idx="577">
                  <c:v>0.71839377346144562</c:v>
                </c:pt>
                <c:pt idx="578">
                  <c:v>0.73905706512380764</c:v>
                </c:pt>
                <c:pt idx="579">
                  <c:v>0.82974595630861769</c:v>
                </c:pt>
                <c:pt idx="580">
                  <c:v>0.9284705720287908</c:v>
                </c:pt>
                <c:pt idx="581">
                  <c:v>1.0122716993261471</c:v>
                </c:pt>
                <c:pt idx="582">
                  <c:v>1.1638025048501337</c:v>
                </c:pt>
                <c:pt idx="583">
                  <c:v>1.3359966020364822</c:v>
                </c:pt>
                <c:pt idx="584">
                  <c:v>1.5472213612517363</c:v>
                </c:pt>
                <c:pt idx="585">
                  <c:v>1.7056399306631767</c:v>
                </c:pt>
                <c:pt idx="586">
                  <c:v>1.8663544213704357</c:v>
                </c:pt>
                <c:pt idx="587">
                  <c:v>2.0121454236548768</c:v>
                </c:pt>
                <c:pt idx="588">
                  <c:v>2.1751558356579537</c:v>
                </c:pt>
                <c:pt idx="589">
                  <c:v>2.3427580902526661</c:v>
                </c:pt>
                <c:pt idx="590">
                  <c:v>2.4598500763393827</c:v>
                </c:pt>
                <c:pt idx="591">
                  <c:v>2.4942888957766529</c:v>
                </c:pt>
                <c:pt idx="592">
                  <c:v>2.5172481087348322</c:v>
                </c:pt>
                <c:pt idx="593">
                  <c:v>2.5310236365097407</c:v>
                </c:pt>
                <c:pt idx="594">
                  <c:v>2.5069164629036518</c:v>
                </c:pt>
                <c:pt idx="595">
                  <c:v>2.4655898795789284</c:v>
                </c:pt>
                <c:pt idx="596">
                  <c:v>2.3588295393233922</c:v>
                </c:pt>
                <c:pt idx="597">
                  <c:v>2.2704365694343998</c:v>
                </c:pt>
                <c:pt idx="598">
                  <c:v>2.1567884652914096</c:v>
                </c:pt>
                <c:pt idx="599">
                  <c:v>2.0787271412335984</c:v>
                </c:pt>
                <c:pt idx="600">
                  <c:v>2.0018137778236964</c:v>
                </c:pt>
                <c:pt idx="601">
                  <c:v>1.9122728472867951</c:v>
                </c:pt>
                <c:pt idx="602">
                  <c:v>1.8766860672016161</c:v>
                </c:pt>
                <c:pt idx="603">
                  <c:v>1.7997727037917139</c:v>
                </c:pt>
                <c:pt idx="604">
                  <c:v>1.7710736875939892</c:v>
                </c:pt>
                <c:pt idx="605">
                  <c:v>1.6780888751133611</c:v>
                </c:pt>
                <c:pt idx="606">
                  <c:v>1.6310224885490925</c:v>
                </c:pt>
                <c:pt idx="607">
                  <c:v>1.5552570857870993</c:v>
                </c:pt>
                <c:pt idx="608">
                  <c:v>1.5208182663498295</c:v>
                </c:pt>
                <c:pt idx="609">
                  <c:v>1.4473487848836539</c:v>
                </c:pt>
                <c:pt idx="610">
                  <c:v>1.4071701622068395</c:v>
                </c:pt>
                <c:pt idx="611">
                  <c:v>1.3256649562053013</c:v>
                </c:pt>
                <c:pt idx="612">
                  <c:v>1.2900781761201228</c:v>
                </c:pt>
                <c:pt idx="613">
                  <c:v>1.2028331668790393</c:v>
                </c:pt>
                <c:pt idx="614">
                  <c:v>1.1890576391041314</c:v>
                </c:pt>
                <c:pt idx="615">
                  <c:v>1.1534708590189529</c:v>
                </c:pt>
                <c:pt idx="616">
                  <c:v>1.1236238821733189</c:v>
                </c:pt>
                <c:pt idx="617">
                  <c:v>1.1006646692151392</c:v>
                </c:pt>
                <c:pt idx="618">
                  <c:v>1.0857411807923225</c:v>
                </c:pt>
                <c:pt idx="619">
                  <c:v>1.0352309122843268</c:v>
                </c:pt>
                <c:pt idx="620">
                  <c:v>0.97094511600142352</c:v>
                </c:pt>
                <c:pt idx="621">
                  <c:v>0.91699096554970105</c:v>
                </c:pt>
                <c:pt idx="622">
                  <c:v>0.86418477574588748</c:v>
                </c:pt>
                <c:pt idx="623">
                  <c:v>0.84352148408352567</c:v>
                </c:pt>
                <c:pt idx="624">
                  <c:v>0.81482246788580093</c:v>
                </c:pt>
                <c:pt idx="625">
                  <c:v>0.78153160909643993</c:v>
                </c:pt>
                <c:pt idx="626">
                  <c:v>0.75857239613826022</c:v>
                </c:pt>
                <c:pt idx="627">
                  <c:v>0.75972035678616945</c:v>
                </c:pt>
                <c:pt idx="628">
                  <c:v>0.78153160909643993</c:v>
                </c:pt>
                <c:pt idx="629">
                  <c:v>0.84696536602725236</c:v>
                </c:pt>
                <c:pt idx="630">
                  <c:v>0.86074089380216035</c:v>
                </c:pt>
                <c:pt idx="631">
                  <c:v>0.90780728036642899</c:v>
                </c:pt>
                <c:pt idx="632">
                  <c:v>0.96520531276187849</c:v>
                </c:pt>
                <c:pt idx="633">
                  <c:v>0.97438899794515055</c:v>
                </c:pt>
                <c:pt idx="634">
                  <c:v>1.0053839354386933</c:v>
                </c:pt>
                <c:pt idx="635">
                  <c:v>1.0650778891299606</c:v>
                </c:pt>
                <c:pt idx="636">
                  <c:v>1.0834452594965045</c:v>
                </c:pt>
                <c:pt idx="637">
                  <c:v>1.0868891414402313</c:v>
                </c:pt>
                <c:pt idx="638">
                  <c:v>1.0857411807923225</c:v>
                </c:pt>
                <c:pt idx="639">
                  <c:v>1.0868891414402313</c:v>
                </c:pt>
                <c:pt idx="640">
                  <c:v>1.0777054562569595</c:v>
                </c:pt>
                <c:pt idx="641">
                  <c:v>1.0777054562569595</c:v>
                </c:pt>
                <c:pt idx="642">
                  <c:v>1.0627819678341428</c:v>
                </c:pt>
                <c:pt idx="643">
                  <c:v>1.0604860465383248</c:v>
                </c:pt>
                <c:pt idx="644">
                  <c:v>1.0731136136653237</c:v>
                </c:pt>
                <c:pt idx="645">
                  <c:v>1.0731136136653237</c:v>
                </c:pt>
                <c:pt idx="646">
                  <c:v>1.0604860465383248</c:v>
                </c:pt>
                <c:pt idx="647">
                  <c:v>1.0662258497778694</c:v>
                </c:pt>
                <c:pt idx="648">
                  <c:v>1.0535982826508705</c:v>
                </c:pt>
                <c:pt idx="649">
                  <c:v>1.0604860465383248</c:v>
                </c:pt>
                <c:pt idx="650">
                  <c:v>1.0317870303406</c:v>
                </c:pt>
                <c:pt idx="651">
                  <c:v>0.99734821090333026</c:v>
                </c:pt>
                <c:pt idx="652">
                  <c:v>0.9720930766493322</c:v>
                </c:pt>
                <c:pt idx="653">
                  <c:v>0.94798590304324382</c:v>
                </c:pt>
                <c:pt idx="654">
                  <c:v>0.88370010676034005</c:v>
                </c:pt>
                <c:pt idx="655">
                  <c:v>0.85959293315425167</c:v>
                </c:pt>
                <c:pt idx="656">
                  <c:v>0.83548575954816273</c:v>
                </c:pt>
                <c:pt idx="657">
                  <c:v>0.77693976650480412</c:v>
                </c:pt>
                <c:pt idx="658">
                  <c:v>0.75168463225080639</c:v>
                </c:pt>
                <c:pt idx="659">
                  <c:v>0.73676114382798952</c:v>
                </c:pt>
                <c:pt idx="660">
                  <c:v>0.72068969475726374</c:v>
                </c:pt>
                <c:pt idx="661">
                  <c:v>0.68625087531999396</c:v>
                </c:pt>
                <c:pt idx="662">
                  <c:v>0.66903146560135907</c:v>
                </c:pt>
                <c:pt idx="663">
                  <c:v>0.64607225264317936</c:v>
                </c:pt>
                <c:pt idx="664">
                  <c:v>0.64148041005154333</c:v>
                </c:pt>
                <c:pt idx="665">
                  <c:v>0.63000080357245347</c:v>
                </c:pt>
                <c:pt idx="666">
                  <c:v>0.63918448875572542</c:v>
                </c:pt>
                <c:pt idx="667">
                  <c:v>0.66903146560135907</c:v>
                </c:pt>
                <c:pt idx="668">
                  <c:v>0.73676114382798952</c:v>
                </c:pt>
                <c:pt idx="669">
                  <c:v>0.74824075030707937</c:v>
                </c:pt>
                <c:pt idx="670">
                  <c:v>0.75283259289871518</c:v>
                </c:pt>
                <c:pt idx="671">
                  <c:v>0.75398055354662441</c:v>
                </c:pt>
                <c:pt idx="672">
                  <c:v>0.76201627808198735</c:v>
                </c:pt>
                <c:pt idx="673">
                  <c:v>0.76431219937780526</c:v>
                </c:pt>
                <c:pt idx="674">
                  <c:v>0.77923568780062202</c:v>
                </c:pt>
                <c:pt idx="675">
                  <c:v>0.82515411371698189</c:v>
                </c:pt>
                <c:pt idx="676">
                  <c:v>0.83892964149188942</c:v>
                </c:pt>
                <c:pt idx="677">
                  <c:v>0.84466944473143446</c:v>
                </c:pt>
                <c:pt idx="678">
                  <c:v>0.86188885445006957</c:v>
                </c:pt>
                <c:pt idx="679">
                  <c:v>0.87681234287288634</c:v>
                </c:pt>
                <c:pt idx="680">
                  <c:v>0.92961853267669992</c:v>
                </c:pt>
                <c:pt idx="681">
                  <c:v>0.94913386369115249</c:v>
                </c:pt>
                <c:pt idx="682">
                  <c:v>0.96635327340978761</c:v>
                </c:pt>
                <c:pt idx="683">
                  <c:v>0.9697971553535143</c:v>
                </c:pt>
                <c:pt idx="684">
                  <c:v>0.97324103729724143</c:v>
                </c:pt>
                <c:pt idx="685">
                  <c:v>0.9720930766493322</c:v>
                </c:pt>
                <c:pt idx="686">
                  <c:v>0.9720930766493322</c:v>
                </c:pt>
                <c:pt idx="687">
                  <c:v>0.93995017850788076</c:v>
                </c:pt>
                <c:pt idx="688">
                  <c:v>0.88140418546452215</c:v>
                </c:pt>
                <c:pt idx="689">
                  <c:v>0.83548575954816273</c:v>
                </c:pt>
                <c:pt idx="690">
                  <c:v>0.75283259289871518</c:v>
                </c:pt>
                <c:pt idx="691">
                  <c:v>0.7126539702219008</c:v>
                </c:pt>
                <c:pt idx="692">
                  <c:v>0.65066409523481528</c:v>
                </c:pt>
                <c:pt idx="693">
                  <c:v>0.62540896098081766</c:v>
                </c:pt>
                <c:pt idx="694">
                  <c:v>0.60589362996636476</c:v>
                </c:pt>
                <c:pt idx="695">
                  <c:v>0.61737323644545461</c:v>
                </c:pt>
                <c:pt idx="696">
                  <c:v>0.61966915774127262</c:v>
                </c:pt>
                <c:pt idx="697">
                  <c:v>0.64033244940363432</c:v>
                </c:pt>
                <c:pt idx="698">
                  <c:v>0.65869981977017822</c:v>
                </c:pt>
                <c:pt idx="699">
                  <c:v>0.69887844244699282</c:v>
                </c:pt>
                <c:pt idx="700">
                  <c:v>0.72757745864471757</c:v>
                </c:pt>
                <c:pt idx="701">
                  <c:v>0.74250094706753456</c:v>
                </c:pt>
                <c:pt idx="702">
                  <c:v>0.75742443549035143</c:v>
                </c:pt>
                <c:pt idx="703">
                  <c:v>0.78497549104016706</c:v>
                </c:pt>
                <c:pt idx="704">
                  <c:v>0.80908266464625589</c:v>
                </c:pt>
                <c:pt idx="705">
                  <c:v>0.80449082205462008</c:v>
                </c:pt>
                <c:pt idx="706">
                  <c:v>0.79415917622343912</c:v>
                </c:pt>
                <c:pt idx="707">
                  <c:v>0.7723479239131682</c:v>
                </c:pt>
                <c:pt idx="708">
                  <c:v>0.74824075030707937</c:v>
                </c:pt>
                <c:pt idx="709">
                  <c:v>0.72872541929262658</c:v>
                </c:pt>
                <c:pt idx="710">
                  <c:v>0.71494989151771871</c:v>
                </c:pt>
                <c:pt idx="711">
                  <c:v>0.68280699337626716</c:v>
                </c:pt>
                <c:pt idx="712">
                  <c:v>0.66329166236181425</c:v>
                </c:pt>
                <c:pt idx="713">
                  <c:v>0.6529600165306334</c:v>
                </c:pt>
                <c:pt idx="714">
                  <c:v>0.64607225264317936</c:v>
                </c:pt>
                <c:pt idx="715">
                  <c:v>0.63803652810781641</c:v>
                </c:pt>
                <c:pt idx="716">
                  <c:v>0.64951613458690627</c:v>
                </c:pt>
                <c:pt idx="717">
                  <c:v>0.66099574106599612</c:v>
                </c:pt>
                <c:pt idx="718">
                  <c:v>0.68854679661581197</c:v>
                </c:pt>
                <c:pt idx="719">
                  <c:v>0.70806212763026477</c:v>
                </c:pt>
                <c:pt idx="720">
                  <c:v>0.68625087531999396</c:v>
                </c:pt>
                <c:pt idx="721">
                  <c:v>0.65755185912226921</c:v>
                </c:pt>
                <c:pt idx="722">
                  <c:v>0.63803652810781641</c:v>
                </c:pt>
                <c:pt idx="723">
                  <c:v>0.62655692162872656</c:v>
                </c:pt>
                <c:pt idx="724">
                  <c:v>0.60933751191009167</c:v>
                </c:pt>
                <c:pt idx="725">
                  <c:v>0.56456704664164103</c:v>
                </c:pt>
                <c:pt idx="726">
                  <c:v>0.5186486207252814</c:v>
                </c:pt>
                <c:pt idx="727">
                  <c:v>0.51061289618991867</c:v>
                </c:pt>
                <c:pt idx="728">
                  <c:v>0.49683736841501064</c:v>
                </c:pt>
                <c:pt idx="729">
                  <c:v>0.44403117861119723</c:v>
                </c:pt>
                <c:pt idx="730">
                  <c:v>0.41992400500510835</c:v>
                </c:pt>
                <c:pt idx="731">
                  <c:v>0.4015566346385645</c:v>
                </c:pt>
                <c:pt idx="732">
                  <c:v>0.39352091010320156</c:v>
                </c:pt>
                <c:pt idx="733">
                  <c:v>0.37285761844083976</c:v>
                </c:pt>
                <c:pt idx="734">
                  <c:v>0.32464327122866221</c:v>
                </c:pt>
                <c:pt idx="735">
                  <c:v>0.29824017632675542</c:v>
                </c:pt>
                <c:pt idx="736">
                  <c:v>0.29824017632675542</c:v>
                </c:pt>
                <c:pt idx="737">
                  <c:v>0.28676056984766557</c:v>
                </c:pt>
                <c:pt idx="738">
                  <c:v>0.27872484531230257</c:v>
                </c:pt>
                <c:pt idx="739">
                  <c:v>0.27528096336857566</c:v>
                </c:pt>
                <c:pt idx="740">
                  <c:v>0.27413300272066671</c:v>
                </c:pt>
                <c:pt idx="741">
                  <c:v>0.26494931753739481</c:v>
                </c:pt>
                <c:pt idx="742">
                  <c:v>0.26609727818530376</c:v>
                </c:pt>
                <c:pt idx="743">
                  <c:v>0.25920951429784977</c:v>
                </c:pt>
                <c:pt idx="744">
                  <c:v>0.26380135688948581</c:v>
                </c:pt>
                <c:pt idx="745">
                  <c:v>0.25461767170621391</c:v>
                </c:pt>
                <c:pt idx="746">
                  <c:v>0.26839319948112167</c:v>
                </c:pt>
                <c:pt idx="747">
                  <c:v>0.26724523883321272</c:v>
                </c:pt>
                <c:pt idx="748">
                  <c:v>0.2615054355936679</c:v>
                </c:pt>
                <c:pt idx="749">
                  <c:v>0.26954116012903068</c:v>
                </c:pt>
                <c:pt idx="750">
                  <c:v>0.26609727818530376</c:v>
                </c:pt>
                <c:pt idx="751">
                  <c:v>0.27068912077693985</c:v>
                </c:pt>
                <c:pt idx="752">
                  <c:v>0.26609727818530376</c:v>
                </c:pt>
                <c:pt idx="753">
                  <c:v>0.26724523883321272</c:v>
                </c:pt>
                <c:pt idx="754">
                  <c:v>0.26265339624157685</c:v>
                </c:pt>
                <c:pt idx="755">
                  <c:v>0.2615054355936679</c:v>
                </c:pt>
                <c:pt idx="756">
                  <c:v>0.25691359300203181</c:v>
                </c:pt>
                <c:pt idx="757">
                  <c:v>0.24428602587503301</c:v>
                </c:pt>
                <c:pt idx="758">
                  <c:v>0.25806155364994082</c:v>
                </c:pt>
                <c:pt idx="759">
                  <c:v>0.24887786846666887</c:v>
                </c:pt>
                <c:pt idx="760">
                  <c:v>0.24543398652294199</c:v>
                </c:pt>
                <c:pt idx="761">
                  <c:v>0.24428602587503301</c:v>
                </c:pt>
                <c:pt idx="762">
                  <c:v>0.23969418328339695</c:v>
                </c:pt>
                <c:pt idx="763">
                  <c:v>0.22362273421267123</c:v>
                </c:pt>
                <c:pt idx="764">
                  <c:v>0.21443904902939931</c:v>
                </c:pt>
                <c:pt idx="765">
                  <c:v>0.2282145768043071</c:v>
                </c:pt>
                <c:pt idx="766">
                  <c:v>0.21788293097312619</c:v>
                </c:pt>
                <c:pt idx="767">
                  <c:v>0.2282145768043071</c:v>
                </c:pt>
                <c:pt idx="768">
                  <c:v>0.238546222635488</c:v>
                </c:pt>
                <c:pt idx="769">
                  <c:v>0.24199010457921508</c:v>
                </c:pt>
                <c:pt idx="770">
                  <c:v>0.24313806522712406</c:v>
                </c:pt>
                <c:pt idx="771">
                  <c:v>0.24428602587503301</c:v>
                </c:pt>
                <c:pt idx="772">
                  <c:v>0.23739826198757902</c:v>
                </c:pt>
                <c:pt idx="773">
                  <c:v>0.23739826198757902</c:v>
                </c:pt>
                <c:pt idx="774">
                  <c:v>0.23280641939594315</c:v>
                </c:pt>
                <c:pt idx="775">
                  <c:v>0.22477069486058021</c:v>
                </c:pt>
                <c:pt idx="776">
                  <c:v>0.21903089162103517</c:v>
                </c:pt>
                <c:pt idx="777">
                  <c:v>0.22247477356476228</c:v>
                </c:pt>
                <c:pt idx="778">
                  <c:v>0.21443904902939931</c:v>
                </c:pt>
                <c:pt idx="779">
                  <c:v>0.20181148190240028</c:v>
                </c:pt>
                <c:pt idx="780">
                  <c:v>0.19721963931076442</c:v>
                </c:pt>
                <c:pt idx="781">
                  <c:v>0.18344411153585644</c:v>
                </c:pt>
                <c:pt idx="782">
                  <c:v>0.18688799347958354</c:v>
                </c:pt>
                <c:pt idx="783">
                  <c:v>0.17540838700049369</c:v>
                </c:pt>
                <c:pt idx="784">
                  <c:v>0.17540838700049369</c:v>
                </c:pt>
                <c:pt idx="785">
                  <c:v>0.17540838700049369</c:v>
                </c:pt>
                <c:pt idx="786">
                  <c:v>0.17311246570467553</c:v>
                </c:pt>
                <c:pt idx="787">
                  <c:v>0.17770430829631162</c:v>
                </c:pt>
                <c:pt idx="788">
                  <c:v>0.17196450505676658</c:v>
                </c:pt>
                <c:pt idx="789">
                  <c:v>0.1708165444088576</c:v>
                </c:pt>
                <c:pt idx="790">
                  <c:v>0.17196450505676658</c:v>
                </c:pt>
                <c:pt idx="791">
                  <c:v>0.18229615088794746</c:v>
                </c:pt>
                <c:pt idx="792">
                  <c:v>0.18000022959212952</c:v>
                </c:pt>
                <c:pt idx="793">
                  <c:v>0.18459207218376561</c:v>
                </c:pt>
                <c:pt idx="794">
                  <c:v>0.20066352125449133</c:v>
                </c:pt>
                <c:pt idx="795">
                  <c:v>0.21443904902939931</c:v>
                </c:pt>
                <c:pt idx="796">
                  <c:v>0.23051049810012503</c:v>
                </c:pt>
                <c:pt idx="797">
                  <c:v>0.23051049810012503</c:v>
                </c:pt>
                <c:pt idx="798">
                  <c:v>0.24199010457921508</c:v>
                </c:pt>
                <c:pt idx="799">
                  <c:v>0.24199010457921508</c:v>
                </c:pt>
                <c:pt idx="800">
                  <c:v>0.25576563235412286</c:v>
                </c:pt>
                <c:pt idx="801">
                  <c:v>0.25806155364994082</c:v>
                </c:pt>
                <c:pt idx="802">
                  <c:v>0.25576563235412286</c:v>
                </c:pt>
                <c:pt idx="803">
                  <c:v>0.26954116012903068</c:v>
                </c:pt>
                <c:pt idx="804">
                  <c:v>0.27298504207275776</c:v>
                </c:pt>
                <c:pt idx="805">
                  <c:v>0.2810207666081207</c:v>
                </c:pt>
                <c:pt idx="806">
                  <c:v>0.28676056984766557</c:v>
                </c:pt>
                <c:pt idx="807">
                  <c:v>0.28905649114348347</c:v>
                </c:pt>
                <c:pt idx="808">
                  <c:v>0.29020445179139265</c:v>
                </c:pt>
                <c:pt idx="809">
                  <c:v>0.29938813697466454</c:v>
                </c:pt>
                <c:pt idx="810">
                  <c:v>0.31660754669329927</c:v>
                </c:pt>
                <c:pt idx="811">
                  <c:v>0.3292351138202983</c:v>
                </c:pt>
                <c:pt idx="812">
                  <c:v>0.3613780119617499</c:v>
                </c:pt>
                <c:pt idx="813">
                  <c:v>0.38204130362411171</c:v>
                </c:pt>
                <c:pt idx="814">
                  <c:v>0.39237294945529261</c:v>
                </c:pt>
                <c:pt idx="815">
                  <c:v>0.39352091010320156</c:v>
                </c:pt>
                <c:pt idx="816">
                  <c:v>0.39581683139901969</c:v>
                </c:pt>
                <c:pt idx="817">
                  <c:v>0.39466887075111073</c:v>
                </c:pt>
                <c:pt idx="818">
                  <c:v>0.39811275269483759</c:v>
                </c:pt>
                <c:pt idx="819">
                  <c:v>0.39581683139901969</c:v>
                </c:pt>
                <c:pt idx="820">
                  <c:v>0.4015566346385645</c:v>
                </c:pt>
                <c:pt idx="821">
                  <c:v>0.3992607133427466</c:v>
                </c:pt>
                <c:pt idx="822">
                  <c:v>0.4015566346385645</c:v>
                </c:pt>
                <c:pt idx="823">
                  <c:v>0.40385255593438246</c:v>
                </c:pt>
                <c:pt idx="824">
                  <c:v>0.40385255593438246</c:v>
                </c:pt>
                <c:pt idx="825">
                  <c:v>0.40270459528647345</c:v>
                </c:pt>
                <c:pt idx="826">
                  <c:v>0.40385255593438246</c:v>
                </c:pt>
                <c:pt idx="827">
                  <c:v>0.40040867399065555</c:v>
                </c:pt>
                <c:pt idx="828">
                  <c:v>0.39696479204692864</c:v>
                </c:pt>
                <c:pt idx="829">
                  <c:v>0.4015566346385645</c:v>
                </c:pt>
                <c:pt idx="830">
                  <c:v>0.39581683139901969</c:v>
                </c:pt>
                <c:pt idx="831">
                  <c:v>0.39581683139901969</c:v>
                </c:pt>
                <c:pt idx="832">
                  <c:v>0.39811275269483759</c:v>
                </c:pt>
                <c:pt idx="833">
                  <c:v>0.39466887075111073</c:v>
                </c:pt>
                <c:pt idx="834">
                  <c:v>0.40040867399065555</c:v>
                </c:pt>
                <c:pt idx="835">
                  <c:v>0.40040867399065555</c:v>
                </c:pt>
                <c:pt idx="836">
                  <c:v>0.3992607133427466</c:v>
                </c:pt>
                <c:pt idx="837">
                  <c:v>0.39696479204692864</c:v>
                </c:pt>
                <c:pt idx="838">
                  <c:v>0.39696479204692864</c:v>
                </c:pt>
                <c:pt idx="839">
                  <c:v>0.38433722491992961</c:v>
                </c:pt>
                <c:pt idx="840">
                  <c:v>0.36711781520129494</c:v>
                </c:pt>
                <c:pt idx="841">
                  <c:v>0.32464327122866221</c:v>
                </c:pt>
                <c:pt idx="842">
                  <c:v>0.30397997956630041</c:v>
                </c:pt>
                <c:pt idx="843">
                  <c:v>0.30742386151002732</c:v>
                </c:pt>
                <c:pt idx="844">
                  <c:v>0.29709221567884642</c:v>
                </c:pt>
                <c:pt idx="845">
                  <c:v>0.28790853049557452</c:v>
                </c:pt>
                <c:pt idx="846">
                  <c:v>0.28790853049557452</c:v>
                </c:pt>
                <c:pt idx="847">
                  <c:v>0.29020445179139265</c:v>
                </c:pt>
                <c:pt idx="848">
                  <c:v>0.28216872725602971</c:v>
                </c:pt>
                <c:pt idx="849">
                  <c:v>0.28446464855184761</c:v>
                </c:pt>
                <c:pt idx="850">
                  <c:v>0.27757688466439362</c:v>
                </c:pt>
                <c:pt idx="851">
                  <c:v>0.28561260919975656</c:v>
                </c:pt>
                <c:pt idx="852">
                  <c:v>0.27872484531230257</c:v>
                </c:pt>
                <c:pt idx="853">
                  <c:v>0.27757688466439362</c:v>
                </c:pt>
                <c:pt idx="854">
                  <c:v>0.27068912077693985</c:v>
                </c:pt>
                <c:pt idx="855">
                  <c:v>0.2718370814248488</c:v>
                </c:pt>
                <c:pt idx="856">
                  <c:v>0.27528096336857566</c:v>
                </c:pt>
                <c:pt idx="857">
                  <c:v>0.27068912077693985</c:v>
                </c:pt>
                <c:pt idx="858">
                  <c:v>0.25920951429784977</c:v>
                </c:pt>
                <c:pt idx="859">
                  <c:v>0.25920951429784977</c:v>
                </c:pt>
                <c:pt idx="860">
                  <c:v>0.25461767170621391</c:v>
                </c:pt>
                <c:pt idx="861">
                  <c:v>0.25346971105830496</c:v>
                </c:pt>
                <c:pt idx="862">
                  <c:v>0.238546222635488</c:v>
                </c:pt>
                <c:pt idx="863">
                  <c:v>0.23625030133967007</c:v>
                </c:pt>
                <c:pt idx="864">
                  <c:v>0.23625030133967007</c:v>
                </c:pt>
                <c:pt idx="865">
                  <c:v>0.23510234069176109</c:v>
                </c:pt>
                <c:pt idx="866">
                  <c:v>0.23280641939594315</c:v>
                </c:pt>
                <c:pt idx="867">
                  <c:v>0.21788293097312619</c:v>
                </c:pt>
                <c:pt idx="868">
                  <c:v>0.21903089162103517</c:v>
                </c:pt>
                <c:pt idx="869">
                  <c:v>0.22706661615639812</c:v>
                </c:pt>
                <c:pt idx="870">
                  <c:v>0.23051049810012503</c:v>
                </c:pt>
                <c:pt idx="871">
                  <c:v>0.22706661615639812</c:v>
                </c:pt>
                <c:pt idx="872">
                  <c:v>0.21788293097312619</c:v>
                </c:pt>
                <c:pt idx="873">
                  <c:v>0.21788293097312619</c:v>
                </c:pt>
                <c:pt idx="874">
                  <c:v>0.21903089162103517</c:v>
                </c:pt>
                <c:pt idx="875">
                  <c:v>0.22477069486058021</c:v>
                </c:pt>
                <c:pt idx="876">
                  <c:v>0.23395438004385213</c:v>
                </c:pt>
                <c:pt idx="877">
                  <c:v>0.21558700967730826</c:v>
                </c:pt>
                <c:pt idx="878">
                  <c:v>0.22017885226894413</c:v>
                </c:pt>
                <c:pt idx="879">
                  <c:v>0.23510234069176109</c:v>
                </c:pt>
                <c:pt idx="880">
                  <c:v>0.25002582911457782</c:v>
                </c:pt>
                <c:pt idx="881">
                  <c:v>0.26035747494575873</c:v>
                </c:pt>
                <c:pt idx="882">
                  <c:v>0.26265339624157685</c:v>
                </c:pt>
                <c:pt idx="883">
                  <c:v>0.26035747494575873</c:v>
                </c:pt>
                <c:pt idx="884">
                  <c:v>0.25232175041039595</c:v>
                </c:pt>
                <c:pt idx="885">
                  <c:v>0.24658194717085094</c:v>
                </c:pt>
                <c:pt idx="886">
                  <c:v>0.24543398652294199</c:v>
                </c:pt>
                <c:pt idx="887">
                  <c:v>0.24199010457921508</c:v>
                </c:pt>
                <c:pt idx="888">
                  <c:v>0.2282145768043071</c:v>
                </c:pt>
                <c:pt idx="889">
                  <c:v>0.2282145768043071</c:v>
                </c:pt>
                <c:pt idx="890">
                  <c:v>0.2282145768043071</c:v>
                </c:pt>
                <c:pt idx="891">
                  <c:v>0.22017885226894413</c:v>
                </c:pt>
                <c:pt idx="892">
                  <c:v>0.21673497032521724</c:v>
                </c:pt>
                <c:pt idx="893">
                  <c:v>0.22477069486058021</c:v>
                </c:pt>
                <c:pt idx="894">
                  <c:v>0.20984720643776325</c:v>
                </c:pt>
                <c:pt idx="895">
                  <c:v>0.21443904902939931</c:v>
                </c:pt>
                <c:pt idx="896">
                  <c:v>0.21214312773358118</c:v>
                </c:pt>
                <c:pt idx="897">
                  <c:v>0.21329108838149033</c:v>
                </c:pt>
                <c:pt idx="898">
                  <c:v>0.21558700967730826</c:v>
                </c:pt>
                <c:pt idx="899">
                  <c:v>0.20640332449403634</c:v>
                </c:pt>
                <c:pt idx="900">
                  <c:v>0.20066352125449133</c:v>
                </c:pt>
                <c:pt idx="901">
                  <c:v>0.20295944255030926</c:v>
                </c:pt>
                <c:pt idx="902">
                  <c:v>0.21673497032521724</c:v>
                </c:pt>
                <c:pt idx="903">
                  <c:v>0.20755128514194532</c:v>
                </c:pt>
                <c:pt idx="904">
                  <c:v>0.21903089162103517</c:v>
                </c:pt>
                <c:pt idx="905">
                  <c:v>0.21903089162103517</c:v>
                </c:pt>
                <c:pt idx="906">
                  <c:v>0.21903089162103517</c:v>
                </c:pt>
                <c:pt idx="907">
                  <c:v>0.22132681291685311</c:v>
                </c:pt>
                <c:pt idx="908">
                  <c:v>0.22362273421267123</c:v>
                </c:pt>
                <c:pt idx="909">
                  <c:v>0.23510234069176109</c:v>
                </c:pt>
                <c:pt idx="910">
                  <c:v>0.2408421439313059</c:v>
                </c:pt>
                <c:pt idx="911">
                  <c:v>0.24313806522712406</c:v>
                </c:pt>
                <c:pt idx="912">
                  <c:v>0.24543398652294199</c:v>
                </c:pt>
                <c:pt idx="913">
                  <c:v>0.25232175041039595</c:v>
                </c:pt>
                <c:pt idx="914">
                  <c:v>0.25691359300203181</c:v>
                </c:pt>
                <c:pt idx="915">
                  <c:v>0.24199010457921508</c:v>
                </c:pt>
                <c:pt idx="916">
                  <c:v>0.2615054355936679</c:v>
                </c:pt>
                <c:pt idx="917">
                  <c:v>0.25461767170621391</c:v>
                </c:pt>
                <c:pt idx="918">
                  <c:v>0.26265339624157685</c:v>
                </c:pt>
                <c:pt idx="919">
                  <c:v>0.26265339624157685</c:v>
                </c:pt>
                <c:pt idx="920">
                  <c:v>0.27298504207275776</c:v>
                </c:pt>
                <c:pt idx="921">
                  <c:v>0.27413300272066671</c:v>
                </c:pt>
                <c:pt idx="922">
                  <c:v>0.27757688466439362</c:v>
                </c:pt>
                <c:pt idx="923">
                  <c:v>0.27872484531230257</c:v>
                </c:pt>
                <c:pt idx="924">
                  <c:v>0.27413300272066671</c:v>
                </c:pt>
                <c:pt idx="925">
                  <c:v>0.2810207666081207</c:v>
                </c:pt>
                <c:pt idx="926">
                  <c:v>0.26839319948112167</c:v>
                </c:pt>
                <c:pt idx="927">
                  <c:v>0.27642892401648467</c:v>
                </c:pt>
                <c:pt idx="928">
                  <c:v>0.27298504207275776</c:v>
                </c:pt>
                <c:pt idx="929">
                  <c:v>0.26954116012903068</c:v>
                </c:pt>
                <c:pt idx="930">
                  <c:v>0.2718370814248488</c:v>
                </c:pt>
                <c:pt idx="931">
                  <c:v>0.27987280596021175</c:v>
                </c:pt>
                <c:pt idx="932">
                  <c:v>0.27413300272066671</c:v>
                </c:pt>
                <c:pt idx="933">
                  <c:v>0.27757688466439362</c:v>
                </c:pt>
                <c:pt idx="934">
                  <c:v>0.26839319948112167</c:v>
                </c:pt>
                <c:pt idx="935">
                  <c:v>0.27413300272066671</c:v>
                </c:pt>
                <c:pt idx="936">
                  <c:v>0.27642892401648467</c:v>
                </c:pt>
                <c:pt idx="937">
                  <c:v>0.27298504207275776</c:v>
                </c:pt>
                <c:pt idx="938">
                  <c:v>0.27528096336857566</c:v>
                </c:pt>
                <c:pt idx="939">
                  <c:v>0.26839319948112167</c:v>
                </c:pt>
                <c:pt idx="940">
                  <c:v>0.26839319948112167</c:v>
                </c:pt>
                <c:pt idx="941">
                  <c:v>0.27757688466439362</c:v>
                </c:pt>
                <c:pt idx="942">
                  <c:v>0.27528096336857566</c:v>
                </c:pt>
                <c:pt idx="943">
                  <c:v>0.27642892401648467</c:v>
                </c:pt>
                <c:pt idx="944">
                  <c:v>0.2718370814248488</c:v>
                </c:pt>
                <c:pt idx="945">
                  <c:v>0.27528096336857566</c:v>
                </c:pt>
                <c:pt idx="946">
                  <c:v>0.27413300272066671</c:v>
                </c:pt>
                <c:pt idx="947">
                  <c:v>0.27413300272066671</c:v>
                </c:pt>
                <c:pt idx="948">
                  <c:v>0.27642892401648467</c:v>
                </c:pt>
                <c:pt idx="949">
                  <c:v>0.26839319948112167</c:v>
                </c:pt>
                <c:pt idx="950">
                  <c:v>0.27642892401648467</c:v>
                </c:pt>
                <c:pt idx="951">
                  <c:v>0.27528096336857566</c:v>
                </c:pt>
                <c:pt idx="952">
                  <c:v>0.27413300272066671</c:v>
                </c:pt>
                <c:pt idx="953">
                  <c:v>0.27068912077693985</c:v>
                </c:pt>
                <c:pt idx="954">
                  <c:v>0.26609727818530376</c:v>
                </c:pt>
                <c:pt idx="955">
                  <c:v>0.26839319948112167</c:v>
                </c:pt>
                <c:pt idx="956">
                  <c:v>0.26839319948112167</c:v>
                </c:pt>
                <c:pt idx="957">
                  <c:v>0.26724523883321272</c:v>
                </c:pt>
                <c:pt idx="958">
                  <c:v>0.25806155364994082</c:v>
                </c:pt>
                <c:pt idx="959">
                  <c:v>0.24887786846666887</c:v>
                </c:pt>
                <c:pt idx="960">
                  <c:v>0.24543398652294199</c:v>
                </c:pt>
                <c:pt idx="961">
                  <c:v>0.22706661615639812</c:v>
                </c:pt>
                <c:pt idx="962">
                  <c:v>0.23165845874803398</c:v>
                </c:pt>
                <c:pt idx="963">
                  <c:v>0.22591865550848916</c:v>
                </c:pt>
                <c:pt idx="964">
                  <c:v>0.21214312773358118</c:v>
                </c:pt>
                <c:pt idx="965">
                  <c:v>0.20984720643776325</c:v>
                </c:pt>
                <c:pt idx="966">
                  <c:v>0.20295944255030926</c:v>
                </c:pt>
                <c:pt idx="967">
                  <c:v>0.20066352125449133</c:v>
                </c:pt>
                <c:pt idx="968">
                  <c:v>0.19377575736703753</c:v>
                </c:pt>
                <c:pt idx="969">
                  <c:v>0.19262779671912836</c:v>
                </c:pt>
                <c:pt idx="970">
                  <c:v>0.18688799347958354</c:v>
                </c:pt>
                <c:pt idx="971">
                  <c:v>0.19607167866285546</c:v>
                </c:pt>
                <c:pt idx="972">
                  <c:v>0.18574003283167456</c:v>
                </c:pt>
                <c:pt idx="973">
                  <c:v>0.18688799347958354</c:v>
                </c:pt>
                <c:pt idx="974">
                  <c:v>0.18688799347958354</c:v>
                </c:pt>
                <c:pt idx="975">
                  <c:v>0.18459207218376561</c:v>
                </c:pt>
                <c:pt idx="976">
                  <c:v>0.17770430829631162</c:v>
                </c:pt>
                <c:pt idx="977">
                  <c:v>0.17655634764840264</c:v>
                </c:pt>
                <c:pt idx="978">
                  <c:v>0.17655634764840264</c:v>
                </c:pt>
                <c:pt idx="979">
                  <c:v>0.17196450505676658</c:v>
                </c:pt>
                <c:pt idx="980">
                  <c:v>0.17540838700049369</c:v>
                </c:pt>
                <c:pt idx="981">
                  <c:v>0.17426042635258451</c:v>
                </c:pt>
                <c:pt idx="982">
                  <c:v>0.16966858376094865</c:v>
                </c:pt>
                <c:pt idx="983">
                  <c:v>0.16966858376094865</c:v>
                </c:pt>
                <c:pt idx="984">
                  <c:v>0.17196450505676658</c:v>
                </c:pt>
                <c:pt idx="985">
                  <c:v>0.17311246570467553</c:v>
                </c:pt>
                <c:pt idx="986">
                  <c:v>0.17426042635258451</c:v>
                </c:pt>
                <c:pt idx="987">
                  <c:v>0.1708165444088576</c:v>
                </c:pt>
                <c:pt idx="988">
                  <c:v>0.1708165444088576</c:v>
                </c:pt>
                <c:pt idx="989">
                  <c:v>0.16737266246513072</c:v>
                </c:pt>
                <c:pt idx="990">
                  <c:v>0.15589305598604086</c:v>
                </c:pt>
                <c:pt idx="991">
                  <c:v>0.15933693792976775</c:v>
                </c:pt>
                <c:pt idx="992">
                  <c:v>0.14785733145067789</c:v>
                </c:pt>
                <c:pt idx="993">
                  <c:v>0.14785733145067789</c:v>
                </c:pt>
                <c:pt idx="994">
                  <c:v>0.1409695675632239</c:v>
                </c:pt>
                <c:pt idx="995">
                  <c:v>0.15589305598604086</c:v>
                </c:pt>
                <c:pt idx="996">
                  <c:v>0.15933693792976775</c:v>
                </c:pt>
                <c:pt idx="997">
                  <c:v>0.16507674116931279</c:v>
                </c:pt>
                <c:pt idx="998">
                  <c:v>0.16622470181722174</c:v>
                </c:pt>
                <c:pt idx="999">
                  <c:v>0.16278081987349466</c:v>
                </c:pt>
                <c:pt idx="1000">
                  <c:v>0.16966858376094865</c:v>
                </c:pt>
                <c:pt idx="1001">
                  <c:v>0.16622470181722174</c:v>
                </c:pt>
                <c:pt idx="1002">
                  <c:v>0.16852062311303967</c:v>
                </c:pt>
                <c:pt idx="1003">
                  <c:v>0.16852062311303967</c:v>
                </c:pt>
                <c:pt idx="1004">
                  <c:v>0.16737266246513072</c:v>
                </c:pt>
                <c:pt idx="1005">
                  <c:v>0.1708165444088576</c:v>
                </c:pt>
              </c:numCache>
            </c:numRef>
          </c:xVal>
          <c:yVal>
            <c:numRef>
              <c:f>BG_2!$O$2:$O$1012</c:f>
              <c:numCache>
                <c:formatCode>0.00</c:formatCode>
                <c:ptCount val="1006"/>
                <c:pt idx="0">
                  <c:v>0.68536773000000006</c:v>
                </c:pt>
                <c:pt idx="1">
                  <c:v>0.70443873000000001</c:v>
                </c:pt>
                <c:pt idx="2">
                  <c:v>0.69563673000000004</c:v>
                </c:pt>
                <c:pt idx="3">
                  <c:v>0.68096672999999996</c:v>
                </c:pt>
                <c:pt idx="4">
                  <c:v>0.69270273000000004</c:v>
                </c:pt>
                <c:pt idx="5">
                  <c:v>0.70150472999999991</c:v>
                </c:pt>
                <c:pt idx="6">
                  <c:v>0.68096672999999996</c:v>
                </c:pt>
                <c:pt idx="7">
                  <c:v>0.70297173000000002</c:v>
                </c:pt>
                <c:pt idx="8">
                  <c:v>0.69857072999999992</c:v>
                </c:pt>
                <c:pt idx="9">
                  <c:v>0.68536773000000006</c:v>
                </c:pt>
                <c:pt idx="10">
                  <c:v>0.69563673000000004</c:v>
                </c:pt>
                <c:pt idx="11">
                  <c:v>0.68243373000000007</c:v>
                </c:pt>
                <c:pt idx="12">
                  <c:v>0.68976873000000005</c:v>
                </c:pt>
                <c:pt idx="13">
                  <c:v>0.68243373000000007</c:v>
                </c:pt>
                <c:pt idx="14">
                  <c:v>0.69416972999999993</c:v>
                </c:pt>
                <c:pt idx="15">
                  <c:v>0.70003773000000002</c:v>
                </c:pt>
                <c:pt idx="16">
                  <c:v>0.69710373000000003</c:v>
                </c:pt>
                <c:pt idx="17">
                  <c:v>0.68536773000000006</c:v>
                </c:pt>
                <c:pt idx="18">
                  <c:v>0.68536773000000006</c:v>
                </c:pt>
                <c:pt idx="19">
                  <c:v>0.68243373000000007</c:v>
                </c:pt>
                <c:pt idx="20">
                  <c:v>0.68976873000000005</c:v>
                </c:pt>
                <c:pt idx="21">
                  <c:v>0.70443873000000001</c:v>
                </c:pt>
                <c:pt idx="22">
                  <c:v>0.69416972999999993</c:v>
                </c:pt>
                <c:pt idx="23">
                  <c:v>0.68243373000000007</c:v>
                </c:pt>
                <c:pt idx="24">
                  <c:v>0.68536773000000006</c:v>
                </c:pt>
                <c:pt idx="25">
                  <c:v>0.70150472999999991</c:v>
                </c:pt>
                <c:pt idx="26">
                  <c:v>0.68536773000000006</c:v>
                </c:pt>
                <c:pt idx="27">
                  <c:v>0.70590573000000012</c:v>
                </c:pt>
                <c:pt idx="28">
                  <c:v>0.70297173000000002</c:v>
                </c:pt>
                <c:pt idx="29">
                  <c:v>0.70150472999999991</c:v>
                </c:pt>
                <c:pt idx="30">
                  <c:v>0.69123572999999994</c:v>
                </c:pt>
                <c:pt idx="31">
                  <c:v>0.68976873000000005</c:v>
                </c:pt>
                <c:pt idx="32">
                  <c:v>0.69857072999999992</c:v>
                </c:pt>
                <c:pt idx="33">
                  <c:v>0.69857072999999992</c:v>
                </c:pt>
                <c:pt idx="34">
                  <c:v>0.68683472999999995</c:v>
                </c:pt>
                <c:pt idx="35">
                  <c:v>0.69416972999999993</c:v>
                </c:pt>
                <c:pt idx="36">
                  <c:v>0.70150472999999991</c:v>
                </c:pt>
                <c:pt idx="37">
                  <c:v>0.69710373000000003</c:v>
                </c:pt>
                <c:pt idx="38">
                  <c:v>0.68830172999999994</c:v>
                </c:pt>
                <c:pt idx="39">
                  <c:v>0.68683472999999995</c:v>
                </c:pt>
                <c:pt idx="40">
                  <c:v>0.70003773000000002</c:v>
                </c:pt>
                <c:pt idx="41">
                  <c:v>0.70297173000000002</c:v>
                </c:pt>
                <c:pt idx="42">
                  <c:v>0.70003773000000002</c:v>
                </c:pt>
                <c:pt idx="43">
                  <c:v>0.69710373000000003</c:v>
                </c:pt>
                <c:pt idx="44">
                  <c:v>0.69416972999999993</c:v>
                </c:pt>
                <c:pt idx="45">
                  <c:v>0.69416972999999993</c:v>
                </c:pt>
                <c:pt idx="46">
                  <c:v>0.68976873000000005</c:v>
                </c:pt>
                <c:pt idx="47">
                  <c:v>0.69857072999999992</c:v>
                </c:pt>
                <c:pt idx="48">
                  <c:v>0.70003773000000002</c:v>
                </c:pt>
                <c:pt idx="49">
                  <c:v>0.68536773000000006</c:v>
                </c:pt>
                <c:pt idx="50">
                  <c:v>0.68976873000000005</c:v>
                </c:pt>
                <c:pt idx="51">
                  <c:v>0.69563673000000004</c:v>
                </c:pt>
                <c:pt idx="52">
                  <c:v>0.68976873000000005</c:v>
                </c:pt>
                <c:pt idx="53">
                  <c:v>0.70297173000000002</c:v>
                </c:pt>
                <c:pt idx="54">
                  <c:v>0.70737273000000001</c:v>
                </c:pt>
                <c:pt idx="55">
                  <c:v>0.70150472999999991</c:v>
                </c:pt>
                <c:pt idx="56">
                  <c:v>0.69563673000000004</c:v>
                </c:pt>
                <c:pt idx="57">
                  <c:v>0.68976873000000005</c:v>
                </c:pt>
                <c:pt idx="58">
                  <c:v>0.69710373000000003</c:v>
                </c:pt>
                <c:pt idx="59">
                  <c:v>0.70737273000000001</c:v>
                </c:pt>
                <c:pt idx="60">
                  <c:v>0.68976873000000005</c:v>
                </c:pt>
                <c:pt idx="61">
                  <c:v>0.69416972999999993</c:v>
                </c:pt>
                <c:pt idx="62">
                  <c:v>0.69857072999999992</c:v>
                </c:pt>
                <c:pt idx="63">
                  <c:v>0.69710373000000003</c:v>
                </c:pt>
                <c:pt idx="64">
                  <c:v>0.69123572999999994</c:v>
                </c:pt>
                <c:pt idx="65">
                  <c:v>0.69416972999999993</c:v>
                </c:pt>
                <c:pt idx="66">
                  <c:v>0.69563673000000004</c:v>
                </c:pt>
                <c:pt idx="67">
                  <c:v>0.69270273000000004</c:v>
                </c:pt>
                <c:pt idx="68">
                  <c:v>0.66923073</c:v>
                </c:pt>
                <c:pt idx="69">
                  <c:v>0.70883972999999989</c:v>
                </c:pt>
                <c:pt idx="70">
                  <c:v>0.68830172999999994</c:v>
                </c:pt>
                <c:pt idx="71">
                  <c:v>0.70150472999999991</c:v>
                </c:pt>
                <c:pt idx="72">
                  <c:v>0.70297173000000002</c:v>
                </c:pt>
                <c:pt idx="73">
                  <c:v>0.70443873000000001</c:v>
                </c:pt>
                <c:pt idx="74">
                  <c:v>0.69710373000000003</c:v>
                </c:pt>
                <c:pt idx="75">
                  <c:v>0.69563673000000004</c:v>
                </c:pt>
                <c:pt idx="76">
                  <c:v>0.68830172999999994</c:v>
                </c:pt>
                <c:pt idx="77">
                  <c:v>0.69416972999999993</c:v>
                </c:pt>
                <c:pt idx="78">
                  <c:v>0.68536773000000006</c:v>
                </c:pt>
                <c:pt idx="79">
                  <c:v>0.70297173000000002</c:v>
                </c:pt>
                <c:pt idx="80">
                  <c:v>0.68536773000000006</c:v>
                </c:pt>
                <c:pt idx="81">
                  <c:v>0.69416972999999993</c:v>
                </c:pt>
                <c:pt idx="82">
                  <c:v>0.69857072999999992</c:v>
                </c:pt>
                <c:pt idx="83">
                  <c:v>0.68096672999999996</c:v>
                </c:pt>
                <c:pt idx="84">
                  <c:v>0.69123572999999994</c:v>
                </c:pt>
                <c:pt idx="85">
                  <c:v>0.69563673000000004</c:v>
                </c:pt>
                <c:pt idx="86">
                  <c:v>0.69563673000000004</c:v>
                </c:pt>
                <c:pt idx="87">
                  <c:v>0.71177372999999999</c:v>
                </c:pt>
                <c:pt idx="88">
                  <c:v>0.68976873000000005</c:v>
                </c:pt>
                <c:pt idx="89">
                  <c:v>0.69563673000000004</c:v>
                </c:pt>
                <c:pt idx="90">
                  <c:v>0.69416972999999993</c:v>
                </c:pt>
                <c:pt idx="91">
                  <c:v>0.70150472999999991</c:v>
                </c:pt>
                <c:pt idx="92">
                  <c:v>0.70150472999999991</c:v>
                </c:pt>
                <c:pt idx="93">
                  <c:v>0.69123572999999994</c:v>
                </c:pt>
                <c:pt idx="94">
                  <c:v>0.70003773000000002</c:v>
                </c:pt>
                <c:pt idx="95">
                  <c:v>0.67949972999999997</c:v>
                </c:pt>
                <c:pt idx="96">
                  <c:v>0.68976873000000005</c:v>
                </c:pt>
                <c:pt idx="97">
                  <c:v>0.68683472999999995</c:v>
                </c:pt>
                <c:pt idx="98">
                  <c:v>0.68976873000000005</c:v>
                </c:pt>
                <c:pt idx="99">
                  <c:v>0.70150472999999991</c:v>
                </c:pt>
                <c:pt idx="100">
                  <c:v>0.69416972999999993</c:v>
                </c:pt>
                <c:pt idx="101">
                  <c:v>0.70003773000000002</c:v>
                </c:pt>
                <c:pt idx="102">
                  <c:v>0.69710373000000003</c:v>
                </c:pt>
                <c:pt idx="103">
                  <c:v>0.69123572999999994</c:v>
                </c:pt>
                <c:pt idx="104">
                  <c:v>0.70150472999999991</c:v>
                </c:pt>
                <c:pt idx="105">
                  <c:v>0.68536773000000006</c:v>
                </c:pt>
                <c:pt idx="106">
                  <c:v>0.69563673000000004</c:v>
                </c:pt>
                <c:pt idx="107">
                  <c:v>0.70883972999999989</c:v>
                </c:pt>
                <c:pt idx="108">
                  <c:v>0.68390072999999996</c:v>
                </c:pt>
                <c:pt idx="109">
                  <c:v>0.69416972999999993</c:v>
                </c:pt>
                <c:pt idx="110">
                  <c:v>0.68390072999999996</c:v>
                </c:pt>
                <c:pt idx="111">
                  <c:v>0.70297173000000002</c:v>
                </c:pt>
                <c:pt idx="112">
                  <c:v>0.68536773000000006</c:v>
                </c:pt>
                <c:pt idx="113">
                  <c:v>0.70297173000000002</c:v>
                </c:pt>
                <c:pt idx="114">
                  <c:v>0.69563673000000004</c:v>
                </c:pt>
                <c:pt idx="115">
                  <c:v>0.68390072999999996</c:v>
                </c:pt>
                <c:pt idx="116">
                  <c:v>0.68683472999999995</c:v>
                </c:pt>
                <c:pt idx="117">
                  <c:v>0.69857072999999992</c:v>
                </c:pt>
                <c:pt idx="118">
                  <c:v>0.68830172999999994</c:v>
                </c:pt>
                <c:pt idx="119">
                  <c:v>0.69710373000000003</c:v>
                </c:pt>
                <c:pt idx="120">
                  <c:v>0.69710373000000003</c:v>
                </c:pt>
                <c:pt idx="121">
                  <c:v>0.69123572999999994</c:v>
                </c:pt>
                <c:pt idx="122">
                  <c:v>0.69563673000000004</c:v>
                </c:pt>
                <c:pt idx="123">
                  <c:v>0.68830172999999994</c:v>
                </c:pt>
                <c:pt idx="124">
                  <c:v>0.68976873000000005</c:v>
                </c:pt>
                <c:pt idx="125">
                  <c:v>0.70443873000000001</c:v>
                </c:pt>
                <c:pt idx="126">
                  <c:v>0.68536773000000006</c:v>
                </c:pt>
                <c:pt idx="127">
                  <c:v>0.68243373000000007</c:v>
                </c:pt>
                <c:pt idx="128">
                  <c:v>0.68536773000000006</c:v>
                </c:pt>
                <c:pt idx="129">
                  <c:v>0.7132407300000001</c:v>
                </c:pt>
                <c:pt idx="130">
                  <c:v>0.67509873000000009</c:v>
                </c:pt>
                <c:pt idx="131">
                  <c:v>0.70003773000000002</c:v>
                </c:pt>
                <c:pt idx="132">
                  <c:v>0.68830172999999994</c:v>
                </c:pt>
                <c:pt idx="133">
                  <c:v>0.70003773000000002</c:v>
                </c:pt>
                <c:pt idx="134">
                  <c:v>0.69123572999999994</c:v>
                </c:pt>
                <c:pt idx="135">
                  <c:v>0.68976873000000005</c:v>
                </c:pt>
                <c:pt idx="136">
                  <c:v>0.67803272999999997</c:v>
                </c:pt>
                <c:pt idx="137">
                  <c:v>0.70590573000000012</c:v>
                </c:pt>
                <c:pt idx="138">
                  <c:v>0.69710373000000003</c:v>
                </c:pt>
                <c:pt idx="139">
                  <c:v>0.68536773000000006</c:v>
                </c:pt>
                <c:pt idx="140">
                  <c:v>0.70590573000000012</c:v>
                </c:pt>
                <c:pt idx="141">
                  <c:v>0.67949972999999997</c:v>
                </c:pt>
                <c:pt idx="142">
                  <c:v>0.69123572999999994</c:v>
                </c:pt>
                <c:pt idx="143">
                  <c:v>0.69710373000000003</c:v>
                </c:pt>
                <c:pt idx="144">
                  <c:v>0.69563673000000004</c:v>
                </c:pt>
                <c:pt idx="145">
                  <c:v>0.69710373000000003</c:v>
                </c:pt>
                <c:pt idx="146">
                  <c:v>0.68390072999999996</c:v>
                </c:pt>
                <c:pt idx="147">
                  <c:v>0.69563673000000004</c:v>
                </c:pt>
                <c:pt idx="148">
                  <c:v>0.68683472999999995</c:v>
                </c:pt>
                <c:pt idx="149">
                  <c:v>0.67949972999999997</c:v>
                </c:pt>
                <c:pt idx="150">
                  <c:v>0.68536773000000006</c:v>
                </c:pt>
                <c:pt idx="151">
                  <c:v>0.70590573000000012</c:v>
                </c:pt>
                <c:pt idx="152">
                  <c:v>0.69416972999999993</c:v>
                </c:pt>
                <c:pt idx="153">
                  <c:v>0.68390072999999996</c:v>
                </c:pt>
                <c:pt idx="154">
                  <c:v>0.69416972999999993</c:v>
                </c:pt>
                <c:pt idx="155">
                  <c:v>0.69123572999999994</c:v>
                </c:pt>
                <c:pt idx="156">
                  <c:v>0.67803272999999997</c:v>
                </c:pt>
                <c:pt idx="157">
                  <c:v>0.69710373000000003</c:v>
                </c:pt>
                <c:pt idx="158">
                  <c:v>0.7132407300000001</c:v>
                </c:pt>
                <c:pt idx="159">
                  <c:v>0.69857072999999992</c:v>
                </c:pt>
                <c:pt idx="160">
                  <c:v>0.70443873000000001</c:v>
                </c:pt>
                <c:pt idx="161">
                  <c:v>0.7132407300000001</c:v>
                </c:pt>
                <c:pt idx="162">
                  <c:v>0.70297173000000002</c:v>
                </c:pt>
                <c:pt idx="163">
                  <c:v>0.70297173000000002</c:v>
                </c:pt>
                <c:pt idx="164">
                  <c:v>0.69416972999999993</c:v>
                </c:pt>
                <c:pt idx="165">
                  <c:v>0.69563673000000004</c:v>
                </c:pt>
                <c:pt idx="166">
                  <c:v>0.70590573000000012</c:v>
                </c:pt>
                <c:pt idx="167">
                  <c:v>0.70297173000000002</c:v>
                </c:pt>
                <c:pt idx="168">
                  <c:v>0.70003773000000002</c:v>
                </c:pt>
                <c:pt idx="169">
                  <c:v>0.68536773000000006</c:v>
                </c:pt>
                <c:pt idx="170">
                  <c:v>0.69123572999999994</c:v>
                </c:pt>
                <c:pt idx="171">
                  <c:v>0.70003773000000002</c:v>
                </c:pt>
                <c:pt idx="172">
                  <c:v>0.69563673000000004</c:v>
                </c:pt>
                <c:pt idx="173">
                  <c:v>0.68976873000000005</c:v>
                </c:pt>
                <c:pt idx="174">
                  <c:v>0.69710373000000003</c:v>
                </c:pt>
                <c:pt idx="175">
                  <c:v>0.68536773000000006</c:v>
                </c:pt>
                <c:pt idx="176">
                  <c:v>0.69710373000000003</c:v>
                </c:pt>
                <c:pt idx="177">
                  <c:v>0.7132407300000001</c:v>
                </c:pt>
                <c:pt idx="178">
                  <c:v>0.69123572999999994</c:v>
                </c:pt>
                <c:pt idx="179">
                  <c:v>0.69123572999999994</c:v>
                </c:pt>
                <c:pt idx="180">
                  <c:v>0.69416972999999993</c:v>
                </c:pt>
                <c:pt idx="181">
                  <c:v>0.69710373000000003</c:v>
                </c:pt>
                <c:pt idx="182">
                  <c:v>0.70737273000000001</c:v>
                </c:pt>
                <c:pt idx="183">
                  <c:v>0.70297173000000002</c:v>
                </c:pt>
                <c:pt idx="184">
                  <c:v>0.68976873000000005</c:v>
                </c:pt>
                <c:pt idx="185">
                  <c:v>0.70003773000000002</c:v>
                </c:pt>
                <c:pt idx="186">
                  <c:v>0.70297173000000002</c:v>
                </c:pt>
                <c:pt idx="187">
                  <c:v>0.70590573000000012</c:v>
                </c:pt>
                <c:pt idx="188">
                  <c:v>0.70883972999999989</c:v>
                </c:pt>
                <c:pt idx="189">
                  <c:v>0.70003773000000002</c:v>
                </c:pt>
                <c:pt idx="190">
                  <c:v>0.70003773000000002</c:v>
                </c:pt>
                <c:pt idx="191">
                  <c:v>0.70443873000000001</c:v>
                </c:pt>
                <c:pt idx="192">
                  <c:v>0.69710373000000003</c:v>
                </c:pt>
                <c:pt idx="193">
                  <c:v>0.70150472999999991</c:v>
                </c:pt>
                <c:pt idx="194">
                  <c:v>0.70590573000000012</c:v>
                </c:pt>
                <c:pt idx="195">
                  <c:v>0.69416972999999993</c:v>
                </c:pt>
                <c:pt idx="196">
                  <c:v>0.68390072999999996</c:v>
                </c:pt>
                <c:pt idx="197">
                  <c:v>0.70443873000000001</c:v>
                </c:pt>
                <c:pt idx="198">
                  <c:v>0.68536773000000006</c:v>
                </c:pt>
                <c:pt idx="199">
                  <c:v>0.70297173000000002</c:v>
                </c:pt>
                <c:pt idx="200">
                  <c:v>0.68976873000000005</c:v>
                </c:pt>
                <c:pt idx="201">
                  <c:v>0.70003773000000002</c:v>
                </c:pt>
                <c:pt idx="202">
                  <c:v>0.70590573000000012</c:v>
                </c:pt>
                <c:pt idx="203">
                  <c:v>0.71764172999999998</c:v>
                </c:pt>
                <c:pt idx="204">
                  <c:v>0.71177372999999999</c:v>
                </c:pt>
                <c:pt idx="205">
                  <c:v>0.73084473000000005</c:v>
                </c:pt>
                <c:pt idx="206">
                  <c:v>0.71764172999999998</c:v>
                </c:pt>
                <c:pt idx="207">
                  <c:v>0.70297173000000002</c:v>
                </c:pt>
                <c:pt idx="208">
                  <c:v>0.67949972999999997</c:v>
                </c:pt>
                <c:pt idx="209">
                  <c:v>0.7543167300000001</c:v>
                </c:pt>
                <c:pt idx="210">
                  <c:v>0.71764172999999998</c:v>
                </c:pt>
                <c:pt idx="211">
                  <c:v>0.71030673</c:v>
                </c:pt>
                <c:pt idx="212">
                  <c:v>0.71764172999999998</c:v>
                </c:pt>
                <c:pt idx="213">
                  <c:v>0.71030673</c:v>
                </c:pt>
                <c:pt idx="214">
                  <c:v>0.72644373000000007</c:v>
                </c:pt>
                <c:pt idx="215">
                  <c:v>0.72350973000000007</c:v>
                </c:pt>
                <c:pt idx="216">
                  <c:v>0.70590573000000012</c:v>
                </c:pt>
                <c:pt idx="217">
                  <c:v>0.72937772999999995</c:v>
                </c:pt>
                <c:pt idx="218">
                  <c:v>0.74111373000000003</c:v>
                </c:pt>
                <c:pt idx="219">
                  <c:v>0.70737273000000001</c:v>
                </c:pt>
                <c:pt idx="220">
                  <c:v>0.7132407300000001</c:v>
                </c:pt>
                <c:pt idx="221">
                  <c:v>0.7132407300000001</c:v>
                </c:pt>
                <c:pt idx="222">
                  <c:v>0.73084473000000005</c:v>
                </c:pt>
                <c:pt idx="223">
                  <c:v>0.70150472999999991</c:v>
                </c:pt>
                <c:pt idx="224">
                  <c:v>0.71177372999999999</c:v>
                </c:pt>
                <c:pt idx="225">
                  <c:v>0.7132407300000001</c:v>
                </c:pt>
                <c:pt idx="226">
                  <c:v>0.72350973000000007</c:v>
                </c:pt>
                <c:pt idx="227">
                  <c:v>0.72204272999999997</c:v>
                </c:pt>
                <c:pt idx="228">
                  <c:v>0.71910872999999997</c:v>
                </c:pt>
                <c:pt idx="229">
                  <c:v>0.7132407300000001</c:v>
                </c:pt>
                <c:pt idx="230">
                  <c:v>0.71177372999999999</c:v>
                </c:pt>
                <c:pt idx="231">
                  <c:v>0.71764172999999998</c:v>
                </c:pt>
                <c:pt idx="232">
                  <c:v>0.72644373000000007</c:v>
                </c:pt>
                <c:pt idx="233">
                  <c:v>0.73084473000000005</c:v>
                </c:pt>
                <c:pt idx="234">
                  <c:v>0.71617473000000009</c:v>
                </c:pt>
                <c:pt idx="235">
                  <c:v>0.7132407300000001</c:v>
                </c:pt>
                <c:pt idx="236">
                  <c:v>0.72204272999999997</c:v>
                </c:pt>
                <c:pt idx="237">
                  <c:v>0.73231172999999994</c:v>
                </c:pt>
                <c:pt idx="238">
                  <c:v>0.71470772999999999</c:v>
                </c:pt>
                <c:pt idx="239">
                  <c:v>0.72644373000000007</c:v>
                </c:pt>
                <c:pt idx="240">
                  <c:v>0.70737273000000001</c:v>
                </c:pt>
                <c:pt idx="241">
                  <c:v>0.70737273000000001</c:v>
                </c:pt>
                <c:pt idx="242">
                  <c:v>0.70590573000000012</c:v>
                </c:pt>
                <c:pt idx="243">
                  <c:v>0.72497672999999996</c:v>
                </c:pt>
                <c:pt idx="244">
                  <c:v>0.71764172999999998</c:v>
                </c:pt>
                <c:pt idx="245">
                  <c:v>0.71764172999999998</c:v>
                </c:pt>
                <c:pt idx="246">
                  <c:v>0.73524572999999993</c:v>
                </c:pt>
                <c:pt idx="247">
                  <c:v>0.71030673</c:v>
                </c:pt>
                <c:pt idx="248">
                  <c:v>0.71910872999999997</c:v>
                </c:pt>
                <c:pt idx="249">
                  <c:v>0.71764172999999998</c:v>
                </c:pt>
                <c:pt idx="250">
                  <c:v>0.70297173000000002</c:v>
                </c:pt>
                <c:pt idx="251">
                  <c:v>0.72937772999999995</c:v>
                </c:pt>
                <c:pt idx="252">
                  <c:v>0.72350973000000007</c:v>
                </c:pt>
                <c:pt idx="253">
                  <c:v>0.70737273000000001</c:v>
                </c:pt>
                <c:pt idx="254">
                  <c:v>0.71470772999999999</c:v>
                </c:pt>
                <c:pt idx="255">
                  <c:v>0.71470772999999999</c:v>
                </c:pt>
                <c:pt idx="256">
                  <c:v>0.71177372999999999</c:v>
                </c:pt>
                <c:pt idx="257">
                  <c:v>0.71764172999999998</c:v>
                </c:pt>
                <c:pt idx="258">
                  <c:v>0.72350973000000007</c:v>
                </c:pt>
                <c:pt idx="259">
                  <c:v>0.71177372999999999</c:v>
                </c:pt>
                <c:pt idx="260">
                  <c:v>0.71470772999999999</c:v>
                </c:pt>
                <c:pt idx="261">
                  <c:v>0.72644373000000007</c:v>
                </c:pt>
                <c:pt idx="262">
                  <c:v>0.71177372999999999</c:v>
                </c:pt>
                <c:pt idx="263">
                  <c:v>0.72204272999999997</c:v>
                </c:pt>
                <c:pt idx="264">
                  <c:v>0.72057573000000008</c:v>
                </c:pt>
                <c:pt idx="265">
                  <c:v>0.71617473000000009</c:v>
                </c:pt>
                <c:pt idx="266">
                  <c:v>0.70737273000000001</c:v>
                </c:pt>
                <c:pt idx="267">
                  <c:v>0.70883972999999989</c:v>
                </c:pt>
                <c:pt idx="268">
                  <c:v>0.71910872999999997</c:v>
                </c:pt>
                <c:pt idx="269">
                  <c:v>0.71910872999999997</c:v>
                </c:pt>
                <c:pt idx="270">
                  <c:v>0.70297173000000002</c:v>
                </c:pt>
                <c:pt idx="271">
                  <c:v>0.71617473000000009</c:v>
                </c:pt>
                <c:pt idx="272">
                  <c:v>0.70443873000000001</c:v>
                </c:pt>
                <c:pt idx="273">
                  <c:v>0.72204272999999997</c:v>
                </c:pt>
                <c:pt idx="274">
                  <c:v>0.71764172999999998</c:v>
                </c:pt>
                <c:pt idx="275">
                  <c:v>0.71910872999999997</c:v>
                </c:pt>
                <c:pt idx="276">
                  <c:v>0.70150472999999991</c:v>
                </c:pt>
                <c:pt idx="277">
                  <c:v>0.71617473000000009</c:v>
                </c:pt>
                <c:pt idx="278">
                  <c:v>0.72791073000000006</c:v>
                </c:pt>
                <c:pt idx="279">
                  <c:v>0.71764172999999998</c:v>
                </c:pt>
                <c:pt idx="280">
                  <c:v>0.72350973000000007</c:v>
                </c:pt>
                <c:pt idx="281">
                  <c:v>0.72204272999999997</c:v>
                </c:pt>
                <c:pt idx="282">
                  <c:v>0.71177372999999999</c:v>
                </c:pt>
                <c:pt idx="283">
                  <c:v>0.71177372999999999</c:v>
                </c:pt>
                <c:pt idx="284">
                  <c:v>0.72057573000000008</c:v>
                </c:pt>
                <c:pt idx="285">
                  <c:v>0.71030673</c:v>
                </c:pt>
                <c:pt idx="286">
                  <c:v>0.73231172999999994</c:v>
                </c:pt>
                <c:pt idx="287">
                  <c:v>0.72644373000000007</c:v>
                </c:pt>
                <c:pt idx="288">
                  <c:v>0.71470772999999999</c:v>
                </c:pt>
                <c:pt idx="289">
                  <c:v>0.71470772999999999</c:v>
                </c:pt>
                <c:pt idx="290">
                  <c:v>0.72350973000000007</c:v>
                </c:pt>
                <c:pt idx="291">
                  <c:v>0.72350973000000007</c:v>
                </c:pt>
                <c:pt idx="292">
                  <c:v>0.71617473000000009</c:v>
                </c:pt>
                <c:pt idx="293">
                  <c:v>0.73084473000000005</c:v>
                </c:pt>
                <c:pt idx="294">
                  <c:v>0.70737273000000001</c:v>
                </c:pt>
                <c:pt idx="295">
                  <c:v>0.72791073000000006</c:v>
                </c:pt>
                <c:pt idx="296">
                  <c:v>0.7132407300000001</c:v>
                </c:pt>
                <c:pt idx="297">
                  <c:v>0.70150472999999991</c:v>
                </c:pt>
                <c:pt idx="298">
                  <c:v>0.70443873000000001</c:v>
                </c:pt>
                <c:pt idx="299">
                  <c:v>0.71030673</c:v>
                </c:pt>
                <c:pt idx="300">
                  <c:v>0.70737273000000001</c:v>
                </c:pt>
                <c:pt idx="301">
                  <c:v>0.72204272999999997</c:v>
                </c:pt>
                <c:pt idx="302">
                  <c:v>0.71764172999999998</c:v>
                </c:pt>
                <c:pt idx="303">
                  <c:v>0.71470772999999999</c:v>
                </c:pt>
                <c:pt idx="304">
                  <c:v>0.72350973000000007</c:v>
                </c:pt>
                <c:pt idx="305">
                  <c:v>0.73084473000000005</c:v>
                </c:pt>
                <c:pt idx="306">
                  <c:v>0.72644373000000007</c:v>
                </c:pt>
                <c:pt idx="307">
                  <c:v>0.7132407300000001</c:v>
                </c:pt>
                <c:pt idx="308">
                  <c:v>0.71910872999999997</c:v>
                </c:pt>
                <c:pt idx="309">
                  <c:v>0.71910872999999997</c:v>
                </c:pt>
                <c:pt idx="310">
                  <c:v>0.71470772999999999</c:v>
                </c:pt>
                <c:pt idx="311">
                  <c:v>0.71910872999999997</c:v>
                </c:pt>
                <c:pt idx="312">
                  <c:v>0.72350973000000007</c:v>
                </c:pt>
                <c:pt idx="313">
                  <c:v>0.70590573000000012</c:v>
                </c:pt>
                <c:pt idx="314">
                  <c:v>0.71030673</c:v>
                </c:pt>
                <c:pt idx="315">
                  <c:v>0.70883972999999989</c:v>
                </c:pt>
                <c:pt idx="316">
                  <c:v>0.70737273000000001</c:v>
                </c:pt>
                <c:pt idx="317">
                  <c:v>0.69857072999999992</c:v>
                </c:pt>
                <c:pt idx="318">
                  <c:v>0.70443873000000001</c:v>
                </c:pt>
                <c:pt idx="319">
                  <c:v>0.69270273000000004</c:v>
                </c:pt>
                <c:pt idx="320">
                  <c:v>0.71030673</c:v>
                </c:pt>
                <c:pt idx="321">
                  <c:v>0.70590573000000012</c:v>
                </c:pt>
                <c:pt idx="322">
                  <c:v>0.71030673</c:v>
                </c:pt>
                <c:pt idx="323">
                  <c:v>0.72937772999999995</c:v>
                </c:pt>
                <c:pt idx="324">
                  <c:v>0.7132407300000001</c:v>
                </c:pt>
                <c:pt idx="325">
                  <c:v>0.70737273000000001</c:v>
                </c:pt>
                <c:pt idx="326">
                  <c:v>0.71764172999999998</c:v>
                </c:pt>
                <c:pt idx="327">
                  <c:v>0.70443873000000001</c:v>
                </c:pt>
                <c:pt idx="328">
                  <c:v>0.72204272999999997</c:v>
                </c:pt>
                <c:pt idx="329">
                  <c:v>0.71177372999999999</c:v>
                </c:pt>
                <c:pt idx="330">
                  <c:v>0.72497672999999996</c:v>
                </c:pt>
                <c:pt idx="331">
                  <c:v>0.70003773000000002</c:v>
                </c:pt>
                <c:pt idx="332">
                  <c:v>0.70737273000000001</c:v>
                </c:pt>
                <c:pt idx="333">
                  <c:v>0.71470772999999999</c:v>
                </c:pt>
                <c:pt idx="334">
                  <c:v>0.71177372999999999</c:v>
                </c:pt>
                <c:pt idx="335">
                  <c:v>0.71177372999999999</c:v>
                </c:pt>
                <c:pt idx="336">
                  <c:v>0.71470772999999999</c:v>
                </c:pt>
                <c:pt idx="337">
                  <c:v>0.71617473000000009</c:v>
                </c:pt>
                <c:pt idx="338">
                  <c:v>0.71030673</c:v>
                </c:pt>
                <c:pt idx="339">
                  <c:v>0.71030673</c:v>
                </c:pt>
                <c:pt idx="340">
                  <c:v>0.71910872999999997</c:v>
                </c:pt>
                <c:pt idx="341">
                  <c:v>0.70590573000000012</c:v>
                </c:pt>
                <c:pt idx="342">
                  <c:v>0.70297173000000002</c:v>
                </c:pt>
                <c:pt idx="343">
                  <c:v>0.70003773000000002</c:v>
                </c:pt>
                <c:pt idx="344">
                  <c:v>0.71030673</c:v>
                </c:pt>
                <c:pt idx="345">
                  <c:v>0.71030673</c:v>
                </c:pt>
                <c:pt idx="346">
                  <c:v>0.72204272999999997</c:v>
                </c:pt>
                <c:pt idx="347">
                  <c:v>0.71910872999999997</c:v>
                </c:pt>
                <c:pt idx="348">
                  <c:v>0.71470772999999999</c:v>
                </c:pt>
                <c:pt idx="349">
                  <c:v>0.71470772999999999</c:v>
                </c:pt>
                <c:pt idx="350">
                  <c:v>0.71764172999999998</c:v>
                </c:pt>
                <c:pt idx="351">
                  <c:v>0.72791073000000006</c:v>
                </c:pt>
                <c:pt idx="352">
                  <c:v>0.71910872999999997</c:v>
                </c:pt>
                <c:pt idx="353">
                  <c:v>0.71910872999999997</c:v>
                </c:pt>
                <c:pt idx="354">
                  <c:v>0.73084473000000005</c:v>
                </c:pt>
                <c:pt idx="355">
                  <c:v>0.72057573000000008</c:v>
                </c:pt>
                <c:pt idx="356">
                  <c:v>0.71764172999999998</c:v>
                </c:pt>
                <c:pt idx="357">
                  <c:v>0.72791073000000006</c:v>
                </c:pt>
                <c:pt idx="358">
                  <c:v>0.72350973000000007</c:v>
                </c:pt>
                <c:pt idx="359">
                  <c:v>0.73084473000000005</c:v>
                </c:pt>
                <c:pt idx="360">
                  <c:v>0.71470772999999999</c:v>
                </c:pt>
                <c:pt idx="361">
                  <c:v>0.72644373000000007</c:v>
                </c:pt>
                <c:pt idx="362">
                  <c:v>0.72057573000000008</c:v>
                </c:pt>
                <c:pt idx="363">
                  <c:v>0.71910872999999997</c:v>
                </c:pt>
                <c:pt idx="364">
                  <c:v>0.73084473000000005</c:v>
                </c:pt>
                <c:pt idx="365">
                  <c:v>0.72057573000000008</c:v>
                </c:pt>
                <c:pt idx="366">
                  <c:v>0.71617473000000009</c:v>
                </c:pt>
                <c:pt idx="367">
                  <c:v>0.72644373000000007</c:v>
                </c:pt>
                <c:pt idx="368">
                  <c:v>0.7132407300000001</c:v>
                </c:pt>
                <c:pt idx="369">
                  <c:v>0.72644373000000007</c:v>
                </c:pt>
                <c:pt idx="370">
                  <c:v>0.72350973000000007</c:v>
                </c:pt>
                <c:pt idx="371">
                  <c:v>0.73084473000000005</c:v>
                </c:pt>
                <c:pt idx="372">
                  <c:v>0.73671272999999993</c:v>
                </c:pt>
                <c:pt idx="373">
                  <c:v>0.73377873000000005</c:v>
                </c:pt>
                <c:pt idx="374">
                  <c:v>0.71910872999999997</c:v>
                </c:pt>
                <c:pt idx="375">
                  <c:v>0.71617473000000009</c:v>
                </c:pt>
                <c:pt idx="376">
                  <c:v>0.72937772999999995</c:v>
                </c:pt>
                <c:pt idx="377">
                  <c:v>0.72937772999999995</c:v>
                </c:pt>
                <c:pt idx="378">
                  <c:v>0.72497672999999996</c:v>
                </c:pt>
                <c:pt idx="379">
                  <c:v>0.72350973000000007</c:v>
                </c:pt>
                <c:pt idx="380">
                  <c:v>0.73231172999999994</c:v>
                </c:pt>
                <c:pt idx="381">
                  <c:v>0.70883972999999989</c:v>
                </c:pt>
                <c:pt idx="382">
                  <c:v>0.72644373000000007</c:v>
                </c:pt>
                <c:pt idx="383">
                  <c:v>0.72937772999999995</c:v>
                </c:pt>
                <c:pt idx="384">
                  <c:v>0.73524572999999993</c:v>
                </c:pt>
                <c:pt idx="385">
                  <c:v>0.72350973000000007</c:v>
                </c:pt>
                <c:pt idx="386">
                  <c:v>0.72350973000000007</c:v>
                </c:pt>
                <c:pt idx="387">
                  <c:v>0.71910872999999997</c:v>
                </c:pt>
                <c:pt idx="388">
                  <c:v>0.72057573000000008</c:v>
                </c:pt>
                <c:pt idx="389">
                  <c:v>0.70737273000000001</c:v>
                </c:pt>
                <c:pt idx="390">
                  <c:v>0.72791073000000006</c:v>
                </c:pt>
                <c:pt idx="391">
                  <c:v>0.71470772999999999</c:v>
                </c:pt>
                <c:pt idx="392">
                  <c:v>0.71030673</c:v>
                </c:pt>
                <c:pt idx="393">
                  <c:v>0.72497672999999996</c:v>
                </c:pt>
                <c:pt idx="394">
                  <c:v>0.71470772999999999</c:v>
                </c:pt>
                <c:pt idx="395">
                  <c:v>0.71764172999999998</c:v>
                </c:pt>
                <c:pt idx="396">
                  <c:v>0.71030673</c:v>
                </c:pt>
                <c:pt idx="397">
                  <c:v>0.70150472999999991</c:v>
                </c:pt>
                <c:pt idx="398">
                  <c:v>0.71030673</c:v>
                </c:pt>
                <c:pt idx="399">
                  <c:v>0.7132407300000001</c:v>
                </c:pt>
                <c:pt idx="400">
                  <c:v>0.70737273000000001</c:v>
                </c:pt>
                <c:pt idx="401">
                  <c:v>0.69270273000000004</c:v>
                </c:pt>
                <c:pt idx="402">
                  <c:v>0.70150472999999991</c:v>
                </c:pt>
                <c:pt idx="403">
                  <c:v>0.72497672999999996</c:v>
                </c:pt>
                <c:pt idx="404">
                  <c:v>0.71177372999999999</c:v>
                </c:pt>
                <c:pt idx="405">
                  <c:v>0.70150472999999991</c:v>
                </c:pt>
                <c:pt idx="406">
                  <c:v>0.70737273000000001</c:v>
                </c:pt>
                <c:pt idx="407">
                  <c:v>0.70737273000000001</c:v>
                </c:pt>
                <c:pt idx="408">
                  <c:v>0.70737273000000001</c:v>
                </c:pt>
                <c:pt idx="409">
                  <c:v>0.72057573000000008</c:v>
                </c:pt>
                <c:pt idx="410">
                  <c:v>0.71910872999999997</c:v>
                </c:pt>
                <c:pt idx="411">
                  <c:v>0.70150472999999991</c:v>
                </c:pt>
                <c:pt idx="412">
                  <c:v>0.70737273000000001</c:v>
                </c:pt>
                <c:pt idx="413">
                  <c:v>0.69710373000000003</c:v>
                </c:pt>
                <c:pt idx="414">
                  <c:v>0.72204272999999997</c:v>
                </c:pt>
                <c:pt idx="415">
                  <c:v>0.71177372999999999</c:v>
                </c:pt>
                <c:pt idx="416">
                  <c:v>0.72791073000000006</c:v>
                </c:pt>
                <c:pt idx="417">
                  <c:v>0.71177372999999999</c:v>
                </c:pt>
                <c:pt idx="418">
                  <c:v>0.71030673</c:v>
                </c:pt>
                <c:pt idx="419">
                  <c:v>0.72937772999999995</c:v>
                </c:pt>
                <c:pt idx="420">
                  <c:v>0.71177372999999999</c:v>
                </c:pt>
                <c:pt idx="421">
                  <c:v>0.71470772999999999</c:v>
                </c:pt>
                <c:pt idx="422">
                  <c:v>0.71177372999999999</c:v>
                </c:pt>
                <c:pt idx="423">
                  <c:v>0.71617473000000009</c:v>
                </c:pt>
                <c:pt idx="424">
                  <c:v>0.70883972999999989</c:v>
                </c:pt>
                <c:pt idx="425">
                  <c:v>0.7132407300000001</c:v>
                </c:pt>
                <c:pt idx="426">
                  <c:v>0.69563673000000004</c:v>
                </c:pt>
                <c:pt idx="427">
                  <c:v>0.70443873000000001</c:v>
                </c:pt>
                <c:pt idx="428">
                  <c:v>0.71617473000000009</c:v>
                </c:pt>
                <c:pt idx="429">
                  <c:v>0.71177372999999999</c:v>
                </c:pt>
                <c:pt idx="430">
                  <c:v>0.70003773000000002</c:v>
                </c:pt>
                <c:pt idx="431">
                  <c:v>0.71030673</c:v>
                </c:pt>
                <c:pt idx="432">
                  <c:v>0.70443873000000001</c:v>
                </c:pt>
                <c:pt idx="433">
                  <c:v>0.71910872999999997</c:v>
                </c:pt>
                <c:pt idx="434">
                  <c:v>0.71617473000000009</c:v>
                </c:pt>
                <c:pt idx="435">
                  <c:v>0.70883972999999989</c:v>
                </c:pt>
                <c:pt idx="436">
                  <c:v>0.7132407300000001</c:v>
                </c:pt>
                <c:pt idx="437">
                  <c:v>0.71177372999999999</c:v>
                </c:pt>
                <c:pt idx="438">
                  <c:v>0.70737273000000001</c:v>
                </c:pt>
                <c:pt idx="439">
                  <c:v>0.72350973000000007</c:v>
                </c:pt>
                <c:pt idx="440">
                  <c:v>0.72350973000000007</c:v>
                </c:pt>
                <c:pt idx="441">
                  <c:v>0.71764172999999998</c:v>
                </c:pt>
                <c:pt idx="442">
                  <c:v>0.72057573000000008</c:v>
                </c:pt>
                <c:pt idx="443">
                  <c:v>0.70150472999999991</c:v>
                </c:pt>
                <c:pt idx="444">
                  <c:v>0.71470772999999999</c:v>
                </c:pt>
                <c:pt idx="445">
                  <c:v>0.71617473000000009</c:v>
                </c:pt>
                <c:pt idx="446">
                  <c:v>0.71617473000000009</c:v>
                </c:pt>
                <c:pt idx="447">
                  <c:v>0.72937772999999995</c:v>
                </c:pt>
                <c:pt idx="448">
                  <c:v>0.72644373000000007</c:v>
                </c:pt>
                <c:pt idx="449">
                  <c:v>0.72644373000000007</c:v>
                </c:pt>
                <c:pt idx="450">
                  <c:v>0.73084473000000005</c:v>
                </c:pt>
                <c:pt idx="451">
                  <c:v>0.73231172999999994</c:v>
                </c:pt>
                <c:pt idx="452">
                  <c:v>0.73817973000000003</c:v>
                </c:pt>
                <c:pt idx="453">
                  <c:v>0.72937772999999995</c:v>
                </c:pt>
                <c:pt idx="454">
                  <c:v>0.73231172999999994</c:v>
                </c:pt>
                <c:pt idx="455">
                  <c:v>0.72644373000000007</c:v>
                </c:pt>
                <c:pt idx="456">
                  <c:v>0.71470772999999999</c:v>
                </c:pt>
                <c:pt idx="457">
                  <c:v>0.70590573000000012</c:v>
                </c:pt>
                <c:pt idx="458">
                  <c:v>0.70150472999999991</c:v>
                </c:pt>
                <c:pt idx="459">
                  <c:v>0.71617473000000009</c:v>
                </c:pt>
                <c:pt idx="460">
                  <c:v>0.72497672999999996</c:v>
                </c:pt>
                <c:pt idx="461">
                  <c:v>0.72350973000000007</c:v>
                </c:pt>
                <c:pt idx="462">
                  <c:v>0.71030673</c:v>
                </c:pt>
                <c:pt idx="463">
                  <c:v>0.72350973000000007</c:v>
                </c:pt>
                <c:pt idx="464">
                  <c:v>0.70443873000000001</c:v>
                </c:pt>
                <c:pt idx="465">
                  <c:v>0.71617473000000009</c:v>
                </c:pt>
                <c:pt idx="466">
                  <c:v>0.72204272999999997</c:v>
                </c:pt>
                <c:pt idx="467">
                  <c:v>0.71617473000000009</c:v>
                </c:pt>
                <c:pt idx="468">
                  <c:v>0.71177372999999999</c:v>
                </c:pt>
                <c:pt idx="469">
                  <c:v>0.71910872999999997</c:v>
                </c:pt>
                <c:pt idx="470">
                  <c:v>0.72204272999999997</c:v>
                </c:pt>
                <c:pt idx="471">
                  <c:v>0.69416972999999993</c:v>
                </c:pt>
                <c:pt idx="472">
                  <c:v>0.71030673</c:v>
                </c:pt>
                <c:pt idx="473">
                  <c:v>0.7132407300000001</c:v>
                </c:pt>
                <c:pt idx="474">
                  <c:v>0.70590573000000012</c:v>
                </c:pt>
                <c:pt idx="475">
                  <c:v>0.71177372999999999</c:v>
                </c:pt>
                <c:pt idx="476">
                  <c:v>0.71030673</c:v>
                </c:pt>
                <c:pt idx="477">
                  <c:v>0.70297173000000002</c:v>
                </c:pt>
                <c:pt idx="478">
                  <c:v>0.72644373000000007</c:v>
                </c:pt>
                <c:pt idx="479">
                  <c:v>0.70297173000000002</c:v>
                </c:pt>
                <c:pt idx="480">
                  <c:v>0.70737273000000001</c:v>
                </c:pt>
                <c:pt idx="481">
                  <c:v>0.70297173000000002</c:v>
                </c:pt>
                <c:pt idx="482">
                  <c:v>0.70150472999999991</c:v>
                </c:pt>
                <c:pt idx="483">
                  <c:v>0.71470772999999999</c:v>
                </c:pt>
                <c:pt idx="484">
                  <c:v>0.7132407300000001</c:v>
                </c:pt>
                <c:pt idx="485">
                  <c:v>0.72350973000000007</c:v>
                </c:pt>
                <c:pt idx="486">
                  <c:v>0.71470772999999999</c:v>
                </c:pt>
                <c:pt idx="487">
                  <c:v>0.71470772999999999</c:v>
                </c:pt>
                <c:pt idx="488">
                  <c:v>0.71030673</c:v>
                </c:pt>
                <c:pt idx="489">
                  <c:v>0.71470772999999999</c:v>
                </c:pt>
                <c:pt idx="490">
                  <c:v>0.70590573000000012</c:v>
                </c:pt>
                <c:pt idx="491">
                  <c:v>0.70443873000000001</c:v>
                </c:pt>
                <c:pt idx="492">
                  <c:v>0.70297173000000002</c:v>
                </c:pt>
                <c:pt idx="493">
                  <c:v>0.72350973000000007</c:v>
                </c:pt>
                <c:pt idx="494">
                  <c:v>0.71177372999999999</c:v>
                </c:pt>
                <c:pt idx="495">
                  <c:v>0.71910872999999997</c:v>
                </c:pt>
                <c:pt idx="496">
                  <c:v>0.72057573000000008</c:v>
                </c:pt>
                <c:pt idx="497">
                  <c:v>0.69710373000000003</c:v>
                </c:pt>
                <c:pt idx="498">
                  <c:v>0.71617473000000009</c:v>
                </c:pt>
                <c:pt idx="499">
                  <c:v>0.69563673000000004</c:v>
                </c:pt>
                <c:pt idx="500">
                  <c:v>0.71910872999999997</c:v>
                </c:pt>
                <c:pt idx="501">
                  <c:v>0.72497672999999996</c:v>
                </c:pt>
                <c:pt idx="502">
                  <c:v>0.7132407300000001</c:v>
                </c:pt>
                <c:pt idx="503">
                  <c:v>0.71617473000000009</c:v>
                </c:pt>
                <c:pt idx="504">
                  <c:v>0.71910872999999997</c:v>
                </c:pt>
                <c:pt idx="505">
                  <c:v>0.72204272999999997</c:v>
                </c:pt>
                <c:pt idx="506">
                  <c:v>0.72937772999999995</c:v>
                </c:pt>
                <c:pt idx="507">
                  <c:v>0.7132407300000001</c:v>
                </c:pt>
                <c:pt idx="508">
                  <c:v>0.72497672999999996</c:v>
                </c:pt>
                <c:pt idx="509">
                  <c:v>0.72057573000000008</c:v>
                </c:pt>
                <c:pt idx="510">
                  <c:v>0.72644373000000007</c:v>
                </c:pt>
                <c:pt idx="511">
                  <c:v>0.70883972999999989</c:v>
                </c:pt>
                <c:pt idx="512">
                  <c:v>0.71030673</c:v>
                </c:pt>
                <c:pt idx="513">
                  <c:v>0.69857072999999992</c:v>
                </c:pt>
                <c:pt idx="514">
                  <c:v>0.71910872999999997</c:v>
                </c:pt>
                <c:pt idx="515">
                  <c:v>0.72057573000000008</c:v>
                </c:pt>
                <c:pt idx="516">
                  <c:v>0.69563673000000004</c:v>
                </c:pt>
                <c:pt idx="517">
                  <c:v>0.70590573000000012</c:v>
                </c:pt>
                <c:pt idx="518">
                  <c:v>0.7132407300000001</c:v>
                </c:pt>
                <c:pt idx="519">
                  <c:v>0.72204272999999997</c:v>
                </c:pt>
                <c:pt idx="520">
                  <c:v>0.7132407300000001</c:v>
                </c:pt>
                <c:pt idx="521">
                  <c:v>0.72057573000000008</c:v>
                </c:pt>
                <c:pt idx="522">
                  <c:v>0.72350973000000007</c:v>
                </c:pt>
                <c:pt idx="523">
                  <c:v>0.72204272999999997</c:v>
                </c:pt>
                <c:pt idx="524">
                  <c:v>0.71764172999999998</c:v>
                </c:pt>
                <c:pt idx="525">
                  <c:v>0.72497672999999996</c:v>
                </c:pt>
                <c:pt idx="526">
                  <c:v>0.7132407300000001</c:v>
                </c:pt>
                <c:pt idx="527">
                  <c:v>0.71617473000000009</c:v>
                </c:pt>
                <c:pt idx="528">
                  <c:v>0.70443873000000001</c:v>
                </c:pt>
                <c:pt idx="529">
                  <c:v>0.72497672999999996</c:v>
                </c:pt>
                <c:pt idx="530">
                  <c:v>0.70443873000000001</c:v>
                </c:pt>
                <c:pt idx="531">
                  <c:v>0.69710373000000003</c:v>
                </c:pt>
                <c:pt idx="532">
                  <c:v>0.71177372999999999</c:v>
                </c:pt>
                <c:pt idx="533">
                  <c:v>0.71910872999999997</c:v>
                </c:pt>
                <c:pt idx="534">
                  <c:v>0.71910872999999997</c:v>
                </c:pt>
                <c:pt idx="535">
                  <c:v>0.70150472999999991</c:v>
                </c:pt>
                <c:pt idx="536">
                  <c:v>0.70443873000000001</c:v>
                </c:pt>
                <c:pt idx="537">
                  <c:v>0.71910872999999997</c:v>
                </c:pt>
                <c:pt idx="538">
                  <c:v>0.7132407300000001</c:v>
                </c:pt>
                <c:pt idx="539">
                  <c:v>0.72350973000000007</c:v>
                </c:pt>
                <c:pt idx="540">
                  <c:v>0.71030673</c:v>
                </c:pt>
                <c:pt idx="541">
                  <c:v>0.71030673</c:v>
                </c:pt>
                <c:pt idx="542">
                  <c:v>0.70590573000000012</c:v>
                </c:pt>
                <c:pt idx="543">
                  <c:v>0.71030673</c:v>
                </c:pt>
                <c:pt idx="544">
                  <c:v>0.70297173000000002</c:v>
                </c:pt>
                <c:pt idx="545">
                  <c:v>0.70150472999999991</c:v>
                </c:pt>
                <c:pt idx="546">
                  <c:v>0.71764172999999998</c:v>
                </c:pt>
                <c:pt idx="547">
                  <c:v>0.71030673</c:v>
                </c:pt>
                <c:pt idx="548">
                  <c:v>0.71030673</c:v>
                </c:pt>
                <c:pt idx="549">
                  <c:v>0.71177372999999999</c:v>
                </c:pt>
                <c:pt idx="550">
                  <c:v>0.70883972999999989</c:v>
                </c:pt>
                <c:pt idx="551">
                  <c:v>0.72057573000000008</c:v>
                </c:pt>
                <c:pt idx="552">
                  <c:v>0.72057573000000008</c:v>
                </c:pt>
                <c:pt idx="553">
                  <c:v>0.72937772999999995</c:v>
                </c:pt>
                <c:pt idx="554">
                  <c:v>0.72497672999999996</c:v>
                </c:pt>
                <c:pt idx="555">
                  <c:v>0.72350973000000007</c:v>
                </c:pt>
                <c:pt idx="556">
                  <c:v>0.71470772999999999</c:v>
                </c:pt>
                <c:pt idx="557">
                  <c:v>0.71030673</c:v>
                </c:pt>
                <c:pt idx="558">
                  <c:v>0.70590573000000012</c:v>
                </c:pt>
                <c:pt idx="559">
                  <c:v>0.72204272999999997</c:v>
                </c:pt>
                <c:pt idx="560">
                  <c:v>0.71470772999999999</c:v>
                </c:pt>
                <c:pt idx="561">
                  <c:v>0.70883972999999989</c:v>
                </c:pt>
                <c:pt idx="562">
                  <c:v>0.70297173000000002</c:v>
                </c:pt>
                <c:pt idx="563">
                  <c:v>0.71617473000000009</c:v>
                </c:pt>
                <c:pt idx="564">
                  <c:v>0.71617473000000009</c:v>
                </c:pt>
                <c:pt idx="565">
                  <c:v>0.71030673</c:v>
                </c:pt>
                <c:pt idx="566">
                  <c:v>0.7132407300000001</c:v>
                </c:pt>
                <c:pt idx="567">
                  <c:v>0.72204272999999997</c:v>
                </c:pt>
                <c:pt idx="568">
                  <c:v>0.70590573000000012</c:v>
                </c:pt>
                <c:pt idx="569">
                  <c:v>0.71030673</c:v>
                </c:pt>
                <c:pt idx="570">
                  <c:v>0.71470772999999999</c:v>
                </c:pt>
                <c:pt idx="571">
                  <c:v>0.7132407300000001</c:v>
                </c:pt>
                <c:pt idx="572">
                  <c:v>0.70737273000000001</c:v>
                </c:pt>
                <c:pt idx="573">
                  <c:v>0.72057573000000008</c:v>
                </c:pt>
                <c:pt idx="574">
                  <c:v>0.72497672999999996</c:v>
                </c:pt>
                <c:pt idx="575">
                  <c:v>0.70443873000000001</c:v>
                </c:pt>
                <c:pt idx="576">
                  <c:v>0.72057573000000008</c:v>
                </c:pt>
                <c:pt idx="577">
                  <c:v>0.70443873000000001</c:v>
                </c:pt>
                <c:pt idx="578">
                  <c:v>0.70443873000000001</c:v>
                </c:pt>
                <c:pt idx="579">
                  <c:v>0.71470772999999999</c:v>
                </c:pt>
                <c:pt idx="580">
                  <c:v>0.70883972999999989</c:v>
                </c:pt>
                <c:pt idx="581">
                  <c:v>0.71764172999999998</c:v>
                </c:pt>
                <c:pt idx="582">
                  <c:v>0.7132407300000001</c:v>
                </c:pt>
                <c:pt idx="583">
                  <c:v>0.72057573000000008</c:v>
                </c:pt>
                <c:pt idx="584">
                  <c:v>0.72350973000000007</c:v>
                </c:pt>
                <c:pt idx="585">
                  <c:v>0.71177372999999999</c:v>
                </c:pt>
                <c:pt idx="586">
                  <c:v>0.69270273000000004</c:v>
                </c:pt>
                <c:pt idx="587">
                  <c:v>0.71910872999999997</c:v>
                </c:pt>
                <c:pt idx="588">
                  <c:v>0.72497672999999996</c:v>
                </c:pt>
                <c:pt idx="589">
                  <c:v>0.71910872999999997</c:v>
                </c:pt>
                <c:pt idx="590">
                  <c:v>0.71910872999999997</c:v>
                </c:pt>
                <c:pt idx="591">
                  <c:v>0.70590573000000012</c:v>
                </c:pt>
                <c:pt idx="592">
                  <c:v>0.73084473000000005</c:v>
                </c:pt>
                <c:pt idx="593">
                  <c:v>0.72644373000000007</c:v>
                </c:pt>
                <c:pt idx="594">
                  <c:v>0.7132407300000001</c:v>
                </c:pt>
                <c:pt idx="595">
                  <c:v>0.72350973000000007</c:v>
                </c:pt>
                <c:pt idx="596">
                  <c:v>0.70297173000000002</c:v>
                </c:pt>
                <c:pt idx="597">
                  <c:v>0.70883972999999989</c:v>
                </c:pt>
                <c:pt idx="598">
                  <c:v>0.71910872999999997</c:v>
                </c:pt>
                <c:pt idx="599">
                  <c:v>0.71030673</c:v>
                </c:pt>
                <c:pt idx="600">
                  <c:v>0.69710373000000003</c:v>
                </c:pt>
                <c:pt idx="601">
                  <c:v>0.69710373000000003</c:v>
                </c:pt>
                <c:pt idx="602">
                  <c:v>0.70883972999999989</c:v>
                </c:pt>
                <c:pt idx="603">
                  <c:v>0.69857072999999992</c:v>
                </c:pt>
                <c:pt idx="604">
                  <c:v>0.70590573000000012</c:v>
                </c:pt>
                <c:pt idx="605">
                  <c:v>0.70003773000000002</c:v>
                </c:pt>
                <c:pt idx="606">
                  <c:v>0.70443873000000001</c:v>
                </c:pt>
                <c:pt idx="607">
                  <c:v>0.69270273000000004</c:v>
                </c:pt>
                <c:pt idx="608">
                  <c:v>0.70883972999999989</c:v>
                </c:pt>
                <c:pt idx="609">
                  <c:v>0.71030673</c:v>
                </c:pt>
                <c:pt idx="610">
                  <c:v>0.71617473000000009</c:v>
                </c:pt>
                <c:pt idx="611">
                  <c:v>0.72937772999999995</c:v>
                </c:pt>
                <c:pt idx="612">
                  <c:v>0.71030673</c:v>
                </c:pt>
                <c:pt idx="613">
                  <c:v>0.71617473000000009</c:v>
                </c:pt>
                <c:pt idx="614">
                  <c:v>0.71910872999999997</c:v>
                </c:pt>
                <c:pt idx="615">
                  <c:v>0.69563673000000004</c:v>
                </c:pt>
                <c:pt idx="616">
                  <c:v>0.69563673000000004</c:v>
                </c:pt>
                <c:pt idx="617">
                  <c:v>0.71177372999999999</c:v>
                </c:pt>
                <c:pt idx="618">
                  <c:v>0.71030673</c:v>
                </c:pt>
                <c:pt idx="619">
                  <c:v>0.70883972999999989</c:v>
                </c:pt>
                <c:pt idx="620">
                  <c:v>0.70590573000000012</c:v>
                </c:pt>
                <c:pt idx="621">
                  <c:v>0.70737273000000001</c:v>
                </c:pt>
                <c:pt idx="622">
                  <c:v>0.70003773000000002</c:v>
                </c:pt>
                <c:pt idx="623">
                  <c:v>0.70150472999999991</c:v>
                </c:pt>
                <c:pt idx="624">
                  <c:v>0.71030673</c:v>
                </c:pt>
                <c:pt idx="625">
                  <c:v>0.70883972999999989</c:v>
                </c:pt>
                <c:pt idx="626">
                  <c:v>0.71617473000000009</c:v>
                </c:pt>
                <c:pt idx="627">
                  <c:v>0.70297173000000002</c:v>
                </c:pt>
                <c:pt idx="628">
                  <c:v>0.69857072999999992</c:v>
                </c:pt>
                <c:pt idx="629">
                  <c:v>0.70883972999999989</c:v>
                </c:pt>
                <c:pt idx="630">
                  <c:v>0.71470772999999999</c:v>
                </c:pt>
                <c:pt idx="631">
                  <c:v>0.69563673000000004</c:v>
                </c:pt>
                <c:pt idx="632">
                  <c:v>0.70443873000000001</c:v>
                </c:pt>
                <c:pt idx="633">
                  <c:v>0.70003773000000002</c:v>
                </c:pt>
                <c:pt idx="634">
                  <c:v>0.71030673</c:v>
                </c:pt>
                <c:pt idx="635">
                  <c:v>0.7132407300000001</c:v>
                </c:pt>
                <c:pt idx="636">
                  <c:v>0.71177372999999999</c:v>
                </c:pt>
                <c:pt idx="637">
                  <c:v>0.71030673</c:v>
                </c:pt>
                <c:pt idx="638">
                  <c:v>0.71177372999999999</c:v>
                </c:pt>
                <c:pt idx="639">
                  <c:v>0.70297173000000002</c:v>
                </c:pt>
                <c:pt idx="640">
                  <c:v>0.71470772999999999</c:v>
                </c:pt>
                <c:pt idx="641">
                  <c:v>0.70737273000000001</c:v>
                </c:pt>
                <c:pt idx="642">
                  <c:v>0.70443873000000001</c:v>
                </c:pt>
                <c:pt idx="643">
                  <c:v>0.70443873000000001</c:v>
                </c:pt>
                <c:pt idx="644">
                  <c:v>0.69857072999999992</c:v>
                </c:pt>
                <c:pt idx="645">
                  <c:v>0.70003773000000002</c:v>
                </c:pt>
                <c:pt idx="646">
                  <c:v>0.69563673000000004</c:v>
                </c:pt>
                <c:pt idx="647">
                  <c:v>0.69857072999999992</c:v>
                </c:pt>
                <c:pt idx="648">
                  <c:v>0.71617473000000009</c:v>
                </c:pt>
                <c:pt idx="649">
                  <c:v>0.70883972999999989</c:v>
                </c:pt>
                <c:pt idx="650">
                  <c:v>0.69416972999999993</c:v>
                </c:pt>
                <c:pt idx="651">
                  <c:v>0.69123572999999994</c:v>
                </c:pt>
                <c:pt idx="652">
                  <c:v>0.70883972999999989</c:v>
                </c:pt>
                <c:pt idx="653">
                  <c:v>0.69123572999999994</c:v>
                </c:pt>
                <c:pt idx="654">
                  <c:v>0.70737273000000001</c:v>
                </c:pt>
                <c:pt idx="655">
                  <c:v>0.70150472999999991</c:v>
                </c:pt>
                <c:pt idx="656">
                  <c:v>0.68243373000000007</c:v>
                </c:pt>
                <c:pt idx="657">
                  <c:v>0.70003773000000002</c:v>
                </c:pt>
                <c:pt idx="658">
                  <c:v>0.69710373000000003</c:v>
                </c:pt>
                <c:pt idx="659">
                  <c:v>0.70003773000000002</c:v>
                </c:pt>
                <c:pt idx="660">
                  <c:v>0.70443873000000001</c:v>
                </c:pt>
                <c:pt idx="661">
                  <c:v>0.70297173000000002</c:v>
                </c:pt>
                <c:pt idx="662">
                  <c:v>0.71470772999999999</c:v>
                </c:pt>
                <c:pt idx="663">
                  <c:v>0.69123572999999994</c:v>
                </c:pt>
                <c:pt idx="664">
                  <c:v>0.69563673000000004</c:v>
                </c:pt>
                <c:pt idx="665">
                  <c:v>0.70443873000000001</c:v>
                </c:pt>
                <c:pt idx="666">
                  <c:v>0.70737273000000001</c:v>
                </c:pt>
                <c:pt idx="667">
                  <c:v>0.70590573000000012</c:v>
                </c:pt>
                <c:pt idx="668">
                  <c:v>0.7132407300000001</c:v>
                </c:pt>
                <c:pt idx="669">
                  <c:v>0.71910872999999997</c:v>
                </c:pt>
                <c:pt idx="670">
                  <c:v>0.69710373000000003</c:v>
                </c:pt>
                <c:pt idx="671">
                  <c:v>0.70443873000000001</c:v>
                </c:pt>
                <c:pt idx="672">
                  <c:v>0.71910872999999997</c:v>
                </c:pt>
                <c:pt idx="673">
                  <c:v>0.68683472999999995</c:v>
                </c:pt>
                <c:pt idx="674">
                  <c:v>0.68830172999999994</c:v>
                </c:pt>
                <c:pt idx="675">
                  <c:v>0.70003773000000002</c:v>
                </c:pt>
                <c:pt idx="676">
                  <c:v>0.68976873000000005</c:v>
                </c:pt>
                <c:pt idx="677">
                  <c:v>0.69416972999999993</c:v>
                </c:pt>
                <c:pt idx="678">
                  <c:v>0.70883972999999989</c:v>
                </c:pt>
                <c:pt idx="679">
                  <c:v>0.70297173000000002</c:v>
                </c:pt>
                <c:pt idx="680">
                  <c:v>0.70590573000000012</c:v>
                </c:pt>
                <c:pt idx="681">
                  <c:v>0.70150472999999991</c:v>
                </c:pt>
                <c:pt idx="682">
                  <c:v>0.69710373000000003</c:v>
                </c:pt>
                <c:pt idx="683">
                  <c:v>0.70737273000000001</c:v>
                </c:pt>
                <c:pt idx="684">
                  <c:v>0.68830172999999994</c:v>
                </c:pt>
                <c:pt idx="685">
                  <c:v>0.69270273000000004</c:v>
                </c:pt>
                <c:pt idx="686">
                  <c:v>0.69710373000000003</c:v>
                </c:pt>
                <c:pt idx="687">
                  <c:v>0.69123572999999994</c:v>
                </c:pt>
                <c:pt idx="688">
                  <c:v>0.70150472999999991</c:v>
                </c:pt>
                <c:pt idx="689">
                  <c:v>0.70003773000000002</c:v>
                </c:pt>
                <c:pt idx="690">
                  <c:v>0.70883972999999989</c:v>
                </c:pt>
                <c:pt idx="691">
                  <c:v>0.70150472999999991</c:v>
                </c:pt>
                <c:pt idx="692">
                  <c:v>0.69270273000000004</c:v>
                </c:pt>
                <c:pt idx="693">
                  <c:v>0.70003773000000002</c:v>
                </c:pt>
                <c:pt idx="694">
                  <c:v>0.71177372999999999</c:v>
                </c:pt>
                <c:pt idx="695">
                  <c:v>0.71030673</c:v>
                </c:pt>
                <c:pt idx="696">
                  <c:v>0.70150472999999991</c:v>
                </c:pt>
                <c:pt idx="697">
                  <c:v>0.70443873000000001</c:v>
                </c:pt>
                <c:pt idx="698">
                  <c:v>0.70150472999999991</c:v>
                </c:pt>
                <c:pt idx="699">
                  <c:v>0.70590573000000012</c:v>
                </c:pt>
                <c:pt idx="700">
                  <c:v>0.69857072999999992</c:v>
                </c:pt>
                <c:pt idx="701">
                  <c:v>0.70150472999999991</c:v>
                </c:pt>
                <c:pt idx="702">
                  <c:v>0.69710373000000003</c:v>
                </c:pt>
                <c:pt idx="703">
                  <c:v>0.70737273000000001</c:v>
                </c:pt>
                <c:pt idx="704">
                  <c:v>0.71470772999999999</c:v>
                </c:pt>
                <c:pt idx="705">
                  <c:v>0.69857072999999992</c:v>
                </c:pt>
                <c:pt idx="706">
                  <c:v>0.68976873000000005</c:v>
                </c:pt>
                <c:pt idx="707">
                  <c:v>0.70737273000000001</c:v>
                </c:pt>
                <c:pt idx="708">
                  <c:v>0.70443873000000001</c:v>
                </c:pt>
                <c:pt idx="709">
                  <c:v>0.70150472999999991</c:v>
                </c:pt>
                <c:pt idx="710">
                  <c:v>0.70443873000000001</c:v>
                </c:pt>
                <c:pt idx="711">
                  <c:v>0.69270273000000004</c:v>
                </c:pt>
                <c:pt idx="712">
                  <c:v>0.70883972999999989</c:v>
                </c:pt>
                <c:pt idx="713">
                  <c:v>0.71030673</c:v>
                </c:pt>
                <c:pt idx="714">
                  <c:v>0.70883972999999989</c:v>
                </c:pt>
                <c:pt idx="715">
                  <c:v>0.70443873000000001</c:v>
                </c:pt>
                <c:pt idx="716">
                  <c:v>0.71470772999999999</c:v>
                </c:pt>
                <c:pt idx="717">
                  <c:v>0.70150472999999991</c:v>
                </c:pt>
                <c:pt idx="718">
                  <c:v>0.70443873000000001</c:v>
                </c:pt>
                <c:pt idx="719">
                  <c:v>0.70590573000000012</c:v>
                </c:pt>
                <c:pt idx="720">
                  <c:v>0.69416972999999993</c:v>
                </c:pt>
                <c:pt idx="721">
                  <c:v>0.70590573000000012</c:v>
                </c:pt>
                <c:pt idx="722">
                  <c:v>0.68830172999999994</c:v>
                </c:pt>
                <c:pt idx="723">
                  <c:v>0.70003773000000002</c:v>
                </c:pt>
                <c:pt idx="724">
                  <c:v>0.68536773000000006</c:v>
                </c:pt>
                <c:pt idx="725">
                  <c:v>0.70150472999999991</c:v>
                </c:pt>
                <c:pt idx="726">
                  <c:v>0.68243373000000007</c:v>
                </c:pt>
                <c:pt idx="727">
                  <c:v>0.69563673000000004</c:v>
                </c:pt>
                <c:pt idx="728">
                  <c:v>0.69123572999999994</c:v>
                </c:pt>
                <c:pt idx="729">
                  <c:v>0.68976873000000005</c:v>
                </c:pt>
                <c:pt idx="730">
                  <c:v>0.69857072999999992</c:v>
                </c:pt>
                <c:pt idx="731">
                  <c:v>0.68830172999999994</c:v>
                </c:pt>
                <c:pt idx="732">
                  <c:v>0.70883972999999989</c:v>
                </c:pt>
                <c:pt idx="733">
                  <c:v>0.69123572999999994</c:v>
                </c:pt>
                <c:pt idx="734">
                  <c:v>0.70003773000000002</c:v>
                </c:pt>
                <c:pt idx="735">
                  <c:v>0.68390072999999996</c:v>
                </c:pt>
                <c:pt idx="736">
                  <c:v>0.69710373000000003</c:v>
                </c:pt>
                <c:pt idx="737">
                  <c:v>0.70737273000000001</c:v>
                </c:pt>
                <c:pt idx="738">
                  <c:v>0.70590573000000012</c:v>
                </c:pt>
                <c:pt idx="739">
                  <c:v>0.69710373000000003</c:v>
                </c:pt>
                <c:pt idx="740">
                  <c:v>0.68830172999999994</c:v>
                </c:pt>
                <c:pt idx="741">
                  <c:v>0.69123572999999994</c:v>
                </c:pt>
                <c:pt idx="742">
                  <c:v>0.69270273000000004</c:v>
                </c:pt>
                <c:pt idx="743">
                  <c:v>0.69416972999999993</c:v>
                </c:pt>
                <c:pt idx="744">
                  <c:v>0.69563673000000004</c:v>
                </c:pt>
                <c:pt idx="745">
                  <c:v>0.70590573000000012</c:v>
                </c:pt>
                <c:pt idx="746">
                  <c:v>0.69123572999999994</c:v>
                </c:pt>
                <c:pt idx="747">
                  <c:v>0.69710373000000003</c:v>
                </c:pt>
                <c:pt idx="748">
                  <c:v>0.70590573000000012</c:v>
                </c:pt>
                <c:pt idx="749">
                  <c:v>0.71030673</c:v>
                </c:pt>
                <c:pt idx="750">
                  <c:v>0.70443873000000001</c:v>
                </c:pt>
                <c:pt idx="751">
                  <c:v>0.69270273000000004</c:v>
                </c:pt>
                <c:pt idx="752">
                  <c:v>0.68976873000000005</c:v>
                </c:pt>
                <c:pt idx="753">
                  <c:v>0.68830172999999994</c:v>
                </c:pt>
                <c:pt idx="754">
                  <c:v>0.69416972999999993</c:v>
                </c:pt>
                <c:pt idx="755">
                  <c:v>0.70297173000000002</c:v>
                </c:pt>
                <c:pt idx="756">
                  <c:v>0.70737273000000001</c:v>
                </c:pt>
                <c:pt idx="757">
                  <c:v>0.68830172999999994</c:v>
                </c:pt>
                <c:pt idx="758">
                  <c:v>0.68976873000000005</c:v>
                </c:pt>
                <c:pt idx="759">
                  <c:v>0.68096672999999996</c:v>
                </c:pt>
                <c:pt idx="760">
                  <c:v>0.69710373000000003</c:v>
                </c:pt>
                <c:pt idx="761">
                  <c:v>0.70003773000000002</c:v>
                </c:pt>
                <c:pt idx="762">
                  <c:v>0.69123572999999994</c:v>
                </c:pt>
                <c:pt idx="763">
                  <c:v>0.68536773000000006</c:v>
                </c:pt>
                <c:pt idx="764">
                  <c:v>0.69563673000000004</c:v>
                </c:pt>
                <c:pt idx="765">
                  <c:v>0.71030673</c:v>
                </c:pt>
                <c:pt idx="766">
                  <c:v>0.69416972999999993</c:v>
                </c:pt>
                <c:pt idx="767">
                  <c:v>0.70003773000000002</c:v>
                </c:pt>
                <c:pt idx="768">
                  <c:v>0.69416972999999993</c:v>
                </c:pt>
                <c:pt idx="769">
                  <c:v>0.69563673000000004</c:v>
                </c:pt>
                <c:pt idx="770">
                  <c:v>0.70297173000000002</c:v>
                </c:pt>
                <c:pt idx="771">
                  <c:v>0.68830172999999994</c:v>
                </c:pt>
                <c:pt idx="772">
                  <c:v>0.68830172999999994</c:v>
                </c:pt>
                <c:pt idx="773">
                  <c:v>0.69857072999999992</c:v>
                </c:pt>
                <c:pt idx="774">
                  <c:v>0.68976873000000005</c:v>
                </c:pt>
                <c:pt idx="775">
                  <c:v>0.69416972999999993</c:v>
                </c:pt>
                <c:pt idx="776">
                  <c:v>0.69857072999999992</c:v>
                </c:pt>
                <c:pt idx="777">
                  <c:v>0.69416972999999993</c:v>
                </c:pt>
                <c:pt idx="778">
                  <c:v>0.69416972999999993</c:v>
                </c:pt>
                <c:pt idx="779">
                  <c:v>0.69270273000000004</c:v>
                </c:pt>
                <c:pt idx="780">
                  <c:v>0.68243373000000007</c:v>
                </c:pt>
                <c:pt idx="781">
                  <c:v>0.68830172999999994</c:v>
                </c:pt>
                <c:pt idx="782">
                  <c:v>0.68976873000000005</c:v>
                </c:pt>
                <c:pt idx="783">
                  <c:v>0.68390072999999996</c:v>
                </c:pt>
                <c:pt idx="784">
                  <c:v>0.68976873000000005</c:v>
                </c:pt>
                <c:pt idx="785">
                  <c:v>0.70297173000000002</c:v>
                </c:pt>
                <c:pt idx="786">
                  <c:v>0.70003773000000002</c:v>
                </c:pt>
                <c:pt idx="787">
                  <c:v>0.69857072999999992</c:v>
                </c:pt>
                <c:pt idx="788">
                  <c:v>0.68243373000000007</c:v>
                </c:pt>
                <c:pt idx="789">
                  <c:v>0.68830172999999994</c:v>
                </c:pt>
                <c:pt idx="790">
                  <c:v>0.68536773000000006</c:v>
                </c:pt>
                <c:pt idx="791">
                  <c:v>0.68976873000000005</c:v>
                </c:pt>
                <c:pt idx="792">
                  <c:v>0.69563673000000004</c:v>
                </c:pt>
                <c:pt idx="793">
                  <c:v>0.68830172999999994</c:v>
                </c:pt>
                <c:pt idx="794">
                  <c:v>0.68390072999999996</c:v>
                </c:pt>
                <c:pt idx="795">
                  <c:v>0.69123572999999994</c:v>
                </c:pt>
                <c:pt idx="796">
                  <c:v>0.69710373000000003</c:v>
                </c:pt>
                <c:pt idx="797">
                  <c:v>0.68683472999999995</c:v>
                </c:pt>
                <c:pt idx="798">
                  <c:v>0.69123572999999994</c:v>
                </c:pt>
                <c:pt idx="799">
                  <c:v>0.69563673000000004</c:v>
                </c:pt>
                <c:pt idx="800">
                  <c:v>0.70590573000000012</c:v>
                </c:pt>
                <c:pt idx="801">
                  <c:v>0.69123572999999994</c:v>
                </c:pt>
                <c:pt idx="802">
                  <c:v>0.68976873000000005</c:v>
                </c:pt>
                <c:pt idx="803">
                  <c:v>0.68830172999999994</c:v>
                </c:pt>
                <c:pt idx="804">
                  <c:v>0.69123572999999994</c:v>
                </c:pt>
                <c:pt idx="805">
                  <c:v>0.67363172999999998</c:v>
                </c:pt>
                <c:pt idx="806">
                  <c:v>0.66629673</c:v>
                </c:pt>
                <c:pt idx="807">
                  <c:v>0.68976873000000005</c:v>
                </c:pt>
                <c:pt idx="808">
                  <c:v>0.68683472999999995</c:v>
                </c:pt>
                <c:pt idx="809">
                  <c:v>0.70150472999999991</c:v>
                </c:pt>
                <c:pt idx="810">
                  <c:v>0.69563673000000004</c:v>
                </c:pt>
                <c:pt idx="811">
                  <c:v>0.69270273000000004</c:v>
                </c:pt>
                <c:pt idx="812">
                  <c:v>0.67803272999999997</c:v>
                </c:pt>
                <c:pt idx="813">
                  <c:v>0.68830172999999994</c:v>
                </c:pt>
                <c:pt idx="814">
                  <c:v>0.68830172999999994</c:v>
                </c:pt>
                <c:pt idx="815">
                  <c:v>0.68683472999999995</c:v>
                </c:pt>
                <c:pt idx="816">
                  <c:v>0.70150472999999991</c:v>
                </c:pt>
                <c:pt idx="817">
                  <c:v>0.69123572999999994</c:v>
                </c:pt>
                <c:pt idx="818">
                  <c:v>0.70443873000000001</c:v>
                </c:pt>
                <c:pt idx="819">
                  <c:v>0.67803272999999997</c:v>
                </c:pt>
                <c:pt idx="820">
                  <c:v>0.68096672999999996</c:v>
                </c:pt>
                <c:pt idx="821">
                  <c:v>0.69270273000000004</c:v>
                </c:pt>
                <c:pt idx="822">
                  <c:v>0.66776373</c:v>
                </c:pt>
                <c:pt idx="823">
                  <c:v>0.68536773000000006</c:v>
                </c:pt>
                <c:pt idx="824">
                  <c:v>0.69270273000000004</c:v>
                </c:pt>
                <c:pt idx="825">
                  <c:v>0.69270273000000004</c:v>
                </c:pt>
                <c:pt idx="826">
                  <c:v>0.68390072999999996</c:v>
                </c:pt>
                <c:pt idx="827">
                  <c:v>0.69416972999999993</c:v>
                </c:pt>
                <c:pt idx="828">
                  <c:v>0.69416972999999993</c:v>
                </c:pt>
                <c:pt idx="829">
                  <c:v>0.68536773000000006</c:v>
                </c:pt>
                <c:pt idx="830">
                  <c:v>0.69416972999999993</c:v>
                </c:pt>
                <c:pt idx="831">
                  <c:v>0.69710373000000003</c:v>
                </c:pt>
                <c:pt idx="832">
                  <c:v>0.70883972999999989</c:v>
                </c:pt>
                <c:pt idx="833">
                  <c:v>0.67216472999999999</c:v>
                </c:pt>
                <c:pt idx="834">
                  <c:v>0.68096672999999996</c:v>
                </c:pt>
                <c:pt idx="835">
                  <c:v>0.67803272999999997</c:v>
                </c:pt>
                <c:pt idx="836">
                  <c:v>0.70003773000000002</c:v>
                </c:pt>
                <c:pt idx="837">
                  <c:v>0.69857072999999992</c:v>
                </c:pt>
                <c:pt idx="838">
                  <c:v>0.69123572999999994</c:v>
                </c:pt>
                <c:pt idx="839">
                  <c:v>0.67803272999999997</c:v>
                </c:pt>
                <c:pt idx="840">
                  <c:v>0.69270273000000004</c:v>
                </c:pt>
                <c:pt idx="841">
                  <c:v>0.69563673000000004</c:v>
                </c:pt>
                <c:pt idx="842">
                  <c:v>0.68976873000000005</c:v>
                </c:pt>
                <c:pt idx="843">
                  <c:v>0.70737273000000001</c:v>
                </c:pt>
                <c:pt idx="844">
                  <c:v>0.68536773000000006</c:v>
                </c:pt>
                <c:pt idx="845">
                  <c:v>0.67069772999999999</c:v>
                </c:pt>
                <c:pt idx="846">
                  <c:v>0.69563673000000004</c:v>
                </c:pt>
                <c:pt idx="847">
                  <c:v>0.66776373</c:v>
                </c:pt>
                <c:pt idx="848">
                  <c:v>0.68243373000000007</c:v>
                </c:pt>
                <c:pt idx="849">
                  <c:v>0.67656572999999998</c:v>
                </c:pt>
                <c:pt idx="850">
                  <c:v>0.69123572999999994</c:v>
                </c:pt>
                <c:pt idx="851">
                  <c:v>0.70590573000000012</c:v>
                </c:pt>
                <c:pt idx="852">
                  <c:v>0.68390072999999996</c:v>
                </c:pt>
                <c:pt idx="853">
                  <c:v>0.68536773000000006</c:v>
                </c:pt>
                <c:pt idx="854">
                  <c:v>0.68390072999999996</c:v>
                </c:pt>
                <c:pt idx="855">
                  <c:v>0.68390072999999996</c:v>
                </c:pt>
                <c:pt idx="856">
                  <c:v>0.68830172999999994</c:v>
                </c:pt>
                <c:pt idx="857">
                  <c:v>0.68390072999999996</c:v>
                </c:pt>
                <c:pt idx="858">
                  <c:v>0.68243373000000007</c:v>
                </c:pt>
                <c:pt idx="859">
                  <c:v>0.69416972999999993</c:v>
                </c:pt>
                <c:pt idx="860">
                  <c:v>0.68243373000000007</c:v>
                </c:pt>
                <c:pt idx="861">
                  <c:v>0.68536773000000006</c:v>
                </c:pt>
                <c:pt idx="862">
                  <c:v>0.68830172999999994</c:v>
                </c:pt>
                <c:pt idx="863">
                  <c:v>0.68536773000000006</c:v>
                </c:pt>
                <c:pt idx="864">
                  <c:v>0.69123572999999994</c:v>
                </c:pt>
                <c:pt idx="865">
                  <c:v>0.69857072999999992</c:v>
                </c:pt>
                <c:pt idx="866">
                  <c:v>0.70443873000000001</c:v>
                </c:pt>
                <c:pt idx="867">
                  <c:v>0.68243373000000007</c:v>
                </c:pt>
                <c:pt idx="868">
                  <c:v>0.68243373000000007</c:v>
                </c:pt>
                <c:pt idx="869">
                  <c:v>0.68976873000000005</c:v>
                </c:pt>
                <c:pt idx="870">
                  <c:v>0.68096672999999996</c:v>
                </c:pt>
                <c:pt idx="871">
                  <c:v>0.68536773000000006</c:v>
                </c:pt>
                <c:pt idx="872">
                  <c:v>0.69123572999999994</c:v>
                </c:pt>
                <c:pt idx="873">
                  <c:v>0.69563673000000004</c:v>
                </c:pt>
                <c:pt idx="874">
                  <c:v>0.68390072999999996</c:v>
                </c:pt>
                <c:pt idx="875">
                  <c:v>0.67656572999999998</c:v>
                </c:pt>
                <c:pt idx="876">
                  <c:v>0.68096672999999996</c:v>
                </c:pt>
                <c:pt idx="877">
                  <c:v>0.69416972999999993</c:v>
                </c:pt>
                <c:pt idx="878">
                  <c:v>0.68683472999999995</c:v>
                </c:pt>
                <c:pt idx="879">
                  <c:v>0.67656572999999998</c:v>
                </c:pt>
                <c:pt idx="880">
                  <c:v>0.68096672999999996</c:v>
                </c:pt>
                <c:pt idx="881">
                  <c:v>0.68390072999999996</c:v>
                </c:pt>
                <c:pt idx="882">
                  <c:v>0.68683472999999995</c:v>
                </c:pt>
                <c:pt idx="883">
                  <c:v>0.69123572999999994</c:v>
                </c:pt>
                <c:pt idx="884">
                  <c:v>0.67803272999999997</c:v>
                </c:pt>
                <c:pt idx="885">
                  <c:v>0.68243373000000007</c:v>
                </c:pt>
                <c:pt idx="886">
                  <c:v>0.67803272999999997</c:v>
                </c:pt>
                <c:pt idx="887">
                  <c:v>0.68976873000000005</c:v>
                </c:pt>
                <c:pt idx="888">
                  <c:v>0.69710373000000003</c:v>
                </c:pt>
                <c:pt idx="889">
                  <c:v>0.69563673000000004</c:v>
                </c:pt>
                <c:pt idx="890">
                  <c:v>0.67803272999999997</c:v>
                </c:pt>
                <c:pt idx="891">
                  <c:v>0.68390072999999996</c:v>
                </c:pt>
                <c:pt idx="892">
                  <c:v>0.67509873000000009</c:v>
                </c:pt>
                <c:pt idx="893">
                  <c:v>0.68683472999999995</c:v>
                </c:pt>
                <c:pt idx="894">
                  <c:v>0.68243373000000007</c:v>
                </c:pt>
                <c:pt idx="895">
                  <c:v>0.68243373000000007</c:v>
                </c:pt>
                <c:pt idx="896">
                  <c:v>0.67803272999999997</c:v>
                </c:pt>
                <c:pt idx="897">
                  <c:v>0.68536773000000006</c:v>
                </c:pt>
                <c:pt idx="898">
                  <c:v>0.67803272999999997</c:v>
                </c:pt>
                <c:pt idx="899">
                  <c:v>0.69270273000000004</c:v>
                </c:pt>
                <c:pt idx="900">
                  <c:v>0.68830172999999994</c:v>
                </c:pt>
                <c:pt idx="901">
                  <c:v>0.70150472999999991</c:v>
                </c:pt>
                <c:pt idx="902">
                  <c:v>0.68976873000000005</c:v>
                </c:pt>
                <c:pt idx="903">
                  <c:v>0.67363172999999998</c:v>
                </c:pt>
                <c:pt idx="904">
                  <c:v>0.68683472999999995</c:v>
                </c:pt>
                <c:pt idx="905">
                  <c:v>0.67803272999999997</c:v>
                </c:pt>
                <c:pt idx="906">
                  <c:v>0.67363172999999998</c:v>
                </c:pt>
                <c:pt idx="907">
                  <c:v>0.68096672999999996</c:v>
                </c:pt>
                <c:pt idx="908">
                  <c:v>0.69416972999999993</c:v>
                </c:pt>
                <c:pt idx="909">
                  <c:v>0.68830172999999994</c:v>
                </c:pt>
                <c:pt idx="910">
                  <c:v>0.68096672999999996</c:v>
                </c:pt>
                <c:pt idx="911">
                  <c:v>0.67803272999999997</c:v>
                </c:pt>
                <c:pt idx="912">
                  <c:v>0.68683472999999995</c:v>
                </c:pt>
                <c:pt idx="913">
                  <c:v>0.68683472999999995</c:v>
                </c:pt>
                <c:pt idx="914">
                  <c:v>0.69857072999999992</c:v>
                </c:pt>
                <c:pt idx="915">
                  <c:v>0.67509873000000009</c:v>
                </c:pt>
                <c:pt idx="916">
                  <c:v>0.68096672999999996</c:v>
                </c:pt>
                <c:pt idx="917">
                  <c:v>0.67656572999999998</c:v>
                </c:pt>
                <c:pt idx="918">
                  <c:v>0.68243373000000007</c:v>
                </c:pt>
                <c:pt idx="919">
                  <c:v>0.68536773000000006</c:v>
                </c:pt>
                <c:pt idx="920">
                  <c:v>0.68243373000000007</c:v>
                </c:pt>
                <c:pt idx="921">
                  <c:v>0.68390072999999996</c:v>
                </c:pt>
                <c:pt idx="922">
                  <c:v>0.69270273000000004</c:v>
                </c:pt>
                <c:pt idx="923">
                  <c:v>0.68830172999999994</c:v>
                </c:pt>
                <c:pt idx="924">
                  <c:v>0.69710373000000003</c:v>
                </c:pt>
                <c:pt idx="925">
                  <c:v>0.67803272999999997</c:v>
                </c:pt>
                <c:pt idx="926">
                  <c:v>0.69270273000000004</c:v>
                </c:pt>
                <c:pt idx="927">
                  <c:v>0.68976873000000005</c:v>
                </c:pt>
                <c:pt idx="928">
                  <c:v>0.67949972999999997</c:v>
                </c:pt>
                <c:pt idx="929">
                  <c:v>0.68830172999999994</c:v>
                </c:pt>
                <c:pt idx="930">
                  <c:v>0.68536773000000006</c:v>
                </c:pt>
                <c:pt idx="931">
                  <c:v>0.69857072999999992</c:v>
                </c:pt>
                <c:pt idx="932">
                  <c:v>0.69270273000000004</c:v>
                </c:pt>
                <c:pt idx="933">
                  <c:v>0.67509873000000009</c:v>
                </c:pt>
                <c:pt idx="934">
                  <c:v>0.69563673000000004</c:v>
                </c:pt>
                <c:pt idx="935">
                  <c:v>0.66776373</c:v>
                </c:pt>
                <c:pt idx="936">
                  <c:v>0.72057573000000008</c:v>
                </c:pt>
                <c:pt idx="937">
                  <c:v>0.68683472999999995</c:v>
                </c:pt>
                <c:pt idx="938">
                  <c:v>0.63695672999999997</c:v>
                </c:pt>
                <c:pt idx="939">
                  <c:v>0.67803272999999997</c:v>
                </c:pt>
                <c:pt idx="940">
                  <c:v>0.68830172999999994</c:v>
                </c:pt>
                <c:pt idx="941">
                  <c:v>0.70150472999999991</c:v>
                </c:pt>
                <c:pt idx="942">
                  <c:v>0.70150472999999991</c:v>
                </c:pt>
                <c:pt idx="943">
                  <c:v>0.64869273000000005</c:v>
                </c:pt>
                <c:pt idx="944">
                  <c:v>0.73084473000000005</c:v>
                </c:pt>
                <c:pt idx="945">
                  <c:v>0.68243373000000007</c:v>
                </c:pt>
                <c:pt idx="946">
                  <c:v>0.69857072999999992</c:v>
                </c:pt>
                <c:pt idx="947">
                  <c:v>0.68243373000000007</c:v>
                </c:pt>
                <c:pt idx="948">
                  <c:v>0.68976873000000005</c:v>
                </c:pt>
                <c:pt idx="949">
                  <c:v>0.68243373000000007</c:v>
                </c:pt>
                <c:pt idx="950">
                  <c:v>0.68830172999999994</c:v>
                </c:pt>
                <c:pt idx="951">
                  <c:v>0.68683472999999995</c:v>
                </c:pt>
                <c:pt idx="952">
                  <c:v>0.69857072999999992</c:v>
                </c:pt>
                <c:pt idx="953">
                  <c:v>0.68830172999999994</c:v>
                </c:pt>
                <c:pt idx="954">
                  <c:v>0.68830172999999994</c:v>
                </c:pt>
                <c:pt idx="955">
                  <c:v>0.70150472999999991</c:v>
                </c:pt>
                <c:pt idx="956">
                  <c:v>0.68830172999999994</c:v>
                </c:pt>
                <c:pt idx="957">
                  <c:v>0.67216472999999999</c:v>
                </c:pt>
                <c:pt idx="958">
                  <c:v>0.68243373000000007</c:v>
                </c:pt>
                <c:pt idx="959">
                  <c:v>0.70150472999999991</c:v>
                </c:pt>
                <c:pt idx="960">
                  <c:v>0.68830172999999994</c:v>
                </c:pt>
                <c:pt idx="961">
                  <c:v>0.67509873000000009</c:v>
                </c:pt>
                <c:pt idx="962">
                  <c:v>0.68243373000000007</c:v>
                </c:pt>
                <c:pt idx="963">
                  <c:v>0.70150472999999991</c:v>
                </c:pt>
                <c:pt idx="964">
                  <c:v>0.68683472999999995</c:v>
                </c:pt>
                <c:pt idx="965">
                  <c:v>0.68830172999999994</c:v>
                </c:pt>
                <c:pt idx="966">
                  <c:v>0.67803272999999997</c:v>
                </c:pt>
                <c:pt idx="967">
                  <c:v>0.68683472999999995</c:v>
                </c:pt>
                <c:pt idx="968">
                  <c:v>0.70003773000000002</c:v>
                </c:pt>
                <c:pt idx="969">
                  <c:v>0.68830172999999994</c:v>
                </c:pt>
                <c:pt idx="970">
                  <c:v>0.67656572999999998</c:v>
                </c:pt>
                <c:pt idx="971">
                  <c:v>0.67803272999999997</c:v>
                </c:pt>
                <c:pt idx="972">
                  <c:v>0.68096672999999996</c:v>
                </c:pt>
                <c:pt idx="973">
                  <c:v>0.68096672999999996</c:v>
                </c:pt>
                <c:pt idx="974">
                  <c:v>0.69270273000000004</c:v>
                </c:pt>
                <c:pt idx="975">
                  <c:v>0.70003773000000002</c:v>
                </c:pt>
                <c:pt idx="976">
                  <c:v>0.69563673000000004</c:v>
                </c:pt>
                <c:pt idx="977">
                  <c:v>0.68096672999999996</c:v>
                </c:pt>
                <c:pt idx="978">
                  <c:v>0.68830172999999994</c:v>
                </c:pt>
                <c:pt idx="979">
                  <c:v>0.68536773000000006</c:v>
                </c:pt>
                <c:pt idx="980">
                  <c:v>0.68096672999999996</c:v>
                </c:pt>
                <c:pt idx="981">
                  <c:v>0.69563673000000004</c:v>
                </c:pt>
                <c:pt idx="982">
                  <c:v>0.68390072999999996</c:v>
                </c:pt>
                <c:pt idx="983">
                  <c:v>0.68243373000000007</c:v>
                </c:pt>
                <c:pt idx="984">
                  <c:v>0.69123572999999994</c:v>
                </c:pt>
                <c:pt idx="985">
                  <c:v>0.68536773000000006</c:v>
                </c:pt>
                <c:pt idx="986">
                  <c:v>0.68390072999999996</c:v>
                </c:pt>
                <c:pt idx="987">
                  <c:v>0.67363172999999998</c:v>
                </c:pt>
                <c:pt idx="988">
                  <c:v>0.67949972999999997</c:v>
                </c:pt>
                <c:pt idx="989">
                  <c:v>0.66189573000000002</c:v>
                </c:pt>
                <c:pt idx="990">
                  <c:v>0.69563673000000004</c:v>
                </c:pt>
                <c:pt idx="991">
                  <c:v>0.69123572999999994</c:v>
                </c:pt>
                <c:pt idx="992">
                  <c:v>0.70590573000000012</c:v>
                </c:pt>
                <c:pt idx="993">
                  <c:v>0.67509873000000009</c:v>
                </c:pt>
                <c:pt idx="994">
                  <c:v>0.69563673000000004</c:v>
                </c:pt>
                <c:pt idx="995">
                  <c:v>0.68830172999999994</c:v>
                </c:pt>
                <c:pt idx="996">
                  <c:v>0.69857072999999992</c:v>
                </c:pt>
                <c:pt idx="997">
                  <c:v>0.68536773000000006</c:v>
                </c:pt>
                <c:pt idx="998">
                  <c:v>0.68536773000000006</c:v>
                </c:pt>
                <c:pt idx="999">
                  <c:v>0.69563673000000004</c:v>
                </c:pt>
                <c:pt idx="1000">
                  <c:v>0.69123572999999994</c:v>
                </c:pt>
                <c:pt idx="1001">
                  <c:v>0.68536773000000006</c:v>
                </c:pt>
                <c:pt idx="1002">
                  <c:v>0.70590573000000012</c:v>
                </c:pt>
                <c:pt idx="1003">
                  <c:v>0.67656572999999998</c:v>
                </c:pt>
                <c:pt idx="1004">
                  <c:v>0.70590573000000012</c:v>
                </c:pt>
                <c:pt idx="1005">
                  <c:v>0.69857072999999992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5C-44C1-91F3-6612C818C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938800"/>
        <c:axId val="901940880"/>
      </c:scatterChart>
      <c:valAx>
        <c:axId val="90193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40880"/>
        <c:crosses val="autoZero"/>
        <c:crossBetween val="midCat"/>
      </c:valAx>
      <c:valAx>
        <c:axId val="90194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3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6440726159230093E-2"/>
                  <c:y val="0.3899272420007328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ratio_f2!$M$2:$M$1012</c:f>
              <c:numCache>
                <c:formatCode>General</c:formatCode>
                <c:ptCount val="1004"/>
                <c:pt idx="0">
                  <c:v>4.6836794434686718E-2</c:v>
                </c:pt>
                <c:pt idx="1">
                  <c:v>0.15015325274649582</c:v>
                </c:pt>
                <c:pt idx="2">
                  <c:v>0.21329108838149033</c:v>
                </c:pt>
                <c:pt idx="3">
                  <c:v>0.28446464855184761</c:v>
                </c:pt>
                <c:pt idx="4">
                  <c:v>0.37400557908874871</c:v>
                </c:pt>
                <c:pt idx="5">
                  <c:v>0.40040867399065555</c:v>
                </c:pt>
                <c:pt idx="6">
                  <c:v>0.43484749342792534</c:v>
                </c:pt>
                <c:pt idx="7">
                  <c:v>0.50028125035873772</c:v>
                </c:pt>
                <c:pt idx="8">
                  <c:v>0.51290881748573658</c:v>
                </c:pt>
                <c:pt idx="9">
                  <c:v>0.52209250266900853</c:v>
                </c:pt>
                <c:pt idx="10">
                  <c:v>0.55882724340209622</c:v>
                </c:pt>
                <c:pt idx="11">
                  <c:v>0.59670994478309292</c:v>
                </c:pt>
                <c:pt idx="12">
                  <c:v>0.62426100033290866</c:v>
                </c:pt>
                <c:pt idx="13">
                  <c:v>0.62885284292454446</c:v>
                </c:pt>
                <c:pt idx="14">
                  <c:v>0.63229672486827138</c:v>
                </c:pt>
                <c:pt idx="15">
                  <c:v>0.64262837069945233</c:v>
                </c:pt>
                <c:pt idx="16">
                  <c:v>0.66443962300972326</c:v>
                </c:pt>
                <c:pt idx="17">
                  <c:v>0.68854679661581197</c:v>
                </c:pt>
                <c:pt idx="18">
                  <c:v>0.69543456050326591</c:v>
                </c:pt>
                <c:pt idx="19">
                  <c:v>0.71380193086980981</c:v>
                </c:pt>
                <c:pt idx="20">
                  <c:v>0.70232232439071995</c:v>
                </c:pt>
                <c:pt idx="21">
                  <c:v>0.70002640309490183</c:v>
                </c:pt>
                <c:pt idx="22">
                  <c:v>0.69084271791162988</c:v>
                </c:pt>
                <c:pt idx="23">
                  <c:v>0.68510291467208506</c:v>
                </c:pt>
                <c:pt idx="24">
                  <c:v>0.68165903272835815</c:v>
                </c:pt>
                <c:pt idx="25">
                  <c:v>0.68051107208044892</c:v>
                </c:pt>
                <c:pt idx="26">
                  <c:v>0.68395495402417605</c:v>
                </c:pt>
                <c:pt idx="27">
                  <c:v>0.70347028503862885</c:v>
                </c:pt>
                <c:pt idx="28">
                  <c:v>0.71724581281353672</c:v>
                </c:pt>
                <c:pt idx="29">
                  <c:v>0.73790910447589841</c:v>
                </c:pt>
                <c:pt idx="30">
                  <c:v>0.73676114382798952</c:v>
                </c:pt>
                <c:pt idx="31">
                  <c:v>0.74479686836335268</c:v>
                </c:pt>
                <c:pt idx="32">
                  <c:v>0.75972035678616945</c:v>
                </c:pt>
                <c:pt idx="33">
                  <c:v>0.77693976650480412</c:v>
                </c:pt>
                <c:pt idx="34">
                  <c:v>0.80104694011089295</c:v>
                </c:pt>
                <c:pt idx="35">
                  <c:v>0.80334286140671085</c:v>
                </c:pt>
                <c:pt idx="36">
                  <c:v>0.81252654658998302</c:v>
                </c:pt>
                <c:pt idx="37">
                  <c:v>0.81597042853370971</c:v>
                </c:pt>
                <c:pt idx="38">
                  <c:v>0.81597042853370971</c:v>
                </c:pt>
                <c:pt idx="39">
                  <c:v>0.82056227112534597</c:v>
                </c:pt>
                <c:pt idx="40">
                  <c:v>0.81597042853370971</c:v>
                </c:pt>
                <c:pt idx="41">
                  <c:v>0.82056227112534597</c:v>
                </c:pt>
                <c:pt idx="42">
                  <c:v>0.81597042853370971</c:v>
                </c:pt>
                <c:pt idx="43">
                  <c:v>0.80678674335043798</c:v>
                </c:pt>
                <c:pt idx="44">
                  <c:v>0.8113785859420739</c:v>
                </c:pt>
                <c:pt idx="45">
                  <c:v>0.81711838918161883</c:v>
                </c:pt>
                <c:pt idx="46">
                  <c:v>0.81941431047743685</c:v>
                </c:pt>
                <c:pt idx="47">
                  <c:v>0.82056227112534597</c:v>
                </c:pt>
                <c:pt idx="48">
                  <c:v>0.82745003501279979</c:v>
                </c:pt>
                <c:pt idx="49">
                  <c:v>0.84237352343561656</c:v>
                </c:pt>
                <c:pt idx="50">
                  <c:v>0.84696536602725236</c:v>
                </c:pt>
                <c:pt idx="51">
                  <c:v>0.84581740537934358</c:v>
                </c:pt>
                <c:pt idx="52">
                  <c:v>0.85385312991470663</c:v>
                </c:pt>
                <c:pt idx="53">
                  <c:v>0.85500109056261531</c:v>
                </c:pt>
                <c:pt idx="54">
                  <c:v>0.85844497250634244</c:v>
                </c:pt>
                <c:pt idx="55">
                  <c:v>0.86648069704170538</c:v>
                </c:pt>
                <c:pt idx="56">
                  <c:v>0.86762865768961417</c:v>
                </c:pt>
                <c:pt idx="57">
                  <c:v>0.87566438222497711</c:v>
                </c:pt>
                <c:pt idx="58">
                  <c:v>0.88599602805615807</c:v>
                </c:pt>
                <c:pt idx="59">
                  <c:v>0.88255214611243138</c:v>
                </c:pt>
                <c:pt idx="60">
                  <c:v>0.88829194935197631</c:v>
                </c:pt>
                <c:pt idx="61">
                  <c:v>0.90780728036642899</c:v>
                </c:pt>
                <c:pt idx="62">
                  <c:v>0.92617465073297278</c:v>
                </c:pt>
                <c:pt idx="63">
                  <c:v>0.93765425721206286</c:v>
                </c:pt>
                <c:pt idx="64">
                  <c:v>0.91813892619760984</c:v>
                </c:pt>
                <c:pt idx="65">
                  <c:v>0.91469504425388282</c:v>
                </c:pt>
                <c:pt idx="66">
                  <c:v>0.92158280814133697</c:v>
                </c:pt>
                <c:pt idx="67">
                  <c:v>0.92043484749342774</c:v>
                </c:pt>
                <c:pt idx="68">
                  <c:v>0.94109813915578955</c:v>
                </c:pt>
                <c:pt idx="69">
                  <c:v>0.95372570628278841</c:v>
                </c:pt>
                <c:pt idx="70">
                  <c:v>0.9640573521139697</c:v>
                </c:pt>
                <c:pt idx="71">
                  <c:v>0.97438899794515055</c:v>
                </c:pt>
                <c:pt idx="72">
                  <c:v>0.97438899794515055</c:v>
                </c:pt>
                <c:pt idx="73">
                  <c:v>0.97094511600142352</c:v>
                </c:pt>
                <c:pt idx="74">
                  <c:v>0.9720930766493322</c:v>
                </c:pt>
                <c:pt idx="75">
                  <c:v>0.9720930766493322</c:v>
                </c:pt>
                <c:pt idx="76">
                  <c:v>0.97324103729724143</c:v>
                </c:pt>
                <c:pt idx="77">
                  <c:v>0.9720930766493322</c:v>
                </c:pt>
                <c:pt idx="78">
                  <c:v>0.95602162757860676</c:v>
                </c:pt>
                <c:pt idx="79">
                  <c:v>0.90321543777479307</c:v>
                </c:pt>
                <c:pt idx="80">
                  <c:v>0.86418477574588748</c:v>
                </c:pt>
                <c:pt idx="81">
                  <c:v>0.82859799566070858</c:v>
                </c:pt>
                <c:pt idx="82">
                  <c:v>0.81826634982952762</c:v>
                </c:pt>
                <c:pt idx="83">
                  <c:v>0.78612345168807618</c:v>
                </c:pt>
                <c:pt idx="84">
                  <c:v>0.76890404196944118</c:v>
                </c:pt>
                <c:pt idx="85">
                  <c:v>0.7700520026173503</c:v>
                </c:pt>
                <c:pt idx="86">
                  <c:v>0.7746438452089861</c:v>
                </c:pt>
                <c:pt idx="87">
                  <c:v>0.77923568780062202</c:v>
                </c:pt>
                <c:pt idx="88">
                  <c:v>0.80678674335043798</c:v>
                </c:pt>
                <c:pt idx="89">
                  <c:v>0.82400615306907266</c:v>
                </c:pt>
                <c:pt idx="90">
                  <c:v>0.83089391695652692</c:v>
                </c:pt>
                <c:pt idx="91">
                  <c:v>0.82400615306907266</c:v>
                </c:pt>
                <c:pt idx="92">
                  <c:v>0.81826634982952762</c:v>
                </c:pt>
                <c:pt idx="93">
                  <c:v>0.82285819242116387</c:v>
                </c:pt>
                <c:pt idx="94">
                  <c:v>0.79530713687134791</c:v>
                </c:pt>
                <c:pt idx="95">
                  <c:v>0.75053667160289728</c:v>
                </c:pt>
                <c:pt idx="96">
                  <c:v>0.75053667160289728</c:v>
                </c:pt>
                <c:pt idx="97">
                  <c:v>0.73790910447589841</c:v>
                </c:pt>
                <c:pt idx="98">
                  <c:v>0.74250094706753456</c:v>
                </c:pt>
                <c:pt idx="99">
                  <c:v>0.76890404196944118</c:v>
                </c:pt>
                <c:pt idx="100">
                  <c:v>0.80449082205462008</c:v>
                </c:pt>
                <c:pt idx="101">
                  <c:v>0.84811332667516159</c:v>
                </c:pt>
                <c:pt idx="102">
                  <c:v>0.92502669008506366</c:v>
                </c:pt>
                <c:pt idx="103">
                  <c:v>0.98472064377633151</c:v>
                </c:pt>
                <c:pt idx="104">
                  <c:v>1.0157155812698742</c:v>
                </c:pt>
                <c:pt idx="105">
                  <c:v>1.0134196599740561</c:v>
                </c:pt>
                <c:pt idx="106">
                  <c:v>0.97783287988887724</c:v>
                </c:pt>
                <c:pt idx="107">
                  <c:v>0.96176143081815135</c:v>
                </c:pt>
                <c:pt idx="108">
                  <c:v>0.87681234287288634</c:v>
                </c:pt>
                <c:pt idx="109">
                  <c:v>0.82285819242116387</c:v>
                </c:pt>
                <c:pt idx="110">
                  <c:v>0.73561318318008051</c:v>
                </c:pt>
                <c:pt idx="111">
                  <c:v>0.66788350495345017</c:v>
                </c:pt>
                <c:pt idx="112">
                  <c:v>0.62885284292454446</c:v>
                </c:pt>
                <c:pt idx="113">
                  <c:v>0.56571500728955004</c:v>
                </c:pt>
                <c:pt idx="114">
                  <c:v>0.5186486207252814</c:v>
                </c:pt>
                <c:pt idx="115">
                  <c:v>0.49109756517546582</c:v>
                </c:pt>
                <c:pt idx="116">
                  <c:v>0.43369953278001633</c:v>
                </c:pt>
                <c:pt idx="117">
                  <c:v>0.4015566346385645</c:v>
                </c:pt>
                <c:pt idx="118">
                  <c:v>0.38204130362411171</c:v>
                </c:pt>
                <c:pt idx="119">
                  <c:v>0.35219432677847801</c:v>
                </c:pt>
                <c:pt idx="120">
                  <c:v>0.3120157041016634</c:v>
                </c:pt>
                <c:pt idx="121">
                  <c:v>0.28331668790393866</c:v>
                </c:pt>
                <c:pt idx="122">
                  <c:v>0.28561260919975656</c:v>
                </c:pt>
                <c:pt idx="123">
                  <c:v>0.27068912077693985</c:v>
                </c:pt>
                <c:pt idx="124">
                  <c:v>0.24887786846666887</c:v>
                </c:pt>
                <c:pt idx="125">
                  <c:v>0.25461767170621391</c:v>
                </c:pt>
                <c:pt idx="126">
                  <c:v>0.24658194717085094</c:v>
                </c:pt>
                <c:pt idx="127">
                  <c:v>0.22132681291685311</c:v>
                </c:pt>
                <c:pt idx="128">
                  <c:v>0.2282145768043071</c:v>
                </c:pt>
                <c:pt idx="129">
                  <c:v>0.23051049810012503</c:v>
                </c:pt>
                <c:pt idx="130">
                  <c:v>0.22017885226894413</c:v>
                </c:pt>
                <c:pt idx="131">
                  <c:v>0.22477069486058021</c:v>
                </c:pt>
                <c:pt idx="132">
                  <c:v>0.22936253745221605</c:v>
                </c:pt>
                <c:pt idx="133">
                  <c:v>0.22936253745221605</c:v>
                </c:pt>
                <c:pt idx="134">
                  <c:v>0.22936253745221605</c:v>
                </c:pt>
                <c:pt idx="135">
                  <c:v>0.23510234069176109</c:v>
                </c:pt>
                <c:pt idx="136">
                  <c:v>0.238546222635488</c:v>
                </c:pt>
                <c:pt idx="137">
                  <c:v>0.22591865550848916</c:v>
                </c:pt>
                <c:pt idx="138">
                  <c:v>0.22362273421267123</c:v>
                </c:pt>
                <c:pt idx="139">
                  <c:v>0.21443904902939931</c:v>
                </c:pt>
                <c:pt idx="140">
                  <c:v>0.20869924578985427</c:v>
                </c:pt>
                <c:pt idx="141">
                  <c:v>0.20869924578985427</c:v>
                </c:pt>
                <c:pt idx="142">
                  <c:v>0.20869924578985427</c:v>
                </c:pt>
                <c:pt idx="143">
                  <c:v>0.20755128514194532</c:v>
                </c:pt>
                <c:pt idx="144">
                  <c:v>0.19262779671912836</c:v>
                </c:pt>
                <c:pt idx="145">
                  <c:v>0.19721963931076442</c:v>
                </c:pt>
                <c:pt idx="146">
                  <c:v>0.20181148190240028</c:v>
                </c:pt>
                <c:pt idx="147">
                  <c:v>0.22706661615639812</c:v>
                </c:pt>
                <c:pt idx="148">
                  <c:v>0.24543398652294199</c:v>
                </c:pt>
                <c:pt idx="149">
                  <c:v>0.27413300272066671</c:v>
                </c:pt>
                <c:pt idx="150">
                  <c:v>0.28331668790393866</c:v>
                </c:pt>
                <c:pt idx="151">
                  <c:v>0.3108677434537544</c:v>
                </c:pt>
                <c:pt idx="152">
                  <c:v>0.34415860224311501</c:v>
                </c:pt>
                <c:pt idx="153">
                  <c:v>0.3717096577929308</c:v>
                </c:pt>
                <c:pt idx="154">
                  <c:v>0.39007702815947465</c:v>
                </c:pt>
                <c:pt idx="155">
                  <c:v>0.3992607133427466</c:v>
                </c:pt>
                <c:pt idx="156">
                  <c:v>0.40270459528647345</c:v>
                </c:pt>
                <c:pt idx="157">
                  <c:v>0.40500051658229164</c:v>
                </c:pt>
                <c:pt idx="158">
                  <c:v>0.41992400500510835</c:v>
                </c:pt>
                <c:pt idx="159">
                  <c:v>0.4314036114841982</c:v>
                </c:pt>
                <c:pt idx="160">
                  <c:v>0.43255157213210721</c:v>
                </c:pt>
                <c:pt idx="161">
                  <c:v>0.46010262768192295</c:v>
                </c:pt>
                <c:pt idx="162">
                  <c:v>0.48765368323173874</c:v>
                </c:pt>
                <c:pt idx="163">
                  <c:v>0.50716901424619154</c:v>
                </c:pt>
                <c:pt idx="164">
                  <c:v>0.50716901424619154</c:v>
                </c:pt>
                <c:pt idx="165">
                  <c:v>0.50946493554200967</c:v>
                </c:pt>
                <c:pt idx="166">
                  <c:v>0.49798532906291965</c:v>
                </c:pt>
                <c:pt idx="167">
                  <c:v>0.47502611610473994</c:v>
                </c:pt>
                <c:pt idx="168">
                  <c:v>0.43484749342792534</c:v>
                </c:pt>
                <c:pt idx="169">
                  <c:v>0.40385255593438246</c:v>
                </c:pt>
                <c:pt idx="170">
                  <c:v>0.3912249888073836</c:v>
                </c:pt>
                <c:pt idx="171">
                  <c:v>0.37285761844083976</c:v>
                </c:pt>
                <c:pt idx="172">
                  <c:v>0.32808715317238929</c:v>
                </c:pt>
                <c:pt idx="173">
                  <c:v>0.29479629438302851</c:v>
                </c:pt>
                <c:pt idx="174">
                  <c:v>0.28216872725602971</c:v>
                </c:pt>
                <c:pt idx="175">
                  <c:v>0.2718370814248488</c:v>
                </c:pt>
                <c:pt idx="176">
                  <c:v>0.25002582911457782</c:v>
                </c:pt>
                <c:pt idx="177">
                  <c:v>0.23165845874803398</c:v>
                </c:pt>
                <c:pt idx="178">
                  <c:v>0.22936253745221605</c:v>
                </c:pt>
                <c:pt idx="179">
                  <c:v>0.1983675999586734</c:v>
                </c:pt>
                <c:pt idx="180">
                  <c:v>0.20410740319821841</c:v>
                </c:pt>
                <c:pt idx="181">
                  <c:v>0.2109951670856722</c:v>
                </c:pt>
                <c:pt idx="182">
                  <c:v>0.24543398652294199</c:v>
                </c:pt>
                <c:pt idx="183">
                  <c:v>0.29020445179139265</c:v>
                </c:pt>
                <c:pt idx="184">
                  <c:v>0.37974538232829375</c:v>
                </c:pt>
                <c:pt idx="185">
                  <c:v>0.4291076901883803</c:v>
                </c:pt>
                <c:pt idx="186">
                  <c:v>0.50602105359828253</c:v>
                </c:pt>
                <c:pt idx="187">
                  <c:v>0.50716901424619154</c:v>
                </c:pt>
                <c:pt idx="188">
                  <c:v>0.50831697489410055</c:v>
                </c:pt>
                <c:pt idx="189">
                  <c:v>0.49568940776710169</c:v>
                </c:pt>
                <c:pt idx="190">
                  <c:v>0.44977098185074205</c:v>
                </c:pt>
                <c:pt idx="191">
                  <c:v>0.40844439852601849</c:v>
                </c:pt>
                <c:pt idx="192">
                  <c:v>0.39696479204692864</c:v>
                </c:pt>
                <c:pt idx="193">
                  <c:v>0.38318926427202066</c:v>
                </c:pt>
                <c:pt idx="194">
                  <c:v>0.34530656289102402</c:v>
                </c:pt>
                <c:pt idx="195">
                  <c:v>0.3292351138202983</c:v>
                </c:pt>
                <c:pt idx="196">
                  <c:v>0.32234734993284431</c:v>
                </c:pt>
                <c:pt idx="197">
                  <c:v>0.3315310351161162</c:v>
                </c:pt>
                <c:pt idx="198">
                  <c:v>0.32579123187657116</c:v>
                </c:pt>
                <c:pt idx="199">
                  <c:v>0.33038307446820725</c:v>
                </c:pt>
                <c:pt idx="200">
                  <c:v>0.359082090665932</c:v>
                </c:pt>
                <c:pt idx="201">
                  <c:v>0.43369953278001633</c:v>
                </c:pt>
                <c:pt idx="202">
                  <c:v>0.64033244940363432</c:v>
                </c:pt>
                <c:pt idx="203">
                  <c:v>0.96176143081815135</c:v>
                </c:pt>
                <c:pt idx="204">
                  <c:v>1.2958179793596674</c:v>
                </c:pt>
                <c:pt idx="205">
                  <c:v>1.5770683380973702</c:v>
                </c:pt>
                <c:pt idx="206">
                  <c:v>1.8663544213704357</c:v>
                </c:pt>
                <c:pt idx="207">
                  <c:v>2.094798590304324</c:v>
                </c:pt>
                <c:pt idx="208">
                  <c:v>2.3358703263652121</c:v>
                </c:pt>
                <c:pt idx="209">
                  <c:v>2.5402073216930123</c:v>
                </c:pt>
                <c:pt idx="210">
                  <c:v>2.7617637267394475</c:v>
                </c:pt>
                <c:pt idx="211">
                  <c:v>2.9672486827151565</c:v>
                </c:pt>
                <c:pt idx="212">
                  <c:v>3.1624019928596852</c:v>
                </c:pt>
                <c:pt idx="213">
                  <c:v>3.3644430668916669</c:v>
                </c:pt>
                <c:pt idx="214">
                  <c:v>3.4987544626970188</c:v>
                </c:pt>
                <c:pt idx="215">
                  <c:v>3.6640607959959133</c:v>
                </c:pt>
                <c:pt idx="216">
                  <c:v>3.8201834441115357</c:v>
                </c:pt>
                <c:pt idx="217">
                  <c:v>3.9579387218606148</c:v>
                </c:pt>
                <c:pt idx="218">
                  <c:v>4.0899541963701482</c:v>
                </c:pt>
                <c:pt idx="219">
                  <c:v>4.2288574347671366</c:v>
                </c:pt>
                <c:pt idx="220">
                  <c:v>4.3298779717831275</c:v>
                </c:pt>
                <c:pt idx="221">
                  <c:v>4.4113831777846659</c:v>
                </c:pt>
                <c:pt idx="222">
                  <c:v>4.4825567379550231</c:v>
                </c:pt>
                <c:pt idx="223">
                  <c:v>4.530771085167201</c:v>
                </c:pt>
                <c:pt idx="224">
                  <c:v>4.5445466129421082</c:v>
                </c:pt>
                <c:pt idx="225">
                  <c:v>4.5342149671109278</c:v>
                </c:pt>
                <c:pt idx="226">
                  <c:v>4.5250312819276557</c:v>
                </c:pt>
                <c:pt idx="227">
                  <c:v>4.4699291708280242</c:v>
                </c:pt>
                <c:pt idx="228">
                  <c:v>4.4240107449116648</c:v>
                </c:pt>
                <c:pt idx="229">
                  <c:v>4.4090872564888475</c:v>
                </c:pt>
                <c:pt idx="230">
                  <c:v>4.4090872564888475</c:v>
                </c:pt>
                <c:pt idx="231">
                  <c:v>4.3999035713055763</c:v>
                </c:pt>
                <c:pt idx="232">
                  <c:v>4.4079392958409391</c:v>
                </c:pt>
                <c:pt idx="233">
                  <c:v>4.4113831777846659</c:v>
                </c:pt>
                <c:pt idx="234">
                  <c:v>4.4079392958409391</c:v>
                </c:pt>
                <c:pt idx="235">
                  <c:v>4.3872760041785774</c:v>
                </c:pt>
                <c:pt idx="236">
                  <c:v>4.3287300111352183</c:v>
                </c:pt>
                <c:pt idx="237">
                  <c:v>4.2770717819793136</c:v>
                </c:pt>
                <c:pt idx="238">
                  <c:v>4.177199205611231</c:v>
                </c:pt>
                <c:pt idx="239">
                  <c:v>4.0784745898910586</c:v>
                </c:pt>
                <c:pt idx="240">
                  <c:v>4.0038571477769738</c:v>
                </c:pt>
                <c:pt idx="241">
                  <c:v>3.9636785251001592</c:v>
                </c:pt>
                <c:pt idx="242">
                  <c:v>3.9556428005647963</c:v>
                </c:pt>
                <c:pt idx="243">
                  <c:v>3.9544948399168875</c:v>
                </c:pt>
                <c:pt idx="244">
                  <c:v>3.9544948399168875</c:v>
                </c:pt>
                <c:pt idx="245">
                  <c:v>3.949902997325252</c:v>
                </c:pt>
                <c:pt idx="246">
                  <c:v>3.9234999024233455</c:v>
                </c:pt>
                <c:pt idx="247">
                  <c:v>3.8810253584507124</c:v>
                </c:pt>
                <c:pt idx="248">
                  <c:v>3.8465865390134431</c:v>
                </c:pt>
                <c:pt idx="249">
                  <c:v>3.775412978843085</c:v>
                </c:pt>
                <c:pt idx="250">
                  <c:v>3.7237547496871808</c:v>
                </c:pt>
                <c:pt idx="251">
                  <c:v>3.6215862520232807</c:v>
                </c:pt>
                <c:pt idx="252">
                  <c:v>3.5194177543593805</c:v>
                </c:pt>
                <c:pt idx="253">
                  <c:v>3.3862543192019383</c:v>
                </c:pt>
                <c:pt idx="254">
                  <c:v>3.2622745692277668</c:v>
                </c:pt>
                <c:pt idx="255">
                  <c:v>3.1578101502680491</c:v>
                </c:pt>
                <c:pt idx="256">
                  <c:v>3.1199274488870525</c:v>
                </c:pt>
                <c:pt idx="257">
                  <c:v>3.1141876456475073</c:v>
                </c:pt>
                <c:pt idx="258">
                  <c:v>3.1371468586056874</c:v>
                </c:pt>
                <c:pt idx="259">
                  <c:v>3.1509223863805951</c:v>
                </c:pt>
                <c:pt idx="260">
                  <c:v>3.1646979141555032</c:v>
                </c:pt>
                <c:pt idx="261">
                  <c:v>3.2266877891425887</c:v>
                </c:pt>
                <c:pt idx="262">
                  <c:v>3.2680143724673121</c:v>
                </c:pt>
                <c:pt idx="263">
                  <c:v>3.292121546073401</c:v>
                </c:pt>
                <c:pt idx="264">
                  <c:v>3.3564073423563041</c:v>
                </c:pt>
                <c:pt idx="265">
                  <c:v>3.3851063585540286</c:v>
                </c:pt>
                <c:pt idx="266">
                  <c:v>3.3816624766103014</c:v>
                </c:pt>
                <c:pt idx="267">
                  <c:v>3.3414838539334877</c:v>
                </c:pt>
                <c:pt idx="268">
                  <c:v>3.2645704905235853</c:v>
                </c:pt>
                <c:pt idx="269">
                  <c:v>3.1624019928596852</c:v>
                </c:pt>
                <c:pt idx="270">
                  <c:v>3.060233495195785</c:v>
                </c:pt>
                <c:pt idx="271">
                  <c:v>2.9718405253067921</c:v>
                </c:pt>
                <c:pt idx="272">
                  <c:v>2.8903353193052546</c:v>
                </c:pt>
                <c:pt idx="273">
                  <c:v>2.7433963563729038</c:v>
                </c:pt>
                <c:pt idx="274">
                  <c:v>2.5987533147363706</c:v>
                </c:pt>
                <c:pt idx="275">
                  <c:v>2.470181722170564</c:v>
                </c:pt>
                <c:pt idx="276">
                  <c:v>2.3507938147880294</c:v>
                </c:pt>
                <c:pt idx="277">
                  <c:v>2.245181435180402</c:v>
                </c:pt>
                <c:pt idx="278">
                  <c:v>2.2371457106450392</c:v>
                </c:pt>
                <c:pt idx="279">
                  <c:v>2.2440334745324932</c:v>
                </c:pt>
                <c:pt idx="280">
                  <c:v>2.3209468379423948</c:v>
                </c:pt>
                <c:pt idx="281">
                  <c:v>2.3829367129294812</c:v>
                </c:pt>
                <c:pt idx="282">
                  <c:v>2.4805133680017444</c:v>
                </c:pt>
                <c:pt idx="283">
                  <c:v>2.5700542985386456</c:v>
                </c:pt>
                <c:pt idx="284">
                  <c:v>2.6974779304565444</c:v>
                </c:pt>
                <c:pt idx="285">
                  <c:v>2.8294934049660783</c:v>
                </c:pt>
                <c:pt idx="286">
                  <c:v>2.9856160530817006</c:v>
                </c:pt>
                <c:pt idx="287">
                  <c:v>3.134850937309869</c:v>
                </c:pt>
                <c:pt idx="288">
                  <c:v>3.2599786479319492</c:v>
                </c:pt>
                <c:pt idx="289">
                  <c:v>3.371330830779121</c:v>
                </c:pt>
                <c:pt idx="290">
                  <c:v>3.4321727451182977</c:v>
                </c:pt>
                <c:pt idx="291">
                  <c:v>3.5010503839928373</c:v>
                </c:pt>
                <c:pt idx="292">
                  <c:v>3.4999024233449276</c:v>
                </c:pt>
                <c:pt idx="293">
                  <c:v>3.3874022798498471</c:v>
                </c:pt>
                <c:pt idx="294">
                  <c:v>3.1830652845220468</c:v>
                </c:pt>
                <c:pt idx="295">
                  <c:v>2.9328098632778872</c:v>
                </c:pt>
                <c:pt idx="296">
                  <c:v>2.6848503633295446</c:v>
                </c:pt>
                <c:pt idx="297">
                  <c:v>2.4552582337477471</c:v>
                </c:pt>
                <c:pt idx="298">
                  <c:v>2.2176303796305858</c:v>
                </c:pt>
                <c:pt idx="299">
                  <c:v>1.9983698958799694</c:v>
                </c:pt>
                <c:pt idx="300">
                  <c:v>1.7894410579605331</c:v>
                </c:pt>
                <c:pt idx="301">
                  <c:v>1.660869465394726</c:v>
                </c:pt>
                <c:pt idx="302">
                  <c:v>1.6459459769719094</c:v>
                </c:pt>
                <c:pt idx="303">
                  <c:v>1.7653338843544442</c:v>
                </c:pt>
                <c:pt idx="304">
                  <c:v>1.9145687685826127</c:v>
                </c:pt>
                <c:pt idx="305">
                  <c:v>2.1212016852062314</c:v>
                </c:pt>
                <c:pt idx="306">
                  <c:v>2.3083192708153959</c:v>
                </c:pt>
                <c:pt idx="307">
                  <c:v>2.4529623124519295</c:v>
                </c:pt>
                <c:pt idx="308">
                  <c:v>2.525283833270195</c:v>
                </c:pt>
                <c:pt idx="309">
                  <c:v>2.5792379837219177</c:v>
                </c:pt>
                <c:pt idx="310">
                  <c:v>2.6136768031591879</c:v>
                </c:pt>
                <c:pt idx="311">
                  <c:v>2.6733707568504554</c:v>
                </c:pt>
                <c:pt idx="312">
                  <c:v>2.6905901665690903</c:v>
                </c:pt>
                <c:pt idx="313">
                  <c:v>2.7055136549919072</c:v>
                </c:pt>
                <c:pt idx="314">
                  <c:v>2.7365085924854498</c:v>
                </c:pt>
                <c:pt idx="315">
                  <c:v>2.7181412221189061</c:v>
                </c:pt>
                <c:pt idx="316">
                  <c:v>2.6917381272169991</c:v>
                </c:pt>
                <c:pt idx="317">
                  <c:v>2.591865550848917</c:v>
                </c:pt>
                <c:pt idx="318">
                  <c:v>2.4908450138329257</c:v>
                </c:pt>
                <c:pt idx="319">
                  <c:v>2.3978602013522976</c:v>
                </c:pt>
                <c:pt idx="320">
                  <c:v>2.2738804513781266</c:v>
                </c:pt>
                <c:pt idx="321">
                  <c:v>2.1740078750100449</c:v>
                </c:pt>
                <c:pt idx="322">
                  <c:v>2.0626556921628723</c:v>
                </c:pt>
                <c:pt idx="323">
                  <c:v>1.9731147616259717</c:v>
                </c:pt>
                <c:pt idx="324">
                  <c:v>1.8870177130327974</c:v>
                </c:pt>
                <c:pt idx="325">
                  <c:v>1.8227319167498937</c:v>
                </c:pt>
                <c:pt idx="326">
                  <c:v>1.7905890186084421</c:v>
                </c:pt>
                <c:pt idx="327">
                  <c:v>1.779109412129352</c:v>
                </c:pt>
                <c:pt idx="328">
                  <c:v>1.7779614514814432</c:v>
                </c:pt>
                <c:pt idx="329">
                  <c:v>1.7768134908335342</c:v>
                </c:pt>
                <c:pt idx="330">
                  <c:v>1.775665530185625</c:v>
                </c:pt>
                <c:pt idx="331">
                  <c:v>1.7825532940730793</c:v>
                </c:pt>
                <c:pt idx="332">
                  <c:v>1.7940329005521689</c:v>
                </c:pt>
                <c:pt idx="333">
                  <c:v>1.8192880348061669</c:v>
                </c:pt>
                <c:pt idx="334">
                  <c:v>1.8468390903559826</c:v>
                </c:pt>
                <c:pt idx="335">
                  <c:v>1.8583186968350727</c:v>
                </c:pt>
                <c:pt idx="336">
                  <c:v>1.8537268542434369</c:v>
                </c:pt>
                <c:pt idx="337">
                  <c:v>1.8525788935955274</c:v>
                </c:pt>
                <c:pt idx="338">
                  <c:v>1.8560227755392544</c:v>
                </c:pt>
                <c:pt idx="339">
                  <c:v>1.8743901459057988</c:v>
                </c:pt>
                <c:pt idx="340">
                  <c:v>1.8904615949765238</c:v>
                </c:pt>
                <c:pt idx="341">
                  <c:v>1.8950534375681605</c:v>
                </c:pt>
                <c:pt idx="342">
                  <c:v>1.9065330440472497</c:v>
                </c:pt>
                <c:pt idx="343">
                  <c:v>1.9570433125552458</c:v>
                </c:pt>
                <c:pt idx="344">
                  <c:v>1.9949260139362424</c:v>
                </c:pt>
                <c:pt idx="345">
                  <c:v>2.0224770694860581</c:v>
                </c:pt>
                <c:pt idx="346">
                  <c:v>2.0557679282754187</c:v>
                </c:pt>
                <c:pt idx="347">
                  <c:v>2.090206747712688</c:v>
                </c:pt>
                <c:pt idx="348">
                  <c:v>2.1016863541917781</c:v>
                </c:pt>
                <c:pt idx="349">
                  <c:v>2.1062781967834141</c:v>
                </c:pt>
                <c:pt idx="350">
                  <c:v>2.1051302361355053</c:v>
                </c:pt>
                <c:pt idx="351">
                  <c:v>2.1051302361355053</c:v>
                </c:pt>
                <c:pt idx="352">
                  <c:v>2.1131659606708681</c:v>
                </c:pt>
                <c:pt idx="353">
                  <c:v>2.1407170162206843</c:v>
                </c:pt>
                <c:pt idx="354">
                  <c:v>2.238293671292948</c:v>
                </c:pt>
                <c:pt idx="355">
                  <c:v>2.3347223657173033</c:v>
                </c:pt>
                <c:pt idx="356">
                  <c:v>2.4288551388458406</c:v>
                </c:pt>
                <c:pt idx="357">
                  <c:v>2.5023246203120157</c:v>
                </c:pt>
                <c:pt idx="358">
                  <c:v>2.6595952290755474</c:v>
                </c:pt>
                <c:pt idx="359">
                  <c:v>2.8065341920078981</c:v>
                </c:pt>
                <c:pt idx="360">
                  <c:v>2.9798762498421554</c:v>
                </c:pt>
                <c:pt idx="361">
                  <c:v>3.1382948192535962</c:v>
                </c:pt>
                <c:pt idx="362">
                  <c:v>3.1784734419304108</c:v>
                </c:pt>
                <c:pt idx="363">
                  <c:v>3.1819173238741381</c:v>
                </c:pt>
                <c:pt idx="364">
                  <c:v>3.1715856780429568</c:v>
                </c:pt>
                <c:pt idx="365">
                  <c:v>3.1612540322117764</c:v>
                </c:pt>
                <c:pt idx="366">
                  <c:v>3.1532183076764131</c:v>
                </c:pt>
                <c:pt idx="367">
                  <c:v>3.1601060715638667</c:v>
                </c:pt>
                <c:pt idx="368">
                  <c:v>3.1933969303532281</c:v>
                </c:pt>
                <c:pt idx="369">
                  <c:v>3.2588306872840396</c:v>
                </c:pt>
                <c:pt idx="370">
                  <c:v>3.2760500970026754</c:v>
                </c:pt>
                <c:pt idx="371">
                  <c:v>3.3334481293981248</c:v>
                </c:pt>
                <c:pt idx="372">
                  <c:v>3.3839583979061199</c:v>
                </c:pt>
                <c:pt idx="373">
                  <c:v>3.3954380043852099</c:v>
                </c:pt>
                <c:pt idx="374">
                  <c:v>3.4264329418787525</c:v>
                </c:pt>
                <c:pt idx="375">
                  <c:v>3.4413564303015693</c:v>
                </c:pt>
                <c:pt idx="376">
                  <c:v>3.4183972173433892</c:v>
                </c:pt>
                <c:pt idx="377">
                  <c:v>3.3919941224414827</c:v>
                </c:pt>
                <c:pt idx="378">
                  <c:v>3.3816624766103014</c:v>
                </c:pt>
                <c:pt idx="379">
                  <c:v>3.296713388665037</c:v>
                </c:pt>
                <c:pt idx="380">
                  <c:v>3.1888050877615912</c:v>
                </c:pt>
                <c:pt idx="381">
                  <c:v>3.0338304002938785</c:v>
                </c:pt>
                <c:pt idx="382">
                  <c:v>2.900666965136435</c:v>
                </c:pt>
                <c:pt idx="383">
                  <c:v>2.7766872151622644</c:v>
                </c:pt>
                <c:pt idx="384">
                  <c:v>2.6791105600900003</c:v>
                </c:pt>
                <c:pt idx="385">
                  <c:v>2.5769420624261001</c:v>
                </c:pt>
                <c:pt idx="386">
                  <c:v>2.5115083054952878</c:v>
                </c:pt>
                <c:pt idx="387">
                  <c:v>2.4678858008747455</c:v>
                </c:pt>
                <c:pt idx="388">
                  <c:v>2.4288551388458406</c:v>
                </c:pt>
                <c:pt idx="389">
                  <c:v>2.3393142083089393</c:v>
                </c:pt>
                <c:pt idx="390">
                  <c:v>2.2348497893492207</c:v>
                </c:pt>
                <c:pt idx="391">
                  <c:v>2.1154618819666857</c:v>
                </c:pt>
                <c:pt idx="392">
                  <c:v>1.9673749583864262</c:v>
                </c:pt>
                <c:pt idx="393">
                  <c:v>1.7928849399042601</c:v>
                </c:pt>
                <c:pt idx="394">
                  <c:v>1.6539817015072722</c:v>
                </c:pt>
                <c:pt idx="395">
                  <c:v>1.5070427385749214</c:v>
                </c:pt>
                <c:pt idx="396">
                  <c:v>1.3566598936988439</c:v>
                </c:pt>
                <c:pt idx="397">
                  <c:v>1.2177566553018562</c:v>
                </c:pt>
                <c:pt idx="398">
                  <c:v>1.0972207872714121</c:v>
                </c:pt>
                <c:pt idx="399">
                  <c:v>0.99734821090333026</c:v>
                </c:pt>
                <c:pt idx="400">
                  <c:v>0.89747563453524803</c:v>
                </c:pt>
                <c:pt idx="401">
                  <c:v>0.83892964149188942</c:v>
                </c:pt>
                <c:pt idx="402">
                  <c:v>0.75627647484244231</c:v>
                </c:pt>
                <c:pt idx="403">
                  <c:v>0.73905706512380764</c:v>
                </c:pt>
                <c:pt idx="404">
                  <c:v>0.7344652225321715</c:v>
                </c:pt>
                <c:pt idx="405">
                  <c:v>0.76546016002571449</c:v>
                </c:pt>
                <c:pt idx="406">
                  <c:v>0.84007760213979865</c:v>
                </c:pt>
                <c:pt idx="407">
                  <c:v>0.85959293315425167</c:v>
                </c:pt>
                <c:pt idx="408">
                  <c:v>0.84466944473143446</c:v>
                </c:pt>
                <c:pt idx="409">
                  <c:v>0.78956733363180287</c:v>
                </c:pt>
                <c:pt idx="410">
                  <c:v>0.74938871095498849</c:v>
                </c:pt>
                <c:pt idx="411">
                  <c:v>0.73676114382798952</c:v>
                </c:pt>
                <c:pt idx="412">
                  <c:v>0.71150600957399179</c:v>
                </c:pt>
                <c:pt idx="413">
                  <c:v>0.67936311143254002</c:v>
                </c:pt>
                <c:pt idx="414">
                  <c:v>0.64836817393899737</c:v>
                </c:pt>
                <c:pt idx="415">
                  <c:v>0.65181205588272417</c:v>
                </c:pt>
                <c:pt idx="416">
                  <c:v>0.68395495402417605</c:v>
                </c:pt>
                <c:pt idx="417">
                  <c:v>0.73561318318008051</c:v>
                </c:pt>
                <c:pt idx="418">
                  <c:v>0.76546016002571449</c:v>
                </c:pt>
                <c:pt idx="419">
                  <c:v>0.84811332667516159</c:v>
                </c:pt>
                <c:pt idx="420">
                  <c:v>0.86992457898543252</c:v>
                </c:pt>
                <c:pt idx="421">
                  <c:v>0.95487366693069753</c:v>
                </c:pt>
                <c:pt idx="422">
                  <c:v>1.0180115025656922</c:v>
                </c:pt>
                <c:pt idx="423">
                  <c:v>1.0972207872714121</c:v>
                </c:pt>
                <c:pt idx="424">
                  <c:v>1.1775780326250418</c:v>
                </c:pt>
                <c:pt idx="425">
                  <c:v>1.2292362617809462</c:v>
                </c:pt>
                <c:pt idx="426">
                  <c:v>1.3187771923178475</c:v>
                </c:pt>
                <c:pt idx="427">
                  <c:v>1.3842109492486596</c:v>
                </c:pt>
                <c:pt idx="428">
                  <c:v>1.4197977293338384</c:v>
                </c:pt>
                <c:pt idx="429">
                  <c:v>1.3750272640653878</c:v>
                </c:pt>
                <c:pt idx="430">
                  <c:v>1.3118894284303932</c:v>
                </c:pt>
                <c:pt idx="431">
                  <c:v>1.2177566553018562</c:v>
                </c:pt>
                <c:pt idx="432">
                  <c:v>1.1695423080896787</c:v>
                </c:pt>
                <c:pt idx="433">
                  <c:v>1.0914809840318676</c:v>
                </c:pt>
                <c:pt idx="434">
                  <c:v>1.0363788729322359</c:v>
                </c:pt>
                <c:pt idx="435">
                  <c:v>1.0099757780303291</c:v>
                </c:pt>
                <c:pt idx="436">
                  <c:v>1.0398227548759627</c:v>
                </c:pt>
                <c:pt idx="437">
                  <c:v>1.0639299284820516</c:v>
                </c:pt>
                <c:pt idx="438">
                  <c:v>1.0490064400592347</c:v>
                </c:pt>
                <c:pt idx="439">
                  <c:v>1.0019400534949661</c:v>
                </c:pt>
                <c:pt idx="440">
                  <c:v>0.99505228960751235</c:v>
                </c:pt>
                <c:pt idx="441">
                  <c:v>1.0501544007071439</c:v>
                </c:pt>
                <c:pt idx="442">
                  <c:v>1.1259198034691369</c:v>
                </c:pt>
                <c:pt idx="443">
                  <c:v>1.261379159922398</c:v>
                </c:pt>
                <c:pt idx="444">
                  <c:v>1.4243895719254742</c:v>
                </c:pt>
                <c:pt idx="445">
                  <c:v>1.6620174260426352</c:v>
                </c:pt>
                <c:pt idx="446">
                  <c:v>1.7802573727772613</c:v>
                </c:pt>
                <c:pt idx="447">
                  <c:v>1.9627831157947904</c:v>
                </c:pt>
                <c:pt idx="448">
                  <c:v>2.2302579467575847</c:v>
                </c:pt>
                <c:pt idx="449">
                  <c:v>2.5459471249325571</c:v>
                </c:pt>
                <c:pt idx="450">
                  <c:v>2.8995190044885266</c:v>
                </c:pt>
                <c:pt idx="451">
                  <c:v>3.2381673956216779</c:v>
                </c:pt>
                <c:pt idx="452">
                  <c:v>3.5366371640780154</c:v>
                </c:pt>
                <c:pt idx="453">
                  <c:v>3.8018160737449924</c:v>
                </c:pt>
                <c:pt idx="454">
                  <c:v>3.8867651616902577</c:v>
                </c:pt>
                <c:pt idx="455">
                  <c:v>3.8362548931822618</c:v>
                </c:pt>
                <c:pt idx="456">
                  <c:v>3.7122751432080907</c:v>
                </c:pt>
                <c:pt idx="457">
                  <c:v>3.5377851247259251</c:v>
                </c:pt>
                <c:pt idx="458">
                  <c:v>3.3793665553144843</c:v>
                </c:pt>
                <c:pt idx="459">
                  <c:v>3.2037285761844085</c:v>
                </c:pt>
                <c:pt idx="460">
                  <c:v>3.026942636406424</c:v>
                </c:pt>
                <c:pt idx="461">
                  <c:v>2.8168658378390794</c:v>
                </c:pt>
                <c:pt idx="462">
                  <c:v>2.6377839767652764</c:v>
                </c:pt>
                <c:pt idx="463">
                  <c:v>2.4713296828184728</c:v>
                </c:pt>
                <c:pt idx="464">
                  <c:v>2.3530897360838465</c:v>
                </c:pt>
                <c:pt idx="465">
                  <c:v>2.2394416319408572</c:v>
                </c:pt>
                <c:pt idx="466">
                  <c:v>2.1223496458541402</c:v>
                </c:pt>
                <c:pt idx="467">
                  <c:v>2.0144413449506953</c:v>
                </c:pt>
                <c:pt idx="468">
                  <c:v>1.8939054769202508</c:v>
                </c:pt>
                <c:pt idx="469">
                  <c:v>1.775665530185625</c:v>
                </c:pt>
                <c:pt idx="470">
                  <c:v>1.6551296621551814</c:v>
                </c:pt>
                <c:pt idx="471">
                  <c:v>1.5472213612517363</c:v>
                </c:pt>
                <c:pt idx="472">
                  <c:v>1.4324252964608373</c:v>
                </c:pt>
                <c:pt idx="473">
                  <c:v>1.3256649562053013</c:v>
                </c:pt>
                <c:pt idx="474">
                  <c:v>1.2246444191893102</c:v>
                </c:pt>
                <c:pt idx="475">
                  <c:v>1.1534708590189529</c:v>
                </c:pt>
                <c:pt idx="476">
                  <c:v>1.0903330233839583</c:v>
                </c:pt>
                <c:pt idx="477">
                  <c:v>1.0834452594965045</c:v>
                </c:pt>
                <c:pt idx="478">
                  <c:v>1.1098483543984112</c:v>
                </c:pt>
                <c:pt idx="479">
                  <c:v>1.1902055997520404</c:v>
                </c:pt>
                <c:pt idx="480">
                  <c:v>1.2074250094706751</c:v>
                </c:pt>
                <c:pt idx="481">
                  <c:v>1.2005372455832215</c:v>
                </c:pt>
                <c:pt idx="482">
                  <c:v>1.1546188196668616</c:v>
                </c:pt>
                <c:pt idx="483">
                  <c:v>1.0903330233839583</c:v>
                </c:pt>
                <c:pt idx="484">
                  <c:v>1.0467105187634169</c:v>
                </c:pt>
                <c:pt idx="485">
                  <c:v>0.97668491924096856</c:v>
                </c:pt>
                <c:pt idx="486">
                  <c:v>0.94454202109951668</c:v>
                </c:pt>
                <c:pt idx="487">
                  <c:v>0.87566438222497711</c:v>
                </c:pt>
                <c:pt idx="488">
                  <c:v>0.8527051692667974</c:v>
                </c:pt>
                <c:pt idx="489">
                  <c:v>0.8113785859420739</c:v>
                </c:pt>
                <c:pt idx="490">
                  <c:v>0.75627647484244231</c:v>
                </c:pt>
                <c:pt idx="491">
                  <c:v>0.74364890771544345</c:v>
                </c:pt>
                <c:pt idx="492">
                  <c:v>0.7310213405884447</c:v>
                </c:pt>
                <c:pt idx="493">
                  <c:v>0.72413357670099066</c:v>
                </c:pt>
                <c:pt idx="494">
                  <c:v>0.73331726188426261</c:v>
                </c:pt>
                <c:pt idx="495">
                  <c:v>0.73905706512380764</c:v>
                </c:pt>
                <c:pt idx="496">
                  <c:v>0.75053667160289728</c:v>
                </c:pt>
                <c:pt idx="497">
                  <c:v>0.81826634982952762</c:v>
                </c:pt>
                <c:pt idx="498">
                  <c:v>0.85500109056261531</c:v>
                </c:pt>
                <c:pt idx="499">
                  <c:v>0.96176143081815135</c:v>
                </c:pt>
                <c:pt idx="500">
                  <c:v>1.1121442756942292</c:v>
                </c:pt>
                <c:pt idx="501">
                  <c:v>1.3337006807406642</c:v>
                </c:pt>
                <c:pt idx="502">
                  <c:v>1.5472213612517363</c:v>
                </c:pt>
                <c:pt idx="503">
                  <c:v>1.7653338843544442</c:v>
                </c:pt>
                <c:pt idx="504">
                  <c:v>1.9237524537658852</c:v>
                </c:pt>
                <c:pt idx="505">
                  <c:v>2.1016863541917781</c:v>
                </c:pt>
                <c:pt idx="506">
                  <c:v>2.2348497893492207</c:v>
                </c:pt>
                <c:pt idx="507">
                  <c:v>2.3324264444214848</c:v>
                </c:pt>
                <c:pt idx="508">
                  <c:v>2.3381662476610305</c:v>
                </c:pt>
                <c:pt idx="509">
                  <c:v>2.3106151921112144</c:v>
                </c:pt>
                <c:pt idx="510">
                  <c:v>2.233701828701312</c:v>
                </c:pt>
                <c:pt idx="511">
                  <c:v>2.118905763910413</c:v>
                </c:pt>
                <c:pt idx="512">
                  <c:v>2.0064056204153324</c:v>
                </c:pt>
                <c:pt idx="513">
                  <c:v>1.8789819884974346</c:v>
                </c:pt>
                <c:pt idx="514">
                  <c:v>1.7687777662981712</c:v>
                </c:pt>
                <c:pt idx="515">
                  <c:v>1.6459459769719094</c:v>
                </c:pt>
                <c:pt idx="516">
                  <c:v>1.5449254399559182</c:v>
                </c:pt>
                <c:pt idx="517">
                  <c:v>1.4393130603482911</c:v>
                </c:pt>
                <c:pt idx="518">
                  <c:v>1.4209456899817472</c:v>
                </c:pt>
                <c:pt idx="519">
                  <c:v>1.4266854932212922</c:v>
                </c:pt>
                <c:pt idx="520">
                  <c:v>1.458828391362744</c:v>
                </c:pt>
                <c:pt idx="521">
                  <c:v>1.6080632755909128</c:v>
                </c:pt>
                <c:pt idx="522">
                  <c:v>1.7779614514814432</c:v>
                </c:pt>
                <c:pt idx="523">
                  <c:v>1.8870177130327974</c:v>
                </c:pt>
                <c:pt idx="524">
                  <c:v>1.9134208079347039</c:v>
                </c:pt>
                <c:pt idx="525">
                  <c:v>1.9122728472867951</c:v>
                </c:pt>
                <c:pt idx="526">
                  <c:v>1.8824258704411616</c:v>
                </c:pt>
                <c:pt idx="527">
                  <c:v>1.7848492153688971</c:v>
                </c:pt>
                <c:pt idx="528">
                  <c:v>1.7067878913110859</c:v>
                </c:pt>
                <c:pt idx="529">
                  <c:v>1.6333184098449105</c:v>
                </c:pt>
                <c:pt idx="530">
                  <c:v>1.5564050464350079</c:v>
                </c:pt>
                <c:pt idx="531">
                  <c:v>1.4680120765460158</c:v>
                </c:pt>
                <c:pt idx="532">
                  <c:v>1.4278334538692015</c:v>
                </c:pt>
                <c:pt idx="533">
                  <c:v>1.3382925233323002</c:v>
                </c:pt>
                <c:pt idx="534">
                  <c:v>1.2992618613033944</c:v>
                </c:pt>
                <c:pt idx="535">
                  <c:v>1.2143127733581294</c:v>
                </c:pt>
                <c:pt idx="536">
                  <c:v>1.1902055997520404</c:v>
                </c:pt>
                <c:pt idx="537">
                  <c:v>1.1270677641170461</c:v>
                </c:pt>
                <c:pt idx="538">
                  <c:v>1.0891850627360495</c:v>
                </c:pt>
                <c:pt idx="539">
                  <c:v>1.0570421645945978</c:v>
                </c:pt>
                <c:pt idx="540">
                  <c:v>1.0134196599740561</c:v>
                </c:pt>
                <c:pt idx="541">
                  <c:v>0.97783287988887724</c:v>
                </c:pt>
                <c:pt idx="542">
                  <c:v>0.9640573521139697</c:v>
                </c:pt>
                <c:pt idx="543">
                  <c:v>0.93765425721206286</c:v>
                </c:pt>
                <c:pt idx="544">
                  <c:v>0.891735831295703</c:v>
                </c:pt>
                <c:pt idx="545">
                  <c:v>0.85844497250634244</c:v>
                </c:pt>
                <c:pt idx="546">
                  <c:v>0.82974595630861769</c:v>
                </c:pt>
                <c:pt idx="547">
                  <c:v>0.77119996326525908</c:v>
                </c:pt>
                <c:pt idx="548">
                  <c:v>0.74824075030707937</c:v>
                </c:pt>
                <c:pt idx="549">
                  <c:v>0.74135298641962555</c:v>
                </c:pt>
                <c:pt idx="550">
                  <c:v>0.72987337994053569</c:v>
                </c:pt>
                <c:pt idx="551">
                  <c:v>0.72642949799680856</c:v>
                </c:pt>
                <c:pt idx="552">
                  <c:v>0.72757745864471757</c:v>
                </c:pt>
                <c:pt idx="553">
                  <c:v>0.72757745864471757</c:v>
                </c:pt>
                <c:pt idx="554">
                  <c:v>0.74824075030707937</c:v>
                </c:pt>
                <c:pt idx="555">
                  <c:v>0.80793470399834677</c:v>
                </c:pt>
                <c:pt idx="556">
                  <c:v>0.85385312991470663</c:v>
                </c:pt>
                <c:pt idx="557">
                  <c:v>0.88140418546452215</c:v>
                </c:pt>
                <c:pt idx="558">
                  <c:v>0.88829194935197631</c:v>
                </c:pt>
                <c:pt idx="559">
                  <c:v>0.88370010676034005</c:v>
                </c:pt>
                <c:pt idx="560">
                  <c:v>0.89403175259152101</c:v>
                </c:pt>
                <c:pt idx="561">
                  <c:v>0.92158280814133697</c:v>
                </c:pt>
                <c:pt idx="562">
                  <c:v>0.9697971553535143</c:v>
                </c:pt>
                <c:pt idx="563">
                  <c:v>0.99390432895960323</c:v>
                </c:pt>
                <c:pt idx="564">
                  <c:v>0.99734821090333026</c:v>
                </c:pt>
                <c:pt idx="565">
                  <c:v>0.97668491924096856</c:v>
                </c:pt>
                <c:pt idx="566">
                  <c:v>0.97438899794515055</c:v>
                </c:pt>
                <c:pt idx="567">
                  <c:v>0.95142978498697051</c:v>
                </c:pt>
                <c:pt idx="568">
                  <c:v>0.92273076878924576</c:v>
                </c:pt>
                <c:pt idx="569">
                  <c:v>0.90551135907061109</c:v>
                </c:pt>
                <c:pt idx="570">
                  <c:v>0.89632767388733892</c:v>
                </c:pt>
                <c:pt idx="571">
                  <c:v>0.86877661833752329</c:v>
                </c:pt>
                <c:pt idx="572">
                  <c:v>0.86188885445006957</c:v>
                </c:pt>
                <c:pt idx="573">
                  <c:v>0.8504092479709795</c:v>
                </c:pt>
                <c:pt idx="574">
                  <c:v>0.79415917622343912</c:v>
                </c:pt>
                <c:pt idx="575">
                  <c:v>0.75627647484244231</c:v>
                </c:pt>
                <c:pt idx="576">
                  <c:v>0.7344652225321715</c:v>
                </c:pt>
                <c:pt idx="577">
                  <c:v>0.71839377346144562</c:v>
                </c:pt>
                <c:pt idx="578">
                  <c:v>0.73905706512380764</c:v>
                </c:pt>
                <c:pt idx="579">
                  <c:v>0.82974595630861769</c:v>
                </c:pt>
                <c:pt idx="580">
                  <c:v>0.9284705720287908</c:v>
                </c:pt>
                <c:pt idx="581">
                  <c:v>1.0122716993261471</c:v>
                </c:pt>
                <c:pt idx="582">
                  <c:v>1.1638025048501337</c:v>
                </c:pt>
                <c:pt idx="583">
                  <c:v>1.3359966020364822</c:v>
                </c:pt>
                <c:pt idx="584">
                  <c:v>1.5472213612517363</c:v>
                </c:pt>
                <c:pt idx="585">
                  <c:v>1.7056399306631767</c:v>
                </c:pt>
                <c:pt idx="586">
                  <c:v>1.8663544213704357</c:v>
                </c:pt>
                <c:pt idx="587">
                  <c:v>2.0121454236548768</c:v>
                </c:pt>
                <c:pt idx="588">
                  <c:v>2.1751558356579537</c:v>
                </c:pt>
                <c:pt idx="589">
                  <c:v>2.3427580902526661</c:v>
                </c:pt>
                <c:pt idx="590">
                  <c:v>2.4598500763393827</c:v>
                </c:pt>
                <c:pt idx="591">
                  <c:v>2.4942888957766529</c:v>
                </c:pt>
                <c:pt idx="592">
                  <c:v>2.5172481087348322</c:v>
                </c:pt>
                <c:pt idx="593">
                  <c:v>2.5310236365097407</c:v>
                </c:pt>
                <c:pt idx="594">
                  <c:v>2.5069164629036518</c:v>
                </c:pt>
                <c:pt idx="595">
                  <c:v>2.4655898795789284</c:v>
                </c:pt>
                <c:pt idx="596">
                  <c:v>2.3588295393233922</c:v>
                </c:pt>
                <c:pt idx="597">
                  <c:v>2.2704365694343998</c:v>
                </c:pt>
                <c:pt idx="598">
                  <c:v>2.1567884652914096</c:v>
                </c:pt>
                <c:pt idx="599">
                  <c:v>2.0787271412335984</c:v>
                </c:pt>
                <c:pt idx="600">
                  <c:v>2.0018137778236964</c:v>
                </c:pt>
                <c:pt idx="601">
                  <c:v>1.9122728472867951</c:v>
                </c:pt>
                <c:pt idx="602">
                  <c:v>1.8766860672016161</c:v>
                </c:pt>
                <c:pt idx="603">
                  <c:v>1.7997727037917139</c:v>
                </c:pt>
                <c:pt idx="604">
                  <c:v>1.7710736875939892</c:v>
                </c:pt>
                <c:pt idx="605">
                  <c:v>1.6780888751133611</c:v>
                </c:pt>
                <c:pt idx="606">
                  <c:v>1.6310224885490925</c:v>
                </c:pt>
                <c:pt idx="607">
                  <c:v>1.5552570857870993</c:v>
                </c:pt>
                <c:pt idx="608">
                  <c:v>1.5208182663498295</c:v>
                </c:pt>
                <c:pt idx="609">
                  <c:v>1.4473487848836539</c:v>
                </c:pt>
                <c:pt idx="610">
                  <c:v>1.4071701622068395</c:v>
                </c:pt>
                <c:pt idx="611">
                  <c:v>1.3256649562053013</c:v>
                </c:pt>
                <c:pt idx="612">
                  <c:v>1.2900781761201228</c:v>
                </c:pt>
                <c:pt idx="613">
                  <c:v>1.2028331668790393</c:v>
                </c:pt>
                <c:pt idx="614">
                  <c:v>1.1890576391041314</c:v>
                </c:pt>
                <c:pt idx="615">
                  <c:v>1.1534708590189529</c:v>
                </c:pt>
                <c:pt idx="616">
                  <c:v>1.1236238821733189</c:v>
                </c:pt>
                <c:pt idx="617">
                  <c:v>1.1006646692151392</c:v>
                </c:pt>
                <c:pt idx="618">
                  <c:v>1.0857411807923225</c:v>
                </c:pt>
                <c:pt idx="619">
                  <c:v>1.0352309122843268</c:v>
                </c:pt>
                <c:pt idx="620">
                  <c:v>0.97094511600142352</c:v>
                </c:pt>
                <c:pt idx="621">
                  <c:v>0.91699096554970105</c:v>
                </c:pt>
                <c:pt idx="622">
                  <c:v>0.86418477574588748</c:v>
                </c:pt>
                <c:pt idx="623">
                  <c:v>0.84352148408352567</c:v>
                </c:pt>
                <c:pt idx="624">
                  <c:v>0.81482246788580093</c:v>
                </c:pt>
                <c:pt idx="625">
                  <c:v>0.78153160909643993</c:v>
                </c:pt>
                <c:pt idx="626">
                  <c:v>0.75857239613826022</c:v>
                </c:pt>
                <c:pt idx="627">
                  <c:v>0.75972035678616945</c:v>
                </c:pt>
                <c:pt idx="628">
                  <c:v>0.78153160909643993</c:v>
                </c:pt>
                <c:pt idx="629">
                  <c:v>0.84696536602725236</c:v>
                </c:pt>
                <c:pt idx="630">
                  <c:v>0.86074089380216035</c:v>
                </c:pt>
                <c:pt idx="631">
                  <c:v>0.90780728036642899</c:v>
                </c:pt>
                <c:pt idx="632">
                  <c:v>0.96520531276187849</c:v>
                </c:pt>
                <c:pt idx="633">
                  <c:v>0.97438899794515055</c:v>
                </c:pt>
                <c:pt idx="634">
                  <c:v>1.0053839354386933</c:v>
                </c:pt>
                <c:pt idx="635">
                  <c:v>1.0650778891299606</c:v>
                </c:pt>
                <c:pt idx="636">
                  <c:v>1.0834452594965045</c:v>
                </c:pt>
                <c:pt idx="637">
                  <c:v>1.0868891414402313</c:v>
                </c:pt>
                <c:pt idx="638">
                  <c:v>1.0857411807923225</c:v>
                </c:pt>
                <c:pt idx="639">
                  <c:v>1.0868891414402313</c:v>
                </c:pt>
                <c:pt idx="640">
                  <c:v>1.0777054562569595</c:v>
                </c:pt>
                <c:pt idx="641">
                  <c:v>1.0777054562569595</c:v>
                </c:pt>
                <c:pt idx="642">
                  <c:v>1.0627819678341428</c:v>
                </c:pt>
                <c:pt idx="643">
                  <c:v>1.0604860465383248</c:v>
                </c:pt>
                <c:pt idx="644">
                  <c:v>1.0731136136653237</c:v>
                </c:pt>
                <c:pt idx="645">
                  <c:v>1.0731136136653237</c:v>
                </c:pt>
                <c:pt idx="646">
                  <c:v>1.0604860465383248</c:v>
                </c:pt>
                <c:pt idx="647">
                  <c:v>1.0662258497778694</c:v>
                </c:pt>
                <c:pt idx="648">
                  <c:v>1.0535982826508705</c:v>
                </c:pt>
                <c:pt idx="649">
                  <c:v>1.0604860465383248</c:v>
                </c:pt>
                <c:pt idx="650">
                  <c:v>1.0317870303406</c:v>
                </c:pt>
                <c:pt idx="651">
                  <c:v>0.99734821090333026</c:v>
                </c:pt>
                <c:pt idx="652">
                  <c:v>0.9720930766493322</c:v>
                </c:pt>
                <c:pt idx="653">
                  <c:v>0.94798590304324382</c:v>
                </c:pt>
                <c:pt idx="654">
                  <c:v>0.88370010676034005</c:v>
                </c:pt>
                <c:pt idx="655">
                  <c:v>0.85959293315425167</c:v>
                </c:pt>
                <c:pt idx="656">
                  <c:v>0.83548575954816273</c:v>
                </c:pt>
                <c:pt idx="657">
                  <c:v>0.77693976650480412</c:v>
                </c:pt>
                <c:pt idx="658">
                  <c:v>0.75168463225080639</c:v>
                </c:pt>
                <c:pt idx="659">
                  <c:v>0.73676114382798952</c:v>
                </c:pt>
                <c:pt idx="660">
                  <c:v>0.72068969475726374</c:v>
                </c:pt>
                <c:pt idx="661">
                  <c:v>0.68625087531999396</c:v>
                </c:pt>
                <c:pt idx="662">
                  <c:v>0.66903146560135907</c:v>
                </c:pt>
                <c:pt idx="663">
                  <c:v>0.64607225264317936</c:v>
                </c:pt>
                <c:pt idx="664">
                  <c:v>0.64148041005154333</c:v>
                </c:pt>
                <c:pt idx="665">
                  <c:v>0.63000080357245347</c:v>
                </c:pt>
                <c:pt idx="666">
                  <c:v>0.63918448875572542</c:v>
                </c:pt>
                <c:pt idx="667">
                  <c:v>0.66903146560135907</c:v>
                </c:pt>
                <c:pt idx="668">
                  <c:v>0.73676114382798952</c:v>
                </c:pt>
                <c:pt idx="669">
                  <c:v>0.74824075030707937</c:v>
                </c:pt>
                <c:pt idx="670">
                  <c:v>0.75283259289871518</c:v>
                </c:pt>
                <c:pt idx="671">
                  <c:v>0.75398055354662441</c:v>
                </c:pt>
                <c:pt idx="672">
                  <c:v>0.76201627808198735</c:v>
                </c:pt>
                <c:pt idx="673">
                  <c:v>0.76431219937780526</c:v>
                </c:pt>
                <c:pt idx="674">
                  <c:v>0.77923568780062202</c:v>
                </c:pt>
                <c:pt idx="675">
                  <c:v>0.82515411371698189</c:v>
                </c:pt>
                <c:pt idx="676">
                  <c:v>0.83892964149188942</c:v>
                </c:pt>
                <c:pt idx="677">
                  <c:v>0.84466944473143446</c:v>
                </c:pt>
                <c:pt idx="678">
                  <c:v>0.86188885445006957</c:v>
                </c:pt>
                <c:pt idx="679">
                  <c:v>0.87681234287288634</c:v>
                </c:pt>
                <c:pt idx="680">
                  <c:v>0.92961853267669992</c:v>
                </c:pt>
                <c:pt idx="681">
                  <c:v>0.94913386369115249</c:v>
                </c:pt>
                <c:pt idx="682">
                  <c:v>0.96635327340978761</c:v>
                </c:pt>
                <c:pt idx="683">
                  <c:v>0.9697971553535143</c:v>
                </c:pt>
                <c:pt idx="684">
                  <c:v>0.97324103729724143</c:v>
                </c:pt>
                <c:pt idx="685">
                  <c:v>0.9720930766493322</c:v>
                </c:pt>
                <c:pt idx="686">
                  <c:v>0.9720930766493322</c:v>
                </c:pt>
                <c:pt idx="687">
                  <c:v>0.93995017850788076</c:v>
                </c:pt>
                <c:pt idx="688">
                  <c:v>0.88140418546452215</c:v>
                </c:pt>
                <c:pt idx="689">
                  <c:v>0.83548575954816273</c:v>
                </c:pt>
                <c:pt idx="690">
                  <c:v>0.75283259289871518</c:v>
                </c:pt>
                <c:pt idx="691">
                  <c:v>0.7126539702219008</c:v>
                </c:pt>
                <c:pt idx="692">
                  <c:v>0.65066409523481528</c:v>
                </c:pt>
                <c:pt idx="693">
                  <c:v>0.62540896098081766</c:v>
                </c:pt>
                <c:pt idx="694">
                  <c:v>0.60589362996636476</c:v>
                </c:pt>
                <c:pt idx="695">
                  <c:v>0.61737323644545461</c:v>
                </c:pt>
                <c:pt idx="696">
                  <c:v>0.61966915774127262</c:v>
                </c:pt>
                <c:pt idx="697">
                  <c:v>0.64033244940363432</c:v>
                </c:pt>
                <c:pt idx="698">
                  <c:v>0.65869981977017822</c:v>
                </c:pt>
                <c:pt idx="699">
                  <c:v>0.69887844244699282</c:v>
                </c:pt>
                <c:pt idx="700">
                  <c:v>0.72757745864471757</c:v>
                </c:pt>
                <c:pt idx="701">
                  <c:v>0.74250094706753456</c:v>
                </c:pt>
                <c:pt idx="702">
                  <c:v>0.75742443549035143</c:v>
                </c:pt>
                <c:pt idx="703">
                  <c:v>0.78497549104016706</c:v>
                </c:pt>
                <c:pt idx="704">
                  <c:v>0.80908266464625589</c:v>
                </c:pt>
                <c:pt idx="705">
                  <c:v>0.80449082205462008</c:v>
                </c:pt>
                <c:pt idx="706">
                  <c:v>0.79415917622343912</c:v>
                </c:pt>
                <c:pt idx="707">
                  <c:v>0.7723479239131682</c:v>
                </c:pt>
                <c:pt idx="708">
                  <c:v>0.74824075030707937</c:v>
                </c:pt>
                <c:pt idx="709">
                  <c:v>0.72872541929262658</c:v>
                </c:pt>
                <c:pt idx="710">
                  <c:v>0.71494989151771871</c:v>
                </c:pt>
                <c:pt idx="711">
                  <c:v>0.68280699337626716</c:v>
                </c:pt>
                <c:pt idx="712">
                  <c:v>0.66329166236181425</c:v>
                </c:pt>
                <c:pt idx="713">
                  <c:v>0.6529600165306334</c:v>
                </c:pt>
                <c:pt idx="714">
                  <c:v>0.64607225264317936</c:v>
                </c:pt>
                <c:pt idx="715">
                  <c:v>0.63803652810781641</c:v>
                </c:pt>
                <c:pt idx="716">
                  <c:v>0.64951613458690627</c:v>
                </c:pt>
                <c:pt idx="717">
                  <c:v>0.66099574106599612</c:v>
                </c:pt>
                <c:pt idx="718">
                  <c:v>0.68854679661581197</c:v>
                </c:pt>
                <c:pt idx="719">
                  <c:v>0.70806212763026477</c:v>
                </c:pt>
                <c:pt idx="720">
                  <c:v>0.68625087531999396</c:v>
                </c:pt>
                <c:pt idx="721">
                  <c:v>0.65755185912226921</c:v>
                </c:pt>
                <c:pt idx="722">
                  <c:v>0.63803652810781641</c:v>
                </c:pt>
                <c:pt idx="723">
                  <c:v>0.62655692162872656</c:v>
                </c:pt>
                <c:pt idx="724">
                  <c:v>0.60933751191009167</c:v>
                </c:pt>
                <c:pt idx="725">
                  <c:v>0.56456704664164103</c:v>
                </c:pt>
                <c:pt idx="726">
                  <c:v>0.5186486207252814</c:v>
                </c:pt>
                <c:pt idx="727">
                  <c:v>0.51061289618991867</c:v>
                </c:pt>
                <c:pt idx="728">
                  <c:v>0.49683736841501064</c:v>
                </c:pt>
                <c:pt idx="729">
                  <c:v>0.44403117861119723</c:v>
                </c:pt>
                <c:pt idx="730">
                  <c:v>0.41992400500510835</c:v>
                </c:pt>
                <c:pt idx="731">
                  <c:v>0.4015566346385645</c:v>
                </c:pt>
                <c:pt idx="732">
                  <c:v>0.39352091010320156</c:v>
                </c:pt>
                <c:pt idx="733">
                  <c:v>0.37285761844083976</c:v>
                </c:pt>
                <c:pt idx="734">
                  <c:v>0.32464327122866221</c:v>
                </c:pt>
                <c:pt idx="735">
                  <c:v>0.29824017632675542</c:v>
                </c:pt>
                <c:pt idx="736">
                  <c:v>0.29824017632675542</c:v>
                </c:pt>
                <c:pt idx="737">
                  <c:v>0.28676056984766557</c:v>
                </c:pt>
                <c:pt idx="738">
                  <c:v>0.27872484531230257</c:v>
                </c:pt>
                <c:pt idx="739">
                  <c:v>0.27528096336857566</c:v>
                </c:pt>
                <c:pt idx="740">
                  <c:v>0.27413300272066671</c:v>
                </c:pt>
                <c:pt idx="741">
                  <c:v>0.26494931753739481</c:v>
                </c:pt>
                <c:pt idx="742">
                  <c:v>0.26609727818530376</c:v>
                </c:pt>
                <c:pt idx="743">
                  <c:v>0.25920951429784977</c:v>
                </c:pt>
                <c:pt idx="744">
                  <c:v>0.26380135688948581</c:v>
                </c:pt>
                <c:pt idx="745">
                  <c:v>0.25461767170621391</c:v>
                </c:pt>
                <c:pt idx="746">
                  <c:v>0.26839319948112167</c:v>
                </c:pt>
                <c:pt idx="747">
                  <c:v>0.26724523883321272</c:v>
                </c:pt>
                <c:pt idx="748">
                  <c:v>0.2615054355936679</c:v>
                </c:pt>
                <c:pt idx="749">
                  <c:v>0.26954116012903068</c:v>
                </c:pt>
                <c:pt idx="750">
                  <c:v>0.26609727818530376</c:v>
                </c:pt>
                <c:pt idx="751">
                  <c:v>0.27068912077693985</c:v>
                </c:pt>
                <c:pt idx="752">
                  <c:v>0.26609727818530376</c:v>
                </c:pt>
                <c:pt idx="753">
                  <c:v>0.26724523883321272</c:v>
                </c:pt>
                <c:pt idx="754">
                  <c:v>0.26265339624157685</c:v>
                </c:pt>
                <c:pt idx="755">
                  <c:v>0.2615054355936679</c:v>
                </c:pt>
                <c:pt idx="756">
                  <c:v>0.25691359300203181</c:v>
                </c:pt>
                <c:pt idx="757">
                  <c:v>0.24428602587503301</c:v>
                </c:pt>
                <c:pt idx="758">
                  <c:v>0.25806155364994082</c:v>
                </c:pt>
                <c:pt idx="759">
                  <c:v>0.24887786846666887</c:v>
                </c:pt>
                <c:pt idx="760">
                  <c:v>0.24543398652294199</c:v>
                </c:pt>
                <c:pt idx="761">
                  <c:v>0.24428602587503301</c:v>
                </c:pt>
                <c:pt idx="762">
                  <c:v>0.23969418328339695</c:v>
                </c:pt>
                <c:pt idx="763">
                  <c:v>0.22362273421267123</c:v>
                </c:pt>
                <c:pt idx="764">
                  <c:v>0.21443904902939931</c:v>
                </c:pt>
                <c:pt idx="765">
                  <c:v>0.2282145768043071</c:v>
                </c:pt>
                <c:pt idx="766">
                  <c:v>0.21788293097312619</c:v>
                </c:pt>
                <c:pt idx="767">
                  <c:v>0.2282145768043071</c:v>
                </c:pt>
                <c:pt idx="768">
                  <c:v>0.238546222635488</c:v>
                </c:pt>
                <c:pt idx="769">
                  <c:v>0.24199010457921508</c:v>
                </c:pt>
                <c:pt idx="770">
                  <c:v>0.24313806522712406</c:v>
                </c:pt>
                <c:pt idx="771">
                  <c:v>0.24428602587503301</c:v>
                </c:pt>
                <c:pt idx="772">
                  <c:v>0.23739826198757902</c:v>
                </c:pt>
                <c:pt idx="773">
                  <c:v>0.23739826198757902</c:v>
                </c:pt>
                <c:pt idx="774">
                  <c:v>0.23280641939594315</c:v>
                </c:pt>
                <c:pt idx="775">
                  <c:v>0.22477069486058021</c:v>
                </c:pt>
                <c:pt idx="776">
                  <c:v>0.21903089162103517</c:v>
                </c:pt>
                <c:pt idx="777">
                  <c:v>0.22247477356476228</c:v>
                </c:pt>
                <c:pt idx="778">
                  <c:v>0.21443904902939931</c:v>
                </c:pt>
                <c:pt idx="779">
                  <c:v>0.20181148190240028</c:v>
                </c:pt>
                <c:pt idx="780">
                  <c:v>0.19721963931076442</c:v>
                </c:pt>
                <c:pt idx="781">
                  <c:v>0.18344411153585644</c:v>
                </c:pt>
                <c:pt idx="782">
                  <c:v>0.18688799347958354</c:v>
                </c:pt>
                <c:pt idx="783">
                  <c:v>0.17540838700049369</c:v>
                </c:pt>
                <c:pt idx="784">
                  <c:v>0.17540838700049369</c:v>
                </c:pt>
                <c:pt idx="785">
                  <c:v>0.17540838700049369</c:v>
                </c:pt>
                <c:pt idx="786">
                  <c:v>0.17311246570467553</c:v>
                </c:pt>
                <c:pt idx="787">
                  <c:v>0.17770430829631162</c:v>
                </c:pt>
                <c:pt idx="788">
                  <c:v>0.17196450505676658</c:v>
                </c:pt>
                <c:pt idx="789">
                  <c:v>0.1708165444088576</c:v>
                </c:pt>
                <c:pt idx="790">
                  <c:v>0.17196450505676658</c:v>
                </c:pt>
                <c:pt idx="791">
                  <c:v>0.18229615088794746</c:v>
                </c:pt>
                <c:pt idx="792">
                  <c:v>0.18000022959212952</c:v>
                </c:pt>
                <c:pt idx="793">
                  <c:v>0.18459207218376561</c:v>
                </c:pt>
                <c:pt idx="794">
                  <c:v>0.20066352125449133</c:v>
                </c:pt>
                <c:pt idx="795">
                  <c:v>0.21443904902939931</c:v>
                </c:pt>
                <c:pt idx="796">
                  <c:v>0.23051049810012503</c:v>
                </c:pt>
                <c:pt idx="797">
                  <c:v>0.23051049810012503</c:v>
                </c:pt>
                <c:pt idx="798">
                  <c:v>0.24199010457921508</c:v>
                </c:pt>
                <c:pt idx="799">
                  <c:v>0.24199010457921508</c:v>
                </c:pt>
                <c:pt idx="800">
                  <c:v>0.25576563235412286</c:v>
                </c:pt>
                <c:pt idx="801">
                  <c:v>0.25806155364994082</c:v>
                </c:pt>
                <c:pt idx="802">
                  <c:v>0.25576563235412286</c:v>
                </c:pt>
                <c:pt idx="803">
                  <c:v>0.26954116012903068</c:v>
                </c:pt>
                <c:pt idx="804">
                  <c:v>0.27298504207275776</c:v>
                </c:pt>
                <c:pt idx="805">
                  <c:v>0.2810207666081207</c:v>
                </c:pt>
                <c:pt idx="806">
                  <c:v>0.28676056984766557</c:v>
                </c:pt>
                <c:pt idx="807">
                  <c:v>0.28905649114348347</c:v>
                </c:pt>
                <c:pt idx="808">
                  <c:v>0.29020445179139265</c:v>
                </c:pt>
                <c:pt idx="809">
                  <c:v>0.29938813697466454</c:v>
                </c:pt>
                <c:pt idx="810">
                  <c:v>0.31660754669329927</c:v>
                </c:pt>
                <c:pt idx="811">
                  <c:v>0.3292351138202983</c:v>
                </c:pt>
                <c:pt idx="812">
                  <c:v>0.3613780119617499</c:v>
                </c:pt>
                <c:pt idx="813">
                  <c:v>0.38204130362411171</c:v>
                </c:pt>
                <c:pt idx="814">
                  <c:v>0.39237294945529261</c:v>
                </c:pt>
                <c:pt idx="815">
                  <c:v>0.39352091010320156</c:v>
                </c:pt>
                <c:pt idx="816">
                  <c:v>0.39581683139901969</c:v>
                </c:pt>
                <c:pt idx="817">
                  <c:v>0.39466887075111073</c:v>
                </c:pt>
                <c:pt idx="818">
                  <c:v>0.39811275269483759</c:v>
                </c:pt>
                <c:pt idx="819">
                  <c:v>0.39581683139901969</c:v>
                </c:pt>
                <c:pt idx="820">
                  <c:v>0.4015566346385645</c:v>
                </c:pt>
                <c:pt idx="821">
                  <c:v>0.3992607133427466</c:v>
                </c:pt>
                <c:pt idx="822">
                  <c:v>0.4015566346385645</c:v>
                </c:pt>
                <c:pt idx="823">
                  <c:v>0.40385255593438246</c:v>
                </c:pt>
                <c:pt idx="824">
                  <c:v>0.40385255593438246</c:v>
                </c:pt>
                <c:pt idx="825">
                  <c:v>0.40270459528647345</c:v>
                </c:pt>
                <c:pt idx="826">
                  <c:v>0.40385255593438246</c:v>
                </c:pt>
                <c:pt idx="827">
                  <c:v>0.40040867399065555</c:v>
                </c:pt>
                <c:pt idx="828">
                  <c:v>0.39696479204692864</c:v>
                </c:pt>
                <c:pt idx="829">
                  <c:v>0.4015566346385645</c:v>
                </c:pt>
                <c:pt idx="830">
                  <c:v>0.39581683139901969</c:v>
                </c:pt>
                <c:pt idx="831">
                  <c:v>0.39581683139901969</c:v>
                </c:pt>
                <c:pt idx="832">
                  <c:v>0.39811275269483759</c:v>
                </c:pt>
                <c:pt idx="833">
                  <c:v>0.39466887075111073</c:v>
                </c:pt>
                <c:pt idx="834">
                  <c:v>0.40040867399065555</c:v>
                </c:pt>
                <c:pt idx="835">
                  <c:v>0.40040867399065555</c:v>
                </c:pt>
                <c:pt idx="836">
                  <c:v>0.3992607133427466</c:v>
                </c:pt>
                <c:pt idx="837">
                  <c:v>0.39696479204692864</c:v>
                </c:pt>
                <c:pt idx="838">
                  <c:v>0.39696479204692864</c:v>
                </c:pt>
                <c:pt idx="839">
                  <c:v>0.38433722491992961</c:v>
                </c:pt>
                <c:pt idx="840">
                  <c:v>0.36711781520129494</c:v>
                </c:pt>
                <c:pt idx="841">
                  <c:v>0.32464327122866221</c:v>
                </c:pt>
                <c:pt idx="842">
                  <c:v>0.30397997956630041</c:v>
                </c:pt>
                <c:pt idx="843">
                  <c:v>0.30742386151002732</c:v>
                </c:pt>
                <c:pt idx="844">
                  <c:v>0.29709221567884642</c:v>
                </c:pt>
                <c:pt idx="845">
                  <c:v>0.28790853049557452</c:v>
                </c:pt>
                <c:pt idx="846">
                  <c:v>0.28790853049557452</c:v>
                </c:pt>
                <c:pt idx="847">
                  <c:v>0.29020445179139265</c:v>
                </c:pt>
                <c:pt idx="848">
                  <c:v>0.28216872725602971</c:v>
                </c:pt>
                <c:pt idx="849">
                  <c:v>0.28446464855184761</c:v>
                </c:pt>
                <c:pt idx="850">
                  <c:v>0.27757688466439362</c:v>
                </c:pt>
                <c:pt idx="851">
                  <c:v>0.28561260919975656</c:v>
                </c:pt>
                <c:pt idx="852">
                  <c:v>0.27872484531230257</c:v>
                </c:pt>
                <c:pt idx="853">
                  <c:v>0.27757688466439362</c:v>
                </c:pt>
                <c:pt idx="854">
                  <c:v>0.27068912077693985</c:v>
                </c:pt>
                <c:pt idx="855">
                  <c:v>0.2718370814248488</c:v>
                </c:pt>
                <c:pt idx="856">
                  <c:v>0.27528096336857566</c:v>
                </c:pt>
                <c:pt idx="857">
                  <c:v>0.27068912077693985</c:v>
                </c:pt>
                <c:pt idx="858">
                  <c:v>0.25920951429784977</c:v>
                </c:pt>
                <c:pt idx="859">
                  <c:v>0.25920951429784977</c:v>
                </c:pt>
                <c:pt idx="860">
                  <c:v>0.25461767170621391</c:v>
                </c:pt>
                <c:pt idx="861">
                  <c:v>0.25346971105830496</c:v>
                </c:pt>
                <c:pt idx="862">
                  <c:v>0.238546222635488</c:v>
                </c:pt>
                <c:pt idx="863">
                  <c:v>0.23625030133967007</c:v>
                </c:pt>
                <c:pt idx="864">
                  <c:v>0.23625030133967007</c:v>
                </c:pt>
                <c:pt idx="865">
                  <c:v>0.23510234069176109</c:v>
                </c:pt>
                <c:pt idx="866">
                  <c:v>0.23280641939594315</c:v>
                </c:pt>
                <c:pt idx="867">
                  <c:v>0.21788293097312619</c:v>
                </c:pt>
                <c:pt idx="868">
                  <c:v>0.21903089162103517</c:v>
                </c:pt>
                <c:pt idx="869">
                  <c:v>0.22706661615639812</c:v>
                </c:pt>
                <c:pt idx="870">
                  <c:v>0.23051049810012503</c:v>
                </c:pt>
                <c:pt idx="871">
                  <c:v>0.22706661615639812</c:v>
                </c:pt>
                <c:pt idx="872">
                  <c:v>0.21788293097312619</c:v>
                </c:pt>
                <c:pt idx="873">
                  <c:v>0.21788293097312619</c:v>
                </c:pt>
                <c:pt idx="874">
                  <c:v>0.21903089162103517</c:v>
                </c:pt>
                <c:pt idx="875">
                  <c:v>0.22477069486058021</c:v>
                </c:pt>
                <c:pt idx="876">
                  <c:v>0.23395438004385213</c:v>
                </c:pt>
                <c:pt idx="877">
                  <c:v>0.21558700967730826</c:v>
                </c:pt>
                <c:pt idx="878">
                  <c:v>0.22017885226894413</c:v>
                </c:pt>
                <c:pt idx="879">
                  <c:v>0.23510234069176109</c:v>
                </c:pt>
                <c:pt idx="880">
                  <c:v>0.25002582911457782</c:v>
                </c:pt>
                <c:pt idx="881">
                  <c:v>0.26035747494575873</c:v>
                </c:pt>
                <c:pt idx="882">
                  <c:v>0.26265339624157685</c:v>
                </c:pt>
                <c:pt idx="883">
                  <c:v>0.26035747494575873</c:v>
                </c:pt>
                <c:pt idx="884">
                  <c:v>0.25232175041039595</c:v>
                </c:pt>
                <c:pt idx="885">
                  <c:v>0.24658194717085094</c:v>
                </c:pt>
                <c:pt idx="886">
                  <c:v>0.24543398652294199</c:v>
                </c:pt>
                <c:pt idx="887">
                  <c:v>0.24199010457921508</c:v>
                </c:pt>
                <c:pt idx="888">
                  <c:v>0.2282145768043071</c:v>
                </c:pt>
                <c:pt idx="889">
                  <c:v>0.2282145768043071</c:v>
                </c:pt>
                <c:pt idx="890">
                  <c:v>0.2282145768043071</c:v>
                </c:pt>
                <c:pt idx="891">
                  <c:v>0.22017885226894413</c:v>
                </c:pt>
                <c:pt idx="892">
                  <c:v>0.21673497032521724</c:v>
                </c:pt>
                <c:pt idx="893">
                  <c:v>0.22477069486058021</c:v>
                </c:pt>
                <c:pt idx="894">
                  <c:v>0.20984720643776325</c:v>
                </c:pt>
                <c:pt idx="895">
                  <c:v>0.21443904902939931</c:v>
                </c:pt>
                <c:pt idx="896">
                  <c:v>0.21214312773358118</c:v>
                </c:pt>
                <c:pt idx="897">
                  <c:v>0.21329108838149033</c:v>
                </c:pt>
                <c:pt idx="898">
                  <c:v>0.21558700967730826</c:v>
                </c:pt>
                <c:pt idx="899">
                  <c:v>0.20640332449403634</c:v>
                </c:pt>
                <c:pt idx="900">
                  <c:v>0.20066352125449133</c:v>
                </c:pt>
                <c:pt idx="901">
                  <c:v>0.20295944255030926</c:v>
                </c:pt>
                <c:pt idx="902">
                  <c:v>0.21673497032521724</c:v>
                </c:pt>
                <c:pt idx="903">
                  <c:v>0.20755128514194532</c:v>
                </c:pt>
                <c:pt idx="904">
                  <c:v>0.21903089162103517</c:v>
                </c:pt>
                <c:pt idx="905">
                  <c:v>0.21903089162103517</c:v>
                </c:pt>
                <c:pt idx="906">
                  <c:v>0.21903089162103517</c:v>
                </c:pt>
                <c:pt idx="907">
                  <c:v>0.22132681291685311</c:v>
                </c:pt>
                <c:pt idx="908">
                  <c:v>0.22362273421267123</c:v>
                </c:pt>
                <c:pt idx="909">
                  <c:v>0.23510234069176109</c:v>
                </c:pt>
                <c:pt idx="910">
                  <c:v>0.2408421439313059</c:v>
                </c:pt>
                <c:pt idx="911">
                  <c:v>0.24313806522712406</c:v>
                </c:pt>
                <c:pt idx="912">
                  <c:v>0.24543398652294199</c:v>
                </c:pt>
                <c:pt idx="913">
                  <c:v>0.25232175041039595</c:v>
                </c:pt>
                <c:pt idx="914">
                  <c:v>0.25691359300203181</c:v>
                </c:pt>
                <c:pt idx="915">
                  <c:v>0.24199010457921508</c:v>
                </c:pt>
                <c:pt idx="916">
                  <c:v>0.2615054355936679</c:v>
                </c:pt>
                <c:pt idx="917">
                  <c:v>0.25461767170621391</c:v>
                </c:pt>
                <c:pt idx="918">
                  <c:v>0.26265339624157685</c:v>
                </c:pt>
                <c:pt idx="919">
                  <c:v>0.26265339624157685</c:v>
                </c:pt>
                <c:pt idx="920">
                  <c:v>0.27298504207275776</c:v>
                </c:pt>
                <c:pt idx="921">
                  <c:v>0.27413300272066671</c:v>
                </c:pt>
                <c:pt idx="922">
                  <c:v>0.27757688466439362</c:v>
                </c:pt>
                <c:pt idx="923">
                  <c:v>0.27872484531230257</c:v>
                </c:pt>
                <c:pt idx="924">
                  <c:v>0.27413300272066671</c:v>
                </c:pt>
                <c:pt idx="925">
                  <c:v>0.2810207666081207</c:v>
                </c:pt>
                <c:pt idx="926">
                  <c:v>0.26839319948112167</c:v>
                </c:pt>
                <c:pt idx="927">
                  <c:v>0.27642892401648467</c:v>
                </c:pt>
                <c:pt idx="928">
                  <c:v>0.27298504207275776</c:v>
                </c:pt>
                <c:pt idx="929">
                  <c:v>0.26954116012903068</c:v>
                </c:pt>
                <c:pt idx="930">
                  <c:v>0.2718370814248488</c:v>
                </c:pt>
                <c:pt idx="931">
                  <c:v>0.27987280596021175</c:v>
                </c:pt>
                <c:pt idx="932">
                  <c:v>0.27413300272066671</c:v>
                </c:pt>
                <c:pt idx="933">
                  <c:v>0.27757688466439362</c:v>
                </c:pt>
                <c:pt idx="934">
                  <c:v>0.26839319948112167</c:v>
                </c:pt>
                <c:pt idx="935">
                  <c:v>0.27413300272066671</c:v>
                </c:pt>
                <c:pt idx="936">
                  <c:v>0.27642892401648467</c:v>
                </c:pt>
                <c:pt idx="937">
                  <c:v>0.27298504207275776</c:v>
                </c:pt>
                <c:pt idx="938">
                  <c:v>0.26839319948112167</c:v>
                </c:pt>
                <c:pt idx="939">
                  <c:v>0.26839319948112167</c:v>
                </c:pt>
                <c:pt idx="940">
                  <c:v>0.27757688466439362</c:v>
                </c:pt>
                <c:pt idx="941">
                  <c:v>0.27528096336857566</c:v>
                </c:pt>
                <c:pt idx="942">
                  <c:v>0.2718370814248488</c:v>
                </c:pt>
                <c:pt idx="943">
                  <c:v>0.27528096336857566</c:v>
                </c:pt>
                <c:pt idx="944">
                  <c:v>0.27413300272066671</c:v>
                </c:pt>
                <c:pt idx="945">
                  <c:v>0.27413300272066671</c:v>
                </c:pt>
                <c:pt idx="946">
                  <c:v>0.27642892401648467</c:v>
                </c:pt>
                <c:pt idx="947">
                  <c:v>0.26839319948112167</c:v>
                </c:pt>
                <c:pt idx="948">
                  <c:v>0.27642892401648467</c:v>
                </c:pt>
                <c:pt idx="949">
                  <c:v>0.27528096336857566</c:v>
                </c:pt>
                <c:pt idx="950">
                  <c:v>0.27413300272066671</c:v>
                </c:pt>
                <c:pt idx="951">
                  <c:v>0.27068912077693985</c:v>
                </c:pt>
                <c:pt idx="952">
                  <c:v>0.26609727818530376</c:v>
                </c:pt>
                <c:pt idx="953">
                  <c:v>0.26839319948112167</c:v>
                </c:pt>
                <c:pt idx="954">
                  <c:v>0.26839319948112167</c:v>
                </c:pt>
                <c:pt idx="955">
                  <c:v>0.26724523883321272</c:v>
                </c:pt>
                <c:pt idx="956">
                  <c:v>0.25806155364994082</c:v>
                </c:pt>
                <c:pt idx="957">
                  <c:v>0.24887786846666887</c:v>
                </c:pt>
                <c:pt idx="958">
                  <c:v>0.24543398652294199</c:v>
                </c:pt>
                <c:pt idx="959">
                  <c:v>0.22706661615639812</c:v>
                </c:pt>
                <c:pt idx="960">
                  <c:v>0.23165845874803398</c:v>
                </c:pt>
                <c:pt idx="961">
                  <c:v>0.22591865550848916</c:v>
                </c:pt>
                <c:pt idx="962">
                  <c:v>0.21214312773358118</c:v>
                </c:pt>
                <c:pt idx="963">
                  <c:v>0.20984720643776325</c:v>
                </c:pt>
                <c:pt idx="964">
                  <c:v>0.20295944255030926</c:v>
                </c:pt>
                <c:pt idx="965">
                  <c:v>0.20066352125449133</c:v>
                </c:pt>
                <c:pt idx="966">
                  <c:v>0.19377575736703753</c:v>
                </c:pt>
                <c:pt idx="967">
                  <c:v>0.19262779671912836</c:v>
                </c:pt>
                <c:pt idx="968">
                  <c:v>0.18688799347958354</c:v>
                </c:pt>
                <c:pt idx="969">
                  <c:v>0.19607167866285546</c:v>
                </c:pt>
                <c:pt idx="970">
                  <c:v>0.18574003283167456</c:v>
                </c:pt>
                <c:pt idx="971">
                  <c:v>0.18688799347958354</c:v>
                </c:pt>
                <c:pt idx="972">
                  <c:v>0.18688799347958354</c:v>
                </c:pt>
                <c:pt idx="973">
                  <c:v>0.18459207218376561</c:v>
                </c:pt>
                <c:pt idx="974">
                  <c:v>0.17770430829631162</c:v>
                </c:pt>
                <c:pt idx="975">
                  <c:v>0.17655634764840264</c:v>
                </c:pt>
                <c:pt idx="976">
                  <c:v>0.17655634764840264</c:v>
                </c:pt>
                <c:pt idx="977">
                  <c:v>0.17196450505676658</c:v>
                </c:pt>
                <c:pt idx="978">
                  <c:v>0.17540838700049369</c:v>
                </c:pt>
                <c:pt idx="979">
                  <c:v>0.17426042635258451</c:v>
                </c:pt>
                <c:pt idx="980">
                  <c:v>0.16966858376094865</c:v>
                </c:pt>
                <c:pt idx="981">
                  <c:v>0.16966858376094865</c:v>
                </c:pt>
                <c:pt idx="982">
                  <c:v>0.17196450505676658</c:v>
                </c:pt>
                <c:pt idx="983">
                  <c:v>0.17311246570467553</c:v>
                </c:pt>
                <c:pt idx="984">
                  <c:v>0.17426042635258451</c:v>
                </c:pt>
                <c:pt idx="985">
                  <c:v>0.1708165444088576</c:v>
                </c:pt>
                <c:pt idx="986">
                  <c:v>0.1708165444088576</c:v>
                </c:pt>
                <c:pt idx="987">
                  <c:v>0.16737266246513072</c:v>
                </c:pt>
                <c:pt idx="988">
                  <c:v>0.15589305598604086</c:v>
                </c:pt>
                <c:pt idx="989">
                  <c:v>0.15933693792976775</c:v>
                </c:pt>
                <c:pt idx="990">
                  <c:v>0.14785733145067789</c:v>
                </c:pt>
                <c:pt idx="991">
                  <c:v>0.14785733145067789</c:v>
                </c:pt>
                <c:pt idx="992">
                  <c:v>0.1409695675632239</c:v>
                </c:pt>
                <c:pt idx="993">
                  <c:v>0.15589305598604086</c:v>
                </c:pt>
                <c:pt idx="994">
                  <c:v>0.15933693792976775</c:v>
                </c:pt>
                <c:pt idx="995">
                  <c:v>0.16507674116931279</c:v>
                </c:pt>
                <c:pt idx="996">
                  <c:v>0.16622470181722174</c:v>
                </c:pt>
                <c:pt idx="997">
                  <c:v>0.16278081987349466</c:v>
                </c:pt>
                <c:pt idx="998">
                  <c:v>0.16966858376094865</c:v>
                </c:pt>
                <c:pt idx="999">
                  <c:v>0.16622470181722174</c:v>
                </c:pt>
                <c:pt idx="1000">
                  <c:v>0.16852062311303967</c:v>
                </c:pt>
                <c:pt idx="1001">
                  <c:v>0.16852062311303967</c:v>
                </c:pt>
                <c:pt idx="1002">
                  <c:v>0.16737266246513072</c:v>
                </c:pt>
                <c:pt idx="1003">
                  <c:v>0.1708165444088576</c:v>
                </c:pt>
              </c:numCache>
            </c:numRef>
          </c:xVal>
          <c:yVal>
            <c:numRef>
              <c:f>ratio_f2!$S$2:$S$1012</c:f>
              <c:numCache>
                <c:formatCode>General</c:formatCode>
                <c:ptCount val="1004"/>
                <c:pt idx="0">
                  <c:v>-4.8355844557464849</c:v>
                </c:pt>
                <c:pt idx="1">
                  <c:v>9.0682485374864612</c:v>
                </c:pt>
                <c:pt idx="2">
                  <c:v>2.651173921375126</c:v>
                </c:pt>
                <c:pt idx="3">
                  <c:v>-8.0438724954456777</c:v>
                </c:pt>
                <c:pt idx="4">
                  <c:v>0.51230301430241187</c:v>
                </c:pt>
                <c:pt idx="5">
                  <c:v>6.9291218947958413</c:v>
                </c:pt>
                <c:pt idx="6">
                  <c:v>-8.0431427695771394</c:v>
                </c:pt>
                <c:pt idx="7">
                  <c:v>7.9986530045721143</c:v>
                </c:pt>
                <c:pt idx="8">
                  <c:v>4.7900581072547785</c:v>
                </c:pt>
                <c:pt idx="9">
                  <c:v>-4.8351713828441456</c:v>
                </c:pt>
                <c:pt idx="10">
                  <c:v>2.6512770023487655</c:v>
                </c:pt>
                <c:pt idx="11">
                  <c:v>-6.9735337858686952</c:v>
                </c:pt>
                <c:pt idx="12">
                  <c:v>-1.6265609027735062</c:v>
                </c:pt>
                <c:pt idx="13">
                  <c:v>-6.9743472367671826</c:v>
                </c:pt>
                <c:pt idx="14">
                  <c:v>1.5817113295908176</c:v>
                </c:pt>
                <c:pt idx="15">
                  <c:v>5.8595312312656462</c:v>
                </c:pt>
                <c:pt idx="16">
                  <c:v>3.7204428441719397</c:v>
                </c:pt>
                <c:pt idx="17">
                  <c:v>-4.8352340503150213</c:v>
                </c:pt>
                <c:pt idx="18">
                  <c:v>-4.8350089979911495</c:v>
                </c:pt>
                <c:pt idx="19">
                  <c:v>-6.9738418473522206</c:v>
                </c:pt>
                <c:pt idx="20">
                  <c:v>-1.6266155311833388</c:v>
                </c:pt>
                <c:pt idx="21">
                  <c:v>9.0681095539166634</c:v>
                </c:pt>
                <c:pt idx="22">
                  <c:v>1.5818017074977562</c:v>
                </c:pt>
                <c:pt idx="23">
                  <c:v>-6.9740226198610946</c:v>
                </c:pt>
                <c:pt idx="24">
                  <c:v>-4.8348466131381524</c:v>
                </c:pt>
                <c:pt idx="25">
                  <c:v>6.9290687914510452</c:v>
                </c:pt>
                <c:pt idx="26">
                  <c:v>-4.8350346077961008</c:v>
                </c:pt>
                <c:pt idx="27">
                  <c:v>10.136641329024497</c:v>
                </c:pt>
                <c:pt idx="28">
                  <c:v>7.9984078000622079</c:v>
                </c:pt>
                <c:pt idx="29">
                  <c:v>6.9289258800796354</c:v>
                </c:pt>
                <c:pt idx="30">
                  <c:v>-0.55712510424811013</c:v>
                </c:pt>
                <c:pt idx="31">
                  <c:v>-1.6266116794750956</c:v>
                </c:pt>
                <c:pt idx="32">
                  <c:v>4.7903939022719628</c:v>
                </c:pt>
                <c:pt idx="33">
                  <c:v>4.7906422732892029</c:v>
                </c:pt>
                <c:pt idx="34">
                  <c:v>-3.76590899792915</c:v>
                </c:pt>
                <c:pt idx="35">
                  <c:v>1.581695457173155</c:v>
                </c:pt>
                <c:pt idx="36">
                  <c:v>6.928872769588879</c:v>
                </c:pt>
                <c:pt idx="37">
                  <c:v>3.7207233563384432</c:v>
                </c:pt>
                <c:pt idx="38">
                  <c:v>-2.6959809390618164</c:v>
                </c:pt>
                <c:pt idx="39">
                  <c:v>-3.765343248334164</c:v>
                </c:pt>
                <c:pt idx="40">
                  <c:v>5.859790109611728</c:v>
                </c:pt>
                <c:pt idx="41">
                  <c:v>7.9986764464129321</c:v>
                </c:pt>
                <c:pt idx="42">
                  <c:v>5.8591686621256276</c:v>
                </c:pt>
                <c:pt idx="43">
                  <c:v>3.7205304603054534</c:v>
                </c:pt>
                <c:pt idx="44">
                  <c:v>1.5817569602627899</c:v>
                </c:pt>
                <c:pt idx="45">
                  <c:v>1.5817159576716018</c:v>
                </c:pt>
                <c:pt idx="46">
                  <c:v>-1.626578129478683</c:v>
                </c:pt>
                <c:pt idx="47">
                  <c:v>4.7898491604621514</c:v>
                </c:pt>
                <c:pt idx="48">
                  <c:v>5.8596382110683054</c:v>
                </c:pt>
                <c:pt idx="49">
                  <c:v>-4.8345474342949464</c:v>
                </c:pt>
                <c:pt idx="50">
                  <c:v>-1.626578129478683</c:v>
                </c:pt>
                <c:pt idx="51">
                  <c:v>2.6512160453589559</c:v>
                </c:pt>
                <c:pt idx="52">
                  <c:v>-1.6266624627582411</c:v>
                </c:pt>
                <c:pt idx="53">
                  <c:v>7.9986575170620409</c:v>
                </c:pt>
                <c:pt idx="54">
                  <c:v>11.207905619265006</c:v>
                </c:pt>
                <c:pt idx="55">
                  <c:v>6.9297709434934713</c:v>
                </c:pt>
                <c:pt idx="56">
                  <c:v>2.6513675562421875</c:v>
                </c:pt>
                <c:pt idx="57">
                  <c:v>-1.6268733342208752</c:v>
                </c:pt>
                <c:pt idx="58">
                  <c:v>3.7209645045092068</c:v>
                </c:pt>
                <c:pt idx="59">
                  <c:v>11.206948089104223</c:v>
                </c:pt>
                <c:pt idx="60">
                  <c:v>-1.6265531917769658</c:v>
                </c:pt>
                <c:pt idx="61">
                  <c:v>1.5818799807921962</c:v>
                </c:pt>
                <c:pt idx="62">
                  <c:v>4.7909414822358869</c:v>
                </c:pt>
                <c:pt idx="63">
                  <c:v>3.7211771753108449</c:v>
                </c:pt>
                <c:pt idx="64">
                  <c:v>-0.55739109225095884</c:v>
                </c:pt>
                <c:pt idx="65">
                  <c:v>1.5826885002891871</c:v>
                </c:pt>
                <c:pt idx="66">
                  <c:v>2.653121515634207</c:v>
                </c:pt>
                <c:pt idx="67">
                  <c:v>0.51279245055211087</c:v>
                </c:pt>
                <c:pt idx="68">
                  <c:v>-16.616670136624013</c:v>
                </c:pt>
                <c:pt idx="69">
                  <c:v>12.290338077590739</c:v>
                </c:pt>
                <c:pt idx="70">
                  <c:v>-2.6993125851473794</c:v>
                </c:pt>
                <c:pt idx="71">
                  <c:v>6.9375419392160973</c:v>
                </c:pt>
                <c:pt idx="72">
                  <c:v>8.0086659561370706</c:v>
                </c:pt>
                <c:pt idx="73">
                  <c:v>9.0812507194365022</c:v>
                </c:pt>
                <c:pt idx="74">
                  <c:v>3.7271201584904863</c:v>
                </c:pt>
                <c:pt idx="75">
                  <c:v>2.6549811802479693</c:v>
                </c:pt>
                <c:pt idx="76">
                  <c:v>-2.6998876322368908</c:v>
                </c:pt>
                <c:pt idx="77">
                  <c:v>1.5838473003361697</c:v>
                </c:pt>
                <c:pt idx="78">
                  <c:v>-4.8418899067408168</c:v>
                </c:pt>
                <c:pt idx="79">
                  <c:v>8.0098094869337864</c:v>
                </c:pt>
                <c:pt idx="80">
                  <c:v>-4.8417642070327016</c:v>
                </c:pt>
                <c:pt idx="81">
                  <c:v>1.5840734643715786</c:v>
                </c:pt>
                <c:pt idx="82">
                  <c:v>4.7973985363416789</c:v>
                </c:pt>
                <c:pt idx="83">
                  <c:v>-8.0558864650784496</c:v>
                </c:pt>
                <c:pt idx="84">
                  <c:v>-0.55800316583414977</c:v>
                </c:pt>
                <c:pt idx="85">
                  <c:v>2.6555266845303405</c:v>
                </c:pt>
                <c:pt idx="86">
                  <c:v>2.6548717479145654</c:v>
                </c:pt>
                <c:pt idx="87">
                  <c:v>14.435440377658118</c:v>
                </c:pt>
                <c:pt idx="88">
                  <c:v>-1.6289390649375353</c:v>
                </c:pt>
                <c:pt idx="89">
                  <c:v>2.6553745478289525</c:v>
                </c:pt>
                <c:pt idx="90">
                  <c:v>1.5844110417776134</c:v>
                </c:pt>
                <c:pt idx="91">
                  <c:v>6.9387868405572526</c:v>
                </c:pt>
                <c:pt idx="92">
                  <c:v>6.9388397750166479</c:v>
                </c:pt>
                <c:pt idx="93">
                  <c:v>-0.55806411257735056</c:v>
                </c:pt>
                <c:pt idx="94">
                  <c:v>5.8682061730451585</c:v>
                </c:pt>
                <c:pt idx="95">
                  <c:v>-9.1260612891836725</c:v>
                </c:pt>
                <c:pt idx="96">
                  <c:v>-1.6286430902336493</c:v>
                </c:pt>
                <c:pt idx="97">
                  <c:v>-3.7695563349531898</c:v>
                </c:pt>
                <c:pt idx="98">
                  <c:v>-1.6286430902336493</c:v>
                </c:pt>
                <c:pt idx="99">
                  <c:v>6.9374360235320571</c:v>
                </c:pt>
                <c:pt idx="100">
                  <c:v>1.5832887943037306</c:v>
                </c:pt>
                <c:pt idx="101">
                  <c:v>5.8650083650025504</c:v>
                </c:pt>
                <c:pt idx="102">
                  <c:v>3.7241618622739177</c:v>
                </c:pt>
                <c:pt idx="103">
                  <c:v>-0.55766163197098062</c:v>
                </c:pt>
                <c:pt idx="104">
                  <c:v>6.935275809914609</c:v>
                </c:pt>
                <c:pt idx="105">
                  <c:v>-4.8416644203833119</c:v>
                </c:pt>
                <c:pt idx="106">
                  <c:v>2.6532530286805769</c:v>
                </c:pt>
                <c:pt idx="107">
                  <c:v>12.282499221957686</c:v>
                </c:pt>
                <c:pt idx="108">
                  <c:v>-5.9076902927398631</c:v>
                </c:pt>
                <c:pt idx="109">
                  <c:v>1.5814047386657015</c:v>
                </c:pt>
                <c:pt idx="110">
                  <c:v>-5.90144512884509</c:v>
                </c:pt>
                <c:pt idx="111">
                  <c:v>7.9924643718990991</c:v>
                </c:pt>
                <c:pt idx="112">
                  <c:v>-4.8309412583700038</c:v>
                </c:pt>
                <c:pt idx="113">
                  <c:v>7.9917818071435827</c:v>
                </c:pt>
                <c:pt idx="114">
                  <c:v>2.649108707052986</c:v>
                </c:pt>
                <c:pt idx="115">
                  <c:v>-5.8993503121424267</c:v>
                </c:pt>
                <c:pt idx="116">
                  <c:v>-3.7624768516347307</c:v>
                </c:pt>
                <c:pt idx="117">
                  <c:v>4.7859547916772005</c:v>
                </c:pt>
                <c:pt idx="118">
                  <c:v>-2.6940268765569932</c:v>
                </c:pt>
                <c:pt idx="119">
                  <c:v>3.7179585159021138</c:v>
                </c:pt>
                <c:pt idx="120">
                  <c:v>3.7182475063557283</c:v>
                </c:pt>
                <c:pt idx="121">
                  <c:v>-0.55676882855839627</c:v>
                </c:pt>
                <c:pt idx="122">
                  <c:v>2.6486766387186225</c:v>
                </c:pt>
                <c:pt idx="123">
                  <c:v>-2.6933781904634033</c:v>
                </c:pt>
                <c:pt idx="124">
                  <c:v>-1.6247466380235769</c:v>
                </c:pt>
                <c:pt idx="125">
                  <c:v>9.0568217793378505</c:v>
                </c:pt>
                <c:pt idx="126">
                  <c:v>-4.828115384811249</c:v>
                </c:pt>
                <c:pt idx="127">
                  <c:v>-6.9631949352750437</c:v>
                </c:pt>
                <c:pt idx="128">
                  <c:v>-4.8273149419220314</c:v>
                </c:pt>
                <c:pt idx="129">
                  <c:v>15.458720005640266</c:v>
                </c:pt>
                <c:pt idx="130">
                  <c:v>-12.302907065206918</c:v>
                </c:pt>
                <c:pt idx="131">
                  <c:v>5.8503890026352972</c:v>
                </c:pt>
                <c:pt idx="132">
                  <c:v>-2.6912314504510659</c:v>
                </c:pt>
                <c:pt idx="133">
                  <c:v>5.8496624990990069</c:v>
                </c:pt>
                <c:pt idx="134">
                  <c:v>-0.55653384474949597</c:v>
                </c:pt>
                <c:pt idx="135">
                  <c:v>-1.6248137202834418</c:v>
                </c:pt>
                <c:pt idx="136">
                  <c:v>-10.162878604838877</c:v>
                </c:pt>
                <c:pt idx="137">
                  <c:v>10.118415506082142</c:v>
                </c:pt>
                <c:pt idx="138">
                  <c:v>3.7121114369679042</c:v>
                </c:pt>
                <c:pt idx="139">
                  <c:v>-4.8244055113681998</c:v>
                </c:pt>
                <c:pt idx="140">
                  <c:v>10.113966010140619</c:v>
                </c:pt>
                <c:pt idx="141">
                  <c:v>-9.0916241548384757</c:v>
                </c:pt>
                <c:pt idx="142">
                  <c:v>-0.55584427540397696</c:v>
                </c:pt>
                <c:pt idx="143">
                  <c:v>3.7116120717782413</c:v>
                </c:pt>
                <c:pt idx="144">
                  <c:v>2.6445324088419193</c:v>
                </c:pt>
                <c:pt idx="145">
                  <c:v>3.7115833846995581</c:v>
                </c:pt>
                <c:pt idx="146">
                  <c:v>-5.8901810002839508</c:v>
                </c:pt>
                <c:pt idx="147">
                  <c:v>2.64460080310067</c:v>
                </c:pt>
                <c:pt idx="148">
                  <c:v>-3.7563661255579119</c:v>
                </c:pt>
                <c:pt idx="149">
                  <c:v>-9.0899079743766418</c:v>
                </c:pt>
                <c:pt idx="150">
                  <c:v>-4.8245554725543185</c:v>
                </c:pt>
                <c:pt idx="151">
                  <c:v>10.112187593703377</c:v>
                </c:pt>
                <c:pt idx="152">
                  <c:v>1.5779448260734221</c:v>
                </c:pt>
                <c:pt idx="153">
                  <c:v>-5.8892670618319167</c:v>
                </c:pt>
                <c:pt idx="154">
                  <c:v>1.577545007934686</c:v>
                </c:pt>
                <c:pt idx="155">
                  <c:v>-0.5557307674384846</c:v>
                </c:pt>
                <c:pt idx="156">
                  <c:v>-10.155231994257365</c:v>
                </c:pt>
                <c:pt idx="157">
                  <c:v>3.7105277307310591</c:v>
                </c:pt>
                <c:pt idx="158">
                  <c:v>15.441295792251207</c:v>
                </c:pt>
                <c:pt idx="159">
                  <c:v>4.7768230555460303</c:v>
                </c:pt>
                <c:pt idx="160">
                  <c:v>9.0412523854534825</c:v>
                </c:pt>
                <c:pt idx="161">
                  <c:v>15.439499480454785</c:v>
                </c:pt>
                <c:pt idx="162">
                  <c:v>7.9746764869623457</c:v>
                </c:pt>
                <c:pt idx="163">
                  <c:v>7.9742228996654312</c:v>
                </c:pt>
                <c:pt idx="164">
                  <c:v>1.5769007646859539</c:v>
                </c:pt>
                <c:pt idx="165">
                  <c:v>2.6432131200743232</c:v>
                </c:pt>
                <c:pt idx="166">
                  <c:v>10.10617582466544</c:v>
                </c:pt>
                <c:pt idx="167">
                  <c:v>7.9728833349104251</c:v>
                </c:pt>
                <c:pt idx="168">
                  <c:v>5.8401694869064338</c:v>
                </c:pt>
                <c:pt idx="169">
                  <c:v>-4.8187833509894755</c:v>
                </c:pt>
                <c:pt idx="170">
                  <c:v>-0.5552353741390007</c:v>
                </c:pt>
                <c:pt idx="171">
                  <c:v>5.8388567980233326</c:v>
                </c:pt>
                <c:pt idx="172">
                  <c:v>2.6415060591597825</c:v>
                </c:pt>
                <c:pt idx="173">
                  <c:v>-1.6206335679025212</c:v>
                </c:pt>
                <c:pt idx="174">
                  <c:v>3.7068088916174808</c:v>
                </c:pt>
                <c:pt idx="175">
                  <c:v>-4.8155853500488588</c:v>
                </c:pt>
                <c:pt idx="176">
                  <c:v>3.7049426628302622</c:v>
                </c:pt>
                <c:pt idx="177">
                  <c:v>15.418851510342007</c:v>
                </c:pt>
                <c:pt idx="178">
                  <c:v>-0.55470937912525264</c:v>
                </c:pt>
                <c:pt idx="179">
                  <c:v>-0.55484112756239057</c:v>
                </c:pt>
                <c:pt idx="180">
                  <c:v>1.5752516915216705</c:v>
                </c:pt>
                <c:pt idx="181">
                  <c:v>3.7044644452782025</c:v>
                </c:pt>
                <c:pt idx="182">
                  <c:v>11.160885067052847</c:v>
                </c:pt>
                <c:pt idx="183">
                  <c:v>7.9630050803235939</c:v>
                </c:pt>
                <c:pt idx="184">
                  <c:v>-1.6188228083963212</c:v>
                </c:pt>
                <c:pt idx="185">
                  <c:v>5.8308272649889652</c:v>
                </c:pt>
                <c:pt idx="186">
                  <c:v>7.9576645726280146</c:v>
                </c:pt>
                <c:pt idx="187">
                  <c:v>10.083448833970142</c:v>
                </c:pt>
                <c:pt idx="188">
                  <c:v>12.209465221317219</c:v>
                </c:pt>
                <c:pt idx="189">
                  <c:v>5.8272940681263163</c:v>
                </c:pt>
                <c:pt idx="190">
                  <c:v>5.8262424540481783</c:v>
                </c:pt>
                <c:pt idx="191">
                  <c:v>9.015429009101501</c:v>
                </c:pt>
                <c:pt idx="192">
                  <c:v>3.6987354490486823</c:v>
                </c:pt>
                <c:pt idx="193">
                  <c:v>6.8875725368677791</c:v>
                </c:pt>
                <c:pt idx="194">
                  <c:v>10.075185270940285</c:v>
                </c:pt>
                <c:pt idx="195">
                  <c:v>1.5718423633048324</c:v>
                </c:pt>
                <c:pt idx="196">
                  <c:v>-5.8672957882965644</c:v>
                </c:pt>
                <c:pt idx="197">
                  <c:v>9.0097388433071313</c:v>
                </c:pt>
                <c:pt idx="198">
                  <c:v>-4.8033299791767847</c:v>
                </c:pt>
                <c:pt idx="199">
                  <c:v>7.9477617355217225</c:v>
                </c:pt>
                <c:pt idx="200">
                  <c:v>-1.6158126760837652</c:v>
                </c:pt>
                <c:pt idx="201">
                  <c:v>5.8227898214489029</c:v>
                </c:pt>
                <c:pt idx="202">
                  <c:v>10.06838883416661</c:v>
                </c:pt>
                <c:pt idx="203">
                  <c:v>18.561345825397083</c:v>
                </c:pt>
                <c:pt idx="204">
                  <c:v>14.313364788884535</c:v>
                </c:pt>
                <c:pt idx="205">
                  <c:v>28.122617938024167</c:v>
                </c:pt>
                <c:pt idx="206">
                  <c:v>18.572343299674735</c:v>
                </c:pt>
                <c:pt idx="207">
                  <c:v>7.9447314939594946</c:v>
                </c:pt>
                <c:pt idx="208">
                  <c:v>-9.0511662533352233</c:v>
                </c:pt>
                <c:pt idx="209">
                  <c:v>45.125411040214935</c:v>
                </c:pt>
                <c:pt idx="210">
                  <c:v>18.561584762433828</c:v>
                </c:pt>
                <c:pt idx="211">
                  <c:v>13.250375745681426</c:v>
                </c:pt>
                <c:pt idx="212">
                  <c:v>18.557762507884878</c:v>
                </c:pt>
                <c:pt idx="213">
                  <c:v>13.248158965748425</c:v>
                </c:pt>
                <c:pt idx="214">
                  <c:v>24.907542984454711</c:v>
                </c:pt>
                <c:pt idx="215">
                  <c:v>22.781171092884783</c:v>
                </c:pt>
                <c:pt idx="216">
                  <c:v>10.059502334030004</c:v>
                </c:pt>
                <c:pt idx="217">
                  <c:v>27.024496784206988</c:v>
                </c:pt>
                <c:pt idx="218">
                  <c:v>35.522361167776857</c:v>
                </c:pt>
                <c:pt idx="219">
                  <c:v>11.111306346617161</c:v>
                </c:pt>
                <c:pt idx="220">
                  <c:v>15.348787859913946</c:v>
                </c:pt>
                <c:pt idx="221">
                  <c:v>15.345951012413005</c:v>
                </c:pt>
                <c:pt idx="222">
                  <c:v>28.055074532496164</c:v>
                </c:pt>
                <c:pt idx="223">
                  <c:v>6.8642203356254612</c:v>
                </c:pt>
                <c:pt idx="224">
                  <c:v>14.278371664785229</c:v>
                </c:pt>
                <c:pt idx="225">
                  <c:v>15.339053424342858</c:v>
                </c:pt>
                <c:pt idx="226">
                  <c:v>22.756009843106472</c:v>
                </c:pt>
                <c:pt idx="227">
                  <c:v>21.695442693499935</c:v>
                </c:pt>
                <c:pt idx="228">
                  <c:v>19.57614347360995</c:v>
                </c:pt>
                <c:pt idx="229">
                  <c:v>15.338462491012866</c:v>
                </c:pt>
                <c:pt idx="230">
                  <c:v>14.278442038895603</c:v>
                </c:pt>
                <c:pt idx="231">
                  <c:v>18.515730107416442</c:v>
                </c:pt>
                <c:pt idx="232">
                  <c:v>24.867569652580013</c:v>
                </c:pt>
                <c:pt idx="233">
                  <c:v>28.041748759260962</c:v>
                </c:pt>
                <c:pt idx="234">
                  <c:v>17.449334588250352</c:v>
                </c:pt>
                <c:pt idx="235">
                  <c:v>15.330859794821116</c:v>
                </c:pt>
                <c:pt idx="236">
                  <c:v>21.683468876426566</c:v>
                </c:pt>
                <c:pt idx="237">
                  <c:v>29.094416695760426</c:v>
                </c:pt>
                <c:pt idx="238">
                  <c:v>16.386456772238798</c:v>
                </c:pt>
                <c:pt idx="239">
                  <c:v>24.851616221870611</c:v>
                </c:pt>
                <c:pt idx="240">
                  <c:v>11.090067015187048</c:v>
                </c:pt>
                <c:pt idx="241">
                  <c:v>11.090778427676474</c:v>
                </c:pt>
                <c:pt idx="242">
                  <c:v>10.034073147187748</c:v>
                </c:pt>
                <c:pt idx="243">
                  <c:v>23.798041448715541</c:v>
                </c:pt>
                <c:pt idx="244">
                  <c:v>18.499758133114145</c:v>
                </c:pt>
                <c:pt idx="245">
                  <c:v>18.499995495129738</c:v>
                </c:pt>
                <c:pt idx="246">
                  <c:v>31.185172556137321</c:v>
                </c:pt>
                <c:pt idx="247">
                  <c:v>13.204381848318592</c:v>
                </c:pt>
                <c:pt idx="248">
                  <c:v>19.551036519135067</c:v>
                </c:pt>
                <c:pt idx="249">
                  <c:v>18.496582547849389</c:v>
                </c:pt>
                <c:pt idx="250">
                  <c:v>7.9124949761694872</c:v>
                </c:pt>
                <c:pt idx="251">
                  <c:v>26.966674808697164</c:v>
                </c:pt>
                <c:pt idx="252">
                  <c:v>22.730904111986831</c:v>
                </c:pt>
                <c:pt idx="253">
                  <c:v>11.091008719465167</c:v>
                </c:pt>
                <c:pt idx="254">
                  <c:v>16.382462382878707</c:v>
                </c:pt>
                <c:pt idx="255">
                  <c:v>16.375739390249439</c:v>
                </c:pt>
                <c:pt idx="256">
                  <c:v>14.258597555483362</c:v>
                </c:pt>
                <c:pt idx="257">
                  <c:v>18.482120423755681</c:v>
                </c:pt>
                <c:pt idx="258">
                  <c:v>22.708763715553406</c:v>
                </c:pt>
                <c:pt idx="259">
                  <c:v>14.249644019412486</c:v>
                </c:pt>
                <c:pt idx="260">
                  <c:v>16.364276524047682</c:v>
                </c:pt>
                <c:pt idx="261">
                  <c:v>24.821481441688086</c:v>
                </c:pt>
                <c:pt idx="262">
                  <c:v>14.249644019412486</c:v>
                </c:pt>
                <c:pt idx="263">
                  <c:v>21.653003408079002</c:v>
                </c:pt>
                <c:pt idx="264">
                  <c:v>20.595049571501324</c:v>
                </c:pt>
                <c:pt idx="265">
                  <c:v>17.421243635716042</c:v>
                </c:pt>
                <c:pt idx="266">
                  <c:v>11.077844989643303</c:v>
                </c:pt>
                <c:pt idx="267">
                  <c:v>12.135048453133477</c:v>
                </c:pt>
                <c:pt idx="268">
                  <c:v>19.536348403692521</c:v>
                </c:pt>
                <c:pt idx="269">
                  <c:v>19.530997276568915</c:v>
                </c:pt>
                <c:pt idx="270">
                  <c:v>7.9034740183287546</c:v>
                </c:pt>
                <c:pt idx="271">
                  <c:v>17.413794862895756</c:v>
                </c:pt>
                <c:pt idx="272">
                  <c:v>8.9596520398640838</c:v>
                </c:pt>
                <c:pt idx="273">
                  <c:v>21.637922371793461</c:v>
                </c:pt>
                <c:pt idx="274">
                  <c:v>18.465699769562647</c:v>
                </c:pt>
                <c:pt idx="275">
                  <c:v>19.518493597181603</c:v>
                </c:pt>
                <c:pt idx="276">
                  <c:v>6.843423870919124</c:v>
                </c:pt>
                <c:pt idx="277">
                  <c:v>17.406966487757355</c:v>
                </c:pt>
                <c:pt idx="278">
                  <c:v>25.85149151084239</c:v>
                </c:pt>
                <c:pt idx="279">
                  <c:v>18.457131962300519</c:v>
                </c:pt>
                <c:pt idx="280">
                  <c:v>22.677193770812867</c:v>
                </c:pt>
                <c:pt idx="281">
                  <c:v>21.622136960057166</c:v>
                </c:pt>
                <c:pt idx="282">
                  <c:v>14.230495684133386</c:v>
                </c:pt>
                <c:pt idx="283">
                  <c:v>14.228674716778606</c:v>
                </c:pt>
                <c:pt idx="284">
                  <c:v>20.562107611956897</c:v>
                </c:pt>
                <c:pt idx="285">
                  <c:v>13.173058714662965</c:v>
                </c:pt>
                <c:pt idx="286">
                  <c:v>29.006556397101445</c:v>
                </c:pt>
                <c:pt idx="287">
                  <c:v>24.782416502180613</c:v>
                </c:pt>
                <c:pt idx="288">
                  <c:v>16.336979995822531</c:v>
                </c:pt>
                <c:pt idx="289">
                  <c:v>16.336352976824418</c:v>
                </c:pt>
                <c:pt idx="290">
                  <c:v>22.668381475750142</c:v>
                </c:pt>
                <c:pt idx="291">
                  <c:v>22.666351635903517</c:v>
                </c:pt>
                <c:pt idx="292">
                  <c:v>17.393213733687098</c:v>
                </c:pt>
                <c:pt idx="293">
                  <c:v>27.941313981096116</c:v>
                </c:pt>
                <c:pt idx="294">
                  <c:v>11.054046951738616</c:v>
                </c:pt>
                <c:pt idx="295">
                  <c:v>25.82281448483516</c:v>
                </c:pt>
                <c:pt idx="296">
                  <c:v>15.27061227722716</c:v>
                </c:pt>
                <c:pt idx="297">
                  <c:v>6.8329250040899616</c:v>
                </c:pt>
                <c:pt idx="298">
                  <c:v>8.9421272161303609</c:v>
                </c:pt>
                <c:pt idx="299">
                  <c:v>13.160428421736334</c:v>
                </c:pt>
                <c:pt idx="300">
                  <c:v>11.049949301651692</c:v>
                </c:pt>
                <c:pt idx="301">
                  <c:v>21.594774863229198</c:v>
                </c:pt>
                <c:pt idx="302">
                  <c:v>18.431798403427674</c:v>
                </c:pt>
                <c:pt idx="303">
                  <c:v>16.322648321507859</c:v>
                </c:pt>
                <c:pt idx="304">
                  <c:v>22.650994636482569</c:v>
                </c:pt>
                <c:pt idx="305">
                  <c:v>27.923811815766513</c:v>
                </c:pt>
                <c:pt idx="306">
                  <c:v>24.757589604266073</c:v>
                </c:pt>
                <c:pt idx="307">
                  <c:v>15.268855396476331</c:v>
                </c:pt>
                <c:pt idx="308">
                  <c:v>19.484813492937782</c:v>
                </c:pt>
                <c:pt idx="309">
                  <c:v>19.482913777877538</c:v>
                </c:pt>
                <c:pt idx="310">
                  <c:v>16.318190339332933</c:v>
                </c:pt>
                <c:pt idx="311">
                  <c:v>19.478838083739845</c:v>
                </c:pt>
                <c:pt idx="312">
                  <c:v>22.640286041085645</c:v>
                </c:pt>
                <c:pt idx="313">
                  <c:v>9.9909969007817896</c:v>
                </c:pt>
                <c:pt idx="314">
                  <c:v>13.151181589124418</c:v>
                </c:pt>
                <c:pt idx="315">
                  <c:v>12.097473243738801</c:v>
                </c:pt>
                <c:pt idx="316">
                  <c:v>11.043173655682359</c:v>
                </c:pt>
                <c:pt idx="317">
                  <c:v>4.7198943712073218</c:v>
                </c:pt>
                <c:pt idx="318">
                  <c:v>8.9334475350602709</c:v>
                </c:pt>
                <c:pt idx="319">
                  <c:v>0.50466572715584501</c:v>
                </c:pt>
                <c:pt idx="320">
                  <c:v>13.146479100368825</c:v>
                </c:pt>
                <c:pt idx="321">
                  <c:v>9.9847458301431171</c:v>
                </c:pt>
                <c:pt idx="322">
                  <c:v>13.144906355780858</c:v>
                </c:pt>
                <c:pt idx="323">
                  <c:v>26.835412947765818</c:v>
                </c:pt>
                <c:pt idx="324">
                  <c:v>15.248777621602885</c:v>
                </c:pt>
                <c:pt idx="325">
                  <c:v>11.036547215734231</c:v>
                </c:pt>
                <c:pt idx="326">
                  <c:v>18.40591765509506</c:v>
                </c:pt>
                <c:pt idx="327">
                  <c:v>8.9275185079789274</c:v>
                </c:pt>
                <c:pt idx="328">
                  <c:v>21.56125222262531</c:v>
                </c:pt>
                <c:pt idx="329">
                  <c:v>14.190541766849773</c:v>
                </c:pt>
                <c:pt idx="330">
                  <c:v>23.665815245516971</c:v>
                </c:pt>
                <c:pt idx="331">
                  <c:v>5.7679983322109667</c:v>
                </c:pt>
                <c:pt idx="332">
                  <c:v>11.030350943165395</c:v>
                </c:pt>
                <c:pt idx="333">
                  <c:v>16.292788813043622</c:v>
                </c:pt>
                <c:pt idx="334">
                  <c:v>14.186854296815705</c:v>
                </c:pt>
                <c:pt idx="335">
                  <c:v>14.185521061226535</c:v>
                </c:pt>
                <c:pt idx="336">
                  <c:v>16.288632171256481</c:v>
                </c:pt>
                <c:pt idx="337">
                  <c:v>17.340272073763281</c:v>
                </c:pt>
                <c:pt idx="338">
                  <c:v>13.130214308553004</c:v>
                </c:pt>
                <c:pt idx="339">
                  <c:v>13.130320463899563</c:v>
                </c:pt>
                <c:pt idx="340">
                  <c:v>19.442070559553621</c:v>
                </c:pt>
                <c:pt idx="341">
                  <c:v>9.9722206150713788</c:v>
                </c:pt>
                <c:pt idx="342">
                  <c:v>7.8677589247613913</c:v>
                </c:pt>
                <c:pt idx="343">
                  <c:v>5.7635387659094341</c:v>
                </c:pt>
                <c:pt idx="344">
                  <c:v>13.126469831846347</c:v>
                </c:pt>
                <c:pt idx="345">
                  <c:v>13.12519210579069</c:v>
                </c:pt>
                <c:pt idx="346">
                  <c:v>21.539882975563877</c:v>
                </c:pt>
                <c:pt idx="347">
                  <c:v>19.43438682840781</c:v>
                </c:pt>
                <c:pt idx="348">
                  <c:v>16.278589176774105</c:v>
                </c:pt>
                <c:pt idx="349">
                  <c:v>16.278664878935782</c:v>
                </c:pt>
                <c:pt idx="350">
                  <c:v>18.382601531136093</c:v>
                </c:pt>
                <c:pt idx="351">
                  <c:v>25.744465770531715</c:v>
                </c:pt>
                <c:pt idx="352">
                  <c:v>19.43438682840781</c:v>
                </c:pt>
                <c:pt idx="353">
                  <c:v>19.432652632810854</c:v>
                </c:pt>
                <c:pt idx="354">
                  <c:v>27.846920056859222</c:v>
                </c:pt>
                <c:pt idx="355">
                  <c:v>20.484258569803679</c:v>
                </c:pt>
                <c:pt idx="356">
                  <c:v>18.381749666638797</c:v>
                </c:pt>
                <c:pt idx="357">
                  <c:v>25.744793972183537</c:v>
                </c:pt>
                <c:pt idx="358">
                  <c:v>22.588517202779649</c:v>
                </c:pt>
                <c:pt idx="359">
                  <c:v>27.845145169351934</c:v>
                </c:pt>
                <c:pt idx="360">
                  <c:v>16.277551663123578</c:v>
                </c:pt>
                <c:pt idx="361">
                  <c:v>24.690252814600161</c:v>
                </c:pt>
                <c:pt idx="362">
                  <c:v>20.485991313820612</c:v>
                </c:pt>
                <c:pt idx="363">
                  <c:v>19.435039712031564</c:v>
                </c:pt>
                <c:pt idx="364">
                  <c:v>27.849985788482098</c:v>
                </c:pt>
                <c:pt idx="365">
                  <c:v>20.485469005133808</c:v>
                </c:pt>
                <c:pt idx="366">
                  <c:v>17.329661670811653</c:v>
                </c:pt>
                <c:pt idx="367">
                  <c:v>24.689938092635945</c:v>
                </c:pt>
                <c:pt idx="368">
                  <c:v>15.225575859192682</c:v>
                </c:pt>
                <c:pt idx="369">
                  <c:v>24.688049929329217</c:v>
                </c:pt>
                <c:pt idx="370">
                  <c:v>22.585062288540854</c:v>
                </c:pt>
                <c:pt idx="371">
                  <c:v>27.845951147362815</c:v>
                </c:pt>
                <c:pt idx="372">
                  <c:v>32.047281263982171</c:v>
                </c:pt>
                <c:pt idx="373">
                  <c:v>29.945900716818525</c:v>
                </c:pt>
                <c:pt idx="374">
                  <c:v>19.43008552201843</c:v>
                </c:pt>
                <c:pt idx="375">
                  <c:v>17.326127754767594</c:v>
                </c:pt>
                <c:pt idx="376">
                  <c:v>26.790696100317483</c:v>
                </c:pt>
                <c:pt idx="377">
                  <c:v>26.788430370966992</c:v>
                </c:pt>
                <c:pt idx="378">
                  <c:v>23.636857380426093</c:v>
                </c:pt>
                <c:pt idx="379">
                  <c:v>22.586501707694509</c:v>
                </c:pt>
                <c:pt idx="380">
                  <c:v>28.895732451859104</c:v>
                </c:pt>
                <c:pt idx="381">
                  <c:v>12.070893352691746</c:v>
                </c:pt>
                <c:pt idx="382">
                  <c:v>24.690567544587978</c:v>
                </c:pt>
                <c:pt idx="383">
                  <c:v>26.798210447227152</c:v>
                </c:pt>
                <c:pt idx="384">
                  <c:v>30.997407939550509</c:v>
                </c:pt>
                <c:pt idx="385">
                  <c:v>22.586396756237512</c:v>
                </c:pt>
                <c:pt idx="386">
                  <c:v>22.584198725108969</c:v>
                </c:pt>
                <c:pt idx="387">
                  <c:v>19.431481231653517</c:v>
                </c:pt>
                <c:pt idx="388">
                  <c:v>20.483641134449741</c:v>
                </c:pt>
                <c:pt idx="389">
                  <c:v>11.020034859697788</c:v>
                </c:pt>
                <c:pt idx="390">
                  <c:v>25.739335216792874</c:v>
                </c:pt>
                <c:pt idx="391">
                  <c:v>16.275401469617638</c:v>
                </c:pt>
                <c:pt idx="392">
                  <c:v>13.119611260141525</c:v>
                </c:pt>
                <c:pt idx="393">
                  <c:v>23.629628983673673</c:v>
                </c:pt>
                <c:pt idx="394">
                  <c:v>16.272215224693529</c:v>
                </c:pt>
                <c:pt idx="395">
                  <c:v>18.374552039534255</c:v>
                </c:pt>
                <c:pt idx="396">
                  <c:v>13.116541718825451</c:v>
                </c:pt>
                <c:pt idx="397">
                  <c:v>6.8103665304717342</c:v>
                </c:pt>
                <c:pt idx="398">
                  <c:v>13.116268215572186</c:v>
                </c:pt>
                <c:pt idx="399">
                  <c:v>15.220337635614426</c:v>
                </c:pt>
                <c:pt idx="400">
                  <c:v>11.014507963034436</c:v>
                </c:pt>
                <c:pt idx="401">
                  <c:v>0.50346513167223461</c:v>
                </c:pt>
                <c:pt idx="402">
                  <c:v>6.8095856743818652</c:v>
                </c:pt>
                <c:pt idx="403">
                  <c:v>23.628616307502067</c:v>
                </c:pt>
                <c:pt idx="404">
                  <c:v>14.167874864800241</c:v>
                </c:pt>
                <c:pt idx="405">
                  <c:v>6.8091834334056145</c:v>
                </c:pt>
                <c:pt idx="406">
                  <c:v>11.014367632954642</c:v>
                </c:pt>
                <c:pt idx="407">
                  <c:v>11.014036007166153</c:v>
                </c:pt>
                <c:pt idx="408">
                  <c:v>11.013615077868316</c:v>
                </c:pt>
                <c:pt idx="409">
                  <c:v>20.473795403247529</c:v>
                </c:pt>
                <c:pt idx="410">
                  <c:v>19.419689939899417</c:v>
                </c:pt>
                <c:pt idx="411">
                  <c:v>6.808718266487543</c:v>
                </c:pt>
                <c:pt idx="412">
                  <c:v>11.012633034615719</c:v>
                </c:pt>
                <c:pt idx="413">
                  <c:v>3.6559495994035842</c:v>
                </c:pt>
                <c:pt idx="414">
                  <c:v>21.523393594062178</c:v>
                </c:pt>
                <c:pt idx="415">
                  <c:v>14.165167662051587</c:v>
                </c:pt>
                <c:pt idx="416">
                  <c:v>25.723568201260676</c:v>
                </c:pt>
                <c:pt idx="417">
                  <c:v>14.163904654795839</c:v>
                </c:pt>
                <c:pt idx="418">
                  <c:v>13.113139773657526</c:v>
                </c:pt>
                <c:pt idx="419">
                  <c:v>26.770999559130725</c:v>
                </c:pt>
                <c:pt idx="420">
                  <c:v>14.162461493691881</c:v>
                </c:pt>
                <c:pt idx="421">
                  <c:v>16.264132998588547</c:v>
                </c:pt>
                <c:pt idx="422">
                  <c:v>14.162215760450957</c:v>
                </c:pt>
                <c:pt idx="423">
                  <c:v>17.314192228805727</c:v>
                </c:pt>
                <c:pt idx="424">
                  <c:v>12.061249996380974</c:v>
                </c:pt>
                <c:pt idx="425">
                  <c:v>15.21302475377405</c:v>
                </c:pt>
                <c:pt idx="426">
                  <c:v>2.6046305551913083</c:v>
                </c:pt>
                <c:pt idx="427">
                  <c:v>8.9095416184706409</c:v>
                </c:pt>
                <c:pt idx="428">
                  <c:v>17.314933676918564</c:v>
                </c:pt>
                <c:pt idx="429">
                  <c:v>14.16359340740631</c:v>
                </c:pt>
                <c:pt idx="430">
                  <c:v>5.7572453671444341</c:v>
                </c:pt>
                <c:pt idx="431">
                  <c:v>13.112745186934681</c:v>
                </c:pt>
                <c:pt idx="432">
                  <c:v>8.9094692858676208</c:v>
                </c:pt>
                <c:pt idx="433">
                  <c:v>19.417779033664981</c:v>
                </c:pt>
                <c:pt idx="434">
                  <c:v>17.316397493185995</c:v>
                </c:pt>
                <c:pt idx="435">
                  <c:v>12.061864457127644</c:v>
                </c:pt>
                <c:pt idx="436">
                  <c:v>15.215226518451818</c:v>
                </c:pt>
                <c:pt idx="437">
                  <c:v>14.162822256396462</c:v>
                </c:pt>
                <c:pt idx="438">
                  <c:v>11.010720305550587</c:v>
                </c:pt>
                <c:pt idx="439">
                  <c:v>22.567020478181185</c:v>
                </c:pt>
                <c:pt idx="440">
                  <c:v>22.568561681045047</c:v>
                </c:pt>
                <c:pt idx="441">
                  <c:v>18.366893155890693</c:v>
                </c:pt>
                <c:pt idx="442">
                  <c:v>20.467016000796118</c:v>
                </c:pt>
                <c:pt idx="443">
                  <c:v>6.8072755889917156</c:v>
                </c:pt>
                <c:pt idx="444">
                  <c:v>16.265507929437778</c:v>
                </c:pt>
                <c:pt idx="445">
                  <c:v>17.315735854889606</c:v>
                </c:pt>
                <c:pt idx="446">
                  <c:v>17.314412729967554</c:v>
                </c:pt>
                <c:pt idx="447">
                  <c:v>26.770782173876469</c:v>
                </c:pt>
                <c:pt idx="448">
                  <c:v>24.66855580566974</c:v>
                </c:pt>
                <c:pt idx="449">
                  <c:v>24.672098502360676</c:v>
                </c:pt>
                <c:pt idx="450">
                  <c:v>27.825605014849618</c:v>
                </c:pt>
                <c:pt idx="451">
                  <c:v>28.877429583336308</c:v>
                </c:pt>
                <c:pt idx="452">
                  <c:v>33.0794565905734</c:v>
                </c:pt>
                <c:pt idx="453">
                  <c:v>26.773727362124792</c:v>
                </c:pt>
                <c:pt idx="454">
                  <c:v>28.879034470646602</c:v>
                </c:pt>
                <c:pt idx="455">
                  <c:v>24.673469562971153</c:v>
                </c:pt>
                <c:pt idx="456">
                  <c:v>16.266204598766688</c:v>
                </c:pt>
                <c:pt idx="457">
                  <c:v>9.9608693717996211</c:v>
                </c:pt>
                <c:pt idx="458">
                  <c:v>6.8084028223580439</c:v>
                </c:pt>
                <c:pt idx="459">
                  <c:v>17.316618050521093</c:v>
                </c:pt>
                <c:pt idx="460">
                  <c:v>23.623281066557997</c:v>
                </c:pt>
                <c:pt idx="461">
                  <c:v>22.57334475178245</c:v>
                </c:pt>
                <c:pt idx="462">
                  <c:v>13.11386848789404</c:v>
                </c:pt>
                <c:pt idx="463">
                  <c:v>22.572194620214475</c:v>
                </c:pt>
                <c:pt idx="464">
                  <c:v>8.9106765051822912</c:v>
                </c:pt>
                <c:pt idx="465">
                  <c:v>17.316918626262481</c:v>
                </c:pt>
                <c:pt idx="466">
                  <c:v>21.520477515167983</c:v>
                </c:pt>
                <c:pt idx="467">
                  <c:v>17.316979165926782</c:v>
                </c:pt>
                <c:pt idx="468">
                  <c:v>14.164610394008607</c:v>
                </c:pt>
                <c:pt idx="469">
                  <c:v>19.419263043883074</c:v>
                </c:pt>
                <c:pt idx="470">
                  <c:v>21.522022799509202</c:v>
                </c:pt>
                <c:pt idx="471">
                  <c:v>1.5543394227438112</c:v>
                </c:pt>
                <c:pt idx="472">
                  <c:v>13.11558485353992</c:v>
                </c:pt>
                <c:pt idx="473">
                  <c:v>15.215350015486511</c:v>
                </c:pt>
                <c:pt idx="474">
                  <c:v>9.9602350346513546</c:v>
                </c:pt>
                <c:pt idx="475">
                  <c:v>14.166660760560861</c:v>
                </c:pt>
                <c:pt idx="476">
                  <c:v>13.115645532996679</c:v>
                </c:pt>
                <c:pt idx="477">
                  <c:v>7.8611702642627002</c:v>
                </c:pt>
                <c:pt idx="478">
                  <c:v>24.676384524229633</c:v>
                </c:pt>
                <c:pt idx="479">
                  <c:v>7.8610337247045088</c:v>
                </c:pt>
                <c:pt idx="480">
                  <c:v>11.014176324082186</c:v>
                </c:pt>
                <c:pt idx="481">
                  <c:v>7.8609335803203306</c:v>
                </c:pt>
                <c:pt idx="482">
                  <c:v>6.8098696585567913</c:v>
                </c:pt>
                <c:pt idx="483">
                  <c:v>16.269859488983204</c:v>
                </c:pt>
                <c:pt idx="484">
                  <c:v>15.218839241143632</c:v>
                </c:pt>
                <c:pt idx="485">
                  <c:v>22.576691321473511</c:v>
                </c:pt>
                <c:pt idx="486">
                  <c:v>16.268615948685198</c:v>
                </c:pt>
                <c:pt idx="487">
                  <c:v>16.267033386609594</c:v>
                </c:pt>
                <c:pt idx="488">
                  <c:v>13.114810173486022</c:v>
                </c:pt>
                <c:pt idx="489">
                  <c:v>16.267447812202853</c:v>
                </c:pt>
                <c:pt idx="490">
                  <c:v>9.9625998503042155</c:v>
                </c:pt>
                <c:pt idx="491">
                  <c:v>8.9117704419301074</c:v>
                </c:pt>
                <c:pt idx="492">
                  <c:v>7.8601325170932439</c:v>
                </c:pt>
                <c:pt idx="493">
                  <c:v>22.57334475178245</c:v>
                </c:pt>
                <c:pt idx="494">
                  <c:v>14.164610394008607</c:v>
                </c:pt>
                <c:pt idx="495">
                  <c:v>19.42139964061726</c:v>
                </c:pt>
                <c:pt idx="496">
                  <c:v>20.470571262586564</c:v>
                </c:pt>
                <c:pt idx="497">
                  <c:v>3.6560258382613817</c:v>
                </c:pt>
                <c:pt idx="498">
                  <c:v>17.31852323713359</c:v>
                </c:pt>
                <c:pt idx="499">
                  <c:v>2.6052277496731748</c:v>
                </c:pt>
                <c:pt idx="500">
                  <c:v>19.419757764364153</c:v>
                </c:pt>
                <c:pt idx="501">
                  <c:v>23.62369118377816</c:v>
                </c:pt>
                <c:pt idx="502">
                  <c:v>15.216830213630679</c:v>
                </c:pt>
                <c:pt idx="503">
                  <c:v>17.317199730670591</c:v>
                </c:pt>
                <c:pt idx="504">
                  <c:v>19.418768348607468</c:v>
                </c:pt>
                <c:pt idx="505">
                  <c:v>21.519555809275424</c:v>
                </c:pt>
                <c:pt idx="506">
                  <c:v>26.773944688969003</c:v>
                </c:pt>
                <c:pt idx="507">
                  <c:v>15.213799762039862</c:v>
                </c:pt>
                <c:pt idx="508">
                  <c:v>23.62087411967347</c:v>
                </c:pt>
                <c:pt idx="509">
                  <c:v>20.467964177516379</c:v>
                </c:pt>
                <c:pt idx="510">
                  <c:v>24.670727686208284</c:v>
                </c:pt>
                <c:pt idx="511">
                  <c:v>12.062115999351285</c:v>
                </c:pt>
                <c:pt idx="512">
                  <c:v>13.112411189349686</c:v>
                </c:pt>
                <c:pt idx="513">
                  <c:v>4.7059432966291794</c:v>
                </c:pt>
                <c:pt idx="514">
                  <c:v>19.415216608144153</c:v>
                </c:pt>
                <c:pt idx="515">
                  <c:v>20.466400245201001</c:v>
                </c:pt>
                <c:pt idx="516">
                  <c:v>2.6045522026394443</c:v>
                </c:pt>
                <c:pt idx="517">
                  <c:v>9.95887473052011</c:v>
                </c:pt>
                <c:pt idx="518">
                  <c:v>15.210630096910711</c:v>
                </c:pt>
                <c:pt idx="519">
                  <c:v>21.512158230791655</c:v>
                </c:pt>
                <c:pt idx="520">
                  <c:v>15.209150896537469</c:v>
                </c:pt>
                <c:pt idx="521">
                  <c:v>20.462230927215195</c:v>
                </c:pt>
                <c:pt idx="522">
                  <c:v>22.564330297665325</c:v>
                </c:pt>
                <c:pt idx="523">
                  <c:v>21.510241170223665</c:v>
                </c:pt>
                <c:pt idx="524">
                  <c:v>18.360345660717673</c:v>
                </c:pt>
                <c:pt idx="525">
                  <c:v>23.610349491475734</c:v>
                </c:pt>
                <c:pt idx="526">
                  <c:v>15.210049094997153</c:v>
                </c:pt>
                <c:pt idx="527">
                  <c:v>17.310064727186354</c:v>
                </c:pt>
                <c:pt idx="528">
                  <c:v>8.9079121887750574</c:v>
                </c:pt>
                <c:pt idx="529">
                  <c:v>23.615159586105758</c:v>
                </c:pt>
                <c:pt idx="530">
                  <c:v>8.9075719150589734</c:v>
                </c:pt>
                <c:pt idx="531">
                  <c:v>3.6551581373180611</c:v>
                </c:pt>
                <c:pt idx="532">
                  <c:v>14.162265409161462</c:v>
                </c:pt>
                <c:pt idx="533">
                  <c:v>19.415463853853961</c:v>
                </c:pt>
                <c:pt idx="534">
                  <c:v>19.415216608144153</c:v>
                </c:pt>
                <c:pt idx="535">
                  <c:v>6.8077882170086026</c:v>
                </c:pt>
                <c:pt idx="536">
                  <c:v>8.9092735436516541</c:v>
                </c:pt>
                <c:pt idx="537">
                  <c:v>19.416857813969159</c:v>
                </c:pt>
                <c:pt idx="538">
                  <c:v>15.214698353470331</c:v>
                </c:pt>
                <c:pt idx="539">
                  <c:v>22.571515291773764</c:v>
                </c:pt>
                <c:pt idx="540">
                  <c:v>13.113246215216677</c:v>
                </c:pt>
                <c:pt idx="541">
                  <c:v>13.114415430118425</c:v>
                </c:pt>
                <c:pt idx="542">
                  <c:v>9.9616654683311801</c:v>
                </c:pt>
                <c:pt idx="543">
                  <c:v>13.113853709227671</c:v>
                </c:pt>
                <c:pt idx="544">
                  <c:v>7.8595681507936499</c:v>
                </c:pt>
                <c:pt idx="545">
                  <c:v>6.8094359199476768</c:v>
                </c:pt>
                <c:pt idx="546">
                  <c:v>18.368530759407331</c:v>
                </c:pt>
                <c:pt idx="547">
                  <c:v>13.114749529816031</c:v>
                </c:pt>
                <c:pt idx="548">
                  <c:v>13.114582477839393</c:v>
                </c:pt>
                <c:pt idx="549">
                  <c:v>14.165873399839548</c:v>
                </c:pt>
                <c:pt idx="550">
                  <c:v>12.064267122543912</c:v>
                </c:pt>
                <c:pt idx="551">
                  <c:v>20.473605886959309</c:v>
                </c:pt>
                <c:pt idx="552">
                  <c:v>20.474743980411102</c:v>
                </c:pt>
                <c:pt idx="553">
                  <c:v>26.779743015801692</c:v>
                </c:pt>
                <c:pt idx="554">
                  <c:v>23.627084040896051</c:v>
                </c:pt>
                <c:pt idx="555">
                  <c:v>22.575540887509767</c:v>
                </c:pt>
                <c:pt idx="556">
                  <c:v>16.268823192200468</c:v>
                </c:pt>
                <c:pt idx="557">
                  <c:v>13.115919012824842</c:v>
                </c:pt>
                <c:pt idx="558">
                  <c:v>9.9628883979351635</c:v>
                </c:pt>
                <c:pt idx="559">
                  <c:v>21.52394196077795</c:v>
                </c:pt>
                <c:pt idx="560">
                  <c:v>16.268408710449883</c:v>
                </c:pt>
                <c:pt idx="561">
                  <c:v>12.066209396077296</c:v>
                </c:pt>
                <c:pt idx="562">
                  <c:v>7.860232641068035</c:v>
                </c:pt>
                <c:pt idx="563">
                  <c:v>17.319546190338158</c:v>
                </c:pt>
                <c:pt idx="564">
                  <c:v>17.319987441419411</c:v>
                </c:pt>
                <c:pt idx="565">
                  <c:v>13.116587382479615</c:v>
                </c:pt>
                <c:pt idx="566">
                  <c:v>15.217217888756819</c:v>
                </c:pt>
                <c:pt idx="567">
                  <c:v>21.526409956823954</c:v>
                </c:pt>
                <c:pt idx="568">
                  <c:v>9.9642846493350525</c:v>
                </c:pt>
                <c:pt idx="569">
                  <c:v>13.117088704425131</c:v>
                </c:pt>
                <c:pt idx="570">
                  <c:v>16.269652219065133</c:v>
                </c:pt>
                <c:pt idx="571">
                  <c:v>15.219861669040249</c:v>
                </c:pt>
                <c:pt idx="572">
                  <c:v>11.015528651297723</c:v>
                </c:pt>
                <c:pt idx="573">
                  <c:v>20.47500483175876</c:v>
                </c:pt>
                <c:pt idx="574">
                  <c:v>23.630094282336366</c:v>
                </c:pt>
                <c:pt idx="575">
                  <c:v>8.9118839705606696</c:v>
                </c:pt>
                <c:pt idx="576">
                  <c:v>20.474483135709846</c:v>
                </c:pt>
                <c:pt idx="577">
                  <c:v>8.9127097473951888</c:v>
                </c:pt>
                <c:pt idx="578">
                  <c:v>8.9120697859374278</c:v>
                </c:pt>
                <c:pt idx="579">
                  <c:v>16.269444954428025</c:v>
                </c:pt>
                <c:pt idx="580">
                  <c:v>12.064267122543912</c:v>
                </c:pt>
                <c:pt idx="581">
                  <c:v>18.368998699763967</c:v>
                </c:pt>
                <c:pt idx="582">
                  <c:v>15.216372208970924</c:v>
                </c:pt>
                <c:pt idx="583">
                  <c:v>20.471614282585932</c:v>
                </c:pt>
                <c:pt idx="584">
                  <c:v>22.570836049852971</c:v>
                </c:pt>
                <c:pt idx="585">
                  <c:v>14.164429982988853</c:v>
                </c:pt>
                <c:pt idx="586">
                  <c:v>0.50332582700058559</c:v>
                </c:pt>
                <c:pt idx="587">
                  <c:v>19.416947460363424</c:v>
                </c:pt>
                <c:pt idx="588">
                  <c:v>23.618467663220652</c:v>
                </c:pt>
                <c:pt idx="589">
                  <c:v>19.41463258450441</c:v>
                </c:pt>
                <c:pt idx="590">
                  <c:v>19.416610541061335</c:v>
                </c:pt>
                <c:pt idx="591">
                  <c:v>9.9597625229263329</c:v>
                </c:pt>
                <c:pt idx="592">
                  <c:v>27.825928096228015</c:v>
                </c:pt>
                <c:pt idx="593">
                  <c:v>24.674698842520762</c:v>
                </c:pt>
                <c:pt idx="594">
                  <c:v>15.216759847739176</c:v>
                </c:pt>
                <c:pt idx="595">
                  <c:v>22.572090288979005</c:v>
                </c:pt>
                <c:pt idx="596">
                  <c:v>7.8605604284793458</c:v>
                </c:pt>
                <c:pt idx="597">
                  <c:v>12.065342971884743</c:v>
                </c:pt>
                <c:pt idx="598">
                  <c:v>19.426168811345224</c:v>
                </c:pt>
                <c:pt idx="599">
                  <c:v>13.118699243502597</c:v>
                </c:pt>
                <c:pt idx="600">
                  <c:v>3.6574530296535972</c:v>
                </c:pt>
                <c:pt idx="601">
                  <c:v>3.6576860537514118</c:v>
                </c:pt>
                <c:pt idx="602">
                  <c:v>12.069536232784436</c:v>
                </c:pt>
                <c:pt idx="603">
                  <c:v>4.7104202680045484</c:v>
                </c:pt>
                <c:pt idx="604">
                  <c:v>9.9691574473574462</c:v>
                </c:pt>
                <c:pt idx="605">
                  <c:v>5.7625228890910369</c:v>
                </c:pt>
                <c:pt idx="606">
                  <c:v>8.9193416985567939</c:v>
                </c:pt>
                <c:pt idx="607">
                  <c:v>0.50398864715989877</c:v>
                </c:pt>
                <c:pt idx="608">
                  <c:v>12.076517661570083</c:v>
                </c:pt>
                <c:pt idx="609">
                  <c:v>13.131855956138518</c:v>
                </c:pt>
                <c:pt idx="610">
                  <c:v>17.340449459243533</c:v>
                </c:pt>
                <c:pt idx="611">
                  <c:v>26.812750345981051</c:v>
                </c:pt>
                <c:pt idx="612">
                  <c:v>13.134765211015592</c:v>
                </c:pt>
                <c:pt idx="613">
                  <c:v>17.347086359090145</c:v>
                </c:pt>
                <c:pt idx="614">
                  <c:v>19.455013157323691</c:v>
                </c:pt>
                <c:pt idx="615">
                  <c:v>2.6102782002952214</c:v>
                </c:pt>
                <c:pt idx="616">
                  <c:v>2.6105447115850389</c:v>
                </c:pt>
                <c:pt idx="617">
                  <c:v>14.196186445319135</c:v>
                </c:pt>
                <c:pt idx="618">
                  <c:v>13.142980726656896</c:v>
                </c:pt>
                <c:pt idx="619">
                  <c:v>12.090952783960248</c:v>
                </c:pt>
                <c:pt idx="620">
                  <c:v>9.9856579521246687</c:v>
                </c:pt>
                <c:pt idx="621">
                  <c:v>11.04018130161011</c:v>
                </c:pt>
                <c:pt idx="622">
                  <c:v>5.7728987859005816</c:v>
                </c:pt>
                <c:pt idx="623">
                  <c:v>6.8270579822520032</c:v>
                </c:pt>
                <c:pt idx="624">
                  <c:v>13.151984233607086</c:v>
                </c:pt>
                <c:pt idx="625">
                  <c:v>12.099196133398424</c:v>
                </c:pt>
                <c:pt idx="626">
                  <c:v>17.370577482219375</c:v>
                </c:pt>
                <c:pt idx="627">
                  <c:v>7.8849034656636414</c:v>
                </c:pt>
                <c:pt idx="628">
                  <c:v>4.7223761484071369</c:v>
                </c:pt>
                <c:pt idx="629">
                  <c:v>12.103061493678219</c:v>
                </c:pt>
                <c:pt idx="630">
                  <c:v>16.323565548744465</c:v>
                </c:pt>
                <c:pt idx="631">
                  <c:v>2.6142271970744693</c:v>
                </c:pt>
                <c:pt idx="632">
                  <c:v>8.9445013786201564</c:v>
                </c:pt>
                <c:pt idx="633">
                  <c:v>5.7798831739226424</c:v>
                </c:pt>
                <c:pt idx="634">
                  <c:v>13.166447497728541</c:v>
                </c:pt>
                <c:pt idx="635">
                  <c:v>15.278573636150778</c:v>
                </c:pt>
                <c:pt idx="636">
                  <c:v>14.225717587595271</c:v>
                </c:pt>
                <c:pt idx="637">
                  <c:v>13.170657904587801</c:v>
                </c:pt>
                <c:pt idx="638">
                  <c:v>14.228083475100725</c:v>
                </c:pt>
                <c:pt idx="639">
                  <c:v>7.8955597251490524</c:v>
                </c:pt>
                <c:pt idx="640">
                  <c:v>16.343618555842454</c:v>
                </c:pt>
                <c:pt idx="641">
                  <c:v>11.065047529442916</c:v>
                </c:pt>
                <c:pt idx="642">
                  <c:v>8.9536591413995001</c:v>
                </c:pt>
                <c:pt idx="643">
                  <c:v>8.9546190272931181</c:v>
                </c:pt>
                <c:pt idx="644">
                  <c:v>4.7312632501817138</c:v>
                </c:pt>
                <c:pt idx="645">
                  <c:v>5.7879491253221014</c:v>
                </c:pt>
                <c:pt idx="646">
                  <c:v>2.6192360531095109</c:v>
                </c:pt>
                <c:pt idx="647">
                  <c:v>4.7326945213928795</c:v>
                </c:pt>
                <c:pt idx="648">
                  <c:v>17.413735854591376</c:v>
                </c:pt>
                <c:pt idx="649">
                  <c:v>12.131061867046544</c:v>
                </c:pt>
                <c:pt idx="650">
                  <c:v>1.5633627200664753</c:v>
                </c:pt>
                <c:pt idx="651">
                  <c:v>-0.55065471712765746</c:v>
                </c:pt>
                <c:pt idx="652">
                  <c:v>12.134577720313064</c:v>
                </c:pt>
                <c:pt idx="653">
                  <c:v>-0.55075787862075665</c:v>
                </c:pt>
                <c:pt idx="654">
                  <c:v>11.078942108814356</c:v>
                </c:pt>
                <c:pt idx="655">
                  <c:v>6.8502960015487169</c:v>
                </c:pt>
                <c:pt idx="656">
                  <c:v>-6.8956213880717661</c:v>
                </c:pt>
                <c:pt idx="657">
                  <c:v>5.7945236094995449</c:v>
                </c:pt>
                <c:pt idx="658">
                  <c:v>3.6796699532408992</c:v>
                </c:pt>
                <c:pt idx="659">
                  <c:v>5.7950717505420188</c:v>
                </c:pt>
                <c:pt idx="660">
                  <c:v>8.9694567131197065</c:v>
                </c:pt>
                <c:pt idx="661">
                  <c:v>7.9118575970639835</c:v>
                </c:pt>
                <c:pt idx="662">
                  <c:v>16.376729954157877</c:v>
                </c:pt>
                <c:pt idx="663">
                  <c:v>-0.55124958917751277</c:v>
                </c:pt>
                <c:pt idx="664">
                  <c:v>2.6229642400463455</c:v>
                </c:pt>
                <c:pt idx="665">
                  <c:v>8.9732091102189777</c:v>
                </c:pt>
                <c:pt idx="666">
                  <c:v>11.089741544476496</c:v>
                </c:pt>
                <c:pt idx="667">
                  <c:v>10.03210502122665</c:v>
                </c:pt>
                <c:pt idx="668">
                  <c:v>15.325341336079738</c:v>
                </c:pt>
                <c:pt idx="669">
                  <c:v>19.560496448509461</c:v>
                </c:pt>
                <c:pt idx="670">
                  <c:v>3.6833997631706636</c:v>
                </c:pt>
                <c:pt idx="671">
                  <c:v>8.9764765981545462</c:v>
                </c:pt>
                <c:pt idx="672">
                  <c:v>19.563914254964558</c:v>
                </c:pt>
                <c:pt idx="673">
                  <c:v>-3.7284060093071383</c:v>
                </c:pt>
                <c:pt idx="674">
                  <c:v>-2.6697670897333463</c:v>
                </c:pt>
                <c:pt idx="675">
                  <c:v>5.8029740821716693</c:v>
                </c:pt>
                <c:pt idx="676">
                  <c:v>-1.6108614752285106</c:v>
                </c:pt>
                <c:pt idx="677">
                  <c:v>1.5665611320500117</c:v>
                </c:pt>
                <c:pt idx="678">
                  <c:v>12.158157509839619</c:v>
                </c:pt>
                <c:pt idx="679">
                  <c:v>7.9217720195899588</c:v>
                </c:pt>
                <c:pt idx="680">
                  <c:v>10.04163634532755</c:v>
                </c:pt>
                <c:pt idx="681">
                  <c:v>6.8646002799653862</c:v>
                </c:pt>
                <c:pt idx="682">
                  <c:v>3.6862557843137229</c:v>
                </c:pt>
                <c:pt idx="683">
                  <c:v>11.104586746057349</c:v>
                </c:pt>
                <c:pt idx="684">
                  <c:v>-2.6715843774443719</c:v>
                </c:pt>
                <c:pt idx="685">
                  <c:v>0.50765797573440963</c:v>
                </c:pt>
                <c:pt idx="686">
                  <c:v>3.6871371420387522</c:v>
                </c:pt>
                <c:pt idx="687">
                  <c:v>-0.55215590031650008</c:v>
                </c:pt>
                <c:pt idx="688">
                  <c:v>6.8673880634809032</c:v>
                </c:pt>
                <c:pt idx="689">
                  <c:v>5.8076703115340953</c:v>
                </c:pt>
                <c:pt idx="690">
                  <c:v>12.167408420794205</c:v>
                </c:pt>
                <c:pt idx="691">
                  <c:v>6.8677069234100925</c:v>
                </c:pt>
                <c:pt idx="692">
                  <c:v>0.5077191725687622</c:v>
                </c:pt>
                <c:pt idx="693">
                  <c:v>5.807894131108303</c:v>
                </c:pt>
                <c:pt idx="694">
                  <c:v>14.291017509662243</c:v>
                </c:pt>
                <c:pt idx="695">
                  <c:v>13.229822014408516</c:v>
                </c:pt>
                <c:pt idx="696">
                  <c:v>6.8700354759957376</c:v>
                </c:pt>
                <c:pt idx="697">
                  <c:v>8.9899271556399967</c:v>
                </c:pt>
                <c:pt idx="698">
                  <c:v>6.8699471960266294</c:v>
                </c:pt>
                <c:pt idx="699">
                  <c:v>10.051731809316973</c:v>
                </c:pt>
                <c:pt idx="700">
                  <c:v>4.748809496441952</c:v>
                </c:pt>
                <c:pt idx="701">
                  <c:v>6.8702120427406044</c:v>
                </c:pt>
                <c:pt idx="702">
                  <c:v>3.6889084825483645</c:v>
                </c:pt>
                <c:pt idx="703">
                  <c:v>11.111403701062763</c:v>
                </c:pt>
                <c:pt idx="704">
                  <c:v>16.414030671609858</c:v>
                </c:pt>
                <c:pt idx="705">
                  <c:v>4.7492366628984097</c:v>
                </c:pt>
                <c:pt idx="706">
                  <c:v>-1.6128775012838765</c:v>
                </c:pt>
                <c:pt idx="707">
                  <c:v>11.113006988163241</c:v>
                </c:pt>
                <c:pt idx="708">
                  <c:v>8.9922379829834611</c:v>
                </c:pt>
                <c:pt idx="709">
                  <c:v>6.8713058005915499</c:v>
                </c:pt>
                <c:pt idx="710">
                  <c:v>8.9927450197527428</c:v>
                </c:pt>
                <c:pt idx="711">
                  <c:v>0.50800375624016603</c:v>
                </c:pt>
                <c:pt idx="712">
                  <c:v>12.174289377692499</c:v>
                </c:pt>
                <c:pt idx="713">
                  <c:v>13.236218581186607</c:v>
                </c:pt>
                <c:pt idx="714">
                  <c:v>12.175132378743848</c:v>
                </c:pt>
                <c:pt idx="715">
                  <c:v>8.9947364496737894</c:v>
                </c:pt>
                <c:pt idx="716">
                  <c:v>16.420490413438532</c:v>
                </c:pt>
                <c:pt idx="717">
                  <c:v>6.8725965824065556</c:v>
                </c:pt>
                <c:pt idx="718">
                  <c:v>8.9949677184483683</c:v>
                </c:pt>
                <c:pt idx="719">
                  <c:v>10.056175797827613</c:v>
                </c:pt>
                <c:pt idx="720">
                  <c:v>1.5691920378269286</c:v>
                </c:pt>
                <c:pt idx="721">
                  <c:v>10.05604650617051</c:v>
                </c:pt>
                <c:pt idx="722">
                  <c:v>-2.6745040667109006</c:v>
                </c:pt>
                <c:pt idx="723">
                  <c:v>5.8122994245933635</c:v>
                </c:pt>
                <c:pt idx="724">
                  <c:v>-4.7966139501350149</c:v>
                </c:pt>
                <c:pt idx="725">
                  <c:v>6.8741871953247058</c:v>
                </c:pt>
                <c:pt idx="726">
                  <c:v>-6.9195850116122406</c:v>
                </c:pt>
                <c:pt idx="727">
                  <c:v>2.6307307382133724</c:v>
                </c:pt>
                <c:pt idx="728">
                  <c:v>-0.55285181160606001</c:v>
                </c:pt>
                <c:pt idx="729">
                  <c:v>-1.6143839785187379</c:v>
                </c:pt>
                <c:pt idx="730">
                  <c:v>4.7543210611374445</c:v>
                </c:pt>
                <c:pt idx="731">
                  <c:v>-2.6760867967294089</c:v>
                </c:pt>
                <c:pt idx="732">
                  <c:v>12.186445508718982</c:v>
                </c:pt>
                <c:pt idx="733">
                  <c:v>-0.55301973702978302</c:v>
                </c:pt>
                <c:pt idx="734">
                  <c:v>5.8163955269415686</c:v>
                </c:pt>
                <c:pt idx="735">
                  <c:v>-5.8616234898934536</c:v>
                </c:pt>
                <c:pt idx="736">
                  <c:v>3.6937604832680475</c:v>
                </c:pt>
                <c:pt idx="737">
                  <c:v>11.125446601245383</c:v>
                </c:pt>
                <c:pt idx="738">
                  <c:v>10.065003928206449</c:v>
                </c:pt>
                <c:pt idx="739">
                  <c:v>3.6943969673126293</c:v>
                </c:pt>
                <c:pt idx="740">
                  <c:v>-2.6769343223823463</c:v>
                </c:pt>
                <c:pt idx="741">
                  <c:v>-0.55331869355038654</c:v>
                </c:pt>
                <c:pt idx="742">
                  <c:v>0.50873202324378797</c:v>
                </c:pt>
                <c:pt idx="743">
                  <c:v>1.5708605394669759</c:v>
                </c:pt>
                <c:pt idx="744">
                  <c:v>2.6331011319894375</c:v>
                </c:pt>
                <c:pt idx="745">
                  <c:v>10.068265127891561</c:v>
                </c:pt>
                <c:pt idx="746">
                  <c:v>-0.55340138320348531</c:v>
                </c:pt>
                <c:pt idx="747">
                  <c:v>3.6963948643128761</c:v>
                </c:pt>
                <c:pt idx="748">
                  <c:v>10.070964996080344</c:v>
                </c:pt>
                <c:pt idx="749">
                  <c:v>13.258715244411739</c:v>
                </c:pt>
                <c:pt idx="750">
                  <c:v>9.0096071280373184</c:v>
                </c:pt>
                <c:pt idx="751">
                  <c:v>0.50904907083894901</c:v>
                </c:pt>
                <c:pt idx="752">
                  <c:v>-1.6165591755036892</c:v>
                </c:pt>
                <c:pt idx="753">
                  <c:v>-2.6796930175322333</c:v>
                </c:pt>
                <c:pt idx="754">
                  <c:v>1.5723378631558924</c:v>
                </c:pt>
                <c:pt idx="755">
                  <c:v>7.9516390602225719</c:v>
                </c:pt>
                <c:pt idx="756">
                  <c:v>11.141876067696057</c:v>
                </c:pt>
                <c:pt idx="757">
                  <c:v>-2.6806599046147572</c:v>
                </c:pt>
                <c:pt idx="758">
                  <c:v>-1.6176009071543551</c:v>
                </c:pt>
                <c:pt idx="759">
                  <c:v>-7.9993315364131972</c:v>
                </c:pt>
                <c:pt idx="760">
                  <c:v>3.7007310628955334</c:v>
                </c:pt>
                <c:pt idx="761">
                  <c:v>5.8284844556716564</c:v>
                </c:pt>
                <c:pt idx="762">
                  <c:v>-0.55429328708182868</c:v>
                </c:pt>
                <c:pt idx="763">
                  <c:v>-4.8105311634221879</c:v>
                </c:pt>
                <c:pt idx="764">
                  <c:v>2.6381474677881154</c:v>
                </c:pt>
                <c:pt idx="765">
                  <c:v>13.281973748090925</c:v>
                </c:pt>
                <c:pt idx="766">
                  <c:v>1.5745285963037217</c:v>
                </c:pt>
                <c:pt idx="767">
                  <c:v>5.8331922092560262</c:v>
                </c:pt>
                <c:pt idx="768">
                  <c:v>1.574934957724297</c:v>
                </c:pt>
                <c:pt idx="769">
                  <c:v>2.6400335648907571</c:v>
                </c:pt>
                <c:pt idx="770">
                  <c:v>7.9650423005251607</c:v>
                </c:pt>
                <c:pt idx="771">
                  <c:v>-2.6857475308958838</c:v>
                </c:pt>
                <c:pt idx="772">
                  <c:v>-2.6856990332753981</c:v>
                </c:pt>
                <c:pt idx="773">
                  <c:v>4.7721842945627637</c:v>
                </c:pt>
                <c:pt idx="774">
                  <c:v>-1.6207969625128353</c:v>
                </c:pt>
                <c:pt idx="775">
                  <c:v>1.5762041449843003</c:v>
                </c:pt>
                <c:pt idx="776">
                  <c:v>4.7732936462171462</c:v>
                </c:pt>
                <c:pt idx="777">
                  <c:v>1.57629779810514</c:v>
                </c:pt>
                <c:pt idx="778">
                  <c:v>1.5764810459310068</c:v>
                </c:pt>
                <c:pt idx="779">
                  <c:v>0.51067486958930042</c:v>
                </c:pt>
                <c:pt idx="780">
                  <c:v>-6.9537981346390296</c:v>
                </c:pt>
                <c:pt idx="781">
                  <c:v>-2.6886286755762465</c:v>
                </c:pt>
                <c:pt idx="782">
                  <c:v>-1.6225570357465959</c:v>
                </c:pt>
                <c:pt idx="783">
                  <c:v>-5.8902404742254948</c:v>
                </c:pt>
                <c:pt idx="784">
                  <c:v>-1.6229851190741462</c:v>
                </c:pt>
                <c:pt idx="785">
                  <c:v>7.9825976994476111</c:v>
                </c:pt>
                <c:pt idx="786">
                  <c:v>5.8485097527646674</c:v>
                </c:pt>
                <c:pt idx="787">
                  <c:v>4.7819395747798739</c:v>
                </c:pt>
                <c:pt idx="788">
                  <c:v>-6.9627058777078306</c:v>
                </c:pt>
                <c:pt idx="789">
                  <c:v>-2.6924076324266584</c:v>
                </c:pt>
                <c:pt idx="790">
                  <c:v>-4.8288131570104991</c:v>
                </c:pt>
                <c:pt idx="791">
                  <c:v>-1.6248887183929264</c:v>
                </c:pt>
                <c:pt idx="792">
                  <c:v>2.6487709721125721</c:v>
                </c:pt>
                <c:pt idx="793">
                  <c:v>-2.6940464104152628</c:v>
                </c:pt>
                <c:pt idx="794">
                  <c:v>-5.901380048179341</c:v>
                </c:pt>
                <c:pt idx="795">
                  <c:v>-0.55699782143614596</c:v>
                </c:pt>
                <c:pt idx="796">
                  <c:v>3.7195073108488699</c:v>
                </c:pt>
                <c:pt idx="797">
                  <c:v>-3.7657226534913537</c:v>
                </c:pt>
                <c:pt idx="798">
                  <c:v>-0.55713069634518109</c:v>
                </c:pt>
                <c:pt idx="799">
                  <c:v>2.6509334302719529</c:v>
                </c:pt>
                <c:pt idx="800">
                  <c:v>10.137059496397098</c:v>
                </c:pt>
                <c:pt idx="801">
                  <c:v>-0.55714940707517646</c:v>
                </c:pt>
                <c:pt idx="802">
                  <c:v>-1.6269826193674324</c:v>
                </c:pt>
                <c:pt idx="803">
                  <c:v>-2.6963859926565541</c:v>
                </c:pt>
                <c:pt idx="804">
                  <c:v>-0.55709032692744542</c:v>
                </c:pt>
                <c:pt idx="805">
                  <c:v>-13.389242808583573</c:v>
                </c:pt>
                <c:pt idx="806">
                  <c:v>-18.734754327542568</c:v>
                </c:pt>
                <c:pt idx="807">
                  <c:v>-1.6266366125287579</c:v>
                </c:pt>
                <c:pt idx="808">
                  <c:v>-3.7657714607320187</c:v>
                </c:pt>
                <c:pt idx="809">
                  <c:v>6.9287993875322487</c:v>
                </c:pt>
                <c:pt idx="810">
                  <c:v>2.6515862933703103</c:v>
                </c:pt>
                <c:pt idx="811">
                  <c:v>0.51238934333030617</c:v>
                </c:pt>
                <c:pt idx="812">
                  <c:v>-10.186223584244491</c:v>
                </c:pt>
                <c:pt idx="813">
                  <c:v>-2.6975747982863156</c:v>
                </c:pt>
                <c:pt idx="814">
                  <c:v>-2.6978546696163321</c:v>
                </c:pt>
                <c:pt idx="815">
                  <c:v>-3.767969096780948</c:v>
                </c:pt>
                <c:pt idx="816">
                  <c:v>6.9355037915181654</c:v>
                </c:pt>
                <c:pt idx="817">
                  <c:v>-0.55796948723885831</c:v>
                </c:pt>
                <c:pt idx="818">
                  <c:v>9.0774732280806028</c:v>
                </c:pt>
                <c:pt idx="819">
                  <c:v>-10.195663403992009</c:v>
                </c:pt>
                <c:pt idx="820">
                  <c:v>-8.0542071011486627</c:v>
                </c:pt>
                <c:pt idx="821">
                  <c:v>0.51300777751106119</c:v>
                </c:pt>
                <c:pt idx="822">
                  <c:v>-17.691612587577172</c:v>
                </c:pt>
                <c:pt idx="823">
                  <c:v>-4.8414461812178748</c:v>
                </c:pt>
                <c:pt idx="824">
                  <c:v>0.51296391946216235</c:v>
                </c:pt>
                <c:pt idx="825">
                  <c:v>0.51290792910883642</c:v>
                </c:pt>
                <c:pt idx="826">
                  <c:v>-5.9128687828610662</c:v>
                </c:pt>
                <c:pt idx="827">
                  <c:v>1.5837843995521297</c:v>
                </c:pt>
                <c:pt idx="828">
                  <c:v>1.583846058993053</c:v>
                </c:pt>
                <c:pt idx="829">
                  <c:v>-4.8421374034486639</c:v>
                </c:pt>
                <c:pt idx="830">
                  <c:v>1.5840516251412973</c:v>
                </c:pt>
                <c:pt idx="831">
                  <c:v>3.7270601849009437</c:v>
                </c:pt>
                <c:pt idx="832">
                  <c:v>12.294157187042074</c:v>
                </c:pt>
                <c:pt idx="833">
                  <c:v>-14.487422017401517</c:v>
                </c:pt>
                <c:pt idx="834">
                  <c:v>-8.0586427816546813</c:v>
                </c:pt>
                <c:pt idx="835">
                  <c:v>-10.199501983174837</c:v>
                </c:pt>
                <c:pt idx="836">
                  <c:v>5.8677444612848113</c:v>
                </c:pt>
                <c:pt idx="837">
                  <c:v>4.7967097569741481</c:v>
                </c:pt>
                <c:pt idx="838">
                  <c:v>-0.55786088074406071</c:v>
                </c:pt>
                <c:pt idx="839">
                  <c:v>-10.195344273403894</c:v>
                </c:pt>
                <c:pt idx="840">
                  <c:v>0.51298114746953294</c:v>
                </c:pt>
                <c:pt idx="841">
                  <c:v>2.655992923322549</c:v>
                </c:pt>
                <c:pt idx="842">
                  <c:v>-1.6290434731144972</c:v>
                </c:pt>
                <c:pt idx="843">
                  <c:v>11.227955614021825</c:v>
                </c:pt>
                <c:pt idx="844">
                  <c:v>-4.8435833242811341</c:v>
                </c:pt>
                <c:pt idx="845">
                  <c:v>-15.559387260679417</c:v>
                </c:pt>
                <c:pt idx="846">
                  <c:v>2.6560963793817818</c:v>
                </c:pt>
                <c:pt idx="847">
                  <c:v>-17.695516398667081</c:v>
                </c:pt>
                <c:pt idx="848">
                  <c:v>-6.9839421803368245</c:v>
                </c:pt>
                <c:pt idx="849">
                  <c:v>-11.26801473717685</c:v>
                </c:pt>
                <c:pt idx="850">
                  <c:v>-0.55789707821095214</c:v>
                </c:pt>
                <c:pt idx="851">
                  <c:v>10.150555155470597</c:v>
                </c:pt>
                <c:pt idx="852">
                  <c:v>-5.9129455245291327</c:v>
                </c:pt>
                <c:pt idx="853">
                  <c:v>-4.840566729199125</c:v>
                </c:pt>
                <c:pt idx="854">
                  <c:v>-5.9158631847326379</c:v>
                </c:pt>
                <c:pt idx="855">
                  <c:v>-5.9123316469554368</c:v>
                </c:pt>
                <c:pt idx="856">
                  <c:v>-2.6997453211270623</c:v>
                </c:pt>
                <c:pt idx="857">
                  <c:v>-5.9150951002901175</c:v>
                </c:pt>
                <c:pt idx="858">
                  <c:v>-6.9858461994699592</c:v>
                </c:pt>
                <c:pt idx="859">
                  <c:v>1.5846686438739863</c:v>
                </c:pt>
                <c:pt idx="860">
                  <c:v>-6.9863903956372466</c:v>
                </c:pt>
                <c:pt idx="861">
                  <c:v>-4.8434575577553494</c:v>
                </c:pt>
                <c:pt idx="862">
                  <c:v>-2.7002709724746334</c:v>
                </c:pt>
                <c:pt idx="863">
                  <c:v>-4.8421374034486639</c:v>
                </c:pt>
                <c:pt idx="864">
                  <c:v>-0.55794776255700185</c:v>
                </c:pt>
                <c:pt idx="865">
                  <c:v>4.7973946187698564</c:v>
                </c:pt>
                <c:pt idx="866">
                  <c:v>9.0819506359889512</c:v>
                </c:pt>
                <c:pt idx="867">
                  <c:v>-6.9846673985640368</c:v>
                </c:pt>
                <c:pt idx="868">
                  <c:v>-6.9848487266549668</c:v>
                </c:pt>
                <c:pt idx="869">
                  <c:v>-1.6289253356090194</c:v>
                </c:pt>
                <c:pt idx="870">
                  <c:v>-8.0560889740921535</c:v>
                </c:pt>
                <c:pt idx="871">
                  <c:v>-4.8409435980809157</c:v>
                </c:pt>
                <c:pt idx="872">
                  <c:v>-0.55780297456604366</c:v>
                </c:pt>
                <c:pt idx="873">
                  <c:v>2.6545798311389022</c:v>
                </c:pt>
                <c:pt idx="874">
                  <c:v>-5.9119931508990078</c:v>
                </c:pt>
                <c:pt idx="875">
                  <c:v>-11.268513808632758</c:v>
                </c:pt>
                <c:pt idx="876">
                  <c:v>-8.0533709953559551</c:v>
                </c:pt>
                <c:pt idx="877">
                  <c:v>1.5838545291284067</c:v>
                </c:pt>
                <c:pt idx="878">
                  <c:v>-3.771099045411558</c:v>
                </c:pt>
                <c:pt idx="879">
                  <c:v>-11.269098874444916</c:v>
                </c:pt>
                <c:pt idx="880">
                  <c:v>-8.0580763498112322</c:v>
                </c:pt>
                <c:pt idx="881">
                  <c:v>-5.9139433475186287</c:v>
                </c:pt>
                <c:pt idx="882">
                  <c:v>-3.7726659705089842</c:v>
                </c:pt>
                <c:pt idx="883">
                  <c:v>-0.55799845611312437</c:v>
                </c:pt>
                <c:pt idx="884">
                  <c:v>-10.19825575426443</c:v>
                </c:pt>
                <c:pt idx="885">
                  <c:v>-6.9847580614326583</c:v>
                </c:pt>
                <c:pt idx="886">
                  <c:v>-10.193624634153899</c:v>
                </c:pt>
                <c:pt idx="887">
                  <c:v>-1.6285150432867059</c:v>
                </c:pt>
                <c:pt idx="888">
                  <c:v>3.7261210985574933</c:v>
                </c:pt>
                <c:pt idx="889">
                  <c:v>2.6547865311880461</c:v>
                </c:pt>
                <c:pt idx="890">
                  <c:v>-10.200296532867767</c:v>
                </c:pt>
                <c:pt idx="891">
                  <c:v>-5.9140201170824325</c:v>
                </c:pt>
                <c:pt idx="892">
                  <c:v>-12.337644441380247</c:v>
                </c:pt>
                <c:pt idx="893">
                  <c:v>-3.771099045411558</c:v>
                </c:pt>
                <c:pt idx="894">
                  <c:v>-6.9846141468347547</c:v>
                </c:pt>
                <c:pt idx="895">
                  <c:v>-6.9844860798874917</c:v>
                </c:pt>
                <c:pt idx="896">
                  <c:v>-10.199050083117333</c:v>
                </c:pt>
                <c:pt idx="897">
                  <c:v>-4.8415349078946059</c:v>
                </c:pt>
                <c:pt idx="898">
                  <c:v>-10.196138148760982</c:v>
                </c:pt>
                <c:pt idx="899">
                  <c:v>0.51298780472072003</c:v>
                </c:pt>
                <c:pt idx="900">
                  <c:v>-2.7001658258303256</c:v>
                </c:pt>
                <c:pt idx="901">
                  <c:v>6.9372136174149439</c:v>
                </c:pt>
                <c:pt idx="902">
                  <c:v>-1.6284516547442869</c:v>
                </c:pt>
                <c:pt idx="903">
                  <c:v>-13.404181119493229</c:v>
                </c:pt>
                <c:pt idx="904">
                  <c:v>-3.7690933238130802</c:v>
                </c:pt>
                <c:pt idx="905">
                  <c:v>-10.191112358486212</c:v>
                </c:pt>
                <c:pt idx="906">
                  <c:v>-13.401644606039481</c:v>
                </c:pt>
                <c:pt idx="907">
                  <c:v>-8.0497150726483007</c:v>
                </c:pt>
                <c:pt idx="908">
                  <c:v>1.5830037953006741</c:v>
                </c:pt>
                <c:pt idx="909">
                  <c:v>-2.6983095844070482</c:v>
                </c:pt>
                <c:pt idx="910">
                  <c:v>-8.0507592832454868</c:v>
                </c:pt>
                <c:pt idx="911">
                  <c:v>-10.192566682919198</c:v>
                </c:pt>
                <c:pt idx="912">
                  <c:v>-3.7693579218465412</c:v>
                </c:pt>
                <c:pt idx="913">
                  <c:v>-3.7695334213754754</c:v>
                </c:pt>
                <c:pt idx="914">
                  <c:v>4.7954028363786705</c:v>
                </c:pt>
                <c:pt idx="915">
                  <c:v>-12.336043542883955</c:v>
                </c:pt>
                <c:pt idx="916">
                  <c:v>-8.0516993044383938</c:v>
                </c:pt>
                <c:pt idx="917">
                  <c:v>-11.263311051895586</c:v>
                </c:pt>
                <c:pt idx="918">
                  <c:v>-6.979956170505389</c:v>
                </c:pt>
                <c:pt idx="919">
                  <c:v>-4.8388087833318947</c:v>
                </c:pt>
                <c:pt idx="920">
                  <c:v>-6.9801372540604216</c:v>
                </c:pt>
                <c:pt idx="921">
                  <c:v>-5.9094941204172198</c:v>
                </c:pt>
                <c:pt idx="922">
                  <c:v>0.51273495058707297</c:v>
                </c:pt>
                <c:pt idx="923">
                  <c:v>-2.6985896082327443</c:v>
                </c:pt>
                <c:pt idx="924">
                  <c:v>3.7238494860891791</c:v>
                </c:pt>
                <c:pt idx="925">
                  <c:v>-10.192170007819648</c:v>
                </c:pt>
                <c:pt idx="926">
                  <c:v>0.51272829989700763</c:v>
                </c:pt>
                <c:pt idx="927">
                  <c:v>-1.627932281704439</c:v>
                </c:pt>
                <c:pt idx="928">
                  <c:v>-9.1203720519799276</c:v>
                </c:pt>
                <c:pt idx="929">
                  <c:v>-2.6982395875307503</c:v>
                </c:pt>
                <c:pt idx="930">
                  <c:v>-4.8388715451257589</c:v>
                </c:pt>
                <c:pt idx="931">
                  <c:v>4.7957139433487228</c:v>
                </c:pt>
                <c:pt idx="932">
                  <c:v>0.51271773084800165</c:v>
                </c:pt>
                <c:pt idx="933">
                  <c:v>-12.329324303511104</c:v>
                </c:pt>
                <c:pt idx="934">
                  <c:v>2.6532026529431931</c:v>
                </c:pt>
                <c:pt idx="935">
                  <c:v>-17.68128727933842</c:v>
                </c:pt>
                <c:pt idx="936">
                  <c:v>20.846278465170418</c:v>
                </c:pt>
                <c:pt idx="937">
                  <c:v>-3.7680668290291393</c:v>
                </c:pt>
                <c:pt idx="938">
                  <c:v>-10.188337073070745</c:v>
                </c:pt>
                <c:pt idx="939">
                  <c:v>-2.6977497110624258</c:v>
                </c:pt>
                <c:pt idx="940">
                  <c:v>6.9328426472409816</c:v>
                </c:pt>
                <c:pt idx="941">
                  <c:v>6.9336149642785188</c:v>
                </c:pt>
                <c:pt idx="942">
                  <c:v>28.336513330919818</c:v>
                </c:pt>
                <c:pt idx="943">
                  <c:v>-6.9784707029715403</c:v>
                </c:pt>
                <c:pt idx="944">
                  <c:v>4.7929775866105508</c:v>
                </c:pt>
                <c:pt idx="945">
                  <c:v>-6.9783268412129527</c:v>
                </c:pt>
                <c:pt idx="946">
                  <c:v>-1.6276280525223885</c:v>
                </c:pt>
                <c:pt idx="947">
                  <c:v>-6.9779648713320626</c:v>
                </c:pt>
                <c:pt idx="948">
                  <c:v>-2.6976591095809961</c:v>
                </c:pt>
                <c:pt idx="949">
                  <c:v>-3.7679402819163967</c:v>
                </c:pt>
                <c:pt idx="950">
                  <c:v>4.7936613830056682</c:v>
                </c:pt>
                <c:pt idx="951">
                  <c:v>-2.6979596363375844</c:v>
                </c:pt>
                <c:pt idx="952">
                  <c:v>-2.6978896576158866</c:v>
                </c:pt>
                <c:pt idx="953">
                  <c:v>6.9337948082606289</c:v>
                </c:pt>
                <c:pt idx="954">
                  <c:v>-2.6975891440984747</c:v>
                </c:pt>
                <c:pt idx="955">
                  <c:v>-14.470401535388239</c:v>
                </c:pt>
                <c:pt idx="956">
                  <c:v>-6.9782363452221707</c:v>
                </c:pt>
                <c:pt idx="957">
                  <c:v>6.9339746615725604</c:v>
                </c:pt>
                <c:pt idx="958">
                  <c:v>-2.6978196825242611</c:v>
                </c:pt>
                <c:pt idx="959">
                  <c:v>-12.329164410834361</c:v>
                </c:pt>
                <c:pt idx="960">
                  <c:v>-6.9787793563765721</c:v>
                </c:pt>
                <c:pt idx="961">
                  <c:v>6.9332921896250594</c:v>
                </c:pt>
                <c:pt idx="962">
                  <c:v>-3.7680179622713159</c:v>
                </c:pt>
                <c:pt idx="963">
                  <c:v>-2.6979596363375844</c:v>
                </c:pt>
                <c:pt idx="964">
                  <c:v>-10.188997718201215</c:v>
                </c:pt>
                <c:pt idx="965">
                  <c:v>-3.7681156970544687</c:v>
                </c:pt>
                <c:pt idx="966">
                  <c:v>5.8631787153675887</c:v>
                </c:pt>
                <c:pt idx="967">
                  <c:v>-2.6975891440984747</c:v>
                </c:pt>
                <c:pt idx="968">
                  <c:v>-11.259014996577756</c:v>
                </c:pt>
                <c:pt idx="969">
                  <c:v>-10.188259145891797</c:v>
                </c:pt>
                <c:pt idx="970">
                  <c:v>-8.048462377431381</c:v>
                </c:pt>
                <c:pt idx="971">
                  <c:v>-8.0483580037622069</c:v>
                </c:pt>
                <c:pt idx="972">
                  <c:v>0.5126019695588323</c:v>
                </c:pt>
                <c:pt idx="973">
                  <c:v>5.8633756315293128</c:v>
                </c:pt>
                <c:pt idx="974">
                  <c:v>2.6530306061346707</c:v>
                </c:pt>
                <c:pt idx="975">
                  <c:v>-8.0485667538076946</c:v>
                </c:pt>
                <c:pt idx="976">
                  <c:v>-2.6978546696163321</c:v>
                </c:pt>
                <c:pt idx="977">
                  <c:v>-4.8383067475858974</c:v>
                </c:pt>
                <c:pt idx="978">
                  <c:v>-8.0486711328912488</c:v>
                </c:pt>
                <c:pt idx="979">
                  <c:v>2.6529273887592542</c:v>
                </c:pt>
                <c:pt idx="980">
                  <c:v>-5.908344547581283</c:v>
                </c:pt>
                <c:pt idx="981">
                  <c:v>-6.9780924804243574</c:v>
                </c:pt>
                <c:pt idx="982">
                  <c:v>-0.55751659047064095</c:v>
                </c:pt>
                <c:pt idx="983">
                  <c:v>-4.8380815123982348</c:v>
                </c:pt>
                <c:pt idx="984">
                  <c:v>-5.9084977981174882</c:v>
                </c:pt>
                <c:pt idx="985">
                  <c:v>-13.399763828913843</c:v>
                </c:pt>
                <c:pt idx="986">
                  <c:v>-9.118597913649733</c:v>
                </c:pt>
                <c:pt idx="987">
                  <c:v>-21.96062600357952</c:v>
                </c:pt>
                <c:pt idx="988">
                  <c:v>2.6527897780847325</c:v>
                </c:pt>
                <c:pt idx="989">
                  <c:v>-0.55751362390293924</c:v>
                </c:pt>
                <c:pt idx="990">
                  <c:v>10.143841738280715</c:v>
                </c:pt>
                <c:pt idx="991">
                  <c:v>-12.329484200335083</c:v>
                </c:pt>
                <c:pt idx="992">
                  <c:v>2.6526521816855473</c:v>
                </c:pt>
                <c:pt idx="993">
                  <c:v>-2.6976097790269957</c:v>
                </c:pt>
                <c:pt idx="994">
                  <c:v>4.7930397418578714</c:v>
                </c:pt>
                <c:pt idx="995">
                  <c:v>-4.8379302891354996</c:v>
                </c:pt>
                <c:pt idx="996">
                  <c:v>-4.8379930281422583</c:v>
                </c:pt>
                <c:pt idx="997">
                  <c:v>2.6527897780847325</c:v>
                </c:pt>
                <c:pt idx="998">
                  <c:v>-0.55749786615190122</c:v>
                </c:pt>
                <c:pt idx="999">
                  <c:v>-4.8381812549262184</c:v>
                </c:pt>
                <c:pt idx="1000">
                  <c:v>10.143501066540445</c:v>
                </c:pt>
                <c:pt idx="1001">
                  <c:v>-11.258722979382076</c:v>
                </c:pt>
                <c:pt idx="1002">
                  <c:v>10.14436795985532</c:v>
                </c:pt>
                <c:pt idx="1003">
                  <c:v>4.7933138892172948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13-4DE1-9F8E-F205AF193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938800"/>
        <c:axId val="901940880"/>
      </c:scatterChart>
      <c:valAx>
        <c:axId val="90193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>
                    <a:solidFill>
                      <a:schemeClr val="tx1"/>
                    </a:solidFill>
                  </a:rPr>
                  <a:t>SO2, ppm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40880"/>
        <c:crosses val="autoZero"/>
        <c:crossBetween val="midCat"/>
      </c:valAx>
      <c:valAx>
        <c:axId val="9019408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>
                    <a:solidFill>
                      <a:schemeClr val="tx1"/>
                    </a:solidFill>
                  </a:rPr>
                  <a:t>CO2 mixing ratio, ppm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388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8146544181977252E-2"/>
                  <c:y val="0.3890385362479509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BG_3!$M$2:$M$962</c:f>
              <c:numCache>
                <c:formatCode>General</c:formatCode>
                <c:ptCount val="956"/>
                <c:pt idx="0">
                  <c:v>4.5688833786777752E-2</c:v>
                </c:pt>
                <c:pt idx="1">
                  <c:v>0.16507674116931279</c:v>
                </c:pt>
                <c:pt idx="2">
                  <c:v>0.27413300272066671</c:v>
                </c:pt>
                <c:pt idx="3">
                  <c:v>0.34645452353893297</c:v>
                </c:pt>
                <c:pt idx="4">
                  <c:v>0.4015566346385645</c:v>
                </c:pt>
                <c:pt idx="5">
                  <c:v>0.50487309295037364</c:v>
                </c:pt>
                <c:pt idx="6">
                  <c:v>0.51520473878155448</c:v>
                </c:pt>
                <c:pt idx="7">
                  <c:v>0.58293441700818494</c:v>
                </c:pt>
                <c:pt idx="8">
                  <c:v>0.62885284292454446</c:v>
                </c:pt>
                <c:pt idx="9">
                  <c:v>0.64033244940363432</c:v>
                </c:pt>
                <c:pt idx="10">
                  <c:v>0.66329166236181425</c:v>
                </c:pt>
                <c:pt idx="11">
                  <c:v>0.69658252115117492</c:v>
                </c:pt>
                <c:pt idx="12">
                  <c:v>0.7321693012363536</c:v>
                </c:pt>
                <c:pt idx="13">
                  <c:v>0.73676114382798952</c:v>
                </c:pt>
                <c:pt idx="14">
                  <c:v>0.74020502577171654</c:v>
                </c:pt>
                <c:pt idx="15">
                  <c:v>0.74824075030707937</c:v>
                </c:pt>
                <c:pt idx="16">
                  <c:v>0.75283259289871518</c:v>
                </c:pt>
                <c:pt idx="17">
                  <c:v>0.75972035678616945</c:v>
                </c:pt>
                <c:pt idx="18">
                  <c:v>0.75512851419453353</c:v>
                </c:pt>
                <c:pt idx="19">
                  <c:v>0.74824075030707937</c:v>
                </c:pt>
                <c:pt idx="20">
                  <c:v>0.74250094706753456</c:v>
                </c:pt>
                <c:pt idx="21">
                  <c:v>0.73331726188426261</c:v>
                </c:pt>
                <c:pt idx="22">
                  <c:v>0.71150600957399179</c:v>
                </c:pt>
                <c:pt idx="23">
                  <c:v>0.68165903272835815</c:v>
                </c:pt>
                <c:pt idx="24">
                  <c:v>0.64722021329108836</c:v>
                </c:pt>
                <c:pt idx="25">
                  <c:v>0.63344468551618038</c:v>
                </c:pt>
                <c:pt idx="26">
                  <c:v>0.63000080357245347</c:v>
                </c:pt>
                <c:pt idx="27">
                  <c:v>0.60359770867054663</c:v>
                </c:pt>
                <c:pt idx="28">
                  <c:v>0.56112316469791412</c:v>
                </c:pt>
                <c:pt idx="29">
                  <c:v>0.51750066007737239</c:v>
                </c:pt>
                <c:pt idx="30">
                  <c:v>0.51405677813364559</c:v>
                </c:pt>
                <c:pt idx="31">
                  <c:v>0.50372513230246463</c:v>
                </c:pt>
                <c:pt idx="32">
                  <c:v>0.4796179586963758</c:v>
                </c:pt>
                <c:pt idx="33">
                  <c:v>0.43599545407583429</c:v>
                </c:pt>
                <c:pt idx="34">
                  <c:v>0.42451584759674443</c:v>
                </c:pt>
                <c:pt idx="35">
                  <c:v>0.40614847723020059</c:v>
                </c:pt>
                <c:pt idx="36">
                  <c:v>0.40270459528647345</c:v>
                </c:pt>
                <c:pt idx="37">
                  <c:v>0.4015566346385645</c:v>
                </c:pt>
                <c:pt idx="38">
                  <c:v>0.40729643787810954</c:v>
                </c:pt>
                <c:pt idx="39">
                  <c:v>0.40729643787810954</c:v>
                </c:pt>
                <c:pt idx="40">
                  <c:v>0.41303624111765436</c:v>
                </c:pt>
                <c:pt idx="41">
                  <c:v>0.4291076901883803</c:v>
                </c:pt>
                <c:pt idx="42">
                  <c:v>0.44862302120283309</c:v>
                </c:pt>
                <c:pt idx="43">
                  <c:v>0.46239854897774108</c:v>
                </c:pt>
                <c:pt idx="44">
                  <c:v>0.48765368323173874</c:v>
                </c:pt>
                <c:pt idx="45">
                  <c:v>0.51061289618991867</c:v>
                </c:pt>
                <c:pt idx="46">
                  <c:v>0.51979658137319062</c:v>
                </c:pt>
                <c:pt idx="47">
                  <c:v>0.52094454202109952</c:v>
                </c:pt>
                <c:pt idx="48">
                  <c:v>0.52209250266900853</c:v>
                </c:pt>
                <c:pt idx="49">
                  <c:v>0.52094454202109952</c:v>
                </c:pt>
                <c:pt idx="50">
                  <c:v>0.51635269942946349</c:v>
                </c:pt>
                <c:pt idx="51">
                  <c:v>0.51979658137319062</c:v>
                </c:pt>
                <c:pt idx="52">
                  <c:v>0.52094454202109952</c:v>
                </c:pt>
                <c:pt idx="53">
                  <c:v>0.51405677813364559</c:v>
                </c:pt>
                <c:pt idx="54">
                  <c:v>0.51405677813364559</c:v>
                </c:pt>
                <c:pt idx="55">
                  <c:v>0.50257717165455573</c:v>
                </c:pt>
                <c:pt idx="56">
                  <c:v>0.48306184064010288</c:v>
                </c:pt>
                <c:pt idx="57">
                  <c:v>0.47043427351310385</c:v>
                </c:pt>
                <c:pt idx="58">
                  <c:v>0.44632709990701519</c:v>
                </c:pt>
                <c:pt idx="59">
                  <c:v>0.43714341472374324</c:v>
                </c:pt>
                <c:pt idx="60">
                  <c:v>0.43369953278001633</c:v>
                </c:pt>
                <c:pt idx="61">
                  <c:v>0.44058729666747015</c:v>
                </c:pt>
                <c:pt idx="62">
                  <c:v>0.43714341472374324</c:v>
                </c:pt>
                <c:pt idx="63">
                  <c:v>0.4187760443571994</c:v>
                </c:pt>
                <c:pt idx="64">
                  <c:v>0.41303624111765436</c:v>
                </c:pt>
                <c:pt idx="65">
                  <c:v>0.39696479204692864</c:v>
                </c:pt>
                <c:pt idx="66">
                  <c:v>0.38778110686365674</c:v>
                </c:pt>
                <c:pt idx="67">
                  <c:v>0.38089334297620275</c:v>
                </c:pt>
                <c:pt idx="68">
                  <c:v>0.35449024807429591</c:v>
                </c:pt>
                <c:pt idx="69">
                  <c:v>0.33497491705984311</c:v>
                </c:pt>
                <c:pt idx="70">
                  <c:v>0.30053609762257355</c:v>
                </c:pt>
                <c:pt idx="71">
                  <c:v>0.29479629438302851</c:v>
                </c:pt>
                <c:pt idx="72">
                  <c:v>0.28790853049557452</c:v>
                </c:pt>
                <c:pt idx="73">
                  <c:v>0.29020445179139265</c:v>
                </c:pt>
                <c:pt idx="74">
                  <c:v>0.30742386151002732</c:v>
                </c:pt>
                <c:pt idx="75">
                  <c:v>0.33267899576402515</c:v>
                </c:pt>
                <c:pt idx="76">
                  <c:v>0.39696479204692864</c:v>
                </c:pt>
                <c:pt idx="77">
                  <c:v>0.45665874573819604</c:v>
                </c:pt>
                <c:pt idx="78">
                  <c:v>0.5186486207252814</c:v>
                </c:pt>
                <c:pt idx="79">
                  <c:v>0.62081711838918152</c:v>
                </c:pt>
                <c:pt idx="80">
                  <c:v>0.64836817393899737</c:v>
                </c:pt>
                <c:pt idx="81">
                  <c:v>0.68395495402417605</c:v>
                </c:pt>
                <c:pt idx="82">
                  <c:v>0.7103580489260829</c:v>
                </c:pt>
                <c:pt idx="83">
                  <c:v>0.71954173410935462</c:v>
                </c:pt>
                <c:pt idx="84">
                  <c:v>0.72528153734889966</c:v>
                </c:pt>
                <c:pt idx="85">
                  <c:v>0.70921008827817367</c:v>
                </c:pt>
                <c:pt idx="86">
                  <c:v>0.70576620633444687</c:v>
                </c:pt>
                <c:pt idx="87">
                  <c:v>0.70117436374281095</c:v>
                </c:pt>
                <c:pt idx="88">
                  <c:v>0.69543456050326591</c:v>
                </c:pt>
                <c:pt idx="89">
                  <c:v>0.68969475726372087</c:v>
                </c:pt>
                <c:pt idx="90">
                  <c:v>0.70576620633444687</c:v>
                </c:pt>
                <c:pt idx="91">
                  <c:v>0.7310213405884447</c:v>
                </c:pt>
                <c:pt idx="92">
                  <c:v>0.75053667160289728</c:v>
                </c:pt>
                <c:pt idx="93">
                  <c:v>0.76431219937780526</c:v>
                </c:pt>
                <c:pt idx="94">
                  <c:v>0.7746438452089861</c:v>
                </c:pt>
                <c:pt idx="95">
                  <c:v>0.74824075030707937</c:v>
                </c:pt>
                <c:pt idx="96">
                  <c:v>0.72872541929262658</c:v>
                </c:pt>
                <c:pt idx="97">
                  <c:v>0.69887844244699282</c:v>
                </c:pt>
                <c:pt idx="98">
                  <c:v>0.64377633134736145</c:v>
                </c:pt>
                <c:pt idx="99">
                  <c:v>0.62196507903709053</c:v>
                </c:pt>
                <c:pt idx="100">
                  <c:v>0.62540896098081766</c:v>
                </c:pt>
                <c:pt idx="101">
                  <c:v>0.66443962300972326</c:v>
                </c:pt>
                <c:pt idx="102">
                  <c:v>0.76660812067362316</c:v>
                </c:pt>
                <c:pt idx="103">
                  <c:v>0.89058787064779432</c:v>
                </c:pt>
                <c:pt idx="104">
                  <c:v>0.99160840766378522</c:v>
                </c:pt>
                <c:pt idx="105">
                  <c:v>1.0868891414402313</c:v>
                </c:pt>
                <c:pt idx="106">
                  <c:v>1.1419912525398628</c:v>
                </c:pt>
                <c:pt idx="107">
                  <c:v>1.1936494816957677</c:v>
                </c:pt>
                <c:pt idx="108">
                  <c:v>1.2062770488227665</c:v>
                </c:pt>
                <c:pt idx="109">
                  <c:v>1.2154607340060382</c:v>
                </c:pt>
                <c:pt idx="110">
                  <c:v>1.2131648127102201</c:v>
                </c:pt>
                <c:pt idx="111">
                  <c:v>1.2269403404851282</c:v>
                </c:pt>
                <c:pt idx="112">
                  <c:v>1.2923740974159408</c:v>
                </c:pt>
                <c:pt idx="113">
                  <c:v>1.3256649562053013</c:v>
                </c:pt>
                <c:pt idx="114">
                  <c:v>1.4175018080380206</c:v>
                </c:pt>
                <c:pt idx="115">
                  <c:v>1.4783437223771967</c:v>
                </c:pt>
                <c:pt idx="116">
                  <c:v>1.5403335973642824</c:v>
                </c:pt>
                <c:pt idx="117">
                  <c:v>1.5414815580121912</c:v>
                </c:pt>
                <c:pt idx="118">
                  <c:v>1.5254101089414653</c:v>
                </c:pt>
                <c:pt idx="119">
                  <c:v>1.4921192501521048</c:v>
                </c:pt>
                <c:pt idx="120">
                  <c:v>1.4358691784045643</c:v>
                </c:pt>
                <c:pt idx="121">
                  <c:v>1.4197977293338384</c:v>
                </c:pt>
                <c:pt idx="122">
                  <c:v>1.3727313427695698</c:v>
                </c:pt>
                <c:pt idx="123">
                  <c:v>1.3302567987969371</c:v>
                </c:pt>
                <c:pt idx="124">
                  <c:v>1.3107414677824845</c:v>
                </c:pt>
                <c:pt idx="125">
                  <c:v>1.2705628451056696</c:v>
                </c:pt>
                <c:pt idx="126">
                  <c:v>1.2395679076121271</c:v>
                </c:pt>
                <c:pt idx="127">
                  <c:v>1.2074250094706751</c:v>
                </c:pt>
                <c:pt idx="128">
                  <c:v>1.1993892849353123</c:v>
                </c:pt>
                <c:pt idx="129">
                  <c:v>1.2005372455832215</c:v>
                </c:pt>
                <c:pt idx="130">
                  <c:v>1.1902055997520404</c:v>
                </c:pt>
                <c:pt idx="131">
                  <c:v>1.1902055997520404</c:v>
                </c:pt>
                <c:pt idx="132">
                  <c:v>1.1982413242874035</c:v>
                </c:pt>
                <c:pt idx="133">
                  <c:v>1.2108688914144023</c:v>
                </c:pt>
                <c:pt idx="134">
                  <c:v>1.228088301133037</c:v>
                </c:pt>
                <c:pt idx="135">
                  <c:v>1.2774506089931235</c:v>
                </c:pt>
                <c:pt idx="136">
                  <c:v>1.3004098219513036</c:v>
                </c:pt>
                <c:pt idx="137">
                  <c:v>1.3027057432471216</c:v>
                </c:pt>
                <c:pt idx="138">
                  <c:v>1.2866342941763957</c:v>
                </c:pt>
                <c:pt idx="139">
                  <c:v>1.2659710025140338</c:v>
                </c:pt>
                <c:pt idx="140">
                  <c:v>1.2567873173307618</c:v>
                </c:pt>
                <c:pt idx="141">
                  <c:v>1.2843383728805777</c:v>
                </c:pt>
                <c:pt idx="142">
                  <c:v>1.3118894284303932</c:v>
                </c:pt>
                <c:pt idx="143">
                  <c:v>1.3233690349094833</c:v>
                </c:pt>
                <c:pt idx="144">
                  <c:v>1.3394404839802092</c:v>
                </c:pt>
                <c:pt idx="145">
                  <c:v>1.3555119330509349</c:v>
                </c:pt>
                <c:pt idx="146">
                  <c:v>1.3635476575862977</c:v>
                </c:pt>
                <c:pt idx="147">
                  <c:v>1.4002823983193855</c:v>
                </c:pt>
                <c:pt idx="148">
                  <c:v>1.4278334538692015</c:v>
                </c:pt>
                <c:pt idx="149">
                  <c:v>1.4347212177566553</c:v>
                </c:pt>
                <c:pt idx="150">
                  <c:v>1.4450528635878361</c:v>
                </c:pt>
                <c:pt idx="151">
                  <c:v>1.4381650997003823</c:v>
                </c:pt>
                <c:pt idx="152">
                  <c:v>1.4347212177566553</c:v>
                </c:pt>
                <c:pt idx="153">
                  <c:v>1.4370171390524731</c:v>
                </c:pt>
                <c:pt idx="154">
                  <c:v>1.4347212177566553</c:v>
                </c:pt>
                <c:pt idx="155">
                  <c:v>1.4324252964608373</c:v>
                </c:pt>
                <c:pt idx="156">
                  <c:v>1.4289814145171102</c:v>
                </c:pt>
                <c:pt idx="157">
                  <c:v>1.431277335812928</c:v>
                </c:pt>
                <c:pt idx="158">
                  <c:v>1.4381650997003823</c:v>
                </c:pt>
                <c:pt idx="159">
                  <c:v>1.4484967455315632</c:v>
                </c:pt>
                <c:pt idx="160">
                  <c:v>1.4714559584897429</c:v>
                </c:pt>
                <c:pt idx="161">
                  <c:v>1.4737518797855609</c:v>
                </c:pt>
                <c:pt idx="162">
                  <c:v>1.4806396436730151</c:v>
                </c:pt>
                <c:pt idx="163">
                  <c:v>1.4967110927437406</c:v>
                </c:pt>
                <c:pt idx="164">
                  <c:v>1.5242621482935566</c:v>
                </c:pt>
                <c:pt idx="165">
                  <c:v>1.5391856367163732</c:v>
                </c:pt>
                <c:pt idx="166">
                  <c:v>1.5564050464350079</c:v>
                </c:pt>
                <c:pt idx="167">
                  <c:v>1.5873999839285511</c:v>
                </c:pt>
                <c:pt idx="168">
                  <c:v>1.6000275510555499</c:v>
                </c:pt>
                <c:pt idx="169">
                  <c:v>1.6115071575346396</c:v>
                </c:pt>
                <c:pt idx="170">
                  <c:v>1.6160990001262758</c:v>
                </c:pt>
                <c:pt idx="171">
                  <c:v>1.6252826853095474</c:v>
                </c:pt>
                <c:pt idx="172">
                  <c:v>1.6333184098449105</c:v>
                </c:pt>
                <c:pt idx="173">
                  <c:v>1.6356143311407285</c:v>
                </c:pt>
                <c:pt idx="174">
                  <c:v>1.6425020950281821</c:v>
                </c:pt>
                <c:pt idx="175">
                  <c:v>1.6379102524365463</c:v>
                </c:pt>
                <c:pt idx="176">
                  <c:v>1.6493898589156364</c:v>
                </c:pt>
                <c:pt idx="177">
                  <c:v>1.6493898589156364</c:v>
                </c:pt>
                <c:pt idx="178">
                  <c:v>1.6631653866905445</c:v>
                </c:pt>
                <c:pt idx="179">
                  <c:v>1.6654613079863623</c:v>
                </c:pt>
                <c:pt idx="180">
                  <c:v>1.6677572292821803</c:v>
                </c:pt>
                <c:pt idx="181">
                  <c:v>1.6666092686342711</c:v>
                </c:pt>
                <c:pt idx="182">
                  <c:v>1.664313347338453</c:v>
                </c:pt>
                <c:pt idx="183">
                  <c:v>1.6677572292821803</c:v>
                </c:pt>
                <c:pt idx="184">
                  <c:v>1.6585735440989082</c:v>
                </c:pt>
                <c:pt idx="185">
                  <c:v>1.6539817015072722</c:v>
                </c:pt>
                <c:pt idx="186">
                  <c:v>1.6459459769719094</c:v>
                </c:pt>
                <c:pt idx="187">
                  <c:v>1.6470939376198184</c:v>
                </c:pt>
                <c:pt idx="188">
                  <c:v>1.6516857802114544</c:v>
                </c:pt>
                <c:pt idx="189">
                  <c:v>1.6539817015072722</c:v>
                </c:pt>
                <c:pt idx="190">
                  <c:v>1.6585735440989082</c:v>
                </c:pt>
                <c:pt idx="191">
                  <c:v>1.6677572292821803</c:v>
                </c:pt>
                <c:pt idx="192">
                  <c:v>1.6700531505779981</c:v>
                </c:pt>
                <c:pt idx="193">
                  <c:v>1.6976042061278138</c:v>
                </c:pt>
                <c:pt idx="194">
                  <c:v>1.7297471042692656</c:v>
                </c:pt>
                <c:pt idx="195">
                  <c:v>1.7618900024107174</c:v>
                </c:pt>
                <c:pt idx="196">
                  <c:v>1.779109412129352</c:v>
                </c:pt>
                <c:pt idx="197">
                  <c:v>1.8009206644396232</c:v>
                </c:pt>
                <c:pt idx="198">
                  <c:v>1.8571707361871632</c:v>
                </c:pt>
                <c:pt idx="199">
                  <c:v>1.889313634328615</c:v>
                </c:pt>
                <c:pt idx="200">
                  <c:v>1.9122728472867951</c:v>
                </c:pt>
                <c:pt idx="201">
                  <c:v>1.9340840995970656</c:v>
                </c:pt>
                <c:pt idx="202">
                  <c:v>1.9777066042176077</c:v>
                </c:pt>
                <c:pt idx="203">
                  <c:v>2.004109699119514</c:v>
                </c:pt>
                <c:pt idx="204">
                  <c:v>2.00870154171115</c:v>
                </c:pt>
                <c:pt idx="205">
                  <c:v>2.0155893055986041</c:v>
                </c:pt>
                <c:pt idx="206">
                  <c:v>2.0431403611484202</c:v>
                </c:pt>
                <c:pt idx="207">
                  <c:v>2.0970945116001425</c:v>
                </c:pt>
                <c:pt idx="208">
                  <c:v>2.1326812916853215</c:v>
                </c:pt>
                <c:pt idx="209">
                  <c:v>2.1831915601933165</c:v>
                </c:pt>
                <c:pt idx="210">
                  <c:v>2.2302579467575847</c:v>
                </c:pt>
                <c:pt idx="211">
                  <c:v>2.2486253171241293</c:v>
                </c:pt>
                <c:pt idx="212">
                  <c:v>2.2956917036883975</c:v>
                </c:pt>
                <c:pt idx="213">
                  <c:v>2.3427580902526661</c:v>
                </c:pt>
                <c:pt idx="214">
                  <c:v>2.355385657379665</c:v>
                </c:pt>
                <c:pt idx="215">
                  <c:v>2.3645693425629366</c:v>
                </c:pt>
                <c:pt idx="216">
                  <c:v>2.3886765161690255</c:v>
                </c:pt>
                <c:pt idx="217">
                  <c:v>2.3978602013522976</c:v>
                </c:pt>
                <c:pt idx="218">
                  <c:v>2.3726050670982999</c:v>
                </c:pt>
                <c:pt idx="219">
                  <c:v>2.3588295393233922</c:v>
                </c:pt>
                <c:pt idx="220">
                  <c:v>2.3507938147880294</c:v>
                </c:pt>
                <c:pt idx="221">
                  <c:v>2.3255386805340317</c:v>
                </c:pt>
                <c:pt idx="222">
                  <c:v>2.276176372673945</c:v>
                </c:pt>
                <c:pt idx="223">
                  <c:v>2.2474773564762205</c:v>
                </c:pt>
                <c:pt idx="224">
                  <c:v>2.2348497893492207</c:v>
                </c:pt>
                <c:pt idx="225">
                  <c:v>2.2256661041659491</c:v>
                </c:pt>
                <c:pt idx="226">
                  <c:v>2.1889313634328613</c:v>
                </c:pt>
                <c:pt idx="227">
                  <c:v>2.1625282685309548</c:v>
                </c:pt>
                <c:pt idx="228">
                  <c:v>2.1521966226997735</c:v>
                </c:pt>
                <c:pt idx="229">
                  <c:v>2.1785997176016809</c:v>
                </c:pt>
                <c:pt idx="230">
                  <c:v>2.1935232060244969</c:v>
                </c:pt>
                <c:pt idx="231">
                  <c:v>2.1992630092640426</c:v>
                </c:pt>
                <c:pt idx="232">
                  <c:v>2.2072987337994054</c:v>
                </c:pt>
                <c:pt idx="233">
                  <c:v>2.2314059074054944</c:v>
                </c:pt>
                <c:pt idx="234">
                  <c:v>2.2348497893492207</c:v>
                </c:pt>
                <c:pt idx="235">
                  <c:v>2.238293671292948</c:v>
                </c:pt>
                <c:pt idx="236">
                  <c:v>2.2440334745324932</c:v>
                </c:pt>
                <c:pt idx="237">
                  <c:v>2.240589592588766</c:v>
                </c:pt>
                <c:pt idx="238">
                  <c:v>2.2428855138845836</c:v>
                </c:pt>
                <c:pt idx="239">
                  <c:v>2.238293671292948</c:v>
                </c:pt>
                <c:pt idx="240">
                  <c:v>2.245181435180402</c:v>
                </c:pt>
                <c:pt idx="241">
                  <c:v>2.2440334745324932</c:v>
                </c:pt>
                <c:pt idx="242">
                  <c:v>2.2428855138845836</c:v>
                </c:pt>
                <c:pt idx="243">
                  <c:v>2.238293671292948</c:v>
                </c:pt>
                <c:pt idx="244">
                  <c:v>2.2417375532366748</c:v>
                </c:pt>
                <c:pt idx="245">
                  <c:v>2.2371457106450392</c:v>
                </c:pt>
                <c:pt idx="246">
                  <c:v>2.2359977499971304</c:v>
                </c:pt>
                <c:pt idx="247">
                  <c:v>2.214186497686859</c:v>
                </c:pt>
                <c:pt idx="248">
                  <c:v>2.1361251736290474</c:v>
                </c:pt>
                <c:pt idx="249">
                  <c:v>2.0419924005005106</c:v>
                </c:pt>
                <c:pt idx="250">
                  <c:v>1.9409718634845199</c:v>
                </c:pt>
                <c:pt idx="251">
                  <c:v>1.8307676412852565</c:v>
                </c:pt>
                <c:pt idx="252">
                  <c:v>1.7745175695377162</c:v>
                </c:pt>
                <c:pt idx="253">
                  <c:v>1.6792368357612699</c:v>
                </c:pt>
                <c:pt idx="254">
                  <c:v>1.6115071575346396</c:v>
                </c:pt>
                <c:pt idx="255">
                  <c:v>1.5403335973642824</c:v>
                </c:pt>
                <c:pt idx="256">
                  <c:v>1.4347212177566553</c:v>
                </c:pt>
                <c:pt idx="257">
                  <c:v>1.3635476575862977</c:v>
                </c:pt>
                <c:pt idx="258">
                  <c:v>1.3279608775011191</c:v>
                </c:pt>
                <c:pt idx="259">
                  <c:v>1.334848641388573</c:v>
                </c:pt>
                <c:pt idx="260">
                  <c:v>1.3819150279528416</c:v>
                </c:pt>
                <c:pt idx="261">
                  <c:v>1.4220936506296564</c:v>
                </c:pt>
                <c:pt idx="262">
                  <c:v>1.4381650997003823</c:v>
                </c:pt>
                <c:pt idx="263">
                  <c:v>1.4680120765460158</c:v>
                </c:pt>
                <c:pt idx="264">
                  <c:v>1.5265580695893746</c:v>
                </c:pt>
                <c:pt idx="265">
                  <c:v>1.5518132038433721</c:v>
                </c:pt>
                <c:pt idx="266">
                  <c:v>1.573624456153643</c:v>
                </c:pt>
                <c:pt idx="267">
                  <c:v>1.6344663704928197</c:v>
                </c:pt>
                <c:pt idx="268">
                  <c:v>1.6574255834509994</c:v>
                </c:pt>
                <c:pt idx="269">
                  <c:v>1.6803847964091791</c:v>
                </c:pt>
                <c:pt idx="270">
                  <c:v>1.7182674977901755</c:v>
                </c:pt>
                <c:pt idx="271">
                  <c:v>1.7423746713962645</c:v>
                </c:pt>
                <c:pt idx="272">
                  <c:v>1.7607420417628084</c:v>
                </c:pt>
                <c:pt idx="273">
                  <c:v>1.78140533342517</c:v>
                </c:pt>
                <c:pt idx="274">
                  <c:v>1.8525788935955274</c:v>
                </c:pt>
                <c:pt idx="275">
                  <c:v>1.9019412014556139</c:v>
                </c:pt>
                <c:pt idx="276">
                  <c:v>1.9926300926404239</c:v>
                </c:pt>
                <c:pt idx="277">
                  <c:v>2.0419924005005106</c:v>
                </c:pt>
                <c:pt idx="278">
                  <c:v>2.1269414884457758</c:v>
                </c:pt>
                <c:pt idx="279">
                  <c:v>2.2153344583347683</c:v>
                </c:pt>
                <c:pt idx="280">
                  <c:v>2.233701828701312</c:v>
                </c:pt>
                <c:pt idx="281">
                  <c:v>2.2509212384199464</c:v>
                </c:pt>
                <c:pt idx="282">
                  <c:v>2.2669926874906725</c:v>
                </c:pt>
                <c:pt idx="283">
                  <c:v>2.3416101296047573</c:v>
                </c:pt>
                <c:pt idx="284">
                  <c:v>2.3358703263652121</c:v>
                </c:pt>
                <c:pt idx="285">
                  <c:v>2.3094672314633056</c:v>
                </c:pt>
                <c:pt idx="286">
                  <c:v>2.3186509166465772</c:v>
                </c:pt>
                <c:pt idx="287">
                  <c:v>2.3691611851545726</c:v>
                </c:pt>
                <c:pt idx="288">
                  <c:v>2.55398284946792</c:v>
                </c:pt>
                <c:pt idx="289">
                  <c:v>2.8099780739516249</c:v>
                </c:pt>
                <c:pt idx="290">
                  <c:v>3.0682692197311479</c:v>
                </c:pt>
                <c:pt idx="291">
                  <c:v>3.2553868053403132</c:v>
                </c:pt>
                <c:pt idx="292">
                  <c:v>3.292121546073401</c:v>
                </c:pt>
                <c:pt idx="293">
                  <c:v>3.3495195784688505</c:v>
                </c:pt>
                <c:pt idx="294">
                  <c:v>3.3965859650331187</c:v>
                </c:pt>
                <c:pt idx="295">
                  <c:v>3.4803870923304756</c:v>
                </c:pt>
                <c:pt idx="296">
                  <c:v>3.4964585414012004</c:v>
                </c:pt>
                <c:pt idx="297">
                  <c:v>3.4631676826118398</c:v>
                </c:pt>
                <c:pt idx="298">
                  <c:v>3.3931420830893915</c:v>
                </c:pt>
                <c:pt idx="299">
                  <c:v>3.3242644442148519</c:v>
                </c:pt>
                <c:pt idx="300">
                  <c:v>3.2749021363547657</c:v>
                </c:pt>
                <c:pt idx="301">
                  <c:v>3.2381673956216779</c:v>
                </c:pt>
                <c:pt idx="302">
                  <c:v>3.206024497480227</c:v>
                </c:pt>
                <c:pt idx="303">
                  <c:v>3.1796214025783196</c:v>
                </c:pt>
                <c:pt idx="304">
                  <c:v>3.1589581109159579</c:v>
                </c:pt>
                <c:pt idx="305">
                  <c:v>3.1371468586056874</c:v>
                </c:pt>
                <c:pt idx="306">
                  <c:v>3.0476059280687862</c:v>
                </c:pt>
                <c:pt idx="307">
                  <c:v>3.0039834234482439</c:v>
                </c:pt>
                <c:pt idx="308">
                  <c:v>3.0028354628003355</c:v>
                </c:pt>
                <c:pt idx="309">
                  <c:v>3.0464579674208774</c:v>
                </c:pt>
                <c:pt idx="310">
                  <c:v>3.1520703470285039</c:v>
                </c:pt>
                <c:pt idx="311">
                  <c:v>3.2760500970026754</c:v>
                </c:pt>
                <c:pt idx="312">
                  <c:v>3.4757952497388387</c:v>
                </c:pt>
                <c:pt idx="313">
                  <c:v>3.641101583037734</c:v>
                </c:pt>
                <c:pt idx="314">
                  <c:v>3.835106932534353</c:v>
                </c:pt>
                <c:pt idx="315">
                  <c:v>3.9625305644522508</c:v>
                </c:pt>
                <c:pt idx="316">
                  <c:v>4.036000045918426</c:v>
                </c:pt>
                <c:pt idx="317">
                  <c:v>3.956790761212706</c:v>
                </c:pt>
                <c:pt idx="318">
                  <c:v>3.8213314047594453</c:v>
                </c:pt>
                <c:pt idx="319">
                  <c:v>3.6950557334894563</c:v>
                </c:pt>
                <c:pt idx="320">
                  <c:v>3.6135505274879178</c:v>
                </c:pt>
                <c:pt idx="321">
                  <c:v>3.6032188816567365</c:v>
                </c:pt>
                <c:pt idx="322">
                  <c:v>3.5986270390651005</c:v>
                </c:pt>
                <c:pt idx="323">
                  <c:v>3.5664841409236496</c:v>
                </c:pt>
                <c:pt idx="324">
                  <c:v>3.4838309742742015</c:v>
                </c:pt>
                <c:pt idx="325">
                  <c:v>3.369034909483303</c:v>
                </c:pt>
                <c:pt idx="326">
                  <c:v>3.2002846942406813</c:v>
                </c:pt>
                <c:pt idx="327">
                  <c:v>3.051049810012513</c:v>
                </c:pt>
                <c:pt idx="328">
                  <c:v>2.9649527614193389</c:v>
                </c:pt>
                <c:pt idx="329">
                  <c:v>2.9041108470801622</c:v>
                </c:pt>
                <c:pt idx="330">
                  <c:v>2.8845955160657093</c:v>
                </c:pt>
                <c:pt idx="331">
                  <c:v>2.8777077521782557</c:v>
                </c:pt>
                <c:pt idx="332">
                  <c:v>2.9167384142071611</c:v>
                </c:pt>
                <c:pt idx="333">
                  <c:v>2.9201822961508883</c:v>
                </c:pt>
                <c:pt idx="334">
                  <c:v>2.9155904535592523</c:v>
                </c:pt>
                <c:pt idx="335">
                  <c:v>2.8960751225447994</c:v>
                </c:pt>
                <c:pt idx="336">
                  <c:v>2.8880393980094365</c:v>
                </c:pt>
                <c:pt idx="337">
                  <c:v>2.8754118308824377</c:v>
                </c:pt>
                <c:pt idx="338">
                  <c:v>2.8524526179242575</c:v>
                </c:pt>
                <c:pt idx="339">
                  <c:v>2.85015669662844</c:v>
                </c:pt>
                <c:pt idx="340">
                  <c:v>2.8111260345995337</c:v>
                </c:pt>
                <c:pt idx="341">
                  <c:v>2.7181412221189061</c:v>
                </c:pt>
                <c:pt idx="342">
                  <c:v>2.5999012753842803</c:v>
                </c:pt>
                <c:pt idx="343">
                  <c:v>2.4667378402268372</c:v>
                </c:pt>
                <c:pt idx="344">
                  <c:v>2.3358703263652121</c:v>
                </c:pt>
                <c:pt idx="345">
                  <c:v>2.2084466944473142</c:v>
                </c:pt>
                <c:pt idx="346">
                  <c:v>2.0890587870647797</c:v>
                </c:pt>
                <c:pt idx="347">
                  <c:v>1.9972219352320606</c:v>
                </c:pt>
                <c:pt idx="348">
                  <c:v>1.8939054769202508</c:v>
                </c:pt>
                <c:pt idx="349">
                  <c:v>1.8537268542434369</c:v>
                </c:pt>
                <c:pt idx="350">
                  <c:v>1.7928849399042601</c:v>
                </c:pt>
                <c:pt idx="351">
                  <c:v>1.7768134908335342</c:v>
                </c:pt>
                <c:pt idx="352">
                  <c:v>1.7515583565795365</c:v>
                </c:pt>
                <c:pt idx="353">
                  <c:v>1.6746449931696341</c:v>
                </c:pt>
                <c:pt idx="354">
                  <c:v>1.6528337408593634</c:v>
                </c:pt>
                <c:pt idx="355">
                  <c:v>1.6103591968867308</c:v>
                </c:pt>
                <c:pt idx="356">
                  <c:v>1.5598489283787351</c:v>
                </c:pt>
                <c:pt idx="357">
                  <c:v>1.5322978728289196</c:v>
                </c:pt>
                <c:pt idx="358">
                  <c:v>1.4737518797855609</c:v>
                </c:pt>
                <c:pt idx="359">
                  <c:v>1.4324252964608373</c:v>
                </c:pt>
                <c:pt idx="360">
                  <c:v>1.4232416112775657</c:v>
                </c:pt>
                <c:pt idx="361">
                  <c:v>1.4071701622068395</c:v>
                </c:pt>
                <c:pt idx="362">
                  <c:v>1.3933946344319317</c:v>
                </c:pt>
                <c:pt idx="363">
                  <c:v>1.3956905557277495</c:v>
                </c:pt>
                <c:pt idx="364">
                  <c:v>1.368139500177934</c:v>
                </c:pt>
                <c:pt idx="365">
                  <c:v>1.340588444628118</c:v>
                </c:pt>
                <c:pt idx="366">
                  <c:v>1.3279608775011191</c:v>
                </c:pt>
                <c:pt idx="367">
                  <c:v>1.3337006807406642</c:v>
                </c:pt>
                <c:pt idx="368">
                  <c:v>1.348624169163481</c:v>
                </c:pt>
                <c:pt idx="369">
                  <c:v>1.3819150279528416</c:v>
                </c:pt>
                <c:pt idx="370">
                  <c:v>1.4083181228547483</c:v>
                </c:pt>
                <c:pt idx="371">
                  <c:v>1.4301293751650193</c:v>
                </c:pt>
                <c:pt idx="372">
                  <c:v>1.4450528635878361</c:v>
                </c:pt>
                <c:pt idx="373">
                  <c:v>1.4599763520106528</c:v>
                </c:pt>
                <c:pt idx="374">
                  <c:v>1.5139305024623757</c:v>
                </c:pt>
                <c:pt idx="375">
                  <c:v>1.546073400603827</c:v>
                </c:pt>
                <c:pt idx="376">
                  <c:v>1.5506652431954633</c:v>
                </c:pt>
                <c:pt idx="377">
                  <c:v>1.5621448496745529</c:v>
                </c:pt>
                <c:pt idx="378">
                  <c:v>1.5632928103224621</c:v>
                </c:pt>
                <c:pt idx="379">
                  <c:v>1.5541091251391901</c:v>
                </c:pt>
                <c:pt idx="380">
                  <c:v>1.5254101089414653</c:v>
                </c:pt>
                <c:pt idx="381">
                  <c:v>1.4783437223771967</c:v>
                </c:pt>
                <c:pt idx="382">
                  <c:v>1.4335732571087465</c:v>
                </c:pt>
                <c:pt idx="383">
                  <c:v>1.3910987131361137</c:v>
                </c:pt>
                <c:pt idx="384">
                  <c:v>1.3394404839802092</c:v>
                </c:pt>
                <c:pt idx="385">
                  <c:v>1.3130373890783025</c:v>
                </c:pt>
                <c:pt idx="386">
                  <c:v>1.3107414677824845</c:v>
                </c:pt>
                <c:pt idx="387">
                  <c:v>1.2923740974159408</c:v>
                </c:pt>
                <c:pt idx="388">
                  <c:v>1.2854863335284865</c:v>
                </c:pt>
                <c:pt idx="389">
                  <c:v>1.2992618613033944</c:v>
                </c:pt>
                <c:pt idx="390">
                  <c:v>1.3072975858387574</c:v>
                </c:pt>
                <c:pt idx="391">
                  <c:v>1.3233690349094833</c:v>
                </c:pt>
                <c:pt idx="392">
                  <c:v>1.334848641388573</c:v>
                </c:pt>
                <c:pt idx="393">
                  <c:v>1.3842109492486596</c:v>
                </c:pt>
                <c:pt idx="394">
                  <c:v>1.4209456899817472</c:v>
                </c:pt>
                <c:pt idx="395">
                  <c:v>1.4324252964608373</c:v>
                </c:pt>
                <c:pt idx="396">
                  <c:v>1.4450528635878361</c:v>
                </c:pt>
                <c:pt idx="397">
                  <c:v>1.4886753682083775</c:v>
                </c:pt>
                <c:pt idx="398">
                  <c:v>1.4806396436730151</c:v>
                </c:pt>
                <c:pt idx="399">
                  <c:v>1.4840835256167417</c:v>
                </c:pt>
                <c:pt idx="400">
                  <c:v>1.4657161552501978</c:v>
                </c:pt>
                <c:pt idx="401">
                  <c:v>1.4565324700669262</c:v>
                </c:pt>
                <c:pt idx="402">
                  <c:v>1.4542365487711082</c:v>
                </c:pt>
                <c:pt idx="403">
                  <c:v>1.4404610209962003</c:v>
                </c:pt>
                <c:pt idx="404">
                  <c:v>1.4416089816441091</c:v>
                </c:pt>
                <c:pt idx="405">
                  <c:v>1.4370171390524731</c:v>
                </c:pt>
                <c:pt idx="406">
                  <c:v>1.4335732571087465</c:v>
                </c:pt>
                <c:pt idx="407">
                  <c:v>1.4393130603482911</c:v>
                </c:pt>
                <c:pt idx="408">
                  <c:v>1.4473487848836539</c:v>
                </c:pt>
                <c:pt idx="409">
                  <c:v>1.4668641158981071</c:v>
                </c:pt>
                <c:pt idx="410">
                  <c:v>1.4863794469125597</c:v>
                </c:pt>
                <c:pt idx="411">
                  <c:v>1.5173743844061023</c:v>
                </c:pt>
                <c:pt idx="412">
                  <c:v>1.5311499121810104</c:v>
                </c:pt>
                <c:pt idx="413">
                  <c:v>1.5265580695893746</c:v>
                </c:pt>
                <c:pt idx="414">
                  <c:v>1.5357417547726462</c:v>
                </c:pt>
                <c:pt idx="415">
                  <c:v>1.5598489283787351</c:v>
                </c:pt>
                <c:pt idx="416">
                  <c:v>1.6183949214220936</c:v>
                </c:pt>
                <c:pt idx="417">
                  <c:v>1.6700531505779981</c:v>
                </c:pt>
                <c:pt idx="418">
                  <c:v>1.7641859237065354</c:v>
                </c:pt>
                <c:pt idx="419">
                  <c:v>1.7951808612000781</c:v>
                </c:pt>
                <c:pt idx="420">
                  <c:v>1.8720942246099803</c:v>
                </c:pt>
                <c:pt idx="421">
                  <c:v>1.8996452801597963</c:v>
                </c:pt>
                <c:pt idx="422">
                  <c:v>1.9237524537658852</c:v>
                </c:pt>
                <c:pt idx="423">
                  <c:v>1.9547473912594275</c:v>
                </c:pt>
                <c:pt idx="424">
                  <c:v>1.9616351551468816</c:v>
                </c:pt>
                <c:pt idx="425">
                  <c:v>1.9294922570054298</c:v>
                </c:pt>
                <c:pt idx="426">
                  <c:v>1.9030891621035235</c:v>
                </c:pt>
                <c:pt idx="427">
                  <c:v>1.8847217917369792</c:v>
                </c:pt>
                <c:pt idx="428">
                  <c:v>1.8422472477643468</c:v>
                </c:pt>
                <c:pt idx="429">
                  <c:v>1.7871451366647151</c:v>
                </c:pt>
                <c:pt idx="430">
                  <c:v>1.7653338843544442</c:v>
                </c:pt>
                <c:pt idx="431">
                  <c:v>1.7148236158464489</c:v>
                </c:pt>
                <c:pt idx="432">
                  <c:v>1.6666092686342711</c:v>
                </c:pt>
                <c:pt idx="433">
                  <c:v>1.6562776228030902</c:v>
                </c:pt>
                <c:pt idx="434">
                  <c:v>1.6470939376198184</c:v>
                </c:pt>
                <c:pt idx="435">
                  <c:v>1.6367622917886375</c:v>
                </c:pt>
                <c:pt idx="436">
                  <c:v>1.6206908427179116</c:v>
                </c:pt>
                <c:pt idx="437">
                  <c:v>1.6069153149430038</c:v>
                </c:pt>
                <c:pt idx="438">
                  <c:v>1.6000275510555499</c:v>
                </c:pt>
                <c:pt idx="439">
                  <c:v>1.5919918265201869</c:v>
                </c:pt>
                <c:pt idx="440">
                  <c:v>1.5805122200410968</c:v>
                </c:pt>
                <c:pt idx="441">
                  <c:v>1.5655887316182802</c:v>
                </c:pt>
                <c:pt idx="442">
                  <c:v>1.5587009677308263</c:v>
                </c:pt>
                <c:pt idx="443">
                  <c:v>1.5518132038433721</c:v>
                </c:pt>
                <c:pt idx="444">
                  <c:v>1.5483693218996455</c:v>
                </c:pt>
                <c:pt idx="445">
                  <c:v>1.5437774793080092</c:v>
                </c:pt>
                <c:pt idx="446">
                  <c:v>1.5288539908851924</c:v>
                </c:pt>
                <c:pt idx="447">
                  <c:v>1.5162264237581935</c:v>
                </c:pt>
                <c:pt idx="448">
                  <c:v>1.5208182663498295</c:v>
                </c:pt>
                <c:pt idx="449">
                  <c:v>1.5231141876456473</c:v>
                </c:pt>
                <c:pt idx="450">
                  <c:v>1.5231141876456473</c:v>
                </c:pt>
                <c:pt idx="451">
                  <c:v>1.5277060302372831</c:v>
                </c:pt>
                <c:pt idx="452">
                  <c:v>1.5242621482935566</c:v>
                </c:pt>
                <c:pt idx="453">
                  <c:v>1.5277060302372831</c:v>
                </c:pt>
                <c:pt idx="454">
                  <c:v>1.5231141876456473</c:v>
                </c:pt>
                <c:pt idx="455">
                  <c:v>1.5196703057019207</c:v>
                </c:pt>
                <c:pt idx="456">
                  <c:v>1.5231141876456473</c:v>
                </c:pt>
                <c:pt idx="457">
                  <c:v>1.5070427385749214</c:v>
                </c:pt>
                <c:pt idx="458">
                  <c:v>1.5047468172791034</c:v>
                </c:pt>
                <c:pt idx="459">
                  <c:v>1.4932672108000138</c:v>
                </c:pt>
                <c:pt idx="460">
                  <c:v>1.4944151714479226</c:v>
                </c:pt>
                <c:pt idx="461">
                  <c:v>1.490971289504196</c:v>
                </c:pt>
                <c:pt idx="462">
                  <c:v>1.4932672108000138</c:v>
                </c:pt>
                <c:pt idx="463">
                  <c:v>1.4817876043209237</c:v>
                </c:pt>
                <c:pt idx="464">
                  <c:v>1.4829355649688329</c:v>
                </c:pt>
                <c:pt idx="465">
                  <c:v>1.4886753682083775</c:v>
                </c:pt>
                <c:pt idx="466">
                  <c:v>1.4829355649688329</c:v>
                </c:pt>
                <c:pt idx="467">
                  <c:v>1.4898233288562868</c:v>
                </c:pt>
                <c:pt idx="468">
                  <c:v>1.4978590533916498</c:v>
                </c:pt>
                <c:pt idx="469">
                  <c:v>1.5024508959832856</c:v>
                </c:pt>
                <c:pt idx="470">
                  <c:v>1.5058947779270127</c:v>
                </c:pt>
                <c:pt idx="471">
                  <c:v>1.5127825418144665</c:v>
                </c:pt>
                <c:pt idx="472">
                  <c:v>1.5208182663498295</c:v>
                </c:pt>
                <c:pt idx="473">
                  <c:v>1.5254101089414653</c:v>
                </c:pt>
                <c:pt idx="474">
                  <c:v>1.5345937941247374</c:v>
                </c:pt>
                <c:pt idx="475">
                  <c:v>1.5265580695893746</c:v>
                </c:pt>
                <c:pt idx="476">
                  <c:v>1.5334458334768282</c:v>
                </c:pt>
                <c:pt idx="477">
                  <c:v>1.5311499121810104</c:v>
                </c:pt>
                <c:pt idx="478">
                  <c:v>1.5254101089414653</c:v>
                </c:pt>
                <c:pt idx="479">
                  <c:v>1.5127825418144665</c:v>
                </c:pt>
                <c:pt idx="480">
                  <c:v>1.5070427385749214</c:v>
                </c:pt>
                <c:pt idx="481">
                  <c:v>1.4978590533916498</c:v>
                </c:pt>
                <c:pt idx="482">
                  <c:v>1.4955631320958318</c:v>
                </c:pt>
                <c:pt idx="483">
                  <c:v>1.4886753682083775</c:v>
                </c:pt>
                <c:pt idx="484">
                  <c:v>1.4921192501521048</c:v>
                </c:pt>
                <c:pt idx="485">
                  <c:v>1.4875274075604688</c:v>
                </c:pt>
                <c:pt idx="486">
                  <c:v>1.4921192501521048</c:v>
                </c:pt>
                <c:pt idx="487">
                  <c:v>1.5127825418144665</c:v>
                </c:pt>
                <c:pt idx="488">
                  <c:v>1.4978590533916498</c:v>
                </c:pt>
                <c:pt idx="489">
                  <c:v>1.490971289504196</c:v>
                </c:pt>
                <c:pt idx="490">
                  <c:v>1.4921192501521048</c:v>
                </c:pt>
                <c:pt idx="491">
                  <c:v>1.490971289504196</c:v>
                </c:pt>
                <c:pt idx="492">
                  <c:v>1.4737518797855609</c:v>
                </c:pt>
                <c:pt idx="493">
                  <c:v>1.4886753682083775</c:v>
                </c:pt>
                <c:pt idx="494">
                  <c:v>1.4771957617292879</c:v>
                </c:pt>
                <c:pt idx="495">
                  <c:v>1.4898233288562868</c:v>
                </c:pt>
                <c:pt idx="496">
                  <c:v>1.4760478010813787</c:v>
                </c:pt>
                <c:pt idx="497">
                  <c:v>1.4840835256167417</c:v>
                </c:pt>
                <c:pt idx="498">
                  <c:v>1.4599763520106528</c:v>
                </c:pt>
                <c:pt idx="499">
                  <c:v>1.4760478010813787</c:v>
                </c:pt>
                <c:pt idx="500">
                  <c:v>1.4668641158981071</c:v>
                </c:pt>
                <c:pt idx="501">
                  <c:v>1.464568194602289</c:v>
                </c:pt>
                <c:pt idx="502">
                  <c:v>1.458828391362744</c:v>
                </c:pt>
                <c:pt idx="503">
                  <c:v>1.453088588123199</c:v>
                </c:pt>
                <c:pt idx="504">
                  <c:v>1.4462008242357454</c:v>
                </c:pt>
                <c:pt idx="505">
                  <c:v>1.4439049029399273</c:v>
                </c:pt>
                <c:pt idx="506">
                  <c:v>1.4370171390524731</c:v>
                </c:pt>
                <c:pt idx="507">
                  <c:v>1.431277335812928</c:v>
                </c:pt>
                <c:pt idx="508">
                  <c:v>1.4243895719254742</c:v>
                </c:pt>
                <c:pt idx="509">
                  <c:v>1.4152058867422026</c:v>
                </c:pt>
                <c:pt idx="510">
                  <c:v>1.4048742409110218</c:v>
                </c:pt>
                <c:pt idx="511">
                  <c:v>1.3956905557277495</c:v>
                </c:pt>
                <c:pt idx="512">
                  <c:v>1.3773231853612058</c:v>
                </c:pt>
                <c:pt idx="513">
                  <c:v>1.3578078543467531</c:v>
                </c:pt>
                <c:pt idx="514">
                  <c:v>1.348624169163481</c:v>
                </c:pt>
                <c:pt idx="515">
                  <c:v>1.3314047594448464</c:v>
                </c:pt>
                <c:pt idx="516">
                  <c:v>1.3314047594448464</c:v>
                </c:pt>
                <c:pt idx="517">
                  <c:v>1.3268129168532101</c:v>
                </c:pt>
                <c:pt idx="518">
                  <c:v>1.3199251529657563</c:v>
                </c:pt>
                <c:pt idx="519">
                  <c:v>1.3187771923178475</c:v>
                </c:pt>
                <c:pt idx="520">
                  <c:v>1.3187771923178475</c:v>
                </c:pt>
                <c:pt idx="521">
                  <c:v>1.3199251529657563</c:v>
                </c:pt>
                <c:pt idx="522">
                  <c:v>1.3153333103741205</c:v>
                </c:pt>
                <c:pt idx="523">
                  <c:v>1.3153333103741205</c:v>
                </c:pt>
                <c:pt idx="524">
                  <c:v>1.3118894284303932</c:v>
                </c:pt>
                <c:pt idx="525">
                  <c:v>1.3164812710220291</c:v>
                </c:pt>
                <c:pt idx="526">
                  <c:v>1.3164812710220291</c:v>
                </c:pt>
                <c:pt idx="527">
                  <c:v>1.3141853497262113</c:v>
                </c:pt>
                <c:pt idx="528">
                  <c:v>1.3153333103741205</c:v>
                </c:pt>
                <c:pt idx="529">
                  <c:v>1.3141853497262113</c:v>
                </c:pt>
                <c:pt idx="530">
                  <c:v>1.3095935071345755</c:v>
                </c:pt>
                <c:pt idx="531">
                  <c:v>1.2992618613033944</c:v>
                </c:pt>
                <c:pt idx="532">
                  <c:v>1.2923740974159408</c:v>
                </c:pt>
                <c:pt idx="533">
                  <c:v>1.2740067270493969</c:v>
                </c:pt>
                <c:pt idx="534">
                  <c:v>1.255639356682853</c:v>
                </c:pt>
                <c:pt idx="535">
                  <c:v>1.255639356682853</c:v>
                </c:pt>
                <c:pt idx="536">
                  <c:v>1.2763026483452147</c:v>
                </c:pt>
                <c:pt idx="537">
                  <c:v>1.2877822548243043</c:v>
                </c:pt>
                <c:pt idx="538">
                  <c:v>1.2372719863163091</c:v>
                </c:pt>
                <c:pt idx="539">
                  <c:v>1.2039811275269485</c:v>
                </c:pt>
                <c:pt idx="540">
                  <c:v>1.1615065835543157</c:v>
                </c:pt>
                <c:pt idx="541">
                  <c:v>1.0995167085672304</c:v>
                </c:pt>
                <c:pt idx="542">
                  <c:v>1.0845932201444133</c:v>
                </c:pt>
                <c:pt idx="543">
                  <c:v>1.0742615743132324</c:v>
                </c:pt>
                <c:pt idx="544">
                  <c:v>1.0765574956090502</c:v>
                </c:pt>
                <c:pt idx="545">
                  <c:v>1.0868891414402313</c:v>
                </c:pt>
                <c:pt idx="546">
                  <c:v>1.1018126298630484</c:v>
                </c:pt>
                <c:pt idx="547">
                  <c:v>1.1224759215254101</c:v>
                </c:pt>
                <c:pt idx="548">
                  <c:v>1.148879016427317</c:v>
                </c:pt>
                <c:pt idx="549">
                  <c:v>1.1695423080896787</c:v>
                </c:pt>
                <c:pt idx="550">
                  <c:v>1.1844657965124954</c:v>
                </c:pt>
                <c:pt idx="551">
                  <c:v>1.1993892849353123</c:v>
                </c:pt>
                <c:pt idx="552">
                  <c:v>1.1982413242874035</c:v>
                </c:pt>
                <c:pt idx="553">
                  <c:v>1.2051290881748573</c:v>
                </c:pt>
                <c:pt idx="554">
                  <c:v>1.2097209307664931</c:v>
                </c:pt>
                <c:pt idx="555">
                  <c:v>1.2108688914144023</c:v>
                </c:pt>
                <c:pt idx="556">
                  <c:v>1.2062770488227665</c:v>
                </c:pt>
                <c:pt idx="557">
                  <c:v>1.2108688914144023</c:v>
                </c:pt>
                <c:pt idx="558">
                  <c:v>1.2085729701185843</c:v>
                </c:pt>
                <c:pt idx="559">
                  <c:v>1.2051290881748573</c:v>
                </c:pt>
                <c:pt idx="560">
                  <c:v>1.2051290881748573</c:v>
                </c:pt>
                <c:pt idx="561">
                  <c:v>1.2154607340060382</c:v>
                </c:pt>
                <c:pt idx="562">
                  <c:v>1.2108688914144023</c:v>
                </c:pt>
                <c:pt idx="563">
                  <c:v>1.2108688914144023</c:v>
                </c:pt>
                <c:pt idx="564">
                  <c:v>1.2131648127102201</c:v>
                </c:pt>
                <c:pt idx="565">
                  <c:v>1.2085729701185843</c:v>
                </c:pt>
                <c:pt idx="566">
                  <c:v>1.2085729701185843</c:v>
                </c:pt>
                <c:pt idx="567">
                  <c:v>1.2039811275269485</c:v>
                </c:pt>
                <c:pt idx="568">
                  <c:v>1.2016852062311303</c:v>
                </c:pt>
                <c:pt idx="569">
                  <c:v>1.2028331668790393</c:v>
                </c:pt>
                <c:pt idx="570">
                  <c:v>1.1982413242874035</c:v>
                </c:pt>
                <c:pt idx="571">
                  <c:v>1.2051290881748573</c:v>
                </c:pt>
                <c:pt idx="572">
                  <c:v>1.2085729701185843</c:v>
                </c:pt>
                <c:pt idx="573">
                  <c:v>1.2039811275269485</c:v>
                </c:pt>
                <c:pt idx="574">
                  <c:v>1.2120168520623111</c:v>
                </c:pt>
                <c:pt idx="575">
                  <c:v>1.2189046159497652</c:v>
                </c:pt>
                <c:pt idx="576">
                  <c:v>1.261379159922398</c:v>
                </c:pt>
                <c:pt idx="577">
                  <c:v>1.2808944909368507</c:v>
                </c:pt>
                <c:pt idx="578">
                  <c:v>1.3118894284303932</c:v>
                </c:pt>
                <c:pt idx="579">
                  <c:v>1.334848641388573</c:v>
                </c:pt>
                <c:pt idx="580">
                  <c:v>1.4255375325733834</c:v>
                </c:pt>
                <c:pt idx="581">
                  <c:v>1.5277060302372831</c:v>
                </c:pt>
                <c:pt idx="582">
                  <c:v>1.6310224885490925</c:v>
                </c:pt>
                <c:pt idx="583">
                  <c:v>1.7515583565795365</c:v>
                </c:pt>
                <c:pt idx="584">
                  <c:v>1.8870177130327974</c:v>
                </c:pt>
                <c:pt idx="585">
                  <c:v>2.0431403611484202</c:v>
                </c:pt>
                <c:pt idx="586">
                  <c:v>2.2394416319408572</c:v>
                </c:pt>
                <c:pt idx="587">
                  <c:v>2.4632939582831099</c:v>
                </c:pt>
                <c:pt idx="588">
                  <c:v>2.6240084489903692</c:v>
                </c:pt>
                <c:pt idx="589">
                  <c:v>2.7801310971059916</c:v>
                </c:pt>
                <c:pt idx="590">
                  <c:v>2.8742638702345289</c:v>
                </c:pt>
                <c:pt idx="591">
                  <c:v>2.9385496665174315</c:v>
                </c:pt>
                <c:pt idx="592">
                  <c:v>3.0303865183501513</c:v>
                </c:pt>
                <c:pt idx="593">
                  <c:v>3.062529416491603</c:v>
                </c:pt>
                <c:pt idx="594">
                  <c:v>3.062529416491603</c:v>
                </c:pt>
                <c:pt idx="595">
                  <c:v>3.0212028331668797</c:v>
                </c:pt>
                <c:pt idx="596">
                  <c:v>2.9419935484611588</c:v>
                </c:pt>
                <c:pt idx="597">
                  <c:v>2.8868914373615278</c:v>
                </c:pt>
                <c:pt idx="598">
                  <c:v>2.8099780739516249</c:v>
                </c:pt>
                <c:pt idx="599">
                  <c:v>2.7020697730481804</c:v>
                </c:pt>
                <c:pt idx="600">
                  <c:v>2.5941614721447346</c:v>
                </c:pt>
                <c:pt idx="601">
                  <c:v>2.4931409351287432</c:v>
                </c:pt>
                <c:pt idx="602">
                  <c:v>2.3622734212671195</c:v>
                </c:pt>
                <c:pt idx="603">
                  <c:v>2.2543651203636736</c:v>
                </c:pt>
                <c:pt idx="604">
                  <c:v>2.1705639930663176</c:v>
                </c:pt>
                <c:pt idx="605">
                  <c:v>2.1074261574313229</c:v>
                </c:pt>
                <c:pt idx="606">
                  <c:v>2.0282168727256029</c:v>
                </c:pt>
                <c:pt idx="607">
                  <c:v>2.0018137778236964</c:v>
                </c:pt>
                <c:pt idx="608">
                  <c:v>1.9535994306115188</c:v>
                </c:pt>
                <c:pt idx="609">
                  <c:v>1.897349358863978</c:v>
                </c:pt>
                <c:pt idx="610">
                  <c:v>1.8686503426662533</c:v>
                </c:pt>
                <c:pt idx="611">
                  <c:v>1.7825532940730793</c:v>
                </c:pt>
                <c:pt idx="612">
                  <c:v>1.7687777662981712</c:v>
                </c:pt>
                <c:pt idx="613">
                  <c:v>1.7125276945506309</c:v>
                </c:pt>
                <c:pt idx="614">
                  <c:v>1.6597215047468172</c:v>
                </c:pt>
                <c:pt idx="615">
                  <c:v>1.6379102524365463</c:v>
                </c:pt>
                <c:pt idx="616">
                  <c:v>1.6252826853095474</c:v>
                </c:pt>
                <c:pt idx="617">
                  <c:v>1.6080632755909128</c:v>
                </c:pt>
                <c:pt idx="618">
                  <c:v>1.6046193936471858</c:v>
                </c:pt>
                <c:pt idx="619">
                  <c:v>1.6023234723513677</c:v>
                </c:pt>
                <c:pt idx="620">
                  <c:v>1.572476495505734</c:v>
                </c:pt>
                <c:pt idx="621">
                  <c:v>1.5621448496745529</c:v>
                </c:pt>
                <c:pt idx="622">
                  <c:v>1.5483693218996455</c:v>
                </c:pt>
                <c:pt idx="623">
                  <c:v>1.5300019515331016</c:v>
                </c:pt>
                <c:pt idx="624">
                  <c:v>1.5242621482935566</c:v>
                </c:pt>
                <c:pt idx="625">
                  <c:v>1.4886753682083775</c:v>
                </c:pt>
                <c:pt idx="626">
                  <c:v>1.4714559584897429</c:v>
                </c:pt>
                <c:pt idx="627">
                  <c:v>1.4416089816441091</c:v>
                </c:pt>
                <c:pt idx="628">
                  <c:v>1.4358691784045643</c:v>
                </c:pt>
                <c:pt idx="629">
                  <c:v>1.4278334538692015</c:v>
                </c:pt>
                <c:pt idx="630">
                  <c:v>1.3945425950798409</c:v>
                </c:pt>
                <c:pt idx="631">
                  <c:v>1.3589558149946619</c:v>
                </c:pt>
                <c:pt idx="632">
                  <c:v>1.3314047594448464</c:v>
                </c:pt>
                <c:pt idx="633">
                  <c:v>1.3245169955573921</c:v>
                </c:pt>
                <c:pt idx="634">
                  <c:v>1.3130373890783025</c:v>
                </c:pt>
                <c:pt idx="635">
                  <c:v>1.3072975858387574</c:v>
                </c:pt>
                <c:pt idx="636">
                  <c:v>1.2877822548243043</c:v>
                </c:pt>
                <c:pt idx="637">
                  <c:v>1.2648230418661246</c:v>
                </c:pt>
                <c:pt idx="638">
                  <c:v>1.225792379837219</c:v>
                </c:pt>
                <c:pt idx="639">
                  <c:v>1.2016852062311303</c:v>
                </c:pt>
                <c:pt idx="640">
                  <c:v>1.2016852062311303</c:v>
                </c:pt>
                <c:pt idx="641">
                  <c:v>1.1936494816957677</c:v>
                </c:pt>
                <c:pt idx="642">
                  <c:v>1.1993892849353123</c:v>
                </c:pt>
                <c:pt idx="643">
                  <c:v>1.2326801437246733</c:v>
                </c:pt>
                <c:pt idx="644">
                  <c:v>1.3187771923178475</c:v>
                </c:pt>
                <c:pt idx="645">
                  <c:v>1.3910987131361137</c:v>
                </c:pt>
                <c:pt idx="646">
                  <c:v>1.4473487848836539</c:v>
                </c:pt>
                <c:pt idx="647">
                  <c:v>1.5506652431954633</c:v>
                </c:pt>
                <c:pt idx="648">
                  <c:v>1.6034714329992765</c:v>
                </c:pt>
                <c:pt idx="649">
                  <c:v>1.6516857802114544</c:v>
                </c:pt>
                <c:pt idx="650">
                  <c:v>1.6712011112259069</c:v>
                </c:pt>
                <c:pt idx="651">
                  <c:v>1.6815327570570882</c:v>
                </c:pt>
                <c:pt idx="652">
                  <c:v>1.6757929538175431</c:v>
                </c:pt>
                <c:pt idx="653">
                  <c:v>1.7033440093673589</c:v>
                </c:pt>
                <c:pt idx="654">
                  <c:v>1.7653338843544442</c:v>
                </c:pt>
                <c:pt idx="655">
                  <c:v>1.779109412129352</c:v>
                </c:pt>
                <c:pt idx="656">
                  <c:v>1.803216585735441</c:v>
                </c:pt>
                <c:pt idx="657">
                  <c:v>1.8296196806373477</c:v>
                </c:pt>
                <c:pt idx="658">
                  <c:v>1.8319156019331657</c:v>
                </c:pt>
                <c:pt idx="659">
                  <c:v>1.8192880348061669</c:v>
                </c:pt>
                <c:pt idx="660">
                  <c:v>1.805512507031259</c:v>
                </c:pt>
                <c:pt idx="661">
                  <c:v>1.8043645463833498</c:v>
                </c:pt>
                <c:pt idx="662">
                  <c:v>1.7871451366647151</c:v>
                </c:pt>
                <c:pt idx="663">
                  <c:v>1.7779614514814432</c:v>
                </c:pt>
                <c:pt idx="664">
                  <c:v>1.7630379630586261</c:v>
                </c:pt>
                <c:pt idx="665">
                  <c:v>1.7389307894525377</c:v>
                </c:pt>
                <c:pt idx="666">
                  <c:v>1.7240073010297206</c:v>
                </c:pt>
                <c:pt idx="667">
                  <c:v>1.7182674977901755</c:v>
                </c:pt>
                <c:pt idx="668">
                  <c:v>1.7297471042692656</c:v>
                </c:pt>
                <c:pt idx="669">
                  <c:v>1.7653338843544442</c:v>
                </c:pt>
                <c:pt idx="670">
                  <c:v>1.7802573727772613</c:v>
                </c:pt>
                <c:pt idx="671">
                  <c:v>1.7997727037917139</c:v>
                </c:pt>
                <c:pt idx="672">
                  <c:v>1.8789819884974346</c:v>
                </c:pt>
                <c:pt idx="673">
                  <c:v>1.8996452801597963</c:v>
                </c:pt>
                <c:pt idx="674">
                  <c:v>1.9891862106966975</c:v>
                </c:pt>
                <c:pt idx="675">
                  <c:v>2.0052576597674228</c:v>
                </c:pt>
                <c:pt idx="676">
                  <c:v>1.9949260139362424</c:v>
                </c:pt>
                <c:pt idx="677">
                  <c:v>1.9329361389491568</c:v>
                </c:pt>
                <c:pt idx="678">
                  <c:v>1.8881656736807062</c:v>
                </c:pt>
                <c:pt idx="679">
                  <c:v>1.8146961922145306</c:v>
                </c:pt>
                <c:pt idx="680">
                  <c:v>1.779109412129352</c:v>
                </c:pt>
                <c:pt idx="681">
                  <c:v>1.7182674977901755</c:v>
                </c:pt>
                <c:pt idx="682">
                  <c:v>1.6654613079863623</c:v>
                </c:pt>
                <c:pt idx="683">
                  <c:v>1.6321704491970013</c:v>
                </c:pt>
                <c:pt idx="684">
                  <c:v>1.578216298745279</c:v>
                </c:pt>
                <c:pt idx="685">
                  <c:v>1.5495172825475543</c:v>
                </c:pt>
                <c:pt idx="686">
                  <c:v>1.5345937941247374</c:v>
                </c:pt>
                <c:pt idx="687">
                  <c:v>1.4737518797855609</c:v>
                </c:pt>
                <c:pt idx="688">
                  <c:v>1.4393130603482911</c:v>
                </c:pt>
                <c:pt idx="689">
                  <c:v>1.4301293751650193</c:v>
                </c:pt>
                <c:pt idx="690">
                  <c:v>1.4255375325733834</c:v>
                </c:pt>
                <c:pt idx="691">
                  <c:v>1.4197977293338384</c:v>
                </c:pt>
                <c:pt idx="692">
                  <c:v>1.4083181228547483</c:v>
                </c:pt>
                <c:pt idx="693">
                  <c:v>1.3888027918402959</c:v>
                </c:pt>
                <c:pt idx="694">
                  <c:v>1.3842109492486596</c:v>
                </c:pt>
                <c:pt idx="695">
                  <c:v>1.3646956182342069</c:v>
                </c:pt>
                <c:pt idx="696">
                  <c:v>1.3555119330509349</c:v>
                </c:pt>
                <c:pt idx="697">
                  <c:v>1.3646956182342069</c:v>
                </c:pt>
                <c:pt idx="698">
                  <c:v>1.3543639724030261</c:v>
                </c:pt>
                <c:pt idx="699">
                  <c:v>1.3509200904592988</c:v>
                </c:pt>
                <c:pt idx="700">
                  <c:v>1.348624169163481</c:v>
                </c:pt>
                <c:pt idx="701">
                  <c:v>1.3325527200927552</c:v>
                </c:pt>
                <c:pt idx="702">
                  <c:v>1.3256649562053013</c:v>
                </c:pt>
                <c:pt idx="703">
                  <c:v>1.3187771923178475</c:v>
                </c:pt>
                <c:pt idx="704">
                  <c:v>1.3176292316699383</c:v>
                </c:pt>
                <c:pt idx="705">
                  <c:v>1.3061496251908482</c:v>
                </c:pt>
                <c:pt idx="706">
                  <c:v>1.3015577825992124</c:v>
                </c:pt>
                <c:pt idx="707">
                  <c:v>1.3061496251908482</c:v>
                </c:pt>
                <c:pt idx="708">
                  <c:v>1.2889302154722135</c:v>
                </c:pt>
                <c:pt idx="709">
                  <c:v>1.3095935071345755</c:v>
                </c:pt>
                <c:pt idx="710">
                  <c:v>1.3095935071345755</c:v>
                </c:pt>
                <c:pt idx="711">
                  <c:v>1.3107414677824845</c:v>
                </c:pt>
                <c:pt idx="712">
                  <c:v>1.3118894284303932</c:v>
                </c:pt>
                <c:pt idx="713">
                  <c:v>1.3176292316699383</c:v>
                </c:pt>
                <c:pt idx="714">
                  <c:v>1.3130373890783025</c:v>
                </c:pt>
                <c:pt idx="715">
                  <c:v>1.3095935071345755</c:v>
                </c:pt>
                <c:pt idx="716">
                  <c:v>1.3118894284303932</c:v>
                </c:pt>
                <c:pt idx="717">
                  <c:v>1.3118894284303932</c:v>
                </c:pt>
                <c:pt idx="718">
                  <c:v>1.3095935071345755</c:v>
                </c:pt>
                <c:pt idx="719">
                  <c:v>1.3176292316699383</c:v>
                </c:pt>
                <c:pt idx="720">
                  <c:v>1.3164812710220291</c:v>
                </c:pt>
                <c:pt idx="721">
                  <c:v>1.3222210742615741</c:v>
                </c:pt>
                <c:pt idx="722">
                  <c:v>1.3302567987969371</c:v>
                </c:pt>
                <c:pt idx="723">
                  <c:v>1.3291088381490284</c:v>
                </c:pt>
                <c:pt idx="724">
                  <c:v>1.3222210742615741</c:v>
                </c:pt>
                <c:pt idx="725">
                  <c:v>1.3141853497262113</c:v>
                </c:pt>
                <c:pt idx="726">
                  <c:v>1.2831904122326685</c:v>
                </c:pt>
                <c:pt idx="727">
                  <c:v>1.2234964585414012</c:v>
                </c:pt>
                <c:pt idx="728">
                  <c:v>1.2051290881748573</c:v>
                </c:pt>
                <c:pt idx="729">
                  <c:v>1.1947974423436765</c:v>
                </c:pt>
                <c:pt idx="730">
                  <c:v>1.1718382293854968</c:v>
                </c:pt>
                <c:pt idx="731">
                  <c:v>1.1660984261459517</c:v>
                </c:pt>
                <c:pt idx="732">
                  <c:v>1.1419912525398628</c:v>
                </c:pt>
                <c:pt idx="733">
                  <c:v>1.1477310557794078</c:v>
                </c:pt>
                <c:pt idx="734">
                  <c:v>1.135103488652409</c:v>
                </c:pt>
                <c:pt idx="735">
                  <c:v>1.113292236342138</c:v>
                </c:pt>
                <c:pt idx="736">
                  <c:v>1.1144401969900473</c:v>
                </c:pt>
                <c:pt idx="737">
                  <c:v>1.0972207872714121</c:v>
                </c:pt>
                <c:pt idx="738">
                  <c:v>1.0914809840318676</c:v>
                </c:pt>
                <c:pt idx="739">
                  <c:v>1.0903330233839583</c:v>
                </c:pt>
                <c:pt idx="740">
                  <c:v>1.0857411807923225</c:v>
                </c:pt>
                <c:pt idx="741">
                  <c:v>1.0800013775527775</c:v>
                </c:pt>
                <c:pt idx="742">
                  <c:v>1.0731136136653237</c:v>
                </c:pt>
                <c:pt idx="743">
                  <c:v>1.0696697317215966</c:v>
                </c:pt>
                <c:pt idx="744">
                  <c:v>1.0547462432987798</c:v>
                </c:pt>
                <c:pt idx="745">
                  <c:v>1.0455625581155077</c:v>
                </c:pt>
                <c:pt idx="746">
                  <c:v>1.0490064400592347</c:v>
                </c:pt>
                <c:pt idx="747">
                  <c:v>1.0329349909885088</c:v>
                </c:pt>
                <c:pt idx="748">
                  <c:v>1.0340829516364181</c:v>
                </c:pt>
                <c:pt idx="749">
                  <c:v>1.022603345157328</c:v>
                </c:pt>
                <c:pt idx="750">
                  <c:v>1.0214553845094192</c:v>
                </c:pt>
                <c:pt idx="751">
                  <c:v>1.0248992664531458</c:v>
                </c:pt>
                <c:pt idx="752">
                  <c:v>1.0134196599740561</c:v>
                </c:pt>
                <c:pt idx="753">
                  <c:v>1.0111237386782379</c:v>
                </c:pt>
                <c:pt idx="754">
                  <c:v>1.0214553845094192</c:v>
                </c:pt>
                <c:pt idx="755">
                  <c:v>1.0363788729322359</c:v>
                </c:pt>
                <c:pt idx="756">
                  <c:v>1.0535982826508705</c:v>
                </c:pt>
                <c:pt idx="757">
                  <c:v>1.0765574956090502</c:v>
                </c:pt>
                <c:pt idx="758">
                  <c:v>1.0834452594965045</c:v>
                </c:pt>
                <c:pt idx="759">
                  <c:v>1.0926289446797763</c:v>
                </c:pt>
                <c:pt idx="760">
                  <c:v>1.0926289446797763</c:v>
                </c:pt>
                <c:pt idx="761">
                  <c:v>1.105256511806775</c:v>
                </c:pt>
                <c:pt idx="762">
                  <c:v>1.1201800002295923</c:v>
                </c:pt>
                <c:pt idx="763">
                  <c:v>1.135103488652409</c:v>
                </c:pt>
                <c:pt idx="764">
                  <c:v>1.1580627016105887</c:v>
                </c:pt>
                <c:pt idx="765">
                  <c:v>1.1660984261459517</c:v>
                </c:pt>
                <c:pt idx="766">
                  <c:v>1.1879096784562226</c:v>
                </c:pt>
                <c:pt idx="767">
                  <c:v>1.1879096784562226</c:v>
                </c:pt>
                <c:pt idx="768">
                  <c:v>1.1867617178083134</c:v>
                </c:pt>
                <c:pt idx="769">
                  <c:v>1.1615065835543157</c:v>
                </c:pt>
                <c:pt idx="770">
                  <c:v>1.1615065835543157</c:v>
                </c:pt>
                <c:pt idx="771">
                  <c:v>1.1626545442022245</c:v>
                </c:pt>
                <c:pt idx="772">
                  <c:v>1.1500269770752258</c:v>
                </c:pt>
                <c:pt idx="773">
                  <c:v>1.1442871738356808</c:v>
                </c:pt>
                <c:pt idx="774">
                  <c:v>1.1316596067086819</c:v>
                </c:pt>
                <c:pt idx="775">
                  <c:v>1.1293636854128639</c:v>
                </c:pt>
                <c:pt idx="776">
                  <c:v>1.1121442756942292</c:v>
                </c:pt>
                <c:pt idx="777">
                  <c:v>1.0926289446797763</c:v>
                </c:pt>
                <c:pt idx="778">
                  <c:v>1.0880371020881403</c:v>
                </c:pt>
                <c:pt idx="779">
                  <c:v>1.0788534169048687</c:v>
                </c:pt>
                <c:pt idx="780">
                  <c:v>1.0501544007071439</c:v>
                </c:pt>
                <c:pt idx="781">
                  <c:v>1.0065318960866021</c:v>
                </c:pt>
                <c:pt idx="782">
                  <c:v>0.98931248636796731</c:v>
                </c:pt>
                <c:pt idx="783">
                  <c:v>0.98012880118469525</c:v>
                </c:pt>
                <c:pt idx="784">
                  <c:v>0.97324103729724143</c:v>
                </c:pt>
                <c:pt idx="785">
                  <c:v>0.97553695859305933</c:v>
                </c:pt>
                <c:pt idx="786">
                  <c:v>0.97553695859305933</c:v>
                </c:pt>
                <c:pt idx="787">
                  <c:v>0.96864919470560551</c:v>
                </c:pt>
                <c:pt idx="788">
                  <c:v>0.9697971553535143</c:v>
                </c:pt>
                <c:pt idx="789">
                  <c:v>0.9720930766493322</c:v>
                </c:pt>
                <c:pt idx="790">
                  <c:v>0.9720930766493322</c:v>
                </c:pt>
                <c:pt idx="791">
                  <c:v>0.9720930766493322</c:v>
                </c:pt>
                <c:pt idx="792">
                  <c:v>0.96864919470560551</c:v>
                </c:pt>
                <c:pt idx="793">
                  <c:v>0.96520531276187849</c:v>
                </c:pt>
                <c:pt idx="794">
                  <c:v>0.97094511600142352</c:v>
                </c:pt>
                <c:pt idx="795">
                  <c:v>0.96635327340978761</c:v>
                </c:pt>
                <c:pt idx="796">
                  <c:v>0.9720930766493322</c:v>
                </c:pt>
                <c:pt idx="797">
                  <c:v>0.97324103729724143</c:v>
                </c:pt>
                <c:pt idx="798">
                  <c:v>0.97324103729724143</c:v>
                </c:pt>
                <c:pt idx="799">
                  <c:v>0.97094511600142352</c:v>
                </c:pt>
                <c:pt idx="800">
                  <c:v>0.9720930766493322</c:v>
                </c:pt>
                <c:pt idx="801">
                  <c:v>0.96864919470560551</c:v>
                </c:pt>
                <c:pt idx="802">
                  <c:v>0.96750123405769639</c:v>
                </c:pt>
                <c:pt idx="803">
                  <c:v>0.95257774563487962</c:v>
                </c:pt>
                <c:pt idx="804">
                  <c:v>0.94454202109951668</c:v>
                </c:pt>
                <c:pt idx="805">
                  <c:v>0.93421037526833584</c:v>
                </c:pt>
                <c:pt idx="806">
                  <c:v>0.89632767388733892</c:v>
                </c:pt>
                <c:pt idx="807">
                  <c:v>0.88599602805615807</c:v>
                </c:pt>
                <c:pt idx="808">
                  <c:v>0.85729701185843332</c:v>
                </c:pt>
                <c:pt idx="809">
                  <c:v>0.82400615306907266</c:v>
                </c:pt>
                <c:pt idx="810">
                  <c:v>0.76431219937780526</c:v>
                </c:pt>
                <c:pt idx="811">
                  <c:v>0.73561318318008051</c:v>
                </c:pt>
                <c:pt idx="812">
                  <c:v>0.71150600957399179</c:v>
                </c:pt>
                <c:pt idx="813">
                  <c:v>0.69084271791162988</c:v>
                </c:pt>
                <c:pt idx="814">
                  <c:v>0.66214370171390513</c:v>
                </c:pt>
                <c:pt idx="815">
                  <c:v>0.67591922948881311</c:v>
                </c:pt>
                <c:pt idx="816">
                  <c:v>0.67017942624926807</c:v>
                </c:pt>
                <c:pt idx="817">
                  <c:v>0.67591922948881311</c:v>
                </c:pt>
                <c:pt idx="818">
                  <c:v>0.67132738689717708</c:v>
                </c:pt>
                <c:pt idx="819">
                  <c:v>0.65984778041808723</c:v>
                </c:pt>
                <c:pt idx="820">
                  <c:v>0.65066409523481528</c:v>
                </c:pt>
                <c:pt idx="821">
                  <c:v>0.63688856745990752</c:v>
                </c:pt>
                <c:pt idx="822">
                  <c:v>0.6345926461640895</c:v>
                </c:pt>
                <c:pt idx="823">
                  <c:v>0.63114876422036248</c:v>
                </c:pt>
                <c:pt idx="824">
                  <c:v>0.63918448875572542</c:v>
                </c:pt>
                <c:pt idx="825">
                  <c:v>0.64722021329108836</c:v>
                </c:pt>
                <c:pt idx="826">
                  <c:v>0.64836817393899737</c:v>
                </c:pt>
                <c:pt idx="827">
                  <c:v>0.65525593782645131</c:v>
                </c:pt>
                <c:pt idx="828">
                  <c:v>0.65181205588272417</c:v>
                </c:pt>
                <c:pt idx="829">
                  <c:v>0.64607225264317936</c:v>
                </c:pt>
                <c:pt idx="830">
                  <c:v>0.64033244940363432</c:v>
                </c:pt>
                <c:pt idx="831">
                  <c:v>0.63803652810781641</c:v>
                </c:pt>
                <c:pt idx="832">
                  <c:v>0.63344468551618038</c:v>
                </c:pt>
                <c:pt idx="833">
                  <c:v>0.63229672486827138</c:v>
                </c:pt>
                <c:pt idx="834">
                  <c:v>0.63229672486827138</c:v>
                </c:pt>
                <c:pt idx="835">
                  <c:v>0.62885284292454446</c:v>
                </c:pt>
                <c:pt idx="836">
                  <c:v>0.62770488227663557</c:v>
                </c:pt>
                <c:pt idx="837">
                  <c:v>0.63000080357245347</c:v>
                </c:pt>
                <c:pt idx="838">
                  <c:v>0.63229672486827138</c:v>
                </c:pt>
                <c:pt idx="839">
                  <c:v>0.63114876422036248</c:v>
                </c:pt>
                <c:pt idx="840">
                  <c:v>0.6345926461640895</c:v>
                </c:pt>
                <c:pt idx="841">
                  <c:v>0.63574060681199851</c:v>
                </c:pt>
                <c:pt idx="842">
                  <c:v>0.63688856745990752</c:v>
                </c:pt>
                <c:pt idx="843">
                  <c:v>0.63918448875572542</c:v>
                </c:pt>
                <c:pt idx="844">
                  <c:v>0.64377633134736145</c:v>
                </c:pt>
                <c:pt idx="845">
                  <c:v>0.65869981977017822</c:v>
                </c:pt>
                <c:pt idx="846">
                  <c:v>0.65640389847436031</c:v>
                </c:pt>
                <c:pt idx="847">
                  <c:v>0.6747712688409041</c:v>
                </c:pt>
                <c:pt idx="848">
                  <c:v>0.67821515078463102</c:v>
                </c:pt>
                <c:pt idx="849">
                  <c:v>0.67362330819299521</c:v>
                </c:pt>
                <c:pt idx="850">
                  <c:v>0.68739883596790297</c:v>
                </c:pt>
                <c:pt idx="851">
                  <c:v>0.69084271791162988</c:v>
                </c:pt>
                <c:pt idx="852">
                  <c:v>0.69084271791162988</c:v>
                </c:pt>
                <c:pt idx="853">
                  <c:v>0.70117436374281095</c:v>
                </c:pt>
                <c:pt idx="854">
                  <c:v>0.70232232439071995</c:v>
                </c:pt>
                <c:pt idx="855">
                  <c:v>0.71609785216562771</c:v>
                </c:pt>
                <c:pt idx="856">
                  <c:v>0.70461824568653786</c:v>
                </c:pt>
                <c:pt idx="857">
                  <c:v>0.72413357670099066</c:v>
                </c:pt>
                <c:pt idx="858">
                  <c:v>0.71954173410935462</c:v>
                </c:pt>
                <c:pt idx="859">
                  <c:v>0.7126539702219008</c:v>
                </c:pt>
                <c:pt idx="860">
                  <c:v>0.72068969475726374</c:v>
                </c:pt>
                <c:pt idx="861">
                  <c:v>0.72642949799680856</c:v>
                </c:pt>
                <c:pt idx="862">
                  <c:v>0.72183765540517275</c:v>
                </c:pt>
                <c:pt idx="863">
                  <c:v>0.72528153734889966</c:v>
                </c:pt>
                <c:pt idx="864">
                  <c:v>0.72298561605308165</c:v>
                </c:pt>
                <c:pt idx="865">
                  <c:v>0.72528153734889966</c:v>
                </c:pt>
                <c:pt idx="866">
                  <c:v>0.72413357670099066</c:v>
                </c:pt>
                <c:pt idx="867">
                  <c:v>0.72528153734889966</c:v>
                </c:pt>
                <c:pt idx="868">
                  <c:v>0.72987337994053569</c:v>
                </c:pt>
                <c:pt idx="869">
                  <c:v>0.72642949799680856</c:v>
                </c:pt>
                <c:pt idx="870">
                  <c:v>0.72872541929262658</c:v>
                </c:pt>
                <c:pt idx="871">
                  <c:v>0.73331726188426261</c:v>
                </c:pt>
                <c:pt idx="872">
                  <c:v>0.73790910447589841</c:v>
                </c:pt>
                <c:pt idx="873">
                  <c:v>0.74594482901126136</c:v>
                </c:pt>
                <c:pt idx="874">
                  <c:v>0.75053667160289728</c:v>
                </c:pt>
                <c:pt idx="875">
                  <c:v>0.74594482901126136</c:v>
                </c:pt>
                <c:pt idx="876">
                  <c:v>0.76201627808198735</c:v>
                </c:pt>
                <c:pt idx="877">
                  <c:v>0.76546016002571449</c:v>
                </c:pt>
                <c:pt idx="878">
                  <c:v>0.7700520026173503</c:v>
                </c:pt>
                <c:pt idx="879">
                  <c:v>0.7746438452089861</c:v>
                </c:pt>
                <c:pt idx="880">
                  <c:v>0.78153160909643993</c:v>
                </c:pt>
                <c:pt idx="881">
                  <c:v>0.7723479239131682</c:v>
                </c:pt>
                <c:pt idx="882">
                  <c:v>0.76890404196944118</c:v>
                </c:pt>
                <c:pt idx="883">
                  <c:v>0.76660812067362316</c:v>
                </c:pt>
                <c:pt idx="884">
                  <c:v>0.75857239613826022</c:v>
                </c:pt>
                <c:pt idx="885">
                  <c:v>0.76660812067362316</c:v>
                </c:pt>
                <c:pt idx="886">
                  <c:v>0.75283259289871518</c:v>
                </c:pt>
                <c:pt idx="887">
                  <c:v>0.75168463225080639</c:v>
                </c:pt>
                <c:pt idx="888">
                  <c:v>0.75398055354662441</c:v>
                </c:pt>
                <c:pt idx="889">
                  <c:v>0.75053667160289728</c:v>
                </c:pt>
                <c:pt idx="890">
                  <c:v>0.75053667160289728</c:v>
                </c:pt>
                <c:pt idx="891">
                  <c:v>0.74479686836335268</c:v>
                </c:pt>
                <c:pt idx="892">
                  <c:v>0.74824075030707937</c:v>
                </c:pt>
                <c:pt idx="893">
                  <c:v>0.74594482901126136</c:v>
                </c:pt>
                <c:pt idx="894">
                  <c:v>0.74479686836335268</c:v>
                </c:pt>
                <c:pt idx="895">
                  <c:v>0.73905706512380764</c:v>
                </c:pt>
                <c:pt idx="896">
                  <c:v>0.74594482901126136</c:v>
                </c:pt>
                <c:pt idx="897">
                  <c:v>0.74594482901126136</c:v>
                </c:pt>
                <c:pt idx="898">
                  <c:v>0.74250094706753456</c:v>
                </c:pt>
                <c:pt idx="899">
                  <c:v>0.74135298641962555</c:v>
                </c:pt>
                <c:pt idx="900">
                  <c:v>0.73905706512380764</c:v>
                </c:pt>
                <c:pt idx="901">
                  <c:v>0.74250094706753456</c:v>
                </c:pt>
                <c:pt idx="902">
                  <c:v>0.74250094706753456</c:v>
                </c:pt>
                <c:pt idx="903">
                  <c:v>0.74135298641962555</c:v>
                </c:pt>
                <c:pt idx="904">
                  <c:v>0.73790910447589841</c:v>
                </c:pt>
                <c:pt idx="905">
                  <c:v>0.73905706512380764</c:v>
                </c:pt>
                <c:pt idx="906">
                  <c:v>0.74250094706753456</c:v>
                </c:pt>
                <c:pt idx="907">
                  <c:v>0.74364890771544345</c:v>
                </c:pt>
                <c:pt idx="908">
                  <c:v>0.74364890771544345</c:v>
                </c:pt>
                <c:pt idx="909">
                  <c:v>0.74364890771544345</c:v>
                </c:pt>
                <c:pt idx="910">
                  <c:v>0.74250094706753456</c:v>
                </c:pt>
                <c:pt idx="911">
                  <c:v>0.74824075030707937</c:v>
                </c:pt>
                <c:pt idx="912">
                  <c:v>0.74709278965917059</c:v>
                </c:pt>
                <c:pt idx="913">
                  <c:v>0.75283259289871518</c:v>
                </c:pt>
                <c:pt idx="914">
                  <c:v>0.75742443549035143</c:v>
                </c:pt>
                <c:pt idx="915">
                  <c:v>0.75857239613826022</c:v>
                </c:pt>
                <c:pt idx="916">
                  <c:v>0.75972035678616945</c:v>
                </c:pt>
                <c:pt idx="917">
                  <c:v>0.76660812067362316</c:v>
                </c:pt>
                <c:pt idx="918">
                  <c:v>0.76890404196944118</c:v>
                </c:pt>
                <c:pt idx="919">
                  <c:v>0.77579180585689533</c:v>
                </c:pt>
                <c:pt idx="920">
                  <c:v>0.77693976650480412</c:v>
                </c:pt>
                <c:pt idx="921">
                  <c:v>0.7884193729838942</c:v>
                </c:pt>
                <c:pt idx="922">
                  <c:v>0.78038364844853114</c:v>
                </c:pt>
                <c:pt idx="923">
                  <c:v>0.78497549104016706</c:v>
                </c:pt>
                <c:pt idx="924">
                  <c:v>0.7907152942797121</c:v>
                </c:pt>
                <c:pt idx="925">
                  <c:v>0.79186325492762122</c:v>
                </c:pt>
                <c:pt idx="926">
                  <c:v>0.79186325492762122</c:v>
                </c:pt>
                <c:pt idx="927">
                  <c:v>0.7907152942797121</c:v>
                </c:pt>
                <c:pt idx="928">
                  <c:v>0.78038364844853114</c:v>
                </c:pt>
                <c:pt idx="929">
                  <c:v>0.7723479239131682</c:v>
                </c:pt>
                <c:pt idx="930">
                  <c:v>0.76775608132153239</c:v>
                </c:pt>
                <c:pt idx="931">
                  <c:v>0.75627647484244231</c:v>
                </c:pt>
                <c:pt idx="932">
                  <c:v>0.75053667160289728</c:v>
                </c:pt>
                <c:pt idx="933">
                  <c:v>0.75053667160289728</c:v>
                </c:pt>
                <c:pt idx="934">
                  <c:v>0.74938871095498849</c:v>
                </c:pt>
                <c:pt idx="935">
                  <c:v>0.7344652225321715</c:v>
                </c:pt>
                <c:pt idx="936">
                  <c:v>0.74020502577171654</c:v>
                </c:pt>
                <c:pt idx="937">
                  <c:v>0.74135298641962555</c:v>
                </c:pt>
                <c:pt idx="938">
                  <c:v>0.74364890771544345</c:v>
                </c:pt>
                <c:pt idx="939">
                  <c:v>0.74709278965917059</c:v>
                </c:pt>
                <c:pt idx="940">
                  <c:v>0.75283259289871518</c:v>
                </c:pt>
                <c:pt idx="941">
                  <c:v>0.75053667160289728</c:v>
                </c:pt>
                <c:pt idx="942">
                  <c:v>0.75053667160289728</c:v>
                </c:pt>
                <c:pt idx="943">
                  <c:v>0.75742443549035143</c:v>
                </c:pt>
                <c:pt idx="944">
                  <c:v>0.76890404196944118</c:v>
                </c:pt>
                <c:pt idx="945">
                  <c:v>0.77119996326525908</c:v>
                </c:pt>
                <c:pt idx="946">
                  <c:v>0.78153160909643993</c:v>
                </c:pt>
                <c:pt idx="947">
                  <c:v>0.77923568780062202</c:v>
                </c:pt>
                <c:pt idx="948">
                  <c:v>0.78382753039225828</c:v>
                </c:pt>
                <c:pt idx="949">
                  <c:v>0.78727141233598497</c:v>
                </c:pt>
                <c:pt idx="950">
                  <c:v>0.80104694011089295</c:v>
                </c:pt>
                <c:pt idx="951">
                  <c:v>0.82171023177325475</c:v>
                </c:pt>
                <c:pt idx="952">
                  <c:v>0.83318983825234483</c:v>
                </c:pt>
                <c:pt idx="953">
                  <c:v>0.83318983825234483</c:v>
                </c:pt>
                <c:pt idx="954">
                  <c:v>0.84696536602725236</c:v>
                </c:pt>
                <c:pt idx="955">
                  <c:v>0.85500109056261531</c:v>
                </c:pt>
              </c:numCache>
            </c:numRef>
          </c:xVal>
          <c:yVal>
            <c:numRef>
              <c:f>BG_3!$O$2:$O$962</c:f>
              <c:numCache>
                <c:formatCode>0.00</c:formatCode>
                <c:ptCount val="956"/>
                <c:pt idx="0">
                  <c:v>0.69563673000000004</c:v>
                </c:pt>
                <c:pt idx="1">
                  <c:v>0.66776373</c:v>
                </c:pt>
                <c:pt idx="2">
                  <c:v>0.69416972999999993</c:v>
                </c:pt>
                <c:pt idx="3">
                  <c:v>0.69270273000000004</c:v>
                </c:pt>
                <c:pt idx="4">
                  <c:v>0.67363172999999998</c:v>
                </c:pt>
                <c:pt idx="5">
                  <c:v>0.67949972999999997</c:v>
                </c:pt>
                <c:pt idx="6">
                  <c:v>0.69270273000000004</c:v>
                </c:pt>
                <c:pt idx="7">
                  <c:v>0.68536773000000006</c:v>
                </c:pt>
                <c:pt idx="8">
                  <c:v>0.69270273000000004</c:v>
                </c:pt>
                <c:pt idx="9">
                  <c:v>0.69857072999999992</c:v>
                </c:pt>
                <c:pt idx="10">
                  <c:v>0.69416972999999993</c:v>
                </c:pt>
                <c:pt idx="11">
                  <c:v>0.68096672999999996</c:v>
                </c:pt>
                <c:pt idx="12">
                  <c:v>0.67656572999999998</c:v>
                </c:pt>
                <c:pt idx="13">
                  <c:v>0.68976873000000005</c:v>
                </c:pt>
                <c:pt idx="14">
                  <c:v>0.68830172999999994</c:v>
                </c:pt>
                <c:pt idx="15">
                  <c:v>0.69563673000000004</c:v>
                </c:pt>
                <c:pt idx="16">
                  <c:v>0.69123572999999994</c:v>
                </c:pt>
                <c:pt idx="17">
                  <c:v>0.68096672999999996</c:v>
                </c:pt>
                <c:pt idx="18">
                  <c:v>0.68536773000000006</c:v>
                </c:pt>
                <c:pt idx="19">
                  <c:v>0.70003773000000002</c:v>
                </c:pt>
                <c:pt idx="20">
                  <c:v>0.68830172999999994</c:v>
                </c:pt>
                <c:pt idx="21">
                  <c:v>0.68830172999999994</c:v>
                </c:pt>
                <c:pt idx="22">
                  <c:v>0.69857072999999992</c:v>
                </c:pt>
                <c:pt idx="23">
                  <c:v>0.69123572999999994</c:v>
                </c:pt>
                <c:pt idx="24">
                  <c:v>0.69270273000000004</c:v>
                </c:pt>
                <c:pt idx="25">
                  <c:v>0.68976873000000005</c:v>
                </c:pt>
                <c:pt idx="26">
                  <c:v>0.69123572999999994</c:v>
                </c:pt>
                <c:pt idx="27">
                  <c:v>0.69270273000000004</c:v>
                </c:pt>
                <c:pt idx="28">
                  <c:v>0.67803272999999997</c:v>
                </c:pt>
                <c:pt idx="29">
                  <c:v>0.68830172999999994</c:v>
                </c:pt>
                <c:pt idx="30">
                  <c:v>0.70003773000000002</c:v>
                </c:pt>
                <c:pt idx="31">
                  <c:v>0.70003773000000002</c:v>
                </c:pt>
                <c:pt idx="32">
                  <c:v>0.67949972999999997</c:v>
                </c:pt>
                <c:pt idx="33">
                  <c:v>0.68683472999999995</c:v>
                </c:pt>
                <c:pt idx="34">
                  <c:v>0.69710373000000003</c:v>
                </c:pt>
                <c:pt idx="35">
                  <c:v>0.68976873000000005</c:v>
                </c:pt>
                <c:pt idx="36">
                  <c:v>0.68830172999999994</c:v>
                </c:pt>
                <c:pt idx="37">
                  <c:v>0.69270273000000004</c:v>
                </c:pt>
                <c:pt idx="38">
                  <c:v>0.69563673000000004</c:v>
                </c:pt>
                <c:pt idx="39">
                  <c:v>0.68830172999999994</c:v>
                </c:pt>
                <c:pt idx="40">
                  <c:v>0.67949972999999997</c:v>
                </c:pt>
                <c:pt idx="41">
                  <c:v>0.69563673000000004</c:v>
                </c:pt>
                <c:pt idx="42">
                  <c:v>0.69563673000000004</c:v>
                </c:pt>
                <c:pt idx="43">
                  <c:v>0.68390072999999996</c:v>
                </c:pt>
                <c:pt idx="44">
                  <c:v>0.68830172999999994</c:v>
                </c:pt>
                <c:pt idx="45">
                  <c:v>0.68830172999999994</c:v>
                </c:pt>
                <c:pt idx="46">
                  <c:v>0.69416972999999993</c:v>
                </c:pt>
                <c:pt idx="47">
                  <c:v>0.69563673000000004</c:v>
                </c:pt>
                <c:pt idx="48">
                  <c:v>0.70590573000000012</c:v>
                </c:pt>
                <c:pt idx="49">
                  <c:v>0.67803272999999997</c:v>
                </c:pt>
                <c:pt idx="50">
                  <c:v>0.70003773000000002</c:v>
                </c:pt>
                <c:pt idx="51">
                  <c:v>0.69563673000000004</c:v>
                </c:pt>
                <c:pt idx="52">
                  <c:v>0.67656572999999998</c:v>
                </c:pt>
                <c:pt idx="53">
                  <c:v>0.68096672999999996</c:v>
                </c:pt>
                <c:pt idx="54">
                  <c:v>0.69416972999999993</c:v>
                </c:pt>
                <c:pt idx="55">
                  <c:v>0.67803272999999997</c:v>
                </c:pt>
                <c:pt idx="56">
                  <c:v>0.69270273000000004</c:v>
                </c:pt>
                <c:pt idx="57">
                  <c:v>0.69270273000000004</c:v>
                </c:pt>
                <c:pt idx="58">
                  <c:v>0.69710373000000003</c:v>
                </c:pt>
                <c:pt idx="59">
                  <c:v>0.69270273000000004</c:v>
                </c:pt>
                <c:pt idx="60">
                  <c:v>0.69416972999999993</c:v>
                </c:pt>
                <c:pt idx="61">
                  <c:v>0.68096672999999996</c:v>
                </c:pt>
                <c:pt idx="62">
                  <c:v>0.69270273000000004</c:v>
                </c:pt>
                <c:pt idx="63">
                  <c:v>0.68976873000000005</c:v>
                </c:pt>
                <c:pt idx="64">
                  <c:v>0.69563673000000004</c:v>
                </c:pt>
                <c:pt idx="65">
                  <c:v>0.70003773000000002</c:v>
                </c:pt>
                <c:pt idx="66">
                  <c:v>0.67216472999999999</c:v>
                </c:pt>
                <c:pt idx="67">
                  <c:v>0.68096672999999996</c:v>
                </c:pt>
                <c:pt idx="68">
                  <c:v>0.68096672999999996</c:v>
                </c:pt>
                <c:pt idx="69">
                  <c:v>0.68683472999999995</c:v>
                </c:pt>
                <c:pt idx="70">
                  <c:v>0.70443873000000001</c:v>
                </c:pt>
                <c:pt idx="71">
                  <c:v>0.69416972999999993</c:v>
                </c:pt>
                <c:pt idx="72">
                  <c:v>0.70003773000000002</c:v>
                </c:pt>
                <c:pt idx="73">
                  <c:v>0.69563673000000004</c:v>
                </c:pt>
                <c:pt idx="74">
                  <c:v>0.70003773000000002</c:v>
                </c:pt>
                <c:pt idx="75">
                  <c:v>0.68536773000000006</c:v>
                </c:pt>
                <c:pt idx="76">
                  <c:v>0.70297173000000002</c:v>
                </c:pt>
                <c:pt idx="77">
                  <c:v>0.69270273000000004</c:v>
                </c:pt>
                <c:pt idx="78">
                  <c:v>0.70150472999999991</c:v>
                </c:pt>
                <c:pt idx="79">
                  <c:v>0.70003773000000002</c:v>
                </c:pt>
                <c:pt idx="80">
                  <c:v>0.70737273000000001</c:v>
                </c:pt>
                <c:pt idx="81">
                  <c:v>0.68976873000000005</c:v>
                </c:pt>
                <c:pt idx="82">
                  <c:v>0.69270273000000004</c:v>
                </c:pt>
                <c:pt idx="83">
                  <c:v>0.67363172999999998</c:v>
                </c:pt>
                <c:pt idx="84">
                  <c:v>0.70737273000000001</c:v>
                </c:pt>
                <c:pt idx="85">
                  <c:v>0.70003773000000002</c:v>
                </c:pt>
                <c:pt idx="86">
                  <c:v>0.68976873000000005</c:v>
                </c:pt>
                <c:pt idx="87">
                  <c:v>0.68096672999999996</c:v>
                </c:pt>
                <c:pt idx="88">
                  <c:v>0.69857072999999992</c:v>
                </c:pt>
                <c:pt idx="89">
                  <c:v>0.70003773000000002</c:v>
                </c:pt>
                <c:pt idx="90">
                  <c:v>0.67216472999999999</c:v>
                </c:pt>
                <c:pt idx="91">
                  <c:v>0.70297173000000002</c:v>
                </c:pt>
                <c:pt idx="92">
                  <c:v>0.70003773000000002</c:v>
                </c:pt>
                <c:pt idx="93">
                  <c:v>0.68536773000000006</c:v>
                </c:pt>
                <c:pt idx="94">
                  <c:v>0.69270273000000004</c:v>
                </c:pt>
                <c:pt idx="95">
                  <c:v>0.69710373000000003</c:v>
                </c:pt>
                <c:pt idx="96">
                  <c:v>0.68976873000000005</c:v>
                </c:pt>
                <c:pt idx="97">
                  <c:v>0.69563673000000004</c:v>
                </c:pt>
                <c:pt idx="98">
                  <c:v>0.69710373000000003</c:v>
                </c:pt>
                <c:pt idx="99">
                  <c:v>0.71030673</c:v>
                </c:pt>
                <c:pt idx="100">
                  <c:v>0.68243373000000007</c:v>
                </c:pt>
                <c:pt idx="101">
                  <c:v>0.69857072999999992</c:v>
                </c:pt>
                <c:pt idx="102">
                  <c:v>0.69270273000000004</c:v>
                </c:pt>
                <c:pt idx="103">
                  <c:v>0.71177372999999999</c:v>
                </c:pt>
                <c:pt idx="104">
                  <c:v>0.70883972999999989</c:v>
                </c:pt>
                <c:pt idx="105">
                  <c:v>0.71030673</c:v>
                </c:pt>
                <c:pt idx="106">
                  <c:v>0.68830172999999994</c:v>
                </c:pt>
                <c:pt idx="107">
                  <c:v>0.70590573000000012</c:v>
                </c:pt>
                <c:pt idx="108">
                  <c:v>0.69857072999999992</c:v>
                </c:pt>
                <c:pt idx="109">
                  <c:v>0.68390072999999996</c:v>
                </c:pt>
                <c:pt idx="110">
                  <c:v>0.70737273000000001</c:v>
                </c:pt>
                <c:pt idx="111">
                  <c:v>0.69270273000000004</c:v>
                </c:pt>
                <c:pt idx="112">
                  <c:v>0.68243373000000007</c:v>
                </c:pt>
                <c:pt idx="113">
                  <c:v>0.68536773000000006</c:v>
                </c:pt>
                <c:pt idx="114">
                  <c:v>0.71910872999999997</c:v>
                </c:pt>
                <c:pt idx="115">
                  <c:v>0.71617473000000009</c:v>
                </c:pt>
                <c:pt idx="116">
                  <c:v>0.71177372999999999</c:v>
                </c:pt>
                <c:pt idx="117">
                  <c:v>0.70737273000000001</c:v>
                </c:pt>
                <c:pt idx="118">
                  <c:v>0.71470772999999999</c:v>
                </c:pt>
                <c:pt idx="119">
                  <c:v>0.69857072999999992</c:v>
                </c:pt>
                <c:pt idx="120">
                  <c:v>0.69563673000000004</c:v>
                </c:pt>
                <c:pt idx="121">
                  <c:v>0.7132407300000001</c:v>
                </c:pt>
                <c:pt idx="122">
                  <c:v>0.70883972999999989</c:v>
                </c:pt>
                <c:pt idx="123">
                  <c:v>0.70883972999999989</c:v>
                </c:pt>
                <c:pt idx="124">
                  <c:v>0.71617473000000009</c:v>
                </c:pt>
                <c:pt idx="125">
                  <c:v>0.68830172999999994</c:v>
                </c:pt>
                <c:pt idx="126">
                  <c:v>0.70297173000000002</c:v>
                </c:pt>
                <c:pt idx="127">
                  <c:v>0.69563673000000004</c:v>
                </c:pt>
                <c:pt idx="128">
                  <c:v>0.69416972999999993</c:v>
                </c:pt>
                <c:pt idx="129">
                  <c:v>0.69563673000000004</c:v>
                </c:pt>
                <c:pt idx="130">
                  <c:v>0.69857072999999992</c:v>
                </c:pt>
                <c:pt idx="131">
                  <c:v>0.70443873000000001</c:v>
                </c:pt>
                <c:pt idx="132">
                  <c:v>0.68976873000000005</c:v>
                </c:pt>
                <c:pt idx="133">
                  <c:v>0.71030673</c:v>
                </c:pt>
                <c:pt idx="134">
                  <c:v>0.70590573000000012</c:v>
                </c:pt>
                <c:pt idx="135">
                  <c:v>0.69710373000000003</c:v>
                </c:pt>
                <c:pt idx="136">
                  <c:v>0.69563673000000004</c:v>
                </c:pt>
                <c:pt idx="137">
                  <c:v>0.71030673</c:v>
                </c:pt>
                <c:pt idx="138">
                  <c:v>0.7132407300000001</c:v>
                </c:pt>
                <c:pt idx="139">
                  <c:v>0.69123572999999994</c:v>
                </c:pt>
                <c:pt idx="140">
                  <c:v>0.70590573000000012</c:v>
                </c:pt>
                <c:pt idx="141">
                  <c:v>0.71177372999999999</c:v>
                </c:pt>
                <c:pt idx="142">
                  <c:v>0.70150472999999991</c:v>
                </c:pt>
                <c:pt idx="143">
                  <c:v>0.69857072999999992</c:v>
                </c:pt>
                <c:pt idx="144">
                  <c:v>0.71030673</c:v>
                </c:pt>
                <c:pt idx="145">
                  <c:v>0.70590573000000012</c:v>
                </c:pt>
                <c:pt idx="146">
                  <c:v>0.71470772999999999</c:v>
                </c:pt>
                <c:pt idx="147">
                  <c:v>0.69416972999999993</c:v>
                </c:pt>
                <c:pt idx="148">
                  <c:v>0.69710373000000003</c:v>
                </c:pt>
                <c:pt idx="149">
                  <c:v>0.71910872999999997</c:v>
                </c:pt>
                <c:pt idx="150">
                  <c:v>0.69123572999999994</c:v>
                </c:pt>
                <c:pt idx="151">
                  <c:v>0.71617473000000009</c:v>
                </c:pt>
                <c:pt idx="152">
                  <c:v>0.70883972999999989</c:v>
                </c:pt>
                <c:pt idx="153">
                  <c:v>0.70737273000000001</c:v>
                </c:pt>
                <c:pt idx="154">
                  <c:v>0.70443873000000001</c:v>
                </c:pt>
                <c:pt idx="155">
                  <c:v>0.70443873000000001</c:v>
                </c:pt>
                <c:pt idx="156">
                  <c:v>0.70883972999999989</c:v>
                </c:pt>
                <c:pt idx="157">
                  <c:v>0.70297173000000002</c:v>
                </c:pt>
                <c:pt idx="158">
                  <c:v>0.70297173000000002</c:v>
                </c:pt>
                <c:pt idx="159">
                  <c:v>0.70003773000000002</c:v>
                </c:pt>
                <c:pt idx="160">
                  <c:v>0.70297173000000002</c:v>
                </c:pt>
                <c:pt idx="161">
                  <c:v>0.70150472999999991</c:v>
                </c:pt>
                <c:pt idx="162">
                  <c:v>0.70883972999999989</c:v>
                </c:pt>
                <c:pt idx="163">
                  <c:v>0.70737273000000001</c:v>
                </c:pt>
                <c:pt idx="164">
                  <c:v>0.70003773000000002</c:v>
                </c:pt>
                <c:pt idx="165">
                  <c:v>0.70150472999999991</c:v>
                </c:pt>
                <c:pt idx="166">
                  <c:v>0.73524572999999993</c:v>
                </c:pt>
                <c:pt idx="167">
                  <c:v>0.70443873000000001</c:v>
                </c:pt>
                <c:pt idx="168">
                  <c:v>0.70297173000000002</c:v>
                </c:pt>
                <c:pt idx="169">
                  <c:v>0.71030673</c:v>
                </c:pt>
                <c:pt idx="170">
                  <c:v>0.71030673</c:v>
                </c:pt>
                <c:pt idx="171">
                  <c:v>0.71030673</c:v>
                </c:pt>
                <c:pt idx="172">
                  <c:v>0.72204272999999997</c:v>
                </c:pt>
                <c:pt idx="173">
                  <c:v>0.70297173000000002</c:v>
                </c:pt>
                <c:pt idx="174">
                  <c:v>0.70443873000000001</c:v>
                </c:pt>
                <c:pt idx="175">
                  <c:v>0.7132407300000001</c:v>
                </c:pt>
                <c:pt idx="176">
                  <c:v>0.69270273000000004</c:v>
                </c:pt>
                <c:pt idx="177">
                  <c:v>0.70443873000000001</c:v>
                </c:pt>
                <c:pt idx="178">
                  <c:v>0.71910872999999997</c:v>
                </c:pt>
                <c:pt idx="179">
                  <c:v>0.70150472999999991</c:v>
                </c:pt>
                <c:pt idx="180">
                  <c:v>0.71617473000000009</c:v>
                </c:pt>
                <c:pt idx="181">
                  <c:v>0.72057573000000008</c:v>
                </c:pt>
                <c:pt idx="182">
                  <c:v>0.7132407300000001</c:v>
                </c:pt>
                <c:pt idx="183">
                  <c:v>0.71470772999999999</c:v>
                </c:pt>
                <c:pt idx="184">
                  <c:v>0.71764172999999998</c:v>
                </c:pt>
                <c:pt idx="185">
                  <c:v>0.70443873000000001</c:v>
                </c:pt>
                <c:pt idx="186">
                  <c:v>0.72057573000000008</c:v>
                </c:pt>
                <c:pt idx="187">
                  <c:v>0.70590573000000012</c:v>
                </c:pt>
                <c:pt idx="188">
                  <c:v>0.70443873000000001</c:v>
                </c:pt>
                <c:pt idx="189">
                  <c:v>0.70443873000000001</c:v>
                </c:pt>
                <c:pt idx="190">
                  <c:v>0.70883972999999989</c:v>
                </c:pt>
                <c:pt idx="191">
                  <c:v>0.70590573000000012</c:v>
                </c:pt>
                <c:pt idx="192">
                  <c:v>0.71617473000000009</c:v>
                </c:pt>
                <c:pt idx="193">
                  <c:v>0.70590573000000012</c:v>
                </c:pt>
                <c:pt idx="194">
                  <c:v>0.70737273000000001</c:v>
                </c:pt>
                <c:pt idx="195">
                  <c:v>0.71910872999999997</c:v>
                </c:pt>
                <c:pt idx="196">
                  <c:v>0.71910872999999997</c:v>
                </c:pt>
                <c:pt idx="197">
                  <c:v>0.71177372999999999</c:v>
                </c:pt>
                <c:pt idx="198">
                  <c:v>0.70590573000000012</c:v>
                </c:pt>
                <c:pt idx="199">
                  <c:v>0.71177372999999999</c:v>
                </c:pt>
                <c:pt idx="200">
                  <c:v>0.71177372999999999</c:v>
                </c:pt>
                <c:pt idx="201">
                  <c:v>0.70590573000000012</c:v>
                </c:pt>
                <c:pt idx="202">
                  <c:v>0.70883972999999989</c:v>
                </c:pt>
                <c:pt idx="203">
                  <c:v>0.71030673</c:v>
                </c:pt>
                <c:pt idx="204">
                  <c:v>0.70590573000000012</c:v>
                </c:pt>
                <c:pt idx="205">
                  <c:v>0.71470772999999999</c:v>
                </c:pt>
                <c:pt idx="206">
                  <c:v>0.72937772999999995</c:v>
                </c:pt>
                <c:pt idx="207">
                  <c:v>0.7132407300000001</c:v>
                </c:pt>
                <c:pt idx="208">
                  <c:v>0.71030673</c:v>
                </c:pt>
                <c:pt idx="209">
                  <c:v>0.71910872999999997</c:v>
                </c:pt>
                <c:pt idx="210">
                  <c:v>0.70737273000000001</c:v>
                </c:pt>
                <c:pt idx="211">
                  <c:v>0.72057573000000008</c:v>
                </c:pt>
                <c:pt idx="212">
                  <c:v>0.71910872999999997</c:v>
                </c:pt>
                <c:pt idx="213">
                  <c:v>0.72057573000000008</c:v>
                </c:pt>
                <c:pt idx="214">
                  <c:v>0.71030673</c:v>
                </c:pt>
                <c:pt idx="215">
                  <c:v>0.7132407300000001</c:v>
                </c:pt>
                <c:pt idx="216">
                  <c:v>0.71617473000000009</c:v>
                </c:pt>
                <c:pt idx="217">
                  <c:v>0.71617473000000009</c:v>
                </c:pt>
                <c:pt idx="218">
                  <c:v>0.71617473000000009</c:v>
                </c:pt>
                <c:pt idx="219">
                  <c:v>0.71910872999999997</c:v>
                </c:pt>
                <c:pt idx="220">
                  <c:v>0.7132407300000001</c:v>
                </c:pt>
                <c:pt idx="221">
                  <c:v>0.70003773000000002</c:v>
                </c:pt>
                <c:pt idx="222">
                  <c:v>0.72644373000000007</c:v>
                </c:pt>
                <c:pt idx="223">
                  <c:v>0.7132407300000001</c:v>
                </c:pt>
                <c:pt idx="224">
                  <c:v>0.71470772999999999</c:v>
                </c:pt>
                <c:pt idx="225">
                  <c:v>0.70883972999999989</c:v>
                </c:pt>
                <c:pt idx="226">
                  <c:v>0.70443873000000001</c:v>
                </c:pt>
                <c:pt idx="227">
                  <c:v>0.70883972999999989</c:v>
                </c:pt>
                <c:pt idx="228">
                  <c:v>0.72057573000000008</c:v>
                </c:pt>
                <c:pt idx="229">
                  <c:v>0.70737273000000001</c:v>
                </c:pt>
                <c:pt idx="230">
                  <c:v>0.70150472999999991</c:v>
                </c:pt>
                <c:pt idx="231">
                  <c:v>0.71177372999999999</c:v>
                </c:pt>
                <c:pt idx="232">
                  <c:v>0.71764172999999998</c:v>
                </c:pt>
                <c:pt idx="233">
                  <c:v>0.70443873000000001</c:v>
                </c:pt>
                <c:pt idx="234">
                  <c:v>0.71030673</c:v>
                </c:pt>
                <c:pt idx="235">
                  <c:v>0.69563673000000004</c:v>
                </c:pt>
                <c:pt idx="236">
                  <c:v>0.71470772999999999</c:v>
                </c:pt>
                <c:pt idx="237">
                  <c:v>0.71764172999999998</c:v>
                </c:pt>
                <c:pt idx="238">
                  <c:v>0.7132407300000001</c:v>
                </c:pt>
                <c:pt idx="239">
                  <c:v>0.71764172999999998</c:v>
                </c:pt>
                <c:pt idx="240">
                  <c:v>0.71470772999999999</c:v>
                </c:pt>
                <c:pt idx="241">
                  <c:v>0.72791073000000006</c:v>
                </c:pt>
                <c:pt idx="242">
                  <c:v>0.71470772999999999</c:v>
                </c:pt>
                <c:pt idx="243">
                  <c:v>0.70590573000000012</c:v>
                </c:pt>
                <c:pt idx="244">
                  <c:v>0.69563673000000004</c:v>
                </c:pt>
                <c:pt idx="245">
                  <c:v>0.71764172999999998</c:v>
                </c:pt>
                <c:pt idx="246">
                  <c:v>0.73084473000000005</c:v>
                </c:pt>
                <c:pt idx="247">
                  <c:v>0.71764172999999998</c:v>
                </c:pt>
                <c:pt idx="248">
                  <c:v>0.69563673000000004</c:v>
                </c:pt>
                <c:pt idx="249">
                  <c:v>0.71177372999999999</c:v>
                </c:pt>
                <c:pt idx="250">
                  <c:v>0.71910872999999997</c:v>
                </c:pt>
                <c:pt idx="251">
                  <c:v>0.71177372999999999</c:v>
                </c:pt>
                <c:pt idx="252">
                  <c:v>0.7132407300000001</c:v>
                </c:pt>
                <c:pt idx="253">
                  <c:v>0.69563673000000004</c:v>
                </c:pt>
                <c:pt idx="254">
                  <c:v>0.70443873000000001</c:v>
                </c:pt>
                <c:pt idx="255">
                  <c:v>0.69123572999999994</c:v>
                </c:pt>
                <c:pt idx="256">
                  <c:v>0.70737273000000001</c:v>
                </c:pt>
                <c:pt idx="257">
                  <c:v>0.69563673000000004</c:v>
                </c:pt>
                <c:pt idx="258">
                  <c:v>0.71030673</c:v>
                </c:pt>
                <c:pt idx="259">
                  <c:v>0.70003773000000002</c:v>
                </c:pt>
                <c:pt idx="260">
                  <c:v>0.72791073000000006</c:v>
                </c:pt>
                <c:pt idx="261">
                  <c:v>0.70443873000000001</c:v>
                </c:pt>
                <c:pt idx="262">
                  <c:v>0.71030673</c:v>
                </c:pt>
                <c:pt idx="263">
                  <c:v>0.71470772999999999</c:v>
                </c:pt>
                <c:pt idx="264">
                  <c:v>0.71764172999999998</c:v>
                </c:pt>
                <c:pt idx="265">
                  <c:v>0.70590573000000012</c:v>
                </c:pt>
                <c:pt idx="266">
                  <c:v>0.71177372999999999</c:v>
                </c:pt>
                <c:pt idx="267">
                  <c:v>0.71177372999999999</c:v>
                </c:pt>
                <c:pt idx="268">
                  <c:v>0.71764172999999998</c:v>
                </c:pt>
                <c:pt idx="269">
                  <c:v>0.71177372999999999</c:v>
                </c:pt>
                <c:pt idx="270">
                  <c:v>0.69270273000000004</c:v>
                </c:pt>
                <c:pt idx="271">
                  <c:v>0.69416972999999993</c:v>
                </c:pt>
                <c:pt idx="272">
                  <c:v>0.71910872999999997</c:v>
                </c:pt>
                <c:pt idx="273">
                  <c:v>0.71030673</c:v>
                </c:pt>
                <c:pt idx="274">
                  <c:v>0.70150472999999991</c:v>
                </c:pt>
                <c:pt idx="275">
                  <c:v>0.70150472999999991</c:v>
                </c:pt>
                <c:pt idx="276">
                  <c:v>0.72791073000000006</c:v>
                </c:pt>
                <c:pt idx="277">
                  <c:v>0.70883972999999989</c:v>
                </c:pt>
                <c:pt idx="278">
                  <c:v>0.69710373000000003</c:v>
                </c:pt>
                <c:pt idx="279">
                  <c:v>0.71764172999999998</c:v>
                </c:pt>
                <c:pt idx="280">
                  <c:v>0.7132407300000001</c:v>
                </c:pt>
                <c:pt idx="281">
                  <c:v>0.71470772999999999</c:v>
                </c:pt>
                <c:pt idx="282">
                  <c:v>0.70883972999999989</c:v>
                </c:pt>
                <c:pt idx="283">
                  <c:v>0.71910872999999997</c:v>
                </c:pt>
                <c:pt idx="284">
                  <c:v>0.70003773000000002</c:v>
                </c:pt>
                <c:pt idx="285">
                  <c:v>0.71177372999999999</c:v>
                </c:pt>
                <c:pt idx="286">
                  <c:v>0.71910872999999997</c:v>
                </c:pt>
                <c:pt idx="287">
                  <c:v>0.7132407300000001</c:v>
                </c:pt>
                <c:pt idx="288">
                  <c:v>0.72204272999999997</c:v>
                </c:pt>
                <c:pt idx="289">
                  <c:v>0.73231172999999994</c:v>
                </c:pt>
                <c:pt idx="290">
                  <c:v>0.74258072999999991</c:v>
                </c:pt>
                <c:pt idx="291">
                  <c:v>0.73524572999999993</c:v>
                </c:pt>
                <c:pt idx="292">
                  <c:v>0.72057573000000008</c:v>
                </c:pt>
                <c:pt idx="293">
                  <c:v>0.71177372999999999</c:v>
                </c:pt>
                <c:pt idx="294">
                  <c:v>0.72791073000000006</c:v>
                </c:pt>
                <c:pt idx="295">
                  <c:v>0.71764172999999998</c:v>
                </c:pt>
                <c:pt idx="296">
                  <c:v>0.71764172999999998</c:v>
                </c:pt>
                <c:pt idx="297">
                  <c:v>0.72204272999999997</c:v>
                </c:pt>
                <c:pt idx="298">
                  <c:v>0.72350973000000007</c:v>
                </c:pt>
                <c:pt idx="299">
                  <c:v>0.72497672999999996</c:v>
                </c:pt>
                <c:pt idx="300">
                  <c:v>0.72204272999999997</c:v>
                </c:pt>
                <c:pt idx="301">
                  <c:v>0.72350973000000007</c:v>
                </c:pt>
                <c:pt idx="302">
                  <c:v>0.7132407300000001</c:v>
                </c:pt>
                <c:pt idx="303">
                  <c:v>0.73964672999999992</c:v>
                </c:pt>
                <c:pt idx="304">
                  <c:v>0.71910872999999997</c:v>
                </c:pt>
                <c:pt idx="305">
                  <c:v>0.70737273000000001</c:v>
                </c:pt>
                <c:pt idx="306">
                  <c:v>0.72204272999999997</c:v>
                </c:pt>
                <c:pt idx="307">
                  <c:v>0.71617473000000009</c:v>
                </c:pt>
                <c:pt idx="308">
                  <c:v>0.70590573000000012</c:v>
                </c:pt>
                <c:pt idx="309">
                  <c:v>0.71764172999999998</c:v>
                </c:pt>
                <c:pt idx="310">
                  <c:v>0.7132407300000001</c:v>
                </c:pt>
                <c:pt idx="311">
                  <c:v>0.72204272999999997</c:v>
                </c:pt>
                <c:pt idx="312">
                  <c:v>0.71910872999999997</c:v>
                </c:pt>
                <c:pt idx="313">
                  <c:v>0.72644373000000007</c:v>
                </c:pt>
                <c:pt idx="314">
                  <c:v>0.74111373000000003</c:v>
                </c:pt>
                <c:pt idx="315">
                  <c:v>0.73377873000000005</c:v>
                </c:pt>
                <c:pt idx="316">
                  <c:v>0.74258072999999991</c:v>
                </c:pt>
                <c:pt idx="317">
                  <c:v>0.72350973000000007</c:v>
                </c:pt>
                <c:pt idx="318">
                  <c:v>0.72497672999999996</c:v>
                </c:pt>
                <c:pt idx="319">
                  <c:v>0.71617473000000009</c:v>
                </c:pt>
                <c:pt idx="320">
                  <c:v>0.72057573000000008</c:v>
                </c:pt>
                <c:pt idx="321">
                  <c:v>0.70003773000000002</c:v>
                </c:pt>
                <c:pt idx="322">
                  <c:v>0.72204272999999997</c:v>
                </c:pt>
                <c:pt idx="323">
                  <c:v>0.71617473000000009</c:v>
                </c:pt>
                <c:pt idx="324">
                  <c:v>0.71030673</c:v>
                </c:pt>
                <c:pt idx="325">
                  <c:v>0.73084473000000005</c:v>
                </c:pt>
                <c:pt idx="326">
                  <c:v>0.71177372999999999</c:v>
                </c:pt>
                <c:pt idx="327">
                  <c:v>0.71030673</c:v>
                </c:pt>
                <c:pt idx="328">
                  <c:v>0.70003773000000002</c:v>
                </c:pt>
                <c:pt idx="329">
                  <c:v>0.70883972999999989</c:v>
                </c:pt>
                <c:pt idx="330">
                  <c:v>0.72350973000000007</c:v>
                </c:pt>
                <c:pt idx="331">
                  <c:v>0.72644373000000007</c:v>
                </c:pt>
                <c:pt idx="332">
                  <c:v>0.72350973000000007</c:v>
                </c:pt>
                <c:pt idx="333">
                  <c:v>0.71910872999999997</c:v>
                </c:pt>
                <c:pt idx="334">
                  <c:v>0.72350973000000007</c:v>
                </c:pt>
                <c:pt idx="335">
                  <c:v>0.73817973000000003</c:v>
                </c:pt>
                <c:pt idx="336">
                  <c:v>0.72937772999999995</c:v>
                </c:pt>
                <c:pt idx="337">
                  <c:v>0.71617473000000009</c:v>
                </c:pt>
                <c:pt idx="338">
                  <c:v>0.72791073000000006</c:v>
                </c:pt>
                <c:pt idx="339">
                  <c:v>0.70883972999999989</c:v>
                </c:pt>
                <c:pt idx="340">
                  <c:v>0.73231172999999994</c:v>
                </c:pt>
                <c:pt idx="341">
                  <c:v>0.70883972999999989</c:v>
                </c:pt>
                <c:pt idx="342">
                  <c:v>0.72937772999999995</c:v>
                </c:pt>
                <c:pt idx="343">
                  <c:v>0.69270273000000004</c:v>
                </c:pt>
                <c:pt idx="344">
                  <c:v>0.70590573000000012</c:v>
                </c:pt>
                <c:pt idx="345">
                  <c:v>0.70883972999999989</c:v>
                </c:pt>
                <c:pt idx="346">
                  <c:v>0.73524572999999993</c:v>
                </c:pt>
                <c:pt idx="347">
                  <c:v>0.70883972999999989</c:v>
                </c:pt>
                <c:pt idx="348">
                  <c:v>0.71177372999999999</c:v>
                </c:pt>
                <c:pt idx="349">
                  <c:v>0.71470772999999999</c:v>
                </c:pt>
                <c:pt idx="350">
                  <c:v>0.71910872999999997</c:v>
                </c:pt>
                <c:pt idx="351">
                  <c:v>0.71177372999999999</c:v>
                </c:pt>
                <c:pt idx="352">
                  <c:v>0.7132407300000001</c:v>
                </c:pt>
                <c:pt idx="353">
                  <c:v>0.70003773000000002</c:v>
                </c:pt>
                <c:pt idx="354">
                  <c:v>0.71030673</c:v>
                </c:pt>
                <c:pt idx="355">
                  <c:v>0.72057573000000008</c:v>
                </c:pt>
                <c:pt idx="356">
                  <c:v>0.71764172999999998</c:v>
                </c:pt>
                <c:pt idx="357">
                  <c:v>0.71910872999999997</c:v>
                </c:pt>
                <c:pt idx="358">
                  <c:v>0.71030673</c:v>
                </c:pt>
                <c:pt idx="359">
                  <c:v>0.70150472999999991</c:v>
                </c:pt>
                <c:pt idx="360">
                  <c:v>0.71910872999999997</c:v>
                </c:pt>
                <c:pt idx="361">
                  <c:v>0.70443873000000001</c:v>
                </c:pt>
                <c:pt idx="362">
                  <c:v>0.72057573000000008</c:v>
                </c:pt>
                <c:pt idx="363">
                  <c:v>0.71177372999999999</c:v>
                </c:pt>
                <c:pt idx="364">
                  <c:v>0.71030673</c:v>
                </c:pt>
                <c:pt idx="365">
                  <c:v>0.70590573000000012</c:v>
                </c:pt>
                <c:pt idx="366">
                  <c:v>0.7132407300000001</c:v>
                </c:pt>
                <c:pt idx="367">
                  <c:v>0.69857072999999992</c:v>
                </c:pt>
                <c:pt idx="368">
                  <c:v>0.71177372999999999</c:v>
                </c:pt>
                <c:pt idx="369">
                  <c:v>0.70737273000000001</c:v>
                </c:pt>
                <c:pt idx="370">
                  <c:v>0.70737273000000001</c:v>
                </c:pt>
                <c:pt idx="371">
                  <c:v>0.70883972999999989</c:v>
                </c:pt>
                <c:pt idx="372">
                  <c:v>0.70150472999999991</c:v>
                </c:pt>
                <c:pt idx="373">
                  <c:v>0.70883972999999989</c:v>
                </c:pt>
                <c:pt idx="374">
                  <c:v>0.72057573000000008</c:v>
                </c:pt>
                <c:pt idx="375">
                  <c:v>0.70737273000000001</c:v>
                </c:pt>
                <c:pt idx="376">
                  <c:v>0.72057573000000008</c:v>
                </c:pt>
                <c:pt idx="377">
                  <c:v>0.7132407300000001</c:v>
                </c:pt>
                <c:pt idx="378">
                  <c:v>0.70297173000000002</c:v>
                </c:pt>
                <c:pt idx="379">
                  <c:v>0.70883972999999989</c:v>
                </c:pt>
                <c:pt idx="380">
                  <c:v>0.7132407300000001</c:v>
                </c:pt>
                <c:pt idx="381">
                  <c:v>0.70443873000000001</c:v>
                </c:pt>
                <c:pt idx="382">
                  <c:v>0.70297173000000002</c:v>
                </c:pt>
                <c:pt idx="383">
                  <c:v>0.70737273000000001</c:v>
                </c:pt>
                <c:pt idx="384">
                  <c:v>0.70737273000000001</c:v>
                </c:pt>
                <c:pt idx="385">
                  <c:v>0.71764172999999998</c:v>
                </c:pt>
                <c:pt idx="386">
                  <c:v>0.72497672999999996</c:v>
                </c:pt>
                <c:pt idx="387">
                  <c:v>0.70150472999999991</c:v>
                </c:pt>
                <c:pt idx="388">
                  <c:v>0.71470772999999999</c:v>
                </c:pt>
                <c:pt idx="389">
                  <c:v>0.71764172999999998</c:v>
                </c:pt>
                <c:pt idx="390">
                  <c:v>0.70590573000000012</c:v>
                </c:pt>
                <c:pt idx="391">
                  <c:v>0.70590573000000012</c:v>
                </c:pt>
                <c:pt idx="392">
                  <c:v>0.71470772999999999</c:v>
                </c:pt>
                <c:pt idx="393">
                  <c:v>0.71764172999999998</c:v>
                </c:pt>
                <c:pt idx="394">
                  <c:v>0.71470772999999999</c:v>
                </c:pt>
                <c:pt idx="395">
                  <c:v>0.72204272999999997</c:v>
                </c:pt>
                <c:pt idx="396">
                  <c:v>0.70737273000000001</c:v>
                </c:pt>
                <c:pt idx="397">
                  <c:v>0.71177372999999999</c:v>
                </c:pt>
                <c:pt idx="398">
                  <c:v>0.70590573000000012</c:v>
                </c:pt>
                <c:pt idx="399">
                  <c:v>0.71030673</c:v>
                </c:pt>
                <c:pt idx="400">
                  <c:v>0.69857072999999992</c:v>
                </c:pt>
                <c:pt idx="401">
                  <c:v>0.69563673000000004</c:v>
                </c:pt>
                <c:pt idx="402">
                  <c:v>0.71617473000000009</c:v>
                </c:pt>
                <c:pt idx="403">
                  <c:v>0.69270273000000004</c:v>
                </c:pt>
                <c:pt idx="404">
                  <c:v>0.69563673000000004</c:v>
                </c:pt>
                <c:pt idx="405">
                  <c:v>0.70297173000000002</c:v>
                </c:pt>
                <c:pt idx="406">
                  <c:v>0.71177372999999999</c:v>
                </c:pt>
                <c:pt idx="407">
                  <c:v>0.72937772999999995</c:v>
                </c:pt>
                <c:pt idx="408">
                  <c:v>0.71030673</c:v>
                </c:pt>
                <c:pt idx="409">
                  <c:v>0.70003773000000002</c:v>
                </c:pt>
                <c:pt idx="410">
                  <c:v>0.71764172999999998</c:v>
                </c:pt>
                <c:pt idx="411">
                  <c:v>0.70590573000000012</c:v>
                </c:pt>
                <c:pt idx="412">
                  <c:v>0.72204272999999997</c:v>
                </c:pt>
                <c:pt idx="413">
                  <c:v>0.72204272999999997</c:v>
                </c:pt>
                <c:pt idx="414">
                  <c:v>0.73084473000000005</c:v>
                </c:pt>
                <c:pt idx="415">
                  <c:v>0.71764172999999998</c:v>
                </c:pt>
                <c:pt idx="416">
                  <c:v>0.70737273000000001</c:v>
                </c:pt>
                <c:pt idx="417">
                  <c:v>0.72204272999999997</c:v>
                </c:pt>
                <c:pt idx="418">
                  <c:v>0.70590573000000012</c:v>
                </c:pt>
                <c:pt idx="419">
                  <c:v>0.7132407300000001</c:v>
                </c:pt>
                <c:pt idx="420">
                  <c:v>0.71177372999999999</c:v>
                </c:pt>
                <c:pt idx="421">
                  <c:v>0.71910872999999997</c:v>
                </c:pt>
                <c:pt idx="422">
                  <c:v>0.69563673000000004</c:v>
                </c:pt>
                <c:pt idx="423">
                  <c:v>0.70883972999999989</c:v>
                </c:pt>
                <c:pt idx="424">
                  <c:v>0.73084473000000005</c:v>
                </c:pt>
                <c:pt idx="425">
                  <c:v>0.70003773000000002</c:v>
                </c:pt>
                <c:pt idx="426">
                  <c:v>0.71177372999999999</c:v>
                </c:pt>
                <c:pt idx="427">
                  <c:v>0.71764172999999998</c:v>
                </c:pt>
                <c:pt idx="428">
                  <c:v>0.71177372999999999</c:v>
                </c:pt>
                <c:pt idx="429">
                  <c:v>0.72791073000000006</c:v>
                </c:pt>
                <c:pt idx="430">
                  <c:v>0.70737273000000001</c:v>
                </c:pt>
                <c:pt idx="431">
                  <c:v>0.71177372999999999</c:v>
                </c:pt>
                <c:pt idx="432">
                  <c:v>0.71030673</c:v>
                </c:pt>
                <c:pt idx="433">
                  <c:v>0.71910872999999997</c:v>
                </c:pt>
                <c:pt idx="434">
                  <c:v>0.71764172999999998</c:v>
                </c:pt>
                <c:pt idx="435">
                  <c:v>0.71764172999999998</c:v>
                </c:pt>
                <c:pt idx="436">
                  <c:v>0.71910872999999997</c:v>
                </c:pt>
                <c:pt idx="437">
                  <c:v>0.70737273000000001</c:v>
                </c:pt>
                <c:pt idx="438">
                  <c:v>0.70590573000000012</c:v>
                </c:pt>
                <c:pt idx="439">
                  <c:v>0.72204272999999997</c:v>
                </c:pt>
                <c:pt idx="440">
                  <c:v>0.70150472999999991</c:v>
                </c:pt>
                <c:pt idx="441">
                  <c:v>0.69270273000000004</c:v>
                </c:pt>
                <c:pt idx="442">
                  <c:v>0.72497672999999996</c:v>
                </c:pt>
                <c:pt idx="443">
                  <c:v>0.71617473000000009</c:v>
                </c:pt>
                <c:pt idx="444">
                  <c:v>0.71910872999999997</c:v>
                </c:pt>
                <c:pt idx="445">
                  <c:v>0.7132407300000001</c:v>
                </c:pt>
                <c:pt idx="446">
                  <c:v>0.70297173000000002</c:v>
                </c:pt>
                <c:pt idx="447">
                  <c:v>0.70883972999999989</c:v>
                </c:pt>
                <c:pt idx="448">
                  <c:v>0.70883972999999989</c:v>
                </c:pt>
                <c:pt idx="449">
                  <c:v>0.72791073000000006</c:v>
                </c:pt>
                <c:pt idx="450">
                  <c:v>0.69563673000000004</c:v>
                </c:pt>
                <c:pt idx="451">
                  <c:v>0.71030673</c:v>
                </c:pt>
                <c:pt idx="452">
                  <c:v>0.69416972999999993</c:v>
                </c:pt>
                <c:pt idx="453">
                  <c:v>0.71030673</c:v>
                </c:pt>
                <c:pt idx="454">
                  <c:v>0.71470772999999999</c:v>
                </c:pt>
                <c:pt idx="455">
                  <c:v>0.72791073000000006</c:v>
                </c:pt>
                <c:pt idx="456">
                  <c:v>0.7132407300000001</c:v>
                </c:pt>
                <c:pt idx="457">
                  <c:v>0.70003773000000002</c:v>
                </c:pt>
                <c:pt idx="458">
                  <c:v>0.70003773000000002</c:v>
                </c:pt>
                <c:pt idx="459">
                  <c:v>0.69416972999999993</c:v>
                </c:pt>
                <c:pt idx="460">
                  <c:v>0.72057573000000008</c:v>
                </c:pt>
                <c:pt idx="461">
                  <c:v>0.69270273000000004</c:v>
                </c:pt>
                <c:pt idx="462">
                  <c:v>0.71030673</c:v>
                </c:pt>
                <c:pt idx="463">
                  <c:v>0.71470772999999999</c:v>
                </c:pt>
                <c:pt idx="464">
                  <c:v>0.71470772999999999</c:v>
                </c:pt>
                <c:pt idx="465">
                  <c:v>0.72350973000000007</c:v>
                </c:pt>
                <c:pt idx="466">
                  <c:v>0.71470772999999999</c:v>
                </c:pt>
                <c:pt idx="467">
                  <c:v>0.70003773000000002</c:v>
                </c:pt>
                <c:pt idx="468">
                  <c:v>0.71030673</c:v>
                </c:pt>
                <c:pt idx="469">
                  <c:v>0.71030673</c:v>
                </c:pt>
                <c:pt idx="470">
                  <c:v>0.71177372999999999</c:v>
                </c:pt>
                <c:pt idx="471">
                  <c:v>0.71764172999999998</c:v>
                </c:pt>
                <c:pt idx="472">
                  <c:v>0.70883972999999989</c:v>
                </c:pt>
                <c:pt idx="473">
                  <c:v>0.68976873000000005</c:v>
                </c:pt>
                <c:pt idx="474">
                  <c:v>0.71470772999999999</c:v>
                </c:pt>
                <c:pt idx="475">
                  <c:v>0.71177372999999999</c:v>
                </c:pt>
                <c:pt idx="476">
                  <c:v>0.71030673</c:v>
                </c:pt>
                <c:pt idx="477">
                  <c:v>0.71764172999999998</c:v>
                </c:pt>
                <c:pt idx="478">
                  <c:v>0.72057573000000008</c:v>
                </c:pt>
                <c:pt idx="479">
                  <c:v>0.7132407300000001</c:v>
                </c:pt>
                <c:pt idx="480">
                  <c:v>0.71764172999999998</c:v>
                </c:pt>
                <c:pt idx="481">
                  <c:v>0.70883972999999989</c:v>
                </c:pt>
                <c:pt idx="482">
                  <c:v>0.69563673000000004</c:v>
                </c:pt>
                <c:pt idx="483">
                  <c:v>0.71910872999999997</c:v>
                </c:pt>
                <c:pt idx="484">
                  <c:v>0.70590573000000012</c:v>
                </c:pt>
                <c:pt idx="485">
                  <c:v>0.69270273000000004</c:v>
                </c:pt>
                <c:pt idx="486">
                  <c:v>0.70297173000000002</c:v>
                </c:pt>
                <c:pt idx="487">
                  <c:v>0.72057573000000008</c:v>
                </c:pt>
                <c:pt idx="488">
                  <c:v>0.70590573000000012</c:v>
                </c:pt>
                <c:pt idx="489">
                  <c:v>0.71030673</c:v>
                </c:pt>
                <c:pt idx="490">
                  <c:v>0.7132407300000001</c:v>
                </c:pt>
                <c:pt idx="491">
                  <c:v>0.71470772999999999</c:v>
                </c:pt>
                <c:pt idx="492">
                  <c:v>0.70297173000000002</c:v>
                </c:pt>
                <c:pt idx="493">
                  <c:v>0.71470772999999999</c:v>
                </c:pt>
                <c:pt idx="494">
                  <c:v>0.71617473000000009</c:v>
                </c:pt>
                <c:pt idx="495">
                  <c:v>0.71177372999999999</c:v>
                </c:pt>
                <c:pt idx="496">
                  <c:v>0.71617473000000009</c:v>
                </c:pt>
                <c:pt idx="497">
                  <c:v>0.72791073000000006</c:v>
                </c:pt>
                <c:pt idx="498">
                  <c:v>0.70297173000000002</c:v>
                </c:pt>
                <c:pt idx="499">
                  <c:v>0.70883972999999989</c:v>
                </c:pt>
                <c:pt idx="500">
                  <c:v>0.72350973000000007</c:v>
                </c:pt>
                <c:pt idx="501">
                  <c:v>0.70737273000000001</c:v>
                </c:pt>
                <c:pt idx="502">
                  <c:v>0.71910872999999997</c:v>
                </c:pt>
                <c:pt idx="503">
                  <c:v>0.70150472999999991</c:v>
                </c:pt>
                <c:pt idx="504">
                  <c:v>0.70003773000000002</c:v>
                </c:pt>
                <c:pt idx="505">
                  <c:v>0.71030673</c:v>
                </c:pt>
                <c:pt idx="506">
                  <c:v>0.70590573000000012</c:v>
                </c:pt>
                <c:pt idx="507">
                  <c:v>0.71030673</c:v>
                </c:pt>
                <c:pt idx="508">
                  <c:v>0.70883972999999989</c:v>
                </c:pt>
                <c:pt idx="509">
                  <c:v>0.70297173000000002</c:v>
                </c:pt>
                <c:pt idx="510">
                  <c:v>0.70737273000000001</c:v>
                </c:pt>
                <c:pt idx="511">
                  <c:v>0.70883972999999989</c:v>
                </c:pt>
                <c:pt idx="512">
                  <c:v>0.70003773000000002</c:v>
                </c:pt>
                <c:pt idx="513">
                  <c:v>0.70883972999999989</c:v>
                </c:pt>
                <c:pt idx="514">
                  <c:v>0.70443873000000001</c:v>
                </c:pt>
                <c:pt idx="515">
                  <c:v>0.71470772999999999</c:v>
                </c:pt>
                <c:pt idx="516">
                  <c:v>0.71910872999999997</c:v>
                </c:pt>
                <c:pt idx="517">
                  <c:v>0.70590573000000012</c:v>
                </c:pt>
                <c:pt idx="518">
                  <c:v>0.71030673</c:v>
                </c:pt>
                <c:pt idx="519">
                  <c:v>0.71030673</c:v>
                </c:pt>
                <c:pt idx="520">
                  <c:v>0.70737273000000001</c:v>
                </c:pt>
                <c:pt idx="521">
                  <c:v>0.71177372999999999</c:v>
                </c:pt>
                <c:pt idx="522">
                  <c:v>0.68976873000000005</c:v>
                </c:pt>
                <c:pt idx="523">
                  <c:v>0.69270273000000004</c:v>
                </c:pt>
                <c:pt idx="524">
                  <c:v>0.70003773000000002</c:v>
                </c:pt>
                <c:pt idx="525">
                  <c:v>0.71030673</c:v>
                </c:pt>
                <c:pt idx="526">
                  <c:v>0.70443873000000001</c:v>
                </c:pt>
                <c:pt idx="527">
                  <c:v>0.71910872999999997</c:v>
                </c:pt>
                <c:pt idx="528">
                  <c:v>0.70297173000000002</c:v>
                </c:pt>
                <c:pt idx="529">
                  <c:v>0.70150472999999991</c:v>
                </c:pt>
                <c:pt idx="530">
                  <c:v>0.71910872999999997</c:v>
                </c:pt>
                <c:pt idx="531">
                  <c:v>0.7132407300000001</c:v>
                </c:pt>
                <c:pt idx="532">
                  <c:v>0.69563673000000004</c:v>
                </c:pt>
                <c:pt idx="533">
                  <c:v>0.71030673</c:v>
                </c:pt>
                <c:pt idx="534">
                  <c:v>0.71910872999999997</c:v>
                </c:pt>
                <c:pt idx="535">
                  <c:v>0.70590573000000012</c:v>
                </c:pt>
                <c:pt idx="536">
                  <c:v>0.71470772999999999</c:v>
                </c:pt>
                <c:pt idx="537">
                  <c:v>0.72497672999999996</c:v>
                </c:pt>
                <c:pt idx="538">
                  <c:v>0.7132407300000001</c:v>
                </c:pt>
                <c:pt idx="539">
                  <c:v>0.70590573000000012</c:v>
                </c:pt>
                <c:pt idx="540">
                  <c:v>0.70590573000000012</c:v>
                </c:pt>
                <c:pt idx="541">
                  <c:v>0.70590573000000012</c:v>
                </c:pt>
                <c:pt idx="542">
                  <c:v>0.72497672999999996</c:v>
                </c:pt>
                <c:pt idx="543">
                  <c:v>0.72057573000000008</c:v>
                </c:pt>
                <c:pt idx="544">
                  <c:v>0.71177372999999999</c:v>
                </c:pt>
                <c:pt idx="545">
                  <c:v>0.72350973000000007</c:v>
                </c:pt>
                <c:pt idx="546">
                  <c:v>0.72350973000000007</c:v>
                </c:pt>
                <c:pt idx="547">
                  <c:v>0.70150472999999991</c:v>
                </c:pt>
                <c:pt idx="548">
                  <c:v>0.70443873000000001</c:v>
                </c:pt>
                <c:pt idx="549">
                  <c:v>0.69710373000000003</c:v>
                </c:pt>
                <c:pt idx="550">
                  <c:v>0.72057573000000008</c:v>
                </c:pt>
                <c:pt idx="551">
                  <c:v>0.71764172999999998</c:v>
                </c:pt>
                <c:pt idx="552">
                  <c:v>0.71910872999999997</c:v>
                </c:pt>
                <c:pt idx="553">
                  <c:v>0.70003773000000002</c:v>
                </c:pt>
                <c:pt idx="554">
                  <c:v>0.69563673000000004</c:v>
                </c:pt>
                <c:pt idx="555">
                  <c:v>0.71470772999999999</c:v>
                </c:pt>
                <c:pt idx="556">
                  <c:v>0.70003773000000002</c:v>
                </c:pt>
                <c:pt idx="557">
                  <c:v>0.71177372999999999</c:v>
                </c:pt>
                <c:pt idx="558">
                  <c:v>0.69857072999999992</c:v>
                </c:pt>
                <c:pt idx="559">
                  <c:v>0.70590573000000012</c:v>
                </c:pt>
                <c:pt idx="560">
                  <c:v>0.72350973000000007</c:v>
                </c:pt>
                <c:pt idx="561">
                  <c:v>0.72204272999999997</c:v>
                </c:pt>
                <c:pt idx="562">
                  <c:v>0.70883972999999989</c:v>
                </c:pt>
                <c:pt idx="563">
                  <c:v>0.72057573000000008</c:v>
                </c:pt>
                <c:pt idx="564">
                  <c:v>0.70590573000000012</c:v>
                </c:pt>
                <c:pt idx="565">
                  <c:v>0.69857072999999992</c:v>
                </c:pt>
                <c:pt idx="566">
                  <c:v>0.70590573000000012</c:v>
                </c:pt>
                <c:pt idx="567">
                  <c:v>0.71910872999999997</c:v>
                </c:pt>
                <c:pt idx="568">
                  <c:v>0.71030673</c:v>
                </c:pt>
                <c:pt idx="569">
                  <c:v>0.71470772999999999</c:v>
                </c:pt>
                <c:pt idx="570">
                  <c:v>0.70150472999999991</c:v>
                </c:pt>
                <c:pt idx="571">
                  <c:v>0.71470772999999999</c:v>
                </c:pt>
                <c:pt idx="572">
                  <c:v>0.71470772999999999</c:v>
                </c:pt>
                <c:pt idx="573">
                  <c:v>0.71617473000000009</c:v>
                </c:pt>
                <c:pt idx="574">
                  <c:v>0.71470772999999999</c:v>
                </c:pt>
                <c:pt idx="575">
                  <c:v>0.70003773000000002</c:v>
                </c:pt>
                <c:pt idx="576">
                  <c:v>0.70590573000000012</c:v>
                </c:pt>
                <c:pt idx="577">
                  <c:v>0.70590573000000012</c:v>
                </c:pt>
                <c:pt idx="578">
                  <c:v>0.70150472999999991</c:v>
                </c:pt>
                <c:pt idx="579">
                  <c:v>0.72204272999999997</c:v>
                </c:pt>
                <c:pt idx="580">
                  <c:v>0.71030673</c:v>
                </c:pt>
                <c:pt idx="581">
                  <c:v>0.71470772999999999</c:v>
                </c:pt>
                <c:pt idx="582">
                  <c:v>0.71030673</c:v>
                </c:pt>
                <c:pt idx="583">
                  <c:v>0.71764172999999998</c:v>
                </c:pt>
                <c:pt idx="584">
                  <c:v>0.73524572999999993</c:v>
                </c:pt>
                <c:pt idx="585">
                  <c:v>0.71470772999999999</c:v>
                </c:pt>
                <c:pt idx="586">
                  <c:v>0.73084473000000005</c:v>
                </c:pt>
                <c:pt idx="587">
                  <c:v>0.71764172999999998</c:v>
                </c:pt>
                <c:pt idx="588">
                  <c:v>0.72644373000000007</c:v>
                </c:pt>
                <c:pt idx="589">
                  <c:v>0.71470772999999999</c:v>
                </c:pt>
                <c:pt idx="590">
                  <c:v>0.71030673</c:v>
                </c:pt>
                <c:pt idx="591">
                  <c:v>0.72350973000000007</c:v>
                </c:pt>
                <c:pt idx="592">
                  <c:v>0.71470772999999999</c:v>
                </c:pt>
                <c:pt idx="593">
                  <c:v>0.73524572999999993</c:v>
                </c:pt>
                <c:pt idx="594">
                  <c:v>0.70737273000000001</c:v>
                </c:pt>
                <c:pt idx="595">
                  <c:v>0.69710373000000003</c:v>
                </c:pt>
                <c:pt idx="596">
                  <c:v>0.69857072999999992</c:v>
                </c:pt>
                <c:pt idx="597">
                  <c:v>0.70737273000000001</c:v>
                </c:pt>
                <c:pt idx="598">
                  <c:v>0.70883972999999989</c:v>
                </c:pt>
                <c:pt idx="599">
                  <c:v>0.71470772999999999</c:v>
                </c:pt>
                <c:pt idx="600">
                  <c:v>0.70737273000000001</c:v>
                </c:pt>
                <c:pt idx="601">
                  <c:v>0.70590573000000012</c:v>
                </c:pt>
                <c:pt idx="602">
                  <c:v>0.71030673</c:v>
                </c:pt>
                <c:pt idx="603">
                  <c:v>0.70003773000000002</c:v>
                </c:pt>
                <c:pt idx="604">
                  <c:v>0.70297173000000002</c:v>
                </c:pt>
                <c:pt idx="605">
                  <c:v>0.70297173000000002</c:v>
                </c:pt>
                <c:pt idx="606">
                  <c:v>0.72057573000000008</c:v>
                </c:pt>
                <c:pt idx="607">
                  <c:v>0.71764172999999998</c:v>
                </c:pt>
                <c:pt idx="608">
                  <c:v>0.71030673</c:v>
                </c:pt>
                <c:pt idx="609">
                  <c:v>0.71030673</c:v>
                </c:pt>
                <c:pt idx="610">
                  <c:v>0.70297173000000002</c:v>
                </c:pt>
                <c:pt idx="611">
                  <c:v>0.71764172999999998</c:v>
                </c:pt>
                <c:pt idx="612">
                  <c:v>0.70297173000000002</c:v>
                </c:pt>
                <c:pt idx="613">
                  <c:v>0.70297173000000002</c:v>
                </c:pt>
                <c:pt idx="614">
                  <c:v>0.71617473000000009</c:v>
                </c:pt>
                <c:pt idx="615">
                  <c:v>0.70150472999999991</c:v>
                </c:pt>
                <c:pt idx="616">
                  <c:v>0.73084473000000005</c:v>
                </c:pt>
                <c:pt idx="617">
                  <c:v>0.70883972999999989</c:v>
                </c:pt>
                <c:pt idx="618">
                  <c:v>0.72204272999999997</c:v>
                </c:pt>
                <c:pt idx="619">
                  <c:v>0.69416972999999993</c:v>
                </c:pt>
                <c:pt idx="620">
                  <c:v>0.70883972999999989</c:v>
                </c:pt>
                <c:pt idx="621">
                  <c:v>0.69123572999999994</c:v>
                </c:pt>
                <c:pt idx="622">
                  <c:v>0.70883972999999989</c:v>
                </c:pt>
                <c:pt idx="623">
                  <c:v>0.71617473000000009</c:v>
                </c:pt>
                <c:pt idx="624">
                  <c:v>0.72057573000000008</c:v>
                </c:pt>
                <c:pt idx="625">
                  <c:v>0.71470772999999999</c:v>
                </c:pt>
                <c:pt idx="626">
                  <c:v>0.71030673</c:v>
                </c:pt>
                <c:pt idx="627">
                  <c:v>0.70443873000000001</c:v>
                </c:pt>
                <c:pt idx="628">
                  <c:v>0.69416972999999993</c:v>
                </c:pt>
                <c:pt idx="629">
                  <c:v>0.69857072999999992</c:v>
                </c:pt>
                <c:pt idx="630">
                  <c:v>0.70590573000000012</c:v>
                </c:pt>
                <c:pt idx="631">
                  <c:v>0.69710373000000003</c:v>
                </c:pt>
                <c:pt idx="632">
                  <c:v>0.72204272999999997</c:v>
                </c:pt>
                <c:pt idx="633">
                  <c:v>0.70150472999999991</c:v>
                </c:pt>
                <c:pt idx="634">
                  <c:v>0.70443873000000001</c:v>
                </c:pt>
                <c:pt idx="635">
                  <c:v>0.71030673</c:v>
                </c:pt>
                <c:pt idx="636">
                  <c:v>0.70297173000000002</c:v>
                </c:pt>
                <c:pt idx="637">
                  <c:v>0.72497672999999996</c:v>
                </c:pt>
                <c:pt idx="638">
                  <c:v>0.71617473000000009</c:v>
                </c:pt>
                <c:pt idx="639">
                  <c:v>0.71177372999999999</c:v>
                </c:pt>
                <c:pt idx="640">
                  <c:v>0.71030673</c:v>
                </c:pt>
                <c:pt idx="641">
                  <c:v>0.71177372999999999</c:v>
                </c:pt>
                <c:pt idx="642">
                  <c:v>0.70150472999999991</c:v>
                </c:pt>
                <c:pt idx="643">
                  <c:v>0.70003773000000002</c:v>
                </c:pt>
                <c:pt idx="644">
                  <c:v>0.71030673</c:v>
                </c:pt>
                <c:pt idx="645">
                  <c:v>0.71177372999999999</c:v>
                </c:pt>
                <c:pt idx="646">
                  <c:v>0.70003773000000002</c:v>
                </c:pt>
                <c:pt idx="647">
                  <c:v>0.71177372999999999</c:v>
                </c:pt>
                <c:pt idx="648">
                  <c:v>0.70443873000000001</c:v>
                </c:pt>
                <c:pt idx="649">
                  <c:v>0.70883972999999989</c:v>
                </c:pt>
                <c:pt idx="650">
                  <c:v>0.71764172999999998</c:v>
                </c:pt>
                <c:pt idx="651">
                  <c:v>0.68830172999999994</c:v>
                </c:pt>
                <c:pt idx="652">
                  <c:v>0.68830172999999994</c:v>
                </c:pt>
                <c:pt idx="653">
                  <c:v>0.71470772999999999</c:v>
                </c:pt>
                <c:pt idx="654">
                  <c:v>0.71910872999999997</c:v>
                </c:pt>
                <c:pt idx="655">
                  <c:v>0.70003773000000002</c:v>
                </c:pt>
                <c:pt idx="656">
                  <c:v>0.71030673</c:v>
                </c:pt>
                <c:pt idx="657">
                  <c:v>0.70443873000000001</c:v>
                </c:pt>
                <c:pt idx="658">
                  <c:v>0.70003773000000002</c:v>
                </c:pt>
                <c:pt idx="659">
                  <c:v>0.71177372999999999</c:v>
                </c:pt>
                <c:pt idx="660">
                  <c:v>0.70003773000000002</c:v>
                </c:pt>
                <c:pt idx="661">
                  <c:v>0.69270273000000004</c:v>
                </c:pt>
                <c:pt idx="662">
                  <c:v>0.71470772999999999</c:v>
                </c:pt>
                <c:pt idx="663">
                  <c:v>0.71470772999999999</c:v>
                </c:pt>
                <c:pt idx="664">
                  <c:v>0.69563673000000004</c:v>
                </c:pt>
                <c:pt idx="665">
                  <c:v>0.68976873000000005</c:v>
                </c:pt>
                <c:pt idx="666">
                  <c:v>0.71910872999999997</c:v>
                </c:pt>
                <c:pt idx="667">
                  <c:v>0.70883972999999989</c:v>
                </c:pt>
                <c:pt idx="668">
                  <c:v>0.71617473000000009</c:v>
                </c:pt>
                <c:pt idx="669">
                  <c:v>0.70737273000000001</c:v>
                </c:pt>
                <c:pt idx="670">
                  <c:v>0.7132407300000001</c:v>
                </c:pt>
                <c:pt idx="671">
                  <c:v>0.70443873000000001</c:v>
                </c:pt>
                <c:pt idx="672">
                  <c:v>0.70443873000000001</c:v>
                </c:pt>
                <c:pt idx="673">
                  <c:v>0.71764172999999998</c:v>
                </c:pt>
                <c:pt idx="674">
                  <c:v>0.70297173000000002</c:v>
                </c:pt>
                <c:pt idx="675">
                  <c:v>0.7132407300000001</c:v>
                </c:pt>
                <c:pt idx="676">
                  <c:v>0.71030673</c:v>
                </c:pt>
                <c:pt idx="677">
                  <c:v>0.7132407300000001</c:v>
                </c:pt>
                <c:pt idx="678">
                  <c:v>0.71177372999999999</c:v>
                </c:pt>
                <c:pt idx="679">
                  <c:v>0.71470772999999999</c:v>
                </c:pt>
                <c:pt idx="680">
                  <c:v>0.69710373000000003</c:v>
                </c:pt>
                <c:pt idx="681">
                  <c:v>0.70150472999999991</c:v>
                </c:pt>
                <c:pt idx="682">
                  <c:v>0.69563673000000004</c:v>
                </c:pt>
                <c:pt idx="683">
                  <c:v>0.70297173000000002</c:v>
                </c:pt>
                <c:pt idx="684">
                  <c:v>0.71617473000000009</c:v>
                </c:pt>
                <c:pt idx="685">
                  <c:v>0.71030673</c:v>
                </c:pt>
                <c:pt idx="686">
                  <c:v>0.70443873000000001</c:v>
                </c:pt>
                <c:pt idx="687">
                  <c:v>0.69270273000000004</c:v>
                </c:pt>
                <c:pt idx="688">
                  <c:v>0.69710373000000003</c:v>
                </c:pt>
                <c:pt idx="689">
                  <c:v>0.70590573000000012</c:v>
                </c:pt>
                <c:pt idx="690">
                  <c:v>0.73084473000000005</c:v>
                </c:pt>
                <c:pt idx="691">
                  <c:v>0.70737273000000001</c:v>
                </c:pt>
                <c:pt idx="692">
                  <c:v>0.70590573000000012</c:v>
                </c:pt>
                <c:pt idx="693">
                  <c:v>0.72204272999999997</c:v>
                </c:pt>
                <c:pt idx="694">
                  <c:v>0.72057573000000008</c:v>
                </c:pt>
                <c:pt idx="695">
                  <c:v>0.71030673</c:v>
                </c:pt>
                <c:pt idx="696">
                  <c:v>0.69416972999999993</c:v>
                </c:pt>
                <c:pt idx="697">
                  <c:v>0.72497672999999996</c:v>
                </c:pt>
                <c:pt idx="698">
                  <c:v>0.70297173000000002</c:v>
                </c:pt>
                <c:pt idx="699">
                  <c:v>0.70443873000000001</c:v>
                </c:pt>
                <c:pt idx="700">
                  <c:v>0.71764172999999998</c:v>
                </c:pt>
                <c:pt idx="701">
                  <c:v>0.68976873000000005</c:v>
                </c:pt>
                <c:pt idx="702">
                  <c:v>0.69857072999999992</c:v>
                </c:pt>
                <c:pt idx="703">
                  <c:v>0.71910872999999997</c:v>
                </c:pt>
                <c:pt idx="704">
                  <c:v>0.70590573000000012</c:v>
                </c:pt>
                <c:pt idx="705">
                  <c:v>0.70150472999999991</c:v>
                </c:pt>
                <c:pt idx="706">
                  <c:v>0.7132407300000001</c:v>
                </c:pt>
                <c:pt idx="707">
                  <c:v>0.70443873000000001</c:v>
                </c:pt>
                <c:pt idx="708">
                  <c:v>0.70003773000000002</c:v>
                </c:pt>
                <c:pt idx="709">
                  <c:v>0.71030673</c:v>
                </c:pt>
                <c:pt idx="710">
                  <c:v>0.70883972999999989</c:v>
                </c:pt>
                <c:pt idx="711">
                  <c:v>0.71030673</c:v>
                </c:pt>
                <c:pt idx="712">
                  <c:v>0.72497672999999996</c:v>
                </c:pt>
                <c:pt idx="713">
                  <c:v>0.72204272999999997</c:v>
                </c:pt>
                <c:pt idx="714">
                  <c:v>0.70883972999999989</c:v>
                </c:pt>
                <c:pt idx="715">
                  <c:v>0.67363172999999998</c:v>
                </c:pt>
                <c:pt idx="716">
                  <c:v>0.7132407300000001</c:v>
                </c:pt>
                <c:pt idx="717">
                  <c:v>0.70590573000000012</c:v>
                </c:pt>
                <c:pt idx="718">
                  <c:v>0.71617473000000009</c:v>
                </c:pt>
                <c:pt idx="719">
                  <c:v>0.70150472999999991</c:v>
                </c:pt>
                <c:pt idx="720">
                  <c:v>0.70297173000000002</c:v>
                </c:pt>
                <c:pt idx="721">
                  <c:v>0.71177372999999999</c:v>
                </c:pt>
                <c:pt idx="722">
                  <c:v>0.69857072999999992</c:v>
                </c:pt>
                <c:pt idx="723">
                  <c:v>0.69123572999999994</c:v>
                </c:pt>
                <c:pt idx="724">
                  <c:v>0.70003773000000002</c:v>
                </c:pt>
                <c:pt idx="725">
                  <c:v>0.72057573000000008</c:v>
                </c:pt>
                <c:pt idx="726">
                  <c:v>0.71030673</c:v>
                </c:pt>
                <c:pt idx="727">
                  <c:v>0.70297173000000002</c:v>
                </c:pt>
                <c:pt idx="728">
                  <c:v>0.70443873000000001</c:v>
                </c:pt>
                <c:pt idx="729">
                  <c:v>0.70150472999999991</c:v>
                </c:pt>
                <c:pt idx="730">
                  <c:v>0.71617473000000009</c:v>
                </c:pt>
                <c:pt idx="731">
                  <c:v>0.71030673</c:v>
                </c:pt>
                <c:pt idx="732">
                  <c:v>0.69710373000000003</c:v>
                </c:pt>
                <c:pt idx="733">
                  <c:v>0.70443873000000001</c:v>
                </c:pt>
                <c:pt idx="734">
                  <c:v>0.69710373000000003</c:v>
                </c:pt>
                <c:pt idx="735">
                  <c:v>0.68976873000000005</c:v>
                </c:pt>
                <c:pt idx="736">
                  <c:v>0.68683472999999995</c:v>
                </c:pt>
                <c:pt idx="737">
                  <c:v>0.70003773000000002</c:v>
                </c:pt>
                <c:pt idx="738">
                  <c:v>0.71470772999999999</c:v>
                </c:pt>
                <c:pt idx="739">
                  <c:v>0.69416972999999993</c:v>
                </c:pt>
                <c:pt idx="740">
                  <c:v>0.69270273000000004</c:v>
                </c:pt>
                <c:pt idx="741">
                  <c:v>0.69416972999999993</c:v>
                </c:pt>
                <c:pt idx="742">
                  <c:v>0.70003773000000002</c:v>
                </c:pt>
                <c:pt idx="743">
                  <c:v>0.70003773000000002</c:v>
                </c:pt>
                <c:pt idx="744">
                  <c:v>0.70297173000000002</c:v>
                </c:pt>
                <c:pt idx="745">
                  <c:v>0.70150472999999991</c:v>
                </c:pt>
                <c:pt idx="746">
                  <c:v>0.69416972999999993</c:v>
                </c:pt>
                <c:pt idx="747">
                  <c:v>0.69857072999999992</c:v>
                </c:pt>
                <c:pt idx="748">
                  <c:v>0.68976873000000005</c:v>
                </c:pt>
                <c:pt idx="749">
                  <c:v>0.68096672999999996</c:v>
                </c:pt>
                <c:pt idx="750">
                  <c:v>0.69710373000000003</c:v>
                </c:pt>
                <c:pt idx="751">
                  <c:v>0.69857072999999992</c:v>
                </c:pt>
                <c:pt idx="752">
                  <c:v>0.70590573000000012</c:v>
                </c:pt>
                <c:pt idx="753">
                  <c:v>0.69710373000000003</c:v>
                </c:pt>
                <c:pt idx="754">
                  <c:v>0.71030673</c:v>
                </c:pt>
                <c:pt idx="755">
                  <c:v>0.69123572999999994</c:v>
                </c:pt>
                <c:pt idx="756">
                  <c:v>0.69563673000000004</c:v>
                </c:pt>
                <c:pt idx="757">
                  <c:v>0.69710373000000003</c:v>
                </c:pt>
                <c:pt idx="758">
                  <c:v>0.67803272999999997</c:v>
                </c:pt>
                <c:pt idx="759">
                  <c:v>0.67069772999999999</c:v>
                </c:pt>
                <c:pt idx="760">
                  <c:v>0.69270273000000004</c:v>
                </c:pt>
                <c:pt idx="761">
                  <c:v>0.69416972999999993</c:v>
                </c:pt>
                <c:pt idx="762">
                  <c:v>0.67803272999999997</c:v>
                </c:pt>
                <c:pt idx="763">
                  <c:v>0.71030673</c:v>
                </c:pt>
                <c:pt idx="764">
                  <c:v>0.72350973000000007</c:v>
                </c:pt>
                <c:pt idx="765">
                  <c:v>0.69416972999999993</c:v>
                </c:pt>
                <c:pt idx="766">
                  <c:v>0.70443873000000001</c:v>
                </c:pt>
                <c:pt idx="767">
                  <c:v>0.71910872999999997</c:v>
                </c:pt>
                <c:pt idx="768">
                  <c:v>0.69123572999999994</c:v>
                </c:pt>
                <c:pt idx="769">
                  <c:v>0.68830172999999994</c:v>
                </c:pt>
                <c:pt idx="770">
                  <c:v>0.69710373000000003</c:v>
                </c:pt>
                <c:pt idx="771">
                  <c:v>0.70443873000000001</c:v>
                </c:pt>
                <c:pt idx="772">
                  <c:v>0.68683472999999995</c:v>
                </c:pt>
                <c:pt idx="773">
                  <c:v>0.68976873000000005</c:v>
                </c:pt>
                <c:pt idx="774">
                  <c:v>0.68976873000000005</c:v>
                </c:pt>
                <c:pt idx="775">
                  <c:v>0.69857072999999992</c:v>
                </c:pt>
                <c:pt idx="776">
                  <c:v>0.67363172999999998</c:v>
                </c:pt>
                <c:pt idx="777">
                  <c:v>0.69857072999999992</c:v>
                </c:pt>
                <c:pt idx="778">
                  <c:v>0.70883972999999989</c:v>
                </c:pt>
                <c:pt idx="779">
                  <c:v>0.69270273000000004</c:v>
                </c:pt>
                <c:pt idx="780">
                  <c:v>0.69416972999999993</c:v>
                </c:pt>
                <c:pt idx="781">
                  <c:v>0.69563673000000004</c:v>
                </c:pt>
                <c:pt idx="782">
                  <c:v>0.69123572999999994</c:v>
                </c:pt>
                <c:pt idx="783">
                  <c:v>0.70443873000000001</c:v>
                </c:pt>
                <c:pt idx="784">
                  <c:v>0.70443873000000001</c:v>
                </c:pt>
                <c:pt idx="785">
                  <c:v>0.68536773000000006</c:v>
                </c:pt>
                <c:pt idx="786">
                  <c:v>0.68536773000000006</c:v>
                </c:pt>
                <c:pt idx="787">
                  <c:v>0.69857072999999992</c:v>
                </c:pt>
                <c:pt idx="788">
                  <c:v>0.69270273000000004</c:v>
                </c:pt>
                <c:pt idx="789">
                  <c:v>0.69123572999999994</c:v>
                </c:pt>
                <c:pt idx="790">
                  <c:v>0.69270273000000004</c:v>
                </c:pt>
                <c:pt idx="791">
                  <c:v>0.69270273000000004</c:v>
                </c:pt>
                <c:pt idx="792">
                  <c:v>0.68830172999999994</c:v>
                </c:pt>
                <c:pt idx="793">
                  <c:v>0.68096672999999996</c:v>
                </c:pt>
                <c:pt idx="794">
                  <c:v>0.67216472999999999</c:v>
                </c:pt>
                <c:pt idx="795">
                  <c:v>0.69270273000000004</c:v>
                </c:pt>
                <c:pt idx="796">
                  <c:v>0.68536773000000006</c:v>
                </c:pt>
                <c:pt idx="797">
                  <c:v>0.70297173000000002</c:v>
                </c:pt>
                <c:pt idx="798">
                  <c:v>0.68390072999999996</c:v>
                </c:pt>
                <c:pt idx="799">
                  <c:v>0.68830172999999994</c:v>
                </c:pt>
                <c:pt idx="800">
                  <c:v>0.69710373000000003</c:v>
                </c:pt>
                <c:pt idx="801">
                  <c:v>0.69857072999999992</c:v>
                </c:pt>
                <c:pt idx="802">
                  <c:v>0.68976873000000005</c:v>
                </c:pt>
                <c:pt idx="803">
                  <c:v>0.68683472999999995</c:v>
                </c:pt>
                <c:pt idx="804">
                  <c:v>0.68683472999999995</c:v>
                </c:pt>
                <c:pt idx="805">
                  <c:v>0.69123572999999994</c:v>
                </c:pt>
                <c:pt idx="806">
                  <c:v>0.70150472999999991</c:v>
                </c:pt>
                <c:pt idx="807">
                  <c:v>0.69857072999999992</c:v>
                </c:pt>
                <c:pt idx="808">
                  <c:v>0.70150472999999991</c:v>
                </c:pt>
                <c:pt idx="809">
                  <c:v>0.69710373000000003</c:v>
                </c:pt>
                <c:pt idx="810">
                  <c:v>0.68976873000000005</c:v>
                </c:pt>
                <c:pt idx="811">
                  <c:v>0.67509873000000009</c:v>
                </c:pt>
                <c:pt idx="812">
                  <c:v>0.68536773000000006</c:v>
                </c:pt>
                <c:pt idx="813">
                  <c:v>0.68243373000000007</c:v>
                </c:pt>
                <c:pt idx="814">
                  <c:v>0.68536773000000006</c:v>
                </c:pt>
                <c:pt idx="815">
                  <c:v>0.68096672999999996</c:v>
                </c:pt>
                <c:pt idx="816">
                  <c:v>0.68683472999999995</c:v>
                </c:pt>
                <c:pt idx="817">
                  <c:v>0.68976873000000005</c:v>
                </c:pt>
                <c:pt idx="818">
                  <c:v>0.69416972999999993</c:v>
                </c:pt>
                <c:pt idx="819">
                  <c:v>0.69123572999999994</c:v>
                </c:pt>
                <c:pt idx="820">
                  <c:v>0.68243373000000007</c:v>
                </c:pt>
                <c:pt idx="821">
                  <c:v>0.69563673000000004</c:v>
                </c:pt>
                <c:pt idx="822">
                  <c:v>0.69270273000000004</c:v>
                </c:pt>
                <c:pt idx="823">
                  <c:v>0.69416972999999993</c:v>
                </c:pt>
                <c:pt idx="824">
                  <c:v>0.69416972999999993</c:v>
                </c:pt>
                <c:pt idx="825">
                  <c:v>0.70150472999999991</c:v>
                </c:pt>
                <c:pt idx="826">
                  <c:v>0.68830172999999994</c:v>
                </c:pt>
                <c:pt idx="827">
                  <c:v>0.70150472999999991</c:v>
                </c:pt>
                <c:pt idx="828">
                  <c:v>0.70737273000000001</c:v>
                </c:pt>
                <c:pt idx="829">
                  <c:v>0.68536773000000006</c:v>
                </c:pt>
                <c:pt idx="830">
                  <c:v>0.70003773000000002</c:v>
                </c:pt>
                <c:pt idx="831">
                  <c:v>0.67216472999999999</c:v>
                </c:pt>
                <c:pt idx="832">
                  <c:v>0.68683472999999995</c:v>
                </c:pt>
                <c:pt idx="833">
                  <c:v>0.69563673000000004</c:v>
                </c:pt>
                <c:pt idx="834">
                  <c:v>0.68976873000000005</c:v>
                </c:pt>
                <c:pt idx="835">
                  <c:v>0.68390072999999996</c:v>
                </c:pt>
                <c:pt idx="836">
                  <c:v>0.69857072999999992</c:v>
                </c:pt>
                <c:pt idx="837">
                  <c:v>0.68830172999999994</c:v>
                </c:pt>
                <c:pt idx="838">
                  <c:v>0.68683472999999995</c:v>
                </c:pt>
                <c:pt idx="839">
                  <c:v>0.68830172999999994</c:v>
                </c:pt>
                <c:pt idx="840">
                  <c:v>0.68243373000000007</c:v>
                </c:pt>
                <c:pt idx="841">
                  <c:v>0.68830172999999994</c:v>
                </c:pt>
                <c:pt idx="842">
                  <c:v>0.69123572999999994</c:v>
                </c:pt>
                <c:pt idx="843">
                  <c:v>0.68243373000000007</c:v>
                </c:pt>
                <c:pt idx="844">
                  <c:v>0.69123572999999994</c:v>
                </c:pt>
                <c:pt idx="845">
                  <c:v>0.67949972999999997</c:v>
                </c:pt>
                <c:pt idx="846">
                  <c:v>0.69123572999999994</c:v>
                </c:pt>
                <c:pt idx="847">
                  <c:v>0.67363172999999998</c:v>
                </c:pt>
                <c:pt idx="848">
                  <c:v>0.70590573000000012</c:v>
                </c:pt>
                <c:pt idx="849">
                  <c:v>0.68243373000000007</c:v>
                </c:pt>
                <c:pt idx="850">
                  <c:v>0.66776373</c:v>
                </c:pt>
                <c:pt idx="851">
                  <c:v>0.68536773000000006</c:v>
                </c:pt>
                <c:pt idx="852">
                  <c:v>0.69710373000000003</c:v>
                </c:pt>
                <c:pt idx="853">
                  <c:v>0.69123572999999994</c:v>
                </c:pt>
                <c:pt idx="854">
                  <c:v>0.69123572999999994</c:v>
                </c:pt>
                <c:pt idx="855">
                  <c:v>0.68243373000000007</c:v>
                </c:pt>
                <c:pt idx="856">
                  <c:v>0.68536773000000006</c:v>
                </c:pt>
                <c:pt idx="857">
                  <c:v>0.69270273000000004</c:v>
                </c:pt>
                <c:pt idx="858">
                  <c:v>0.67216472999999999</c:v>
                </c:pt>
                <c:pt idx="859">
                  <c:v>0.69710373000000003</c:v>
                </c:pt>
                <c:pt idx="860">
                  <c:v>0.70150472999999991</c:v>
                </c:pt>
                <c:pt idx="861">
                  <c:v>0.70297173000000002</c:v>
                </c:pt>
                <c:pt idx="862">
                  <c:v>0.68390072999999996</c:v>
                </c:pt>
                <c:pt idx="863">
                  <c:v>0.67949972999999997</c:v>
                </c:pt>
                <c:pt idx="864">
                  <c:v>0.68976873000000005</c:v>
                </c:pt>
                <c:pt idx="865">
                  <c:v>0.67949972999999997</c:v>
                </c:pt>
                <c:pt idx="866">
                  <c:v>0.68830172999999994</c:v>
                </c:pt>
                <c:pt idx="867">
                  <c:v>0.68976873000000005</c:v>
                </c:pt>
                <c:pt idx="868">
                  <c:v>0.70883972999999989</c:v>
                </c:pt>
                <c:pt idx="869">
                  <c:v>0.68390072999999996</c:v>
                </c:pt>
                <c:pt idx="870">
                  <c:v>0.69857072999999992</c:v>
                </c:pt>
                <c:pt idx="871">
                  <c:v>0.68830172999999994</c:v>
                </c:pt>
                <c:pt idx="872">
                  <c:v>0.68390072999999996</c:v>
                </c:pt>
                <c:pt idx="873">
                  <c:v>0.68830172999999994</c:v>
                </c:pt>
                <c:pt idx="874">
                  <c:v>0.70003773000000002</c:v>
                </c:pt>
                <c:pt idx="875">
                  <c:v>0.68096672999999996</c:v>
                </c:pt>
                <c:pt idx="876">
                  <c:v>0.68976873000000005</c:v>
                </c:pt>
                <c:pt idx="877">
                  <c:v>0.69123572999999994</c:v>
                </c:pt>
                <c:pt idx="878">
                  <c:v>0.68243373000000007</c:v>
                </c:pt>
                <c:pt idx="879">
                  <c:v>0.69563673000000004</c:v>
                </c:pt>
                <c:pt idx="880">
                  <c:v>0.69857072999999992</c:v>
                </c:pt>
                <c:pt idx="881">
                  <c:v>0.69710373000000003</c:v>
                </c:pt>
                <c:pt idx="882">
                  <c:v>0.69416972999999993</c:v>
                </c:pt>
                <c:pt idx="883">
                  <c:v>0.68976873000000005</c:v>
                </c:pt>
                <c:pt idx="884">
                  <c:v>0.68243373000000007</c:v>
                </c:pt>
                <c:pt idx="885">
                  <c:v>0.70003773000000002</c:v>
                </c:pt>
                <c:pt idx="886">
                  <c:v>0.67803272999999997</c:v>
                </c:pt>
                <c:pt idx="887">
                  <c:v>0.68683472999999995</c:v>
                </c:pt>
                <c:pt idx="888">
                  <c:v>0.68830172999999994</c:v>
                </c:pt>
                <c:pt idx="889">
                  <c:v>0.68243373000000007</c:v>
                </c:pt>
                <c:pt idx="890">
                  <c:v>0.69270273000000004</c:v>
                </c:pt>
                <c:pt idx="891">
                  <c:v>0.67509873000000009</c:v>
                </c:pt>
                <c:pt idx="892">
                  <c:v>0.68536773000000006</c:v>
                </c:pt>
                <c:pt idx="893">
                  <c:v>0.68390072999999996</c:v>
                </c:pt>
                <c:pt idx="894">
                  <c:v>0.68830172999999994</c:v>
                </c:pt>
                <c:pt idx="895">
                  <c:v>0.64575872999999995</c:v>
                </c:pt>
                <c:pt idx="896">
                  <c:v>0.67949972999999997</c:v>
                </c:pt>
                <c:pt idx="897">
                  <c:v>0.7132407300000001</c:v>
                </c:pt>
                <c:pt idx="898">
                  <c:v>0.67949972999999997</c:v>
                </c:pt>
                <c:pt idx="899">
                  <c:v>0.68830172999999994</c:v>
                </c:pt>
                <c:pt idx="900">
                  <c:v>0.69710373000000003</c:v>
                </c:pt>
                <c:pt idx="901">
                  <c:v>0.69563673000000004</c:v>
                </c:pt>
                <c:pt idx="902">
                  <c:v>0.70150472999999991</c:v>
                </c:pt>
                <c:pt idx="903">
                  <c:v>0.69270273000000004</c:v>
                </c:pt>
                <c:pt idx="904">
                  <c:v>0.68683472999999995</c:v>
                </c:pt>
                <c:pt idx="905">
                  <c:v>0.67803272999999997</c:v>
                </c:pt>
                <c:pt idx="906">
                  <c:v>0.67363172999999998</c:v>
                </c:pt>
                <c:pt idx="907">
                  <c:v>0.68683472999999995</c:v>
                </c:pt>
                <c:pt idx="908">
                  <c:v>0.69416972999999993</c:v>
                </c:pt>
                <c:pt idx="909">
                  <c:v>0.68243373000000007</c:v>
                </c:pt>
                <c:pt idx="910">
                  <c:v>0.68830172999999994</c:v>
                </c:pt>
                <c:pt idx="911">
                  <c:v>0.67949972999999997</c:v>
                </c:pt>
                <c:pt idx="912">
                  <c:v>0.68096672999999996</c:v>
                </c:pt>
                <c:pt idx="913">
                  <c:v>0.69416972999999993</c:v>
                </c:pt>
                <c:pt idx="914">
                  <c:v>0.69563673000000004</c:v>
                </c:pt>
                <c:pt idx="915">
                  <c:v>0.69270273000000004</c:v>
                </c:pt>
                <c:pt idx="916">
                  <c:v>0.68830172999999994</c:v>
                </c:pt>
                <c:pt idx="917">
                  <c:v>0.70297173000000002</c:v>
                </c:pt>
                <c:pt idx="918">
                  <c:v>0.68683472999999995</c:v>
                </c:pt>
                <c:pt idx="919">
                  <c:v>0.69416972999999993</c:v>
                </c:pt>
                <c:pt idx="920">
                  <c:v>0.68096672999999996</c:v>
                </c:pt>
                <c:pt idx="921">
                  <c:v>0.71030673</c:v>
                </c:pt>
                <c:pt idx="922">
                  <c:v>0.68830172999999994</c:v>
                </c:pt>
                <c:pt idx="923">
                  <c:v>0.67656572999999998</c:v>
                </c:pt>
                <c:pt idx="924">
                  <c:v>0.69123572999999994</c:v>
                </c:pt>
                <c:pt idx="925">
                  <c:v>0.69123572999999994</c:v>
                </c:pt>
                <c:pt idx="926">
                  <c:v>0.68243373000000007</c:v>
                </c:pt>
                <c:pt idx="927">
                  <c:v>0.70297173000000002</c:v>
                </c:pt>
                <c:pt idx="928">
                  <c:v>0.67803272999999997</c:v>
                </c:pt>
                <c:pt idx="929">
                  <c:v>0.68536773000000006</c:v>
                </c:pt>
                <c:pt idx="930">
                  <c:v>0.69416972999999993</c:v>
                </c:pt>
                <c:pt idx="931">
                  <c:v>0.70150472999999991</c:v>
                </c:pt>
                <c:pt idx="932">
                  <c:v>0.69123572999999994</c:v>
                </c:pt>
                <c:pt idx="933">
                  <c:v>0.69270273000000004</c:v>
                </c:pt>
                <c:pt idx="934">
                  <c:v>0.68536773000000006</c:v>
                </c:pt>
                <c:pt idx="935">
                  <c:v>0.68683472999999995</c:v>
                </c:pt>
                <c:pt idx="936">
                  <c:v>0.75138273</c:v>
                </c:pt>
                <c:pt idx="937">
                  <c:v>0.68830172999999994</c:v>
                </c:pt>
                <c:pt idx="938">
                  <c:v>0.70737273000000001</c:v>
                </c:pt>
                <c:pt idx="939">
                  <c:v>0.68976873000000005</c:v>
                </c:pt>
                <c:pt idx="940">
                  <c:v>0.68390072999999996</c:v>
                </c:pt>
                <c:pt idx="941">
                  <c:v>0.69416972999999993</c:v>
                </c:pt>
                <c:pt idx="942">
                  <c:v>0.69416972999999993</c:v>
                </c:pt>
                <c:pt idx="943">
                  <c:v>0.69710373000000003</c:v>
                </c:pt>
                <c:pt idx="944">
                  <c:v>0.68390072999999996</c:v>
                </c:pt>
                <c:pt idx="945">
                  <c:v>0.69123572999999994</c:v>
                </c:pt>
                <c:pt idx="946">
                  <c:v>0.68976873000000005</c:v>
                </c:pt>
                <c:pt idx="947">
                  <c:v>0.67949972999999997</c:v>
                </c:pt>
                <c:pt idx="948">
                  <c:v>0.68976873000000005</c:v>
                </c:pt>
                <c:pt idx="949">
                  <c:v>0.70150472999999991</c:v>
                </c:pt>
                <c:pt idx="950">
                  <c:v>0.68390072999999996</c:v>
                </c:pt>
                <c:pt idx="951">
                  <c:v>0.68830172999999994</c:v>
                </c:pt>
                <c:pt idx="952">
                  <c:v>0.68976873000000005</c:v>
                </c:pt>
                <c:pt idx="953">
                  <c:v>0.70003773000000002</c:v>
                </c:pt>
                <c:pt idx="954">
                  <c:v>0.68830172999999994</c:v>
                </c:pt>
                <c:pt idx="955">
                  <c:v>0.69270273000000004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E3-4D53-8BBE-4AB10A1C5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938800"/>
        <c:axId val="901940880"/>
      </c:scatterChart>
      <c:valAx>
        <c:axId val="90193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40880"/>
        <c:crosses val="autoZero"/>
        <c:crossBetween val="midCat"/>
      </c:valAx>
      <c:valAx>
        <c:axId val="90194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3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3145450568678913E-2"/>
                  <c:y val="0.369123624889849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ratio_f3!$M$2:$M$962</c:f>
              <c:numCache>
                <c:formatCode>General</c:formatCode>
                <c:ptCount val="955"/>
                <c:pt idx="0">
                  <c:v>4.5688833786777752E-2</c:v>
                </c:pt>
                <c:pt idx="1">
                  <c:v>0.16507674116931279</c:v>
                </c:pt>
                <c:pt idx="2">
                  <c:v>0.27413300272066671</c:v>
                </c:pt>
                <c:pt idx="3">
                  <c:v>0.34645452353893297</c:v>
                </c:pt>
                <c:pt idx="4">
                  <c:v>0.4015566346385645</c:v>
                </c:pt>
                <c:pt idx="5">
                  <c:v>0.50487309295037364</c:v>
                </c:pt>
                <c:pt idx="6">
                  <c:v>0.51520473878155448</c:v>
                </c:pt>
                <c:pt idx="7">
                  <c:v>0.58293441700818494</c:v>
                </c:pt>
                <c:pt idx="8">
                  <c:v>0.62885284292454446</c:v>
                </c:pt>
                <c:pt idx="9">
                  <c:v>0.64033244940363432</c:v>
                </c:pt>
                <c:pt idx="10">
                  <c:v>0.66329166236181425</c:v>
                </c:pt>
                <c:pt idx="11">
                  <c:v>0.69658252115117492</c:v>
                </c:pt>
                <c:pt idx="12">
                  <c:v>0.7321693012363536</c:v>
                </c:pt>
                <c:pt idx="13">
                  <c:v>0.73676114382798952</c:v>
                </c:pt>
                <c:pt idx="14">
                  <c:v>0.74020502577171654</c:v>
                </c:pt>
                <c:pt idx="15">
                  <c:v>0.74824075030707937</c:v>
                </c:pt>
                <c:pt idx="16">
                  <c:v>0.75283259289871518</c:v>
                </c:pt>
                <c:pt idx="17">
                  <c:v>0.75972035678616945</c:v>
                </c:pt>
                <c:pt idx="18">
                  <c:v>0.75512851419453353</c:v>
                </c:pt>
                <c:pt idx="19">
                  <c:v>0.74824075030707937</c:v>
                </c:pt>
                <c:pt idx="20">
                  <c:v>0.74250094706753456</c:v>
                </c:pt>
                <c:pt idx="21">
                  <c:v>0.73331726188426261</c:v>
                </c:pt>
                <c:pt idx="22">
                  <c:v>0.71150600957399179</c:v>
                </c:pt>
                <c:pt idx="23">
                  <c:v>0.68165903272835815</c:v>
                </c:pt>
                <c:pt idx="24">
                  <c:v>0.64722021329108836</c:v>
                </c:pt>
                <c:pt idx="25">
                  <c:v>0.63344468551618038</c:v>
                </c:pt>
                <c:pt idx="26">
                  <c:v>0.63000080357245347</c:v>
                </c:pt>
                <c:pt idx="27">
                  <c:v>0.60359770867054663</c:v>
                </c:pt>
                <c:pt idx="28">
                  <c:v>0.56112316469791412</c:v>
                </c:pt>
                <c:pt idx="29">
                  <c:v>0.51750066007737239</c:v>
                </c:pt>
                <c:pt idx="30">
                  <c:v>0.51405677813364559</c:v>
                </c:pt>
                <c:pt idx="31">
                  <c:v>0.50372513230246463</c:v>
                </c:pt>
                <c:pt idx="32">
                  <c:v>0.4796179586963758</c:v>
                </c:pt>
                <c:pt idx="33">
                  <c:v>0.43599545407583429</c:v>
                </c:pt>
                <c:pt idx="34">
                  <c:v>0.42451584759674443</c:v>
                </c:pt>
                <c:pt idx="35">
                  <c:v>0.40614847723020059</c:v>
                </c:pt>
                <c:pt idx="36">
                  <c:v>0.40270459528647345</c:v>
                </c:pt>
                <c:pt idx="37">
                  <c:v>0.4015566346385645</c:v>
                </c:pt>
                <c:pt idx="38">
                  <c:v>0.40729643787810954</c:v>
                </c:pt>
                <c:pt idx="39">
                  <c:v>0.40729643787810954</c:v>
                </c:pt>
                <c:pt idx="40">
                  <c:v>0.41303624111765436</c:v>
                </c:pt>
                <c:pt idx="41">
                  <c:v>0.4291076901883803</c:v>
                </c:pt>
                <c:pt idx="42">
                  <c:v>0.44862302120283309</c:v>
                </c:pt>
                <c:pt idx="43">
                  <c:v>0.46239854897774108</c:v>
                </c:pt>
                <c:pt idx="44">
                  <c:v>0.48765368323173874</c:v>
                </c:pt>
                <c:pt idx="45">
                  <c:v>0.51061289618991867</c:v>
                </c:pt>
                <c:pt idx="46">
                  <c:v>0.51979658137319062</c:v>
                </c:pt>
                <c:pt idx="47">
                  <c:v>0.52094454202109952</c:v>
                </c:pt>
                <c:pt idx="48">
                  <c:v>0.52209250266900853</c:v>
                </c:pt>
                <c:pt idx="49">
                  <c:v>0.52094454202109952</c:v>
                </c:pt>
                <c:pt idx="50">
                  <c:v>0.51635269942946349</c:v>
                </c:pt>
                <c:pt idx="51">
                  <c:v>0.51979658137319062</c:v>
                </c:pt>
                <c:pt idx="52">
                  <c:v>0.52094454202109952</c:v>
                </c:pt>
                <c:pt idx="53">
                  <c:v>0.51405677813364559</c:v>
                </c:pt>
                <c:pt idx="54">
                  <c:v>0.51405677813364559</c:v>
                </c:pt>
                <c:pt idx="55">
                  <c:v>0.50257717165455573</c:v>
                </c:pt>
                <c:pt idx="56">
                  <c:v>0.48306184064010288</c:v>
                </c:pt>
                <c:pt idx="57">
                  <c:v>0.47043427351310385</c:v>
                </c:pt>
                <c:pt idx="58">
                  <c:v>0.44632709990701519</c:v>
                </c:pt>
                <c:pt idx="59">
                  <c:v>0.43714341472374324</c:v>
                </c:pt>
                <c:pt idx="60">
                  <c:v>0.43369953278001633</c:v>
                </c:pt>
                <c:pt idx="61">
                  <c:v>0.44058729666747015</c:v>
                </c:pt>
                <c:pt idx="62">
                  <c:v>0.43714341472374324</c:v>
                </c:pt>
                <c:pt idx="63">
                  <c:v>0.4187760443571994</c:v>
                </c:pt>
                <c:pt idx="64">
                  <c:v>0.41303624111765436</c:v>
                </c:pt>
                <c:pt idx="65">
                  <c:v>0.39696479204692864</c:v>
                </c:pt>
                <c:pt idx="66">
                  <c:v>0.38778110686365674</c:v>
                </c:pt>
                <c:pt idx="67">
                  <c:v>0.38089334297620275</c:v>
                </c:pt>
                <c:pt idx="68">
                  <c:v>0.35449024807429591</c:v>
                </c:pt>
                <c:pt idx="69">
                  <c:v>0.33497491705984311</c:v>
                </c:pt>
                <c:pt idx="70">
                  <c:v>0.30053609762257355</c:v>
                </c:pt>
                <c:pt idx="71">
                  <c:v>0.29479629438302851</c:v>
                </c:pt>
                <c:pt idx="72">
                  <c:v>0.28790853049557452</c:v>
                </c:pt>
                <c:pt idx="73">
                  <c:v>0.29020445179139265</c:v>
                </c:pt>
                <c:pt idx="74">
                  <c:v>0.30742386151002732</c:v>
                </c:pt>
                <c:pt idx="75">
                  <c:v>0.33267899576402515</c:v>
                </c:pt>
                <c:pt idx="76">
                  <c:v>0.39696479204692864</c:v>
                </c:pt>
                <c:pt idx="77">
                  <c:v>0.45665874573819604</c:v>
                </c:pt>
                <c:pt idx="78">
                  <c:v>0.5186486207252814</c:v>
                </c:pt>
                <c:pt idx="79">
                  <c:v>0.62081711838918152</c:v>
                </c:pt>
                <c:pt idx="80">
                  <c:v>0.64836817393899737</c:v>
                </c:pt>
                <c:pt idx="81">
                  <c:v>0.68395495402417605</c:v>
                </c:pt>
                <c:pt idx="82">
                  <c:v>0.7103580489260829</c:v>
                </c:pt>
                <c:pt idx="83">
                  <c:v>0.71954173410935462</c:v>
                </c:pt>
                <c:pt idx="84">
                  <c:v>0.72528153734889966</c:v>
                </c:pt>
                <c:pt idx="85">
                  <c:v>0.70921008827817367</c:v>
                </c:pt>
                <c:pt idx="86">
                  <c:v>0.70576620633444687</c:v>
                </c:pt>
                <c:pt idx="87">
                  <c:v>0.70117436374281095</c:v>
                </c:pt>
                <c:pt idx="88">
                  <c:v>0.69543456050326591</c:v>
                </c:pt>
                <c:pt idx="89">
                  <c:v>0.68969475726372087</c:v>
                </c:pt>
                <c:pt idx="90">
                  <c:v>0.70576620633444687</c:v>
                </c:pt>
                <c:pt idx="91">
                  <c:v>0.7310213405884447</c:v>
                </c:pt>
                <c:pt idx="92">
                  <c:v>0.75053667160289728</c:v>
                </c:pt>
                <c:pt idx="93">
                  <c:v>0.76431219937780526</c:v>
                </c:pt>
                <c:pt idx="94">
                  <c:v>0.7746438452089861</c:v>
                </c:pt>
                <c:pt idx="95">
                  <c:v>0.74824075030707937</c:v>
                </c:pt>
                <c:pt idx="96">
                  <c:v>0.72872541929262658</c:v>
                </c:pt>
                <c:pt idx="97">
                  <c:v>0.69887844244699282</c:v>
                </c:pt>
                <c:pt idx="98">
                  <c:v>0.64377633134736145</c:v>
                </c:pt>
                <c:pt idx="99">
                  <c:v>0.62196507903709053</c:v>
                </c:pt>
                <c:pt idx="100">
                  <c:v>0.62540896098081766</c:v>
                </c:pt>
                <c:pt idx="101">
                  <c:v>0.66443962300972326</c:v>
                </c:pt>
                <c:pt idx="102">
                  <c:v>0.76660812067362316</c:v>
                </c:pt>
                <c:pt idx="103">
                  <c:v>0.89058787064779432</c:v>
                </c:pt>
                <c:pt idx="104">
                  <c:v>0.99160840766378522</c:v>
                </c:pt>
                <c:pt idx="105">
                  <c:v>1.0868891414402313</c:v>
                </c:pt>
                <c:pt idx="106">
                  <c:v>1.1419912525398628</c:v>
                </c:pt>
                <c:pt idx="107">
                  <c:v>1.1936494816957677</c:v>
                </c:pt>
                <c:pt idx="108">
                  <c:v>1.2062770488227665</c:v>
                </c:pt>
                <c:pt idx="109">
                  <c:v>1.2154607340060382</c:v>
                </c:pt>
                <c:pt idx="110">
                  <c:v>1.2131648127102201</c:v>
                </c:pt>
                <c:pt idx="111">
                  <c:v>1.2269403404851282</c:v>
                </c:pt>
                <c:pt idx="112">
                  <c:v>1.2923740974159408</c:v>
                </c:pt>
                <c:pt idx="113">
                  <c:v>1.3256649562053013</c:v>
                </c:pt>
                <c:pt idx="114">
                  <c:v>1.4175018080380206</c:v>
                </c:pt>
                <c:pt idx="115">
                  <c:v>1.4783437223771967</c:v>
                </c:pt>
                <c:pt idx="116">
                  <c:v>1.5403335973642824</c:v>
                </c:pt>
                <c:pt idx="117">
                  <c:v>1.5414815580121912</c:v>
                </c:pt>
                <c:pt idx="118">
                  <c:v>1.5254101089414653</c:v>
                </c:pt>
                <c:pt idx="119">
                  <c:v>1.4921192501521048</c:v>
                </c:pt>
                <c:pt idx="120">
                  <c:v>1.4358691784045643</c:v>
                </c:pt>
                <c:pt idx="121">
                  <c:v>1.4197977293338384</c:v>
                </c:pt>
                <c:pt idx="122">
                  <c:v>1.3727313427695698</c:v>
                </c:pt>
                <c:pt idx="123">
                  <c:v>1.3302567987969371</c:v>
                </c:pt>
                <c:pt idx="124">
                  <c:v>1.3107414677824845</c:v>
                </c:pt>
                <c:pt idx="125">
                  <c:v>1.2705628451056696</c:v>
                </c:pt>
                <c:pt idx="126">
                  <c:v>1.2395679076121271</c:v>
                </c:pt>
                <c:pt idx="127">
                  <c:v>1.2074250094706751</c:v>
                </c:pt>
                <c:pt idx="128">
                  <c:v>1.1993892849353123</c:v>
                </c:pt>
                <c:pt idx="129">
                  <c:v>1.2005372455832215</c:v>
                </c:pt>
                <c:pt idx="130">
                  <c:v>1.1902055997520404</c:v>
                </c:pt>
                <c:pt idx="131">
                  <c:v>1.1902055997520404</c:v>
                </c:pt>
                <c:pt idx="132">
                  <c:v>1.1982413242874035</c:v>
                </c:pt>
                <c:pt idx="133">
                  <c:v>1.2108688914144023</c:v>
                </c:pt>
                <c:pt idx="134">
                  <c:v>1.228088301133037</c:v>
                </c:pt>
                <c:pt idx="135">
                  <c:v>1.2774506089931235</c:v>
                </c:pt>
                <c:pt idx="136">
                  <c:v>1.3004098219513036</c:v>
                </c:pt>
                <c:pt idx="137">
                  <c:v>1.3027057432471216</c:v>
                </c:pt>
                <c:pt idx="138">
                  <c:v>1.2866342941763957</c:v>
                </c:pt>
                <c:pt idx="139">
                  <c:v>1.2659710025140338</c:v>
                </c:pt>
                <c:pt idx="140">
                  <c:v>1.2567873173307618</c:v>
                </c:pt>
                <c:pt idx="141">
                  <c:v>1.2843383728805777</c:v>
                </c:pt>
                <c:pt idx="142">
                  <c:v>1.3118894284303932</c:v>
                </c:pt>
                <c:pt idx="143">
                  <c:v>1.3233690349094833</c:v>
                </c:pt>
                <c:pt idx="144">
                  <c:v>1.3394404839802092</c:v>
                </c:pt>
                <c:pt idx="145">
                  <c:v>1.3555119330509349</c:v>
                </c:pt>
                <c:pt idx="146">
                  <c:v>1.3635476575862977</c:v>
                </c:pt>
                <c:pt idx="147">
                  <c:v>1.4002823983193855</c:v>
                </c:pt>
                <c:pt idx="148">
                  <c:v>1.4278334538692015</c:v>
                </c:pt>
                <c:pt idx="149">
                  <c:v>1.4347212177566553</c:v>
                </c:pt>
                <c:pt idx="150">
                  <c:v>1.4450528635878361</c:v>
                </c:pt>
                <c:pt idx="151">
                  <c:v>1.4381650997003823</c:v>
                </c:pt>
                <c:pt idx="152">
                  <c:v>1.4347212177566553</c:v>
                </c:pt>
                <c:pt idx="153">
                  <c:v>1.4370171390524731</c:v>
                </c:pt>
                <c:pt idx="154">
                  <c:v>1.4347212177566553</c:v>
                </c:pt>
                <c:pt idx="155">
                  <c:v>1.4324252964608373</c:v>
                </c:pt>
                <c:pt idx="156">
                  <c:v>1.4289814145171102</c:v>
                </c:pt>
                <c:pt idx="157">
                  <c:v>1.431277335812928</c:v>
                </c:pt>
                <c:pt idx="158">
                  <c:v>1.4381650997003823</c:v>
                </c:pt>
                <c:pt idx="159">
                  <c:v>1.4484967455315632</c:v>
                </c:pt>
                <c:pt idx="160">
                  <c:v>1.4714559584897429</c:v>
                </c:pt>
                <c:pt idx="161">
                  <c:v>1.4737518797855609</c:v>
                </c:pt>
                <c:pt idx="162">
                  <c:v>1.4806396436730151</c:v>
                </c:pt>
                <c:pt idx="163">
                  <c:v>1.4967110927437406</c:v>
                </c:pt>
                <c:pt idx="164">
                  <c:v>1.5242621482935566</c:v>
                </c:pt>
                <c:pt idx="165">
                  <c:v>1.5391856367163732</c:v>
                </c:pt>
                <c:pt idx="166">
                  <c:v>1.5564050464350079</c:v>
                </c:pt>
                <c:pt idx="167">
                  <c:v>1.5873999839285511</c:v>
                </c:pt>
                <c:pt idx="168">
                  <c:v>1.6000275510555499</c:v>
                </c:pt>
                <c:pt idx="169">
                  <c:v>1.6115071575346396</c:v>
                </c:pt>
                <c:pt idx="170">
                  <c:v>1.6160990001262758</c:v>
                </c:pt>
                <c:pt idx="171">
                  <c:v>1.6252826853095474</c:v>
                </c:pt>
                <c:pt idx="172">
                  <c:v>1.6333184098449105</c:v>
                </c:pt>
                <c:pt idx="173">
                  <c:v>1.6356143311407285</c:v>
                </c:pt>
                <c:pt idx="174">
                  <c:v>1.6425020950281821</c:v>
                </c:pt>
                <c:pt idx="175">
                  <c:v>1.6379102524365463</c:v>
                </c:pt>
                <c:pt idx="176">
                  <c:v>1.6493898589156364</c:v>
                </c:pt>
                <c:pt idx="177">
                  <c:v>1.6493898589156364</c:v>
                </c:pt>
                <c:pt idx="178">
                  <c:v>1.6631653866905445</c:v>
                </c:pt>
                <c:pt idx="179">
                  <c:v>1.6654613079863623</c:v>
                </c:pt>
                <c:pt idx="180">
                  <c:v>1.6677572292821803</c:v>
                </c:pt>
                <c:pt idx="181">
                  <c:v>1.6666092686342711</c:v>
                </c:pt>
                <c:pt idx="182">
                  <c:v>1.664313347338453</c:v>
                </c:pt>
                <c:pt idx="183">
                  <c:v>1.6677572292821803</c:v>
                </c:pt>
                <c:pt idx="184">
                  <c:v>1.6585735440989082</c:v>
                </c:pt>
                <c:pt idx="185">
                  <c:v>1.6539817015072722</c:v>
                </c:pt>
                <c:pt idx="186">
                  <c:v>1.6459459769719094</c:v>
                </c:pt>
                <c:pt idx="187">
                  <c:v>1.6470939376198184</c:v>
                </c:pt>
                <c:pt idx="188">
                  <c:v>1.6516857802114544</c:v>
                </c:pt>
                <c:pt idx="189">
                  <c:v>1.6539817015072722</c:v>
                </c:pt>
                <c:pt idx="190">
                  <c:v>1.6585735440989082</c:v>
                </c:pt>
                <c:pt idx="191">
                  <c:v>1.6677572292821803</c:v>
                </c:pt>
                <c:pt idx="192">
                  <c:v>1.6700531505779981</c:v>
                </c:pt>
                <c:pt idx="193">
                  <c:v>1.6976042061278138</c:v>
                </c:pt>
                <c:pt idx="194">
                  <c:v>1.7297471042692656</c:v>
                </c:pt>
                <c:pt idx="195">
                  <c:v>1.7618900024107174</c:v>
                </c:pt>
                <c:pt idx="196">
                  <c:v>1.779109412129352</c:v>
                </c:pt>
                <c:pt idx="197">
                  <c:v>1.8009206644396232</c:v>
                </c:pt>
                <c:pt idx="198">
                  <c:v>1.8571707361871632</c:v>
                </c:pt>
                <c:pt idx="199">
                  <c:v>1.889313634328615</c:v>
                </c:pt>
                <c:pt idx="200">
                  <c:v>1.9122728472867951</c:v>
                </c:pt>
                <c:pt idx="201">
                  <c:v>1.9340840995970656</c:v>
                </c:pt>
                <c:pt idx="202">
                  <c:v>1.9777066042176077</c:v>
                </c:pt>
                <c:pt idx="203">
                  <c:v>2.004109699119514</c:v>
                </c:pt>
                <c:pt idx="204">
                  <c:v>2.00870154171115</c:v>
                </c:pt>
                <c:pt idx="205">
                  <c:v>2.0155893055986041</c:v>
                </c:pt>
                <c:pt idx="206">
                  <c:v>2.0431403611484202</c:v>
                </c:pt>
                <c:pt idx="207">
                  <c:v>2.0970945116001425</c:v>
                </c:pt>
                <c:pt idx="208">
                  <c:v>2.1326812916853215</c:v>
                </c:pt>
                <c:pt idx="209">
                  <c:v>2.1831915601933165</c:v>
                </c:pt>
                <c:pt idx="210">
                  <c:v>2.2302579467575847</c:v>
                </c:pt>
                <c:pt idx="211">
                  <c:v>2.2486253171241293</c:v>
                </c:pt>
                <c:pt idx="212">
                  <c:v>2.2956917036883975</c:v>
                </c:pt>
                <c:pt idx="213">
                  <c:v>2.3427580902526661</c:v>
                </c:pt>
                <c:pt idx="214">
                  <c:v>2.355385657379665</c:v>
                </c:pt>
                <c:pt idx="215">
                  <c:v>2.3645693425629366</c:v>
                </c:pt>
                <c:pt idx="216">
                  <c:v>2.3886765161690255</c:v>
                </c:pt>
                <c:pt idx="217">
                  <c:v>2.3978602013522976</c:v>
                </c:pt>
                <c:pt idx="218">
                  <c:v>2.3726050670982999</c:v>
                </c:pt>
                <c:pt idx="219">
                  <c:v>2.3588295393233922</c:v>
                </c:pt>
                <c:pt idx="220">
                  <c:v>2.3507938147880294</c:v>
                </c:pt>
                <c:pt idx="221">
                  <c:v>2.3255386805340317</c:v>
                </c:pt>
                <c:pt idx="222">
                  <c:v>2.276176372673945</c:v>
                </c:pt>
                <c:pt idx="223">
                  <c:v>2.2474773564762205</c:v>
                </c:pt>
                <c:pt idx="224">
                  <c:v>2.2348497893492207</c:v>
                </c:pt>
                <c:pt idx="225">
                  <c:v>2.2256661041659491</c:v>
                </c:pt>
                <c:pt idx="226">
                  <c:v>2.1889313634328613</c:v>
                </c:pt>
                <c:pt idx="227">
                  <c:v>2.1625282685309548</c:v>
                </c:pt>
                <c:pt idx="228">
                  <c:v>2.1521966226997735</c:v>
                </c:pt>
                <c:pt idx="229">
                  <c:v>2.1785997176016809</c:v>
                </c:pt>
                <c:pt idx="230">
                  <c:v>2.1935232060244969</c:v>
                </c:pt>
                <c:pt idx="231">
                  <c:v>2.1992630092640426</c:v>
                </c:pt>
                <c:pt idx="232">
                  <c:v>2.2072987337994054</c:v>
                </c:pt>
                <c:pt idx="233">
                  <c:v>2.2314059074054944</c:v>
                </c:pt>
                <c:pt idx="234">
                  <c:v>2.2348497893492207</c:v>
                </c:pt>
                <c:pt idx="235">
                  <c:v>2.238293671292948</c:v>
                </c:pt>
                <c:pt idx="236">
                  <c:v>2.2440334745324932</c:v>
                </c:pt>
                <c:pt idx="237">
                  <c:v>2.240589592588766</c:v>
                </c:pt>
                <c:pt idx="238">
                  <c:v>2.2428855138845836</c:v>
                </c:pt>
                <c:pt idx="239">
                  <c:v>2.238293671292948</c:v>
                </c:pt>
                <c:pt idx="240">
                  <c:v>2.245181435180402</c:v>
                </c:pt>
                <c:pt idx="241">
                  <c:v>2.2440334745324932</c:v>
                </c:pt>
                <c:pt idx="242">
                  <c:v>2.2428855138845836</c:v>
                </c:pt>
                <c:pt idx="243">
                  <c:v>2.238293671292948</c:v>
                </c:pt>
                <c:pt idx="244">
                  <c:v>2.2417375532366748</c:v>
                </c:pt>
                <c:pt idx="245">
                  <c:v>2.2371457106450392</c:v>
                </c:pt>
                <c:pt idx="246">
                  <c:v>2.2359977499971304</c:v>
                </c:pt>
                <c:pt idx="247">
                  <c:v>2.214186497686859</c:v>
                </c:pt>
                <c:pt idx="248">
                  <c:v>2.1361251736290474</c:v>
                </c:pt>
                <c:pt idx="249">
                  <c:v>2.0419924005005106</c:v>
                </c:pt>
                <c:pt idx="250">
                  <c:v>1.9409718634845199</c:v>
                </c:pt>
                <c:pt idx="251">
                  <c:v>1.8307676412852565</c:v>
                </c:pt>
                <c:pt idx="252">
                  <c:v>1.7745175695377162</c:v>
                </c:pt>
                <c:pt idx="253">
                  <c:v>1.6792368357612699</c:v>
                </c:pt>
                <c:pt idx="254">
                  <c:v>1.6115071575346396</c:v>
                </c:pt>
                <c:pt idx="255">
                  <c:v>1.5403335973642824</c:v>
                </c:pt>
                <c:pt idx="256">
                  <c:v>1.4347212177566553</c:v>
                </c:pt>
                <c:pt idx="257">
                  <c:v>1.3635476575862977</c:v>
                </c:pt>
                <c:pt idx="258">
                  <c:v>1.3279608775011191</c:v>
                </c:pt>
                <c:pt idx="259">
                  <c:v>1.334848641388573</c:v>
                </c:pt>
                <c:pt idx="260">
                  <c:v>1.3819150279528416</c:v>
                </c:pt>
                <c:pt idx="261">
                  <c:v>1.4220936506296564</c:v>
                </c:pt>
                <c:pt idx="262">
                  <c:v>1.4381650997003823</c:v>
                </c:pt>
                <c:pt idx="263">
                  <c:v>1.4680120765460158</c:v>
                </c:pt>
                <c:pt idx="264">
                  <c:v>1.5265580695893746</c:v>
                </c:pt>
                <c:pt idx="265">
                  <c:v>1.5518132038433721</c:v>
                </c:pt>
                <c:pt idx="266">
                  <c:v>1.573624456153643</c:v>
                </c:pt>
                <c:pt idx="267">
                  <c:v>1.6344663704928197</c:v>
                </c:pt>
                <c:pt idx="268">
                  <c:v>1.6574255834509994</c:v>
                </c:pt>
                <c:pt idx="269">
                  <c:v>1.6803847964091791</c:v>
                </c:pt>
                <c:pt idx="270">
                  <c:v>1.7182674977901755</c:v>
                </c:pt>
                <c:pt idx="271">
                  <c:v>1.7423746713962645</c:v>
                </c:pt>
                <c:pt idx="272">
                  <c:v>1.7607420417628084</c:v>
                </c:pt>
                <c:pt idx="273">
                  <c:v>1.78140533342517</c:v>
                </c:pt>
                <c:pt idx="274">
                  <c:v>1.8525788935955274</c:v>
                </c:pt>
                <c:pt idx="275">
                  <c:v>1.9019412014556139</c:v>
                </c:pt>
                <c:pt idx="276">
                  <c:v>1.9926300926404239</c:v>
                </c:pt>
                <c:pt idx="277">
                  <c:v>2.0419924005005106</c:v>
                </c:pt>
                <c:pt idx="278">
                  <c:v>2.1269414884457758</c:v>
                </c:pt>
                <c:pt idx="279">
                  <c:v>2.2153344583347683</c:v>
                </c:pt>
                <c:pt idx="280">
                  <c:v>2.233701828701312</c:v>
                </c:pt>
                <c:pt idx="281">
                  <c:v>2.2509212384199464</c:v>
                </c:pt>
                <c:pt idx="282">
                  <c:v>2.2669926874906725</c:v>
                </c:pt>
                <c:pt idx="283">
                  <c:v>2.3416101296047573</c:v>
                </c:pt>
                <c:pt idx="284">
                  <c:v>2.3358703263652121</c:v>
                </c:pt>
                <c:pt idx="285">
                  <c:v>2.3094672314633056</c:v>
                </c:pt>
                <c:pt idx="286">
                  <c:v>2.3186509166465772</c:v>
                </c:pt>
                <c:pt idx="287">
                  <c:v>2.3691611851545726</c:v>
                </c:pt>
                <c:pt idx="288">
                  <c:v>2.55398284946792</c:v>
                </c:pt>
                <c:pt idx="289">
                  <c:v>2.8099780739516249</c:v>
                </c:pt>
                <c:pt idx="290">
                  <c:v>3.0682692197311479</c:v>
                </c:pt>
                <c:pt idx="291">
                  <c:v>3.2553868053403132</c:v>
                </c:pt>
                <c:pt idx="292">
                  <c:v>3.292121546073401</c:v>
                </c:pt>
                <c:pt idx="293">
                  <c:v>3.3495195784688505</c:v>
                </c:pt>
                <c:pt idx="294">
                  <c:v>3.3965859650331187</c:v>
                </c:pt>
                <c:pt idx="295">
                  <c:v>3.4803870923304756</c:v>
                </c:pt>
                <c:pt idx="296">
                  <c:v>3.4964585414012004</c:v>
                </c:pt>
                <c:pt idx="297">
                  <c:v>3.4631676826118398</c:v>
                </c:pt>
                <c:pt idx="298">
                  <c:v>3.3931420830893915</c:v>
                </c:pt>
                <c:pt idx="299">
                  <c:v>3.3242644442148519</c:v>
                </c:pt>
                <c:pt idx="300">
                  <c:v>3.2749021363547657</c:v>
                </c:pt>
                <c:pt idx="301">
                  <c:v>3.2381673956216779</c:v>
                </c:pt>
                <c:pt idx="302">
                  <c:v>3.206024497480227</c:v>
                </c:pt>
                <c:pt idx="303">
                  <c:v>3.1796214025783196</c:v>
                </c:pt>
                <c:pt idx="304">
                  <c:v>3.1589581109159579</c:v>
                </c:pt>
                <c:pt idx="305">
                  <c:v>3.1371468586056874</c:v>
                </c:pt>
                <c:pt idx="306">
                  <c:v>3.0476059280687862</c:v>
                </c:pt>
                <c:pt idx="307">
                  <c:v>3.0039834234482439</c:v>
                </c:pt>
                <c:pt idx="308">
                  <c:v>3.0028354628003355</c:v>
                </c:pt>
                <c:pt idx="309">
                  <c:v>3.0464579674208774</c:v>
                </c:pt>
                <c:pt idx="310">
                  <c:v>3.1520703470285039</c:v>
                </c:pt>
                <c:pt idx="311">
                  <c:v>3.2760500970026754</c:v>
                </c:pt>
                <c:pt idx="312">
                  <c:v>3.4757952497388387</c:v>
                </c:pt>
                <c:pt idx="313">
                  <c:v>3.641101583037734</c:v>
                </c:pt>
                <c:pt idx="314">
                  <c:v>3.835106932534353</c:v>
                </c:pt>
                <c:pt idx="315">
                  <c:v>3.9625305644522508</c:v>
                </c:pt>
                <c:pt idx="316">
                  <c:v>4.036000045918426</c:v>
                </c:pt>
                <c:pt idx="317">
                  <c:v>3.956790761212706</c:v>
                </c:pt>
                <c:pt idx="318">
                  <c:v>3.8213314047594453</c:v>
                </c:pt>
                <c:pt idx="319">
                  <c:v>3.6950557334894563</c:v>
                </c:pt>
                <c:pt idx="320">
                  <c:v>3.6135505274879178</c:v>
                </c:pt>
                <c:pt idx="321">
                  <c:v>3.6032188816567365</c:v>
                </c:pt>
                <c:pt idx="322">
                  <c:v>3.5986270390651005</c:v>
                </c:pt>
                <c:pt idx="323">
                  <c:v>3.5664841409236496</c:v>
                </c:pt>
                <c:pt idx="324">
                  <c:v>3.4838309742742015</c:v>
                </c:pt>
                <c:pt idx="325">
                  <c:v>3.369034909483303</c:v>
                </c:pt>
                <c:pt idx="326">
                  <c:v>3.2002846942406813</c:v>
                </c:pt>
                <c:pt idx="327">
                  <c:v>3.051049810012513</c:v>
                </c:pt>
                <c:pt idx="328">
                  <c:v>2.9649527614193389</c:v>
                </c:pt>
                <c:pt idx="329">
                  <c:v>2.9041108470801622</c:v>
                </c:pt>
                <c:pt idx="330">
                  <c:v>2.8845955160657093</c:v>
                </c:pt>
                <c:pt idx="331">
                  <c:v>2.8777077521782557</c:v>
                </c:pt>
                <c:pt idx="332">
                  <c:v>2.9167384142071611</c:v>
                </c:pt>
                <c:pt idx="333">
                  <c:v>2.9201822961508883</c:v>
                </c:pt>
                <c:pt idx="334">
                  <c:v>2.9155904535592523</c:v>
                </c:pt>
                <c:pt idx="335">
                  <c:v>2.8960751225447994</c:v>
                </c:pt>
                <c:pt idx="336">
                  <c:v>2.8880393980094365</c:v>
                </c:pt>
                <c:pt idx="337">
                  <c:v>2.8754118308824377</c:v>
                </c:pt>
                <c:pt idx="338">
                  <c:v>2.8524526179242575</c:v>
                </c:pt>
                <c:pt idx="339">
                  <c:v>2.85015669662844</c:v>
                </c:pt>
                <c:pt idx="340">
                  <c:v>2.8111260345995337</c:v>
                </c:pt>
                <c:pt idx="341">
                  <c:v>2.7181412221189061</c:v>
                </c:pt>
                <c:pt idx="342">
                  <c:v>2.5999012753842803</c:v>
                </c:pt>
                <c:pt idx="343">
                  <c:v>2.4667378402268372</c:v>
                </c:pt>
                <c:pt idx="344">
                  <c:v>2.3358703263652121</c:v>
                </c:pt>
                <c:pt idx="345">
                  <c:v>2.2084466944473142</c:v>
                </c:pt>
                <c:pt idx="346">
                  <c:v>2.0890587870647797</c:v>
                </c:pt>
                <c:pt idx="347">
                  <c:v>1.9972219352320606</c:v>
                </c:pt>
                <c:pt idx="348">
                  <c:v>1.8939054769202508</c:v>
                </c:pt>
                <c:pt idx="349">
                  <c:v>1.8537268542434369</c:v>
                </c:pt>
                <c:pt idx="350">
                  <c:v>1.7928849399042601</c:v>
                </c:pt>
                <c:pt idx="351">
                  <c:v>1.7768134908335342</c:v>
                </c:pt>
                <c:pt idx="352">
                  <c:v>1.7515583565795365</c:v>
                </c:pt>
                <c:pt idx="353">
                  <c:v>1.6746449931696341</c:v>
                </c:pt>
                <c:pt idx="354">
                  <c:v>1.6528337408593634</c:v>
                </c:pt>
                <c:pt idx="355">
                  <c:v>1.6103591968867308</c:v>
                </c:pt>
                <c:pt idx="356">
                  <c:v>1.5598489283787351</c:v>
                </c:pt>
                <c:pt idx="357">
                  <c:v>1.5322978728289196</c:v>
                </c:pt>
                <c:pt idx="358">
                  <c:v>1.4737518797855609</c:v>
                </c:pt>
                <c:pt idx="359">
                  <c:v>1.4324252964608373</c:v>
                </c:pt>
                <c:pt idx="360">
                  <c:v>1.4232416112775657</c:v>
                </c:pt>
                <c:pt idx="361">
                  <c:v>1.4071701622068395</c:v>
                </c:pt>
                <c:pt idx="362">
                  <c:v>1.3933946344319317</c:v>
                </c:pt>
                <c:pt idx="363">
                  <c:v>1.3956905557277495</c:v>
                </c:pt>
                <c:pt idx="364">
                  <c:v>1.368139500177934</c:v>
                </c:pt>
                <c:pt idx="365">
                  <c:v>1.340588444628118</c:v>
                </c:pt>
                <c:pt idx="366">
                  <c:v>1.3279608775011191</c:v>
                </c:pt>
                <c:pt idx="367">
                  <c:v>1.3337006807406642</c:v>
                </c:pt>
                <c:pt idx="368">
                  <c:v>1.348624169163481</c:v>
                </c:pt>
                <c:pt idx="369">
                  <c:v>1.3819150279528416</c:v>
                </c:pt>
                <c:pt idx="370">
                  <c:v>1.4083181228547483</c:v>
                </c:pt>
                <c:pt idx="371">
                  <c:v>1.4301293751650193</c:v>
                </c:pt>
                <c:pt idx="372">
                  <c:v>1.4450528635878361</c:v>
                </c:pt>
                <c:pt idx="373">
                  <c:v>1.4599763520106528</c:v>
                </c:pt>
                <c:pt idx="374">
                  <c:v>1.5139305024623757</c:v>
                </c:pt>
                <c:pt idx="375">
                  <c:v>1.546073400603827</c:v>
                </c:pt>
                <c:pt idx="376">
                  <c:v>1.5506652431954633</c:v>
                </c:pt>
                <c:pt idx="377">
                  <c:v>1.5621448496745529</c:v>
                </c:pt>
                <c:pt idx="378">
                  <c:v>1.5632928103224621</c:v>
                </c:pt>
                <c:pt idx="379">
                  <c:v>1.5541091251391901</c:v>
                </c:pt>
                <c:pt idx="380">
                  <c:v>1.5254101089414653</c:v>
                </c:pt>
                <c:pt idx="381">
                  <c:v>1.4783437223771967</c:v>
                </c:pt>
                <c:pt idx="382">
                  <c:v>1.4335732571087465</c:v>
                </c:pt>
                <c:pt idx="383">
                  <c:v>1.3910987131361137</c:v>
                </c:pt>
                <c:pt idx="384">
                  <c:v>1.3394404839802092</c:v>
                </c:pt>
                <c:pt idx="385">
                  <c:v>1.3130373890783025</c:v>
                </c:pt>
                <c:pt idx="386">
                  <c:v>1.3107414677824845</c:v>
                </c:pt>
                <c:pt idx="387">
                  <c:v>1.2923740974159408</c:v>
                </c:pt>
                <c:pt idx="388">
                  <c:v>1.2854863335284865</c:v>
                </c:pt>
                <c:pt idx="389">
                  <c:v>1.2992618613033944</c:v>
                </c:pt>
                <c:pt idx="390">
                  <c:v>1.3072975858387574</c:v>
                </c:pt>
                <c:pt idx="391">
                  <c:v>1.3233690349094833</c:v>
                </c:pt>
                <c:pt idx="392">
                  <c:v>1.334848641388573</c:v>
                </c:pt>
                <c:pt idx="393">
                  <c:v>1.3842109492486596</c:v>
                </c:pt>
                <c:pt idx="394">
                  <c:v>1.4209456899817472</c:v>
                </c:pt>
                <c:pt idx="395">
                  <c:v>1.4324252964608373</c:v>
                </c:pt>
                <c:pt idx="396">
                  <c:v>1.4450528635878361</c:v>
                </c:pt>
                <c:pt idx="397">
                  <c:v>1.4886753682083775</c:v>
                </c:pt>
                <c:pt idx="398">
                  <c:v>1.4806396436730151</c:v>
                </c:pt>
                <c:pt idx="399">
                  <c:v>1.4840835256167417</c:v>
                </c:pt>
                <c:pt idx="400">
                  <c:v>1.4657161552501978</c:v>
                </c:pt>
                <c:pt idx="401">
                  <c:v>1.4565324700669262</c:v>
                </c:pt>
                <c:pt idx="402">
                  <c:v>1.4542365487711082</c:v>
                </c:pt>
                <c:pt idx="403">
                  <c:v>1.4404610209962003</c:v>
                </c:pt>
                <c:pt idx="404">
                  <c:v>1.4416089816441091</c:v>
                </c:pt>
                <c:pt idx="405">
                  <c:v>1.4370171390524731</c:v>
                </c:pt>
                <c:pt idx="406">
                  <c:v>1.4335732571087465</c:v>
                </c:pt>
                <c:pt idx="407">
                  <c:v>1.4393130603482911</c:v>
                </c:pt>
                <c:pt idx="408">
                  <c:v>1.4473487848836539</c:v>
                </c:pt>
                <c:pt idx="409">
                  <c:v>1.4668641158981071</c:v>
                </c:pt>
                <c:pt idx="410">
                  <c:v>1.4863794469125597</c:v>
                </c:pt>
                <c:pt idx="411">
                  <c:v>1.5173743844061023</c:v>
                </c:pt>
                <c:pt idx="412">
                  <c:v>1.5311499121810104</c:v>
                </c:pt>
                <c:pt idx="413">
                  <c:v>1.5265580695893746</c:v>
                </c:pt>
                <c:pt idx="414">
                  <c:v>1.5357417547726462</c:v>
                </c:pt>
                <c:pt idx="415">
                  <c:v>1.5598489283787351</c:v>
                </c:pt>
                <c:pt idx="416">
                  <c:v>1.6183949214220936</c:v>
                </c:pt>
                <c:pt idx="417">
                  <c:v>1.6700531505779981</c:v>
                </c:pt>
                <c:pt idx="418">
                  <c:v>1.7641859237065354</c:v>
                </c:pt>
                <c:pt idx="419">
                  <c:v>1.7951808612000781</c:v>
                </c:pt>
                <c:pt idx="420">
                  <c:v>1.8720942246099803</c:v>
                </c:pt>
                <c:pt idx="421">
                  <c:v>1.8996452801597963</c:v>
                </c:pt>
                <c:pt idx="422">
                  <c:v>1.9237524537658852</c:v>
                </c:pt>
                <c:pt idx="423">
                  <c:v>1.9547473912594275</c:v>
                </c:pt>
                <c:pt idx="424">
                  <c:v>1.9616351551468816</c:v>
                </c:pt>
                <c:pt idx="425">
                  <c:v>1.9294922570054298</c:v>
                </c:pt>
                <c:pt idx="426">
                  <c:v>1.9030891621035235</c:v>
                </c:pt>
                <c:pt idx="427">
                  <c:v>1.8847217917369792</c:v>
                </c:pt>
                <c:pt idx="428">
                  <c:v>1.8422472477643468</c:v>
                </c:pt>
                <c:pt idx="429">
                  <c:v>1.7871451366647151</c:v>
                </c:pt>
                <c:pt idx="430">
                  <c:v>1.7653338843544442</c:v>
                </c:pt>
                <c:pt idx="431">
                  <c:v>1.7148236158464489</c:v>
                </c:pt>
                <c:pt idx="432">
                  <c:v>1.6666092686342711</c:v>
                </c:pt>
                <c:pt idx="433">
                  <c:v>1.6562776228030902</c:v>
                </c:pt>
                <c:pt idx="434">
                  <c:v>1.6470939376198184</c:v>
                </c:pt>
                <c:pt idx="435">
                  <c:v>1.6367622917886375</c:v>
                </c:pt>
                <c:pt idx="436">
                  <c:v>1.6206908427179116</c:v>
                </c:pt>
                <c:pt idx="437">
                  <c:v>1.6069153149430038</c:v>
                </c:pt>
                <c:pt idx="438">
                  <c:v>1.6000275510555499</c:v>
                </c:pt>
                <c:pt idx="439">
                  <c:v>1.5919918265201869</c:v>
                </c:pt>
                <c:pt idx="440">
                  <c:v>1.5805122200410968</c:v>
                </c:pt>
                <c:pt idx="441">
                  <c:v>1.5655887316182802</c:v>
                </c:pt>
                <c:pt idx="442">
                  <c:v>1.5587009677308263</c:v>
                </c:pt>
                <c:pt idx="443">
                  <c:v>1.5518132038433721</c:v>
                </c:pt>
                <c:pt idx="444">
                  <c:v>1.5483693218996455</c:v>
                </c:pt>
                <c:pt idx="445">
                  <c:v>1.5437774793080092</c:v>
                </c:pt>
                <c:pt idx="446">
                  <c:v>1.5288539908851924</c:v>
                </c:pt>
                <c:pt idx="447">
                  <c:v>1.5162264237581935</c:v>
                </c:pt>
                <c:pt idx="448">
                  <c:v>1.5208182663498295</c:v>
                </c:pt>
                <c:pt idx="449">
                  <c:v>1.5231141876456473</c:v>
                </c:pt>
                <c:pt idx="450">
                  <c:v>1.5231141876456473</c:v>
                </c:pt>
                <c:pt idx="451">
                  <c:v>1.5277060302372831</c:v>
                </c:pt>
                <c:pt idx="452">
                  <c:v>1.5242621482935566</c:v>
                </c:pt>
                <c:pt idx="453">
                  <c:v>1.5277060302372831</c:v>
                </c:pt>
                <c:pt idx="454">
                  <c:v>1.5231141876456473</c:v>
                </c:pt>
                <c:pt idx="455">
                  <c:v>1.5196703057019207</c:v>
                </c:pt>
                <c:pt idx="456">
                  <c:v>1.5231141876456473</c:v>
                </c:pt>
                <c:pt idx="457">
                  <c:v>1.5070427385749214</c:v>
                </c:pt>
                <c:pt idx="458">
                  <c:v>1.5047468172791034</c:v>
                </c:pt>
                <c:pt idx="459">
                  <c:v>1.4932672108000138</c:v>
                </c:pt>
                <c:pt idx="460">
                  <c:v>1.4944151714479226</c:v>
                </c:pt>
                <c:pt idx="461">
                  <c:v>1.490971289504196</c:v>
                </c:pt>
                <c:pt idx="462">
                  <c:v>1.4932672108000138</c:v>
                </c:pt>
                <c:pt idx="463">
                  <c:v>1.4817876043209237</c:v>
                </c:pt>
                <c:pt idx="464">
                  <c:v>1.4829355649688329</c:v>
                </c:pt>
                <c:pt idx="465">
                  <c:v>1.4886753682083775</c:v>
                </c:pt>
                <c:pt idx="466">
                  <c:v>1.4829355649688329</c:v>
                </c:pt>
                <c:pt idx="467">
                  <c:v>1.4898233288562868</c:v>
                </c:pt>
                <c:pt idx="468">
                  <c:v>1.4978590533916498</c:v>
                </c:pt>
                <c:pt idx="469">
                  <c:v>1.5024508959832856</c:v>
                </c:pt>
                <c:pt idx="470">
                  <c:v>1.5058947779270127</c:v>
                </c:pt>
                <c:pt idx="471">
                  <c:v>1.5127825418144665</c:v>
                </c:pt>
                <c:pt idx="472">
                  <c:v>1.5208182663498295</c:v>
                </c:pt>
                <c:pt idx="473">
                  <c:v>1.5254101089414653</c:v>
                </c:pt>
                <c:pt idx="474">
                  <c:v>1.5345937941247374</c:v>
                </c:pt>
                <c:pt idx="475">
                  <c:v>1.5265580695893746</c:v>
                </c:pt>
                <c:pt idx="476">
                  <c:v>1.5334458334768282</c:v>
                </c:pt>
                <c:pt idx="477">
                  <c:v>1.5311499121810104</c:v>
                </c:pt>
                <c:pt idx="478">
                  <c:v>1.5254101089414653</c:v>
                </c:pt>
                <c:pt idx="479">
                  <c:v>1.5127825418144665</c:v>
                </c:pt>
                <c:pt idx="480">
                  <c:v>1.5070427385749214</c:v>
                </c:pt>
                <c:pt idx="481">
                  <c:v>1.4978590533916498</c:v>
                </c:pt>
                <c:pt idx="482">
                  <c:v>1.4955631320958318</c:v>
                </c:pt>
                <c:pt idx="483">
                  <c:v>1.4886753682083775</c:v>
                </c:pt>
                <c:pt idx="484">
                  <c:v>1.4921192501521048</c:v>
                </c:pt>
                <c:pt idx="485">
                  <c:v>1.4875274075604688</c:v>
                </c:pt>
                <c:pt idx="486">
                  <c:v>1.4921192501521048</c:v>
                </c:pt>
                <c:pt idx="487">
                  <c:v>1.5127825418144665</c:v>
                </c:pt>
                <c:pt idx="488">
                  <c:v>1.4978590533916498</c:v>
                </c:pt>
                <c:pt idx="489">
                  <c:v>1.490971289504196</c:v>
                </c:pt>
                <c:pt idx="490">
                  <c:v>1.4921192501521048</c:v>
                </c:pt>
                <c:pt idx="491">
                  <c:v>1.490971289504196</c:v>
                </c:pt>
                <c:pt idx="492">
                  <c:v>1.4737518797855609</c:v>
                </c:pt>
                <c:pt idx="493">
                  <c:v>1.4886753682083775</c:v>
                </c:pt>
                <c:pt idx="494">
                  <c:v>1.4771957617292879</c:v>
                </c:pt>
                <c:pt idx="495">
                  <c:v>1.4898233288562868</c:v>
                </c:pt>
                <c:pt idx="496">
                  <c:v>1.4760478010813787</c:v>
                </c:pt>
                <c:pt idx="497">
                  <c:v>1.4840835256167417</c:v>
                </c:pt>
                <c:pt idx="498">
                  <c:v>1.4599763520106528</c:v>
                </c:pt>
                <c:pt idx="499">
                  <c:v>1.4760478010813787</c:v>
                </c:pt>
                <c:pt idx="500">
                  <c:v>1.4668641158981071</c:v>
                </c:pt>
                <c:pt idx="501">
                  <c:v>1.464568194602289</c:v>
                </c:pt>
                <c:pt idx="502">
                  <c:v>1.458828391362744</c:v>
                </c:pt>
                <c:pt idx="503">
                  <c:v>1.453088588123199</c:v>
                </c:pt>
                <c:pt idx="504">
                  <c:v>1.4462008242357454</c:v>
                </c:pt>
                <c:pt idx="505">
                  <c:v>1.4439049029399273</c:v>
                </c:pt>
                <c:pt idx="506">
                  <c:v>1.4370171390524731</c:v>
                </c:pt>
                <c:pt idx="507">
                  <c:v>1.431277335812928</c:v>
                </c:pt>
                <c:pt idx="508">
                  <c:v>1.4243895719254742</c:v>
                </c:pt>
                <c:pt idx="509">
                  <c:v>1.4152058867422026</c:v>
                </c:pt>
                <c:pt idx="510">
                  <c:v>1.4048742409110218</c:v>
                </c:pt>
                <c:pt idx="511">
                  <c:v>1.3956905557277495</c:v>
                </c:pt>
                <c:pt idx="512">
                  <c:v>1.3773231853612058</c:v>
                </c:pt>
                <c:pt idx="513">
                  <c:v>1.3578078543467531</c:v>
                </c:pt>
                <c:pt idx="514">
                  <c:v>1.348624169163481</c:v>
                </c:pt>
                <c:pt idx="515">
                  <c:v>1.3314047594448464</c:v>
                </c:pt>
                <c:pt idx="516">
                  <c:v>1.3314047594448464</c:v>
                </c:pt>
                <c:pt idx="517">
                  <c:v>1.3268129168532101</c:v>
                </c:pt>
                <c:pt idx="518">
                  <c:v>1.3199251529657563</c:v>
                </c:pt>
                <c:pt idx="519">
                  <c:v>1.3187771923178475</c:v>
                </c:pt>
                <c:pt idx="520">
                  <c:v>1.3187771923178475</c:v>
                </c:pt>
                <c:pt idx="521">
                  <c:v>1.3199251529657563</c:v>
                </c:pt>
                <c:pt idx="522">
                  <c:v>1.3153333103741205</c:v>
                </c:pt>
                <c:pt idx="523">
                  <c:v>1.3153333103741205</c:v>
                </c:pt>
                <c:pt idx="524">
                  <c:v>1.3118894284303932</c:v>
                </c:pt>
                <c:pt idx="525">
                  <c:v>1.3164812710220291</c:v>
                </c:pt>
                <c:pt idx="526">
                  <c:v>1.3164812710220291</c:v>
                </c:pt>
                <c:pt idx="527">
                  <c:v>1.3141853497262113</c:v>
                </c:pt>
                <c:pt idx="528">
                  <c:v>1.3153333103741205</c:v>
                </c:pt>
                <c:pt idx="529">
                  <c:v>1.3141853497262113</c:v>
                </c:pt>
                <c:pt idx="530">
                  <c:v>1.3095935071345755</c:v>
                </c:pt>
                <c:pt idx="531">
                  <c:v>1.2992618613033944</c:v>
                </c:pt>
                <c:pt idx="532">
                  <c:v>1.2923740974159408</c:v>
                </c:pt>
                <c:pt idx="533">
                  <c:v>1.2740067270493969</c:v>
                </c:pt>
                <c:pt idx="534">
                  <c:v>1.255639356682853</c:v>
                </c:pt>
                <c:pt idx="535">
                  <c:v>1.255639356682853</c:v>
                </c:pt>
                <c:pt idx="536">
                  <c:v>1.2763026483452147</c:v>
                </c:pt>
                <c:pt idx="537">
                  <c:v>1.2877822548243043</c:v>
                </c:pt>
                <c:pt idx="538">
                  <c:v>1.2372719863163091</c:v>
                </c:pt>
                <c:pt idx="539">
                  <c:v>1.2039811275269485</c:v>
                </c:pt>
                <c:pt idx="540">
                  <c:v>1.1615065835543157</c:v>
                </c:pt>
                <c:pt idx="541">
                  <c:v>1.0995167085672304</c:v>
                </c:pt>
                <c:pt idx="542">
                  <c:v>1.0845932201444133</c:v>
                </c:pt>
                <c:pt idx="543">
                  <c:v>1.0742615743132324</c:v>
                </c:pt>
                <c:pt idx="544">
                  <c:v>1.0765574956090502</c:v>
                </c:pt>
                <c:pt idx="545">
                  <c:v>1.0868891414402313</c:v>
                </c:pt>
                <c:pt idx="546">
                  <c:v>1.1018126298630484</c:v>
                </c:pt>
                <c:pt idx="547">
                  <c:v>1.1224759215254101</c:v>
                </c:pt>
                <c:pt idx="548">
                  <c:v>1.148879016427317</c:v>
                </c:pt>
                <c:pt idx="549">
                  <c:v>1.1695423080896787</c:v>
                </c:pt>
                <c:pt idx="550">
                  <c:v>1.1844657965124954</c:v>
                </c:pt>
                <c:pt idx="551">
                  <c:v>1.1993892849353123</c:v>
                </c:pt>
                <c:pt idx="552">
                  <c:v>1.1982413242874035</c:v>
                </c:pt>
                <c:pt idx="553">
                  <c:v>1.2051290881748573</c:v>
                </c:pt>
                <c:pt idx="554">
                  <c:v>1.2097209307664931</c:v>
                </c:pt>
                <c:pt idx="555">
                  <c:v>1.2108688914144023</c:v>
                </c:pt>
                <c:pt idx="556">
                  <c:v>1.2062770488227665</c:v>
                </c:pt>
                <c:pt idx="557">
                  <c:v>1.2108688914144023</c:v>
                </c:pt>
                <c:pt idx="558">
                  <c:v>1.2085729701185843</c:v>
                </c:pt>
                <c:pt idx="559">
                  <c:v>1.2051290881748573</c:v>
                </c:pt>
                <c:pt idx="560">
                  <c:v>1.2051290881748573</c:v>
                </c:pt>
                <c:pt idx="561">
                  <c:v>1.2154607340060382</c:v>
                </c:pt>
                <c:pt idx="562">
                  <c:v>1.2108688914144023</c:v>
                </c:pt>
                <c:pt idx="563">
                  <c:v>1.2108688914144023</c:v>
                </c:pt>
                <c:pt idx="564">
                  <c:v>1.2131648127102201</c:v>
                </c:pt>
                <c:pt idx="565">
                  <c:v>1.2085729701185843</c:v>
                </c:pt>
                <c:pt idx="566">
                  <c:v>1.2085729701185843</c:v>
                </c:pt>
                <c:pt idx="567">
                  <c:v>1.2039811275269485</c:v>
                </c:pt>
                <c:pt idx="568">
                  <c:v>1.2016852062311303</c:v>
                </c:pt>
                <c:pt idx="569">
                  <c:v>1.2028331668790393</c:v>
                </c:pt>
                <c:pt idx="570">
                  <c:v>1.1982413242874035</c:v>
                </c:pt>
                <c:pt idx="571">
                  <c:v>1.2051290881748573</c:v>
                </c:pt>
                <c:pt idx="572">
                  <c:v>1.2085729701185843</c:v>
                </c:pt>
                <c:pt idx="573">
                  <c:v>1.2039811275269485</c:v>
                </c:pt>
                <c:pt idx="574">
                  <c:v>1.2120168520623111</c:v>
                </c:pt>
                <c:pt idx="575">
                  <c:v>1.2189046159497652</c:v>
                </c:pt>
                <c:pt idx="576">
                  <c:v>1.261379159922398</c:v>
                </c:pt>
                <c:pt idx="577">
                  <c:v>1.2808944909368507</c:v>
                </c:pt>
                <c:pt idx="578">
                  <c:v>1.3118894284303932</c:v>
                </c:pt>
                <c:pt idx="579">
                  <c:v>1.334848641388573</c:v>
                </c:pt>
                <c:pt idx="580">
                  <c:v>1.4255375325733834</c:v>
                </c:pt>
                <c:pt idx="581">
                  <c:v>1.5277060302372831</c:v>
                </c:pt>
                <c:pt idx="582">
                  <c:v>1.6310224885490925</c:v>
                </c:pt>
                <c:pt idx="583">
                  <c:v>1.7515583565795365</c:v>
                </c:pt>
                <c:pt idx="584">
                  <c:v>1.8870177130327974</c:v>
                </c:pt>
                <c:pt idx="585">
                  <c:v>2.0431403611484202</c:v>
                </c:pt>
                <c:pt idx="586">
                  <c:v>2.2394416319408572</c:v>
                </c:pt>
                <c:pt idx="587">
                  <c:v>2.4632939582831099</c:v>
                </c:pt>
                <c:pt idx="588">
                  <c:v>2.6240084489903692</c:v>
                </c:pt>
                <c:pt idx="589">
                  <c:v>2.7801310971059916</c:v>
                </c:pt>
                <c:pt idx="590">
                  <c:v>2.8742638702345289</c:v>
                </c:pt>
                <c:pt idx="591">
                  <c:v>2.9385496665174315</c:v>
                </c:pt>
                <c:pt idx="592">
                  <c:v>3.0303865183501513</c:v>
                </c:pt>
                <c:pt idx="593">
                  <c:v>3.062529416491603</c:v>
                </c:pt>
                <c:pt idx="594">
                  <c:v>3.062529416491603</c:v>
                </c:pt>
                <c:pt idx="595">
                  <c:v>3.0212028331668797</c:v>
                </c:pt>
                <c:pt idx="596">
                  <c:v>2.9419935484611588</c:v>
                </c:pt>
                <c:pt idx="597">
                  <c:v>2.8868914373615278</c:v>
                </c:pt>
                <c:pt idx="598">
                  <c:v>2.8099780739516249</c:v>
                </c:pt>
                <c:pt idx="599">
                  <c:v>2.7020697730481804</c:v>
                </c:pt>
                <c:pt idx="600">
                  <c:v>2.5941614721447346</c:v>
                </c:pt>
                <c:pt idx="601">
                  <c:v>2.4931409351287432</c:v>
                </c:pt>
                <c:pt idx="602">
                  <c:v>2.3622734212671195</c:v>
                </c:pt>
                <c:pt idx="603">
                  <c:v>2.2543651203636736</c:v>
                </c:pt>
                <c:pt idx="604">
                  <c:v>2.1705639930663176</c:v>
                </c:pt>
                <c:pt idx="605">
                  <c:v>2.1074261574313229</c:v>
                </c:pt>
                <c:pt idx="606">
                  <c:v>2.0282168727256029</c:v>
                </c:pt>
                <c:pt idx="607">
                  <c:v>2.0018137778236964</c:v>
                </c:pt>
                <c:pt idx="608">
                  <c:v>1.9535994306115188</c:v>
                </c:pt>
                <c:pt idx="609">
                  <c:v>1.897349358863978</c:v>
                </c:pt>
                <c:pt idx="610">
                  <c:v>1.8686503426662533</c:v>
                </c:pt>
                <c:pt idx="611">
                  <c:v>1.7825532940730793</c:v>
                </c:pt>
                <c:pt idx="612">
                  <c:v>1.7687777662981712</c:v>
                </c:pt>
                <c:pt idx="613">
                  <c:v>1.7125276945506309</c:v>
                </c:pt>
                <c:pt idx="614">
                  <c:v>1.6597215047468172</c:v>
                </c:pt>
                <c:pt idx="615">
                  <c:v>1.6379102524365463</c:v>
                </c:pt>
                <c:pt idx="616">
                  <c:v>1.6252826853095474</c:v>
                </c:pt>
                <c:pt idx="617">
                  <c:v>1.6080632755909128</c:v>
                </c:pt>
                <c:pt idx="618">
                  <c:v>1.6046193936471858</c:v>
                </c:pt>
                <c:pt idx="619">
                  <c:v>1.6023234723513677</c:v>
                </c:pt>
                <c:pt idx="620">
                  <c:v>1.572476495505734</c:v>
                </c:pt>
                <c:pt idx="621">
                  <c:v>1.5621448496745529</c:v>
                </c:pt>
                <c:pt idx="622">
                  <c:v>1.5483693218996455</c:v>
                </c:pt>
                <c:pt idx="623">
                  <c:v>1.5300019515331016</c:v>
                </c:pt>
                <c:pt idx="624">
                  <c:v>1.5242621482935566</c:v>
                </c:pt>
                <c:pt idx="625">
                  <c:v>1.4886753682083775</c:v>
                </c:pt>
                <c:pt idx="626">
                  <c:v>1.4714559584897429</c:v>
                </c:pt>
                <c:pt idx="627">
                  <c:v>1.4416089816441091</c:v>
                </c:pt>
                <c:pt idx="628">
                  <c:v>1.4358691784045643</c:v>
                </c:pt>
                <c:pt idx="629">
                  <c:v>1.4278334538692015</c:v>
                </c:pt>
                <c:pt idx="630">
                  <c:v>1.3945425950798409</c:v>
                </c:pt>
                <c:pt idx="631">
                  <c:v>1.3589558149946619</c:v>
                </c:pt>
                <c:pt idx="632">
                  <c:v>1.3314047594448464</c:v>
                </c:pt>
                <c:pt idx="633">
                  <c:v>1.3245169955573921</c:v>
                </c:pt>
                <c:pt idx="634">
                  <c:v>1.3130373890783025</c:v>
                </c:pt>
                <c:pt idx="635">
                  <c:v>1.3072975858387574</c:v>
                </c:pt>
                <c:pt idx="636">
                  <c:v>1.2877822548243043</c:v>
                </c:pt>
                <c:pt idx="637">
                  <c:v>1.2648230418661246</c:v>
                </c:pt>
                <c:pt idx="638">
                  <c:v>1.225792379837219</c:v>
                </c:pt>
                <c:pt idx="639">
                  <c:v>1.2016852062311303</c:v>
                </c:pt>
                <c:pt idx="640">
                  <c:v>1.2016852062311303</c:v>
                </c:pt>
                <c:pt idx="641">
                  <c:v>1.1936494816957677</c:v>
                </c:pt>
                <c:pt idx="642">
                  <c:v>1.1993892849353123</c:v>
                </c:pt>
                <c:pt idx="643">
                  <c:v>1.2326801437246733</c:v>
                </c:pt>
                <c:pt idx="644">
                  <c:v>1.3187771923178475</c:v>
                </c:pt>
                <c:pt idx="645">
                  <c:v>1.3910987131361137</c:v>
                </c:pt>
                <c:pt idx="646">
                  <c:v>1.4473487848836539</c:v>
                </c:pt>
                <c:pt idx="647">
                  <c:v>1.5506652431954633</c:v>
                </c:pt>
                <c:pt idx="648">
                  <c:v>1.6034714329992765</c:v>
                </c:pt>
                <c:pt idx="649">
                  <c:v>1.6516857802114544</c:v>
                </c:pt>
                <c:pt idx="650">
                  <c:v>1.6712011112259069</c:v>
                </c:pt>
                <c:pt idx="651">
                  <c:v>1.6815327570570882</c:v>
                </c:pt>
                <c:pt idx="652">
                  <c:v>1.6757929538175431</c:v>
                </c:pt>
                <c:pt idx="653">
                  <c:v>1.7033440093673589</c:v>
                </c:pt>
                <c:pt idx="654">
                  <c:v>1.7653338843544442</c:v>
                </c:pt>
                <c:pt idx="655">
                  <c:v>1.779109412129352</c:v>
                </c:pt>
                <c:pt idx="656">
                  <c:v>1.803216585735441</c:v>
                </c:pt>
                <c:pt idx="657">
                  <c:v>1.8296196806373477</c:v>
                </c:pt>
                <c:pt idx="658">
                  <c:v>1.8319156019331657</c:v>
                </c:pt>
                <c:pt idx="659">
                  <c:v>1.8192880348061669</c:v>
                </c:pt>
                <c:pt idx="660">
                  <c:v>1.805512507031259</c:v>
                </c:pt>
                <c:pt idx="661">
                  <c:v>1.8043645463833498</c:v>
                </c:pt>
                <c:pt idx="662">
                  <c:v>1.7871451366647151</c:v>
                </c:pt>
                <c:pt idx="663">
                  <c:v>1.7779614514814432</c:v>
                </c:pt>
                <c:pt idx="664">
                  <c:v>1.7630379630586261</c:v>
                </c:pt>
                <c:pt idx="665">
                  <c:v>1.7389307894525377</c:v>
                </c:pt>
                <c:pt idx="666">
                  <c:v>1.7240073010297206</c:v>
                </c:pt>
                <c:pt idx="667">
                  <c:v>1.7182674977901755</c:v>
                </c:pt>
                <c:pt idx="668">
                  <c:v>1.7297471042692656</c:v>
                </c:pt>
                <c:pt idx="669">
                  <c:v>1.7653338843544442</c:v>
                </c:pt>
                <c:pt idx="670">
                  <c:v>1.7802573727772613</c:v>
                </c:pt>
                <c:pt idx="671">
                  <c:v>1.7997727037917139</c:v>
                </c:pt>
                <c:pt idx="672">
                  <c:v>1.8789819884974346</c:v>
                </c:pt>
                <c:pt idx="673">
                  <c:v>1.8996452801597963</c:v>
                </c:pt>
                <c:pt idx="674">
                  <c:v>1.9891862106966975</c:v>
                </c:pt>
                <c:pt idx="675">
                  <c:v>2.0052576597674228</c:v>
                </c:pt>
                <c:pt idx="676">
                  <c:v>1.9949260139362424</c:v>
                </c:pt>
                <c:pt idx="677">
                  <c:v>1.9329361389491568</c:v>
                </c:pt>
                <c:pt idx="678">
                  <c:v>1.8881656736807062</c:v>
                </c:pt>
                <c:pt idx="679">
                  <c:v>1.8146961922145306</c:v>
                </c:pt>
                <c:pt idx="680">
                  <c:v>1.779109412129352</c:v>
                </c:pt>
                <c:pt idx="681">
                  <c:v>1.7182674977901755</c:v>
                </c:pt>
                <c:pt idx="682">
                  <c:v>1.6654613079863623</c:v>
                </c:pt>
                <c:pt idx="683">
                  <c:v>1.6321704491970013</c:v>
                </c:pt>
                <c:pt idx="684">
                  <c:v>1.578216298745279</c:v>
                </c:pt>
                <c:pt idx="685">
                  <c:v>1.5495172825475543</c:v>
                </c:pt>
                <c:pt idx="686">
                  <c:v>1.5345937941247374</c:v>
                </c:pt>
                <c:pt idx="687">
                  <c:v>1.4737518797855609</c:v>
                </c:pt>
                <c:pt idx="688">
                  <c:v>1.4393130603482911</c:v>
                </c:pt>
                <c:pt idx="689">
                  <c:v>1.4301293751650193</c:v>
                </c:pt>
                <c:pt idx="690">
                  <c:v>1.4255375325733834</c:v>
                </c:pt>
                <c:pt idx="691">
                  <c:v>1.4197977293338384</c:v>
                </c:pt>
                <c:pt idx="692">
                  <c:v>1.4083181228547483</c:v>
                </c:pt>
                <c:pt idx="693">
                  <c:v>1.3888027918402959</c:v>
                </c:pt>
                <c:pt idx="694">
                  <c:v>1.3842109492486596</c:v>
                </c:pt>
                <c:pt idx="695">
                  <c:v>1.3646956182342069</c:v>
                </c:pt>
                <c:pt idx="696">
                  <c:v>1.3555119330509349</c:v>
                </c:pt>
                <c:pt idx="697">
                  <c:v>1.3646956182342069</c:v>
                </c:pt>
                <c:pt idx="698">
                  <c:v>1.3543639724030261</c:v>
                </c:pt>
                <c:pt idx="699">
                  <c:v>1.3509200904592988</c:v>
                </c:pt>
                <c:pt idx="700">
                  <c:v>1.348624169163481</c:v>
                </c:pt>
                <c:pt idx="701">
                  <c:v>1.3325527200927552</c:v>
                </c:pt>
                <c:pt idx="702">
                  <c:v>1.3256649562053013</c:v>
                </c:pt>
                <c:pt idx="703">
                  <c:v>1.3187771923178475</c:v>
                </c:pt>
                <c:pt idx="704">
                  <c:v>1.3176292316699383</c:v>
                </c:pt>
                <c:pt idx="705">
                  <c:v>1.3061496251908482</c:v>
                </c:pt>
                <c:pt idx="706">
                  <c:v>1.3015577825992124</c:v>
                </c:pt>
                <c:pt idx="707">
                  <c:v>1.3061496251908482</c:v>
                </c:pt>
                <c:pt idx="708">
                  <c:v>1.2889302154722135</c:v>
                </c:pt>
                <c:pt idx="709">
                  <c:v>1.3095935071345755</c:v>
                </c:pt>
                <c:pt idx="710">
                  <c:v>1.3095935071345755</c:v>
                </c:pt>
                <c:pt idx="711">
                  <c:v>1.3107414677824845</c:v>
                </c:pt>
                <c:pt idx="712">
                  <c:v>1.3118894284303932</c:v>
                </c:pt>
                <c:pt idx="713">
                  <c:v>1.3176292316699383</c:v>
                </c:pt>
                <c:pt idx="714">
                  <c:v>1.3130373890783025</c:v>
                </c:pt>
                <c:pt idx="715">
                  <c:v>1.3095935071345755</c:v>
                </c:pt>
                <c:pt idx="716">
                  <c:v>1.3118894284303932</c:v>
                </c:pt>
                <c:pt idx="717">
                  <c:v>1.3118894284303932</c:v>
                </c:pt>
                <c:pt idx="718">
                  <c:v>1.3095935071345755</c:v>
                </c:pt>
                <c:pt idx="719">
                  <c:v>1.3176292316699383</c:v>
                </c:pt>
                <c:pt idx="720">
                  <c:v>1.3164812710220291</c:v>
                </c:pt>
                <c:pt idx="721">
                  <c:v>1.3222210742615741</c:v>
                </c:pt>
                <c:pt idx="722">
                  <c:v>1.3302567987969371</c:v>
                </c:pt>
                <c:pt idx="723">
                  <c:v>1.3291088381490284</c:v>
                </c:pt>
                <c:pt idx="724">
                  <c:v>1.3222210742615741</c:v>
                </c:pt>
                <c:pt idx="725">
                  <c:v>1.3141853497262113</c:v>
                </c:pt>
                <c:pt idx="726">
                  <c:v>1.2831904122326685</c:v>
                </c:pt>
                <c:pt idx="727">
                  <c:v>1.2234964585414012</c:v>
                </c:pt>
                <c:pt idx="728">
                  <c:v>1.2051290881748573</c:v>
                </c:pt>
                <c:pt idx="729">
                  <c:v>1.1947974423436765</c:v>
                </c:pt>
                <c:pt idx="730">
                  <c:v>1.1718382293854968</c:v>
                </c:pt>
                <c:pt idx="731">
                  <c:v>1.1660984261459517</c:v>
                </c:pt>
                <c:pt idx="732">
                  <c:v>1.1419912525398628</c:v>
                </c:pt>
                <c:pt idx="733">
                  <c:v>1.1477310557794078</c:v>
                </c:pt>
                <c:pt idx="734">
                  <c:v>1.135103488652409</c:v>
                </c:pt>
                <c:pt idx="735">
                  <c:v>1.113292236342138</c:v>
                </c:pt>
                <c:pt idx="736">
                  <c:v>1.1144401969900473</c:v>
                </c:pt>
                <c:pt idx="737">
                  <c:v>1.0972207872714121</c:v>
                </c:pt>
                <c:pt idx="738">
                  <c:v>1.0914809840318676</c:v>
                </c:pt>
                <c:pt idx="739">
                  <c:v>1.0903330233839583</c:v>
                </c:pt>
                <c:pt idx="740">
                  <c:v>1.0857411807923225</c:v>
                </c:pt>
                <c:pt idx="741">
                  <c:v>1.0800013775527775</c:v>
                </c:pt>
                <c:pt idx="742">
                  <c:v>1.0731136136653237</c:v>
                </c:pt>
                <c:pt idx="743">
                  <c:v>1.0696697317215966</c:v>
                </c:pt>
                <c:pt idx="744">
                  <c:v>1.0547462432987798</c:v>
                </c:pt>
                <c:pt idx="745">
                  <c:v>1.0455625581155077</c:v>
                </c:pt>
                <c:pt idx="746">
                  <c:v>1.0490064400592347</c:v>
                </c:pt>
                <c:pt idx="747">
                  <c:v>1.0329349909885088</c:v>
                </c:pt>
                <c:pt idx="748">
                  <c:v>1.0340829516364181</c:v>
                </c:pt>
                <c:pt idx="749">
                  <c:v>1.022603345157328</c:v>
                </c:pt>
                <c:pt idx="750">
                  <c:v>1.0214553845094192</c:v>
                </c:pt>
                <c:pt idx="751">
                  <c:v>1.0248992664531458</c:v>
                </c:pt>
                <c:pt idx="752">
                  <c:v>1.0134196599740561</c:v>
                </c:pt>
                <c:pt idx="753">
                  <c:v>1.0111237386782379</c:v>
                </c:pt>
                <c:pt idx="754">
                  <c:v>1.0214553845094192</c:v>
                </c:pt>
                <c:pt idx="755">
                  <c:v>1.0363788729322359</c:v>
                </c:pt>
                <c:pt idx="756">
                  <c:v>1.0535982826508705</c:v>
                </c:pt>
                <c:pt idx="757">
                  <c:v>1.0765574956090502</c:v>
                </c:pt>
                <c:pt idx="758">
                  <c:v>1.0834452594965045</c:v>
                </c:pt>
                <c:pt idx="759">
                  <c:v>1.0926289446797763</c:v>
                </c:pt>
                <c:pt idx="760">
                  <c:v>1.0926289446797763</c:v>
                </c:pt>
                <c:pt idx="761">
                  <c:v>1.105256511806775</c:v>
                </c:pt>
                <c:pt idx="762">
                  <c:v>1.1201800002295923</c:v>
                </c:pt>
                <c:pt idx="763">
                  <c:v>1.135103488652409</c:v>
                </c:pt>
                <c:pt idx="764">
                  <c:v>1.1580627016105887</c:v>
                </c:pt>
                <c:pt idx="765">
                  <c:v>1.1660984261459517</c:v>
                </c:pt>
                <c:pt idx="766">
                  <c:v>1.1879096784562226</c:v>
                </c:pt>
                <c:pt idx="767">
                  <c:v>1.1879096784562226</c:v>
                </c:pt>
                <c:pt idx="768">
                  <c:v>1.1867617178083134</c:v>
                </c:pt>
                <c:pt idx="769">
                  <c:v>1.1615065835543157</c:v>
                </c:pt>
                <c:pt idx="770">
                  <c:v>1.1615065835543157</c:v>
                </c:pt>
                <c:pt idx="771">
                  <c:v>1.1626545442022245</c:v>
                </c:pt>
                <c:pt idx="772">
                  <c:v>1.1500269770752258</c:v>
                </c:pt>
                <c:pt idx="773">
                  <c:v>1.1442871738356808</c:v>
                </c:pt>
                <c:pt idx="774">
                  <c:v>1.1316596067086819</c:v>
                </c:pt>
                <c:pt idx="775">
                  <c:v>1.1293636854128639</c:v>
                </c:pt>
                <c:pt idx="776">
                  <c:v>1.1121442756942292</c:v>
                </c:pt>
                <c:pt idx="777">
                  <c:v>1.0926289446797763</c:v>
                </c:pt>
                <c:pt idx="778">
                  <c:v>1.0880371020881403</c:v>
                </c:pt>
                <c:pt idx="779">
                  <c:v>1.0788534169048687</c:v>
                </c:pt>
                <c:pt idx="780">
                  <c:v>1.0501544007071439</c:v>
                </c:pt>
                <c:pt idx="781">
                  <c:v>1.0065318960866021</c:v>
                </c:pt>
                <c:pt idx="782">
                  <c:v>0.98931248636796731</c:v>
                </c:pt>
                <c:pt idx="783">
                  <c:v>0.98012880118469525</c:v>
                </c:pt>
                <c:pt idx="784">
                  <c:v>0.97324103729724143</c:v>
                </c:pt>
                <c:pt idx="785">
                  <c:v>0.97553695859305933</c:v>
                </c:pt>
                <c:pt idx="786">
                  <c:v>0.97553695859305933</c:v>
                </c:pt>
                <c:pt idx="787">
                  <c:v>0.96864919470560551</c:v>
                </c:pt>
                <c:pt idx="788">
                  <c:v>0.9697971553535143</c:v>
                </c:pt>
                <c:pt idx="789">
                  <c:v>0.9720930766493322</c:v>
                </c:pt>
                <c:pt idx="790">
                  <c:v>0.9720930766493322</c:v>
                </c:pt>
                <c:pt idx="791">
                  <c:v>0.9720930766493322</c:v>
                </c:pt>
                <c:pt idx="792">
                  <c:v>0.96864919470560551</c:v>
                </c:pt>
                <c:pt idx="793">
                  <c:v>0.96520531276187849</c:v>
                </c:pt>
                <c:pt idx="794">
                  <c:v>0.97094511600142352</c:v>
                </c:pt>
                <c:pt idx="795">
                  <c:v>0.96635327340978761</c:v>
                </c:pt>
                <c:pt idx="796">
                  <c:v>0.9720930766493322</c:v>
                </c:pt>
                <c:pt idx="797">
                  <c:v>0.97324103729724143</c:v>
                </c:pt>
                <c:pt idx="798">
                  <c:v>0.97324103729724143</c:v>
                </c:pt>
                <c:pt idx="799">
                  <c:v>0.97094511600142352</c:v>
                </c:pt>
                <c:pt idx="800">
                  <c:v>0.9720930766493322</c:v>
                </c:pt>
                <c:pt idx="801">
                  <c:v>0.96864919470560551</c:v>
                </c:pt>
                <c:pt idx="802">
                  <c:v>0.96750123405769639</c:v>
                </c:pt>
                <c:pt idx="803">
                  <c:v>0.95257774563487962</c:v>
                </c:pt>
                <c:pt idx="804">
                  <c:v>0.94454202109951668</c:v>
                </c:pt>
                <c:pt idx="805">
                  <c:v>0.93421037526833584</c:v>
                </c:pt>
                <c:pt idx="806">
                  <c:v>0.89632767388733892</c:v>
                </c:pt>
                <c:pt idx="807">
                  <c:v>0.88599602805615807</c:v>
                </c:pt>
                <c:pt idx="808">
                  <c:v>0.85729701185843332</c:v>
                </c:pt>
                <c:pt idx="809">
                  <c:v>0.82400615306907266</c:v>
                </c:pt>
                <c:pt idx="810">
                  <c:v>0.76431219937780526</c:v>
                </c:pt>
                <c:pt idx="811">
                  <c:v>0.73561318318008051</c:v>
                </c:pt>
                <c:pt idx="812">
                  <c:v>0.71150600957399179</c:v>
                </c:pt>
                <c:pt idx="813">
                  <c:v>0.69084271791162988</c:v>
                </c:pt>
                <c:pt idx="814">
                  <c:v>0.66214370171390513</c:v>
                </c:pt>
                <c:pt idx="815">
                  <c:v>0.67591922948881311</c:v>
                </c:pt>
                <c:pt idx="816">
                  <c:v>0.67017942624926807</c:v>
                </c:pt>
                <c:pt idx="817">
                  <c:v>0.67591922948881311</c:v>
                </c:pt>
                <c:pt idx="818">
                  <c:v>0.67132738689717708</c:v>
                </c:pt>
                <c:pt idx="819">
                  <c:v>0.65984778041808723</c:v>
                </c:pt>
                <c:pt idx="820">
                  <c:v>0.65066409523481528</c:v>
                </c:pt>
                <c:pt idx="821">
                  <c:v>0.63688856745990752</c:v>
                </c:pt>
                <c:pt idx="822">
                  <c:v>0.6345926461640895</c:v>
                </c:pt>
                <c:pt idx="823">
                  <c:v>0.63114876422036248</c:v>
                </c:pt>
                <c:pt idx="824">
                  <c:v>0.63918448875572542</c:v>
                </c:pt>
                <c:pt idx="825">
                  <c:v>0.64722021329108836</c:v>
                </c:pt>
                <c:pt idx="826">
                  <c:v>0.64836817393899737</c:v>
                </c:pt>
                <c:pt idx="827">
                  <c:v>0.65525593782645131</c:v>
                </c:pt>
                <c:pt idx="828">
                  <c:v>0.65181205588272417</c:v>
                </c:pt>
                <c:pt idx="829">
                  <c:v>0.64607225264317936</c:v>
                </c:pt>
                <c:pt idx="830">
                  <c:v>0.64033244940363432</c:v>
                </c:pt>
                <c:pt idx="831">
                  <c:v>0.63803652810781641</c:v>
                </c:pt>
                <c:pt idx="832">
                  <c:v>0.63344468551618038</c:v>
                </c:pt>
                <c:pt idx="833">
                  <c:v>0.63229672486827138</c:v>
                </c:pt>
                <c:pt idx="834">
                  <c:v>0.63229672486827138</c:v>
                </c:pt>
                <c:pt idx="835">
                  <c:v>0.62885284292454446</c:v>
                </c:pt>
                <c:pt idx="836">
                  <c:v>0.62770488227663557</c:v>
                </c:pt>
                <c:pt idx="837">
                  <c:v>0.63000080357245347</c:v>
                </c:pt>
                <c:pt idx="838">
                  <c:v>0.63229672486827138</c:v>
                </c:pt>
                <c:pt idx="839">
                  <c:v>0.63114876422036248</c:v>
                </c:pt>
                <c:pt idx="840">
                  <c:v>0.6345926461640895</c:v>
                </c:pt>
                <c:pt idx="841">
                  <c:v>0.63574060681199851</c:v>
                </c:pt>
                <c:pt idx="842">
                  <c:v>0.63688856745990752</c:v>
                </c:pt>
                <c:pt idx="843">
                  <c:v>0.63918448875572542</c:v>
                </c:pt>
                <c:pt idx="844">
                  <c:v>0.64377633134736145</c:v>
                </c:pt>
                <c:pt idx="845">
                  <c:v>0.65869981977017822</c:v>
                </c:pt>
                <c:pt idx="846">
                  <c:v>0.65640389847436031</c:v>
                </c:pt>
                <c:pt idx="847">
                  <c:v>0.6747712688409041</c:v>
                </c:pt>
                <c:pt idx="848">
                  <c:v>0.67821515078463102</c:v>
                </c:pt>
                <c:pt idx="849">
                  <c:v>0.67362330819299521</c:v>
                </c:pt>
                <c:pt idx="850">
                  <c:v>0.68739883596790297</c:v>
                </c:pt>
                <c:pt idx="851">
                  <c:v>0.69084271791162988</c:v>
                </c:pt>
                <c:pt idx="852">
                  <c:v>0.69084271791162988</c:v>
                </c:pt>
                <c:pt idx="853">
                  <c:v>0.70117436374281095</c:v>
                </c:pt>
                <c:pt idx="854">
                  <c:v>0.70232232439071995</c:v>
                </c:pt>
                <c:pt idx="855">
                  <c:v>0.71609785216562771</c:v>
                </c:pt>
                <c:pt idx="856">
                  <c:v>0.70461824568653786</c:v>
                </c:pt>
                <c:pt idx="857">
                  <c:v>0.72413357670099066</c:v>
                </c:pt>
                <c:pt idx="858">
                  <c:v>0.71954173410935462</c:v>
                </c:pt>
                <c:pt idx="859">
                  <c:v>0.7126539702219008</c:v>
                </c:pt>
                <c:pt idx="860">
                  <c:v>0.72068969475726374</c:v>
                </c:pt>
                <c:pt idx="861">
                  <c:v>0.72642949799680856</c:v>
                </c:pt>
                <c:pt idx="862">
                  <c:v>0.72183765540517275</c:v>
                </c:pt>
                <c:pt idx="863">
                  <c:v>0.72528153734889966</c:v>
                </c:pt>
                <c:pt idx="864">
                  <c:v>0.72298561605308165</c:v>
                </c:pt>
                <c:pt idx="865">
                  <c:v>0.72528153734889966</c:v>
                </c:pt>
                <c:pt idx="866">
                  <c:v>0.72413357670099066</c:v>
                </c:pt>
                <c:pt idx="867">
                  <c:v>0.72528153734889966</c:v>
                </c:pt>
                <c:pt idx="868">
                  <c:v>0.72987337994053569</c:v>
                </c:pt>
                <c:pt idx="869">
                  <c:v>0.72642949799680856</c:v>
                </c:pt>
                <c:pt idx="870">
                  <c:v>0.72872541929262658</c:v>
                </c:pt>
                <c:pt idx="871">
                  <c:v>0.73331726188426261</c:v>
                </c:pt>
                <c:pt idx="872">
                  <c:v>0.73790910447589841</c:v>
                </c:pt>
                <c:pt idx="873">
                  <c:v>0.74594482901126136</c:v>
                </c:pt>
                <c:pt idx="874">
                  <c:v>0.75053667160289728</c:v>
                </c:pt>
                <c:pt idx="875">
                  <c:v>0.74594482901126136</c:v>
                </c:pt>
                <c:pt idx="876">
                  <c:v>0.76201627808198735</c:v>
                </c:pt>
                <c:pt idx="877">
                  <c:v>0.76546016002571449</c:v>
                </c:pt>
                <c:pt idx="878">
                  <c:v>0.7700520026173503</c:v>
                </c:pt>
                <c:pt idx="879">
                  <c:v>0.7746438452089861</c:v>
                </c:pt>
                <c:pt idx="880">
                  <c:v>0.78153160909643993</c:v>
                </c:pt>
                <c:pt idx="881">
                  <c:v>0.7723479239131682</c:v>
                </c:pt>
                <c:pt idx="882">
                  <c:v>0.76890404196944118</c:v>
                </c:pt>
                <c:pt idx="883">
                  <c:v>0.76660812067362316</c:v>
                </c:pt>
                <c:pt idx="884">
                  <c:v>0.75857239613826022</c:v>
                </c:pt>
                <c:pt idx="885">
                  <c:v>0.76660812067362316</c:v>
                </c:pt>
                <c:pt idx="886">
                  <c:v>0.75283259289871518</c:v>
                </c:pt>
                <c:pt idx="887">
                  <c:v>0.75168463225080639</c:v>
                </c:pt>
                <c:pt idx="888">
                  <c:v>0.75398055354662441</c:v>
                </c:pt>
                <c:pt idx="889">
                  <c:v>0.75053667160289728</c:v>
                </c:pt>
                <c:pt idx="890">
                  <c:v>0.75053667160289728</c:v>
                </c:pt>
                <c:pt idx="891">
                  <c:v>0.74479686836335268</c:v>
                </c:pt>
                <c:pt idx="892">
                  <c:v>0.74824075030707937</c:v>
                </c:pt>
                <c:pt idx="893">
                  <c:v>0.74594482901126136</c:v>
                </c:pt>
                <c:pt idx="894">
                  <c:v>0.74479686836335268</c:v>
                </c:pt>
                <c:pt idx="895">
                  <c:v>0.74594482901126136</c:v>
                </c:pt>
                <c:pt idx="896">
                  <c:v>0.74594482901126136</c:v>
                </c:pt>
                <c:pt idx="897">
                  <c:v>0.74250094706753456</c:v>
                </c:pt>
                <c:pt idx="898">
                  <c:v>0.74135298641962555</c:v>
                </c:pt>
                <c:pt idx="899">
                  <c:v>0.73905706512380764</c:v>
                </c:pt>
                <c:pt idx="900">
                  <c:v>0.74250094706753456</c:v>
                </c:pt>
                <c:pt idx="901">
                  <c:v>0.74250094706753456</c:v>
                </c:pt>
                <c:pt idx="902">
                  <c:v>0.74135298641962555</c:v>
                </c:pt>
                <c:pt idx="903">
                  <c:v>0.73790910447589841</c:v>
                </c:pt>
                <c:pt idx="904">
                  <c:v>0.73905706512380764</c:v>
                </c:pt>
                <c:pt idx="905">
                  <c:v>0.74250094706753456</c:v>
                </c:pt>
                <c:pt idx="906">
                  <c:v>0.74364890771544345</c:v>
                </c:pt>
                <c:pt idx="907">
                  <c:v>0.74364890771544345</c:v>
                </c:pt>
                <c:pt idx="908">
                  <c:v>0.74364890771544345</c:v>
                </c:pt>
                <c:pt idx="909">
                  <c:v>0.74250094706753456</c:v>
                </c:pt>
                <c:pt idx="910">
                  <c:v>0.74824075030707937</c:v>
                </c:pt>
                <c:pt idx="911">
                  <c:v>0.74709278965917059</c:v>
                </c:pt>
                <c:pt idx="912">
                  <c:v>0.75283259289871518</c:v>
                </c:pt>
                <c:pt idx="913">
                  <c:v>0.75742443549035143</c:v>
                </c:pt>
                <c:pt idx="914">
                  <c:v>0.75857239613826022</c:v>
                </c:pt>
                <c:pt idx="915">
                  <c:v>0.75972035678616945</c:v>
                </c:pt>
                <c:pt idx="916">
                  <c:v>0.76660812067362316</c:v>
                </c:pt>
                <c:pt idx="917">
                  <c:v>0.76890404196944118</c:v>
                </c:pt>
                <c:pt idx="918">
                  <c:v>0.77579180585689533</c:v>
                </c:pt>
                <c:pt idx="919">
                  <c:v>0.77693976650480412</c:v>
                </c:pt>
                <c:pt idx="920">
                  <c:v>0.7884193729838942</c:v>
                </c:pt>
                <c:pt idx="921">
                  <c:v>0.78038364844853114</c:v>
                </c:pt>
                <c:pt idx="922">
                  <c:v>0.78497549104016706</c:v>
                </c:pt>
                <c:pt idx="923">
                  <c:v>0.7907152942797121</c:v>
                </c:pt>
                <c:pt idx="924">
                  <c:v>0.79186325492762122</c:v>
                </c:pt>
                <c:pt idx="925">
                  <c:v>0.79186325492762122</c:v>
                </c:pt>
                <c:pt idx="926">
                  <c:v>0.7907152942797121</c:v>
                </c:pt>
                <c:pt idx="927">
                  <c:v>0.78038364844853114</c:v>
                </c:pt>
                <c:pt idx="928">
                  <c:v>0.7723479239131682</c:v>
                </c:pt>
                <c:pt idx="929">
                  <c:v>0.76775608132153239</c:v>
                </c:pt>
                <c:pt idx="930">
                  <c:v>0.75627647484244231</c:v>
                </c:pt>
                <c:pt idx="931">
                  <c:v>0.75053667160289728</c:v>
                </c:pt>
                <c:pt idx="932">
                  <c:v>0.75053667160289728</c:v>
                </c:pt>
                <c:pt idx="933">
                  <c:v>0.74938871095498849</c:v>
                </c:pt>
                <c:pt idx="934">
                  <c:v>0.7344652225321715</c:v>
                </c:pt>
                <c:pt idx="935">
                  <c:v>0.74020502577171654</c:v>
                </c:pt>
                <c:pt idx="936">
                  <c:v>0.74135298641962555</c:v>
                </c:pt>
                <c:pt idx="937">
                  <c:v>0.74364890771544345</c:v>
                </c:pt>
                <c:pt idx="938">
                  <c:v>0.74709278965917059</c:v>
                </c:pt>
                <c:pt idx="939">
                  <c:v>0.75283259289871518</c:v>
                </c:pt>
                <c:pt idx="940">
                  <c:v>0.75053667160289728</c:v>
                </c:pt>
                <c:pt idx="941">
                  <c:v>0.75053667160289728</c:v>
                </c:pt>
                <c:pt idx="942">
                  <c:v>0.75742443549035143</c:v>
                </c:pt>
                <c:pt idx="943">
                  <c:v>0.76890404196944118</c:v>
                </c:pt>
                <c:pt idx="944">
                  <c:v>0.77119996326525908</c:v>
                </c:pt>
                <c:pt idx="945">
                  <c:v>0.78153160909643993</c:v>
                </c:pt>
                <c:pt idx="946">
                  <c:v>0.77923568780062202</c:v>
                </c:pt>
                <c:pt idx="947">
                  <c:v>0.78382753039225828</c:v>
                </c:pt>
                <c:pt idx="948">
                  <c:v>0.78727141233598497</c:v>
                </c:pt>
                <c:pt idx="949">
                  <c:v>0.80104694011089295</c:v>
                </c:pt>
                <c:pt idx="950">
                  <c:v>0.82171023177325475</c:v>
                </c:pt>
                <c:pt idx="951">
                  <c:v>0.83318983825234483</c:v>
                </c:pt>
                <c:pt idx="952">
                  <c:v>0.83318983825234483</c:v>
                </c:pt>
                <c:pt idx="953">
                  <c:v>0.84696536602725236</c:v>
                </c:pt>
                <c:pt idx="954">
                  <c:v>0.85500109056261531</c:v>
                </c:pt>
              </c:numCache>
            </c:numRef>
          </c:xVal>
          <c:yVal>
            <c:numRef>
              <c:f>ratio_f3!$S$2:$S$962</c:f>
              <c:numCache>
                <c:formatCode>General</c:formatCode>
                <c:ptCount val="955"/>
                <c:pt idx="0">
                  <c:v>9.7262207841725346E-2</c:v>
                </c:pt>
                <c:pt idx="1">
                  <c:v>-0.19623625086900692</c:v>
                </c:pt>
                <c:pt idx="2">
                  <c:v>8.1807362038417236E-2</c:v>
                </c:pt>
                <c:pt idx="3">
                  <c:v>6.6362550881090582E-2</c:v>
                </c:pt>
                <c:pt idx="4">
                  <c:v>-0.13443865207507016</c:v>
                </c:pt>
                <c:pt idx="5">
                  <c:v>-7.2656599415217654E-2</c:v>
                </c:pt>
                <c:pt idx="6">
                  <c:v>6.6363923713150655E-2</c:v>
                </c:pt>
                <c:pt idx="7">
                  <c:v>-1.0869599693744464E-2</c:v>
                </c:pt>
                <c:pt idx="8">
                  <c:v>6.6368225907147207E-2</c:v>
                </c:pt>
                <c:pt idx="9">
                  <c:v>0.12814874283042921</c:v>
                </c:pt>
                <c:pt idx="10">
                  <c:v>8.1814786632723777E-2</c:v>
                </c:pt>
                <c:pt idx="11">
                  <c:v>-5.7212304342833468E-2</c:v>
                </c:pt>
                <c:pt idx="12">
                  <c:v>-0.10355158272228485</c:v>
                </c:pt>
                <c:pt idx="13">
                  <c:v>3.5469489838770546E-2</c:v>
                </c:pt>
                <c:pt idx="14">
                  <c:v>2.0024063325416921E-2</c:v>
                </c:pt>
                <c:pt idx="15">
                  <c:v>9.72589348933173E-2</c:v>
                </c:pt>
                <c:pt idx="16">
                  <c:v>5.091889089755982E-2</c:v>
                </c:pt>
                <c:pt idx="17">
                  <c:v>-5.7214529838639241E-2</c:v>
                </c:pt>
                <c:pt idx="18">
                  <c:v>-1.0869881552464869E-2</c:v>
                </c:pt>
                <c:pt idx="19">
                  <c:v>0.14361081080386209</c:v>
                </c:pt>
                <c:pt idx="20">
                  <c:v>2.0025206834538328E-2</c:v>
                </c:pt>
                <c:pt idx="21">
                  <c:v>2.0025466480656114E-2</c:v>
                </c:pt>
                <c:pt idx="22">
                  <c:v>0.12815507136393664</c:v>
                </c:pt>
                <c:pt idx="23">
                  <c:v>5.0919551092963478E-2</c:v>
                </c:pt>
                <c:pt idx="24">
                  <c:v>6.6363411268624536E-2</c:v>
                </c:pt>
                <c:pt idx="25">
                  <c:v>3.5472249144059644E-2</c:v>
                </c:pt>
                <c:pt idx="26">
                  <c:v>5.0921531781896609E-2</c:v>
                </c:pt>
                <c:pt idx="27">
                  <c:v>6.6367201148204311E-2</c:v>
                </c:pt>
                <c:pt idx="28">
                  <c:v>-8.810502411020335E-2</c:v>
                </c:pt>
                <c:pt idx="29">
                  <c:v>2.0025206834538328E-2</c:v>
                </c:pt>
                <c:pt idx="30">
                  <c:v>0.14362012191221576</c:v>
                </c:pt>
                <c:pt idx="31">
                  <c:v>0.14361825959395552</c:v>
                </c:pt>
                <c:pt idx="32">
                  <c:v>-7.2660187728985776E-2</c:v>
                </c:pt>
                <c:pt idx="33">
                  <c:v>4.5780607482806997E-3</c:v>
                </c:pt>
                <c:pt idx="34">
                  <c:v>0.11271898919605634</c:v>
                </c:pt>
                <c:pt idx="35">
                  <c:v>3.5474735053090824E-2</c:v>
                </c:pt>
                <c:pt idx="36">
                  <c:v>2.0025571538106149E-2</c:v>
                </c:pt>
                <c:pt idx="37">
                  <c:v>6.6368922244678677E-2</c:v>
                </c:pt>
                <c:pt idx="38">
                  <c:v>9.7268273060450813E-2</c:v>
                </c:pt>
                <c:pt idx="39">
                  <c:v>2.002988149505373E-2</c:v>
                </c:pt>
                <c:pt idx="40">
                  <c:v>-7.2670171071238659E-2</c:v>
                </c:pt>
                <c:pt idx="41">
                  <c:v>9.727028513208856E-2</c:v>
                </c:pt>
                <c:pt idx="42">
                  <c:v>9.7269023863625598E-2</c:v>
                </c:pt>
                <c:pt idx="43">
                  <c:v>-2.6318120421550215E-2</c:v>
                </c:pt>
                <c:pt idx="44">
                  <c:v>2.0023704422025071E-2</c:v>
                </c:pt>
                <c:pt idx="45">
                  <c:v>2.0034144017458035E-2</c:v>
                </c:pt>
                <c:pt idx="46">
                  <c:v>8.1826684470619263E-2</c:v>
                </c:pt>
                <c:pt idx="47">
                  <c:v>9.7305101869439456E-2</c:v>
                </c:pt>
                <c:pt idx="48">
                  <c:v>0.20548690086693028</c:v>
                </c:pt>
                <c:pt idx="49">
                  <c:v>-8.8163571198748888E-2</c:v>
                </c:pt>
                <c:pt idx="50">
                  <c:v>0.143739410823919</c:v>
                </c:pt>
                <c:pt idx="51">
                  <c:v>9.7365488307013137E-2</c:v>
                </c:pt>
                <c:pt idx="52">
                  <c:v>-0.10368307092248751</c:v>
                </c:pt>
                <c:pt idx="53">
                  <c:v>-5.7288371922270175E-2</c:v>
                </c:pt>
                <c:pt idx="54">
                  <c:v>8.1916549641058017E-2</c:v>
                </c:pt>
                <c:pt idx="55">
                  <c:v>-8.8219871763972335E-2</c:v>
                </c:pt>
                <c:pt idx="56">
                  <c:v>6.6459405343678793E-2</c:v>
                </c:pt>
                <c:pt idx="57">
                  <c:v>6.645183284083718E-2</c:v>
                </c:pt>
                <c:pt idx="58">
                  <c:v>0.11286946686610846</c:v>
                </c:pt>
                <c:pt idx="59">
                  <c:v>6.6457520904533843E-2</c:v>
                </c:pt>
                <c:pt idx="60">
                  <c:v>8.1921237578445508E-2</c:v>
                </c:pt>
                <c:pt idx="61">
                  <c:v>-5.7286884356947551E-2</c:v>
                </c:pt>
                <c:pt idx="62">
                  <c:v>6.6465446323258126E-2</c:v>
                </c:pt>
                <c:pt idx="63">
                  <c:v>3.5527441175355626E-2</c:v>
                </c:pt>
                <c:pt idx="64">
                  <c:v>9.7397093500771345E-2</c:v>
                </c:pt>
                <c:pt idx="65">
                  <c:v>0.14377527888624503</c:v>
                </c:pt>
                <c:pt idx="66">
                  <c:v>-0.15010441175597028</c:v>
                </c:pt>
                <c:pt idx="67">
                  <c:v>-5.728539686887596E-2</c:v>
                </c:pt>
                <c:pt idx="68">
                  <c:v>-5.7279310276584693E-2</c:v>
                </c:pt>
                <c:pt idx="69">
                  <c:v>4.5825899771334971E-3</c:v>
                </c:pt>
                <c:pt idx="70">
                  <c:v>0.1901691882385112</c:v>
                </c:pt>
                <c:pt idx="71">
                  <c:v>8.1890836675113682E-2</c:v>
                </c:pt>
                <c:pt idx="72">
                  <c:v>0.14372041066009095</c:v>
                </c:pt>
                <c:pt idx="73">
                  <c:v>9.7339983021313831E-2</c:v>
                </c:pt>
                <c:pt idx="74">
                  <c:v>0.14369692621898295</c:v>
                </c:pt>
                <c:pt idx="75">
                  <c:v>-1.0874198981504785E-2</c:v>
                </c:pt>
                <c:pt idx="76">
                  <c:v>0.17453105054584395</c:v>
                </c:pt>
                <c:pt idx="77">
                  <c:v>6.638511394513176E-2</c:v>
                </c:pt>
                <c:pt idx="78">
                  <c:v>0.15910184568060315</c:v>
                </c:pt>
                <c:pt idx="79">
                  <c:v>0.14361679643597358</c:v>
                </c:pt>
                <c:pt idx="80">
                  <c:v>0.22082903023222417</c:v>
                </c:pt>
                <c:pt idx="81">
                  <c:v>3.5466368799073757E-2</c:v>
                </c:pt>
                <c:pt idx="82">
                  <c:v>6.634896959997108E-2</c:v>
                </c:pt>
                <c:pt idx="83">
                  <c:v>-0.13440487405130397</c:v>
                </c:pt>
                <c:pt idx="84">
                  <c:v>0.22073458057182624</c:v>
                </c:pt>
                <c:pt idx="85">
                  <c:v>0.14353489562407065</c:v>
                </c:pt>
                <c:pt idx="86">
                  <c:v>3.5447985774764906E-2</c:v>
                </c:pt>
                <c:pt idx="87">
                  <c:v>-5.7164579179380191E-2</c:v>
                </c:pt>
                <c:pt idx="88">
                  <c:v>0.12802925139760787</c:v>
                </c:pt>
                <c:pt idx="89">
                  <c:v>0.14344193983331341</c:v>
                </c:pt>
                <c:pt idx="90">
                  <c:v>-0.14971330452358536</c:v>
                </c:pt>
                <c:pt idx="91">
                  <c:v>0.17424088101591814</c:v>
                </c:pt>
                <c:pt idx="92">
                  <c:v>0.14339550707320631</c:v>
                </c:pt>
                <c:pt idx="93">
                  <c:v>-1.0852012700531401E-2</c:v>
                </c:pt>
                <c:pt idx="94">
                  <c:v>6.6241629650446762E-2</c:v>
                </c:pt>
                <c:pt idx="95">
                  <c:v>0.11248881648814786</c:v>
                </c:pt>
                <c:pt idx="96">
                  <c:v>3.5398263853431339E-2</c:v>
                </c:pt>
                <c:pt idx="97">
                  <c:v>9.7036496050006193E-2</c:v>
                </c:pt>
                <c:pt idx="98">
                  <c:v>0.11243555725170269</c:v>
                </c:pt>
                <c:pt idx="99">
                  <c:v>0.25108076636486598</c:v>
                </c:pt>
                <c:pt idx="100">
                  <c:v>-4.1644709401774865E-2</c:v>
                </c:pt>
                <c:pt idx="101">
                  <c:v>0.12779450806405818</c:v>
                </c:pt>
                <c:pt idx="102">
                  <c:v>6.6188517787341652E-2</c:v>
                </c:pt>
                <c:pt idx="103">
                  <c:v>0.26643074419124463</c:v>
                </c:pt>
                <c:pt idx="104">
                  <c:v>0.23556815338434181</c:v>
                </c:pt>
                <c:pt idx="105">
                  <c:v>0.25093276483507243</c:v>
                </c:pt>
                <c:pt idx="106">
                  <c:v>1.9955653789968102E-2</c:v>
                </c:pt>
                <c:pt idx="107">
                  <c:v>0.20467919471021487</c:v>
                </c:pt>
                <c:pt idx="108">
                  <c:v>0.12767859961417924</c:v>
                </c:pt>
                <c:pt idx="109">
                  <c:v>-2.6217556748757195E-2</c:v>
                </c:pt>
                <c:pt idx="110">
                  <c:v>0.22006656240707562</c:v>
                </c:pt>
                <c:pt idx="111">
                  <c:v>6.6094832524932173E-2</c:v>
                </c:pt>
                <c:pt idx="112">
                  <c:v>-4.1579655504388961E-2</c:v>
                </c:pt>
                <c:pt idx="113">
                  <c:v>-1.0816863007167698E-2</c:v>
                </c:pt>
                <c:pt idx="114">
                  <c:v>0.34273929991517432</c:v>
                </c:pt>
                <c:pt idx="115">
                  <c:v>0.31190028415769028</c:v>
                </c:pt>
                <c:pt idx="116">
                  <c:v>0.26579699221755704</c:v>
                </c:pt>
                <c:pt idx="117">
                  <c:v>0.21953495475650259</c:v>
                </c:pt>
                <c:pt idx="118">
                  <c:v>0.29628834706485696</c:v>
                </c:pt>
                <c:pt idx="119">
                  <c:v>0.12734134780486464</c:v>
                </c:pt>
                <c:pt idx="120">
                  <c:v>9.6610781498732756E-2</c:v>
                </c:pt>
                <c:pt idx="121">
                  <c:v>0.2806334752673123</c:v>
                </c:pt>
                <c:pt idx="122">
                  <c:v>0.23459578375441834</c:v>
                </c:pt>
                <c:pt idx="123">
                  <c:v>0.23457649816019269</c:v>
                </c:pt>
                <c:pt idx="124">
                  <c:v>0.3112458159309977</c:v>
                </c:pt>
                <c:pt idx="125">
                  <c:v>1.9880482069151498E-2</c:v>
                </c:pt>
                <c:pt idx="126">
                  <c:v>0.17323240292463518</c:v>
                </c:pt>
                <c:pt idx="127">
                  <c:v>9.6558544664327298E-2</c:v>
                </c:pt>
                <c:pt idx="128">
                  <c:v>8.1227467148144716E-2</c:v>
                </c:pt>
                <c:pt idx="129">
                  <c:v>9.6569733515760675E-2</c:v>
                </c:pt>
                <c:pt idx="130">
                  <c:v>0.12725180111079015</c:v>
                </c:pt>
                <c:pt idx="131">
                  <c:v>0.18861717227298408</c:v>
                </c:pt>
                <c:pt idx="132">
                  <c:v>3.5228134744376506E-2</c:v>
                </c:pt>
                <c:pt idx="133">
                  <c:v>0.25000654393009353</c:v>
                </c:pt>
                <c:pt idx="134">
                  <c:v>0.2039859566552151</c:v>
                </c:pt>
                <c:pt idx="135">
                  <c:v>0.11193743969948518</c:v>
                </c:pt>
                <c:pt idx="136">
                  <c:v>9.6587624184796925E-2</c:v>
                </c:pt>
                <c:pt idx="137">
                  <c:v>0.25003105903938211</c:v>
                </c:pt>
                <c:pt idx="138">
                  <c:v>0.28068185425708614</c:v>
                </c:pt>
                <c:pt idx="139">
                  <c:v>5.0560015146919449E-2</c:v>
                </c:pt>
                <c:pt idx="140">
                  <c:v>0.20389244155663672</c:v>
                </c:pt>
                <c:pt idx="141">
                  <c:v>0.26518598107115732</c:v>
                </c:pt>
                <c:pt idx="142">
                  <c:v>0.1578625863783101</c:v>
                </c:pt>
                <c:pt idx="143">
                  <c:v>0.12719221120880742</c:v>
                </c:pt>
                <c:pt idx="144">
                  <c:v>0.25005038237332816</c:v>
                </c:pt>
                <c:pt idx="145">
                  <c:v>0.20393181874217212</c:v>
                </c:pt>
                <c:pt idx="146">
                  <c:v>0.2957622560728993</c:v>
                </c:pt>
                <c:pt idx="147">
                  <c:v>8.1169588533050938E-2</c:v>
                </c:pt>
                <c:pt idx="148">
                  <c:v>0.11182510765748431</c:v>
                </c:pt>
                <c:pt idx="149">
                  <c:v>0.34163888657691593</c:v>
                </c:pt>
                <c:pt idx="150">
                  <c:v>5.0501492847861866E-2</c:v>
                </c:pt>
                <c:pt idx="151">
                  <c:v>0.31092160987803596</c:v>
                </c:pt>
                <c:pt idx="152">
                  <c:v>0.23431105482512646</c:v>
                </c:pt>
                <c:pt idx="153">
                  <c:v>0.21897430831378722</c:v>
                </c:pt>
                <c:pt idx="154">
                  <c:v>0.18831797108025752</c:v>
                </c:pt>
                <c:pt idx="155">
                  <c:v>0.18831555004288375</c:v>
                </c:pt>
                <c:pt idx="156">
                  <c:v>0.23425081055427782</c:v>
                </c:pt>
                <c:pt idx="157">
                  <c:v>0.17296965293690919</c:v>
                </c:pt>
                <c:pt idx="158">
                  <c:v>0.17297494832271429</c:v>
                </c:pt>
                <c:pt idx="159">
                  <c:v>0.14235591499159067</c:v>
                </c:pt>
                <c:pt idx="160">
                  <c:v>0.17295186822591652</c:v>
                </c:pt>
                <c:pt idx="161">
                  <c:v>0.15765841715450363</c:v>
                </c:pt>
                <c:pt idx="162">
                  <c:v>0.23421467885944044</c:v>
                </c:pt>
                <c:pt idx="163">
                  <c:v>0.21890112641710538</c:v>
                </c:pt>
                <c:pt idx="164">
                  <c:v>0.14233535520366689</c:v>
                </c:pt>
                <c:pt idx="165">
                  <c:v>0.15765359092333625</c:v>
                </c:pt>
                <c:pt idx="166">
                  <c:v>0.50988628534369274</c:v>
                </c:pt>
                <c:pt idx="167">
                  <c:v>0.18834311106086052</c:v>
                </c:pt>
                <c:pt idx="168">
                  <c:v>0.17295853706393918</c:v>
                </c:pt>
                <c:pt idx="169">
                  <c:v>0.24946877270950699</c:v>
                </c:pt>
                <c:pt idx="170">
                  <c:v>0.24951045557986359</c:v>
                </c:pt>
                <c:pt idx="171">
                  <c:v>0.24947320006348522</c:v>
                </c:pt>
                <c:pt idx="172">
                  <c:v>0.37179160364221836</c:v>
                </c:pt>
                <c:pt idx="173">
                  <c:v>0.17284301662302562</c:v>
                </c:pt>
                <c:pt idx="174">
                  <c:v>0.18809791129947953</c:v>
                </c:pt>
                <c:pt idx="175">
                  <c:v>0.27983854372852202</c:v>
                </c:pt>
                <c:pt idx="176">
                  <c:v>6.5722230577165364E-2</c:v>
                </c:pt>
                <c:pt idx="177">
                  <c:v>0.18805685823183257</c:v>
                </c:pt>
                <c:pt idx="178">
                  <c:v>0.34096786266525991</c:v>
                </c:pt>
                <c:pt idx="179">
                  <c:v>0.15743706436951185</c:v>
                </c:pt>
                <c:pt idx="180">
                  <c:v>0.31030061587469565</c:v>
                </c:pt>
                <c:pt idx="181">
                  <c:v>0.35617526295842217</c:v>
                </c:pt>
                <c:pt idx="182">
                  <c:v>0.27972720308556209</c:v>
                </c:pt>
                <c:pt idx="183">
                  <c:v>0.29504855139376868</c:v>
                </c:pt>
                <c:pt idx="184">
                  <c:v>0.32561679240012004</c:v>
                </c:pt>
                <c:pt idx="185">
                  <c:v>0.18798295341576665</c:v>
                </c:pt>
                <c:pt idx="186">
                  <c:v>0.35616896548103572</c:v>
                </c:pt>
                <c:pt idx="187">
                  <c:v>0.2032827294414026</c:v>
                </c:pt>
                <c:pt idx="188">
                  <c:v>0.18798777862601387</c:v>
                </c:pt>
                <c:pt idx="189">
                  <c:v>0.18800617035290673</c:v>
                </c:pt>
                <c:pt idx="190">
                  <c:v>0.23386898119189886</c:v>
                </c:pt>
                <c:pt idx="191">
                  <c:v>0.20328533843993232</c:v>
                </c:pt>
                <c:pt idx="192">
                  <c:v>0.31031105983874524</c:v>
                </c:pt>
                <c:pt idx="193">
                  <c:v>0.2032514266817971</c:v>
                </c:pt>
                <c:pt idx="194">
                  <c:v>0.21853208755483294</c:v>
                </c:pt>
                <c:pt idx="195">
                  <c:v>0.34078139613463748</c:v>
                </c:pt>
                <c:pt idx="196">
                  <c:v>0.3408120065513312</c:v>
                </c:pt>
                <c:pt idx="197">
                  <c:v>0.26435368312236729</c:v>
                </c:pt>
                <c:pt idx="198">
                  <c:v>0.20322534841203721</c:v>
                </c:pt>
                <c:pt idx="199">
                  <c:v>0.26432866581079567</c:v>
                </c:pt>
                <c:pt idx="200">
                  <c:v>0.26431849306349686</c:v>
                </c:pt>
                <c:pt idx="201">
                  <c:v>0.20317842438633821</c:v>
                </c:pt>
                <c:pt idx="202">
                  <c:v>0.23370700544563935</c:v>
                </c:pt>
                <c:pt idx="203">
                  <c:v>0.2489824351464775</c:v>
                </c:pt>
                <c:pt idx="204">
                  <c:v>0.20313412714348075</c:v>
                </c:pt>
                <c:pt idx="205">
                  <c:v>0.29477612903290246</c:v>
                </c:pt>
                <c:pt idx="206">
                  <c:v>0.44751589294580718</c:v>
                </c:pt>
                <c:pt idx="207">
                  <c:v>0.27947835325104264</c:v>
                </c:pt>
                <c:pt idx="208">
                  <c:v>0.24890262694483817</c:v>
                </c:pt>
                <c:pt idx="209">
                  <c:v>0.34050887923432416</c:v>
                </c:pt>
                <c:pt idx="210">
                  <c:v>0.218323025164052</c:v>
                </c:pt>
                <c:pt idx="211">
                  <c:v>0.35573694397927863</c:v>
                </c:pt>
                <c:pt idx="212">
                  <c:v>0.34046523096492531</c:v>
                </c:pt>
                <c:pt idx="213">
                  <c:v>0.35568964245194767</c:v>
                </c:pt>
                <c:pt idx="214">
                  <c:v>0.24879098137789418</c:v>
                </c:pt>
                <c:pt idx="215">
                  <c:v>0.27932075940837897</c:v>
                </c:pt>
                <c:pt idx="216">
                  <c:v>0.30981005147724699</c:v>
                </c:pt>
                <c:pt idx="217">
                  <c:v>0.30976242075686816</c:v>
                </c:pt>
                <c:pt idx="218">
                  <c:v>0.30977432706387997</c:v>
                </c:pt>
                <c:pt idx="219">
                  <c:v>0.34027168584693968</c:v>
                </c:pt>
                <c:pt idx="220">
                  <c:v>0.27919910402536136</c:v>
                </c:pt>
                <c:pt idx="221">
                  <c:v>0.14184606118052109</c:v>
                </c:pt>
                <c:pt idx="222">
                  <c:v>0.41648227285058831</c:v>
                </c:pt>
                <c:pt idx="223">
                  <c:v>0.27913474112645437</c:v>
                </c:pt>
                <c:pt idx="224">
                  <c:v>0.2943684374293839</c:v>
                </c:pt>
                <c:pt idx="225">
                  <c:v>0.23332694539452731</c:v>
                </c:pt>
                <c:pt idx="226">
                  <c:v>0.1875536074844516</c:v>
                </c:pt>
                <c:pt idx="227">
                  <c:v>0.23328921995013985</c:v>
                </c:pt>
                <c:pt idx="228">
                  <c:v>0.35531166101255823</c:v>
                </c:pt>
                <c:pt idx="229">
                  <c:v>0.21800896227803693</c:v>
                </c:pt>
                <c:pt idx="230">
                  <c:v>0.15700981033852918</c:v>
                </c:pt>
                <c:pt idx="231">
                  <c:v>0.26375006619669367</c:v>
                </c:pt>
                <c:pt idx="232">
                  <c:v>0.32472901941382609</c:v>
                </c:pt>
                <c:pt idx="233">
                  <c:v>0.18747679240945667</c:v>
                </c:pt>
                <c:pt idx="234">
                  <c:v>0.24844710554456539</c:v>
                </c:pt>
                <c:pt idx="235">
                  <c:v>9.5979821516249467E-2</c:v>
                </c:pt>
                <c:pt idx="236">
                  <c:v>0.29412361063536568</c:v>
                </c:pt>
                <c:pt idx="237">
                  <c:v>0.32462513803997173</c:v>
                </c:pt>
                <c:pt idx="238">
                  <c:v>0.27885261008221252</c:v>
                </c:pt>
                <c:pt idx="239">
                  <c:v>0.32458360409787418</c:v>
                </c:pt>
                <c:pt idx="240">
                  <c:v>0.29404836122428119</c:v>
                </c:pt>
                <c:pt idx="241">
                  <c:v>0.43117127392838561</c:v>
                </c:pt>
                <c:pt idx="242">
                  <c:v>0.29403945087401639</c:v>
                </c:pt>
                <c:pt idx="243">
                  <c:v>0.20257296879250247</c:v>
                </c:pt>
                <c:pt idx="244">
                  <c:v>9.5927039488354043E-2</c:v>
                </c:pt>
                <c:pt idx="245">
                  <c:v>0.32440512918705083</c:v>
                </c:pt>
                <c:pt idx="246">
                  <c:v>0.4615130828751397</c:v>
                </c:pt>
                <c:pt idx="247">
                  <c:v>0.32438438902765415</c:v>
                </c:pt>
                <c:pt idx="248">
                  <c:v>9.5894828138517269E-2</c:v>
                </c:pt>
                <c:pt idx="249">
                  <c:v>0.2634128761350768</c:v>
                </c:pt>
                <c:pt idx="250">
                  <c:v>0.33951647191660173</c:v>
                </c:pt>
                <c:pt idx="251">
                  <c:v>0.26337123581130234</c:v>
                </c:pt>
                <c:pt idx="252">
                  <c:v>0.27857816989999501</c:v>
                </c:pt>
                <c:pt idx="253">
                  <c:v>9.5866963250385087E-2</c:v>
                </c:pt>
                <c:pt idx="254">
                  <c:v>0.18719320335154196</c:v>
                </c:pt>
                <c:pt idx="255">
                  <c:v>5.0181150312774724E-2</c:v>
                </c:pt>
                <c:pt idx="256">
                  <c:v>0.21762071682340692</c:v>
                </c:pt>
                <c:pt idx="257">
                  <c:v>9.5828994681027443E-2</c:v>
                </c:pt>
                <c:pt idx="258">
                  <c:v>0.24801225804144039</c:v>
                </c:pt>
                <c:pt idx="259">
                  <c:v>0.14146554365608494</c:v>
                </c:pt>
                <c:pt idx="260">
                  <c:v>0.43060396504632154</c:v>
                </c:pt>
                <c:pt idx="261">
                  <c:v>0.18714449817569567</c:v>
                </c:pt>
                <c:pt idx="262">
                  <c:v>0.24796675039699881</c:v>
                </c:pt>
                <c:pt idx="263">
                  <c:v>0.29359630364806438</c:v>
                </c:pt>
                <c:pt idx="264">
                  <c:v>0.32400173363592838</c:v>
                </c:pt>
                <c:pt idx="265">
                  <c:v>0.20227358366745984</c:v>
                </c:pt>
                <c:pt idx="266">
                  <c:v>0.26307318817795622</c:v>
                </c:pt>
                <c:pt idx="267">
                  <c:v>0.26309425556829369</c:v>
                </c:pt>
                <c:pt idx="268">
                  <c:v>0.32387501484342845</c:v>
                </c:pt>
                <c:pt idx="269">
                  <c:v>0.26301487897393755</c:v>
                </c:pt>
                <c:pt idx="270">
                  <c:v>6.5332646348503554E-2</c:v>
                </c:pt>
                <c:pt idx="271">
                  <c:v>8.0529978599694754E-2</c:v>
                </c:pt>
                <c:pt idx="272">
                  <c:v>0.33900788162764856</c:v>
                </c:pt>
                <c:pt idx="273">
                  <c:v>0.24772943438903908</c:v>
                </c:pt>
                <c:pt idx="274">
                  <c:v>0.15651620795651938</c:v>
                </c:pt>
                <c:pt idx="275">
                  <c:v>0.15650622261667296</c:v>
                </c:pt>
                <c:pt idx="276">
                  <c:v>0.43008752817435197</c:v>
                </c:pt>
                <c:pt idx="277">
                  <c:v>0.23248636229861624</c:v>
                </c:pt>
                <c:pt idx="278">
                  <c:v>0.11088304290192737</c:v>
                </c:pt>
                <c:pt idx="279">
                  <c:v>0.32364477531394137</c:v>
                </c:pt>
                <c:pt idx="280">
                  <c:v>0.27805188564070948</c:v>
                </c:pt>
                <c:pt idx="281">
                  <c:v>0.29321431912075374</c:v>
                </c:pt>
                <c:pt idx="282">
                  <c:v>0.23248636229861624</c:v>
                </c:pt>
                <c:pt idx="283">
                  <c:v>0.33873550974361732</c:v>
                </c:pt>
                <c:pt idx="284">
                  <c:v>0.14126148034311317</c:v>
                </c:pt>
                <c:pt idx="285">
                  <c:v>0.26279348315453005</c:v>
                </c:pt>
                <c:pt idx="286">
                  <c:v>0.33873982968839295</c:v>
                </c:pt>
                <c:pt idx="287">
                  <c:v>0.27791972575501916</c:v>
                </c:pt>
                <c:pt idx="288">
                  <c:v>0.36908741497395914</c:v>
                </c:pt>
                <c:pt idx="289">
                  <c:v>0.47543703653266489</c:v>
                </c:pt>
                <c:pt idx="290">
                  <c:v>0.58171255113812814</c:v>
                </c:pt>
                <c:pt idx="291">
                  <c:v>0.50577660319875906</c:v>
                </c:pt>
                <c:pt idx="292">
                  <c:v>0.3538782936842314</c:v>
                </c:pt>
                <c:pt idx="293">
                  <c:v>0.2626704681834095</c:v>
                </c:pt>
                <c:pt idx="294">
                  <c:v>0.42972018504565279</c:v>
                </c:pt>
                <c:pt idx="295">
                  <c:v>0.32340137134015517</c:v>
                </c:pt>
                <c:pt idx="296">
                  <c:v>0.32336575592893424</c:v>
                </c:pt>
                <c:pt idx="297">
                  <c:v>0.36893818664111661</c:v>
                </c:pt>
                <c:pt idx="298">
                  <c:v>0.38410842816338991</c:v>
                </c:pt>
                <c:pt idx="299">
                  <c:v>0.39930804438223338</c:v>
                </c:pt>
                <c:pt idx="300">
                  <c:v>0.36888176616628326</c:v>
                </c:pt>
                <c:pt idx="301">
                  <c:v>0.3840906063797514</c:v>
                </c:pt>
                <c:pt idx="302">
                  <c:v>0.27777804924506327</c:v>
                </c:pt>
                <c:pt idx="303">
                  <c:v>0.55103595588891841</c:v>
                </c:pt>
                <c:pt idx="304">
                  <c:v>0.33855106843536636</c:v>
                </c:pt>
                <c:pt idx="305">
                  <c:v>0.21705945940182197</c:v>
                </c:pt>
                <c:pt idx="306">
                  <c:v>0.36886163891341539</c:v>
                </c:pt>
                <c:pt idx="307">
                  <c:v>0.30819847115888427</c:v>
                </c:pt>
                <c:pt idx="308">
                  <c:v>0.20188688151543377</c:v>
                </c:pt>
                <c:pt idx="309">
                  <c:v>0.32333954733492859</c:v>
                </c:pt>
                <c:pt idx="310">
                  <c:v>0.27781799035072369</c:v>
                </c:pt>
                <c:pt idx="311">
                  <c:v>0.36889924907287636</c:v>
                </c:pt>
                <c:pt idx="312">
                  <c:v>0.33852949532928001</c:v>
                </c:pt>
                <c:pt idx="313">
                  <c:v>0.41448240740379527</c:v>
                </c:pt>
                <c:pt idx="314">
                  <c:v>0.56630876666463881</c:v>
                </c:pt>
                <c:pt idx="315">
                  <c:v>0.49038636568633692</c:v>
                </c:pt>
                <c:pt idx="316">
                  <c:v>0.581467900476208</c:v>
                </c:pt>
                <c:pt idx="317">
                  <c:v>0.3840986372218344</c:v>
                </c:pt>
                <c:pt idx="318">
                  <c:v>0.39927242095861648</c:v>
                </c:pt>
                <c:pt idx="319">
                  <c:v>0.30816956418840402</c:v>
                </c:pt>
                <c:pt idx="320">
                  <c:v>0.35371719040215094</c:v>
                </c:pt>
                <c:pt idx="321">
                  <c:v>0.14114201959458475</c:v>
                </c:pt>
                <c:pt idx="322">
                  <c:v>0.36887236443147253</c:v>
                </c:pt>
                <c:pt idx="323">
                  <c:v>0.30816563686052273</c:v>
                </c:pt>
                <c:pt idx="324">
                  <c:v>0.24742608593753823</c:v>
                </c:pt>
                <c:pt idx="325">
                  <c:v>0.45996192667256736</c:v>
                </c:pt>
                <c:pt idx="326">
                  <c:v>0.26262119414473672</c:v>
                </c:pt>
                <c:pt idx="327">
                  <c:v>0.24743239235763148</c:v>
                </c:pt>
                <c:pt idx="328">
                  <c:v>0.14116720489467302</c:v>
                </c:pt>
                <c:pt idx="329">
                  <c:v>0.23230533092971661</c:v>
                </c:pt>
                <c:pt idx="330">
                  <c:v>0.38416052465504352</c:v>
                </c:pt>
                <c:pt idx="331">
                  <c:v>0.41453862404639663</c:v>
                </c:pt>
                <c:pt idx="332">
                  <c:v>0.38412135457860663</c:v>
                </c:pt>
                <c:pt idx="333">
                  <c:v>0.33859111660512514</c:v>
                </c:pt>
                <c:pt idx="334">
                  <c:v>0.3840888467794093</c:v>
                </c:pt>
                <c:pt idx="335">
                  <c:v>0.53599727304947264</c:v>
                </c:pt>
                <c:pt idx="336">
                  <c:v>0.44488347239076892</c:v>
                </c:pt>
                <c:pt idx="337">
                  <c:v>0.30821669993208201</c:v>
                </c:pt>
                <c:pt idx="338">
                  <c:v>0.42973815321229597</c:v>
                </c:pt>
                <c:pt idx="339">
                  <c:v>0.23232120485110347</c:v>
                </c:pt>
                <c:pt idx="340">
                  <c:v>0.47538804376566984</c:v>
                </c:pt>
                <c:pt idx="341">
                  <c:v>0.232385311597579</c:v>
                </c:pt>
                <c:pt idx="342">
                  <c:v>0.44506295393794543</c:v>
                </c:pt>
                <c:pt idx="343">
                  <c:v>6.5272587025762302E-2</c:v>
                </c:pt>
                <c:pt idx="344">
                  <c:v>0.20203179175206135</c:v>
                </c:pt>
                <c:pt idx="345">
                  <c:v>0.23246534735768021</c:v>
                </c:pt>
                <c:pt idx="346">
                  <c:v>0.50596135324145386</c:v>
                </c:pt>
                <c:pt idx="347">
                  <c:v>0.23240309255898464</c:v>
                </c:pt>
                <c:pt idx="348">
                  <c:v>0.26277979853009881</c:v>
                </c:pt>
                <c:pt idx="349">
                  <c:v>0.29318034987895442</c:v>
                </c:pt>
                <c:pt idx="350">
                  <c:v>0.33878699266663004</c:v>
                </c:pt>
                <c:pt idx="351">
                  <c:v>0.26281210125163679</c:v>
                </c:pt>
                <c:pt idx="352">
                  <c:v>0.27803415251365171</c:v>
                </c:pt>
                <c:pt idx="353">
                  <c:v>0.14128425448224019</c:v>
                </c:pt>
                <c:pt idx="354">
                  <c:v>0.2476880728120559</c:v>
                </c:pt>
                <c:pt idx="355">
                  <c:v>0.35410654452333878</c:v>
                </c:pt>
                <c:pt idx="356">
                  <c:v>0.32373676538883561</c:v>
                </c:pt>
                <c:pt idx="357">
                  <c:v>0.33893239474710124</c:v>
                </c:pt>
                <c:pt idx="358">
                  <c:v>0.24770703312688822</c:v>
                </c:pt>
                <c:pt idx="359">
                  <c:v>0.15652729167366711</c:v>
                </c:pt>
                <c:pt idx="360">
                  <c:v>0.33894969295287086</c:v>
                </c:pt>
                <c:pt idx="361">
                  <c:v>0.18695798641176065</c:v>
                </c:pt>
                <c:pt idx="362">
                  <c:v>0.35418787976823346</c:v>
                </c:pt>
                <c:pt idx="363">
                  <c:v>0.26300999940453262</c:v>
                </c:pt>
                <c:pt idx="364">
                  <c:v>0.24781654306901627</c:v>
                </c:pt>
                <c:pt idx="365">
                  <c:v>0.20221395779565834</c:v>
                </c:pt>
                <c:pt idx="366">
                  <c:v>0.27824935957346858</c:v>
                </c:pt>
                <c:pt idx="367">
                  <c:v>0.12618079744542587</c:v>
                </c:pt>
                <c:pt idx="368">
                  <c:v>0.26309730339912601</c:v>
                </c:pt>
                <c:pt idx="369">
                  <c:v>0.21746661430503755</c:v>
                </c:pt>
                <c:pt idx="370">
                  <c:v>0.21745449830110558</c:v>
                </c:pt>
                <c:pt idx="371">
                  <c:v>0.23266608173733275</c:v>
                </c:pt>
                <c:pt idx="372">
                  <c:v>0.15660922011872941</c:v>
                </c:pt>
                <c:pt idx="373">
                  <c:v>0.23263044321673271</c:v>
                </c:pt>
                <c:pt idx="374">
                  <c:v>0.35431282989014301</c:v>
                </c:pt>
                <c:pt idx="375">
                  <c:v>0.21744995700424311</c:v>
                </c:pt>
                <c:pt idx="376">
                  <c:v>0.35438520787007588</c:v>
                </c:pt>
                <c:pt idx="377">
                  <c:v>0.27830490544597625</c:v>
                </c:pt>
                <c:pt idx="378">
                  <c:v>0.17186029017169083</c:v>
                </c:pt>
                <c:pt idx="379">
                  <c:v>0.23270173117910661</c:v>
                </c:pt>
                <c:pt idx="380">
                  <c:v>0.27834044068761238</c:v>
                </c:pt>
                <c:pt idx="381">
                  <c:v>0.18704065783902629</c:v>
                </c:pt>
                <c:pt idx="382">
                  <c:v>0.17184493041745258</c:v>
                </c:pt>
                <c:pt idx="383">
                  <c:v>0.21746661430503755</c:v>
                </c:pt>
                <c:pt idx="384">
                  <c:v>0.21748327415802313</c:v>
                </c:pt>
                <c:pt idx="385">
                  <c:v>0.32397501353514874</c:v>
                </c:pt>
                <c:pt idx="386">
                  <c:v>0.40007245274542513</c:v>
                </c:pt>
                <c:pt idx="387">
                  <c:v>0.15665121669165649</c:v>
                </c:pt>
                <c:pt idx="388">
                  <c:v>0.2935758349193141</c:v>
                </c:pt>
                <c:pt idx="389">
                  <c:v>0.32400397238046935</c:v>
                </c:pt>
                <c:pt idx="390">
                  <c:v>0.20230175565239142</c:v>
                </c:pt>
                <c:pt idx="391">
                  <c:v>0.20230856326270377</c:v>
                </c:pt>
                <c:pt idx="392">
                  <c:v>0.29358571397288347</c:v>
                </c:pt>
                <c:pt idx="393">
                  <c:v>0.3240122472871832</c:v>
                </c:pt>
                <c:pt idx="394">
                  <c:v>0.29360820923868475</c:v>
                </c:pt>
                <c:pt idx="395">
                  <c:v>0.36963201859600697</c:v>
                </c:pt>
                <c:pt idx="396">
                  <c:v>0.21751104625279491</c:v>
                </c:pt>
                <c:pt idx="397">
                  <c:v>0.26314311182587041</c:v>
                </c:pt>
                <c:pt idx="398">
                  <c:v>0.20228625637341302</c:v>
                </c:pt>
                <c:pt idx="399">
                  <c:v>0.24794312700857313</c:v>
                </c:pt>
                <c:pt idx="400">
                  <c:v>0.12622532631974262</c:v>
                </c:pt>
                <c:pt idx="401">
                  <c:v>9.5786825703543729E-2</c:v>
                </c:pt>
                <c:pt idx="402">
                  <c:v>0.30877807488514863</c:v>
                </c:pt>
                <c:pt idx="403">
                  <c:v>6.5361995722217375E-2</c:v>
                </c:pt>
                <c:pt idx="404">
                  <c:v>9.5792495280114895E-2</c:v>
                </c:pt>
                <c:pt idx="405">
                  <c:v>0.17186906840696367</c:v>
                </c:pt>
                <c:pt idx="406">
                  <c:v>0.2631632734740757</c:v>
                </c:pt>
                <c:pt idx="407">
                  <c:v>0.44571652222509001</c:v>
                </c:pt>
                <c:pt idx="408">
                  <c:v>0.24794830420521113</c:v>
                </c:pt>
                <c:pt idx="409">
                  <c:v>0.14142907119942491</c:v>
                </c:pt>
                <c:pt idx="410">
                  <c:v>0.32401599382616109</c:v>
                </c:pt>
                <c:pt idx="411">
                  <c:v>0.20229564659731855</c:v>
                </c:pt>
                <c:pt idx="412">
                  <c:v>0.36962557808282015</c:v>
                </c:pt>
                <c:pt idx="413">
                  <c:v>0.36965389718014113</c:v>
                </c:pt>
                <c:pt idx="414">
                  <c:v>0.46088350917926879</c:v>
                </c:pt>
                <c:pt idx="415">
                  <c:v>0.32399418925053342</c:v>
                </c:pt>
                <c:pt idx="416">
                  <c:v>0.21748049733859848</c:v>
                </c:pt>
                <c:pt idx="417">
                  <c:v>0.36961142016123683</c:v>
                </c:pt>
                <c:pt idx="418">
                  <c:v>0.2022775660364633</c:v>
                </c:pt>
                <c:pt idx="419">
                  <c:v>0.27834625300629157</c:v>
                </c:pt>
                <c:pt idx="420">
                  <c:v>0.26311959380711758</c:v>
                </c:pt>
                <c:pt idx="421">
                  <c:v>0.33920897088889246</c:v>
                </c:pt>
                <c:pt idx="422">
                  <c:v>9.5792049172603505E-2</c:v>
                </c:pt>
                <c:pt idx="423">
                  <c:v>0.23269767701112337</c:v>
                </c:pt>
                <c:pt idx="424">
                  <c:v>0.46092629768576965</c:v>
                </c:pt>
                <c:pt idx="425">
                  <c:v>0.1414367833446146</c:v>
                </c:pt>
                <c:pt idx="426">
                  <c:v>0.26313516691776667</c:v>
                </c:pt>
                <c:pt idx="427">
                  <c:v>0.32400095449333161</c:v>
                </c:pt>
                <c:pt idx="428">
                  <c:v>0.26315868692911099</c:v>
                </c:pt>
                <c:pt idx="429">
                  <c:v>0.43049294691240864</c:v>
                </c:pt>
                <c:pt idx="430">
                  <c:v>0.21750447826623898</c:v>
                </c:pt>
                <c:pt idx="431">
                  <c:v>0.26314647188603546</c:v>
                </c:pt>
                <c:pt idx="432">
                  <c:v>0.24791981131411386</c:v>
                </c:pt>
                <c:pt idx="433">
                  <c:v>0.33915425484437173</c:v>
                </c:pt>
                <c:pt idx="434">
                  <c:v>0.32393891149335202</c:v>
                </c:pt>
                <c:pt idx="435">
                  <c:v>0.32391974110594279</c:v>
                </c:pt>
                <c:pt idx="436">
                  <c:v>0.33914126623436941</c:v>
                </c:pt>
                <c:pt idx="437">
                  <c:v>0.21745071165330104</c:v>
                </c:pt>
                <c:pt idx="438">
                  <c:v>0.20223531143267273</c:v>
                </c:pt>
                <c:pt idx="439">
                  <c:v>0.36952949584374284</c:v>
                </c:pt>
                <c:pt idx="440">
                  <c:v>0.1565905013994851</c:v>
                </c:pt>
                <c:pt idx="441">
                  <c:v>6.5333860247137596E-2</c:v>
                </c:pt>
                <c:pt idx="442">
                  <c:v>0.39985940552647159</c:v>
                </c:pt>
                <c:pt idx="443">
                  <c:v>0.30862939862615502</c:v>
                </c:pt>
                <c:pt idx="444">
                  <c:v>0.33900867964445985</c:v>
                </c:pt>
                <c:pt idx="445">
                  <c:v>0.27817802631942573</c:v>
                </c:pt>
                <c:pt idx="446">
                  <c:v>0.17175123826057642</c:v>
                </c:pt>
                <c:pt idx="447">
                  <c:v>0.23254517626882135</c:v>
                </c:pt>
                <c:pt idx="448">
                  <c:v>0.2325440999709753</c:v>
                </c:pt>
                <c:pt idx="449">
                  <c:v>0.43016140944117548</c:v>
                </c:pt>
                <c:pt idx="450">
                  <c:v>9.5714611991448831E-2</c:v>
                </c:pt>
                <c:pt idx="451">
                  <c:v>0.24776135614398712</c:v>
                </c:pt>
                <c:pt idx="452">
                  <c:v>8.0517747226189942E-2</c:v>
                </c:pt>
                <c:pt idx="453">
                  <c:v>0.24775301990509391</c:v>
                </c:pt>
                <c:pt idx="454">
                  <c:v>0.2933446214048096</c:v>
                </c:pt>
                <c:pt idx="455">
                  <c:v>0.43021430405618516</c:v>
                </c:pt>
                <c:pt idx="456">
                  <c:v>0.27815899179675668</c:v>
                </c:pt>
                <c:pt idx="457">
                  <c:v>0.14132195351469404</c:v>
                </c:pt>
                <c:pt idx="458">
                  <c:v>0.14133392154188618</c:v>
                </c:pt>
                <c:pt idx="459">
                  <c:v>8.0521201858493083E-2</c:v>
                </c:pt>
                <c:pt idx="460">
                  <c:v>0.35417680077498587</c:v>
                </c:pt>
                <c:pt idx="461">
                  <c:v>6.5313324157986075E-2</c:v>
                </c:pt>
                <c:pt idx="462">
                  <c:v>0.24773405510252922</c:v>
                </c:pt>
                <c:pt idx="463">
                  <c:v>0.29335449201355834</c:v>
                </c:pt>
                <c:pt idx="464">
                  <c:v>0.29333952170152572</c:v>
                </c:pt>
                <c:pt idx="465">
                  <c:v>0.38457320668181033</c:v>
                </c:pt>
                <c:pt idx="466">
                  <c:v>0.29334939180656278</c:v>
                </c:pt>
                <c:pt idx="467">
                  <c:v>0.14131884308688972</c:v>
                </c:pt>
                <c:pt idx="468">
                  <c:v>0.24772026802522359</c:v>
                </c:pt>
                <c:pt idx="469">
                  <c:v>0.24771710796516538</c:v>
                </c:pt>
                <c:pt idx="470">
                  <c:v>0.26293466094697332</c:v>
                </c:pt>
                <c:pt idx="471">
                  <c:v>0.32374053347123338</c:v>
                </c:pt>
                <c:pt idx="472">
                  <c:v>0.2325133596285974</c:v>
                </c:pt>
                <c:pt idx="473">
                  <c:v>3.4905427075292726E-2</c:v>
                </c:pt>
                <c:pt idx="474">
                  <c:v>0.29333442251870601</c:v>
                </c:pt>
                <c:pt idx="475">
                  <c:v>0.26293801534718952</c:v>
                </c:pt>
                <c:pt idx="476">
                  <c:v>0.24772342816590689</c:v>
                </c:pt>
                <c:pt idx="477">
                  <c:v>0.32372514890876608</c:v>
                </c:pt>
                <c:pt idx="478">
                  <c:v>0.35413161882333766</c:v>
                </c:pt>
                <c:pt idx="479">
                  <c:v>0.27809157737709062</c:v>
                </c:pt>
                <c:pt idx="480">
                  <c:v>0.32366883826078052</c:v>
                </c:pt>
                <c:pt idx="481">
                  <c:v>0.23249853040301297</c:v>
                </c:pt>
                <c:pt idx="482">
                  <c:v>9.5695078397164859E-2</c:v>
                </c:pt>
                <c:pt idx="483">
                  <c:v>0.33889153990472137</c:v>
                </c:pt>
                <c:pt idx="484">
                  <c:v>0.20208124895440066</c:v>
                </c:pt>
                <c:pt idx="485">
                  <c:v>6.52935611237518E-2</c:v>
                </c:pt>
                <c:pt idx="486">
                  <c:v>0.17168691501647107</c:v>
                </c:pt>
                <c:pt idx="487">
                  <c:v>0.35403389255479428</c:v>
                </c:pt>
                <c:pt idx="488">
                  <c:v>0.20208124895440066</c:v>
                </c:pt>
                <c:pt idx="489">
                  <c:v>0.24766655796672843</c:v>
                </c:pt>
                <c:pt idx="490">
                  <c:v>0.27807255823021426</c:v>
                </c:pt>
                <c:pt idx="491">
                  <c:v>0.29325721228914853</c:v>
                </c:pt>
                <c:pt idx="492">
                  <c:v>0.17168910484472821</c:v>
                </c:pt>
                <c:pt idx="493">
                  <c:v>0.29326978763871442</c:v>
                </c:pt>
                <c:pt idx="494">
                  <c:v>0.30848088545383456</c:v>
                </c:pt>
                <c:pt idx="495">
                  <c:v>0.26286545164249181</c:v>
                </c:pt>
                <c:pt idx="496">
                  <c:v>0.30845727933049449</c:v>
                </c:pt>
                <c:pt idx="497">
                  <c:v>0.43008260411999533</c:v>
                </c:pt>
                <c:pt idx="498">
                  <c:v>0.17169348466883139</c:v>
                </c:pt>
                <c:pt idx="499">
                  <c:v>0.23249259924240115</c:v>
                </c:pt>
                <c:pt idx="500">
                  <c:v>0.38447823067312309</c:v>
                </c:pt>
                <c:pt idx="501">
                  <c:v>0.21728228212584874</c:v>
                </c:pt>
                <c:pt idx="502">
                  <c:v>0.33887857228160795</c:v>
                </c:pt>
                <c:pt idx="503">
                  <c:v>0.15648574090125963</c:v>
                </c:pt>
                <c:pt idx="504">
                  <c:v>0.14129180573266018</c:v>
                </c:pt>
                <c:pt idx="505">
                  <c:v>0.24768551179828419</c:v>
                </c:pt>
                <c:pt idx="506">
                  <c:v>0.20209835884399449</c:v>
                </c:pt>
                <c:pt idx="507">
                  <c:v>0.24768551179828419</c:v>
                </c:pt>
                <c:pt idx="508">
                  <c:v>0.23248666838439569</c:v>
                </c:pt>
                <c:pt idx="509">
                  <c:v>0.17167377721991584</c:v>
                </c:pt>
                <c:pt idx="510">
                  <c:v>0.21728228212584874</c:v>
                </c:pt>
                <c:pt idx="511">
                  <c:v>0.23248963377557408</c:v>
                </c:pt>
                <c:pt idx="512">
                  <c:v>0.14128459751871061</c:v>
                </c:pt>
                <c:pt idx="513">
                  <c:v>0.23246887762578605</c:v>
                </c:pt>
                <c:pt idx="514">
                  <c:v>0.18688298709923679</c:v>
                </c:pt>
                <c:pt idx="515">
                  <c:v>0.29327933315724419</c:v>
                </c:pt>
                <c:pt idx="516">
                  <c:v>0.3388396753660291</c:v>
                </c:pt>
                <c:pt idx="517">
                  <c:v>0.20208124895440066</c:v>
                </c:pt>
                <c:pt idx="518">
                  <c:v>0.24768235262489829</c:v>
                </c:pt>
                <c:pt idx="519">
                  <c:v>0.24767173221983738</c:v>
                </c:pt>
                <c:pt idx="520">
                  <c:v>0.21728505351283026</c:v>
                </c:pt>
                <c:pt idx="521">
                  <c:v>0.26289655351276753</c:v>
                </c:pt>
                <c:pt idx="522">
                  <c:v>3.4899478300216488E-2</c:v>
                </c:pt>
                <c:pt idx="523">
                  <c:v>6.5295226648357671E-2</c:v>
                </c:pt>
                <c:pt idx="524">
                  <c:v>0.14129410491062327</c:v>
                </c:pt>
                <c:pt idx="525">
                  <c:v>0.24767173221983738</c:v>
                </c:pt>
                <c:pt idx="526">
                  <c:v>0.18689317920022511</c:v>
                </c:pt>
                <c:pt idx="527">
                  <c:v>0.33885971932635511</c:v>
                </c:pt>
                <c:pt idx="528">
                  <c:v>0.17167596671304433</c:v>
                </c:pt>
                <c:pt idx="529">
                  <c:v>0.1564844675153895</c:v>
                </c:pt>
                <c:pt idx="530">
                  <c:v>0.33885971932635511</c:v>
                </c:pt>
                <c:pt idx="531">
                  <c:v>0.27805837230233799</c:v>
                </c:pt>
                <c:pt idx="532">
                  <c:v>9.5692532381724482E-2</c:v>
                </c:pt>
                <c:pt idx="533">
                  <c:v>0.24765708213872312</c:v>
                </c:pt>
                <c:pt idx="534">
                  <c:v>0.33886560565086404</c:v>
                </c:pt>
                <c:pt idx="535">
                  <c:v>0.20208031595864101</c:v>
                </c:pt>
                <c:pt idx="536">
                  <c:v>0.2932718524003628</c:v>
                </c:pt>
                <c:pt idx="537">
                  <c:v>0.39963642008101879</c:v>
                </c:pt>
                <c:pt idx="538">
                  <c:v>0.27803355041104022</c:v>
                </c:pt>
                <c:pt idx="539">
                  <c:v>0.20204423985117723</c:v>
                </c:pt>
                <c:pt idx="540">
                  <c:v>0.20203651093248454</c:v>
                </c:pt>
                <c:pt idx="541">
                  <c:v>0.20204073221189045</c:v>
                </c:pt>
                <c:pt idx="542">
                  <c:v>0.39957017411726969</c:v>
                </c:pt>
                <c:pt idx="543">
                  <c:v>0.35401093468529132</c:v>
                </c:pt>
                <c:pt idx="544">
                  <c:v>0.26282950516961201</c:v>
                </c:pt>
                <c:pt idx="545">
                  <c:v>0.38441939322151208</c:v>
                </c:pt>
                <c:pt idx="546">
                  <c:v>0.38443232705480807</c:v>
                </c:pt>
                <c:pt idx="547">
                  <c:v>0.15648501846889443</c:v>
                </c:pt>
                <c:pt idx="548">
                  <c:v>0.18687822004092242</c:v>
                </c:pt>
                <c:pt idx="549">
                  <c:v>0.11088216910547322</c:v>
                </c:pt>
                <c:pt idx="550">
                  <c:v>0.35401996338840369</c:v>
                </c:pt>
                <c:pt idx="551">
                  <c:v>0.32365047855517121</c:v>
                </c:pt>
                <c:pt idx="552">
                  <c:v>0.33889273115099372</c:v>
                </c:pt>
                <c:pt idx="553">
                  <c:v>0.14128869886903708</c:v>
                </c:pt>
                <c:pt idx="554">
                  <c:v>9.5700297506578394E-2</c:v>
                </c:pt>
                <c:pt idx="555">
                  <c:v>0.29325450544460507</c:v>
                </c:pt>
                <c:pt idx="556">
                  <c:v>0.14128149145705851</c:v>
                </c:pt>
                <c:pt idx="557">
                  <c:v>0.26285967269134403</c:v>
                </c:pt>
                <c:pt idx="558">
                  <c:v>0.12608877542530886</c:v>
                </c:pt>
                <c:pt idx="559">
                  <c:v>0.20205969946271973</c:v>
                </c:pt>
                <c:pt idx="560">
                  <c:v>0.38446039121635345</c:v>
                </c:pt>
                <c:pt idx="561">
                  <c:v>0.36927455364467127</c:v>
                </c:pt>
                <c:pt idx="562">
                  <c:v>0.23249638203595363</c:v>
                </c:pt>
                <c:pt idx="563">
                  <c:v>0.35406511381289429</c:v>
                </c:pt>
                <c:pt idx="564">
                  <c:v>0.20208196028156855</c:v>
                </c:pt>
                <c:pt idx="565">
                  <c:v>0.12610003292091462</c:v>
                </c:pt>
                <c:pt idx="566">
                  <c:v>0.20209742514594478</c:v>
                </c:pt>
                <c:pt idx="567">
                  <c:v>0.33891002181700486</c:v>
                </c:pt>
                <c:pt idx="568">
                  <c:v>0.2476737475996523</c:v>
                </c:pt>
                <c:pt idx="569">
                  <c:v>0.29328307367880069</c:v>
                </c:pt>
                <c:pt idx="570">
                  <c:v>0.15650298208117258</c:v>
                </c:pt>
                <c:pt idx="571">
                  <c:v>0.29329803671921695</c:v>
                </c:pt>
                <c:pt idx="572">
                  <c:v>0.29329055500816342</c:v>
                </c:pt>
                <c:pt idx="573">
                  <c:v>0.30847410192051722</c:v>
                </c:pt>
                <c:pt idx="574">
                  <c:v>0.29327933315724419</c:v>
                </c:pt>
                <c:pt idx="575">
                  <c:v>0.14127853990890651</c:v>
                </c:pt>
                <c:pt idx="576">
                  <c:v>0.20206743015570536</c:v>
                </c:pt>
                <c:pt idx="577">
                  <c:v>0.20209484750417719</c:v>
                </c:pt>
                <c:pt idx="578">
                  <c:v>0.15649100588143933</c:v>
                </c:pt>
                <c:pt idx="579">
                  <c:v>0.36927585265723339</c:v>
                </c:pt>
                <c:pt idx="580">
                  <c:v>0.24768208033011688</c:v>
                </c:pt>
                <c:pt idx="581">
                  <c:v>0.29328920024109029</c:v>
                </c:pt>
                <c:pt idx="582">
                  <c:v>0.24768523917770238</c:v>
                </c:pt>
                <c:pt idx="583">
                  <c:v>0.32367673921853402</c:v>
                </c:pt>
                <c:pt idx="584">
                  <c:v>0.50606117558627228</c:v>
                </c:pt>
                <c:pt idx="585">
                  <c:v>0.29328545968910275</c:v>
                </c:pt>
                <c:pt idx="586">
                  <c:v>0.46046881276688284</c:v>
                </c:pt>
                <c:pt idx="587">
                  <c:v>0.32365609972845477</c:v>
                </c:pt>
                <c:pt idx="588">
                  <c:v>0.4148247179935704</c:v>
                </c:pt>
                <c:pt idx="589">
                  <c:v>0.2932718524003628</c:v>
                </c:pt>
                <c:pt idx="590">
                  <c:v>0.2476737475996523</c:v>
                </c:pt>
                <c:pt idx="591">
                  <c:v>0.38443232705480807</c:v>
                </c:pt>
                <c:pt idx="592">
                  <c:v>0.29326063198056479</c:v>
                </c:pt>
                <c:pt idx="593">
                  <c:v>0.50604826734421882</c:v>
                </c:pt>
                <c:pt idx="594">
                  <c:v>0.21730497758307321</c:v>
                </c:pt>
                <c:pt idx="595">
                  <c:v>0.1109117478838242</c:v>
                </c:pt>
                <c:pt idx="596">
                  <c:v>0.12608921930290357</c:v>
                </c:pt>
                <c:pt idx="597">
                  <c:v>0.21728104036230098</c:v>
                </c:pt>
                <c:pt idx="598">
                  <c:v>0.23250016444354135</c:v>
                </c:pt>
                <c:pt idx="599">
                  <c:v>0.29328784557768517</c:v>
                </c:pt>
                <c:pt idx="600">
                  <c:v>0.21729867120215965</c:v>
                </c:pt>
                <c:pt idx="601">
                  <c:v>0.20208102731808714</c:v>
                </c:pt>
                <c:pt idx="602">
                  <c:v>0.2476958604809604</c:v>
                </c:pt>
                <c:pt idx="603">
                  <c:v>0.14130901912162339</c:v>
                </c:pt>
                <c:pt idx="604">
                  <c:v>0.17169688193068872</c:v>
                </c:pt>
                <c:pt idx="605">
                  <c:v>0.17169329546712864</c:v>
                </c:pt>
                <c:pt idx="606">
                  <c:v>0.35406511381289429</c:v>
                </c:pt>
                <c:pt idx="607">
                  <c:v>0.32375069958457259</c:v>
                </c:pt>
                <c:pt idx="608">
                  <c:v>0.24769989016389096</c:v>
                </c:pt>
                <c:pt idx="609">
                  <c:v>0.24769155711460028</c:v>
                </c:pt>
                <c:pt idx="610">
                  <c:v>0.17168891609471523</c:v>
                </c:pt>
                <c:pt idx="611">
                  <c:v>0.32368876696592025</c:v>
                </c:pt>
                <c:pt idx="612">
                  <c:v>0.17169907171849008</c:v>
                </c:pt>
                <c:pt idx="613">
                  <c:v>0.17171798831177926</c:v>
                </c:pt>
                <c:pt idx="614">
                  <c:v>0.30849485851318426</c:v>
                </c:pt>
                <c:pt idx="615">
                  <c:v>0.1565127892970877</c:v>
                </c:pt>
                <c:pt idx="616">
                  <c:v>0.46051154212598738</c:v>
                </c:pt>
                <c:pt idx="617">
                  <c:v>0.23252577989955076</c:v>
                </c:pt>
                <c:pt idx="618">
                  <c:v>0.36929128002506312</c:v>
                </c:pt>
                <c:pt idx="619">
                  <c:v>8.0509722768172851E-2</c:v>
                </c:pt>
                <c:pt idx="620">
                  <c:v>0.23250123867589417</c:v>
                </c:pt>
                <c:pt idx="621">
                  <c:v>5.0103224321524448E-2</c:v>
                </c:pt>
                <c:pt idx="622">
                  <c:v>0.23250016444354135</c:v>
                </c:pt>
                <c:pt idx="623">
                  <c:v>0.30849736778166903</c:v>
                </c:pt>
                <c:pt idx="624">
                  <c:v>0.35410248641644576</c:v>
                </c:pt>
                <c:pt idx="625">
                  <c:v>0.2933177721454337</c:v>
                </c:pt>
                <c:pt idx="626">
                  <c:v>0.24769357201443964</c:v>
                </c:pt>
                <c:pt idx="627">
                  <c:v>0.18688430267374112</c:v>
                </c:pt>
                <c:pt idx="628">
                  <c:v>8.0504588743406991E-2</c:v>
                </c:pt>
                <c:pt idx="629">
                  <c:v>0.12609828542705889</c:v>
                </c:pt>
                <c:pt idx="630">
                  <c:v>0.20210751201758176</c:v>
                </c:pt>
                <c:pt idx="631">
                  <c:v>0.11090043194622526</c:v>
                </c:pt>
                <c:pt idx="632">
                  <c:v>0.36926302406423633</c:v>
                </c:pt>
                <c:pt idx="633">
                  <c:v>0.15650081280511244</c:v>
                </c:pt>
                <c:pt idx="634">
                  <c:v>0.18686610021201736</c:v>
                </c:pt>
                <c:pt idx="635">
                  <c:v>0.24769357201443964</c:v>
                </c:pt>
                <c:pt idx="636">
                  <c:v>0.17168733064196232</c:v>
                </c:pt>
                <c:pt idx="637">
                  <c:v>0.39970039833676685</c:v>
                </c:pt>
                <c:pt idx="638">
                  <c:v>0.30848305551901839</c:v>
                </c:pt>
                <c:pt idx="639">
                  <c:v>0.26289626291495199</c:v>
                </c:pt>
                <c:pt idx="640">
                  <c:v>0.24769558681149234</c:v>
                </c:pt>
                <c:pt idx="641">
                  <c:v>0.26288285189302096</c:v>
                </c:pt>
                <c:pt idx="642">
                  <c:v>0.15650353188209978</c:v>
                </c:pt>
                <c:pt idx="643">
                  <c:v>0.1413018101214514</c:v>
                </c:pt>
                <c:pt idx="644">
                  <c:v>0.24770506399188769</c:v>
                </c:pt>
                <c:pt idx="645">
                  <c:v>0.26289169572319399</c:v>
                </c:pt>
                <c:pt idx="646">
                  <c:v>0.14129214747787788</c:v>
                </c:pt>
                <c:pt idx="647">
                  <c:v>0.26289840128870157</c:v>
                </c:pt>
                <c:pt idx="648">
                  <c:v>0.18690879496644294</c:v>
                </c:pt>
                <c:pt idx="649">
                  <c:v>0.23250798614798013</c:v>
                </c:pt>
                <c:pt idx="650">
                  <c:v>0.32370528001392379</c:v>
                </c:pt>
                <c:pt idx="651">
                  <c:v>1.9704415925778082E-2</c:v>
                </c:pt>
                <c:pt idx="652">
                  <c:v>1.970416462279085E-2</c:v>
                </c:pt>
                <c:pt idx="653">
                  <c:v>0.29328036488989306</c:v>
                </c:pt>
                <c:pt idx="654">
                  <c:v>0.33889667877697865</c:v>
                </c:pt>
                <c:pt idx="655">
                  <c:v>0.14130836599849236</c:v>
                </c:pt>
                <c:pt idx="656">
                  <c:v>0.24771655626247222</c:v>
                </c:pt>
                <c:pt idx="657">
                  <c:v>0.18689058978232562</c:v>
                </c:pt>
                <c:pt idx="658">
                  <c:v>0.1412975532377416</c:v>
                </c:pt>
                <c:pt idx="659">
                  <c:v>0.26288163801628628</c:v>
                </c:pt>
                <c:pt idx="660">
                  <c:v>0.14129394935187331</c:v>
                </c:pt>
                <c:pt idx="661">
                  <c:v>6.5302046991136231E-2</c:v>
                </c:pt>
                <c:pt idx="662">
                  <c:v>0.29334634769429202</c:v>
                </c:pt>
                <c:pt idx="663">
                  <c:v>0.29338002781279549</c:v>
                </c:pt>
                <c:pt idx="664">
                  <c:v>9.5733935264394623E-2</c:v>
                </c:pt>
                <c:pt idx="665">
                  <c:v>3.4918710210774473E-2</c:v>
                </c:pt>
                <c:pt idx="666">
                  <c:v>0.33905667236041614</c:v>
                </c:pt>
                <c:pt idx="667">
                  <c:v>0.2326444745460711</c:v>
                </c:pt>
                <c:pt idx="668">
                  <c:v>0.30871247797569595</c:v>
                </c:pt>
                <c:pt idx="669">
                  <c:v>0.21747038156115098</c:v>
                </c:pt>
                <c:pt idx="670">
                  <c:v>0.27834170055199708</c:v>
                </c:pt>
                <c:pt idx="671">
                  <c:v>0.18707429065692174</c:v>
                </c:pt>
                <c:pt idx="672">
                  <c:v>0.1871107625959933</c:v>
                </c:pt>
                <c:pt idx="673">
                  <c:v>0.32408817168219889</c:v>
                </c:pt>
                <c:pt idx="674">
                  <c:v>0.17193707614059964</c:v>
                </c:pt>
                <c:pt idx="675">
                  <c:v>0.27846740521311697</c:v>
                </c:pt>
                <c:pt idx="676">
                  <c:v>0.24807524054458277</c:v>
                </c:pt>
                <c:pt idx="677">
                  <c:v>0.27851008548060308</c:v>
                </c:pt>
                <c:pt idx="678">
                  <c:v>0.26330472537709115</c:v>
                </c:pt>
                <c:pt idx="679">
                  <c:v>0.2937571499378277</c:v>
                </c:pt>
                <c:pt idx="680">
                  <c:v>0.11107750771958548</c:v>
                </c:pt>
                <c:pt idx="681">
                  <c:v>0.15675123712671815</c:v>
                </c:pt>
                <c:pt idx="682">
                  <c:v>9.5856225815802817E-2</c:v>
                </c:pt>
                <c:pt idx="683">
                  <c:v>0.17197821607869687</c:v>
                </c:pt>
                <c:pt idx="684">
                  <c:v>0.30902798167070678</c:v>
                </c:pt>
                <c:pt idx="685">
                  <c:v>0.24811844694521792</c:v>
                </c:pt>
                <c:pt idx="686">
                  <c:v>0.18722876658605969</c:v>
                </c:pt>
                <c:pt idx="687">
                  <c:v>6.5418849977922647E-2</c:v>
                </c:pt>
                <c:pt idx="688">
                  <c:v>0.11110626967641386</c:v>
                </c:pt>
                <c:pt idx="689">
                  <c:v>0.20246971938188893</c:v>
                </c:pt>
                <c:pt idx="690">
                  <c:v>0.46135886029761558</c:v>
                </c:pt>
                <c:pt idx="691">
                  <c:v>0.217726773898932</c:v>
                </c:pt>
                <c:pt idx="692">
                  <c:v>0.20251629150534425</c:v>
                </c:pt>
                <c:pt idx="693">
                  <c:v>0.37004289437480897</c:v>
                </c:pt>
                <c:pt idx="694">
                  <c:v>0.35481129645854614</c:v>
                </c:pt>
                <c:pt idx="695">
                  <c:v>0.24821791091526629</c:v>
                </c:pt>
                <c:pt idx="696">
                  <c:v>8.068249981287727E-2</c:v>
                </c:pt>
                <c:pt idx="697">
                  <c:v>0.40053816260703617</c:v>
                </c:pt>
                <c:pt idx="698">
                  <c:v>0.17208951568615774</c:v>
                </c:pt>
                <c:pt idx="699">
                  <c:v>0.18733974263277273</c:v>
                </c:pt>
                <c:pt idx="700">
                  <c:v>0.3244926845592877</c:v>
                </c:pt>
                <c:pt idx="701">
                  <c:v>3.4985502801444947E-2</c:v>
                </c:pt>
                <c:pt idx="702">
                  <c:v>0.12641469691572921</c:v>
                </c:pt>
                <c:pt idx="703">
                  <c:v>0.33976170854453103</c:v>
                </c:pt>
                <c:pt idx="704">
                  <c:v>0.20263377215444939</c:v>
                </c:pt>
                <c:pt idx="705">
                  <c:v>0.15692108353003661</c:v>
                </c:pt>
                <c:pt idx="706">
                  <c:v>0.2789051079906934</c:v>
                </c:pt>
                <c:pt idx="707">
                  <c:v>0.18747457245738874</c:v>
                </c:pt>
                <c:pt idx="708">
                  <c:v>0.14174519250787349</c:v>
                </c:pt>
                <c:pt idx="709">
                  <c:v>0.2485172843925354</c:v>
                </c:pt>
                <c:pt idx="710">
                  <c:v>0.23334613642080448</c:v>
                </c:pt>
                <c:pt idx="711">
                  <c:v>0.24861389620182864</c:v>
                </c:pt>
                <c:pt idx="712">
                  <c:v>0.40128633069825548</c:v>
                </c:pt>
                <c:pt idx="713">
                  <c:v>0.37082298352790227</c:v>
                </c:pt>
                <c:pt idx="714">
                  <c:v>0.23350230528610644</c:v>
                </c:pt>
                <c:pt idx="715">
                  <c:v>-0.13288112855205184</c:v>
                </c:pt>
                <c:pt idx="716">
                  <c:v>0.27935794960280891</c:v>
                </c:pt>
                <c:pt idx="717">
                  <c:v>0.20303780604793167</c:v>
                </c:pt>
                <c:pt idx="718">
                  <c:v>0.30997688510755245</c:v>
                </c:pt>
                <c:pt idx="719">
                  <c:v>0.15729445561031333</c:v>
                </c:pt>
                <c:pt idx="720">
                  <c:v>0.17259248209529049</c:v>
                </c:pt>
                <c:pt idx="721">
                  <c:v>0.26431375204853536</c:v>
                </c:pt>
                <c:pt idx="722">
                  <c:v>0.12680314721884758</c:v>
                </c:pt>
                <c:pt idx="723">
                  <c:v>5.0388710410684469E-2</c:v>
                </c:pt>
                <c:pt idx="724">
                  <c:v>0.14214274584095263</c:v>
                </c:pt>
                <c:pt idx="725">
                  <c:v>0.35628129940840769</c:v>
                </c:pt>
                <c:pt idx="726">
                  <c:v>0.24923997235655135</c:v>
                </c:pt>
                <c:pt idx="727">
                  <c:v>0.17279542655472024</c:v>
                </c:pt>
                <c:pt idx="728">
                  <c:v>0.18812581281770457</c:v>
                </c:pt>
                <c:pt idx="729">
                  <c:v>0.15754408897312783</c:v>
                </c:pt>
                <c:pt idx="730">
                  <c:v>0.31062814371003361</c:v>
                </c:pt>
                <c:pt idx="731">
                  <c:v>0.24942239927144588</c:v>
                </c:pt>
                <c:pt idx="732">
                  <c:v>0.1116950895325792</c:v>
                </c:pt>
                <c:pt idx="733">
                  <c:v>0.18825629968259297</c:v>
                </c:pt>
                <c:pt idx="734">
                  <c:v>0.11173670683133094</c:v>
                </c:pt>
                <c:pt idx="735">
                  <c:v>3.5170559828178023E-2</c:v>
                </c:pt>
                <c:pt idx="736">
                  <c:v>4.539623681239442E-3</c:v>
                </c:pt>
                <c:pt idx="737">
                  <c:v>0.14243440238750099</c:v>
                </c:pt>
                <c:pt idx="738">
                  <c:v>0.29572981067361126</c:v>
                </c:pt>
                <c:pt idx="739">
                  <c:v>8.1183652685943367E-2</c:v>
                </c:pt>
                <c:pt idx="740">
                  <c:v>6.5867059335847924E-2</c:v>
                </c:pt>
                <c:pt idx="741">
                  <c:v>8.1221255118868768E-2</c:v>
                </c:pt>
                <c:pt idx="742">
                  <c:v>0.14258836571011779</c:v>
                </c:pt>
                <c:pt idx="743">
                  <c:v>0.14262027520978376</c:v>
                </c:pt>
                <c:pt idx="744">
                  <c:v>0.17334490862541335</c:v>
                </c:pt>
                <c:pt idx="745">
                  <c:v>0.15803630325991186</c:v>
                </c:pt>
                <c:pt idx="746">
                  <c:v>8.1305988084681896E-2</c:v>
                </c:pt>
                <c:pt idx="747">
                  <c:v>0.12738366020979125</c:v>
                </c:pt>
                <c:pt idx="748">
                  <c:v>3.5268729647235923E-2</c:v>
                </c:pt>
                <c:pt idx="749">
                  <c:v>-5.6896511918183353E-2</c:v>
                </c:pt>
                <c:pt idx="750">
                  <c:v>0.11210688193485208</c:v>
                </c:pt>
                <c:pt idx="751">
                  <c:v>0.12750456621384323</c:v>
                </c:pt>
                <c:pt idx="752">
                  <c:v>0.2043932390029089</c:v>
                </c:pt>
                <c:pt idx="753">
                  <c:v>0.11217339790396044</c:v>
                </c:pt>
                <c:pt idx="754">
                  <c:v>0.25059496827810179</c:v>
                </c:pt>
                <c:pt idx="755">
                  <c:v>5.0704500046740819E-2</c:v>
                </c:pt>
                <c:pt idx="756">
                  <c:v>9.6876942433263183E-2</c:v>
                </c:pt>
                <c:pt idx="757">
                  <c:v>0.11229361575931809</c:v>
                </c:pt>
                <c:pt idx="758">
                  <c:v>-8.779524627353763E-2</c:v>
                </c:pt>
                <c:pt idx="759">
                  <c:v>-0.16476344964663023</c:v>
                </c:pt>
                <c:pt idx="760">
                  <c:v>6.613862820773754E-2</c:v>
                </c:pt>
                <c:pt idx="761">
                  <c:v>8.1532809392833971E-2</c:v>
                </c:pt>
                <c:pt idx="762">
                  <c:v>-8.7812705680909861E-2</c:v>
                </c:pt>
                <c:pt idx="763">
                  <c:v>0.25088176337345641</c:v>
                </c:pt>
                <c:pt idx="764">
                  <c:v>0.38942146262534771</c:v>
                </c:pt>
                <c:pt idx="765">
                  <c:v>8.1550714802466825E-2</c:v>
                </c:pt>
                <c:pt idx="766">
                  <c:v>0.18932631081586956</c:v>
                </c:pt>
                <c:pt idx="767">
                  <c:v>0.34336249470754315</c:v>
                </c:pt>
                <c:pt idx="768">
                  <c:v>5.0758213828667714E-2</c:v>
                </c:pt>
                <c:pt idx="769">
                  <c:v>1.9954022940333816E-2</c:v>
                </c:pt>
                <c:pt idx="770">
                  <c:v>0.11231101797784113</c:v>
                </c:pt>
                <c:pt idx="771">
                  <c:v>0.18930185731874133</c:v>
                </c:pt>
                <c:pt idx="772">
                  <c:v>4.5629642517820571E-3</c:v>
                </c:pt>
                <c:pt idx="773">
                  <c:v>3.5365890169675514E-2</c:v>
                </c:pt>
                <c:pt idx="774">
                  <c:v>3.5371737309426082E-2</c:v>
                </c:pt>
                <c:pt idx="775">
                  <c:v>0.12780448777628645</c:v>
                </c:pt>
                <c:pt idx="776">
                  <c:v>-0.13409483609690256</c:v>
                </c:pt>
                <c:pt idx="777">
                  <c:v>0.12784414320436735</c:v>
                </c:pt>
                <c:pt idx="778">
                  <c:v>0.2357090303690301</c:v>
                </c:pt>
                <c:pt idx="779">
                  <c:v>6.6218164924101888E-2</c:v>
                </c:pt>
                <c:pt idx="780">
                  <c:v>8.1637192645082721E-2</c:v>
                </c:pt>
                <c:pt idx="781">
                  <c:v>9.7062379227325732E-2</c:v>
                </c:pt>
                <c:pt idx="782">
                  <c:v>5.081861370025937E-2</c:v>
                </c:pt>
                <c:pt idx="783">
                  <c:v>0.18958835923717318</c:v>
                </c:pt>
                <c:pt idx="784">
                  <c:v>0.18972088359121977</c:v>
                </c:pt>
                <c:pt idx="785">
                  <c:v>-1.0853444366326728E-2</c:v>
                </c:pt>
                <c:pt idx="786">
                  <c:v>-1.085330391775385E-2</c:v>
                </c:pt>
                <c:pt idx="787">
                  <c:v>0.12795828976079984</c:v>
                </c:pt>
                <c:pt idx="788">
                  <c:v>6.6264435380958775E-2</c:v>
                </c:pt>
                <c:pt idx="789">
                  <c:v>5.0854132793448775E-2</c:v>
                </c:pt>
                <c:pt idx="790">
                  <c:v>6.6295318293207173E-2</c:v>
                </c:pt>
                <c:pt idx="791">
                  <c:v>6.6302185072252509E-2</c:v>
                </c:pt>
                <c:pt idx="792">
                  <c:v>2.0012689959392153E-2</c:v>
                </c:pt>
                <c:pt idx="793">
                  <c:v>-5.7184690683679547E-2</c:v>
                </c:pt>
                <c:pt idx="794">
                  <c:v>-0.14992595976951612</c:v>
                </c:pt>
                <c:pt idx="795">
                  <c:v>6.6366794607117585E-2</c:v>
                </c:pt>
                <c:pt idx="796">
                  <c:v>-1.086933850229079E-2</c:v>
                </c:pt>
                <c:pt idx="797">
                  <c:v>0.17452226095360152</c:v>
                </c:pt>
                <c:pt idx="798">
                  <c:v>-2.6324717175333898E-2</c:v>
                </c:pt>
                <c:pt idx="799">
                  <c:v>2.0036045623392063E-2</c:v>
                </c:pt>
                <c:pt idx="800">
                  <c:v>0.11276391434586504</c:v>
                </c:pt>
                <c:pt idx="801">
                  <c:v>0.12821711312580533</c:v>
                </c:pt>
                <c:pt idx="802">
                  <c:v>3.5493749941688808E-2</c:v>
                </c:pt>
                <c:pt idx="803">
                  <c:v>4.5805980958124951E-3</c:v>
                </c:pt>
                <c:pt idx="804">
                  <c:v>4.5804792935847044E-3</c:v>
                </c:pt>
                <c:pt idx="805">
                  <c:v>5.0954379566605965E-2</c:v>
                </c:pt>
                <c:pt idx="806">
                  <c:v>0.15920113095292202</c:v>
                </c:pt>
                <c:pt idx="807">
                  <c:v>0.12828562011277148</c:v>
                </c:pt>
                <c:pt idx="808">
                  <c:v>0.15921520434285641</c:v>
                </c:pt>
                <c:pt idx="809">
                  <c:v>0.11283733919670037</c:v>
                </c:pt>
                <c:pt idx="810">
                  <c:v>3.5511334406047479E-2</c:v>
                </c:pt>
                <c:pt idx="811">
                  <c:v>-0.11913624269435634</c:v>
                </c:pt>
                <c:pt idx="812">
                  <c:v>-1.0882454481020687E-2</c:v>
                </c:pt>
                <c:pt idx="813">
                  <c:v>-4.1817874004414092E-2</c:v>
                </c:pt>
                <c:pt idx="814">
                  <c:v>-1.0882480578629776E-2</c:v>
                </c:pt>
                <c:pt idx="815">
                  <c:v>-5.7275344428495266E-2</c:v>
                </c:pt>
                <c:pt idx="816">
                  <c:v>4.5830458910433337E-3</c:v>
                </c:pt>
                <c:pt idx="817">
                  <c:v>3.5512170550424146E-2</c:v>
                </c:pt>
                <c:pt idx="818">
                  <c:v>8.1911740993109106E-2</c:v>
                </c:pt>
                <c:pt idx="819">
                  <c:v>5.0972889201113813E-2</c:v>
                </c:pt>
                <c:pt idx="820">
                  <c:v>-4.1804754431276341E-2</c:v>
                </c:pt>
                <c:pt idx="821">
                  <c:v>9.7360811855914456E-2</c:v>
                </c:pt>
                <c:pt idx="822">
                  <c:v>6.643653204453312E-2</c:v>
                </c:pt>
                <c:pt idx="823">
                  <c:v>8.1902177202533524E-2</c:v>
                </c:pt>
                <c:pt idx="824">
                  <c:v>8.1909615513297146E-2</c:v>
                </c:pt>
                <c:pt idx="825">
                  <c:v>0.15923417865969894</c:v>
                </c:pt>
                <c:pt idx="826">
                  <c:v>2.005039335005852E-2</c:v>
                </c:pt>
                <c:pt idx="827">
                  <c:v>0.15923417865969894</c:v>
                </c:pt>
                <c:pt idx="828">
                  <c:v>0.22109467933565508</c:v>
                </c:pt>
                <c:pt idx="829">
                  <c:v>-1.0883045381503939E-2</c:v>
                </c:pt>
                <c:pt idx="830">
                  <c:v>0.14378736471066483</c:v>
                </c:pt>
                <c:pt idx="831">
                  <c:v>-0.15008974469220263</c:v>
                </c:pt>
                <c:pt idx="832">
                  <c:v>4.5840569707514467E-3</c:v>
                </c:pt>
                <c:pt idx="833">
                  <c:v>9.7394926993415065E-2</c:v>
                </c:pt>
                <c:pt idx="834">
                  <c:v>3.5528388548784408E-2</c:v>
                </c:pt>
                <c:pt idx="835">
                  <c:v>-2.6359977196886365E-2</c:v>
                </c:pt>
                <c:pt idx="836">
                  <c:v>0.12834358624123418</c:v>
                </c:pt>
                <c:pt idx="837">
                  <c:v>2.0057680616592809E-2</c:v>
                </c:pt>
                <c:pt idx="838">
                  <c:v>4.5856637204783135E-3</c:v>
                </c:pt>
                <c:pt idx="839">
                  <c:v>2.0055337703309712E-2</c:v>
                </c:pt>
                <c:pt idx="840">
                  <c:v>-4.1827544001990659E-2</c:v>
                </c:pt>
                <c:pt idx="841">
                  <c:v>2.0055337703309712E-2</c:v>
                </c:pt>
                <c:pt idx="842">
                  <c:v>5.0995504535990457E-2</c:v>
                </c:pt>
                <c:pt idx="843">
                  <c:v>-4.1824929217148761E-2</c:v>
                </c:pt>
                <c:pt idx="844">
                  <c:v>5.099418088851311E-2</c:v>
                </c:pt>
                <c:pt idx="845">
                  <c:v>-7.2767245087001609E-2</c:v>
                </c:pt>
                <c:pt idx="846">
                  <c:v>5.0995504535990457E-2</c:v>
                </c:pt>
                <c:pt idx="847">
                  <c:v>-0.1346503674471011</c:v>
                </c:pt>
                <c:pt idx="848">
                  <c:v>0.20568826353259664</c:v>
                </c:pt>
                <c:pt idx="849">
                  <c:v>-4.182655768125243E-2</c:v>
                </c:pt>
                <c:pt idx="850">
                  <c:v>-0.19653764695254547</c:v>
                </c:pt>
                <c:pt idx="851">
                  <c:v>-1.0887283272515804E-2</c:v>
                </c:pt>
                <c:pt idx="852">
                  <c:v>0.1128900655564922</c:v>
                </c:pt>
                <c:pt idx="853">
                  <c:v>5.1001461800090866E-2</c:v>
                </c:pt>
                <c:pt idx="854">
                  <c:v>5.1006096190077239E-2</c:v>
                </c:pt>
                <c:pt idx="855">
                  <c:v>-4.1833615824634345E-2</c:v>
                </c:pt>
                <c:pt idx="856">
                  <c:v>-1.0887707243151301E-2</c:v>
                </c:pt>
                <c:pt idx="857">
                  <c:v>6.6477927134400816E-2</c:v>
                </c:pt>
                <c:pt idx="858">
                  <c:v>-0.15015404131280471</c:v>
                </c:pt>
                <c:pt idx="859">
                  <c:v>0.11290472051359529</c:v>
                </c:pt>
                <c:pt idx="860">
                  <c:v>0.15930445061269183</c:v>
                </c:pt>
                <c:pt idx="861">
                  <c:v>0.17476279044768722</c:v>
                </c:pt>
                <c:pt idx="862">
                  <c:v>-2.6359292895409326E-2</c:v>
                </c:pt>
                <c:pt idx="863">
                  <c:v>-7.2773856513142637E-2</c:v>
                </c:pt>
                <c:pt idx="864">
                  <c:v>3.5525621899449009E-2</c:v>
                </c:pt>
                <c:pt idx="865">
                  <c:v>-7.2764411986380478E-2</c:v>
                </c:pt>
                <c:pt idx="866">
                  <c:v>2.0052735108193852E-2</c:v>
                </c:pt>
                <c:pt idx="867">
                  <c:v>3.5518707160871285E-2</c:v>
                </c:pt>
                <c:pt idx="868">
                  <c:v>0.23661813246910571</c:v>
                </c:pt>
                <c:pt idx="869">
                  <c:v>-2.6354364164299236E-2</c:v>
                </c:pt>
                <c:pt idx="870">
                  <c:v>0.12833488416348973</c:v>
                </c:pt>
                <c:pt idx="871">
                  <c:v>2.0052474885833248E-2</c:v>
                </c:pt>
                <c:pt idx="872">
                  <c:v>-2.6351425981290151E-2</c:v>
                </c:pt>
                <c:pt idx="873">
                  <c:v>2.0051434063924921E-2</c:v>
                </c:pt>
                <c:pt idx="874">
                  <c:v>0.14379441068939239</c:v>
                </c:pt>
                <c:pt idx="875">
                  <c:v>-5.728500588511834E-2</c:v>
                </c:pt>
                <c:pt idx="876">
                  <c:v>3.5516214945922983E-2</c:v>
                </c:pt>
                <c:pt idx="877">
                  <c:v>5.0982932658655777E-2</c:v>
                </c:pt>
                <c:pt idx="878">
                  <c:v>-4.1811363612633545E-2</c:v>
                </c:pt>
                <c:pt idx="879">
                  <c:v>9.7376204709090197E-2</c:v>
                </c:pt>
                <c:pt idx="880">
                  <c:v>0.12830559296348185</c:v>
                </c:pt>
                <c:pt idx="881">
                  <c:v>0.11283820657572434</c:v>
                </c:pt>
                <c:pt idx="882">
                  <c:v>8.1904931976244544E-2</c:v>
                </c:pt>
                <c:pt idx="883">
                  <c:v>3.5509031047823804E-2</c:v>
                </c:pt>
                <c:pt idx="884">
                  <c:v>-4.1806482148949005E-2</c:v>
                </c:pt>
                <c:pt idx="885">
                  <c:v>0.14376083304172999</c:v>
                </c:pt>
                <c:pt idx="886">
                  <c:v>-8.8190661208020382E-2</c:v>
                </c:pt>
                <c:pt idx="887">
                  <c:v>4.5820946939612271E-3</c:v>
                </c:pt>
                <c:pt idx="888">
                  <c:v>2.0044931374155976E-2</c:v>
                </c:pt>
                <c:pt idx="889">
                  <c:v>-4.1804855247670684E-2</c:v>
                </c:pt>
                <c:pt idx="890">
                  <c:v>6.6450324678571621E-2</c:v>
                </c:pt>
                <c:pt idx="891">
                  <c:v>-0.1191606335188775</c:v>
                </c:pt>
                <c:pt idx="892">
                  <c:v>-1.0878951888429184E-2</c:v>
                </c:pt>
                <c:pt idx="893">
                  <c:v>-2.633980522766995E-2</c:v>
                </c:pt>
                <c:pt idx="894">
                  <c:v>2.0042331479037473E-2</c:v>
                </c:pt>
                <c:pt idx="895">
                  <c:v>-7.2727217821087486E-2</c:v>
                </c:pt>
                <c:pt idx="896">
                  <c:v>0.28289129233539928</c:v>
                </c:pt>
                <c:pt idx="897">
                  <c:v>-7.2721941934377379E-2</c:v>
                </c:pt>
                <c:pt idx="898">
                  <c:v>2.004378552533323E-2</c:v>
                </c:pt>
                <c:pt idx="899">
                  <c:v>0.11281186234217272</c:v>
                </c:pt>
                <c:pt idx="900">
                  <c:v>9.7346641641365098E-2</c:v>
                </c:pt>
                <c:pt idx="901">
                  <c:v>0.15920686947075757</c:v>
                </c:pt>
                <c:pt idx="902">
                  <c:v>6.6425840802321737E-2</c:v>
                </c:pt>
                <c:pt idx="903">
                  <c:v>4.5819516342631107E-3</c:v>
                </c:pt>
                <c:pt idx="904">
                  <c:v>-8.8196127955173426E-2</c:v>
                </c:pt>
                <c:pt idx="905">
                  <c:v>-0.13457177264153503</c:v>
                </c:pt>
                <c:pt idx="906">
                  <c:v>4.5815950714008565E-3</c:v>
                </c:pt>
                <c:pt idx="907">
                  <c:v>8.1895567453581744E-2</c:v>
                </c:pt>
                <c:pt idx="908">
                  <c:v>-4.1803007818755421E-2</c:v>
                </c:pt>
                <c:pt idx="909">
                  <c:v>2.0043631342287468E-2</c:v>
                </c:pt>
                <c:pt idx="910">
                  <c:v>-7.2727393328316875E-2</c:v>
                </c:pt>
                <c:pt idx="911">
                  <c:v>-5.7266126719873127E-2</c:v>
                </c:pt>
                <c:pt idx="912">
                  <c:v>8.1883686387363111E-2</c:v>
                </c:pt>
                <c:pt idx="913">
                  <c:v>9.7359503679392154E-2</c:v>
                </c:pt>
                <c:pt idx="914">
                  <c:v>6.6439788196387906E-2</c:v>
                </c:pt>
                <c:pt idx="915">
                  <c:v>2.0042485685802917E-2</c:v>
                </c:pt>
                <c:pt idx="916">
                  <c:v>0.1746784049881196</c:v>
                </c:pt>
                <c:pt idx="917">
                  <c:v>4.5817733458948726E-3</c:v>
                </c:pt>
                <c:pt idx="918">
                  <c:v>8.1889194505645579E-2</c:v>
                </c:pt>
                <c:pt idx="919">
                  <c:v>-5.7263898408111989E-2</c:v>
                </c:pt>
                <c:pt idx="920">
                  <c:v>0.25196802565405019</c:v>
                </c:pt>
                <c:pt idx="921">
                  <c:v>2.0042485685802917E-2</c:v>
                </c:pt>
                <c:pt idx="922">
                  <c:v>-0.10365626363911229</c:v>
                </c:pt>
                <c:pt idx="923">
                  <c:v>5.0968114406809449E-2</c:v>
                </c:pt>
                <c:pt idx="924">
                  <c:v>5.0969559529089228E-2</c:v>
                </c:pt>
                <c:pt idx="925">
                  <c:v>-4.1805719060377042E-2</c:v>
                </c:pt>
                <c:pt idx="926">
                  <c:v>0.17464400219859669</c:v>
                </c:pt>
                <c:pt idx="927">
                  <c:v>-8.8193627494428772E-2</c:v>
                </c:pt>
                <c:pt idx="928">
                  <c:v>-1.0880587908714413E-2</c:v>
                </c:pt>
                <c:pt idx="929">
                  <c:v>8.1894307803884361E-2</c:v>
                </c:pt>
                <c:pt idx="930">
                  <c:v>0.15920067473128061</c:v>
                </c:pt>
                <c:pt idx="931">
                  <c:v>5.0972204070014807E-2</c:v>
                </c:pt>
                <c:pt idx="932">
                  <c:v>6.6427563955731739E-2</c:v>
                </c:pt>
                <c:pt idx="933">
                  <c:v>-1.0880331866148648E-2</c:v>
                </c:pt>
                <c:pt idx="934">
                  <c:v>4.5813573936548235E-3</c:v>
                </c:pt>
                <c:pt idx="935">
                  <c:v>0.68486184049727272</c:v>
                </c:pt>
                <c:pt idx="936">
                  <c:v>2.0042591438199565E-2</c:v>
                </c:pt>
                <c:pt idx="937">
                  <c:v>0.22102585698180682</c:v>
                </c:pt>
                <c:pt idx="938">
                  <c:v>3.5505619416404517E-2</c:v>
                </c:pt>
                <c:pt idx="939">
                  <c:v>-2.6339666262052017E-2</c:v>
                </c:pt>
                <c:pt idx="940">
                  <c:v>8.1894307803884361E-2</c:v>
                </c:pt>
                <c:pt idx="941">
                  <c:v>8.1892183300147317E-2</c:v>
                </c:pt>
                <c:pt idx="942">
                  <c:v>0.11281945092432946</c:v>
                </c:pt>
                <c:pt idx="943">
                  <c:v>-2.6345196688510382E-2</c:v>
                </c:pt>
                <c:pt idx="944">
                  <c:v>5.0971542909056637E-2</c:v>
                </c:pt>
                <c:pt idx="945">
                  <c:v>3.550239594473785E-2</c:v>
                </c:pt>
                <c:pt idx="946">
                  <c:v>-7.2730223261388866E-2</c:v>
                </c:pt>
                <c:pt idx="947">
                  <c:v>3.5504885755918619E-2</c:v>
                </c:pt>
                <c:pt idx="948">
                  <c:v>0.15921681195328152</c:v>
                </c:pt>
                <c:pt idx="949">
                  <c:v>-2.6342804714959582E-2</c:v>
                </c:pt>
                <c:pt idx="950">
                  <c:v>2.0045345555339093E-2</c:v>
                </c:pt>
                <c:pt idx="951">
                  <c:v>3.5508468368587801E-2</c:v>
                </c:pt>
                <c:pt idx="952">
                  <c:v>0.14374812559353303</c:v>
                </c:pt>
                <c:pt idx="953">
                  <c:v>2.004378552533323E-2</c:v>
                </c:pt>
                <c:pt idx="954">
                  <c:v>6.6427724372220887E-2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53-4529-A24F-B80AC69D1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938800"/>
        <c:axId val="901940880"/>
      </c:scatterChart>
      <c:valAx>
        <c:axId val="90193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>
                    <a:solidFill>
                      <a:schemeClr val="tx1"/>
                    </a:solidFill>
                  </a:rPr>
                  <a:t>SO2,</a:t>
                </a:r>
                <a:r>
                  <a:rPr lang="de-DE" baseline="0">
                    <a:solidFill>
                      <a:schemeClr val="tx1"/>
                    </a:solidFill>
                  </a:rPr>
                  <a:t> ppm</a:t>
                </a:r>
                <a:endParaRPr lang="de-DE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40880"/>
        <c:crosses val="autoZero"/>
        <c:crossBetween val="midCat"/>
      </c:valAx>
      <c:valAx>
        <c:axId val="9019408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>
                    <a:solidFill>
                      <a:schemeClr val="tx1"/>
                    </a:solidFill>
                  </a:rPr>
                  <a:t>CO2 mixing ratio, ppm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388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799671916010499"/>
                  <c:y val="0.342123804921496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BG_4!$M$2:$M$865</c:f>
              <c:numCache>
                <c:formatCode>General</c:formatCode>
                <c:ptCount val="859"/>
                <c:pt idx="0">
                  <c:v>4.2244951843050854E-2</c:v>
                </c:pt>
                <c:pt idx="1">
                  <c:v>7.0943968040775601E-2</c:v>
                </c:pt>
                <c:pt idx="2">
                  <c:v>0.14785733145067789</c:v>
                </c:pt>
                <c:pt idx="3">
                  <c:v>0.16737266246513072</c:v>
                </c:pt>
                <c:pt idx="4">
                  <c:v>0.18574003283167456</c:v>
                </c:pt>
                <c:pt idx="5">
                  <c:v>0.22477069486058021</c:v>
                </c:pt>
                <c:pt idx="6">
                  <c:v>0.25232175041039595</c:v>
                </c:pt>
                <c:pt idx="7">
                  <c:v>0.27872484531230257</c:v>
                </c:pt>
                <c:pt idx="8">
                  <c:v>0.28216872725602971</c:v>
                </c:pt>
                <c:pt idx="9">
                  <c:v>0.28216872725602971</c:v>
                </c:pt>
                <c:pt idx="10">
                  <c:v>0.28561260919975656</c:v>
                </c:pt>
                <c:pt idx="11">
                  <c:v>0.29594425503093746</c:v>
                </c:pt>
                <c:pt idx="12">
                  <c:v>0.30512794021420941</c:v>
                </c:pt>
                <c:pt idx="13">
                  <c:v>0.29938813697466454</c:v>
                </c:pt>
                <c:pt idx="14">
                  <c:v>0.30397997956630041</c:v>
                </c:pt>
                <c:pt idx="15">
                  <c:v>0.33612287770775207</c:v>
                </c:pt>
                <c:pt idx="16">
                  <c:v>0.35334228742638696</c:v>
                </c:pt>
                <c:pt idx="17">
                  <c:v>0.37744946103247584</c:v>
                </c:pt>
                <c:pt idx="18">
                  <c:v>0.38089334297620275</c:v>
                </c:pt>
                <c:pt idx="19">
                  <c:v>0.3717096577929308</c:v>
                </c:pt>
                <c:pt idx="20">
                  <c:v>0.36023005131384095</c:v>
                </c:pt>
                <c:pt idx="21">
                  <c:v>0.36482189390547681</c:v>
                </c:pt>
                <c:pt idx="22">
                  <c:v>0.35449024807429591</c:v>
                </c:pt>
                <c:pt idx="23">
                  <c:v>0.35449024807429591</c:v>
                </c:pt>
                <c:pt idx="24">
                  <c:v>0.34645452353893297</c:v>
                </c:pt>
                <c:pt idx="25">
                  <c:v>0.351046366130569</c:v>
                </c:pt>
                <c:pt idx="26">
                  <c:v>0.37974538232829375</c:v>
                </c:pt>
                <c:pt idx="27">
                  <c:v>0.39352091010320156</c:v>
                </c:pt>
                <c:pt idx="28">
                  <c:v>0.41992400500510835</c:v>
                </c:pt>
                <c:pt idx="29">
                  <c:v>0.42451584759674443</c:v>
                </c:pt>
                <c:pt idx="30">
                  <c:v>0.46813835221728595</c:v>
                </c:pt>
                <c:pt idx="31">
                  <c:v>0.49109756517546582</c:v>
                </c:pt>
                <c:pt idx="32">
                  <c:v>0.50602105359828253</c:v>
                </c:pt>
                <c:pt idx="33">
                  <c:v>0.51176085683782757</c:v>
                </c:pt>
                <c:pt idx="34">
                  <c:v>0.51520473878155448</c:v>
                </c:pt>
                <c:pt idx="35">
                  <c:v>0.51290881748573658</c:v>
                </c:pt>
                <c:pt idx="36">
                  <c:v>0.51176085683782757</c:v>
                </c:pt>
                <c:pt idx="37">
                  <c:v>0.50716901424619154</c:v>
                </c:pt>
                <c:pt idx="38">
                  <c:v>0.50946493554200967</c:v>
                </c:pt>
                <c:pt idx="39">
                  <c:v>0.51176085683782757</c:v>
                </c:pt>
                <c:pt idx="40">
                  <c:v>0.51290881748573658</c:v>
                </c:pt>
                <c:pt idx="41">
                  <c:v>0.51635269942946349</c:v>
                </c:pt>
                <c:pt idx="42">
                  <c:v>0.52898026655646246</c:v>
                </c:pt>
                <c:pt idx="43">
                  <c:v>0.55882724340209622</c:v>
                </c:pt>
                <c:pt idx="44">
                  <c:v>0.58637829895191196</c:v>
                </c:pt>
                <c:pt idx="45">
                  <c:v>0.59900586607891082</c:v>
                </c:pt>
                <c:pt idx="46">
                  <c:v>0.59670994478309292</c:v>
                </c:pt>
                <c:pt idx="47">
                  <c:v>0.58063849571236692</c:v>
                </c:pt>
                <c:pt idx="48">
                  <c:v>0.55193947951464217</c:v>
                </c:pt>
                <c:pt idx="49">
                  <c:v>0.53472006979600728</c:v>
                </c:pt>
                <c:pt idx="50">
                  <c:v>0.52438842396482643</c:v>
                </c:pt>
                <c:pt idx="51">
                  <c:v>0.51635269942946349</c:v>
                </c:pt>
                <c:pt idx="52">
                  <c:v>0.50487309295037364</c:v>
                </c:pt>
                <c:pt idx="53">
                  <c:v>0.47387815545683093</c:v>
                </c:pt>
                <c:pt idx="54">
                  <c:v>0.42681176889256234</c:v>
                </c:pt>
                <c:pt idx="55">
                  <c:v>0.40959235917392744</c:v>
                </c:pt>
                <c:pt idx="56">
                  <c:v>0.3992607133427466</c:v>
                </c:pt>
                <c:pt idx="57">
                  <c:v>0.3992607133427466</c:v>
                </c:pt>
                <c:pt idx="58">
                  <c:v>0.36023005131384095</c:v>
                </c:pt>
                <c:pt idx="59">
                  <c:v>0.37056169714502185</c:v>
                </c:pt>
                <c:pt idx="60">
                  <c:v>0.35678616937011404</c:v>
                </c:pt>
                <c:pt idx="61">
                  <c:v>0.34645452353893297</c:v>
                </c:pt>
                <c:pt idx="62">
                  <c:v>0.33612287770775207</c:v>
                </c:pt>
                <c:pt idx="63">
                  <c:v>0.33612287770775207</c:v>
                </c:pt>
                <c:pt idx="64">
                  <c:v>0.3189034679891174</c:v>
                </c:pt>
                <c:pt idx="65">
                  <c:v>0.33841879900357019</c:v>
                </c:pt>
                <c:pt idx="66">
                  <c:v>0.37056169714502185</c:v>
                </c:pt>
                <c:pt idx="67">
                  <c:v>0.3992607133427466</c:v>
                </c:pt>
                <c:pt idx="68">
                  <c:v>0.4291076901883803</c:v>
                </c:pt>
                <c:pt idx="69">
                  <c:v>0.50831697489410055</c:v>
                </c:pt>
                <c:pt idx="70">
                  <c:v>0.51635269942946349</c:v>
                </c:pt>
                <c:pt idx="71">
                  <c:v>0.57030684988118607</c:v>
                </c:pt>
                <c:pt idx="72">
                  <c:v>0.66329166236181425</c:v>
                </c:pt>
                <c:pt idx="73">
                  <c:v>0.81941431047743685</c:v>
                </c:pt>
                <c:pt idx="74">
                  <c:v>0.97553695859305933</c:v>
                </c:pt>
                <c:pt idx="75">
                  <c:v>1.1580627016105887</c:v>
                </c:pt>
                <c:pt idx="76">
                  <c:v>1.3107414677824845</c:v>
                </c:pt>
                <c:pt idx="77">
                  <c:v>1.4255375325733834</c:v>
                </c:pt>
                <c:pt idx="78">
                  <c:v>1.5345937941247374</c:v>
                </c:pt>
                <c:pt idx="79">
                  <c:v>1.6218388033658204</c:v>
                </c:pt>
                <c:pt idx="80">
                  <c:v>1.6654613079863623</c:v>
                </c:pt>
                <c:pt idx="81">
                  <c:v>1.660869465394726</c:v>
                </c:pt>
                <c:pt idx="82">
                  <c:v>1.6470939376198184</c:v>
                </c:pt>
                <c:pt idx="83">
                  <c:v>1.6264306459574567</c:v>
                </c:pt>
                <c:pt idx="84">
                  <c:v>1.6126551181825486</c:v>
                </c:pt>
                <c:pt idx="85">
                  <c:v>1.5805122200410968</c:v>
                </c:pt>
                <c:pt idx="86">
                  <c:v>1.570180574209916</c:v>
                </c:pt>
                <c:pt idx="87">
                  <c:v>1.5770683380973702</c:v>
                </c:pt>
                <c:pt idx="88">
                  <c:v>1.5713285348578252</c:v>
                </c:pt>
                <c:pt idx="89">
                  <c:v>1.5839561019848241</c:v>
                </c:pt>
                <c:pt idx="90">
                  <c:v>1.5828081413369148</c:v>
                </c:pt>
                <c:pt idx="91">
                  <c:v>1.5851040626327326</c:v>
                </c:pt>
                <c:pt idx="92">
                  <c:v>1.5954357084639139</c:v>
                </c:pt>
                <c:pt idx="93">
                  <c:v>1.5931397871680957</c:v>
                </c:pt>
                <c:pt idx="94">
                  <c:v>1.5839561019848241</c:v>
                </c:pt>
                <c:pt idx="95">
                  <c:v>1.573624456153643</c:v>
                </c:pt>
                <c:pt idx="96">
                  <c:v>1.5713285348578252</c:v>
                </c:pt>
                <c:pt idx="97">
                  <c:v>1.572476495505734</c:v>
                </c:pt>
                <c:pt idx="98">
                  <c:v>1.5506652431954633</c:v>
                </c:pt>
                <c:pt idx="99">
                  <c:v>1.5345937941247374</c:v>
                </c:pt>
                <c:pt idx="100">
                  <c:v>1.4898233288562868</c:v>
                </c:pt>
                <c:pt idx="101">
                  <c:v>1.4301293751650193</c:v>
                </c:pt>
                <c:pt idx="102">
                  <c:v>1.3819150279528416</c:v>
                </c:pt>
                <c:pt idx="103">
                  <c:v>1.3107414677824845</c:v>
                </c:pt>
                <c:pt idx="104">
                  <c:v>1.2625271205703068</c:v>
                </c:pt>
                <c:pt idx="105">
                  <c:v>1.2005372455832215</c:v>
                </c:pt>
                <c:pt idx="106">
                  <c:v>1.1787259932729506</c:v>
                </c:pt>
                <c:pt idx="107">
                  <c:v>1.1362514493003182</c:v>
                </c:pt>
                <c:pt idx="108">
                  <c:v>1.113292236342138</c:v>
                </c:pt>
                <c:pt idx="109">
                  <c:v>1.1029605905109572</c:v>
                </c:pt>
                <c:pt idx="110">
                  <c:v>1.0949248659755941</c:v>
                </c:pt>
                <c:pt idx="111">
                  <c:v>1.0995167085672304</c:v>
                </c:pt>
                <c:pt idx="112">
                  <c:v>1.1029605905109572</c:v>
                </c:pt>
                <c:pt idx="113">
                  <c:v>1.105256511806775</c:v>
                </c:pt>
                <c:pt idx="114">
                  <c:v>1.0949248659755941</c:v>
                </c:pt>
                <c:pt idx="115">
                  <c:v>1.105256511806775</c:v>
                </c:pt>
                <c:pt idx="116">
                  <c:v>1.1018126298630484</c:v>
                </c:pt>
                <c:pt idx="117">
                  <c:v>1.105256511806775</c:v>
                </c:pt>
                <c:pt idx="118">
                  <c:v>1.1018126298630484</c:v>
                </c:pt>
                <c:pt idx="119">
                  <c:v>1.1006646692151392</c:v>
                </c:pt>
                <c:pt idx="120">
                  <c:v>1.1098483543984112</c:v>
                </c:pt>
                <c:pt idx="121">
                  <c:v>1.115588157637956</c:v>
                </c:pt>
                <c:pt idx="122">
                  <c:v>1.1236238821733189</c:v>
                </c:pt>
                <c:pt idx="123">
                  <c:v>1.1029605905109572</c:v>
                </c:pt>
                <c:pt idx="124">
                  <c:v>1.1006646692151392</c:v>
                </c:pt>
                <c:pt idx="125">
                  <c:v>1.0937769053276853</c:v>
                </c:pt>
                <c:pt idx="126">
                  <c:v>1.0949248659755941</c:v>
                </c:pt>
                <c:pt idx="127">
                  <c:v>1.0914809840318676</c:v>
                </c:pt>
                <c:pt idx="128">
                  <c:v>1.0845932201444133</c:v>
                </c:pt>
                <c:pt idx="129">
                  <c:v>1.0834452594965045</c:v>
                </c:pt>
                <c:pt idx="130">
                  <c:v>1.0685217710736874</c:v>
                </c:pt>
                <c:pt idx="131">
                  <c:v>1.0685217710736874</c:v>
                </c:pt>
                <c:pt idx="132">
                  <c:v>1.0513023613550527</c:v>
                </c:pt>
                <c:pt idx="133">
                  <c:v>1.0306390696926908</c:v>
                </c:pt>
                <c:pt idx="134">
                  <c:v>1.0157155812698742</c:v>
                </c:pt>
                <c:pt idx="135">
                  <c:v>1.0088278173824199</c:v>
                </c:pt>
                <c:pt idx="136">
                  <c:v>0.99964413219914827</c:v>
                </c:pt>
                <c:pt idx="137">
                  <c:v>0.98931248636796731</c:v>
                </c:pt>
                <c:pt idx="138">
                  <c:v>0.98701656507214941</c:v>
                </c:pt>
                <c:pt idx="139">
                  <c:v>0.98701656507214941</c:v>
                </c:pt>
                <c:pt idx="140">
                  <c:v>0.98357268312842228</c:v>
                </c:pt>
                <c:pt idx="141">
                  <c:v>0.99160840766378522</c:v>
                </c:pt>
                <c:pt idx="142">
                  <c:v>0.99505228960751235</c:v>
                </c:pt>
                <c:pt idx="143">
                  <c:v>1.0053839354386933</c:v>
                </c:pt>
                <c:pt idx="144">
                  <c:v>1.026047227101055</c:v>
                </c:pt>
                <c:pt idx="145">
                  <c:v>1.0444145974675989</c:v>
                </c:pt>
                <c:pt idx="146">
                  <c:v>1.0639299284820516</c:v>
                </c:pt>
                <c:pt idx="147">
                  <c:v>1.0777054562569595</c:v>
                </c:pt>
                <c:pt idx="148">
                  <c:v>1.0811493382006865</c:v>
                </c:pt>
                <c:pt idx="149">
                  <c:v>1.0811493382006865</c:v>
                </c:pt>
                <c:pt idx="150">
                  <c:v>1.0949248659755941</c:v>
                </c:pt>
                <c:pt idx="151">
                  <c:v>1.0949248659755941</c:v>
                </c:pt>
                <c:pt idx="152">
                  <c:v>1.1167361182858651</c:v>
                </c:pt>
                <c:pt idx="153">
                  <c:v>1.1557667803147706</c:v>
                </c:pt>
                <c:pt idx="154">
                  <c:v>1.1764300719771326</c:v>
                </c:pt>
                <c:pt idx="155">
                  <c:v>1.1993892849353123</c:v>
                </c:pt>
                <c:pt idx="156">
                  <c:v>1.2097209307664931</c:v>
                </c:pt>
                <c:pt idx="157">
                  <c:v>1.2361240256683999</c:v>
                </c:pt>
                <c:pt idx="158">
                  <c:v>1.257935277978671</c:v>
                </c:pt>
                <c:pt idx="159">
                  <c:v>1.2625271205703068</c:v>
                </c:pt>
                <c:pt idx="160">
                  <c:v>1.261379159922398</c:v>
                </c:pt>
                <c:pt idx="161">
                  <c:v>1.2648230418661246</c:v>
                </c:pt>
                <c:pt idx="162">
                  <c:v>1.2728587664014877</c:v>
                </c:pt>
                <c:pt idx="163">
                  <c:v>1.2625271205703068</c:v>
                </c:pt>
                <c:pt idx="164">
                  <c:v>1.261379159922398</c:v>
                </c:pt>
                <c:pt idx="165">
                  <c:v>1.257935277978671</c:v>
                </c:pt>
                <c:pt idx="166">
                  <c:v>1.2590832386265796</c:v>
                </c:pt>
                <c:pt idx="167">
                  <c:v>1.2407158682600359</c:v>
                </c:pt>
                <c:pt idx="168">
                  <c:v>1.2246444191893102</c:v>
                </c:pt>
                <c:pt idx="169">
                  <c:v>1.2051290881748573</c:v>
                </c:pt>
                <c:pt idx="170">
                  <c:v>1.1982413242874035</c:v>
                </c:pt>
                <c:pt idx="171">
                  <c:v>1.1833178358645864</c:v>
                </c:pt>
                <c:pt idx="172">
                  <c:v>1.1523228983710436</c:v>
                </c:pt>
                <c:pt idx="173">
                  <c:v>1.105256511806775</c:v>
                </c:pt>
                <c:pt idx="174">
                  <c:v>1.0880371020881403</c:v>
                </c:pt>
                <c:pt idx="175">
                  <c:v>1.052450322002962</c:v>
                </c:pt>
                <c:pt idx="176">
                  <c:v>0.99275636831169445</c:v>
                </c:pt>
                <c:pt idx="177">
                  <c:v>0.97668491924096856</c:v>
                </c:pt>
                <c:pt idx="178">
                  <c:v>0.95257774563487962</c:v>
                </c:pt>
                <c:pt idx="179">
                  <c:v>0.93191445397251782</c:v>
                </c:pt>
                <c:pt idx="180">
                  <c:v>0.92273076878924576</c:v>
                </c:pt>
                <c:pt idx="181">
                  <c:v>0.88829194935197631</c:v>
                </c:pt>
                <c:pt idx="182">
                  <c:v>0.86762865768961417</c:v>
                </c:pt>
                <c:pt idx="183">
                  <c:v>0.86188885445006957</c:v>
                </c:pt>
                <c:pt idx="184">
                  <c:v>0.85155720861888862</c:v>
                </c:pt>
                <c:pt idx="185">
                  <c:v>0.84811332667516159</c:v>
                </c:pt>
                <c:pt idx="186">
                  <c:v>0.84352148408352567</c:v>
                </c:pt>
                <c:pt idx="187">
                  <c:v>0.83548575954816273</c:v>
                </c:pt>
                <c:pt idx="188">
                  <c:v>0.82171023177325475</c:v>
                </c:pt>
                <c:pt idx="189">
                  <c:v>0.80908266464625589</c:v>
                </c:pt>
                <c:pt idx="190">
                  <c:v>0.80449082205462008</c:v>
                </c:pt>
                <c:pt idx="191">
                  <c:v>0.79989897946298383</c:v>
                </c:pt>
                <c:pt idx="192">
                  <c:v>0.78382753039225828</c:v>
                </c:pt>
                <c:pt idx="193">
                  <c:v>0.76431219937780526</c:v>
                </c:pt>
                <c:pt idx="194">
                  <c:v>0.75627647484244231</c:v>
                </c:pt>
                <c:pt idx="195">
                  <c:v>0.73905706512380764</c:v>
                </c:pt>
                <c:pt idx="196">
                  <c:v>0.73676114382798952</c:v>
                </c:pt>
                <c:pt idx="197">
                  <c:v>0.74020502577171654</c:v>
                </c:pt>
                <c:pt idx="198">
                  <c:v>0.74364890771544345</c:v>
                </c:pt>
                <c:pt idx="199">
                  <c:v>0.74020502577171654</c:v>
                </c:pt>
                <c:pt idx="200">
                  <c:v>0.73790910447589841</c:v>
                </c:pt>
                <c:pt idx="201">
                  <c:v>0.74938871095498849</c:v>
                </c:pt>
                <c:pt idx="202">
                  <c:v>0.74709278965917059</c:v>
                </c:pt>
                <c:pt idx="203">
                  <c:v>0.75857239613826022</c:v>
                </c:pt>
                <c:pt idx="204">
                  <c:v>0.76316423872989647</c:v>
                </c:pt>
                <c:pt idx="205">
                  <c:v>0.77579180585689533</c:v>
                </c:pt>
                <c:pt idx="206">
                  <c:v>0.78956733363180287</c:v>
                </c:pt>
                <c:pt idx="207">
                  <c:v>0.79301121557553</c:v>
                </c:pt>
                <c:pt idx="208">
                  <c:v>0.80334286140671085</c:v>
                </c:pt>
                <c:pt idx="209">
                  <c:v>0.82056227112534597</c:v>
                </c:pt>
                <c:pt idx="210">
                  <c:v>0.80908266464625589</c:v>
                </c:pt>
                <c:pt idx="211">
                  <c:v>0.81252654658998302</c:v>
                </c:pt>
                <c:pt idx="212">
                  <c:v>0.82285819242116387</c:v>
                </c:pt>
                <c:pt idx="213">
                  <c:v>0.83433779890025361</c:v>
                </c:pt>
                <c:pt idx="214">
                  <c:v>0.83433779890025361</c:v>
                </c:pt>
                <c:pt idx="215">
                  <c:v>0.84926128732307071</c:v>
                </c:pt>
                <c:pt idx="216">
                  <c:v>0.84581740537934358</c:v>
                </c:pt>
                <c:pt idx="217">
                  <c:v>0.85385312991470663</c:v>
                </c:pt>
                <c:pt idx="218">
                  <c:v>0.85500109056261531</c:v>
                </c:pt>
                <c:pt idx="219">
                  <c:v>0.84811332667516159</c:v>
                </c:pt>
                <c:pt idx="220">
                  <c:v>0.8527051692667974</c:v>
                </c:pt>
                <c:pt idx="221">
                  <c:v>0.8504092479709795</c:v>
                </c:pt>
                <c:pt idx="222">
                  <c:v>0.83778168084398064</c:v>
                </c:pt>
                <c:pt idx="223">
                  <c:v>0.84122556278770777</c:v>
                </c:pt>
                <c:pt idx="224">
                  <c:v>0.83089391695652692</c:v>
                </c:pt>
                <c:pt idx="225">
                  <c:v>0.82630207436489056</c:v>
                </c:pt>
                <c:pt idx="226">
                  <c:v>0.82745003501279979</c:v>
                </c:pt>
                <c:pt idx="227">
                  <c:v>0.83548575954816273</c:v>
                </c:pt>
                <c:pt idx="228">
                  <c:v>0.82859799566070858</c:v>
                </c:pt>
                <c:pt idx="229">
                  <c:v>0.83778168084398064</c:v>
                </c:pt>
                <c:pt idx="230">
                  <c:v>0.83778168084398064</c:v>
                </c:pt>
                <c:pt idx="231">
                  <c:v>0.84696536602725236</c:v>
                </c:pt>
                <c:pt idx="232">
                  <c:v>0.86074089380216035</c:v>
                </c:pt>
                <c:pt idx="233">
                  <c:v>0.86188885445006957</c:v>
                </c:pt>
                <c:pt idx="234">
                  <c:v>0.86418477574588748</c:v>
                </c:pt>
                <c:pt idx="235">
                  <c:v>0.87796030352079546</c:v>
                </c:pt>
                <c:pt idx="236">
                  <c:v>0.87910826416870425</c:v>
                </c:pt>
                <c:pt idx="237">
                  <c:v>0.88025622481661336</c:v>
                </c:pt>
                <c:pt idx="238">
                  <c:v>0.8710725396333413</c:v>
                </c:pt>
                <c:pt idx="239">
                  <c:v>0.8710725396333413</c:v>
                </c:pt>
                <c:pt idx="240">
                  <c:v>0.86418477574588748</c:v>
                </c:pt>
                <c:pt idx="241">
                  <c:v>0.86648069704170538</c:v>
                </c:pt>
                <c:pt idx="242">
                  <c:v>0.86533273639379626</c:v>
                </c:pt>
                <c:pt idx="243">
                  <c:v>0.86992457898543252</c:v>
                </c:pt>
                <c:pt idx="244">
                  <c:v>0.87336846092915921</c:v>
                </c:pt>
                <c:pt idx="245">
                  <c:v>0.88484806740824928</c:v>
                </c:pt>
                <c:pt idx="246">
                  <c:v>0.88370010676034005</c:v>
                </c:pt>
                <c:pt idx="247">
                  <c:v>0.88370010676034005</c:v>
                </c:pt>
                <c:pt idx="248">
                  <c:v>0.88829194935197631</c:v>
                </c:pt>
                <c:pt idx="249">
                  <c:v>0.89058787064779432</c:v>
                </c:pt>
                <c:pt idx="250">
                  <c:v>0.89517971323943013</c:v>
                </c:pt>
                <c:pt idx="251">
                  <c:v>0.89977155583106605</c:v>
                </c:pt>
                <c:pt idx="252">
                  <c:v>0.92158280814133697</c:v>
                </c:pt>
                <c:pt idx="253">
                  <c:v>0.93306241462042661</c:v>
                </c:pt>
                <c:pt idx="254">
                  <c:v>0.94339406045160745</c:v>
                </c:pt>
                <c:pt idx="255">
                  <c:v>0.95142978498697051</c:v>
                </c:pt>
                <c:pt idx="256">
                  <c:v>0.95372570628278841</c:v>
                </c:pt>
                <c:pt idx="257">
                  <c:v>0.95831754887442466</c:v>
                </c:pt>
                <c:pt idx="258">
                  <c:v>0.95142978498697051</c:v>
                </c:pt>
                <c:pt idx="259">
                  <c:v>0.95831754887442466</c:v>
                </c:pt>
                <c:pt idx="260">
                  <c:v>0.95716958822651554</c:v>
                </c:pt>
                <c:pt idx="261">
                  <c:v>0.96290939146606047</c:v>
                </c:pt>
                <c:pt idx="262">
                  <c:v>0.97324103729724143</c:v>
                </c:pt>
                <c:pt idx="263">
                  <c:v>0.99734821090333026</c:v>
                </c:pt>
                <c:pt idx="264">
                  <c:v>1.0547462432987798</c:v>
                </c:pt>
                <c:pt idx="265">
                  <c:v>1.0903330233839583</c:v>
                </c:pt>
                <c:pt idx="266">
                  <c:v>1.1213279608775011</c:v>
                </c:pt>
                <c:pt idx="267">
                  <c:v>1.1718382293854968</c:v>
                </c:pt>
                <c:pt idx="268">
                  <c:v>1.1959454029915855</c:v>
                </c:pt>
                <c:pt idx="269">
                  <c:v>1.2062770488227665</c:v>
                </c:pt>
                <c:pt idx="270">
                  <c:v>1.255639356682853</c:v>
                </c:pt>
                <c:pt idx="271">
                  <c:v>1.3084455464866667</c:v>
                </c:pt>
                <c:pt idx="272">
                  <c:v>1.3256649562053013</c:v>
                </c:pt>
                <c:pt idx="273">
                  <c:v>1.3532160117551169</c:v>
                </c:pt>
                <c:pt idx="274">
                  <c:v>1.3601037756425711</c:v>
                </c:pt>
                <c:pt idx="275">
                  <c:v>1.3589558149946619</c:v>
                </c:pt>
                <c:pt idx="276">
                  <c:v>1.3474762085155723</c:v>
                </c:pt>
                <c:pt idx="277">
                  <c:v>1.3291088381490284</c:v>
                </c:pt>
                <c:pt idx="278">
                  <c:v>1.3245169955573921</c:v>
                </c:pt>
                <c:pt idx="279">
                  <c:v>1.3210731136136653</c:v>
                </c:pt>
                <c:pt idx="280">
                  <c:v>1.3210731136136653</c:v>
                </c:pt>
                <c:pt idx="281">
                  <c:v>1.3210731136136653</c:v>
                </c:pt>
                <c:pt idx="282">
                  <c:v>1.3210731136136653</c:v>
                </c:pt>
                <c:pt idx="283">
                  <c:v>1.3141853497262113</c:v>
                </c:pt>
                <c:pt idx="284">
                  <c:v>1.3222210742615741</c:v>
                </c:pt>
                <c:pt idx="285">
                  <c:v>1.3222210742615741</c:v>
                </c:pt>
                <c:pt idx="286">
                  <c:v>1.3245169955573921</c:v>
                </c:pt>
                <c:pt idx="287">
                  <c:v>1.3210731136136653</c:v>
                </c:pt>
                <c:pt idx="288">
                  <c:v>1.3072975858387574</c:v>
                </c:pt>
                <c:pt idx="289">
                  <c:v>1.2625271205703068</c:v>
                </c:pt>
                <c:pt idx="290">
                  <c:v>1.2120168520623111</c:v>
                </c:pt>
                <c:pt idx="291">
                  <c:v>1.1925015210478584</c:v>
                </c:pt>
                <c:pt idx="292">
                  <c:v>1.1649504654980429</c:v>
                </c:pt>
                <c:pt idx="293">
                  <c:v>1.1224759215254101</c:v>
                </c:pt>
                <c:pt idx="294">
                  <c:v>1.0926289446797763</c:v>
                </c:pt>
                <c:pt idx="295">
                  <c:v>1.0857411807923225</c:v>
                </c:pt>
                <c:pt idx="296">
                  <c:v>1.0616340071862336</c:v>
                </c:pt>
                <c:pt idx="297">
                  <c:v>1.0237513058052372</c:v>
                </c:pt>
                <c:pt idx="298">
                  <c:v>1.0145676206219649</c:v>
                </c:pt>
                <c:pt idx="299">
                  <c:v>0.98472064377633151</c:v>
                </c:pt>
                <c:pt idx="300">
                  <c:v>0.97438899794515055</c:v>
                </c:pt>
                <c:pt idx="301">
                  <c:v>0.98012880118469525</c:v>
                </c:pt>
                <c:pt idx="302">
                  <c:v>0.96176143081815135</c:v>
                </c:pt>
                <c:pt idx="303">
                  <c:v>0.95372570628278841</c:v>
                </c:pt>
                <c:pt idx="304">
                  <c:v>0.9123991229580648</c:v>
                </c:pt>
                <c:pt idx="305">
                  <c:v>0.87451642157706833</c:v>
                </c:pt>
                <c:pt idx="306">
                  <c:v>0.85729701185843332</c:v>
                </c:pt>
                <c:pt idx="307">
                  <c:v>0.84811332667516159</c:v>
                </c:pt>
                <c:pt idx="308">
                  <c:v>0.82056227112534597</c:v>
                </c:pt>
                <c:pt idx="309">
                  <c:v>0.78612345168807618</c:v>
                </c:pt>
                <c:pt idx="310">
                  <c:v>0.76201627808198735</c:v>
                </c:pt>
                <c:pt idx="311">
                  <c:v>0.75857239613826022</c:v>
                </c:pt>
                <c:pt idx="312">
                  <c:v>0.75742443549035143</c:v>
                </c:pt>
                <c:pt idx="313">
                  <c:v>0.75512851419453353</c:v>
                </c:pt>
                <c:pt idx="314">
                  <c:v>0.76546016002571449</c:v>
                </c:pt>
                <c:pt idx="315">
                  <c:v>0.76660812067362316</c:v>
                </c:pt>
                <c:pt idx="316">
                  <c:v>0.76775608132153239</c:v>
                </c:pt>
                <c:pt idx="317">
                  <c:v>0.75742443549035143</c:v>
                </c:pt>
                <c:pt idx="318">
                  <c:v>0.75398055354662441</c:v>
                </c:pt>
                <c:pt idx="319">
                  <c:v>0.75398055354662441</c:v>
                </c:pt>
                <c:pt idx="320">
                  <c:v>0.74250094706753456</c:v>
                </c:pt>
                <c:pt idx="321">
                  <c:v>0.73790910447589841</c:v>
                </c:pt>
                <c:pt idx="322">
                  <c:v>0.74364890771544345</c:v>
                </c:pt>
                <c:pt idx="323">
                  <c:v>0.74824075030707937</c:v>
                </c:pt>
                <c:pt idx="324">
                  <c:v>0.74135298641962555</c:v>
                </c:pt>
                <c:pt idx="325">
                  <c:v>0.75283259289871518</c:v>
                </c:pt>
                <c:pt idx="326">
                  <c:v>0.75398055354662441</c:v>
                </c:pt>
                <c:pt idx="327">
                  <c:v>0.75972035678616945</c:v>
                </c:pt>
                <c:pt idx="328">
                  <c:v>0.76086831743407812</c:v>
                </c:pt>
                <c:pt idx="329">
                  <c:v>0.76546016002571449</c:v>
                </c:pt>
                <c:pt idx="330">
                  <c:v>0.77349588456107743</c:v>
                </c:pt>
                <c:pt idx="331">
                  <c:v>0.76201627808198735</c:v>
                </c:pt>
                <c:pt idx="332">
                  <c:v>0.76316423872989647</c:v>
                </c:pt>
                <c:pt idx="333">
                  <c:v>0.76775608132153239</c:v>
                </c:pt>
                <c:pt idx="334">
                  <c:v>0.75857239613826022</c:v>
                </c:pt>
                <c:pt idx="335">
                  <c:v>0.75627647484244231</c:v>
                </c:pt>
                <c:pt idx="336">
                  <c:v>0.75972035678616945</c:v>
                </c:pt>
                <c:pt idx="337">
                  <c:v>0.75857239613826022</c:v>
                </c:pt>
                <c:pt idx="338">
                  <c:v>0.76086831743407812</c:v>
                </c:pt>
                <c:pt idx="339">
                  <c:v>0.7723479239131682</c:v>
                </c:pt>
                <c:pt idx="340">
                  <c:v>0.75627647484244231</c:v>
                </c:pt>
                <c:pt idx="341">
                  <c:v>0.75972035678616945</c:v>
                </c:pt>
                <c:pt idx="342">
                  <c:v>0.76431219937780526</c:v>
                </c:pt>
                <c:pt idx="343">
                  <c:v>0.76890404196944118</c:v>
                </c:pt>
                <c:pt idx="344">
                  <c:v>0.74824075030707937</c:v>
                </c:pt>
                <c:pt idx="345">
                  <c:v>0.74938871095498849</c:v>
                </c:pt>
                <c:pt idx="346">
                  <c:v>0.75053667160289728</c:v>
                </c:pt>
                <c:pt idx="347">
                  <c:v>0.74594482901126136</c:v>
                </c:pt>
                <c:pt idx="348">
                  <c:v>0.74594482901126136</c:v>
                </c:pt>
                <c:pt idx="349">
                  <c:v>0.74479686836335268</c:v>
                </c:pt>
                <c:pt idx="350">
                  <c:v>0.74824075030707937</c:v>
                </c:pt>
                <c:pt idx="351">
                  <c:v>0.75168463225080639</c:v>
                </c:pt>
                <c:pt idx="352">
                  <c:v>0.75857239613826022</c:v>
                </c:pt>
                <c:pt idx="353">
                  <c:v>0.75168463225080639</c:v>
                </c:pt>
                <c:pt idx="354">
                  <c:v>0.75168463225080639</c:v>
                </c:pt>
                <c:pt idx="355">
                  <c:v>0.74709278965917059</c:v>
                </c:pt>
                <c:pt idx="356">
                  <c:v>0.74135298641962555</c:v>
                </c:pt>
                <c:pt idx="357">
                  <c:v>0.72987337994053569</c:v>
                </c:pt>
                <c:pt idx="358">
                  <c:v>0.73561318318008051</c:v>
                </c:pt>
                <c:pt idx="359">
                  <c:v>0.73561318318008051</c:v>
                </c:pt>
                <c:pt idx="360">
                  <c:v>0.71724581281353672</c:v>
                </c:pt>
                <c:pt idx="361">
                  <c:v>0.70691416698235576</c:v>
                </c:pt>
                <c:pt idx="362">
                  <c:v>0.71150600957399179</c:v>
                </c:pt>
                <c:pt idx="363">
                  <c:v>0.70806212763026477</c:v>
                </c:pt>
                <c:pt idx="364">
                  <c:v>0.71724581281353672</c:v>
                </c:pt>
                <c:pt idx="365">
                  <c:v>0.72068969475726374</c:v>
                </c:pt>
                <c:pt idx="366">
                  <c:v>0.70921008827817367</c:v>
                </c:pt>
                <c:pt idx="367">
                  <c:v>0.70576620633444687</c:v>
                </c:pt>
                <c:pt idx="368">
                  <c:v>0.70576620633444687</c:v>
                </c:pt>
                <c:pt idx="369">
                  <c:v>0.7103580489260829</c:v>
                </c:pt>
                <c:pt idx="370">
                  <c:v>0.70806212763026477</c:v>
                </c:pt>
                <c:pt idx="371">
                  <c:v>0.71609785216562771</c:v>
                </c:pt>
                <c:pt idx="372">
                  <c:v>0.71380193086980981</c:v>
                </c:pt>
                <c:pt idx="373">
                  <c:v>0.71609785216562771</c:v>
                </c:pt>
                <c:pt idx="374">
                  <c:v>0.72183765540517275</c:v>
                </c:pt>
                <c:pt idx="375">
                  <c:v>0.71954173410935462</c:v>
                </c:pt>
                <c:pt idx="376">
                  <c:v>0.7103580489260829</c:v>
                </c:pt>
                <c:pt idx="377">
                  <c:v>0.70806212763026477</c:v>
                </c:pt>
                <c:pt idx="378">
                  <c:v>0.70691416698235576</c:v>
                </c:pt>
                <c:pt idx="379">
                  <c:v>0.70232232439071995</c:v>
                </c:pt>
                <c:pt idx="380">
                  <c:v>0.69428659985535701</c:v>
                </c:pt>
                <c:pt idx="381">
                  <c:v>0.68739883596790297</c:v>
                </c:pt>
                <c:pt idx="382">
                  <c:v>0.68739883596790297</c:v>
                </c:pt>
                <c:pt idx="383">
                  <c:v>0.68854679661581197</c:v>
                </c:pt>
                <c:pt idx="384">
                  <c:v>0.68051107208044892</c:v>
                </c:pt>
                <c:pt idx="385">
                  <c:v>0.67706719013672212</c:v>
                </c:pt>
                <c:pt idx="386">
                  <c:v>0.65755185912226921</c:v>
                </c:pt>
                <c:pt idx="387">
                  <c:v>0.67936311143254002</c:v>
                </c:pt>
                <c:pt idx="388">
                  <c:v>0.6724753475450862</c:v>
                </c:pt>
                <c:pt idx="389">
                  <c:v>0.6724753475450862</c:v>
                </c:pt>
                <c:pt idx="390">
                  <c:v>0.67132738689717708</c:v>
                </c:pt>
                <c:pt idx="391">
                  <c:v>0.66788350495345017</c:v>
                </c:pt>
                <c:pt idx="392">
                  <c:v>0.67706719013672212</c:v>
                </c:pt>
                <c:pt idx="393">
                  <c:v>0.67706719013672212</c:v>
                </c:pt>
                <c:pt idx="394">
                  <c:v>0.67132738689717708</c:v>
                </c:pt>
                <c:pt idx="395">
                  <c:v>0.66443962300972326</c:v>
                </c:pt>
                <c:pt idx="396">
                  <c:v>0.65410797717854241</c:v>
                </c:pt>
                <c:pt idx="397">
                  <c:v>0.66558758365763226</c:v>
                </c:pt>
                <c:pt idx="398">
                  <c:v>0.64836817393899737</c:v>
                </c:pt>
                <c:pt idx="399">
                  <c:v>0.65755185912226921</c:v>
                </c:pt>
                <c:pt idx="400">
                  <c:v>0.65984778041808723</c:v>
                </c:pt>
                <c:pt idx="401">
                  <c:v>0.70232232439071995</c:v>
                </c:pt>
                <c:pt idx="402">
                  <c:v>0.75857239613826022</c:v>
                </c:pt>
                <c:pt idx="403">
                  <c:v>0.87910826416870425</c:v>
                </c:pt>
                <c:pt idx="404">
                  <c:v>1.1638025048501337</c:v>
                </c:pt>
                <c:pt idx="405">
                  <c:v>1.5770683380973702</c:v>
                </c:pt>
                <c:pt idx="406">
                  <c:v>2.2555130810115833</c:v>
                </c:pt>
                <c:pt idx="407">
                  <c:v>3.1635499535075939</c:v>
                </c:pt>
                <c:pt idx="408">
                  <c:v>4.1726073630195959</c:v>
                </c:pt>
                <c:pt idx="409">
                  <c:v>5.1139350943049671</c:v>
                </c:pt>
                <c:pt idx="410">
                  <c:v>6.0277117700405229</c:v>
                </c:pt>
                <c:pt idx="411">
                  <c:v>6.9162333115220811</c:v>
                </c:pt>
                <c:pt idx="412">
                  <c:v>7.7416170173686432</c:v>
                </c:pt>
                <c:pt idx="413">
                  <c:v>8.4441689338889461</c:v>
                </c:pt>
                <c:pt idx="414">
                  <c:v>9.013557415251805</c:v>
                </c:pt>
                <c:pt idx="415">
                  <c:v>9.4428946975697663</c:v>
                </c:pt>
                <c:pt idx="416">
                  <c:v>9.6162367554040244</c:v>
                </c:pt>
                <c:pt idx="417">
                  <c:v>9.5048845725568505</c:v>
                </c:pt>
                <c:pt idx="418">
                  <c:v>9.1237616374510679</c:v>
                </c:pt>
                <c:pt idx="419">
                  <c:v>8.6622814569916535</c:v>
                </c:pt>
                <c:pt idx="420">
                  <c:v>8.3270769478022295</c:v>
                </c:pt>
                <c:pt idx="421">
                  <c:v>8.2811585218858692</c:v>
                </c:pt>
                <c:pt idx="422">
                  <c:v>8.434985248705674</c:v>
                </c:pt>
                <c:pt idx="423">
                  <c:v>8.6680212602311979</c:v>
                </c:pt>
                <c:pt idx="424">
                  <c:v>8.8735062162069074</c:v>
                </c:pt>
                <c:pt idx="425">
                  <c:v>8.9573073435042634</c:v>
                </c:pt>
                <c:pt idx="426">
                  <c:v>8.9722308319270816</c:v>
                </c:pt>
                <c:pt idx="427">
                  <c:v>8.9090929962920864</c:v>
                </c:pt>
                <c:pt idx="428">
                  <c:v>8.8287357509384581</c:v>
                </c:pt>
                <c:pt idx="429">
                  <c:v>8.7093478435559231</c:v>
                </c:pt>
                <c:pt idx="430">
                  <c:v>8.5497813134965721</c:v>
                </c:pt>
                <c:pt idx="431">
                  <c:v>8.2639391121672343</c:v>
                </c:pt>
                <c:pt idx="432">
                  <c:v>7.9539897372318071</c:v>
                </c:pt>
                <c:pt idx="433">
                  <c:v>7.5097289664910276</c:v>
                </c:pt>
                <c:pt idx="434">
                  <c:v>7.057432471214887</c:v>
                </c:pt>
                <c:pt idx="435">
                  <c:v>6.5959522907554735</c:v>
                </c:pt>
                <c:pt idx="436">
                  <c:v>6.1551354019584208</c:v>
                </c:pt>
                <c:pt idx="437">
                  <c:v>5.780900230740091</c:v>
                </c:pt>
                <c:pt idx="438">
                  <c:v>5.44110387895903</c:v>
                </c:pt>
                <c:pt idx="439">
                  <c:v>5.1070473304175135</c:v>
                </c:pt>
                <c:pt idx="440">
                  <c:v>4.7925061128904503</c:v>
                </c:pt>
                <c:pt idx="441">
                  <c:v>4.5296231245192908</c:v>
                </c:pt>
                <c:pt idx="442">
                  <c:v>4.2678880967960424</c:v>
                </c:pt>
                <c:pt idx="443">
                  <c:v>3.9648264857480688</c:v>
                </c:pt>
                <c:pt idx="444">
                  <c:v>3.7122751432080907</c:v>
                </c:pt>
                <c:pt idx="445">
                  <c:v>3.4069176108643</c:v>
                </c:pt>
                <c:pt idx="446">
                  <c:v>3.1486264650847775</c:v>
                </c:pt>
                <c:pt idx="447">
                  <c:v>2.8845955160657093</c:v>
                </c:pt>
                <c:pt idx="448">
                  <c:v>2.5999012753842803</c:v>
                </c:pt>
                <c:pt idx="449">
                  <c:v>2.4058959258876604</c:v>
                </c:pt>
                <c:pt idx="450">
                  <c:v>2.209594655095223</c:v>
                </c:pt>
                <c:pt idx="451">
                  <c:v>2.00870154171115</c:v>
                </c:pt>
                <c:pt idx="452">
                  <c:v>1.8916095556244334</c:v>
                </c:pt>
                <c:pt idx="453">
                  <c:v>1.8204359954540756</c:v>
                </c:pt>
                <c:pt idx="454">
                  <c:v>1.78140533342517</c:v>
                </c:pt>
                <c:pt idx="455">
                  <c:v>1.9937780532883336</c:v>
                </c:pt>
                <c:pt idx="456">
                  <c:v>2.6274523309340951</c:v>
                </c:pt>
                <c:pt idx="457">
                  <c:v>3.6066627636004638</c:v>
                </c:pt>
                <c:pt idx="458">
                  <c:v>4.552582337477471</c:v>
                </c:pt>
                <c:pt idx="459">
                  <c:v>5.1632974021650542</c:v>
                </c:pt>
                <c:pt idx="460">
                  <c:v>5.3308996567597662</c:v>
                </c:pt>
                <c:pt idx="461">
                  <c:v>5.2115117493772321</c:v>
                </c:pt>
                <c:pt idx="462">
                  <c:v>4.9084501383292585</c:v>
                </c:pt>
                <c:pt idx="463">
                  <c:v>4.6030926059854664</c:v>
                </c:pt>
                <c:pt idx="464">
                  <c:v>4.3666127125162157</c:v>
                </c:pt>
                <c:pt idx="465">
                  <c:v>4.3769443583473961</c:v>
                </c:pt>
                <c:pt idx="466">
                  <c:v>4.4125311384325752</c:v>
                </c:pt>
                <c:pt idx="467">
                  <c:v>4.3034748768812205</c:v>
                </c:pt>
                <c:pt idx="468">
                  <c:v>4.0704388653556958</c:v>
                </c:pt>
                <c:pt idx="469">
                  <c:v>3.7294945529267256</c:v>
                </c:pt>
                <c:pt idx="470">
                  <c:v>3.4172492566954804</c:v>
                </c:pt>
                <c:pt idx="471">
                  <c:v>3.1314070553661417</c:v>
                </c:pt>
                <c:pt idx="472">
                  <c:v>2.8283454443181686</c:v>
                </c:pt>
                <c:pt idx="473">
                  <c:v>2.5803859443698274</c:v>
                </c:pt>
                <c:pt idx="474">
                  <c:v>2.3680132245066638</c:v>
                </c:pt>
                <c:pt idx="475">
                  <c:v>2.1820435995454077</c:v>
                </c:pt>
                <c:pt idx="476">
                  <c:v>2.0052576597674228</c:v>
                </c:pt>
                <c:pt idx="477">
                  <c:v>1.8686503426662533</c:v>
                </c:pt>
                <c:pt idx="478">
                  <c:v>1.7263032223255386</c:v>
                </c:pt>
                <c:pt idx="479">
                  <c:v>1.6034714329992765</c:v>
                </c:pt>
                <c:pt idx="480">
                  <c:v>1.5185223450540115</c:v>
                </c:pt>
                <c:pt idx="481">
                  <c:v>1.4278334538692015</c:v>
                </c:pt>
                <c:pt idx="482">
                  <c:v>1.3314047594448464</c:v>
                </c:pt>
                <c:pt idx="483">
                  <c:v>1.2717108057535789</c:v>
                </c:pt>
                <c:pt idx="484">
                  <c:v>1.2062770488227665</c:v>
                </c:pt>
                <c:pt idx="485">
                  <c:v>1.1626545442022245</c:v>
                </c:pt>
                <c:pt idx="486">
                  <c:v>1.0995167085672304</c:v>
                </c:pt>
                <c:pt idx="487">
                  <c:v>1.0811493382006865</c:v>
                </c:pt>
                <c:pt idx="488">
                  <c:v>1.0570421645945978</c:v>
                </c:pt>
                <c:pt idx="489">
                  <c:v>1.0019400534949661</c:v>
                </c:pt>
                <c:pt idx="490">
                  <c:v>0.98012880118469525</c:v>
                </c:pt>
                <c:pt idx="491">
                  <c:v>0.9640573521139697</c:v>
                </c:pt>
                <c:pt idx="492">
                  <c:v>0.95946550952233345</c:v>
                </c:pt>
                <c:pt idx="493">
                  <c:v>0.93421037526833584</c:v>
                </c:pt>
                <c:pt idx="494">
                  <c:v>0.91469504425388282</c:v>
                </c:pt>
                <c:pt idx="495">
                  <c:v>0.90206747712688395</c:v>
                </c:pt>
                <c:pt idx="496">
                  <c:v>0.87566438222497711</c:v>
                </c:pt>
                <c:pt idx="497">
                  <c:v>0.86992457898543252</c:v>
                </c:pt>
                <c:pt idx="498">
                  <c:v>0.86533273639379626</c:v>
                </c:pt>
                <c:pt idx="499">
                  <c:v>0.86418477574588748</c:v>
                </c:pt>
                <c:pt idx="500">
                  <c:v>0.85614905121052454</c:v>
                </c:pt>
                <c:pt idx="501">
                  <c:v>0.84581740537934358</c:v>
                </c:pt>
                <c:pt idx="502">
                  <c:v>0.84696536602725236</c:v>
                </c:pt>
                <c:pt idx="503">
                  <c:v>0.84007760213979865</c:v>
                </c:pt>
                <c:pt idx="504">
                  <c:v>0.8320418776044356</c:v>
                </c:pt>
                <c:pt idx="505">
                  <c:v>0.83892964149188942</c:v>
                </c:pt>
                <c:pt idx="506">
                  <c:v>0.83663372019607152</c:v>
                </c:pt>
                <c:pt idx="507">
                  <c:v>0.84926128732307071</c:v>
                </c:pt>
                <c:pt idx="508">
                  <c:v>0.85500109056261531</c:v>
                </c:pt>
                <c:pt idx="509">
                  <c:v>0.85614905121052454</c:v>
                </c:pt>
                <c:pt idx="510">
                  <c:v>0.85959293315425167</c:v>
                </c:pt>
                <c:pt idx="511">
                  <c:v>0.86188885445006957</c:v>
                </c:pt>
                <c:pt idx="512">
                  <c:v>0.86074089380216035</c:v>
                </c:pt>
                <c:pt idx="513">
                  <c:v>0.85844497250634244</c:v>
                </c:pt>
                <c:pt idx="514">
                  <c:v>0.8527051692667974</c:v>
                </c:pt>
                <c:pt idx="515">
                  <c:v>0.82515411371698189</c:v>
                </c:pt>
                <c:pt idx="516">
                  <c:v>0.81023062529416467</c:v>
                </c:pt>
                <c:pt idx="517">
                  <c:v>0.78382753039225828</c:v>
                </c:pt>
                <c:pt idx="518">
                  <c:v>0.76431219937780526</c:v>
                </c:pt>
                <c:pt idx="519">
                  <c:v>0.74250094706753456</c:v>
                </c:pt>
                <c:pt idx="520">
                  <c:v>0.73905706512380764</c:v>
                </c:pt>
                <c:pt idx="521">
                  <c:v>0.72183765540517275</c:v>
                </c:pt>
                <c:pt idx="522">
                  <c:v>0.71150600957399179</c:v>
                </c:pt>
                <c:pt idx="523">
                  <c:v>0.71839377346144562</c:v>
                </c:pt>
                <c:pt idx="524">
                  <c:v>0.70347028503862885</c:v>
                </c:pt>
                <c:pt idx="525">
                  <c:v>0.70691416698235576</c:v>
                </c:pt>
                <c:pt idx="526">
                  <c:v>0.69543456050326591</c:v>
                </c:pt>
                <c:pt idx="527">
                  <c:v>0.69658252115117492</c:v>
                </c:pt>
                <c:pt idx="528">
                  <c:v>0.70921008827817367</c:v>
                </c:pt>
                <c:pt idx="529">
                  <c:v>0.72298561605308165</c:v>
                </c:pt>
                <c:pt idx="530">
                  <c:v>0.74020502577171654</c:v>
                </c:pt>
                <c:pt idx="531">
                  <c:v>0.7700520026173503</c:v>
                </c:pt>
                <c:pt idx="532">
                  <c:v>0.81941431047743685</c:v>
                </c:pt>
                <c:pt idx="533">
                  <c:v>0.84352148408352567</c:v>
                </c:pt>
                <c:pt idx="534">
                  <c:v>0.8320418776044356</c:v>
                </c:pt>
                <c:pt idx="535">
                  <c:v>0.82171023177325475</c:v>
                </c:pt>
                <c:pt idx="536">
                  <c:v>0.80334286140671085</c:v>
                </c:pt>
                <c:pt idx="537">
                  <c:v>0.77923568780062202</c:v>
                </c:pt>
                <c:pt idx="538">
                  <c:v>0.75512851419453353</c:v>
                </c:pt>
                <c:pt idx="539">
                  <c:v>0.74824075030707937</c:v>
                </c:pt>
                <c:pt idx="540">
                  <c:v>0.75398055354662441</c:v>
                </c:pt>
                <c:pt idx="541">
                  <c:v>0.74594482901126136</c:v>
                </c:pt>
                <c:pt idx="542">
                  <c:v>0.75627647484244231</c:v>
                </c:pt>
                <c:pt idx="543">
                  <c:v>0.75512851419453353</c:v>
                </c:pt>
                <c:pt idx="544">
                  <c:v>0.7700520026173503</c:v>
                </c:pt>
                <c:pt idx="545">
                  <c:v>0.77923568780062202</c:v>
                </c:pt>
                <c:pt idx="546">
                  <c:v>0.78153160909643993</c:v>
                </c:pt>
                <c:pt idx="547">
                  <c:v>0.78267956974434916</c:v>
                </c:pt>
                <c:pt idx="548">
                  <c:v>0.77923568780062202</c:v>
                </c:pt>
                <c:pt idx="549">
                  <c:v>0.80563878270252887</c:v>
                </c:pt>
                <c:pt idx="550">
                  <c:v>0.83089391695652692</c:v>
                </c:pt>
                <c:pt idx="551">
                  <c:v>0.85155720861888862</c:v>
                </c:pt>
                <c:pt idx="552">
                  <c:v>0.86188885445006957</c:v>
                </c:pt>
                <c:pt idx="553">
                  <c:v>0.87681234287288634</c:v>
                </c:pt>
                <c:pt idx="554">
                  <c:v>0.90895524101433811</c:v>
                </c:pt>
                <c:pt idx="555">
                  <c:v>0.93995017850788076</c:v>
                </c:pt>
                <c:pt idx="556">
                  <c:v>0.97324103729724143</c:v>
                </c:pt>
                <c:pt idx="557">
                  <c:v>0.98472064377633151</c:v>
                </c:pt>
                <c:pt idx="558">
                  <c:v>1.0007920928470571</c:v>
                </c:pt>
                <c:pt idx="559">
                  <c:v>0.99734821090333026</c:v>
                </c:pt>
                <c:pt idx="560">
                  <c:v>0.99620025025542114</c:v>
                </c:pt>
                <c:pt idx="561">
                  <c:v>0.98931248636796731</c:v>
                </c:pt>
                <c:pt idx="562">
                  <c:v>0.98127676183260437</c:v>
                </c:pt>
                <c:pt idx="563">
                  <c:v>0.97553695859305933</c:v>
                </c:pt>
                <c:pt idx="564">
                  <c:v>0.96864919470560551</c:v>
                </c:pt>
                <c:pt idx="565">
                  <c:v>0.96176143081815135</c:v>
                </c:pt>
                <c:pt idx="566">
                  <c:v>0.94109813915578955</c:v>
                </c:pt>
                <c:pt idx="567">
                  <c:v>0.95257774563487962</c:v>
                </c:pt>
                <c:pt idx="568">
                  <c:v>0.97094511600142352</c:v>
                </c:pt>
                <c:pt idx="569">
                  <c:v>1.0398227548759627</c:v>
                </c:pt>
                <c:pt idx="570">
                  <c:v>1.137399409948227</c:v>
                </c:pt>
                <c:pt idx="571">
                  <c:v>1.2476036321474899</c:v>
                </c:pt>
                <c:pt idx="572">
                  <c:v>1.4324252964608373</c:v>
                </c:pt>
                <c:pt idx="573">
                  <c:v>1.8078084283270768</c:v>
                </c:pt>
                <c:pt idx="574">
                  <c:v>2.4116357291272057</c:v>
                </c:pt>
                <c:pt idx="575">
                  <c:v>3.0659732984353294</c:v>
                </c:pt>
                <c:pt idx="576">
                  <c:v>3.7972242311533564</c:v>
                </c:pt>
                <c:pt idx="577">
                  <c:v>4.5319190458151093</c:v>
                </c:pt>
                <c:pt idx="578">
                  <c:v>5.2218433952084125</c:v>
                </c:pt>
                <c:pt idx="579">
                  <c:v>5.807303325641997</c:v>
                </c:pt>
                <c:pt idx="580">
                  <c:v>6.258451860270231</c:v>
                </c:pt>
                <c:pt idx="581">
                  <c:v>6.4857480685562097</c:v>
                </c:pt>
                <c:pt idx="582">
                  <c:v>6.5867686055722015</c:v>
                </c:pt>
                <c:pt idx="583">
                  <c:v>6.5397022190079319</c:v>
                </c:pt>
                <c:pt idx="584">
                  <c:v>6.4731205014292108</c:v>
                </c:pt>
                <c:pt idx="585">
                  <c:v>6.3973550986672176</c:v>
                </c:pt>
                <c:pt idx="586">
                  <c:v>6.3778397676527652</c:v>
                </c:pt>
                <c:pt idx="587">
                  <c:v>6.3835795708923095</c:v>
                </c:pt>
                <c:pt idx="588">
                  <c:v>6.3445489088634046</c:v>
                </c:pt>
                <c:pt idx="589">
                  <c:v>6.2389365292557768</c:v>
                </c:pt>
                <c:pt idx="590">
                  <c:v>6.1252884251127879</c:v>
                </c:pt>
                <c:pt idx="591">
                  <c:v>5.9921249899553439</c:v>
                </c:pt>
                <c:pt idx="592">
                  <c:v>5.9037320200663528</c:v>
                </c:pt>
                <c:pt idx="593">
                  <c:v>5.8451860270229936</c:v>
                </c:pt>
                <c:pt idx="594">
                  <c:v>5.8004155617545425</c:v>
                </c:pt>
                <c:pt idx="595">
                  <c:v>5.7946757585149982</c:v>
                </c:pt>
                <c:pt idx="596">
                  <c:v>5.8348543811918132</c:v>
                </c:pt>
                <c:pt idx="597">
                  <c:v>5.9071759020100787</c:v>
                </c:pt>
                <c:pt idx="598">
                  <c:v>5.9393188001515309</c:v>
                </c:pt>
                <c:pt idx="599">
                  <c:v>6.0059005177302529</c:v>
                </c:pt>
                <c:pt idx="600">
                  <c:v>6.0254158487447054</c:v>
                </c:pt>
                <c:pt idx="601">
                  <c:v>6.0357474945758867</c:v>
                </c:pt>
                <c:pt idx="602">
                  <c:v>6.0219719668009777</c:v>
                </c:pt>
                <c:pt idx="603">
                  <c:v>5.9749055802367099</c:v>
                </c:pt>
                <c:pt idx="604">
                  <c:v>5.7912318765712714</c:v>
                </c:pt>
                <c:pt idx="605">
                  <c:v>5.4617671706213917</c:v>
                </c:pt>
                <c:pt idx="606">
                  <c:v>5.1058993697696042</c:v>
                </c:pt>
                <c:pt idx="607">
                  <c:v>4.7236284740159107</c:v>
                </c:pt>
                <c:pt idx="608">
                  <c:v>4.3689086338120324</c:v>
                </c:pt>
                <c:pt idx="609">
                  <c:v>4.0979899209055111</c:v>
                </c:pt>
                <c:pt idx="610">
                  <c:v>3.9349795089024346</c:v>
                </c:pt>
                <c:pt idx="611">
                  <c:v>3.7673772543077231</c:v>
                </c:pt>
                <c:pt idx="612">
                  <c:v>3.6112546061920994</c:v>
                </c:pt>
                <c:pt idx="613">
                  <c:v>3.4149533353996628</c:v>
                </c:pt>
                <c:pt idx="614">
                  <c:v>3.2381673956216779</c:v>
                </c:pt>
                <c:pt idx="615">
                  <c:v>3.0372742822376049</c:v>
                </c:pt>
                <c:pt idx="616">
                  <c:v>2.9351057845737052</c:v>
                </c:pt>
                <c:pt idx="617">
                  <c:v>2.9282180206862511</c:v>
                </c:pt>
                <c:pt idx="618">
                  <c:v>2.94084558781325</c:v>
                </c:pt>
                <c:pt idx="619">
                  <c:v>2.9833201317858822</c:v>
                </c:pt>
                <c:pt idx="620">
                  <c:v>3.0234987544626972</c:v>
                </c:pt>
                <c:pt idx="621">
                  <c:v>3.0131671086315168</c:v>
                </c:pt>
                <c:pt idx="622">
                  <c:v>2.9821721711379734</c:v>
                </c:pt>
                <c:pt idx="623">
                  <c:v>2.936253745221614</c:v>
                </c:pt>
                <c:pt idx="624">
                  <c:v>2.8513046572763487</c:v>
                </c:pt>
                <c:pt idx="625">
                  <c:v>2.7445443170208126</c:v>
                </c:pt>
                <c:pt idx="626">
                  <c:v>2.6710748355546374</c:v>
                </c:pt>
                <c:pt idx="627">
                  <c:v>2.5654624559470101</c:v>
                </c:pt>
                <c:pt idx="628">
                  <c:v>2.4690337615226552</c:v>
                </c:pt>
                <c:pt idx="629">
                  <c:v>2.3439060509005749</c:v>
                </c:pt>
                <c:pt idx="630">
                  <c:v>2.2359977499971304</c:v>
                </c:pt>
                <c:pt idx="631">
                  <c:v>2.1602323472351364</c:v>
                </c:pt>
                <c:pt idx="632">
                  <c:v>2.123497606502049</c:v>
                </c:pt>
                <c:pt idx="633">
                  <c:v>2.0580638495712362</c:v>
                </c:pt>
                <c:pt idx="634">
                  <c:v>2.004109699119514</c:v>
                </c:pt>
                <c:pt idx="635">
                  <c:v>1.9122728472867951</c:v>
                </c:pt>
                <c:pt idx="636">
                  <c:v>1.8916095556244334</c:v>
                </c:pt>
                <c:pt idx="637">
                  <c:v>1.8169921135103491</c:v>
                </c:pt>
                <c:pt idx="638">
                  <c:v>1.7653338843544442</c:v>
                </c:pt>
                <c:pt idx="639">
                  <c:v>1.6620174260426352</c:v>
                </c:pt>
                <c:pt idx="640">
                  <c:v>1.5564050464350079</c:v>
                </c:pt>
                <c:pt idx="641">
                  <c:v>1.4347212177566553</c:v>
                </c:pt>
                <c:pt idx="642">
                  <c:v>1.3314047594448464</c:v>
                </c:pt>
                <c:pt idx="643">
                  <c:v>1.255639356682853</c:v>
                </c:pt>
                <c:pt idx="644">
                  <c:v>1.1970933636394943</c:v>
                </c:pt>
                <c:pt idx="645">
                  <c:v>1.1718382293854968</c:v>
                </c:pt>
                <c:pt idx="646">
                  <c:v>1.1511749377231348</c:v>
                </c:pt>
                <c:pt idx="647">
                  <c:v>1.1626545442022245</c:v>
                </c:pt>
                <c:pt idx="648">
                  <c:v>1.1879096784562226</c:v>
                </c:pt>
                <c:pt idx="649">
                  <c:v>1.1879096784562226</c:v>
                </c:pt>
                <c:pt idx="650">
                  <c:v>1.1844657965124954</c:v>
                </c:pt>
                <c:pt idx="651">
                  <c:v>1.1523228983710436</c:v>
                </c:pt>
                <c:pt idx="652">
                  <c:v>1.138547370596136</c:v>
                </c:pt>
                <c:pt idx="653">
                  <c:v>1.1247718428212281</c:v>
                </c:pt>
                <c:pt idx="654">
                  <c:v>1.146583095131499</c:v>
                </c:pt>
                <c:pt idx="655">
                  <c:v>1.1867617178083134</c:v>
                </c:pt>
                <c:pt idx="656">
                  <c:v>1.2097209307664931</c:v>
                </c:pt>
                <c:pt idx="657">
                  <c:v>1.2728587664014877</c:v>
                </c:pt>
                <c:pt idx="658">
                  <c:v>1.3199251529657563</c:v>
                </c:pt>
                <c:pt idx="659">
                  <c:v>1.3612517362904799</c:v>
                </c:pt>
                <c:pt idx="660">
                  <c:v>1.4220936506296564</c:v>
                </c:pt>
                <c:pt idx="661">
                  <c:v>1.4347212177566553</c:v>
                </c:pt>
                <c:pt idx="662">
                  <c:v>1.5196703057019207</c:v>
                </c:pt>
                <c:pt idx="663">
                  <c:v>1.5483693218996455</c:v>
                </c:pt>
                <c:pt idx="664">
                  <c:v>1.5873999839285511</c:v>
                </c:pt>
                <c:pt idx="665">
                  <c:v>1.6149510394783666</c:v>
                </c:pt>
                <c:pt idx="666">
                  <c:v>1.6379102524365463</c:v>
                </c:pt>
                <c:pt idx="667">
                  <c:v>1.6425020950281821</c:v>
                </c:pt>
                <c:pt idx="668">
                  <c:v>1.6011755117034587</c:v>
                </c:pt>
                <c:pt idx="669">
                  <c:v>1.5483693218996455</c:v>
                </c:pt>
                <c:pt idx="670">
                  <c:v>1.4599763520106528</c:v>
                </c:pt>
                <c:pt idx="671">
                  <c:v>1.3899507524882047</c:v>
                </c:pt>
                <c:pt idx="672">
                  <c:v>1.3027057432471216</c:v>
                </c:pt>
                <c:pt idx="673">
                  <c:v>1.1993892849353123</c:v>
                </c:pt>
                <c:pt idx="674">
                  <c:v>1.1236238821733189</c:v>
                </c:pt>
                <c:pt idx="675">
                  <c:v>1.0811493382006865</c:v>
                </c:pt>
                <c:pt idx="676">
                  <c:v>0.99160840766378522</c:v>
                </c:pt>
                <c:pt idx="677">
                  <c:v>0.96864919470560551</c:v>
                </c:pt>
                <c:pt idx="678">
                  <c:v>0.95257774563487962</c:v>
                </c:pt>
                <c:pt idx="679">
                  <c:v>0.89517971323943013</c:v>
                </c:pt>
                <c:pt idx="680">
                  <c:v>0.86188885445006957</c:v>
                </c:pt>
                <c:pt idx="681">
                  <c:v>0.85614905121052454</c:v>
                </c:pt>
                <c:pt idx="682">
                  <c:v>0.82630207436489056</c:v>
                </c:pt>
                <c:pt idx="683">
                  <c:v>0.79760305816716581</c:v>
                </c:pt>
                <c:pt idx="684">
                  <c:v>0.78956733363180287</c:v>
                </c:pt>
                <c:pt idx="685">
                  <c:v>0.79530713687134791</c:v>
                </c:pt>
                <c:pt idx="686">
                  <c:v>0.80334286140671085</c:v>
                </c:pt>
                <c:pt idx="687">
                  <c:v>0.81252654658998302</c:v>
                </c:pt>
                <c:pt idx="688">
                  <c:v>0.82630207436489056</c:v>
                </c:pt>
                <c:pt idx="689">
                  <c:v>0.82745003501279979</c:v>
                </c:pt>
                <c:pt idx="690">
                  <c:v>0.83663372019607152</c:v>
                </c:pt>
                <c:pt idx="691">
                  <c:v>0.84466944473143446</c:v>
                </c:pt>
                <c:pt idx="692">
                  <c:v>0.84466944473143446</c:v>
                </c:pt>
                <c:pt idx="693">
                  <c:v>0.84811332667516159</c:v>
                </c:pt>
                <c:pt idx="694">
                  <c:v>0.84352148408352567</c:v>
                </c:pt>
                <c:pt idx="695">
                  <c:v>0.83548575954816273</c:v>
                </c:pt>
                <c:pt idx="696">
                  <c:v>0.83318983825234483</c:v>
                </c:pt>
                <c:pt idx="697">
                  <c:v>0.82745003501279979</c:v>
                </c:pt>
                <c:pt idx="698">
                  <c:v>0.80104694011089295</c:v>
                </c:pt>
                <c:pt idx="699">
                  <c:v>0.7907152942797121</c:v>
                </c:pt>
                <c:pt idx="700">
                  <c:v>0.77579180585689533</c:v>
                </c:pt>
                <c:pt idx="701">
                  <c:v>0.7700520026173503</c:v>
                </c:pt>
                <c:pt idx="702">
                  <c:v>0.75857239613826022</c:v>
                </c:pt>
                <c:pt idx="703">
                  <c:v>0.75053667160289728</c:v>
                </c:pt>
                <c:pt idx="704">
                  <c:v>0.74594482901126136</c:v>
                </c:pt>
                <c:pt idx="705">
                  <c:v>0.73905706512380764</c:v>
                </c:pt>
                <c:pt idx="706">
                  <c:v>0.74135298641962555</c:v>
                </c:pt>
                <c:pt idx="707">
                  <c:v>0.73905706512380764</c:v>
                </c:pt>
                <c:pt idx="708">
                  <c:v>0.73790910447589841</c:v>
                </c:pt>
                <c:pt idx="709">
                  <c:v>0.73561318318008051</c:v>
                </c:pt>
                <c:pt idx="710">
                  <c:v>0.7321693012363536</c:v>
                </c:pt>
                <c:pt idx="711">
                  <c:v>0.73790910447589841</c:v>
                </c:pt>
                <c:pt idx="712">
                  <c:v>0.73561318318008051</c:v>
                </c:pt>
                <c:pt idx="713">
                  <c:v>0.73790910447589841</c:v>
                </c:pt>
                <c:pt idx="714">
                  <c:v>0.7344652225321715</c:v>
                </c:pt>
                <c:pt idx="715">
                  <c:v>0.7321693012363536</c:v>
                </c:pt>
                <c:pt idx="716">
                  <c:v>0.72068969475726374</c:v>
                </c:pt>
                <c:pt idx="717">
                  <c:v>0.693138639207448</c:v>
                </c:pt>
                <c:pt idx="718">
                  <c:v>0.65869981977017822</c:v>
                </c:pt>
                <c:pt idx="719">
                  <c:v>0.64492429199527046</c:v>
                </c:pt>
                <c:pt idx="720">
                  <c:v>0.63574060681199851</c:v>
                </c:pt>
                <c:pt idx="721">
                  <c:v>0.63574060681199851</c:v>
                </c:pt>
                <c:pt idx="722">
                  <c:v>0.63114876422036248</c:v>
                </c:pt>
                <c:pt idx="723">
                  <c:v>0.63344468551618038</c:v>
                </c:pt>
                <c:pt idx="724">
                  <c:v>0.63000080357245347</c:v>
                </c:pt>
                <c:pt idx="725">
                  <c:v>0.63344468551618038</c:v>
                </c:pt>
                <c:pt idx="726">
                  <c:v>0.63114876422036248</c:v>
                </c:pt>
                <c:pt idx="727">
                  <c:v>0.63574060681199851</c:v>
                </c:pt>
                <c:pt idx="728">
                  <c:v>0.63918448875572542</c:v>
                </c:pt>
                <c:pt idx="729">
                  <c:v>0.65066409523481528</c:v>
                </c:pt>
                <c:pt idx="730">
                  <c:v>0.66214370171390513</c:v>
                </c:pt>
                <c:pt idx="731">
                  <c:v>0.69887844244699282</c:v>
                </c:pt>
                <c:pt idx="732">
                  <c:v>0.71494989151771871</c:v>
                </c:pt>
                <c:pt idx="733">
                  <c:v>0.7344652225321715</c:v>
                </c:pt>
                <c:pt idx="734">
                  <c:v>0.74135298641962555</c:v>
                </c:pt>
                <c:pt idx="735">
                  <c:v>0.75627647484244231</c:v>
                </c:pt>
                <c:pt idx="736">
                  <c:v>0.76890404196944118</c:v>
                </c:pt>
                <c:pt idx="737">
                  <c:v>0.75398055354662441</c:v>
                </c:pt>
                <c:pt idx="738">
                  <c:v>0.74824075030707937</c:v>
                </c:pt>
                <c:pt idx="739">
                  <c:v>0.75053667160289728</c:v>
                </c:pt>
                <c:pt idx="740">
                  <c:v>0.74364890771544345</c:v>
                </c:pt>
                <c:pt idx="741">
                  <c:v>0.7344652225321715</c:v>
                </c:pt>
                <c:pt idx="742">
                  <c:v>0.7126539702219008</c:v>
                </c:pt>
                <c:pt idx="743">
                  <c:v>0.66903146560135907</c:v>
                </c:pt>
                <c:pt idx="744">
                  <c:v>0.64722021329108836</c:v>
                </c:pt>
                <c:pt idx="745">
                  <c:v>0.63574060681199851</c:v>
                </c:pt>
                <c:pt idx="746">
                  <c:v>0.62885284292454446</c:v>
                </c:pt>
                <c:pt idx="747">
                  <c:v>0.61852119709336362</c:v>
                </c:pt>
                <c:pt idx="748">
                  <c:v>0.61048547255800067</c:v>
                </c:pt>
                <c:pt idx="749">
                  <c:v>0.58637829895191196</c:v>
                </c:pt>
                <c:pt idx="750">
                  <c:v>0.57719461376864001</c:v>
                </c:pt>
                <c:pt idx="751">
                  <c:v>0.56456704664164103</c:v>
                </c:pt>
                <c:pt idx="752">
                  <c:v>0.57260277117700398</c:v>
                </c:pt>
                <c:pt idx="753">
                  <c:v>0.55193947951464217</c:v>
                </c:pt>
                <c:pt idx="754">
                  <c:v>0.55079151886673328</c:v>
                </c:pt>
                <c:pt idx="755">
                  <c:v>0.55193947951464217</c:v>
                </c:pt>
                <c:pt idx="756">
                  <c:v>0.52553638461273544</c:v>
                </c:pt>
                <c:pt idx="757">
                  <c:v>0.51635269942946349</c:v>
                </c:pt>
                <c:pt idx="758">
                  <c:v>0.51750066007737239</c:v>
                </c:pt>
                <c:pt idx="759">
                  <c:v>0.51750066007737239</c:v>
                </c:pt>
                <c:pt idx="760">
                  <c:v>0.51520473878155448</c:v>
                </c:pt>
                <c:pt idx="761">
                  <c:v>0.51635269942946349</c:v>
                </c:pt>
                <c:pt idx="762">
                  <c:v>0.52898026655646246</c:v>
                </c:pt>
                <c:pt idx="763">
                  <c:v>0.54045987303555232</c:v>
                </c:pt>
                <c:pt idx="764">
                  <c:v>0.54045987303555232</c:v>
                </c:pt>
                <c:pt idx="765">
                  <c:v>0.56341908599373203</c:v>
                </c:pt>
                <c:pt idx="766">
                  <c:v>0.58293441700818494</c:v>
                </c:pt>
                <c:pt idx="767">
                  <c:v>0.61392935450172759</c:v>
                </c:pt>
                <c:pt idx="768">
                  <c:v>0.62311303968499954</c:v>
                </c:pt>
                <c:pt idx="769">
                  <c:v>0.61737323644545461</c:v>
                </c:pt>
                <c:pt idx="770">
                  <c:v>0.60130178737472872</c:v>
                </c:pt>
                <c:pt idx="771">
                  <c:v>0.58752625959982097</c:v>
                </c:pt>
                <c:pt idx="772">
                  <c:v>0.54619967627509713</c:v>
                </c:pt>
                <c:pt idx="773">
                  <c:v>0.51979658137319062</c:v>
                </c:pt>
                <c:pt idx="774">
                  <c:v>0.51405677813364559</c:v>
                </c:pt>
                <c:pt idx="775">
                  <c:v>0.51405677813364559</c:v>
                </c:pt>
                <c:pt idx="776">
                  <c:v>0.50602105359828253</c:v>
                </c:pt>
                <c:pt idx="777">
                  <c:v>0.50487309295037364</c:v>
                </c:pt>
                <c:pt idx="778">
                  <c:v>0.4991332897108286</c:v>
                </c:pt>
                <c:pt idx="779">
                  <c:v>0.50028125035873772</c:v>
                </c:pt>
                <c:pt idx="780">
                  <c:v>0.51061289618991867</c:v>
                </c:pt>
                <c:pt idx="781">
                  <c:v>0.49339348647128378</c:v>
                </c:pt>
                <c:pt idx="782">
                  <c:v>0.50487309295037364</c:v>
                </c:pt>
                <c:pt idx="783">
                  <c:v>0.49798532906291965</c:v>
                </c:pt>
                <c:pt idx="784">
                  <c:v>0.50028125035873772</c:v>
                </c:pt>
                <c:pt idx="785">
                  <c:v>0.4991332897108286</c:v>
                </c:pt>
                <c:pt idx="786">
                  <c:v>0.50257717165455573</c:v>
                </c:pt>
                <c:pt idx="787">
                  <c:v>0.50602105359828253</c:v>
                </c:pt>
                <c:pt idx="788">
                  <c:v>0.50831697489410055</c:v>
                </c:pt>
                <c:pt idx="789">
                  <c:v>0.51290881748573658</c:v>
                </c:pt>
                <c:pt idx="790">
                  <c:v>0.51290881748573658</c:v>
                </c:pt>
                <c:pt idx="791">
                  <c:v>0.50831697489410055</c:v>
                </c:pt>
                <c:pt idx="792">
                  <c:v>0.51061289618991867</c:v>
                </c:pt>
                <c:pt idx="793">
                  <c:v>0.51405677813364559</c:v>
                </c:pt>
                <c:pt idx="794">
                  <c:v>0.51750066007737239</c:v>
                </c:pt>
                <c:pt idx="795">
                  <c:v>0.5186486207252814</c:v>
                </c:pt>
                <c:pt idx="796">
                  <c:v>0.5186486207252814</c:v>
                </c:pt>
                <c:pt idx="797">
                  <c:v>0.52438842396482643</c:v>
                </c:pt>
                <c:pt idx="798">
                  <c:v>0.52553638461273544</c:v>
                </c:pt>
                <c:pt idx="799">
                  <c:v>0.52668434526064434</c:v>
                </c:pt>
                <c:pt idx="800">
                  <c:v>0.52898026655646246</c:v>
                </c:pt>
                <c:pt idx="801">
                  <c:v>0.5370159910918253</c:v>
                </c:pt>
                <c:pt idx="802">
                  <c:v>0.55423540081046019</c:v>
                </c:pt>
                <c:pt idx="803">
                  <c:v>0.55997520405000523</c:v>
                </c:pt>
                <c:pt idx="804">
                  <c:v>0.54619967627509713</c:v>
                </c:pt>
                <c:pt idx="805">
                  <c:v>0.54390375497927923</c:v>
                </c:pt>
                <c:pt idx="806">
                  <c:v>0.54275579433137033</c:v>
                </c:pt>
                <c:pt idx="807">
                  <c:v>0.52438842396482643</c:v>
                </c:pt>
                <c:pt idx="808">
                  <c:v>0.53012822720437147</c:v>
                </c:pt>
                <c:pt idx="809">
                  <c:v>0.52094454202109952</c:v>
                </c:pt>
                <c:pt idx="810">
                  <c:v>0.51520473878155448</c:v>
                </c:pt>
                <c:pt idx="811">
                  <c:v>0.52324046331691743</c:v>
                </c:pt>
                <c:pt idx="812">
                  <c:v>0.52209250266900853</c:v>
                </c:pt>
                <c:pt idx="813">
                  <c:v>0.5186486207252814</c:v>
                </c:pt>
                <c:pt idx="814">
                  <c:v>0.51750066007737239</c:v>
                </c:pt>
                <c:pt idx="815">
                  <c:v>0.51635269942946349</c:v>
                </c:pt>
                <c:pt idx="816">
                  <c:v>0.52209250266900853</c:v>
                </c:pt>
                <c:pt idx="817">
                  <c:v>0.51635269942946349</c:v>
                </c:pt>
                <c:pt idx="818">
                  <c:v>0.51405677813364559</c:v>
                </c:pt>
                <c:pt idx="819">
                  <c:v>0.51405677813364559</c:v>
                </c:pt>
                <c:pt idx="820">
                  <c:v>0.51750066007737239</c:v>
                </c:pt>
                <c:pt idx="821">
                  <c:v>0.51061289618991867</c:v>
                </c:pt>
                <c:pt idx="822">
                  <c:v>0.51290881748573658</c:v>
                </c:pt>
                <c:pt idx="823">
                  <c:v>0.50831697489410055</c:v>
                </c:pt>
                <c:pt idx="824">
                  <c:v>0.50946493554200967</c:v>
                </c:pt>
                <c:pt idx="825">
                  <c:v>0.50831697489410055</c:v>
                </c:pt>
                <c:pt idx="826">
                  <c:v>0.51061289618991867</c:v>
                </c:pt>
                <c:pt idx="827">
                  <c:v>0.50946493554200967</c:v>
                </c:pt>
                <c:pt idx="828">
                  <c:v>0.50028125035873772</c:v>
                </c:pt>
                <c:pt idx="829">
                  <c:v>0.50372513230246463</c:v>
                </c:pt>
                <c:pt idx="830">
                  <c:v>0.49798532906291965</c:v>
                </c:pt>
                <c:pt idx="831">
                  <c:v>0.48306184064010288</c:v>
                </c:pt>
                <c:pt idx="832">
                  <c:v>0.49683736841501064</c:v>
                </c:pt>
                <c:pt idx="833">
                  <c:v>0.48994960452755665</c:v>
                </c:pt>
                <c:pt idx="834">
                  <c:v>0.48650572258382979</c:v>
                </c:pt>
                <c:pt idx="835">
                  <c:v>0.48306184064010288</c:v>
                </c:pt>
                <c:pt idx="836">
                  <c:v>0.4796179586963758</c:v>
                </c:pt>
                <c:pt idx="837">
                  <c:v>0.49109756517546582</c:v>
                </c:pt>
                <c:pt idx="838">
                  <c:v>0.48535776193592078</c:v>
                </c:pt>
                <c:pt idx="839">
                  <c:v>0.48994960452755665</c:v>
                </c:pt>
                <c:pt idx="840">
                  <c:v>0.49339348647128378</c:v>
                </c:pt>
                <c:pt idx="841">
                  <c:v>0.48994960452755665</c:v>
                </c:pt>
                <c:pt idx="842">
                  <c:v>0.50372513230246463</c:v>
                </c:pt>
                <c:pt idx="843">
                  <c:v>0.49339348647128378</c:v>
                </c:pt>
                <c:pt idx="844">
                  <c:v>0.48650572258382979</c:v>
                </c:pt>
                <c:pt idx="845">
                  <c:v>0.48765368323173874</c:v>
                </c:pt>
                <c:pt idx="846">
                  <c:v>0.48306184064010288</c:v>
                </c:pt>
                <c:pt idx="847">
                  <c:v>0.47732203740055784</c:v>
                </c:pt>
                <c:pt idx="848">
                  <c:v>0.46239854897774108</c:v>
                </c:pt>
                <c:pt idx="849">
                  <c:v>0.46584243092146799</c:v>
                </c:pt>
                <c:pt idx="850">
                  <c:v>0.45665874573819604</c:v>
                </c:pt>
                <c:pt idx="851">
                  <c:v>0.4417352573153791</c:v>
                </c:pt>
                <c:pt idx="852">
                  <c:v>0.44977098185074205</c:v>
                </c:pt>
                <c:pt idx="853">
                  <c:v>0.44747506055492414</c:v>
                </c:pt>
                <c:pt idx="854">
                  <c:v>0.43255157213210721</c:v>
                </c:pt>
                <c:pt idx="855">
                  <c:v>0.44403117861119723</c:v>
                </c:pt>
                <c:pt idx="856">
                  <c:v>0.40614847723020059</c:v>
                </c:pt>
                <c:pt idx="857">
                  <c:v>0.40500051658229164</c:v>
                </c:pt>
                <c:pt idx="858">
                  <c:v>0.40270459528647345</c:v>
                </c:pt>
              </c:numCache>
            </c:numRef>
          </c:xVal>
          <c:yVal>
            <c:numRef>
              <c:f>BG_4!$O$2:$O$865</c:f>
              <c:numCache>
                <c:formatCode>0.00</c:formatCode>
                <c:ptCount val="859"/>
                <c:pt idx="0">
                  <c:v>0.66482973000000001</c:v>
                </c:pt>
                <c:pt idx="1">
                  <c:v>0.68536773000000006</c:v>
                </c:pt>
                <c:pt idx="2">
                  <c:v>0.68683472999999995</c:v>
                </c:pt>
                <c:pt idx="3">
                  <c:v>0.69563673000000004</c:v>
                </c:pt>
                <c:pt idx="4">
                  <c:v>0.67803272999999997</c:v>
                </c:pt>
                <c:pt idx="5">
                  <c:v>0.68243373000000007</c:v>
                </c:pt>
                <c:pt idx="6">
                  <c:v>0.69270273000000004</c:v>
                </c:pt>
                <c:pt idx="7">
                  <c:v>0.68683472999999995</c:v>
                </c:pt>
                <c:pt idx="8">
                  <c:v>0.68096672999999996</c:v>
                </c:pt>
                <c:pt idx="9">
                  <c:v>0.71030673</c:v>
                </c:pt>
                <c:pt idx="10">
                  <c:v>0.67949972999999997</c:v>
                </c:pt>
                <c:pt idx="11">
                  <c:v>0.68830172999999994</c:v>
                </c:pt>
                <c:pt idx="12">
                  <c:v>0.68390072999999996</c:v>
                </c:pt>
                <c:pt idx="13">
                  <c:v>0.67803272999999997</c:v>
                </c:pt>
                <c:pt idx="14">
                  <c:v>0.69416972999999993</c:v>
                </c:pt>
                <c:pt idx="15">
                  <c:v>0.67803272999999997</c:v>
                </c:pt>
                <c:pt idx="16">
                  <c:v>0.69270273000000004</c:v>
                </c:pt>
                <c:pt idx="17">
                  <c:v>0.68830172999999994</c:v>
                </c:pt>
                <c:pt idx="18">
                  <c:v>0.68830172999999994</c:v>
                </c:pt>
                <c:pt idx="19">
                  <c:v>0.69563673000000004</c:v>
                </c:pt>
                <c:pt idx="20">
                  <c:v>0.68243373000000007</c:v>
                </c:pt>
                <c:pt idx="21">
                  <c:v>0.69416972999999993</c:v>
                </c:pt>
                <c:pt idx="22">
                  <c:v>0.67509873000000009</c:v>
                </c:pt>
                <c:pt idx="23">
                  <c:v>0.69123572999999994</c:v>
                </c:pt>
                <c:pt idx="24">
                  <c:v>0.68390072999999996</c:v>
                </c:pt>
                <c:pt idx="25">
                  <c:v>0.69857072999999992</c:v>
                </c:pt>
                <c:pt idx="26">
                  <c:v>0.68096672999999996</c:v>
                </c:pt>
                <c:pt idx="27">
                  <c:v>0.67949972999999997</c:v>
                </c:pt>
                <c:pt idx="28">
                  <c:v>0.68243373000000007</c:v>
                </c:pt>
                <c:pt idx="29">
                  <c:v>0.70297173000000002</c:v>
                </c:pt>
                <c:pt idx="30">
                  <c:v>0.69563673000000004</c:v>
                </c:pt>
                <c:pt idx="31">
                  <c:v>0.68096672999999996</c:v>
                </c:pt>
                <c:pt idx="32">
                  <c:v>0.68096672999999996</c:v>
                </c:pt>
                <c:pt idx="33">
                  <c:v>0.69416972999999993</c:v>
                </c:pt>
                <c:pt idx="34">
                  <c:v>0.68536773000000006</c:v>
                </c:pt>
                <c:pt idx="35">
                  <c:v>0.69123572999999994</c:v>
                </c:pt>
                <c:pt idx="36">
                  <c:v>0.68390072999999996</c:v>
                </c:pt>
                <c:pt idx="37">
                  <c:v>0.70003773000000002</c:v>
                </c:pt>
                <c:pt idx="38">
                  <c:v>0.66923073</c:v>
                </c:pt>
                <c:pt idx="39">
                  <c:v>0.68830172999999994</c:v>
                </c:pt>
                <c:pt idx="40">
                  <c:v>0.69123572999999994</c:v>
                </c:pt>
                <c:pt idx="41">
                  <c:v>0.68830172999999994</c:v>
                </c:pt>
                <c:pt idx="42">
                  <c:v>0.69270273000000004</c:v>
                </c:pt>
                <c:pt idx="43">
                  <c:v>0.69123572999999994</c:v>
                </c:pt>
                <c:pt idx="44">
                  <c:v>0.69416972999999993</c:v>
                </c:pt>
                <c:pt idx="45">
                  <c:v>0.67216472999999999</c:v>
                </c:pt>
                <c:pt idx="46">
                  <c:v>0.69563673000000004</c:v>
                </c:pt>
                <c:pt idx="47">
                  <c:v>0.67803272999999997</c:v>
                </c:pt>
                <c:pt idx="48">
                  <c:v>0.68096672999999996</c:v>
                </c:pt>
                <c:pt idx="49">
                  <c:v>0.69857072999999992</c:v>
                </c:pt>
                <c:pt idx="50">
                  <c:v>0.66923073</c:v>
                </c:pt>
                <c:pt idx="51">
                  <c:v>0.67949972999999997</c:v>
                </c:pt>
                <c:pt idx="52">
                  <c:v>0.70297173000000002</c:v>
                </c:pt>
                <c:pt idx="53">
                  <c:v>0.67803272999999997</c:v>
                </c:pt>
                <c:pt idx="54">
                  <c:v>0.70003773000000002</c:v>
                </c:pt>
                <c:pt idx="55">
                  <c:v>0.67363172999999998</c:v>
                </c:pt>
                <c:pt idx="56">
                  <c:v>0.69270273000000004</c:v>
                </c:pt>
                <c:pt idx="57">
                  <c:v>0.67803272999999997</c:v>
                </c:pt>
                <c:pt idx="58">
                  <c:v>0.70150472999999991</c:v>
                </c:pt>
                <c:pt idx="59">
                  <c:v>0.68976873000000005</c:v>
                </c:pt>
                <c:pt idx="60">
                  <c:v>0.69123572999999994</c:v>
                </c:pt>
                <c:pt idx="61">
                  <c:v>0.67803272999999997</c:v>
                </c:pt>
                <c:pt idx="62">
                  <c:v>0.68390072999999996</c:v>
                </c:pt>
                <c:pt idx="63">
                  <c:v>0.71030673</c:v>
                </c:pt>
                <c:pt idx="64">
                  <c:v>0.69710373000000003</c:v>
                </c:pt>
                <c:pt idx="65">
                  <c:v>0.68976873000000005</c:v>
                </c:pt>
                <c:pt idx="66">
                  <c:v>0.68830172999999994</c:v>
                </c:pt>
                <c:pt idx="67">
                  <c:v>0.68536773000000006</c:v>
                </c:pt>
                <c:pt idx="68">
                  <c:v>0.67363172999999998</c:v>
                </c:pt>
                <c:pt idx="69">
                  <c:v>0.70003773000000002</c:v>
                </c:pt>
                <c:pt idx="70">
                  <c:v>0.70003773000000002</c:v>
                </c:pt>
                <c:pt idx="71">
                  <c:v>0.68976873000000005</c:v>
                </c:pt>
                <c:pt idx="72">
                  <c:v>0.68096672999999996</c:v>
                </c:pt>
                <c:pt idx="73">
                  <c:v>0.69710373000000003</c:v>
                </c:pt>
                <c:pt idx="74">
                  <c:v>0.68830172999999994</c:v>
                </c:pt>
                <c:pt idx="75">
                  <c:v>0.70883972999999989</c:v>
                </c:pt>
                <c:pt idx="76">
                  <c:v>0.69563673000000004</c:v>
                </c:pt>
                <c:pt idx="77">
                  <c:v>0.69710373000000003</c:v>
                </c:pt>
                <c:pt idx="78">
                  <c:v>0.70150472999999991</c:v>
                </c:pt>
                <c:pt idx="79">
                  <c:v>0.72057573000000008</c:v>
                </c:pt>
                <c:pt idx="80">
                  <c:v>0.71177372999999999</c:v>
                </c:pt>
                <c:pt idx="81">
                  <c:v>0.70003773000000002</c:v>
                </c:pt>
                <c:pt idx="82">
                  <c:v>0.70003773000000002</c:v>
                </c:pt>
                <c:pt idx="83">
                  <c:v>0.69123572999999994</c:v>
                </c:pt>
                <c:pt idx="84">
                  <c:v>0.71030673</c:v>
                </c:pt>
                <c:pt idx="85">
                  <c:v>0.71030673</c:v>
                </c:pt>
                <c:pt idx="86">
                  <c:v>0.68096672999999996</c:v>
                </c:pt>
                <c:pt idx="87">
                  <c:v>0.68830172999999994</c:v>
                </c:pt>
                <c:pt idx="88">
                  <c:v>0.70883972999999989</c:v>
                </c:pt>
                <c:pt idx="89">
                  <c:v>0.71470772999999999</c:v>
                </c:pt>
                <c:pt idx="90">
                  <c:v>0.69857072999999992</c:v>
                </c:pt>
                <c:pt idx="91">
                  <c:v>0.69123572999999994</c:v>
                </c:pt>
                <c:pt idx="92">
                  <c:v>0.70150472999999991</c:v>
                </c:pt>
                <c:pt idx="93">
                  <c:v>0.71764172999999998</c:v>
                </c:pt>
                <c:pt idx="94">
                  <c:v>0.70883972999999989</c:v>
                </c:pt>
                <c:pt idx="95">
                  <c:v>0.70003773000000002</c:v>
                </c:pt>
                <c:pt idx="96">
                  <c:v>0.68536773000000006</c:v>
                </c:pt>
                <c:pt idx="97">
                  <c:v>0.70737273000000001</c:v>
                </c:pt>
                <c:pt idx="98">
                  <c:v>0.70737273000000001</c:v>
                </c:pt>
                <c:pt idx="99">
                  <c:v>0.70443873000000001</c:v>
                </c:pt>
                <c:pt idx="100">
                  <c:v>0.69563673000000004</c:v>
                </c:pt>
                <c:pt idx="101">
                  <c:v>0.70443873000000001</c:v>
                </c:pt>
                <c:pt idx="102">
                  <c:v>0.69563673000000004</c:v>
                </c:pt>
                <c:pt idx="103">
                  <c:v>0.71470772999999999</c:v>
                </c:pt>
                <c:pt idx="104">
                  <c:v>0.69563673000000004</c:v>
                </c:pt>
                <c:pt idx="105">
                  <c:v>0.69270273000000004</c:v>
                </c:pt>
                <c:pt idx="106">
                  <c:v>0.70297173000000002</c:v>
                </c:pt>
                <c:pt idx="107">
                  <c:v>0.70737273000000001</c:v>
                </c:pt>
                <c:pt idx="108">
                  <c:v>0.69416972999999993</c:v>
                </c:pt>
                <c:pt idx="109">
                  <c:v>0.71617473000000009</c:v>
                </c:pt>
                <c:pt idx="110">
                  <c:v>0.68976873000000005</c:v>
                </c:pt>
                <c:pt idx="111">
                  <c:v>0.71030673</c:v>
                </c:pt>
                <c:pt idx="112">
                  <c:v>0.70443873000000001</c:v>
                </c:pt>
                <c:pt idx="113">
                  <c:v>0.72350973000000007</c:v>
                </c:pt>
                <c:pt idx="114">
                  <c:v>0.68830172999999994</c:v>
                </c:pt>
                <c:pt idx="115">
                  <c:v>0.68683472999999995</c:v>
                </c:pt>
                <c:pt idx="116">
                  <c:v>0.68683472999999995</c:v>
                </c:pt>
                <c:pt idx="117">
                  <c:v>0.69710373000000003</c:v>
                </c:pt>
                <c:pt idx="118">
                  <c:v>0.72057573000000008</c:v>
                </c:pt>
                <c:pt idx="119">
                  <c:v>0.69123572999999994</c:v>
                </c:pt>
                <c:pt idx="120">
                  <c:v>0.70150472999999991</c:v>
                </c:pt>
                <c:pt idx="121">
                  <c:v>0.69123572999999994</c:v>
                </c:pt>
                <c:pt idx="122">
                  <c:v>0.70150472999999991</c:v>
                </c:pt>
                <c:pt idx="123">
                  <c:v>0.70443873000000001</c:v>
                </c:pt>
                <c:pt idx="124">
                  <c:v>0.7132407300000001</c:v>
                </c:pt>
                <c:pt idx="125">
                  <c:v>0.69563673000000004</c:v>
                </c:pt>
                <c:pt idx="126">
                  <c:v>0.70003773000000002</c:v>
                </c:pt>
                <c:pt idx="127">
                  <c:v>0.70883972999999989</c:v>
                </c:pt>
                <c:pt idx="128">
                  <c:v>0.70150472999999991</c:v>
                </c:pt>
                <c:pt idx="129">
                  <c:v>0.69857072999999992</c:v>
                </c:pt>
                <c:pt idx="130">
                  <c:v>0.69416972999999993</c:v>
                </c:pt>
                <c:pt idx="131">
                  <c:v>0.71910872999999997</c:v>
                </c:pt>
                <c:pt idx="132">
                  <c:v>0.71470772999999999</c:v>
                </c:pt>
                <c:pt idx="133">
                  <c:v>0.69270273000000004</c:v>
                </c:pt>
                <c:pt idx="134">
                  <c:v>0.70297173000000002</c:v>
                </c:pt>
                <c:pt idx="135">
                  <c:v>0.68976873000000005</c:v>
                </c:pt>
                <c:pt idx="136">
                  <c:v>0.70590573000000012</c:v>
                </c:pt>
                <c:pt idx="137">
                  <c:v>0.69416972999999993</c:v>
                </c:pt>
                <c:pt idx="138">
                  <c:v>0.70443873000000001</c:v>
                </c:pt>
                <c:pt idx="139">
                  <c:v>0.69710373000000003</c:v>
                </c:pt>
                <c:pt idx="140">
                  <c:v>0.70443873000000001</c:v>
                </c:pt>
                <c:pt idx="141">
                  <c:v>0.70150472999999991</c:v>
                </c:pt>
                <c:pt idx="142">
                  <c:v>0.70883972999999989</c:v>
                </c:pt>
                <c:pt idx="143">
                  <c:v>0.69857072999999992</c:v>
                </c:pt>
                <c:pt idx="144">
                  <c:v>0.70443873000000001</c:v>
                </c:pt>
                <c:pt idx="145">
                  <c:v>0.69857072999999992</c:v>
                </c:pt>
                <c:pt idx="146">
                  <c:v>0.69710373000000003</c:v>
                </c:pt>
                <c:pt idx="147">
                  <c:v>0.69710373000000003</c:v>
                </c:pt>
                <c:pt idx="148">
                  <c:v>0.68536773000000006</c:v>
                </c:pt>
                <c:pt idx="149">
                  <c:v>0.70590573000000012</c:v>
                </c:pt>
                <c:pt idx="150">
                  <c:v>0.69857072999999992</c:v>
                </c:pt>
                <c:pt idx="151">
                  <c:v>0.71470772999999999</c:v>
                </c:pt>
                <c:pt idx="152">
                  <c:v>0.69563673000000004</c:v>
                </c:pt>
                <c:pt idx="153">
                  <c:v>0.70297173000000002</c:v>
                </c:pt>
                <c:pt idx="154">
                  <c:v>0.72350973000000007</c:v>
                </c:pt>
                <c:pt idx="155">
                  <c:v>0.7132407300000001</c:v>
                </c:pt>
                <c:pt idx="156">
                  <c:v>0.69416972999999993</c:v>
                </c:pt>
                <c:pt idx="157">
                  <c:v>0.70150472999999991</c:v>
                </c:pt>
                <c:pt idx="158">
                  <c:v>0.71030673</c:v>
                </c:pt>
                <c:pt idx="159">
                  <c:v>0.69857072999999992</c:v>
                </c:pt>
                <c:pt idx="160">
                  <c:v>0.72204272999999997</c:v>
                </c:pt>
                <c:pt idx="161">
                  <c:v>0.71764172999999998</c:v>
                </c:pt>
                <c:pt idx="162">
                  <c:v>0.72791073000000006</c:v>
                </c:pt>
                <c:pt idx="163">
                  <c:v>0.72350973000000007</c:v>
                </c:pt>
                <c:pt idx="164">
                  <c:v>0.7132407300000001</c:v>
                </c:pt>
                <c:pt idx="165">
                  <c:v>0.70883972999999989</c:v>
                </c:pt>
                <c:pt idx="166">
                  <c:v>0.72937772999999995</c:v>
                </c:pt>
                <c:pt idx="167">
                  <c:v>0.70883972999999989</c:v>
                </c:pt>
                <c:pt idx="168">
                  <c:v>0.7132407300000001</c:v>
                </c:pt>
                <c:pt idx="169">
                  <c:v>0.70150472999999991</c:v>
                </c:pt>
                <c:pt idx="170">
                  <c:v>0.70737273000000001</c:v>
                </c:pt>
                <c:pt idx="171">
                  <c:v>0.71177372999999999</c:v>
                </c:pt>
                <c:pt idx="172">
                  <c:v>0.71910872999999997</c:v>
                </c:pt>
                <c:pt idx="173">
                  <c:v>0.71617473000000009</c:v>
                </c:pt>
                <c:pt idx="174">
                  <c:v>0.71617473000000009</c:v>
                </c:pt>
                <c:pt idx="175">
                  <c:v>0.71177372999999999</c:v>
                </c:pt>
                <c:pt idx="176">
                  <c:v>0.71470772999999999</c:v>
                </c:pt>
                <c:pt idx="177">
                  <c:v>0.70737273000000001</c:v>
                </c:pt>
                <c:pt idx="178">
                  <c:v>0.70590573000000012</c:v>
                </c:pt>
                <c:pt idx="179">
                  <c:v>0.72937772999999995</c:v>
                </c:pt>
                <c:pt idx="180">
                  <c:v>0.71030673</c:v>
                </c:pt>
                <c:pt idx="181">
                  <c:v>0.71764172999999998</c:v>
                </c:pt>
                <c:pt idx="182">
                  <c:v>0.71030673</c:v>
                </c:pt>
                <c:pt idx="183">
                  <c:v>0.7132407300000001</c:v>
                </c:pt>
                <c:pt idx="184">
                  <c:v>0.71910872999999997</c:v>
                </c:pt>
                <c:pt idx="185">
                  <c:v>0.69563673000000004</c:v>
                </c:pt>
                <c:pt idx="186">
                  <c:v>0.70150472999999991</c:v>
                </c:pt>
                <c:pt idx="187">
                  <c:v>0.70737273000000001</c:v>
                </c:pt>
                <c:pt idx="188">
                  <c:v>0.70297173000000002</c:v>
                </c:pt>
                <c:pt idx="189">
                  <c:v>0.72497672999999996</c:v>
                </c:pt>
                <c:pt idx="190">
                  <c:v>0.72497672999999996</c:v>
                </c:pt>
                <c:pt idx="191">
                  <c:v>0.70150472999999991</c:v>
                </c:pt>
                <c:pt idx="192">
                  <c:v>0.72204272999999997</c:v>
                </c:pt>
                <c:pt idx="193">
                  <c:v>0.71177372999999999</c:v>
                </c:pt>
                <c:pt idx="194">
                  <c:v>0.71030673</c:v>
                </c:pt>
                <c:pt idx="195">
                  <c:v>0.70150472999999991</c:v>
                </c:pt>
                <c:pt idx="196">
                  <c:v>0.71470772999999999</c:v>
                </c:pt>
                <c:pt idx="197">
                  <c:v>0.71470772999999999</c:v>
                </c:pt>
                <c:pt idx="198">
                  <c:v>0.71470772999999999</c:v>
                </c:pt>
                <c:pt idx="199">
                  <c:v>0.72350973000000007</c:v>
                </c:pt>
                <c:pt idx="200">
                  <c:v>0.69857072999999992</c:v>
                </c:pt>
                <c:pt idx="201">
                  <c:v>0.70150472999999991</c:v>
                </c:pt>
                <c:pt idx="202">
                  <c:v>0.72057573000000008</c:v>
                </c:pt>
                <c:pt idx="203">
                  <c:v>0.71470772999999999</c:v>
                </c:pt>
                <c:pt idx="204">
                  <c:v>0.70883972999999989</c:v>
                </c:pt>
                <c:pt idx="205">
                  <c:v>0.71030673</c:v>
                </c:pt>
                <c:pt idx="206">
                  <c:v>0.70443873000000001</c:v>
                </c:pt>
                <c:pt idx="207">
                  <c:v>0.71470772999999999</c:v>
                </c:pt>
                <c:pt idx="208">
                  <c:v>0.71177372999999999</c:v>
                </c:pt>
                <c:pt idx="209">
                  <c:v>0.71470772999999999</c:v>
                </c:pt>
                <c:pt idx="210">
                  <c:v>0.7132407300000001</c:v>
                </c:pt>
                <c:pt idx="211">
                  <c:v>0.69857072999999992</c:v>
                </c:pt>
                <c:pt idx="212">
                  <c:v>0.72204272999999997</c:v>
                </c:pt>
                <c:pt idx="213">
                  <c:v>0.70737273000000001</c:v>
                </c:pt>
                <c:pt idx="214">
                  <c:v>0.71910872999999997</c:v>
                </c:pt>
                <c:pt idx="215">
                  <c:v>0.69710373000000003</c:v>
                </c:pt>
                <c:pt idx="216">
                  <c:v>0.72204272999999997</c:v>
                </c:pt>
                <c:pt idx="217">
                  <c:v>0.71030673</c:v>
                </c:pt>
                <c:pt idx="218">
                  <c:v>0.72350973000000007</c:v>
                </c:pt>
                <c:pt idx="219">
                  <c:v>0.71177372999999999</c:v>
                </c:pt>
                <c:pt idx="220">
                  <c:v>0.71617473000000009</c:v>
                </c:pt>
                <c:pt idx="221">
                  <c:v>0.72644373000000007</c:v>
                </c:pt>
                <c:pt idx="222">
                  <c:v>0.70737273000000001</c:v>
                </c:pt>
                <c:pt idx="223">
                  <c:v>0.69857072999999992</c:v>
                </c:pt>
                <c:pt idx="224">
                  <c:v>0.70737273000000001</c:v>
                </c:pt>
                <c:pt idx="225">
                  <c:v>0.71764172999999998</c:v>
                </c:pt>
                <c:pt idx="226">
                  <c:v>0.72644373000000007</c:v>
                </c:pt>
                <c:pt idx="227">
                  <c:v>0.70737273000000001</c:v>
                </c:pt>
                <c:pt idx="228">
                  <c:v>0.72057573000000008</c:v>
                </c:pt>
                <c:pt idx="229">
                  <c:v>0.70003773000000002</c:v>
                </c:pt>
                <c:pt idx="230">
                  <c:v>0.70590573000000012</c:v>
                </c:pt>
                <c:pt idx="231">
                  <c:v>0.71764172999999998</c:v>
                </c:pt>
                <c:pt idx="232">
                  <c:v>0.70883972999999989</c:v>
                </c:pt>
                <c:pt idx="233">
                  <c:v>0.72057573000000008</c:v>
                </c:pt>
                <c:pt idx="234">
                  <c:v>0.71910872999999997</c:v>
                </c:pt>
                <c:pt idx="235">
                  <c:v>0.71177372999999999</c:v>
                </c:pt>
                <c:pt idx="236">
                  <c:v>0.72057573000000008</c:v>
                </c:pt>
                <c:pt idx="237">
                  <c:v>0.72057573000000008</c:v>
                </c:pt>
                <c:pt idx="238">
                  <c:v>0.71910872999999997</c:v>
                </c:pt>
                <c:pt idx="239">
                  <c:v>0.71177372999999999</c:v>
                </c:pt>
                <c:pt idx="240">
                  <c:v>0.71470772999999999</c:v>
                </c:pt>
                <c:pt idx="241">
                  <c:v>0.72204272999999997</c:v>
                </c:pt>
                <c:pt idx="242">
                  <c:v>0.70003773000000002</c:v>
                </c:pt>
                <c:pt idx="243">
                  <c:v>0.71617473000000009</c:v>
                </c:pt>
                <c:pt idx="244">
                  <c:v>0.72644373000000007</c:v>
                </c:pt>
                <c:pt idx="245">
                  <c:v>0.71030673</c:v>
                </c:pt>
                <c:pt idx="246">
                  <c:v>0.7132407300000001</c:v>
                </c:pt>
                <c:pt idx="247">
                  <c:v>0.71764172999999998</c:v>
                </c:pt>
                <c:pt idx="248">
                  <c:v>0.7132407300000001</c:v>
                </c:pt>
                <c:pt idx="249">
                  <c:v>0.71764172999999998</c:v>
                </c:pt>
                <c:pt idx="250">
                  <c:v>0.72057573000000008</c:v>
                </c:pt>
                <c:pt idx="251">
                  <c:v>0.71764172999999998</c:v>
                </c:pt>
                <c:pt idx="252">
                  <c:v>0.71470772999999999</c:v>
                </c:pt>
                <c:pt idx="253">
                  <c:v>0.72204272999999997</c:v>
                </c:pt>
                <c:pt idx="254">
                  <c:v>0.71030673</c:v>
                </c:pt>
                <c:pt idx="255">
                  <c:v>0.7132407300000001</c:v>
                </c:pt>
                <c:pt idx="256">
                  <c:v>0.72057573000000008</c:v>
                </c:pt>
                <c:pt idx="257">
                  <c:v>0.70003773000000002</c:v>
                </c:pt>
                <c:pt idx="258">
                  <c:v>0.71177372999999999</c:v>
                </c:pt>
                <c:pt idx="259">
                  <c:v>0.69416972999999993</c:v>
                </c:pt>
                <c:pt idx="260">
                  <c:v>0.70003773000000002</c:v>
                </c:pt>
                <c:pt idx="261">
                  <c:v>0.70590573000000012</c:v>
                </c:pt>
                <c:pt idx="262">
                  <c:v>0.70443873000000001</c:v>
                </c:pt>
                <c:pt idx="263">
                  <c:v>0.71030673</c:v>
                </c:pt>
                <c:pt idx="264">
                  <c:v>0.70883972999999989</c:v>
                </c:pt>
                <c:pt idx="265">
                  <c:v>0.71764172999999998</c:v>
                </c:pt>
                <c:pt idx="266">
                  <c:v>0.7132407300000001</c:v>
                </c:pt>
                <c:pt idx="267">
                  <c:v>0.70443873000000001</c:v>
                </c:pt>
                <c:pt idx="268">
                  <c:v>0.71177372999999999</c:v>
                </c:pt>
                <c:pt idx="269">
                  <c:v>0.70003773000000002</c:v>
                </c:pt>
                <c:pt idx="270">
                  <c:v>0.70590573000000012</c:v>
                </c:pt>
                <c:pt idx="271">
                  <c:v>0.71764172999999998</c:v>
                </c:pt>
                <c:pt idx="272">
                  <c:v>0.71617473000000009</c:v>
                </c:pt>
                <c:pt idx="273">
                  <c:v>0.70590573000000012</c:v>
                </c:pt>
                <c:pt idx="274">
                  <c:v>0.72350973000000007</c:v>
                </c:pt>
                <c:pt idx="275">
                  <c:v>0.70443873000000001</c:v>
                </c:pt>
                <c:pt idx="276">
                  <c:v>0.72057573000000008</c:v>
                </c:pt>
                <c:pt idx="277">
                  <c:v>0.72350973000000007</c:v>
                </c:pt>
                <c:pt idx="278">
                  <c:v>0.72350973000000007</c:v>
                </c:pt>
                <c:pt idx="279">
                  <c:v>0.71177372999999999</c:v>
                </c:pt>
                <c:pt idx="280">
                  <c:v>0.71030673</c:v>
                </c:pt>
                <c:pt idx="281">
                  <c:v>0.71910872999999997</c:v>
                </c:pt>
                <c:pt idx="282">
                  <c:v>0.7132407300000001</c:v>
                </c:pt>
                <c:pt idx="283">
                  <c:v>0.69270273000000004</c:v>
                </c:pt>
                <c:pt idx="284">
                  <c:v>0.71030673</c:v>
                </c:pt>
                <c:pt idx="285">
                  <c:v>0.71764172999999998</c:v>
                </c:pt>
                <c:pt idx="286">
                  <c:v>0.71030673</c:v>
                </c:pt>
                <c:pt idx="287">
                  <c:v>0.71177372999999999</c:v>
                </c:pt>
                <c:pt idx="288">
                  <c:v>0.70883972999999989</c:v>
                </c:pt>
                <c:pt idx="289">
                  <c:v>0.71030673</c:v>
                </c:pt>
                <c:pt idx="290">
                  <c:v>0.72350973000000007</c:v>
                </c:pt>
                <c:pt idx="291">
                  <c:v>0.72204272999999997</c:v>
                </c:pt>
                <c:pt idx="292">
                  <c:v>0.7132407300000001</c:v>
                </c:pt>
                <c:pt idx="293">
                  <c:v>0.72791073000000006</c:v>
                </c:pt>
                <c:pt idx="294">
                  <c:v>0.70297173000000002</c:v>
                </c:pt>
                <c:pt idx="295">
                  <c:v>0.72204272999999997</c:v>
                </c:pt>
                <c:pt idx="296">
                  <c:v>0.70443873000000001</c:v>
                </c:pt>
                <c:pt idx="297">
                  <c:v>0.71764172999999998</c:v>
                </c:pt>
                <c:pt idx="298">
                  <c:v>0.71764172999999998</c:v>
                </c:pt>
                <c:pt idx="299">
                  <c:v>0.70590573000000012</c:v>
                </c:pt>
                <c:pt idx="300">
                  <c:v>0.72791073000000006</c:v>
                </c:pt>
                <c:pt idx="301">
                  <c:v>0.71030673</c:v>
                </c:pt>
                <c:pt idx="302">
                  <c:v>0.69563673000000004</c:v>
                </c:pt>
                <c:pt idx="303">
                  <c:v>0.71470772999999999</c:v>
                </c:pt>
                <c:pt idx="304">
                  <c:v>0.72057573000000008</c:v>
                </c:pt>
                <c:pt idx="305">
                  <c:v>0.71177372999999999</c:v>
                </c:pt>
                <c:pt idx="306">
                  <c:v>0.71910872999999997</c:v>
                </c:pt>
                <c:pt idx="307">
                  <c:v>0.72057573000000008</c:v>
                </c:pt>
                <c:pt idx="308">
                  <c:v>0.72204272999999997</c:v>
                </c:pt>
                <c:pt idx="309">
                  <c:v>0.71030673</c:v>
                </c:pt>
                <c:pt idx="310">
                  <c:v>0.7132407300000001</c:v>
                </c:pt>
                <c:pt idx="311">
                  <c:v>0.70737273000000001</c:v>
                </c:pt>
                <c:pt idx="312">
                  <c:v>0.72644373000000007</c:v>
                </c:pt>
                <c:pt idx="313">
                  <c:v>0.71470772999999999</c:v>
                </c:pt>
                <c:pt idx="314">
                  <c:v>0.70297173000000002</c:v>
                </c:pt>
                <c:pt idx="315">
                  <c:v>0.73231172999999994</c:v>
                </c:pt>
                <c:pt idx="316">
                  <c:v>0.71030673</c:v>
                </c:pt>
                <c:pt idx="317">
                  <c:v>0.71177372999999999</c:v>
                </c:pt>
                <c:pt idx="318">
                  <c:v>0.71030673</c:v>
                </c:pt>
                <c:pt idx="319">
                  <c:v>0.71910872999999997</c:v>
                </c:pt>
                <c:pt idx="320">
                  <c:v>0.72057573000000008</c:v>
                </c:pt>
                <c:pt idx="321">
                  <c:v>0.71617473000000009</c:v>
                </c:pt>
                <c:pt idx="322">
                  <c:v>0.71617473000000009</c:v>
                </c:pt>
                <c:pt idx="323">
                  <c:v>0.71030673</c:v>
                </c:pt>
                <c:pt idx="324">
                  <c:v>0.71177372999999999</c:v>
                </c:pt>
                <c:pt idx="325">
                  <c:v>0.72350973000000007</c:v>
                </c:pt>
                <c:pt idx="326">
                  <c:v>0.7132407300000001</c:v>
                </c:pt>
                <c:pt idx="327">
                  <c:v>0.70883972999999989</c:v>
                </c:pt>
                <c:pt idx="328">
                  <c:v>0.72350973000000007</c:v>
                </c:pt>
                <c:pt idx="329">
                  <c:v>0.71030673</c:v>
                </c:pt>
                <c:pt idx="330">
                  <c:v>0.71764172999999998</c:v>
                </c:pt>
                <c:pt idx="331">
                  <c:v>0.71030673</c:v>
                </c:pt>
                <c:pt idx="332">
                  <c:v>0.70590573000000012</c:v>
                </c:pt>
                <c:pt idx="333">
                  <c:v>0.70150472999999991</c:v>
                </c:pt>
                <c:pt idx="334">
                  <c:v>0.72057573000000008</c:v>
                </c:pt>
                <c:pt idx="335">
                  <c:v>0.71470772999999999</c:v>
                </c:pt>
                <c:pt idx="336">
                  <c:v>0.72204272999999997</c:v>
                </c:pt>
                <c:pt idx="337">
                  <c:v>0.72791073000000006</c:v>
                </c:pt>
                <c:pt idx="338">
                  <c:v>0.70443873000000001</c:v>
                </c:pt>
                <c:pt idx="339">
                  <c:v>0.73671272999999993</c:v>
                </c:pt>
                <c:pt idx="340">
                  <c:v>0.71764172999999998</c:v>
                </c:pt>
                <c:pt idx="341">
                  <c:v>0.71617473000000009</c:v>
                </c:pt>
                <c:pt idx="342">
                  <c:v>0.70443873000000001</c:v>
                </c:pt>
                <c:pt idx="343">
                  <c:v>0.71470772999999999</c:v>
                </c:pt>
                <c:pt idx="344">
                  <c:v>0.7132407300000001</c:v>
                </c:pt>
                <c:pt idx="345">
                  <c:v>0.71177372999999999</c:v>
                </c:pt>
                <c:pt idx="346">
                  <c:v>0.71617473000000009</c:v>
                </c:pt>
                <c:pt idx="347">
                  <c:v>0.71617473000000009</c:v>
                </c:pt>
                <c:pt idx="348">
                  <c:v>0.71030673</c:v>
                </c:pt>
                <c:pt idx="349">
                  <c:v>0.7132407300000001</c:v>
                </c:pt>
                <c:pt idx="350">
                  <c:v>0.71617473000000009</c:v>
                </c:pt>
                <c:pt idx="351">
                  <c:v>0.72644373000000007</c:v>
                </c:pt>
                <c:pt idx="352">
                  <c:v>0.72937772999999995</c:v>
                </c:pt>
                <c:pt idx="353">
                  <c:v>0.70443873000000001</c:v>
                </c:pt>
                <c:pt idx="354">
                  <c:v>0.71030673</c:v>
                </c:pt>
                <c:pt idx="355">
                  <c:v>0.72791073000000006</c:v>
                </c:pt>
                <c:pt idx="356">
                  <c:v>0.71177372999999999</c:v>
                </c:pt>
                <c:pt idx="357">
                  <c:v>0.71030673</c:v>
                </c:pt>
                <c:pt idx="358">
                  <c:v>0.71764172999999998</c:v>
                </c:pt>
                <c:pt idx="359">
                  <c:v>0.71470772999999999</c:v>
                </c:pt>
                <c:pt idx="360">
                  <c:v>0.71030673</c:v>
                </c:pt>
                <c:pt idx="361">
                  <c:v>0.71617473000000009</c:v>
                </c:pt>
                <c:pt idx="362">
                  <c:v>0.71030673</c:v>
                </c:pt>
                <c:pt idx="363">
                  <c:v>0.72644373000000007</c:v>
                </c:pt>
                <c:pt idx="364">
                  <c:v>0.71764172999999998</c:v>
                </c:pt>
                <c:pt idx="365">
                  <c:v>0.70737273000000001</c:v>
                </c:pt>
                <c:pt idx="366">
                  <c:v>0.70883972999999989</c:v>
                </c:pt>
                <c:pt idx="367">
                  <c:v>0.72937772999999995</c:v>
                </c:pt>
                <c:pt idx="368">
                  <c:v>0.7132407300000001</c:v>
                </c:pt>
                <c:pt idx="369">
                  <c:v>0.7132407300000001</c:v>
                </c:pt>
                <c:pt idx="370">
                  <c:v>0.70883972999999989</c:v>
                </c:pt>
                <c:pt idx="371">
                  <c:v>0.7132407300000001</c:v>
                </c:pt>
                <c:pt idx="372">
                  <c:v>0.71470772999999999</c:v>
                </c:pt>
                <c:pt idx="373">
                  <c:v>0.72497672999999996</c:v>
                </c:pt>
                <c:pt idx="374">
                  <c:v>0.71617473000000009</c:v>
                </c:pt>
                <c:pt idx="375">
                  <c:v>0.70297173000000002</c:v>
                </c:pt>
                <c:pt idx="376">
                  <c:v>0.70883972999999989</c:v>
                </c:pt>
                <c:pt idx="377">
                  <c:v>0.71030673</c:v>
                </c:pt>
                <c:pt idx="378">
                  <c:v>0.69416972999999993</c:v>
                </c:pt>
                <c:pt idx="379">
                  <c:v>0.71470772999999999</c:v>
                </c:pt>
                <c:pt idx="380">
                  <c:v>0.7132407300000001</c:v>
                </c:pt>
                <c:pt idx="381">
                  <c:v>0.70150472999999991</c:v>
                </c:pt>
                <c:pt idx="382">
                  <c:v>0.71030673</c:v>
                </c:pt>
                <c:pt idx="383">
                  <c:v>0.70737273000000001</c:v>
                </c:pt>
                <c:pt idx="384">
                  <c:v>0.70297173000000002</c:v>
                </c:pt>
                <c:pt idx="385">
                  <c:v>0.72204272999999997</c:v>
                </c:pt>
                <c:pt idx="386">
                  <c:v>0.71617473000000009</c:v>
                </c:pt>
                <c:pt idx="387">
                  <c:v>0.70590573000000012</c:v>
                </c:pt>
                <c:pt idx="388">
                  <c:v>0.70883972999999989</c:v>
                </c:pt>
                <c:pt idx="389">
                  <c:v>0.72057573000000008</c:v>
                </c:pt>
                <c:pt idx="390">
                  <c:v>0.71030673</c:v>
                </c:pt>
                <c:pt idx="391">
                  <c:v>0.72644373000000007</c:v>
                </c:pt>
                <c:pt idx="392">
                  <c:v>0.7132407300000001</c:v>
                </c:pt>
                <c:pt idx="393">
                  <c:v>0.71030673</c:v>
                </c:pt>
                <c:pt idx="394">
                  <c:v>0.70590573000000012</c:v>
                </c:pt>
                <c:pt idx="395">
                  <c:v>0.71030673</c:v>
                </c:pt>
                <c:pt idx="396">
                  <c:v>0.70150472999999991</c:v>
                </c:pt>
                <c:pt idx="397">
                  <c:v>0.71470772999999999</c:v>
                </c:pt>
                <c:pt idx="398">
                  <c:v>0.70003773000000002</c:v>
                </c:pt>
                <c:pt idx="399">
                  <c:v>0.70443873000000001</c:v>
                </c:pt>
                <c:pt idx="400">
                  <c:v>0.70590573000000012</c:v>
                </c:pt>
                <c:pt idx="401">
                  <c:v>0.7132407300000001</c:v>
                </c:pt>
                <c:pt idx="402">
                  <c:v>0.7132407300000001</c:v>
                </c:pt>
                <c:pt idx="403">
                  <c:v>0.72057573000000008</c:v>
                </c:pt>
                <c:pt idx="404">
                  <c:v>0.72057573000000008</c:v>
                </c:pt>
                <c:pt idx="405">
                  <c:v>0.71910872999999997</c:v>
                </c:pt>
                <c:pt idx="406">
                  <c:v>0.72204272999999997</c:v>
                </c:pt>
                <c:pt idx="407">
                  <c:v>0.72791073000000006</c:v>
                </c:pt>
                <c:pt idx="408">
                  <c:v>0.7469817299999999</c:v>
                </c:pt>
                <c:pt idx="409">
                  <c:v>0.75138273</c:v>
                </c:pt>
                <c:pt idx="410">
                  <c:v>0.74111373000000003</c:v>
                </c:pt>
                <c:pt idx="411">
                  <c:v>0.7543167300000001</c:v>
                </c:pt>
                <c:pt idx="412">
                  <c:v>0.76165173000000008</c:v>
                </c:pt>
                <c:pt idx="413">
                  <c:v>0.77632173000000015</c:v>
                </c:pt>
                <c:pt idx="414">
                  <c:v>0.74844873000000001</c:v>
                </c:pt>
                <c:pt idx="415">
                  <c:v>0.75871772999999998</c:v>
                </c:pt>
                <c:pt idx="416">
                  <c:v>0.75138273</c:v>
                </c:pt>
                <c:pt idx="417">
                  <c:v>0.74404773000000002</c:v>
                </c:pt>
                <c:pt idx="418">
                  <c:v>0.73231172999999994</c:v>
                </c:pt>
                <c:pt idx="419">
                  <c:v>0.72497672999999996</c:v>
                </c:pt>
                <c:pt idx="420">
                  <c:v>0.71470772999999999</c:v>
                </c:pt>
                <c:pt idx="421">
                  <c:v>0.74111373000000003</c:v>
                </c:pt>
                <c:pt idx="422">
                  <c:v>0.74404773000000002</c:v>
                </c:pt>
                <c:pt idx="423">
                  <c:v>0.74551473000000001</c:v>
                </c:pt>
                <c:pt idx="424">
                  <c:v>0.74258072999999991</c:v>
                </c:pt>
                <c:pt idx="425">
                  <c:v>0.73084473000000005</c:v>
                </c:pt>
                <c:pt idx="426">
                  <c:v>0.73231172999999994</c:v>
                </c:pt>
                <c:pt idx="427">
                  <c:v>0.74991572999999989</c:v>
                </c:pt>
                <c:pt idx="428">
                  <c:v>0.73524572999999993</c:v>
                </c:pt>
                <c:pt idx="429">
                  <c:v>0.74111373000000003</c:v>
                </c:pt>
                <c:pt idx="430">
                  <c:v>0.74111373000000003</c:v>
                </c:pt>
                <c:pt idx="431">
                  <c:v>0.73377873000000005</c:v>
                </c:pt>
                <c:pt idx="432">
                  <c:v>0.72644373000000007</c:v>
                </c:pt>
                <c:pt idx="433">
                  <c:v>0.72497672999999996</c:v>
                </c:pt>
                <c:pt idx="434">
                  <c:v>0.72791073000000006</c:v>
                </c:pt>
                <c:pt idx="435">
                  <c:v>0.71030673</c:v>
                </c:pt>
                <c:pt idx="436">
                  <c:v>0.70590573000000012</c:v>
                </c:pt>
                <c:pt idx="437">
                  <c:v>0.72644373000000007</c:v>
                </c:pt>
                <c:pt idx="438">
                  <c:v>0.7132407300000001</c:v>
                </c:pt>
                <c:pt idx="439">
                  <c:v>0.71910872999999997</c:v>
                </c:pt>
                <c:pt idx="440">
                  <c:v>0.72937772999999995</c:v>
                </c:pt>
                <c:pt idx="441">
                  <c:v>0.72204272999999997</c:v>
                </c:pt>
                <c:pt idx="442">
                  <c:v>0.72204272999999997</c:v>
                </c:pt>
                <c:pt idx="443">
                  <c:v>0.70883972999999989</c:v>
                </c:pt>
                <c:pt idx="444">
                  <c:v>0.72204272999999997</c:v>
                </c:pt>
                <c:pt idx="445">
                  <c:v>0.71470772999999999</c:v>
                </c:pt>
                <c:pt idx="446">
                  <c:v>0.73817973000000003</c:v>
                </c:pt>
                <c:pt idx="447">
                  <c:v>0.70443873000000001</c:v>
                </c:pt>
                <c:pt idx="448">
                  <c:v>0.70150472999999991</c:v>
                </c:pt>
                <c:pt idx="449">
                  <c:v>0.70443873000000001</c:v>
                </c:pt>
                <c:pt idx="450">
                  <c:v>0.72937772999999995</c:v>
                </c:pt>
                <c:pt idx="451">
                  <c:v>0.71617473000000009</c:v>
                </c:pt>
                <c:pt idx="452">
                  <c:v>0.72497672999999996</c:v>
                </c:pt>
                <c:pt idx="453">
                  <c:v>0.71177372999999999</c:v>
                </c:pt>
                <c:pt idx="454">
                  <c:v>0.69857072999999992</c:v>
                </c:pt>
                <c:pt idx="455">
                  <c:v>0.72791073000000006</c:v>
                </c:pt>
                <c:pt idx="456">
                  <c:v>0.73524572999999993</c:v>
                </c:pt>
                <c:pt idx="457">
                  <c:v>0.73964672999999992</c:v>
                </c:pt>
                <c:pt idx="458">
                  <c:v>0.74844873000000001</c:v>
                </c:pt>
                <c:pt idx="459">
                  <c:v>0.74111373000000003</c:v>
                </c:pt>
                <c:pt idx="460">
                  <c:v>0.73524572999999993</c:v>
                </c:pt>
                <c:pt idx="461">
                  <c:v>0.7132407300000001</c:v>
                </c:pt>
                <c:pt idx="462">
                  <c:v>0.72350973000000007</c:v>
                </c:pt>
                <c:pt idx="463">
                  <c:v>0.7132407300000001</c:v>
                </c:pt>
                <c:pt idx="464">
                  <c:v>0.72644373000000007</c:v>
                </c:pt>
                <c:pt idx="465">
                  <c:v>0.72644373000000007</c:v>
                </c:pt>
                <c:pt idx="466">
                  <c:v>0.73084473000000005</c:v>
                </c:pt>
                <c:pt idx="467">
                  <c:v>0.72791073000000006</c:v>
                </c:pt>
                <c:pt idx="468">
                  <c:v>0.72791073000000006</c:v>
                </c:pt>
                <c:pt idx="469">
                  <c:v>0.72057573000000008</c:v>
                </c:pt>
                <c:pt idx="470">
                  <c:v>0.71470772999999999</c:v>
                </c:pt>
                <c:pt idx="471">
                  <c:v>0.7132407300000001</c:v>
                </c:pt>
                <c:pt idx="472">
                  <c:v>0.71470772999999999</c:v>
                </c:pt>
                <c:pt idx="473">
                  <c:v>0.70590573000000012</c:v>
                </c:pt>
                <c:pt idx="474">
                  <c:v>0.70590573000000012</c:v>
                </c:pt>
                <c:pt idx="475">
                  <c:v>0.70737273000000001</c:v>
                </c:pt>
                <c:pt idx="476">
                  <c:v>0.72644373000000007</c:v>
                </c:pt>
                <c:pt idx="477">
                  <c:v>0.7132407300000001</c:v>
                </c:pt>
                <c:pt idx="478">
                  <c:v>0.70883972999999989</c:v>
                </c:pt>
                <c:pt idx="479">
                  <c:v>0.70883972999999989</c:v>
                </c:pt>
                <c:pt idx="480">
                  <c:v>0.70590573000000012</c:v>
                </c:pt>
                <c:pt idx="481">
                  <c:v>0.70443873000000001</c:v>
                </c:pt>
                <c:pt idx="482">
                  <c:v>0.69857072999999992</c:v>
                </c:pt>
                <c:pt idx="483">
                  <c:v>0.72350973000000007</c:v>
                </c:pt>
                <c:pt idx="484">
                  <c:v>0.70590573000000012</c:v>
                </c:pt>
                <c:pt idx="485">
                  <c:v>0.71030673</c:v>
                </c:pt>
                <c:pt idx="486">
                  <c:v>0.71177372999999999</c:v>
                </c:pt>
                <c:pt idx="487">
                  <c:v>0.71617473000000009</c:v>
                </c:pt>
                <c:pt idx="488">
                  <c:v>0.71470772999999999</c:v>
                </c:pt>
                <c:pt idx="489">
                  <c:v>0.71470772999999999</c:v>
                </c:pt>
                <c:pt idx="490">
                  <c:v>0.72204272999999997</c:v>
                </c:pt>
                <c:pt idx="491">
                  <c:v>0.71764172999999998</c:v>
                </c:pt>
                <c:pt idx="492">
                  <c:v>0.71910872999999997</c:v>
                </c:pt>
                <c:pt idx="493">
                  <c:v>0.71470772999999999</c:v>
                </c:pt>
                <c:pt idx="494">
                  <c:v>0.69857072999999992</c:v>
                </c:pt>
                <c:pt idx="495">
                  <c:v>0.70003773000000002</c:v>
                </c:pt>
                <c:pt idx="496">
                  <c:v>0.70003773000000002</c:v>
                </c:pt>
                <c:pt idx="497">
                  <c:v>0.71764172999999998</c:v>
                </c:pt>
                <c:pt idx="498">
                  <c:v>0.70737273000000001</c:v>
                </c:pt>
                <c:pt idx="499">
                  <c:v>0.72350973000000007</c:v>
                </c:pt>
                <c:pt idx="500">
                  <c:v>0.71764172999999998</c:v>
                </c:pt>
                <c:pt idx="501">
                  <c:v>0.71910872999999997</c:v>
                </c:pt>
                <c:pt idx="502">
                  <c:v>0.71030673</c:v>
                </c:pt>
                <c:pt idx="503">
                  <c:v>0.7132407300000001</c:v>
                </c:pt>
                <c:pt idx="504">
                  <c:v>0.7132407300000001</c:v>
                </c:pt>
                <c:pt idx="505">
                  <c:v>0.71764172999999998</c:v>
                </c:pt>
                <c:pt idx="506">
                  <c:v>0.71617473000000009</c:v>
                </c:pt>
                <c:pt idx="507">
                  <c:v>0.70883972999999989</c:v>
                </c:pt>
                <c:pt idx="508">
                  <c:v>0.70150472999999991</c:v>
                </c:pt>
                <c:pt idx="509">
                  <c:v>0.70003773000000002</c:v>
                </c:pt>
                <c:pt idx="510">
                  <c:v>0.70590573000000012</c:v>
                </c:pt>
                <c:pt idx="511">
                  <c:v>0.71617473000000009</c:v>
                </c:pt>
                <c:pt idx="512">
                  <c:v>0.71617473000000009</c:v>
                </c:pt>
                <c:pt idx="513">
                  <c:v>0.70883972999999989</c:v>
                </c:pt>
                <c:pt idx="514">
                  <c:v>0.71177372999999999</c:v>
                </c:pt>
                <c:pt idx="515">
                  <c:v>0.71764172999999998</c:v>
                </c:pt>
                <c:pt idx="516">
                  <c:v>0.71030673</c:v>
                </c:pt>
                <c:pt idx="517">
                  <c:v>0.70297173000000002</c:v>
                </c:pt>
                <c:pt idx="518">
                  <c:v>0.71470772999999999</c:v>
                </c:pt>
                <c:pt idx="519">
                  <c:v>0.69416972999999993</c:v>
                </c:pt>
                <c:pt idx="520">
                  <c:v>0.71470772999999999</c:v>
                </c:pt>
                <c:pt idx="521">
                  <c:v>0.70003773000000002</c:v>
                </c:pt>
                <c:pt idx="522">
                  <c:v>0.71764172999999998</c:v>
                </c:pt>
                <c:pt idx="523">
                  <c:v>0.70297173000000002</c:v>
                </c:pt>
                <c:pt idx="524">
                  <c:v>0.70883972999999989</c:v>
                </c:pt>
                <c:pt idx="525">
                  <c:v>0.71030673</c:v>
                </c:pt>
                <c:pt idx="526">
                  <c:v>0.69123572999999994</c:v>
                </c:pt>
                <c:pt idx="527">
                  <c:v>0.71470772999999999</c:v>
                </c:pt>
                <c:pt idx="528">
                  <c:v>0.69710373000000003</c:v>
                </c:pt>
                <c:pt idx="529">
                  <c:v>0.71470772999999999</c:v>
                </c:pt>
                <c:pt idx="530">
                  <c:v>0.71177372999999999</c:v>
                </c:pt>
                <c:pt idx="531">
                  <c:v>0.70443873000000001</c:v>
                </c:pt>
                <c:pt idx="532">
                  <c:v>0.69857072999999992</c:v>
                </c:pt>
                <c:pt idx="533">
                  <c:v>0.70443873000000001</c:v>
                </c:pt>
                <c:pt idx="534">
                  <c:v>0.71030673</c:v>
                </c:pt>
                <c:pt idx="535">
                  <c:v>0.7132407300000001</c:v>
                </c:pt>
                <c:pt idx="536">
                  <c:v>0.71470772999999999</c:v>
                </c:pt>
                <c:pt idx="537">
                  <c:v>0.71030673</c:v>
                </c:pt>
                <c:pt idx="538">
                  <c:v>0.70443873000000001</c:v>
                </c:pt>
                <c:pt idx="539">
                  <c:v>0.71177372999999999</c:v>
                </c:pt>
                <c:pt idx="540">
                  <c:v>0.71177372999999999</c:v>
                </c:pt>
                <c:pt idx="541">
                  <c:v>0.71177372999999999</c:v>
                </c:pt>
                <c:pt idx="542">
                  <c:v>0.72204272999999997</c:v>
                </c:pt>
                <c:pt idx="543">
                  <c:v>0.71910872999999997</c:v>
                </c:pt>
                <c:pt idx="544">
                  <c:v>0.71030673</c:v>
                </c:pt>
                <c:pt idx="545">
                  <c:v>0.71470772999999999</c:v>
                </c:pt>
                <c:pt idx="546">
                  <c:v>0.70737273000000001</c:v>
                </c:pt>
                <c:pt idx="547">
                  <c:v>0.70443873000000001</c:v>
                </c:pt>
                <c:pt idx="548">
                  <c:v>0.71764172999999998</c:v>
                </c:pt>
                <c:pt idx="549">
                  <c:v>0.71764172999999998</c:v>
                </c:pt>
                <c:pt idx="550">
                  <c:v>0.71470772999999999</c:v>
                </c:pt>
                <c:pt idx="551">
                  <c:v>0.70150472999999991</c:v>
                </c:pt>
                <c:pt idx="552">
                  <c:v>0.69563673000000004</c:v>
                </c:pt>
                <c:pt idx="553">
                  <c:v>0.71177372999999999</c:v>
                </c:pt>
                <c:pt idx="554">
                  <c:v>0.71617473000000009</c:v>
                </c:pt>
                <c:pt idx="555">
                  <c:v>0.70443873000000001</c:v>
                </c:pt>
                <c:pt idx="556">
                  <c:v>0.70883972999999989</c:v>
                </c:pt>
                <c:pt idx="557">
                  <c:v>0.70737273000000001</c:v>
                </c:pt>
                <c:pt idx="558">
                  <c:v>0.71030673</c:v>
                </c:pt>
                <c:pt idx="559">
                  <c:v>0.71030673</c:v>
                </c:pt>
                <c:pt idx="560">
                  <c:v>0.70590573000000012</c:v>
                </c:pt>
                <c:pt idx="561">
                  <c:v>0.71910872999999997</c:v>
                </c:pt>
                <c:pt idx="562">
                  <c:v>0.70590573000000012</c:v>
                </c:pt>
                <c:pt idx="563">
                  <c:v>0.70590573000000012</c:v>
                </c:pt>
                <c:pt idx="564">
                  <c:v>0.70883972999999989</c:v>
                </c:pt>
                <c:pt idx="565">
                  <c:v>0.71910872999999997</c:v>
                </c:pt>
                <c:pt idx="566">
                  <c:v>0.71617473000000009</c:v>
                </c:pt>
                <c:pt idx="567">
                  <c:v>0.70590573000000012</c:v>
                </c:pt>
                <c:pt idx="568">
                  <c:v>0.71470772999999999</c:v>
                </c:pt>
                <c:pt idx="569">
                  <c:v>0.70297173000000002</c:v>
                </c:pt>
                <c:pt idx="570">
                  <c:v>0.72057573000000008</c:v>
                </c:pt>
                <c:pt idx="571">
                  <c:v>0.71617473000000009</c:v>
                </c:pt>
                <c:pt idx="572">
                  <c:v>0.72497672999999996</c:v>
                </c:pt>
                <c:pt idx="573">
                  <c:v>0.72644373000000007</c:v>
                </c:pt>
                <c:pt idx="574">
                  <c:v>0.72497672999999996</c:v>
                </c:pt>
                <c:pt idx="575">
                  <c:v>0.73231172999999994</c:v>
                </c:pt>
                <c:pt idx="576">
                  <c:v>0.73524572999999993</c:v>
                </c:pt>
                <c:pt idx="577">
                  <c:v>0.73524572999999993</c:v>
                </c:pt>
                <c:pt idx="578">
                  <c:v>0.73377873000000005</c:v>
                </c:pt>
                <c:pt idx="579">
                  <c:v>0.74844873000000001</c:v>
                </c:pt>
                <c:pt idx="580">
                  <c:v>0.73671272999999993</c:v>
                </c:pt>
                <c:pt idx="581">
                  <c:v>0.74551473000000001</c:v>
                </c:pt>
                <c:pt idx="582">
                  <c:v>0.74258072999999991</c:v>
                </c:pt>
                <c:pt idx="583">
                  <c:v>0.72350973000000007</c:v>
                </c:pt>
                <c:pt idx="584">
                  <c:v>0.73671272999999993</c:v>
                </c:pt>
                <c:pt idx="585">
                  <c:v>0.73524572999999993</c:v>
                </c:pt>
                <c:pt idx="586">
                  <c:v>0.72057573000000008</c:v>
                </c:pt>
                <c:pt idx="587">
                  <c:v>0.7132407300000001</c:v>
                </c:pt>
                <c:pt idx="588">
                  <c:v>0.71910872999999997</c:v>
                </c:pt>
                <c:pt idx="589">
                  <c:v>0.73377873000000005</c:v>
                </c:pt>
                <c:pt idx="590">
                  <c:v>0.73231172999999994</c:v>
                </c:pt>
                <c:pt idx="591">
                  <c:v>0.71764172999999998</c:v>
                </c:pt>
                <c:pt idx="592">
                  <c:v>0.72937772999999995</c:v>
                </c:pt>
                <c:pt idx="593">
                  <c:v>0.73231172999999994</c:v>
                </c:pt>
                <c:pt idx="594">
                  <c:v>0.72791073000000006</c:v>
                </c:pt>
                <c:pt idx="595">
                  <c:v>0.72644373000000007</c:v>
                </c:pt>
                <c:pt idx="596">
                  <c:v>0.73084473000000005</c:v>
                </c:pt>
                <c:pt idx="597">
                  <c:v>0.73524572999999993</c:v>
                </c:pt>
                <c:pt idx="598">
                  <c:v>0.72937772999999995</c:v>
                </c:pt>
                <c:pt idx="599">
                  <c:v>0.73231172999999994</c:v>
                </c:pt>
                <c:pt idx="600">
                  <c:v>0.73231172999999994</c:v>
                </c:pt>
                <c:pt idx="601">
                  <c:v>0.72204272999999997</c:v>
                </c:pt>
                <c:pt idx="602">
                  <c:v>0.72791073000000006</c:v>
                </c:pt>
                <c:pt idx="603">
                  <c:v>0.72937772999999995</c:v>
                </c:pt>
                <c:pt idx="604">
                  <c:v>0.73231172999999994</c:v>
                </c:pt>
                <c:pt idx="605">
                  <c:v>0.71910872999999997</c:v>
                </c:pt>
                <c:pt idx="606">
                  <c:v>0.70590573000000012</c:v>
                </c:pt>
                <c:pt idx="607">
                  <c:v>0.71030673</c:v>
                </c:pt>
                <c:pt idx="608">
                  <c:v>0.7132407300000001</c:v>
                </c:pt>
                <c:pt idx="609">
                  <c:v>0.71177372999999999</c:v>
                </c:pt>
                <c:pt idx="610">
                  <c:v>0.71617473000000009</c:v>
                </c:pt>
                <c:pt idx="611">
                  <c:v>0.7132407300000001</c:v>
                </c:pt>
                <c:pt idx="612">
                  <c:v>0.7132407300000001</c:v>
                </c:pt>
                <c:pt idx="613">
                  <c:v>0.69710373000000003</c:v>
                </c:pt>
                <c:pt idx="614">
                  <c:v>0.70590573000000012</c:v>
                </c:pt>
                <c:pt idx="615">
                  <c:v>0.70443873000000001</c:v>
                </c:pt>
                <c:pt idx="616">
                  <c:v>0.71764172999999998</c:v>
                </c:pt>
                <c:pt idx="617">
                  <c:v>0.71470772999999999</c:v>
                </c:pt>
                <c:pt idx="618">
                  <c:v>0.72644373000000007</c:v>
                </c:pt>
                <c:pt idx="619">
                  <c:v>0.7132407300000001</c:v>
                </c:pt>
                <c:pt idx="620">
                  <c:v>0.73084473000000005</c:v>
                </c:pt>
                <c:pt idx="621">
                  <c:v>0.70590573000000012</c:v>
                </c:pt>
                <c:pt idx="622">
                  <c:v>0.70590573000000012</c:v>
                </c:pt>
                <c:pt idx="623">
                  <c:v>0.71030673</c:v>
                </c:pt>
                <c:pt idx="624">
                  <c:v>0.71764172999999998</c:v>
                </c:pt>
                <c:pt idx="625">
                  <c:v>0.71030673</c:v>
                </c:pt>
                <c:pt idx="626">
                  <c:v>0.7132407300000001</c:v>
                </c:pt>
                <c:pt idx="627">
                  <c:v>0.72350973000000007</c:v>
                </c:pt>
                <c:pt idx="628">
                  <c:v>0.71764172999999998</c:v>
                </c:pt>
                <c:pt idx="629">
                  <c:v>0.71177372999999999</c:v>
                </c:pt>
                <c:pt idx="630">
                  <c:v>0.69710373000000003</c:v>
                </c:pt>
                <c:pt idx="631">
                  <c:v>0.70590573000000012</c:v>
                </c:pt>
                <c:pt idx="632">
                  <c:v>0.71470772999999999</c:v>
                </c:pt>
                <c:pt idx="633">
                  <c:v>0.70737273000000001</c:v>
                </c:pt>
                <c:pt idx="634">
                  <c:v>0.7132407300000001</c:v>
                </c:pt>
                <c:pt idx="635">
                  <c:v>0.71470772999999999</c:v>
                </c:pt>
                <c:pt idx="636">
                  <c:v>0.70737273000000001</c:v>
                </c:pt>
                <c:pt idx="637">
                  <c:v>0.72204272999999997</c:v>
                </c:pt>
                <c:pt idx="638">
                  <c:v>0.71177372999999999</c:v>
                </c:pt>
                <c:pt idx="639">
                  <c:v>0.70003773000000002</c:v>
                </c:pt>
                <c:pt idx="640">
                  <c:v>0.70003773000000002</c:v>
                </c:pt>
                <c:pt idx="641">
                  <c:v>0.70443873000000001</c:v>
                </c:pt>
                <c:pt idx="642">
                  <c:v>0.70883972999999989</c:v>
                </c:pt>
                <c:pt idx="643">
                  <c:v>0.70590573000000012</c:v>
                </c:pt>
                <c:pt idx="644">
                  <c:v>0.70297173000000002</c:v>
                </c:pt>
                <c:pt idx="645">
                  <c:v>0.70590573000000012</c:v>
                </c:pt>
                <c:pt idx="646">
                  <c:v>0.71030673</c:v>
                </c:pt>
                <c:pt idx="647">
                  <c:v>0.71617473000000009</c:v>
                </c:pt>
                <c:pt idx="648">
                  <c:v>0.70737273000000001</c:v>
                </c:pt>
                <c:pt idx="649">
                  <c:v>0.70297173000000002</c:v>
                </c:pt>
                <c:pt idx="650">
                  <c:v>0.70590573000000012</c:v>
                </c:pt>
                <c:pt idx="651">
                  <c:v>0.70443873000000001</c:v>
                </c:pt>
                <c:pt idx="652">
                  <c:v>0.69123572999999994</c:v>
                </c:pt>
                <c:pt idx="653">
                  <c:v>0.71470772999999999</c:v>
                </c:pt>
                <c:pt idx="654">
                  <c:v>0.72204272999999997</c:v>
                </c:pt>
                <c:pt idx="655">
                  <c:v>0.69857072999999992</c:v>
                </c:pt>
                <c:pt idx="656">
                  <c:v>0.72204272999999997</c:v>
                </c:pt>
                <c:pt idx="657">
                  <c:v>0.71030673</c:v>
                </c:pt>
                <c:pt idx="658">
                  <c:v>0.70590573000000012</c:v>
                </c:pt>
                <c:pt idx="659">
                  <c:v>0.73524572999999993</c:v>
                </c:pt>
                <c:pt idx="660">
                  <c:v>0.70003773000000002</c:v>
                </c:pt>
                <c:pt idx="661">
                  <c:v>0.71030673</c:v>
                </c:pt>
                <c:pt idx="662">
                  <c:v>0.70737273000000001</c:v>
                </c:pt>
                <c:pt idx="663">
                  <c:v>0.71030673</c:v>
                </c:pt>
                <c:pt idx="664">
                  <c:v>0.71910872999999997</c:v>
                </c:pt>
                <c:pt idx="665">
                  <c:v>0.68976873000000005</c:v>
                </c:pt>
                <c:pt idx="666">
                  <c:v>0.72497672999999996</c:v>
                </c:pt>
                <c:pt idx="667">
                  <c:v>0.72204272999999997</c:v>
                </c:pt>
                <c:pt idx="668">
                  <c:v>0.67949972999999997</c:v>
                </c:pt>
                <c:pt idx="669">
                  <c:v>0.70443873000000001</c:v>
                </c:pt>
                <c:pt idx="670">
                  <c:v>0.69857072999999992</c:v>
                </c:pt>
                <c:pt idx="671">
                  <c:v>0.69123572999999994</c:v>
                </c:pt>
                <c:pt idx="672">
                  <c:v>0.70443873000000001</c:v>
                </c:pt>
                <c:pt idx="673">
                  <c:v>0.70297173000000002</c:v>
                </c:pt>
                <c:pt idx="674">
                  <c:v>0.69857072999999992</c:v>
                </c:pt>
                <c:pt idx="675">
                  <c:v>0.70737273000000001</c:v>
                </c:pt>
                <c:pt idx="676">
                  <c:v>0.70590573000000012</c:v>
                </c:pt>
                <c:pt idx="677">
                  <c:v>0.69857072999999992</c:v>
                </c:pt>
                <c:pt idx="678">
                  <c:v>0.70737273000000001</c:v>
                </c:pt>
                <c:pt idx="679">
                  <c:v>0.68536773000000006</c:v>
                </c:pt>
                <c:pt idx="680">
                  <c:v>0.69563673000000004</c:v>
                </c:pt>
                <c:pt idx="681">
                  <c:v>0.69123572999999994</c:v>
                </c:pt>
                <c:pt idx="682">
                  <c:v>0.71617473000000009</c:v>
                </c:pt>
                <c:pt idx="683">
                  <c:v>0.69563673000000004</c:v>
                </c:pt>
                <c:pt idx="684">
                  <c:v>0.68683472999999995</c:v>
                </c:pt>
                <c:pt idx="685">
                  <c:v>0.69563673000000004</c:v>
                </c:pt>
                <c:pt idx="686">
                  <c:v>0.70003773000000002</c:v>
                </c:pt>
                <c:pt idx="687">
                  <c:v>0.70150472999999991</c:v>
                </c:pt>
                <c:pt idx="688">
                  <c:v>0.69563673000000004</c:v>
                </c:pt>
                <c:pt idx="689">
                  <c:v>0.69123572999999994</c:v>
                </c:pt>
                <c:pt idx="690">
                  <c:v>0.70297173000000002</c:v>
                </c:pt>
                <c:pt idx="691">
                  <c:v>0.70003773000000002</c:v>
                </c:pt>
                <c:pt idx="692">
                  <c:v>0.70443873000000001</c:v>
                </c:pt>
                <c:pt idx="693">
                  <c:v>0.7132407300000001</c:v>
                </c:pt>
                <c:pt idx="694">
                  <c:v>0.67656572999999998</c:v>
                </c:pt>
                <c:pt idx="695">
                  <c:v>0.69857072999999992</c:v>
                </c:pt>
                <c:pt idx="696">
                  <c:v>0.71470772999999999</c:v>
                </c:pt>
                <c:pt idx="697">
                  <c:v>0.70003773000000002</c:v>
                </c:pt>
                <c:pt idx="698">
                  <c:v>0.69563673000000004</c:v>
                </c:pt>
                <c:pt idx="699">
                  <c:v>0.69123572999999994</c:v>
                </c:pt>
                <c:pt idx="700">
                  <c:v>0.68683472999999995</c:v>
                </c:pt>
                <c:pt idx="701">
                  <c:v>0.70297173000000002</c:v>
                </c:pt>
                <c:pt idx="702">
                  <c:v>0.70443873000000001</c:v>
                </c:pt>
                <c:pt idx="703">
                  <c:v>0.70297173000000002</c:v>
                </c:pt>
                <c:pt idx="704">
                  <c:v>0.68976873000000005</c:v>
                </c:pt>
                <c:pt idx="705">
                  <c:v>0.69710373000000003</c:v>
                </c:pt>
                <c:pt idx="706">
                  <c:v>0.68243373000000007</c:v>
                </c:pt>
                <c:pt idx="707">
                  <c:v>0.68830172999999994</c:v>
                </c:pt>
                <c:pt idx="708">
                  <c:v>0.70003773000000002</c:v>
                </c:pt>
                <c:pt idx="709">
                  <c:v>0.69710373000000003</c:v>
                </c:pt>
                <c:pt idx="710">
                  <c:v>0.70590573000000012</c:v>
                </c:pt>
                <c:pt idx="711">
                  <c:v>0.69710373000000003</c:v>
                </c:pt>
                <c:pt idx="712">
                  <c:v>0.67216472999999999</c:v>
                </c:pt>
                <c:pt idx="713">
                  <c:v>0.67949972999999997</c:v>
                </c:pt>
                <c:pt idx="714">
                  <c:v>0.69416972999999993</c:v>
                </c:pt>
                <c:pt idx="715">
                  <c:v>0.70003773000000002</c:v>
                </c:pt>
                <c:pt idx="716">
                  <c:v>0.69857072999999992</c:v>
                </c:pt>
                <c:pt idx="717">
                  <c:v>0.69857072999999992</c:v>
                </c:pt>
                <c:pt idx="718">
                  <c:v>0.70003773000000002</c:v>
                </c:pt>
                <c:pt idx="719">
                  <c:v>0.68683472999999995</c:v>
                </c:pt>
                <c:pt idx="720">
                  <c:v>0.69563673000000004</c:v>
                </c:pt>
                <c:pt idx="721">
                  <c:v>0.69857072999999992</c:v>
                </c:pt>
                <c:pt idx="722">
                  <c:v>0.69563673000000004</c:v>
                </c:pt>
                <c:pt idx="723">
                  <c:v>0.69857072999999992</c:v>
                </c:pt>
                <c:pt idx="724">
                  <c:v>0.70590573000000012</c:v>
                </c:pt>
                <c:pt idx="725">
                  <c:v>0.68830172999999994</c:v>
                </c:pt>
                <c:pt idx="726">
                  <c:v>0.68830172999999994</c:v>
                </c:pt>
                <c:pt idx="727">
                  <c:v>0.67803272999999997</c:v>
                </c:pt>
                <c:pt idx="728">
                  <c:v>0.69563673000000004</c:v>
                </c:pt>
                <c:pt idx="729">
                  <c:v>0.69710373000000003</c:v>
                </c:pt>
                <c:pt idx="730">
                  <c:v>0.69563673000000004</c:v>
                </c:pt>
                <c:pt idx="731">
                  <c:v>0.70590573000000012</c:v>
                </c:pt>
                <c:pt idx="732">
                  <c:v>0.69563673000000004</c:v>
                </c:pt>
                <c:pt idx="733">
                  <c:v>0.69857072999999992</c:v>
                </c:pt>
                <c:pt idx="734">
                  <c:v>0.69123572999999994</c:v>
                </c:pt>
                <c:pt idx="735">
                  <c:v>0.70590573000000012</c:v>
                </c:pt>
                <c:pt idx="736">
                  <c:v>0.69123572999999994</c:v>
                </c:pt>
                <c:pt idx="737">
                  <c:v>0.69857072999999992</c:v>
                </c:pt>
                <c:pt idx="738">
                  <c:v>0.68536773000000006</c:v>
                </c:pt>
                <c:pt idx="739">
                  <c:v>0.69123572999999994</c:v>
                </c:pt>
                <c:pt idx="740">
                  <c:v>0.69123572999999994</c:v>
                </c:pt>
                <c:pt idx="741">
                  <c:v>0.70443873000000001</c:v>
                </c:pt>
                <c:pt idx="742">
                  <c:v>0.69123572999999994</c:v>
                </c:pt>
                <c:pt idx="743">
                  <c:v>0.68243373000000007</c:v>
                </c:pt>
                <c:pt idx="744">
                  <c:v>0.68096672999999996</c:v>
                </c:pt>
                <c:pt idx="745">
                  <c:v>0.69123572999999994</c:v>
                </c:pt>
                <c:pt idx="746">
                  <c:v>0.69710373000000003</c:v>
                </c:pt>
                <c:pt idx="747">
                  <c:v>0.68390072999999996</c:v>
                </c:pt>
                <c:pt idx="748">
                  <c:v>0.68683472999999995</c:v>
                </c:pt>
                <c:pt idx="749">
                  <c:v>0.69710373000000003</c:v>
                </c:pt>
                <c:pt idx="750">
                  <c:v>0.69270273000000004</c:v>
                </c:pt>
                <c:pt idx="751">
                  <c:v>0.70737273000000001</c:v>
                </c:pt>
                <c:pt idx="752">
                  <c:v>0.68830172999999994</c:v>
                </c:pt>
                <c:pt idx="753">
                  <c:v>0.69416972999999993</c:v>
                </c:pt>
                <c:pt idx="754">
                  <c:v>0.69710373000000003</c:v>
                </c:pt>
                <c:pt idx="755">
                  <c:v>0.68390072999999996</c:v>
                </c:pt>
                <c:pt idx="756">
                  <c:v>0.69270273000000004</c:v>
                </c:pt>
                <c:pt idx="757">
                  <c:v>0.69416972999999993</c:v>
                </c:pt>
                <c:pt idx="758">
                  <c:v>0.68390072999999996</c:v>
                </c:pt>
                <c:pt idx="759">
                  <c:v>0.67803272999999997</c:v>
                </c:pt>
                <c:pt idx="760">
                  <c:v>0.67363172999999998</c:v>
                </c:pt>
                <c:pt idx="761">
                  <c:v>0.68683472999999995</c:v>
                </c:pt>
                <c:pt idx="762">
                  <c:v>0.69563673000000004</c:v>
                </c:pt>
                <c:pt idx="763">
                  <c:v>0.68536773000000006</c:v>
                </c:pt>
                <c:pt idx="764">
                  <c:v>0.69123572999999994</c:v>
                </c:pt>
                <c:pt idx="765">
                  <c:v>0.69563673000000004</c:v>
                </c:pt>
                <c:pt idx="766">
                  <c:v>0.71177372999999999</c:v>
                </c:pt>
                <c:pt idx="767">
                  <c:v>0.67803272999999997</c:v>
                </c:pt>
                <c:pt idx="768">
                  <c:v>0.68976873000000005</c:v>
                </c:pt>
                <c:pt idx="769">
                  <c:v>0.69123572999999994</c:v>
                </c:pt>
                <c:pt idx="770">
                  <c:v>0.68830172999999994</c:v>
                </c:pt>
                <c:pt idx="771">
                  <c:v>0.69416972999999993</c:v>
                </c:pt>
                <c:pt idx="772">
                  <c:v>0.69270273000000004</c:v>
                </c:pt>
                <c:pt idx="773">
                  <c:v>0.67949972999999997</c:v>
                </c:pt>
                <c:pt idx="774">
                  <c:v>0.68096672999999996</c:v>
                </c:pt>
                <c:pt idx="775">
                  <c:v>0.68683472999999995</c:v>
                </c:pt>
                <c:pt idx="776">
                  <c:v>0.69123572999999994</c:v>
                </c:pt>
                <c:pt idx="777">
                  <c:v>0.67949972999999997</c:v>
                </c:pt>
                <c:pt idx="778">
                  <c:v>0.70297173000000002</c:v>
                </c:pt>
                <c:pt idx="779">
                  <c:v>0.68390072999999996</c:v>
                </c:pt>
                <c:pt idx="780">
                  <c:v>0.70150472999999991</c:v>
                </c:pt>
                <c:pt idx="781">
                  <c:v>0.70590573000000012</c:v>
                </c:pt>
                <c:pt idx="782">
                  <c:v>0.69416972999999993</c:v>
                </c:pt>
                <c:pt idx="783">
                  <c:v>0.70150472999999991</c:v>
                </c:pt>
                <c:pt idx="784">
                  <c:v>0.67949972999999997</c:v>
                </c:pt>
                <c:pt idx="785">
                  <c:v>0.70003773000000002</c:v>
                </c:pt>
                <c:pt idx="786">
                  <c:v>0.67656572999999998</c:v>
                </c:pt>
                <c:pt idx="787">
                  <c:v>0.68536773000000006</c:v>
                </c:pt>
                <c:pt idx="788">
                  <c:v>0.70003773000000002</c:v>
                </c:pt>
                <c:pt idx="789">
                  <c:v>0.69270273000000004</c:v>
                </c:pt>
                <c:pt idx="790">
                  <c:v>0.69857072999999992</c:v>
                </c:pt>
                <c:pt idx="791">
                  <c:v>0.70443873000000001</c:v>
                </c:pt>
                <c:pt idx="792">
                  <c:v>0.69123572999999994</c:v>
                </c:pt>
                <c:pt idx="793">
                  <c:v>0.68830172999999994</c:v>
                </c:pt>
                <c:pt idx="794">
                  <c:v>0.69710373000000003</c:v>
                </c:pt>
                <c:pt idx="795">
                  <c:v>0.69123572999999994</c:v>
                </c:pt>
                <c:pt idx="796">
                  <c:v>0.69416972999999993</c:v>
                </c:pt>
                <c:pt idx="797">
                  <c:v>0.69270273000000004</c:v>
                </c:pt>
                <c:pt idx="798">
                  <c:v>0.67656572999999998</c:v>
                </c:pt>
                <c:pt idx="799">
                  <c:v>0.69123572999999994</c:v>
                </c:pt>
                <c:pt idx="800">
                  <c:v>0.69270273000000004</c:v>
                </c:pt>
                <c:pt idx="801">
                  <c:v>0.70003773000000002</c:v>
                </c:pt>
                <c:pt idx="802">
                  <c:v>0.69710373000000003</c:v>
                </c:pt>
                <c:pt idx="803">
                  <c:v>0.67656572999999998</c:v>
                </c:pt>
                <c:pt idx="804">
                  <c:v>0.70003773000000002</c:v>
                </c:pt>
                <c:pt idx="805">
                  <c:v>0.69710373000000003</c:v>
                </c:pt>
                <c:pt idx="806">
                  <c:v>0.69563673000000004</c:v>
                </c:pt>
                <c:pt idx="807">
                  <c:v>0.68096672999999996</c:v>
                </c:pt>
                <c:pt idx="808">
                  <c:v>0.67216472999999999</c:v>
                </c:pt>
                <c:pt idx="809">
                  <c:v>0.67069772999999999</c:v>
                </c:pt>
                <c:pt idx="810">
                  <c:v>0.69857072999999992</c:v>
                </c:pt>
                <c:pt idx="811">
                  <c:v>0.68976873000000005</c:v>
                </c:pt>
                <c:pt idx="812">
                  <c:v>0.69416972999999993</c:v>
                </c:pt>
                <c:pt idx="813">
                  <c:v>0.68830172999999994</c:v>
                </c:pt>
                <c:pt idx="814">
                  <c:v>0.68830172999999994</c:v>
                </c:pt>
                <c:pt idx="815">
                  <c:v>0.67803272999999997</c:v>
                </c:pt>
                <c:pt idx="816">
                  <c:v>0.67803272999999997</c:v>
                </c:pt>
                <c:pt idx="817">
                  <c:v>0.70737273000000001</c:v>
                </c:pt>
                <c:pt idx="818">
                  <c:v>0.68683472999999995</c:v>
                </c:pt>
                <c:pt idx="819">
                  <c:v>0.68683472999999995</c:v>
                </c:pt>
                <c:pt idx="820">
                  <c:v>0.70003773000000002</c:v>
                </c:pt>
                <c:pt idx="821">
                  <c:v>0.69416972999999993</c:v>
                </c:pt>
                <c:pt idx="822">
                  <c:v>0.69710373000000003</c:v>
                </c:pt>
                <c:pt idx="823">
                  <c:v>0.68390072999999996</c:v>
                </c:pt>
                <c:pt idx="824">
                  <c:v>0.67509873000000009</c:v>
                </c:pt>
                <c:pt idx="825">
                  <c:v>0.69270273000000004</c:v>
                </c:pt>
                <c:pt idx="826">
                  <c:v>0.68536773000000006</c:v>
                </c:pt>
                <c:pt idx="827">
                  <c:v>0.69416972999999993</c:v>
                </c:pt>
                <c:pt idx="828">
                  <c:v>0.70150472999999991</c:v>
                </c:pt>
                <c:pt idx="829">
                  <c:v>0.70590573000000012</c:v>
                </c:pt>
                <c:pt idx="830">
                  <c:v>0.67803272999999997</c:v>
                </c:pt>
                <c:pt idx="831">
                  <c:v>0.66189573000000002</c:v>
                </c:pt>
                <c:pt idx="832">
                  <c:v>0.69416972999999993</c:v>
                </c:pt>
                <c:pt idx="833">
                  <c:v>0.67949972999999997</c:v>
                </c:pt>
                <c:pt idx="834">
                  <c:v>0.67069772999999999</c:v>
                </c:pt>
                <c:pt idx="835">
                  <c:v>0.68830172999999994</c:v>
                </c:pt>
                <c:pt idx="836">
                  <c:v>0.68683472999999995</c:v>
                </c:pt>
                <c:pt idx="837">
                  <c:v>0.69710373000000003</c:v>
                </c:pt>
                <c:pt idx="838">
                  <c:v>0.70003773000000002</c:v>
                </c:pt>
                <c:pt idx="839">
                  <c:v>0.68536773000000006</c:v>
                </c:pt>
                <c:pt idx="840">
                  <c:v>0.68536773000000006</c:v>
                </c:pt>
                <c:pt idx="841">
                  <c:v>0.68830172999999994</c:v>
                </c:pt>
                <c:pt idx="842">
                  <c:v>0.68390072999999996</c:v>
                </c:pt>
                <c:pt idx="843">
                  <c:v>0.68976873000000005</c:v>
                </c:pt>
                <c:pt idx="844">
                  <c:v>0.68243373000000007</c:v>
                </c:pt>
                <c:pt idx="845">
                  <c:v>0.69710373000000003</c:v>
                </c:pt>
                <c:pt idx="846">
                  <c:v>0.68390072999999996</c:v>
                </c:pt>
                <c:pt idx="847">
                  <c:v>0.69123572999999994</c:v>
                </c:pt>
                <c:pt idx="848">
                  <c:v>0.68976873000000005</c:v>
                </c:pt>
                <c:pt idx="849">
                  <c:v>0.69123572999999994</c:v>
                </c:pt>
                <c:pt idx="850">
                  <c:v>0.68683472999999995</c:v>
                </c:pt>
                <c:pt idx="851">
                  <c:v>0.68243373000000007</c:v>
                </c:pt>
                <c:pt idx="852">
                  <c:v>0.69270273000000004</c:v>
                </c:pt>
                <c:pt idx="853">
                  <c:v>0.70150472999999991</c:v>
                </c:pt>
                <c:pt idx="854">
                  <c:v>0.70737273000000001</c:v>
                </c:pt>
                <c:pt idx="855">
                  <c:v>0.70737273000000001</c:v>
                </c:pt>
                <c:pt idx="856">
                  <c:v>0.69710373000000003</c:v>
                </c:pt>
                <c:pt idx="857">
                  <c:v>0.68536773000000006</c:v>
                </c:pt>
                <c:pt idx="858">
                  <c:v>0.66042873000000002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82-48C4-8C59-33456AB6F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938800"/>
        <c:axId val="901940880"/>
      </c:scatterChart>
      <c:valAx>
        <c:axId val="90193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40880"/>
        <c:crosses val="autoZero"/>
        <c:crossBetween val="midCat"/>
      </c:valAx>
      <c:valAx>
        <c:axId val="90194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3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667585301837271"/>
                  <c:y val="0.240264930782569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ratio_f4!$M$2:$M$865</c:f>
              <c:numCache>
                <c:formatCode>General</c:formatCode>
                <c:ptCount val="589"/>
                <c:pt idx="0">
                  <c:v>0.28216872725602971</c:v>
                </c:pt>
                <c:pt idx="1">
                  <c:v>0.42451584759674443</c:v>
                </c:pt>
                <c:pt idx="2">
                  <c:v>0.50716901424619154</c:v>
                </c:pt>
                <c:pt idx="3">
                  <c:v>0.50487309295037364</c:v>
                </c:pt>
                <c:pt idx="4">
                  <c:v>0.42681176889256234</c:v>
                </c:pt>
                <c:pt idx="5">
                  <c:v>0.36023005131384095</c:v>
                </c:pt>
                <c:pt idx="6">
                  <c:v>0.33612287770775207</c:v>
                </c:pt>
                <c:pt idx="7">
                  <c:v>0.50831697489410055</c:v>
                </c:pt>
                <c:pt idx="8">
                  <c:v>0.51635269942946349</c:v>
                </c:pt>
                <c:pt idx="9">
                  <c:v>1.1580627016105887</c:v>
                </c:pt>
                <c:pt idx="10">
                  <c:v>1.5345937941247374</c:v>
                </c:pt>
                <c:pt idx="11">
                  <c:v>1.6218388033658204</c:v>
                </c:pt>
                <c:pt idx="12">
                  <c:v>1.6654613079863623</c:v>
                </c:pt>
                <c:pt idx="13">
                  <c:v>1.660869465394726</c:v>
                </c:pt>
                <c:pt idx="14">
                  <c:v>1.6470939376198184</c:v>
                </c:pt>
                <c:pt idx="15">
                  <c:v>1.6126551181825486</c:v>
                </c:pt>
                <c:pt idx="16">
                  <c:v>1.5805122200410968</c:v>
                </c:pt>
                <c:pt idx="17">
                  <c:v>1.5713285348578252</c:v>
                </c:pt>
                <c:pt idx="18">
                  <c:v>1.5839561019848241</c:v>
                </c:pt>
                <c:pt idx="19">
                  <c:v>1.5954357084639139</c:v>
                </c:pt>
                <c:pt idx="20">
                  <c:v>1.5931397871680957</c:v>
                </c:pt>
                <c:pt idx="21">
                  <c:v>1.5839561019848241</c:v>
                </c:pt>
                <c:pt idx="22">
                  <c:v>1.573624456153643</c:v>
                </c:pt>
                <c:pt idx="23">
                  <c:v>1.572476495505734</c:v>
                </c:pt>
                <c:pt idx="24">
                  <c:v>1.5506652431954633</c:v>
                </c:pt>
                <c:pt idx="25">
                  <c:v>1.5345937941247374</c:v>
                </c:pt>
                <c:pt idx="26">
                  <c:v>1.4301293751650193</c:v>
                </c:pt>
                <c:pt idx="27">
                  <c:v>1.3107414677824845</c:v>
                </c:pt>
                <c:pt idx="28">
                  <c:v>1.1787259932729506</c:v>
                </c:pt>
                <c:pt idx="29">
                  <c:v>1.1362514493003182</c:v>
                </c:pt>
                <c:pt idx="30">
                  <c:v>1.1029605905109572</c:v>
                </c:pt>
                <c:pt idx="31">
                  <c:v>1.0995167085672304</c:v>
                </c:pt>
                <c:pt idx="32">
                  <c:v>1.1029605905109572</c:v>
                </c:pt>
                <c:pt idx="33">
                  <c:v>1.105256511806775</c:v>
                </c:pt>
                <c:pt idx="34">
                  <c:v>1.1018126298630484</c:v>
                </c:pt>
                <c:pt idx="35">
                  <c:v>1.1098483543984112</c:v>
                </c:pt>
                <c:pt idx="36">
                  <c:v>1.1236238821733189</c:v>
                </c:pt>
                <c:pt idx="37">
                  <c:v>1.1029605905109572</c:v>
                </c:pt>
                <c:pt idx="38">
                  <c:v>1.1006646692151392</c:v>
                </c:pt>
                <c:pt idx="39">
                  <c:v>1.0949248659755941</c:v>
                </c:pt>
                <c:pt idx="40">
                  <c:v>1.0914809840318676</c:v>
                </c:pt>
                <c:pt idx="41">
                  <c:v>1.0845932201444133</c:v>
                </c:pt>
                <c:pt idx="42">
                  <c:v>1.0685217710736874</c:v>
                </c:pt>
                <c:pt idx="43">
                  <c:v>1.0513023613550527</c:v>
                </c:pt>
                <c:pt idx="44">
                  <c:v>1.0157155812698742</c:v>
                </c:pt>
                <c:pt idx="45">
                  <c:v>0.99964413219914827</c:v>
                </c:pt>
                <c:pt idx="46">
                  <c:v>0.98701656507214941</c:v>
                </c:pt>
                <c:pt idx="47">
                  <c:v>0.98357268312842228</c:v>
                </c:pt>
                <c:pt idx="48">
                  <c:v>0.99160840766378522</c:v>
                </c:pt>
                <c:pt idx="49">
                  <c:v>0.99505228960751235</c:v>
                </c:pt>
                <c:pt idx="50">
                  <c:v>1.026047227101055</c:v>
                </c:pt>
                <c:pt idx="51">
                  <c:v>1.0811493382006865</c:v>
                </c:pt>
                <c:pt idx="52">
                  <c:v>1.0949248659755941</c:v>
                </c:pt>
                <c:pt idx="53">
                  <c:v>1.1557667803147706</c:v>
                </c:pt>
                <c:pt idx="54">
                  <c:v>1.1764300719771326</c:v>
                </c:pt>
                <c:pt idx="55">
                  <c:v>1.1993892849353123</c:v>
                </c:pt>
                <c:pt idx="56">
                  <c:v>1.2361240256683999</c:v>
                </c:pt>
                <c:pt idx="57">
                  <c:v>1.257935277978671</c:v>
                </c:pt>
                <c:pt idx="58">
                  <c:v>1.261379159922398</c:v>
                </c:pt>
                <c:pt idx="59">
                  <c:v>1.2648230418661246</c:v>
                </c:pt>
                <c:pt idx="60">
                  <c:v>1.2728587664014877</c:v>
                </c:pt>
                <c:pt idx="61">
                  <c:v>1.2625271205703068</c:v>
                </c:pt>
                <c:pt idx="62">
                  <c:v>1.261379159922398</c:v>
                </c:pt>
                <c:pt idx="63">
                  <c:v>1.257935277978671</c:v>
                </c:pt>
                <c:pt idx="64">
                  <c:v>1.2590832386265796</c:v>
                </c:pt>
                <c:pt idx="65">
                  <c:v>1.2407158682600359</c:v>
                </c:pt>
                <c:pt idx="66">
                  <c:v>1.2246444191893102</c:v>
                </c:pt>
                <c:pt idx="67">
                  <c:v>1.2051290881748573</c:v>
                </c:pt>
                <c:pt idx="68">
                  <c:v>1.1982413242874035</c:v>
                </c:pt>
                <c:pt idx="69">
                  <c:v>1.1833178358645864</c:v>
                </c:pt>
                <c:pt idx="70">
                  <c:v>1.1523228983710436</c:v>
                </c:pt>
                <c:pt idx="71">
                  <c:v>1.105256511806775</c:v>
                </c:pt>
                <c:pt idx="72">
                  <c:v>1.0880371020881403</c:v>
                </c:pt>
                <c:pt idx="73">
                  <c:v>1.052450322002962</c:v>
                </c:pt>
                <c:pt idx="74">
                  <c:v>0.99275636831169445</c:v>
                </c:pt>
                <c:pt idx="75">
                  <c:v>0.97668491924096856</c:v>
                </c:pt>
                <c:pt idx="76">
                  <c:v>0.95257774563487962</c:v>
                </c:pt>
                <c:pt idx="77">
                  <c:v>0.93191445397251782</c:v>
                </c:pt>
                <c:pt idx="78">
                  <c:v>0.92273076878924576</c:v>
                </c:pt>
                <c:pt idx="79">
                  <c:v>0.88829194935197631</c:v>
                </c:pt>
                <c:pt idx="80">
                  <c:v>0.86762865768961417</c:v>
                </c:pt>
                <c:pt idx="81">
                  <c:v>0.86188885445006957</c:v>
                </c:pt>
                <c:pt idx="82">
                  <c:v>0.85155720861888862</c:v>
                </c:pt>
                <c:pt idx="83">
                  <c:v>0.84352148408352567</c:v>
                </c:pt>
                <c:pt idx="84">
                  <c:v>0.83548575954816273</c:v>
                </c:pt>
                <c:pt idx="85">
                  <c:v>0.82171023177325475</c:v>
                </c:pt>
                <c:pt idx="86">
                  <c:v>0.80908266464625589</c:v>
                </c:pt>
                <c:pt idx="87">
                  <c:v>0.80449082205462008</c:v>
                </c:pt>
                <c:pt idx="88">
                  <c:v>0.79989897946298383</c:v>
                </c:pt>
                <c:pt idx="89">
                  <c:v>0.78382753039225828</c:v>
                </c:pt>
                <c:pt idx="90">
                  <c:v>0.76431219937780526</c:v>
                </c:pt>
                <c:pt idx="91">
                  <c:v>0.75627647484244231</c:v>
                </c:pt>
                <c:pt idx="92">
                  <c:v>0.73905706512380764</c:v>
                </c:pt>
                <c:pt idx="93">
                  <c:v>0.73676114382798952</c:v>
                </c:pt>
                <c:pt idx="94">
                  <c:v>0.74020502577171654</c:v>
                </c:pt>
                <c:pt idx="95">
                  <c:v>0.74364890771544345</c:v>
                </c:pt>
                <c:pt idx="96">
                  <c:v>0.74020502577171654</c:v>
                </c:pt>
                <c:pt idx="97">
                  <c:v>0.74938871095498849</c:v>
                </c:pt>
                <c:pt idx="98">
                  <c:v>0.74709278965917059</c:v>
                </c:pt>
                <c:pt idx="99">
                  <c:v>0.75857239613826022</c:v>
                </c:pt>
                <c:pt idx="100">
                  <c:v>0.76316423872989647</c:v>
                </c:pt>
                <c:pt idx="101">
                  <c:v>0.77579180585689533</c:v>
                </c:pt>
                <c:pt idx="102">
                  <c:v>0.78956733363180287</c:v>
                </c:pt>
                <c:pt idx="103">
                  <c:v>0.79301121557553</c:v>
                </c:pt>
                <c:pt idx="104">
                  <c:v>0.80334286140671085</c:v>
                </c:pt>
                <c:pt idx="105">
                  <c:v>0.82056227112534597</c:v>
                </c:pt>
                <c:pt idx="106">
                  <c:v>0.80908266464625589</c:v>
                </c:pt>
                <c:pt idx="107">
                  <c:v>0.82285819242116387</c:v>
                </c:pt>
                <c:pt idx="108">
                  <c:v>0.83433779890025361</c:v>
                </c:pt>
                <c:pt idx="109">
                  <c:v>0.83433779890025361</c:v>
                </c:pt>
                <c:pt idx="110">
                  <c:v>0.84581740537934358</c:v>
                </c:pt>
                <c:pt idx="111">
                  <c:v>0.85385312991470663</c:v>
                </c:pt>
                <c:pt idx="112">
                  <c:v>0.85500109056261531</c:v>
                </c:pt>
                <c:pt idx="113">
                  <c:v>0.84811332667516159</c:v>
                </c:pt>
                <c:pt idx="114">
                  <c:v>0.8527051692667974</c:v>
                </c:pt>
                <c:pt idx="115">
                  <c:v>0.8504092479709795</c:v>
                </c:pt>
                <c:pt idx="116">
                  <c:v>0.83778168084398064</c:v>
                </c:pt>
                <c:pt idx="117">
                  <c:v>0.83089391695652692</c:v>
                </c:pt>
                <c:pt idx="118">
                  <c:v>0.82630207436489056</c:v>
                </c:pt>
                <c:pt idx="119">
                  <c:v>0.82745003501279979</c:v>
                </c:pt>
                <c:pt idx="120">
                  <c:v>0.83548575954816273</c:v>
                </c:pt>
                <c:pt idx="121">
                  <c:v>0.82859799566070858</c:v>
                </c:pt>
                <c:pt idx="122">
                  <c:v>0.83778168084398064</c:v>
                </c:pt>
                <c:pt idx="123">
                  <c:v>0.83778168084398064</c:v>
                </c:pt>
                <c:pt idx="124">
                  <c:v>0.84696536602725236</c:v>
                </c:pt>
                <c:pt idx="125">
                  <c:v>0.86074089380216035</c:v>
                </c:pt>
                <c:pt idx="126">
                  <c:v>0.86188885445006957</c:v>
                </c:pt>
                <c:pt idx="127">
                  <c:v>0.86418477574588748</c:v>
                </c:pt>
                <c:pt idx="128">
                  <c:v>0.87796030352079546</c:v>
                </c:pt>
                <c:pt idx="129">
                  <c:v>0.87910826416870425</c:v>
                </c:pt>
                <c:pt idx="130">
                  <c:v>0.88025622481661336</c:v>
                </c:pt>
                <c:pt idx="131">
                  <c:v>0.8710725396333413</c:v>
                </c:pt>
                <c:pt idx="132">
                  <c:v>0.8710725396333413</c:v>
                </c:pt>
                <c:pt idx="133">
                  <c:v>0.86418477574588748</c:v>
                </c:pt>
                <c:pt idx="134">
                  <c:v>0.86648069704170538</c:v>
                </c:pt>
                <c:pt idx="135">
                  <c:v>0.86533273639379626</c:v>
                </c:pt>
                <c:pt idx="136">
                  <c:v>0.86992457898543252</c:v>
                </c:pt>
                <c:pt idx="137">
                  <c:v>0.87336846092915921</c:v>
                </c:pt>
                <c:pt idx="138">
                  <c:v>0.88484806740824928</c:v>
                </c:pt>
                <c:pt idx="139">
                  <c:v>0.88370010676034005</c:v>
                </c:pt>
                <c:pt idx="140">
                  <c:v>0.88370010676034005</c:v>
                </c:pt>
                <c:pt idx="141">
                  <c:v>0.88829194935197631</c:v>
                </c:pt>
                <c:pt idx="142">
                  <c:v>0.89058787064779432</c:v>
                </c:pt>
                <c:pt idx="143">
                  <c:v>0.89517971323943013</c:v>
                </c:pt>
                <c:pt idx="144">
                  <c:v>0.89977155583106605</c:v>
                </c:pt>
                <c:pt idx="145">
                  <c:v>0.92158280814133697</c:v>
                </c:pt>
                <c:pt idx="146">
                  <c:v>0.93306241462042661</c:v>
                </c:pt>
                <c:pt idx="147">
                  <c:v>0.94339406045160745</c:v>
                </c:pt>
                <c:pt idx="148">
                  <c:v>0.95142978498697051</c:v>
                </c:pt>
                <c:pt idx="149">
                  <c:v>0.95372570628278841</c:v>
                </c:pt>
                <c:pt idx="150">
                  <c:v>0.95831754887442466</c:v>
                </c:pt>
                <c:pt idx="151">
                  <c:v>0.95142978498697051</c:v>
                </c:pt>
                <c:pt idx="152">
                  <c:v>0.95716958822651554</c:v>
                </c:pt>
                <c:pt idx="153">
                  <c:v>0.96290939146606047</c:v>
                </c:pt>
                <c:pt idx="154">
                  <c:v>0.97324103729724143</c:v>
                </c:pt>
                <c:pt idx="155">
                  <c:v>0.99734821090333026</c:v>
                </c:pt>
                <c:pt idx="156">
                  <c:v>1.0547462432987798</c:v>
                </c:pt>
                <c:pt idx="157">
                  <c:v>1.0903330233839583</c:v>
                </c:pt>
                <c:pt idx="158">
                  <c:v>1.1213279608775011</c:v>
                </c:pt>
                <c:pt idx="159">
                  <c:v>1.1718382293854968</c:v>
                </c:pt>
                <c:pt idx="160">
                  <c:v>1.1959454029915855</c:v>
                </c:pt>
                <c:pt idx="161">
                  <c:v>1.2062770488227665</c:v>
                </c:pt>
                <c:pt idx="162">
                  <c:v>1.255639356682853</c:v>
                </c:pt>
                <c:pt idx="163">
                  <c:v>1.3084455464866667</c:v>
                </c:pt>
                <c:pt idx="164">
                  <c:v>1.3256649562053013</c:v>
                </c:pt>
                <c:pt idx="165">
                  <c:v>1.3532160117551169</c:v>
                </c:pt>
                <c:pt idx="166">
                  <c:v>1.3601037756425711</c:v>
                </c:pt>
                <c:pt idx="167">
                  <c:v>1.3589558149946619</c:v>
                </c:pt>
                <c:pt idx="168">
                  <c:v>1.3474762085155723</c:v>
                </c:pt>
                <c:pt idx="169">
                  <c:v>1.3291088381490284</c:v>
                </c:pt>
                <c:pt idx="170">
                  <c:v>1.3245169955573921</c:v>
                </c:pt>
                <c:pt idx="171">
                  <c:v>1.3210731136136653</c:v>
                </c:pt>
                <c:pt idx="172">
                  <c:v>1.3210731136136653</c:v>
                </c:pt>
                <c:pt idx="173">
                  <c:v>1.3210731136136653</c:v>
                </c:pt>
                <c:pt idx="174">
                  <c:v>1.3210731136136653</c:v>
                </c:pt>
                <c:pt idx="175">
                  <c:v>1.3222210742615741</c:v>
                </c:pt>
                <c:pt idx="176">
                  <c:v>1.3222210742615741</c:v>
                </c:pt>
                <c:pt idx="177">
                  <c:v>1.3245169955573921</c:v>
                </c:pt>
                <c:pt idx="178">
                  <c:v>1.3210731136136653</c:v>
                </c:pt>
                <c:pt idx="179">
                  <c:v>1.3072975858387574</c:v>
                </c:pt>
                <c:pt idx="180">
                  <c:v>1.2625271205703068</c:v>
                </c:pt>
                <c:pt idx="181">
                  <c:v>1.2120168520623111</c:v>
                </c:pt>
                <c:pt idx="182">
                  <c:v>1.1925015210478584</c:v>
                </c:pt>
                <c:pt idx="183">
                  <c:v>1.1649504654980429</c:v>
                </c:pt>
                <c:pt idx="184">
                  <c:v>1.1224759215254101</c:v>
                </c:pt>
                <c:pt idx="185">
                  <c:v>1.0926289446797763</c:v>
                </c:pt>
                <c:pt idx="186">
                  <c:v>1.0857411807923225</c:v>
                </c:pt>
                <c:pt idx="187">
                  <c:v>1.0616340071862336</c:v>
                </c:pt>
                <c:pt idx="188">
                  <c:v>1.0237513058052372</c:v>
                </c:pt>
                <c:pt idx="189">
                  <c:v>1.0145676206219649</c:v>
                </c:pt>
                <c:pt idx="190">
                  <c:v>0.98472064377633151</c:v>
                </c:pt>
                <c:pt idx="191">
                  <c:v>0.97438899794515055</c:v>
                </c:pt>
                <c:pt idx="192">
                  <c:v>0.98012880118469525</c:v>
                </c:pt>
                <c:pt idx="193">
                  <c:v>0.95372570628278841</c:v>
                </c:pt>
                <c:pt idx="194">
                  <c:v>0.9123991229580648</c:v>
                </c:pt>
                <c:pt idx="195">
                  <c:v>0.87451642157706833</c:v>
                </c:pt>
                <c:pt idx="196">
                  <c:v>0.85729701185843332</c:v>
                </c:pt>
                <c:pt idx="197">
                  <c:v>0.84811332667516159</c:v>
                </c:pt>
                <c:pt idx="198">
                  <c:v>0.82056227112534597</c:v>
                </c:pt>
                <c:pt idx="199">
                  <c:v>0.78612345168807618</c:v>
                </c:pt>
                <c:pt idx="200">
                  <c:v>0.76201627808198735</c:v>
                </c:pt>
                <c:pt idx="201">
                  <c:v>0.75857239613826022</c:v>
                </c:pt>
                <c:pt idx="202">
                  <c:v>0.75742443549035143</c:v>
                </c:pt>
                <c:pt idx="203">
                  <c:v>0.75512851419453353</c:v>
                </c:pt>
                <c:pt idx="204">
                  <c:v>0.76546016002571449</c:v>
                </c:pt>
                <c:pt idx="205">
                  <c:v>0.76660812067362316</c:v>
                </c:pt>
                <c:pt idx="206">
                  <c:v>0.76775608132153239</c:v>
                </c:pt>
                <c:pt idx="207">
                  <c:v>0.75742443549035143</c:v>
                </c:pt>
                <c:pt idx="208">
                  <c:v>0.75398055354662441</c:v>
                </c:pt>
                <c:pt idx="209">
                  <c:v>0.75398055354662441</c:v>
                </c:pt>
                <c:pt idx="210">
                  <c:v>0.74250094706753456</c:v>
                </c:pt>
                <c:pt idx="211">
                  <c:v>0.73790910447589841</c:v>
                </c:pt>
                <c:pt idx="212">
                  <c:v>0.74364890771544345</c:v>
                </c:pt>
                <c:pt idx="213">
                  <c:v>0.74824075030707937</c:v>
                </c:pt>
                <c:pt idx="214">
                  <c:v>0.74135298641962555</c:v>
                </c:pt>
                <c:pt idx="215">
                  <c:v>0.75283259289871518</c:v>
                </c:pt>
                <c:pt idx="216">
                  <c:v>0.75398055354662441</c:v>
                </c:pt>
                <c:pt idx="217">
                  <c:v>0.75972035678616945</c:v>
                </c:pt>
                <c:pt idx="218">
                  <c:v>0.76086831743407812</c:v>
                </c:pt>
                <c:pt idx="219">
                  <c:v>0.76546016002571449</c:v>
                </c:pt>
                <c:pt idx="220">
                  <c:v>0.77349588456107743</c:v>
                </c:pt>
                <c:pt idx="221">
                  <c:v>0.76201627808198735</c:v>
                </c:pt>
                <c:pt idx="222">
                  <c:v>0.76316423872989647</c:v>
                </c:pt>
                <c:pt idx="223">
                  <c:v>0.76775608132153239</c:v>
                </c:pt>
                <c:pt idx="224">
                  <c:v>0.75857239613826022</c:v>
                </c:pt>
                <c:pt idx="225">
                  <c:v>0.75627647484244231</c:v>
                </c:pt>
                <c:pt idx="226">
                  <c:v>0.75972035678616945</c:v>
                </c:pt>
                <c:pt idx="227">
                  <c:v>0.75857239613826022</c:v>
                </c:pt>
                <c:pt idx="228">
                  <c:v>0.76086831743407812</c:v>
                </c:pt>
                <c:pt idx="229">
                  <c:v>0.7723479239131682</c:v>
                </c:pt>
                <c:pt idx="230">
                  <c:v>0.75627647484244231</c:v>
                </c:pt>
                <c:pt idx="231">
                  <c:v>0.75972035678616945</c:v>
                </c:pt>
                <c:pt idx="232">
                  <c:v>0.76431219937780526</c:v>
                </c:pt>
                <c:pt idx="233">
                  <c:v>0.76890404196944118</c:v>
                </c:pt>
                <c:pt idx="234">
                  <c:v>0.74824075030707937</c:v>
                </c:pt>
                <c:pt idx="235">
                  <c:v>0.74938871095498849</c:v>
                </c:pt>
                <c:pt idx="236">
                  <c:v>0.75053667160289728</c:v>
                </c:pt>
                <c:pt idx="237">
                  <c:v>0.74594482901126136</c:v>
                </c:pt>
                <c:pt idx="238">
                  <c:v>0.74594482901126136</c:v>
                </c:pt>
                <c:pt idx="239">
                  <c:v>0.74479686836335268</c:v>
                </c:pt>
                <c:pt idx="240">
                  <c:v>0.74824075030707937</c:v>
                </c:pt>
                <c:pt idx="241">
                  <c:v>0.75168463225080639</c:v>
                </c:pt>
                <c:pt idx="242">
                  <c:v>0.75857239613826022</c:v>
                </c:pt>
                <c:pt idx="243">
                  <c:v>0.75168463225080639</c:v>
                </c:pt>
                <c:pt idx="244">
                  <c:v>0.75168463225080639</c:v>
                </c:pt>
                <c:pt idx="245">
                  <c:v>0.74709278965917059</c:v>
                </c:pt>
                <c:pt idx="246">
                  <c:v>0.74135298641962555</c:v>
                </c:pt>
                <c:pt idx="247">
                  <c:v>0.72987337994053569</c:v>
                </c:pt>
                <c:pt idx="248">
                  <c:v>0.73561318318008051</c:v>
                </c:pt>
                <c:pt idx="249">
                  <c:v>0.73561318318008051</c:v>
                </c:pt>
                <c:pt idx="250">
                  <c:v>0.71724581281353672</c:v>
                </c:pt>
                <c:pt idx="251">
                  <c:v>0.70691416698235576</c:v>
                </c:pt>
                <c:pt idx="252">
                  <c:v>0.71150600957399179</c:v>
                </c:pt>
                <c:pt idx="253">
                  <c:v>0.70806212763026477</c:v>
                </c:pt>
                <c:pt idx="254">
                  <c:v>0.71724581281353672</c:v>
                </c:pt>
                <c:pt idx="255">
                  <c:v>0.72068969475726374</c:v>
                </c:pt>
                <c:pt idx="256">
                  <c:v>0.70921008827817367</c:v>
                </c:pt>
                <c:pt idx="257">
                  <c:v>0.70576620633444687</c:v>
                </c:pt>
                <c:pt idx="258">
                  <c:v>0.70576620633444687</c:v>
                </c:pt>
                <c:pt idx="259">
                  <c:v>0.7103580489260829</c:v>
                </c:pt>
                <c:pt idx="260">
                  <c:v>0.70806212763026477</c:v>
                </c:pt>
                <c:pt idx="261">
                  <c:v>0.71609785216562771</c:v>
                </c:pt>
                <c:pt idx="262">
                  <c:v>0.71380193086980981</c:v>
                </c:pt>
                <c:pt idx="263">
                  <c:v>0.71609785216562771</c:v>
                </c:pt>
                <c:pt idx="264">
                  <c:v>0.72183765540517275</c:v>
                </c:pt>
                <c:pt idx="265">
                  <c:v>0.71954173410935462</c:v>
                </c:pt>
                <c:pt idx="266">
                  <c:v>0.7103580489260829</c:v>
                </c:pt>
                <c:pt idx="267">
                  <c:v>0.70806212763026477</c:v>
                </c:pt>
                <c:pt idx="268">
                  <c:v>0.70232232439071995</c:v>
                </c:pt>
                <c:pt idx="269">
                  <c:v>0.69428659985535701</c:v>
                </c:pt>
                <c:pt idx="270">
                  <c:v>0.68739883596790297</c:v>
                </c:pt>
                <c:pt idx="271">
                  <c:v>0.68739883596790297</c:v>
                </c:pt>
                <c:pt idx="272">
                  <c:v>0.68854679661581197</c:v>
                </c:pt>
                <c:pt idx="273">
                  <c:v>0.68051107208044892</c:v>
                </c:pt>
                <c:pt idx="274">
                  <c:v>0.67706719013672212</c:v>
                </c:pt>
                <c:pt idx="275">
                  <c:v>0.65755185912226921</c:v>
                </c:pt>
                <c:pt idx="276">
                  <c:v>0.67936311143254002</c:v>
                </c:pt>
                <c:pt idx="277">
                  <c:v>0.6724753475450862</c:v>
                </c:pt>
                <c:pt idx="278">
                  <c:v>0.6724753475450862</c:v>
                </c:pt>
                <c:pt idx="279">
                  <c:v>0.67132738689717708</c:v>
                </c:pt>
                <c:pt idx="280">
                  <c:v>0.66788350495345017</c:v>
                </c:pt>
                <c:pt idx="281">
                  <c:v>0.67706719013672212</c:v>
                </c:pt>
                <c:pt idx="282">
                  <c:v>0.67706719013672212</c:v>
                </c:pt>
                <c:pt idx="283">
                  <c:v>0.67132738689717708</c:v>
                </c:pt>
                <c:pt idx="284">
                  <c:v>0.66443962300972326</c:v>
                </c:pt>
                <c:pt idx="285">
                  <c:v>0.65410797717854241</c:v>
                </c:pt>
                <c:pt idx="286">
                  <c:v>0.66558758365763226</c:v>
                </c:pt>
                <c:pt idx="287">
                  <c:v>0.64836817393899737</c:v>
                </c:pt>
                <c:pt idx="288">
                  <c:v>0.65755185912226921</c:v>
                </c:pt>
                <c:pt idx="289">
                  <c:v>0.65984778041808723</c:v>
                </c:pt>
                <c:pt idx="290">
                  <c:v>0.70232232439071995</c:v>
                </c:pt>
                <c:pt idx="291">
                  <c:v>0.75857239613826022</c:v>
                </c:pt>
                <c:pt idx="292">
                  <c:v>0.87910826416870425</c:v>
                </c:pt>
                <c:pt idx="293">
                  <c:v>1.1638025048501337</c:v>
                </c:pt>
                <c:pt idx="294">
                  <c:v>1.5770683380973702</c:v>
                </c:pt>
                <c:pt idx="295">
                  <c:v>2.2555130810115833</c:v>
                </c:pt>
                <c:pt idx="296">
                  <c:v>3.1635499535075939</c:v>
                </c:pt>
                <c:pt idx="297">
                  <c:v>4.1726073630195959</c:v>
                </c:pt>
                <c:pt idx="298">
                  <c:v>5.1139350943049671</c:v>
                </c:pt>
                <c:pt idx="299">
                  <c:v>6.0277117700405229</c:v>
                </c:pt>
                <c:pt idx="300">
                  <c:v>6.9162333115220811</c:v>
                </c:pt>
                <c:pt idx="301">
                  <c:v>7.7416170173686432</c:v>
                </c:pt>
                <c:pt idx="302">
                  <c:v>8.4441689338889461</c:v>
                </c:pt>
                <c:pt idx="303">
                  <c:v>9.013557415251805</c:v>
                </c:pt>
                <c:pt idx="304">
                  <c:v>9.4428946975697663</c:v>
                </c:pt>
                <c:pt idx="305">
                  <c:v>9.6162367554040244</c:v>
                </c:pt>
                <c:pt idx="306">
                  <c:v>9.5048845725568505</c:v>
                </c:pt>
                <c:pt idx="307">
                  <c:v>9.1237616374510679</c:v>
                </c:pt>
                <c:pt idx="308">
                  <c:v>8.6622814569916535</c:v>
                </c:pt>
                <c:pt idx="309">
                  <c:v>8.3270769478022295</c:v>
                </c:pt>
                <c:pt idx="310">
                  <c:v>8.2811585218858692</c:v>
                </c:pt>
                <c:pt idx="311">
                  <c:v>8.434985248705674</c:v>
                </c:pt>
                <c:pt idx="312">
                  <c:v>8.6680212602311979</c:v>
                </c:pt>
                <c:pt idx="313">
                  <c:v>8.8735062162069074</c:v>
                </c:pt>
                <c:pt idx="314">
                  <c:v>8.9573073435042634</c:v>
                </c:pt>
                <c:pt idx="315">
                  <c:v>8.9722308319270816</c:v>
                </c:pt>
                <c:pt idx="316">
                  <c:v>8.9090929962920864</c:v>
                </c:pt>
                <c:pt idx="317">
                  <c:v>8.8287357509384581</c:v>
                </c:pt>
                <c:pt idx="318">
                  <c:v>8.7093478435559231</c:v>
                </c:pt>
                <c:pt idx="319">
                  <c:v>8.5497813134965721</c:v>
                </c:pt>
                <c:pt idx="320">
                  <c:v>8.2639391121672343</c:v>
                </c:pt>
                <c:pt idx="321">
                  <c:v>7.9539897372318071</c:v>
                </c:pt>
                <c:pt idx="322">
                  <c:v>7.5097289664910276</c:v>
                </c:pt>
                <c:pt idx="323">
                  <c:v>7.057432471214887</c:v>
                </c:pt>
                <c:pt idx="324">
                  <c:v>6.5959522907554735</c:v>
                </c:pt>
                <c:pt idx="325">
                  <c:v>6.1551354019584208</c:v>
                </c:pt>
                <c:pt idx="326">
                  <c:v>5.780900230740091</c:v>
                </c:pt>
                <c:pt idx="327">
                  <c:v>5.44110387895903</c:v>
                </c:pt>
                <c:pt idx="328">
                  <c:v>5.1070473304175135</c:v>
                </c:pt>
                <c:pt idx="329">
                  <c:v>4.7925061128904503</c:v>
                </c:pt>
                <c:pt idx="330">
                  <c:v>4.5296231245192908</c:v>
                </c:pt>
                <c:pt idx="331">
                  <c:v>4.2678880967960424</c:v>
                </c:pt>
                <c:pt idx="332">
                  <c:v>3.9648264857480688</c:v>
                </c:pt>
                <c:pt idx="333">
                  <c:v>3.7122751432080907</c:v>
                </c:pt>
                <c:pt idx="334">
                  <c:v>3.4069176108643</c:v>
                </c:pt>
                <c:pt idx="335">
                  <c:v>3.1486264650847775</c:v>
                </c:pt>
                <c:pt idx="336">
                  <c:v>2.8845955160657093</c:v>
                </c:pt>
                <c:pt idx="337">
                  <c:v>2.5999012753842803</c:v>
                </c:pt>
                <c:pt idx="338">
                  <c:v>2.4058959258876604</c:v>
                </c:pt>
                <c:pt idx="339">
                  <c:v>2.209594655095223</c:v>
                </c:pt>
                <c:pt idx="340">
                  <c:v>2.00870154171115</c:v>
                </c:pt>
                <c:pt idx="341">
                  <c:v>1.8916095556244334</c:v>
                </c:pt>
                <c:pt idx="342">
                  <c:v>1.8204359954540756</c:v>
                </c:pt>
                <c:pt idx="343">
                  <c:v>1.9937780532883336</c:v>
                </c:pt>
                <c:pt idx="344">
                  <c:v>2.6274523309340951</c:v>
                </c:pt>
                <c:pt idx="345">
                  <c:v>3.6066627636004638</c:v>
                </c:pt>
                <c:pt idx="346">
                  <c:v>4.552582337477471</c:v>
                </c:pt>
                <c:pt idx="347">
                  <c:v>5.1632974021650542</c:v>
                </c:pt>
                <c:pt idx="348">
                  <c:v>5.3308996567597662</c:v>
                </c:pt>
                <c:pt idx="349">
                  <c:v>5.2115117493772321</c:v>
                </c:pt>
                <c:pt idx="350">
                  <c:v>4.9084501383292585</c:v>
                </c:pt>
                <c:pt idx="351">
                  <c:v>4.6030926059854664</c:v>
                </c:pt>
                <c:pt idx="352">
                  <c:v>4.3666127125162157</c:v>
                </c:pt>
                <c:pt idx="353">
                  <c:v>4.3769443583473961</c:v>
                </c:pt>
                <c:pt idx="354">
                  <c:v>4.4125311384325752</c:v>
                </c:pt>
                <c:pt idx="355">
                  <c:v>4.3034748768812205</c:v>
                </c:pt>
                <c:pt idx="356">
                  <c:v>4.0704388653556958</c:v>
                </c:pt>
                <c:pt idx="357">
                  <c:v>3.7294945529267256</c:v>
                </c:pt>
                <c:pt idx="358">
                  <c:v>3.4172492566954804</c:v>
                </c:pt>
                <c:pt idx="359">
                  <c:v>3.1314070553661417</c:v>
                </c:pt>
                <c:pt idx="360">
                  <c:v>2.8283454443181686</c:v>
                </c:pt>
                <c:pt idx="361">
                  <c:v>2.5803859443698274</c:v>
                </c:pt>
                <c:pt idx="362">
                  <c:v>2.3680132245066638</c:v>
                </c:pt>
                <c:pt idx="363">
                  <c:v>2.1820435995454077</c:v>
                </c:pt>
                <c:pt idx="364">
                  <c:v>2.0052576597674228</c:v>
                </c:pt>
                <c:pt idx="365">
                  <c:v>1.8686503426662533</c:v>
                </c:pt>
                <c:pt idx="366">
                  <c:v>1.7263032223255386</c:v>
                </c:pt>
                <c:pt idx="367">
                  <c:v>1.6034714329992765</c:v>
                </c:pt>
                <c:pt idx="368">
                  <c:v>1.5185223450540115</c:v>
                </c:pt>
                <c:pt idx="369">
                  <c:v>1.4278334538692015</c:v>
                </c:pt>
                <c:pt idx="370">
                  <c:v>1.2717108057535789</c:v>
                </c:pt>
                <c:pt idx="371">
                  <c:v>1.2062770488227665</c:v>
                </c:pt>
                <c:pt idx="372">
                  <c:v>1.1626545442022245</c:v>
                </c:pt>
                <c:pt idx="373">
                  <c:v>1.0995167085672304</c:v>
                </c:pt>
                <c:pt idx="374">
                  <c:v>1.0811493382006865</c:v>
                </c:pt>
                <c:pt idx="375">
                  <c:v>1.0570421645945978</c:v>
                </c:pt>
                <c:pt idx="376">
                  <c:v>1.0019400534949661</c:v>
                </c:pt>
                <c:pt idx="377">
                  <c:v>0.98012880118469525</c:v>
                </c:pt>
                <c:pt idx="378">
                  <c:v>0.9640573521139697</c:v>
                </c:pt>
                <c:pt idx="379">
                  <c:v>0.95946550952233345</c:v>
                </c:pt>
                <c:pt idx="380">
                  <c:v>0.93421037526833584</c:v>
                </c:pt>
                <c:pt idx="381">
                  <c:v>0.90206747712688395</c:v>
                </c:pt>
                <c:pt idx="382">
                  <c:v>0.87566438222497711</c:v>
                </c:pt>
                <c:pt idx="383">
                  <c:v>0.86992457898543252</c:v>
                </c:pt>
                <c:pt idx="384">
                  <c:v>0.86533273639379626</c:v>
                </c:pt>
                <c:pt idx="385">
                  <c:v>0.86418477574588748</c:v>
                </c:pt>
                <c:pt idx="386">
                  <c:v>0.85614905121052454</c:v>
                </c:pt>
                <c:pt idx="387">
                  <c:v>0.84581740537934358</c:v>
                </c:pt>
                <c:pt idx="388">
                  <c:v>0.84696536602725236</c:v>
                </c:pt>
                <c:pt idx="389">
                  <c:v>0.84007760213979865</c:v>
                </c:pt>
                <c:pt idx="390">
                  <c:v>0.8320418776044356</c:v>
                </c:pt>
                <c:pt idx="391">
                  <c:v>0.83892964149188942</c:v>
                </c:pt>
                <c:pt idx="392">
                  <c:v>0.83663372019607152</c:v>
                </c:pt>
                <c:pt idx="393">
                  <c:v>0.84926128732307071</c:v>
                </c:pt>
                <c:pt idx="394">
                  <c:v>0.85500109056261531</c:v>
                </c:pt>
                <c:pt idx="395">
                  <c:v>0.85614905121052454</c:v>
                </c:pt>
                <c:pt idx="396">
                  <c:v>0.85959293315425167</c:v>
                </c:pt>
                <c:pt idx="397">
                  <c:v>0.86188885445006957</c:v>
                </c:pt>
                <c:pt idx="398">
                  <c:v>0.86074089380216035</c:v>
                </c:pt>
                <c:pt idx="399">
                  <c:v>0.85844497250634244</c:v>
                </c:pt>
                <c:pt idx="400">
                  <c:v>0.8527051692667974</c:v>
                </c:pt>
                <c:pt idx="401">
                  <c:v>0.82515411371698189</c:v>
                </c:pt>
                <c:pt idx="402">
                  <c:v>0.81023062529416467</c:v>
                </c:pt>
                <c:pt idx="403">
                  <c:v>0.78382753039225828</c:v>
                </c:pt>
                <c:pt idx="404">
                  <c:v>0.76431219937780526</c:v>
                </c:pt>
                <c:pt idx="405">
                  <c:v>0.73905706512380764</c:v>
                </c:pt>
                <c:pt idx="406">
                  <c:v>0.72183765540517275</c:v>
                </c:pt>
                <c:pt idx="407">
                  <c:v>0.71150600957399179</c:v>
                </c:pt>
                <c:pt idx="408">
                  <c:v>0.71839377346144562</c:v>
                </c:pt>
                <c:pt idx="409">
                  <c:v>0.70347028503862885</c:v>
                </c:pt>
                <c:pt idx="410">
                  <c:v>0.70691416698235576</c:v>
                </c:pt>
                <c:pt idx="411">
                  <c:v>0.69658252115117492</c:v>
                </c:pt>
                <c:pt idx="412">
                  <c:v>0.72298561605308165</c:v>
                </c:pt>
                <c:pt idx="413">
                  <c:v>0.74020502577171654</c:v>
                </c:pt>
                <c:pt idx="414">
                  <c:v>0.7700520026173503</c:v>
                </c:pt>
                <c:pt idx="415">
                  <c:v>0.84352148408352567</c:v>
                </c:pt>
                <c:pt idx="416">
                  <c:v>0.8320418776044356</c:v>
                </c:pt>
                <c:pt idx="417">
                  <c:v>0.82171023177325475</c:v>
                </c:pt>
                <c:pt idx="418">
                  <c:v>0.80334286140671085</c:v>
                </c:pt>
                <c:pt idx="419">
                  <c:v>0.77923568780062202</c:v>
                </c:pt>
                <c:pt idx="420">
                  <c:v>0.75512851419453353</c:v>
                </c:pt>
                <c:pt idx="421">
                  <c:v>0.74824075030707937</c:v>
                </c:pt>
                <c:pt idx="422">
                  <c:v>0.75398055354662441</c:v>
                </c:pt>
                <c:pt idx="423">
                  <c:v>0.74594482901126136</c:v>
                </c:pt>
                <c:pt idx="424">
                  <c:v>0.75627647484244231</c:v>
                </c:pt>
                <c:pt idx="425">
                  <c:v>0.75512851419453353</c:v>
                </c:pt>
                <c:pt idx="426">
                  <c:v>0.7700520026173503</c:v>
                </c:pt>
                <c:pt idx="427">
                  <c:v>0.77923568780062202</c:v>
                </c:pt>
                <c:pt idx="428">
                  <c:v>0.78153160909643993</c:v>
                </c:pt>
                <c:pt idx="429">
                  <c:v>0.78267956974434916</c:v>
                </c:pt>
                <c:pt idx="430">
                  <c:v>0.77923568780062202</c:v>
                </c:pt>
                <c:pt idx="431">
                  <c:v>0.80563878270252887</c:v>
                </c:pt>
                <c:pt idx="432">
                  <c:v>0.83089391695652692</c:v>
                </c:pt>
                <c:pt idx="433">
                  <c:v>0.85155720861888862</c:v>
                </c:pt>
                <c:pt idx="434">
                  <c:v>0.87681234287288634</c:v>
                </c:pt>
                <c:pt idx="435">
                  <c:v>0.90895524101433811</c:v>
                </c:pt>
                <c:pt idx="436">
                  <c:v>0.93995017850788076</c:v>
                </c:pt>
                <c:pt idx="437">
                  <c:v>0.97324103729724143</c:v>
                </c:pt>
                <c:pt idx="438">
                  <c:v>0.98472064377633151</c:v>
                </c:pt>
                <c:pt idx="439">
                  <c:v>1.0007920928470571</c:v>
                </c:pt>
                <c:pt idx="440">
                  <c:v>0.99734821090333026</c:v>
                </c:pt>
                <c:pt idx="441">
                  <c:v>0.99620025025542114</c:v>
                </c:pt>
                <c:pt idx="442">
                  <c:v>0.98931248636796731</c:v>
                </c:pt>
                <c:pt idx="443">
                  <c:v>0.98127676183260437</c:v>
                </c:pt>
                <c:pt idx="444">
                  <c:v>0.97553695859305933</c:v>
                </c:pt>
                <c:pt idx="445">
                  <c:v>0.96864919470560551</c:v>
                </c:pt>
                <c:pt idx="446">
                  <c:v>0.96176143081815135</c:v>
                </c:pt>
                <c:pt idx="447">
                  <c:v>0.94109813915578955</c:v>
                </c:pt>
                <c:pt idx="448">
                  <c:v>0.95257774563487962</c:v>
                </c:pt>
                <c:pt idx="449">
                  <c:v>0.97094511600142352</c:v>
                </c:pt>
                <c:pt idx="450">
                  <c:v>1.0398227548759627</c:v>
                </c:pt>
                <c:pt idx="451">
                  <c:v>1.137399409948227</c:v>
                </c:pt>
                <c:pt idx="452">
                  <c:v>1.2476036321474899</c:v>
                </c:pt>
                <c:pt idx="453">
                  <c:v>1.4324252964608373</c:v>
                </c:pt>
                <c:pt idx="454">
                  <c:v>1.8078084283270768</c:v>
                </c:pt>
                <c:pt idx="455">
                  <c:v>2.4116357291272057</c:v>
                </c:pt>
                <c:pt idx="456">
                  <c:v>3.0659732984353294</c:v>
                </c:pt>
                <c:pt idx="457">
                  <c:v>3.7972242311533564</c:v>
                </c:pt>
                <c:pt idx="458">
                  <c:v>4.5319190458151093</c:v>
                </c:pt>
                <c:pt idx="459">
                  <c:v>5.2218433952084125</c:v>
                </c:pt>
                <c:pt idx="460">
                  <c:v>5.807303325641997</c:v>
                </c:pt>
                <c:pt idx="461">
                  <c:v>6.258451860270231</c:v>
                </c:pt>
                <c:pt idx="462">
                  <c:v>6.4857480685562097</c:v>
                </c:pt>
                <c:pt idx="463">
                  <c:v>6.5867686055722015</c:v>
                </c:pt>
                <c:pt idx="464">
                  <c:v>6.5397022190079319</c:v>
                </c:pt>
                <c:pt idx="465">
                  <c:v>6.4731205014292108</c:v>
                </c:pt>
                <c:pt idx="466">
                  <c:v>6.3973550986672176</c:v>
                </c:pt>
                <c:pt idx="467">
                  <c:v>6.3778397676527652</c:v>
                </c:pt>
                <c:pt idx="468">
                  <c:v>6.3835795708923095</c:v>
                </c:pt>
                <c:pt idx="469">
                  <c:v>6.3445489088634046</c:v>
                </c:pt>
                <c:pt idx="470">
                  <c:v>6.2389365292557768</c:v>
                </c:pt>
                <c:pt idx="471">
                  <c:v>6.1252884251127879</c:v>
                </c:pt>
                <c:pt idx="472">
                  <c:v>5.9921249899553439</c:v>
                </c:pt>
                <c:pt idx="473">
                  <c:v>5.9037320200663528</c:v>
                </c:pt>
                <c:pt idx="474">
                  <c:v>5.8451860270229936</c:v>
                </c:pt>
                <c:pt idx="475">
                  <c:v>5.8004155617545425</c:v>
                </c:pt>
                <c:pt idx="476">
                  <c:v>5.7946757585149982</c:v>
                </c:pt>
                <c:pt idx="477">
                  <c:v>5.8348543811918132</c:v>
                </c:pt>
                <c:pt idx="478">
                  <c:v>5.9071759020100787</c:v>
                </c:pt>
                <c:pt idx="479">
                  <c:v>5.9393188001515309</c:v>
                </c:pt>
                <c:pt idx="480">
                  <c:v>6.0059005177302529</c:v>
                </c:pt>
                <c:pt idx="481">
                  <c:v>6.0254158487447054</c:v>
                </c:pt>
                <c:pt idx="482">
                  <c:v>6.0357474945758867</c:v>
                </c:pt>
                <c:pt idx="483">
                  <c:v>6.0219719668009777</c:v>
                </c:pt>
                <c:pt idx="484">
                  <c:v>5.9749055802367099</c:v>
                </c:pt>
                <c:pt idx="485">
                  <c:v>5.7912318765712714</c:v>
                </c:pt>
                <c:pt idx="486">
                  <c:v>5.4617671706213917</c:v>
                </c:pt>
                <c:pt idx="487">
                  <c:v>5.1058993697696042</c:v>
                </c:pt>
                <c:pt idx="488">
                  <c:v>4.7236284740159107</c:v>
                </c:pt>
                <c:pt idx="489">
                  <c:v>4.3689086338120324</c:v>
                </c:pt>
                <c:pt idx="490">
                  <c:v>4.0979899209055111</c:v>
                </c:pt>
                <c:pt idx="491">
                  <c:v>3.9349795089024346</c:v>
                </c:pt>
                <c:pt idx="492">
                  <c:v>3.7673772543077231</c:v>
                </c:pt>
                <c:pt idx="493">
                  <c:v>3.6112546061920994</c:v>
                </c:pt>
                <c:pt idx="494">
                  <c:v>3.2381673956216779</c:v>
                </c:pt>
                <c:pt idx="495">
                  <c:v>3.0372742822376049</c:v>
                </c:pt>
                <c:pt idx="496">
                  <c:v>2.9351057845737052</c:v>
                </c:pt>
                <c:pt idx="497">
                  <c:v>2.9282180206862511</c:v>
                </c:pt>
                <c:pt idx="498">
                  <c:v>2.94084558781325</c:v>
                </c:pt>
                <c:pt idx="499">
                  <c:v>2.9833201317858822</c:v>
                </c:pt>
                <c:pt idx="500">
                  <c:v>3.0234987544626972</c:v>
                </c:pt>
                <c:pt idx="501">
                  <c:v>3.0131671086315168</c:v>
                </c:pt>
                <c:pt idx="502">
                  <c:v>2.9821721711379734</c:v>
                </c:pt>
                <c:pt idx="503">
                  <c:v>2.936253745221614</c:v>
                </c:pt>
                <c:pt idx="504">
                  <c:v>2.8513046572763487</c:v>
                </c:pt>
                <c:pt idx="505">
                  <c:v>2.7445443170208126</c:v>
                </c:pt>
                <c:pt idx="506">
                  <c:v>2.6710748355546374</c:v>
                </c:pt>
                <c:pt idx="507">
                  <c:v>2.5654624559470101</c:v>
                </c:pt>
                <c:pt idx="508">
                  <c:v>2.4690337615226552</c:v>
                </c:pt>
                <c:pt idx="509">
                  <c:v>2.3439060509005749</c:v>
                </c:pt>
                <c:pt idx="510">
                  <c:v>2.1602323472351364</c:v>
                </c:pt>
                <c:pt idx="511">
                  <c:v>2.123497606502049</c:v>
                </c:pt>
                <c:pt idx="512">
                  <c:v>2.0580638495712362</c:v>
                </c:pt>
                <c:pt idx="513">
                  <c:v>2.004109699119514</c:v>
                </c:pt>
                <c:pt idx="514">
                  <c:v>1.9122728472867951</c:v>
                </c:pt>
                <c:pt idx="515">
                  <c:v>1.8916095556244334</c:v>
                </c:pt>
                <c:pt idx="516">
                  <c:v>1.8169921135103491</c:v>
                </c:pt>
                <c:pt idx="517">
                  <c:v>1.7653338843544442</c:v>
                </c:pt>
                <c:pt idx="518">
                  <c:v>1.6620174260426352</c:v>
                </c:pt>
                <c:pt idx="519">
                  <c:v>1.5564050464350079</c:v>
                </c:pt>
                <c:pt idx="520">
                  <c:v>1.4347212177566553</c:v>
                </c:pt>
                <c:pt idx="521">
                  <c:v>1.3314047594448464</c:v>
                </c:pt>
                <c:pt idx="522">
                  <c:v>1.255639356682853</c:v>
                </c:pt>
                <c:pt idx="523">
                  <c:v>1.1970933636394943</c:v>
                </c:pt>
                <c:pt idx="524">
                  <c:v>1.1718382293854968</c:v>
                </c:pt>
                <c:pt idx="525">
                  <c:v>1.1511749377231348</c:v>
                </c:pt>
                <c:pt idx="526">
                  <c:v>1.1626545442022245</c:v>
                </c:pt>
                <c:pt idx="527">
                  <c:v>1.1879096784562226</c:v>
                </c:pt>
                <c:pt idx="528">
                  <c:v>1.1879096784562226</c:v>
                </c:pt>
                <c:pt idx="529">
                  <c:v>1.1844657965124954</c:v>
                </c:pt>
                <c:pt idx="530">
                  <c:v>1.1523228983710436</c:v>
                </c:pt>
                <c:pt idx="531">
                  <c:v>1.1247718428212281</c:v>
                </c:pt>
                <c:pt idx="532">
                  <c:v>1.146583095131499</c:v>
                </c:pt>
                <c:pt idx="533">
                  <c:v>1.2097209307664931</c:v>
                </c:pt>
                <c:pt idx="534">
                  <c:v>1.2728587664014877</c:v>
                </c:pt>
                <c:pt idx="535">
                  <c:v>1.3199251529657563</c:v>
                </c:pt>
                <c:pt idx="536">
                  <c:v>1.3612517362904799</c:v>
                </c:pt>
                <c:pt idx="537">
                  <c:v>1.4220936506296564</c:v>
                </c:pt>
                <c:pt idx="538">
                  <c:v>1.4347212177566553</c:v>
                </c:pt>
                <c:pt idx="539">
                  <c:v>1.5196703057019207</c:v>
                </c:pt>
                <c:pt idx="540">
                  <c:v>1.5483693218996455</c:v>
                </c:pt>
                <c:pt idx="541">
                  <c:v>1.5873999839285511</c:v>
                </c:pt>
                <c:pt idx="542">
                  <c:v>1.6379102524365463</c:v>
                </c:pt>
                <c:pt idx="543">
                  <c:v>1.6425020950281821</c:v>
                </c:pt>
                <c:pt idx="544">
                  <c:v>1.5483693218996455</c:v>
                </c:pt>
                <c:pt idx="545">
                  <c:v>1.3027057432471216</c:v>
                </c:pt>
                <c:pt idx="546">
                  <c:v>1.1993892849353123</c:v>
                </c:pt>
                <c:pt idx="547">
                  <c:v>1.0811493382006865</c:v>
                </c:pt>
                <c:pt idx="548">
                  <c:v>0.99160840766378522</c:v>
                </c:pt>
                <c:pt idx="549">
                  <c:v>0.95257774563487962</c:v>
                </c:pt>
                <c:pt idx="550">
                  <c:v>0.82630207436489056</c:v>
                </c:pt>
                <c:pt idx="551">
                  <c:v>0.80334286140671085</c:v>
                </c:pt>
                <c:pt idx="552">
                  <c:v>0.81252654658998302</c:v>
                </c:pt>
                <c:pt idx="553">
                  <c:v>0.83663372019607152</c:v>
                </c:pt>
                <c:pt idx="554">
                  <c:v>0.84466944473143446</c:v>
                </c:pt>
                <c:pt idx="555">
                  <c:v>0.84466944473143446</c:v>
                </c:pt>
                <c:pt idx="556">
                  <c:v>0.84811332667516159</c:v>
                </c:pt>
                <c:pt idx="557">
                  <c:v>0.83318983825234483</c:v>
                </c:pt>
                <c:pt idx="558">
                  <c:v>0.82745003501279979</c:v>
                </c:pt>
                <c:pt idx="559">
                  <c:v>0.7700520026173503</c:v>
                </c:pt>
                <c:pt idx="560">
                  <c:v>0.75857239613826022</c:v>
                </c:pt>
                <c:pt idx="561">
                  <c:v>0.75053667160289728</c:v>
                </c:pt>
                <c:pt idx="562">
                  <c:v>0.73790910447589841</c:v>
                </c:pt>
                <c:pt idx="563">
                  <c:v>0.7321693012363536</c:v>
                </c:pt>
                <c:pt idx="564">
                  <c:v>0.7321693012363536</c:v>
                </c:pt>
                <c:pt idx="565">
                  <c:v>0.65869981977017822</c:v>
                </c:pt>
                <c:pt idx="566">
                  <c:v>0.63000080357245347</c:v>
                </c:pt>
                <c:pt idx="567">
                  <c:v>0.69887844244699282</c:v>
                </c:pt>
                <c:pt idx="568">
                  <c:v>0.75627647484244231</c:v>
                </c:pt>
                <c:pt idx="569">
                  <c:v>0.7344652225321715</c:v>
                </c:pt>
                <c:pt idx="570">
                  <c:v>0.56456704664164103</c:v>
                </c:pt>
                <c:pt idx="571">
                  <c:v>0.58293441700818494</c:v>
                </c:pt>
                <c:pt idx="572">
                  <c:v>0.4991332897108286</c:v>
                </c:pt>
                <c:pt idx="573">
                  <c:v>0.51061289618991867</c:v>
                </c:pt>
                <c:pt idx="574">
                  <c:v>0.49339348647128378</c:v>
                </c:pt>
                <c:pt idx="575">
                  <c:v>0.49798532906291965</c:v>
                </c:pt>
                <c:pt idx="576">
                  <c:v>0.4991332897108286</c:v>
                </c:pt>
                <c:pt idx="577">
                  <c:v>0.50831697489410055</c:v>
                </c:pt>
                <c:pt idx="578">
                  <c:v>0.50831697489410055</c:v>
                </c:pt>
                <c:pt idx="579">
                  <c:v>0.5370159910918253</c:v>
                </c:pt>
                <c:pt idx="580">
                  <c:v>0.54619967627509713</c:v>
                </c:pt>
                <c:pt idx="581">
                  <c:v>0.51635269942946349</c:v>
                </c:pt>
                <c:pt idx="582">
                  <c:v>0.51750066007737239</c:v>
                </c:pt>
                <c:pt idx="583">
                  <c:v>0.50028125035873772</c:v>
                </c:pt>
                <c:pt idx="584">
                  <c:v>0.50372513230246463</c:v>
                </c:pt>
                <c:pt idx="585">
                  <c:v>0.48535776193592078</c:v>
                </c:pt>
                <c:pt idx="586">
                  <c:v>0.44747506055492414</c:v>
                </c:pt>
                <c:pt idx="587">
                  <c:v>0.43255157213210721</c:v>
                </c:pt>
                <c:pt idx="588">
                  <c:v>0.44403117861119723</c:v>
                </c:pt>
              </c:numCache>
            </c:numRef>
          </c:xVal>
          <c:yVal>
            <c:numRef>
              <c:f>ratio_f4!$S$3:$S$866</c:f>
              <c:numCache>
                <c:formatCode>General</c:formatCode>
                <c:ptCount val="590"/>
                <c:pt idx="0">
                  <c:v>8.3604657135345217</c:v>
                </c:pt>
                <c:pt idx="1">
                  <c:v>3.0362101734923956</c:v>
                </c:pt>
                <c:pt idx="2">
                  <c:v>0.90107307577101625</c:v>
                </c:pt>
                <c:pt idx="3">
                  <c:v>3.0329409843583246</c:v>
                </c:pt>
                <c:pt idx="4">
                  <c:v>0.89930906038905523</c:v>
                </c:pt>
                <c:pt idx="5">
                  <c:v>1.9636072593477654</c:v>
                </c:pt>
                <c:pt idx="6">
                  <c:v>8.355352800111346</c:v>
                </c:pt>
                <c:pt idx="7">
                  <c:v>0.89880798763755887</c:v>
                </c:pt>
                <c:pt idx="8">
                  <c:v>0.89876604423973527</c:v>
                </c:pt>
                <c:pt idx="9">
                  <c:v>7.2889904970193946</c:v>
                </c:pt>
                <c:pt idx="10">
                  <c:v>1.9630631101402412</c:v>
                </c:pt>
                <c:pt idx="11">
                  <c:v>15.804255842736715</c:v>
                </c:pt>
                <c:pt idx="12">
                  <c:v>9.4172138449182139</c:v>
                </c:pt>
                <c:pt idx="13">
                  <c:v>0.89798646130064608</c:v>
                </c:pt>
                <c:pt idx="14">
                  <c:v>0.89792131650264118</c:v>
                </c:pt>
                <c:pt idx="15">
                  <c:v>8.3453396086913099</c:v>
                </c:pt>
                <c:pt idx="16">
                  <c:v>8.3449729426030554</c:v>
                </c:pt>
                <c:pt idx="17">
                  <c:v>7.2757005993032866</c:v>
                </c:pt>
                <c:pt idx="18">
                  <c:v>11.528543368037154</c:v>
                </c:pt>
                <c:pt idx="19">
                  <c:v>1.9573946764927967</c:v>
                </c:pt>
                <c:pt idx="20">
                  <c:v>13.633518938013959</c:v>
                </c:pt>
                <c:pt idx="21">
                  <c:v>7.2632455266415992</c:v>
                </c:pt>
                <c:pt idx="22">
                  <c:v>0.89527431663907753</c:v>
                </c:pt>
                <c:pt idx="23">
                  <c:v>6.1973037615215416</c:v>
                </c:pt>
                <c:pt idx="24">
                  <c:v>6.1954964472287175</c:v>
                </c:pt>
                <c:pt idx="25">
                  <c:v>4.0749542927172229</c:v>
                </c:pt>
                <c:pt idx="26">
                  <c:v>4.0748169316205907</c:v>
                </c:pt>
                <c:pt idx="27">
                  <c:v>11.494503417661551</c:v>
                </c:pt>
                <c:pt idx="28">
                  <c:v>3.0136430712709084</c:v>
                </c:pt>
                <c:pt idx="29">
                  <c:v>6.1923205188985238</c:v>
                </c:pt>
                <c:pt idx="30">
                  <c:v>12.548047023685404</c:v>
                </c:pt>
                <c:pt idx="31">
                  <c:v>8.3083514773568883</c:v>
                </c:pt>
                <c:pt idx="32">
                  <c:v>4.0711097570707748</c:v>
                </c:pt>
                <c:pt idx="33">
                  <c:v>17.841164434958362</c:v>
                </c:pt>
                <c:pt idx="34">
                  <c:v>15.718148521302913</c:v>
                </c:pt>
                <c:pt idx="35">
                  <c:v>1.9523174754651391</c:v>
                </c:pt>
                <c:pt idx="36">
                  <c:v>1.9520756692197188</c:v>
                </c:pt>
                <c:pt idx="37">
                  <c:v>4.0686784208050524</c:v>
                </c:pt>
                <c:pt idx="38">
                  <c:v>10.418368348806597</c:v>
                </c:pt>
                <c:pt idx="39">
                  <c:v>0.89277380789051675</c:v>
                </c:pt>
                <c:pt idx="40">
                  <c:v>7.2404389338185524</c:v>
                </c:pt>
                <c:pt idx="41">
                  <c:v>1.9503676406862511</c:v>
                </c:pt>
                <c:pt idx="42">
                  <c:v>14.643701055190771</c:v>
                </c:pt>
                <c:pt idx="43">
                  <c:v>11.46788789847276</c:v>
                </c:pt>
                <c:pt idx="44">
                  <c:v>3.0069227258367817</c:v>
                </c:pt>
                <c:pt idx="45">
                  <c:v>5.1209830525134139</c:v>
                </c:pt>
                <c:pt idx="46">
                  <c:v>4.0627475565802884</c:v>
                </c:pt>
                <c:pt idx="47">
                  <c:v>4.0612924320567547</c:v>
                </c:pt>
                <c:pt idx="48">
                  <c:v>1.9483620181445409</c:v>
                </c:pt>
                <c:pt idx="49">
                  <c:v>7.2311911789885635</c:v>
                </c:pt>
                <c:pt idx="50">
                  <c:v>4.0600854450673616</c:v>
                </c:pt>
                <c:pt idx="51">
                  <c:v>5.1154162960188128</c:v>
                </c:pt>
                <c:pt idx="52">
                  <c:v>11.450451502897494</c:v>
                </c:pt>
                <c:pt idx="53">
                  <c:v>3.0020963285599276</c:v>
                </c:pt>
                <c:pt idx="54">
                  <c:v>17.780459164549367</c:v>
                </c:pt>
                <c:pt idx="55">
                  <c:v>10.38854426482991</c:v>
                </c:pt>
                <c:pt idx="56">
                  <c:v>1.9453769490052217</c:v>
                </c:pt>
                <c:pt idx="57">
                  <c:v>8.2752592697344145</c:v>
                </c:pt>
                <c:pt idx="58">
                  <c:v>16.713686103110607</c:v>
                </c:pt>
                <c:pt idx="59">
                  <c:v>13.548326937875219</c:v>
                </c:pt>
                <c:pt idx="60">
                  <c:v>20.926611404728032</c:v>
                </c:pt>
                <c:pt idx="61">
                  <c:v>17.762526732815733</c:v>
                </c:pt>
                <c:pt idx="62">
                  <c:v>10.379168153667713</c:v>
                </c:pt>
                <c:pt idx="63">
                  <c:v>7.2159818712364681</c:v>
                </c:pt>
                <c:pt idx="64">
                  <c:v>21.978645356221797</c:v>
                </c:pt>
                <c:pt idx="65">
                  <c:v>7.2146283032665028</c:v>
                </c:pt>
                <c:pt idx="66">
                  <c:v>10.37642289790168</c:v>
                </c:pt>
                <c:pt idx="67">
                  <c:v>1.9433567239655491</c:v>
                </c:pt>
                <c:pt idx="68">
                  <c:v>6.1588219128712547</c:v>
                </c:pt>
                <c:pt idx="69">
                  <c:v>9.319827892146705</c:v>
                </c:pt>
                <c:pt idx="70">
                  <c:v>14.588517593762798</c:v>
                </c:pt>
                <c:pt idx="71">
                  <c:v>12.479636370128365</c:v>
                </c:pt>
                <c:pt idx="72">
                  <c:v>12.478197039486195</c:v>
                </c:pt>
                <c:pt idx="73">
                  <c:v>9.3162142807323072</c:v>
                </c:pt>
                <c:pt idx="74">
                  <c:v>11.421405825466245</c:v>
                </c:pt>
                <c:pt idx="75">
                  <c:v>6.1540096552954546</c:v>
                </c:pt>
                <c:pt idx="76">
                  <c:v>5.1011068213127437</c:v>
                </c:pt>
                <c:pt idx="77">
                  <c:v>21.949367896446368</c:v>
                </c:pt>
                <c:pt idx="78">
                  <c:v>8.2592552205819008</c:v>
                </c:pt>
                <c:pt idx="79">
                  <c:v>13.522520126285167</c:v>
                </c:pt>
                <c:pt idx="80">
                  <c:v>8.2577356637634907</c:v>
                </c:pt>
                <c:pt idx="81">
                  <c:v>10.361710969075952</c:v>
                </c:pt>
                <c:pt idx="82">
                  <c:v>14.571639260806663</c:v>
                </c:pt>
                <c:pt idx="83">
                  <c:v>1.9401885428151513</c:v>
                </c:pt>
                <c:pt idx="84">
                  <c:v>6.1490475065179551</c:v>
                </c:pt>
                <c:pt idx="85">
                  <c:v>2.9917622882714596</c:v>
                </c:pt>
                <c:pt idx="86">
                  <c:v>18.774666669362027</c:v>
                </c:pt>
                <c:pt idx="87">
                  <c:v>18.770190594321928</c:v>
                </c:pt>
                <c:pt idx="88">
                  <c:v>1.9391055534423545</c:v>
                </c:pt>
                <c:pt idx="89">
                  <c:v>16.668344612664917</c:v>
                </c:pt>
                <c:pt idx="90">
                  <c:v>9.3013919044539399</c:v>
                </c:pt>
                <c:pt idx="91">
                  <c:v>8.2476355593261577</c:v>
                </c:pt>
                <c:pt idx="92">
                  <c:v>1.9395430959197104</c:v>
                </c:pt>
                <c:pt idx="93">
                  <c:v>11.402508117122951</c:v>
                </c:pt>
                <c:pt idx="94">
                  <c:v>11.400996869741119</c:v>
                </c:pt>
                <c:pt idx="95">
                  <c:v>11.400175242463419</c:v>
                </c:pt>
                <c:pt idx="96">
                  <c:v>17.704307206942111</c:v>
                </c:pt>
                <c:pt idx="97">
                  <c:v>1.9375350306969292</c:v>
                </c:pt>
                <c:pt idx="98">
                  <c:v>15.597136507793222</c:v>
                </c:pt>
                <c:pt idx="99">
                  <c:v>11.393910369235998</c:v>
                </c:pt>
                <c:pt idx="100">
                  <c:v>7.1891182830772076</c:v>
                </c:pt>
                <c:pt idx="101">
                  <c:v>8.2388896157273273</c:v>
                </c:pt>
                <c:pt idx="102">
                  <c:v>4.0373138599489975</c:v>
                </c:pt>
                <c:pt idx="103">
                  <c:v>11.389980129565492</c:v>
                </c:pt>
                <c:pt idx="104">
                  <c:v>9.287965353200736</c:v>
                </c:pt>
                <c:pt idx="105">
                  <c:v>11.386052600370483</c:v>
                </c:pt>
                <c:pt idx="106">
                  <c:v>10.334586763990391</c:v>
                </c:pt>
                <c:pt idx="107">
                  <c:v>16.630676758668162</c:v>
                </c:pt>
                <c:pt idx="108">
                  <c:v>6.1341807704102225</c:v>
                </c:pt>
                <c:pt idx="109">
                  <c:v>14.529718759869088</c:v>
                </c:pt>
                <c:pt idx="110">
                  <c:v>16.625081804929081</c:v>
                </c:pt>
                <c:pt idx="111">
                  <c:v>8.2317676428396034</c:v>
                </c:pt>
                <c:pt idx="112">
                  <c:v>17.673947810115678</c:v>
                </c:pt>
                <c:pt idx="113">
                  <c:v>9.2780856046040405</c:v>
                </c:pt>
                <c:pt idx="114">
                  <c:v>12.424902053537711</c:v>
                </c:pt>
                <c:pt idx="115">
                  <c:v>19.767140367666038</c:v>
                </c:pt>
                <c:pt idx="116">
                  <c:v>6.1292507005193499</c:v>
                </c:pt>
                <c:pt idx="117">
                  <c:v>6.1285972798280524</c:v>
                </c:pt>
                <c:pt idx="118">
                  <c:v>13.468192037007954</c:v>
                </c:pt>
                <c:pt idx="119">
                  <c:v>19.758569304545119</c:v>
                </c:pt>
                <c:pt idx="120">
                  <c:v>6.1267998309631313</c:v>
                </c:pt>
                <c:pt idx="121">
                  <c:v>15.560997393139921</c:v>
                </c:pt>
                <c:pt idx="122">
                  <c:v>0.88438382535848492</c:v>
                </c:pt>
                <c:pt idx="123">
                  <c:v>5.0769560002755831</c:v>
                </c:pt>
                <c:pt idx="124">
                  <c:v>13.461152852428532</c:v>
                </c:pt>
                <c:pt idx="125">
                  <c:v>7.1718586616697673</c:v>
                </c:pt>
                <c:pt idx="126">
                  <c:v>15.553858047357631</c:v>
                </c:pt>
                <c:pt idx="127">
                  <c:v>14.504353083282888</c:v>
                </c:pt>
                <c:pt idx="128">
                  <c:v>9.2657473277344238</c:v>
                </c:pt>
                <c:pt idx="129">
                  <c:v>15.551281559958255</c:v>
                </c:pt>
                <c:pt idx="130">
                  <c:v>15.549300227343501</c:v>
                </c:pt>
                <c:pt idx="131">
                  <c:v>14.500842207183029</c:v>
                </c:pt>
                <c:pt idx="132">
                  <c:v>9.261852569724855</c:v>
                </c:pt>
                <c:pt idx="133">
                  <c:v>11.356703388411399</c:v>
                </c:pt>
                <c:pt idx="134">
                  <c:v>16.59112719544158</c:v>
                </c:pt>
                <c:pt idx="135">
                  <c:v>0.88342650498311592</c:v>
                </c:pt>
                <c:pt idx="136">
                  <c:v>12.40100953255606</c:v>
                </c:pt>
                <c:pt idx="137">
                  <c:v>19.728126606021551</c:v>
                </c:pt>
                <c:pt idx="138">
                  <c:v>8.210911274214455</c:v>
                </c:pt>
                <c:pt idx="139">
                  <c:v>10.303227615460877</c:v>
                </c:pt>
                <c:pt idx="140">
                  <c:v>13.442927768789913</c:v>
                </c:pt>
                <c:pt idx="141">
                  <c:v>10.302309558010416</c:v>
                </c:pt>
                <c:pt idx="142">
                  <c:v>13.44019028493072</c:v>
                </c:pt>
                <c:pt idx="143">
                  <c:v>15.531886245898466</c:v>
                </c:pt>
                <c:pt idx="144">
                  <c:v>13.437111947948079</c:v>
                </c:pt>
                <c:pt idx="145">
                  <c:v>11.344276213999201</c:v>
                </c:pt>
                <c:pt idx="146">
                  <c:v>16.573322278958486</c:v>
                </c:pt>
                <c:pt idx="147">
                  <c:v>8.2039130417329336</c:v>
                </c:pt>
                <c:pt idx="148">
                  <c:v>10.295317989887316</c:v>
                </c:pt>
                <c:pt idx="149">
                  <c:v>15.523845430836561</c:v>
                </c:pt>
                <c:pt idx="150">
                  <c:v>0.88229504398651681</c:v>
                </c:pt>
                <c:pt idx="151">
                  <c:v>9.2470471306687276</c:v>
                </c:pt>
                <c:pt idx="152">
                  <c:v>0.882126763413565</c:v>
                </c:pt>
                <c:pt idx="153">
                  <c:v>5.0645561967022523</c:v>
                </c:pt>
                <c:pt idx="154">
                  <c:v>4.0185540548858105</c:v>
                </c:pt>
                <c:pt idx="155">
                  <c:v>8.2002619900899738</c:v>
                </c:pt>
                <c:pt idx="156">
                  <c:v>7.1546511126055563</c:v>
                </c:pt>
                <c:pt idx="157">
                  <c:v>13.427373176986642</c:v>
                </c:pt>
                <c:pt idx="158">
                  <c:v>10.290736533457697</c:v>
                </c:pt>
                <c:pt idx="159">
                  <c:v>4.0180253432366992</c:v>
                </c:pt>
                <c:pt idx="160">
                  <c:v>9.244108350816866</c:v>
                </c:pt>
                <c:pt idx="161">
                  <c:v>0.88195463590687628</c:v>
                </c:pt>
                <c:pt idx="162">
                  <c:v>5.0625605281319057</c:v>
                </c:pt>
                <c:pt idx="163">
                  <c:v>13.423669865248018</c:v>
                </c:pt>
                <c:pt idx="164">
                  <c:v>12.377885777402083</c:v>
                </c:pt>
                <c:pt idx="165">
                  <c:v>5.0631173057609011</c:v>
                </c:pt>
                <c:pt idx="166">
                  <c:v>17.602353102602301</c:v>
                </c:pt>
                <c:pt idx="167">
                  <c:v>4.0164779896420759</c:v>
                </c:pt>
                <c:pt idx="168">
                  <c:v>15.511416253319053</c:v>
                </c:pt>
                <c:pt idx="169">
                  <c:v>17.601302581779901</c:v>
                </c:pt>
                <c:pt idx="170">
                  <c:v>17.601078902753574</c:v>
                </c:pt>
                <c:pt idx="171">
                  <c:v>9.2407782983799152</c:v>
                </c:pt>
                <c:pt idx="172">
                  <c:v>8.1945991430921978</c:v>
                </c:pt>
                <c:pt idx="173">
                  <c:v>14.463796867434191</c:v>
                </c:pt>
                <c:pt idx="174">
                  <c:v>10.284891926714359</c:v>
                </c:pt>
                <c:pt idx="175">
                  <c:v>8.1940062868608017</c:v>
                </c:pt>
                <c:pt idx="176">
                  <c:v>13.417982359378724</c:v>
                </c:pt>
                <c:pt idx="177">
                  <c:v>8.1944227071576865</c:v>
                </c:pt>
                <c:pt idx="178">
                  <c:v>9.2381597523415557</c:v>
                </c:pt>
                <c:pt idx="179">
                  <c:v>7.1494975701910439</c:v>
                </c:pt>
                <c:pt idx="180">
                  <c:v>8.1934858210024935</c:v>
                </c:pt>
                <c:pt idx="181">
                  <c:v>17.595265242869029</c:v>
                </c:pt>
                <c:pt idx="182">
                  <c:v>16.550152764065782</c:v>
                </c:pt>
                <c:pt idx="183">
                  <c:v>10.282148313360265</c:v>
                </c:pt>
                <c:pt idx="184">
                  <c:v>20.727015812937324</c:v>
                </c:pt>
                <c:pt idx="185">
                  <c:v>2.9699574535583406</c:v>
                </c:pt>
                <c:pt idx="186">
                  <c:v>16.54699979348738</c:v>
                </c:pt>
                <c:pt idx="187">
                  <c:v>4.0138411226946138</c:v>
                </c:pt>
                <c:pt idx="188">
                  <c:v>13.412640713968514</c:v>
                </c:pt>
                <c:pt idx="189">
                  <c:v>13.41184803510496</c:v>
                </c:pt>
                <c:pt idx="190">
                  <c:v>5.0575881304069954</c:v>
                </c:pt>
                <c:pt idx="191">
                  <c:v>20.722712957427252</c:v>
                </c:pt>
                <c:pt idx="192">
                  <c:v>8.1905724336178896</c:v>
                </c:pt>
                <c:pt idx="193">
                  <c:v>11.322754500288118</c:v>
                </c:pt>
                <c:pt idx="194">
                  <c:v>15.499393180822947</c:v>
                </c:pt>
                <c:pt idx="195">
                  <c:v>9.2336976189511777</c:v>
                </c:pt>
                <c:pt idx="196">
                  <c:v>14.453265751770363</c:v>
                </c:pt>
                <c:pt idx="197">
                  <c:v>15.496116150685701</c:v>
                </c:pt>
                <c:pt idx="198">
                  <c:v>16.541117461530931</c:v>
                </c:pt>
                <c:pt idx="199">
                  <c:v>8.1890805886861902</c:v>
                </c:pt>
                <c:pt idx="200">
                  <c:v>10.277533770188288</c:v>
                </c:pt>
                <c:pt idx="201">
                  <c:v>6.1007357954269485</c:v>
                </c:pt>
                <c:pt idx="202">
                  <c:v>19.673669837485431</c:v>
                </c:pt>
                <c:pt idx="203">
                  <c:v>11.320454529843211</c:v>
                </c:pt>
                <c:pt idx="204">
                  <c:v>2.9688508991729612</c:v>
                </c:pt>
                <c:pt idx="205">
                  <c:v>23.849136084346277</c:v>
                </c:pt>
                <c:pt idx="206">
                  <c:v>8.1887327750219825</c:v>
                </c:pt>
                <c:pt idx="207">
                  <c:v>9.2335398536820605</c:v>
                </c:pt>
                <c:pt idx="208">
                  <c:v>8.1895645301063542</c:v>
                </c:pt>
                <c:pt idx="209">
                  <c:v>14.454303402180107</c:v>
                </c:pt>
                <c:pt idx="210">
                  <c:v>15.499196378126253</c:v>
                </c:pt>
                <c:pt idx="211">
                  <c:v>12.366091771911019</c:v>
                </c:pt>
                <c:pt idx="212">
                  <c:v>12.365306772750738</c:v>
                </c:pt>
                <c:pt idx="213">
                  <c:v>8.1888367351679179</c:v>
                </c:pt>
                <c:pt idx="214">
                  <c:v>9.2338915673853954</c:v>
                </c:pt>
                <c:pt idx="215">
                  <c:v>17.586397556604297</c:v>
                </c:pt>
                <c:pt idx="216">
                  <c:v>10.277749647105956</c:v>
                </c:pt>
                <c:pt idx="217">
                  <c:v>7.145140445138745</c:v>
                </c:pt>
                <c:pt idx="218">
                  <c:v>17.585950991654851</c:v>
                </c:pt>
                <c:pt idx="219">
                  <c:v>8.1895645301063542</c:v>
                </c:pt>
                <c:pt idx="220">
                  <c:v>13.410308983664562</c:v>
                </c:pt>
                <c:pt idx="221">
                  <c:v>8.1895645301063542</c:v>
                </c:pt>
                <c:pt idx="222">
                  <c:v>5.057457288565784</c:v>
                </c:pt>
                <c:pt idx="223">
                  <c:v>1.9250091791077024</c:v>
                </c:pt>
                <c:pt idx="224">
                  <c:v>15.498999580427279</c:v>
                </c:pt>
                <c:pt idx="225">
                  <c:v>11.322992317190531</c:v>
                </c:pt>
                <c:pt idx="226">
                  <c:v>16.543355223166554</c:v>
                </c:pt>
                <c:pt idx="227">
                  <c:v>20.721043020567226</c:v>
                </c:pt>
                <c:pt idx="228">
                  <c:v>4.0136862657311418</c:v>
                </c:pt>
                <c:pt idx="229">
                  <c:v>26.988699968290106</c:v>
                </c:pt>
                <c:pt idx="230">
                  <c:v>13.413033756271913</c:v>
                </c:pt>
                <c:pt idx="231">
                  <c:v>12.367347977901664</c:v>
                </c:pt>
                <c:pt idx="232">
                  <c:v>4.013652935236026</c:v>
                </c:pt>
                <c:pt idx="233">
                  <c:v>11.32337390962531</c:v>
                </c:pt>
                <c:pt idx="234">
                  <c:v>10.279571844362401</c:v>
                </c:pt>
                <c:pt idx="235">
                  <c:v>9.2357632614538829</c:v>
                </c:pt>
                <c:pt idx="236">
                  <c:v>12.367921814809479</c:v>
                </c:pt>
                <c:pt idx="237">
                  <c:v>12.367607720824113</c:v>
                </c:pt>
                <c:pt idx="238">
                  <c:v>8.1911925319337975</c:v>
                </c:pt>
                <c:pt idx="239">
                  <c:v>10.279923300841876</c:v>
                </c:pt>
                <c:pt idx="240">
                  <c:v>12.368598341664471</c:v>
                </c:pt>
                <c:pt idx="241">
                  <c:v>19.679570186323115</c:v>
                </c:pt>
                <c:pt idx="242">
                  <c:v>21.76966687751133</c:v>
                </c:pt>
                <c:pt idx="243">
                  <c:v>4.0142116420875942</c:v>
                </c:pt>
                <c:pt idx="244">
                  <c:v>8.1918486368084515</c:v>
                </c:pt>
                <c:pt idx="245">
                  <c:v>20.725243327780642</c:v>
                </c:pt>
                <c:pt idx="246">
                  <c:v>9.2364669833355091</c:v>
                </c:pt>
                <c:pt idx="247">
                  <c:v>8.1920566969681268</c:v>
                </c:pt>
                <c:pt idx="248">
                  <c:v>13.414789558206701</c:v>
                </c:pt>
                <c:pt idx="249">
                  <c:v>11.325862874522224</c:v>
                </c:pt>
                <c:pt idx="250">
                  <c:v>8.1924728489955054</c:v>
                </c:pt>
                <c:pt idx="251">
                  <c:v>12.370640427269336</c:v>
                </c:pt>
                <c:pt idx="252">
                  <c:v>8.1922647676968765</c:v>
                </c:pt>
                <c:pt idx="253">
                  <c:v>19.682069528477108</c:v>
                </c:pt>
                <c:pt idx="254">
                  <c:v>13.416204793544662</c:v>
                </c:pt>
                <c:pt idx="255">
                  <c:v>6.104088813000172</c:v>
                </c:pt>
                <c:pt idx="256">
                  <c:v>7.1483726405978016</c:v>
                </c:pt>
                <c:pt idx="257">
                  <c:v>21.771325771581097</c:v>
                </c:pt>
                <c:pt idx="258">
                  <c:v>10.282313620580192</c:v>
                </c:pt>
                <c:pt idx="259">
                  <c:v>10.283398420369693</c:v>
                </c:pt>
                <c:pt idx="260">
                  <c:v>7.1491583089054105</c:v>
                </c:pt>
                <c:pt idx="261">
                  <c:v>10.28257481840625</c:v>
                </c:pt>
                <c:pt idx="262">
                  <c:v>11.327107641478005</c:v>
                </c:pt>
                <c:pt idx="263">
                  <c:v>18.640811852010749</c:v>
                </c:pt>
                <c:pt idx="264">
                  <c:v>12.372157184945255</c:v>
                </c:pt>
                <c:pt idx="265">
                  <c:v>2.9707335911833339</c:v>
                </c:pt>
                <c:pt idx="266">
                  <c:v>7.1493399232612109</c:v>
                </c:pt>
                <c:pt idx="267">
                  <c:v>8.1936854411391948</c:v>
                </c:pt>
                <c:pt idx="268">
                  <c:v>11.327395376167182</c:v>
                </c:pt>
                <c:pt idx="269">
                  <c:v>10.282529508077012</c:v>
                </c:pt>
                <c:pt idx="270">
                  <c:v>1.9258066034845029</c:v>
                </c:pt>
                <c:pt idx="271">
                  <c:v>8.1933371396376238</c:v>
                </c:pt>
                <c:pt idx="272">
                  <c:v>6.1044226629510954</c:v>
                </c:pt>
                <c:pt idx="273">
                  <c:v>2.9706827617934151</c:v>
                </c:pt>
                <c:pt idx="274">
                  <c:v>16.550272841283245</c:v>
                </c:pt>
                <c:pt idx="275">
                  <c:v>12.37220525610334</c:v>
                </c:pt>
                <c:pt idx="276">
                  <c:v>5.0597031035102766</c:v>
                </c:pt>
                <c:pt idx="277">
                  <c:v>7.1491860806974881</c:v>
                </c:pt>
                <c:pt idx="278">
                  <c:v>15.506139588582551</c:v>
                </c:pt>
                <c:pt idx="279">
                  <c:v>8.1940294821780082</c:v>
                </c:pt>
                <c:pt idx="280">
                  <c:v>19.685559285811632</c:v>
                </c:pt>
                <c:pt idx="281">
                  <c:v>10.283222470944423</c:v>
                </c:pt>
                <c:pt idx="282">
                  <c:v>8.1939254111869371</c:v>
                </c:pt>
                <c:pt idx="283">
                  <c:v>5.0601083567222167</c:v>
                </c:pt>
                <c:pt idx="284">
                  <c:v>8.1942376320911876</c:v>
                </c:pt>
                <c:pt idx="285">
                  <c:v>1.9260342319146322</c:v>
                </c:pt>
                <c:pt idx="286">
                  <c:v>11.32859041343583</c:v>
                </c:pt>
                <c:pt idx="287">
                  <c:v>0.88144167724888867</c:v>
                </c:pt>
                <c:pt idx="288">
                  <c:v>4.0157903265732333</c:v>
                </c:pt>
                <c:pt idx="289">
                  <c:v>5.0605582812515602</c:v>
                </c:pt>
                <c:pt idx="290">
                  <c:v>10.2843980546428</c:v>
                </c:pt>
                <c:pt idx="291">
                  <c:v>10.284920622568141</c:v>
                </c:pt>
                <c:pt idx="292">
                  <c:v>15.509419858356301</c:v>
                </c:pt>
                <c:pt idx="293">
                  <c:v>15.510010941090334</c:v>
                </c:pt>
                <c:pt idx="294">
                  <c:v>14.464572271974111</c:v>
                </c:pt>
                <c:pt idx="295">
                  <c:v>16.555245832789002</c:v>
                </c:pt>
                <c:pt idx="296">
                  <c:v>20.734974798320614</c:v>
                </c:pt>
                <c:pt idx="297">
                  <c:v>34.317112352161452</c:v>
                </c:pt>
                <c:pt idx="298">
                  <c:v>37.45074342614808</c:v>
                </c:pt>
                <c:pt idx="299">
                  <c:v>30.136520404077707</c:v>
                </c:pt>
                <c:pt idx="300">
                  <c:v>39.545085970601534</c:v>
                </c:pt>
                <c:pt idx="301">
                  <c:v>44.764583621267619</c:v>
                </c:pt>
                <c:pt idx="302">
                  <c:v>55.214329542420664</c:v>
                </c:pt>
                <c:pt idx="303">
                  <c:v>35.365118015674916</c:v>
                </c:pt>
                <c:pt idx="304">
                  <c:v>42.678167861904363</c:v>
                </c:pt>
                <c:pt idx="305">
                  <c:v>37.45438421835653</c:v>
                </c:pt>
                <c:pt idx="306">
                  <c:v>32.228476498246771</c:v>
                </c:pt>
                <c:pt idx="307">
                  <c:v>23.870112200965874</c:v>
                </c:pt>
                <c:pt idx="308">
                  <c:v>18.643488951624722</c:v>
                </c:pt>
                <c:pt idx="309">
                  <c:v>11.329929455933684</c:v>
                </c:pt>
                <c:pt idx="310">
                  <c:v>30.137918659554902</c:v>
                </c:pt>
                <c:pt idx="311">
                  <c:v>32.223706473552035</c:v>
                </c:pt>
                <c:pt idx="312">
                  <c:v>33.272802920974009</c:v>
                </c:pt>
                <c:pt idx="313">
                  <c:v>31.18304656853141</c:v>
                </c:pt>
                <c:pt idx="314">
                  <c:v>22.823441317004413</c:v>
                </c:pt>
                <c:pt idx="315">
                  <c:v>23.870112200965874</c:v>
                </c:pt>
                <c:pt idx="316">
                  <c:v>36.409749972659753</c:v>
                </c:pt>
                <c:pt idx="317">
                  <c:v>25.95613252547356</c:v>
                </c:pt>
                <c:pt idx="318">
                  <c:v>30.139183795038978</c:v>
                </c:pt>
                <c:pt idx="319">
                  <c:v>30.140465596349426</c:v>
                </c:pt>
                <c:pt idx="320">
                  <c:v>24.913461041289889</c:v>
                </c:pt>
                <c:pt idx="321">
                  <c:v>19.689136523565534</c:v>
                </c:pt>
                <c:pt idx="322">
                  <c:v>18.644034792181646</c:v>
                </c:pt>
                <c:pt idx="323">
                  <c:v>20.734264806318858</c:v>
                </c:pt>
                <c:pt idx="324">
                  <c:v>8.1961069319485258</c:v>
                </c:pt>
                <c:pt idx="325">
                  <c:v>5.0613493355840724</c:v>
                </c:pt>
                <c:pt idx="326">
                  <c:v>19.691300666897732</c:v>
                </c:pt>
                <c:pt idx="327">
                  <c:v>10.286613589146661</c:v>
                </c:pt>
                <c:pt idx="328">
                  <c:v>14.467137051818618</c:v>
                </c:pt>
                <c:pt idx="329">
                  <c:v>21.781356450670135</c:v>
                </c:pt>
                <c:pt idx="330">
                  <c:v>16.556361415392288</c:v>
                </c:pt>
                <c:pt idx="331">
                  <c:v>16.557065627619263</c:v>
                </c:pt>
                <c:pt idx="332">
                  <c:v>7.1516345121999807</c:v>
                </c:pt>
                <c:pt idx="333">
                  <c:v>16.557833821153974</c:v>
                </c:pt>
                <c:pt idx="334">
                  <c:v>11.331606614795424</c:v>
                </c:pt>
                <c:pt idx="335">
                  <c:v>28.054702621040477</c:v>
                </c:pt>
                <c:pt idx="336">
                  <c:v>4.016808520680601</c:v>
                </c:pt>
                <c:pt idx="337">
                  <c:v>1.9267917712273477</c:v>
                </c:pt>
                <c:pt idx="338">
                  <c:v>4.0172678469837084</c:v>
                </c:pt>
                <c:pt idx="339">
                  <c:v>21.783197239227672</c:v>
                </c:pt>
                <c:pt idx="340">
                  <c:v>12.378062577484735</c:v>
                </c:pt>
                <c:pt idx="341">
                  <c:v>18.648216108459529</c:v>
                </c:pt>
                <c:pt idx="342">
                  <c:v>9.243065222481901</c:v>
                </c:pt>
                <c:pt idx="343">
                  <c:v>20.738124555613009</c:v>
                </c:pt>
                <c:pt idx="344">
                  <c:v>25.961838786229588</c:v>
                </c:pt>
                <c:pt idx="345">
                  <c:v>29.09833633876471</c:v>
                </c:pt>
                <c:pt idx="346">
                  <c:v>35.365996924424564</c:v>
                </c:pt>
                <c:pt idx="347">
                  <c:v>30.142246914779314</c:v>
                </c:pt>
                <c:pt idx="348">
                  <c:v>25.963258283829589</c:v>
                </c:pt>
                <c:pt idx="349">
                  <c:v>10.288352314579313</c:v>
                </c:pt>
                <c:pt idx="350">
                  <c:v>17.602974401581488</c:v>
                </c:pt>
                <c:pt idx="351">
                  <c:v>10.287659122804985</c:v>
                </c:pt>
                <c:pt idx="352">
                  <c:v>19.69462902208387</c:v>
                </c:pt>
                <c:pt idx="353">
                  <c:v>19.693878397827824</c:v>
                </c:pt>
                <c:pt idx="354">
                  <c:v>22.828647987400377</c:v>
                </c:pt>
                <c:pt idx="355">
                  <c:v>20.740839440384313</c:v>
                </c:pt>
                <c:pt idx="356">
                  <c:v>20.739258423047158</c:v>
                </c:pt>
                <c:pt idx="357">
                  <c:v>15.514200608082373</c:v>
                </c:pt>
                <c:pt idx="358">
                  <c:v>11.332802055477851</c:v>
                </c:pt>
                <c:pt idx="359">
                  <c:v>10.287568091573693</c:v>
                </c:pt>
                <c:pt idx="360">
                  <c:v>11.332226187084066</c:v>
                </c:pt>
                <c:pt idx="361">
                  <c:v>5.0619252139903326</c:v>
                </c:pt>
                <c:pt idx="362">
                  <c:v>5.0623110706739887</c:v>
                </c:pt>
                <c:pt idx="363">
                  <c:v>6.1075960826013365</c:v>
                </c:pt>
                <c:pt idx="364">
                  <c:v>19.694378807640881</c:v>
                </c:pt>
                <c:pt idx="365">
                  <c:v>10.288090893626345</c:v>
                </c:pt>
                <c:pt idx="366">
                  <c:v>7.1528433384773207</c:v>
                </c:pt>
                <c:pt idx="367">
                  <c:v>7.1521163958002898</c:v>
                </c:pt>
                <c:pt idx="368">
                  <c:v>5.0621824452434252</c:v>
                </c:pt>
                <c:pt idx="369">
                  <c:v>4.0169260811288332</c:v>
                </c:pt>
                <c:pt idx="370">
                  <c:v>17.60252716017796</c:v>
                </c:pt>
                <c:pt idx="371">
                  <c:v>5.0620538263490396</c:v>
                </c:pt>
                <c:pt idx="372">
                  <c:v>8.1975601217528862</c:v>
                </c:pt>
                <c:pt idx="373">
                  <c:v>9.241773652031231</c:v>
                </c:pt>
                <c:pt idx="374">
                  <c:v>12.376018591844575</c:v>
                </c:pt>
                <c:pt idx="375">
                  <c:v>11.331362494218835</c:v>
                </c:pt>
                <c:pt idx="376">
                  <c:v>11.331794324194098</c:v>
                </c:pt>
                <c:pt idx="377">
                  <c:v>16.557266661520288</c:v>
                </c:pt>
                <c:pt idx="378">
                  <c:v>13.421474007954682</c:v>
                </c:pt>
                <c:pt idx="379">
                  <c:v>14.466641561379065</c:v>
                </c:pt>
                <c:pt idx="380">
                  <c:v>11.331888171740149</c:v>
                </c:pt>
                <c:pt idx="381">
                  <c:v>0.88161256894902695</c:v>
                </c:pt>
                <c:pt idx="382">
                  <c:v>0.88166466661461007</c:v>
                </c:pt>
                <c:pt idx="383">
                  <c:v>13.421296054657125</c:v>
                </c:pt>
                <c:pt idx="384">
                  <c:v>6.1064829416070809</c:v>
                </c:pt>
                <c:pt idx="385">
                  <c:v>17.600582889967491</c:v>
                </c:pt>
                <c:pt idx="386">
                  <c:v>13.420162146408021</c:v>
                </c:pt>
                <c:pt idx="387">
                  <c:v>14.466697423919557</c:v>
                </c:pt>
                <c:pt idx="388">
                  <c:v>8.1972477107674155</c:v>
                </c:pt>
                <c:pt idx="389">
                  <c:v>10.287431570744266</c:v>
                </c:pt>
                <c:pt idx="390">
                  <c:v>10.287346393125031</c:v>
                </c:pt>
                <c:pt idx="391">
                  <c:v>13.423460788981616</c:v>
                </c:pt>
                <c:pt idx="392">
                  <c:v>12.378739302109599</c:v>
                </c:pt>
                <c:pt idx="393">
                  <c:v>7.1532935889732174</c:v>
                </c:pt>
                <c:pt idx="394">
                  <c:v>1.9269449769677927</c:v>
                </c:pt>
                <c:pt idx="395">
                  <c:v>0.88188480046226736</c:v>
                </c:pt>
                <c:pt idx="396">
                  <c:v>5.0627164702890735</c:v>
                </c:pt>
                <c:pt idx="397">
                  <c:v>12.378527253088297</c:v>
                </c:pt>
                <c:pt idx="398">
                  <c:v>12.378794101763484</c:v>
                </c:pt>
                <c:pt idx="399">
                  <c:v>7.1534753522457102</c:v>
                </c:pt>
                <c:pt idx="400">
                  <c:v>9.2437644870997939</c:v>
                </c:pt>
                <c:pt idx="401">
                  <c:v>13.42487684027982</c:v>
                </c:pt>
                <c:pt idx="402">
                  <c:v>8.1987736807770109</c:v>
                </c:pt>
                <c:pt idx="403">
                  <c:v>2.9723517927203003</c:v>
                </c:pt>
                <c:pt idx="404">
                  <c:v>11.334955412376686</c:v>
                </c:pt>
                <c:pt idx="405">
                  <c:v>11.334955412376686</c:v>
                </c:pt>
                <c:pt idx="406">
                  <c:v>0.88202656927365553</c:v>
                </c:pt>
                <c:pt idx="407">
                  <c:v>13.427265092382999</c:v>
                </c:pt>
                <c:pt idx="408">
                  <c:v>2.9729183362593274</c:v>
                </c:pt>
                <c:pt idx="409">
                  <c:v>7.1551116374632731</c:v>
                </c:pt>
                <c:pt idx="410">
                  <c:v>8.20113382950084</c:v>
                </c:pt>
                <c:pt idx="411">
                  <c:v>11.339421623391274</c:v>
                </c:pt>
                <c:pt idx="412">
                  <c:v>11.340142309643095</c:v>
                </c:pt>
                <c:pt idx="413">
                  <c:v>9.2488170729079933</c:v>
                </c:pt>
                <c:pt idx="414">
                  <c:v>4.0205319194852285</c:v>
                </c:pt>
                <c:pt idx="415">
                  <c:v>4.020754316278027</c:v>
                </c:pt>
                <c:pt idx="416">
                  <c:v>8.2047833194570075</c:v>
                </c:pt>
                <c:pt idx="417">
                  <c:v>10.298374212465882</c:v>
                </c:pt>
                <c:pt idx="418">
                  <c:v>11.345139017420721</c:v>
                </c:pt>
                <c:pt idx="419">
                  <c:v>8.2059986927119866</c:v>
                </c:pt>
                <c:pt idx="420">
                  <c:v>4.0211633347990494</c:v>
                </c:pt>
                <c:pt idx="421">
                  <c:v>9.2524217544404124</c:v>
                </c:pt>
                <c:pt idx="422">
                  <c:v>9.2523041020186199</c:v>
                </c:pt>
                <c:pt idx="423">
                  <c:v>9.2534044297163796</c:v>
                </c:pt>
                <c:pt idx="424">
                  <c:v>16.577819554264764</c:v>
                </c:pt>
                <c:pt idx="425">
                  <c:v>14.485519765877495</c:v>
                </c:pt>
                <c:pt idx="426">
                  <c:v>8.2080861222663692</c:v>
                </c:pt>
                <c:pt idx="427">
                  <c:v>11.347490592269679</c:v>
                </c:pt>
                <c:pt idx="428">
                  <c:v>6.1145561825609374</c:v>
                </c:pt>
                <c:pt idx="429">
                  <c:v>4.0218253954539867</c:v>
                </c:pt>
                <c:pt idx="430">
                  <c:v>13.43944079824281</c:v>
                </c:pt>
                <c:pt idx="431">
                  <c:v>13.438757161653593</c:v>
                </c:pt>
                <c:pt idx="432">
                  <c:v>11.347252708865456</c:v>
                </c:pt>
                <c:pt idx="433">
                  <c:v>1.9291665016462181</c:v>
                </c:pt>
                <c:pt idx="434">
                  <c:v>9.2544986146223618</c:v>
                </c:pt>
                <c:pt idx="435">
                  <c:v>12.393373361905956</c:v>
                </c:pt>
                <c:pt idx="436">
                  <c:v>4.0223369023657929</c:v>
                </c:pt>
                <c:pt idx="437">
                  <c:v>7.1619055099331304</c:v>
                </c:pt>
                <c:pt idx="438">
                  <c:v>6.1154621107743194</c:v>
                </c:pt>
                <c:pt idx="439">
                  <c:v>8.2086390787553363</c:v>
                </c:pt>
                <c:pt idx="440">
                  <c:v>8.2088478941883327</c:v>
                </c:pt>
                <c:pt idx="441">
                  <c:v>5.0692593524419713</c:v>
                </c:pt>
                <c:pt idx="442">
                  <c:v>14.489628309426935</c:v>
                </c:pt>
                <c:pt idx="443">
                  <c:v>5.0692820476483673</c:v>
                </c:pt>
                <c:pt idx="444">
                  <c:v>5.069388311696911</c:v>
                </c:pt>
                <c:pt idx="445">
                  <c:v>7.1627524120065669</c:v>
                </c:pt>
                <c:pt idx="446">
                  <c:v>14.489628309426935</c:v>
                </c:pt>
                <c:pt idx="447">
                  <c:v>12.39636883441424</c:v>
                </c:pt>
                <c:pt idx="448">
                  <c:v>5.0699687095496415</c:v>
                </c:pt>
                <c:pt idx="449">
                  <c:v>11.350904395766236</c:v>
                </c:pt>
                <c:pt idx="450">
                  <c:v>2.9765093112281984</c:v>
                </c:pt>
                <c:pt idx="451">
                  <c:v>15.538262368556572</c:v>
                </c:pt>
                <c:pt idx="452">
                  <c:v>12.398307950561714</c:v>
                </c:pt>
                <c:pt idx="453">
                  <c:v>18.677921493978136</c:v>
                </c:pt>
                <c:pt idx="454">
                  <c:v>19.723831041545832</c:v>
                </c:pt>
                <c:pt idx="455">
                  <c:v>18.680927118911836</c:v>
                </c:pt>
                <c:pt idx="456">
                  <c:v>23.915827187963533</c:v>
                </c:pt>
                <c:pt idx="457">
                  <c:v>26.009030291715884</c:v>
                </c:pt>
                <c:pt idx="458">
                  <c:v>26.006052385797435</c:v>
                </c:pt>
                <c:pt idx="459">
                  <c:v>24.959060823312427</c:v>
                </c:pt>
                <c:pt idx="460">
                  <c:v>35.431474548705204</c:v>
                </c:pt>
                <c:pt idx="461">
                  <c:v>27.057191630452046</c:v>
                </c:pt>
                <c:pt idx="462">
                  <c:v>33.339916273339156</c:v>
                </c:pt>
                <c:pt idx="463">
                  <c:v>31.247792321067095</c:v>
                </c:pt>
                <c:pt idx="464">
                  <c:v>17.63759849628406</c:v>
                </c:pt>
                <c:pt idx="465">
                  <c:v>27.060756293829368</c:v>
                </c:pt>
                <c:pt idx="466">
                  <c:v>26.015981391748028</c:v>
                </c:pt>
                <c:pt idx="467">
                  <c:v>15.546429298819492</c:v>
                </c:pt>
                <c:pt idx="468">
                  <c:v>10.310249914765036</c:v>
                </c:pt>
                <c:pt idx="469">
                  <c:v>14.500011218999157</c:v>
                </c:pt>
                <c:pt idx="470">
                  <c:v>24.972609539203702</c:v>
                </c:pt>
                <c:pt idx="471">
                  <c:v>23.926069769703805</c:v>
                </c:pt>
                <c:pt idx="472">
                  <c:v>13.452774939902477</c:v>
                </c:pt>
                <c:pt idx="473">
                  <c:v>21.83158594656955</c:v>
                </c:pt>
                <c:pt idx="474">
                  <c:v>23.927288001362143</c:v>
                </c:pt>
                <c:pt idx="475">
                  <c:v>20.786043808073433</c:v>
                </c:pt>
                <c:pt idx="476">
                  <c:v>19.738053769873005</c:v>
                </c:pt>
                <c:pt idx="477">
                  <c:v>22.878688916726272</c:v>
                </c:pt>
                <c:pt idx="478">
                  <c:v>26.025137860163159</c:v>
                </c:pt>
                <c:pt idx="479">
                  <c:v>21.836768452043909</c:v>
                </c:pt>
                <c:pt idx="480">
                  <c:v>23.935101327221897</c:v>
                </c:pt>
                <c:pt idx="481">
                  <c:v>23.933076296291233</c:v>
                </c:pt>
                <c:pt idx="482">
                  <c:v>16.599263315385315</c:v>
                </c:pt>
                <c:pt idx="483">
                  <c:v>20.791601927637569</c:v>
                </c:pt>
                <c:pt idx="484">
                  <c:v>21.839647626764759</c:v>
                </c:pt>
                <c:pt idx="485">
                  <c:v>23.936733504654455</c:v>
                </c:pt>
                <c:pt idx="486">
                  <c:v>14.507886285831079</c:v>
                </c:pt>
                <c:pt idx="487">
                  <c:v>5.0762928837101358</c:v>
                </c:pt>
                <c:pt idx="488">
                  <c:v>8.2207236618997612</c:v>
                </c:pt>
                <c:pt idx="489">
                  <c:v>10.317426147538159</c:v>
                </c:pt>
                <c:pt idx="490">
                  <c:v>9.2695811112570521</c:v>
                </c:pt>
                <c:pt idx="491">
                  <c:v>12.414835769230351</c:v>
                </c:pt>
                <c:pt idx="492">
                  <c:v>10.320318060739318</c:v>
                </c:pt>
                <c:pt idx="493">
                  <c:v>10.319444588099392</c:v>
                </c:pt>
                <c:pt idx="494">
                  <c:v>5.0792038246557603</c:v>
                </c:pt>
                <c:pt idx="495">
                  <c:v>4.0307918984244111</c:v>
                </c:pt>
                <c:pt idx="496">
                  <c:v>13.469859378432931</c:v>
                </c:pt>
                <c:pt idx="497">
                  <c:v>11.374241818919181</c:v>
                </c:pt>
                <c:pt idx="498">
                  <c:v>19.765892291515186</c:v>
                </c:pt>
                <c:pt idx="499">
                  <c:v>10.326896623737788</c:v>
                </c:pt>
                <c:pt idx="500">
                  <c:v>22.915815360203066</c:v>
                </c:pt>
                <c:pt idx="501">
                  <c:v>5.082182905799411</c:v>
                </c:pt>
                <c:pt idx="502">
                  <c:v>5.0823125103414188</c:v>
                </c:pt>
                <c:pt idx="503">
                  <c:v>8.2309296709432687</c:v>
                </c:pt>
                <c:pt idx="504">
                  <c:v>13.480387647953362</c:v>
                </c:pt>
                <c:pt idx="505">
                  <c:v>8.2330966898602735</c:v>
                </c:pt>
                <c:pt idx="506">
                  <c:v>10.333652299321802</c:v>
                </c:pt>
                <c:pt idx="507">
                  <c:v>17.680474592271253</c:v>
                </c:pt>
                <c:pt idx="508">
                  <c:v>13.484577135849817</c:v>
                </c:pt>
                <c:pt idx="509">
                  <c:v>9.28593715291038</c:v>
                </c:pt>
                <c:pt idx="510">
                  <c:v>5.0865228800046527</c:v>
                </c:pt>
                <c:pt idx="511">
                  <c:v>11.388508487123982</c:v>
                </c:pt>
                <c:pt idx="512">
                  <c:v>6.1380611128095985</c:v>
                </c:pt>
                <c:pt idx="513">
                  <c:v>10.338975424186998</c:v>
                </c:pt>
                <c:pt idx="514">
                  <c:v>11.391363393153995</c:v>
                </c:pt>
                <c:pt idx="515">
                  <c:v>6.1389513431379221</c:v>
                </c:pt>
                <c:pt idx="516">
                  <c:v>16.646219493379412</c:v>
                </c:pt>
                <c:pt idx="517">
                  <c:v>9.2926526304906165</c:v>
                </c:pt>
                <c:pt idx="518">
                  <c:v>0.88668802968257288</c:v>
                </c:pt>
                <c:pt idx="519">
                  <c:v>0.88678273647768524</c:v>
                </c:pt>
                <c:pt idx="520">
                  <c:v>4.0405894449860016</c:v>
                </c:pt>
                <c:pt idx="521">
                  <c:v>7.1956276312855794</c:v>
                </c:pt>
                <c:pt idx="522">
                  <c:v>5.0938026193578159</c:v>
                </c:pt>
                <c:pt idx="523">
                  <c:v>2.9911897015560514</c:v>
                </c:pt>
                <c:pt idx="524">
                  <c:v>5.0960166649589587</c:v>
                </c:pt>
                <c:pt idx="525">
                  <c:v>8.2537978931803391</c:v>
                </c:pt>
                <c:pt idx="526">
                  <c:v>12.46525710731961</c:v>
                </c:pt>
                <c:pt idx="527">
                  <c:v>6.1511719309544768</c:v>
                </c:pt>
                <c:pt idx="528">
                  <c:v>2.9937916677294361</c:v>
                </c:pt>
                <c:pt idx="529">
                  <c:v>5.1008421295612827</c:v>
                </c:pt>
                <c:pt idx="530">
                  <c:v>4.0485863452883155</c:v>
                </c:pt>
                <c:pt idx="531">
                  <c:v>11.428270663649693</c:v>
                </c:pt>
                <c:pt idx="532">
                  <c:v>16.697807254845934</c:v>
                </c:pt>
                <c:pt idx="533">
                  <c:v>16.704787224014098</c:v>
                </c:pt>
                <c:pt idx="534">
                  <c:v>8.2709973039371345</c:v>
                </c:pt>
                <c:pt idx="535">
                  <c:v>5.1073121279062734</c:v>
                </c:pt>
                <c:pt idx="536">
                  <c:v>26.211715340453686</c:v>
                </c:pt>
                <c:pt idx="537">
                  <c:v>0.88983561764933106</c:v>
                </c:pt>
                <c:pt idx="538">
                  <c:v>8.2740987244765574</c:v>
                </c:pt>
                <c:pt idx="539">
                  <c:v>6.16528717710076</c:v>
                </c:pt>
                <c:pt idx="540">
                  <c:v>8.2754110930056761</c:v>
                </c:pt>
                <c:pt idx="541">
                  <c:v>14.605704112392651</c:v>
                </c:pt>
                <c:pt idx="542">
                  <c:v>18.83704198163797</c:v>
                </c:pt>
                <c:pt idx="543">
                  <c:v>16.717931801374583</c:v>
                </c:pt>
                <c:pt idx="544">
                  <c:v>4.0560228392560749</c:v>
                </c:pt>
                <c:pt idx="545">
                  <c:v>4.0574989627532547</c:v>
                </c:pt>
                <c:pt idx="546">
                  <c:v>3.0021879410448835</c:v>
                </c:pt>
                <c:pt idx="547">
                  <c:v>6.1702705377042522</c:v>
                </c:pt>
                <c:pt idx="548">
                  <c:v>5.116005327670698</c:v>
                </c:pt>
                <c:pt idx="549">
                  <c:v>6.1755985620755478</c:v>
                </c:pt>
                <c:pt idx="550">
                  <c:v>12.523916076914016</c:v>
                </c:pt>
                <c:pt idx="551">
                  <c:v>0.89266395870649429</c:v>
                </c:pt>
                <c:pt idx="552">
                  <c:v>1.9510811669851764</c:v>
                </c:pt>
                <c:pt idx="553">
                  <c:v>3.0103598082812764</c:v>
                </c:pt>
                <c:pt idx="554">
                  <c:v>0.89341047729531287</c:v>
                </c:pt>
                <c:pt idx="555">
                  <c:v>4.07084584354567</c:v>
                </c:pt>
                <c:pt idx="556">
                  <c:v>10.427624304200485</c:v>
                </c:pt>
                <c:pt idx="557">
                  <c:v>11.4938950963313</c:v>
                </c:pt>
                <c:pt idx="558">
                  <c:v>0.89445770342605291</c:v>
                </c:pt>
                <c:pt idx="559">
                  <c:v>3.0169955142627152</c:v>
                </c:pt>
                <c:pt idx="560">
                  <c:v>4.0787712912297263</c:v>
                </c:pt>
                <c:pt idx="561">
                  <c:v>3.0183032419471769</c:v>
                </c:pt>
                <c:pt idx="562">
                  <c:v>0.89676340203599036</c:v>
                </c:pt>
                <c:pt idx="563">
                  <c:v>5.1516147870505122</c:v>
                </c:pt>
                <c:pt idx="564">
                  <c:v>0.89783250154914795</c:v>
                </c:pt>
                <c:pt idx="565">
                  <c:v>0.8982714057389497</c:v>
                </c:pt>
                <c:pt idx="566">
                  <c:v>5.1629970761258406</c:v>
                </c:pt>
                <c:pt idx="567">
                  <c:v>5.1684988051201763</c:v>
                </c:pt>
                <c:pt idx="568">
                  <c:v>5.1725220790119915</c:v>
                </c:pt>
                <c:pt idx="569">
                  <c:v>4.1066101346645461</c:v>
                </c:pt>
                <c:pt idx="570">
                  <c:v>6.2486411476207016</c:v>
                </c:pt>
                <c:pt idx="571">
                  <c:v>9.4565414211669783</c:v>
                </c:pt>
                <c:pt idx="572">
                  <c:v>3.0414817949061441</c:v>
                </c:pt>
                <c:pt idx="573">
                  <c:v>1.9721415815590364</c:v>
                </c:pt>
                <c:pt idx="574">
                  <c:v>5.1817840384568177</c:v>
                </c:pt>
                <c:pt idx="575">
                  <c:v>1.972064706935915</c:v>
                </c:pt>
                <c:pt idx="576">
                  <c:v>0.90232105597904444</c:v>
                </c:pt>
                <c:pt idx="577">
                  <c:v>0.90230933356555443</c:v>
                </c:pt>
                <c:pt idx="578">
                  <c:v>4.1092117588326689</c:v>
                </c:pt>
                <c:pt idx="579">
                  <c:v>0.90154802946397272</c:v>
                </c:pt>
                <c:pt idx="580">
                  <c:v>0.90151292336485278</c:v>
                </c:pt>
                <c:pt idx="581">
                  <c:v>6.2440329340949159</c:v>
                </c:pt>
                <c:pt idx="582">
                  <c:v>0.90110355413255572</c:v>
                </c:pt>
                <c:pt idx="583">
                  <c:v>1.9691479056412098</c:v>
                </c:pt>
                <c:pt idx="584">
                  <c:v>5.1731914983166751</c:v>
                </c:pt>
                <c:pt idx="585">
                  <c:v>0.90103563554950961</c:v>
                </c:pt>
                <c:pt idx="586">
                  <c:v>1.9688462386109524</c:v>
                </c:pt>
                <c:pt idx="587">
                  <c:v>6.2402414594292619</c:v>
                </c:pt>
                <c:pt idx="588">
                  <c:v>6.2400795770628754</c:v>
                </c:pt>
                <c:pt idx="589" formatCode="0.00">
                  <c:v>4849.1953406035118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ED-46BA-813A-C531CAB65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938800"/>
        <c:axId val="901940880"/>
      </c:scatterChart>
      <c:valAx>
        <c:axId val="901938800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40880"/>
        <c:crosses val="autoZero"/>
        <c:crossBetween val="midCat"/>
      </c:valAx>
      <c:valAx>
        <c:axId val="901940880"/>
        <c:scaling>
          <c:orientation val="minMax"/>
        </c:scaling>
        <c:delete val="0"/>
        <c:axPos val="l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388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0826552930883635E-2"/>
                  <c:y val="0.5011767091345341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'300119'!$I$2:$I$3711</c:f>
              <c:numCache>
                <c:formatCode>General</c:formatCode>
                <c:ptCount val="3684"/>
                <c:pt idx="0">
                  <c:v>5.510211109963155E-3</c:v>
                </c:pt>
                <c:pt idx="1">
                  <c:v>5.3724558322140716E-2</c:v>
                </c:pt>
                <c:pt idx="2">
                  <c:v>6.4056204153321611E-2</c:v>
                </c:pt>
                <c:pt idx="3">
                  <c:v>0.11686239395713502</c:v>
                </c:pt>
                <c:pt idx="4">
                  <c:v>0.15589305598604086</c:v>
                </c:pt>
                <c:pt idx="5">
                  <c:v>0.1708165444088576</c:v>
                </c:pt>
                <c:pt idx="6">
                  <c:v>0.17770430829631162</c:v>
                </c:pt>
                <c:pt idx="7">
                  <c:v>0.18688799347958354</c:v>
                </c:pt>
                <c:pt idx="8">
                  <c:v>0.18803595412749249</c:v>
                </c:pt>
                <c:pt idx="9">
                  <c:v>0.20410740319821841</c:v>
                </c:pt>
                <c:pt idx="10">
                  <c:v>0.22247477356476228</c:v>
                </c:pt>
                <c:pt idx="11">
                  <c:v>0.22477069486058021</c:v>
                </c:pt>
                <c:pt idx="12">
                  <c:v>0.22591865550848916</c:v>
                </c:pt>
                <c:pt idx="13">
                  <c:v>0.24543398652294199</c:v>
                </c:pt>
                <c:pt idx="14">
                  <c:v>0.25346971105830496</c:v>
                </c:pt>
                <c:pt idx="15">
                  <c:v>0.27413300272066671</c:v>
                </c:pt>
                <c:pt idx="16">
                  <c:v>0.26839319948112167</c:v>
                </c:pt>
                <c:pt idx="17">
                  <c:v>0.27757688466439362</c:v>
                </c:pt>
                <c:pt idx="18">
                  <c:v>0.27872484531230257</c:v>
                </c:pt>
                <c:pt idx="19">
                  <c:v>0.2810207666081207</c:v>
                </c:pt>
                <c:pt idx="20">
                  <c:v>0.28446464855184761</c:v>
                </c:pt>
                <c:pt idx="21">
                  <c:v>0.28561260919975656</c:v>
                </c:pt>
                <c:pt idx="22">
                  <c:v>0.29020445179139265</c:v>
                </c:pt>
                <c:pt idx="23">
                  <c:v>0.29709221567884642</c:v>
                </c:pt>
                <c:pt idx="24">
                  <c:v>0.30397997956630041</c:v>
                </c:pt>
                <c:pt idx="25">
                  <c:v>0.31775550734120822</c:v>
                </c:pt>
                <c:pt idx="26">
                  <c:v>0.33956675965147914</c:v>
                </c:pt>
                <c:pt idx="27">
                  <c:v>0.35219432677847801</c:v>
                </c:pt>
                <c:pt idx="28">
                  <c:v>0.35678616937011404</c:v>
                </c:pt>
                <c:pt idx="29">
                  <c:v>0.37056169714502185</c:v>
                </c:pt>
                <c:pt idx="30">
                  <c:v>0.37974538232829375</c:v>
                </c:pt>
                <c:pt idx="31">
                  <c:v>0.38663314621574774</c:v>
                </c:pt>
                <c:pt idx="32">
                  <c:v>0.3717096577929308</c:v>
                </c:pt>
                <c:pt idx="33">
                  <c:v>0.38204130362411171</c:v>
                </c:pt>
                <c:pt idx="34">
                  <c:v>0.37400557908874871</c:v>
                </c:pt>
                <c:pt idx="35">
                  <c:v>0.37515353973665772</c:v>
                </c:pt>
                <c:pt idx="36">
                  <c:v>0.36367393325756786</c:v>
                </c:pt>
                <c:pt idx="37">
                  <c:v>0.36023005131384095</c:v>
                </c:pt>
                <c:pt idx="38">
                  <c:v>0.35563820872220486</c:v>
                </c:pt>
                <c:pt idx="39">
                  <c:v>0.3613780119617499</c:v>
                </c:pt>
                <c:pt idx="40">
                  <c:v>0.34760248418684214</c:v>
                </c:pt>
                <c:pt idx="41">
                  <c:v>0.33612287770775207</c:v>
                </c:pt>
                <c:pt idx="42">
                  <c:v>0.33382695641193416</c:v>
                </c:pt>
                <c:pt idx="43">
                  <c:v>0.30971978280584544</c:v>
                </c:pt>
                <c:pt idx="44">
                  <c:v>0.31316366474957236</c:v>
                </c:pt>
                <c:pt idx="45">
                  <c:v>0.30512794021420941</c:v>
                </c:pt>
                <c:pt idx="46">
                  <c:v>0.29824017632675542</c:v>
                </c:pt>
                <c:pt idx="47">
                  <c:v>0.29709221567884642</c:v>
                </c:pt>
                <c:pt idx="48">
                  <c:v>0.28790853049557452</c:v>
                </c:pt>
                <c:pt idx="49">
                  <c:v>0.28561260919975656</c:v>
                </c:pt>
                <c:pt idx="50">
                  <c:v>0.28561260919975656</c:v>
                </c:pt>
                <c:pt idx="51">
                  <c:v>0.30283201891839145</c:v>
                </c:pt>
                <c:pt idx="52">
                  <c:v>0.31660754669329927</c:v>
                </c:pt>
                <c:pt idx="53">
                  <c:v>0.29938813697466454</c:v>
                </c:pt>
                <c:pt idx="54">
                  <c:v>0.2913524124393016</c:v>
                </c:pt>
                <c:pt idx="55">
                  <c:v>0.28446464855184761</c:v>
                </c:pt>
                <c:pt idx="56">
                  <c:v>0.28216872725602971</c:v>
                </c:pt>
                <c:pt idx="57">
                  <c:v>0.26494931753739481</c:v>
                </c:pt>
                <c:pt idx="58">
                  <c:v>0.25002582911457782</c:v>
                </c:pt>
                <c:pt idx="59">
                  <c:v>0.24199010457921508</c:v>
                </c:pt>
                <c:pt idx="60">
                  <c:v>0.23051049810012503</c:v>
                </c:pt>
                <c:pt idx="61">
                  <c:v>0.22591865550848916</c:v>
                </c:pt>
                <c:pt idx="62">
                  <c:v>0.20295944255030926</c:v>
                </c:pt>
                <c:pt idx="63">
                  <c:v>0.20295944255030926</c:v>
                </c:pt>
                <c:pt idx="64">
                  <c:v>0.20181148190240028</c:v>
                </c:pt>
                <c:pt idx="65">
                  <c:v>0.19721963931076442</c:v>
                </c:pt>
                <c:pt idx="66">
                  <c:v>0.19262779671912836</c:v>
                </c:pt>
                <c:pt idx="67">
                  <c:v>0.19033187542331043</c:v>
                </c:pt>
                <c:pt idx="68">
                  <c:v>0.18344411153585644</c:v>
                </c:pt>
                <c:pt idx="69">
                  <c:v>0.18803595412749249</c:v>
                </c:pt>
                <c:pt idx="70">
                  <c:v>0.19033187542331043</c:v>
                </c:pt>
                <c:pt idx="71">
                  <c:v>0.17426042635258451</c:v>
                </c:pt>
                <c:pt idx="72">
                  <c:v>0.17655634764840264</c:v>
                </c:pt>
                <c:pt idx="73">
                  <c:v>0.17655634764840264</c:v>
                </c:pt>
                <c:pt idx="74">
                  <c:v>0.17426042635258451</c:v>
                </c:pt>
                <c:pt idx="75">
                  <c:v>0.17196450505676658</c:v>
                </c:pt>
                <c:pt idx="76">
                  <c:v>0.1708165444088576</c:v>
                </c:pt>
                <c:pt idx="77">
                  <c:v>0.1708165444088576</c:v>
                </c:pt>
                <c:pt idx="78">
                  <c:v>0.18000022959212952</c:v>
                </c:pt>
                <c:pt idx="79">
                  <c:v>0.17770430829631162</c:v>
                </c:pt>
                <c:pt idx="80">
                  <c:v>0.17770430829631162</c:v>
                </c:pt>
                <c:pt idx="81">
                  <c:v>0.18344411153585644</c:v>
                </c:pt>
                <c:pt idx="82">
                  <c:v>0.20295944255030926</c:v>
                </c:pt>
                <c:pt idx="83">
                  <c:v>0.20640332449403634</c:v>
                </c:pt>
                <c:pt idx="84">
                  <c:v>0.22132681291685311</c:v>
                </c:pt>
                <c:pt idx="85">
                  <c:v>0.23395438004385213</c:v>
                </c:pt>
                <c:pt idx="86">
                  <c:v>0.24658194717085094</c:v>
                </c:pt>
                <c:pt idx="87">
                  <c:v>0.26494931753739481</c:v>
                </c:pt>
                <c:pt idx="88">
                  <c:v>0.27413300272066671</c:v>
                </c:pt>
                <c:pt idx="89">
                  <c:v>0.27298504207275776</c:v>
                </c:pt>
                <c:pt idx="90">
                  <c:v>0.27642892401648467</c:v>
                </c:pt>
                <c:pt idx="91">
                  <c:v>0.28561260919975656</c:v>
                </c:pt>
                <c:pt idx="92">
                  <c:v>0.28216872725602971</c:v>
                </c:pt>
                <c:pt idx="93">
                  <c:v>0.28905649114348347</c:v>
                </c:pt>
                <c:pt idx="94">
                  <c:v>0.28676056984766557</c:v>
                </c:pt>
                <c:pt idx="95">
                  <c:v>0.29020445179139265</c:v>
                </c:pt>
                <c:pt idx="96">
                  <c:v>0.28905649114348347</c:v>
                </c:pt>
                <c:pt idx="97">
                  <c:v>0.29250037308721055</c:v>
                </c:pt>
                <c:pt idx="98">
                  <c:v>0.29250037308721055</c:v>
                </c:pt>
                <c:pt idx="99">
                  <c:v>0.29479629438302851</c:v>
                </c:pt>
                <c:pt idx="100">
                  <c:v>0.2913524124393016</c:v>
                </c:pt>
                <c:pt idx="101">
                  <c:v>0.28561260919975656</c:v>
                </c:pt>
                <c:pt idx="102">
                  <c:v>0.28561260919975656</c:v>
                </c:pt>
                <c:pt idx="103">
                  <c:v>0.28331668790393866</c:v>
                </c:pt>
                <c:pt idx="104">
                  <c:v>0.27872484531230257</c:v>
                </c:pt>
                <c:pt idx="105">
                  <c:v>0.27298504207275776</c:v>
                </c:pt>
                <c:pt idx="106">
                  <c:v>0.26954116012903068</c:v>
                </c:pt>
                <c:pt idx="107">
                  <c:v>0.26494931753739481</c:v>
                </c:pt>
                <c:pt idx="108">
                  <c:v>0.26494931753739481</c:v>
                </c:pt>
                <c:pt idx="109">
                  <c:v>0.26035747494575873</c:v>
                </c:pt>
                <c:pt idx="110">
                  <c:v>0.26380135688948581</c:v>
                </c:pt>
                <c:pt idx="111">
                  <c:v>0.26380135688948581</c:v>
                </c:pt>
                <c:pt idx="112">
                  <c:v>0.27757688466439362</c:v>
                </c:pt>
                <c:pt idx="113">
                  <c:v>0.27987280596021175</c:v>
                </c:pt>
                <c:pt idx="114">
                  <c:v>0.2810207666081207</c:v>
                </c:pt>
                <c:pt idx="115">
                  <c:v>0.2810207666081207</c:v>
                </c:pt>
                <c:pt idx="116">
                  <c:v>0.28216872725602971</c:v>
                </c:pt>
                <c:pt idx="117">
                  <c:v>0.27642892401648467</c:v>
                </c:pt>
                <c:pt idx="118">
                  <c:v>0.27757688466439362</c:v>
                </c:pt>
                <c:pt idx="119">
                  <c:v>0.29479629438302851</c:v>
                </c:pt>
                <c:pt idx="120">
                  <c:v>0.29938813697466454</c:v>
                </c:pt>
                <c:pt idx="121">
                  <c:v>0.31545958604539026</c:v>
                </c:pt>
                <c:pt idx="122">
                  <c:v>0.33727083835566124</c:v>
                </c:pt>
                <c:pt idx="123">
                  <c:v>0.35793413001802304</c:v>
                </c:pt>
                <c:pt idx="124">
                  <c:v>0.37630150038456689</c:v>
                </c:pt>
                <c:pt idx="125">
                  <c:v>0.37974538232829375</c:v>
                </c:pt>
                <c:pt idx="126">
                  <c:v>0.38778110686365674</c:v>
                </c:pt>
                <c:pt idx="127">
                  <c:v>0.39696479204692864</c:v>
                </c:pt>
                <c:pt idx="128">
                  <c:v>0.40385255593438246</c:v>
                </c:pt>
                <c:pt idx="129">
                  <c:v>0.4394393360195612</c:v>
                </c:pt>
                <c:pt idx="130">
                  <c:v>0.50257717165455573</c:v>
                </c:pt>
                <c:pt idx="131">
                  <c:v>0.52553638461273544</c:v>
                </c:pt>
                <c:pt idx="132">
                  <c:v>0.55538336145836908</c:v>
                </c:pt>
                <c:pt idx="133">
                  <c:v>0.60244974802263773</c:v>
                </c:pt>
                <c:pt idx="134">
                  <c:v>0.61048547255800067</c:v>
                </c:pt>
                <c:pt idx="135">
                  <c:v>0.61966915774127262</c:v>
                </c:pt>
                <c:pt idx="136">
                  <c:v>0.63000080357245347</c:v>
                </c:pt>
                <c:pt idx="137">
                  <c:v>0.61852119709336362</c:v>
                </c:pt>
                <c:pt idx="138">
                  <c:v>0.62311303968499954</c:v>
                </c:pt>
                <c:pt idx="139">
                  <c:v>0.64148041005154333</c:v>
                </c:pt>
                <c:pt idx="140">
                  <c:v>0.66099574106599612</c:v>
                </c:pt>
                <c:pt idx="141">
                  <c:v>0.67591922948881311</c:v>
                </c:pt>
                <c:pt idx="142">
                  <c:v>0.66329166236181425</c:v>
                </c:pt>
                <c:pt idx="143">
                  <c:v>0.66099574106599612</c:v>
                </c:pt>
                <c:pt idx="144">
                  <c:v>0.63918448875572542</c:v>
                </c:pt>
                <c:pt idx="145">
                  <c:v>0.6345926461640895</c:v>
                </c:pt>
                <c:pt idx="146">
                  <c:v>0.62311303968499954</c:v>
                </c:pt>
                <c:pt idx="147">
                  <c:v>0.56801092858536817</c:v>
                </c:pt>
                <c:pt idx="148">
                  <c:v>0.52324046331691743</c:v>
                </c:pt>
                <c:pt idx="149">
                  <c:v>0.50716901424619154</c:v>
                </c:pt>
                <c:pt idx="150">
                  <c:v>0.48076591934428492</c:v>
                </c:pt>
                <c:pt idx="151">
                  <c:v>0.44632709990701519</c:v>
                </c:pt>
                <c:pt idx="152">
                  <c:v>0.41648012306138149</c:v>
                </c:pt>
                <c:pt idx="153">
                  <c:v>0.40385255593438246</c:v>
                </c:pt>
                <c:pt idx="154">
                  <c:v>0.39352091010320156</c:v>
                </c:pt>
                <c:pt idx="155">
                  <c:v>0.38548518556783878</c:v>
                </c:pt>
                <c:pt idx="156">
                  <c:v>0.36596985455338599</c:v>
                </c:pt>
                <c:pt idx="157">
                  <c:v>0.33267899576402515</c:v>
                </c:pt>
                <c:pt idx="158">
                  <c:v>0.32808715317238929</c:v>
                </c:pt>
                <c:pt idx="159">
                  <c:v>0.31316366474957236</c:v>
                </c:pt>
                <c:pt idx="160">
                  <c:v>0.30053609762257355</c:v>
                </c:pt>
                <c:pt idx="161">
                  <c:v>0.29594425503093746</c:v>
                </c:pt>
                <c:pt idx="162">
                  <c:v>0.3315310351161162</c:v>
                </c:pt>
                <c:pt idx="163">
                  <c:v>0.3912249888073836</c:v>
                </c:pt>
                <c:pt idx="164">
                  <c:v>0.41303624111765436</c:v>
                </c:pt>
                <c:pt idx="165">
                  <c:v>0.46469447027355903</c:v>
                </c:pt>
                <c:pt idx="166">
                  <c:v>0.50257717165455573</c:v>
                </c:pt>
                <c:pt idx="167">
                  <c:v>0.51979658137319062</c:v>
                </c:pt>
                <c:pt idx="168">
                  <c:v>0.53472006979600728</c:v>
                </c:pt>
                <c:pt idx="169">
                  <c:v>0.61163343320590968</c:v>
                </c:pt>
                <c:pt idx="170">
                  <c:v>0.63574060681199851</c:v>
                </c:pt>
                <c:pt idx="171">
                  <c:v>0.69428659985535701</c:v>
                </c:pt>
                <c:pt idx="172">
                  <c:v>0.74594482901126136</c:v>
                </c:pt>
                <c:pt idx="173">
                  <c:v>0.77693976650480412</c:v>
                </c:pt>
                <c:pt idx="174">
                  <c:v>0.84581740537934358</c:v>
                </c:pt>
                <c:pt idx="175">
                  <c:v>0.86648069704170538</c:v>
                </c:pt>
                <c:pt idx="176">
                  <c:v>0.94913386369115249</c:v>
                </c:pt>
                <c:pt idx="177">
                  <c:v>0.9697971553535143</c:v>
                </c:pt>
                <c:pt idx="178">
                  <c:v>0.99390432895960323</c:v>
                </c:pt>
                <c:pt idx="179">
                  <c:v>1.0467105187634169</c:v>
                </c:pt>
                <c:pt idx="180">
                  <c:v>1.0650778891299606</c:v>
                </c:pt>
                <c:pt idx="181">
                  <c:v>1.0857411807923225</c:v>
                </c:pt>
                <c:pt idx="182">
                  <c:v>1.0845932201444133</c:v>
                </c:pt>
                <c:pt idx="183">
                  <c:v>1.0604860465383248</c:v>
                </c:pt>
                <c:pt idx="184">
                  <c:v>0.99734821090333026</c:v>
                </c:pt>
                <c:pt idx="185">
                  <c:v>0.96520531276187849</c:v>
                </c:pt>
                <c:pt idx="186">
                  <c:v>0.94109813915578955</c:v>
                </c:pt>
                <c:pt idx="187">
                  <c:v>0.91699096554970105</c:v>
                </c:pt>
                <c:pt idx="188">
                  <c:v>0.9284705720287908</c:v>
                </c:pt>
                <c:pt idx="189">
                  <c:v>0.96635327340978761</c:v>
                </c:pt>
                <c:pt idx="190">
                  <c:v>1.0030880141428753</c:v>
                </c:pt>
                <c:pt idx="191">
                  <c:v>1.0788534169048687</c:v>
                </c:pt>
                <c:pt idx="192">
                  <c:v>1.0995167085672304</c:v>
                </c:pt>
                <c:pt idx="193">
                  <c:v>1.1741341506813145</c:v>
                </c:pt>
                <c:pt idx="194">
                  <c:v>1.2016852062311303</c:v>
                </c:pt>
                <c:pt idx="195">
                  <c:v>1.2212005372455832</c:v>
                </c:pt>
                <c:pt idx="196">
                  <c:v>1.2602311992744888</c:v>
                </c:pt>
                <c:pt idx="197">
                  <c:v>1.3038537038950304</c:v>
                </c:pt>
                <c:pt idx="198">
                  <c:v>1.3153333103741205</c:v>
                </c:pt>
                <c:pt idx="199">
                  <c:v>1.3268129168532101</c:v>
                </c:pt>
                <c:pt idx="200">
                  <c:v>1.3451802872197538</c:v>
                </c:pt>
                <c:pt idx="201">
                  <c:v>1.3555119330509349</c:v>
                </c:pt>
                <c:pt idx="202">
                  <c:v>1.3222210742615741</c:v>
                </c:pt>
                <c:pt idx="203">
                  <c:v>1.2223484978934924</c:v>
                </c:pt>
                <c:pt idx="204">
                  <c:v>1.1282157247649551</c:v>
                </c:pt>
                <c:pt idx="205">
                  <c:v>1.0271951877489638</c:v>
                </c:pt>
                <c:pt idx="206">
                  <c:v>0.9307664933246087</c:v>
                </c:pt>
                <c:pt idx="207">
                  <c:v>0.84007760213979865</c:v>
                </c:pt>
                <c:pt idx="208">
                  <c:v>0.73905706512380764</c:v>
                </c:pt>
                <c:pt idx="209">
                  <c:v>0.68165903272835815</c:v>
                </c:pt>
                <c:pt idx="210">
                  <c:v>0.62770488227663557</c:v>
                </c:pt>
                <c:pt idx="211">
                  <c:v>0.56227112534582313</c:v>
                </c:pt>
                <c:pt idx="212">
                  <c:v>0.51405677813364559</c:v>
                </c:pt>
                <c:pt idx="213">
                  <c:v>0.47158223416101303</c:v>
                </c:pt>
                <c:pt idx="214">
                  <c:v>0.42336788694883548</c:v>
                </c:pt>
                <c:pt idx="215">
                  <c:v>0.39811275269483759</c:v>
                </c:pt>
                <c:pt idx="216">
                  <c:v>0.3694137364971129</c:v>
                </c:pt>
                <c:pt idx="217">
                  <c:v>0.35449024807429591</c:v>
                </c:pt>
                <c:pt idx="218">
                  <c:v>0.30512794021420941</c:v>
                </c:pt>
                <c:pt idx="219">
                  <c:v>0.29594425503093746</c:v>
                </c:pt>
                <c:pt idx="220">
                  <c:v>0.2810207666081207</c:v>
                </c:pt>
                <c:pt idx="221">
                  <c:v>0.27872484531230257</c:v>
                </c:pt>
                <c:pt idx="222">
                  <c:v>0.26265339624157685</c:v>
                </c:pt>
                <c:pt idx="223">
                  <c:v>0.24658194717085094</c:v>
                </c:pt>
                <c:pt idx="224">
                  <c:v>0.238546222635488</c:v>
                </c:pt>
                <c:pt idx="225">
                  <c:v>0.21443904902939931</c:v>
                </c:pt>
                <c:pt idx="226">
                  <c:v>0.21443904902939931</c:v>
                </c:pt>
                <c:pt idx="227">
                  <c:v>0.19721963931076442</c:v>
                </c:pt>
                <c:pt idx="228">
                  <c:v>0.19262779671912836</c:v>
                </c:pt>
                <c:pt idx="229">
                  <c:v>0.18803595412749249</c:v>
                </c:pt>
                <c:pt idx="230">
                  <c:v>0.18344411153585644</c:v>
                </c:pt>
                <c:pt idx="231">
                  <c:v>0.17655634764840264</c:v>
                </c:pt>
                <c:pt idx="232">
                  <c:v>0.17885226894422057</c:v>
                </c:pt>
                <c:pt idx="233">
                  <c:v>0.17426042635258451</c:v>
                </c:pt>
                <c:pt idx="234">
                  <c:v>0.17770430829631162</c:v>
                </c:pt>
                <c:pt idx="235">
                  <c:v>0.17655634764840264</c:v>
                </c:pt>
                <c:pt idx="236">
                  <c:v>0.18918391477540147</c:v>
                </c:pt>
                <c:pt idx="237">
                  <c:v>0.19607167866285546</c:v>
                </c:pt>
                <c:pt idx="238">
                  <c:v>0.20984720643776325</c:v>
                </c:pt>
                <c:pt idx="239">
                  <c:v>0.22247477356476228</c:v>
                </c:pt>
                <c:pt idx="240">
                  <c:v>0.24428602587503301</c:v>
                </c:pt>
                <c:pt idx="241">
                  <c:v>0.26724523883321272</c:v>
                </c:pt>
                <c:pt idx="242">
                  <c:v>0.27757688466439362</c:v>
                </c:pt>
                <c:pt idx="243">
                  <c:v>0.28676056984766557</c:v>
                </c:pt>
                <c:pt idx="244">
                  <c:v>0.2913524124393016</c:v>
                </c:pt>
                <c:pt idx="245">
                  <c:v>0.30053609762257355</c:v>
                </c:pt>
                <c:pt idx="246">
                  <c:v>0.31316366474957236</c:v>
                </c:pt>
                <c:pt idx="247">
                  <c:v>0.34071472029938815</c:v>
                </c:pt>
                <c:pt idx="248">
                  <c:v>0.33382695641193416</c:v>
                </c:pt>
                <c:pt idx="249">
                  <c:v>0.33267899576402515</c:v>
                </c:pt>
                <c:pt idx="250">
                  <c:v>0.32693919252448012</c:v>
                </c:pt>
                <c:pt idx="251">
                  <c:v>0.32579123187657116</c:v>
                </c:pt>
                <c:pt idx="252">
                  <c:v>0.30971978280584544</c:v>
                </c:pt>
                <c:pt idx="253">
                  <c:v>0.28446464855184761</c:v>
                </c:pt>
                <c:pt idx="254">
                  <c:v>0.28561260919975656</c:v>
                </c:pt>
                <c:pt idx="255">
                  <c:v>0.28331668790393866</c:v>
                </c:pt>
                <c:pt idx="256">
                  <c:v>0.28676056984766557</c:v>
                </c:pt>
                <c:pt idx="257">
                  <c:v>0.28676056984766557</c:v>
                </c:pt>
                <c:pt idx="258">
                  <c:v>0.29594425503093746</c:v>
                </c:pt>
                <c:pt idx="259">
                  <c:v>0.33382695641193416</c:v>
                </c:pt>
                <c:pt idx="260">
                  <c:v>0.37400557908874871</c:v>
                </c:pt>
                <c:pt idx="261">
                  <c:v>0.39696479204692864</c:v>
                </c:pt>
                <c:pt idx="262">
                  <c:v>0.3992607133427466</c:v>
                </c:pt>
                <c:pt idx="263">
                  <c:v>0.4118882804697454</c:v>
                </c:pt>
                <c:pt idx="264">
                  <c:v>0.42795972954047135</c:v>
                </c:pt>
                <c:pt idx="265">
                  <c:v>0.44977098185074205</c:v>
                </c:pt>
                <c:pt idx="266">
                  <c:v>0.45551078509028708</c:v>
                </c:pt>
                <c:pt idx="267">
                  <c:v>0.45780670638610504</c:v>
                </c:pt>
                <c:pt idx="268">
                  <c:v>0.4692863128651949</c:v>
                </c:pt>
                <c:pt idx="269">
                  <c:v>0.46584243092146799</c:v>
                </c:pt>
                <c:pt idx="270">
                  <c:v>0.48650572258382979</c:v>
                </c:pt>
                <c:pt idx="271">
                  <c:v>0.48191387999219393</c:v>
                </c:pt>
                <c:pt idx="272">
                  <c:v>0.49454144711919273</c:v>
                </c:pt>
                <c:pt idx="273">
                  <c:v>0.4888016438796477</c:v>
                </c:pt>
                <c:pt idx="274">
                  <c:v>0.48420980128801183</c:v>
                </c:pt>
                <c:pt idx="275">
                  <c:v>0.48306184064010288</c:v>
                </c:pt>
                <c:pt idx="276">
                  <c:v>0.49109756517546582</c:v>
                </c:pt>
                <c:pt idx="277">
                  <c:v>0.48535776193592078</c:v>
                </c:pt>
                <c:pt idx="278">
                  <c:v>0.49568940776710169</c:v>
                </c:pt>
                <c:pt idx="279">
                  <c:v>0.50257717165455573</c:v>
                </c:pt>
                <c:pt idx="280">
                  <c:v>0.50487309295037364</c:v>
                </c:pt>
                <c:pt idx="281">
                  <c:v>0.50716901424619154</c:v>
                </c:pt>
                <c:pt idx="282">
                  <c:v>0.51520473878155448</c:v>
                </c:pt>
                <c:pt idx="283">
                  <c:v>0.51520473878155448</c:v>
                </c:pt>
                <c:pt idx="284">
                  <c:v>0.51520473878155448</c:v>
                </c:pt>
                <c:pt idx="285">
                  <c:v>0.51061289618991867</c:v>
                </c:pt>
                <c:pt idx="286">
                  <c:v>0.50831697489410055</c:v>
                </c:pt>
                <c:pt idx="287">
                  <c:v>0.50946493554200967</c:v>
                </c:pt>
                <c:pt idx="288">
                  <c:v>0.49568940776710169</c:v>
                </c:pt>
                <c:pt idx="289">
                  <c:v>0.48420980128801183</c:v>
                </c:pt>
                <c:pt idx="290">
                  <c:v>0.47502611610473994</c:v>
                </c:pt>
                <c:pt idx="291">
                  <c:v>0.48306184064010288</c:v>
                </c:pt>
                <c:pt idx="292">
                  <c:v>0.46584243092146799</c:v>
                </c:pt>
                <c:pt idx="293">
                  <c:v>0.46699039156937694</c:v>
                </c:pt>
                <c:pt idx="294">
                  <c:v>0.46699039156937694</c:v>
                </c:pt>
                <c:pt idx="295">
                  <c:v>0.47732203740055784</c:v>
                </c:pt>
                <c:pt idx="296">
                  <c:v>0.48994960452755665</c:v>
                </c:pt>
                <c:pt idx="297">
                  <c:v>0.49109756517546582</c:v>
                </c:pt>
                <c:pt idx="298">
                  <c:v>0.50028125035873772</c:v>
                </c:pt>
                <c:pt idx="299">
                  <c:v>0.50831697489410055</c:v>
                </c:pt>
                <c:pt idx="300">
                  <c:v>0.50831697489410055</c:v>
                </c:pt>
                <c:pt idx="301">
                  <c:v>0.51061289618991867</c:v>
                </c:pt>
                <c:pt idx="302">
                  <c:v>0.50372513230246463</c:v>
                </c:pt>
                <c:pt idx="303">
                  <c:v>0.50831697489410055</c:v>
                </c:pt>
                <c:pt idx="304">
                  <c:v>0.50602105359828253</c:v>
                </c:pt>
                <c:pt idx="305">
                  <c:v>0.50372513230246463</c:v>
                </c:pt>
                <c:pt idx="306">
                  <c:v>0.48765368323173874</c:v>
                </c:pt>
                <c:pt idx="307">
                  <c:v>0.48650572258382979</c:v>
                </c:pt>
                <c:pt idx="308">
                  <c:v>0.47043427351310385</c:v>
                </c:pt>
                <c:pt idx="309">
                  <c:v>0.45665874573819604</c:v>
                </c:pt>
                <c:pt idx="310">
                  <c:v>0.45091894249865105</c:v>
                </c:pt>
                <c:pt idx="311">
                  <c:v>0.4394393360195612</c:v>
                </c:pt>
                <c:pt idx="312">
                  <c:v>0.42681176889256234</c:v>
                </c:pt>
                <c:pt idx="313">
                  <c:v>0.41418420176556353</c:v>
                </c:pt>
                <c:pt idx="314">
                  <c:v>0.41648012306138149</c:v>
                </c:pt>
                <c:pt idx="315">
                  <c:v>0.41533216241347248</c:v>
                </c:pt>
                <c:pt idx="316">
                  <c:v>0.41303624111765436</c:v>
                </c:pt>
                <c:pt idx="317">
                  <c:v>0.4187760443571994</c:v>
                </c:pt>
                <c:pt idx="318">
                  <c:v>0.43025565083628925</c:v>
                </c:pt>
                <c:pt idx="319">
                  <c:v>0.4187760443571994</c:v>
                </c:pt>
                <c:pt idx="320">
                  <c:v>0.43255157213210721</c:v>
                </c:pt>
                <c:pt idx="321">
                  <c:v>0.44747506055492414</c:v>
                </c:pt>
                <c:pt idx="322">
                  <c:v>0.45780670638610504</c:v>
                </c:pt>
                <c:pt idx="323">
                  <c:v>0.47158223416101303</c:v>
                </c:pt>
                <c:pt idx="324">
                  <c:v>0.49568940776710169</c:v>
                </c:pt>
                <c:pt idx="325">
                  <c:v>0.51176085683782757</c:v>
                </c:pt>
                <c:pt idx="326">
                  <c:v>0.51750066007737239</c:v>
                </c:pt>
                <c:pt idx="327">
                  <c:v>0.53242414850018938</c:v>
                </c:pt>
                <c:pt idx="328">
                  <c:v>0.55538336145836908</c:v>
                </c:pt>
                <c:pt idx="329">
                  <c:v>0.58752625959982097</c:v>
                </c:pt>
                <c:pt idx="330">
                  <c:v>0.61852119709336362</c:v>
                </c:pt>
                <c:pt idx="331">
                  <c:v>0.62885284292454446</c:v>
                </c:pt>
                <c:pt idx="332">
                  <c:v>0.6345926461640895</c:v>
                </c:pt>
                <c:pt idx="333">
                  <c:v>0.6345926461640895</c:v>
                </c:pt>
                <c:pt idx="334">
                  <c:v>0.64377633134736145</c:v>
                </c:pt>
                <c:pt idx="335">
                  <c:v>0.66099574106599612</c:v>
                </c:pt>
                <c:pt idx="336">
                  <c:v>0.67706719013672212</c:v>
                </c:pt>
                <c:pt idx="337">
                  <c:v>0.691990678559539</c:v>
                </c:pt>
                <c:pt idx="338">
                  <c:v>0.69428659985535701</c:v>
                </c:pt>
                <c:pt idx="339">
                  <c:v>0.69887844244699282</c:v>
                </c:pt>
                <c:pt idx="340">
                  <c:v>0.73790910447589841</c:v>
                </c:pt>
                <c:pt idx="341">
                  <c:v>0.91354708360597403</c:v>
                </c:pt>
                <c:pt idx="342">
                  <c:v>1.3176292316699383</c:v>
                </c:pt>
                <c:pt idx="343">
                  <c:v>2.1269414884457758</c:v>
                </c:pt>
                <c:pt idx="344">
                  <c:v>3.2863817428338558</c:v>
                </c:pt>
                <c:pt idx="345">
                  <c:v>4.7293682772554559</c:v>
                </c:pt>
                <c:pt idx="346">
                  <c:v>6.1459517167751496</c:v>
                </c:pt>
                <c:pt idx="347">
                  <c:v>7.4201880359541263</c:v>
                </c:pt>
                <c:pt idx="348">
                  <c:v>8.4545005797201274</c:v>
                </c:pt>
                <c:pt idx="349">
                  <c:v>9.0147053758997124</c:v>
                </c:pt>
                <c:pt idx="350">
                  <c:v>9.2190423712275127</c:v>
                </c:pt>
                <c:pt idx="351">
                  <c:v>9.3361343573142292</c:v>
                </c:pt>
                <c:pt idx="352">
                  <c:v>9.4474865401614014</c:v>
                </c:pt>
                <c:pt idx="353">
                  <c:v>9.5726142507834826</c:v>
                </c:pt>
                <c:pt idx="354">
                  <c:v>9.7413644660261038</c:v>
                </c:pt>
                <c:pt idx="355">
                  <c:v>10.122487401131888</c:v>
                </c:pt>
                <c:pt idx="356">
                  <c:v>10.613814558436937</c:v>
                </c:pt>
                <c:pt idx="357">
                  <c:v>10.860626097737368</c:v>
                </c:pt>
                <c:pt idx="358">
                  <c:v>10.73435042646738</c:v>
                </c:pt>
                <c:pt idx="359">
                  <c:v>10.264834521472602</c:v>
                </c:pt>
                <c:pt idx="360">
                  <c:v>9.7677675609280108</c:v>
                </c:pt>
                <c:pt idx="361">
                  <c:v>9.5668744475439382</c:v>
                </c:pt>
                <c:pt idx="362">
                  <c:v>9.7436603873219223</c:v>
                </c:pt>
                <c:pt idx="363">
                  <c:v>10.172997669639884</c:v>
                </c:pt>
                <c:pt idx="364">
                  <c:v>10.73435042646738</c:v>
                </c:pt>
                <c:pt idx="365">
                  <c:v>11.261264363857606</c:v>
                </c:pt>
                <c:pt idx="366">
                  <c:v>11.75718336375429</c:v>
                </c:pt>
                <c:pt idx="367">
                  <c:v>12.18881656736807</c:v>
                </c:pt>
                <c:pt idx="368">
                  <c:v>12.657184511714938</c:v>
                </c:pt>
                <c:pt idx="369">
                  <c:v>13.061266659778902</c:v>
                </c:pt>
                <c:pt idx="370">
                  <c:v>13.436649791645142</c:v>
                </c:pt>
                <c:pt idx="371">
                  <c:v>13.717900150382846</c:v>
                </c:pt>
                <c:pt idx="372">
                  <c:v>13.937160634133463</c:v>
                </c:pt>
                <c:pt idx="373">
                  <c:v>13.972747414218642</c:v>
                </c:pt>
                <c:pt idx="374">
                  <c:v>13.862543192019377</c:v>
                </c:pt>
                <c:pt idx="375">
                  <c:v>13.719048111030753</c:v>
                </c:pt>
                <c:pt idx="376">
                  <c:v>13.634099023085486</c:v>
                </c:pt>
                <c:pt idx="377">
                  <c:v>13.612287770775216</c:v>
                </c:pt>
                <c:pt idx="378">
                  <c:v>13.536522368013223</c:v>
                </c:pt>
                <c:pt idx="379">
                  <c:v>13.372363995362239</c:v>
                </c:pt>
                <c:pt idx="380">
                  <c:v>13.386139523137146</c:v>
                </c:pt>
                <c:pt idx="381">
                  <c:v>13.497491705984318</c:v>
                </c:pt>
                <c:pt idx="382">
                  <c:v>13.595068361056583</c:v>
                </c:pt>
                <c:pt idx="383">
                  <c:v>13.699532780016302</c:v>
                </c:pt>
                <c:pt idx="384">
                  <c:v>13.82351252999047</c:v>
                </c:pt>
                <c:pt idx="385">
                  <c:v>13.965859650331186</c:v>
                </c:pt>
                <c:pt idx="386">
                  <c:v>14.085247557713721</c:v>
                </c:pt>
                <c:pt idx="387">
                  <c:v>14.181676252138077</c:v>
                </c:pt>
                <c:pt idx="388">
                  <c:v>14.066880187347177</c:v>
                </c:pt>
                <c:pt idx="389">
                  <c:v>13.5973642823524</c:v>
                </c:pt>
                <c:pt idx="390">
                  <c:v>12.801827553351471</c:v>
                </c:pt>
                <c:pt idx="391">
                  <c:v>11.877719231784733</c:v>
                </c:pt>
                <c:pt idx="392">
                  <c:v>11.038559998163263</c:v>
                </c:pt>
                <c:pt idx="393">
                  <c:v>10.517385864012581</c:v>
                </c:pt>
                <c:pt idx="394">
                  <c:v>10.349783609417869</c:v>
                </c:pt>
                <c:pt idx="395">
                  <c:v>10.347487688122049</c:v>
                </c:pt>
                <c:pt idx="396">
                  <c:v>10.420957169588226</c:v>
                </c:pt>
                <c:pt idx="397">
                  <c:v>10.505906257533491</c:v>
                </c:pt>
                <c:pt idx="398">
                  <c:v>10.616110479732754</c:v>
                </c:pt>
                <c:pt idx="399">
                  <c:v>10.779120891735831</c:v>
                </c:pt>
                <c:pt idx="400">
                  <c:v>11.060371250473533</c:v>
                </c:pt>
                <c:pt idx="401">
                  <c:v>11.412795169381592</c:v>
                </c:pt>
                <c:pt idx="402">
                  <c:v>11.758331324402199</c:v>
                </c:pt>
                <c:pt idx="403">
                  <c:v>12.169301236353617</c:v>
                </c:pt>
                <c:pt idx="404">
                  <c:v>12.629633456165122</c:v>
                </c:pt>
                <c:pt idx="405">
                  <c:v>13.139327983836713</c:v>
                </c:pt>
                <c:pt idx="406">
                  <c:v>13.601956124944035</c:v>
                </c:pt>
                <c:pt idx="407">
                  <c:v>14.039329131797361</c:v>
                </c:pt>
                <c:pt idx="408">
                  <c:v>14.400936735888694</c:v>
                </c:pt>
                <c:pt idx="409">
                  <c:v>14.698258543697124</c:v>
                </c:pt>
                <c:pt idx="410">
                  <c:v>14.909483302912378</c:v>
                </c:pt>
                <c:pt idx="411">
                  <c:v>15.03001917094282</c:v>
                </c:pt>
                <c:pt idx="412">
                  <c:v>15.102340691761089</c:v>
                </c:pt>
                <c:pt idx="413">
                  <c:v>15.190733661650079</c:v>
                </c:pt>
                <c:pt idx="414">
                  <c:v>15.311269529680525</c:v>
                </c:pt>
                <c:pt idx="415">
                  <c:v>15.418029869936062</c:v>
                </c:pt>
                <c:pt idx="416">
                  <c:v>15.497239154641781</c:v>
                </c:pt>
                <c:pt idx="417">
                  <c:v>15.4742799416836</c:v>
                </c:pt>
                <c:pt idx="418">
                  <c:v>15.380147168555062</c:v>
                </c:pt>
                <c:pt idx="419">
                  <c:v>15.325045057455432</c:v>
                </c:pt>
                <c:pt idx="420">
                  <c:v>15.128743786662994</c:v>
                </c:pt>
                <c:pt idx="421">
                  <c:v>14.765988221923754</c:v>
                </c:pt>
                <c:pt idx="422">
                  <c:v>14.400936735888694</c:v>
                </c:pt>
                <c:pt idx="423">
                  <c:v>14.047364856332722</c:v>
                </c:pt>
                <c:pt idx="424">
                  <c:v>13.774150222130384</c:v>
                </c:pt>
                <c:pt idx="425">
                  <c:v>13.693792976776756</c:v>
                </c:pt>
                <c:pt idx="426">
                  <c:v>13.719048111030753</c:v>
                </c:pt>
                <c:pt idx="427">
                  <c:v>13.886650365625467</c:v>
                </c:pt>
                <c:pt idx="428">
                  <c:v>14.170196645658987</c:v>
                </c:pt>
                <c:pt idx="429">
                  <c:v>14.48129398124232</c:v>
                </c:pt>
                <c:pt idx="430">
                  <c:v>14.805018883952661</c:v>
                </c:pt>
                <c:pt idx="431">
                  <c:v>15.096600888521543</c:v>
                </c:pt>
                <c:pt idx="432">
                  <c:v>15.353744073653157</c:v>
                </c:pt>
                <c:pt idx="433">
                  <c:v>15.577596399995409</c:v>
                </c:pt>
                <c:pt idx="434">
                  <c:v>15.793413001802298</c:v>
                </c:pt>
                <c:pt idx="435">
                  <c:v>15.995454075834283</c:v>
                </c:pt>
                <c:pt idx="436">
                  <c:v>16.119433825808454</c:v>
                </c:pt>
                <c:pt idx="437">
                  <c:v>16.186015543387175</c:v>
                </c:pt>
                <c:pt idx="438">
                  <c:v>16.187163504035084</c:v>
                </c:pt>
                <c:pt idx="439">
                  <c:v>16.125173629048</c:v>
                </c:pt>
                <c:pt idx="440">
                  <c:v>16.029892895271551</c:v>
                </c:pt>
                <c:pt idx="441">
                  <c:v>15.992010193890556</c:v>
                </c:pt>
                <c:pt idx="442">
                  <c:v>15.900173342057835</c:v>
                </c:pt>
                <c:pt idx="443">
                  <c:v>15.793413001802298</c:v>
                </c:pt>
                <c:pt idx="444">
                  <c:v>15.672877133771857</c:v>
                </c:pt>
                <c:pt idx="445">
                  <c:v>15.558081068980957</c:v>
                </c:pt>
                <c:pt idx="446">
                  <c:v>15.439841122246332</c:v>
                </c:pt>
                <c:pt idx="447">
                  <c:v>15.356039994948974</c:v>
                </c:pt>
                <c:pt idx="448">
                  <c:v>15.328488939399159</c:v>
                </c:pt>
                <c:pt idx="449">
                  <c:v>15.365223680132246</c:v>
                </c:pt>
                <c:pt idx="450">
                  <c:v>15.481167705571053</c:v>
                </c:pt>
                <c:pt idx="451">
                  <c:v>15.618922983320134</c:v>
                </c:pt>
                <c:pt idx="452">
                  <c:v>15.752086418477576</c:v>
                </c:pt>
                <c:pt idx="453">
                  <c:v>15.798004844393933</c:v>
                </c:pt>
                <c:pt idx="454">
                  <c:v>15.884101892987108</c:v>
                </c:pt>
                <c:pt idx="455">
                  <c:v>15.899025381409928</c:v>
                </c:pt>
                <c:pt idx="456">
                  <c:v>15.901321302705743</c:v>
                </c:pt>
                <c:pt idx="457">
                  <c:v>15.905913145297381</c:v>
                </c:pt>
                <c:pt idx="458">
                  <c:v>15.938056043438833</c:v>
                </c:pt>
                <c:pt idx="459">
                  <c:v>16.001193879073824</c:v>
                </c:pt>
                <c:pt idx="460">
                  <c:v>16.025301052679914</c:v>
                </c:pt>
                <c:pt idx="461">
                  <c:v>16.111398101273089</c:v>
                </c:pt>
                <c:pt idx="462">
                  <c:v>16.155020605893633</c:v>
                </c:pt>
                <c:pt idx="463">
                  <c:v>16.244561536430531</c:v>
                </c:pt>
                <c:pt idx="464">
                  <c:v>16.299663647530164</c:v>
                </c:pt>
                <c:pt idx="465">
                  <c:v>16.265224828092894</c:v>
                </c:pt>
                <c:pt idx="466">
                  <c:v>16.165352251724812</c:v>
                </c:pt>
                <c:pt idx="467">
                  <c:v>16.013821446200826</c:v>
                </c:pt>
                <c:pt idx="468">
                  <c:v>15.841627349014479</c:v>
                </c:pt>
                <c:pt idx="469">
                  <c:v>15.6912445041384</c:v>
                </c:pt>
                <c:pt idx="470">
                  <c:v>15.584484163882863</c:v>
                </c:pt>
                <c:pt idx="471">
                  <c:v>15.512162643064597</c:v>
                </c:pt>
                <c:pt idx="472">
                  <c:v>15.362927758836427</c:v>
                </c:pt>
                <c:pt idx="473">
                  <c:v>15.181549976466808</c:v>
                </c:pt>
                <c:pt idx="474">
                  <c:v>14.899151657081196</c:v>
                </c:pt>
                <c:pt idx="475">
                  <c:v>14.631676826118399</c:v>
                </c:pt>
                <c:pt idx="476">
                  <c:v>14.353870349324424</c:v>
                </c:pt>
                <c:pt idx="477">
                  <c:v>14.08754347900954</c:v>
                </c:pt>
                <c:pt idx="478">
                  <c:v>13.837288057765379</c:v>
                </c:pt>
                <c:pt idx="479">
                  <c:v>13.574405069394221</c:v>
                </c:pt>
                <c:pt idx="480">
                  <c:v>13.261011812515067</c:v>
                </c:pt>
                <c:pt idx="481">
                  <c:v>13.024531919045815</c:v>
                </c:pt>
                <c:pt idx="482">
                  <c:v>12.724914189941568</c:v>
                </c:pt>
                <c:pt idx="483">
                  <c:v>12.441367909908049</c:v>
                </c:pt>
                <c:pt idx="484">
                  <c:v>12.133714456268438</c:v>
                </c:pt>
                <c:pt idx="485">
                  <c:v>11.877719231784733</c:v>
                </c:pt>
                <c:pt idx="486">
                  <c:v>11.66419855127366</c:v>
                </c:pt>
                <c:pt idx="487">
                  <c:v>11.487412611495678</c:v>
                </c:pt>
                <c:pt idx="488">
                  <c:v>11.361136940225688</c:v>
                </c:pt>
                <c:pt idx="489">
                  <c:v>11.268152127745061</c:v>
                </c:pt>
                <c:pt idx="490">
                  <c:v>11.110881518981529</c:v>
                </c:pt>
                <c:pt idx="491">
                  <c:v>10.783712734327466</c:v>
                </c:pt>
                <c:pt idx="492">
                  <c:v>10.299273340909872</c:v>
                </c:pt>
                <c:pt idx="493">
                  <c:v>9.6954460401097453</c:v>
                </c:pt>
                <c:pt idx="494">
                  <c:v>8.9699349106312631</c:v>
                </c:pt>
                <c:pt idx="495">
                  <c:v>8.196209433940604</c:v>
                </c:pt>
                <c:pt idx="496">
                  <c:v>7.4511829734476702</c:v>
                </c:pt>
                <c:pt idx="497">
                  <c:v>6.7199320407296446</c:v>
                </c:pt>
                <c:pt idx="498">
                  <c:v>6.1172527005774242</c:v>
                </c:pt>
                <c:pt idx="499">
                  <c:v>5.555899943749929</c:v>
                </c:pt>
                <c:pt idx="500">
                  <c:v>5.092123841994697</c:v>
                </c:pt>
                <c:pt idx="501">
                  <c:v>4.650158992549736</c:v>
                </c:pt>
                <c:pt idx="502">
                  <c:v>4.2690360574439508</c:v>
                </c:pt>
                <c:pt idx="503">
                  <c:v>3.8729896339153491</c:v>
                </c:pt>
                <c:pt idx="504">
                  <c:v>3.5320453214863794</c:v>
                </c:pt>
                <c:pt idx="505">
                  <c:v>3.2657184511714941</c:v>
                </c:pt>
                <c:pt idx="506">
                  <c:v>3.0143150692794256</c:v>
                </c:pt>
                <c:pt idx="507">
                  <c:v>2.8099780739516249</c:v>
                </c:pt>
                <c:pt idx="508">
                  <c:v>2.6492635832443665</c:v>
                </c:pt>
                <c:pt idx="509">
                  <c:v>2.5413552823409211</c:v>
                </c:pt>
                <c:pt idx="510">
                  <c:v>2.4621459976352011</c:v>
                </c:pt>
                <c:pt idx="511">
                  <c:v>2.3393142083089393</c:v>
                </c:pt>
                <c:pt idx="512">
                  <c:v>2.1785997176016809</c:v>
                </c:pt>
                <c:pt idx="513">
                  <c:v>2.0167372662465128</c:v>
                </c:pt>
                <c:pt idx="514">
                  <c:v>1.845691129708074</c:v>
                </c:pt>
                <c:pt idx="515">
                  <c:v>1.6746449931696341</c:v>
                </c:pt>
                <c:pt idx="516">
                  <c:v>1.5609968890266444</c:v>
                </c:pt>
                <c:pt idx="517">
                  <c:v>1.4473487848836539</c:v>
                </c:pt>
                <c:pt idx="518">
                  <c:v>1.4037262802631125</c:v>
                </c:pt>
                <c:pt idx="519">
                  <c:v>1.3692874608258427</c:v>
                </c:pt>
                <c:pt idx="520">
                  <c:v>1.3888027918402959</c:v>
                </c:pt>
                <c:pt idx="521">
                  <c:v>1.4232416112775657</c:v>
                </c:pt>
                <c:pt idx="522">
                  <c:v>1.4335732571087465</c:v>
                </c:pt>
                <c:pt idx="523">
                  <c:v>1.455384509419017</c:v>
                </c:pt>
                <c:pt idx="524">
                  <c:v>1.5116345811665577</c:v>
                </c:pt>
                <c:pt idx="525">
                  <c:v>1.5391856367163732</c:v>
                </c:pt>
                <c:pt idx="526">
                  <c:v>1.546073400603827</c:v>
                </c:pt>
                <c:pt idx="527">
                  <c:v>1.5529611644912813</c:v>
                </c:pt>
                <c:pt idx="528">
                  <c:v>1.5518132038433721</c:v>
                </c:pt>
                <c:pt idx="529">
                  <c:v>1.5288539908851924</c:v>
                </c:pt>
                <c:pt idx="530">
                  <c:v>1.4783437223771967</c:v>
                </c:pt>
                <c:pt idx="531">
                  <c:v>1.4370171390524731</c:v>
                </c:pt>
                <c:pt idx="532">
                  <c:v>1.4209456899817472</c:v>
                </c:pt>
                <c:pt idx="533">
                  <c:v>1.3979864770235675</c:v>
                </c:pt>
                <c:pt idx="534">
                  <c:v>1.4140579260942934</c:v>
                </c:pt>
                <c:pt idx="535">
                  <c:v>1.4347212177566553</c:v>
                </c:pt>
                <c:pt idx="536">
                  <c:v>1.4703079978418339</c:v>
                </c:pt>
                <c:pt idx="537">
                  <c:v>1.5380376760684644</c:v>
                </c:pt>
                <c:pt idx="538">
                  <c:v>1.5322978728289196</c:v>
                </c:pt>
                <c:pt idx="539">
                  <c:v>1.453088588123199</c:v>
                </c:pt>
                <c:pt idx="540">
                  <c:v>1.3784711460091148</c:v>
                </c:pt>
                <c:pt idx="541">
                  <c:v>1.2774506089931235</c:v>
                </c:pt>
                <c:pt idx="542">
                  <c:v>1.1775780326250418</c:v>
                </c:pt>
                <c:pt idx="543">
                  <c:v>1.0857411807923225</c:v>
                </c:pt>
                <c:pt idx="544">
                  <c:v>0.97898084053678647</c:v>
                </c:pt>
                <c:pt idx="545">
                  <c:v>0.89977155583106605</c:v>
                </c:pt>
                <c:pt idx="546">
                  <c:v>0.85614905121052454</c:v>
                </c:pt>
                <c:pt idx="547">
                  <c:v>0.85614905121052454</c:v>
                </c:pt>
                <c:pt idx="548">
                  <c:v>0.86303681509797836</c:v>
                </c:pt>
                <c:pt idx="549">
                  <c:v>0.89977155583106605</c:v>
                </c:pt>
                <c:pt idx="550">
                  <c:v>0.9720930766493322</c:v>
                </c:pt>
                <c:pt idx="551">
                  <c:v>1.0145676206219649</c:v>
                </c:pt>
                <c:pt idx="552">
                  <c:v>1.0845932201444133</c:v>
                </c:pt>
                <c:pt idx="553">
                  <c:v>1.1305116460607731</c:v>
                </c:pt>
                <c:pt idx="554">
                  <c:v>1.1982413242874035</c:v>
                </c:pt>
                <c:pt idx="555">
                  <c:v>1.2349760650204913</c:v>
                </c:pt>
                <c:pt idx="556">
                  <c:v>1.2889302154722135</c:v>
                </c:pt>
                <c:pt idx="557">
                  <c:v>1.3130373890783025</c:v>
                </c:pt>
                <c:pt idx="558">
                  <c:v>1.3256649562053013</c:v>
                </c:pt>
                <c:pt idx="559">
                  <c:v>1.3325527200927552</c:v>
                </c:pt>
                <c:pt idx="560">
                  <c:v>1.3497721298113901</c:v>
                </c:pt>
                <c:pt idx="561">
                  <c:v>1.3543639724030261</c:v>
                </c:pt>
                <c:pt idx="562">
                  <c:v>1.3509200904592988</c:v>
                </c:pt>
                <c:pt idx="563">
                  <c:v>1.3520680511072081</c:v>
                </c:pt>
                <c:pt idx="564">
                  <c:v>1.3669915395300249</c:v>
                </c:pt>
                <c:pt idx="565">
                  <c:v>1.4060222015589305</c:v>
                </c:pt>
                <c:pt idx="566">
                  <c:v>1.4117620047984756</c:v>
                </c:pt>
                <c:pt idx="567">
                  <c:v>1.4347212177566553</c:v>
                </c:pt>
                <c:pt idx="568">
                  <c:v>1.4393130603482911</c:v>
                </c:pt>
                <c:pt idx="569">
                  <c:v>1.4599763520106528</c:v>
                </c:pt>
                <c:pt idx="570">
                  <c:v>1.4726039191376521</c:v>
                </c:pt>
                <c:pt idx="571">
                  <c:v>1.4726039191376521</c:v>
                </c:pt>
                <c:pt idx="572">
                  <c:v>1.485231486264651</c:v>
                </c:pt>
                <c:pt idx="573">
                  <c:v>1.5116345811665577</c:v>
                </c:pt>
                <c:pt idx="574">
                  <c:v>1.5311499121810104</c:v>
                </c:pt>
                <c:pt idx="575">
                  <c:v>1.5345937941247374</c:v>
                </c:pt>
                <c:pt idx="576">
                  <c:v>1.5368897154205554</c:v>
                </c:pt>
                <c:pt idx="577">
                  <c:v>1.5483693218996455</c:v>
                </c:pt>
                <c:pt idx="578">
                  <c:v>1.5506652431954633</c:v>
                </c:pt>
                <c:pt idx="579">
                  <c:v>1.570180574209916</c:v>
                </c:pt>
                <c:pt idx="580">
                  <c:v>1.6757929538175431</c:v>
                </c:pt>
                <c:pt idx="581">
                  <c:v>1.8835738310890704</c:v>
                </c:pt>
                <c:pt idx="582">
                  <c:v>2.0913547083605968</c:v>
                </c:pt>
                <c:pt idx="583">
                  <c:v>2.2704365694343998</c:v>
                </c:pt>
                <c:pt idx="584">
                  <c:v>2.4644419189310187</c:v>
                </c:pt>
                <c:pt idx="585">
                  <c:v>2.5872737082572814</c:v>
                </c:pt>
                <c:pt idx="586">
                  <c:v>2.7365085924854498</c:v>
                </c:pt>
                <c:pt idx="587">
                  <c:v>2.8891873586573453</c:v>
                </c:pt>
                <c:pt idx="588">
                  <c:v>3.0108711873356984</c:v>
                </c:pt>
                <c:pt idx="589">
                  <c:v>3.1555142289722307</c:v>
                </c:pt>
                <c:pt idx="590">
                  <c:v>3.3288562868064888</c:v>
                </c:pt>
                <c:pt idx="591">
                  <c:v>3.5033463052886549</c:v>
                </c:pt>
                <c:pt idx="592">
                  <c:v>3.6881679696020022</c:v>
                </c:pt>
                <c:pt idx="593">
                  <c:v>3.8442906177176246</c:v>
                </c:pt>
                <c:pt idx="594">
                  <c:v>3.9556428005647963</c:v>
                </c:pt>
                <c:pt idx="595">
                  <c:v>4.0773266292431494</c:v>
                </c:pt>
                <c:pt idx="596">
                  <c:v>4.2793677032751312</c:v>
                </c:pt>
                <c:pt idx="597">
                  <c:v>4.5273272032234742</c:v>
                </c:pt>
                <c:pt idx="598">
                  <c:v>4.7626591360448165</c:v>
                </c:pt>
                <c:pt idx="599">
                  <c:v>5.016358439232703</c:v>
                </c:pt>
                <c:pt idx="600">
                  <c:v>5.3113843257453137</c:v>
                </c:pt>
                <c:pt idx="601">
                  <c:v>5.5650836289332002</c:v>
                </c:pt>
                <c:pt idx="602">
                  <c:v>5.8704411612769913</c:v>
                </c:pt>
                <c:pt idx="603">
                  <c:v>6.2240130408329604</c:v>
                </c:pt>
                <c:pt idx="604">
                  <c:v>6.6292431495448332</c:v>
                </c:pt>
                <c:pt idx="605">
                  <c:v>7.083835566116794</c:v>
                </c:pt>
                <c:pt idx="606">
                  <c:v>7.5085810058431202</c:v>
                </c:pt>
                <c:pt idx="607">
                  <c:v>7.8185303807785456</c:v>
                </c:pt>
                <c:pt idx="608">
                  <c:v>8.0527143529519805</c:v>
                </c:pt>
                <c:pt idx="609">
                  <c:v>8.2030971978280576</c:v>
                </c:pt>
                <c:pt idx="610">
                  <c:v>8.2926381283649597</c:v>
                </c:pt>
                <c:pt idx="611">
                  <c:v>8.2788626005900507</c:v>
                </c:pt>
                <c:pt idx="612">
                  <c:v>8.0905970543329762</c:v>
                </c:pt>
                <c:pt idx="613">
                  <c:v>7.74506089931237</c:v>
                </c:pt>
                <c:pt idx="614">
                  <c:v>7.1745244573016036</c:v>
                </c:pt>
                <c:pt idx="615">
                  <c:v>6.5959522907554735</c:v>
                </c:pt>
                <c:pt idx="616">
                  <c:v>6.209089552410143</c:v>
                </c:pt>
                <c:pt idx="617">
                  <c:v>6.1999058672268719</c:v>
                </c:pt>
                <c:pt idx="618">
                  <c:v>6.3640642398778562</c:v>
                </c:pt>
                <c:pt idx="619">
                  <c:v>6.4903399111478466</c:v>
                </c:pt>
                <c:pt idx="620">
                  <c:v>6.6005441333471087</c:v>
                </c:pt>
                <c:pt idx="621">
                  <c:v>6.7050085523068281</c:v>
                </c:pt>
                <c:pt idx="622">
                  <c:v>6.7291157259129157</c:v>
                </c:pt>
                <c:pt idx="623">
                  <c:v>6.7658504666460031</c:v>
                </c:pt>
                <c:pt idx="624">
                  <c:v>6.8163607351539994</c:v>
                </c:pt>
                <c:pt idx="625">
                  <c:v>6.9001618624513545</c:v>
                </c:pt>
                <c:pt idx="626">
                  <c:v>7.0493967466795251</c:v>
                </c:pt>
                <c:pt idx="627">
                  <c:v>7.0608763531586138</c:v>
                </c:pt>
                <c:pt idx="628">
                  <c:v>6.9185292328178996</c:v>
                </c:pt>
                <c:pt idx="629">
                  <c:v>6.6005441333471087</c:v>
                </c:pt>
                <c:pt idx="630">
                  <c:v>6.15628336260633</c:v>
                </c:pt>
                <c:pt idx="631">
                  <c:v>5.6511806775263747</c:v>
                </c:pt>
                <c:pt idx="632">
                  <c:v>5.0886799600509693</c:v>
                </c:pt>
                <c:pt idx="633">
                  <c:v>4.5365108884067453</c:v>
                </c:pt>
                <c:pt idx="634">
                  <c:v>4.0532194556370609</c:v>
                </c:pt>
                <c:pt idx="635">
                  <c:v>3.5963311177692834</c:v>
                </c:pt>
                <c:pt idx="636">
                  <c:v>3.1635499535075939</c:v>
                </c:pt>
                <c:pt idx="637">
                  <c:v>2.8168658378390794</c:v>
                </c:pt>
                <c:pt idx="638">
                  <c:v>2.529875675861831</c:v>
                </c:pt>
                <c:pt idx="639">
                  <c:v>2.2738804513781266</c:v>
                </c:pt>
                <c:pt idx="640">
                  <c:v>2.0603597708670547</c:v>
                </c:pt>
                <c:pt idx="641">
                  <c:v>1.8686503426662533</c:v>
                </c:pt>
                <c:pt idx="642">
                  <c:v>1.6689051899300891</c:v>
                </c:pt>
                <c:pt idx="643">
                  <c:v>1.5449254399559182</c:v>
                </c:pt>
                <c:pt idx="644">
                  <c:v>1.4175018080380206</c:v>
                </c:pt>
                <c:pt idx="645">
                  <c:v>1.2866342941763957</c:v>
                </c:pt>
                <c:pt idx="646">
                  <c:v>1.1810219145687684</c:v>
                </c:pt>
                <c:pt idx="647">
                  <c:v>1.0880371020881403</c:v>
                </c:pt>
                <c:pt idx="648">
                  <c:v>1.1879096784562226</c:v>
                </c:pt>
                <c:pt idx="649">
                  <c:v>1.5368897154205554</c:v>
                </c:pt>
                <c:pt idx="650">
                  <c:v>2.0144413449506953</c:v>
                </c:pt>
                <c:pt idx="651">
                  <c:v>2.5792379837219177</c:v>
                </c:pt>
                <c:pt idx="652">
                  <c:v>3.1543662683243219</c:v>
                </c:pt>
                <c:pt idx="653">
                  <c:v>3.6686526385875489</c:v>
                </c:pt>
                <c:pt idx="654">
                  <c:v>4.0807705111868771</c:v>
                </c:pt>
                <c:pt idx="655">
                  <c:v>4.4102352171367567</c:v>
                </c:pt>
                <c:pt idx="656">
                  <c:v>4.6432712286622815</c:v>
                </c:pt>
                <c:pt idx="657">
                  <c:v>4.7948020341862678</c:v>
                </c:pt>
                <c:pt idx="658">
                  <c:v>4.8797511221315339</c:v>
                </c:pt>
                <c:pt idx="659">
                  <c:v>4.9509246823018911</c:v>
                </c:pt>
                <c:pt idx="660">
                  <c:v>4.9784757378517064</c:v>
                </c:pt>
                <c:pt idx="661">
                  <c:v>5.0002869901619773</c:v>
                </c:pt>
                <c:pt idx="662">
                  <c:v>5.1058993697696042</c:v>
                </c:pt>
                <c:pt idx="663">
                  <c:v>5.250542411406137</c:v>
                </c:pt>
                <c:pt idx="664">
                  <c:v>5.396333413690579</c:v>
                </c:pt>
                <c:pt idx="665">
                  <c:v>5.4927621081149338</c:v>
                </c:pt>
                <c:pt idx="666">
                  <c:v>5.5719713928206547</c:v>
                </c:pt>
                <c:pt idx="667">
                  <c:v>5.6752878511324631</c:v>
                </c:pt>
                <c:pt idx="668">
                  <c:v>5.7567930571340016</c:v>
                </c:pt>
                <c:pt idx="669">
                  <c:v>5.7946757585149982</c:v>
                </c:pt>
                <c:pt idx="670">
                  <c:v>5.7430175293590935</c:v>
                </c:pt>
                <c:pt idx="671">
                  <c:v>5.6132979761453781</c:v>
                </c:pt>
                <c:pt idx="672">
                  <c:v>5.4514355247902104</c:v>
                </c:pt>
                <c:pt idx="673">
                  <c:v>5.2849812308434068</c:v>
                </c:pt>
                <c:pt idx="674">
                  <c:v>5.1036034484737858</c:v>
                </c:pt>
                <c:pt idx="675">
                  <c:v>4.8625317124128991</c:v>
                </c:pt>
                <c:pt idx="676">
                  <c:v>4.561766022660743</c:v>
                </c:pt>
                <c:pt idx="677">
                  <c:v>4.3000309949374937</c:v>
                </c:pt>
                <c:pt idx="678">
                  <c:v>4.0291122820309715</c:v>
                </c:pt>
                <c:pt idx="679">
                  <c:v>3.8132956802240825</c:v>
                </c:pt>
                <c:pt idx="680">
                  <c:v>3.6135505274879178</c:v>
                </c:pt>
                <c:pt idx="681">
                  <c:v>3.4436523515973878</c:v>
                </c:pt>
                <c:pt idx="682">
                  <c:v>3.2726062150589481</c:v>
                </c:pt>
                <c:pt idx="683">
                  <c:v>3.1566621896201403</c:v>
                </c:pt>
                <c:pt idx="684">
                  <c:v>3.1337029766619602</c:v>
                </c:pt>
                <c:pt idx="685">
                  <c:v>3.146330543788959</c:v>
                </c:pt>
                <c:pt idx="686">
                  <c:v>3.2094683794239534</c:v>
                </c:pt>
                <c:pt idx="687">
                  <c:v>3.3667389881874854</c:v>
                </c:pt>
                <c:pt idx="688">
                  <c:v>3.4815350529783844</c:v>
                </c:pt>
                <c:pt idx="689">
                  <c:v>3.5905913145297377</c:v>
                </c:pt>
                <c:pt idx="690">
                  <c:v>3.6101066455441906</c:v>
                </c:pt>
                <c:pt idx="691">
                  <c:v>3.5527086131487411</c:v>
                </c:pt>
                <c:pt idx="692">
                  <c:v>3.4608717613160223</c:v>
                </c:pt>
                <c:pt idx="693">
                  <c:v>3.3162287196794891</c:v>
                </c:pt>
                <c:pt idx="694">
                  <c:v>3.1440346224931406</c:v>
                </c:pt>
                <c:pt idx="695">
                  <c:v>2.9178863748550699</c:v>
                </c:pt>
                <c:pt idx="696">
                  <c:v>2.6928860878649079</c:v>
                </c:pt>
                <c:pt idx="697">
                  <c:v>2.4862531712412901</c:v>
                </c:pt>
                <c:pt idx="698">
                  <c:v>2.3427580902526661</c:v>
                </c:pt>
                <c:pt idx="699">
                  <c:v>2.1981150486161338</c:v>
                </c:pt>
                <c:pt idx="700">
                  <c:v>2.0890587870647797</c:v>
                </c:pt>
                <c:pt idx="701">
                  <c:v>2.0006658171757867</c:v>
                </c:pt>
                <c:pt idx="702">
                  <c:v>1.924900414413794</c:v>
                </c:pt>
                <c:pt idx="703">
                  <c:v>1.8939054769202508</c:v>
                </c:pt>
                <c:pt idx="704">
                  <c:v>1.8743901459057988</c:v>
                </c:pt>
                <c:pt idx="705">
                  <c:v>1.8422472477643468</c:v>
                </c:pt>
                <c:pt idx="706">
                  <c:v>1.8009206644396232</c:v>
                </c:pt>
                <c:pt idx="707">
                  <c:v>1.78140533342517</c:v>
                </c:pt>
                <c:pt idx="708">
                  <c:v>1.779109412129352</c:v>
                </c:pt>
                <c:pt idx="709">
                  <c:v>1.7699257269460804</c:v>
                </c:pt>
                <c:pt idx="710">
                  <c:v>1.7710736875939892</c:v>
                </c:pt>
                <c:pt idx="711">
                  <c:v>1.7584461204669903</c:v>
                </c:pt>
                <c:pt idx="712">
                  <c:v>1.7274511829734476</c:v>
                </c:pt>
                <c:pt idx="713">
                  <c:v>1.6953082848319958</c:v>
                </c:pt>
                <c:pt idx="714">
                  <c:v>1.6620174260426352</c:v>
                </c:pt>
                <c:pt idx="715">
                  <c:v>1.6413541343802733</c:v>
                </c:pt>
                <c:pt idx="716">
                  <c:v>1.5667366922661892</c:v>
                </c:pt>
                <c:pt idx="717">
                  <c:v>1.5368897154205554</c:v>
                </c:pt>
                <c:pt idx="718">
                  <c:v>1.4358691784045643</c:v>
                </c:pt>
                <c:pt idx="719">
                  <c:v>1.3979864770235675</c:v>
                </c:pt>
                <c:pt idx="720">
                  <c:v>1.3222210742615741</c:v>
                </c:pt>
                <c:pt idx="721">
                  <c:v>1.2946700187117586</c:v>
                </c:pt>
                <c:pt idx="722">
                  <c:v>1.2189046159497652</c:v>
                </c:pt>
                <c:pt idx="723">
                  <c:v>1.1902055997520404</c:v>
                </c:pt>
                <c:pt idx="724">
                  <c:v>1.1362514493003182</c:v>
                </c:pt>
                <c:pt idx="725">
                  <c:v>1.0937769053276853</c:v>
                </c:pt>
                <c:pt idx="726">
                  <c:v>1.0742615743132324</c:v>
                </c:pt>
                <c:pt idx="727">
                  <c:v>1.0145676206219649</c:v>
                </c:pt>
                <c:pt idx="728">
                  <c:v>0.97668491924096856</c:v>
                </c:pt>
                <c:pt idx="729">
                  <c:v>0.96750123405769639</c:v>
                </c:pt>
                <c:pt idx="730">
                  <c:v>0.94683794239533459</c:v>
                </c:pt>
                <c:pt idx="731">
                  <c:v>0.93421037526833584</c:v>
                </c:pt>
                <c:pt idx="732">
                  <c:v>0.89977155583106605</c:v>
                </c:pt>
                <c:pt idx="733">
                  <c:v>0.88370010676034005</c:v>
                </c:pt>
                <c:pt idx="734">
                  <c:v>0.87222050028125042</c:v>
                </c:pt>
                <c:pt idx="735">
                  <c:v>0.8710725396333413</c:v>
                </c:pt>
                <c:pt idx="736">
                  <c:v>0.86074089380216035</c:v>
                </c:pt>
                <c:pt idx="737">
                  <c:v>0.87336846092915921</c:v>
                </c:pt>
                <c:pt idx="738">
                  <c:v>0.90895524101433811</c:v>
                </c:pt>
                <c:pt idx="739">
                  <c:v>0.96520531276187849</c:v>
                </c:pt>
                <c:pt idx="740">
                  <c:v>1.0111237386782379</c:v>
                </c:pt>
                <c:pt idx="741">
                  <c:v>1.1064044724546842</c:v>
                </c:pt>
                <c:pt idx="742">
                  <c:v>1.2097209307664931</c:v>
                </c:pt>
                <c:pt idx="743">
                  <c:v>1.3107414677824845</c:v>
                </c:pt>
                <c:pt idx="744">
                  <c:v>1.3933946344319317</c:v>
                </c:pt>
                <c:pt idx="745">
                  <c:v>1.4427569422920181</c:v>
                </c:pt>
                <c:pt idx="746">
                  <c:v>1.5058947779270127</c:v>
                </c:pt>
                <c:pt idx="747">
                  <c:v>1.5380376760684644</c:v>
                </c:pt>
                <c:pt idx="748">
                  <c:v>1.5391856367163732</c:v>
                </c:pt>
                <c:pt idx="749">
                  <c:v>1.5414815580121912</c:v>
                </c:pt>
                <c:pt idx="750">
                  <c:v>1.5437774793080092</c:v>
                </c:pt>
                <c:pt idx="751">
                  <c:v>1.5518132038433721</c:v>
                </c:pt>
                <c:pt idx="752">
                  <c:v>1.572476495505734</c:v>
                </c:pt>
                <c:pt idx="753">
                  <c:v>1.6103591968867308</c:v>
                </c:pt>
                <c:pt idx="754">
                  <c:v>1.6402061737323643</c:v>
                </c:pt>
                <c:pt idx="755">
                  <c:v>1.6597215047468172</c:v>
                </c:pt>
                <c:pt idx="756">
                  <c:v>1.684976639000815</c:v>
                </c:pt>
                <c:pt idx="757">
                  <c:v>1.7331909862129926</c:v>
                </c:pt>
                <c:pt idx="758">
                  <c:v>1.7710736875939892</c:v>
                </c:pt>
                <c:pt idx="759">
                  <c:v>1.7871451366647151</c:v>
                </c:pt>
                <c:pt idx="760">
                  <c:v>1.805512507031259</c:v>
                </c:pt>
                <c:pt idx="761">
                  <c:v>1.8319156019331657</c:v>
                </c:pt>
                <c:pt idx="762">
                  <c:v>1.8238798773978029</c:v>
                </c:pt>
                <c:pt idx="763">
                  <c:v>1.803216585735441</c:v>
                </c:pt>
                <c:pt idx="764">
                  <c:v>1.7779614514814432</c:v>
                </c:pt>
                <c:pt idx="765">
                  <c:v>1.7745175695377162</c:v>
                </c:pt>
                <c:pt idx="766">
                  <c:v>1.7228593403818118</c:v>
                </c:pt>
                <c:pt idx="767">
                  <c:v>1.6861245996487242</c:v>
                </c:pt>
                <c:pt idx="768">
                  <c:v>1.6562776228030902</c:v>
                </c:pt>
                <c:pt idx="769">
                  <c:v>1.6459459769719094</c:v>
                </c:pt>
                <c:pt idx="770">
                  <c:v>1.6287265672532747</c:v>
                </c:pt>
                <c:pt idx="771">
                  <c:v>1.6126551181825486</c:v>
                </c:pt>
                <c:pt idx="772">
                  <c:v>1.5839561019848241</c:v>
                </c:pt>
                <c:pt idx="773">
                  <c:v>1.570180574209916</c:v>
                </c:pt>
                <c:pt idx="774">
                  <c:v>1.5575530070829171</c:v>
                </c:pt>
                <c:pt idx="775">
                  <c:v>1.5495172825475543</c:v>
                </c:pt>
                <c:pt idx="776">
                  <c:v>1.546073400603827</c:v>
                </c:pt>
                <c:pt idx="777">
                  <c:v>1.5093386598707399</c:v>
                </c:pt>
                <c:pt idx="778">
                  <c:v>1.461124312658562</c:v>
                </c:pt>
                <c:pt idx="779">
                  <c:v>1.4358691784045643</c:v>
                </c:pt>
                <c:pt idx="780">
                  <c:v>1.4335732571087465</c:v>
                </c:pt>
                <c:pt idx="781">
                  <c:v>1.4484967455315632</c:v>
                </c:pt>
                <c:pt idx="782">
                  <c:v>1.4691600371939251</c:v>
                </c:pt>
                <c:pt idx="783">
                  <c:v>1.5070427385749214</c:v>
                </c:pt>
                <c:pt idx="784">
                  <c:v>1.5288539908851924</c:v>
                </c:pt>
                <c:pt idx="785">
                  <c:v>1.5368897154205554</c:v>
                </c:pt>
                <c:pt idx="786">
                  <c:v>1.5449254399559182</c:v>
                </c:pt>
                <c:pt idx="787">
                  <c:v>1.5426295186601005</c:v>
                </c:pt>
                <c:pt idx="788">
                  <c:v>1.5391856367163732</c:v>
                </c:pt>
                <c:pt idx="789">
                  <c:v>1.5357417547726462</c:v>
                </c:pt>
                <c:pt idx="790">
                  <c:v>1.5391856367163732</c:v>
                </c:pt>
                <c:pt idx="791">
                  <c:v>1.5368897154205554</c:v>
                </c:pt>
                <c:pt idx="792">
                  <c:v>1.5449254399559182</c:v>
                </c:pt>
                <c:pt idx="793">
                  <c:v>1.5495172825475543</c:v>
                </c:pt>
                <c:pt idx="794">
                  <c:v>1.5506652431954633</c:v>
                </c:pt>
                <c:pt idx="795">
                  <c:v>1.5518132038433721</c:v>
                </c:pt>
                <c:pt idx="796">
                  <c:v>1.5518132038433721</c:v>
                </c:pt>
                <c:pt idx="797">
                  <c:v>1.5483693218996455</c:v>
                </c:pt>
                <c:pt idx="798">
                  <c:v>1.5552570857870993</c:v>
                </c:pt>
                <c:pt idx="799">
                  <c:v>1.5552570857870993</c:v>
                </c:pt>
                <c:pt idx="800">
                  <c:v>1.5564050464350079</c:v>
                </c:pt>
                <c:pt idx="801">
                  <c:v>1.5552570857870993</c:v>
                </c:pt>
                <c:pt idx="802">
                  <c:v>1.546073400603827</c:v>
                </c:pt>
                <c:pt idx="803">
                  <c:v>1.5437774793080092</c:v>
                </c:pt>
                <c:pt idx="804">
                  <c:v>1.5334458334768282</c:v>
                </c:pt>
                <c:pt idx="805">
                  <c:v>1.5196703057019207</c:v>
                </c:pt>
                <c:pt idx="806">
                  <c:v>1.5070427385749214</c:v>
                </c:pt>
                <c:pt idx="807">
                  <c:v>1.4714559584897429</c:v>
                </c:pt>
                <c:pt idx="808">
                  <c:v>1.457680430714835</c:v>
                </c:pt>
                <c:pt idx="809">
                  <c:v>1.4473487848836539</c:v>
                </c:pt>
                <c:pt idx="810">
                  <c:v>1.4347212177566553</c:v>
                </c:pt>
                <c:pt idx="811">
                  <c:v>1.4301293751650193</c:v>
                </c:pt>
                <c:pt idx="812">
                  <c:v>1.4266854932212922</c:v>
                </c:pt>
                <c:pt idx="813">
                  <c:v>1.4140579260942934</c:v>
                </c:pt>
                <c:pt idx="814">
                  <c:v>1.4014303589672945</c:v>
                </c:pt>
                <c:pt idx="815">
                  <c:v>1.3750272640653878</c:v>
                </c:pt>
                <c:pt idx="816">
                  <c:v>1.3578078543467531</c:v>
                </c:pt>
                <c:pt idx="817">
                  <c:v>1.3394404839802092</c:v>
                </c:pt>
                <c:pt idx="818">
                  <c:v>1.3245169955573921</c:v>
                </c:pt>
                <c:pt idx="819">
                  <c:v>1.3245169955573921</c:v>
                </c:pt>
                <c:pt idx="820">
                  <c:v>1.3222210742615741</c:v>
                </c:pt>
                <c:pt idx="821">
                  <c:v>1.3164812710220291</c:v>
                </c:pt>
                <c:pt idx="822">
                  <c:v>1.2923740974159408</c:v>
                </c:pt>
                <c:pt idx="823">
                  <c:v>1.261379159922398</c:v>
                </c:pt>
                <c:pt idx="824">
                  <c:v>1.2177566553018562</c:v>
                </c:pt>
                <c:pt idx="825">
                  <c:v>1.2016852062311303</c:v>
                </c:pt>
                <c:pt idx="826">
                  <c:v>1.1947974423436765</c:v>
                </c:pt>
                <c:pt idx="827">
                  <c:v>1.1569147409626799</c:v>
                </c:pt>
                <c:pt idx="828">
                  <c:v>1.0995167085672304</c:v>
                </c:pt>
                <c:pt idx="829">
                  <c:v>1.0891850627360495</c:v>
                </c:pt>
                <c:pt idx="830">
                  <c:v>1.0639299284820516</c:v>
                </c:pt>
                <c:pt idx="831">
                  <c:v>1.0030880141428753</c:v>
                </c:pt>
                <c:pt idx="832">
                  <c:v>0.97898084053678647</c:v>
                </c:pt>
                <c:pt idx="833">
                  <c:v>0.96635327340978761</c:v>
                </c:pt>
                <c:pt idx="834">
                  <c:v>0.94339406045160745</c:v>
                </c:pt>
                <c:pt idx="835">
                  <c:v>0.89862359518315726</c:v>
                </c:pt>
                <c:pt idx="836">
                  <c:v>0.86533273639379626</c:v>
                </c:pt>
                <c:pt idx="837">
                  <c:v>0.85729701185843332</c:v>
                </c:pt>
                <c:pt idx="838">
                  <c:v>0.8527051692667974</c:v>
                </c:pt>
                <c:pt idx="839">
                  <c:v>0.83663372019607152</c:v>
                </c:pt>
                <c:pt idx="840">
                  <c:v>0.80908266464625589</c:v>
                </c:pt>
                <c:pt idx="841">
                  <c:v>0.78038364844853114</c:v>
                </c:pt>
                <c:pt idx="842">
                  <c:v>0.76086831743407812</c:v>
                </c:pt>
                <c:pt idx="843">
                  <c:v>0.75053667160289728</c:v>
                </c:pt>
                <c:pt idx="844">
                  <c:v>0.74594482901126136</c:v>
                </c:pt>
                <c:pt idx="845">
                  <c:v>0.74594482901126136</c:v>
                </c:pt>
                <c:pt idx="846">
                  <c:v>0.74250094706753456</c:v>
                </c:pt>
                <c:pt idx="847">
                  <c:v>0.74364890771544345</c:v>
                </c:pt>
                <c:pt idx="848">
                  <c:v>0.74135298641962555</c:v>
                </c:pt>
                <c:pt idx="849">
                  <c:v>0.73905706512380764</c:v>
                </c:pt>
                <c:pt idx="850">
                  <c:v>0.72872541929262658</c:v>
                </c:pt>
                <c:pt idx="851">
                  <c:v>0.72757745864471757</c:v>
                </c:pt>
                <c:pt idx="852">
                  <c:v>0.72528153734889966</c:v>
                </c:pt>
                <c:pt idx="853">
                  <c:v>0.71839377346144562</c:v>
                </c:pt>
                <c:pt idx="854">
                  <c:v>0.7126539702219008</c:v>
                </c:pt>
                <c:pt idx="855">
                  <c:v>0.71954173410935462</c:v>
                </c:pt>
                <c:pt idx="856">
                  <c:v>0.72183765540517275</c:v>
                </c:pt>
                <c:pt idx="857">
                  <c:v>0.73331726188426261</c:v>
                </c:pt>
                <c:pt idx="858">
                  <c:v>0.7321693012363536</c:v>
                </c:pt>
                <c:pt idx="859">
                  <c:v>0.71609785216562771</c:v>
                </c:pt>
                <c:pt idx="860">
                  <c:v>0.72872541929262658</c:v>
                </c:pt>
                <c:pt idx="861">
                  <c:v>0.72757745864471757</c:v>
                </c:pt>
                <c:pt idx="862">
                  <c:v>0.71839377346144562</c:v>
                </c:pt>
                <c:pt idx="863">
                  <c:v>4.6836794434686718E-2</c:v>
                </c:pt>
                <c:pt idx="864">
                  <c:v>0.15015325274649582</c:v>
                </c:pt>
                <c:pt idx="865">
                  <c:v>0.21329108838149033</c:v>
                </c:pt>
                <c:pt idx="866">
                  <c:v>0.28446464855184761</c:v>
                </c:pt>
                <c:pt idx="867">
                  <c:v>0.37400557908874871</c:v>
                </c:pt>
                <c:pt idx="868">
                  <c:v>0.40040867399065555</c:v>
                </c:pt>
                <c:pt idx="869">
                  <c:v>0.43484749342792534</c:v>
                </c:pt>
                <c:pt idx="870">
                  <c:v>0.50028125035873772</c:v>
                </c:pt>
                <c:pt idx="871">
                  <c:v>0.51290881748573658</c:v>
                </c:pt>
                <c:pt idx="872">
                  <c:v>0.52209250266900853</c:v>
                </c:pt>
                <c:pt idx="873">
                  <c:v>0.55882724340209622</c:v>
                </c:pt>
                <c:pt idx="874">
                  <c:v>0.59670994478309292</c:v>
                </c:pt>
                <c:pt idx="875">
                  <c:v>0.62426100033290866</c:v>
                </c:pt>
                <c:pt idx="876">
                  <c:v>0.62885284292454446</c:v>
                </c:pt>
                <c:pt idx="877">
                  <c:v>0.63229672486827138</c:v>
                </c:pt>
                <c:pt idx="878">
                  <c:v>0.64262837069945233</c:v>
                </c:pt>
                <c:pt idx="879">
                  <c:v>0.66443962300972326</c:v>
                </c:pt>
                <c:pt idx="880">
                  <c:v>0.68854679661581197</c:v>
                </c:pt>
                <c:pt idx="881">
                  <c:v>0.69543456050326591</c:v>
                </c:pt>
                <c:pt idx="882">
                  <c:v>0.71380193086980981</c:v>
                </c:pt>
                <c:pt idx="883">
                  <c:v>0.70232232439071995</c:v>
                </c:pt>
                <c:pt idx="884">
                  <c:v>0.70002640309490183</c:v>
                </c:pt>
                <c:pt idx="885">
                  <c:v>0.69084271791162988</c:v>
                </c:pt>
                <c:pt idx="886">
                  <c:v>0.68510291467208506</c:v>
                </c:pt>
                <c:pt idx="887">
                  <c:v>0.68165903272835815</c:v>
                </c:pt>
                <c:pt idx="888">
                  <c:v>0.68051107208044892</c:v>
                </c:pt>
                <c:pt idx="889">
                  <c:v>0.68395495402417605</c:v>
                </c:pt>
                <c:pt idx="890">
                  <c:v>0.70347028503862885</c:v>
                </c:pt>
                <c:pt idx="891">
                  <c:v>0.71724581281353672</c:v>
                </c:pt>
                <c:pt idx="892">
                  <c:v>0.73790910447589841</c:v>
                </c:pt>
                <c:pt idx="893">
                  <c:v>0.73676114382798952</c:v>
                </c:pt>
                <c:pt idx="894">
                  <c:v>0.74479686836335268</c:v>
                </c:pt>
                <c:pt idx="895">
                  <c:v>0.75972035678616945</c:v>
                </c:pt>
                <c:pt idx="896">
                  <c:v>0.77693976650480412</c:v>
                </c:pt>
                <c:pt idx="897">
                  <c:v>0.80104694011089295</c:v>
                </c:pt>
                <c:pt idx="898">
                  <c:v>0.80334286140671085</c:v>
                </c:pt>
                <c:pt idx="899">
                  <c:v>0.81252654658998302</c:v>
                </c:pt>
                <c:pt idx="900">
                  <c:v>0.81597042853370971</c:v>
                </c:pt>
                <c:pt idx="901">
                  <c:v>0.81597042853370971</c:v>
                </c:pt>
                <c:pt idx="902">
                  <c:v>0.82056227112534597</c:v>
                </c:pt>
                <c:pt idx="903">
                  <c:v>0.81597042853370971</c:v>
                </c:pt>
                <c:pt idx="904">
                  <c:v>0.82056227112534597</c:v>
                </c:pt>
                <c:pt idx="905">
                  <c:v>0.81597042853370971</c:v>
                </c:pt>
                <c:pt idx="906">
                  <c:v>0.80678674335043798</c:v>
                </c:pt>
                <c:pt idx="907">
                  <c:v>0.8113785859420739</c:v>
                </c:pt>
                <c:pt idx="908">
                  <c:v>0.81711838918161883</c:v>
                </c:pt>
                <c:pt idx="909">
                  <c:v>0.81941431047743685</c:v>
                </c:pt>
                <c:pt idx="910">
                  <c:v>0.82056227112534597</c:v>
                </c:pt>
                <c:pt idx="911">
                  <c:v>0.82745003501279979</c:v>
                </c:pt>
                <c:pt idx="912">
                  <c:v>0.84237352343561656</c:v>
                </c:pt>
                <c:pt idx="913">
                  <c:v>0.84696536602725236</c:v>
                </c:pt>
                <c:pt idx="914">
                  <c:v>0.84581740537934358</c:v>
                </c:pt>
                <c:pt idx="915">
                  <c:v>0.85385312991470663</c:v>
                </c:pt>
                <c:pt idx="916">
                  <c:v>0.85500109056261531</c:v>
                </c:pt>
                <c:pt idx="917">
                  <c:v>0.85844497250634244</c:v>
                </c:pt>
                <c:pt idx="918">
                  <c:v>0.86648069704170538</c:v>
                </c:pt>
                <c:pt idx="919">
                  <c:v>0.86762865768961417</c:v>
                </c:pt>
                <c:pt idx="920">
                  <c:v>0.87566438222497711</c:v>
                </c:pt>
                <c:pt idx="921">
                  <c:v>0.88599602805615807</c:v>
                </c:pt>
                <c:pt idx="922">
                  <c:v>0.88255214611243138</c:v>
                </c:pt>
                <c:pt idx="923">
                  <c:v>0.88829194935197631</c:v>
                </c:pt>
                <c:pt idx="924">
                  <c:v>0.90780728036642899</c:v>
                </c:pt>
                <c:pt idx="925">
                  <c:v>0.92617465073297278</c:v>
                </c:pt>
                <c:pt idx="926">
                  <c:v>0.93765425721206286</c:v>
                </c:pt>
                <c:pt idx="927">
                  <c:v>0.91813892619760984</c:v>
                </c:pt>
                <c:pt idx="928">
                  <c:v>0.91469504425388282</c:v>
                </c:pt>
                <c:pt idx="929">
                  <c:v>0.92158280814133697</c:v>
                </c:pt>
                <c:pt idx="930">
                  <c:v>0.92043484749342774</c:v>
                </c:pt>
                <c:pt idx="931">
                  <c:v>0.94109813915578955</c:v>
                </c:pt>
                <c:pt idx="932">
                  <c:v>0.95372570628278841</c:v>
                </c:pt>
                <c:pt idx="933">
                  <c:v>0.9640573521139697</c:v>
                </c:pt>
                <c:pt idx="934">
                  <c:v>0.97438899794515055</c:v>
                </c:pt>
                <c:pt idx="935">
                  <c:v>0.97438899794515055</c:v>
                </c:pt>
                <c:pt idx="936">
                  <c:v>0.97094511600142352</c:v>
                </c:pt>
                <c:pt idx="937">
                  <c:v>0.9720930766493322</c:v>
                </c:pt>
                <c:pt idx="938">
                  <c:v>0.9720930766493322</c:v>
                </c:pt>
                <c:pt idx="939">
                  <c:v>0.97324103729724143</c:v>
                </c:pt>
                <c:pt idx="940">
                  <c:v>0.9720930766493322</c:v>
                </c:pt>
                <c:pt idx="941">
                  <c:v>0.95602162757860676</c:v>
                </c:pt>
                <c:pt idx="942">
                  <c:v>0.90321543777479307</c:v>
                </c:pt>
                <c:pt idx="943">
                  <c:v>0.86418477574588748</c:v>
                </c:pt>
                <c:pt idx="944">
                  <c:v>0.82859799566070858</c:v>
                </c:pt>
                <c:pt idx="945">
                  <c:v>0.81826634982952762</c:v>
                </c:pt>
                <c:pt idx="946">
                  <c:v>0.78612345168807618</c:v>
                </c:pt>
                <c:pt idx="947">
                  <c:v>0.76890404196944118</c:v>
                </c:pt>
                <c:pt idx="948">
                  <c:v>0.7700520026173503</c:v>
                </c:pt>
                <c:pt idx="949">
                  <c:v>0.7746438452089861</c:v>
                </c:pt>
                <c:pt idx="950">
                  <c:v>0.77923568780062202</c:v>
                </c:pt>
                <c:pt idx="951">
                  <c:v>0.80678674335043798</c:v>
                </c:pt>
                <c:pt idx="952">
                  <c:v>0.82400615306907266</c:v>
                </c:pt>
                <c:pt idx="953">
                  <c:v>0.83089391695652692</c:v>
                </c:pt>
                <c:pt idx="954">
                  <c:v>0.82400615306907266</c:v>
                </c:pt>
                <c:pt idx="955">
                  <c:v>0.81826634982952762</c:v>
                </c:pt>
                <c:pt idx="956">
                  <c:v>0.82285819242116387</c:v>
                </c:pt>
                <c:pt idx="957">
                  <c:v>0.79530713687134791</c:v>
                </c:pt>
                <c:pt idx="958">
                  <c:v>0.75053667160289728</c:v>
                </c:pt>
                <c:pt idx="959">
                  <c:v>0.75053667160289728</c:v>
                </c:pt>
                <c:pt idx="960">
                  <c:v>0.73790910447589841</c:v>
                </c:pt>
                <c:pt idx="961">
                  <c:v>0.74250094706753456</c:v>
                </c:pt>
                <c:pt idx="962">
                  <c:v>0.76890404196944118</c:v>
                </c:pt>
                <c:pt idx="963">
                  <c:v>0.80449082205462008</c:v>
                </c:pt>
                <c:pt idx="964">
                  <c:v>0.84811332667516159</c:v>
                </c:pt>
                <c:pt idx="965">
                  <c:v>0.92502669008506366</c:v>
                </c:pt>
                <c:pt idx="966">
                  <c:v>0.98472064377633151</c:v>
                </c:pt>
                <c:pt idx="967">
                  <c:v>1.0157155812698742</c:v>
                </c:pt>
                <c:pt idx="968">
                  <c:v>1.0134196599740561</c:v>
                </c:pt>
                <c:pt idx="969">
                  <c:v>0.97783287988887724</c:v>
                </c:pt>
                <c:pt idx="970">
                  <c:v>0.96176143081815135</c:v>
                </c:pt>
                <c:pt idx="971">
                  <c:v>0.87681234287288634</c:v>
                </c:pt>
                <c:pt idx="972">
                  <c:v>0.82285819242116387</c:v>
                </c:pt>
                <c:pt idx="973">
                  <c:v>0.73561318318008051</c:v>
                </c:pt>
                <c:pt idx="974">
                  <c:v>0.66788350495345017</c:v>
                </c:pt>
                <c:pt idx="975">
                  <c:v>0.62885284292454446</c:v>
                </c:pt>
                <c:pt idx="976">
                  <c:v>0.56571500728955004</c:v>
                </c:pt>
                <c:pt idx="977">
                  <c:v>0.5186486207252814</c:v>
                </c:pt>
                <c:pt idx="978">
                  <c:v>0.49109756517546582</c:v>
                </c:pt>
                <c:pt idx="979">
                  <c:v>0.43369953278001633</c:v>
                </c:pt>
                <c:pt idx="980">
                  <c:v>0.4015566346385645</c:v>
                </c:pt>
                <c:pt idx="981">
                  <c:v>0.38204130362411171</c:v>
                </c:pt>
                <c:pt idx="982">
                  <c:v>0.35219432677847801</c:v>
                </c:pt>
                <c:pt idx="983">
                  <c:v>0.3120157041016634</c:v>
                </c:pt>
                <c:pt idx="984">
                  <c:v>0.28331668790393866</c:v>
                </c:pt>
                <c:pt idx="985">
                  <c:v>0.28561260919975656</c:v>
                </c:pt>
                <c:pt idx="986">
                  <c:v>0.27068912077693985</c:v>
                </c:pt>
                <c:pt idx="987">
                  <c:v>0.24887786846666887</c:v>
                </c:pt>
                <c:pt idx="988">
                  <c:v>0.25461767170621391</c:v>
                </c:pt>
                <c:pt idx="989">
                  <c:v>0.24658194717085094</c:v>
                </c:pt>
                <c:pt idx="990">
                  <c:v>0.22132681291685311</c:v>
                </c:pt>
                <c:pt idx="991">
                  <c:v>0.2282145768043071</c:v>
                </c:pt>
                <c:pt idx="992">
                  <c:v>0.23051049810012503</c:v>
                </c:pt>
                <c:pt idx="993">
                  <c:v>0.22017885226894413</c:v>
                </c:pt>
                <c:pt idx="994">
                  <c:v>0.22477069486058021</c:v>
                </c:pt>
                <c:pt idx="995">
                  <c:v>0.22936253745221605</c:v>
                </c:pt>
                <c:pt idx="996">
                  <c:v>0.22936253745221605</c:v>
                </c:pt>
                <c:pt idx="997">
                  <c:v>0.22936253745221605</c:v>
                </c:pt>
                <c:pt idx="998">
                  <c:v>0.23510234069176109</c:v>
                </c:pt>
                <c:pt idx="999">
                  <c:v>0.238546222635488</c:v>
                </c:pt>
                <c:pt idx="1000">
                  <c:v>0.22591865550848916</c:v>
                </c:pt>
                <c:pt idx="1001">
                  <c:v>0.22362273421267123</c:v>
                </c:pt>
                <c:pt idx="1002">
                  <c:v>0.21443904902939931</c:v>
                </c:pt>
                <c:pt idx="1003">
                  <c:v>0.20869924578985427</c:v>
                </c:pt>
                <c:pt idx="1004">
                  <c:v>0.20869924578985427</c:v>
                </c:pt>
                <c:pt idx="1005">
                  <c:v>0.20869924578985427</c:v>
                </c:pt>
                <c:pt idx="1006">
                  <c:v>0.20755128514194532</c:v>
                </c:pt>
                <c:pt idx="1007">
                  <c:v>0.19262779671912836</c:v>
                </c:pt>
                <c:pt idx="1008">
                  <c:v>0.19721963931076442</c:v>
                </c:pt>
                <c:pt idx="1009">
                  <c:v>0.20181148190240028</c:v>
                </c:pt>
                <c:pt idx="1010">
                  <c:v>0.22706661615639812</c:v>
                </c:pt>
                <c:pt idx="1011">
                  <c:v>0.24543398652294199</c:v>
                </c:pt>
                <c:pt idx="1012">
                  <c:v>0.27413300272066671</c:v>
                </c:pt>
                <c:pt idx="1013">
                  <c:v>0.28331668790393866</c:v>
                </c:pt>
                <c:pt idx="1014">
                  <c:v>0.3108677434537544</c:v>
                </c:pt>
                <c:pt idx="1015">
                  <c:v>0.34415860224311501</c:v>
                </c:pt>
                <c:pt idx="1016">
                  <c:v>0.3717096577929308</c:v>
                </c:pt>
                <c:pt idx="1017">
                  <c:v>0.39007702815947465</c:v>
                </c:pt>
                <c:pt idx="1018">
                  <c:v>0.3992607133427466</c:v>
                </c:pt>
                <c:pt idx="1019">
                  <c:v>0.40270459528647345</c:v>
                </c:pt>
                <c:pt idx="1020">
                  <c:v>0.40500051658229164</c:v>
                </c:pt>
                <c:pt idx="1021">
                  <c:v>0.41992400500510835</c:v>
                </c:pt>
                <c:pt idx="1022">
                  <c:v>0.4314036114841982</c:v>
                </c:pt>
                <c:pt idx="1023">
                  <c:v>0.43255157213210721</c:v>
                </c:pt>
                <c:pt idx="1024">
                  <c:v>0.46010262768192295</c:v>
                </c:pt>
                <c:pt idx="1025">
                  <c:v>0.48765368323173874</c:v>
                </c:pt>
                <c:pt idx="1026">
                  <c:v>0.50716901424619154</c:v>
                </c:pt>
                <c:pt idx="1027">
                  <c:v>0.50716901424619154</c:v>
                </c:pt>
                <c:pt idx="1028">
                  <c:v>0.50946493554200967</c:v>
                </c:pt>
                <c:pt idx="1029">
                  <c:v>0.49798532906291965</c:v>
                </c:pt>
                <c:pt idx="1030">
                  <c:v>0.47502611610473994</c:v>
                </c:pt>
                <c:pt idx="1031">
                  <c:v>0.43484749342792534</c:v>
                </c:pt>
                <c:pt idx="1032">
                  <c:v>0.40385255593438246</c:v>
                </c:pt>
                <c:pt idx="1033">
                  <c:v>0.3912249888073836</c:v>
                </c:pt>
                <c:pt idx="1034">
                  <c:v>0.37285761844083976</c:v>
                </c:pt>
                <c:pt idx="1035">
                  <c:v>0.32808715317238929</c:v>
                </c:pt>
                <c:pt idx="1036">
                  <c:v>0.29479629438302851</c:v>
                </c:pt>
                <c:pt idx="1037">
                  <c:v>0.28216872725602971</c:v>
                </c:pt>
                <c:pt idx="1038">
                  <c:v>0.2718370814248488</c:v>
                </c:pt>
                <c:pt idx="1039">
                  <c:v>0.25002582911457782</c:v>
                </c:pt>
                <c:pt idx="1040">
                  <c:v>0.23165845874803398</c:v>
                </c:pt>
                <c:pt idx="1041">
                  <c:v>0.22936253745221605</c:v>
                </c:pt>
                <c:pt idx="1042">
                  <c:v>0.1983675999586734</c:v>
                </c:pt>
                <c:pt idx="1043">
                  <c:v>0.20410740319821841</c:v>
                </c:pt>
                <c:pt idx="1044">
                  <c:v>0.2109951670856722</c:v>
                </c:pt>
                <c:pt idx="1045">
                  <c:v>0.24543398652294199</c:v>
                </c:pt>
                <c:pt idx="1046">
                  <c:v>0.29020445179139265</c:v>
                </c:pt>
                <c:pt idx="1047">
                  <c:v>0.37974538232829375</c:v>
                </c:pt>
                <c:pt idx="1048">
                  <c:v>0.4291076901883803</c:v>
                </c:pt>
                <c:pt idx="1049">
                  <c:v>0.50602105359828253</c:v>
                </c:pt>
                <c:pt idx="1050">
                  <c:v>0.50716901424619154</c:v>
                </c:pt>
                <c:pt idx="1051">
                  <c:v>0.50831697489410055</c:v>
                </c:pt>
                <c:pt idx="1052">
                  <c:v>0.49568940776710169</c:v>
                </c:pt>
                <c:pt idx="1053">
                  <c:v>0.44977098185074205</c:v>
                </c:pt>
                <c:pt idx="1054">
                  <c:v>0.40844439852601849</c:v>
                </c:pt>
                <c:pt idx="1055">
                  <c:v>0.39696479204692864</c:v>
                </c:pt>
                <c:pt idx="1056">
                  <c:v>0.38318926427202066</c:v>
                </c:pt>
                <c:pt idx="1057">
                  <c:v>0.34530656289102402</c:v>
                </c:pt>
                <c:pt idx="1058">
                  <c:v>0.3292351138202983</c:v>
                </c:pt>
                <c:pt idx="1059">
                  <c:v>0.32234734993284431</c:v>
                </c:pt>
                <c:pt idx="1060">
                  <c:v>0.3315310351161162</c:v>
                </c:pt>
                <c:pt idx="1061">
                  <c:v>0.32579123187657116</c:v>
                </c:pt>
                <c:pt idx="1062">
                  <c:v>0.33038307446820725</c:v>
                </c:pt>
                <c:pt idx="1063">
                  <c:v>0.359082090665932</c:v>
                </c:pt>
                <c:pt idx="1064">
                  <c:v>0.43369953278001633</c:v>
                </c:pt>
                <c:pt idx="1065">
                  <c:v>0.64033244940363432</c:v>
                </c:pt>
                <c:pt idx="1066">
                  <c:v>0.96176143081815135</c:v>
                </c:pt>
                <c:pt idx="1067">
                  <c:v>1.2958179793596674</c:v>
                </c:pt>
                <c:pt idx="1068">
                  <c:v>1.5770683380973702</c:v>
                </c:pt>
                <c:pt idx="1069">
                  <c:v>1.8663544213704357</c:v>
                </c:pt>
                <c:pt idx="1070">
                  <c:v>2.094798590304324</c:v>
                </c:pt>
                <c:pt idx="1071">
                  <c:v>2.3358703263652121</c:v>
                </c:pt>
                <c:pt idx="1072">
                  <c:v>2.5402073216930123</c:v>
                </c:pt>
                <c:pt idx="1073">
                  <c:v>2.7617637267394475</c:v>
                </c:pt>
                <c:pt idx="1074">
                  <c:v>2.9672486827151565</c:v>
                </c:pt>
                <c:pt idx="1075">
                  <c:v>3.1624019928596852</c:v>
                </c:pt>
                <c:pt idx="1076">
                  <c:v>3.3644430668916669</c:v>
                </c:pt>
                <c:pt idx="1077">
                  <c:v>3.4987544626970188</c:v>
                </c:pt>
                <c:pt idx="1078">
                  <c:v>3.6640607959959133</c:v>
                </c:pt>
                <c:pt idx="1079">
                  <c:v>3.8201834441115357</c:v>
                </c:pt>
                <c:pt idx="1080">
                  <c:v>3.9579387218606148</c:v>
                </c:pt>
                <c:pt idx="1081">
                  <c:v>4.0899541963701482</c:v>
                </c:pt>
                <c:pt idx="1082">
                  <c:v>4.2288574347671366</c:v>
                </c:pt>
                <c:pt idx="1083">
                  <c:v>4.3298779717831275</c:v>
                </c:pt>
                <c:pt idx="1084">
                  <c:v>4.4113831777846659</c:v>
                </c:pt>
                <c:pt idx="1085">
                  <c:v>4.4825567379550231</c:v>
                </c:pt>
                <c:pt idx="1086">
                  <c:v>4.530771085167201</c:v>
                </c:pt>
                <c:pt idx="1087">
                  <c:v>4.5445466129421082</c:v>
                </c:pt>
                <c:pt idx="1088">
                  <c:v>4.5342149671109278</c:v>
                </c:pt>
                <c:pt idx="1089">
                  <c:v>4.5250312819276557</c:v>
                </c:pt>
                <c:pt idx="1090">
                  <c:v>4.4699291708280242</c:v>
                </c:pt>
                <c:pt idx="1091">
                  <c:v>4.4240107449116648</c:v>
                </c:pt>
                <c:pt idx="1092">
                  <c:v>4.4090872564888475</c:v>
                </c:pt>
                <c:pt idx="1093">
                  <c:v>4.4090872564888475</c:v>
                </c:pt>
                <c:pt idx="1094">
                  <c:v>4.3999035713055763</c:v>
                </c:pt>
                <c:pt idx="1095">
                  <c:v>4.4079392958409391</c:v>
                </c:pt>
                <c:pt idx="1096">
                  <c:v>4.4113831777846659</c:v>
                </c:pt>
                <c:pt idx="1097">
                  <c:v>4.4079392958409391</c:v>
                </c:pt>
                <c:pt idx="1098">
                  <c:v>4.3872760041785774</c:v>
                </c:pt>
                <c:pt idx="1099">
                  <c:v>4.3287300111352183</c:v>
                </c:pt>
                <c:pt idx="1100">
                  <c:v>4.2770717819793136</c:v>
                </c:pt>
                <c:pt idx="1101">
                  <c:v>4.177199205611231</c:v>
                </c:pt>
                <c:pt idx="1102">
                  <c:v>4.0784745898910586</c:v>
                </c:pt>
                <c:pt idx="1103">
                  <c:v>4.0038571477769738</c:v>
                </c:pt>
                <c:pt idx="1104">
                  <c:v>3.9636785251001592</c:v>
                </c:pt>
                <c:pt idx="1105">
                  <c:v>3.9556428005647963</c:v>
                </c:pt>
                <c:pt idx="1106">
                  <c:v>3.9544948399168875</c:v>
                </c:pt>
                <c:pt idx="1107">
                  <c:v>3.9544948399168875</c:v>
                </c:pt>
                <c:pt idx="1108">
                  <c:v>3.949902997325252</c:v>
                </c:pt>
                <c:pt idx="1109">
                  <c:v>3.9234999024233455</c:v>
                </c:pt>
                <c:pt idx="1110">
                  <c:v>3.8810253584507124</c:v>
                </c:pt>
                <c:pt idx="1111">
                  <c:v>3.8465865390134431</c:v>
                </c:pt>
                <c:pt idx="1112">
                  <c:v>3.775412978843085</c:v>
                </c:pt>
                <c:pt idx="1113">
                  <c:v>3.7237547496871808</c:v>
                </c:pt>
                <c:pt idx="1114">
                  <c:v>3.6215862520232807</c:v>
                </c:pt>
                <c:pt idx="1115">
                  <c:v>3.5194177543593805</c:v>
                </c:pt>
                <c:pt idx="1116">
                  <c:v>3.3862543192019383</c:v>
                </c:pt>
                <c:pt idx="1117">
                  <c:v>3.2622745692277668</c:v>
                </c:pt>
                <c:pt idx="1118">
                  <c:v>3.1578101502680491</c:v>
                </c:pt>
                <c:pt idx="1119">
                  <c:v>3.1199274488870525</c:v>
                </c:pt>
                <c:pt idx="1120">
                  <c:v>3.1141876456475073</c:v>
                </c:pt>
                <c:pt idx="1121">
                  <c:v>3.1371468586056874</c:v>
                </c:pt>
                <c:pt idx="1122">
                  <c:v>3.1509223863805951</c:v>
                </c:pt>
                <c:pt idx="1123">
                  <c:v>3.1646979141555032</c:v>
                </c:pt>
                <c:pt idx="1124">
                  <c:v>3.2266877891425887</c:v>
                </c:pt>
                <c:pt idx="1125">
                  <c:v>3.2680143724673121</c:v>
                </c:pt>
                <c:pt idx="1126">
                  <c:v>3.292121546073401</c:v>
                </c:pt>
                <c:pt idx="1127">
                  <c:v>3.3564073423563041</c:v>
                </c:pt>
                <c:pt idx="1128">
                  <c:v>3.3851063585540286</c:v>
                </c:pt>
                <c:pt idx="1129">
                  <c:v>3.3816624766103014</c:v>
                </c:pt>
                <c:pt idx="1130">
                  <c:v>3.3414838539334877</c:v>
                </c:pt>
                <c:pt idx="1131">
                  <c:v>3.2645704905235853</c:v>
                </c:pt>
                <c:pt idx="1132">
                  <c:v>3.1624019928596852</c:v>
                </c:pt>
                <c:pt idx="1133">
                  <c:v>3.060233495195785</c:v>
                </c:pt>
                <c:pt idx="1134">
                  <c:v>2.9718405253067921</c:v>
                </c:pt>
                <c:pt idx="1135">
                  <c:v>2.8903353193052546</c:v>
                </c:pt>
                <c:pt idx="1136">
                  <c:v>2.7433963563729038</c:v>
                </c:pt>
                <c:pt idx="1137">
                  <c:v>2.5987533147363706</c:v>
                </c:pt>
                <c:pt idx="1138">
                  <c:v>2.470181722170564</c:v>
                </c:pt>
                <c:pt idx="1139">
                  <c:v>2.3507938147880294</c:v>
                </c:pt>
                <c:pt idx="1140">
                  <c:v>2.245181435180402</c:v>
                </c:pt>
                <c:pt idx="1141">
                  <c:v>2.2371457106450392</c:v>
                </c:pt>
                <c:pt idx="1142">
                  <c:v>2.2440334745324932</c:v>
                </c:pt>
                <c:pt idx="1143">
                  <c:v>2.3209468379423948</c:v>
                </c:pt>
                <c:pt idx="1144">
                  <c:v>2.3829367129294812</c:v>
                </c:pt>
                <c:pt idx="1145">
                  <c:v>2.4805133680017444</c:v>
                </c:pt>
                <c:pt idx="1146">
                  <c:v>2.5700542985386456</c:v>
                </c:pt>
                <c:pt idx="1147">
                  <c:v>2.6974779304565444</c:v>
                </c:pt>
                <c:pt idx="1148">
                  <c:v>2.8294934049660783</c:v>
                </c:pt>
                <c:pt idx="1149">
                  <c:v>2.9856160530817006</c:v>
                </c:pt>
                <c:pt idx="1150">
                  <c:v>3.134850937309869</c:v>
                </c:pt>
                <c:pt idx="1151">
                  <c:v>3.2599786479319492</c:v>
                </c:pt>
                <c:pt idx="1152">
                  <c:v>3.371330830779121</c:v>
                </c:pt>
                <c:pt idx="1153">
                  <c:v>3.4321727451182977</c:v>
                </c:pt>
                <c:pt idx="1154">
                  <c:v>3.5010503839928373</c:v>
                </c:pt>
                <c:pt idx="1155">
                  <c:v>3.4999024233449276</c:v>
                </c:pt>
                <c:pt idx="1156">
                  <c:v>3.3874022798498471</c:v>
                </c:pt>
                <c:pt idx="1157">
                  <c:v>3.1830652845220468</c:v>
                </c:pt>
                <c:pt idx="1158">
                  <c:v>2.9328098632778872</c:v>
                </c:pt>
                <c:pt idx="1159">
                  <c:v>2.6848503633295446</c:v>
                </c:pt>
                <c:pt idx="1160">
                  <c:v>2.4552582337477471</c:v>
                </c:pt>
                <c:pt idx="1161">
                  <c:v>2.2176303796305858</c:v>
                </c:pt>
                <c:pt idx="1162">
                  <c:v>1.9983698958799694</c:v>
                </c:pt>
                <c:pt idx="1163">
                  <c:v>1.7894410579605331</c:v>
                </c:pt>
                <c:pt idx="1164">
                  <c:v>1.660869465394726</c:v>
                </c:pt>
                <c:pt idx="1165">
                  <c:v>1.6459459769719094</c:v>
                </c:pt>
                <c:pt idx="1166">
                  <c:v>1.7653338843544442</c:v>
                </c:pt>
                <c:pt idx="1167">
                  <c:v>1.9145687685826127</c:v>
                </c:pt>
                <c:pt idx="1168">
                  <c:v>2.1212016852062314</c:v>
                </c:pt>
                <c:pt idx="1169">
                  <c:v>2.3083192708153959</c:v>
                </c:pt>
                <c:pt idx="1170">
                  <c:v>2.4529623124519295</c:v>
                </c:pt>
                <c:pt idx="1171">
                  <c:v>2.525283833270195</c:v>
                </c:pt>
                <c:pt idx="1172">
                  <c:v>2.5792379837219177</c:v>
                </c:pt>
                <c:pt idx="1173">
                  <c:v>2.6136768031591879</c:v>
                </c:pt>
                <c:pt idx="1174">
                  <c:v>2.6733707568504554</c:v>
                </c:pt>
                <c:pt idx="1175">
                  <c:v>2.6905901665690903</c:v>
                </c:pt>
                <c:pt idx="1176">
                  <c:v>2.7055136549919072</c:v>
                </c:pt>
                <c:pt idx="1177">
                  <c:v>2.7365085924854498</c:v>
                </c:pt>
                <c:pt idx="1178">
                  <c:v>2.7181412221189061</c:v>
                </c:pt>
                <c:pt idx="1179">
                  <c:v>2.6917381272169991</c:v>
                </c:pt>
                <c:pt idx="1180">
                  <c:v>2.591865550848917</c:v>
                </c:pt>
                <c:pt idx="1181">
                  <c:v>2.4908450138329257</c:v>
                </c:pt>
                <c:pt idx="1182">
                  <c:v>2.3978602013522976</c:v>
                </c:pt>
                <c:pt idx="1183">
                  <c:v>2.2738804513781266</c:v>
                </c:pt>
                <c:pt idx="1184">
                  <c:v>2.1740078750100449</c:v>
                </c:pt>
                <c:pt idx="1185">
                  <c:v>2.0626556921628723</c:v>
                </c:pt>
                <c:pt idx="1186">
                  <c:v>1.9731147616259717</c:v>
                </c:pt>
                <c:pt idx="1187">
                  <c:v>1.8870177130327974</c:v>
                </c:pt>
                <c:pt idx="1188">
                  <c:v>1.8227319167498937</c:v>
                </c:pt>
                <c:pt idx="1189">
                  <c:v>1.7905890186084421</c:v>
                </c:pt>
                <c:pt idx="1190">
                  <c:v>1.779109412129352</c:v>
                </c:pt>
                <c:pt idx="1191">
                  <c:v>1.7779614514814432</c:v>
                </c:pt>
                <c:pt idx="1192">
                  <c:v>1.7768134908335342</c:v>
                </c:pt>
                <c:pt idx="1193">
                  <c:v>1.775665530185625</c:v>
                </c:pt>
                <c:pt idx="1194">
                  <c:v>1.7825532940730793</c:v>
                </c:pt>
                <c:pt idx="1195">
                  <c:v>1.7940329005521689</c:v>
                </c:pt>
                <c:pt idx="1196">
                  <c:v>1.8192880348061669</c:v>
                </c:pt>
                <c:pt idx="1197">
                  <c:v>1.8468390903559826</c:v>
                </c:pt>
                <c:pt idx="1198">
                  <c:v>1.8583186968350727</c:v>
                </c:pt>
                <c:pt idx="1199">
                  <c:v>1.8537268542434369</c:v>
                </c:pt>
                <c:pt idx="1200">
                  <c:v>1.8525788935955274</c:v>
                </c:pt>
                <c:pt idx="1201">
                  <c:v>1.8560227755392544</c:v>
                </c:pt>
                <c:pt idx="1202">
                  <c:v>1.8743901459057988</c:v>
                </c:pt>
                <c:pt idx="1203">
                  <c:v>1.8904615949765238</c:v>
                </c:pt>
                <c:pt idx="1204">
                  <c:v>1.8950534375681605</c:v>
                </c:pt>
                <c:pt idx="1205">
                  <c:v>1.9065330440472497</c:v>
                </c:pt>
                <c:pt idx="1206">
                  <c:v>1.9570433125552458</c:v>
                </c:pt>
                <c:pt idx="1207">
                  <c:v>1.9949260139362424</c:v>
                </c:pt>
                <c:pt idx="1208">
                  <c:v>2.0224770694860581</c:v>
                </c:pt>
                <c:pt idx="1209">
                  <c:v>2.0557679282754187</c:v>
                </c:pt>
                <c:pt idx="1210">
                  <c:v>2.090206747712688</c:v>
                </c:pt>
                <c:pt idx="1211">
                  <c:v>2.1016863541917781</c:v>
                </c:pt>
                <c:pt idx="1212">
                  <c:v>2.1062781967834141</c:v>
                </c:pt>
                <c:pt idx="1213">
                  <c:v>2.1051302361355053</c:v>
                </c:pt>
                <c:pt idx="1214">
                  <c:v>2.1051302361355053</c:v>
                </c:pt>
                <c:pt idx="1215">
                  <c:v>2.1131659606708681</c:v>
                </c:pt>
                <c:pt idx="1216">
                  <c:v>2.1407170162206843</c:v>
                </c:pt>
                <c:pt idx="1217">
                  <c:v>2.238293671292948</c:v>
                </c:pt>
                <c:pt idx="1218">
                  <c:v>2.3347223657173033</c:v>
                </c:pt>
                <c:pt idx="1219">
                  <c:v>2.4288551388458406</c:v>
                </c:pt>
                <c:pt idx="1220">
                  <c:v>2.5023246203120157</c:v>
                </c:pt>
                <c:pt idx="1221">
                  <c:v>2.6595952290755474</c:v>
                </c:pt>
                <c:pt idx="1222">
                  <c:v>2.8065341920078981</c:v>
                </c:pt>
                <c:pt idx="1223">
                  <c:v>2.9798762498421554</c:v>
                </c:pt>
                <c:pt idx="1224">
                  <c:v>3.1382948192535962</c:v>
                </c:pt>
                <c:pt idx="1225">
                  <c:v>3.1784734419304108</c:v>
                </c:pt>
                <c:pt idx="1226">
                  <c:v>3.1819173238741381</c:v>
                </c:pt>
                <c:pt idx="1227">
                  <c:v>3.1715856780429568</c:v>
                </c:pt>
                <c:pt idx="1228">
                  <c:v>3.1612540322117764</c:v>
                </c:pt>
                <c:pt idx="1229">
                  <c:v>3.1532183076764131</c:v>
                </c:pt>
                <c:pt idx="1230">
                  <c:v>3.1601060715638667</c:v>
                </c:pt>
                <c:pt idx="1231">
                  <c:v>3.1933969303532281</c:v>
                </c:pt>
                <c:pt idx="1232">
                  <c:v>3.2588306872840396</c:v>
                </c:pt>
                <c:pt idx="1233">
                  <c:v>3.2760500970026754</c:v>
                </c:pt>
                <c:pt idx="1234">
                  <c:v>3.3334481293981248</c:v>
                </c:pt>
                <c:pt idx="1235">
                  <c:v>3.3839583979061199</c:v>
                </c:pt>
                <c:pt idx="1236">
                  <c:v>3.3954380043852099</c:v>
                </c:pt>
                <c:pt idx="1237">
                  <c:v>3.4264329418787525</c:v>
                </c:pt>
                <c:pt idx="1238">
                  <c:v>3.4413564303015693</c:v>
                </c:pt>
                <c:pt idx="1239">
                  <c:v>3.4183972173433892</c:v>
                </c:pt>
                <c:pt idx="1240">
                  <c:v>3.3919941224414827</c:v>
                </c:pt>
                <c:pt idx="1241">
                  <c:v>3.3816624766103014</c:v>
                </c:pt>
                <c:pt idx="1242">
                  <c:v>3.296713388665037</c:v>
                </c:pt>
                <c:pt idx="1243">
                  <c:v>3.1888050877615912</c:v>
                </c:pt>
                <c:pt idx="1244">
                  <c:v>3.0338304002938785</c:v>
                </c:pt>
                <c:pt idx="1245">
                  <c:v>2.900666965136435</c:v>
                </c:pt>
                <c:pt idx="1246">
                  <c:v>2.7766872151622644</c:v>
                </c:pt>
                <c:pt idx="1247">
                  <c:v>2.6791105600900003</c:v>
                </c:pt>
                <c:pt idx="1248">
                  <c:v>2.5769420624261001</c:v>
                </c:pt>
                <c:pt idx="1249">
                  <c:v>2.5115083054952878</c:v>
                </c:pt>
                <c:pt idx="1250">
                  <c:v>2.4678858008747455</c:v>
                </c:pt>
                <c:pt idx="1251">
                  <c:v>2.4288551388458406</c:v>
                </c:pt>
                <c:pt idx="1252">
                  <c:v>2.3393142083089393</c:v>
                </c:pt>
                <c:pt idx="1253">
                  <c:v>2.2348497893492207</c:v>
                </c:pt>
                <c:pt idx="1254">
                  <c:v>2.1154618819666857</c:v>
                </c:pt>
                <c:pt idx="1255">
                  <c:v>1.9673749583864262</c:v>
                </c:pt>
                <c:pt idx="1256">
                  <c:v>1.7928849399042601</c:v>
                </c:pt>
                <c:pt idx="1257">
                  <c:v>1.6539817015072722</c:v>
                </c:pt>
                <c:pt idx="1258">
                  <c:v>1.5070427385749214</c:v>
                </c:pt>
                <c:pt idx="1259">
                  <c:v>1.3566598936988439</c:v>
                </c:pt>
                <c:pt idx="1260">
                  <c:v>1.2177566553018562</c:v>
                </c:pt>
                <c:pt idx="1261">
                  <c:v>1.0972207872714121</c:v>
                </c:pt>
                <c:pt idx="1262">
                  <c:v>0.99734821090333026</c:v>
                </c:pt>
                <c:pt idx="1263">
                  <c:v>0.89747563453524803</c:v>
                </c:pt>
                <c:pt idx="1264">
                  <c:v>0.83892964149188942</c:v>
                </c:pt>
                <c:pt idx="1265">
                  <c:v>0.75627647484244231</c:v>
                </c:pt>
                <c:pt idx="1266">
                  <c:v>0.73905706512380764</c:v>
                </c:pt>
                <c:pt idx="1267">
                  <c:v>0.7344652225321715</c:v>
                </c:pt>
                <c:pt idx="1268">
                  <c:v>0.76546016002571449</c:v>
                </c:pt>
                <c:pt idx="1269">
                  <c:v>0.84007760213979865</c:v>
                </c:pt>
                <c:pt idx="1270">
                  <c:v>0.85959293315425167</c:v>
                </c:pt>
                <c:pt idx="1271">
                  <c:v>0.84466944473143446</c:v>
                </c:pt>
                <c:pt idx="1272">
                  <c:v>0.78956733363180287</c:v>
                </c:pt>
                <c:pt idx="1273">
                  <c:v>0.74938871095498849</c:v>
                </c:pt>
                <c:pt idx="1274">
                  <c:v>0.73676114382798952</c:v>
                </c:pt>
                <c:pt idx="1275">
                  <c:v>0.71150600957399179</c:v>
                </c:pt>
                <c:pt idx="1276">
                  <c:v>0.67936311143254002</c:v>
                </c:pt>
                <c:pt idx="1277">
                  <c:v>0.64836817393899737</c:v>
                </c:pt>
                <c:pt idx="1278">
                  <c:v>0.65181205588272417</c:v>
                </c:pt>
                <c:pt idx="1279">
                  <c:v>0.68395495402417605</c:v>
                </c:pt>
                <c:pt idx="1280">
                  <c:v>0.73561318318008051</c:v>
                </c:pt>
                <c:pt idx="1281">
                  <c:v>0.76546016002571449</c:v>
                </c:pt>
                <c:pt idx="1282">
                  <c:v>0.84811332667516159</c:v>
                </c:pt>
                <c:pt idx="1283">
                  <c:v>0.86992457898543252</c:v>
                </c:pt>
                <c:pt idx="1284">
                  <c:v>0.95487366693069753</c:v>
                </c:pt>
                <c:pt idx="1285">
                  <c:v>1.0180115025656922</c:v>
                </c:pt>
                <c:pt idx="1286">
                  <c:v>1.0972207872714121</c:v>
                </c:pt>
                <c:pt idx="1287">
                  <c:v>1.1775780326250418</c:v>
                </c:pt>
                <c:pt idx="1288">
                  <c:v>1.2292362617809462</c:v>
                </c:pt>
                <c:pt idx="1289">
                  <c:v>1.3187771923178475</c:v>
                </c:pt>
                <c:pt idx="1290">
                  <c:v>1.3842109492486596</c:v>
                </c:pt>
                <c:pt idx="1291">
                  <c:v>1.4197977293338384</c:v>
                </c:pt>
                <c:pt idx="1292">
                  <c:v>1.3750272640653878</c:v>
                </c:pt>
                <c:pt idx="1293">
                  <c:v>1.3118894284303932</c:v>
                </c:pt>
                <c:pt idx="1294">
                  <c:v>1.2177566553018562</c:v>
                </c:pt>
                <c:pt idx="1295">
                  <c:v>1.1695423080896787</c:v>
                </c:pt>
                <c:pt idx="1296">
                  <c:v>1.0914809840318676</c:v>
                </c:pt>
                <c:pt idx="1297">
                  <c:v>1.0363788729322359</c:v>
                </c:pt>
                <c:pt idx="1298">
                  <c:v>1.0099757780303291</c:v>
                </c:pt>
                <c:pt idx="1299">
                  <c:v>1.0398227548759627</c:v>
                </c:pt>
                <c:pt idx="1300">
                  <c:v>1.0639299284820516</c:v>
                </c:pt>
                <c:pt idx="1301">
                  <c:v>1.0490064400592347</c:v>
                </c:pt>
                <c:pt idx="1302">
                  <c:v>1.0019400534949661</c:v>
                </c:pt>
                <c:pt idx="1303">
                  <c:v>0.99505228960751235</c:v>
                </c:pt>
                <c:pt idx="1304">
                  <c:v>1.0501544007071439</c:v>
                </c:pt>
                <c:pt idx="1305">
                  <c:v>1.1259198034691369</c:v>
                </c:pt>
                <c:pt idx="1306">
                  <c:v>1.261379159922398</c:v>
                </c:pt>
                <c:pt idx="1307">
                  <c:v>1.4243895719254742</c:v>
                </c:pt>
                <c:pt idx="1308">
                  <c:v>1.6620174260426352</c:v>
                </c:pt>
                <c:pt idx="1309">
                  <c:v>1.7802573727772613</c:v>
                </c:pt>
                <c:pt idx="1310">
                  <c:v>1.9627831157947904</c:v>
                </c:pt>
                <c:pt idx="1311">
                  <c:v>2.2302579467575847</c:v>
                </c:pt>
                <c:pt idx="1312">
                  <c:v>2.5459471249325571</c:v>
                </c:pt>
                <c:pt idx="1313">
                  <c:v>2.8995190044885266</c:v>
                </c:pt>
                <c:pt idx="1314">
                  <c:v>3.2381673956216779</c:v>
                </c:pt>
                <c:pt idx="1315">
                  <c:v>3.5366371640780154</c:v>
                </c:pt>
                <c:pt idx="1316">
                  <c:v>3.8018160737449924</c:v>
                </c:pt>
                <c:pt idx="1317">
                  <c:v>3.8867651616902577</c:v>
                </c:pt>
                <c:pt idx="1318">
                  <c:v>3.8362548931822618</c:v>
                </c:pt>
                <c:pt idx="1319">
                  <c:v>3.7122751432080907</c:v>
                </c:pt>
                <c:pt idx="1320">
                  <c:v>3.5377851247259251</c:v>
                </c:pt>
                <c:pt idx="1321">
                  <c:v>3.3793665553144843</c:v>
                </c:pt>
                <c:pt idx="1322">
                  <c:v>3.2037285761844085</c:v>
                </c:pt>
                <c:pt idx="1323">
                  <c:v>3.026942636406424</c:v>
                </c:pt>
                <c:pt idx="1324">
                  <c:v>2.8168658378390794</c:v>
                </c:pt>
                <c:pt idx="1325">
                  <c:v>2.6377839767652764</c:v>
                </c:pt>
                <c:pt idx="1326">
                  <c:v>2.4713296828184728</c:v>
                </c:pt>
                <c:pt idx="1327">
                  <c:v>2.3530897360838465</c:v>
                </c:pt>
                <c:pt idx="1328">
                  <c:v>2.2394416319408572</c:v>
                </c:pt>
                <c:pt idx="1329">
                  <c:v>2.1223496458541402</c:v>
                </c:pt>
                <c:pt idx="1330">
                  <c:v>2.0144413449506953</c:v>
                </c:pt>
                <c:pt idx="1331">
                  <c:v>1.8939054769202508</c:v>
                </c:pt>
                <c:pt idx="1332">
                  <c:v>1.775665530185625</c:v>
                </c:pt>
                <c:pt idx="1333">
                  <c:v>1.6551296621551814</c:v>
                </c:pt>
                <c:pt idx="1334">
                  <c:v>1.5472213612517363</c:v>
                </c:pt>
                <c:pt idx="1335">
                  <c:v>1.4324252964608373</c:v>
                </c:pt>
                <c:pt idx="1336">
                  <c:v>1.3256649562053013</c:v>
                </c:pt>
                <c:pt idx="1337">
                  <c:v>1.2246444191893102</c:v>
                </c:pt>
                <c:pt idx="1338">
                  <c:v>1.1534708590189529</c:v>
                </c:pt>
                <c:pt idx="1339">
                  <c:v>1.0903330233839583</c:v>
                </c:pt>
                <c:pt idx="1340">
                  <c:v>1.0834452594965045</c:v>
                </c:pt>
                <c:pt idx="1341">
                  <c:v>1.1098483543984112</c:v>
                </c:pt>
                <c:pt idx="1342">
                  <c:v>1.1902055997520404</c:v>
                </c:pt>
                <c:pt idx="1343">
                  <c:v>1.2074250094706751</c:v>
                </c:pt>
                <c:pt idx="1344">
                  <c:v>1.2005372455832215</c:v>
                </c:pt>
                <c:pt idx="1345">
                  <c:v>1.1546188196668616</c:v>
                </c:pt>
                <c:pt idx="1346">
                  <c:v>1.0903330233839583</c:v>
                </c:pt>
                <c:pt idx="1347">
                  <c:v>1.0467105187634169</c:v>
                </c:pt>
                <c:pt idx="1348">
                  <c:v>0.97668491924096856</c:v>
                </c:pt>
                <c:pt idx="1349">
                  <c:v>0.94454202109951668</c:v>
                </c:pt>
                <c:pt idx="1350">
                  <c:v>0.87566438222497711</c:v>
                </c:pt>
                <c:pt idx="1351">
                  <c:v>0.8527051692667974</c:v>
                </c:pt>
                <c:pt idx="1352">
                  <c:v>0.8113785859420739</c:v>
                </c:pt>
                <c:pt idx="1353">
                  <c:v>0.75627647484244231</c:v>
                </c:pt>
                <c:pt idx="1354">
                  <c:v>0.74364890771544345</c:v>
                </c:pt>
                <c:pt idx="1355">
                  <c:v>0.7310213405884447</c:v>
                </c:pt>
                <c:pt idx="1356">
                  <c:v>0.72413357670099066</c:v>
                </c:pt>
                <c:pt idx="1357">
                  <c:v>0.73331726188426261</c:v>
                </c:pt>
                <c:pt idx="1358">
                  <c:v>0.73905706512380764</c:v>
                </c:pt>
                <c:pt idx="1359">
                  <c:v>0.75053667160289728</c:v>
                </c:pt>
                <c:pt idx="1360">
                  <c:v>0.81826634982952762</c:v>
                </c:pt>
                <c:pt idx="1361">
                  <c:v>0.85500109056261531</c:v>
                </c:pt>
                <c:pt idx="1362">
                  <c:v>0.96176143081815135</c:v>
                </c:pt>
                <c:pt idx="1363">
                  <c:v>1.1121442756942292</c:v>
                </c:pt>
                <c:pt idx="1364">
                  <c:v>1.3337006807406642</c:v>
                </c:pt>
                <c:pt idx="1365">
                  <c:v>1.5472213612517363</c:v>
                </c:pt>
                <c:pt idx="1366">
                  <c:v>1.7653338843544442</c:v>
                </c:pt>
                <c:pt idx="1367">
                  <c:v>1.9237524537658852</c:v>
                </c:pt>
                <c:pt idx="1368">
                  <c:v>2.1016863541917781</c:v>
                </c:pt>
                <c:pt idx="1369">
                  <c:v>2.2348497893492207</c:v>
                </c:pt>
                <c:pt idx="1370">
                  <c:v>2.3324264444214848</c:v>
                </c:pt>
                <c:pt idx="1371">
                  <c:v>2.3381662476610305</c:v>
                </c:pt>
                <c:pt idx="1372">
                  <c:v>2.3106151921112144</c:v>
                </c:pt>
                <c:pt idx="1373">
                  <c:v>2.233701828701312</c:v>
                </c:pt>
                <c:pt idx="1374">
                  <c:v>2.118905763910413</c:v>
                </c:pt>
                <c:pt idx="1375">
                  <c:v>2.0064056204153324</c:v>
                </c:pt>
                <c:pt idx="1376">
                  <c:v>1.8789819884974346</c:v>
                </c:pt>
                <c:pt idx="1377">
                  <c:v>1.7687777662981712</c:v>
                </c:pt>
                <c:pt idx="1378">
                  <c:v>1.6459459769719094</c:v>
                </c:pt>
                <c:pt idx="1379">
                  <c:v>1.5449254399559182</c:v>
                </c:pt>
                <c:pt idx="1380">
                  <c:v>1.4393130603482911</c:v>
                </c:pt>
                <c:pt idx="1381">
                  <c:v>1.4209456899817472</c:v>
                </c:pt>
                <c:pt idx="1382">
                  <c:v>1.4266854932212922</c:v>
                </c:pt>
                <c:pt idx="1383">
                  <c:v>1.458828391362744</c:v>
                </c:pt>
                <c:pt idx="1384">
                  <c:v>1.6080632755909128</c:v>
                </c:pt>
                <c:pt idx="1385">
                  <c:v>1.7779614514814432</c:v>
                </c:pt>
                <c:pt idx="1386">
                  <c:v>1.8870177130327974</c:v>
                </c:pt>
                <c:pt idx="1387">
                  <c:v>1.9134208079347039</c:v>
                </c:pt>
                <c:pt idx="1388">
                  <c:v>1.9122728472867951</c:v>
                </c:pt>
                <c:pt idx="1389">
                  <c:v>1.8824258704411616</c:v>
                </c:pt>
                <c:pt idx="1390">
                  <c:v>1.7848492153688971</c:v>
                </c:pt>
                <c:pt idx="1391">
                  <c:v>1.7067878913110859</c:v>
                </c:pt>
                <c:pt idx="1392">
                  <c:v>1.6333184098449105</c:v>
                </c:pt>
                <c:pt idx="1393">
                  <c:v>1.5564050464350079</c:v>
                </c:pt>
                <c:pt idx="1394">
                  <c:v>1.4680120765460158</c:v>
                </c:pt>
                <c:pt idx="1395">
                  <c:v>1.4278334538692015</c:v>
                </c:pt>
                <c:pt idx="1396">
                  <c:v>1.3382925233323002</c:v>
                </c:pt>
                <c:pt idx="1397">
                  <c:v>1.2992618613033944</c:v>
                </c:pt>
                <c:pt idx="1398">
                  <c:v>1.2143127733581294</c:v>
                </c:pt>
                <c:pt idx="1399">
                  <c:v>1.1902055997520404</c:v>
                </c:pt>
                <c:pt idx="1400">
                  <c:v>1.1270677641170461</c:v>
                </c:pt>
                <c:pt idx="1401">
                  <c:v>1.0891850627360495</c:v>
                </c:pt>
                <c:pt idx="1402">
                  <c:v>1.0570421645945978</c:v>
                </c:pt>
                <c:pt idx="1403">
                  <c:v>1.0134196599740561</c:v>
                </c:pt>
                <c:pt idx="1404">
                  <c:v>0.97783287988887724</c:v>
                </c:pt>
                <c:pt idx="1405">
                  <c:v>0.9640573521139697</c:v>
                </c:pt>
                <c:pt idx="1406">
                  <c:v>0.93765425721206286</c:v>
                </c:pt>
                <c:pt idx="1407">
                  <c:v>0.891735831295703</c:v>
                </c:pt>
                <c:pt idx="1408">
                  <c:v>0.85844497250634244</c:v>
                </c:pt>
                <c:pt idx="1409">
                  <c:v>0.82974595630861769</c:v>
                </c:pt>
                <c:pt idx="1410">
                  <c:v>0.77119996326525908</c:v>
                </c:pt>
                <c:pt idx="1411">
                  <c:v>0.74824075030707937</c:v>
                </c:pt>
                <c:pt idx="1412">
                  <c:v>0.74135298641962555</c:v>
                </c:pt>
                <c:pt idx="1413">
                  <c:v>0.72987337994053569</c:v>
                </c:pt>
                <c:pt idx="1414">
                  <c:v>0.72642949799680856</c:v>
                </c:pt>
                <c:pt idx="1415">
                  <c:v>0.72757745864471757</c:v>
                </c:pt>
                <c:pt idx="1416">
                  <c:v>0.72757745864471757</c:v>
                </c:pt>
                <c:pt idx="1417">
                  <c:v>0.74824075030707937</c:v>
                </c:pt>
                <c:pt idx="1418">
                  <c:v>0.80793470399834677</c:v>
                </c:pt>
                <c:pt idx="1419">
                  <c:v>0.85385312991470663</c:v>
                </c:pt>
                <c:pt idx="1420">
                  <c:v>0.88140418546452215</c:v>
                </c:pt>
                <c:pt idx="1421">
                  <c:v>0.88829194935197631</c:v>
                </c:pt>
                <c:pt idx="1422">
                  <c:v>0.88370010676034005</c:v>
                </c:pt>
                <c:pt idx="1423">
                  <c:v>0.89403175259152101</c:v>
                </c:pt>
                <c:pt idx="1424">
                  <c:v>0.92158280814133697</c:v>
                </c:pt>
                <c:pt idx="1425">
                  <c:v>0.9697971553535143</c:v>
                </c:pt>
                <c:pt idx="1426">
                  <c:v>0.99390432895960323</c:v>
                </c:pt>
                <c:pt idx="1427">
                  <c:v>0.99734821090333026</c:v>
                </c:pt>
                <c:pt idx="1428">
                  <c:v>0.97668491924096856</c:v>
                </c:pt>
                <c:pt idx="1429">
                  <c:v>0.97438899794515055</c:v>
                </c:pt>
                <c:pt idx="1430">
                  <c:v>0.95142978498697051</c:v>
                </c:pt>
                <c:pt idx="1431">
                  <c:v>0.92273076878924576</c:v>
                </c:pt>
                <c:pt idx="1432">
                  <c:v>0.90551135907061109</c:v>
                </c:pt>
                <c:pt idx="1433">
                  <c:v>0.89632767388733892</c:v>
                </c:pt>
                <c:pt idx="1434">
                  <c:v>0.86877661833752329</c:v>
                </c:pt>
                <c:pt idx="1435">
                  <c:v>0.86188885445006957</c:v>
                </c:pt>
                <c:pt idx="1436">
                  <c:v>0.8504092479709795</c:v>
                </c:pt>
                <c:pt idx="1437">
                  <c:v>0.79415917622343912</c:v>
                </c:pt>
                <c:pt idx="1438">
                  <c:v>0.75627647484244231</c:v>
                </c:pt>
                <c:pt idx="1439">
                  <c:v>0.7344652225321715</c:v>
                </c:pt>
                <c:pt idx="1440">
                  <c:v>0.71839377346144562</c:v>
                </c:pt>
                <c:pt idx="1441">
                  <c:v>0.73905706512380764</c:v>
                </c:pt>
                <c:pt idx="1442">
                  <c:v>0.82974595630861769</c:v>
                </c:pt>
                <c:pt idx="1443">
                  <c:v>0.9284705720287908</c:v>
                </c:pt>
                <c:pt idx="1444">
                  <c:v>1.0122716993261471</c:v>
                </c:pt>
                <c:pt idx="1445">
                  <c:v>1.1638025048501337</c:v>
                </c:pt>
                <c:pt idx="1446">
                  <c:v>1.3359966020364822</c:v>
                </c:pt>
                <c:pt idx="1447">
                  <c:v>1.5472213612517363</c:v>
                </c:pt>
                <c:pt idx="1448">
                  <c:v>1.7056399306631767</c:v>
                </c:pt>
                <c:pt idx="1449">
                  <c:v>1.8663544213704357</c:v>
                </c:pt>
                <c:pt idx="1450">
                  <c:v>2.0121454236548768</c:v>
                </c:pt>
                <c:pt idx="1451">
                  <c:v>2.1751558356579537</c:v>
                </c:pt>
                <c:pt idx="1452">
                  <c:v>2.3427580902526661</c:v>
                </c:pt>
                <c:pt idx="1453">
                  <c:v>2.4598500763393827</c:v>
                </c:pt>
                <c:pt idx="1454">
                  <c:v>2.4942888957766529</c:v>
                </c:pt>
                <c:pt idx="1455">
                  <c:v>2.5172481087348322</c:v>
                </c:pt>
                <c:pt idx="1456">
                  <c:v>2.5310236365097407</c:v>
                </c:pt>
                <c:pt idx="1457">
                  <c:v>2.5069164629036518</c:v>
                </c:pt>
                <c:pt idx="1458">
                  <c:v>2.4655898795789284</c:v>
                </c:pt>
                <c:pt idx="1459">
                  <c:v>2.3588295393233922</c:v>
                </c:pt>
                <c:pt idx="1460">
                  <c:v>2.2704365694343998</c:v>
                </c:pt>
                <c:pt idx="1461">
                  <c:v>2.1567884652914096</c:v>
                </c:pt>
                <c:pt idx="1462">
                  <c:v>2.0787271412335984</c:v>
                </c:pt>
                <c:pt idx="1463">
                  <c:v>2.0018137778236964</c:v>
                </c:pt>
                <c:pt idx="1464">
                  <c:v>1.9122728472867951</c:v>
                </c:pt>
                <c:pt idx="1465">
                  <c:v>1.8766860672016161</c:v>
                </c:pt>
                <c:pt idx="1466">
                  <c:v>1.7997727037917139</c:v>
                </c:pt>
                <c:pt idx="1467">
                  <c:v>1.7710736875939892</c:v>
                </c:pt>
                <c:pt idx="1468">
                  <c:v>1.6780888751133611</c:v>
                </c:pt>
                <c:pt idx="1469">
                  <c:v>1.6310224885490925</c:v>
                </c:pt>
                <c:pt idx="1470">
                  <c:v>1.5552570857870993</c:v>
                </c:pt>
                <c:pt idx="1471">
                  <c:v>1.5208182663498295</c:v>
                </c:pt>
                <c:pt idx="1472">
                  <c:v>1.4473487848836539</c:v>
                </c:pt>
                <c:pt idx="1473">
                  <c:v>1.4071701622068395</c:v>
                </c:pt>
                <c:pt idx="1474">
                  <c:v>1.3256649562053013</c:v>
                </c:pt>
                <c:pt idx="1475">
                  <c:v>1.2900781761201228</c:v>
                </c:pt>
                <c:pt idx="1476">
                  <c:v>1.2028331668790393</c:v>
                </c:pt>
                <c:pt idx="1477">
                  <c:v>1.1890576391041314</c:v>
                </c:pt>
                <c:pt idx="1478">
                  <c:v>1.1534708590189529</c:v>
                </c:pt>
                <c:pt idx="1479">
                  <c:v>1.1236238821733189</c:v>
                </c:pt>
                <c:pt idx="1480">
                  <c:v>1.1006646692151392</c:v>
                </c:pt>
                <c:pt idx="1481">
                  <c:v>1.0857411807923225</c:v>
                </c:pt>
                <c:pt idx="1482">
                  <c:v>1.0352309122843268</c:v>
                </c:pt>
                <c:pt idx="1483">
                  <c:v>0.97094511600142352</c:v>
                </c:pt>
                <c:pt idx="1484">
                  <c:v>0.91699096554970105</c:v>
                </c:pt>
                <c:pt idx="1485">
                  <c:v>0.86418477574588748</c:v>
                </c:pt>
                <c:pt idx="1486">
                  <c:v>0.84352148408352567</c:v>
                </c:pt>
                <c:pt idx="1487">
                  <c:v>0.81482246788580093</c:v>
                </c:pt>
                <c:pt idx="1488">
                  <c:v>0.78153160909643993</c:v>
                </c:pt>
                <c:pt idx="1489">
                  <c:v>0.75857239613826022</c:v>
                </c:pt>
                <c:pt idx="1490">
                  <c:v>0.75972035678616945</c:v>
                </c:pt>
                <c:pt idx="1491">
                  <c:v>0.78153160909643993</c:v>
                </c:pt>
                <c:pt idx="1492">
                  <c:v>0.84696536602725236</c:v>
                </c:pt>
                <c:pt idx="1493">
                  <c:v>0.86074089380216035</c:v>
                </c:pt>
                <c:pt idx="1494">
                  <c:v>0.90780728036642899</c:v>
                </c:pt>
                <c:pt idx="1495">
                  <c:v>0.96520531276187849</c:v>
                </c:pt>
                <c:pt idx="1496">
                  <c:v>0.97438899794515055</c:v>
                </c:pt>
                <c:pt idx="1497">
                  <c:v>1.0053839354386933</c:v>
                </c:pt>
                <c:pt idx="1498">
                  <c:v>1.0650778891299606</c:v>
                </c:pt>
                <c:pt idx="1499">
                  <c:v>1.0834452594965045</c:v>
                </c:pt>
                <c:pt idx="1500">
                  <c:v>1.0868891414402313</c:v>
                </c:pt>
                <c:pt idx="1501">
                  <c:v>1.0857411807923225</c:v>
                </c:pt>
                <c:pt idx="1502">
                  <c:v>1.0868891414402313</c:v>
                </c:pt>
                <c:pt idx="1503">
                  <c:v>1.0777054562569595</c:v>
                </c:pt>
                <c:pt idx="1504">
                  <c:v>1.0777054562569595</c:v>
                </c:pt>
                <c:pt idx="1505">
                  <c:v>1.0627819678341428</c:v>
                </c:pt>
                <c:pt idx="1506">
                  <c:v>1.0604860465383248</c:v>
                </c:pt>
                <c:pt idx="1507">
                  <c:v>1.0731136136653237</c:v>
                </c:pt>
                <c:pt idx="1508">
                  <c:v>1.0731136136653237</c:v>
                </c:pt>
                <c:pt idx="1509">
                  <c:v>1.0604860465383248</c:v>
                </c:pt>
                <c:pt idx="1510">
                  <c:v>1.0662258497778694</c:v>
                </c:pt>
                <c:pt idx="1511">
                  <c:v>1.0535982826508705</c:v>
                </c:pt>
                <c:pt idx="1512">
                  <c:v>1.0604860465383248</c:v>
                </c:pt>
                <c:pt idx="1513">
                  <c:v>1.0317870303406</c:v>
                </c:pt>
                <c:pt idx="1514">
                  <c:v>0.99734821090333026</c:v>
                </c:pt>
                <c:pt idx="1515">
                  <c:v>0.9720930766493322</c:v>
                </c:pt>
                <c:pt idx="1516">
                  <c:v>0.94798590304324382</c:v>
                </c:pt>
                <c:pt idx="1517">
                  <c:v>0.88370010676034005</c:v>
                </c:pt>
                <c:pt idx="1518">
                  <c:v>0.85959293315425167</c:v>
                </c:pt>
                <c:pt idx="1519">
                  <c:v>0.83548575954816273</c:v>
                </c:pt>
                <c:pt idx="1520">
                  <c:v>0.77693976650480412</c:v>
                </c:pt>
                <c:pt idx="1521">
                  <c:v>0.75168463225080639</c:v>
                </c:pt>
                <c:pt idx="1522">
                  <c:v>0.73676114382798952</c:v>
                </c:pt>
                <c:pt idx="1523">
                  <c:v>0.72068969475726374</c:v>
                </c:pt>
                <c:pt idx="1524">
                  <c:v>0.68625087531999396</c:v>
                </c:pt>
                <c:pt idx="1525">
                  <c:v>0.66903146560135907</c:v>
                </c:pt>
                <c:pt idx="1526">
                  <c:v>0.64607225264317936</c:v>
                </c:pt>
                <c:pt idx="1527">
                  <c:v>0.64148041005154333</c:v>
                </c:pt>
                <c:pt idx="1528">
                  <c:v>0.63000080357245347</c:v>
                </c:pt>
                <c:pt idx="1529">
                  <c:v>0.63918448875572542</c:v>
                </c:pt>
                <c:pt idx="1530">
                  <c:v>0.66903146560135907</c:v>
                </c:pt>
                <c:pt idx="1531">
                  <c:v>0.73676114382798952</c:v>
                </c:pt>
                <c:pt idx="1532">
                  <c:v>0.74824075030707937</c:v>
                </c:pt>
                <c:pt idx="1533">
                  <c:v>0.75283259289871518</c:v>
                </c:pt>
                <c:pt idx="1534">
                  <c:v>0.75398055354662441</c:v>
                </c:pt>
                <c:pt idx="1535">
                  <c:v>0.76201627808198735</c:v>
                </c:pt>
                <c:pt idx="1536">
                  <c:v>0.76431219937780526</c:v>
                </c:pt>
                <c:pt idx="1537">
                  <c:v>0.77923568780062202</c:v>
                </c:pt>
                <c:pt idx="1538">
                  <c:v>0.82515411371698189</c:v>
                </c:pt>
                <c:pt idx="1539">
                  <c:v>0.83892964149188942</c:v>
                </c:pt>
                <c:pt idx="1540">
                  <c:v>0.84466944473143446</c:v>
                </c:pt>
                <c:pt idx="1541">
                  <c:v>0.86188885445006957</c:v>
                </c:pt>
                <c:pt idx="1542">
                  <c:v>0.87681234287288634</c:v>
                </c:pt>
                <c:pt idx="1543">
                  <c:v>0.92961853267669992</c:v>
                </c:pt>
                <c:pt idx="1544">
                  <c:v>0.94913386369115249</c:v>
                </c:pt>
                <c:pt idx="1545">
                  <c:v>0.96635327340978761</c:v>
                </c:pt>
                <c:pt idx="1546">
                  <c:v>0.9697971553535143</c:v>
                </c:pt>
                <c:pt idx="1547">
                  <c:v>0.97324103729724143</c:v>
                </c:pt>
                <c:pt idx="1548">
                  <c:v>0.9720930766493322</c:v>
                </c:pt>
                <c:pt idx="1549">
                  <c:v>0.9720930766493322</c:v>
                </c:pt>
                <c:pt idx="1550">
                  <c:v>0.93995017850788076</c:v>
                </c:pt>
                <c:pt idx="1551">
                  <c:v>0.88140418546452215</c:v>
                </c:pt>
                <c:pt idx="1552">
                  <c:v>0.83548575954816273</c:v>
                </c:pt>
                <c:pt idx="1553">
                  <c:v>0.75283259289871518</c:v>
                </c:pt>
                <c:pt idx="1554">
                  <c:v>0.7126539702219008</c:v>
                </c:pt>
                <c:pt idx="1555">
                  <c:v>0.65066409523481528</c:v>
                </c:pt>
                <c:pt idx="1556">
                  <c:v>0.62540896098081766</c:v>
                </c:pt>
                <c:pt idx="1557">
                  <c:v>0.60589362996636476</c:v>
                </c:pt>
                <c:pt idx="1558">
                  <c:v>0.61737323644545461</c:v>
                </c:pt>
                <c:pt idx="1559">
                  <c:v>0.61966915774127262</c:v>
                </c:pt>
                <c:pt idx="1560">
                  <c:v>0.64033244940363432</c:v>
                </c:pt>
                <c:pt idx="1561">
                  <c:v>0.65869981977017822</c:v>
                </c:pt>
                <c:pt idx="1562">
                  <c:v>0.69887844244699282</c:v>
                </c:pt>
                <c:pt idx="1563">
                  <c:v>0.72757745864471757</c:v>
                </c:pt>
                <c:pt idx="1564">
                  <c:v>0.74250094706753456</c:v>
                </c:pt>
                <c:pt idx="1565">
                  <c:v>0.75742443549035143</c:v>
                </c:pt>
                <c:pt idx="1566">
                  <c:v>0.78497549104016706</c:v>
                </c:pt>
                <c:pt idx="1567">
                  <c:v>0.80908266464625589</c:v>
                </c:pt>
                <c:pt idx="1568">
                  <c:v>0.80449082205462008</c:v>
                </c:pt>
                <c:pt idx="1569">
                  <c:v>0.79415917622343912</c:v>
                </c:pt>
                <c:pt idx="1570">
                  <c:v>0.7723479239131682</c:v>
                </c:pt>
                <c:pt idx="1571">
                  <c:v>0.74824075030707937</c:v>
                </c:pt>
                <c:pt idx="1572">
                  <c:v>0.72872541929262658</c:v>
                </c:pt>
                <c:pt idx="1573">
                  <c:v>0.71494989151771871</c:v>
                </c:pt>
                <c:pt idx="1574">
                  <c:v>0.68280699337626716</c:v>
                </c:pt>
                <c:pt idx="1575">
                  <c:v>0.66329166236181425</c:v>
                </c:pt>
                <c:pt idx="1576">
                  <c:v>0.6529600165306334</c:v>
                </c:pt>
                <c:pt idx="1577">
                  <c:v>0.64607225264317936</c:v>
                </c:pt>
                <c:pt idx="1578">
                  <c:v>0.63803652810781641</c:v>
                </c:pt>
                <c:pt idx="1579">
                  <c:v>0.64951613458690627</c:v>
                </c:pt>
                <c:pt idx="1580">
                  <c:v>0.66099574106599612</c:v>
                </c:pt>
                <c:pt idx="1581">
                  <c:v>0.68854679661581197</c:v>
                </c:pt>
                <c:pt idx="1582">
                  <c:v>0.70806212763026477</c:v>
                </c:pt>
                <c:pt idx="1583">
                  <c:v>0.68625087531999396</c:v>
                </c:pt>
                <c:pt idx="1584">
                  <c:v>0.65755185912226921</c:v>
                </c:pt>
                <c:pt idx="1585">
                  <c:v>0.63803652810781641</c:v>
                </c:pt>
                <c:pt idx="1586">
                  <c:v>0.62655692162872656</c:v>
                </c:pt>
                <c:pt idx="1587">
                  <c:v>0.60933751191009167</c:v>
                </c:pt>
                <c:pt idx="1588">
                  <c:v>0.56456704664164103</c:v>
                </c:pt>
                <c:pt idx="1589">
                  <c:v>0.5186486207252814</c:v>
                </c:pt>
                <c:pt idx="1590">
                  <c:v>0.51061289618991867</c:v>
                </c:pt>
                <c:pt idx="1591">
                  <c:v>0.49683736841501064</c:v>
                </c:pt>
                <c:pt idx="1592">
                  <c:v>0.44403117861119723</c:v>
                </c:pt>
                <c:pt idx="1593">
                  <c:v>0.41992400500510835</c:v>
                </c:pt>
                <c:pt idx="1594">
                  <c:v>0.4015566346385645</c:v>
                </c:pt>
                <c:pt idx="1595">
                  <c:v>0.39352091010320156</c:v>
                </c:pt>
                <c:pt idx="1596">
                  <c:v>0.37285761844083976</c:v>
                </c:pt>
                <c:pt idx="1597">
                  <c:v>0.32464327122866221</c:v>
                </c:pt>
                <c:pt idx="1598">
                  <c:v>0.29824017632675542</c:v>
                </c:pt>
                <c:pt idx="1599">
                  <c:v>0.29824017632675542</c:v>
                </c:pt>
                <c:pt idx="1600">
                  <c:v>0.28676056984766557</c:v>
                </c:pt>
                <c:pt idx="1601">
                  <c:v>0.27872484531230257</c:v>
                </c:pt>
                <c:pt idx="1602">
                  <c:v>0.27528096336857566</c:v>
                </c:pt>
                <c:pt idx="1603">
                  <c:v>0.27413300272066671</c:v>
                </c:pt>
                <c:pt idx="1604">
                  <c:v>0.26494931753739481</c:v>
                </c:pt>
                <c:pt idx="1605">
                  <c:v>0.26609727818530376</c:v>
                </c:pt>
                <c:pt idx="1606">
                  <c:v>0.25920951429784977</c:v>
                </c:pt>
                <c:pt idx="1607">
                  <c:v>0.26380135688948581</c:v>
                </c:pt>
                <c:pt idx="1608">
                  <c:v>0.25461767170621391</c:v>
                </c:pt>
                <c:pt idx="1609">
                  <c:v>0.26839319948112167</c:v>
                </c:pt>
                <c:pt idx="1610">
                  <c:v>0.26724523883321272</c:v>
                </c:pt>
                <c:pt idx="1611">
                  <c:v>0.2615054355936679</c:v>
                </c:pt>
                <c:pt idx="1612">
                  <c:v>0.26954116012903068</c:v>
                </c:pt>
                <c:pt idx="1613">
                  <c:v>0.26609727818530376</c:v>
                </c:pt>
                <c:pt idx="1614">
                  <c:v>0.27068912077693985</c:v>
                </c:pt>
                <c:pt idx="1615">
                  <c:v>0.26609727818530376</c:v>
                </c:pt>
                <c:pt idx="1616">
                  <c:v>0.26724523883321272</c:v>
                </c:pt>
                <c:pt idx="1617">
                  <c:v>0.26265339624157685</c:v>
                </c:pt>
                <c:pt idx="1618">
                  <c:v>0.2615054355936679</c:v>
                </c:pt>
                <c:pt idx="1619">
                  <c:v>0.25691359300203181</c:v>
                </c:pt>
                <c:pt idx="1620">
                  <c:v>0.24428602587503301</c:v>
                </c:pt>
                <c:pt idx="1621">
                  <c:v>0.25806155364994082</c:v>
                </c:pt>
                <c:pt idx="1622">
                  <c:v>0.24887786846666887</c:v>
                </c:pt>
                <c:pt idx="1623">
                  <c:v>0.24543398652294199</c:v>
                </c:pt>
                <c:pt idx="1624">
                  <c:v>0.24428602587503301</c:v>
                </c:pt>
                <c:pt idx="1625">
                  <c:v>0.23969418328339695</c:v>
                </c:pt>
                <c:pt idx="1626">
                  <c:v>0.22362273421267123</c:v>
                </c:pt>
                <c:pt idx="1627">
                  <c:v>0.21443904902939931</c:v>
                </c:pt>
                <c:pt idx="1628">
                  <c:v>0.2282145768043071</c:v>
                </c:pt>
                <c:pt idx="1629">
                  <c:v>0.21788293097312619</c:v>
                </c:pt>
                <c:pt idx="1630">
                  <c:v>0.2282145768043071</c:v>
                </c:pt>
                <c:pt idx="1631">
                  <c:v>0.238546222635488</c:v>
                </c:pt>
                <c:pt idx="1632">
                  <c:v>0.24199010457921508</c:v>
                </c:pt>
                <c:pt idx="1633">
                  <c:v>0.24313806522712406</c:v>
                </c:pt>
                <c:pt idx="1634">
                  <c:v>0.24428602587503301</c:v>
                </c:pt>
                <c:pt idx="1635">
                  <c:v>0.23739826198757902</c:v>
                </c:pt>
                <c:pt idx="1636">
                  <c:v>0.23739826198757902</c:v>
                </c:pt>
                <c:pt idx="1637">
                  <c:v>0.23280641939594315</c:v>
                </c:pt>
                <c:pt idx="1638">
                  <c:v>0.22477069486058021</c:v>
                </c:pt>
                <c:pt idx="1639">
                  <c:v>0.21903089162103517</c:v>
                </c:pt>
                <c:pt idx="1640">
                  <c:v>0.22247477356476228</c:v>
                </c:pt>
                <c:pt idx="1641">
                  <c:v>0.21443904902939931</c:v>
                </c:pt>
                <c:pt idx="1642">
                  <c:v>0.20181148190240028</c:v>
                </c:pt>
                <c:pt idx="1643">
                  <c:v>0.19721963931076442</c:v>
                </c:pt>
                <c:pt idx="1644">
                  <c:v>0.18344411153585644</c:v>
                </c:pt>
                <c:pt idx="1645">
                  <c:v>0.18688799347958354</c:v>
                </c:pt>
                <c:pt idx="1646">
                  <c:v>0.17540838700049369</c:v>
                </c:pt>
                <c:pt idx="1647">
                  <c:v>0.17540838700049369</c:v>
                </c:pt>
                <c:pt idx="1648">
                  <c:v>0.17540838700049369</c:v>
                </c:pt>
                <c:pt idx="1649">
                  <c:v>0.17311246570467553</c:v>
                </c:pt>
                <c:pt idx="1650">
                  <c:v>0.17770430829631162</c:v>
                </c:pt>
                <c:pt idx="1651">
                  <c:v>0.17196450505676658</c:v>
                </c:pt>
                <c:pt idx="1652">
                  <c:v>0.1708165444088576</c:v>
                </c:pt>
                <c:pt idx="1653">
                  <c:v>0.17196450505676658</c:v>
                </c:pt>
                <c:pt idx="1654">
                  <c:v>0.18229615088794746</c:v>
                </c:pt>
                <c:pt idx="1655">
                  <c:v>0.18000022959212952</c:v>
                </c:pt>
                <c:pt idx="1656">
                  <c:v>0.18459207218376561</c:v>
                </c:pt>
                <c:pt idx="1657">
                  <c:v>0.20066352125449133</c:v>
                </c:pt>
                <c:pt idx="1658">
                  <c:v>0.21443904902939931</c:v>
                </c:pt>
                <c:pt idx="1659">
                  <c:v>0.23051049810012503</c:v>
                </c:pt>
                <c:pt idx="1660">
                  <c:v>0.23051049810012503</c:v>
                </c:pt>
                <c:pt idx="1661">
                  <c:v>0.24199010457921508</c:v>
                </c:pt>
                <c:pt idx="1662">
                  <c:v>0.24199010457921508</c:v>
                </c:pt>
                <c:pt idx="1663">
                  <c:v>0.25576563235412286</c:v>
                </c:pt>
                <c:pt idx="1664">
                  <c:v>0.25806155364994082</c:v>
                </c:pt>
                <c:pt idx="1665">
                  <c:v>0.25576563235412286</c:v>
                </c:pt>
                <c:pt idx="1666">
                  <c:v>0.26954116012903068</c:v>
                </c:pt>
                <c:pt idx="1667">
                  <c:v>0.27298504207275776</c:v>
                </c:pt>
                <c:pt idx="1668">
                  <c:v>0.2810207666081207</c:v>
                </c:pt>
                <c:pt idx="1669">
                  <c:v>0.28676056984766557</c:v>
                </c:pt>
                <c:pt idx="1670">
                  <c:v>0.28905649114348347</c:v>
                </c:pt>
                <c:pt idx="1671">
                  <c:v>0.29020445179139265</c:v>
                </c:pt>
                <c:pt idx="1672">
                  <c:v>0.29938813697466454</c:v>
                </c:pt>
                <c:pt idx="1673">
                  <c:v>0.31660754669329927</c:v>
                </c:pt>
                <c:pt idx="1674">
                  <c:v>0.3292351138202983</c:v>
                </c:pt>
                <c:pt idx="1675">
                  <c:v>0.3613780119617499</c:v>
                </c:pt>
                <c:pt idx="1676">
                  <c:v>0.38204130362411171</c:v>
                </c:pt>
                <c:pt idx="1677">
                  <c:v>0.39237294945529261</c:v>
                </c:pt>
                <c:pt idx="1678">
                  <c:v>0.39352091010320156</c:v>
                </c:pt>
                <c:pt idx="1679">
                  <c:v>0.39581683139901969</c:v>
                </c:pt>
                <c:pt idx="1680">
                  <c:v>0.39466887075111073</c:v>
                </c:pt>
                <c:pt idx="1681">
                  <c:v>0.39811275269483759</c:v>
                </c:pt>
                <c:pt idx="1682">
                  <c:v>0.39581683139901969</c:v>
                </c:pt>
                <c:pt idx="1683">
                  <c:v>0.4015566346385645</c:v>
                </c:pt>
                <c:pt idx="1684">
                  <c:v>0.3992607133427466</c:v>
                </c:pt>
                <c:pt idx="1685">
                  <c:v>0.4015566346385645</c:v>
                </c:pt>
                <c:pt idx="1686">
                  <c:v>0.40385255593438246</c:v>
                </c:pt>
                <c:pt idx="1687">
                  <c:v>0.40385255593438246</c:v>
                </c:pt>
                <c:pt idx="1688">
                  <c:v>0.40270459528647345</c:v>
                </c:pt>
                <c:pt idx="1689">
                  <c:v>0.40385255593438246</c:v>
                </c:pt>
                <c:pt idx="1690">
                  <c:v>0.40040867399065555</c:v>
                </c:pt>
                <c:pt idx="1691">
                  <c:v>0.39696479204692864</c:v>
                </c:pt>
                <c:pt idx="1692">
                  <c:v>0.4015566346385645</c:v>
                </c:pt>
                <c:pt idx="1693">
                  <c:v>0.39581683139901969</c:v>
                </c:pt>
                <c:pt idx="1694">
                  <c:v>0.39581683139901969</c:v>
                </c:pt>
                <c:pt idx="1695">
                  <c:v>0.39811275269483759</c:v>
                </c:pt>
                <c:pt idx="1696">
                  <c:v>0.39466887075111073</c:v>
                </c:pt>
                <c:pt idx="1697">
                  <c:v>0.40040867399065555</c:v>
                </c:pt>
                <c:pt idx="1698">
                  <c:v>0.40040867399065555</c:v>
                </c:pt>
                <c:pt idx="1699">
                  <c:v>0.3992607133427466</c:v>
                </c:pt>
                <c:pt idx="1700">
                  <c:v>0.39696479204692864</c:v>
                </c:pt>
                <c:pt idx="1701">
                  <c:v>0.39696479204692864</c:v>
                </c:pt>
                <c:pt idx="1702">
                  <c:v>0.38433722491992961</c:v>
                </c:pt>
                <c:pt idx="1703">
                  <c:v>0.36711781520129494</c:v>
                </c:pt>
                <c:pt idx="1704">
                  <c:v>0.32464327122866221</c:v>
                </c:pt>
                <c:pt idx="1705">
                  <c:v>0.30397997956630041</c:v>
                </c:pt>
                <c:pt idx="1706">
                  <c:v>0.30742386151002732</c:v>
                </c:pt>
                <c:pt idx="1707">
                  <c:v>0.29709221567884642</c:v>
                </c:pt>
                <c:pt idx="1708">
                  <c:v>0.28790853049557452</c:v>
                </c:pt>
                <c:pt idx="1709">
                  <c:v>0.28790853049557452</c:v>
                </c:pt>
                <c:pt idx="1710">
                  <c:v>0.29020445179139265</c:v>
                </c:pt>
                <c:pt idx="1711">
                  <c:v>0.28216872725602971</c:v>
                </c:pt>
                <c:pt idx="1712">
                  <c:v>0.28446464855184761</c:v>
                </c:pt>
                <c:pt idx="1713">
                  <c:v>0.27757688466439362</c:v>
                </c:pt>
                <c:pt idx="1714">
                  <c:v>0.28561260919975656</c:v>
                </c:pt>
                <c:pt idx="1715">
                  <c:v>0.27872484531230257</c:v>
                </c:pt>
                <c:pt idx="1716">
                  <c:v>0.27757688466439362</c:v>
                </c:pt>
                <c:pt idx="1717">
                  <c:v>0.27068912077693985</c:v>
                </c:pt>
                <c:pt idx="1718">
                  <c:v>0.2718370814248488</c:v>
                </c:pt>
                <c:pt idx="1719">
                  <c:v>0.27528096336857566</c:v>
                </c:pt>
                <c:pt idx="1720">
                  <c:v>0.27068912077693985</c:v>
                </c:pt>
                <c:pt idx="1721">
                  <c:v>0.25920951429784977</c:v>
                </c:pt>
                <c:pt idx="1722">
                  <c:v>0.25920951429784977</c:v>
                </c:pt>
                <c:pt idx="1723">
                  <c:v>0.25461767170621391</c:v>
                </c:pt>
                <c:pt idx="1724">
                  <c:v>0.25346971105830496</c:v>
                </c:pt>
                <c:pt idx="1725">
                  <c:v>0.238546222635488</c:v>
                </c:pt>
                <c:pt idx="1726">
                  <c:v>0.23625030133967007</c:v>
                </c:pt>
                <c:pt idx="1727">
                  <c:v>0.23625030133967007</c:v>
                </c:pt>
                <c:pt idx="1728">
                  <c:v>0.23510234069176109</c:v>
                </c:pt>
                <c:pt idx="1729">
                  <c:v>0.23280641939594315</c:v>
                </c:pt>
                <c:pt idx="1730">
                  <c:v>0.21788293097312619</c:v>
                </c:pt>
                <c:pt idx="1731">
                  <c:v>0.21903089162103517</c:v>
                </c:pt>
                <c:pt idx="1732">
                  <c:v>0.22706661615639812</c:v>
                </c:pt>
                <c:pt idx="1733">
                  <c:v>0.23051049810012503</c:v>
                </c:pt>
                <c:pt idx="1734">
                  <c:v>0.22706661615639812</c:v>
                </c:pt>
                <c:pt idx="1735">
                  <c:v>0.21788293097312619</c:v>
                </c:pt>
                <c:pt idx="1736">
                  <c:v>0.21788293097312619</c:v>
                </c:pt>
                <c:pt idx="1737">
                  <c:v>0.21903089162103517</c:v>
                </c:pt>
                <c:pt idx="1738">
                  <c:v>0.22477069486058021</c:v>
                </c:pt>
                <c:pt idx="1739">
                  <c:v>0.23395438004385213</c:v>
                </c:pt>
                <c:pt idx="1740">
                  <c:v>0.21558700967730826</c:v>
                </c:pt>
                <c:pt idx="1741">
                  <c:v>0.22017885226894413</c:v>
                </c:pt>
                <c:pt idx="1742">
                  <c:v>0.23510234069176109</c:v>
                </c:pt>
                <c:pt idx="1743">
                  <c:v>0.25002582911457782</c:v>
                </c:pt>
                <c:pt idx="1744">
                  <c:v>0.26035747494575873</c:v>
                </c:pt>
                <c:pt idx="1745">
                  <c:v>0.26265339624157685</c:v>
                </c:pt>
                <c:pt idx="1746">
                  <c:v>0.26035747494575873</c:v>
                </c:pt>
                <c:pt idx="1747">
                  <c:v>0.25232175041039595</c:v>
                </c:pt>
                <c:pt idx="1748">
                  <c:v>0.24658194717085094</c:v>
                </c:pt>
                <c:pt idx="1749">
                  <c:v>0.24543398652294199</c:v>
                </c:pt>
                <c:pt idx="1750">
                  <c:v>0.24199010457921508</c:v>
                </c:pt>
                <c:pt idx="1751">
                  <c:v>0.2282145768043071</c:v>
                </c:pt>
                <c:pt idx="1752">
                  <c:v>0.2282145768043071</c:v>
                </c:pt>
                <c:pt idx="1753">
                  <c:v>0.2282145768043071</c:v>
                </c:pt>
                <c:pt idx="1754">
                  <c:v>0.22017885226894413</c:v>
                </c:pt>
                <c:pt idx="1755">
                  <c:v>0.21673497032521724</c:v>
                </c:pt>
                <c:pt idx="1756">
                  <c:v>0.22477069486058021</c:v>
                </c:pt>
                <c:pt idx="1757">
                  <c:v>0.20984720643776325</c:v>
                </c:pt>
                <c:pt idx="1758">
                  <c:v>0.21443904902939931</c:v>
                </c:pt>
                <c:pt idx="1759">
                  <c:v>0.21214312773358118</c:v>
                </c:pt>
                <c:pt idx="1760">
                  <c:v>0.21329108838149033</c:v>
                </c:pt>
                <c:pt idx="1761">
                  <c:v>0.21558700967730826</c:v>
                </c:pt>
                <c:pt idx="1762">
                  <c:v>0.20640332449403634</c:v>
                </c:pt>
                <c:pt idx="1763">
                  <c:v>0.20066352125449133</c:v>
                </c:pt>
                <c:pt idx="1764">
                  <c:v>0.20295944255030926</c:v>
                </c:pt>
                <c:pt idx="1765">
                  <c:v>0.21673497032521724</c:v>
                </c:pt>
                <c:pt idx="1766">
                  <c:v>0.20755128514194532</c:v>
                </c:pt>
                <c:pt idx="1767">
                  <c:v>0.21903089162103517</c:v>
                </c:pt>
                <c:pt idx="1768">
                  <c:v>0.21903089162103517</c:v>
                </c:pt>
                <c:pt idx="1769">
                  <c:v>0.21903089162103517</c:v>
                </c:pt>
                <c:pt idx="1770">
                  <c:v>0.22132681291685311</c:v>
                </c:pt>
                <c:pt idx="1771">
                  <c:v>0.22362273421267123</c:v>
                </c:pt>
                <c:pt idx="1772">
                  <c:v>0.23510234069176109</c:v>
                </c:pt>
                <c:pt idx="1773">
                  <c:v>0.2408421439313059</c:v>
                </c:pt>
                <c:pt idx="1774">
                  <c:v>0.24313806522712406</c:v>
                </c:pt>
                <c:pt idx="1775">
                  <c:v>0.24543398652294199</c:v>
                </c:pt>
                <c:pt idx="1776">
                  <c:v>0.25232175041039595</c:v>
                </c:pt>
                <c:pt idx="1777">
                  <c:v>0.25691359300203181</c:v>
                </c:pt>
                <c:pt idx="1778">
                  <c:v>0.24199010457921508</c:v>
                </c:pt>
                <c:pt idx="1779">
                  <c:v>0.2615054355936679</c:v>
                </c:pt>
                <c:pt idx="1780">
                  <c:v>0.25461767170621391</c:v>
                </c:pt>
                <c:pt idx="1781">
                  <c:v>0.26265339624157685</c:v>
                </c:pt>
                <c:pt idx="1782">
                  <c:v>0.26265339624157685</c:v>
                </c:pt>
                <c:pt idx="1783">
                  <c:v>0.27298504207275776</c:v>
                </c:pt>
                <c:pt idx="1784">
                  <c:v>0.27413300272066671</c:v>
                </c:pt>
                <c:pt idx="1785">
                  <c:v>0.27757688466439362</c:v>
                </c:pt>
                <c:pt idx="1786">
                  <c:v>0.27872484531230257</c:v>
                </c:pt>
                <c:pt idx="1787">
                  <c:v>0.27413300272066671</c:v>
                </c:pt>
                <c:pt idx="1788">
                  <c:v>0.2810207666081207</c:v>
                </c:pt>
                <c:pt idx="1789">
                  <c:v>0.26839319948112167</c:v>
                </c:pt>
                <c:pt idx="1790">
                  <c:v>0.27642892401648467</c:v>
                </c:pt>
                <c:pt idx="1791">
                  <c:v>0.27298504207275776</c:v>
                </c:pt>
                <c:pt idx="1792">
                  <c:v>0.26954116012903068</c:v>
                </c:pt>
                <c:pt idx="1793">
                  <c:v>0.2718370814248488</c:v>
                </c:pt>
                <c:pt idx="1794">
                  <c:v>0.27987280596021175</c:v>
                </c:pt>
                <c:pt idx="1795">
                  <c:v>0.27413300272066671</c:v>
                </c:pt>
                <c:pt idx="1796">
                  <c:v>0.27757688466439362</c:v>
                </c:pt>
                <c:pt idx="1797">
                  <c:v>0.26839319948112167</c:v>
                </c:pt>
                <c:pt idx="1798">
                  <c:v>0.27413300272066671</c:v>
                </c:pt>
                <c:pt idx="1799">
                  <c:v>0.27642892401648467</c:v>
                </c:pt>
                <c:pt idx="1800">
                  <c:v>0.27298504207275776</c:v>
                </c:pt>
                <c:pt idx="1801">
                  <c:v>0.27528096336857566</c:v>
                </c:pt>
                <c:pt idx="1802">
                  <c:v>0.26839319948112167</c:v>
                </c:pt>
                <c:pt idx="1803">
                  <c:v>0.26839319948112167</c:v>
                </c:pt>
                <c:pt idx="1804">
                  <c:v>0.27757688466439362</c:v>
                </c:pt>
                <c:pt idx="1805">
                  <c:v>0.27528096336857566</c:v>
                </c:pt>
                <c:pt idx="1806">
                  <c:v>0.27642892401648467</c:v>
                </c:pt>
                <c:pt idx="1807">
                  <c:v>0.2718370814248488</c:v>
                </c:pt>
                <c:pt idx="1808">
                  <c:v>0.27528096336857566</c:v>
                </c:pt>
                <c:pt idx="1809">
                  <c:v>0.27413300272066671</c:v>
                </c:pt>
                <c:pt idx="1810">
                  <c:v>0.27413300272066671</c:v>
                </c:pt>
                <c:pt idx="1811">
                  <c:v>0.27642892401648467</c:v>
                </c:pt>
                <c:pt idx="1812">
                  <c:v>0.26839319948112167</c:v>
                </c:pt>
                <c:pt idx="1813">
                  <c:v>0.27642892401648467</c:v>
                </c:pt>
                <c:pt idx="1814">
                  <c:v>0.27528096336857566</c:v>
                </c:pt>
                <c:pt idx="1815">
                  <c:v>0.27413300272066671</c:v>
                </c:pt>
                <c:pt idx="1816">
                  <c:v>0.27068912077693985</c:v>
                </c:pt>
                <c:pt idx="1817">
                  <c:v>0.26609727818530376</c:v>
                </c:pt>
                <c:pt idx="1818">
                  <c:v>0.26839319948112167</c:v>
                </c:pt>
                <c:pt idx="1819">
                  <c:v>0.26839319948112167</c:v>
                </c:pt>
                <c:pt idx="1820">
                  <c:v>0.26724523883321272</c:v>
                </c:pt>
                <c:pt idx="1821">
                  <c:v>0.25806155364994082</c:v>
                </c:pt>
                <c:pt idx="1822">
                  <c:v>0.24887786846666887</c:v>
                </c:pt>
                <c:pt idx="1823">
                  <c:v>0.24543398652294199</c:v>
                </c:pt>
                <c:pt idx="1824">
                  <c:v>0.22706661615639812</c:v>
                </c:pt>
                <c:pt idx="1825">
                  <c:v>0.23165845874803398</c:v>
                </c:pt>
                <c:pt idx="1826">
                  <c:v>0.22591865550848916</c:v>
                </c:pt>
                <c:pt idx="1827">
                  <c:v>0.21214312773358118</c:v>
                </c:pt>
                <c:pt idx="1828">
                  <c:v>0.20984720643776325</c:v>
                </c:pt>
                <c:pt idx="1829">
                  <c:v>0.20295944255030926</c:v>
                </c:pt>
                <c:pt idx="1830">
                  <c:v>0.20066352125449133</c:v>
                </c:pt>
                <c:pt idx="1831">
                  <c:v>0.19377575736703753</c:v>
                </c:pt>
                <c:pt idx="1832">
                  <c:v>0.19262779671912836</c:v>
                </c:pt>
                <c:pt idx="1833">
                  <c:v>0.18688799347958354</c:v>
                </c:pt>
                <c:pt idx="1834">
                  <c:v>0.19607167866285546</c:v>
                </c:pt>
                <c:pt idx="1835">
                  <c:v>0.18574003283167456</c:v>
                </c:pt>
                <c:pt idx="1836">
                  <c:v>0.18688799347958354</c:v>
                </c:pt>
                <c:pt idx="1837">
                  <c:v>0.18688799347958354</c:v>
                </c:pt>
                <c:pt idx="1838">
                  <c:v>0.18459207218376561</c:v>
                </c:pt>
                <c:pt idx="1839">
                  <c:v>0.17770430829631162</c:v>
                </c:pt>
                <c:pt idx="1840">
                  <c:v>0.17655634764840264</c:v>
                </c:pt>
                <c:pt idx="1841">
                  <c:v>0.17655634764840264</c:v>
                </c:pt>
                <c:pt idx="1842">
                  <c:v>0.17196450505676658</c:v>
                </c:pt>
                <c:pt idx="1843">
                  <c:v>0.17540838700049369</c:v>
                </c:pt>
                <c:pt idx="1844">
                  <c:v>0.17426042635258451</c:v>
                </c:pt>
                <c:pt idx="1845">
                  <c:v>0.16966858376094865</c:v>
                </c:pt>
                <c:pt idx="1846">
                  <c:v>0.16966858376094865</c:v>
                </c:pt>
                <c:pt idx="1847">
                  <c:v>0.17196450505676658</c:v>
                </c:pt>
                <c:pt idx="1848">
                  <c:v>0.17311246570467553</c:v>
                </c:pt>
                <c:pt idx="1849">
                  <c:v>0.17426042635258451</c:v>
                </c:pt>
                <c:pt idx="1850">
                  <c:v>0.1708165444088576</c:v>
                </c:pt>
                <c:pt idx="1851">
                  <c:v>0.1708165444088576</c:v>
                </c:pt>
                <c:pt idx="1852">
                  <c:v>0.16737266246513072</c:v>
                </c:pt>
                <c:pt idx="1853">
                  <c:v>0.15589305598604086</c:v>
                </c:pt>
                <c:pt idx="1854">
                  <c:v>0.15933693792976775</c:v>
                </c:pt>
                <c:pt idx="1855">
                  <c:v>0.14785733145067789</c:v>
                </c:pt>
                <c:pt idx="1856">
                  <c:v>0.14785733145067789</c:v>
                </c:pt>
                <c:pt idx="1857">
                  <c:v>0.1409695675632239</c:v>
                </c:pt>
                <c:pt idx="1858">
                  <c:v>0.15589305598604086</c:v>
                </c:pt>
                <c:pt idx="1859">
                  <c:v>0.15933693792976775</c:v>
                </c:pt>
                <c:pt idx="1860">
                  <c:v>0.16507674116931279</c:v>
                </c:pt>
                <c:pt idx="1861">
                  <c:v>0.16622470181722174</c:v>
                </c:pt>
                <c:pt idx="1862">
                  <c:v>0.16278081987349466</c:v>
                </c:pt>
                <c:pt idx="1863">
                  <c:v>0.16966858376094865</c:v>
                </c:pt>
                <c:pt idx="1864">
                  <c:v>0.16622470181722174</c:v>
                </c:pt>
                <c:pt idx="1865">
                  <c:v>0.16852062311303967</c:v>
                </c:pt>
                <c:pt idx="1866">
                  <c:v>0.16852062311303967</c:v>
                </c:pt>
                <c:pt idx="1867">
                  <c:v>0.16737266246513072</c:v>
                </c:pt>
                <c:pt idx="1868">
                  <c:v>0.1708165444088576</c:v>
                </c:pt>
                <c:pt idx="1869">
                  <c:v>4.5688833786777752E-2</c:v>
                </c:pt>
                <c:pt idx="1870">
                  <c:v>0.16507674116931279</c:v>
                </c:pt>
                <c:pt idx="1871">
                  <c:v>0.27413300272066671</c:v>
                </c:pt>
                <c:pt idx="1872">
                  <c:v>0.34645452353893297</c:v>
                </c:pt>
                <c:pt idx="1873">
                  <c:v>0.4015566346385645</c:v>
                </c:pt>
                <c:pt idx="1874">
                  <c:v>0.50487309295037364</c:v>
                </c:pt>
                <c:pt idx="1875">
                  <c:v>0.51520473878155448</c:v>
                </c:pt>
                <c:pt idx="1876">
                  <c:v>0.58293441700818494</c:v>
                </c:pt>
                <c:pt idx="1877">
                  <c:v>0.62885284292454446</c:v>
                </c:pt>
                <c:pt idx="1878">
                  <c:v>0.64033244940363432</c:v>
                </c:pt>
                <c:pt idx="1879">
                  <c:v>0.66329166236181425</c:v>
                </c:pt>
                <c:pt idx="1880">
                  <c:v>0.69658252115117492</c:v>
                </c:pt>
                <c:pt idx="1881">
                  <c:v>0.7321693012363536</c:v>
                </c:pt>
                <c:pt idx="1882">
                  <c:v>0.73676114382798952</c:v>
                </c:pt>
                <c:pt idx="1883">
                  <c:v>0.74020502577171654</c:v>
                </c:pt>
                <c:pt idx="1884">
                  <c:v>0.74824075030707937</c:v>
                </c:pt>
                <c:pt idx="1885">
                  <c:v>0.75283259289871518</c:v>
                </c:pt>
                <c:pt idx="1886">
                  <c:v>0.75972035678616945</c:v>
                </c:pt>
                <c:pt idx="1887">
                  <c:v>0.75512851419453353</c:v>
                </c:pt>
                <c:pt idx="1888">
                  <c:v>0.74824075030707937</c:v>
                </c:pt>
                <c:pt idx="1889">
                  <c:v>0.74250094706753456</c:v>
                </c:pt>
                <c:pt idx="1890">
                  <c:v>0.73331726188426261</c:v>
                </c:pt>
                <c:pt idx="1891">
                  <c:v>0.71150600957399179</c:v>
                </c:pt>
                <c:pt idx="1892">
                  <c:v>0.68165903272835815</c:v>
                </c:pt>
                <c:pt idx="1893">
                  <c:v>0.64722021329108836</c:v>
                </c:pt>
                <c:pt idx="1894">
                  <c:v>0.63344468551618038</c:v>
                </c:pt>
                <c:pt idx="1895">
                  <c:v>0.63000080357245347</c:v>
                </c:pt>
                <c:pt idx="1896">
                  <c:v>0.60359770867054663</c:v>
                </c:pt>
                <c:pt idx="1897">
                  <c:v>0.56112316469791412</c:v>
                </c:pt>
                <c:pt idx="1898">
                  <c:v>0.51750066007737239</c:v>
                </c:pt>
                <c:pt idx="1899">
                  <c:v>0.51405677813364559</c:v>
                </c:pt>
                <c:pt idx="1900">
                  <c:v>0.50372513230246463</c:v>
                </c:pt>
                <c:pt idx="1901">
                  <c:v>0.4796179586963758</c:v>
                </c:pt>
                <c:pt idx="1902">
                  <c:v>0.43599545407583429</c:v>
                </c:pt>
                <c:pt idx="1903">
                  <c:v>0.42451584759674443</c:v>
                </c:pt>
                <c:pt idx="1904">
                  <c:v>0.40614847723020059</c:v>
                </c:pt>
                <c:pt idx="1905">
                  <c:v>0.40270459528647345</c:v>
                </c:pt>
                <c:pt idx="1906">
                  <c:v>0.4015566346385645</c:v>
                </c:pt>
                <c:pt idx="1907">
                  <c:v>0.40729643787810954</c:v>
                </c:pt>
                <c:pt idx="1908">
                  <c:v>0.40729643787810954</c:v>
                </c:pt>
                <c:pt idx="1909">
                  <c:v>0.41303624111765436</c:v>
                </c:pt>
                <c:pt idx="1910">
                  <c:v>0.4291076901883803</c:v>
                </c:pt>
                <c:pt idx="1911">
                  <c:v>0.44862302120283309</c:v>
                </c:pt>
                <c:pt idx="1912">
                  <c:v>0.46239854897774108</c:v>
                </c:pt>
                <c:pt idx="1913">
                  <c:v>0.48765368323173874</c:v>
                </c:pt>
                <c:pt idx="1914">
                  <c:v>0.51061289618991867</c:v>
                </c:pt>
                <c:pt idx="1915">
                  <c:v>0.51979658137319062</c:v>
                </c:pt>
                <c:pt idx="1916">
                  <c:v>0.52094454202109952</c:v>
                </c:pt>
                <c:pt idx="1917">
                  <c:v>0.52209250266900853</c:v>
                </c:pt>
                <c:pt idx="1918">
                  <c:v>0.52094454202109952</c:v>
                </c:pt>
                <c:pt idx="1919">
                  <c:v>0.51635269942946349</c:v>
                </c:pt>
                <c:pt idx="1920">
                  <c:v>0.51979658137319062</c:v>
                </c:pt>
                <c:pt idx="1921">
                  <c:v>0.52094454202109952</c:v>
                </c:pt>
                <c:pt idx="1922">
                  <c:v>0.51405677813364559</c:v>
                </c:pt>
                <c:pt idx="1923">
                  <c:v>0.51405677813364559</c:v>
                </c:pt>
                <c:pt idx="1924">
                  <c:v>0.50257717165455573</c:v>
                </c:pt>
                <c:pt idx="1925">
                  <c:v>0.48306184064010288</c:v>
                </c:pt>
                <c:pt idx="1926">
                  <c:v>0.47043427351310385</c:v>
                </c:pt>
                <c:pt idx="1927">
                  <c:v>0.44632709990701519</c:v>
                </c:pt>
                <c:pt idx="1928">
                  <c:v>0.43714341472374324</c:v>
                </c:pt>
                <c:pt idx="1929">
                  <c:v>0.43369953278001633</c:v>
                </c:pt>
                <c:pt idx="1930">
                  <c:v>0.44058729666747015</c:v>
                </c:pt>
                <c:pt idx="1931">
                  <c:v>0.43714341472374324</c:v>
                </c:pt>
                <c:pt idx="1932">
                  <c:v>0.4187760443571994</c:v>
                </c:pt>
                <c:pt idx="1933">
                  <c:v>0.41303624111765436</c:v>
                </c:pt>
                <c:pt idx="1934">
                  <c:v>0.39696479204692864</c:v>
                </c:pt>
                <c:pt idx="1935">
                  <c:v>0.38778110686365674</c:v>
                </c:pt>
                <c:pt idx="1936">
                  <c:v>0.38089334297620275</c:v>
                </c:pt>
                <c:pt idx="1937">
                  <c:v>0.35449024807429591</c:v>
                </c:pt>
                <c:pt idx="1938">
                  <c:v>0.33497491705984311</c:v>
                </c:pt>
                <c:pt idx="1939">
                  <c:v>0.30053609762257355</c:v>
                </c:pt>
                <c:pt idx="1940">
                  <c:v>0.29479629438302851</c:v>
                </c:pt>
                <c:pt idx="1941">
                  <c:v>0.28790853049557452</c:v>
                </c:pt>
                <c:pt idx="1942">
                  <c:v>0.29020445179139265</c:v>
                </c:pt>
                <c:pt idx="1943">
                  <c:v>0.30742386151002732</c:v>
                </c:pt>
                <c:pt idx="1944">
                  <c:v>0.33267899576402515</c:v>
                </c:pt>
                <c:pt idx="1945">
                  <c:v>0.39696479204692864</c:v>
                </c:pt>
                <c:pt idx="1946">
                  <c:v>0.45665874573819604</c:v>
                </c:pt>
                <c:pt idx="1947">
                  <c:v>0.5186486207252814</c:v>
                </c:pt>
                <c:pt idx="1948">
                  <c:v>0.62081711838918152</c:v>
                </c:pt>
                <c:pt idx="1949">
                  <c:v>0.64836817393899737</c:v>
                </c:pt>
                <c:pt idx="1950">
                  <c:v>0.68395495402417605</c:v>
                </c:pt>
                <c:pt idx="1951">
                  <c:v>0.7103580489260829</c:v>
                </c:pt>
                <c:pt idx="1952">
                  <c:v>0.71954173410935462</c:v>
                </c:pt>
                <c:pt idx="1953">
                  <c:v>0.72528153734889966</c:v>
                </c:pt>
                <c:pt idx="1954">
                  <c:v>0.70921008827817367</c:v>
                </c:pt>
                <c:pt idx="1955">
                  <c:v>0.70576620633444687</c:v>
                </c:pt>
                <c:pt idx="1956">
                  <c:v>0.70117436374281095</c:v>
                </c:pt>
                <c:pt idx="1957">
                  <c:v>0.69543456050326591</c:v>
                </c:pt>
                <c:pt idx="1958">
                  <c:v>0.68969475726372087</c:v>
                </c:pt>
                <c:pt idx="1959">
                  <c:v>0.70576620633444687</c:v>
                </c:pt>
                <c:pt idx="1960">
                  <c:v>0.7310213405884447</c:v>
                </c:pt>
                <c:pt idx="1961">
                  <c:v>0.75053667160289728</c:v>
                </c:pt>
                <c:pt idx="1962">
                  <c:v>0.76431219937780526</c:v>
                </c:pt>
                <c:pt idx="1963">
                  <c:v>0.7746438452089861</c:v>
                </c:pt>
                <c:pt idx="1964">
                  <c:v>0.74824075030707937</c:v>
                </c:pt>
                <c:pt idx="1965">
                  <c:v>0.72872541929262658</c:v>
                </c:pt>
                <c:pt idx="1966">
                  <c:v>0.69887844244699282</c:v>
                </c:pt>
                <c:pt idx="1967">
                  <c:v>0.64377633134736145</c:v>
                </c:pt>
                <c:pt idx="1968">
                  <c:v>0.62196507903709053</c:v>
                </c:pt>
                <c:pt idx="1969">
                  <c:v>0.62540896098081766</c:v>
                </c:pt>
                <c:pt idx="1970">
                  <c:v>0.66443962300972326</c:v>
                </c:pt>
                <c:pt idx="1971">
                  <c:v>0.76660812067362316</c:v>
                </c:pt>
                <c:pt idx="1972">
                  <c:v>0.89058787064779432</c:v>
                </c:pt>
                <c:pt idx="1973">
                  <c:v>0.99160840766378522</c:v>
                </c:pt>
                <c:pt idx="1974">
                  <c:v>1.0868891414402313</c:v>
                </c:pt>
                <c:pt idx="1975">
                  <c:v>1.1419912525398628</c:v>
                </c:pt>
                <c:pt idx="1976">
                  <c:v>1.1936494816957677</c:v>
                </c:pt>
                <c:pt idx="1977">
                  <c:v>1.2062770488227665</c:v>
                </c:pt>
                <c:pt idx="1978">
                  <c:v>1.2154607340060382</c:v>
                </c:pt>
                <c:pt idx="1979">
                  <c:v>1.2131648127102201</c:v>
                </c:pt>
                <c:pt idx="1980">
                  <c:v>1.2269403404851282</c:v>
                </c:pt>
                <c:pt idx="1981">
                  <c:v>1.2923740974159408</c:v>
                </c:pt>
                <c:pt idx="1982">
                  <c:v>1.3256649562053013</c:v>
                </c:pt>
                <c:pt idx="1983">
                  <c:v>1.4175018080380206</c:v>
                </c:pt>
                <c:pt idx="1984">
                  <c:v>1.4783437223771967</c:v>
                </c:pt>
                <c:pt idx="1985">
                  <c:v>1.5403335973642824</c:v>
                </c:pt>
                <c:pt idx="1986">
                  <c:v>1.5414815580121912</c:v>
                </c:pt>
                <c:pt idx="1987">
                  <c:v>1.5254101089414653</c:v>
                </c:pt>
                <c:pt idx="1988">
                  <c:v>1.4921192501521048</c:v>
                </c:pt>
                <c:pt idx="1989">
                  <c:v>1.4358691784045643</c:v>
                </c:pt>
                <c:pt idx="1990">
                  <c:v>1.4197977293338384</c:v>
                </c:pt>
                <c:pt idx="1991">
                  <c:v>1.3727313427695698</c:v>
                </c:pt>
                <c:pt idx="1992">
                  <c:v>1.3302567987969371</c:v>
                </c:pt>
                <c:pt idx="1993">
                  <c:v>1.3107414677824845</c:v>
                </c:pt>
                <c:pt idx="1994">
                  <c:v>1.2705628451056696</c:v>
                </c:pt>
                <c:pt idx="1995">
                  <c:v>1.2395679076121271</c:v>
                </c:pt>
                <c:pt idx="1996">
                  <c:v>1.2074250094706751</c:v>
                </c:pt>
                <c:pt idx="1997">
                  <c:v>1.1993892849353123</c:v>
                </c:pt>
                <c:pt idx="1998">
                  <c:v>1.2005372455832215</c:v>
                </c:pt>
                <c:pt idx="1999">
                  <c:v>1.1902055997520404</c:v>
                </c:pt>
                <c:pt idx="2000">
                  <c:v>1.1902055997520404</c:v>
                </c:pt>
                <c:pt idx="2001">
                  <c:v>1.1982413242874035</c:v>
                </c:pt>
                <c:pt idx="2002">
                  <c:v>1.2108688914144023</c:v>
                </c:pt>
                <c:pt idx="2003">
                  <c:v>1.228088301133037</c:v>
                </c:pt>
                <c:pt idx="2004">
                  <c:v>1.2774506089931235</c:v>
                </c:pt>
                <c:pt idx="2005">
                  <c:v>1.3004098219513036</c:v>
                </c:pt>
                <c:pt idx="2006">
                  <c:v>1.3027057432471216</c:v>
                </c:pt>
                <c:pt idx="2007">
                  <c:v>1.2866342941763957</c:v>
                </c:pt>
                <c:pt idx="2008">
                  <c:v>1.2659710025140338</c:v>
                </c:pt>
                <c:pt idx="2009">
                  <c:v>1.2567873173307618</c:v>
                </c:pt>
                <c:pt idx="2010">
                  <c:v>1.2843383728805777</c:v>
                </c:pt>
                <c:pt idx="2011">
                  <c:v>1.3118894284303932</c:v>
                </c:pt>
                <c:pt idx="2012">
                  <c:v>1.3233690349094833</c:v>
                </c:pt>
                <c:pt idx="2013">
                  <c:v>1.3394404839802092</c:v>
                </c:pt>
                <c:pt idx="2014">
                  <c:v>1.3555119330509349</c:v>
                </c:pt>
                <c:pt idx="2015">
                  <c:v>1.3635476575862977</c:v>
                </c:pt>
                <c:pt idx="2016">
                  <c:v>1.4002823983193855</c:v>
                </c:pt>
                <c:pt idx="2017">
                  <c:v>1.4278334538692015</c:v>
                </c:pt>
                <c:pt idx="2018">
                  <c:v>1.4347212177566553</c:v>
                </c:pt>
                <c:pt idx="2019">
                  <c:v>1.4450528635878361</c:v>
                </c:pt>
                <c:pt idx="2020">
                  <c:v>1.4381650997003823</c:v>
                </c:pt>
                <c:pt idx="2021">
                  <c:v>1.4347212177566553</c:v>
                </c:pt>
                <c:pt idx="2022">
                  <c:v>1.4370171390524731</c:v>
                </c:pt>
                <c:pt idx="2023">
                  <c:v>1.4347212177566553</c:v>
                </c:pt>
                <c:pt idx="2024">
                  <c:v>1.4324252964608373</c:v>
                </c:pt>
                <c:pt idx="2025">
                  <c:v>1.4289814145171102</c:v>
                </c:pt>
                <c:pt idx="2026">
                  <c:v>1.431277335812928</c:v>
                </c:pt>
                <c:pt idx="2027">
                  <c:v>1.4381650997003823</c:v>
                </c:pt>
                <c:pt idx="2028">
                  <c:v>1.4484967455315632</c:v>
                </c:pt>
                <c:pt idx="2029">
                  <c:v>1.4714559584897429</c:v>
                </c:pt>
                <c:pt idx="2030">
                  <c:v>1.4737518797855609</c:v>
                </c:pt>
                <c:pt idx="2031">
                  <c:v>1.4806396436730151</c:v>
                </c:pt>
                <c:pt idx="2032">
                  <c:v>1.4967110927437406</c:v>
                </c:pt>
                <c:pt idx="2033">
                  <c:v>1.5242621482935566</c:v>
                </c:pt>
                <c:pt idx="2034">
                  <c:v>1.5391856367163732</c:v>
                </c:pt>
                <c:pt idx="2035">
                  <c:v>1.5564050464350079</c:v>
                </c:pt>
                <c:pt idx="2036">
                  <c:v>1.5873999839285511</c:v>
                </c:pt>
                <c:pt idx="2037">
                  <c:v>1.6000275510555499</c:v>
                </c:pt>
                <c:pt idx="2038">
                  <c:v>1.6115071575346396</c:v>
                </c:pt>
                <c:pt idx="2039">
                  <c:v>1.6160990001262758</c:v>
                </c:pt>
                <c:pt idx="2040">
                  <c:v>1.6252826853095474</c:v>
                </c:pt>
                <c:pt idx="2041">
                  <c:v>1.6333184098449105</c:v>
                </c:pt>
                <c:pt idx="2042">
                  <c:v>1.6356143311407285</c:v>
                </c:pt>
                <c:pt idx="2043">
                  <c:v>1.6425020950281821</c:v>
                </c:pt>
                <c:pt idx="2044">
                  <c:v>1.6379102524365463</c:v>
                </c:pt>
                <c:pt idx="2045">
                  <c:v>1.6493898589156364</c:v>
                </c:pt>
                <c:pt idx="2046">
                  <c:v>1.6493898589156364</c:v>
                </c:pt>
                <c:pt idx="2047">
                  <c:v>1.6631653866905445</c:v>
                </c:pt>
                <c:pt idx="2048">
                  <c:v>1.6654613079863623</c:v>
                </c:pt>
                <c:pt idx="2049">
                  <c:v>1.6677572292821803</c:v>
                </c:pt>
                <c:pt idx="2050">
                  <c:v>1.6666092686342711</c:v>
                </c:pt>
                <c:pt idx="2051">
                  <c:v>1.664313347338453</c:v>
                </c:pt>
                <c:pt idx="2052">
                  <c:v>1.6677572292821803</c:v>
                </c:pt>
                <c:pt idx="2053">
                  <c:v>1.6585735440989082</c:v>
                </c:pt>
                <c:pt idx="2054">
                  <c:v>1.6539817015072722</c:v>
                </c:pt>
                <c:pt idx="2055">
                  <c:v>1.6459459769719094</c:v>
                </c:pt>
                <c:pt idx="2056">
                  <c:v>1.6470939376198184</c:v>
                </c:pt>
                <c:pt idx="2057">
                  <c:v>1.6516857802114544</c:v>
                </c:pt>
                <c:pt idx="2058">
                  <c:v>1.6539817015072722</c:v>
                </c:pt>
                <c:pt idx="2059">
                  <c:v>1.6585735440989082</c:v>
                </c:pt>
                <c:pt idx="2060">
                  <c:v>1.6677572292821803</c:v>
                </c:pt>
                <c:pt idx="2061">
                  <c:v>1.6700531505779981</c:v>
                </c:pt>
                <c:pt idx="2062">
                  <c:v>1.6976042061278138</c:v>
                </c:pt>
                <c:pt idx="2063">
                  <c:v>1.7297471042692656</c:v>
                </c:pt>
                <c:pt idx="2064">
                  <c:v>1.7618900024107174</c:v>
                </c:pt>
                <c:pt idx="2065">
                  <c:v>1.779109412129352</c:v>
                </c:pt>
                <c:pt idx="2066">
                  <c:v>1.8009206644396232</c:v>
                </c:pt>
                <c:pt idx="2067">
                  <c:v>1.8571707361871632</c:v>
                </c:pt>
                <c:pt idx="2068">
                  <c:v>1.889313634328615</c:v>
                </c:pt>
                <c:pt idx="2069">
                  <c:v>1.9122728472867951</c:v>
                </c:pt>
                <c:pt idx="2070">
                  <c:v>1.9340840995970656</c:v>
                </c:pt>
                <c:pt idx="2071">
                  <c:v>1.9777066042176077</c:v>
                </c:pt>
                <c:pt idx="2072">
                  <c:v>2.004109699119514</c:v>
                </c:pt>
                <c:pt idx="2073">
                  <c:v>2.00870154171115</c:v>
                </c:pt>
                <c:pt idx="2074">
                  <c:v>2.0155893055986041</c:v>
                </c:pt>
                <c:pt idx="2075">
                  <c:v>2.0431403611484202</c:v>
                </c:pt>
                <c:pt idx="2076">
                  <c:v>2.0970945116001425</c:v>
                </c:pt>
                <c:pt idx="2077">
                  <c:v>2.1326812916853215</c:v>
                </c:pt>
                <c:pt idx="2078">
                  <c:v>2.1831915601933165</c:v>
                </c:pt>
                <c:pt idx="2079">
                  <c:v>2.2302579467575847</c:v>
                </c:pt>
                <c:pt idx="2080">
                  <c:v>2.2486253171241293</c:v>
                </c:pt>
                <c:pt idx="2081">
                  <c:v>2.2956917036883975</c:v>
                </c:pt>
                <c:pt idx="2082">
                  <c:v>2.3427580902526661</c:v>
                </c:pt>
                <c:pt idx="2083">
                  <c:v>2.355385657379665</c:v>
                </c:pt>
                <c:pt idx="2084">
                  <c:v>2.3645693425629366</c:v>
                </c:pt>
                <c:pt idx="2085">
                  <c:v>2.3886765161690255</c:v>
                </c:pt>
                <c:pt idx="2086">
                  <c:v>2.3978602013522976</c:v>
                </c:pt>
                <c:pt idx="2087">
                  <c:v>2.3726050670982999</c:v>
                </c:pt>
                <c:pt idx="2088">
                  <c:v>2.3588295393233922</c:v>
                </c:pt>
                <c:pt idx="2089">
                  <c:v>2.3507938147880294</c:v>
                </c:pt>
                <c:pt idx="2090">
                  <c:v>2.3255386805340317</c:v>
                </c:pt>
                <c:pt idx="2091">
                  <c:v>2.276176372673945</c:v>
                </c:pt>
                <c:pt idx="2092">
                  <c:v>2.2474773564762205</c:v>
                </c:pt>
                <c:pt idx="2093">
                  <c:v>2.2348497893492207</c:v>
                </c:pt>
                <c:pt idx="2094">
                  <c:v>2.2256661041659491</c:v>
                </c:pt>
                <c:pt idx="2095">
                  <c:v>2.1889313634328613</c:v>
                </c:pt>
                <c:pt idx="2096">
                  <c:v>2.1625282685309548</c:v>
                </c:pt>
                <c:pt idx="2097">
                  <c:v>2.1521966226997735</c:v>
                </c:pt>
                <c:pt idx="2098">
                  <c:v>2.1785997176016809</c:v>
                </c:pt>
                <c:pt idx="2099">
                  <c:v>2.1935232060244969</c:v>
                </c:pt>
                <c:pt idx="2100">
                  <c:v>2.1992630092640426</c:v>
                </c:pt>
                <c:pt idx="2101">
                  <c:v>2.2072987337994054</c:v>
                </c:pt>
                <c:pt idx="2102">
                  <c:v>2.2314059074054944</c:v>
                </c:pt>
                <c:pt idx="2103">
                  <c:v>2.2348497893492207</c:v>
                </c:pt>
                <c:pt idx="2104">
                  <c:v>2.238293671292948</c:v>
                </c:pt>
                <c:pt idx="2105">
                  <c:v>2.2440334745324932</c:v>
                </c:pt>
                <c:pt idx="2106">
                  <c:v>2.240589592588766</c:v>
                </c:pt>
                <c:pt idx="2107">
                  <c:v>2.2428855138845836</c:v>
                </c:pt>
                <c:pt idx="2108">
                  <c:v>2.238293671292948</c:v>
                </c:pt>
                <c:pt idx="2109">
                  <c:v>2.245181435180402</c:v>
                </c:pt>
                <c:pt idx="2110">
                  <c:v>2.2440334745324932</c:v>
                </c:pt>
                <c:pt idx="2111">
                  <c:v>2.2428855138845836</c:v>
                </c:pt>
                <c:pt idx="2112">
                  <c:v>2.238293671292948</c:v>
                </c:pt>
                <c:pt idx="2113">
                  <c:v>2.2417375532366748</c:v>
                </c:pt>
                <c:pt idx="2114">
                  <c:v>2.2371457106450392</c:v>
                </c:pt>
                <c:pt idx="2115">
                  <c:v>2.2359977499971304</c:v>
                </c:pt>
                <c:pt idx="2116">
                  <c:v>2.214186497686859</c:v>
                </c:pt>
                <c:pt idx="2117">
                  <c:v>2.1361251736290474</c:v>
                </c:pt>
                <c:pt idx="2118">
                  <c:v>2.0419924005005106</c:v>
                </c:pt>
                <c:pt idx="2119">
                  <c:v>1.9409718634845199</c:v>
                </c:pt>
                <c:pt idx="2120">
                  <c:v>1.8307676412852565</c:v>
                </c:pt>
                <c:pt idx="2121">
                  <c:v>1.7745175695377162</c:v>
                </c:pt>
                <c:pt idx="2122">
                  <c:v>1.6792368357612699</c:v>
                </c:pt>
                <c:pt idx="2123">
                  <c:v>1.6115071575346396</c:v>
                </c:pt>
                <c:pt idx="2124">
                  <c:v>1.5403335973642824</c:v>
                </c:pt>
                <c:pt idx="2125">
                  <c:v>1.4347212177566553</c:v>
                </c:pt>
                <c:pt idx="2126">
                  <c:v>1.3635476575862977</c:v>
                </c:pt>
                <c:pt idx="2127">
                  <c:v>1.3279608775011191</c:v>
                </c:pt>
                <c:pt idx="2128">
                  <c:v>1.334848641388573</c:v>
                </c:pt>
                <c:pt idx="2129">
                  <c:v>1.3819150279528416</c:v>
                </c:pt>
                <c:pt idx="2130">
                  <c:v>1.4220936506296564</c:v>
                </c:pt>
                <c:pt idx="2131">
                  <c:v>1.4381650997003823</c:v>
                </c:pt>
                <c:pt idx="2132">
                  <c:v>1.4680120765460158</c:v>
                </c:pt>
                <c:pt idx="2133">
                  <c:v>1.5265580695893746</c:v>
                </c:pt>
                <c:pt idx="2134">
                  <c:v>1.5518132038433721</c:v>
                </c:pt>
                <c:pt idx="2135">
                  <c:v>1.573624456153643</c:v>
                </c:pt>
                <c:pt idx="2136">
                  <c:v>1.6344663704928197</c:v>
                </c:pt>
                <c:pt idx="2137">
                  <c:v>1.6574255834509994</c:v>
                </c:pt>
                <c:pt idx="2138">
                  <c:v>1.6803847964091791</c:v>
                </c:pt>
                <c:pt idx="2139">
                  <c:v>1.7182674977901755</c:v>
                </c:pt>
                <c:pt idx="2140">
                  <c:v>1.7423746713962645</c:v>
                </c:pt>
                <c:pt idx="2141">
                  <c:v>1.7607420417628084</c:v>
                </c:pt>
                <c:pt idx="2142">
                  <c:v>1.78140533342517</c:v>
                </c:pt>
                <c:pt idx="2143">
                  <c:v>1.8525788935955274</c:v>
                </c:pt>
                <c:pt idx="2144">
                  <c:v>1.9019412014556139</c:v>
                </c:pt>
                <c:pt idx="2145">
                  <c:v>1.9926300926404239</c:v>
                </c:pt>
                <c:pt idx="2146">
                  <c:v>2.0419924005005106</c:v>
                </c:pt>
                <c:pt idx="2147">
                  <c:v>2.1269414884457758</c:v>
                </c:pt>
                <c:pt idx="2148">
                  <c:v>2.2153344583347683</c:v>
                </c:pt>
                <c:pt idx="2149">
                  <c:v>2.233701828701312</c:v>
                </c:pt>
                <c:pt idx="2150">
                  <c:v>2.2509212384199464</c:v>
                </c:pt>
                <c:pt idx="2151">
                  <c:v>2.2669926874906725</c:v>
                </c:pt>
                <c:pt idx="2152">
                  <c:v>2.3416101296047573</c:v>
                </c:pt>
                <c:pt idx="2153">
                  <c:v>2.3358703263652121</c:v>
                </c:pt>
                <c:pt idx="2154">
                  <c:v>2.3094672314633056</c:v>
                </c:pt>
                <c:pt idx="2155">
                  <c:v>2.3186509166465772</c:v>
                </c:pt>
                <c:pt idx="2156">
                  <c:v>2.3691611851545726</c:v>
                </c:pt>
                <c:pt idx="2157">
                  <c:v>2.55398284946792</c:v>
                </c:pt>
                <c:pt idx="2158">
                  <c:v>2.8099780739516249</c:v>
                </c:pt>
                <c:pt idx="2159">
                  <c:v>3.0682692197311479</c:v>
                </c:pt>
                <c:pt idx="2160">
                  <c:v>3.2553868053403132</c:v>
                </c:pt>
                <c:pt idx="2161">
                  <c:v>3.292121546073401</c:v>
                </c:pt>
                <c:pt idx="2162">
                  <c:v>3.3495195784688505</c:v>
                </c:pt>
                <c:pt idx="2163">
                  <c:v>3.3965859650331187</c:v>
                </c:pt>
                <c:pt idx="2164">
                  <c:v>3.4803870923304756</c:v>
                </c:pt>
                <c:pt idx="2165">
                  <c:v>3.4964585414012004</c:v>
                </c:pt>
                <c:pt idx="2166">
                  <c:v>3.4631676826118398</c:v>
                </c:pt>
                <c:pt idx="2167">
                  <c:v>3.3931420830893915</c:v>
                </c:pt>
                <c:pt idx="2168">
                  <c:v>3.3242644442148519</c:v>
                </c:pt>
                <c:pt idx="2169">
                  <c:v>3.2749021363547657</c:v>
                </c:pt>
                <c:pt idx="2170">
                  <c:v>3.2381673956216779</c:v>
                </c:pt>
                <c:pt idx="2171">
                  <c:v>3.206024497480227</c:v>
                </c:pt>
                <c:pt idx="2172">
                  <c:v>3.1796214025783196</c:v>
                </c:pt>
                <c:pt idx="2173">
                  <c:v>3.1589581109159579</c:v>
                </c:pt>
                <c:pt idx="2174">
                  <c:v>3.1371468586056874</c:v>
                </c:pt>
                <c:pt idx="2175">
                  <c:v>3.0476059280687862</c:v>
                </c:pt>
                <c:pt idx="2176">
                  <c:v>3.0039834234482439</c:v>
                </c:pt>
                <c:pt idx="2177">
                  <c:v>3.0028354628003355</c:v>
                </c:pt>
                <c:pt idx="2178">
                  <c:v>3.0464579674208774</c:v>
                </c:pt>
                <c:pt idx="2179">
                  <c:v>3.1520703470285039</c:v>
                </c:pt>
                <c:pt idx="2180">
                  <c:v>3.2760500970026754</c:v>
                </c:pt>
                <c:pt idx="2181">
                  <c:v>3.4757952497388387</c:v>
                </c:pt>
                <c:pt idx="2182">
                  <c:v>3.641101583037734</c:v>
                </c:pt>
                <c:pt idx="2183">
                  <c:v>3.835106932534353</c:v>
                </c:pt>
                <c:pt idx="2184">
                  <c:v>3.9625305644522508</c:v>
                </c:pt>
                <c:pt idx="2185">
                  <c:v>4.036000045918426</c:v>
                </c:pt>
                <c:pt idx="2186">
                  <c:v>3.956790761212706</c:v>
                </c:pt>
                <c:pt idx="2187">
                  <c:v>3.8213314047594453</c:v>
                </c:pt>
                <c:pt idx="2188">
                  <c:v>3.6950557334894563</c:v>
                </c:pt>
                <c:pt idx="2189">
                  <c:v>3.6135505274879178</c:v>
                </c:pt>
                <c:pt idx="2190">
                  <c:v>3.6032188816567365</c:v>
                </c:pt>
                <c:pt idx="2191">
                  <c:v>3.5986270390651005</c:v>
                </c:pt>
                <c:pt idx="2192">
                  <c:v>3.5664841409236496</c:v>
                </c:pt>
                <c:pt idx="2193">
                  <c:v>3.4838309742742015</c:v>
                </c:pt>
                <c:pt idx="2194">
                  <c:v>3.369034909483303</c:v>
                </c:pt>
                <c:pt idx="2195">
                  <c:v>3.2002846942406813</c:v>
                </c:pt>
                <c:pt idx="2196">
                  <c:v>3.051049810012513</c:v>
                </c:pt>
                <c:pt idx="2197">
                  <c:v>2.9649527614193389</c:v>
                </c:pt>
                <c:pt idx="2198">
                  <c:v>2.9041108470801622</c:v>
                </c:pt>
                <c:pt idx="2199">
                  <c:v>2.8845955160657093</c:v>
                </c:pt>
                <c:pt idx="2200">
                  <c:v>2.8777077521782557</c:v>
                </c:pt>
                <c:pt idx="2201">
                  <c:v>2.9167384142071611</c:v>
                </c:pt>
                <c:pt idx="2202">
                  <c:v>2.9201822961508883</c:v>
                </c:pt>
                <c:pt idx="2203">
                  <c:v>2.9155904535592523</c:v>
                </c:pt>
                <c:pt idx="2204">
                  <c:v>2.8960751225447994</c:v>
                </c:pt>
                <c:pt idx="2205">
                  <c:v>2.8880393980094365</c:v>
                </c:pt>
                <c:pt idx="2206">
                  <c:v>2.8754118308824377</c:v>
                </c:pt>
                <c:pt idx="2207">
                  <c:v>2.8524526179242575</c:v>
                </c:pt>
                <c:pt idx="2208">
                  <c:v>2.85015669662844</c:v>
                </c:pt>
                <c:pt idx="2209">
                  <c:v>2.8111260345995337</c:v>
                </c:pt>
                <c:pt idx="2210">
                  <c:v>2.7181412221189061</c:v>
                </c:pt>
                <c:pt idx="2211">
                  <c:v>2.5999012753842803</c:v>
                </c:pt>
                <c:pt idx="2212">
                  <c:v>2.4667378402268372</c:v>
                </c:pt>
                <c:pt idx="2213">
                  <c:v>2.3358703263652121</c:v>
                </c:pt>
                <c:pt idx="2214">
                  <c:v>2.2084466944473142</c:v>
                </c:pt>
                <c:pt idx="2215">
                  <c:v>2.0890587870647797</c:v>
                </c:pt>
                <c:pt idx="2216">
                  <c:v>1.9972219352320606</c:v>
                </c:pt>
                <c:pt idx="2217">
                  <c:v>1.8939054769202508</c:v>
                </c:pt>
                <c:pt idx="2218">
                  <c:v>1.8537268542434369</c:v>
                </c:pt>
                <c:pt idx="2219">
                  <c:v>1.7928849399042601</c:v>
                </c:pt>
                <c:pt idx="2220">
                  <c:v>1.7768134908335342</c:v>
                </c:pt>
                <c:pt idx="2221">
                  <c:v>1.7515583565795365</c:v>
                </c:pt>
                <c:pt idx="2222">
                  <c:v>1.6746449931696341</c:v>
                </c:pt>
                <c:pt idx="2223">
                  <c:v>1.6528337408593634</c:v>
                </c:pt>
                <c:pt idx="2224">
                  <c:v>1.6103591968867308</c:v>
                </c:pt>
                <c:pt idx="2225">
                  <c:v>1.5598489283787351</c:v>
                </c:pt>
                <c:pt idx="2226">
                  <c:v>1.5322978728289196</c:v>
                </c:pt>
                <c:pt idx="2227">
                  <c:v>1.4737518797855609</c:v>
                </c:pt>
                <c:pt idx="2228">
                  <c:v>1.4324252964608373</c:v>
                </c:pt>
                <c:pt idx="2229">
                  <c:v>1.4232416112775657</c:v>
                </c:pt>
                <c:pt idx="2230">
                  <c:v>1.4071701622068395</c:v>
                </c:pt>
                <c:pt idx="2231">
                  <c:v>1.3933946344319317</c:v>
                </c:pt>
                <c:pt idx="2232">
                  <c:v>1.3956905557277495</c:v>
                </c:pt>
                <c:pt idx="2233">
                  <c:v>1.368139500177934</c:v>
                </c:pt>
                <c:pt idx="2234">
                  <c:v>1.340588444628118</c:v>
                </c:pt>
                <c:pt idx="2235">
                  <c:v>1.3279608775011191</c:v>
                </c:pt>
                <c:pt idx="2236">
                  <c:v>1.3337006807406642</c:v>
                </c:pt>
                <c:pt idx="2237">
                  <c:v>1.348624169163481</c:v>
                </c:pt>
                <c:pt idx="2238">
                  <c:v>1.3819150279528416</c:v>
                </c:pt>
                <c:pt idx="2239">
                  <c:v>1.4083181228547483</c:v>
                </c:pt>
                <c:pt idx="2240">
                  <c:v>1.4301293751650193</c:v>
                </c:pt>
                <c:pt idx="2241">
                  <c:v>1.4450528635878361</c:v>
                </c:pt>
                <c:pt idx="2242">
                  <c:v>1.4599763520106528</c:v>
                </c:pt>
                <c:pt idx="2243">
                  <c:v>1.5139305024623757</c:v>
                </c:pt>
                <c:pt idx="2244">
                  <c:v>1.546073400603827</c:v>
                </c:pt>
                <c:pt idx="2245">
                  <c:v>1.5506652431954633</c:v>
                </c:pt>
                <c:pt idx="2246">
                  <c:v>1.5621448496745529</c:v>
                </c:pt>
                <c:pt idx="2247">
                  <c:v>1.5632928103224621</c:v>
                </c:pt>
                <c:pt idx="2248">
                  <c:v>1.5541091251391901</c:v>
                </c:pt>
                <c:pt idx="2249">
                  <c:v>1.5254101089414653</c:v>
                </c:pt>
                <c:pt idx="2250">
                  <c:v>1.4783437223771967</c:v>
                </c:pt>
                <c:pt idx="2251">
                  <c:v>1.4335732571087465</c:v>
                </c:pt>
                <c:pt idx="2252">
                  <c:v>1.3910987131361137</c:v>
                </c:pt>
                <c:pt idx="2253">
                  <c:v>1.3394404839802092</c:v>
                </c:pt>
                <c:pt idx="2254">
                  <c:v>1.3130373890783025</c:v>
                </c:pt>
                <c:pt idx="2255">
                  <c:v>1.3107414677824845</c:v>
                </c:pt>
                <c:pt idx="2256">
                  <c:v>1.2923740974159408</c:v>
                </c:pt>
                <c:pt idx="2257">
                  <c:v>1.2854863335284865</c:v>
                </c:pt>
                <c:pt idx="2258">
                  <c:v>1.2992618613033944</c:v>
                </c:pt>
                <c:pt idx="2259">
                  <c:v>1.3072975858387574</c:v>
                </c:pt>
                <c:pt idx="2260">
                  <c:v>1.3233690349094833</c:v>
                </c:pt>
                <c:pt idx="2261">
                  <c:v>1.334848641388573</c:v>
                </c:pt>
                <c:pt idx="2262">
                  <c:v>1.3842109492486596</c:v>
                </c:pt>
                <c:pt idx="2263">
                  <c:v>1.4209456899817472</c:v>
                </c:pt>
                <c:pt idx="2264">
                  <c:v>1.4324252964608373</c:v>
                </c:pt>
                <c:pt idx="2265">
                  <c:v>1.4450528635878361</c:v>
                </c:pt>
                <c:pt idx="2266">
                  <c:v>1.4886753682083775</c:v>
                </c:pt>
                <c:pt idx="2267">
                  <c:v>1.4806396436730151</c:v>
                </c:pt>
                <c:pt idx="2268">
                  <c:v>1.4840835256167417</c:v>
                </c:pt>
                <c:pt idx="2269">
                  <c:v>1.4657161552501978</c:v>
                </c:pt>
                <c:pt idx="2270">
                  <c:v>1.4565324700669262</c:v>
                </c:pt>
                <c:pt idx="2271">
                  <c:v>1.4542365487711082</c:v>
                </c:pt>
                <c:pt idx="2272">
                  <c:v>1.4404610209962003</c:v>
                </c:pt>
                <c:pt idx="2273">
                  <c:v>1.4416089816441091</c:v>
                </c:pt>
                <c:pt idx="2274">
                  <c:v>1.4370171390524731</c:v>
                </c:pt>
                <c:pt idx="2275">
                  <c:v>1.4335732571087465</c:v>
                </c:pt>
                <c:pt idx="2276">
                  <c:v>1.4393130603482911</c:v>
                </c:pt>
                <c:pt idx="2277">
                  <c:v>1.4473487848836539</c:v>
                </c:pt>
                <c:pt idx="2278">
                  <c:v>1.4668641158981071</c:v>
                </c:pt>
                <c:pt idx="2279">
                  <c:v>1.4863794469125597</c:v>
                </c:pt>
                <c:pt idx="2280">
                  <c:v>1.5173743844061023</c:v>
                </c:pt>
                <c:pt idx="2281">
                  <c:v>1.5311499121810104</c:v>
                </c:pt>
                <c:pt idx="2282">
                  <c:v>1.5265580695893746</c:v>
                </c:pt>
                <c:pt idx="2283">
                  <c:v>1.5357417547726462</c:v>
                </c:pt>
                <c:pt idx="2284">
                  <c:v>1.5598489283787351</c:v>
                </c:pt>
                <c:pt idx="2285">
                  <c:v>1.6183949214220936</c:v>
                </c:pt>
                <c:pt idx="2286">
                  <c:v>1.6700531505779981</c:v>
                </c:pt>
                <c:pt idx="2287">
                  <c:v>1.7641859237065354</c:v>
                </c:pt>
                <c:pt idx="2288">
                  <c:v>1.7951808612000781</c:v>
                </c:pt>
                <c:pt idx="2289">
                  <c:v>1.8720942246099803</c:v>
                </c:pt>
                <c:pt idx="2290">
                  <c:v>1.8996452801597963</c:v>
                </c:pt>
                <c:pt idx="2291">
                  <c:v>1.9237524537658852</c:v>
                </c:pt>
                <c:pt idx="2292">
                  <c:v>1.9547473912594275</c:v>
                </c:pt>
                <c:pt idx="2293">
                  <c:v>1.9616351551468816</c:v>
                </c:pt>
                <c:pt idx="2294">
                  <c:v>1.9294922570054298</c:v>
                </c:pt>
                <c:pt idx="2295">
                  <c:v>1.9030891621035235</c:v>
                </c:pt>
                <c:pt idx="2296">
                  <c:v>1.8847217917369792</c:v>
                </c:pt>
                <c:pt idx="2297">
                  <c:v>1.8422472477643468</c:v>
                </c:pt>
                <c:pt idx="2298">
                  <c:v>1.7871451366647151</c:v>
                </c:pt>
                <c:pt idx="2299">
                  <c:v>1.7653338843544442</c:v>
                </c:pt>
                <c:pt idx="2300">
                  <c:v>1.7148236158464489</c:v>
                </c:pt>
                <c:pt idx="2301">
                  <c:v>1.6666092686342711</c:v>
                </c:pt>
                <c:pt idx="2302">
                  <c:v>1.6562776228030902</c:v>
                </c:pt>
                <c:pt idx="2303">
                  <c:v>1.6470939376198184</c:v>
                </c:pt>
                <c:pt idx="2304">
                  <c:v>1.6367622917886375</c:v>
                </c:pt>
                <c:pt idx="2305">
                  <c:v>1.6206908427179116</c:v>
                </c:pt>
                <c:pt idx="2306">
                  <c:v>1.6069153149430038</c:v>
                </c:pt>
                <c:pt idx="2307">
                  <c:v>1.6000275510555499</c:v>
                </c:pt>
                <c:pt idx="2308">
                  <c:v>1.5919918265201869</c:v>
                </c:pt>
                <c:pt idx="2309">
                  <c:v>1.5805122200410968</c:v>
                </c:pt>
                <c:pt idx="2310">
                  <c:v>1.5655887316182802</c:v>
                </c:pt>
                <c:pt idx="2311">
                  <c:v>1.5587009677308263</c:v>
                </c:pt>
                <c:pt idx="2312">
                  <c:v>1.5518132038433721</c:v>
                </c:pt>
                <c:pt idx="2313">
                  <c:v>1.5483693218996455</c:v>
                </c:pt>
                <c:pt idx="2314">
                  <c:v>1.5437774793080092</c:v>
                </c:pt>
                <c:pt idx="2315">
                  <c:v>1.5288539908851924</c:v>
                </c:pt>
                <c:pt idx="2316">
                  <c:v>1.5162264237581935</c:v>
                </c:pt>
                <c:pt idx="2317">
                  <c:v>1.5208182663498295</c:v>
                </c:pt>
                <c:pt idx="2318">
                  <c:v>1.5231141876456473</c:v>
                </c:pt>
                <c:pt idx="2319">
                  <c:v>1.5231141876456473</c:v>
                </c:pt>
                <c:pt idx="2320">
                  <c:v>1.5277060302372831</c:v>
                </c:pt>
                <c:pt idx="2321">
                  <c:v>1.5242621482935566</c:v>
                </c:pt>
                <c:pt idx="2322">
                  <c:v>1.5277060302372831</c:v>
                </c:pt>
                <c:pt idx="2323">
                  <c:v>1.5231141876456473</c:v>
                </c:pt>
                <c:pt idx="2324">
                  <c:v>1.5196703057019207</c:v>
                </c:pt>
                <c:pt idx="2325">
                  <c:v>1.5231141876456473</c:v>
                </c:pt>
                <c:pt idx="2326">
                  <c:v>1.5070427385749214</c:v>
                </c:pt>
                <c:pt idx="2327">
                  <c:v>1.5047468172791034</c:v>
                </c:pt>
                <c:pt idx="2328">
                  <c:v>1.4932672108000138</c:v>
                </c:pt>
                <c:pt idx="2329">
                  <c:v>1.4944151714479226</c:v>
                </c:pt>
                <c:pt idx="2330">
                  <c:v>1.490971289504196</c:v>
                </c:pt>
                <c:pt idx="2331">
                  <c:v>1.4932672108000138</c:v>
                </c:pt>
                <c:pt idx="2332">
                  <c:v>1.4817876043209237</c:v>
                </c:pt>
                <c:pt idx="2333">
                  <c:v>1.4829355649688329</c:v>
                </c:pt>
                <c:pt idx="2334">
                  <c:v>1.4886753682083775</c:v>
                </c:pt>
                <c:pt idx="2335">
                  <c:v>1.4829355649688329</c:v>
                </c:pt>
                <c:pt idx="2336">
                  <c:v>1.4898233288562868</c:v>
                </c:pt>
                <c:pt idx="2337">
                  <c:v>1.4978590533916498</c:v>
                </c:pt>
                <c:pt idx="2338">
                  <c:v>1.5024508959832856</c:v>
                </c:pt>
                <c:pt idx="2339">
                  <c:v>1.5058947779270127</c:v>
                </c:pt>
                <c:pt idx="2340">
                  <c:v>1.5127825418144665</c:v>
                </c:pt>
                <c:pt idx="2341">
                  <c:v>1.5208182663498295</c:v>
                </c:pt>
                <c:pt idx="2342">
                  <c:v>1.5254101089414653</c:v>
                </c:pt>
                <c:pt idx="2343">
                  <c:v>1.5345937941247374</c:v>
                </c:pt>
                <c:pt idx="2344">
                  <c:v>1.5265580695893746</c:v>
                </c:pt>
                <c:pt idx="2345">
                  <c:v>1.5334458334768282</c:v>
                </c:pt>
                <c:pt idx="2346">
                  <c:v>1.5311499121810104</c:v>
                </c:pt>
                <c:pt idx="2347">
                  <c:v>1.5254101089414653</c:v>
                </c:pt>
                <c:pt idx="2348">
                  <c:v>1.5127825418144665</c:v>
                </c:pt>
                <c:pt idx="2349">
                  <c:v>1.5070427385749214</c:v>
                </c:pt>
                <c:pt idx="2350">
                  <c:v>1.4978590533916498</c:v>
                </c:pt>
                <c:pt idx="2351">
                  <c:v>1.4955631320958318</c:v>
                </c:pt>
                <c:pt idx="2352">
                  <c:v>1.4886753682083775</c:v>
                </c:pt>
                <c:pt idx="2353">
                  <c:v>1.4921192501521048</c:v>
                </c:pt>
                <c:pt idx="2354">
                  <c:v>1.4875274075604688</c:v>
                </c:pt>
                <c:pt idx="2355">
                  <c:v>1.4921192501521048</c:v>
                </c:pt>
                <c:pt idx="2356">
                  <c:v>1.5127825418144665</c:v>
                </c:pt>
                <c:pt idx="2357">
                  <c:v>1.4978590533916498</c:v>
                </c:pt>
                <c:pt idx="2358">
                  <c:v>1.490971289504196</c:v>
                </c:pt>
                <c:pt idx="2359">
                  <c:v>1.4921192501521048</c:v>
                </c:pt>
                <c:pt idx="2360">
                  <c:v>1.490971289504196</c:v>
                </c:pt>
                <c:pt idx="2361">
                  <c:v>1.4737518797855609</c:v>
                </c:pt>
                <c:pt idx="2362">
                  <c:v>1.4886753682083775</c:v>
                </c:pt>
                <c:pt idx="2363">
                  <c:v>1.4771957617292879</c:v>
                </c:pt>
                <c:pt idx="2364">
                  <c:v>1.4898233288562868</c:v>
                </c:pt>
                <c:pt idx="2365">
                  <c:v>1.4760478010813787</c:v>
                </c:pt>
                <c:pt idx="2366">
                  <c:v>1.4840835256167417</c:v>
                </c:pt>
                <c:pt idx="2367">
                  <c:v>1.4599763520106528</c:v>
                </c:pt>
                <c:pt idx="2368">
                  <c:v>1.4760478010813787</c:v>
                </c:pt>
                <c:pt idx="2369">
                  <c:v>1.4668641158981071</c:v>
                </c:pt>
                <c:pt idx="2370">
                  <c:v>1.464568194602289</c:v>
                </c:pt>
                <c:pt idx="2371">
                  <c:v>1.458828391362744</c:v>
                </c:pt>
                <c:pt idx="2372">
                  <c:v>1.453088588123199</c:v>
                </c:pt>
                <c:pt idx="2373">
                  <c:v>1.4462008242357454</c:v>
                </c:pt>
                <c:pt idx="2374">
                  <c:v>1.4439049029399273</c:v>
                </c:pt>
                <c:pt idx="2375">
                  <c:v>1.4370171390524731</c:v>
                </c:pt>
                <c:pt idx="2376">
                  <c:v>1.431277335812928</c:v>
                </c:pt>
                <c:pt idx="2377">
                  <c:v>1.4243895719254742</c:v>
                </c:pt>
                <c:pt idx="2378">
                  <c:v>1.4152058867422026</c:v>
                </c:pt>
                <c:pt idx="2379">
                  <c:v>1.4048742409110218</c:v>
                </c:pt>
                <c:pt idx="2380">
                  <c:v>1.3956905557277495</c:v>
                </c:pt>
                <c:pt idx="2381">
                  <c:v>1.3773231853612058</c:v>
                </c:pt>
                <c:pt idx="2382">
                  <c:v>1.3578078543467531</c:v>
                </c:pt>
                <c:pt idx="2383">
                  <c:v>1.348624169163481</c:v>
                </c:pt>
                <c:pt idx="2384">
                  <c:v>1.3314047594448464</c:v>
                </c:pt>
                <c:pt idx="2385">
                  <c:v>1.3314047594448464</c:v>
                </c:pt>
                <c:pt idx="2386">
                  <c:v>1.3268129168532101</c:v>
                </c:pt>
                <c:pt idx="2387">
                  <c:v>1.3199251529657563</c:v>
                </c:pt>
                <c:pt idx="2388">
                  <c:v>1.3187771923178475</c:v>
                </c:pt>
                <c:pt idx="2389">
                  <c:v>1.3187771923178475</c:v>
                </c:pt>
                <c:pt idx="2390">
                  <c:v>1.3199251529657563</c:v>
                </c:pt>
                <c:pt idx="2391">
                  <c:v>1.3153333103741205</c:v>
                </c:pt>
                <c:pt idx="2392">
                  <c:v>1.3153333103741205</c:v>
                </c:pt>
                <c:pt idx="2393">
                  <c:v>1.3118894284303932</c:v>
                </c:pt>
                <c:pt idx="2394">
                  <c:v>1.3164812710220291</c:v>
                </c:pt>
                <c:pt idx="2395">
                  <c:v>1.3164812710220291</c:v>
                </c:pt>
                <c:pt idx="2396">
                  <c:v>1.3141853497262113</c:v>
                </c:pt>
                <c:pt idx="2397">
                  <c:v>1.3153333103741205</c:v>
                </c:pt>
                <c:pt idx="2398">
                  <c:v>1.3141853497262113</c:v>
                </c:pt>
                <c:pt idx="2399">
                  <c:v>1.3095935071345755</c:v>
                </c:pt>
                <c:pt idx="2400">
                  <c:v>1.2992618613033944</c:v>
                </c:pt>
                <c:pt idx="2401">
                  <c:v>1.2923740974159408</c:v>
                </c:pt>
                <c:pt idx="2402">
                  <c:v>1.2740067270493969</c:v>
                </c:pt>
                <c:pt idx="2403">
                  <c:v>1.255639356682853</c:v>
                </c:pt>
                <c:pt idx="2404">
                  <c:v>1.255639356682853</c:v>
                </c:pt>
                <c:pt idx="2405">
                  <c:v>1.2763026483452147</c:v>
                </c:pt>
                <c:pt idx="2406">
                  <c:v>1.2877822548243043</c:v>
                </c:pt>
                <c:pt idx="2407">
                  <c:v>1.2372719863163091</c:v>
                </c:pt>
                <c:pt idx="2408">
                  <c:v>1.2039811275269485</c:v>
                </c:pt>
                <c:pt idx="2409">
                  <c:v>1.1615065835543157</c:v>
                </c:pt>
                <c:pt idx="2410">
                  <c:v>1.0995167085672304</c:v>
                </c:pt>
                <c:pt idx="2411">
                  <c:v>1.0845932201444133</c:v>
                </c:pt>
                <c:pt idx="2412">
                  <c:v>1.0742615743132324</c:v>
                </c:pt>
                <c:pt idx="2413">
                  <c:v>1.0765574956090502</c:v>
                </c:pt>
                <c:pt idx="2414">
                  <c:v>1.0868891414402313</c:v>
                </c:pt>
                <c:pt idx="2415">
                  <c:v>1.1018126298630484</c:v>
                </c:pt>
                <c:pt idx="2416">
                  <c:v>1.1224759215254101</c:v>
                </c:pt>
                <c:pt idx="2417">
                  <c:v>1.148879016427317</c:v>
                </c:pt>
                <c:pt idx="2418">
                  <c:v>1.1695423080896787</c:v>
                </c:pt>
                <c:pt idx="2419">
                  <c:v>1.1844657965124954</c:v>
                </c:pt>
                <c:pt idx="2420">
                  <c:v>1.1993892849353123</c:v>
                </c:pt>
                <c:pt idx="2421">
                  <c:v>1.1982413242874035</c:v>
                </c:pt>
                <c:pt idx="2422">
                  <c:v>1.2051290881748573</c:v>
                </c:pt>
                <c:pt idx="2423">
                  <c:v>1.2097209307664931</c:v>
                </c:pt>
                <c:pt idx="2424">
                  <c:v>1.2108688914144023</c:v>
                </c:pt>
                <c:pt idx="2425">
                  <c:v>1.2062770488227665</c:v>
                </c:pt>
                <c:pt idx="2426">
                  <c:v>1.2108688914144023</c:v>
                </c:pt>
                <c:pt idx="2427">
                  <c:v>1.2085729701185843</c:v>
                </c:pt>
                <c:pt idx="2428">
                  <c:v>1.2051290881748573</c:v>
                </c:pt>
                <c:pt idx="2429">
                  <c:v>1.2051290881748573</c:v>
                </c:pt>
                <c:pt idx="2430">
                  <c:v>1.2154607340060382</c:v>
                </c:pt>
                <c:pt idx="2431">
                  <c:v>1.2108688914144023</c:v>
                </c:pt>
                <c:pt idx="2432">
                  <c:v>1.2108688914144023</c:v>
                </c:pt>
                <c:pt idx="2433">
                  <c:v>1.2131648127102201</c:v>
                </c:pt>
                <c:pt idx="2434">
                  <c:v>1.2085729701185843</c:v>
                </c:pt>
                <c:pt idx="2435">
                  <c:v>1.2085729701185843</c:v>
                </c:pt>
                <c:pt idx="2436">
                  <c:v>1.2039811275269485</c:v>
                </c:pt>
                <c:pt idx="2437">
                  <c:v>1.2016852062311303</c:v>
                </c:pt>
                <c:pt idx="2438">
                  <c:v>1.2028331668790393</c:v>
                </c:pt>
                <c:pt idx="2439">
                  <c:v>1.1982413242874035</c:v>
                </c:pt>
                <c:pt idx="2440">
                  <c:v>1.2051290881748573</c:v>
                </c:pt>
                <c:pt idx="2441">
                  <c:v>1.2085729701185843</c:v>
                </c:pt>
                <c:pt idx="2442">
                  <c:v>1.2039811275269485</c:v>
                </c:pt>
                <c:pt idx="2443">
                  <c:v>1.2120168520623111</c:v>
                </c:pt>
                <c:pt idx="2444">
                  <c:v>1.2189046159497652</c:v>
                </c:pt>
                <c:pt idx="2445">
                  <c:v>1.261379159922398</c:v>
                </c:pt>
                <c:pt idx="2446">
                  <c:v>1.2808944909368507</c:v>
                </c:pt>
                <c:pt idx="2447">
                  <c:v>1.3118894284303932</c:v>
                </c:pt>
                <c:pt idx="2448">
                  <c:v>1.334848641388573</c:v>
                </c:pt>
                <c:pt idx="2449">
                  <c:v>1.4255375325733834</c:v>
                </c:pt>
                <c:pt idx="2450">
                  <c:v>1.5277060302372831</c:v>
                </c:pt>
                <c:pt idx="2451">
                  <c:v>1.6310224885490925</c:v>
                </c:pt>
                <c:pt idx="2452">
                  <c:v>1.7515583565795365</c:v>
                </c:pt>
                <c:pt idx="2453">
                  <c:v>1.8870177130327974</c:v>
                </c:pt>
                <c:pt idx="2454">
                  <c:v>2.0431403611484202</c:v>
                </c:pt>
                <c:pt idx="2455">
                  <c:v>2.2394416319408572</c:v>
                </c:pt>
                <c:pt idx="2456">
                  <c:v>2.4632939582831099</c:v>
                </c:pt>
                <c:pt idx="2457">
                  <c:v>2.6240084489903692</c:v>
                </c:pt>
                <c:pt idx="2458">
                  <c:v>2.7801310971059916</c:v>
                </c:pt>
                <c:pt idx="2459">
                  <c:v>2.8742638702345289</c:v>
                </c:pt>
                <c:pt idx="2460">
                  <c:v>2.9385496665174315</c:v>
                </c:pt>
                <c:pt idx="2461">
                  <c:v>3.0303865183501513</c:v>
                </c:pt>
                <c:pt idx="2462">
                  <c:v>3.062529416491603</c:v>
                </c:pt>
                <c:pt idx="2463">
                  <c:v>3.062529416491603</c:v>
                </c:pt>
                <c:pt idx="2464">
                  <c:v>3.0212028331668797</c:v>
                </c:pt>
                <c:pt idx="2465">
                  <c:v>2.9419935484611588</c:v>
                </c:pt>
                <c:pt idx="2466">
                  <c:v>2.8868914373615278</c:v>
                </c:pt>
                <c:pt idx="2467">
                  <c:v>2.8099780739516249</c:v>
                </c:pt>
                <c:pt idx="2468">
                  <c:v>2.7020697730481804</c:v>
                </c:pt>
                <c:pt idx="2469">
                  <c:v>2.5941614721447346</c:v>
                </c:pt>
                <c:pt idx="2470">
                  <c:v>2.4931409351287432</c:v>
                </c:pt>
                <c:pt idx="2471">
                  <c:v>2.3622734212671195</c:v>
                </c:pt>
                <c:pt idx="2472">
                  <c:v>2.2543651203636736</c:v>
                </c:pt>
                <c:pt idx="2473">
                  <c:v>2.1705639930663176</c:v>
                </c:pt>
                <c:pt idx="2474">
                  <c:v>2.1074261574313229</c:v>
                </c:pt>
                <c:pt idx="2475">
                  <c:v>2.0282168727256029</c:v>
                </c:pt>
                <c:pt idx="2476">
                  <c:v>2.0018137778236964</c:v>
                </c:pt>
                <c:pt idx="2477">
                  <c:v>1.9535994306115188</c:v>
                </c:pt>
                <c:pt idx="2478">
                  <c:v>1.897349358863978</c:v>
                </c:pt>
                <c:pt idx="2479">
                  <c:v>1.8686503426662533</c:v>
                </c:pt>
                <c:pt idx="2480">
                  <c:v>1.7825532940730793</c:v>
                </c:pt>
                <c:pt idx="2481">
                  <c:v>1.7687777662981712</c:v>
                </c:pt>
                <c:pt idx="2482">
                  <c:v>1.7125276945506309</c:v>
                </c:pt>
                <c:pt idx="2483">
                  <c:v>1.6597215047468172</c:v>
                </c:pt>
                <c:pt idx="2484">
                  <c:v>1.6379102524365463</c:v>
                </c:pt>
                <c:pt idx="2485">
                  <c:v>1.6252826853095474</c:v>
                </c:pt>
                <c:pt idx="2486">
                  <c:v>1.6080632755909128</c:v>
                </c:pt>
                <c:pt idx="2487">
                  <c:v>1.6046193936471858</c:v>
                </c:pt>
                <c:pt idx="2488">
                  <c:v>1.6023234723513677</c:v>
                </c:pt>
                <c:pt idx="2489">
                  <c:v>1.572476495505734</c:v>
                </c:pt>
                <c:pt idx="2490">
                  <c:v>1.5621448496745529</c:v>
                </c:pt>
                <c:pt idx="2491">
                  <c:v>1.5483693218996455</c:v>
                </c:pt>
                <c:pt idx="2492">
                  <c:v>1.5300019515331016</c:v>
                </c:pt>
                <c:pt idx="2493">
                  <c:v>1.5242621482935566</c:v>
                </c:pt>
                <c:pt idx="2494">
                  <c:v>1.4886753682083775</c:v>
                </c:pt>
                <c:pt idx="2495">
                  <c:v>1.4714559584897429</c:v>
                </c:pt>
                <c:pt idx="2496">
                  <c:v>1.4416089816441091</c:v>
                </c:pt>
                <c:pt idx="2497">
                  <c:v>1.4358691784045643</c:v>
                </c:pt>
                <c:pt idx="2498">
                  <c:v>1.4278334538692015</c:v>
                </c:pt>
                <c:pt idx="2499">
                  <c:v>1.3945425950798409</c:v>
                </c:pt>
                <c:pt idx="2500">
                  <c:v>1.3589558149946619</c:v>
                </c:pt>
                <c:pt idx="2501">
                  <c:v>1.3314047594448464</c:v>
                </c:pt>
                <c:pt idx="2502">
                  <c:v>1.3245169955573921</c:v>
                </c:pt>
                <c:pt idx="2503">
                  <c:v>1.3130373890783025</c:v>
                </c:pt>
                <c:pt idx="2504">
                  <c:v>1.3072975858387574</c:v>
                </c:pt>
                <c:pt idx="2505">
                  <c:v>1.2877822548243043</c:v>
                </c:pt>
                <c:pt idx="2506">
                  <c:v>1.2648230418661246</c:v>
                </c:pt>
                <c:pt idx="2507">
                  <c:v>1.225792379837219</c:v>
                </c:pt>
                <c:pt idx="2508">
                  <c:v>1.2016852062311303</c:v>
                </c:pt>
                <c:pt idx="2509">
                  <c:v>1.2016852062311303</c:v>
                </c:pt>
                <c:pt idx="2510">
                  <c:v>1.1936494816957677</c:v>
                </c:pt>
                <c:pt idx="2511">
                  <c:v>1.1993892849353123</c:v>
                </c:pt>
                <c:pt idx="2512">
                  <c:v>1.2326801437246733</c:v>
                </c:pt>
                <c:pt idx="2513">
                  <c:v>1.3187771923178475</c:v>
                </c:pt>
                <c:pt idx="2514">
                  <c:v>1.3910987131361137</c:v>
                </c:pt>
                <c:pt idx="2515">
                  <c:v>1.4473487848836539</c:v>
                </c:pt>
                <c:pt idx="2516">
                  <c:v>1.5506652431954633</c:v>
                </c:pt>
                <c:pt idx="2517">
                  <c:v>1.6034714329992765</c:v>
                </c:pt>
                <c:pt idx="2518">
                  <c:v>1.6516857802114544</c:v>
                </c:pt>
                <c:pt idx="2519">
                  <c:v>1.6712011112259069</c:v>
                </c:pt>
                <c:pt idx="2520">
                  <c:v>1.6815327570570882</c:v>
                </c:pt>
                <c:pt idx="2521">
                  <c:v>1.6757929538175431</c:v>
                </c:pt>
                <c:pt idx="2522">
                  <c:v>1.7033440093673589</c:v>
                </c:pt>
                <c:pt idx="2523">
                  <c:v>1.7653338843544442</c:v>
                </c:pt>
                <c:pt idx="2524">
                  <c:v>1.779109412129352</c:v>
                </c:pt>
                <c:pt idx="2525">
                  <c:v>1.803216585735441</c:v>
                </c:pt>
                <c:pt idx="2526">
                  <c:v>1.8296196806373477</c:v>
                </c:pt>
                <c:pt idx="2527">
                  <c:v>1.8319156019331657</c:v>
                </c:pt>
                <c:pt idx="2528">
                  <c:v>1.8192880348061669</c:v>
                </c:pt>
                <c:pt idx="2529">
                  <c:v>1.805512507031259</c:v>
                </c:pt>
                <c:pt idx="2530">
                  <c:v>1.8043645463833498</c:v>
                </c:pt>
                <c:pt idx="2531">
                  <c:v>1.7871451366647151</c:v>
                </c:pt>
                <c:pt idx="2532">
                  <c:v>1.7779614514814432</c:v>
                </c:pt>
                <c:pt idx="2533">
                  <c:v>1.7630379630586261</c:v>
                </c:pt>
                <c:pt idx="2534">
                  <c:v>1.7389307894525377</c:v>
                </c:pt>
                <c:pt idx="2535">
                  <c:v>1.7240073010297206</c:v>
                </c:pt>
                <c:pt idx="2536">
                  <c:v>1.7182674977901755</c:v>
                </c:pt>
                <c:pt idx="2537">
                  <c:v>1.7297471042692656</c:v>
                </c:pt>
                <c:pt idx="2538">
                  <c:v>1.7653338843544442</c:v>
                </c:pt>
                <c:pt idx="2539">
                  <c:v>1.7802573727772613</c:v>
                </c:pt>
                <c:pt idx="2540">
                  <c:v>1.7997727037917139</c:v>
                </c:pt>
                <c:pt idx="2541">
                  <c:v>1.8789819884974346</c:v>
                </c:pt>
                <c:pt idx="2542">
                  <c:v>1.8996452801597963</c:v>
                </c:pt>
                <c:pt idx="2543">
                  <c:v>1.9891862106966975</c:v>
                </c:pt>
                <c:pt idx="2544">
                  <c:v>2.0052576597674228</c:v>
                </c:pt>
                <c:pt idx="2545">
                  <c:v>1.9949260139362424</c:v>
                </c:pt>
                <c:pt idx="2546">
                  <c:v>1.9329361389491568</c:v>
                </c:pt>
                <c:pt idx="2547">
                  <c:v>1.8881656736807062</c:v>
                </c:pt>
                <c:pt idx="2548">
                  <c:v>1.8146961922145306</c:v>
                </c:pt>
                <c:pt idx="2549">
                  <c:v>1.779109412129352</c:v>
                </c:pt>
                <c:pt idx="2550">
                  <c:v>1.7182674977901755</c:v>
                </c:pt>
                <c:pt idx="2551">
                  <c:v>1.6654613079863623</c:v>
                </c:pt>
                <c:pt idx="2552">
                  <c:v>1.6321704491970013</c:v>
                </c:pt>
                <c:pt idx="2553">
                  <c:v>1.578216298745279</c:v>
                </c:pt>
                <c:pt idx="2554">
                  <c:v>1.5495172825475543</c:v>
                </c:pt>
                <c:pt idx="2555">
                  <c:v>1.5345937941247374</c:v>
                </c:pt>
                <c:pt idx="2556">
                  <c:v>1.4737518797855609</c:v>
                </c:pt>
                <c:pt idx="2557">
                  <c:v>1.4393130603482911</c:v>
                </c:pt>
                <c:pt idx="2558">
                  <c:v>1.4301293751650193</c:v>
                </c:pt>
                <c:pt idx="2559">
                  <c:v>1.4255375325733834</c:v>
                </c:pt>
                <c:pt idx="2560">
                  <c:v>1.4197977293338384</c:v>
                </c:pt>
                <c:pt idx="2561">
                  <c:v>1.4083181228547483</c:v>
                </c:pt>
                <c:pt idx="2562">
                  <c:v>1.3888027918402959</c:v>
                </c:pt>
                <c:pt idx="2563">
                  <c:v>1.3842109492486596</c:v>
                </c:pt>
                <c:pt idx="2564">
                  <c:v>1.3646956182342069</c:v>
                </c:pt>
                <c:pt idx="2565">
                  <c:v>1.3555119330509349</c:v>
                </c:pt>
                <c:pt idx="2566">
                  <c:v>1.3646956182342069</c:v>
                </c:pt>
                <c:pt idx="2567">
                  <c:v>1.3543639724030261</c:v>
                </c:pt>
                <c:pt idx="2568">
                  <c:v>1.3509200904592988</c:v>
                </c:pt>
                <c:pt idx="2569">
                  <c:v>1.348624169163481</c:v>
                </c:pt>
                <c:pt idx="2570">
                  <c:v>1.3325527200927552</c:v>
                </c:pt>
                <c:pt idx="2571">
                  <c:v>1.3256649562053013</c:v>
                </c:pt>
                <c:pt idx="2572">
                  <c:v>1.3187771923178475</c:v>
                </c:pt>
                <c:pt idx="2573">
                  <c:v>1.3176292316699383</c:v>
                </c:pt>
                <c:pt idx="2574">
                  <c:v>1.3061496251908482</c:v>
                </c:pt>
                <c:pt idx="2575">
                  <c:v>1.3015577825992124</c:v>
                </c:pt>
                <c:pt idx="2576">
                  <c:v>1.3061496251908482</c:v>
                </c:pt>
                <c:pt idx="2577">
                  <c:v>1.2889302154722135</c:v>
                </c:pt>
                <c:pt idx="2578">
                  <c:v>1.3095935071345755</c:v>
                </c:pt>
                <c:pt idx="2579">
                  <c:v>1.3095935071345755</c:v>
                </c:pt>
                <c:pt idx="2580">
                  <c:v>1.3107414677824845</c:v>
                </c:pt>
                <c:pt idx="2581">
                  <c:v>1.3118894284303932</c:v>
                </c:pt>
                <c:pt idx="2582">
                  <c:v>1.3176292316699383</c:v>
                </c:pt>
                <c:pt idx="2583">
                  <c:v>1.3130373890783025</c:v>
                </c:pt>
                <c:pt idx="2584">
                  <c:v>1.3095935071345755</c:v>
                </c:pt>
                <c:pt idx="2585">
                  <c:v>1.3118894284303932</c:v>
                </c:pt>
                <c:pt idx="2586">
                  <c:v>1.3118894284303932</c:v>
                </c:pt>
                <c:pt idx="2587">
                  <c:v>1.3095935071345755</c:v>
                </c:pt>
                <c:pt idx="2588">
                  <c:v>1.3176292316699383</c:v>
                </c:pt>
                <c:pt idx="2589">
                  <c:v>1.3164812710220291</c:v>
                </c:pt>
                <c:pt idx="2590">
                  <c:v>1.3222210742615741</c:v>
                </c:pt>
                <c:pt idx="2591">
                  <c:v>1.3302567987969371</c:v>
                </c:pt>
                <c:pt idx="2592">
                  <c:v>1.3291088381490284</c:v>
                </c:pt>
                <c:pt idx="2593">
                  <c:v>1.3222210742615741</c:v>
                </c:pt>
                <c:pt idx="2594">
                  <c:v>1.3141853497262113</c:v>
                </c:pt>
                <c:pt idx="2595">
                  <c:v>1.2831904122326685</c:v>
                </c:pt>
                <c:pt idx="2596">
                  <c:v>1.2234964585414012</c:v>
                </c:pt>
                <c:pt idx="2597">
                  <c:v>1.2051290881748573</c:v>
                </c:pt>
                <c:pt idx="2598">
                  <c:v>1.1947974423436765</c:v>
                </c:pt>
                <c:pt idx="2599">
                  <c:v>1.1718382293854968</c:v>
                </c:pt>
                <c:pt idx="2600">
                  <c:v>1.1660984261459517</c:v>
                </c:pt>
                <c:pt idx="2601">
                  <c:v>1.1419912525398628</c:v>
                </c:pt>
                <c:pt idx="2602">
                  <c:v>1.1477310557794078</c:v>
                </c:pt>
                <c:pt idx="2603">
                  <c:v>1.135103488652409</c:v>
                </c:pt>
                <c:pt idx="2604">
                  <c:v>1.113292236342138</c:v>
                </c:pt>
                <c:pt idx="2605">
                  <c:v>1.1144401969900473</c:v>
                </c:pt>
                <c:pt idx="2606">
                  <c:v>1.0972207872714121</c:v>
                </c:pt>
                <c:pt idx="2607">
                  <c:v>1.0914809840318676</c:v>
                </c:pt>
                <c:pt idx="2608">
                  <c:v>1.0903330233839583</c:v>
                </c:pt>
                <c:pt idx="2609">
                  <c:v>1.0857411807923225</c:v>
                </c:pt>
                <c:pt idx="2610">
                  <c:v>1.0800013775527775</c:v>
                </c:pt>
                <c:pt idx="2611">
                  <c:v>1.0731136136653237</c:v>
                </c:pt>
                <c:pt idx="2612">
                  <c:v>1.0696697317215966</c:v>
                </c:pt>
                <c:pt idx="2613">
                  <c:v>1.0547462432987798</c:v>
                </c:pt>
                <c:pt idx="2614">
                  <c:v>1.0455625581155077</c:v>
                </c:pt>
                <c:pt idx="2615">
                  <c:v>1.0490064400592347</c:v>
                </c:pt>
                <c:pt idx="2616">
                  <c:v>1.0329349909885088</c:v>
                </c:pt>
                <c:pt idx="2617">
                  <c:v>1.0340829516364181</c:v>
                </c:pt>
                <c:pt idx="2618">
                  <c:v>1.022603345157328</c:v>
                </c:pt>
                <c:pt idx="2619">
                  <c:v>1.0214553845094192</c:v>
                </c:pt>
                <c:pt idx="2620">
                  <c:v>1.0248992664531458</c:v>
                </c:pt>
                <c:pt idx="2621">
                  <c:v>1.0134196599740561</c:v>
                </c:pt>
                <c:pt idx="2622">
                  <c:v>1.0111237386782379</c:v>
                </c:pt>
                <c:pt idx="2623">
                  <c:v>1.0214553845094192</c:v>
                </c:pt>
                <c:pt idx="2624">
                  <c:v>1.0363788729322359</c:v>
                </c:pt>
                <c:pt idx="2625">
                  <c:v>1.0535982826508705</c:v>
                </c:pt>
                <c:pt idx="2626">
                  <c:v>1.0765574956090502</c:v>
                </c:pt>
                <c:pt idx="2627">
                  <c:v>1.0834452594965045</c:v>
                </c:pt>
                <c:pt idx="2628">
                  <c:v>1.0926289446797763</c:v>
                </c:pt>
                <c:pt idx="2629">
                  <c:v>1.0926289446797763</c:v>
                </c:pt>
                <c:pt idx="2630">
                  <c:v>1.105256511806775</c:v>
                </c:pt>
                <c:pt idx="2631">
                  <c:v>1.1201800002295923</c:v>
                </c:pt>
                <c:pt idx="2632">
                  <c:v>1.135103488652409</c:v>
                </c:pt>
                <c:pt idx="2633">
                  <c:v>1.1580627016105887</c:v>
                </c:pt>
                <c:pt idx="2634">
                  <c:v>1.1660984261459517</c:v>
                </c:pt>
                <c:pt idx="2635">
                  <c:v>1.1879096784562226</c:v>
                </c:pt>
                <c:pt idx="2636">
                  <c:v>1.1879096784562226</c:v>
                </c:pt>
                <c:pt idx="2637">
                  <c:v>1.1867617178083134</c:v>
                </c:pt>
                <c:pt idx="2638">
                  <c:v>1.1615065835543157</c:v>
                </c:pt>
                <c:pt idx="2639">
                  <c:v>1.1615065835543157</c:v>
                </c:pt>
                <c:pt idx="2640">
                  <c:v>1.1626545442022245</c:v>
                </c:pt>
                <c:pt idx="2641">
                  <c:v>1.1500269770752258</c:v>
                </c:pt>
                <c:pt idx="2642">
                  <c:v>1.1442871738356808</c:v>
                </c:pt>
                <c:pt idx="2643">
                  <c:v>1.1316596067086819</c:v>
                </c:pt>
                <c:pt idx="2644">
                  <c:v>1.1293636854128639</c:v>
                </c:pt>
                <c:pt idx="2645">
                  <c:v>1.1121442756942292</c:v>
                </c:pt>
                <c:pt idx="2646">
                  <c:v>1.0926289446797763</c:v>
                </c:pt>
                <c:pt idx="2647">
                  <c:v>1.0880371020881403</c:v>
                </c:pt>
                <c:pt idx="2648">
                  <c:v>1.0788534169048687</c:v>
                </c:pt>
                <c:pt idx="2649">
                  <c:v>1.0501544007071439</c:v>
                </c:pt>
                <c:pt idx="2650">
                  <c:v>1.0065318960866021</c:v>
                </c:pt>
                <c:pt idx="2651">
                  <c:v>0.98931248636796731</c:v>
                </c:pt>
                <c:pt idx="2652">
                  <c:v>0.98012880118469525</c:v>
                </c:pt>
                <c:pt idx="2653">
                  <c:v>0.97324103729724143</c:v>
                </c:pt>
                <c:pt idx="2654">
                  <c:v>0.97553695859305933</c:v>
                </c:pt>
                <c:pt idx="2655">
                  <c:v>0.97553695859305933</c:v>
                </c:pt>
                <c:pt idx="2656">
                  <c:v>0.96864919470560551</c:v>
                </c:pt>
                <c:pt idx="2657">
                  <c:v>0.9697971553535143</c:v>
                </c:pt>
                <c:pt idx="2658">
                  <c:v>0.9720930766493322</c:v>
                </c:pt>
                <c:pt idx="2659">
                  <c:v>0.9720930766493322</c:v>
                </c:pt>
                <c:pt idx="2660">
                  <c:v>0.9720930766493322</c:v>
                </c:pt>
                <c:pt idx="2661">
                  <c:v>0.96864919470560551</c:v>
                </c:pt>
                <c:pt idx="2662">
                  <c:v>0.96520531276187849</c:v>
                </c:pt>
                <c:pt idx="2663">
                  <c:v>0.97094511600142352</c:v>
                </c:pt>
                <c:pt idx="2664">
                  <c:v>0.96635327340978761</c:v>
                </c:pt>
                <c:pt idx="2665">
                  <c:v>0.9720930766493322</c:v>
                </c:pt>
                <c:pt idx="2666">
                  <c:v>0.97324103729724143</c:v>
                </c:pt>
                <c:pt idx="2667">
                  <c:v>0.97324103729724143</c:v>
                </c:pt>
                <c:pt idx="2668">
                  <c:v>0.97094511600142352</c:v>
                </c:pt>
                <c:pt idx="2669">
                  <c:v>0.9720930766493322</c:v>
                </c:pt>
                <c:pt idx="2670">
                  <c:v>0.96864919470560551</c:v>
                </c:pt>
                <c:pt idx="2671">
                  <c:v>0.96750123405769639</c:v>
                </c:pt>
                <c:pt idx="2672">
                  <c:v>0.95257774563487962</c:v>
                </c:pt>
                <c:pt idx="2673">
                  <c:v>0.94454202109951668</c:v>
                </c:pt>
                <c:pt idx="2674">
                  <c:v>0.93421037526833584</c:v>
                </c:pt>
                <c:pt idx="2675">
                  <c:v>0.89632767388733892</c:v>
                </c:pt>
                <c:pt idx="2676">
                  <c:v>0.88599602805615807</c:v>
                </c:pt>
                <c:pt idx="2677">
                  <c:v>0.85729701185843332</c:v>
                </c:pt>
                <c:pt idx="2678">
                  <c:v>0.82400615306907266</c:v>
                </c:pt>
                <c:pt idx="2679">
                  <c:v>0.76431219937780526</c:v>
                </c:pt>
                <c:pt idx="2680">
                  <c:v>0.73561318318008051</c:v>
                </c:pt>
                <c:pt idx="2681">
                  <c:v>0.71150600957399179</c:v>
                </c:pt>
                <c:pt idx="2682">
                  <c:v>0.69084271791162988</c:v>
                </c:pt>
                <c:pt idx="2683">
                  <c:v>0.66214370171390513</c:v>
                </c:pt>
                <c:pt idx="2684">
                  <c:v>0.67591922948881311</c:v>
                </c:pt>
                <c:pt idx="2685">
                  <c:v>0.67017942624926807</c:v>
                </c:pt>
                <c:pt idx="2686">
                  <c:v>0.67591922948881311</c:v>
                </c:pt>
                <c:pt idx="2687">
                  <c:v>0.67132738689717708</c:v>
                </c:pt>
                <c:pt idx="2688">
                  <c:v>0.65984778041808723</c:v>
                </c:pt>
                <c:pt idx="2689">
                  <c:v>0.65066409523481528</c:v>
                </c:pt>
                <c:pt idx="2690">
                  <c:v>0.63688856745990752</c:v>
                </c:pt>
                <c:pt idx="2691">
                  <c:v>0.6345926461640895</c:v>
                </c:pt>
                <c:pt idx="2692">
                  <c:v>0.63114876422036248</c:v>
                </c:pt>
                <c:pt idx="2693">
                  <c:v>0.63918448875572542</c:v>
                </c:pt>
                <c:pt idx="2694">
                  <c:v>0.64722021329108836</c:v>
                </c:pt>
                <c:pt idx="2695">
                  <c:v>0.64836817393899737</c:v>
                </c:pt>
                <c:pt idx="2696">
                  <c:v>0.65525593782645131</c:v>
                </c:pt>
                <c:pt idx="2697">
                  <c:v>0.65181205588272417</c:v>
                </c:pt>
                <c:pt idx="2698">
                  <c:v>0.64607225264317936</c:v>
                </c:pt>
                <c:pt idx="2699">
                  <c:v>0.64033244940363432</c:v>
                </c:pt>
                <c:pt idx="2700">
                  <c:v>0.63803652810781641</c:v>
                </c:pt>
                <c:pt idx="2701">
                  <c:v>0.63344468551618038</c:v>
                </c:pt>
                <c:pt idx="2702">
                  <c:v>0.63229672486827138</c:v>
                </c:pt>
                <c:pt idx="2703">
                  <c:v>0.63229672486827138</c:v>
                </c:pt>
                <c:pt idx="2704">
                  <c:v>0.62885284292454446</c:v>
                </c:pt>
                <c:pt idx="2705">
                  <c:v>0.62770488227663557</c:v>
                </c:pt>
                <c:pt idx="2706">
                  <c:v>0.63000080357245347</c:v>
                </c:pt>
                <c:pt idx="2707">
                  <c:v>0.63229672486827138</c:v>
                </c:pt>
                <c:pt idx="2708">
                  <c:v>0.63114876422036248</c:v>
                </c:pt>
                <c:pt idx="2709">
                  <c:v>0.6345926461640895</c:v>
                </c:pt>
                <c:pt idx="2710">
                  <c:v>0.63574060681199851</c:v>
                </c:pt>
                <c:pt idx="2711">
                  <c:v>0.63688856745990752</c:v>
                </c:pt>
                <c:pt idx="2712">
                  <c:v>0.63918448875572542</c:v>
                </c:pt>
                <c:pt idx="2713">
                  <c:v>0.64377633134736145</c:v>
                </c:pt>
                <c:pt idx="2714">
                  <c:v>0.65869981977017822</c:v>
                </c:pt>
                <c:pt idx="2715">
                  <c:v>0.65640389847436031</c:v>
                </c:pt>
                <c:pt idx="2716">
                  <c:v>0.6747712688409041</c:v>
                </c:pt>
                <c:pt idx="2717">
                  <c:v>0.67821515078463102</c:v>
                </c:pt>
                <c:pt idx="2718">
                  <c:v>0.67362330819299521</c:v>
                </c:pt>
                <c:pt idx="2719">
                  <c:v>0.68739883596790297</c:v>
                </c:pt>
                <c:pt idx="2720">
                  <c:v>0.69084271791162988</c:v>
                </c:pt>
                <c:pt idx="2721">
                  <c:v>0.69084271791162988</c:v>
                </c:pt>
                <c:pt idx="2722">
                  <c:v>0.70117436374281095</c:v>
                </c:pt>
                <c:pt idx="2723">
                  <c:v>0.70232232439071995</c:v>
                </c:pt>
                <c:pt idx="2724">
                  <c:v>0.71609785216562771</c:v>
                </c:pt>
                <c:pt idx="2725">
                  <c:v>0.70461824568653786</c:v>
                </c:pt>
                <c:pt idx="2726">
                  <c:v>0.72413357670099066</c:v>
                </c:pt>
                <c:pt idx="2727">
                  <c:v>0.71954173410935462</c:v>
                </c:pt>
                <c:pt idx="2728">
                  <c:v>0.7126539702219008</c:v>
                </c:pt>
                <c:pt idx="2729">
                  <c:v>0.72068969475726374</c:v>
                </c:pt>
                <c:pt idx="2730">
                  <c:v>0.72642949799680856</c:v>
                </c:pt>
                <c:pt idx="2731">
                  <c:v>0.72183765540517275</c:v>
                </c:pt>
                <c:pt idx="2732">
                  <c:v>0.72528153734889966</c:v>
                </c:pt>
                <c:pt idx="2733">
                  <c:v>0.72298561605308165</c:v>
                </c:pt>
                <c:pt idx="2734">
                  <c:v>0.72528153734889966</c:v>
                </c:pt>
                <c:pt idx="2735">
                  <c:v>0.72413357670099066</c:v>
                </c:pt>
                <c:pt idx="2736">
                  <c:v>0.72528153734889966</c:v>
                </c:pt>
                <c:pt idx="2737">
                  <c:v>0.72987337994053569</c:v>
                </c:pt>
                <c:pt idx="2738">
                  <c:v>0.72642949799680856</c:v>
                </c:pt>
                <c:pt idx="2739">
                  <c:v>0.72872541929262658</c:v>
                </c:pt>
                <c:pt idx="2740">
                  <c:v>0.73331726188426261</c:v>
                </c:pt>
                <c:pt idx="2741">
                  <c:v>0.73790910447589841</c:v>
                </c:pt>
                <c:pt idx="2742">
                  <c:v>0.74594482901126136</c:v>
                </c:pt>
                <c:pt idx="2743">
                  <c:v>0.75053667160289728</c:v>
                </c:pt>
                <c:pt idx="2744">
                  <c:v>0.74594482901126136</c:v>
                </c:pt>
                <c:pt idx="2745">
                  <c:v>0.76201627808198735</c:v>
                </c:pt>
                <c:pt idx="2746">
                  <c:v>0.76546016002571449</c:v>
                </c:pt>
                <c:pt idx="2747">
                  <c:v>0.7700520026173503</c:v>
                </c:pt>
                <c:pt idx="2748">
                  <c:v>0.7746438452089861</c:v>
                </c:pt>
                <c:pt idx="2749">
                  <c:v>0.78153160909643993</c:v>
                </c:pt>
                <c:pt idx="2750">
                  <c:v>0.7723479239131682</c:v>
                </c:pt>
                <c:pt idx="2751">
                  <c:v>0.76890404196944118</c:v>
                </c:pt>
                <c:pt idx="2752">
                  <c:v>0.76660812067362316</c:v>
                </c:pt>
                <c:pt idx="2753">
                  <c:v>0.75857239613826022</c:v>
                </c:pt>
                <c:pt idx="2754">
                  <c:v>0.76660812067362316</c:v>
                </c:pt>
                <c:pt idx="2755">
                  <c:v>0.75283259289871518</c:v>
                </c:pt>
                <c:pt idx="2756">
                  <c:v>0.75168463225080639</c:v>
                </c:pt>
                <c:pt idx="2757">
                  <c:v>0.75398055354662441</c:v>
                </c:pt>
                <c:pt idx="2758">
                  <c:v>0.75053667160289728</c:v>
                </c:pt>
                <c:pt idx="2759">
                  <c:v>0.75053667160289728</c:v>
                </c:pt>
                <c:pt idx="2760">
                  <c:v>0.74479686836335268</c:v>
                </c:pt>
                <c:pt idx="2761">
                  <c:v>0.74824075030707937</c:v>
                </c:pt>
                <c:pt idx="2762">
                  <c:v>0.74594482901126136</c:v>
                </c:pt>
                <c:pt idx="2763">
                  <c:v>0.74479686836335268</c:v>
                </c:pt>
                <c:pt idx="2764">
                  <c:v>0.73905706512380764</c:v>
                </c:pt>
                <c:pt idx="2765">
                  <c:v>0.74594482901126136</c:v>
                </c:pt>
                <c:pt idx="2766">
                  <c:v>0.74594482901126136</c:v>
                </c:pt>
                <c:pt idx="2767">
                  <c:v>0.74250094706753456</c:v>
                </c:pt>
                <c:pt idx="2768">
                  <c:v>0.74135298641962555</c:v>
                </c:pt>
                <c:pt idx="2769">
                  <c:v>0.73905706512380764</c:v>
                </c:pt>
                <c:pt idx="2770">
                  <c:v>0.74250094706753456</c:v>
                </c:pt>
                <c:pt idx="2771">
                  <c:v>0.74250094706753456</c:v>
                </c:pt>
                <c:pt idx="2772">
                  <c:v>0.74135298641962555</c:v>
                </c:pt>
                <c:pt idx="2773">
                  <c:v>0.73790910447589841</c:v>
                </c:pt>
                <c:pt idx="2774">
                  <c:v>0.73905706512380764</c:v>
                </c:pt>
                <c:pt idx="2775">
                  <c:v>0.74250094706753456</c:v>
                </c:pt>
                <c:pt idx="2776">
                  <c:v>0.74364890771544345</c:v>
                </c:pt>
                <c:pt idx="2777">
                  <c:v>0.74364890771544345</c:v>
                </c:pt>
                <c:pt idx="2778">
                  <c:v>0.74364890771544345</c:v>
                </c:pt>
                <c:pt idx="2779">
                  <c:v>0.74250094706753456</c:v>
                </c:pt>
                <c:pt idx="2780">
                  <c:v>0.74824075030707937</c:v>
                </c:pt>
                <c:pt idx="2781">
                  <c:v>0.74709278965917059</c:v>
                </c:pt>
                <c:pt idx="2782">
                  <c:v>0.75283259289871518</c:v>
                </c:pt>
                <c:pt idx="2783">
                  <c:v>0.75742443549035143</c:v>
                </c:pt>
                <c:pt idx="2784">
                  <c:v>0.75857239613826022</c:v>
                </c:pt>
                <c:pt idx="2785">
                  <c:v>0.75972035678616945</c:v>
                </c:pt>
                <c:pt idx="2786">
                  <c:v>0.76660812067362316</c:v>
                </c:pt>
                <c:pt idx="2787">
                  <c:v>0.76890404196944118</c:v>
                </c:pt>
                <c:pt idx="2788">
                  <c:v>0.77579180585689533</c:v>
                </c:pt>
                <c:pt idx="2789">
                  <c:v>0.77693976650480412</c:v>
                </c:pt>
                <c:pt idx="2790">
                  <c:v>0.7884193729838942</c:v>
                </c:pt>
                <c:pt idx="2791">
                  <c:v>0.78038364844853114</c:v>
                </c:pt>
                <c:pt idx="2792">
                  <c:v>0.78497549104016706</c:v>
                </c:pt>
                <c:pt idx="2793">
                  <c:v>0.7907152942797121</c:v>
                </c:pt>
                <c:pt idx="2794">
                  <c:v>0.79186325492762122</c:v>
                </c:pt>
                <c:pt idx="2795">
                  <c:v>0.79186325492762122</c:v>
                </c:pt>
                <c:pt idx="2796">
                  <c:v>0.7907152942797121</c:v>
                </c:pt>
                <c:pt idx="2797">
                  <c:v>0.78038364844853114</c:v>
                </c:pt>
                <c:pt idx="2798">
                  <c:v>0.7723479239131682</c:v>
                </c:pt>
                <c:pt idx="2799">
                  <c:v>0.76775608132153239</c:v>
                </c:pt>
                <c:pt idx="2800">
                  <c:v>0.75627647484244231</c:v>
                </c:pt>
                <c:pt idx="2801">
                  <c:v>0.75053667160289728</c:v>
                </c:pt>
                <c:pt idx="2802">
                  <c:v>0.75053667160289728</c:v>
                </c:pt>
                <c:pt idx="2803">
                  <c:v>0.74938871095498849</c:v>
                </c:pt>
                <c:pt idx="2804">
                  <c:v>0.7344652225321715</c:v>
                </c:pt>
                <c:pt idx="2805">
                  <c:v>0.74020502577171654</c:v>
                </c:pt>
                <c:pt idx="2806">
                  <c:v>0.74135298641962555</c:v>
                </c:pt>
                <c:pt idx="2807">
                  <c:v>0.74364890771544345</c:v>
                </c:pt>
                <c:pt idx="2808">
                  <c:v>0.74709278965917059</c:v>
                </c:pt>
                <c:pt idx="2809">
                  <c:v>0.75283259289871518</c:v>
                </c:pt>
                <c:pt idx="2810">
                  <c:v>0.75053667160289728</c:v>
                </c:pt>
                <c:pt idx="2811">
                  <c:v>0.75053667160289728</c:v>
                </c:pt>
                <c:pt idx="2812">
                  <c:v>0.75742443549035143</c:v>
                </c:pt>
                <c:pt idx="2813">
                  <c:v>0.76890404196944118</c:v>
                </c:pt>
                <c:pt idx="2814">
                  <c:v>0.77119996326525908</c:v>
                </c:pt>
                <c:pt idx="2815">
                  <c:v>0.78153160909643993</c:v>
                </c:pt>
                <c:pt idx="2816">
                  <c:v>0.77923568780062202</c:v>
                </c:pt>
                <c:pt idx="2817">
                  <c:v>0.78382753039225828</c:v>
                </c:pt>
                <c:pt idx="2818">
                  <c:v>0.78727141233598497</c:v>
                </c:pt>
                <c:pt idx="2819">
                  <c:v>0.80104694011089295</c:v>
                </c:pt>
                <c:pt idx="2820">
                  <c:v>0.82171023177325475</c:v>
                </c:pt>
                <c:pt idx="2821">
                  <c:v>0.83318983825234483</c:v>
                </c:pt>
                <c:pt idx="2822">
                  <c:v>0.83318983825234483</c:v>
                </c:pt>
                <c:pt idx="2823">
                  <c:v>0.84696536602725236</c:v>
                </c:pt>
                <c:pt idx="2824">
                  <c:v>0.85500109056261531</c:v>
                </c:pt>
                <c:pt idx="2825">
                  <c:v>4.2244951843050854E-2</c:v>
                </c:pt>
                <c:pt idx="2826">
                  <c:v>7.0943968040775601E-2</c:v>
                </c:pt>
                <c:pt idx="2827">
                  <c:v>0.14785733145067789</c:v>
                </c:pt>
                <c:pt idx="2828">
                  <c:v>0.16737266246513072</c:v>
                </c:pt>
                <c:pt idx="2829">
                  <c:v>0.18574003283167456</c:v>
                </c:pt>
                <c:pt idx="2830">
                  <c:v>0.22477069486058021</c:v>
                </c:pt>
                <c:pt idx="2831">
                  <c:v>0.25232175041039595</c:v>
                </c:pt>
                <c:pt idx="2832">
                  <c:v>0.27872484531230257</c:v>
                </c:pt>
                <c:pt idx="2833">
                  <c:v>0.28216872725602971</c:v>
                </c:pt>
                <c:pt idx="2834">
                  <c:v>0.28216872725602971</c:v>
                </c:pt>
                <c:pt idx="2835">
                  <c:v>0.28561260919975656</c:v>
                </c:pt>
                <c:pt idx="2836">
                  <c:v>0.29594425503093746</c:v>
                </c:pt>
                <c:pt idx="2837">
                  <c:v>0.30512794021420941</c:v>
                </c:pt>
                <c:pt idx="2838">
                  <c:v>0.29938813697466454</c:v>
                </c:pt>
                <c:pt idx="2839">
                  <c:v>0.30397997956630041</c:v>
                </c:pt>
                <c:pt idx="2840">
                  <c:v>0.33612287770775207</c:v>
                </c:pt>
                <c:pt idx="2841">
                  <c:v>0.35334228742638696</c:v>
                </c:pt>
                <c:pt idx="2842">
                  <c:v>0.37744946103247584</c:v>
                </c:pt>
                <c:pt idx="2843">
                  <c:v>0.38089334297620275</c:v>
                </c:pt>
                <c:pt idx="2844">
                  <c:v>0.3717096577929308</c:v>
                </c:pt>
                <c:pt idx="2845">
                  <c:v>0.36023005131384095</c:v>
                </c:pt>
                <c:pt idx="2846">
                  <c:v>0.36482189390547681</c:v>
                </c:pt>
                <c:pt idx="2847">
                  <c:v>0.35449024807429591</c:v>
                </c:pt>
                <c:pt idx="2848">
                  <c:v>0.35449024807429591</c:v>
                </c:pt>
                <c:pt idx="2849">
                  <c:v>0.34645452353893297</c:v>
                </c:pt>
                <c:pt idx="2850">
                  <c:v>0.351046366130569</c:v>
                </c:pt>
                <c:pt idx="2851">
                  <c:v>0.37974538232829375</c:v>
                </c:pt>
                <c:pt idx="2852">
                  <c:v>0.39352091010320156</c:v>
                </c:pt>
                <c:pt idx="2853">
                  <c:v>0.41992400500510835</c:v>
                </c:pt>
                <c:pt idx="2854">
                  <c:v>0.42451584759674443</c:v>
                </c:pt>
                <c:pt idx="2855">
                  <c:v>0.46813835221728595</c:v>
                </c:pt>
                <c:pt idx="2856">
                  <c:v>0.49109756517546582</c:v>
                </c:pt>
                <c:pt idx="2857">
                  <c:v>0.50602105359828253</c:v>
                </c:pt>
                <c:pt idx="2858">
                  <c:v>0.51176085683782757</c:v>
                </c:pt>
                <c:pt idx="2859">
                  <c:v>0.51520473878155448</c:v>
                </c:pt>
                <c:pt idx="2860">
                  <c:v>0.51290881748573658</c:v>
                </c:pt>
                <c:pt idx="2861">
                  <c:v>0.51176085683782757</c:v>
                </c:pt>
                <c:pt idx="2862">
                  <c:v>0.50716901424619154</c:v>
                </c:pt>
                <c:pt idx="2863">
                  <c:v>0.50946493554200967</c:v>
                </c:pt>
                <c:pt idx="2864">
                  <c:v>0.51176085683782757</c:v>
                </c:pt>
                <c:pt idx="2865">
                  <c:v>0.51290881748573658</c:v>
                </c:pt>
                <c:pt idx="2866">
                  <c:v>0.51635269942946349</c:v>
                </c:pt>
                <c:pt idx="2867">
                  <c:v>0.52898026655646246</c:v>
                </c:pt>
                <c:pt idx="2868">
                  <c:v>0.55882724340209622</c:v>
                </c:pt>
                <c:pt idx="2869">
                  <c:v>0.58637829895191196</c:v>
                </c:pt>
                <c:pt idx="2870">
                  <c:v>0.59900586607891082</c:v>
                </c:pt>
                <c:pt idx="2871">
                  <c:v>0.59670994478309292</c:v>
                </c:pt>
                <c:pt idx="2872">
                  <c:v>0.58063849571236692</c:v>
                </c:pt>
                <c:pt idx="2873">
                  <c:v>0.55193947951464217</c:v>
                </c:pt>
                <c:pt idx="2874">
                  <c:v>0.53472006979600728</c:v>
                </c:pt>
                <c:pt idx="2875">
                  <c:v>0.52438842396482643</c:v>
                </c:pt>
                <c:pt idx="2876">
                  <c:v>0.51635269942946349</c:v>
                </c:pt>
                <c:pt idx="2877">
                  <c:v>0.50487309295037364</c:v>
                </c:pt>
                <c:pt idx="2878">
                  <c:v>0.47387815545683093</c:v>
                </c:pt>
                <c:pt idx="2879">
                  <c:v>0.42681176889256234</c:v>
                </c:pt>
                <c:pt idx="2880">
                  <c:v>0.40959235917392744</c:v>
                </c:pt>
                <c:pt idx="2881">
                  <c:v>0.3992607133427466</c:v>
                </c:pt>
                <c:pt idx="2882">
                  <c:v>0.3992607133427466</c:v>
                </c:pt>
                <c:pt idx="2883">
                  <c:v>0.36023005131384095</c:v>
                </c:pt>
                <c:pt idx="2884">
                  <c:v>0.37056169714502185</c:v>
                </c:pt>
                <c:pt idx="2885">
                  <c:v>0.35678616937011404</c:v>
                </c:pt>
                <c:pt idx="2886">
                  <c:v>0.34645452353893297</c:v>
                </c:pt>
                <c:pt idx="2887">
                  <c:v>0.33612287770775207</c:v>
                </c:pt>
                <c:pt idx="2888">
                  <c:v>0.33612287770775207</c:v>
                </c:pt>
                <c:pt idx="2889">
                  <c:v>0.3189034679891174</c:v>
                </c:pt>
                <c:pt idx="2890">
                  <c:v>0.33841879900357019</c:v>
                </c:pt>
                <c:pt idx="2891">
                  <c:v>0.37056169714502185</c:v>
                </c:pt>
                <c:pt idx="2892">
                  <c:v>0.3992607133427466</c:v>
                </c:pt>
                <c:pt idx="2893">
                  <c:v>0.4291076901883803</c:v>
                </c:pt>
                <c:pt idx="2894">
                  <c:v>0.50831697489410055</c:v>
                </c:pt>
                <c:pt idx="2895">
                  <c:v>0.51635269942946349</c:v>
                </c:pt>
                <c:pt idx="2896">
                  <c:v>0.57030684988118607</c:v>
                </c:pt>
                <c:pt idx="2897">
                  <c:v>0.66329166236181425</c:v>
                </c:pt>
                <c:pt idx="2898">
                  <c:v>0.81941431047743685</c:v>
                </c:pt>
                <c:pt idx="2899">
                  <c:v>0.97553695859305933</c:v>
                </c:pt>
                <c:pt idx="2900">
                  <c:v>1.1580627016105887</c:v>
                </c:pt>
                <c:pt idx="2901">
                  <c:v>1.3107414677824845</c:v>
                </c:pt>
                <c:pt idx="2902">
                  <c:v>1.4255375325733834</c:v>
                </c:pt>
                <c:pt idx="2903">
                  <c:v>1.5345937941247374</c:v>
                </c:pt>
                <c:pt idx="2904">
                  <c:v>1.6218388033658204</c:v>
                </c:pt>
                <c:pt idx="2905">
                  <c:v>1.6654613079863623</c:v>
                </c:pt>
                <c:pt idx="2906">
                  <c:v>1.660869465394726</c:v>
                </c:pt>
                <c:pt idx="2907">
                  <c:v>1.6470939376198184</c:v>
                </c:pt>
                <c:pt idx="2908">
                  <c:v>1.6264306459574567</c:v>
                </c:pt>
                <c:pt idx="2909">
                  <c:v>1.6126551181825486</c:v>
                </c:pt>
                <c:pt idx="2910">
                  <c:v>1.5805122200410968</c:v>
                </c:pt>
                <c:pt idx="2911">
                  <c:v>1.570180574209916</c:v>
                </c:pt>
                <c:pt idx="2912">
                  <c:v>1.5770683380973702</c:v>
                </c:pt>
                <c:pt idx="2913">
                  <c:v>1.5713285348578252</c:v>
                </c:pt>
                <c:pt idx="2914">
                  <c:v>1.5839561019848241</c:v>
                </c:pt>
                <c:pt idx="2915">
                  <c:v>1.5828081413369148</c:v>
                </c:pt>
                <c:pt idx="2916">
                  <c:v>1.5851040626327326</c:v>
                </c:pt>
                <c:pt idx="2917">
                  <c:v>1.5954357084639139</c:v>
                </c:pt>
                <c:pt idx="2918">
                  <c:v>1.5931397871680957</c:v>
                </c:pt>
                <c:pt idx="2919">
                  <c:v>1.5839561019848241</c:v>
                </c:pt>
                <c:pt idx="2920">
                  <c:v>1.573624456153643</c:v>
                </c:pt>
                <c:pt idx="2921">
                  <c:v>1.5713285348578252</c:v>
                </c:pt>
                <c:pt idx="2922">
                  <c:v>1.572476495505734</c:v>
                </c:pt>
                <c:pt idx="2923">
                  <c:v>1.5506652431954633</c:v>
                </c:pt>
                <c:pt idx="2924">
                  <c:v>1.5345937941247374</c:v>
                </c:pt>
                <c:pt idx="2925">
                  <c:v>1.4898233288562868</c:v>
                </c:pt>
                <c:pt idx="2926">
                  <c:v>1.4301293751650193</c:v>
                </c:pt>
                <c:pt idx="2927">
                  <c:v>1.3819150279528416</c:v>
                </c:pt>
                <c:pt idx="2928">
                  <c:v>1.3107414677824845</c:v>
                </c:pt>
                <c:pt idx="2929">
                  <c:v>1.2625271205703068</c:v>
                </c:pt>
                <c:pt idx="2930">
                  <c:v>1.2005372455832215</c:v>
                </c:pt>
                <c:pt idx="2931">
                  <c:v>1.1787259932729506</c:v>
                </c:pt>
                <c:pt idx="2932">
                  <c:v>1.1362514493003182</c:v>
                </c:pt>
                <c:pt idx="2933">
                  <c:v>1.113292236342138</c:v>
                </c:pt>
                <c:pt idx="2934">
                  <c:v>1.1029605905109572</c:v>
                </c:pt>
                <c:pt idx="2935">
                  <c:v>1.0949248659755941</c:v>
                </c:pt>
                <c:pt idx="2936">
                  <c:v>1.0995167085672304</c:v>
                </c:pt>
                <c:pt idx="2937">
                  <c:v>1.1029605905109572</c:v>
                </c:pt>
                <c:pt idx="2938">
                  <c:v>1.105256511806775</c:v>
                </c:pt>
                <c:pt idx="2939">
                  <c:v>1.0949248659755941</c:v>
                </c:pt>
                <c:pt idx="2940">
                  <c:v>1.105256511806775</c:v>
                </c:pt>
                <c:pt idx="2941">
                  <c:v>1.1018126298630484</c:v>
                </c:pt>
                <c:pt idx="2942">
                  <c:v>1.105256511806775</c:v>
                </c:pt>
                <c:pt idx="2943">
                  <c:v>1.1018126298630484</c:v>
                </c:pt>
                <c:pt idx="2944">
                  <c:v>1.1006646692151392</c:v>
                </c:pt>
                <c:pt idx="2945">
                  <c:v>1.1098483543984112</c:v>
                </c:pt>
                <c:pt idx="2946">
                  <c:v>1.115588157637956</c:v>
                </c:pt>
                <c:pt idx="2947">
                  <c:v>1.1236238821733189</c:v>
                </c:pt>
                <c:pt idx="2948">
                  <c:v>1.1029605905109572</c:v>
                </c:pt>
                <c:pt idx="2949">
                  <c:v>1.1006646692151392</c:v>
                </c:pt>
                <c:pt idx="2950">
                  <c:v>1.0937769053276853</c:v>
                </c:pt>
                <c:pt idx="2951">
                  <c:v>1.0949248659755941</c:v>
                </c:pt>
                <c:pt idx="2952">
                  <c:v>1.0914809840318676</c:v>
                </c:pt>
                <c:pt idx="2953">
                  <c:v>1.0845932201444133</c:v>
                </c:pt>
                <c:pt idx="2954">
                  <c:v>1.0834452594965045</c:v>
                </c:pt>
                <c:pt idx="2955">
                  <c:v>1.0685217710736874</c:v>
                </c:pt>
                <c:pt idx="2956">
                  <c:v>1.0685217710736874</c:v>
                </c:pt>
                <c:pt idx="2957">
                  <c:v>1.0513023613550527</c:v>
                </c:pt>
                <c:pt idx="2958">
                  <c:v>1.0306390696926908</c:v>
                </c:pt>
                <c:pt idx="2959">
                  <c:v>1.0157155812698742</c:v>
                </c:pt>
                <c:pt idx="2960">
                  <c:v>1.0088278173824199</c:v>
                </c:pt>
                <c:pt idx="2961">
                  <c:v>0.99964413219914827</c:v>
                </c:pt>
                <c:pt idx="2962">
                  <c:v>0.98931248636796731</c:v>
                </c:pt>
                <c:pt idx="2963">
                  <c:v>0.98701656507214941</c:v>
                </c:pt>
                <c:pt idx="2964">
                  <c:v>0.98701656507214941</c:v>
                </c:pt>
                <c:pt idx="2965">
                  <c:v>0.98357268312842228</c:v>
                </c:pt>
                <c:pt idx="2966">
                  <c:v>0.99160840766378522</c:v>
                </c:pt>
                <c:pt idx="2967">
                  <c:v>0.99505228960751235</c:v>
                </c:pt>
                <c:pt idx="2968">
                  <c:v>1.0053839354386933</c:v>
                </c:pt>
                <c:pt idx="2969">
                  <c:v>1.026047227101055</c:v>
                </c:pt>
                <c:pt idx="2970">
                  <c:v>1.0444145974675989</c:v>
                </c:pt>
                <c:pt idx="2971">
                  <c:v>1.0639299284820516</c:v>
                </c:pt>
                <c:pt idx="2972">
                  <c:v>1.0777054562569595</c:v>
                </c:pt>
                <c:pt idx="2973">
                  <c:v>1.0811493382006865</c:v>
                </c:pt>
                <c:pt idx="2974">
                  <c:v>1.0811493382006865</c:v>
                </c:pt>
                <c:pt idx="2975">
                  <c:v>1.0949248659755941</c:v>
                </c:pt>
                <c:pt idx="2976">
                  <c:v>1.0949248659755941</c:v>
                </c:pt>
                <c:pt idx="2977">
                  <c:v>1.1167361182858651</c:v>
                </c:pt>
                <c:pt idx="2978">
                  <c:v>1.1557667803147706</c:v>
                </c:pt>
                <c:pt idx="2979">
                  <c:v>1.1764300719771326</c:v>
                </c:pt>
                <c:pt idx="2980">
                  <c:v>1.1993892849353123</c:v>
                </c:pt>
                <c:pt idx="2981">
                  <c:v>1.2097209307664931</c:v>
                </c:pt>
                <c:pt idx="2982">
                  <c:v>1.2361240256683999</c:v>
                </c:pt>
                <c:pt idx="2983">
                  <c:v>1.257935277978671</c:v>
                </c:pt>
                <c:pt idx="2984">
                  <c:v>1.2625271205703068</c:v>
                </c:pt>
                <c:pt idx="2985">
                  <c:v>1.261379159922398</c:v>
                </c:pt>
                <c:pt idx="2986">
                  <c:v>1.2648230418661246</c:v>
                </c:pt>
                <c:pt idx="2987">
                  <c:v>1.2728587664014877</c:v>
                </c:pt>
                <c:pt idx="2988">
                  <c:v>1.2625271205703068</c:v>
                </c:pt>
                <c:pt idx="2989">
                  <c:v>1.261379159922398</c:v>
                </c:pt>
                <c:pt idx="2990">
                  <c:v>1.257935277978671</c:v>
                </c:pt>
                <c:pt idx="2991">
                  <c:v>1.2590832386265796</c:v>
                </c:pt>
                <c:pt idx="2992">
                  <c:v>1.2407158682600359</c:v>
                </c:pt>
                <c:pt idx="2993">
                  <c:v>1.2246444191893102</c:v>
                </c:pt>
                <c:pt idx="2994">
                  <c:v>1.2051290881748573</c:v>
                </c:pt>
                <c:pt idx="2995">
                  <c:v>1.1982413242874035</c:v>
                </c:pt>
                <c:pt idx="2996">
                  <c:v>1.1833178358645864</c:v>
                </c:pt>
                <c:pt idx="2997">
                  <c:v>1.1523228983710436</c:v>
                </c:pt>
                <c:pt idx="2998">
                  <c:v>1.105256511806775</c:v>
                </c:pt>
                <c:pt idx="2999">
                  <c:v>1.0880371020881403</c:v>
                </c:pt>
                <c:pt idx="3000">
                  <c:v>1.052450322002962</c:v>
                </c:pt>
                <c:pt idx="3001">
                  <c:v>0.99275636831169445</c:v>
                </c:pt>
                <c:pt idx="3002">
                  <c:v>0.97668491924096856</c:v>
                </c:pt>
                <c:pt idx="3003">
                  <c:v>0.95257774563487962</c:v>
                </c:pt>
                <c:pt idx="3004">
                  <c:v>0.93191445397251782</c:v>
                </c:pt>
                <c:pt idx="3005">
                  <c:v>0.92273076878924576</c:v>
                </c:pt>
                <c:pt idx="3006">
                  <c:v>0.88829194935197631</c:v>
                </c:pt>
                <c:pt idx="3007">
                  <c:v>0.86762865768961417</c:v>
                </c:pt>
                <c:pt idx="3008">
                  <c:v>0.86188885445006957</c:v>
                </c:pt>
                <c:pt idx="3009">
                  <c:v>0.85155720861888862</c:v>
                </c:pt>
                <c:pt idx="3010">
                  <c:v>0.84811332667516159</c:v>
                </c:pt>
                <c:pt idx="3011">
                  <c:v>0.84352148408352567</c:v>
                </c:pt>
                <c:pt idx="3012">
                  <c:v>0.83548575954816273</c:v>
                </c:pt>
                <c:pt idx="3013">
                  <c:v>0.82171023177325475</c:v>
                </c:pt>
                <c:pt idx="3014">
                  <c:v>0.80908266464625589</c:v>
                </c:pt>
                <c:pt idx="3015">
                  <c:v>0.80449082205462008</c:v>
                </c:pt>
                <c:pt idx="3016">
                  <c:v>0.79989897946298383</c:v>
                </c:pt>
                <c:pt idx="3017">
                  <c:v>0.78382753039225828</c:v>
                </c:pt>
                <c:pt idx="3018">
                  <c:v>0.76431219937780526</c:v>
                </c:pt>
                <c:pt idx="3019">
                  <c:v>0.75627647484244231</c:v>
                </c:pt>
                <c:pt idx="3020">
                  <c:v>0.73905706512380764</c:v>
                </c:pt>
                <c:pt idx="3021">
                  <c:v>0.73676114382798952</c:v>
                </c:pt>
                <c:pt idx="3022">
                  <c:v>0.74020502577171654</c:v>
                </c:pt>
                <c:pt idx="3023">
                  <c:v>0.74364890771544345</c:v>
                </c:pt>
                <c:pt idx="3024">
                  <c:v>0.74020502577171654</c:v>
                </c:pt>
                <c:pt idx="3025">
                  <c:v>0.73790910447589841</c:v>
                </c:pt>
                <c:pt idx="3026">
                  <c:v>0.74938871095498849</c:v>
                </c:pt>
                <c:pt idx="3027">
                  <c:v>0.74709278965917059</c:v>
                </c:pt>
                <c:pt idx="3028">
                  <c:v>0.75857239613826022</c:v>
                </c:pt>
                <c:pt idx="3029">
                  <c:v>0.76316423872989647</c:v>
                </c:pt>
                <c:pt idx="3030">
                  <c:v>0.77579180585689533</c:v>
                </c:pt>
                <c:pt idx="3031">
                  <c:v>0.78956733363180287</c:v>
                </c:pt>
                <c:pt idx="3032">
                  <c:v>0.79301121557553</c:v>
                </c:pt>
                <c:pt idx="3033">
                  <c:v>0.80334286140671085</c:v>
                </c:pt>
                <c:pt idx="3034">
                  <c:v>0.82056227112534597</c:v>
                </c:pt>
                <c:pt idx="3035">
                  <c:v>0.80908266464625589</c:v>
                </c:pt>
                <c:pt idx="3036">
                  <c:v>0.81252654658998302</c:v>
                </c:pt>
                <c:pt idx="3037">
                  <c:v>0.82285819242116387</c:v>
                </c:pt>
                <c:pt idx="3038">
                  <c:v>0.83433779890025361</c:v>
                </c:pt>
                <c:pt idx="3039">
                  <c:v>0.83433779890025361</c:v>
                </c:pt>
                <c:pt idx="3040">
                  <c:v>0.84926128732307071</c:v>
                </c:pt>
                <c:pt idx="3041">
                  <c:v>0.84581740537934358</c:v>
                </c:pt>
                <c:pt idx="3042">
                  <c:v>0.85385312991470663</c:v>
                </c:pt>
                <c:pt idx="3043">
                  <c:v>0.85500109056261531</c:v>
                </c:pt>
                <c:pt idx="3044">
                  <c:v>0.84811332667516159</c:v>
                </c:pt>
                <c:pt idx="3045">
                  <c:v>0.8527051692667974</c:v>
                </c:pt>
                <c:pt idx="3046">
                  <c:v>0.8504092479709795</c:v>
                </c:pt>
                <c:pt idx="3047">
                  <c:v>0.83778168084398064</c:v>
                </c:pt>
                <c:pt idx="3048">
                  <c:v>0.84122556278770777</c:v>
                </c:pt>
                <c:pt idx="3049">
                  <c:v>0.83089391695652692</c:v>
                </c:pt>
                <c:pt idx="3050">
                  <c:v>0.82630207436489056</c:v>
                </c:pt>
                <c:pt idx="3051">
                  <c:v>0.82745003501279979</c:v>
                </c:pt>
                <c:pt idx="3052">
                  <c:v>0.83548575954816273</c:v>
                </c:pt>
                <c:pt idx="3053">
                  <c:v>0.82859799566070858</c:v>
                </c:pt>
                <c:pt idx="3054">
                  <c:v>0.83778168084398064</c:v>
                </c:pt>
                <c:pt idx="3055">
                  <c:v>0.83778168084398064</c:v>
                </c:pt>
                <c:pt idx="3056">
                  <c:v>0.84696536602725236</c:v>
                </c:pt>
                <c:pt idx="3057">
                  <c:v>0.86074089380216035</c:v>
                </c:pt>
                <c:pt idx="3058">
                  <c:v>0.86188885445006957</c:v>
                </c:pt>
                <c:pt idx="3059">
                  <c:v>0.86418477574588748</c:v>
                </c:pt>
                <c:pt idx="3060">
                  <c:v>0.87796030352079546</c:v>
                </c:pt>
                <c:pt idx="3061">
                  <c:v>0.87910826416870425</c:v>
                </c:pt>
                <c:pt idx="3062">
                  <c:v>0.88025622481661336</c:v>
                </c:pt>
                <c:pt idx="3063">
                  <c:v>0.8710725396333413</c:v>
                </c:pt>
                <c:pt idx="3064">
                  <c:v>0.8710725396333413</c:v>
                </c:pt>
                <c:pt idx="3065">
                  <c:v>0.86418477574588748</c:v>
                </c:pt>
                <c:pt idx="3066">
                  <c:v>0.86648069704170538</c:v>
                </c:pt>
                <c:pt idx="3067">
                  <c:v>0.86533273639379626</c:v>
                </c:pt>
                <c:pt idx="3068">
                  <c:v>0.86992457898543252</c:v>
                </c:pt>
                <c:pt idx="3069">
                  <c:v>0.87336846092915921</c:v>
                </c:pt>
                <c:pt idx="3070">
                  <c:v>0.88484806740824928</c:v>
                </c:pt>
                <c:pt idx="3071">
                  <c:v>0.88370010676034005</c:v>
                </c:pt>
                <c:pt idx="3072">
                  <c:v>0.88370010676034005</c:v>
                </c:pt>
                <c:pt idx="3073">
                  <c:v>0.88829194935197631</c:v>
                </c:pt>
                <c:pt idx="3074">
                  <c:v>0.89058787064779432</c:v>
                </c:pt>
                <c:pt idx="3075">
                  <c:v>0.89517971323943013</c:v>
                </c:pt>
                <c:pt idx="3076">
                  <c:v>0.89977155583106605</c:v>
                </c:pt>
                <c:pt idx="3077">
                  <c:v>0.92158280814133697</c:v>
                </c:pt>
                <c:pt idx="3078">
                  <c:v>0.93306241462042661</c:v>
                </c:pt>
                <c:pt idx="3079">
                  <c:v>0.94339406045160745</c:v>
                </c:pt>
                <c:pt idx="3080">
                  <c:v>0.95142978498697051</c:v>
                </c:pt>
                <c:pt idx="3081">
                  <c:v>0.95372570628278841</c:v>
                </c:pt>
                <c:pt idx="3082">
                  <c:v>0.95831754887442466</c:v>
                </c:pt>
                <c:pt idx="3083">
                  <c:v>0.95142978498697051</c:v>
                </c:pt>
                <c:pt idx="3084">
                  <c:v>0.95831754887442466</c:v>
                </c:pt>
                <c:pt idx="3085">
                  <c:v>0.95716958822651554</c:v>
                </c:pt>
                <c:pt idx="3086">
                  <c:v>0.96290939146606047</c:v>
                </c:pt>
                <c:pt idx="3087">
                  <c:v>0.97324103729724143</c:v>
                </c:pt>
                <c:pt idx="3088">
                  <c:v>0.99734821090333026</c:v>
                </c:pt>
                <c:pt idx="3089">
                  <c:v>1.0547462432987798</c:v>
                </c:pt>
                <c:pt idx="3090">
                  <c:v>1.0903330233839583</c:v>
                </c:pt>
                <c:pt idx="3091">
                  <c:v>1.1213279608775011</c:v>
                </c:pt>
                <c:pt idx="3092">
                  <c:v>1.1718382293854968</c:v>
                </c:pt>
                <c:pt idx="3093">
                  <c:v>1.1959454029915855</c:v>
                </c:pt>
                <c:pt idx="3094">
                  <c:v>1.2062770488227665</c:v>
                </c:pt>
                <c:pt idx="3095">
                  <c:v>1.255639356682853</c:v>
                </c:pt>
                <c:pt idx="3096">
                  <c:v>1.3084455464866667</c:v>
                </c:pt>
                <c:pt idx="3097">
                  <c:v>1.3256649562053013</c:v>
                </c:pt>
                <c:pt idx="3098">
                  <c:v>1.3532160117551169</c:v>
                </c:pt>
                <c:pt idx="3099">
                  <c:v>1.3601037756425711</c:v>
                </c:pt>
                <c:pt idx="3100">
                  <c:v>1.3589558149946619</c:v>
                </c:pt>
                <c:pt idx="3101">
                  <c:v>1.3474762085155723</c:v>
                </c:pt>
                <c:pt idx="3102">
                  <c:v>1.3291088381490284</c:v>
                </c:pt>
                <c:pt idx="3103">
                  <c:v>1.3245169955573921</c:v>
                </c:pt>
                <c:pt idx="3104">
                  <c:v>1.3210731136136653</c:v>
                </c:pt>
                <c:pt idx="3105">
                  <c:v>1.3210731136136653</c:v>
                </c:pt>
                <c:pt idx="3106">
                  <c:v>1.3210731136136653</c:v>
                </c:pt>
                <c:pt idx="3107">
                  <c:v>1.3210731136136653</c:v>
                </c:pt>
                <c:pt idx="3108">
                  <c:v>1.3141853497262113</c:v>
                </c:pt>
                <c:pt idx="3109">
                  <c:v>1.3222210742615741</c:v>
                </c:pt>
                <c:pt idx="3110">
                  <c:v>1.3222210742615741</c:v>
                </c:pt>
                <c:pt idx="3111">
                  <c:v>1.3245169955573921</c:v>
                </c:pt>
                <c:pt idx="3112">
                  <c:v>1.3210731136136653</c:v>
                </c:pt>
                <c:pt idx="3113">
                  <c:v>1.3072975858387574</c:v>
                </c:pt>
                <c:pt idx="3114">
                  <c:v>1.2625271205703068</c:v>
                </c:pt>
                <c:pt idx="3115">
                  <c:v>1.2120168520623111</c:v>
                </c:pt>
                <c:pt idx="3116">
                  <c:v>1.1925015210478584</c:v>
                </c:pt>
                <c:pt idx="3117">
                  <c:v>1.1649504654980429</c:v>
                </c:pt>
                <c:pt idx="3118">
                  <c:v>1.1224759215254101</c:v>
                </c:pt>
                <c:pt idx="3119">
                  <c:v>1.0926289446797763</c:v>
                </c:pt>
                <c:pt idx="3120">
                  <c:v>1.0857411807923225</c:v>
                </c:pt>
                <c:pt idx="3121">
                  <c:v>1.0616340071862336</c:v>
                </c:pt>
                <c:pt idx="3122">
                  <c:v>1.0237513058052372</c:v>
                </c:pt>
                <c:pt idx="3123">
                  <c:v>1.0145676206219649</c:v>
                </c:pt>
                <c:pt idx="3124">
                  <c:v>0.98472064377633151</c:v>
                </c:pt>
                <c:pt idx="3125">
                  <c:v>0.97438899794515055</c:v>
                </c:pt>
                <c:pt idx="3126">
                  <c:v>0.98012880118469525</c:v>
                </c:pt>
                <c:pt idx="3127">
                  <c:v>0.96176143081815135</c:v>
                </c:pt>
                <c:pt idx="3128">
                  <c:v>0.95372570628278841</c:v>
                </c:pt>
                <c:pt idx="3129">
                  <c:v>0.9123991229580648</c:v>
                </c:pt>
                <c:pt idx="3130">
                  <c:v>0.87451642157706833</c:v>
                </c:pt>
                <c:pt idx="3131">
                  <c:v>0.85729701185843332</c:v>
                </c:pt>
                <c:pt idx="3132">
                  <c:v>0.84811332667516159</c:v>
                </c:pt>
                <c:pt idx="3133">
                  <c:v>0.82056227112534597</c:v>
                </c:pt>
                <c:pt idx="3134">
                  <c:v>0.78612345168807618</c:v>
                </c:pt>
                <c:pt idx="3135">
                  <c:v>0.76201627808198735</c:v>
                </c:pt>
                <c:pt idx="3136">
                  <c:v>0.75857239613826022</c:v>
                </c:pt>
                <c:pt idx="3137">
                  <c:v>0.75742443549035143</c:v>
                </c:pt>
                <c:pt idx="3138">
                  <c:v>0.75512851419453353</c:v>
                </c:pt>
                <c:pt idx="3139">
                  <c:v>0.76546016002571449</c:v>
                </c:pt>
                <c:pt idx="3140">
                  <c:v>0.76660812067362316</c:v>
                </c:pt>
                <c:pt idx="3141">
                  <c:v>0.76775608132153239</c:v>
                </c:pt>
                <c:pt idx="3142">
                  <c:v>0.75742443549035143</c:v>
                </c:pt>
                <c:pt idx="3143">
                  <c:v>0.75398055354662441</c:v>
                </c:pt>
                <c:pt idx="3144">
                  <c:v>0.75398055354662441</c:v>
                </c:pt>
                <c:pt idx="3145">
                  <c:v>0.74250094706753456</c:v>
                </c:pt>
                <c:pt idx="3146">
                  <c:v>0.73790910447589841</c:v>
                </c:pt>
                <c:pt idx="3147">
                  <c:v>0.74364890771544345</c:v>
                </c:pt>
                <c:pt idx="3148">
                  <c:v>0.74824075030707937</c:v>
                </c:pt>
                <c:pt idx="3149">
                  <c:v>0.74135298641962555</c:v>
                </c:pt>
                <c:pt idx="3150">
                  <c:v>0.75283259289871518</c:v>
                </c:pt>
                <c:pt idx="3151">
                  <c:v>0.75398055354662441</c:v>
                </c:pt>
                <c:pt idx="3152">
                  <c:v>0.75972035678616945</c:v>
                </c:pt>
                <c:pt idx="3153">
                  <c:v>0.76086831743407812</c:v>
                </c:pt>
                <c:pt idx="3154">
                  <c:v>0.76546016002571449</c:v>
                </c:pt>
                <c:pt idx="3155">
                  <c:v>0.77349588456107743</c:v>
                </c:pt>
                <c:pt idx="3156">
                  <c:v>0.76201627808198735</c:v>
                </c:pt>
                <c:pt idx="3157">
                  <c:v>0.76316423872989647</c:v>
                </c:pt>
                <c:pt idx="3158">
                  <c:v>0.76775608132153239</c:v>
                </c:pt>
                <c:pt idx="3159">
                  <c:v>0.75857239613826022</c:v>
                </c:pt>
                <c:pt idx="3160">
                  <c:v>0.75627647484244231</c:v>
                </c:pt>
                <c:pt idx="3161">
                  <c:v>0.75972035678616945</c:v>
                </c:pt>
                <c:pt idx="3162">
                  <c:v>0.75857239613826022</c:v>
                </c:pt>
                <c:pt idx="3163">
                  <c:v>0.76086831743407812</c:v>
                </c:pt>
                <c:pt idx="3164">
                  <c:v>0.7723479239131682</c:v>
                </c:pt>
                <c:pt idx="3165">
                  <c:v>0.75627647484244231</c:v>
                </c:pt>
                <c:pt idx="3166">
                  <c:v>0.75972035678616945</c:v>
                </c:pt>
                <c:pt idx="3167">
                  <c:v>0.76431219937780526</c:v>
                </c:pt>
                <c:pt idx="3168">
                  <c:v>0.76890404196944118</c:v>
                </c:pt>
                <c:pt idx="3169">
                  <c:v>0.74824075030707937</c:v>
                </c:pt>
                <c:pt idx="3170">
                  <c:v>0.74938871095498849</c:v>
                </c:pt>
                <c:pt idx="3171">
                  <c:v>0.75053667160289728</c:v>
                </c:pt>
                <c:pt idx="3172">
                  <c:v>0.74594482901126136</c:v>
                </c:pt>
                <c:pt idx="3173">
                  <c:v>0.74594482901126136</c:v>
                </c:pt>
                <c:pt idx="3174">
                  <c:v>0.74479686836335268</c:v>
                </c:pt>
                <c:pt idx="3175">
                  <c:v>0.74824075030707937</c:v>
                </c:pt>
                <c:pt idx="3176">
                  <c:v>0.75168463225080639</c:v>
                </c:pt>
                <c:pt idx="3177">
                  <c:v>0.75857239613826022</c:v>
                </c:pt>
                <c:pt idx="3178">
                  <c:v>0.75168463225080639</c:v>
                </c:pt>
                <c:pt idx="3179">
                  <c:v>0.75168463225080639</c:v>
                </c:pt>
                <c:pt idx="3180">
                  <c:v>0.74709278965917059</c:v>
                </c:pt>
                <c:pt idx="3181">
                  <c:v>0.74135298641962555</c:v>
                </c:pt>
                <c:pt idx="3182">
                  <c:v>0.72987337994053569</c:v>
                </c:pt>
                <c:pt idx="3183">
                  <c:v>0.73561318318008051</c:v>
                </c:pt>
                <c:pt idx="3184">
                  <c:v>0.73561318318008051</c:v>
                </c:pt>
                <c:pt idx="3185">
                  <c:v>0.71724581281353672</c:v>
                </c:pt>
                <c:pt idx="3186">
                  <c:v>0.70691416698235576</c:v>
                </c:pt>
                <c:pt idx="3187">
                  <c:v>0.71150600957399179</c:v>
                </c:pt>
                <c:pt idx="3188">
                  <c:v>0.70806212763026477</c:v>
                </c:pt>
                <c:pt idx="3189">
                  <c:v>0.71724581281353672</c:v>
                </c:pt>
                <c:pt idx="3190">
                  <c:v>0.72068969475726374</c:v>
                </c:pt>
                <c:pt idx="3191">
                  <c:v>0.70921008827817367</c:v>
                </c:pt>
                <c:pt idx="3192">
                  <c:v>0.70576620633444687</c:v>
                </c:pt>
                <c:pt idx="3193">
                  <c:v>0.70576620633444687</c:v>
                </c:pt>
                <c:pt idx="3194">
                  <c:v>0.7103580489260829</c:v>
                </c:pt>
                <c:pt idx="3195">
                  <c:v>0.70806212763026477</c:v>
                </c:pt>
                <c:pt idx="3196">
                  <c:v>0.71609785216562771</c:v>
                </c:pt>
                <c:pt idx="3197">
                  <c:v>0.71380193086980981</c:v>
                </c:pt>
                <c:pt idx="3198">
                  <c:v>0.71609785216562771</c:v>
                </c:pt>
                <c:pt idx="3199">
                  <c:v>0.72183765540517275</c:v>
                </c:pt>
                <c:pt idx="3200">
                  <c:v>0.71954173410935462</c:v>
                </c:pt>
                <c:pt idx="3201">
                  <c:v>0.7103580489260829</c:v>
                </c:pt>
                <c:pt idx="3202">
                  <c:v>0.70806212763026477</c:v>
                </c:pt>
                <c:pt idx="3203">
                  <c:v>0.70691416698235576</c:v>
                </c:pt>
                <c:pt idx="3204">
                  <c:v>0.70232232439071995</c:v>
                </c:pt>
                <c:pt idx="3205">
                  <c:v>0.69428659985535701</c:v>
                </c:pt>
                <c:pt idx="3206">
                  <c:v>0.68739883596790297</c:v>
                </c:pt>
                <c:pt idx="3207">
                  <c:v>0.68739883596790297</c:v>
                </c:pt>
                <c:pt idx="3208">
                  <c:v>0.68854679661581197</c:v>
                </c:pt>
                <c:pt idx="3209">
                  <c:v>0.68051107208044892</c:v>
                </c:pt>
                <c:pt idx="3210">
                  <c:v>0.67706719013672212</c:v>
                </c:pt>
                <c:pt idx="3211">
                  <c:v>0.65755185912226921</c:v>
                </c:pt>
                <c:pt idx="3212">
                  <c:v>0.67936311143254002</c:v>
                </c:pt>
                <c:pt idx="3213">
                  <c:v>0.6724753475450862</c:v>
                </c:pt>
                <c:pt idx="3214">
                  <c:v>0.6724753475450862</c:v>
                </c:pt>
                <c:pt idx="3215">
                  <c:v>0.67132738689717708</c:v>
                </c:pt>
                <c:pt idx="3216">
                  <c:v>0.66788350495345017</c:v>
                </c:pt>
                <c:pt idx="3217">
                  <c:v>0.67706719013672212</c:v>
                </c:pt>
                <c:pt idx="3218">
                  <c:v>0.67706719013672212</c:v>
                </c:pt>
                <c:pt idx="3219">
                  <c:v>0.67132738689717708</c:v>
                </c:pt>
                <c:pt idx="3220">
                  <c:v>0.66443962300972326</c:v>
                </c:pt>
                <c:pt idx="3221">
                  <c:v>0.65410797717854241</c:v>
                </c:pt>
                <c:pt idx="3222">
                  <c:v>0.66558758365763226</c:v>
                </c:pt>
                <c:pt idx="3223">
                  <c:v>0.64836817393899737</c:v>
                </c:pt>
                <c:pt idx="3224">
                  <c:v>0.65755185912226921</c:v>
                </c:pt>
                <c:pt idx="3225">
                  <c:v>0.65984778041808723</c:v>
                </c:pt>
                <c:pt idx="3226">
                  <c:v>0.70232232439071995</c:v>
                </c:pt>
                <c:pt idx="3227">
                  <c:v>0.75857239613826022</c:v>
                </c:pt>
                <c:pt idx="3228">
                  <c:v>0.87910826416870425</c:v>
                </c:pt>
                <c:pt idx="3229">
                  <c:v>1.1638025048501337</c:v>
                </c:pt>
                <c:pt idx="3230">
                  <c:v>1.5770683380973702</c:v>
                </c:pt>
                <c:pt idx="3231">
                  <c:v>2.2555130810115833</c:v>
                </c:pt>
                <c:pt idx="3232">
                  <c:v>3.1635499535075939</c:v>
                </c:pt>
                <c:pt idx="3233">
                  <c:v>4.1726073630195959</c:v>
                </c:pt>
                <c:pt idx="3234">
                  <c:v>5.1139350943049671</c:v>
                </c:pt>
                <c:pt idx="3235">
                  <c:v>6.0277117700405229</c:v>
                </c:pt>
                <c:pt idx="3236">
                  <c:v>6.9162333115220811</c:v>
                </c:pt>
                <c:pt idx="3237">
                  <c:v>7.7416170173686432</c:v>
                </c:pt>
                <c:pt idx="3238">
                  <c:v>8.4441689338889461</c:v>
                </c:pt>
                <c:pt idx="3239">
                  <c:v>9.013557415251805</c:v>
                </c:pt>
                <c:pt idx="3240">
                  <c:v>9.4428946975697663</c:v>
                </c:pt>
                <c:pt idx="3241">
                  <c:v>9.6162367554040244</c:v>
                </c:pt>
                <c:pt idx="3242">
                  <c:v>9.5048845725568505</c:v>
                </c:pt>
                <c:pt idx="3243">
                  <c:v>9.1237616374510679</c:v>
                </c:pt>
                <c:pt idx="3244">
                  <c:v>8.6622814569916535</c:v>
                </c:pt>
                <c:pt idx="3245">
                  <c:v>8.3270769478022295</c:v>
                </c:pt>
                <c:pt idx="3246">
                  <c:v>8.2811585218858692</c:v>
                </c:pt>
                <c:pt idx="3247">
                  <c:v>8.434985248705674</c:v>
                </c:pt>
                <c:pt idx="3248">
                  <c:v>8.6680212602311979</c:v>
                </c:pt>
                <c:pt idx="3249">
                  <c:v>8.8735062162069074</c:v>
                </c:pt>
                <c:pt idx="3250">
                  <c:v>8.9573073435042634</c:v>
                </c:pt>
                <c:pt idx="3251">
                  <c:v>8.9722308319270816</c:v>
                </c:pt>
                <c:pt idx="3252">
                  <c:v>8.9090929962920864</c:v>
                </c:pt>
                <c:pt idx="3253">
                  <c:v>8.8287357509384581</c:v>
                </c:pt>
                <c:pt idx="3254">
                  <c:v>8.7093478435559231</c:v>
                </c:pt>
                <c:pt idx="3255">
                  <c:v>8.5497813134965721</c:v>
                </c:pt>
                <c:pt idx="3256">
                  <c:v>8.2639391121672343</c:v>
                </c:pt>
                <c:pt idx="3257">
                  <c:v>7.9539897372318071</c:v>
                </c:pt>
                <c:pt idx="3258">
                  <c:v>7.5097289664910276</c:v>
                </c:pt>
                <c:pt idx="3259">
                  <c:v>7.057432471214887</c:v>
                </c:pt>
                <c:pt idx="3260">
                  <c:v>6.5959522907554735</c:v>
                </c:pt>
                <c:pt idx="3261">
                  <c:v>6.1551354019584208</c:v>
                </c:pt>
                <c:pt idx="3262">
                  <c:v>5.780900230740091</c:v>
                </c:pt>
                <c:pt idx="3263">
                  <c:v>5.44110387895903</c:v>
                </c:pt>
                <c:pt idx="3264">
                  <c:v>5.1070473304175135</c:v>
                </c:pt>
                <c:pt idx="3265">
                  <c:v>4.7925061128904503</c:v>
                </c:pt>
                <c:pt idx="3266">
                  <c:v>4.5296231245192908</c:v>
                </c:pt>
                <c:pt idx="3267">
                  <c:v>4.2678880967960424</c:v>
                </c:pt>
                <c:pt idx="3268">
                  <c:v>3.9648264857480688</c:v>
                </c:pt>
                <c:pt idx="3269">
                  <c:v>3.7122751432080907</c:v>
                </c:pt>
                <c:pt idx="3270">
                  <c:v>3.4069176108643</c:v>
                </c:pt>
                <c:pt idx="3271">
                  <c:v>3.1486264650847775</c:v>
                </c:pt>
                <c:pt idx="3272">
                  <c:v>2.8845955160657093</c:v>
                </c:pt>
                <c:pt idx="3273">
                  <c:v>2.5999012753842803</c:v>
                </c:pt>
                <c:pt idx="3274">
                  <c:v>2.4058959258876604</c:v>
                </c:pt>
                <c:pt idx="3275">
                  <c:v>2.209594655095223</c:v>
                </c:pt>
                <c:pt idx="3276">
                  <c:v>2.00870154171115</c:v>
                </c:pt>
                <c:pt idx="3277">
                  <c:v>1.8916095556244334</c:v>
                </c:pt>
                <c:pt idx="3278">
                  <c:v>1.8204359954540756</c:v>
                </c:pt>
                <c:pt idx="3279">
                  <c:v>1.78140533342517</c:v>
                </c:pt>
                <c:pt idx="3280">
                  <c:v>1.9937780532883336</c:v>
                </c:pt>
                <c:pt idx="3281">
                  <c:v>2.6274523309340951</c:v>
                </c:pt>
                <c:pt idx="3282">
                  <c:v>3.6066627636004638</c:v>
                </c:pt>
                <c:pt idx="3283">
                  <c:v>4.552582337477471</c:v>
                </c:pt>
                <c:pt idx="3284">
                  <c:v>5.1632974021650542</c:v>
                </c:pt>
                <c:pt idx="3285">
                  <c:v>5.3308996567597662</c:v>
                </c:pt>
                <c:pt idx="3286">
                  <c:v>5.2115117493772321</c:v>
                </c:pt>
                <c:pt idx="3287">
                  <c:v>4.9084501383292585</c:v>
                </c:pt>
                <c:pt idx="3288">
                  <c:v>4.6030926059854664</c:v>
                </c:pt>
                <c:pt idx="3289">
                  <c:v>4.3666127125162157</c:v>
                </c:pt>
                <c:pt idx="3290">
                  <c:v>4.3769443583473961</c:v>
                </c:pt>
                <c:pt idx="3291">
                  <c:v>4.4125311384325752</c:v>
                </c:pt>
                <c:pt idx="3292">
                  <c:v>4.3034748768812205</c:v>
                </c:pt>
                <c:pt idx="3293">
                  <c:v>4.0704388653556958</c:v>
                </c:pt>
                <c:pt idx="3294">
                  <c:v>3.7294945529267256</c:v>
                </c:pt>
                <c:pt idx="3295">
                  <c:v>3.4172492566954804</c:v>
                </c:pt>
                <c:pt idx="3296">
                  <c:v>3.1314070553661417</c:v>
                </c:pt>
                <c:pt idx="3297">
                  <c:v>2.8283454443181686</c:v>
                </c:pt>
                <c:pt idx="3298">
                  <c:v>2.5803859443698274</c:v>
                </c:pt>
                <c:pt idx="3299">
                  <c:v>2.3680132245066638</c:v>
                </c:pt>
                <c:pt idx="3300">
                  <c:v>2.1820435995454077</c:v>
                </c:pt>
                <c:pt idx="3301">
                  <c:v>2.0052576597674228</c:v>
                </c:pt>
                <c:pt idx="3302">
                  <c:v>1.8686503426662533</c:v>
                </c:pt>
                <c:pt idx="3303">
                  <c:v>1.7263032223255386</c:v>
                </c:pt>
                <c:pt idx="3304">
                  <c:v>1.6034714329992765</c:v>
                </c:pt>
                <c:pt idx="3305">
                  <c:v>1.5185223450540115</c:v>
                </c:pt>
                <c:pt idx="3306">
                  <c:v>1.4278334538692015</c:v>
                </c:pt>
                <c:pt idx="3307">
                  <c:v>1.3314047594448464</c:v>
                </c:pt>
                <c:pt idx="3308">
                  <c:v>1.2717108057535789</c:v>
                </c:pt>
                <c:pt idx="3309">
                  <c:v>1.2062770488227665</c:v>
                </c:pt>
                <c:pt idx="3310">
                  <c:v>1.1626545442022245</c:v>
                </c:pt>
                <c:pt idx="3311">
                  <c:v>1.0995167085672304</c:v>
                </c:pt>
                <c:pt idx="3312">
                  <c:v>1.0811493382006865</c:v>
                </c:pt>
                <c:pt idx="3313">
                  <c:v>1.0570421645945978</c:v>
                </c:pt>
                <c:pt idx="3314">
                  <c:v>1.0019400534949661</c:v>
                </c:pt>
                <c:pt idx="3315">
                  <c:v>0.98012880118469525</c:v>
                </c:pt>
                <c:pt idx="3316">
                  <c:v>0.9640573521139697</c:v>
                </c:pt>
                <c:pt idx="3317">
                  <c:v>0.95946550952233345</c:v>
                </c:pt>
                <c:pt idx="3318">
                  <c:v>0.93421037526833584</c:v>
                </c:pt>
                <c:pt idx="3319">
                  <c:v>0.91469504425388282</c:v>
                </c:pt>
                <c:pt idx="3320">
                  <c:v>0.90206747712688395</c:v>
                </c:pt>
                <c:pt idx="3321">
                  <c:v>0.87566438222497711</c:v>
                </c:pt>
                <c:pt idx="3322">
                  <c:v>0.86992457898543252</c:v>
                </c:pt>
                <c:pt idx="3323">
                  <c:v>0.86533273639379626</c:v>
                </c:pt>
                <c:pt idx="3324">
                  <c:v>0.86418477574588748</c:v>
                </c:pt>
                <c:pt idx="3325">
                  <c:v>0.85614905121052454</c:v>
                </c:pt>
                <c:pt idx="3326">
                  <c:v>0.84581740537934358</c:v>
                </c:pt>
                <c:pt idx="3327">
                  <c:v>0.84696536602725236</c:v>
                </c:pt>
                <c:pt idx="3328">
                  <c:v>0.84007760213979865</c:v>
                </c:pt>
                <c:pt idx="3329">
                  <c:v>0.8320418776044356</c:v>
                </c:pt>
                <c:pt idx="3330">
                  <c:v>0.83892964149188942</c:v>
                </c:pt>
                <c:pt idx="3331">
                  <c:v>0.83663372019607152</c:v>
                </c:pt>
                <c:pt idx="3332">
                  <c:v>0.84926128732307071</c:v>
                </c:pt>
                <c:pt idx="3333">
                  <c:v>0.85500109056261531</c:v>
                </c:pt>
                <c:pt idx="3334">
                  <c:v>0.85614905121052454</c:v>
                </c:pt>
                <c:pt idx="3335">
                  <c:v>0.85959293315425167</c:v>
                </c:pt>
                <c:pt idx="3336">
                  <c:v>0.86188885445006957</c:v>
                </c:pt>
                <c:pt idx="3337">
                  <c:v>0.86074089380216035</c:v>
                </c:pt>
                <c:pt idx="3338">
                  <c:v>0.85844497250634244</c:v>
                </c:pt>
                <c:pt idx="3339">
                  <c:v>0.8527051692667974</c:v>
                </c:pt>
                <c:pt idx="3340">
                  <c:v>0.82515411371698189</c:v>
                </c:pt>
                <c:pt idx="3341">
                  <c:v>0.81023062529416467</c:v>
                </c:pt>
                <c:pt idx="3342">
                  <c:v>0.78382753039225828</c:v>
                </c:pt>
                <c:pt idx="3343">
                  <c:v>0.76431219937780526</c:v>
                </c:pt>
                <c:pt idx="3344">
                  <c:v>0.74250094706753456</c:v>
                </c:pt>
                <c:pt idx="3345">
                  <c:v>0.73905706512380764</c:v>
                </c:pt>
                <c:pt idx="3346">
                  <c:v>0.72183765540517275</c:v>
                </c:pt>
                <c:pt idx="3347">
                  <c:v>0.71150600957399179</c:v>
                </c:pt>
                <c:pt idx="3348">
                  <c:v>0.71839377346144562</c:v>
                </c:pt>
                <c:pt idx="3349">
                  <c:v>0.70347028503862885</c:v>
                </c:pt>
                <c:pt idx="3350">
                  <c:v>0.70691416698235576</c:v>
                </c:pt>
                <c:pt idx="3351">
                  <c:v>0.69543456050326591</c:v>
                </c:pt>
                <c:pt idx="3352">
                  <c:v>0.69658252115117492</c:v>
                </c:pt>
                <c:pt idx="3353">
                  <c:v>0.70921008827817367</c:v>
                </c:pt>
                <c:pt idx="3354">
                  <c:v>0.72298561605308165</c:v>
                </c:pt>
                <c:pt idx="3355">
                  <c:v>0.74020502577171654</c:v>
                </c:pt>
                <c:pt idx="3356">
                  <c:v>0.7700520026173503</c:v>
                </c:pt>
                <c:pt idx="3357">
                  <c:v>0.81941431047743685</c:v>
                </c:pt>
                <c:pt idx="3358">
                  <c:v>0.84352148408352567</c:v>
                </c:pt>
                <c:pt idx="3359">
                  <c:v>0.8320418776044356</c:v>
                </c:pt>
                <c:pt idx="3360">
                  <c:v>0.82171023177325475</c:v>
                </c:pt>
                <c:pt idx="3361">
                  <c:v>0.80334286140671085</c:v>
                </c:pt>
                <c:pt idx="3362">
                  <c:v>0.77923568780062202</c:v>
                </c:pt>
                <c:pt idx="3363">
                  <c:v>0.75512851419453353</c:v>
                </c:pt>
                <c:pt idx="3364">
                  <c:v>0.74824075030707937</c:v>
                </c:pt>
                <c:pt idx="3365">
                  <c:v>0.75398055354662441</c:v>
                </c:pt>
                <c:pt idx="3366">
                  <c:v>0.74594482901126136</c:v>
                </c:pt>
                <c:pt idx="3367">
                  <c:v>0.75627647484244231</c:v>
                </c:pt>
                <c:pt idx="3368">
                  <c:v>0.75512851419453353</c:v>
                </c:pt>
                <c:pt idx="3369">
                  <c:v>0.7700520026173503</c:v>
                </c:pt>
                <c:pt idx="3370">
                  <c:v>0.77923568780062202</c:v>
                </c:pt>
                <c:pt idx="3371">
                  <c:v>0.78153160909643993</c:v>
                </c:pt>
                <c:pt idx="3372">
                  <c:v>0.78267956974434916</c:v>
                </c:pt>
                <c:pt idx="3373">
                  <c:v>0.77923568780062202</c:v>
                </c:pt>
                <c:pt idx="3374">
                  <c:v>0.80563878270252887</c:v>
                </c:pt>
                <c:pt idx="3375">
                  <c:v>0.83089391695652692</c:v>
                </c:pt>
                <c:pt idx="3376">
                  <c:v>0.85155720861888862</c:v>
                </c:pt>
                <c:pt idx="3377">
                  <c:v>0.86188885445006957</c:v>
                </c:pt>
                <c:pt idx="3378">
                  <c:v>0.87681234287288634</c:v>
                </c:pt>
                <c:pt idx="3379">
                  <c:v>0.90895524101433811</c:v>
                </c:pt>
                <c:pt idx="3380">
                  <c:v>0.93995017850788076</c:v>
                </c:pt>
                <c:pt idx="3381">
                  <c:v>0.97324103729724143</c:v>
                </c:pt>
                <c:pt idx="3382">
                  <c:v>0.98472064377633151</c:v>
                </c:pt>
                <c:pt idx="3383">
                  <c:v>1.0007920928470571</c:v>
                </c:pt>
                <c:pt idx="3384">
                  <c:v>0.99734821090333026</c:v>
                </c:pt>
                <c:pt idx="3385">
                  <c:v>0.99620025025542114</c:v>
                </c:pt>
                <c:pt idx="3386">
                  <c:v>0.98931248636796731</c:v>
                </c:pt>
                <c:pt idx="3387">
                  <c:v>0.98127676183260437</c:v>
                </c:pt>
                <c:pt idx="3388">
                  <c:v>0.97553695859305933</c:v>
                </c:pt>
                <c:pt idx="3389">
                  <c:v>0.96864919470560551</c:v>
                </c:pt>
                <c:pt idx="3390">
                  <c:v>0.96176143081815135</c:v>
                </c:pt>
                <c:pt idx="3391">
                  <c:v>0.94109813915578955</c:v>
                </c:pt>
                <c:pt idx="3392">
                  <c:v>0.95257774563487962</c:v>
                </c:pt>
                <c:pt idx="3393">
                  <c:v>0.97094511600142352</c:v>
                </c:pt>
                <c:pt idx="3394">
                  <c:v>1.0398227548759627</c:v>
                </c:pt>
                <c:pt idx="3395">
                  <c:v>1.137399409948227</c:v>
                </c:pt>
                <c:pt idx="3396">
                  <c:v>1.2476036321474899</c:v>
                </c:pt>
                <c:pt idx="3397">
                  <c:v>1.4324252964608373</c:v>
                </c:pt>
                <c:pt idx="3398">
                  <c:v>1.8078084283270768</c:v>
                </c:pt>
                <c:pt idx="3399">
                  <c:v>2.4116357291272057</c:v>
                </c:pt>
                <c:pt idx="3400">
                  <c:v>3.0659732984353294</c:v>
                </c:pt>
                <c:pt idx="3401">
                  <c:v>3.7972242311533564</c:v>
                </c:pt>
                <c:pt idx="3402">
                  <c:v>4.5319190458151093</c:v>
                </c:pt>
                <c:pt idx="3403">
                  <c:v>5.2218433952084125</c:v>
                </c:pt>
                <c:pt idx="3404">
                  <c:v>5.807303325641997</c:v>
                </c:pt>
                <c:pt idx="3405">
                  <c:v>6.258451860270231</c:v>
                </c:pt>
                <c:pt idx="3406">
                  <c:v>6.4857480685562097</c:v>
                </c:pt>
                <c:pt idx="3407">
                  <c:v>6.5867686055722015</c:v>
                </c:pt>
                <c:pt idx="3408">
                  <c:v>6.5397022190079319</c:v>
                </c:pt>
                <c:pt idx="3409">
                  <c:v>6.4731205014292108</c:v>
                </c:pt>
                <c:pt idx="3410">
                  <c:v>6.3973550986672176</c:v>
                </c:pt>
                <c:pt idx="3411">
                  <c:v>6.3778397676527652</c:v>
                </c:pt>
                <c:pt idx="3412">
                  <c:v>6.3835795708923095</c:v>
                </c:pt>
                <c:pt idx="3413">
                  <c:v>6.3445489088634046</c:v>
                </c:pt>
                <c:pt idx="3414">
                  <c:v>6.2389365292557768</c:v>
                </c:pt>
                <c:pt idx="3415">
                  <c:v>6.1252884251127879</c:v>
                </c:pt>
                <c:pt idx="3416">
                  <c:v>5.9921249899553439</c:v>
                </c:pt>
                <c:pt idx="3417">
                  <c:v>5.9037320200663528</c:v>
                </c:pt>
                <c:pt idx="3418">
                  <c:v>5.8451860270229936</c:v>
                </c:pt>
                <c:pt idx="3419">
                  <c:v>5.8004155617545425</c:v>
                </c:pt>
                <c:pt idx="3420">
                  <c:v>5.7946757585149982</c:v>
                </c:pt>
                <c:pt idx="3421">
                  <c:v>5.8348543811918132</c:v>
                </c:pt>
                <c:pt idx="3422">
                  <c:v>5.9071759020100787</c:v>
                </c:pt>
                <c:pt idx="3423">
                  <c:v>5.9393188001515309</c:v>
                </c:pt>
                <c:pt idx="3424">
                  <c:v>6.0059005177302529</c:v>
                </c:pt>
                <c:pt idx="3425">
                  <c:v>6.0254158487447054</c:v>
                </c:pt>
                <c:pt idx="3426">
                  <c:v>6.0357474945758867</c:v>
                </c:pt>
                <c:pt idx="3427">
                  <c:v>6.0219719668009777</c:v>
                </c:pt>
                <c:pt idx="3428">
                  <c:v>5.9749055802367099</c:v>
                </c:pt>
                <c:pt idx="3429">
                  <c:v>5.7912318765712714</c:v>
                </c:pt>
                <c:pt idx="3430">
                  <c:v>5.4617671706213917</c:v>
                </c:pt>
                <c:pt idx="3431">
                  <c:v>5.1058993697696042</c:v>
                </c:pt>
                <c:pt idx="3432">
                  <c:v>4.7236284740159107</c:v>
                </c:pt>
                <c:pt idx="3433">
                  <c:v>4.3689086338120324</c:v>
                </c:pt>
                <c:pt idx="3434">
                  <c:v>4.0979899209055111</c:v>
                </c:pt>
                <c:pt idx="3435">
                  <c:v>3.9349795089024346</c:v>
                </c:pt>
                <c:pt idx="3436">
                  <c:v>3.7673772543077231</c:v>
                </c:pt>
                <c:pt idx="3437">
                  <c:v>3.6112546061920994</c:v>
                </c:pt>
                <c:pt idx="3438">
                  <c:v>3.4149533353996628</c:v>
                </c:pt>
                <c:pt idx="3439">
                  <c:v>3.2381673956216779</c:v>
                </c:pt>
                <c:pt idx="3440">
                  <c:v>3.0372742822376049</c:v>
                </c:pt>
                <c:pt idx="3441">
                  <c:v>2.9351057845737052</c:v>
                </c:pt>
                <c:pt idx="3442">
                  <c:v>2.9282180206862511</c:v>
                </c:pt>
                <c:pt idx="3443">
                  <c:v>2.94084558781325</c:v>
                </c:pt>
                <c:pt idx="3444">
                  <c:v>2.9833201317858822</c:v>
                </c:pt>
                <c:pt idx="3445">
                  <c:v>3.0234987544626972</c:v>
                </c:pt>
                <c:pt idx="3446">
                  <c:v>3.0131671086315168</c:v>
                </c:pt>
                <c:pt idx="3447">
                  <c:v>2.9821721711379734</c:v>
                </c:pt>
                <c:pt idx="3448">
                  <c:v>2.936253745221614</c:v>
                </c:pt>
                <c:pt idx="3449">
                  <c:v>2.8513046572763487</c:v>
                </c:pt>
                <c:pt idx="3450">
                  <c:v>2.7445443170208126</c:v>
                </c:pt>
                <c:pt idx="3451">
                  <c:v>2.6710748355546374</c:v>
                </c:pt>
                <c:pt idx="3452">
                  <c:v>2.5654624559470101</c:v>
                </c:pt>
                <c:pt idx="3453">
                  <c:v>2.4690337615226552</c:v>
                </c:pt>
                <c:pt idx="3454">
                  <c:v>2.3439060509005749</c:v>
                </c:pt>
                <c:pt idx="3455">
                  <c:v>2.2359977499971304</c:v>
                </c:pt>
                <c:pt idx="3456">
                  <c:v>2.1602323472351364</c:v>
                </c:pt>
                <c:pt idx="3457">
                  <c:v>2.123497606502049</c:v>
                </c:pt>
                <c:pt idx="3458">
                  <c:v>2.0580638495712362</c:v>
                </c:pt>
                <c:pt idx="3459">
                  <c:v>2.004109699119514</c:v>
                </c:pt>
                <c:pt idx="3460">
                  <c:v>1.9122728472867951</c:v>
                </c:pt>
                <c:pt idx="3461">
                  <c:v>1.8916095556244334</c:v>
                </c:pt>
                <c:pt idx="3462">
                  <c:v>1.8169921135103491</c:v>
                </c:pt>
                <c:pt idx="3463">
                  <c:v>1.7653338843544442</c:v>
                </c:pt>
                <c:pt idx="3464">
                  <c:v>1.6620174260426352</c:v>
                </c:pt>
                <c:pt idx="3465">
                  <c:v>1.5564050464350079</c:v>
                </c:pt>
                <c:pt idx="3466">
                  <c:v>1.4347212177566553</c:v>
                </c:pt>
                <c:pt idx="3467">
                  <c:v>1.3314047594448464</c:v>
                </c:pt>
                <c:pt idx="3468">
                  <c:v>1.255639356682853</c:v>
                </c:pt>
                <c:pt idx="3469">
                  <c:v>1.1970933636394943</c:v>
                </c:pt>
                <c:pt idx="3470">
                  <c:v>1.1718382293854968</c:v>
                </c:pt>
                <c:pt idx="3471">
                  <c:v>1.1511749377231348</c:v>
                </c:pt>
                <c:pt idx="3472">
                  <c:v>1.1626545442022245</c:v>
                </c:pt>
                <c:pt idx="3473">
                  <c:v>1.1879096784562226</c:v>
                </c:pt>
                <c:pt idx="3474">
                  <c:v>1.1879096784562226</c:v>
                </c:pt>
                <c:pt idx="3475">
                  <c:v>1.1844657965124954</c:v>
                </c:pt>
                <c:pt idx="3476">
                  <c:v>1.1523228983710436</c:v>
                </c:pt>
                <c:pt idx="3477">
                  <c:v>1.138547370596136</c:v>
                </c:pt>
                <c:pt idx="3478">
                  <c:v>1.1247718428212281</c:v>
                </c:pt>
                <c:pt idx="3479">
                  <c:v>1.146583095131499</c:v>
                </c:pt>
                <c:pt idx="3480">
                  <c:v>1.1867617178083134</c:v>
                </c:pt>
                <c:pt idx="3481">
                  <c:v>1.2097209307664931</c:v>
                </c:pt>
                <c:pt idx="3482">
                  <c:v>1.2728587664014877</c:v>
                </c:pt>
                <c:pt idx="3483">
                  <c:v>1.3199251529657563</c:v>
                </c:pt>
                <c:pt idx="3484">
                  <c:v>1.3612517362904799</c:v>
                </c:pt>
                <c:pt idx="3485">
                  <c:v>1.4220936506296564</c:v>
                </c:pt>
                <c:pt idx="3486">
                  <c:v>1.4347212177566553</c:v>
                </c:pt>
                <c:pt idx="3487">
                  <c:v>1.5196703057019207</c:v>
                </c:pt>
                <c:pt idx="3488">
                  <c:v>1.5483693218996455</c:v>
                </c:pt>
                <c:pt idx="3489">
                  <c:v>1.5873999839285511</c:v>
                </c:pt>
                <c:pt idx="3490">
                  <c:v>1.6149510394783666</c:v>
                </c:pt>
                <c:pt idx="3491">
                  <c:v>1.6379102524365463</c:v>
                </c:pt>
                <c:pt idx="3492">
                  <c:v>1.6425020950281821</c:v>
                </c:pt>
                <c:pt idx="3493">
                  <c:v>1.6011755117034587</c:v>
                </c:pt>
                <c:pt idx="3494">
                  <c:v>1.5483693218996455</c:v>
                </c:pt>
                <c:pt idx="3495">
                  <c:v>1.4599763520106528</c:v>
                </c:pt>
                <c:pt idx="3496">
                  <c:v>1.3899507524882047</c:v>
                </c:pt>
                <c:pt idx="3497">
                  <c:v>1.3027057432471216</c:v>
                </c:pt>
                <c:pt idx="3498">
                  <c:v>1.1993892849353123</c:v>
                </c:pt>
                <c:pt idx="3499">
                  <c:v>1.1236238821733189</c:v>
                </c:pt>
                <c:pt idx="3500">
                  <c:v>1.0811493382006865</c:v>
                </c:pt>
                <c:pt idx="3501">
                  <c:v>0.99160840766378522</c:v>
                </c:pt>
                <c:pt idx="3502">
                  <c:v>0.96864919470560551</c:v>
                </c:pt>
                <c:pt idx="3503">
                  <c:v>0.95257774563487962</c:v>
                </c:pt>
                <c:pt idx="3504">
                  <c:v>0.89517971323943013</c:v>
                </c:pt>
                <c:pt idx="3505">
                  <c:v>0.86188885445006957</c:v>
                </c:pt>
                <c:pt idx="3506">
                  <c:v>0.85614905121052454</c:v>
                </c:pt>
                <c:pt idx="3507">
                  <c:v>0.82630207436489056</c:v>
                </c:pt>
                <c:pt idx="3508">
                  <c:v>0.79760305816716581</c:v>
                </c:pt>
                <c:pt idx="3509">
                  <c:v>0.78956733363180287</c:v>
                </c:pt>
                <c:pt idx="3510">
                  <c:v>0.79530713687134791</c:v>
                </c:pt>
                <c:pt idx="3511">
                  <c:v>0.80334286140671085</c:v>
                </c:pt>
                <c:pt idx="3512">
                  <c:v>0.81252654658998302</c:v>
                </c:pt>
                <c:pt idx="3513">
                  <c:v>0.82630207436489056</c:v>
                </c:pt>
                <c:pt idx="3514">
                  <c:v>0.82745003501279979</c:v>
                </c:pt>
                <c:pt idx="3515">
                  <c:v>0.83663372019607152</c:v>
                </c:pt>
                <c:pt idx="3516">
                  <c:v>0.84466944473143446</c:v>
                </c:pt>
                <c:pt idx="3517">
                  <c:v>0.84466944473143446</c:v>
                </c:pt>
                <c:pt idx="3518">
                  <c:v>0.84811332667516159</c:v>
                </c:pt>
                <c:pt idx="3519">
                  <c:v>0.84352148408352567</c:v>
                </c:pt>
                <c:pt idx="3520">
                  <c:v>0.83548575954816273</c:v>
                </c:pt>
                <c:pt idx="3521">
                  <c:v>0.83318983825234483</c:v>
                </c:pt>
                <c:pt idx="3522">
                  <c:v>0.82745003501279979</c:v>
                </c:pt>
                <c:pt idx="3523">
                  <c:v>0.80104694011089295</c:v>
                </c:pt>
                <c:pt idx="3524">
                  <c:v>0.7907152942797121</c:v>
                </c:pt>
                <c:pt idx="3525">
                  <c:v>0.77579180585689533</c:v>
                </c:pt>
                <c:pt idx="3526">
                  <c:v>0.7700520026173503</c:v>
                </c:pt>
                <c:pt idx="3527">
                  <c:v>0.75857239613826022</c:v>
                </c:pt>
                <c:pt idx="3528">
                  <c:v>0.75053667160289728</c:v>
                </c:pt>
                <c:pt idx="3529">
                  <c:v>0.74594482901126136</c:v>
                </c:pt>
                <c:pt idx="3530">
                  <c:v>0.73905706512380764</c:v>
                </c:pt>
                <c:pt idx="3531">
                  <c:v>0.74135298641962555</c:v>
                </c:pt>
                <c:pt idx="3532">
                  <c:v>0.73905706512380764</c:v>
                </c:pt>
                <c:pt idx="3533">
                  <c:v>0.73790910447589841</c:v>
                </c:pt>
                <c:pt idx="3534">
                  <c:v>0.73561318318008051</c:v>
                </c:pt>
                <c:pt idx="3535">
                  <c:v>0.7321693012363536</c:v>
                </c:pt>
                <c:pt idx="3536">
                  <c:v>0.73790910447589841</c:v>
                </c:pt>
                <c:pt idx="3537">
                  <c:v>0.73561318318008051</c:v>
                </c:pt>
                <c:pt idx="3538">
                  <c:v>0.73790910447589841</c:v>
                </c:pt>
                <c:pt idx="3539">
                  <c:v>0.7344652225321715</c:v>
                </c:pt>
                <c:pt idx="3540">
                  <c:v>0.7321693012363536</c:v>
                </c:pt>
                <c:pt idx="3541">
                  <c:v>0.72068969475726374</c:v>
                </c:pt>
                <c:pt idx="3542">
                  <c:v>0.693138639207448</c:v>
                </c:pt>
                <c:pt idx="3543">
                  <c:v>0.65869981977017822</c:v>
                </c:pt>
                <c:pt idx="3544">
                  <c:v>0.64492429199527046</c:v>
                </c:pt>
                <c:pt idx="3545">
                  <c:v>0.63574060681199851</c:v>
                </c:pt>
                <c:pt idx="3546">
                  <c:v>0.63574060681199851</c:v>
                </c:pt>
                <c:pt idx="3547">
                  <c:v>0.63114876422036248</c:v>
                </c:pt>
                <c:pt idx="3548">
                  <c:v>0.63344468551618038</c:v>
                </c:pt>
                <c:pt idx="3549">
                  <c:v>0.63000080357245347</c:v>
                </c:pt>
                <c:pt idx="3550">
                  <c:v>0.63344468551618038</c:v>
                </c:pt>
                <c:pt idx="3551">
                  <c:v>0.63114876422036248</c:v>
                </c:pt>
                <c:pt idx="3552">
                  <c:v>0.63574060681199851</c:v>
                </c:pt>
                <c:pt idx="3553">
                  <c:v>0.63918448875572542</c:v>
                </c:pt>
                <c:pt idx="3554">
                  <c:v>0.65066409523481528</c:v>
                </c:pt>
                <c:pt idx="3555">
                  <c:v>0.66214370171390513</c:v>
                </c:pt>
                <c:pt idx="3556">
                  <c:v>0.69887844244699282</c:v>
                </c:pt>
                <c:pt idx="3557">
                  <c:v>0.71494989151771871</c:v>
                </c:pt>
                <c:pt idx="3558">
                  <c:v>0.7344652225321715</c:v>
                </c:pt>
                <c:pt idx="3559">
                  <c:v>0.74135298641962555</c:v>
                </c:pt>
                <c:pt idx="3560">
                  <c:v>0.75627647484244231</c:v>
                </c:pt>
                <c:pt idx="3561">
                  <c:v>0.76890404196944118</c:v>
                </c:pt>
                <c:pt idx="3562">
                  <c:v>0.75398055354662441</c:v>
                </c:pt>
                <c:pt idx="3563">
                  <c:v>0.74824075030707937</c:v>
                </c:pt>
                <c:pt idx="3564">
                  <c:v>0.75053667160289728</c:v>
                </c:pt>
                <c:pt idx="3565">
                  <c:v>0.74364890771544345</c:v>
                </c:pt>
                <c:pt idx="3566">
                  <c:v>0.7344652225321715</c:v>
                </c:pt>
                <c:pt idx="3567">
                  <c:v>0.7126539702219008</c:v>
                </c:pt>
                <c:pt idx="3568">
                  <c:v>0.66903146560135907</c:v>
                </c:pt>
                <c:pt idx="3569">
                  <c:v>0.64722021329108836</c:v>
                </c:pt>
                <c:pt idx="3570">
                  <c:v>0.63574060681199851</c:v>
                </c:pt>
                <c:pt idx="3571">
                  <c:v>0.62885284292454446</c:v>
                </c:pt>
                <c:pt idx="3572">
                  <c:v>0.61852119709336362</c:v>
                </c:pt>
                <c:pt idx="3573">
                  <c:v>0.61048547255800067</c:v>
                </c:pt>
                <c:pt idx="3574">
                  <c:v>0.58637829895191196</c:v>
                </c:pt>
                <c:pt idx="3575">
                  <c:v>0.57719461376864001</c:v>
                </c:pt>
                <c:pt idx="3576">
                  <c:v>0.56456704664164103</c:v>
                </c:pt>
                <c:pt idx="3577">
                  <c:v>0.57260277117700398</c:v>
                </c:pt>
                <c:pt idx="3578">
                  <c:v>0.55193947951464217</c:v>
                </c:pt>
                <c:pt idx="3579">
                  <c:v>0.55079151886673328</c:v>
                </c:pt>
                <c:pt idx="3580">
                  <c:v>0.55193947951464217</c:v>
                </c:pt>
                <c:pt idx="3581">
                  <c:v>0.52553638461273544</c:v>
                </c:pt>
                <c:pt idx="3582">
                  <c:v>0.51635269942946349</c:v>
                </c:pt>
                <c:pt idx="3583">
                  <c:v>0.51750066007737239</c:v>
                </c:pt>
                <c:pt idx="3584">
                  <c:v>0.51750066007737239</c:v>
                </c:pt>
                <c:pt idx="3585">
                  <c:v>0.51520473878155448</c:v>
                </c:pt>
                <c:pt idx="3586">
                  <c:v>0.51635269942946349</c:v>
                </c:pt>
                <c:pt idx="3587">
                  <c:v>0.52898026655646246</c:v>
                </c:pt>
                <c:pt idx="3588">
                  <c:v>0.54045987303555232</c:v>
                </c:pt>
                <c:pt idx="3589">
                  <c:v>0.54045987303555232</c:v>
                </c:pt>
                <c:pt idx="3590">
                  <c:v>0.56341908599373203</c:v>
                </c:pt>
                <c:pt idx="3591">
                  <c:v>0.58293441700818494</c:v>
                </c:pt>
                <c:pt idx="3592">
                  <c:v>0.61392935450172759</c:v>
                </c:pt>
                <c:pt idx="3593">
                  <c:v>0.62311303968499954</c:v>
                </c:pt>
                <c:pt idx="3594">
                  <c:v>0.61737323644545461</c:v>
                </c:pt>
                <c:pt idx="3595">
                  <c:v>0.60130178737472872</c:v>
                </c:pt>
                <c:pt idx="3596">
                  <c:v>0.58752625959982097</c:v>
                </c:pt>
                <c:pt idx="3597">
                  <c:v>0.54619967627509713</c:v>
                </c:pt>
                <c:pt idx="3598">
                  <c:v>0.51979658137319062</c:v>
                </c:pt>
                <c:pt idx="3599">
                  <c:v>0.51405677813364559</c:v>
                </c:pt>
                <c:pt idx="3600">
                  <c:v>0.51405677813364559</c:v>
                </c:pt>
                <c:pt idx="3601">
                  <c:v>0.50602105359828253</c:v>
                </c:pt>
                <c:pt idx="3602">
                  <c:v>0.50487309295037364</c:v>
                </c:pt>
                <c:pt idx="3603">
                  <c:v>0.4991332897108286</c:v>
                </c:pt>
                <c:pt idx="3604">
                  <c:v>0.50028125035873772</c:v>
                </c:pt>
                <c:pt idx="3605">
                  <c:v>0.51061289618991867</c:v>
                </c:pt>
                <c:pt idx="3606">
                  <c:v>0.49339348647128378</c:v>
                </c:pt>
                <c:pt idx="3607">
                  <c:v>0.50487309295037364</c:v>
                </c:pt>
                <c:pt idx="3608">
                  <c:v>0.49798532906291965</c:v>
                </c:pt>
                <c:pt idx="3609">
                  <c:v>0.50028125035873772</c:v>
                </c:pt>
                <c:pt idx="3610">
                  <c:v>0.4991332897108286</c:v>
                </c:pt>
                <c:pt idx="3611">
                  <c:v>0.50257717165455573</c:v>
                </c:pt>
                <c:pt idx="3612">
                  <c:v>0.50602105359828253</c:v>
                </c:pt>
                <c:pt idx="3613">
                  <c:v>0.50831697489410055</c:v>
                </c:pt>
                <c:pt idx="3614">
                  <c:v>0.51290881748573658</c:v>
                </c:pt>
                <c:pt idx="3615">
                  <c:v>0.51290881748573658</c:v>
                </c:pt>
                <c:pt idx="3616">
                  <c:v>0.50831697489410055</c:v>
                </c:pt>
                <c:pt idx="3617">
                  <c:v>0.51061289618991867</c:v>
                </c:pt>
                <c:pt idx="3618">
                  <c:v>0.51405677813364559</c:v>
                </c:pt>
                <c:pt idx="3619">
                  <c:v>0.51750066007737239</c:v>
                </c:pt>
                <c:pt idx="3620">
                  <c:v>0.5186486207252814</c:v>
                </c:pt>
                <c:pt idx="3621">
                  <c:v>0.5186486207252814</c:v>
                </c:pt>
                <c:pt idx="3622">
                  <c:v>0.52438842396482643</c:v>
                </c:pt>
                <c:pt idx="3623">
                  <c:v>0.52553638461273544</c:v>
                </c:pt>
                <c:pt idx="3624">
                  <c:v>0.52668434526064434</c:v>
                </c:pt>
                <c:pt idx="3625">
                  <c:v>0.52898026655646246</c:v>
                </c:pt>
                <c:pt idx="3626">
                  <c:v>0.5370159910918253</c:v>
                </c:pt>
                <c:pt idx="3627">
                  <c:v>0.55423540081046019</c:v>
                </c:pt>
                <c:pt idx="3628">
                  <c:v>0.55997520405000523</c:v>
                </c:pt>
                <c:pt idx="3629">
                  <c:v>0.54619967627509713</c:v>
                </c:pt>
                <c:pt idx="3630">
                  <c:v>0.54390375497927923</c:v>
                </c:pt>
                <c:pt idx="3631">
                  <c:v>0.54275579433137033</c:v>
                </c:pt>
                <c:pt idx="3632">
                  <c:v>0.52438842396482643</c:v>
                </c:pt>
                <c:pt idx="3633">
                  <c:v>0.53012822720437147</c:v>
                </c:pt>
                <c:pt idx="3634">
                  <c:v>0.52094454202109952</c:v>
                </c:pt>
                <c:pt idx="3635">
                  <c:v>0.51520473878155448</c:v>
                </c:pt>
                <c:pt idx="3636">
                  <c:v>0.52324046331691743</c:v>
                </c:pt>
                <c:pt idx="3637">
                  <c:v>0.52209250266900853</c:v>
                </c:pt>
                <c:pt idx="3638">
                  <c:v>0.5186486207252814</c:v>
                </c:pt>
                <c:pt idx="3639">
                  <c:v>0.51750066007737239</c:v>
                </c:pt>
                <c:pt idx="3640">
                  <c:v>0.51635269942946349</c:v>
                </c:pt>
                <c:pt idx="3641">
                  <c:v>0.52209250266900853</c:v>
                </c:pt>
                <c:pt idx="3642">
                  <c:v>0.51635269942946349</c:v>
                </c:pt>
                <c:pt idx="3643">
                  <c:v>0.51405677813364559</c:v>
                </c:pt>
                <c:pt idx="3644">
                  <c:v>0.51405677813364559</c:v>
                </c:pt>
                <c:pt idx="3645">
                  <c:v>0.51750066007737239</c:v>
                </c:pt>
                <c:pt idx="3646">
                  <c:v>0.51061289618991867</c:v>
                </c:pt>
                <c:pt idx="3647">
                  <c:v>0.51290881748573658</c:v>
                </c:pt>
                <c:pt idx="3648">
                  <c:v>0.50831697489410055</c:v>
                </c:pt>
                <c:pt idx="3649">
                  <c:v>0.50946493554200967</c:v>
                </c:pt>
                <c:pt idx="3650">
                  <c:v>0.50831697489410055</c:v>
                </c:pt>
                <c:pt idx="3651">
                  <c:v>0.51061289618991867</c:v>
                </c:pt>
                <c:pt idx="3652">
                  <c:v>0.50946493554200967</c:v>
                </c:pt>
                <c:pt idx="3653">
                  <c:v>0.50028125035873772</c:v>
                </c:pt>
                <c:pt idx="3654">
                  <c:v>0.50372513230246463</c:v>
                </c:pt>
                <c:pt idx="3655">
                  <c:v>0.49798532906291965</c:v>
                </c:pt>
                <c:pt idx="3656">
                  <c:v>0.48306184064010288</c:v>
                </c:pt>
                <c:pt idx="3657">
                  <c:v>0.49683736841501064</c:v>
                </c:pt>
                <c:pt idx="3658">
                  <c:v>0.48994960452755665</c:v>
                </c:pt>
                <c:pt idx="3659">
                  <c:v>0.48650572258382979</c:v>
                </c:pt>
                <c:pt idx="3660">
                  <c:v>0.48306184064010288</c:v>
                </c:pt>
                <c:pt idx="3661">
                  <c:v>0.4796179586963758</c:v>
                </c:pt>
                <c:pt idx="3662">
                  <c:v>0.49109756517546582</c:v>
                </c:pt>
                <c:pt idx="3663">
                  <c:v>0.48535776193592078</c:v>
                </c:pt>
                <c:pt idx="3664">
                  <c:v>0.48994960452755665</c:v>
                </c:pt>
                <c:pt idx="3665">
                  <c:v>0.49339348647128378</c:v>
                </c:pt>
                <c:pt idx="3666">
                  <c:v>0.48994960452755665</c:v>
                </c:pt>
                <c:pt idx="3667">
                  <c:v>0.50372513230246463</c:v>
                </c:pt>
                <c:pt idx="3668">
                  <c:v>0.49339348647128378</c:v>
                </c:pt>
                <c:pt idx="3669">
                  <c:v>0.48650572258382979</c:v>
                </c:pt>
                <c:pt idx="3670">
                  <c:v>0.48765368323173874</c:v>
                </c:pt>
                <c:pt idx="3671">
                  <c:v>0.48306184064010288</c:v>
                </c:pt>
                <c:pt idx="3672">
                  <c:v>0.47732203740055784</c:v>
                </c:pt>
                <c:pt idx="3673">
                  <c:v>0.46239854897774108</c:v>
                </c:pt>
                <c:pt idx="3674">
                  <c:v>0.46584243092146799</c:v>
                </c:pt>
                <c:pt idx="3675">
                  <c:v>0.45665874573819604</c:v>
                </c:pt>
                <c:pt idx="3676">
                  <c:v>0.4417352573153791</c:v>
                </c:pt>
                <c:pt idx="3677">
                  <c:v>0.44977098185074205</c:v>
                </c:pt>
                <c:pt idx="3678">
                  <c:v>0.44747506055492414</c:v>
                </c:pt>
                <c:pt idx="3679">
                  <c:v>0.43255157213210721</c:v>
                </c:pt>
                <c:pt idx="3680">
                  <c:v>0.44403117861119723</c:v>
                </c:pt>
                <c:pt idx="3681">
                  <c:v>0.40614847723020059</c:v>
                </c:pt>
                <c:pt idx="3682">
                  <c:v>0.40500051658229164</c:v>
                </c:pt>
                <c:pt idx="3683">
                  <c:v>0.40270459528647345</c:v>
                </c:pt>
              </c:numCache>
            </c:numRef>
          </c:xVal>
          <c:yVal>
            <c:numRef>
              <c:f>'300119'!$O$3:$O$3712</c:f>
              <c:numCache>
                <c:formatCode>General</c:formatCode>
                <c:ptCount val="3684"/>
                <c:pt idx="0">
                  <c:v>-18.463176213634576</c:v>
                </c:pt>
                <c:pt idx="1">
                  <c:v>-21.675447910724913</c:v>
                </c:pt>
                <c:pt idx="2">
                  <c:v>-13.112354705549151</c:v>
                </c:pt>
                <c:pt idx="3">
                  <c:v>-15.251549719069402</c:v>
                </c:pt>
                <c:pt idx="4">
                  <c:v>-8.8295968374983058</c:v>
                </c:pt>
                <c:pt idx="5">
                  <c:v>-9.8994944089318615</c:v>
                </c:pt>
                <c:pt idx="6">
                  <c:v>-10.969415782149534</c:v>
                </c:pt>
                <c:pt idx="7">
                  <c:v>-8.8292331666781791</c:v>
                </c:pt>
                <c:pt idx="8">
                  <c:v>-14.1803520910559</c:v>
                </c:pt>
                <c:pt idx="9">
                  <c:v>-12.040318618944003</c:v>
                </c:pt>
                <c:pt idx="10">
                  <c:v>-12.040942938698169</c:v>
                </c:pt>
                <c:pt idx="11">
                  <c:v>-16.323953964656184</c:v>
                </c:pt>
                <c:pt idx="12">
                  <c:v>-13.111164975508078</c:v>
                </c:pt>
                <c:pt idx="13">
                  <c:v>-10.969725442790072</c:v>
                </c:pt>
                <c:pt idx="14">
                  <c:v>-8.8287957282871066</c:v>
                </c:pt>
                <c:pt idx="15">
                  <c:v>-10.970009816748409</c:v>
                </c:pt>
                <c:pt idx="16">
                  <c:v>-13.109605357886975</c:v>
                </c:pt>
                <c:pt idx="17">
                  <c:v>-6.6885595599848831</c:v>
                </c:pt>
                <c:pt idx="18">
                  <c:v>-14.181855282860726</c:v>
                </c:pt>
                <c:pt idx="19">
                  <c:v>-9.8993660873804021</c:v>
                </c:pt>
                <c:pt idx="20">
                  <c:v>-6.688212768904882</c:v>
                </c:pt>
                <c:pt idx="21">
                  <c:v>-12.041594986308624</c:v>
                </c:pt>
                <c:pt idx="22">
                  <c:v>-10.97012675226919</c:v>
                </c:pt>
                <c:pt idx="23">
                  <c:v>-16.324377188466208</c:v>
                </c:pt>
                <c:pt idx="24">
                  <c:v>-28.101169702606953</c:v>
                </c:pt>
                <c:pt idx="25">
                  <c:v>-16.323319170086226</c:v>
                </c:pt>
                <c:pt idx="26">
                  <c:v>-7.758212425170437</c:v>
                </c:pt>
                <c:pt idx="27">
                  <c:v>-19.534457078543468</c:v>
                </c:pt>
                <c:pt idx="28">
                  <c:v>-18.464415394561026</c:v>
                </c:pt>
                <c:pt idx="29">
                  <c:v>-19.536229692322777</c:v>
                </c:pt>
                <c:pt idx="30">
                  <c:v>-13.112184730895516</c:v>
                </c:pt>
                <c:pt idx="31">
                  <c:v>-13.112864655951888</c:v>
                </c:pt>
                <c:pt idx="32">
                  <c:v>-13.112184730895516</c:v>
                </c:pt>
                <c:pt idx="33">
                  <c:v>-14.182406784135578</c:v>
                </c:pt>
                <c:pt idx="34">
                  <c:v>-3.4769221007424562</c:v>
                </c:pt>
                <c:pt idx="35">
                  <c:v>-13.111984627452443</c:v>
                </c:pt>
                <c:pt idx="36">
                  <c:v>-7.7587331280413521</c:v>
                </c:pt>
                <c:pt idx="37">
                  <c:v>-12.041751082792851</c:v>
                </c:pt>
                <c:pt idx="38">
                  <c:v>-4.5474078264302458</c:v>
                </c:pt>
                <c:pt idx="39">
                  <c:v>-5.6181293462550563</c:v>
                </c:pt>
                <c:pt idx="40">
                  <c:v>-27.030902610346594</c:v>
                </c:pt>
                <c:pt idx="41">
                  <c:v>-15.253166494203038</c:v>
                </c:pt>
                <c:pt idx="42">
                  <c:v>-16.322261288842295</c:v>
                </c:pt>
                <c:pt idx="43">
                  <c:v>-4.5472205306713533</c:v>
                </c:pt>
                <c:pt idx="44">
                  <c:v>-9.9004154971347642</c:v>
                </c:pt>
                <c:pt idx="45">
                  <c:v>-8.8294823844244252</c:v>
                </c:pt>
                <c:pt idx="46">
                  <c:v>-18.465612191037255</c:v>
                </c:pt>
                <c:pt idx="47">
                  <c:v>-13.112184730895516</c:v>
                </c:pt>
                <c:pt idx="48">
                  <c:v>-9.9008005275533719</c:v>
                </c:pt>
                <c:pt idx="49">
                  <c:v>-7.7593365917675747</c:v>
                </c:pt>
                <c:pt idx="50">
                  <c:v>1.8762419445895258</c:v>
                </c:pt>
                <c:pt idx="51">
                  <c:v>-10.971574137104962</c:v>
                </c:pt>
                <c:pt idx="52">
                  <c:v>-6.6897378936989762</c:v>
                </c:pt>
                <c:pt idx="53">
                  <c:v>-22.753391448666033</c:v>
                </c:pt>
                <c:pt idx="54">
                  <c:v>-6.6905543068097391</c:v>
                </c:pt>
                <c:pt idx="55">
                  <c:v>-14.189396181437992</c:v>
                </c:pt>
                <c:pt idx="56">
                  <c:v>-18.473275363820107</c:v>
                </c:pt>
                <c:pt idx="57">
                  <c:v>-20.619142607978958</c:v>
                </c:pt>
                <c:pt idx="58">
                  <c:v>-17.406051021664226</c:v>
                </c:pt>
                <c:pt idx="59">
                  <c:v>-5.6211898058211096</c:v>
                </c:pt>
                <c:pt idx="60">
                  <c:v>-20.621549948915987</c:v>
                </c:pt>
                <c:pt idx="61">
                  <c:v>-9.9088930899680463</c:v>
                </c:pt>
                <c:pt idx="62">
                  <c:v>-17.409345004601466</c:v>
                </c:pt>
                <c:pt idx="63">
                  <c:v>-2.4082227790091193</c:v>
                </c:pt>
                <c:pt idx="64">
                  <c:v>-16.336609324993834</c:v>
                </c:pt>
                <c:pt idx="65">
                  <c:v>-7.7638830970301589</c:v>
                </c:pt>
                <c:pt idx="66">
                  <c:v>-15.261195768872398</c:v>
                </c:pt>
                <c:pt idx="67">
                  <c:v>-0.26530584467982404</c:v>
                </c:pt>
                <c:pt idx="68">
                  <c:v>-12.050186306932416</c:v>
                </c:pt>
                <c:pt idx="69">
                  <c:v>-7.7652340107759743</c:v>
                </c:pt>
                <c:pt idx="70">
                  <c:v>-8.83688061017439</c:v>
                </c:pt>
                <c:pt idx="71">
                  <c:v>-16.335176815351822</c:v>
                </c:pt>
                <c:pt idx="72">
                  <c:v>-16.335301159065548</c:v>
                </c:pt>
                <c:pt idx="73">
                  <c:v>-17.405506218850036</c:v>
                </c:pt>
                <c:pt idx="74">
                  <c:v>-16.333606186182635</c:v>
                </c:pt>
                <c:pt idx="75">
                  <c:v>-4.5495899122276171</c:v>
                </c:pt>
                <c:pt idx="76">
                  <c:v>-13.1181662133997</c:v>
                </c:pt>
                <c:pt idx="77">
                  <c:v>-16.331101436429059</c:v>
                </c:pt>
                <c:pt idx="78">
                  <c:v>-5.6197019949260723</c:v>
                </c:pt>
                <c:pt idx="79">
                  <c:v>-18.470583793258381</c:v>
                </c:pt>
                <c:pt idx="80">
                  <c:v>-8.8333482729050115</c:v>
                </c:pt>
                <c:pt idx="81">
                  <c:v>-18.469625924472755</c:v>
                </c:pt>
                <c:pt idx="82">
                  <c:v>-35.600107151410818</c:v>
                </c:pt>
                <c:pt idx="83">
                  <c:v>-28.12435226978047</c:v>
                </c:pt>
                <c:pt idx="84">
                  <c:v>-3.4768134205436878</c:v>
                </c:pt>
                <c:pt idx="85">
                  <c:v>-12.042311260609559</c:v>
                </c:pt>
                <c:pt idx="86">
                  <c:v>-28.102177103238411</c:v>
                </c:pt>
                <c:pt idx="87">
                  <c:v>-17.39648045626199</c:v>
                </c:pt>
                <c:pt idx="88">
                  <c:v>-10.967534753851007</c:v>
                </c:pt>
                <c:pt idx="89">
                  <c:v>-22.740591337903563</c:v>
                </c:pt>
                <c:pt idx="90">
                  <c:v>-7.7570005071691126</c:v>
                </c:pt>
                <c:pt idx="91">
                  <c:v>4.015512082889316</c:v>
                </c:pt>
                <c:pt idx="92">
                  <c:v>-22.740644018362381</c:v>
                </c:pt>
                <c:pt idx="93">
                  <c:v>-1.3348975755504684</c:v>
                </c:pt>
                <c:pt idx="94">
                  <c:v>-4.5454498171893833</c:v>
                </c:pt>
                <c:pt idx="95">
                  <c:v>-10.962730460694576</c:v>
                </c:pt>
                <c:pt idx="96">
                  <c:v>-17.382099424134992</c:v>
                </c:pt>
                <c:pt idx="97">
                  <c:v>-12.030331310703209</c:v>
                </c:pt>
                <c:pt idx="98">
                  <c:v>-6.682476256417881</c:v>
                </c:pt>
                <c:pt idx="99">
                  <c:v>-14.169507946334212</c:v>
                </c:pt>
                <c:pt idx="100">
                  <c:v>-20.589970783553923</c:v>
                </c:pt>
                <c:pt idx="101">
                  <c:v>-21.654382861887477</c:v>
                </c:pt>
                <c:pt idx="102">
                  <c:v>-1.3339299203884576</c:v>
                </c:pt>
                <c:pt idx="103">
                  <c:v>-7.7499708729562791</c:v>
                </c:pt>
                <c:pt idx="104">
                  <c:v>-5.6110575531274396</c:v>
                </c:pt>
                <c:pt idx="105">
                  <c:v>-8.8172275637958943</c:v>
                </c:pt>
                <c:pt idx="106">
                  <c:v>-9.885010385178072</c:v>
                </c:pt>
                <c:pt idx="107">
                  <c:v>-18.438310534232848</c:v>
                </c:pt>
                <c:pt idx="108">
                  <c:v>-2.4024498124392384</c:v>
                </c:pt>
                <c:pt idx="109">
                  <c:v>-19.50128748008202</c:v>
                </c:pt>
                <c:pt idx="110">
                  <c:v>0.80406212161902568</c:v>
                </c:pt>
                <c:pt idx="111">
                  <c:v>-0.26460625215851608</c:v>
                </c:pt>
                <c:pt idx="112">
                  <c:v>-9.8820689506701029</c:v>
                </c:pt>
                <c:pt idx="113">
                  <c:v>-21.637292899736476</c:v>
                </c:pt>
                <c:pt idx="114">
                  <c:v>-4.5390398237866147</c:v>
                </c:pt>
                <c:pt idx="115">
                  <c:v>-10.951383199934886</c:v>
                </c:pt>
                <c:pt idx="116">
                  <c:v>-20.563072499317908</c:v>
                </c:pt>
                <c:pt idx="117">
                  <c:v>-8.8115251232869127</c:v>
                </c:pt>
                <c:pt idx="118">
                  <c:v>-14.149169991721195</c:v>
                </c:pt>
                <c:pt idx="119">
                  <c:v>-8.8097018998077594</c:v>
                </c:pt>
                <c:pt idx="120">
                  <c:v>-19.490443624377335</c:v>
                </c:pt>
                <c:pt idx="121">
                  <c:v>-5.6074280089322395</c:v>
                </c:pt>
                <c:pt idx="122">
                  <c:v>-16.295179648234495</c:v>
                </c:pt>
                <c:pt idx="123">
                  <c:v>-13.087817583247856</c:v>
                </c:pt>
                <c:pt idx="124">
                  <c:v>0.80332414480169634</c:v>
                </c:pt>
                <c:pt idx="125">
                  <c:v>-15.211322201623844</c:v>
                </c:pt>
                <c:pt idx="126">
                  <c:v>-12.010981845278728</c:v>
                </c:pt>
                <c:pt idx="127">
                  <c:v>-15.211518824327223</c:v>
                </c:pt>
                <c:pt idx="128">
                  <c:v>-18.41699936309622</c:v>
                </c:pt>
                <c:pt idx="129">
                  <c:v>-13.077058526242926</c:v>
                </c:pt>
                <c:pt idx="130">
                  <c:v>-7.7361093473108724</c:v>
                </c:pt>
                <c:pt idx="131">
                  <c:v>-3.4659137725002709</c:v>
                </c:pt>
                <c:pt idx="132">
                  <c:v>-7.7389690959544879</c:v>
                </c:pt>
                <c:pt idx="133">
                  <c:v>0.80304386113031767</c:v>
                </c:pt>
                <c:pt idx="134">
                  <c:v>-17.341039658434138</c:v>
                </c:pt>
                <c:pt idx="135">
                  <c:v>-1.3312450373944602</c:v>
                </c:pt>
                <c:pt idx="136">
                  <c:v>2.9368314605136683</c:v>
                </c:pt>
                <c:pt idx="137">
                  <c:v>-15.202283048784745</c:v>
                </c:pt>
                <c:pt idx="138">
                  <c:v>-5.6001246548349197</c:v>
                </c:pt>
                <c:pt idx="139">
                  <c:v>-9.8602037710061463</c:v>
                </c:pt>
                <c:pt idx="140">
                  <c:v>-0.26398809304701742</c:v>
                </c:pt>
                <c:pt idx="141">
                  <c:v>-0.26393222618044676</c:v>
                </c:pt>
                <c:pt idx="142">
                  <c:v>-19.447088261819342</c:v>
                </c:pt>
                <c:pt idx="143">
                  <c:v>-2.3952461744094959</c:v>
                </c:pt>
                <c:pt idx="144">
                  <c:v>-16.247920610853338</c:v>
                </c:pt>
                <c:pt idx="145">
                  <c:v>-14.117078492225403</c:v>
                </c:pt>
                <c:pt idx="146">
                  <c:v>-13.050841577639579</c:v>
                </c:pt>
                <c:pt idx="147">
                  <c:v>-10.920327364409692</c:v>
                </c:pt>
                <c:pt idx="148">
                  <c:v>-11.986435688588534</c:v>
                </c:pt>
                <c:pt idx="149">
                  <c:v>-4.5261922149273079</c:v>
                </c:pt>
                <c:pt idx="150">
                  <c:v>-0.26386617463480383</c:v>
                </c:pt>
                <c:pt idx="151">
                  <c:v>-5.5915281940376564</c:v>
                </c:pt>
                <c:pt idx="152">
                  <c:v>7.1945697092140497</c:v>
                </c:pt>
                <c:pt idx="153">
                  <c:v>-10.918129886778928</c:v>
                </c:pt>
                <c:pt idx="154">
                  <c:v>-13.051043862883493</c:v>
                </c:pt>
                <c:pt idx="155">
                  <c:v>-8.7869980480083889</c:v>
                </c:pt>
                <c:pt idx="156">
                  <c:v>-10.918299195385011</c:v>
                </c:pt>
                <c:pt idx="157">
                  <c:v>-13.04757638824214</c:v>
                </c:pt>
                <c:pt idx="158">
                  <c:v>-19.439213118450297</c:v>
                </c:pt>
                <c:pt idx="159">
                  <c:v>-17.308388229621507</c:v>
                </c:pt>
                <c:pt idx="160">
                  <c:v>-4.5241262517065248</c:v>
                </c:pt>
                <c:pt idx="161">
                  <c:v>7.1920091723314732</c:v>
                </c:pt>
                <c:pt idx="162">
                  <c:v>-3.4592813277808179</c:v>
                </c:pt>
                <c:pt idx="163">
                  <c:v>-11.980716674294447</c:v>
                </c:pt>
                <c:pt idx="164">
                  <c:v>-3.4591029108468856</c:v>
                </c:pt>
                <c:pt idx="165">
                  <c:v>-13.044211789776929</c:v>
                </c:pt>
                <c:pt idx="166">
                  <c:v>-11.978956029809208</c:v>
                </c:pt>
                <c:pt idx="167">
                  <c:v>1.8659517264472976</c:v>
                </c:pt>
                <c:pt idx="168">
                  <c:v>-4.5231699034121471</c:v>
                </c:pt>
                <c:pt idx="169">
                  <c:v>-14.106670277165248</c:v>
                </c:pt>
                <c:pt idx="170">
                  <c:v>0.80102341104219499</c:v>
                </c:pt>
                <c:pt idx="171">
                  <c:v>8.2529252282055143</c:v>
                </c:pt>
                <c:pt idx="172">
                  <c:v>-10.909630820013568</c:v>
                </c:pt>
                <c:pt idx="173">
                  <c:v>-2.3937146467765396</c:v>
                </c:pt>
                <c:pt idx="174">
                  <c:v>30.607351217688823</c:v>
                </c:pt>
                <c:pt idx="175">
                  <c:v>7.1883575026219058</c:v>
                </c:pt>
                <c:pt idx="176">
                  <c:v>-16.230502406570793</c:v>
                </c:pt>
                <c:pt idx="177">
                  <c:v>-5.5873340907848501</c:v>
                </c:pt>
                <c:pt idx="178">
                  <c:v>9.3186938937844577</c:v>
                </c:pt>
                <c:pt idx="179">
                  <c:v>-6.649755237636386</c:v>
                </c:pt>
                <c:pt idx="180">
                  <c:v>2.9286225380395958</c:v>
                </c:pt>
                <c:pt idx="181">
                  <c:v>10.375909614970695</c:v>
                </c:pt>
                <c:pt idx="182">
                  <c:v>-6.6466723257800675</c:v>
                </c:pt>
                <c:pt idx="183">
                  <c:v>-1.327366784752763</c:v>
                </c:pt>
                <c:pt idx="184">
                  <c:v>-17.289616473908687</c:v>
                </c:pt>
                <c:pt idx="185">
                  <c:v>-4.5189877926912505</c:v>
                </c:pt>
                <c:pt idx="186">
                  <c:v>-11.96479647479125</c:v>
                </c:pt>
                <c:pt idx="187">
                  <c:v>-10.900332896869598</c:v>
                </c:pt>
                <c:pt idx="188">
                  <c:v>-7.7079628217165324</c:v>
                </c:pt>
                <c:pt idx="189">
                  <c:v>9.3068436616618637</c:v>
                </c:pt>
                <c:pt idx="190">
                  <c:v>-8.769671700614138</c:v>
                </c:pt>
                <c:pt idx="191">
                  <c:v>2.9262103809486919</c:v>
                </c:pt>
                <c:pt idx="192">
                  <c:v>6.11584601524891</c:v>
                </c:pt>
                <c:pt idx="193">
                  <c:v>-3.4524350375646478</c:v>
                </c:pt>
                <c:pt idx="194">
                  <c:v>-9.831575964804145</c:v>
                </c:pt>
                <c:pt idx="195">
                  <c:v>-10.894581482562003</c:v>
                </c:pt>
                <c:pt idx="196">
                  <c:v>-0.26324751018727777</c:v>
                </c:pt>
                <c:pt idx="197">
                  <c:v>-10.893459962972482</c:v>
                </c:pt>
                <c:pt idx="198">
                  <c:v>-7.7045904453999441</c:v>
                </c:pt>
                <c:pt idx="199">
                  <c:v>3.9893697870633438</c:v>
                </c:pt>
                <c:pt idx="200">
                  <c:v>-1.3263418966191709</c:v>
                </c:pt>
                <c:pt idx="201">
                  <c:v>-7.7046506208101295</c:v>
                </c:pt>
                <c:pt idx="202">
                  <c:v>-10.894160885655022</c:v>
                </c:pt>
                <c:pt idx="203">
                  <c:v>-2.3892670796449296</c:v>
                </c:pt>
                <c:pt idx="204">
                  <c:v>-10.893855385883686</c:v>
                </c:pt>
                <c:pt idx="205">
                  <c:v>-4.5150463220354444</c:v>
                </c:pt>
                <c:pt idx="206">
                  <c:v>0.79964458378928738</c:v>
                </c:pt>
                <c:pt idx="207">
                  <c:v>-6.6397127037802441</c:v>
                </c:pt>
                <c:pt idx="208">
                  <c:v>-8.7640315325600291</c:v>
                </c:pt>
                <c:pt idx="209">
                  <c:v>3.9873996660617803</c:v>
                </c:pt>
                <c:pt idx="210">
                  <c:v>0.79948223378656769</c:v>
                </c:pt>
                <c:pt idx="211">
                  <c:v>-0.26310398215336106</c:v>
                </c:pt>
                <c:pt idx="212">
                  <c:v>-0.2630870642414696</c:v>
                </c:pt>
                <c:pt idx="213">
                  <c:v>-3.4503404815376655</c:v>
                </c:pt>
                <c:pt idx="214">
                  <c:v>-5.5749191585984477</c:v>
                </c:pt>
                <c:pt idx="215">
                  <c:v>-9.8247262755801916</c:v>
                </c:pt>
                <c:pt idx="216">
                  <c:v>-20.446615922732981</c:v>
                </c:pt>
                <c:pt idx="217">
                  <c:v>-6.6371698025816626</c:v>
                </c:pt>
                <c:pt idx="218">
                  <c:v>-13.009766537841509</c:v>
                </c:pt>
                <c:pt idx="219">
                  <c:v>0.7992006709681676</c:v>
                </c:pt>
                <c:pt idx="220">
                  <c:v>-0.26302823753920351</c:v>
                </c:pt>
                <c:pt idx="221">
                  <c:v>-9.8240946309905901</c:v>
                </c:pt>
                <c:pt idx="222">
                  <c:v>-10.886766109708171</c:v>
                </c:pt>
                <c:pt idx="223">
                  <c:v>-14.074346383768072</c:v>
                </c:pt>
                <c:pt idx="224">
                  <c:v>-16.200823060608222</c:v>
                </c:pt>
                <c:pt idx="225">
                  <c:v>-2.3885360886672742</c:v>
                </c:pt>
                <c:pt idx="226">
                  <c:v>-13.014619055263983</c:v>
                </c:pt>
                <c:pt idx="227">
                  <c:v>-10.891137798722035</c:v>
                </c:pt>
                <c:pt idx="228">
                  <c:v>-9.8290236137854325</c:v>
                </c:pt>
                <c:pt idx="229">
                  <c:v>0.79953990335792835</c:v>
                </c:pt>
                <c:pt idx="230">
                  <c:v>-3.4514944564089656</c:v>
                </c:pt>
                <c:pt idx="231">
                  <c:v>-1.3259738419430531</c:v>
                </c:pt>
                <c:pt idx="232">
                  <c:v>7.1755072965717925</c:v>
                </c:pt>
                <c:pt idx="233">
                  <c:v>-13.015958317856175</c:v>
                </c:pt>
                <c:pt idx="234">
                  <c:v>-13.015623476368269</c:v>
                </c:pt>
                <c:pt idx="235">
                  <c:v>-1.3273123383009098</c:v>
                </c:pt>
                <c:pt idx="236">
                  <c:v>-8.7677330118304919</c:v>
                </c:pt>
                <c:pt idx="237">
                  <c:v>-3.452338234003816</c:v>
                </c:pt>
                <c:pt idx="238">
                  <c:v>-8.76581558131398</c:v>
                </c:pt>
                <c:pt idx="239">
                  <c:v>-0.26311015696991064</c:v>
                </c:pt>
                <c:pt idx="240">
                  <c:v>-10.893294728392327</c:v>
                </c:pt>
                <c:pt idx="241">
                  <c:v>-13.011272104240385</c:v>
                </c:pt>
                <c:pt idx="242">
                  <c:v>2.9235930241057697</c:v>
                </c:pt>
                <c:pt idx="243">
                  <c:v>-8.755747120399322</c:v>
                </c:pt>
                <c:pt idx="244">
                  <c:v>2.9216398303336431</c:v>
                </c:pt>
                <c:pt idx="245">
                  <c:v>-14.059631785133595</c:v>
                </c:pt>
                <c:pt idx="246">
                  <c:v>-5.5687767206457837</c:v>
                </c:pt>
                <c:pt idx="247">
                  <c:v>5.0429529228670589</c:v>
                </c:pt>
                <c:pt idx="248">
                  <c:v>-12.995165904351975</c:v>
                </c:pt>
                <c:pt idx="249">
                  <c:v>-10.872536726113685</c:v>
                </c:pt>
                <c:pt idx="250">
                  <c:v>-6.6289208452999073</c:v>
                </c:pt>
                <c:pt idx="251">
                  <c:v>-8.7505314611073235</c:v>
                </c:pt>
                <c:pt idx="252">
                  <c:v>-14.054687314653222</c:v>
                </c:pt>
                <c:pt idx="253">
                  <c:v>-5.5677477985617116</c:v>
                </c:pt>
                <c:pt idx="254">
                  <c:v>-6.6288026904874888</c:v>
                </c:pt>
                <c:pt idx="255">
                  <c:v>-11.93299842146398</c:v>
                </c:pt>
                <c:pt idx="256">
                  <c:v>7.1640661154989056</c:v>
                </c:pt>
                <c:pt idx="257">
                  <c:v>9.2845030226964305</c:v>
                </c:pt>
                <c:pt idx="258">
                  <c:v>-2.3840964897000974</c:v>
                </c:pt>
                <c:pt idx="259">
                  <c:v>-5.5653179656157867</c:v>
                </c:pt>
                <c:pt idx="260">
                  <c:v>-6.625772684352186</c:v>
                </c:pt>
                <c:pt idx="261">
                  <c:v>-6.6251774226756313</c:v>
                </c:pt>
                <c:pt idx="262">
                  <c:v>10.340124062401296</c:v>
                </c:pt>
                <c:pt idx="263">
                  <c:v>-0.26252219064956073</c:v>
                </c:pt>
                <c:pt idx="264">
                  <c:v>-6.6230523609550103</c:v>
                </c:pt>
                <c:pt idx="265">
                  <c:v>5.0380500672585615</c:v>
                </c:pt>
                <c:pt idx="266">
                  <c:v>-5.5627913554392858</c:v>
                </c:pt>
                <c:pt idx="267">
                  <c:v>8.2176501089464402</c:v>
                </c:pt>
                <c:pt idx="268">
                  <c:v>-3.4421719931197234</c:v>
                </c:pt>
                <c:pt idx="269">
                  <c:v>1.8571877833649013</c:v>
                </c:pt>
                <c:pt idx="270">
                  <c:v>-15.099292500420846</c:v>
                </c:pt>
                <c:pt idx="271">
                  <c:v>-1.322110666884011</c:v>
                </c:pt>
                <c:pt idx="272">
                  <c:v>-9.798953290976085</c:v>
                </c:pt>
                <c:pt idx="273">
                  <c:v>-6.6198444884029151</c:v>
                </c:pt>
                <c:pt idx="274">
                  <c:v>-4.5004590866578678</c:v>
                </c:pt>
                <c:pt idx="275">
                  <c:v>0.79709033882306302</c:v>
                </c:pt>
                <c:pt idx="276">
                  <c:v>-8.736310402996434</c:v>
                </c:pt>
                <c:pt idx="277">
                  <c:v>-5.5583154413672222</c:v>
                </c:pt>
                <c:pt idx="278">
                  <c:v>-4.498706435995647</c:v>
                </c:pt>
                <c:pt idx="279">
                  <c:v>5.0325768807307449</c:v>
                </c:pt>
                <c:pt idx="280">
                  <c:v>2.914356063008483</c:v>
                </c:pt>
                <c:pt idx="281">
                  <c:v>-4.4974382691953974</c:v>
                </c:pt>
                <c:pt idx="282">
                  <c:v>7.1487582626383697</c:v>
                </c:pt>
                <c:pt idx="283">
                  <c:v>-2.3794793712406395</c:v>
                </c:pt>
                <c:pt idx="284">
                  <c:v>-7.6721040320110658</c:v>
                </c:pt>
                <c:pt idx="285">
                  <c:v>-2.3790526572067545</c:v>
                </c:pt>
                <c:pt idx="286">
                  <c:v>2.9131099812743058</c:v>
                </c:pt>
                <c:pt idx="287">
                  <c:v>0.79614105720556338</c:v>
                </c:pt>
                <c:pt idx="288">
                  <c:v>-8.7272058449370196</c:v>
                </c:pt>
                <c:pt idx="289">
                  <c:v>-1.3200388840310291</c:v>
                </c:pt>
                <c:pt idx="290">
                  <c:v>0.79593720595547868</c:v>
                </c:pt>
                <c:pt idx="291">
                  <c:v>-5.5508444916450861</c:v>
                </c:pt>
                <c:pt idx="292">
                  <c:v>-3.4350006284818777</c:v>
                </c:pt>
                <c:pt idx="293">
                  <c:v>-4.4925234085748169</c:v>
                </c:pt>
                <c:pt idx="294">
                  <c:v>-1.3193398653174391</c:v>
                </c:pt>
                <c:pt idx="295">
                  <c:v>-6.6063953153251713</c:v>
                </c:pt>
                <c:pt idx="296">
                  <c:v>-11.891387986089109</c:v>
                </c:pt>
                <c:pt idx="297">
                  <c:v>2.9095325039396807</c:v>
                </c:pt>
                <c:pt idx="298">
                  <c:v>5.0234753577138624</c:v>
                </c:pt>
                <c:pt idx="299">
                  <c:v>1.8521482344806268</c:v>
                </c:pt>
                <c:pt idx="300">
                  <c:v>0.79515583826261738</c:v>
                </c:pt>
                <c:pt idx="301">
                  <c:v>-4.4885020196079211</c:v>
                </c:pt>
                <c:pt idx="302">
                  <c:v>-5.5454400677780944</c:v>
                </c:pt>
                <c:pt idx="303">
                  <c:v>5.0219493687047345</c:v>
                </c:pt>
                <c:pt idx="304">
                  <c:v>-1.31839920235856</c:v>
                </c:pt>
                <c:pt idx="305">
                  <c:v>-4.4881143751095633</c:v>
                </c:pt>
                <c:pt idx="306">
                  <c:v>-2.3744560013862821</c:v>
                </c:pt>
                <c:pt idx="307">
                  <c:v>-2.3743952961234926</c:v>
                </c:pt>
                <c:pt idx="308">
                  <c:v>-7.655456363156361</c:v>
                </c:pt>
                <c:pt idx="309">
                  <c:v>0.79466419206260808</c:v>
                </c:pt>
                <c:pt idx="310">
                  <c:v>-1.3177357242193795</c:v>
                </c:pt>
                <c:pt idx="311">
                  <c:v>-4.4860495293287359</c:v>
                </c:pt>
                <c:pt idx="312">
                  <c:v>-11.878602762112159</c:v>
                </c:pt>
                <c:pt idx="313">
                  <c:v>-8.7092361408677323</c:v>
                </c:pt>
                <c:pt idx="314">
                  <c:v>-3.42926159690855</c:v>
                </c:pt>
                <c:pt idx="315">
                  <c:v>3.9622670055154439</c:v>
                </c:pt>
                <c:pt idx="316">
                  <c:v>-6.5966245847072287</c:v>
                </c:pt>
                <c:pt idx="317">
                  <c:v>-1.3173379876891091</c:v>
                </c:pt>
                <c:pt idx="318">
                  <c:v>-15.043245749445123</c:v>
                </c:pt>
                <c:pt idx="319">
                  <c:v>-4.4844448512391155</c:v>
                </c:pt>
                <c:pt idx="320">
                  <c:v>-6.5959714639236173</c:v>
                </c:pt>
                <c:pt idx="321">
                  <c:v>0.79427843767395201</c:v>
                </c:pt>
                <c:pt idx="322">
                  <c:v>9.2394707438059616</c:v>
                </c:pt>
                <c:pt idx="323">
                  <c:v>-4.4833351794146399</c:v>
                </c:pt>
                <c:pt idx="324">
                  <c:v>-11.871927514704396</c:v>
                </c:pt>
                <c:pt idx="325">
                  <c:v>0.79412247223692134</c:v>
                </c:pt>
                <c:pt idx="326">
                  <c:v>7.127185543362728</c:v>
                </c:pt>
                <c:pt idx="327">
                  <c:v>-8.7033701077925087</c:v>
                </c:pt>
                <c:pt idx="328">
                  <c:v>11.346085482935409</c:v>
                </c:pt>
                <c:pt idx="329">
                  <c:v>1.8490236298836316</c:v>
                </c:pt>
                <c:pt idx="330">
                  <c:v>-2.3714019311426422</c:v>
                </c:pt>
                <c:pt idx="331">
                  <c:v>-0.2612222646522907</c:v>
                </c:pt>
                <c:pt idx="332">
                  <c:v>-2.3709063763282687</c:v>
                </c:pt>
                <c:pt idx="333">
                  <c:v>-6.5908884089358324</c:v>
                </c:pt>
                <c:pt idx="334">
                  <c:v>-5.5358751997304028</c:v>
                </c:pt>
                <c:pt idx="335">
                  <c:v>3.9579813620133728</c:v>
                </c:pt>
                <c:pt idx="336">
                  <c:v>-3.4250715260495026</c:v>
                </c:pt>
                <c:pt idx="337">
                  <c:v>6.0666411749939488</c:v>
                </c:pt>
                <c:pt idx="338">
                  <c:v>3.956819908418324</c:v>
                </c:pt>
                <c:pt idx="339">
                  <c:v>-5.5331914472096111</c:v>
                </c:pt>
                <c:pt idx="340">
                  <c:v>7.1194909297417572</c:v>
                </c:pt>
                <c:pt idx="341">
                  <c:v>-6.5870520760686402</c:v>
                </c:pt>
                <c:pt idx="342">
                  <c:v>10.280941098969024</c:v>
                </c:pt>
                <c:pt idx="343">
                  <c:v>17.661293300703214</c:v>
                </c:pt>
                <c:pt idx="344">
                  <c:v>30.311065023971125</c:v>
                </c:pt>
                <c:pt idx="345">
                  <c:v>47.174228026664288</c:v>
                </c:pt>
                <c:pt idx="346">
                  <c:v>55.607425625614539</c:v>
                </c:pt>
                <c:pt idx="347">
                  <c:v>46.116582286672021</c:v>
                </c:pt>
                <c:pt idx="348">
                  <c:v>40.843990175624299</c:v>
                </c:pt>
                <c:pt idx="349">
                  <c:v>33.465319114014704</c:v>
                </c:pt>
                <c:pt idx="350">
                  <c:v>34.51734248007952</c:v>
                </c:pt>
                <c:pt idx="351">
                  <c:v>32.407239485418991</c:v>
                </c:pt>
                <c:pt idx="352">
                  <c:v>20.816528899605743</c:v>
                </c:pt>
                <c:pt idx="353">
                  <c:v>27.142290351600892</c:v>
                </c:pt>
                <c:pt idx="354">
                  <c:v>36.626174155277916</c:v>
                </c:pt>
                <c:pt idx="355">
                  <c:v>32.413805751320425</c:v>
                </c:pt>
                <c:pt idx="356">
                  <c:v>36.627575202411087</c:v>
                </c:pt>
                <c:pt idx="357">
                  <c:v>34.518385809947922</c:v>
                </c:pt>
                <c:pt idx="358">
                  <c:v>31.356077339403392</c:v>
                </c:pt>
                <c:pt idx="359">
                  <c:v>23.975481659136094</c:v>
                </c:pt>
                <c:pt idx="360">
                  <c:v>21.869918413242996</c:v>
                </c:pt>
                <c:pt idx="361">
                  <c:v>29.244917697376707</c:v>
                </c:pt>
                <c:pt idx="362">
                  <c:v>26.083329077311237</c:v>
                </c:pt>
                <c:pt idx="363">
                  <c:v>49.267381535952808</c:v>
                </c:pt>
                <c:pt idx="364">
                  <c:v>43.99841022710747</c:v>
                </c:pt>
                <c:pt idx="365">
                  <c:v>57.69645554340012</c:v>
                </c:pt>
                <c:pt idx="366">
                  <c:v>52.432280198695715</c:v>
                </c:pt>
                <c:pt idx="367">
                  <c:v>39.79084302085468</c:v>
                </c:pt>
                <c:pt idx="368">
                  <c:v>46.112618164972545</c:v>
                </c:pt>
                <c:pt idx="369">
                  <c:v>44.000238781466209</c:v>
                </c:pt>
                <c:pt idx="370">
                  <c:v>47.161151675560994</c:v>
                </c:pt>
                <c:pt idx="371">
                  <c:v>59.80857216034245</c:v>
                </c:pt>
                <c:pt idx="372">
                  <c:v>42.948043411162573</c:v>
                </c:pt>
                <c:pt idx="373">
                  <c:v>36.625240183400592</c:v>
                </c:pt>
                <c:pt idx="374">
                  <c:v>45.058098087727551</c:v>
                </c:pt>
                <c:pt idx="375">
                  <c:v>30.298798873319384</c:v>
                </c:pt>
                <c:pt idx="376">
                  <c:v>42.949686223518128</c:v>
                </c:pt>
                <c:pt idx="377">
                  <c:v>32.406780652544668</c:v>
                </c:pt>
                <c:pt idx="378">
                  <c:v>39.786915592358852</c:v>
                </c:pt>
                <c:pt idx="379">
                  <c:v>31.355781168470283</c:v>
                </c:pt>
                <c:pt idx="380">
                  <c:v>41.898774894785241</c:v>
                </c:pt>
                <c:pt idx="381">
                  <c:v>39.784379326129546</c:v>
                </c:pt>
                <c:pt idx="382">
                  <c:v>40.843931970982503</c:v>
                </c:pt>
                <c:pt idx="383">
                  <c:v>39.790466908399182</c:v>
                </c:pt>
                <c:pt idx="384">
                  <c:v>33.472051901282384</c:v>
                </c:pt>
                <c:pt idx="385">
                  <c:v>55.601410152779899</c:v>
                </c:pt>
                <c:pt idx="386">
                  <c:v>41.903049298610355</c:v>
                </c:pt>
                <c:pt idx="387">
                  <c:v>42.951673882181879</c:v>
                </c:pt>
                <c:pt idx="388">
                  <c:v>32.412979111029919</c:v>
                </c:pt>
                <c:pt idx="389">
                  <c:v>27.140777861482015</c:v>
                </c:pt>
                <c:pt idx="390">
                  <c:v>27.142508182536083</c:v>
                </c:pt>
                <c:pt idx="391">
                  <c:v>14.495524583652195</c:v>
                </c:pt>
                <c:pt idx="392">
                  <c:v>13.43989975900679</c:v>
                </c:pt>
                <c:pt idx="393">
                  <c:v>15.546985684102294</c:v>
                </c:pt>
                <c:pt idx="394">
                  <c:v>19.76136631691006</c:v>
                </c:pt>
                <c:pt idx="395">
                  <c:v>33.466077263991735</c:v>
                </c:pt>
                <c:pt idx="396">
                  <c:v>36.623199510846135</c:v>
                </c:pt>
                <c:pt idx="397">
                  <c:v>35.574019125198191</c:v>
                </c:pt>
                <c:pt idx="398">
                  <c:v>21.871002779860184</c:v>
                </c:pt>
                <c:pt idx="399">
                  <c:v>20.820284268567399</c:v>
                </c:pt>
                <c:pt idx="400">
                  <c:v>39.793961747487018</c:v>
                </c:pt>
                <c:pt idx="401">
                  <c:v>47.173112364157326</c:v>
                </c:pt>
                <c:pt idx="402">
                  <c:v>40.850123717456732</c:v>
                </c:pt>
                <c:pt idx="403">
                  <c:v>37.684843817137839</c:v>
                </c:pt>
                <c:pt idx="404">
                  <c:v>45.068738091313342</c:v>
                </c:pt>
                <c:pt idx="405">
                  <c:v>40.854291406357042</c:v>
                </c:pt>
                <c:pt idx="406">
                  <c:v>55.60939287732154</c:v>
                </c:pt>
                <c:pt idx="407">
                  <c:v>50.337955496642181</c:v>
                </c:pt>
                <c:pt idx="408">
                  <c:v>58.776367261125976</c:v>
                </c:pt>
                <c:pt idx="409">
                  <c:v>46.127254968073899</c:v>
                </c:pt>
                <c:pt idx="410">
                  <c:v>49.290095243548961</c:v>
                </c:pt>
                <c:pt idx="411">
                  <c:v>28.20521283602012</c:v>
                </c:pt>
                <c:pt idx="412">
                  <c:v>40.851686501143547</c:v>
                </c:pt>
                <c:pt idx="413">
                  <c:v>42.967154595327784</c:v>
                </c:pt>
                <c:pt idx="414">
                  <c:v>39.802589659813655</c:v>
                </c:pt>
                <c:pt idx="415">
                  <c:v>50.347585868843559</c:v>
                </c:pt>
                <c:pt idx="416">
                  <c:v>45.071825231427184</c:v>
                </c:pt>
                <c:pt idx="417">
                  <c:v>42.9627709186828</c:v>
                </c:pt>
                <c:pt idx="418">
                  <c:v>42.972431623946164</c:v>
                </c:pt>
                <c:pt idx="419">
                  <c:v>31.375038796982579</c:v>
                </c:pt>
                <c:pt idx="420">
                  <c:v>41.923302305465107</c:v>
                </c:pt>
                <c:pt idx="421">
                  <c:v>31.376239479650561</c:v>
                </c:pt>
                <c:pt idx="422">
                  <c:v>29.267358491161357</c:v>
                </c:pt>
                <c:pt idx="423">
                  <c:v>26.103133282147052</c:v>
                </c:pt>
                <c:pt idx="424">
                  <c:v>39.812874859510217</c:v>
                </c:pt>
                <c:pt idx="425">
                  <c:v>39.814906413675189</c:v>
                </c:pt>
                <c:pt idx="426">
                  <c:v>45.088647780207644</c:v>
                </c:pt>
                <c:pt idx="427">
                  <c:v>42.979558518264106</c:v>
                </c:pt>
                <c:pt idx="428">
                  <c:v>47.202380614298207</c:v>
                </c:pt>
                <c:pt idx="429">
                  <c:v>37.711412908484007</c:v>
                </c:pt>
                <c:pt idx="430">
                  <c:v>45.095912159905083</c:v>
                </c:pt>
                <c:pt idx="431">
                  <c:v>57.752512321151954</c:v>
                </c:pt>
                <c:pt idx="432">
                  <c:v>50.367021504570829</c:v>
                </c:pt>
                <c:pt idx="433">
                  <c:v>49.313920225427999</c:v>
                </c:pt>
                <c:pt idx="434">
                  <c:v>57.753249185910569</c:v>
                </c:pt>
                <c:pt idx="435">
                  <c:v>33.495493636362944</c:v>
                </c:pt>
                <c:pt idx="436">
                  <c:v>51.421775838159242</c:v>
                </c:pt>
                <c:pt idx="437">
                  <c:v>58.813780751413717</c:v>
                </c:pt>
                <c:pt idx="438">
                  <c:v>48.263440869547502</c:v>
                </c:pt>
                <c:pt idx="439">
                  <c:v>40.878404832443437</c:v>
                </c:pt>
                <c:pt idx="440">
                  <c:v>45.101666538243165</c:v>
                </c:pt>
                <c:pt idx="441">
                  <c:v>37.715083081573034</c:v>
                </c:pt>
                <c:pt idx="442">
                  <c:v>50.375779750527016</c:v>
                </c:pt>
                <c:pt idx="443">
                  <c:v>37.719896011702637</c:v>
                </c:pt>
                <c:pt idx="444">
                  <c:v>45.105695476946956</c:v>
                </c:pt>
                <c:pt idx="445">
                  <c:v>39.834026638959614</c:v>
                </c:pt>
                <c:pt idx="446">
                  <c:v>32.447894078935732</c:v>
                </c:pt>
                <c:pt idx="447">
                  <c:v>49.327765732523112</c:v>
                </c:pt>
                <c:pt idx="448">
                  <c:v>46.163686498405305</c:v>
                </c:pt>
                <c:pt idx="449">
                  <c:v>53.551526186221899</c:v>
                </c:pt>
                <c:pt idx="450">
                  <c:v>49.332172751707652</c:v>
                </c:pt>
                <c:pt idx="451">
                  <c:v>44.054795440112521</c:v>
                </c:pt>
                <c:pt idx="452">
                  <c:v>37.724710170372695</c:v>
                </c:pt>
                <c:pt idx="453">
                  <c:v>55.668671759585777</c:v>
                </c:pt>
                <c:pt idx="454">
                  <c:v>43.008022742580572</c:v>
                </c:pt>
                <c:pt idx="455">
                  <c:v>39.844006633857546</c:v>
                </c:pt>
                <c:pt idx="456">
                  <c:v>37.734161907318978</c:v>
                </c:pt>
                <c:pt idx="457">
                  <c:v>53.562891829227283</c:v>
                </c:pt>
                <c:pt idx="458">
                  <c:v>39.842480823034194</c:v>
                </c:pt>
                <c:pt idx="459">
                  <c:v>50.396117194406983</c:v>
                </c:pt>
                <c:pt idx="460">
                  <c:v>41.953208097308796</c:v>
                </c:pt>
                <c:pt idx="461">
                  <c:v>47.229423405494408</c:v>
                </c:pt>
                <c:pt idx="462">
                  <c:v>51.449510592435438</c:v>
                </c:pt>
                <c:pt idx="463">
                  <c:v>46.17112643499992</c:v>
                </c:pt>
                <c:pt idx="464">
                  <c:v>50.391374074673053</c:v>
                </c:pt>
                <c:pt idx="465">
                  <c:v>46.17230511176993</c:v>
                </c:pt>
                <c:pt idx="466">
                  <c:v>37.725974742314591</c:v>
                </c:pt>
                <c:pt idx="467">
                  <c:v>34.55948657388052</c:v>
                </c:pt>
                <c:pt idx="468">
                  <c:v>46.167959824437311</c:v>
                </c:pt>
                <c:pt idx="469">
                  <c:v>41.941429804537549</c:v>
                </c:pt>
                <c:pt idx="470">
                  <c:v>37.723387630814486</c:v>
                </c:pt>
                <c:pt idx="471">
                  <c:v>37.722123187976422</c:v>
                </c:pt>
                <c:pt idx="472">
                  <c:v>46.166192223846764</c:v>
                </c:pt>
                <c:pt idx="473">
                  <c:v>31.39085784183915</c:v>
                </c:pt>
                <c:pt idx="474">
                  <c:v>34.55507645104683</c:v>
                </c:pt>
                <c:pt idx="475">
                  <c:v>31.391407969968203</c:v>
                </c:pt>
                <c:pt idx="476">
                  <c:v>40.891712629266294</c:v>
                </c:pt>
                <c:pt idx="477">
                  <c:v>28.228167004739788</c:v>
                </c:pt>
                <c:pt idx="478">
                  <c:v>20.841380678860059</c:v>
                </c:pt>
                <c:pt idx="479">
                  <c:v>24.007086173483586</c:v>
                </c:pt>
                <c:pt idx="480">
                  <c:v>25.062232686338209</c:v>
                </c:pt>
                <c:pt idx="481">
                  <c:v>35.609608099288508</c:v>
                </c:pt>
                <c:pt idx="482">
                  <c:v>29.282071402974932</c:v>
                </c:pt>
                <c:pt idx="483">
                  <c:v>28.225150964415416</c:v>
                </c:pt>
                <c:pt idx="484">
                  <c:v>25.066391012650861</c:v>
                </c:pt>
                <c:pt idx="485">
                  <c:v>12.404748538139195</c:v>
                </c:pt>
                <c:pt idx="486">
                  <c:v>33.502977258965934</c:v>
                </c:pt>
                <c:pt idx="487">
                  <c:v>24.005554503679619</c:v>
                </c:pt>
                <c:pt idx="488">
                  <c:v>26.114046795691607</c:v>
                </c:pt>
                <c:pt idx="489">
                  <c:v>16.620636392894067</c:v>
                </c:pt>
                <c:pt idx="490">
                  <c:v>15.565516808720661</c:v>
                </c:pt>
                <c:pt idx="491">
                  <c:v>16.62084848549144</c:v>
                </c:pt>
                <c:pt idx="492">
                  <c:v>9.2342101317094105</c:v>
                </c:pt>
                <c:pt idx="493">
                  <c:v>12.40126579247068</c:v>
                </c:pt>
                <c:pt idx="494">
                  <c:v>1.849150985207209</c:v>
                </c:pt>
                <c:pt idx="495">
                  <c:v>-10.812748750716285</c:v>
                </c:pt>
                <c:pt idx="496">
                  <c:v>5.0143849537277108</c:v>
                </c:pt>
                <c:pt idx="497">
                  <c:v>1.8491037889084545</c:v>
                </c:pt>
                <c:pt idx="498">
                  <c:v>-3.4268106195324139</c:v>
                </c:pt>
                <c:pt idx="499">
                  <c:v>12.400791024121514</c:v>
                </c:pt>
                <c:pt idx="500">
                  <c:v>-5.5369455296939369</c:v>
                </c:pt>
                <c:pt idx="501">
                  <c:v>1.8489622144663054</c:v>
                </c:pt>
                <c:pt idx="502">
                  <c:v>8.1804104301850629</c:v>
                </c:pt>
                <c:pt idx="503">
                  <c:v>-8.7027888928735528</c:v>
                </c:pt>
                <c:pt idx="504">
                  <c:v>-8.7035663837770194</c:v>
                </c:pt>
                <c:pt idx="505">
                  <c:v>2.904698054586949</c:v>
                </c:pt>
                <c:pt idx="506">
                  <c:v>-0.2613057175472529</c:v>
                </c:pt>
                <c:pt idx="507">
                  <c:v>-4.4822700601238683</c:v>
                </c:pt>
                <c:pt idx="508">
                  <c:v>-0.26133906862798645</c:v>
                </c:pt>
                <c:pt idx="509">
                  <c:v>-1.3166317528733513</c:v>
                </c:pt>
                <c:pt idx="510">
                  <c:v>-12.924134609839285</c:v>
                </c:pt>
                <c:pt idx="511">
                  <c:v>-15.036837031897599</c:v>
                </c:pt>
                <c:pt idx="512">
                  <c:v>2.9045127043275856</c:v>
                </c:pt>
                <c:pt idx="513">
                  <c:v>-10.813611555022346</c:v>
                </c:pt>
                <c:pt idx="514">
                  <c:v>-1.3166023850000388</c:v>
                </c:pt>
                <c:pt idx="515">
                  <c:v>7.1259470329495214</c:v>
                </c:pt>
                <c:pt idx="516">
                  <c:v>2.9046239116445438</c:v>
                </c:pt>
                <c:pt idx="517">
                  <c:v>1.8493693457102547</c:v>
                </c:pt>
                <c:pt idx="518">
                  <c:v>1.8493457432682188</c:v>
                </c:pt>
                <c:pt idx="519">
                  <c:v>2.9047212613751356</c:v>
                </c:pt>
                <c:pt idx="520">
                  <c:v>-1.3167977521220249</c:v>
                </c:pt>
                <c:pt idx="521">
                  <c:v>-1.3165855830298372</c:v>
                </c:pt>
                <c:pt idx="522">
                  <c:v>5.0152570041903353</c:v>
                </c:pt>
                <c:pt idx="523">
                  <c:v>-5.538235428402813</c:v>
                </c:pt>
                <c:pt idx="524">
                  <c:v>-9.7599999781264852</c:v>
                </c:pt>
                <c:pt idx="525">
                  <c:v>-1.3167536220321385</c:v>
                </c:pt>
                <c:pt idx="526">
                  <c:v>-3.4274176137810368</c:v>
                </c:pt>
                <c:pt idx="527">
                  <c:v>-6.593077941136869</c:v>
                </c:pt>
                <c:pt idx="528">
                  <c:v>3.9603386152848472</c:v>
                </c:pt>
                <c:pt idx="529">
                  <c:v>5.0156972564444091</c:v>
                </c:pt>
                <c:pt idx="530">
                  <c:v>0.79417580561789902</c:v>
                </c:pt>
                <c:pt idx="531">
                  <c:v>-4.4846094412792219</c:v>
                </c:pt>
                <c:pt idx="532">
                  <c:v>-7.6515932473541159</c:v>
                </c:pt>
                <c:pt idx="533">
                  <c:v>-7.652374819698073</c:v>
                </c:pt>
                <c:pt idx="534">
                  <c:v>-12.933748867220363</c:v>
                </c:pt>
                <c:pt idx="535">
                  <c:v>7.1321022695829246</c:v>
                </c:pt>
                <c:pt idx="536">
                  <c:v>0.79469315095046411</c:v>
                </c:pt>
                <c:pt idx="537">
                  <c:v>-15.051484263387335</c:v>
                </c:pt>
                <c:pt idx="538">
                  <c:v>-4.4874167981955129</c:v>
                </c:pt>
                <c:pt idx="539">
                  <c:v>-4.4879328172993862</c:v>
                </c:pt>
                <c:pt idx="540">
                  <c:v>7.136499909725039</c:v>
                </c:pt>
                <c:pt idx="541">
                  <c:v>-2.375441207176805</c:v>
                </c:pt>
                <c:pt idx="542">
                  <c:v>-2.3757029826285372</c:v>
                </c:pt>
                <c:pt idx="543">
                  <c:v>-5.5471463949669575</c:v>
                </c:pt>
                <c:pt idx="544">
                  <c:v>-0.26183193412654959</c:v>
                </c:pt>
                <c:pt idx="545">
                  <c:v>-3.4337280026776824</c:v>
                </c:pt>
                <c:pt idx="546">
                  <c:v>-14.008417490075736</c:v>
                </c:pt>
                <c:pt idx="547">
                  <c:v>-3.4347047133940198</c:v>
                </c:pt>
                <c:pt idx="548">
                  <c:v>2.9110319845528889</c:v>
                </c:pt>
                <c:pt idx="549">
                  <c:v>-1.319715779384588</c:v>
                </c:pt>
                <c:pt idx="550">
                  <c:v>-5.5515189509398271</c:v>
                </c:pt>
                <c:pt idx="551">
                  <c:v>-4.4943780378950464</c:v>
                </c:pt>
                <c:pt idx="552">
                  <c:v>18.785072651544485</c:v>
                </c:pt>
                <c:pt idx="553">
                  <c:v>17.729849308115721</c:v>
                </c:pt>
                <c:pt idx="554">
                  <c:v>12.440494527182897</c:v>
                </c:pt>
                <c:pt idx="555">
                  <c:v>21.97055402278928</c:v>
                </c:pt>
                <c:pt idx="556">
                  <c:v>1.8553566802308754</c:v>
                </c:pt>
                <c:pt idx="557">
                  <c:v>-14.027788925273279</c:v>
                </c:pt>
                <c:pt idx="558">
                  <c:v>-5.5573754778312843</c:v>
                </c:pt>
                <c:pt idx="559">
                  <c:v>1.8557605764502567</c:v>
                </c:pt>
                <c:pt idx="560">
                  <c:v>18.80037623158514</c:v>
                </c:pt>
                <c:pt idx="561">
                  <c:v>11.387863221069001</c:v>
                </c:pt>
                <c:pt idx="562">
                  <c:v>-17.208426898181944</c:v>
                </c:pt>
                <c:pt idx="563">
                  <c:v>-2.3808831768480871</c:v>
                </c:pt>
                <c:pt idx="564">
                  <c:v>11.387773284704586</c:v>
                </c:pt>
                <c:pt idx="565">
                  <c:v>-5.5580160482555936</c:v>
                </c:pt>
                <c:pt idx="566">
                  <c:v>17.74429553841135</c:v>
                </c:pt>
                <c:pt idx="567">
                  <c:v>18.803024816241429</c:v>
                </c:pt>
                <c:pt idx="568">
                  <c:v>-5.5586021275595794</c:v>
                </c:pt>
                <c:pt idx="569">
                  <c:v>-12.974252834939888</c:v>
                </c:pt>
                <c:pt idx="570">
                  <c:v>-2.3809558733680278</c:v>
                </c:pt>
                <c:pt idx="571">
                  <c:v>10.330745286533993</c:v>
                </c:pt>
                <c:pt idx="572">
                  <c:v>-11.916545338390717</c:v>
                </c:pt>
                <c:pt idx="573">
                  <c:v>2.9159402108162671</c:v>
                </c:pt>
                <c:pt idx="574">
                  <c:v>-12.976579786856886</c:v>
                </c:pt>
                <c:pt idx="575">
                  <c:v>-8.7381037918232138</c:v>
                </c:pt>
                <c:pt idx="576">
                  <c:v>5.0350294605707493</c:v>
                </c:pt>
                <c:pt idx="577">
                  <c:v>-1.3219242659746901</c:v>
                </c:pt>
                <c:pt idx="578">
                  <c:v>15.631001798935872</c:v>
                </c:pt>
                <c:pt idx="579">
                  <c:v>-11.915688129779108</c:v>
                </c:pt>
                <c:pt idx="580">
                  <c:v>-3.4408144066595772</c:v>
                </c:pt>
                <c:pt idx="581">
                  <c:v>6.0938820342992219</c:v>
                </c:pt>
                <c:pt idx="582">
                  <c:v>16.687057728575457</c:v>
                </c:pt>
                <c:pt idx="583">
                  <c:v>9.2704439175970865</c:v>
                </c:pt>
                <c:pt idx="584">
                  <c:v>-0.26228414621657703</c:v>
                </c:pt>
                <c:pt idx="585">
                  <c:v>16.685002652140117</c:v>
                </c:pt>
                <c:pt idx="586">
                  <c:v>27.278672543014</c:v>
                </c:pt>
                <c:pt idx="587">
                  <c:v>30.455697448304765</c:v>
                </c:pt>
                <c:pt idx="588">
                  <c:v>10.328791683636354</c:v>
                </c:pt>
                <c:pt idx="589">
                  <c:v>34.685998900835266</c:v>
                </c:pt>
                <c:pt idx="590">
                  <c:v>15.622319020748881</c:v>
                </c:pt>
                <c:pt idx="591">
                  <c:v>27.274480768305757</c:v>
                </c:pt>
                <c:pt idx="592">
                  <c:v>8.2104754095569454</c:v>
                </c:pt>
                <c:pt idx="593">
                  <c:v>29.390810097167964</c:v>
                </c:pt>
                <c:pt idx="594">
                  <c:v>9.268617919854087</c:v>
                </c:pt>
                <c:pt idx="595">
                  <c:v>23.036878510532343</c:v>
                </c:pt>
                <c:pt idx="596">
                  <c:v>12.445887196488254</c:v>
                </c:pt>
                <c:pt idx="597">
                  <c:v>33.625669451453589</c:v>
                </c:pt>
                <c:pt idx="598">
                  <c:v>17.741621903279743</c:v>
                </c:pt>
                <c:pt idx="599">
                  <c:v>39.983747581807748</c:v>
                </c:pt>
                <c:pt idx="600">
                  <c:v>38.926253621363635</c:v>
                </c:pt>
                <c:pt idx="601">
                  <c:v>38.925256739228281</c:v>
                </c:pt>
                <c:pt idx="602">
                  <c:v>34.692765654207655</c:v>
                </c:pt>
                <c:pt idx="603">
                  <c:v>30.455697448304765</c:v>
                </c:pt>
                <c:pt idx="604">
                  <c:v>57.98631461884294</c:v>
                </c:pt>
                <c:pt idx="605">
                  <c:v>39.982843121851047</c:v>
                </c:pt>
                <c:pt idx="606">
                  <c:v>46.334959642695544</c:v>
                </c:pt>
                <c:pt idx="607">
                  <c:v>47.396414392503317</c:v>
                </c:pt>
                <c:pt idx="608">
                  <c:v>34.682994170199507</c:v>
                </c:pt>
                <c:pt idx="609">
                  <c:v>34.683334265758447</c:v>
                </c:pt>
                <c:pt idx="610">
                  <c:v>14.566563106331799</c:v>
                </c:pt>
                <c:pt idx="611">
                  <c:v>12.447836956924109</c:v>
                </c:pt>
                <c:pt idx="612">
                  <c:v>31.515839759750364</c:v>
                </c:pt>
                <c:pt idx="613">
                  <c:v>33.639552431358339</c:v>
                </c:pt>
                <c:pt idx="614">
                  <c:v>24.107921595861129</c:v>
                </c:pt>
                <c:pt idx="615">
                  <c:v>15.632573122375094</c:v>
                </c:pt>
                <c:pt idx="616">
                  <c:v>20.931434660279326</c:v>
                </c:pt>
                <c:pt idx="617">
                  <c:v>25.17246094840436</c:v>
                </c:pt>
                <c:pt idx="618">
                  <c:v>29.414102858435715</c:v>
                </c:pt>
                <c:pt idx="619">
                  <c:v>45.307034020664446</c:v>
                </c:pt>
                <c:pt idx="620">
                  <c:v>24.109893473575919</c:v>
                </c:pt>
                <c:pt idx="621">
                  <c:v>27.289937465228089</c:v>
                </c:pt>
                <c:pt idx="622">
                  <c:v>36.826345794291711</c:v>
                </c:pt>
                <c:pt idx="623">
                  <c:v>32.595822386284944</c:v>
                </c:pt>
                <c:pt idx="624">
                  <c:v>37.899619819294756</c:v>
                </c:pt>
                <c:pt idx="625">
                  <c:v>32.602088965829367</c:v>
                </c:pt>
                <c:pt idx="626">
                  <c:v>27.304844799980838</c:v>
                </c:pt>
                <c:pt idx="627">
                  <c:v>16.702723374912214</c:v>
                </c:pt>
                <c:pt idx="628">
                  <c:v>32.611284308930713</c:v>
                </c:pt>
                <c:pt idx="629">
                  <c:v>19.885754770019901</c:v>
                </c:pt>
                <c:pt idx="630">
                  <c:v>13.52537248104503</c:v>
                </c:pt>
                <c:pt idx="631">
                  <c:v>7.1620989354343099</c:v>
                </c:pt>
                <c:pt idx="632">
                  <c:v>7.1630174594212068</c:v>
                </c:pt>
                <c:pt idx="633">
                  <c:v>10.346177235035505</c:v>
                </c:pt>
                <c:pt idx="634">
                  <c:v>12.468371512978838</c:v>
                </c:pt>
                <c:pt idx="635">
                  <c:v>7.1647633042256329</c:v>
                </c:pt>
                <c:pt idx="636">
                  <c:v>10.347452909617905</c:v>
                </c:pt>
                <c:pt idx="637">
                  <c:v>3.9819513949337035</c:v>
                </c:pt>
                <c:pt idx="638">
                  <c:v>8.2272088140014734</c:v>
                </c:pt>
                <c:pt idx="639">
                  <c:v>9.2890817128438812</c:v>
                </c:pt>
                <c:pt idx="640">
                  <c:v>-7.6940164613511044</c:v>
                </c:pt>
                <c:pt idx="641">
                  <c:v>18.848419497611228</c:v>
                </c:pt>
                <c:pt idx="642">
                  <c:v>13.541627054122877</c:v>
                </c:pt>
                <c:pt idx="643">
                  <c:v>8.2340756498183385</c:v>
                </c:pt>
                <c:pt idx="644">
                  <c:v>-0.26306250497654987</c:v>
                </c:pt>
                <c:pt idx="645">
                  <c:v>0.79929626741464599</c:v>
                </c:pt>
                <c:pt idx="646">
                  <c:v>3.9854794085736329</c:v>
                </c:pt>
                <c:pt idx="647">
                  <c:v>-0.26300170938954348</c:v>
                </c:pt>
                <c:pt idx="648">
                  <c:v>6.110195415308497</c:v>
                </c:pt>
                <c:pt idx="649">
                  <c:v>15.674262519182813</c:v>
                </c:pt>
                <c:pt idx="650">
                  <c:v>19.927042078377522</c:v>
                </c:pt>
                <c:pt idx="651">
                  <c:v>17.803132093698217</c:v>
                </c:pt>
                <c:pt idx="652">
                  <c:v>29.49952875825203</c:v>
                </c:pt>
                <c:pt idx="653">
                  <c:v>26.317427039357543</c:v>
                </c:pt>
                <c:pt idx="654">
                  <c:v>23.131606929200167</c:v>
                </c:pt>
                <c:pt idx="655">
                  <c:v>22.076491137634871</c:v>
                </c:pt>
                <c:pt idx="656">
                  <c:v>27.405666795935787</c:v>
                </c:pt>
                <c:pt idx="657">
                  <c:v>22.086657411712789</c:v>
                </c:pt>
                <c:pt idx="658">
                  <c:v>21.028099586834674</c:v>
                </c:pt>
                <c:pt idx="659">
                  <c:v>8.2552982440696372</c:v>
                </c:pt>
                <c:pt idx="660">
                  <c:v>21.034541048238793</c:v>
                </c:pt>
                <c:pt idx="661">
                  <c:v>6.1270491851008151</c:v>
                </c:pt>
                <c:pt idx="662">
                  <c:v>24.234520860146421</c:v>
                </c:pt>
                <c:pt idx="663">
                  <c:v>24.235581300246125</c:v>
                </c:pt>
                <c:pt idx="664">
                  <c:v>33.828208873419399</c:v>
                </c:pt>
                <c:pt idx="665">
                  <c:v>21.044078385912815</c:v>
                </c:pt>
                <c:pt idx="666">
                  <c:v>12.522305605544714</c:v>
                </c:pt>
                <c:pt idx="667">
                  <c:v>13.590689412761691</c:v>
                </c:pt>
                <c:pt idx="668">
                  <c:v>19.983470688453636</c:v>
                </c:pt>
                <c:pt idx="669">
                  <c:v>35.967483266507152</c:v>
                </c:pt>
                <c:pt idx="670">
                  <c:v>18.921232800825532</c:v>
                </c:pt>
                <c:pt idx="671">
                  <c:v>23.186992791836694</c:v>
                </c:pt>
                <c:pt idx="672">
                  <c:v>19.992742326570767</c:v>
                </c:pt>
                <c:pt idx="673">
                  <c:v>14.664097686331447</c:v>
                </c:pt>
                <c:pt idx="674">
                  <c:v>14.669392062244915</c:v>
                </c:pt>
                <c:pt idx="675">
                  <c:v>10.402936939604578</c:v>
                </c:pt>
                <c:pt idx="676">
                  <c:v>14.670337888833755</c:v>
                </c:pt>
                <c:pt idx="677">
                  <c:v>0.80282467821359405</c:v>
                </c:pt>
                <c:pt idx="678">
                  <c:v>20.008626412977733</c:v>
                </c:pt>
                <c:pt idx="679">
                  <c:v>2.9365842858486633</c:v>
                </c:pt>
                <c:pt idx="680">
                  <c:v>13.609977183670924</c:v>
                </c:pt>
                <c:pt idx="681">
                  <c:v>-5.6024856672627505</c:v>
                </c:pt>
                <c:pt idx="682">
                  <c:v>8.2752393162675144</c:v>
                </c:pt>
                <c:pt idx="683">
                  <c:v>16.811641585861203</c:v>
                </c:pt>
                <c:pt idx="684">
                  <c:v>7.2064359402838454</c:v>
                </c:pt>
                <c:pt idx="685">
                  <c:v>23.214812516652412</c:v>
                </c:pt>
                <c:pt idx="686">
                  <c:v>16.812292283518989</c:v>
                </c:pt>
                <c:pt idx="687">
                  <c:v>10.411663559911139</c:v>
                </c:pt>
                <c:pt idx="688">
                  <c:v>10.412335444860991</c:v>
                </c:pt>
                <c:pt idx="689">
                  <c:v>12.549947236930311</c:v>
                </c:pt>
                <c:pt idx="690">
                  <c:v>5.0769626412192084</c:v>
                </c:pt>
                <c:pt idx="691">
                  <c:v>8.2824631163968441</c:v>
                </c:pt>
                <c:pt idx="692">
                  <c:v>10.422907947515</c:v>
                </c:pt>
                <c:pt idx="693">
                  <c:v>12.561165614832266</c:v>
                </c:pt>
                <c:pt idx="694">
                  <c:v>13.634036504930499</c:v>
                </c:pt>
                <c:pt idx="695">
                  <c:v>2.9426411944488979</c:v>
                </c:pt>
                <c:pt idx="696">
                  <c:v>13.635622452230448</c:v>
                </c:pt>
                <c:pt idx="697">
                  <c:v>13.636503693502599</c:v>
                </c:pt>
                <c:pt idx="698">
                  <c:v>10.429859568120412</c:v>
                </c:pt>
                <c:pt idx="699">
                  <c:v>-19.51764594093834</c:v>
                </c:pt>
                <c:pt idx="700">
                  <c:v>2.9431892375134252</c:v>
                </c:pt>
                <c:pt idx="701">
                  <c:v>-9.8926087968751926</c:v>
                </c:pt>
                <c:pt idx="702">
                  <c:v>4.013845220685738</c:v>
                </c:pt>
                <c:pt idx="703">
                  <c:v>6.1531767896052143</c:v>
                </c:pt>
                <c:pt idx="704">
                  <c:v>15.782100942492821</c:v>
                </c:pt>
                <c:pt idx="705">
                  <c:v>8.2931729671971262</c:v>
                </c:pt>
                <c:pt idx="706">
                  <c:v>7.2248149088402682</c:v>
                </c:pt>
                <c:pt idx="707">
                  <c:v>2.9455567381358989</c:v>
                </c:pt>
                <c:pt idx="708">
                  <c:v>6.1576353248994868</c:v>
                </c:pt>
                <c:pt idx="709">
                  <c:v>2.9468528288450568</c:v>
                </c:pt>
                <c:pt idx="710">
                  <c:v>8.3017608105389904</c:v>
                </c:pt>
                <c:pt idx="711">
                  <c:v>6.1609037088299008</c:v>
                </c:pt>
                <c:pt idx="712">
                  <c:v>12.589629436018825</c:v>
                </c:pt>
                <c:pt idx="713">
                  <c:v>0.80617068931762681</c:v>
                </c:pt>
                <c:pt idx="714">
                  <c:v>10.451341590366498</c:v>
                </c:pt>
                <c:pt idx="715">
                  <c:v>13.669721225628056</c:v>
                </c:pt>
                <c:pt idx="716">
                  <c:v>2.9507032113845328</c:v>
                </c:pt>
                <c:pt idx="717">
                  <c:v>11.531764662444697</c:v>
                </c:pt>
                <c:pt idx="718">
                  <c:v>7.2419550767015766</c:v>
                </c:pt>
                <c:pt idx="719">
                  <c:v>8.314999370147147</c:v>
                </c:pt>
                <c:pt idx="720">
                  <c:v>7.2430818638772063</c:v>
                </c:pt>
                <c:pt idx="721">
                  <c:v>8.3165538093851055</c:v>
                </c:pt>
                <c:pt idx="722">
                  <c:v>-2.4113743029421451</c:v>
                </c:pt>
                <c:pt idx="723">
                  <c:v>0.80722665289625783</c:v>
                </c:pt>
                <c:pt idx="724">
                  <c:v>2.9531046418141624</c:v>
                </c:pt>
                <c:pt idx="725">
                  <c:v>0.8073418259014572</c:v>
                </c:pt>
                <c:pt idx="726">
                  <c:v>-1.3389727393017476</c:v>
                </c:pt>
                <c:pt idx="727">
                  <c:v>1.8809647276407717</c:v>
                </c:pt>
                <c:pt idx="728">
                  <c:v>-7.7804825674998321</c:v>
                </c:pt>
                <c:pt idx="729">
                  <c:v>2.9551135318719024</c:v>
                </c:pt>
                <c:pt idx="730">
                  <c:v>9.3962943283500593</c:v>
                </c:pt>
                <c:pt idx="731">
                  <c:v>1.8811599851839311</c:v>
                </c:pt>
                <c:pt idx="732">
                  <c:v>4.0277809447084936</c:v>
                </c:pt>
                <c:pt idx="733">
                  <c:v>-14.219687820936914</c:v>
                </c:pt>
                <c:pt idx="734">
                  <c:v>-3.4861713258916995</c:v>
                </c:pt>
                <c:pt idx="735">
                  <c:v>10.469944474142226</c:v>
                </c:pt>
                <c:pt idx="736">
                  <c:v>4.0292228198738682</c:v>
                </c:pt>
                <c:pt idx="737">
                  <c:v>-2.4140848025958173</c:v>
                </c:pt>
                <c:pt idx="738">
                  <c:v>1.8818232209269976</c:v>
                </c:pt>
                <c:pt idx="739">
                  <c:v>8.3261805743875463</c:v>
                </c:pt>
                <c:pt idx="740">
                  <c:v>9.3992215608411414</c:v>
                </c:pt>
                <c:pt idx="741">
                  <c:v>10.471824841672801</c:v>
                </c:pt>
                <c:pt idx="742">
                  <c:v>-2.4138027723606914</c:v>
                </c:pt>
                <c:pt idx="743">
                  <c:v>5.1042616913843855</c:v>
                </c:pt>
                <c:pt idx="744">
                  <c:v>6.1783869219718497</c:v>
                </c:pt>
                <c:pt idx="745">
                  <c:v>4.0304782902165783</c:v>
                </c:pt>
                <c:pt idx="746">
                  <c:v>2.9564625774620765</c:v>
                </c:pt>
                <c:pt idx="747">
                  <c:v>8.3268918721111369</c:v>
                </c:pt>
                <c:pt idx="748">
                  <c:v>1.8821408034830083</c:v>
                </c:pt>
                <c:pt idx="749">
                  <c:v>-2.4143982468299696</c:v>
                </c:pt>
                <c:pt idx="750">
                  <c:v>-6.7116781722205445</c:v>
                </c:pt>
                <c:pt idx="751">
                  <c:v>1.8826296013958994</c:v>
                </c:pt>
                <c:pt idx="752">
                  <c:v>7.25301085177811</c:v>
                </c:pt>
                <c:pt idx="753">
                  <c:v>9.4023434814380309</c:v>
                </c:pt>
                <c:pt idx="754">
                  <c:v>11.550118230522894</c:v>
                </c:pt>
                <c:pt idx="755">
                  <c:v>2.9564241943062513</c:v>
                </c:pt>
                <c:pt idx="756">
                  <c:v>-5.6365236748183394</c:v>
                </c:pt>
                <c:pt idx="757">
                  <c:v>14.769275181039722</c:v>
                </c:pt>
                <c:pt idx="758">
                  <c:v>-5.6374135932483007</c:v>
                </c:pt>
                <c:pt idx="759">
                  <c:v>1.8818027391046646</c:v>
                </c:pt>
                <c:pt idx="760">
                  <c:v>-2.4133823874505413</c:v>
                </c:pt>
                <c:pt idx="761">
                  <c:v>-4.5612992297566288</c:v>
                </c:pt>
                <c:pt idx="762">
                  <c:v>1.8818232209269976</c:v>
                </c:pt>
                <c:pt idx="763">
                  <c:v>2.9557334678872706</c:v>
                </c:pt>
                <c:pt idx="764">
                  <c:v>-0.26595561925750438</c:v>
                </c:pt>
                <c:pt idx="765">
                  <c:v>7.2508213962860086</c:v>
                </c:pt>
                <c:pt idx="766">
                  <c:v>5.1032508571876143</c:v>
                </c:pt>
                <c:pt idx="767">
                  <c:v>-8.8571440672833894</c:v>
                </c:pt>
                <c:pt idx="768">
                  <c:v>12.61876694845607</c:v>
                </c:pt>
                <c:pt idx="769">
                  <c:v>4.0281030581763266</c:v>
                </c:pt>
                <c:pt idx="770">
                  <c:v>-2.4125734387418722</c:v>
                </c:pt>
                <c:pt idx="771">
                  <c:v>11.54354811272893</c:v>
                </c:pt>
                <c:pt idx="772">
                  <c:v>-1.3393331693257342</c:v>
                </c:pt>
                <c:pt idx="773">
                  <c:v>-4.5600467614788798</c:v>
                </c:pt>
                <c:pt idx="774">
                  <c:v>12.616311139124551</c:v>
                </c:pt>
                <c:pt idx="775">
                  <c:v>5.101264692769</c:v>
                </c:pt>
                <c:pt idx="776">
                  <c:v>0.80762808832409061</c:v>
                </c:pt>
                <c:pt idx="777">
                  <c:v>1.8812655834546193</c:v>
                </c:pt>
                <c:pt idx="778">
                  <c:v>-1.3395619353082142</c:v>
                </c:pt>
                <c:pt idx="779">
                  <c:v>-0.26585754782909238</c:v>
                </c:pt>
                <c:pt idx="780">
                  <c:v>7.250029250001945</c:v>
                </c:pt>
                <c:pt idx="781">
                  <c:v>10.470645883968324</c:v>
                </c:pt>
                <c:pt idx="782">
                  <c:v>-4.5603522513135069</c:v>
                </c:pt>
                <c:pt idx="783">
                  <c:v>-0.26581904474505175</c:v>
                </c:pt>
                <c:pt idx="784">
                  <c:v>1.881119139676878</c:v>
                </c:pt>
                <c:pt idx="785">
                  <c:v>5.1026271080592425</c:v>
                </c:pt>
                <c:pt idx="786">
                  <c:v>8.3221556521877034</c:v>
                </c:pt>
                <c:pt idx="787">
                  <c:v>4.0279852121395132</c:v>
                </c:pt>
                <c:pt idx="788">
                  <c:v>-1.3392042726928755</c:v>
                </c:pt>
                <c:pt idx="789">
                  <c:v>-1.3394055134614464</c:v>
                </c:pt>
                <c:pt idx="790">
                  <c:v>-8.8537634878223539</c:v>
                </c:pt>
                <c:pt idx="791">
                  <c:v>7.2482422080374382</c:v>
                </c:pt>
                <c:pt idx="792">
                  <c:v>6.1754131727548884</c:v>
                </c:pt>
                <c:pt idx="793">
                  <c:v>11.542287352985509</c:v>
                </c:pt>
                <c:pt idx="794">
                  <c:v>6.1750461181734639</c:v>
                </c:pt>
                <c:pt idx="795">
                  <c:v>-1.3392143808072585</c:v>
                </c:pt>
                <c:pt idx="796">
                  <c:v>-18.514712184297782</c:v>
                </c:pt>
                <c:pt idx="797">
                  <c:v>-0.26581615955979543</c:v>
                </c:pt>
                <c:pt idx="798">
                  <c:v>-0.26580581450591101</c:v>
                </c:pt>
                <c:pt idx="799">
                  <c:v>8.3229743153128517</c:v>
                </c:pt>
                <c:pt idx="800">
                  <c:v>5.101832677558221</c:v>
                </c:pt>
                <c:pt idx="801">
                  <c:v>-4.5596175312591862</c:v>
                </c:pt>
                <c:pt idx="802">
                  <c:v>-1.3393881355112232</c:v>
                </c:pt>
                <c:pt idx="803">
                  <c:v>10.470588987934589</c:v>
                </c:pt>
                <c:pt idx="804">
                  <c:v>1.8815380824608674</c:v>
                </c:pt>
                <c:pt idx="805">
                  <c:v>6.1758473438278259</c:v>
                </c:pt>
                <c:pt idx="806">
                  <c:v>9.3950640651946422</c:v>
                </c:pt>
                <c:pt idx="807">
                  <c:v>4.0279633546897857</c:v>
                </c:pt>
                <c:pt idx="808">
                  <c:v>7.2482969085590438</c:v>
                </c:pt>
                <c:pt idx="809">
                  <c:v>10.468415652043781</c:v>
                </c:pt>
                <c:pt idx="810">
                  <c:v>4.0269925957139074</c:v>
                </c:pt>
                <c:pt idx="811">
                  <c:v>2.9539600346162778</c:v>
                </c:pt>
                <c:pt idx="812">
                  <c:v>2.9533854236540509</c:v>
                </c:pt>
                <c:pt idx="813">
                  <c:v>-1.3387975533923087</c:v>
                </c:pt>
                <c:pt idx="814">
                  <c:v>13.686404143477349</c:v>
                </c:pt>
                <c:pt idx="815">
                  <c:v>4.026970782271504</c:v>
                </c:pt>
                <c:pt idx="816">
                  <c:v>1.8806697551910116</c:v>
                </c:pt>
                <c:pt idx="817">
                  <c:v>7.2456102776795763</c:v>
                </c:pt>
                <c:pt idx="818">
                  <c:v>7.2470747256254882</c:v>
                </c:pt>
                <c:pt idx="819">
                  <c:v>11.535939240501691</c:v>
                </c:pt>
                <c:pt idx="820">
                  <c:v>8.318719773098362</c:v>
                </c:pt>
                <c:pt idx="821">
                  <c:v>-10.996610397682803</c:v>
                </c:pt>
                <c:pt idx="822">
                  <c:v>5.0994894035186196</c:v>
                </c:pt>
                <c:pt idx="823">
                  <c:v>-0.26573686805250174</c:v>
                </c:pt>
                <c:pt idx="824">
                  <c:v>-18.505829117428579</c:v>
                </c:pt>
                <c:pt idx="825">
                  <c:v>-7.7768997229729973</c:v>
                </c:pt>
                <c:pt idx="826">
                  <c:v>-9.9214096680850492</c:v>
                </c:pt>
                <c:pt idx="827">
                  <c:v>-2.4115462358825019</c:v>
                </c:pt>
                <c:pt idx="828">
                  <c:v>0.80721093285275891</c:v>
                </c:pt>
                <c:pt idx="829">
                  <c:v>4.0262179467380621</c:v>
                </c:pt>
                <c:pt idx="830">
                  <c:v>-22.79750277447646</c:v>
                </c:pt>
                <c:pt idx="831">
                  <c:v>-6.7035250907091939</c:v>
                </c:pt>
                <c:pt idx="832">
                  <c:v>-5.6307728720853767</c:v>
                </c:pt>
                <c:pt idx="833">
                  <c:v>2.9532928476159852</c:v>
                </c:pt>
                <c:pt idx="834">
                  <c:v>1.8802693776152029</c:v>
                </c:pt>
                <c:pt idx="835">
                  <c:v>-10.995267558831276</c:v>
                </c:pt>
                <c:pt idx="836">
                  <c:v>4.0259786989129323</c:v>
                </c:pt>
                <c:pt idx="837">
                  <c:v>-13.14128157632855</c:v>
                </c:pt>
                <c:pt idx="838">
                  <c:v>19.049164145837302</c:v>
                </c:pt>
                <c:pt idx="839">
                  <c:v>-0.26569264330493741</c:v>
                </c:pt>
                <c:pt idx="840">
                  <c:v>-4.5575234716942843</c:v>
                </c:pt>
                <c:pt idx="841">
                  <c:v>-2.4115462358825019</c:v>
                </c:pt>
                <c:pt idx="842">
                  <c:v>-1.3387136208925521</c:v>
                </c:pt>
                <c:pt idx="843">
                  <c:v>0.80731734108554398</c:v>
                </c:pt>
                <c:pt idx="844">
                  <c:v>-5.630450367978578</c:v>
                </c:pt>
                <c:pt idx="845">
                  <c:v>0.80728420338013218</c:v>
                </c:pt>
                <c:pt idx="846">
                  <c:v>-1.3386615457277138</c:v>
                </c:pt>
                <c:pt idx="847">
                  <c:v>-1.3384185818504037</c:v>
                </c:pt>
                <c:pt idx="848">
                  <c:v>-1.3386268312018661</c:v>
                </c:pt>
                <c:pt idx="849">
                  <c:v>-4.557557917709679</c:v>
                </c:pt>
                <c:pt idx="850">
                  <c:v>4.0261135364338285</c:v>
                </c:pt>
                <c:pt idx="851">
                  <c:v>-14.214508235912078</c:v>
                </c:pt>
                <c:pt idx="852">
                  <c:v>0.80728420338013218</c:v>
                </c:pt>
                <c:pt idx="853">
                  <c:v>-6.7038002617811081</c:v>
                </c:pt>
                <c:pt idx="854">
                  <c:v>8.3179197161727565</c:v>
                </c:pt>
                <c:pt idx="855">
                  <c:v>-0.26568719004171859</c:v>
                </c:pt>
                <c:pt idx="856">
                  <c:v>-4.557464375942522</c:v>
                </c:pt>
                <c:pt idx="857">
                  <c:v>-6.7033149957161404</c:v>
                </c:pt>
                <c:pt idx="858">
                  <c:v>-2.411739041966289</c:v>
                </c:pt>
                <c:pt idx="859">
                  <c:v>0.80731734108554398</c:v>
                </c:pt>
                <c:pt idx="860">
                  <c:v>12.61054345639665</c:v>
                </c:pt>
                <c:pt idx="861">
                  <c:v>-3.4845924603824106</c:v>
                </c:pt>
                <c:pt idx="862">
                  <c:v>-1.3387136208925521</c:v>
                </c:pt>
                <c:pt idx="863">
                  <c:v>-7.7519822837882097</c:v>
                </c:pt>
                <c:pt idx="864">
                  <c:v>6.152115286748991</c:v>
                </c:pt>
                <c:pt idx="865">
                  <c:v>-0.26482360538662331</c:v>
                </c:pt>
                <c:pt idx="866">
                  <c:v>-10.960096786320713</c:v>
                </c:pt>
                <c:pt idx="867">
                  <c:v>-2.4037700965785387</c:v>
                </c:pt>
                <c:pt idx="868">
                  <c:v>4.0130487839148898</c:v>
                </c:pt>
                <c:pt idx="869">
                  <c:v>-10.959102505748614</c:v>
                </c:pt>
                <c:pt idx="870">
                  <c:v>5.0825575466736534</c:v>
                </c:pt>
                <c:pt idx="871">
                  <c:v>1.8740605804930306</c:v>
                </c:pt>
                <c:pt idx="872">
                  <c:v>-7.7513200817627563</c:v>
                </c:pt>
                <c:pt idx="873">
                  <c:v>-0.26483390206118929</c:v>
                </c:pt>
                <c:pt idx="874">
                  <c:v>-9.8894179437980849</c:v>
                </c:pt>
                <c:pt idx="875">
                  <c:v>-4.5424982886991589</c:v>
                </c:pt>
                <c:pt idx="876">
                  <c:v>-9.8905715276422193</c:v>
                </c:pt>
                <c:pt idx="877">
                  <c:v>-1.3342484065806564</c:v>
                </c:pt>
                <c:pt idx="878">
                  <c:v>2.9435182618000901</c:v>
                </c:pt>
                <c:pt idx="879">
                  <c:v>0.8045810378680156</c:v>
                </c:pt>
                <c:pt idx="880">
                  <c:v>-7.7514205447219808</c:v>
                </c:pt>
                <c:pt idx="881">
                  <c:v>-7.7510597606960685</c:v>
                </c:pt>
                <c:pt idx="882">
                  <c:v>-9.8898548168177793</c:v>
                </c:pt>
                <c:pt idx="883">
                  <c:v>-4.5426508495149003</c:v>
                </c:pt>
                <c:pt idx="884">
                  <c:v>6.152020996992726</c:v>
                </c:pt>
                <c:pt idx="885">
                  <c:v>-1.334324644624898</c:v>
                </c:pt>
                <c:pt idx="886">
                  <c:v>-9.8901111767850338</c:v>
                </c:pt>
                <c:pt idx="887">
                  <c:v>-7.7507994396293753</c:v>
                </c:pt>
                <c:pt idx="888">
                  <c:v>4.013018028746127</c:v>
                </c:pt>
                <c:pt idx="889">
                  <c:v>-7.7511008160754304</c:v>
                </c:pt>
                <c:pt idx="890">
                  <c:v>7.2208242294477376</c:v>
                </c:pt>
                <c:pt idx="891">
                  <c:v>5.0824017371852825</c:v>
                </c:pt>
                <c:pt idx="892">
                  <c:v>4.0129352606387156</c:v>
                </c:pt>
                <c:pt idx="893">
                  <c:v>-3.4729799945256428</c:v>
                </c:pt>
                <c:pt idx="894">
                  <c:v>-4.5426400928453692</c:v>
                </c:pt>
                <c:pt idx="895">
                  <c:v>1.8741919568126364</c:v>
                </c:pt>
                <c:pt idx="896">
                  <c:v>1.874289129398506</c:v>
                </c:pt>
                <c:pt idx="897">
                  <c:v>-6.6822397980067088</c:v>
                </c:pt>
                <c:pt idx="898">
                  <c:v>-1.3342350174447382</c:v>
                </c:pt>
                <c:pt idx="899">
                  <c:v>4.0129045013313203</c:v>
                </c:pt>
                <c:pt idx="900">
                  <c:v>0.80464170128350487</c:v>
                </c:pt>
                <c:pt idx="901">
                  <c:v>-5.61191832498747</c:v>
                </c:pt>
                <c:pt idx="902">
                  <c:v>-6.6812359302920612</c:v>
                </c:pt>
                <c:pt idx="903">
                  <c:v>2.9436483085750291</c:v>
                </c:pt>
                <c:pt idx="904">
                  <c:v>5.082572442244806</c:v>
                </c:pt>
                <c:pt idx="905">
                  <c:v>2.9433361262601152</c:v>
                </c:pt>
                <c:pt idx="906">
                  <c:v>0.80459998568755986</c:v>
                </c:pt>
                <c:pt idx="907">
                  <c:v>-1.3342868982132516</c:v>
                </c:pt>
                <c:pt idx="908">
                  <c:v>-1.3342523105859549</c:v>
                </c:pt>
                <c:pt idx="909">
                  <c:v>-4.5425463977362401</c:v>
                </c:pt>
                <c:pt idx="910">
                  <c:v>1.8739788322263673</c:v>
                </c:pt>
                <c:pt idx="911">
                  <c:v>2.9435720027889754</c:v>
                </c:pt>
                <c:pt idx="912">
                  <c:v>-7.7503198225089562</c:v>
                </c:pt>
                <c:pt idx="913">
                  <c:v>-4.5425463977362401</c:v>
                </c:pt>
                <c:pt idx="914">
                  <c:v>-0.26482781311708614</c:v>
                </c:pt>
                <c:pt idx="915">
                  <c:v>-4.5427819153718971</c:v>
                </c:pt>
                <c:pt idx="916">
                  <c:v>5.0825604140301595</c:v>
                </c:pt>
                <c:pt idx="917">
                  <c:v>8.2915971641591213</c:v>
                </c:pt>
                <c:pt idx="918">
                  <c:v>4.0134246849491433</c:v>
                </c:pt>
                <c:pt idx="919">
                  <c:v>-0.26484294741590719</c:v>
                </c:pt>
                <c:pt idx="920">
                  <c:v>-4.5433708163202216</c:v>
                </c:pt>
                <c:pt idx="921">
                  <c:v>0.80469385186171261</c:v>
                </c:pt>
                <c:pt idx="922">
                  <c:v>8.290888784321222</c:v>
                </c:pt>
                <c:pt idx="923">
                  <c:v>-4.5424767541912718</c:v>
                </c:pt>
                <c:pt idx="924">
                  <c:v>-1.3343906718552976</c:v>
                </c:pt>
                <c:pt idx="925">
                  <c:v>1.8744061917972819</c:v>
                </c:pt>
                <c:pt idx="926">
                  <c:v>0.80473984393885867</c:v>
                </c:pt>
                <c:pt idx="927">
                  <c:v>-3.4746380978953058</c:v>
                </c:pt>
                <c:pt idx="928">
                  <c:v>-1.3350726963374946</c:v>
                </c:pt>
                <c:pt idx="929">
                  <c:v>-0.26501814899214154</c:v>
                </c:pt>
                <c:pt idx="930">
                  <c:v>-2.4060665738358704</c:v>
                </c:pt>
                <c:pt idx="931">
                  <c:v>-19.535809860756412</c:v>
                </c:pt>
                <c:pt idx="932">
                  <c:v>9.370971062183532</c:v>
                </c:pt>
                <c:pt idx="933">
                  <c:v>-5.6188534354880844</c:v>
                </c:pt>
                <c:pt idx="934">
                  <c:v>4.0179253107727293</c:v>
                </c:pt>
                <c:pt idx="935">
                  <c:v>5.0889200432729993</c:v>
                </c:pt>
                <c:pt idx="936">
                  <c:v>6.1609362759405952</c:v>
                </c:pt>
                <c:pt idx="937">
                  <c:v>0.80602507039575699</c:v>
                </c:pt>
                <c:pt idx="938">
                  <c:v>-0.26520390937694915</c:v>
                </c:pt>
                <c:pt idx="939">
                  <c:v>-5.6200504459166831</c:v>
                </c:pt>
                <c:pt idx="940">
                  <c:v>-1.3360501990507312</c:v>
                </c:pt>
                <c:pt idx="941">
                  <c:v>-7.7620906263984324</c:v>
                </c:pt>
                <c:pt idx="942">
                  <c:v>5.0896466732539958</c:v>
                </c:pt>
                <c:pt idx="943">
                  <c:v>-7.7618891157187404</c:v>
                </c:pt>
                <c:pt idx="944">
                  <c:v>-1.3362409791243293</c:v>
                </c:pt>
                <c:pt idx="945">
                  <c:v>1.8769324472820426</c:v>
                </c:pt>
                <c:pt idx="946">
                  <c:v>-10.976466298646729</c:v>
                </c:pt>
                <c:pt idx="947">
                  <c:v>-3.4784536131061454</c:v>
                </c:pt>
                <c:pt idx="948">
                  <c:v>-0.2652583993557644</c:v>
                </c:pt>
                <c:pt idx="949">
                  <c:v>-0.26519297827022531</c:v>
                </c:pt>
                <c:pt idx="950">
                  <c:v>11.515315468972078</c:v>
                </c:pt>
                <c:pt idx="951">
                  <c:v>-4.5491397845951509</c:v>
                </c:pt>
                <c:pt idx="952">
                  <c:v>-0.26524320254447703</c:v>
                </c:pt>
                <c:pt idx="953">
                  <c:v>-1.336525741651899</c:v>
                </c:pt>
                <c:pt idx="954">
                  <c:v>4.0186463039792377</c:v>
                </c:pt>
                <c:pt idx="955">
                  <c:v>4.0186769613368547</c:v>
                </c:pt>
                <c:pt idx="956">
                  <c:v>-3.4788335400170922</c:v>
                </c:pt>
                <c:pt idx="957">
                  <c:v>2.9478760932613848</c:v>
                </c:pt>
                <c:pt idx="958">
                  <c:v>-12.046337823749308</c:v>
                </c:pt>
                <c:pt idx="959">
                  <c:v>-4.5483132157383643</c:v>
                </c:pt>
                <c:pt idx="960">
                  <c:v>-6.6887116433519314</c:v>
                </c:pt>
                <c:pt idx="961">
                  <c:v>-4.5483132157383643</c:v>
                </c:pt>
                <c:pt idx="962">
                  <c:v>4.0178639689730771</c:v>
                </c:pt>
                <c:pt idx="963">
                  <c:v>-1.3355790727649757</c:v>
                </c:pt>
                <c:pt idx="964">
                  <c:v>2.9462696838064919</c:v>
                </c:pt>
                <c:pt idx="965">
                  <c:v>0.80538531079187636</c:v>
                </c:pt>
                <c:pt idx="966">
                  <c:v>-3.4763245755431362</c:v>
                </c:pt>
                <c:pt idx="967">
                  <c:v>4.0166128663424523</c:v>
                </c:pt>
                <c:pt idx="968">
                  <c:v>-7.7617291465681024</c:v>
                </c:pt>
                <c:pt idx="969">
                  <c:v>-0.26503128572331353</c:v>
                </c:pt>
                <c:pt idx="970">
                  <c:v>9.3649941973622237</c:v>
                </c:pt>
                <c:pt idx="971">
                  <c:v>-8.8253311629614384</c:v>
                </c:pt>
                <c:pt idx="972">
                  <c:v>-1.3339897826170699</c:v>
                </c:pt>
                <c:pt idx="973">
                  <c:v>-8.8160016895450539</c:v>
                </c:pt>
                <c:pt idx="974">
                  <c:v>5.0786251243423131</c:v>
                </c:pt>
                <c:pt idx="975">
                  <c:v>-7.74453871949272</c:v>
                </c:pt>
                <c:pt idx="976">
                  <c:v>5.0781914044838228</c:v>
                </c:pt>
                <c:pt idx="977">
                  <c:v>-0.26461731280872958</c:v>
                </c:pt>
                <c:pt idx="978">
                  <c:v>-8.8128723022192794</c:v>
                </c:pt>
                <c:pt idx="979">
                  <c:v>-6.6761497877133742</c:v>
                </c:pt>
                <c:pt idx="980">
                  <c:v>1.8724552008084676</c:v>
                </c:pt>
                <c:pt idx="981">
                  <c:v>-5.6078507742788943</c:v>
                </c:pt>
                <c:pt idx="982">
                  <c:v>0.80404377832621876</c:v>
                </c:pt>
                <c:pt idx="983">
                  <c:v>0.80410627525167688</c:v>
                </c:pt>
                <c:pt idx="984">
                  <c:v>-3.470759060065002</c:v>
                </c:pt>
                <c:pt idx="985">
                  <c:v>-0.26457415385444261</c:v>
                </c:pt>
                <c:pt idx="986">
                  <c:v>-5.6065004778717356</c:v>
                </c:pt>
                <c:pt idx="987">
                  <c:v>-4.5374315896854611</c:v>
                </c:pt>
                <c:pt idx="988">
                  <c:v>6.1443631024993604</c:v>
                </c:pt>
                <c:pt idx="989">
                  <c:v>-7.7400085283722531</c:v>
                </c:pt>
                <c:pt idx="990">
                  <c:v>-9.8747560495965701</c:v>
                </c:pt>
                <c:pt idx="991">
                  <c:v>-7.738725328967262</c:v>
                </c:pt>
                <c:pt idx="992">
                  <c:v>12.54757335378034</c:v>
                </c:pt>
                <c:pt idx="993">
                  <c:v>-15.214618922412212</c:v>
                </c:pt>
                <c:pt idx="994">
                  <c:v>2.9389256901651115</c:v>
                </c:pt>
                <c:pt idx="995">
                  <c:v>-5.6020318522076336</c:v>
                </c:pt>
                <c:pt idx="996">
                  <c:v>2.9385607332527015</c:v>
                </c:pt>
                <c:pt idx="997">
                  <c:v>-3.4692942291659365</c:v>
                </c:pt>
                <c:pt idx="998">
                  <c:v>-4.5376189303808632</c:v>
                </c:pt>
                <c:pt idx="999">
                  <c:v>-13.073362501789076</c:v>
                </c:pt>
                <c:pt idx="1000">
                  <c:v>7.2078410864487887</c:v>
                </c:pt>
                <c:pt idx="1001">
                  <c:v>0.80277929207164478</c:v>
                </c:pt>
                <c:pt idx="1002">
                  <c:v>-7.7340611866457678</c:v>
                </c:pt>
                <c:pt idx="1003">
                  <c:v>7.2046714933793963</c:v>
                </c:pt>
                <c:pt idx="1004">
                  <c:v>-12.00088104443798</c:v>
                </c:pt>
                <c:pt idx="1005">
                  <c:v>-3.4649956245552942</c:v>
                </c:pt>
                <c:pt idx="1006">
                  <c:v>0.80267129961499339</c:v>
                </c:pt>
                <c:pt idx="1007">
                  <c:v>-0.26416019010478026</c:v>
                </c:pt>
                <c:pt idx="1008">
                  <c:v>0.80266509576225131</c:v>
                </c:pt>
                <c:pt idx="1009">
                  <c:v>-8.7991745270012789</c:v>
                </c:pt>
                <c:pt idx="1010">
                  <c:v>-0.26416702195162517</c:v>
                </c:pt>
                <c:pt idx="1011">
                  <c:v>-6.6653068977211589</c:v>
                </c:pt>
                <c:pt idx="1012">
                  <c:v>-11.998615698090342</c:v>
                </c:pt>
                <c:pt idx="1013">
                  <c:v>-7.7343015911860418</c:v>
                </c:pt>
                <c:pt idx="1014">
                  <c:v>7.2034046405744823</c:v>
                </c:pt>
                <c:pt idx="1015">
                  <c:v>-1.3310711825054105</c:v>
                </c:pt>
                <c:pt idx="1016">
                  <c:v>-8.7978092202397367</c:v>
                </c:pt>
                <c:pt idx="1017">
                  <c:v>-1.330733916972471</c:v>
                </c:pt>
                <c:pt idx="1018">
                  <c:v>-3.4642880439950781</c:v>
                </c:pt>
                <c:pt idx="1019">
                  <c:v>-13.063526025734497</c:v>
                </c:pt>
                <c:pt idx="1020">
                  <c:v>0.8024368005831074</c:v>
                </c:pt>
                <c:pt idx="1021">
                  <c:v>12.533430423734945</c:v>
                </c:pt>
                <c:pt idx="1022">
                  <c:v>1.8688825037071586</c:v>
                </c:pt>
                <c:pt idx="1023">
                  <c:v>6.1338004557296468</c:v>
                </c:pt>
                <c:pt idx="1024">
                  <c:v>12.53197238878615</c:v>
                </c:pt>
                <c:pt idx="1025">
                  <c:v>5.0673222276204539</c:v>
                </c:pt>
                <c:pt idx="1026">
                  <c:v>5.0670340061489529</c:v>
                </c:pt>
                <c:pt idx="1027">
                  <c:v>-1.3301904672847875</c:v>
                </c:pt>
                <c:pt idx="1028">
                  <c:v>-0.26402840742346911</c:v>
                </c:pt>
                <c:pt idx="1029">
                  <c:v>7.199122164148422</c:v>
                </c:pt>
                <c:pt idx="1030">
                  <c:v>5.0661828109600986</c:v>
                </c:pt>
                <c:pt idx="1031">
                  <c:v>2.9337919465280522</c:v>
                </c:pt>
                <c:pt idx="1032">
                  <c:v>-7.7250482352535732</c:v>
                </c:pt>
                <c:pt idx="1033">
                  <c:v>-3.4611998847909589</c:v>
                </c:pt>
                <c:pt idx="1034">
                  <c:v>2.9331325211325776</c:v>
                </c:pt>
                <c:pt idx="1035">
                  <c:v>-0.26385789049798247</c:v>
                </c:pt>
                <c:pt idx="1036">
                  <c:v>-4.5259450145720814</c:v>
                </c:pt>
                <c:pt idx="1037">
                  <c:v>0.80163256636718505</c:v>
                </c:pt>
                <c:pt idx="1038">
                  <c:v>-7.7199214823528486</c:v>
                </c:pt>
                <c:pt idx="1039">
                  <c:v>0.80122897669858639</c:v>
                </c:pt>
                <c:pt idx="1040">
                  <c:v>12.515212791646007</c:v>
                </c:pt>
                <c:pt idx="1041">
                  <c:v>-3.4579209620749691</c:v>
                </c:pt>
                <c:pt idx="1042">
                  <c:v>-3.4587422492203537</c:v>
                </c:pt>
                <c:pt idx="1043">
                  <c:v>-1.3287993959808038</c:v>
                </c:pt>
                <c:pt idx="1044">
                  <c:v>0.80112555761906323</c:v>
                </c:pt>
                <c:pt idx="1045">
                  <c:v>8.2568114075134389</c:v>
                </c:pt>
                <c:pt idx="1046">
                  <c:v>5.0599059044147632</c:v>
                </c:pt>
                <c:pt idx="1047">
                  <c:v>-4.520888104656116</c:v>
                </c:pt>
                <c:pt idx="1048">
                  <c:v>2.9290989088541295</c:v>
                </c:pt>
                <c:pt idx="1049">
                  <c:v>5.0565124033245521</c:v>
                </c:pt>
                <c:pt idx="1050">
                  <c:v>7.1829326197275138</c:v>
                </c:pt>
                <c:pt idx="1051">
                  <c:v>9.309308218487061</c:v>
                </c:pt>
                <c:pt idx="1052">
                  <c:v>2.9273240178129742</c:v>
                </c:pt>
                <c:pt idx="1053">
                  <c:v>2.9267957425770903</c:v>
                </c:pt>
                <c:pt idx="1054">
                  <c:v>6.1162812635996815</c:v>
                </c:pt>
                <c:pt idx="1055">
                  <c:v>0.79988660786889842</c:v>
                </c:pt>
                <c:pt idx="1056">
                  <c:v>3.9889851864147672</c:v>
                </c:pt>
                <c:pt idx="1057">
                  <c:v>7.1770460805661962</c:v>
                </c:pt>
                <c:pt idx="1058">
                  <c:v>-1.325923466185192</c:v>
                </c:pt>
                <c:pt idx="1059">
                  <c:v>-8.7649869571532992</c:v>
                </c:pt>
                <c:pt idx="1060">
                  <c:v>6.1124209199155644</c:v>
                </c:pt>
                <c:pt idx="1061">
                  <c:v>-7.7002747532447113</c:v>
                </c:pt>
                <c:pt idx="1062">
                  <c:v>5.0502198763904174</c:v>
                </c:pt>
                <c:pt idx="1063">
                  <c:v>-4.5124817050831085</c:v>
                </c:pt>
                <c:pt idx="1064">
                  <c:v>2.9250613227564353</c:v>
                </c:pt>
                <c:pt idx="1065">
                  <c:v>7.1722046470246203</c:v>
                </c:pt>
                <c:pt idx="1066">
                  <c:v>15.665855415756692</c:v>
                </c:pt>
                <c:pt idx="1067">
                  <c:v>11.417934379167296</c:v>
                </c:pt>
                <c:pt idx="1068">
                  <c:v>25.226717470905555</c:v>
                </c:pt>
                <c:pt idx="1069">
                  <c:v>15.675137331173429</c:v>
                </c:pt>
                <c:pt idx="1070">
                  <c:v>5.0482943800460278</c:v>
                </c:pt>
                <c:pt idx="1071">
                  <c:v>-11.947476894092661</c:v>
                </c:pt>
                <c:pt idx="1072">
                  <c:v>42.228891210614435</c:v>
                </c:pt>
                <c:pt idx="1073">
                  <c:v>15.666057079639598</c:v>
                </c:pt>
                <c:pt idx="1074">
                  <c:v>10.355183486729358</c:v>
                </c:pt>
                <c:pt idx="1075">
                  <c:v>15.662831080421146</c:v>
                </c:pt>
                <c:pt idx="1076">
                  <c:v>10.353451070728747</c:v>
                </c:pt>
                <c:pt idx="1077">
                  <c:v>22.014994124682019</c:v>
                </c:pt>
                <c:pt idx="1078">
                  <c:v>19.889217262384211</c:v>
                </c:pt>
                <c:pt idx="1079">
                  <c:v>7.1658743593663541</c:v>
                </c:pt>
                <c:pt idx="1080">
                  <c:v>24.132454192620287</c:v>
                </c:pt>
                <c:pt idx="1081">
                  <c:v>32.629291456494343</c:v>
                </c:pt>
                <c:pt idx="1082">
                  <c:v>8.2201331206209645</c:v>
                </c:pt>
                <c:pt idx="1083">
                  <c:v>12.458343348842272</c:v>
                </c:pt>
                <c:pt idx="1084">
                  <c:v>12.456040729214093</c:v>
                </c:pt>
                <c:pt idx="1085">
                  <c:v>25.166129284840057</c:v>
                </c:pt>
                <c:pt idx="1086">
                  <c:v>3.9754605978420647</c:v>
                </c:pt>
                <c:pt idx="1087">
                  <c:v>11.390019964871207</c:v>
                </c:pt>
                <c:pt idx="1088">
                  <c:v>12.450442077304828</c:v>
                </c:pt>
                <c:pt idx="1089">
                  <c:v>19.867250105323077</c:v>
                </c:pt>
                <c:pt idx="1090">
                  <c:v>18.806831346461905</c:v>
                </c:pt>
                <c:pt idx="1091">
                  <c:v>16.687606316227814</c:v>
                </c:pt>
                <c:pt idx="1092">
                  <c:v>12.449962427029609</c:v>
                </c:pt>
                <c:pt idx="1093">
                  <c:v>11.390076103101883</c:v>
                </c:pt>
                <c:pt idx="1094">
                  <c:v>15.627355554308449</c:v>
                </c:pt>
                <c:pt idx="1095">
                  <c:v>21.979662953441451</c:v>
                </c:pt>
                <c:pt idx="1096">
                  <c:v>25.154175720729256</c:v>
                </c:pt>
                <c:pt idx="1097">
                  <c:v>14.562132193311458</c:v>
                </c:pt>
                <c:pt idx="1098">
                  <c:v>12.443791451158534</c:v>
                </c:pt>
                <c:pt idx="1099">
                  <c:v>18.796451767605017</c:v>
                </c:pt>
                <c:pt idx="1100">
                  <c:v>26.207473694727184</c:v>
                </c:pt>
                <c:pt idx="1101">
                  <c:v>13.499958338051185</c:v>
                </c:pt>
                <c:pt idx="1102">
                  <c:v>21.965562217630012</c:v>
                </c:pt>
                <c:pt idx="1103">
                  <c:v>8.2044202848569068</c:v>
                </c:pt>
                <c:pt idx="1104">
                  <c:v>8.2049465870921576</c:v>
                </c:pt>
                <c:pt idx="1105">
                  <c:v>7.1477599087780748</c:v>
                </c:pt>
                <c:pt idx="1106">
                  <c:v>20.911394840793463</c:v>
                </c:pt>
                <c:pt idx="1107">
                  <c:v>15.613875139554171</c:v>
                </c:pt>
                <c:pt idx="1108">
                  <c:v>15.614075474112473</c:v>
                </c:pt>
                <c:pt idx="1109">
                  <c:v>28.300709969321247</c:v>
                </c:pt>
                <c:pt idx="1110">
                  <c:v>10.319239204423463</c:v>
                </c:pt>
                <c:pt idx="1111">
                  <c:v>16.666203991881289</c:v>
                </c:pt>
                <c:pt idx="1112">
                  <c:v>15.611194931982691</c:v>
                </c:pt>
                <c:pt idx="1113">
                  <c:v>5.0278104364772265</c:v>
                </c:pt>
                <c:pt idx="1114">
                  <c:v>24.080820070199429</c:v>
                </c:pt>
                <c:pt idx="1115">
                  <c:v>19.845331419109201</c:v>
                </c:pt>
                <c:pt idx="1116">
                  <c:v>8.2051169567229252</c:v>
                </c:pt>
                <c:pt idx="1117">
                  <c:v>13.496667566245129</c:v>
                </c:pt>
                <c:pt idx="1118">
                  <c:v>13.491128838644428</c:v>
                </c:pt>
                <c:pt idx="1119">
                  <c:v>11.374245932297782</c:v>
                </c:pt>
                <c:pt idx="1120">
                  <c:v>15.598988837274476</c:v>
                </c:pt>
                <c:pt idx="1121">
                  <c:v>19.826001633421523</c:v>
                </c:pt>
                <c:pt idx="1122">
                  <c:v>11.367103594431974</c:v>
                </c:pt>
                <c:pt idx="1123">
                  <c:v>13.481685173164497</c:v>
                </c:pt>
                <c:pt idx="1124">
                  <c:v>21.938927032895773</c:v>
                </c:pt>
                <c:pt idx="1125">
                  <c:v>11.367103594431974</c:v>
                </c:pt>
                <c:pt idx="1126">
                  <c:v>18.770042584201946</c:v>
                </c:pt>
                <c:pt idx="1127">
                  <c:v>17.71217664800978</c:v>
                </c:pt>
                <c:pt idx="1128">
                  <c:v>14.538689226923726</c:v>
                </c:pt>
                <c:pt idx="1129">
                  <c:v>8.1953784428052927</c:v>
                </c:pt>
                <c:pt idx="1130">
                  <c:v>9.2525679256823778</c:v>
                </c:pt>
                <c:pt idx="1131">
                  <c:v>16.65368316578687</c:v>
                </c:pt>
                <c:pt idx="1132">
                  <c:v>16.649121618569602</c:v>
                </c:pt>
                <c:pt idx="1133">
                  <c:v>5.0220782791595573</c:v>
                </c:pt>
                <c:pt idx="1134">
                  <c:v>14.532472943205951</c:v>
                </c:pt>
                <c:pt idx="1135">
                  <c:v>6.0784408423016156</c:v>
                </c:pt>
                <c:pt idx="1136">
                  <c:v>18.756969492771685</c:v>
                </c:pt>
                <c:pt idx="1137">
                  <c:v>15.585129734769732</c:v>
                </c:pt>
                <c:pt idx="1138">
                  <c:v>16.638462906377331</c:v>
                </c:pt>
                <c:pt idx="1139">
                  <c:v>3.9634161817289382</c:v>
                </c:pt>
                <c:pt idx="1140">
                  <c:v>14.526774404907654</c:v>
                </c:pt>
                <c:pt idx="1141">
                  <c:v>22.971963134689382</c:v>
                </c:pt>
                <c:pt idx="1142">
                  <c:v>15.577898468725705</c:v>
                </c:pt>
                <c:pt idx="1143">
                  <c:v>19.798439332636111</c:v>
                </c:pt>
                <c:pt idx="1144">
                  <c:v>18.743285809038973</c:v>
                </c:pt>
                <c:pt idx="1145">
                  <c:v>11.351828748935349</c:v>
                </c:pt>
                <c:pt idx="1146">
                  <c:v>11.350376142502819</c:v>
                </c:pt>
                <c:pt idx="1147">
                  <c:v>17.683845868588403</c:v>
                </c:pt>
                <c:pt idx="1148">
                  <c:v>10.294760140387179</c:v>
                </c:pt>
                <c:pt idx="1149">
                  <c:v>26.128331483697682</c:v>
                </c:pt>
                <c:pt idx="1150">
                  <c:v>21.904398761107789</c:v>
                </c:pt>
                <c:pt idx="1151">
                  <c:v>13.459196968488225</c:v>
                </c:pt>
                <c:pt idx="1152">
                  <c:v>13.458680399807799</c:v>
                </c:pt>
                <c:pt idx="1153">
                  <c:v>19.790745713622051</c:v>
                </c:pt>
                <c:pt idx="1154">
                  <c:v>19.788973551622444</c:v>
                </c:pt>
                <c:pt idx="1155">
                  <c:v>14.515297209500558</c:v>
                </c:pt>
                <c:pt idx="1156">
                  <c:v>25.064083120580825</c:v>
                </c:pt>
                <c:pt idx="1157">
                  <c:v>8.1777726785968703</c:v>
                </c:pt>
                <c:pt idx="1158">
                  <c:v>22.946480365775468</c:v>
                </c:pt>
                <c:pt idx="1159">
                  <c:v>12.394889592135439</c:v>
                </c:pt>
                <c:pt idx="1160">
                  <c:v>3.9573356905208237</c:v>
                </c:pt>
                <c:pt idx="1161">
                  <c:v>6.0665515854573497</c:v>
                </c:pt>
                <c:pt idx="1162">
                  <c:v>10.284889552318081</c:v>
                </c:pt>
                <c:pt idx="1163">
                  <c:v>8.1747412412351856</c:v>
                </c:pt>
                <c:pt idx="1164">
                  <c:v>18.719566802812686</c:v>
                </c:pt>
                <c:pt idx="1165">
                  <c:v>15.556516836477602</c:v>
                </c:pt>
                <c:pt idx="1166">
                  <c:v>13.447389839659106</c:v>
                </c:pt>
                <c:pt idx="1167">
                  <c:v>19.77556604518934</c:v>
                </c:pt>
                <c:pt idx="1168">
                  <c:v>25.048383224473284</c:v>
                </c:pt>
                <c:pt idx="1169">
                  <c:v>21.882455046624845</c:v>
                </c:pt>
                <c:pt idx="1170">
                  <c:v>12.393463562678482</c:v>
                </c:pt>
                <c:pt idx="1171">
                  <c:v>16.609752434313819</c:v>
                </c:pt>
                <c:pt idx="1172">
                  <c:v>16.608133029701204</c:v>
                </c:pt>
                <c:pt idx="1173">
                  <c:v>13.443717137593627</c:v>
                </c:pt>
                <c:pt idx="1174">
                  <c:v>16.604658720303807</c:v>
                </c:pt>
                <c:pt idx="1175">
                  <c:v>19.766216851526025</c:v>
                </c:pt>
                <c:pt idx="1176">
                  <c:v>7.1170745965858426</c:v>
                </c:pt>
                <c:pt idx="1177">
                  <c:v>10.277663142274678</c:v>
                </c:pt>
                <c:pt idx="1178">
                  <c:v>9.2239180872751625</c:v>
                </c:pt>
                <c:pt idx="1179">
                  <c:v>8.169728625246691</c:v>
                </c:pt>
                <c:pt idx="1180">
                  <c:v>1.8466097460850912</c:v>
                </c:pt>
                <c:pt idx="1181">
                  <c:v>6.0606630835735888</c:v>
                </c:pt>
                <c:pt idx="1182">
                  <c:v>-2.3679352840762169</c:v>
                </c:pt>
                <c:pt idx="1183">
                  <c:v>10.273988142045019</c:v>
                </c:pt>
                <c:pt idx="1184">
                  <c:v>7.1126216539530125</c:v>
                </c:pt>
                <c:pt idx="1185">
                  <c:v>10.272759040387921</c:v>
                </c:pt>
                <c:pt idx="1186">
                  <c:v>23.963605275361335</c:v>
                </c:pt>
                <c:pt idx="1187">
                  <c:v>12.377166783067148</c:v>
                </c:pt>
                <c:pt idx="1188">
                  <c:v>8.164826391720748</c:v>
                </c:pt>
                <c:pt idx="1189">
                  <c:v>15.534673373980633</c:v>
                </c:pt>
                <c:pt idx="1190">
                  <c:v>6.0566406907165904</c:v>
                </c:pt>
                <c:pt idx="1191">
                  <c:v>18.6905074903556</c:v>
                </c:pt>
                <c:pt idx="1192">
                  <c:v>11.319957053323341</c:v>
                </c:pt>
                <c:pt idx="1193">
                  <c:v>20.79520736589798</c:v>
                </c:pt>
                <c:pt idx="1194">
                  <c:v>2.8975369794604187</c:v>
                </c:pt>
                <c:pt idx="1195">
                  <c:v>8.1602423955839658</c:v>
                </c:pt>
                <c:pt idx="1196">
                  <c:v>13.422790127478201</c:v>
                </c:pt>
                <c:pt idx="1197">
                  <c:v>11.317015516410454</c:v>
                </c:pt>
                <c:pt idx="1198">
                  <c:v>11.3159519791714</c:v>
                </c:pt>
                <c:pt idx="1199">
                  <c:v>13.419365684248495</c:v>
                </c:pt>
                <c:pt idx="1200">
                  <c:v>14.471115384317203</c:v>
                </c:pt>
                <c:pt idx="1201">
                  <c:v>10.261277189023088</c:v>
                </c:pt>
                <c:pt idx="1202">
                  <c:v>10.261360149545323</c:v>
                </c:pt>
                <c:pt idx="1203">
                  <c:v>16.573316389283949</c:v>
                </c:pt>
                <c:pt idx="1204">
                  <c:v>7.1036993320977366</c:v>
                </c:pt>
                <c:pt idx="1205">
                  <c:v>4.9993839557232</c:v>
                </c:pt>
                <c:pt idx="1206">
                  <c:v>2.895296729459151</c:v>
                </c:pt>
                <c:pt idx="1207">
                  <c:v>10.258350876282719</c:v>
                </c:pt>
                <c:pt idx="1208">
                  <c:v>10.257352331939071</c:v>
                </c:pt>
                <c:pt idx="1209">
                  <c:v>18.671983423750323</c:v>
                </c:pt>
                <c:pt idx="1210">
                  <c:v>16.566766422965308</c:v>
                </c:pt>
                <c:pt idx="1211">
                  <c:v>13.411091777998607</c:v>
                </c:pt>
                <c:pt idx="1212">
                  <c:v>13.411154145113288</c:v>
                </c:pt>
                <c:pt idx="1213">
                  <c:v>15.514994465444961</c:v>
                </c:pt>
                <c:pt idx="1214">
                  <c:v>22.876858704840579</c:v>
                </c:pt>
                <c:pt idx="1215">
                  <c:v>16.566766422965308</c:v>
                </c:pt>
                <c:pt idx="1216">
                  <c:v>16.565288114766538</c:v>
                </c:pt>
                <c:pt idx="1217">
                  <c:v>24.979409323036727</c:v>
                </c:pt>
                <c:pt idx="1218">
                  <c:v>17.616894051759367</c:v>
                </c:pt>
                <c:pt idx="1219">
                  <c:v>15.514275488158827</c:v>
                </c:pt>
                <c:pt idx="1220">
                  <c:v>22.877150348989748</c:v>
                </c:pt>
                <c:pt idx="1221">
                  <c:v>19.721019804004147</c:v>
                </c:pt>
                <c:pt idx="1222">
                  <c:v>24.977817202922317</c:v>
                </c:pt>
                <c:pt idx="1223">
                  <c:v>13.410237023901855</c:v>
                </c:pt>
                <c:pt idx="1224">
                  <c:v>21.822938175378436</c:v>
                </c:pt>
                <c:pt idx="1225">
                  <c:v>17.618384248129477</c:v>
                </c:pt>
                <c:pt idx="1226">
                  <c:v>16.567322971036091</c:v>
                </c:pt>
                <c:pt idx="1227">
                  <c:v>24.982159363792618</c:v>
                </c:pt>
                <c:pt idx="1228">
                  <c:v>17.617935051651784</c:v>
                </c:pt>
                <c:pt idx="1229">
                  <c:v>14.462260600220738</c:v>
                </c:pt>
                <c:pt idx="1230">
                  <c:v>21.822660002529457</c:v>
                </c:pt>
                <c:pt idx="1231">
                  <c:v>12.358334317269673</c:v>
                </c:pt>
                <c:pt idx="1232">
                  <c:v>21.820991114348477</c:v>
                </c:pt>
                <c:pt idx="1233">
                  <c:v>19.718003473560106</c:v>
                </c:pt>
                <c:pt idx="1234">
                  <c:v>24.978540186095973</c:v>
                </c:pt>
                <c:pt idx="1235">
                  <c:v>29.180332073987987</c:v>
                </c:pt>
                <c:pt idx="1236">
                  <c:v>27.078805358312565</c:v>
                </c:pt>
                <c:pt idx="1237">
                  <c:v>16.563099791293542</c:v>
                </c:pt>
                <c:pt idx="1238">
                  <c:v>14.459311413113722</c:v>
                </c:pt>
                <c:pt idx="1239">
                  <c:v>23.923673827930418</c:v>
                </c:pt>
                <c:pt idx="1240">
                  <c:v>23.921650566953527</c:v>
                </c:pt>
                <c:pt idx="1241">
                  <c:v>20.76976202192013</c:v>
                </c:pt>
                <c:pt idx="1242">
                  <c:v>19.719260165771495</c:v>
                </c:pt>
                <c:pt idx="1243">
                  <c:v>26.028504232989896</c:v>
                </c:pt>
                <c:pt idx="1244">
                  <c:v>9.2036518107687311</c:v>
                </c:pt>
                <c:pt idx="1245">
                  <c:v>21.823216355319232</c:v>
                </c:pt>
                <c:pt idx="1246">
                  <c:v>23.93038402253767</c:v>
                </c:pt>
                <c:pt idx="1247">
                  <c:v>28.130312581044546</c:v>
                </c:pt>
                <c:pt idx="1248">
                  <c:v>19.719168537368294</c:v>
                </c:pt>
                <c:pt idx="1249">
                  <c:v>19.717249535114775</c:v>
                </c:pt>
                <c:pt idx="1250">
                  <c:v>16.564289558468751</c:v>
                </c:pt>
                <c:pt idx="1251">
                  <c:v>17.616363044343249</c:v>
                </c:pt>
                <c:pt idx="1252">
                  <c:v>8.1526105675394653</c:v>
                </c:pt>
                <c:pt idx="1253">
                  <c:v>22.872299629736549</c:v>
                </c:pt>
                <c:pt idx="1254">
                  <c:v>13.408465590140894</c:v>
                </c:pt>
                <c:pt idx="1255">
                  <c:v>10.252990894813253</c:v>
                </c:pt>
                <c:pt idx="1256">
                  <c:v>20.763410412739113</c:v>
                </c:pt>
                <c:pt idx="1257">
                  <c:v>13.405840606941158</c:v>
                </c:pt>
                <c:pt idx="1258">
                  <c:v>15.508200660039302</c:v>
                </c:pt>
                <c:pt idx="1259">
                  <c:v>10.25059204483661</c:v>
                </c:pt>
                <c:pt idx="1260">
                  <c:v>3.9442707947814966</c:v>
                </c:pt>
                <c:pt idx="1261">
                  <c:v>10.250378301737838</c:v>
                </c:pt>
                <c:pt idx="1262">
                  <c:v>12.354082542571138</c:v>
                </c:pt>
                <c:pt idx="1263">
                  <c:v>8.1485217750159364</c:v>
                </c:pt>
                <c:pt idx="1264">
                  <c:v>-2.3623019861235997</c:v>
                </c:pt>
                <c:pt idx="1265">
                  <c:v>3.9438185565860309</c:v>
                </c:pt>
                <c:pt idx="1266">
                  <c:v>20.76252057181183</c:v>
                </c:pt>
                <c:pt idx="1267">
                  <c:v>11.30187540697408</c:v>
                </c:pt>
                <c:pt idx="1268">
                  <c:v>3.9435855959475701</c:v>
                </c:pt>
                <c:pt idx="1269">
                  <c:v>8.148417958965803</c:v>
                </c:pt>
                <c:pt idx="1270">
                  <c:v>8.1481726225451716</c:v>
                </c:pt>
                <c:pt idx="1271">
                  <c:v>8.1478612194792639</c:v>
                </c:pt>
                <c:pt idx="1272">
                  <c:v>17.607895508022111</c:v>
                </c:pt>
                <c:pt idx="1273">
                  <c:v>16.554238118305502</c:v>
                </c:pt>
                <c:pt idx="1274">
                  <c:v>3.9433161913154646</c:v>
                </c:pt>
                <c:pt idx="1275">
                  <c:v>8.1471347048810046</c:v>
                </c:pt>
                <c:pt idx="1276">
                  <c:v>0.79063376223858739</c:v>
                </c:pt>
                <c:pt idx="1277">
                  <c:v>18.657689499386066</c:v>
                </c:pt>
                <c:pt idx="1278">
                  <c:v>11.299715840457672</c:v>
                </c:pt>
                <c:pt idx="1279">
                  <c:v>22.85828885982032</c:v>
                </c:pt>
                <c:pt idx="1280">
                  <c:v>11.298708325161355</c:v>
                </c:pt>
                <c:pt idx="1281">
                  <c:v>10.247933420877429</c:v>
                </c:pt>
                <c:pt idx="1282">
                  <c:v>23.906085123809934</c:v>
                </c:pt>
                <c:pt idx="1283">
                  <c:v>11.297557099085125</c:v>
                </c:pt>
                <c:pt idx="1284">
                  <c:v>13.399182076838372</c:v>
                </c:pt>
                <c:pt idx="1285">
                  <c:v>11.297361074875512</c:v>
                </c:pt>
                <c:pt idx="1286">
                  <c:v>14.449350763555751</c:v>
                </c:pt>
                <c:pt idx="1287">
                  <c:v>9.1962990746307973</c:v>
                </c:pt>
                <c:pt idx="1288">
                  <c:v>12.348146803953313</c:v>
                </c:pt>
                <c:pt idx="1289">
                  <c:v>-0.26017442641716698</c:v>
                </c:pt>
                <c:pt idx="1290">
                  <c:v>6.0444447417089133</c:v>
                </c:pt>
                <c:pt idx="1291">
                  <c:v>14.449969530155645</c:v>
                </c:pt>
                <c:pt idx="1292">
                  <c:v>11.298460039568013</c:v>
                </c:pt>
                <c:pt idx="1293">
                  <c:v>2.892135259119216</c:v>
                </c:pt>
                <c:pt idx="1294">
                  <c:v>10.247625050911553</c:v>
                </c:pt>
                <c:pt idx="1295">
                  <c:v>6.0443956695522623</c:v>
                </c:pt>
                <c:pt idx="1296">
                  <c:v>16.552609173820571</c:v>
                </c:pt>
                <c:pt idx="1297">
                  <c:v>14.451191140405898</c:v>
                </c:pt>
                <c:pt idx="1298">
                  <c:v>9.1967675803659148</c:v>
                </c:pt>
                <c:pt idx="1299">
                  <c:v>12.349933937932839</c:v>
                </c:pt>
                <c:pt idx="1300">
                  <c:v>11.297844883610155</c:v>
                </c:pt>
                <c:pt idx="1301">
                  <c:v>8.1457196698663452</c:v>
                </c:pt>
                <c:pt idx="1302">
                  <c:v>19.702251979284988</c:v>
                </c:pt>
                <c:pt idx="1303">
                  <c:v>19.703597534282121</c:v>
                </c:pt>
                <c:pt idx="1304">
                  <c:v>15.501736529424276</c:v>
                </c:pt>
                <c:pt idx="1305">
                  <c:v>17.602065079045943</c:v>
                </c:pt>
                <c:pt idx="1306">
                  <c:v>3.9424806546835338</c:v>
                </c:pt>
                <c:pt idx="1307">
                  <c:v>13.400314811598564</c:v>
                </c:pt>
                <c:pt idx="1308">
                  <c:v>14.450638978127875</c:v>
                </c:pt>
                <c:pt idx="1309">
                  <c:v>14.449534780146815</c:v>
                </c:pt>
                <c:pt idx="1310">
                  <c:v>23.905891002167916</c:v>
                </c:pt>
                <c:pt idx="1311">
                  <c:v>21.803760871361565</c:v>
                </c:pt>
                <c:pt idx="1312">
                  <c:v>21.80689214958058</c:v>
                </c:pt>
                <c:pt idx="1313">
                  <c:v>24.960289177684622</c:v>
                </c:pt>
                <c:pt idx="1314">
                  <c:v>26.012017497738764</c:v>
                </c:pt>
                <c:pt idx="1315">
                  <c:v>30.214177249133055</c:v>
                </c:pt>
                <c:pt idx="1316">
                  <c:v>23.908521009344696</c:v>
                </c:pt>
                <c:pt idx="1317">
                  <c:v>26.013463137374956</c:v>
                </c:pt>
                <c:pt idx="1318">
                  <c:v>21.808103986946598</c:v>
                </c:pt>
                <c:pt idx="1319">
                  <c:v>13.400888761601694</c:v>
                </c:pt>
                <c:pt idx="1320">
                  <c:v>7.0956132876387716</c:v>
                </c:pt>
                <c:pt idx="1321">
                  <c:v>3.9431334996700431</c:v>
                </c:pt>
                <c:pt idx="1322">
                  <c:v>14.45137520387569</c:v>
                </c:pt>
                <c:pt idx="1323">
                  <c:v>20.757832483080129</c:v>
                </c:pt>
                <c:pt idx="1324">
                  <c:v>19.707773418510804</c:v>
                </c:pt>
                <c:pt idx="1325">
                  <c:v>10.24850291186948</c:v>
                </c:pt>
                <c:pt idx="1326">
                  <c:v>19.706769290297089</c:v>
                </c:pt>
                <c:pt idx="1327">
                  <c:v>6.0452146758211738</c:v>
                </c:pt>
                <c:pt idx="1328">
                  <c:v>14.451626045743502</c:v>
                </c:pt>
                <c:pt idx="1329">
                  <c:v>18.655161678002987</c:v>
                </c:pt>
                <c:pt idx="1330">
                  <c:v>14.451676568391802</c:v>
                </c:pt>
                <c:pt idx="1331">
                  <c:v>11.299271301382463</c:v>
                </c:pt>
                <c:pt idx="1332">
                  <c:v>16.553874212479599</c:v>
                </c:pt>
                <c:pt idx="1333">
                  <c:v>18.65650121748131</c:v>
                </c:pt>
                <c:pt idx="1334">
                  <c:v>-1.3111589069909049</c:v>
                </c:pt>
                <c:pt idx="1335">
                  <c:v>10.249844253544202</c:v>
                </c:pt>
                <c:pt idx="1336">
                  <c:v>12.350034178321513</c:v>
                </c:pt>
                <c:pt idx="1337">
                  <c:v>7.0951614183359961</c:v>
                </c:pt>
                <c:pt idx="1338">
                  <c:v>11.300906902171807</c:v>
                </c:pt>
                <c:pt idx="1339">
                  <c:v>10.249891674607627</c:v>
                </c:pt>
                <c:pt idx="1340">
                  <c:v>4.9951973450375062</c:v>
                </c:pt>
                <c:pt idx="1341">
                  <c:v>21.810680429553528</c:v>
                </c:pt>
                <c:pt idx="1342">
                  <c:v>4.9951105841589554</c:v>
                </c:pt>
                <c:pt idx="1343">
                  <c:v>8.1482764288567697</c:v>
                </c:pt>
                <c:pt idx="1344">
                  <c:v>4.9950469497451033</c:v>
                </c:pt>
                <c:pt idx="1345">
                  <c:v>3.9439830279815604</c:v>
                </c:pt>
                <c:pt idx="1346">
                  <c:v>13.403899837537077</c:v>
                </c:pt>
                <c:pt idx="1347">
                  <c:v>12.352866321918437</c:v>
                </c:pt>
                <c:pt idx="1348">
                  <c:v>19.710695158196518</c:v>
                </c:pt>
                <c:pt idx="1349">
                  <c:v>13.402875348689479</c:v>
                </c:pt>
                <c:pt idx="1350">
                  <c:v>13.401571557248477</c:v>
                </c:pt>
                <c:pt idx="1351">
                  <c:v>10.24923884021438</c:v>
                </c:pt>
                <c:pt idx="1352">
                  <c:v>13.40191298116464</c:v>
                </c:pt>
                <c:pt idx="1353">
                  <c:v>7.0968459919151625</c:v>
                </c:pt>
                <c:pt idx="1354">
                  <c:v>6.045956828504921</c:v>
                </c:pt>
                <c:pt idx="1355">
                  <c:v>4.9945379327958905</c:v>
                </c:pt>
                <c:pt idx="1356">
                  <c:v>19.707773418510804</c:v>
                </c:pt>
                <c:pt idx="1357">
                  <c:v>11.299271301382463</c:v>
                </c:pt>
                <c:pt idx="1358">
                  <c:v>16.555695545941155</c:v>
                </c:pt>
                <c:pt idx="1359">
                  <c:v>17.605122679108703</c:v>
                </c:pt>
                <c:pt idx="1360">
                  <c:v>0.79065024961439234</c:v>
                </c:pt>
                <c:pt idx="1361">
                  <c:v>14.45296515443591</c:v>
                </c:pt>
                <c:pt idx="1362">
                  <c:v>-0.2602340796879426</c:v>
                </c:pt>
                <c:pt idx="1363">
                  <c:v>16.554295935003037</c:v>
                </c:pt>
                <c:pt idx="1364">
                  <c:v>20.758192854043443</c:v>
                </c:pt>
                <c:pt idx="1365">
                  <c:v>12.351235629333326</c:v>
                </c:pt>
                <c:pt idx="1366">
                  <c:v>14.451860638044446</c:v>
                </c:pt>
                <c:pt idx="1367">
                  <c:v>16.553452511442469</c:v>
                </c:pt>
                <c:pt idx="1368">
                  <c:v>18.654362691436205</c:v>
                </c:pt>
                <c:pt idx="1369">
                  <c:v>23.908715078827452</c:v>
                </c:pt>
                <c:pt idx="1370">
                  <c:v>12.348775864642782</c:v>
                </c:pt>
                <c:pt idx="1371">
                  <c:v>20.755717493207051</c:v>
                </c:pt>
                <c:pt idx="1372">
                  <c:v>17.602880531007081</c:v>
                </c:pt>
                <c:pt idx="1373">
                  <c:v>21.805680528283379</c:v>
                </c:pt>
                <c:pt idx="1374">
                  <c:v>9.196959372884864</c:v>
                </c:pt>
                <c:pt idx="1375">
                  <c:v>10.247364031424777</c:v>
                </c:pt>
                <c:pt idx="1376">
                  <c:v>1.8411515327738961</c:v>
                </c:pt>
                <c:pt idx="1377">
                  <c:v>16.550424844288873</c:v>
                </c:pt>
                <c:pt idx="1378">
                  <c:v>17.601535516257815</c:v>
                </c:pt>
                <c:pt idx="1379">
                  <c:v>-0.26016659984452734</c:v>
                </c:pt>
                <c:pt idx="1380">
                  <c:v>7.094192407328161</c:v>
                </c:pt>
                <c:pt idx="1381">
                  <c:v>12.346203102751732</c:v>
                </c:pt>
                <c:pt idx="1382">
                  <c:v>18.647950053866101</c:v>
                </c:pt>
                <c:pt idx="1383">
                  <c:v>12.345002461613175</c:v>
                </c:pt>
                <c:pt idx="1384">
                  <c:v>17.597949814926533</c:v>
                </c:pt>
                <c:pt idx="1385">
                  <c:v>19.699903303506343</c:v>
                </c:pt>
                <c:pt idx="1386">
                  <c:v>18.64628823782056</c:v>
                </c:pt>
                <c:pt idx="1387">
                  <c:v>15.496210415440903</c:v>
                </c:pt>
                <c:pt idx="1388">
                  <c:v>20.746469477723519</c:v>
                </c:pt>
                <c:pt idx="1389">
                  <c:v>12.345731513633979</c:v>
                </c:pt>
                <c:pt idx="1390">
                  <c:v>14.445906206750134</c:v>
                </c:pt>
                <c:pt idx="1391">
                  <c:v>6.0433392978850646</c:v>
                </c:pt>
                <c:pt idx="1392">
                  <c:v>20.750696119157301</c:v>
                </c:pt>
                <c:pt idx="1393">
                  <c:v>6.0431084481105204</c:v>
                </c:pt>
                <c:pt idx="1394">
                  <c:v>0.79046260105889055</c:v>
                </c:pt>
                <c:pt idx="1395">
                  <c:v>11.297400680218274</c:v>
                </c:pt>
                <c:pt idx="1396">
                  <c:v>16.550635607919322</c:v>
                </c:pt>
                <c:pt idx="1397">
                  <c:v>16.550424844288873</c:v>
                </c:pt>
                <c:pt idx="1398">
                  <c:v>3.9427775467386894</c:v>
                </c:pt>
                <c:pt idx="1399">
                  <c:v>6.0442628733817427</c:v>
                </c:pt>
                <c:pt idx="1400">
                  <c:v>16.551823883723191</c:v>
                </c:pt>
                <c:pt idx="1401">
                  <c:v>12.349505235631117</c:v>
                </c:pt>
                <c:pt idx="1402">
                  <c:v>19.706176199147617</c:v>
                </c:pt>
                <c:pt idx="1403">
                  <c:v>10.248016605075124</c:v>
                </c:pt>
                <c:pt idx="1404">
                  <c:v>10.248930347830456</c:v>
                </c:pt>
                <c:pt idx="1405">
                  <c:v>7.0961803860432111</c:v>
                </c:pt>
                <c:pt idx="1406">
                  <c:v>10.248491362325158</c:v>
                </c:pt>
                <c:pt idx="1407">
                  <c:v>4.9941793193901765</c:v>
                </c:pt>
                <c:pt idx="1408">
                  <c:v>3.9437318252715676</c:v>
                </c:pt>
                <c:pt idx="1409">
                  <c:v>15.50311867380978</c:v>
                </c:pt>
                <c:pt idx="1410">
                  <c:v>10.249191447118353</c:v>
                </c:pt>
                <c:pt idx="1411">
                  <c:v>10.2490608958115</c:v>
                </c:pt>
                <c:pt idx="1412">
                  <c:v>11.300278815542194</c:v>
                </c:pt>
                <c:pt idx="1413">
                  <c:v>9.1985995322573775</c:v>
                </c:pt>
                <c:pt idx="1414">
                  <c:v>17.607732520020409</c:v>
                </c:pt>
                <c:pt idx="1415">
                  <c:v>17.608711304372939</c:v>
                </c:pt>
                <c:pt idx="1416">
                  <c:v>23.913892894266571</c:v>
                </c:pt>
                <c:pt idx="1417">
                  <c:v>20.76117416555109</c:v>
                </c:pt>
                <c:pt idx="1418">
                  <c:v>19.709690765974642</c:v>
                </c:pt>
                <c:pt idx="1419">
                  <c:v>13.403046085955069</c:v>
                </c:pt>
                <c:pt idx="1420">
                  <c:v>10.250105399399654</c:v>
                </c:pt>
                <c:pt idx="1421">
                  <c:v>7.0970515384721793</c:v>
                </c:pt>
                <c:pt idx="1422">
                  <c:v>18.658164854532547</c:v>
                </c:pt>
                <c:pt idx="1423">
                  <c:v>13.402704615773775</c:v>
                </c:pt>
                <c:pt idx="1424">
                  <c:v>9.2000804507611083</c:v>
                </c:pt>
                <c:pt idx="1425">
                  <c:v>4.9946015542410747</c:v>
                </c:pt>
                <c:pt idx="1426">
                  <c:v>14.453818847722445</c:v>
                </c:pt>
                <c:pt idx="1427">
                  <c:v>14.454187088502239</c:v>
                </c:pt>
                <c:pt idx="1428">
                  <c:v>10.250627731033484</c:v>
                </c:pt>
                <c:pt idx="1429">
                  <c:v>12.351550298470285</c:v>
                </c:pt>
                <c:pt idx="1430">
                  <c:v>18.660304252472326</c:v>
                </c:pt>
                <c:pt idx="1431">
                  <c:v>7.0980461564734929</c:v>
                </c:pt>
                <c:pt idx="1432">
                  <c:v>10.251019514695425</c:v>
                </c:pt>
                <c:pt idx="1433">
                  <c:v>13.403729078519577</c:v>
                </c:pt>
                <c:pt idx="1434">
                  <c:v>12.353696208806037</c:v>
                </c:pt>
                <c:pt idx="1435">
                  <c:v>8.1492768791537546</c:v>
                </c:pt>
                <c:pt idx="1436">
                  <c:v>17.60893564202906</c:v>
                </c:pt>
                <c:pt idx="1437">
                  <c:v>20.76381927176541</c:v>
                </c:pt>
                <c:pt idx="1438">
                  <c:v>6.0460338490255525</c:v>
                </c:pt>
                <c:pt idx="1439">
                  <c:v>17.608486972432861</c:v>
                </c:pt>
                <c:pt idx="1440">
                  <c:v>6.0465940756521261</c:v>
                </c:pt>
                <c:pt idx="1441">
                  <c:v>6.0461599105924728</c:v>
                </c:pt>
                <c:pt idx="1442">
                  <c:v>13.403558323852796</c:v>
                </c:pt>
                <c:pt idx="1443">
                  <c:v>9.1985995322573775</c:v>
                </c:pt>
                <c:pt idx="1444">
                  <c:v>15.503513617476001</c:v>
                </c:pt>
                <c:pt idx="1445">
                  <c:v>12.350863874940815</c:v>
                </c:pt>
                <c:pt idx="1446">
                  <c:v>17.606019698288581</c:v>
                </c:pt>
                <c:pt idx="1447">
                  <c:v>19.705583183534799</c:v>
                </c:pt>
                <c:pt idx="1448">
                  <c:v>11.299127385453874</c:v>
                </c:pt>
                <c:pt idx="1449">
                  <c:v>-2.3616483565436917</c:v>
                </c:pt>
                <c:pt idx="1450">
                  <c:v>16.551900302438519</c:v>
                </c:pt>
                <c:pt idx="1451">
                  <c:v>20.753602934277467</c:v>
                </c:pt>
                <c:pt idx="1452">
                  <c:v>16.549926995639947</c:v>
                </c:pt>
                <c:pt idx="1453">
                  <c:v>16.551613096907907</c:v>
                </c:pt>
                <c:pt idx="1454">
                  <c:v>7.0948248251783612</c:v>
                </c:pt>
                <c:pt idx="1455">
                  <c:v>24.960578990058099</c:v>
                </c:pt>
                <c:pt idx="1456">
                  <c:v>21.809190508490659</c:v>
                </c:pt>
                <c:pt idx="1457">
                  <c:v>12.35117851456671</c:v>
                </c:pt>
                <c:pt idx="1458">
                  <c:v>19.70667820338145</c:v>
                </c:pt>
                <c:pt idx="1459">
                  <c:v>4.9948098391085543</c:v>
                </c:pt>
                <c:pt idx="1460">
                  <c:v>9.1994198313391884</c:v>
                </c:pt>
                <c:pt idx="1461">
                  <c:v>16.559761006723583</c:v>
                </c:pt>
                <c:pt idx="1462">
                  <c:v>10.252278152788399</c:v>
                </c:pt>
                <c:pt idx="1463">
                  <c:v>0.79095889328389102</c:v>
                </c:pt>
                <c:pt idx="1464">
                  <c:v>0.79100928695430084</c:v>
                </c:pt>
                <c:pt idx="1465">
                  <c:v>9.2026170523024486</c:v>
                </c:pt>
                <c:pt idx="1466">
                  <c:v>1.8429031014160111</c:v>
                </c:pt>
                <c:pt idx="1467">
                  <c:v>7.1015172882698376</c:v>
                </c:pt>
                <c:pt idx="1468">
                  <c:v>2.8947864067304767</c:v>
                </c:pt>
                <c:pt idx="1469">
                  <c:v>6.0510933489079939</c:v>
                </c:pt>
                <c:pt idx="1470">
                  <c:v>-2.3647583661159293</c:v>
                </c:pt>
                <c:pt idx="1471">
                  <c:v>9.2079401578761075</c:v>
                </c:pt>
                <c:pt idx="1472">
                  <c:v>10.262560138449942</c:v>
                </c:pt>
                <c:pt idx="1473">
                  <c:v>14.471263419235068</c:v>
                </c:pt>
                <c:pt idx="1474">
                  <c:v>23.943367925381292</c:v>
                </c:pt>
                <c:pt idx="1475">
                  <c:v>10.264833724394972</c:v>
                </c:pt>
                <c:pt idx="1476">
                  <c:v>14.47680216413284</c:v>
                </c:pt>
                <c:pt idx="1477">
                  <c:v>16.584349255720966</c:v>
                </c:pt>
                <c:pt idx="1478">
                  <c:v>-0.26073856509034266</c:v>
                </c:pt>
                <c:pt idx="1479">
                  <c:v>-0.26076518668618615</c:v>
                </c:pt>
                <c:pt idx="1480">
                  <c:v>11.324459877732924</c:v>
                </c:pt>
                <c:pt idx="1481">
                  <c:v>10.271254159070685</c:v>
                </c:pt>
                <c:pt idx="1482">
                  <c:v>9.2189464551271119</c:v>
                </c:pt>
                <c:pt idx="1483">
                  <c:v>7.1132714029468662</c:v>
                </c:pt>
                <c:pt idx="1484">
                  <c:v>8.1675148847511441</c:v>
                </c:pt>
                <c:pt idx="1485">
                  <c:v>2.8999987079429839</c:v>
                </c:pt>
                <c:pt idx="1486">
                  <c:v>3.9539377643175482</c:v>
                </c:pt>
                <c:pt idx="1487">
                  <c:v>10.278290409836906</c:v>
                </c:pt>
                <c:pt idx="1488">
                  <c:v>9.2252317329244313</c:v>
                </c:pt>
                <c:pt idx="1489">
                  <c:v>14.496406398245441</c:v>
                </c:pt>
                <c:pt idx="1490">
                  <c:v>5.010278054479226</c:v>
                </c:pt>
                <c:pt idx="1491">
                  <c:v>1.8475807156882982</c:v>
                </c:pt>
                <c:pt idx="1492">
                  <c:v>9.2281789406495722</c:v>
                </c:pt>
                <c:pt idx="1493">
                  <c:v>13.448145495970463</c:v>
                </c:pt>
                <c:pt idx="1494">
                  <c:v>-0.26113302716478781</c:v>
                </c:pt>
                <c:pt idx="1495">
                  <c:v>6.0681622737050676</c:v>
                </c:pt>
                <c:pt idx="1496">
                  <c:v>2.9035072947017224</c:v>
                </c:pt>
                <c:pt idx="1497">
                  <c:v>10.289593466947835</c:v>
                </c:pt>
                <c:pt idx="1498">
                  <c:v>12.401351688289155</c:v>
                </c:pt>
                <c:pt idx="1499">
                  <c:v>11.3480172068183</c:v>
                </c:pt>
                <c:pt idx="1500">
                  <c:v>10.292883904624338</c:v>
                </c:pt>
                <c:pt idx="1501">
                  <c:v>11.34990450227148</c:v>
                </c:pt>
                <c:pt idx="1502">
                  <c:v>5.0170493260965747</c:v>
                </c:pt>
                <c:pt idx="1503">
                  <c:v>13.464666136407761</c:v>
                </c:pt>
                <c:pt idx="1504">
                  <c:v>8.1859108947806583</c:v>
                </c:pt>
                <c:pt idx="1505">
                  <c:v>6.074375117580523</c:v>
                </c:pt>
                <c:pt idx="1506">
                  <c:v>6.0750263269794758</c:v>
                </c:pt>
                <c:pt idx="1507">
                  <c:v>1.8510577021334818</c:v>
                </c:pt>
                <c:pt idx="1508">
                  <c:v>2.9075592016386484</c:v>
                </c:pt>
                <c:pt idx="1509">
                  <c:v>-0.2616333577177431</c:v>
                </c:pt>
                <c:pt idx="1510">
                  <c:v>1.8516176721582249</c:v>
                </c:pt>
                <c:pt idx="1511">
                  <c:v>14.532423698535643</c:v>
                </c:pt>
                <c:pt idx="1512">
                  <c:v>9.2495282873403131</c:v>
                </c:pt>
                <c:pt idx="1513">
                  <c:v>-1.318770485570153</c:v>
                </c:pt>
                <c:pt idx="1514">
                  <c:v>-3.4326452028337546</c:v>
                </c:pt>
                <c:pt idx="1515">
                  <c:v>9.2522090076761945</c:v>
                </c:pt>
                <c:pt idx="1516">
                  <c:v>-3.4332882860461376</c:v>
                </c:pt>
                <c:pt idx="1517">
                  <c:v>8.1961900904508465</c:v>
                </c:pt>
                <c:pt idx="1518">
                  <c:v>3.9673962236281444</c:v>
                </c:pt>
                <c:pt idx="1519">
                  <c:v>-9.77892758288829</c:v>
                </c:pt>
                <c:pt idx="1520">
                  <c:v>2.910861874407924</c:v>
                </c:pt>
                <c:pt idx="1521">
                  <c:v>0.79576351364410081</c:v>
                </c:pt>
                <c:pt idx="1522">
                  <c:v>2.9111372314467179</c:v>
                </c:pt>
                <c:pt idx="1523">
                  <c:v>6.0850925656160086</c:v>
                </c:pt>
                <c:pt idx="1524">
                  <c:v>5.0274054287864418</c:v>
                </c:pt>
                <c:pt idx="1525">
                  <c:v>13.491944913265129</c:v>
                </c:pt>
                <c:pt idx="1526">
                  <c:v>-3.4363534879436828</c:v>
                </c:pt>
                <c:pt idx="1527">
                  <c:v>-0.26200576327673247</c:v>
                </c:pt>
                <c:pt idx="1528">
                  <c:v>6.087638280972282</c:v>
                </c:pt>
                <c:pt idx="1529">
                  <c:v>8.2041795019566663</c:v>
                </c:pt>
                <c:pt idx="1530">
                  <c:v>7.1463579166225664</c:v>
                </c:pt>
                <c:pt idx="1531">
                  <c:v>12.439312214466757</c:v>
                </c:pt>
                <c:pt idx="1532">
                  <c:v>16.674268071376417</c:v>
                </c:pt>
                <c:pt idx="1533">
                  <c:v>0.79657012040303599</c:v>
                </c:pt>
                <c:pt idx="1534">
                  <c:v>6.0898550224295294</c:v>
                </c:pt>
                <c:pt idx="1535">
                  <c:v>16.677181567012813</c:v>
                </c:pt>
                <c:pt idx="1536">
                  <c:v>-6.615694386725659</c:v>
                </c:pt>
                <c:pt idx="1537">
                  <c:v>-5.5573519223532974</c:v>
                </c:pt>
                <c:pt idx="1538">
                  <c:v>2.9151069444740259</c:v>
                </c:pt>
                <c:pt idx="1539">
                  <c:v>-4.4986544814152776</c:v>
                </c:pt>
                <c:pt idx="1540">
                  <c:v>-1.3214684975352859</c:v>
                </c:pt>
                <c:pt idx="1541">
                  <c:v>9.2701878072755814</c:v>
                </c:pt>
                <c:pt idx="1542">
                  <c:v>5.0337053174053752</c:v>
                </c:pt>
                <c:pt idx="1543">
                  <c:v>7.1531475438543621</c:v>
                </c:pt>
                <c:pt idx="1544">
                  <c:v>3.9756806452296609</c:v>
                </c:pt>
                <c:pt idx="1545">
                  <c:v>0.79718776205261954</c:v>
                </c:pt>
                <c:pt idx="1546">
                  <c:v>8.2151619669693616</c:v>
                </c:pt>
                <c:pt idx="1547">
                  <c:v>-5.5611347644570808</c:v>
                </c:pt>
                <c:pt idx="1548">
                  <c:v>-2.3819751734656585</c:v>
                </c:pt>
                <c:pt idx="1549">
                  <c:v>0.79737836401664308</c:v>
                </c:pt>
                <c:pt idx="1550">
                  <c:v>-3.4420032072446407</c:v>
                </c:pt>
                <c:pt idx="1551">
                  <c:v>3.9772952092994847</c:v>
                </c:pt>
                <c:pt idx="1552">
                  <c:v>2.917466081467126</c:v>
                </c:pt>
                <c:pt idx="1553">
                  <c:v>9.2772413169762071</c:v>
                </c:pt>
                <c:pt idx="1554">
                  <c:v>3.9774798792288784</c:v>
                </c:pt>
                <c:pt idx="1555">
                  <c:v>-2.3822623143106565</c:v>
                </c:pt>
                <c:pt idx="1556">
                  <c:v>2.9175785165712371</c:v>
                </c:pt>
                <c:pt idx="1557">
                  <c:v>11.400107699593585</c:v>
                </c:pt>
                <c:pt idx="1558">
                  <c:v>10.339120722717754</c:v>
                </c:pt>
                <c:pt idx="1559">
                  <c:v>3.9788284765351438</c:v>
                </c:pt>
                <c:pt idx="1560">
                  <c:v>6.098980200238616</c:v>
                </c:pt>
                <c:pt idx="1561">
                  <c:v>3.9787773485815512</c:v>
                </c:pt>
                <c:pt idx="1562">
                  <c:v>7.1603390354555891</c:v>
                </c:pt>
                <c:pt idx="1563">
                  <c:v>1.8579224890975758</c:v>
                </c:pt>
                <c:pt idx="1564">
                  <c:v>3.9789307363844468</c:v>
                </c:pt>
                <c:pt idx="1565">
                  <c:v>0.79776143319559167</c:v>
                </c:pt>
                <c:pt idx="1566">
                  <c:v>8.2202051433406851</c:v>
                </c:pt>
                <c:pt idx="1567">
                  <c:v>13.522675054538517</c:v>
                </c:pt>
                <c:pt idx="1568">
                  <c:v>1.8580896135456373</c:v>
                </c:pt>
                <c:pt idx="1569">
                  <c:v>-4.5042846394320213</c:v>
                </c:pt>
                <c:pt idx="1570">
                  <c:v>8.2213912535049971</c:v>
                </c:pt>
                <c:pt idx="1571">
                  <c:v>6.1005479204180961</c:v>
                </c:pt>
                <c:pt idx="1572">
                  <c:v>3.9795641937951074</c:v>
                </c:pt>
                <c:pt idx="1573">
                  <c:v>6.1008919062105393</c:v>
                </c:pt>
                <c:pt idx="1574">
                  <c:v>-2.3835976055351811</c:v>
                </c:pt>
                <c:pt idx="1575">
                  <c:v>9.2824878161015345</c:v>
                </c:pt>
                <c:pt idx="1576">
                  <c:v>10.344119646819498</c:v>
                </c:pt>
                <c:pt idx="1577">
                  <c:v>9.2831305761629519</c:v>
                </c:pt>
                <c:pt idx="1578">
                  <c:v>6.1022429395891589</c:v>
                </c:pt>
                <c:pt idx="1579">
                  <c:v>13.527996903353902</c:v>
                </c:pt>
                <c:pt idx="1580">
                  <c:v>3.9803117589948052</c:v>
                </c:pt>
                <c:pt idx="1581">
                  <c:v>6.1023998378212205</c:v>
                </c:pt>
                <c:pt idx="1582">
                  <c:v>7.1635047053132324</c:v>
                </c:pt>
                <c:pt idx="1583">
                  <c:v>-1.3236877911415494</c:v>
                </c:pt>
                <c:pt idx="1584">
                  <c:v>7.163412604557176</c:v>
                </c:pt>
                <c:pt idx="1585">
                  <c:v>-5.5672123510826736</c:v>
                </c:pt>
                <c:pt idx="1586">
                  <c:v>2.9197915027829451</c:v>
                </c:pt>
                <c:pt idx="1587">
                  <c:v>-7.6895082081402544</c:v>
                </c:pt>
                <c:pt idx="1588">
                  <c:v>3.9812329734479182</c:v>
                </c:pt>
                <c:pt idx="1589">
                  <c:v>-9.8129112554302953</c:v>
                </c:pt>
                <c:pt idx="1590">
                  <c:v>-0.26278155245798468</c:v>
                </c:pt>
                <c:pt idx="1591">
                  <c:v>-3.4463413459646106</c:v>
                </c:pt>
                <c:pt idx="1592">
                  <c:v>-4.5084917799391206</c:v>
                </c:pt>
                <c:pt idx="1593">
                  <c:v>1.8600788316515446</c:v>
                </c:pt>
                <c:pt idx="1594">
                  <c:v>-5.5705069409908168</c:v>
                </c:pt>
                <c:pt idx="1595">
                  <c:v>9.2917564587831389</c:v>
                </c:pt>
                <c:pt idx="1596">
                  <c:v>-3.4473881514894651</c:v>
                </c:pt>
                <c:pt idx="1597">
                  <c:v>2.9218491677374065</c:v>
                </c:pt>
                <c:pt idx="1598">
                  <c:v>-8.7565132712655842</c:v>
                </c:pt>
                <c:pt idx="1599">
                  <c:v>0.7988107243521253</c:v>
                </c:pt>
                <c:pt idx="1600">
                  <c:v>8.2305940665959483</c:v>
                </c:pt>
                <c:pt idx="1601">
                  <c:v>7.1697934133449239</c:v>
                </c:pt>
                <c:pt idx="1602">
                  <c:v>0.79894837006115127</c:v>
                </c:pt>
                <c:pt idx="1603">
                  <c:v>-5.5722711391992323</c:v>
                </c:pt>
                <c:pt idx="1604">
                  <c:v>-3.4492517724381035</c:v>
                </c:pt>
                <c:pt idx="1605">
                  <c:v>-2.3870146973670821</c:v>
                </c:pt>
                <c:pt idx="1606">
                  <c:v>-1.3250952512848524</c:v>
                </c:pt>
                <c:pt idx="1607">
                  <c:v>-0.26301832916316514</c:v>
                </c:pt>
                <c:pt idx="1608">
                  <c:v>7.1721165250087342</c:v>
                </c:pt>
                <c:pt idx="1609">
                  <c:v>-3.4497672392673242</c:v>
                </c:pt>
                <c:pt idx="1610">
                  <c:v>0.79938043422913863</c:v>
                </c:pt>
                <c:pt idx="1611">
                  <c:v>7.1740397728579071</c:v>
                </c:pt>
                <c:pt idx="1612">
                  <c:v>10.361700814328</c:v>
                </c:pt>
                <c:pt idx="1613">
                  <c:v>6.1123315611467195</c:v>
                </c:pt>
                <c:pt idx="1614">
                  <c:v>-2.3885023121324918</c:v>
                </c:pt>
                <c:pt idx="1615">
                  <c:v>-4.5145664547729218</c:v>
                </c:pt>
                <c:pt idx="1616">
                  <c:v>-5.5780136025973954</c:v>
                </c:pt>
                <c:pt idx="1617">
                  <c:v>-1.3263414437733712</c:v>
                </c:pt>
                <c:pt idx="1618">
                  <c:v>5.0526836319637551</c:v>
                </c:pt>
                <c:pt idx="1619">
                  <c:v>8.2427485691460856</c:v>
                </c:pt>
                <c:pt idx="1620">
                  <c:v>-5.5800262619815877</c:v>
                </c:pt>
                <c:pt idx="1621">
                  <c:v>-4.5174756998140184</c:v>
                </c:pt>
                <c:pt idx="1622">
                  <c:v>-10.899407954886858</c:v>
                </c:pt>
                <c:pt idx="1623">
                  <c:v>0.80031817828331786</c:v>
                </c:pt>
                <c:pt idx="1624">
                  <c:v>2.9279220054915154</c:v>
                </c:pt>
                <c:pt idx="1625">
                  <c:v>-3.4553271472716616</c:v>
                </c:pt>
                <c:pt idx="1626">
                  <c:v>-7.7118190563591602</c:v>
                </c:pt>
                <c:pt idx="1627">
                  <c:v>-0.26352240353920769</c:v>
                </c:pt>
                <c:pt idx="1628">
                  <c:v>10.379877361004665</c:v>
                </c:pt>
                <c:pt idx="1629">
                  <c:v>-1.3281894309231443</c:v>
                </c:pt>
                <c:pt idx="1630">
                  <c:v>2.9302869316435785</c:v>
                </c:pt>
                <c:pt idx="1631">
                  <c:v>-1.3285322160241646</c:v>
                </c:pt>
                <c:pt idx="1632">
                  <c:v>-0.26371080424381771</c:v>
                </c:pt>
                <c:pt idx="1633">
                  <c:v>5.0612004084898601</c:v>
                </c:pt>
                <c:pt idx="1634">
                  <c:v>-5.5906165976713034</c:v>
                </c:pt>
                <c:pt idx="1635">
                  <c:v>-5.5905156456648646</c:v>
                </c:pt>
                <c:pt idx="1636">
                  <c:v>1.8670676365580727</c:v>
                </c:pt>
                <c:pt idx="1637">
                  <c:v>-4.526401326866611</c:v>
                </c:pt>
                <c:pt idx="1638">
                  <c:v>-1.3296028355788401</c:v>
                </c:pt>
                <c:pt idx="1639">
                  <c:v>1.8675016588932576</c:v>
                </c:pt>
                <c:pt idx="1640">
                  <c:v>-1.3296818364211014</c:v>
                </c:pt>
                <c:pt idx="1641">
                  <c:v>-1.3298364146397041</c:v>
                </c:pt>
                <c:pt idx="1642">
                  <c:v>-2.3961307006253278</c:v>
                </c:pt>
                <c:pt idx="1643">
                  <c:v>-9.8614301101693584</c:v>
                </c:pt>
                <c:pt idx="1644">
                  <c:v>-5.5966139503952794</c:v>
                </c:pt>
                <c:pt idx="1645">
                  <c:v>-4.5313166851779467</c:v>
                </c:pt>
                <c:pt idx="1646">
                  <c:v>-8.7992633734376486</c:v>
                </c:pt>
                <c:pt idx="1647">
                  <c:v>-4.5325121939225017</c:v>
                </c:pt>
                <c:pt idx="1648">
                  <c:v>5.0723555773948208</c:v>
                </c:pt>
                <c:pt idx="1649">
                  <c:v>2.9379816545256787</c:v>
                </c:pt>
                <c:pt idx="1650">
                  <c:v>1.8708842888193182</c:v>
                </c:pt>
                <c:pt idx="1651">
                  <c:v>-9.8740624995501705</c:v>
                </c:pt>
                <c:pt idx="1652">
                  <c:v>-5.6044801770777077</c:v>
                </c:pt>
                <c:pt idx="1653">
                  <c:v>-7.7411271351872548</c:v>
                </c:pt>
                <c:pt idx="1654">
                  <c:v>-4.5378283776775552</c:v>
                </c:pt>
                <c:pt idx="1655">
                  <c:v>-0.26458357674039235</c:v>
                </c:pt>
                <c:pt idx="1656">
                  <c:v>-5.6078914357003438</c:v>
                </c:pt>
                <c:pt idx="1657">
                  <c:v>-8.815904467382234</c:v>
                </c:pt>
                <c:pt idx="1658">
                  <c:v>-3.4721865449822129</c:v>
                </c:pt>
                <c:pt idx="1659">
                  <c:v>0.80437871991728704</c:v>
                </c:pt>
                <c:pt idx="1660">
                  <c:v>-6.6819091478983124</c:v>
                </c:pt>
                <c:pt idx="1661">
                  <c:v>-3.4730148542745685</c:v>
                </c:pt>
                <c:pt idx="1662">
                  <c:v>-0.26479958292604755</c:v>
                </c:pt>
                <c:pt idx="1663">
                  <c:v>7.2211221104714447</c:v>
                </c:pt>
                <c:pt idx="1664">
                  <c:v>-3.4731314923338878</c:v>
                </c:pt>
                <c:pt idx="1665">
                  <c:v>-4.5436760170602426</c:v>
                </c:pt>
                <c:pt idx="1666">
                  <c:v>-5.6127614792019429</c:v>
                </c:pt>
                <c:pt idx="1667">
                  <c:v>-3.47276320131706</c:v>
                </c:pt>
                <c:pt idx="1668">
                  <c:v>-16.304975821781571</c:v>
                </c:pt>
                <c:pt idx="1669">
                  <c:v>-21.650298431859664</c:v>
                </c:pt>
                <c:pt idx="1670">
                  <c:v>-4.5427097234097085</c:v>
                </c:pt>
                <c:pt idx="1671">
                  <c:v>-6.6819957516070527</c:v>
                </c:pt>
                <c:pt idx="1672">
                  <c:v>4.0128620016065959</c:v>
                </c:pt>
                <c:pt idx="1673">
                  <c:v>-0.26486479688961934</c:v>
                </c:pt>
                <c:pt idx="1674">
                  <c:v>-2.4041751598514955</c:v>
                </c:pt>
                <c:pt idx="1675">
                  <c:v>-13.103393105344754</c:v>
                </c:pt>
                <c:pt idx="1676">
                  <c:v>-5.6152360813038511</c:v>
                </c:pt>
                <c:pt idx="1677">
                  <c:v>-5.6158186577689904</c:v>
                </c:pt>
                <c:pt idx="1678">
                  <c:v>-6.6858952433567911</c:v>
                </c:pt>
                <c:pt idx="1679">
                  <c:v>4.0167449034621336</c:v>
                </c:pt>
                <c:pt idx="1680">
                  <c:v>-3.4782436690795713</c:v>
                </c:pt>
                <c:pt idx="1681">
                  <c:v>6.1583735360443379</c:v>
                </c:pt>
                <c:pt idx="1682">
                  <c:v>-13.115536336638698</c:v>
                </c:pt>
                <c:pt idx="1683">
                  <c:v>-10.974178098377473</c:v>
                </c:pt>
                <c:pt idx="1684">
                  <c:v>-2.4070769065695492</c:v>
                </c:pt>
                <c:pt idx="1685">
                  <c:v>-20.611469906806121</c:v>
                </c:pt>
                <c:pt idx="1686">
                  <c:v>-7.7613792847965675</c:v>
                </c:pt>
                <c:pt idx="1687">
                  <c:v>-2.406871120807033</c:v>
                </c:pt>
                <c:pt idx="1688">
                  <c:v>-2.4066084092217714</c:v>
                </c:pt>
                <c:pt idx="1689">
                  <c:v>-8.8330671626464436</c:v>
                </c:pt>
                <c:pt idx="1690">
                  <c:v>-1.3359971392608014</c:v>
                </c:pt>
                <c:pt idx="1691">
                  <c:v>-1.3360491519190301</c:v>
                </c:pt>
                <c:pt idx="1692">
                  <c:v>-7.7624873912801329</c:v>
                </c:pt>
                <c:pt idx="1693">
                  <c:v>-1.3362225566994161</c:v>
                </c:pt>
                <c:pt idx="1694">
                  <c:v>0.80601210053842021</c:v>
                </c:pt>
                <c:pt idx="1695">
                  <c:v>9.3738830052013622</c:v>
                </c:pt>
                <c:pt idx="1696">
                  <c:v>-17.408969748771259</c:v>
                </c:pt>
                <c:pt idx="1697">
                  <c:v>-10.980221889808366</c:v>
                </c:pt>
                <c:pt idx="1698">
                  <c:v>-13.120474222753471</c:v>
                </c:pt>
                <c:pt idx="1699">
                  <c:v>2.9476441537179934</c:v>
                </c:pt>
                <c:pt idx="1700">
                  <c:v>1.8766629694944161</c:v>
                </c:pt>
                <c:pt idx="1701">
                  <c:v>-3.4775666430744043</c:v>
                </c:pt>
                <c:pt idx="1702">
                  <c:v>-13.115125812216826</c:v>
                </c:pt>
                <c:pt idx="1703">
                  <c:v>-2.4069519561091592</c:v>
                </c:pt>
                <c:pt idx="1704">
                  <c:v>-0.26530497156927646</c:v>
                </c:pt>
                <c:pt idx="1705">
                  <c:v>-4.5494313654172194</c:v>
                </c:pt>
                <c:pt idx="1706">
                  <c:v>8.3064301298633723</c:v>
                </c:pt>
                <c:pt idx="1707">
                  <c:v>-7.7648053639636094</c:v>
                </c:pt>
                <c:pt idx="1708">
                  <c:v>-18.48102655276978</c:v>
                </c:pt>
                <c:pt idx="1709">
                  <c:v>-0.26531530571083695</c:v>
                </c:pt>
                <c:pt idx="1710">
                  <c:v>-20.61601801028754</c:v>
                </c:pt>
                <c:pt idx="1711">
                  <c:v>-9.9041784606579633</c:v>
                </c:pt>
                <c:pt idx="1712">
                  <c:v>-14.188273288355981</c:v>
                </c:pt>
                <c:pt idx="1713">
                  <c:v>-3.4777922891230348</c:v>
                </c:pt>
                <c:pt idx="1714">
                  <c:v>7.2307357269413544</c:v>
                </c:pt>
                <c:pt idx="1715">
                  <c:v>-8.8331818048502697</c:v>
                </c:pt>
                <c:pt idx="1716">
                  <c:v>-7.759969424927263</c:v>
                </c:pt>
                <c:pt idx="1717">
                  <c:v>-8.8375404147707251</c:v>
                </c:pt>
                <c:pt idx="1718">
                  <c:v>-8.8322647505341294</c:v>
                </c:pt>
                <c:pt idx="1719">
                  <c:v>-5.619754212989541</c:v>
                </c:pt>
                <c:pt idx="1720">
                  <c:v>-8.8363929951819422</c:v>
                </c:pt>
                <c:pt idx="1721">
                  <c:v>-9.9068786183626134</c:v>
                </c:pt>
                <c:pt idx="1722">
                  <c:v>-1.3367430412186321</c:v>
                </c:pt>
                <c:pt idx="1723">
                  <c:v>-9.9076503624319727</c:v>
                </c:pt>
                <c:pt idx="1724">
                  <c:v>-7.7646037461677251</c:v>
                </c:pt>
                <c:pt idx="1725">
                  <c:v>-5.6208484018939391</c:v>
                </c:pt>
                <c:pt idx="1726">
                  <c:v>-7.7624873912801329</c:v>
                </c:pt>
                <c:pt idx="1727">
                  <c:v>-3.4781082427903964</c:v>
                </c:pt>
                <c:pt idx="1728">
                  <c:v>1.8769309145726767</c:v>
                </c:pt>
                <c:pt idx="1729">
                  <c:v>6.1614111159611307</c:v>
                </c:pt>
                <c:pt idx="1730">
                  <c:v>-9.9052069185918583</c:v>
                </c:pt>
                <c:pt idx="1731">
                  <c:v>-9.9054640664499196</c:v>
                </c:pt>
                <c:pt idx="1732">
                  <c:v>-4.5491014426854308</c:v>
                </c:pt>
                <c:pt idx="1733">
                  <c:v>-10.976742225246952</c:v>
                </c:pt>
                <c:pt idx="1734">
                  <c:v>-7.760573587861793</c:v>
                </c:pt>
                <c:pt idx="1735">
                  <c:v>-3.4772056702941807</c:v>
                </c:pt>
                <c:pt idx="1736">
                  <c:v>-0.26516381894107655</c:v>
                </c:pt>
                <c:pt idx="1737">
                  <c:v>-8.8317590808650515</c:v>
                </c:pt>
                <c:pt idx="1738">
                  <c:v>-14.18890170093548</c:v>
                </c:pt>
                <c:pt idx="1739">
                  <c:v>-10.973038870919945</c:v>
                </c:pt>
                <c:pt idx="1740">
                  <c:v>-1.3360562968792939</c:v>
                </c:pt>
                <c:pt idx="1741">
                  <c:v>-6.6914490332430256</c:v>
                </c:pt>
                <c:pt idx="1742">
                  <c:v>-14.189638394472736</c:v>
                </c:pt>
                <c:pt idx="1743">
                  <c:v>-10.979450103851967</c:v>
                </c:pt>
                <c:pt idx="1744">
                  <c:v>-8.8346724243458699</c:v>
                </c:pt>
                <c:pt idx="1745">
                  <c:v>-6.6942293896595704</c:v>
                </c:pt>
                <c:pt idx="1746">
                  <c:v>-3.4784242538710712</c:v>
                </c:pt>
                <c:pt idx="1747">
                  <c:v>-13.118871094059383</c:v>
                </c:pt>
                <c:pt idx="1748">
                  <c:v>-9.9053354908519644</c:v>
                </c:pt>
                <c:pt idx="1749">
                  <c:v>-13.112913696126332</c:v>
                </c:pt>
                <c:pt idx="1750">
                  <c:v>-4.5479556188993087</c:v>
                </c:pt>
                <c:pt idx="1751">
                  <c:v>0.80580901421334872</c:v>
                </c:pt>
                <c:pt idx="1752">
                  <c:v>-0.26518446604076568</c:v>
                </c:pt>
                <c:pt idx="1753">
                  <c:v>-13.121496318614813</c:v>
                </c:pt>
                <c:pt idx="1754">
                  <c:v>-8.8347871082223453</c:v>
                </c:pt>
                <c:pt idx="1755">
                  <c:v>-15.257577544958938</c:v>
                </c:pt>
                <c:pt idx="1756">
                  <c:v>-6.6914490332430256</c:v>
                </c:pt>
                <c:pt idx="1757">
                  <c:v>-9.9051314004079245</c:v>
                </c:pt>
                <c:pt idx="1758">
                  <c:v>-9.9049497840846712</c:v>
                </c:pt>
                <c:pt idx="1759">
                  <c:v>-13.119892905835691</c:v>
                </c:pt>
                <c:pt idx="1760">
                  <c:v>-7.7615215235750261</c:v>
                </c:pt>
                <c:pt idx="1761">
                  <c:v>-13.116147040623462</c:v>
                </c:pt>
                <c:pt idx="1762">
                  <c:v>-2.4069831925080916</c:v>
                </c:pt>
                <c:pt idx="1763">
                  <c:v>-5.6206295300275047</c:v>
                </c:pt>
                <c:pt idx="1764">
                  <c:v>4.0177351609348628</c:v>
                </c:pt>
                <c:pt idx="1765">
                  <c:v>-4.547778593652378</c:v>
                </c:pt>
                <c:pt idx="1766">
                  <c:v>-16.323167201360114</c:v>
                </c:pt>
                <c:pt idx="1767">
                  <c:v>-6.6878900750482204</c:v>
                </c:pt>
                <c:pt idx="1768">
                  <c:v>-13.109681945380785</c:v>
                </c:pt>
                <c:pt idx="1769">
                  <c:v>-16.32007831940269</c:v>
                </c:pt>
                <c:pt idx="1770">
                  <c:v>-10.968057530559081</c:v>
                </c:pt>
                <c:pt idx="1771">
                  <c:v>-1.3353386626101067</c:v>
                </c:pt>
                <c:pt idx="1772">
                  <c:v>-5.6167656023906449</c:v>
                </c:pt>
                <c:pt idx="1773">
                  <c:v>-10.96948030910473</c:v>
                </c:pt>
                <c:pt idx="1774">
                  <c:v>-13.111552764786083</c:v>
                </c:pt>
                <c:pt idx="1775">
                  <c:v>-6.6883595785626815</c:v>
                </c:pt>
                <c:pt idx="1776">
                  <c:v>-6.6886709854334851</c:v>
                </c:pt>
                <c:pt idx="1777">
                  <c:v>1.8761516503590363</c:v>
                </c:pt>
                <c:pt idx="1778">
                  <c:v>-15.255597764048177</c:v>
                </c:pt>
                <c:pt idx="1779">
                  <c:v>-10.970761125435581</c:v>
                </c:pt>
                <c:pt idx="1780">
                  <c:v>-14.182350579361575</c:v>
                </c:pt>
                <c:pt idx="1781">
                  <c:v>-9.8985257573999625</c:v>
                </c:pt>
                <c:pt idx="1782">
                  <c:v>-7.757151241242676</c:v>
                </c:pt>
                <c:pt idx="1783">
                  <c:v>-9.898782558472913</c:v>
                </c:pt>
                <c:pt idx="1784">
                  <c:v>-8.8280258500260516</c:v>
                </c:pt>
                <c:pt idx="1785">
                  <c:v>-2.4057967790217587</c:v>
                </c:pt>
                <c:pt idx="1786">
                  <c:v>-5.6173484962887752</c:v>
                </c:pt>
                <c:pt idx="1787">
                  <c:v>0.80531775648034709</c:v>
                </c:pt>
                <c:pt idx="1788">
                  <c:v>-13.111042488360132</c:v>
                </c:pt>
                <c:pt idx="1789">
                  <c:v>-2.405765573408178</c:v>
                </c:pt>
                <c:pt idx="1790">
                  <c:v>-4.5463281400353726</c:v>
                </c:pt>
                <c:pt idx="1791">
                  <c:v>-12.038828069963524</c:v>
                </c:pt>
                <c:pt idx="1792">
                  <c:v>-5.6166198978171824</c:v>
                </c:pt>
                <c:pt idx="1793">
                  <c:v>-7.757251855412191</c:v>
                </c:pt>
                <c:pt idx="1794">
                  <c:v>1.8762733677361194</c:v>
                </c:pt>
                <c:pt idx="1795">
                  <c:v>-2.4057159825152095</c:v>
                </c:pt>
                <c:pt idx="1796">
                  <c:v>-15.247288291663761</c:v>
                </c:pt>
                <c:pt idx="1797">
                  <c:v>-0.26502625373190375</c:v>
                </c:pt>
                <c:pt idx="1798">
                  <c:v>-20.599440490098733</c:v>
                </c:pt>
                <c:pt idx="1799">
                  <c:v>17.928238790919526</c:v>
                </c:pt>
                <c:pt idx="1800">
                  <c:v>-6.6860686597401324</c:v>
                </c:pt>
                <c:pt idx="1801">
                  <c:v>-43.072092487790812</c:v>
                </c:pt>
                <c:pt idx="1802">
                  <c:v>-13.106111863153783</c:v>
                </c:pt>
                <c:pt idx="1803">
                  <c:v>-5.6156001774290525</c:v>
                </c:pt>
                <c:pt idx="1804">
                  <c:v>4.0152036833815075</c:v>
                </c:pt>
                <c:pt idx="1805">
                  <c:v>4.0156509761258601</c:v>
                </c:pt>
                <c:pt idx="1806">
                  <c:v>-34.507278512780303</c:v>
                </c:pt>
                <c:pt idx="1807">
                  <c:v>25.418587184343977</c:v>
                </c:pt>
                <c:pt idx="1808">
                  <c:v>-9.8964191627041771</c:v>
                </c:pt>
                <c:pt idx="1809">
                  <c:v>1.8752027965275142</c:v>
                </c:pt>
                <c:pt idx="1810">
                  <c:v>-9.8962151471934661</c:v>
                </c:pt>
                <c:pt idx="1811">
                  <c:v>-4.5454785188890146</c:v>
                </c:pt>
                <c:pt idx="1812">
                  <c:v>-9.8957018247453199</c:v>
                </c:pt>
                <c:pt idx="1813">
                  <c:v>-5.6154115825816104</c:v>
                </c:pt>
                <c:pt idx="1814">
                  <c:v>-6.6858441141779439</c:v>
                </c:pt>
                <c:pt idx="1815">
                  <c:v>1.875470324778838</c:v>
                </c:pt>
                <c:pt idx="1816">
                  <c:v>-5.6160371551099662</c:v>
                </c:pt>
                <c:pt idx="1817">
                  <c:v>-5.6158914883268807</c:v>
                </c:pt>
                <c:pt idx="1818">
                  <c:v>4.0157551340097388</c:v>
                </c:pt>
                <c:pt idx="1819">
                  <c:v>-5.6152659433570191</c:v>
                </c:pt>
                <c:pt idx="1820">
                  <c:v>-17.388516899663749</c:v>
                </c:pt>
                <c:pt idx="1821">
                  <c:v>-9.8960868115887983</c:v>
                </c:pt>
                <c:pt idx="1822">
                  <c:v>4.0158592972970482</c:v>
                </c:pt>
                <c:pt idx="1823">
                  <c:v>-5.6157458291001054</c:v>
                </c:pt>
                <c:pt idx="1824">
                  <c:v>-15.247090557410205</c:v>
                </c:pt>
                <c:pt idx="1825">
                  <c:v>-9.8968568751489556</c:v>
                </c:pt>
                <c:pt idx="1826">
                  <c:v>4.0154640389568792</c:v>
                </c:pt>
                <c:pt idx="1827">
                  <c:v>-6.6859819504239733</c:v>
                </c:pt>
                <c:pt idx="1828">
                  <c:v>-5.6160371551099662</c:v>
                </c:pt>
                <c:pt idx="1829">
                  <c:v>-13.106961706353873</c:v>
                </c:pt>
                <c:pt idx="1830">
                  <c:v>-6.6861553713053565</c:v>
                </c:pt>
                <c:pt idx="1831">
                  <c:v>2.9453505646994085</c:v>
                </c:pt>
                <c:pt idx="1832">
                  <c:v>-5.6152659433570191</c:v>
                </c:pt>
                <c:pt idx="1833">
                  <c:v>-14.1769411431536</c:v>
                </c:pt>
                <c:pt idx="1834">
                  <c:v>-13.10601161889241</c:v>
                </c:pt>
                <c:pt idx="1835">
                  <c:v>-10.966350683411894</c:v>
                </c:pt>
                <c:pt idx="1836">
                  <c:v>-10.966208470128834</c:v>
                </c:pt>
                <c:pt idx="1837">
                  <c:v>-2.405172820524204</c:v>
                </c:pt>
                <c:pt idx="1838">
                  <c:v>2.9454494849534707</c:v>
                </c:pt>
                <c:pt idx="1839">
                  <c:v>-0.26500906811621822</c:v>
                </c:pt>
                <c:pt idx="1840">
                  <c:v>-10.966492900383539</c:v>
                </c:pt>
                <c:pt idx="1841">
                  <c:v>-5.6158186577689904</c:v>
                </c:pt>
                <c:pt idx="1842">
                  <c:v>-7.7563464218367866</c:v>
                </c:pt>
                <c:pt idx="1843">
                  <c:v>-10.966635121043907</c:v>
                </c:pt>
                <c:pt idx="1844">
                  <c:v>-0.26499875781658982</c:v>
                </c:pt>
                <c:pt idx="1845">
                  <c:v>-8.8263085357339399</c:v>
                </c:pt>
                <c:pt idx="1846">
                  <c:v>-9.8958827917680505</c:v>
                </c:pt>
                <c:pt idx="1847">
                  <c:v>-3.4754204227321885</c:v>
                </c:pt>
                <c:pt idx="1848">
                  <c:v>-7.7559853446597824</c:v>
                </c:pt>
                <c:pt idx="1849">
                  <c:v>-8.8265374723683756</c:v>
                </c:pt>
                <c:pt idx="1850">
                  <c:v>-16.317787971397347</c:v>
                </c:pt>
                <c:pt idx="1851">
                  <c:v>-12.036486219630243</c:v>
                </c:pt>
                <c:pt idx="1852">
                  <c:v>-24.87856767811002</c:v>
                </c:pt>
                <c:pt idx="1853">
                  <c:v>-0.26498501199830438</c:v>
                </c:pt>
                <c:pt idx="1854">
                  <c:v>-3.4754019298834513</c:v>
                </c:pt>
                <c:pt idx="1855">
                  <c:v>7.2259534323002006</c:v>
                </c:pt>
                <c:pt idx="1856">
                  <c:v>-15.247486031046076</c:v>
                </c:pt>
                <c:pt idx="1857">
                  <c:v>-0.26497126760597062</c:v>
                </c:pt>
                <c:pt idx="1858">
                  <c:v>-5.615308896751765</c:v>
                </c:pt>
                <c:pt idx="1859">
                  <c:v>1.8752271141237242</c:v>
                </c:pt>
                <c:pt idx="1860">
                  <c:v>-7.7557429168696475</c:v>
                </c:pt>
                <c:pt idx="1861">
                  <c:v>-7.7558434945088841</c:v>
                </c:pt>
                <c:pt idx="1862">
                  <c:v>-0.26498501199830438</c:v>
                </c:pt>
                <c:pt idx="1863">
                  <c:v>-3.4753036999640017</c:v>
                </c:pt>
                <c:pt idx="1864">
                  <c:v>-7.7561452430788762</c:v>
                </c:pt>
                <c:pt idx="1865">
                  <c:v>7.2257107551967517</c:v>
                </c:pt>
                <c:pt idx="1866">
                  <c:v>-14.176573445748703</c:v>
                </c:pt>
                <c:pt idx="1867">
                  <c:v>7.2263282856044295</c:v>
                </c:pt>
                <c:pt idx="1868">
                  <c:v>1.875334371436274</c:v>
                </c:pt>
                <c:pt idx="1869">
                  <c:v>-0.26440852237018864</c:v>
                </c:pt>
                <c:pt idx="1870">
                  <c:v>-20.551693317626849</c:v>
                </c:pt>
                <c:pt idx="1871">
                  <c:v>-1.3320534846059293</c:v>
                </c:pt>
                <c:pt idx="1872">
                  <c:v>-2.3997661324657371</c:v>
                </c:pt>
                <c:pt idx="1873">
                  <c:v>-16.279629933517768</c:v>
                </c:pt>
                <c:pt idx="1874">
                  <c:v>-12.009365817756928</c:v>
                </c:pt>
                <c:pt idx="1875">
                  <c:v>-2.3998157760650201</c:v>
                </c:pt>
                <c:pt idx="1876">
                  <c:v>-7.7386691765662565</c:v>
                </c:pt>
                <c:pt idx="1877">
                  <c:v>-2.399971349642454</c:v>
                </c:pt>
                <c:pt idx="1878">
                  <c:v>1.8710018981439618</c:v>
                </c:pt>
                <c:pt idx="1879">
                  <c:v>-1.3321743778418358</c:v>
                </c:pt>
                <c:pt idx="1880">
                  <c:v>-10.942124471592178</c:v>
                </c:pt>
                <c:pt idx="1881">
                  <c:v>-14.144997855448009</c:v>
                </c:pt>
                <c:pt idx="1882">
                  <c:v>-4.5350841273645974</c:v>
                </c:pt>
                <c:pt idx="1883">
                  <c:v>-5.6029472243427429</c:v>
                </c:pt>
                <c:pt idx="1884">
                  <c:v>-0.2643996248192122</c:v>
                </c:pt>
                <c:pt idx="1885">
                  <c:v>-3.4676343566887069</c:v>
                </c:pt>
                <c:pt idx="1886">
                  <c:v>-10.942550108216983</c:v>
                </c:pt>
                <c:pt idx="1887">
                  <c:v>-7.7388698473778046</c:v>
                </c:pt>
                <c:pt idx="1888">
                  <c:v>2.9390187795770175</c:v>
                </c:pt>
                <c:pt idx="1889">
                  <c:v>-5.6032671904332245</c:v>
                </c:pt>
                <c:pt idx="1890">
                  <c:v>-5.6033398421958225</c:v>
                </c:pt>
                <c:pt idx="1891">
                  <c:v>1.8710942962271842</c:v>
                </c:pt>
                <c:pt idx="1892">
                  <c:v>-3.467679316746231</c:v>
                </c:pt>
                <c:pt idx="1893">
                  <c:v>-2.3997972453273944</c:v>
                </c:pt>
                <c:pt idx="1894">
                  <c:v>-4.5354369286503227</c:v>
                </c:pt>
                <c:pt idx="1895">
                  <c:v>-3.4678142039143012</c:v>
                </c:pt>
                <c:pt idx="1896">
                  <c:v>-2.3999342928721448</c:v>
                </c:pt>
                <c:pt idx="1897">
                  <c:v>-13.077328268108658</c:v>
                </c:pt>
                <c:pt idx="1898">
                  <c:v>-5.6032671904332245</c:v>
                </c:pt>
                <c:pt idx="1899">
                  <c:v>2.93920933293548</c:v>
                </c:pt>
                <c:pt idx="1900">
                  <c:v>2.9391712202870672</c:v>
                </c:pt>
                <c:pt idx="1901">
                  <c:v>-12.009958927991331</c:v>
                </c:pt>
                <c:pt idx="1902">
                  <c:v>-6.6715576590078571</c:v>
                </c:pt>
                <c:pt idx="1903">
                  <c:v>0.80342404915264654</c:v>
                </c:pt>
                <c:pt idx="1904">
                  <c:v>-4.5357547738361603</c:v>
                </c:pt>
                <c:pt idx="1905">
                  <c:v>-5.6033692383947109</c:v>
                </c:pt>
                <c:pt idx="1906">
                  <c:v>-2.3999965302179831</c:v>
                </c:pt>
                <c:pt idx="1907">
                  <c:v>-0.26442501074277086</c:v>
                </c:pt>
                <c:pt idx="1908">
                  <c:v>-5.6045752104756028</c:v>
                </c:pt>
                <c:pt idx="1909">
                  <c:v>-12.011609068655273</c:v>
                </c:pt>
                <c:pt idx="1910">
                  <c:v>-0.2644304805845567</c:v>
                </c:pt>
                <c:pt idx="1911">
                  <c:v>-0.26442705181054466</c:v>
                </c:pt>
                <c:pt idx="1912">
                  <c:v>-8.8068561403959507</c:v>
                </c:pt>
                <c:pt idx="1913">
                  <c:v>-5.6028467993325695</c:v>
                </c:pt>
                <c:pt idx="1914">
                  <c:v>-5.6057679098636237</c:v>
                </c:pt>
                <c:pt idx="1915">
                  <c:v>-1.3323681080396206</c:v>
                </c:pt>
                <c:pt idx="1916">
                  <c:v>-0.26452513031831226</c:v>
                </c:pt>
                <c:pt idx="1917">
                  <c:v>7.2132080789286785</c:v>
                </c:pt>
                <c:pt idx="1918">
                  <c:v>-13.086018345703938</c:v>
                </c:pt>
                <c:pt idx="1919">
                  <c:v>2.9416506000638294</c:v>
                </c:pt>
                <c:pt idx="1920">
                  <c:v>-0.26468929160031862</c:v>
                </c:pt>
                <c:pt idx="1921">
                  <c:v>-14.162958955230243</c:v>
                </c:pt>
                <c:pt idx="1922">
                  <c:v>-10.956672756825746</c:v>
                </c:pt>
                <c:pt idx="1923">
                  <c:v>-1.3338313652629921</c:v>
                </c:pt>
                <c:pt idx="1924">
                  <c:v>-13.094374974404094</c:v>
                </c:pt>
                <c:pt idx="1925">
                  <c:v>-2.4032685303695458</c:v>
                </c:pt>
                <c:pt idx="1926">
                  <c:v>-2.4029946976790297</c:v>
                </c:pt>
                <c:pt idx="1927">
                  <c:v>0.80449660471619977</c:v>
                </c:pt>
                <c:pt idx="1928">
                  <c:v>-2.4032003863157274</c:v>
                </c:pt>
                <c:pt idx="1929">
                  <c:v>-1.3339076980425488</c:v>
                </c:pt>
                <c:pt idx="1930">
                  <c:v>-10.956388252904663</c:v>
                </c:pt>
                <c:pt idx="1931">
                  <c:v>-2.4034869809566461</c:v>
                </c:pt>
                <c:pt idx="1932">
                  <c:v>-4.5424937119935622</c:v>
                </c:pt>
                <c:pt idx="1933">
                  <c:v>-0.26477521071285232</c:v>
                </c:pt>
                <c:pt idx="1934">
                  <c:v>2.9423846458377731</c:v>
                </c:pt>
                <c:pt idx="1935">
                  <c:v>-17.372721767966482</c:v>
                </c:pt>
                <c:pt idx="1936">
                  <c:v>-10.956103763758206</c:v>
                </c:pt>
                <c:pt idx="1937">
                  <c:v>-10.954939674123574</c:v>
                </c:pt>
                <c:pt idx="1938">
                  <c:v>-6.6781580544817762</c:v>
                </c:pt>
                <c:pt idx="1939">
                  <c:v>6.1493799360742587</c:v>
                </c:pt>
                <c:pt idx="1940">
                  <c:v>-1.3334126860019542</c:v>
                </c:pt>
                <c:pt idx="1941">
                  <c:v>2.9412617585971383</c:v>
                </c:pt>
                <c:pt idx="1942">
                  <c:v>-0.26461995516375159</c:v>
                </c:pt>
                <c:pt idx="1943">
                  <c:v>2.9407811456609814</c:v>
                </c:pt>
                <c:pt idx="1944">
                  <c:v>-7.7419436638912531</c:v>
                </c:pt>
                <c:pt idx="1945">
                  <c:v>5.0753436535259135</c:v>
                </c:pt>
                <c:pt idx="1946">
                  <c:v>-2.400582045600657</c:v>
                </c:pt>
                <c:pt idx="1947">
                  <c:v>4.00791325891276</c:v>
                </c:pt>
                <c:pt idx="1948">
                  <c:v>2.9391412765191691</c:v>
                </c:pt>
                <c:pt idx="1949">
                  <c:v>8.277248016565899</c:v>
                </c:pt>
                <c:pt idx="1950">
                  <c:v>-4.5346850751748384</c:v>
                </c:pt>
                <c:pt idx="1951">
                  <c:v>-2.3992750136339049</c:v>
                </c:pt>
                <c:pt idx="1952">
                  <c:v>-16.275539638663485</c:v>
                </c:pt>
                <c:pt idx="1953">
                  <c:v>8.2737077969517827</c:v>
                </c:pt>
                <c:pt idx="1954">
                  <c:v>2.9374651629807946</c:v>
                </c:pt>
                <c:pt idx="1955">
                  <c:v>-4.5323346449280271</c:v>
                </c:pt>
                <c:pt idx="1956">
                  <c:v>-10.932996807797979</c:v>
                </c:pt>
                <c:pt idx="1957">
                  <c:v>1.8692572950157322</c:v>
                </c:pt>
                <c:pt idx="1958">
                  <c:v>2.935562807488358</c:v>
                </c:pt>
                <c:pt idx="1959">
                  <c:v>-17.327455962317089</c:v>
                </c:pt>
                <c:pt idx="1960">
                  <c:v>5.0669055556771383</c:v>
                </c:pt>
                <c:pt idx="1961">
                  <c:v>2.9346125534428684</c:v>
                </c:pt>
                <c:pt idx="1962">
                  <c:v>-7.7261480234308086</c:v>
                </c:pt>
                <c:pt idx="1963">
                  <c:v>-2.3953934453079584</c:v>
                </c:pt>
                <c:pt idx="1964">
                  <c:v>0.80178345345256785</c:v>
                </c:pt>
                <c:pt idx="1965">
                  <c:v>-4.5259772629288237</c:v>
                </c:pt>
                <c:pt idx="1966">
                  <c:v>-0.26379492205559268</c:v>
                </c:pt>
                <c:pt idx="1967">
                  <c:v>0.80140383905303547</c:v>
                </c:pt>
                <c:pt idx="1968">
                  <c:v>10.386128471912544</c:v>
                </c:pt>
                <c:pt idx="1969">
                  <c:v>-9.8459597820714535</c:v>
                </c:pt>
                <c:pt idx="1970">
                  <c:v>1.865829986928681</c:v>
                </c:pt>
                <c:pt idx="1971">
                  <c:v>-2.3934728432723293</c:v>
                </c:pt>
                <c:pt idx="1972">
                  <c:v>11.448654956088573</c:v>
                </c:pt>
                <c:pt idx="1973">
                  <c:v>9.3169739680182531</c:v>
                </c:pt>
                <c:pt idx="1974">
                  <c:v>10.380006286909166</c:v>
                </c:pt>
                <c:pt idx="1975">
                  <c:v>-5.5838055041767358</c:v>
                </c:pt>
                <c:pt idx="1976">
                  <c:v>7.1848551642151852</c:v>
                </c:pt>
                <c:pt idx="1977">
                  <c:v>1.8641376961972664</c:v>
                </c:pt>
                <c:pt idx="1978">
                  <c:v>-8.7732044287595556</c:v>
                </c:pt>
                <c:pt idx="1979">
                  <c:v>8.2486687338204661</c:v>
                </c:pt>
                <c:pt idx="1980">
                  <c:v>-2.3900850482455187</c:v>
                </c:pt>
                <c:pt idx="1981">
                  <c:v>-9.8305792435461612</c:v>
                </c:pt>
                <c:pt idx="1982">
                  <c:v>-7.7011230127346009</c:v>
                </c:pt>
                <c:pt idx="1983">
                  <c:v>16.737721685333327</c:v>
                </c:pt>
                <c:pt idx="1984">
                  <c:v>14.608166495190268</c:v>
                </c:pt>
                <c:pt idx="1985">
                  <c:v>11.421422334355993</c:v>
                </c:pt>
                <c:pt idx="1986">
                  <c:v>8.2287426925446887</c:v>
                </c:pt>
                <c:pt idx="1987">
                  <c:v>13.534763145757436</c:v>
                </c:pt>
                <c:pt idx="1988">
                  <c:v>1.8592137401642754</c:v>
                </c:pt>
                <c:pt idx="1989">
                  <c:v>-0.26263761175026962</c:v>
                </c:pt>
                <c:pt idx="1990">
                  <c:v>12.460080324137767</c:v>
                </c:pt>
                <c:pt idx="1991">
                  <c:v>9.2785157027598437</c:v>
                </c:pt>
                <c:pt idx="1992">
                  <c:v>9.2777529367544354</c:v>
                </c:pt>
                <c:pt idx="1993">
                  <c:v>14.577513811281513</c:v>
                </c:pt>
                <c:pt idx="1994">
                  <c:v>-5.5627716521730903</c:v>
                </c:pt>
                <c:pt idx="1995">
                  <c:v>5.0375791242810886</c:v>
                </c:pt>
                <c:pt idx="1996">
                  <c:v>-0.26249560526589166</c:v>
                </c:pt>
                <c:pt idx="1997">
                  <c:v>-1.3226111680460835</c:v>
                </c:pt>
                <c:pt idx="1998">
                  <c:v>-0.26252602229774985</c:v>
                </c:pt>
                <c:pt idx="1999">
                  <c:v>1.8579063372909788</c:v>
                </c:pt>
                <c:pt idx="2000">
                  <c:v>6.0991933841555035</c:v>
                </c:pt>
                <c:pt idx="2001">
                  <c:v>-4.5042247701361617</c:v>
                </c:pt>
                <c:pt idx="2002">
                  <c:v>10.341692522570474</c:v>
                </c:pt>
                <c:pt idx="2003">
                  <c:v>7.1605204240548703</c:v>
                </c:pt>
                <c:pt idx="2004">
                  <c:v>0.79785342023176198</c:v>
                </c:pt>
                <c:pt idx="2005">
                  <c:v>-0.26257465830416038</c:v>
                </c:pt>
                <c:pt idx="2006">
                  <c:v>10.342706606915764</c:v>
                </c:pt>
                <c:pt idx="2007">
                  <c:v>12.46222834335753</c:v>
                </c:pt>
                <c:pt idx="2008">
                  <c:v>-3.4431945100862618</c:v>
                </c:pt>
                <c:pt idx="2009">
                  <c:v>7.1572377629133506</c:v>
                </c:pt>
                <c:pt idx="2010">
                  <c:v>11.395166896716137</c:v>
                </c:pt>
                <c:pt idx="2011">
                  <c:v>3.9766952440139121</c:v>
                </c:pt>
                <c:pt idx="2012">
                  <c:v>1.8570363106542955</c:v>
                </c:pt>
                <c:pt idx="2013">
                  <c:v>10.343505929905636</c:v>
                </c:pt>
                <c:pt idx="2014">
                  <c:v>7.1586200205250581</c:v>
                </c:pt>
                <c:pt idx="2015">
                  <c:v>13.510730756229457</c:v>
                </c:pt>
                <c:pt idx="2016">
                  <c:v>-1.321668741728955</c:v>
                </c:pt>
                <c:pt idx="2017">
                  <c:v>0.79705275421552446</c:v>
                </c:pt>
                <c:pt idx="2018">
                  <c:v>16.683982845932196</c:v>
                </c:pt>
                <c:pt idx="2019">
                  <c:v>-3.439209074990027</c:v>
                </c:pt>
                <c:pt idx="2020">
                  <c:v>14.562329291609773</c:v>
                </c:pt>
                <c:pt idx="2021">
                  <c:v>9.267254367201355</c:v>
                </c:pt>
                <c:pt idx="2022">
                  <c:v>8.2077282016008137</c:v>
                </c:pt>
                <c:pt idx="2023">
                  <c:v>6.0895183057243205</c:v>
                </c:pt>
                <c:pt idx="2024">
                  <c:v>6.0894400181805368</c:v>
                </c:pt>
                <c:pt idx="2025">
                  <c:v>9.2648716414586989</c:v>
                </c:pt>
                <c:pt idx="2026">
                  <c:v>5.0299383836879485</c:v>
                </c:pt>
                <c:pt idx="2027">
                  <c:v>5.0300923729216969</c:v>
                </c:pt>
                <c:pt idx="2028">
                  <c:v>2.9133371311131331</c:v>
                </c:pt>
                <c:pt idx="2029">
                  <c:v>5.0294212062585784</c:v>
                </c:pt>
                <c:pt idx="2030">
                  <c:v>3.9715520444761854</c:v>
                </c:pt>
                <c:pt idx="2031">
                  <c:v>9.2634425940455252</c:v>
                </c:pt>
                <c:pt idx="2032">
                  <c:v>8.2049851532410862</c:v>
                </c:pt>
                <c:pt idx="2033">
                  <c:v>2.9129163716837145</c:v>
                </c:pt>
                <c:pt idx="2034">
                  <c:v>3.9714304675340477</c:v>
                </c:pt>
                <c:pt idx="2035">
                  <c:v>28.317778356783013</c:v>
                </c:pt>
                <c:pt idx="2036">
                  <c:v>6.0903312412673776</c:v>
                </c:pt>
                <c:pt idx="2037">
                  <c:v>5.0296151353309639</c:v>
                </c:pt>
                <c:pt idx="2038">
                  <c:v>10.31944724641343</c:v>
                </c:pt>
                <c:pt idx="2039">
                  <c:v>10.321171486994935</c:v>
                </c:pt>
                <c:pt idx="2040">
                  <c:v>10.319630386953717</c:v>
                </c:pt>
                <c:pt idx="2041">
                  <c:v>18.777387367196582</c:v>
                </c:pt>
                <c:pt idx="2042">
                  <c:v>5.0262558136812663</c:v>
                </c:pt>
                <c:pt idx="2043">
                  <c:v>6.0824023727322958</c:v>
                </c:pt>
                <c:pt idx="2044">
                  <c:v>12.424785494053502</c:v>
                </c:pt>
                <c:pt idx="2045">
                  <c:v>-2.3766112211657893</c:v>
                </c:pt>
                <c:pt idx="2046">
                  <c:v>6.0810748658273077</c:v>
                </c:pt>
                <c:pt idx="2047">
                  <c:v>16.651213299281778</c:v>
                </c:pt>
                <c:pt idx="2048">
                  <c:v>3.965975976152964</c:v>
                </c:pt>
                <c:pt idx="2049">
                  <c:v>14.533244406939634</c:v>
                </c:pt>
                <c:pt idx="2050">
                  <c:v>17.704041584417247</c:v>
                </c:pt>
                <c:pt idx="2051">
                  <c:v>12.419841987747631</c:v>
                </c:pt>
                <c:pt idx="2052">
                  <c:v>13.478127976256012</c:v>
                </c:pt>
                <c:pt idx="2053">
                  <c:v>15.591350468793276</c:v>
                </c:pt>
                <c:pt idx="2054">
                  <c:v>6.078685052854425</c:v>
                </c:pt>
                <c:pt idx="2055">
                  <c:v>17.703728562113</c:v>
                </c:pt>
                <c:pt idx="2056">
                  <c:v>7.1358350343848036</c:v>
                </c:pt>
                <c:pt idx="2057">
                  <c:v>6.078841082605388</c:v>
                </c:pt>
                <c:pt idx="2058">
                  <c:v>6.0794358041656587</c:v>
                </c:pt>
                <c:pt idx="2059">
                  <c:v>9.2497698792790484</c:v>
                </c:pt>
                <c:pt idx="2060">
                  <c:v>7.1359266180779395</c:v>
                </c:pt>
                <c:pt idx="2061">
                  <c:v>14.53373356060013</c:v>
                </c:pt>
                <c:pt idx="2062">
                  <c:v>7.1347362134014389</c:v>
                </c:pt>
                <c:pt idx="2063">
                  <c:v>8.191152614160659</c:v>
                </c:pt>
                <c:pt idx="2064">
                  <c:v>16.642107180158696</c:v>
                </c:pt>
                <c:pt idx="2065">
                  <c:v>16.643602044142543</c:v>
                </c:pt>
                <c:pt idx="2066">
                  <c:v>11.359402660628135</c:v>
                </c:pt>
                <c:pt idx="2067">
                  <c:v>7.133820787720663</c:v>
                </c:pt>
                <c:pt idx="2068">
                  <c:v>11.358327654930195</c:v>
                </c:pt>
                <c:pt idx="2069">
                  <c:v>11.357890527172538</c:v>
                </c:pt>
                <c:pt idx="2070">
                  <c:v>7.1321736133273568</c:v>
                </c:pt>
                <c:pt idx="2071">
                  <c:v>9.2433635642077245</c:v>
                </c:pt>
                <c:pt idx="2072">
                  <c:v>10.299329558852286</c:v>
                </c:pt>
                <c:pt idx="2073">
                  <c:v>7.1306186469100048</c:v>
                </c:pt>
                <c:pt idx="2074">
                  <c:v>13.465683436447209</c:v>
                </c:pt>
                <c:pt idx="2075">
                  <c:v>24.02380686261478</c:v>
                </c:pt>
                <c:pt idx="2076">
                  <c:v>12.408793095865407</c:v>
                </c:pt>
                <c:pt idx="2077">
                  <c:v>10.296028237738209</c:v>
                </c:pt>
                <c:pt idx="2078">
                  <c:v>16.628798779187107</c:v>
                </c:pt>
                <c:pt idx="2079">
                  <c:v>8.1833164104803249</c:v>
                </c:pt>
                <c:pt idx="2080">
                  <c:v>17.68225450866824</c:v>
                </c:pt>
                <c:pt idx="2081">
                  <c:v>16.626667209841472</c:v>
                </c:pt>
                <c:pt idx="2082">
                  <c:v>17.679903339752361</c:v>
                </c:pt>
                <c:pt idx="2083">
                  <c:v>10.291409942126053</c:v>
                </c:pt>
                <c:pt idx="2084">
                  <c:v>12.401795955070611</c:v>
                </c:pt>
                <c:pt idx="2085">
                  <c:v>14.510268325292591</c:v>
                </c:pt>
                <c:pt idx="2086">
                  <c:v>14.508037492141996</c:v>
                </c:pt>
                <c:pt idx="2087">
                  <c:v>14.508595136119913</c:v>
                </c:pt>
                <c:pt idx="2088">
                  <c:v>16.617215406913704</c:v>
                </c:pt>
                <c:pt idx="2089">
                  <c:v>12.396394475996102</c:v>
                </c:pt>
                <c:pt idx="2090">
                  <c:v>2.902902889309297</c:v>
                </c:pt>
                <c:pt idx="2091">
                  <c:v>21.88668050917618</c:v>
                </c:pt>
                <c:pt idx="2092">
                  <c:v>12.393536773829561</c:v>
                </c:pt>
                <c:pt idx="2093">
                  <c:v>13.447059655441981</c:v>
                </c:pt>
                <c:pt idx="2094">
                  <c:v>9.2283317801926863</c:v>
                </c:pt>
                <c:pt idx="2095">
                  <c:v>6.0648015668905861</c:v>
                </c:pt>
                <c:pt idx="2096">
                  <c:v>9.2268396982697283</c:v>
                </c:pt>
                <c:pt idx="2097">
                  <c:v>17.66111540073182</c:v>
                </c:pt>
                <c:pt idx="2098">
                  <c:v>8.1715445143776648</c:v>
                </c:pt>
                <c:pt idx="2099">
                  <c:v>3.9552130771534322</c:v>
                </c:pt>
                <c:pt idx="2100">
                  <c:v>11.333464956146361</c:v>
                </c:pt>
                <c:pt idx="2101">
                  <c:v>15.54884166676249</c:v>
                </c:pt>
                <c:pt idx="2102">
                  <c:v>6.0623176467280349</c:v>
                </c:pt>
                <c:pt idx="2103">
                  <c:v>10.277185281929864</c:v>
                </c:pt>
                <c:pt idx="2104">
                  <c:v>-0.2609223391860831</c:v>
                </c:pt>
                <c:pt idx="2105">
                  <c:v>13.435875710134651</c:v>
                </c:pt>
                <c:pt idx="2106">
                  <c:v>15.543867565473045</c:v>
                </c:pt>
                <c:pt idx="2107">
                  <c:v>12.381010201688305</c:v>
                </c:pt>
                <c:pt idx="2108">
                  <c:v>15.541878815928465</c:v>
                </c:pt>
                <c:pt idx="2109">
                  <c:v>13.432438237935775</c:v>
                </c:pt>
                <c:pt idx="2110">
                  <c:v>22.911115137481218</c:v>
                </c:pt>
                <c:pt idx="2111">
                  <c:v>13.432031203769315</c:v>
                </c:pt>
                <c:pt idx="2112">
                  <c:v>7.1109203014984113</c:v>
                </c:pt>
                <c:pt idx="2113">
                  <c:v>-0.26077885058641809</c:v>
                </c:pt>
                <c:pt idx="2114">
                  <c:v>15.533332988595598</c:v>
                </c:pt>
                <c:pt idx="2115">
                  <c:v>25.010414454912496</c:v>
                </c:pt>
                <c:pt idx="2116">
                  <c:v>15.532339897632601</c:v>
                </c:pt>
                <c:pt idx="2117">
                  <c:v>-0.26069128363104166</c:v>
                </c:pt>
                <c:pt idx="2118">
                  <c:v>11.318975739889462</c:v>
                </c:pt>
                <c:pt idx="2119">
                  <c:v>16.580334428916689</c:v>
                </c:pt>
                <c:pt idx="2120">
                  <c:v>11.317186435503432</c:v>
                </c:pt>
                <c:pt idx="2121">
                  <c:v>12.3688251025609</c:v>
                </c:pt>
                <c:pt idx="2122">
                  <c:v>-0.26061553258589754</c:v>
                </c:pt>
                <c:pt idx="2123">
                  <c:v>6.0531474079581047</c:v>
                </c:pt>
                <c:pt idx="2124">
                  <c:v>-3.4173933841728066</c:v>
                </c:pt>
                <c:pt idx="2125">
                  <c:v>8.1569920621212848</c:v>
                </c:pt>
                <c:pt idx="2126">
                  <c:v>-0.26051231455760943</c:v>
                </c:pt>
                <c:pt idx="2127">
                  <c:v>10.259197516086489</c:v>
                </c:pt>
                <c:pt idx="2128">
                  <c:v>2.8951155358084288</c:v>
                </c:pt>
                <c:pt idx="2129">
                  <c:v>22.880970088630757</c:v>
                </c:pt>
                <c:pt idx="2130">
                  <c:v>6.0515724597033094</c:v>
                </c:pt>
                <c:pt idx="2131">
                  <c:v>10.25731506109614</c:v>
                </c:pt>
                <c:pt idx="2132">
                  <c:v>13.411787772661151</c:v>
                </c:pt>
                <c:pt idx="2133">
                  <c:v>15.514017395659671</c:v>
                </c:pt>
                <c:pt idx="2134">
                  <c:v>7.1004109834175129</c:v>
                </c:pt>
                <c:pt idx="2135">
                  <c:v>11.304379187882608</c:v>
                </c:pt>
                <c:pt idx="2136">
                  <c:v>11.305284463598932</c:v>
                </c:pt>
                <c:pt idx="2137">
                  <c:v>15.507949781362861</c:v>
                </c:pt>
                <c:pt idx="2138">
                  <c:v>11.301873613837085</c:v>
                </c:pt>
                <c:pt idx="2139">
                  <c:v>-2.3625232901674678</c:v>
                </c:pt>
                <c:pt idx="2140">
                  <c:v>-1.3112540966495114</c:v>
                </c:pt>
                <c:pt idx="2141">
                  <c:v>16.555497350967155</c:v>
                </c:pt>
                <c:pt idx="2142">
                  <c:v>10.24749832131636</c:v>
                </c:pt>
                <c:pt idx="2143">
                  <c:v>3.9427788057405193</c:v>
                </c:pt>
                <c:pt idx="2144">
                  <c:v>3.9425272663834861</c:v>
                </c:pt>
                <c:pt idx="2145">
                  <c:v>22.853528221905428</c:v>
                </c:pt>
                <c:pt idx="2146">
                  <c:v>9.1950858141737513</c:v>
                </c:pt>
                <c:pt idx="2147">
                  <c:v>0.79033802508362028</c:v>
                </c:pt>
                <c:pt idx="2148">
                  <c:v>15.496925333976277</c:v>
                </c:pt>
                <c:pt idx="2149">
                  <c:v>12.345458167672678</c:v>
                </c:pt>
                <c:pt idx="2150">
                  <c:v>13.394338317919813</c:v>
                </c:pt>
                <c:pt idx="2151">
                  <c:v>9.1950858141737513</c:v>
                </c:pt>
                <c:pt idx="2152">
                  <c:v>16.542196031885997</c:v>
                </c:pt>
                <c:pt idx="2153">
                  <c:v>2.8909393466643829</c:v>
                </c:pt>
                <c:pt idx="2154">
                  <c:v>11.29236013087621</c:v>
                </c:pt>
                <c:pt idx="2155">
                  <c:v>16.542406996993787</c:v>
                </c:pt>
                <c:pt idx="2156">
                  <c:v>12.33959029040051</c:v>
                </c:pt>
                <c:pt idx="2157">
                  <c:v>18.640811937196414</c:v>
                </c:pt>
                <c:pt idx="2158">
                  <c:v>25.991798610628614</c:v>
                </c:pt>
                <c:pt idx="2159">
                  <c:v>33.338602198038053</c:v>
                </c:pt>
                <c:pt idx="2160">
                  <c:v>28.089537136255547</c:v>
                </c:pt>
                <c:pt idx="2161">
                  <c:v>17.589868468601654</c:v>
                </c:pt>
                <c:pt idx="2162">
                  <c:v>11.287074119447357</c:v>
                </c:pt>
                <c:pt idx="2163">
                  <c:v>22.834008738058763</c:v>
                </c:pt>
                <c:pt idx="2164">
                  <c:v>15.485270539907383</c:v>
                </c:pt>
                <c:pt idx="2165">
                  <c:v>15.483565184497596</c:v>
                </c:pt>
                <c:pt idx="2166">
                  <c:v>18.633275139203949</c:v>
                </c:pt>
                <c:pt idx="2167">
                  <c:v>19.682144246705711</c:v>
                </c:pt>
                <c:pt idx="2168">
                  <c:v>20.732518546420636</c:v>
                </c:pt>
                <c:pt idx="2169">
                  <c:v>18.630425615166807</c:v>
                </c:pt>
                <c:pt idx="2170">
                  <c:v>19.681231038635836</c:v>
                </c:pt>
                <c:pt idx="2171">
                  <c:v>12.333299876570113</c:v>
                </c:pt>
                <c:pt idx="2172">
                  <c:v>31.221858314938896</c:v>
                </c:pt>
                <c:pt idx="2173">
                  <c:v>16.533188814780907</c:v>
                </c:pt>
                <c:pt idx="2174">
                  <c:v>8.1359546700958276</c:v>
                </c:pt>
                <c:pt idx="2175">
                  <c:v>18.62940908542263</c:v>
                </c:pt>
                <c:pt idx="2176">
                  <c:v>14.434788324770654</c:v>
                </c:pt>
                <c:pt idx="2177">
                  <c:v>7.086836575144452</c:v>
                </c:pt>
                <c:pt idx="2178">
                  <c:v>15.482310251140436</c:v>
                </c:pt>
                <c:pt idx="2179">
                  <c:v>12.335073255117663</c:v>
                </c:pt>
                <c:pt idx="2180">
                  <c:v>18.631308591829505</c:v>
                </c:pt>
                <c:pt idx="2181">
                  <c:v>16.532135289125545</c:v>
                </c:pt>
                <c:pt idx="2182">
                  <c:v>21.78158500103914</c:v>
                </c:pt>
                <c:pt idx="2183">
                  <c:v>32.276448240767834</c:v>
                </c:pt>
                <c:pt idx="2184">
                  <c:v>27.028526262350297</c:v>
                </c:pt>
                <c:pt idx="2185">
                  <c:v>33.324580992755003</c:v>
                </c:pt>
                <c:pt idx="2186">
                  <c:v>19.681642547940786</c:v>
                </c:pt>
                <c:pt idx="2187">
                  <c:v>20.730668938577228</c:v>
                </c:pt>
                <c:pt idx="2188">
                  <c:v>14.433434437457642</c:v>
                </c:pt>
                <c:pt idx="2189">
                  <c:v>17.581860671592818</c:v>
                </c:pt>
                <c:pt idx="2190">
                  <c:v>2.8884945628672436</c:v>
                </c:pt>
                <c:pt idx="2191">
                  <c:v>18.62995077922448</c:v>
                </c:pt>
                <c:pt idx="2192">
                  <c:v>14.433250497068725</c:v>
                </c:pt>
                <c:pt idx="2193">
                  <c:v>10.234950104124506</c:v>
                </c:pt>
                <c:pt idx="2194">
                  <c:v>24.926353870391349</c:v>
                </c:pt>
                <c:pt idx="2195">
                  <c:v>11.284956790725516</c:v>
                </c:pt>
                <c:pt idx="2196">
                  <c:v>10.235210973526149</c:v>
                </c:pt>
                <c:pt idx="2197">
                  <c:v>2.8890099841611856</c:v>
                </c:pt>
                <c:pt idx="2198">
                  <c:v>9.1879258287207062</c:v>
                </c:pt>
                <c:pt idx="2199">
                  <c:v>19.684813729040101</c:v>
                </c:pt>
                <c:pt idx="2200">
                  <c:v>21.7845392581015</c:v>
                </c:pt>
                <c:pt idx="2201">
                  <c:v>19.682806610637957</c:v>
                </c:pt>
                <c:pt idx="2202">
                  <c:v>16.535144572756703</c:v>
                </c:pt>
                <c:pt idx="2203">
                  <c:v>19.681140874751861</c:v>
                </c:pt>
                <c:pt idx="2204">
                  <c:v>30.180514173600301</c:v>
                </c:pt>
                <c:pt idx="2205">
                  <c:v>23.882491740644188</c:v>
                </c:pt>
                <c:pt idx="2206">
                  <c:v>14.435642087871884</c:v>
                </c:pt>
                <c:pt idx="2207">
                  <c:v>22.834963511160922</c:v>
                </c:pt>
                <c:pt idx="2208">
                  <c:v>9.1885536593939392</c:v>
                </c:pt>
                <c:pt idx="2209">
                  <c:v>25.989120211523655</c:v>
                </c:pt>
                <c:pt idx="2210">
                  <c:v>9.1910891502041601</c:v>
                </c:pt>
                <c:pt idx="2211">
                  <c:v>23.892126772813416</c:v>
                </c:pt>
                <c:pt idx="2212">
                  <c:v>-2.3603514579105744</c:v>
                </c:pt>
                <c:pt idx="2213">
                  <c:v>7.091923360166521</c:v>
                </c:pt>
                <c:pt idx="2214">
                  <c:v>9.1942546506449485</c:v>
                </c:pt>
                <c:pt idx="2215">
                  <c:v>28.099797680441213</c:v>
                </c:pt>
                <c:pt idx="2216">
                  <c:v>9.1917924063623584</c:v>
                </c:pt>
                <c:pt idx="2217">
                  <c:v>11.291772096098946</c:v>
                </c:pt>
                <c:pt idx="2218">
                  <c:v>13.392786567246693</c:v>
                </c:pt>
                <c:pt idx="2219">
                  <c:v>16.5447102076375</c:v>
                </c:pt>
                <c:pt idx="2220">
                  <c:v>11.293160159305215</c:v>
                </c:pt>
                <c:pt idx="2221">
                  <c:v>12.344670819736628</c:v>
                </c:pt>
                <c:pt idx="2222">
                  <c:v>2.8914054231540867</c:v>
                </c:pt>
                <c:pt idx="2223">
                  <c:v>10.245787371256075</c:v>
                </c:pt>
                <c:pt idx="2224">
                  <c:v>17.601213900942096</c:v>
                </c:pt>
                <c:pt idx="2225">
                  <c:v>15.501330049982336</c:v>
                </c:pt>
                <c:pt idx="2226">
                  <c:v>16.551810938589561</c:v>
                </c:pt>
                <c:pt idx="2227">
                  <c:v>10.246571677710797</c:v>
                </c:pt>
                <c:pt idx="2228">
                  <c:v>3.9430580141728555</c:v>
                </c:pt>
                <c:pt idx="2229">
                  <c:v>16.552655698889591</c:v>
                </c:pt>
                <c:pt idx="2230">
                  <c:v>6.0455413475678057</c:v>
                </c:pt>
                <c:pt idx="2231">
                  <c:v>17.605256749246426</c:v>
                </c:pt>
                <c:pt idx="2232">
                  <c:v>11.301663936434348</c:v>
                </c:pt>
                <c:pt idx="2233">
                  <c:v>10.251101631734597</c:v>
                </c:pt>
                <c:pt idx="2234">
                  <c:v>7.0983179360340696</c:v>
                </c:pt>
                <c:pt idx="2235">
                  <c:v>12.354225977933936</c:v>
                </c:pt>
                <c:pt idx="2236">
                  <c:v>1.8422694309385903</c:v>
                </c:pt>
                <c:pt idx="2237">
                  <c:v>11.305415430329777</c:v>
                </c:pt>
                <c:pt idx="2238">
                  <c:v>8.1512158978045761</c:v>
                </c:pt>
                <c:pt idx="2239">
                  <c:v>8.1507617583764009</c:v>
                </c:pt>
                <c:pt idx="2240">
                  <c:v>9.2021939113762468</c:v>
                </c:pt>
                <c:pt idx="2241">
                  <c:v>3.94512186264578</c:v>
                </c:pt>
                <c:pt idx="2242">
                  <c:v>9.2007843695348797</c:v>
                </c:pt>
                <c:pt idx="2243">
                  <c:v>17.611467517888496</c:v>
                </c:pt>
                <c:pt idx="2244">
                  <c:v>8.1505915387254415</c:v>
                </c:pt>
                <c:pt idx="2245">
                  <c:v>17.615065136532433</c:v>
                </c:pt>
                <c:pt idx="2246">
                  <c:v>12.356692205572889</c:v>
                </c:pt>
                <c:pt idx="2247">
                  <c:v>4.997678237127781</c:v>
                </c:pt>
                <c:pt idx="2248">
                  <c:v>9.2036038851617956</c:v>
                </c:pt>
                <c:pt idx="2249">
                  <c:v>12.3582699644796</c:v>
                </c:pt>
                <c:pt idx="2250">
                  <c:v>6.0482146408642805</c:v>
                </c:pt>
                <c:pt idx="2251">
                  <c:v>4.9972315771727249</c:v>
                </c:pt>
                <c:pt idx="2252">
                  <c:v>8.1512158978045761</c:v>
                </c:pt>
                <c:pt idx="2253">
                  <c:v>8.1518403525464915</c:v>
                </c:pt>
                <c:pt idx="2254">
                  <c:v>15.512737970072479</c:v>
                </c:pt>
                <c:pt idx="2255">
                  <c:v>20.772207480289801</c:v>
                </c:pt>
                <c:pt idx="2256">
                  <c:v>3.9461797926826274</c:v>
                </c:pt>
                <c:pt idx="2257">
                  <c:v>13.410852739615557</c:v>
                </c:pt>
                <c:pt idx="2258">
                  <c:v>15.514124592375449</c:v>
                </c:pt>
                <c:pt idx="2259">
                  <c:v>7.1013999047962031</c:v>
                </c:pt>
                <c:pt idx="2260">
                  <c:v>7.101638872387305</c:v>
                </c:pt>
                <c:pt idx="2261">
                  <c:v>13.411304025167249</c:v>
                </c:pt>
                <c:pt idx="2262">
                  <c:v>15.514520815708165</c:v>
                </c:pt>
                <c:pt idx="2263">
                  <c:v>13.412331632555585</c:v>
                </c:pt>
                <c:pt idx="2264">
                  <c:v>18.668317219920905</c:v>
                </c:pt>
                <c:pt idx="2265">
                  <c:v>8.1528813230933626</c:v>
                </c:pt>
                <c:pt idx="2266">
                  <c:v>11.30738384006969</c:v>
                </c:pt>
                <c:pt idx="2267">
                  <c:v>7.1008558335007921</c:v>
                </c:pt>
                <c:pt idx="2268">
                  <c:v>10.256337863397235</c:v>
                </c:pt>
                <c:pt idx="2269">
                  <c:v>1.8429195630158053</c:v>
                </c:pt>
                <c:pt idx="2270">
                  <c:v>-0.26039767766755983</c:v>
                </c:pt>
                <c:pt idx="2271">
                  <c:v>14.461934653788495</c:v>
                </c:pt>
                <c:pt idx="2272">
                  <c:v>-2.3635846061071417</c:v>
                </c:pt>
                <c:pt idx="2273">
                  <c:v>-0.26041309048202199</c:v>
                </c:pt>
                <c:pt idx="2274">
                  <c:v>4.9979335072389839</c:v>
                </c:pt>
                <c:pt idx="2275">
                  <c:v>11.308250195618669</c:v>
                </c:pt>
                <c:pt idx="2276">
                  <c:v>23.927212003415029</c:v>
                </c:pt>
                <c:pt idx="2277">
                  <c:v>10.256552021694523</c:v>
                </c:pt>
                <c:pt idx="2278">
                  <c:v>2.8943691210053855</c:v>
                </c:pt>
                <c:pt idx="2279">
                  <c:v>15.514700209411476</c:v>
                </c:pt>
                <c:pt idx="2280">
                  <c:v>7.1011854585944238</c:v>
                </c:pt>
                <c:pt idx="2281">
                  <c:v>18.667991940894243</c:v>
                </c:pt>
                <c:pt idx="2282">
                  <c:v>18.669422200897632</c:v>
                </c:pt>
                <c:pt idx="2283">
                  <c:v>24.976296464225115</c:v>
                </c:pt>
                <c:pt idx="2284">
                  <c:v>15.513656151523898</c:v>
                </c:pt>
                <c:pt idx="2285">
                  <c:v>8.1517362701119929</c:v>
                </c:pt>
                <c:pt idx="2286">
                  <c:v>18.667276893068312</c:v>
                </c:pt>
                <c:pt idx="2287">
                  <c:v>7.1005507765437317</c:v>
                </c:pt>
                <c:pt idx="2288">
                  <c:v>12.358528030476691</c:v>
                </c:pt>
                <c:pt idx="2289">
                  <c:v>11.306373259692529</c:v>
                </c:pt>
                <c:pt idx="2290">
                  <c:v>16.56531757318691</c:v>
                </c:pt>
                <c:pt idx="2291">
                  <c:v>-0.2604118777332009</c:v>
                </c:pt>
                <c:pt idx="2292">
                  <c:v>9.203443538455252</c:v>
                </c:pt>
                <c:pt idx="2293">
                  <c:v>24.978615268005981</c:v>
                </c:pt>
                <c:pt idx="2294">
                  <c:v>2.8945269513206409</c:v>
                </c:pt>
                <c:pt idx="2295">
                  <c:v>11.30704244361481</c:v>
                </c:pt>
                <c:pt idx="2296">
                  <c:v>15.513980088353735</c:v>
                </c:pt>
                <c:pt idx="2297">
                  <c:v>11.308053109614571</c:v>
                </c:pt>
                <c:pt idx="2298">
                  <c:v>22.875070926506034</c:v>
                </c:pt>
                <c:pt idx="2299">
                  <c:v>8.1526351378267066</c:v>
                </c:pt>
                <c:pt idx="2300">
                  <c:v>11.307528223442482</c:v>
                </c:pt>
                <c:pt idx="2301">
                  <c:v>10.255373393670732</c:v>
                </c:pt>
                <c:pt idx="2302">
                  <c:v>16.562645507494015</c:v>
                </c:pt>
                <c:pt idx="2303">
                  <c:v>15.511009313567564</c:v>
                </c:pt>
                <c:pt idx="2304">
                  <c:v>15.510091387233002</c:v>
                </c:pt>
                <c:pt idx="2305">
                  <c:v>16.562011206906504</c:v>
                </c:pt>
                <c:pt idx="2306">
                  <c:v>8.1506198249403994</c:v>
                </c:pt>
                <c:pt idx="2307">
                  <c:v>7.0990675128994409</c:v>
                </c:pt>
                <c:pt idx="2308">
                  <c:v>18.66313929386137</c:v>
                </c:pt>
                <c:pt idx="2309">
                  <c:v>3.9446503218994846</c:v>
                </c:pt>
                <c:pt idx="2310">
                  <c:v>-2.3625671865034521</c:v>
                </c:pt>
                <c:pt idx="2311">
                  <c:v>20.761145831318888</c:v>
                </c:pt>
                <c:pt idx="2312">
                  <c:v>14.454971250240702</c:v>
                </c:pt>
                <c:pt idx="2313">
                  <c:v>16.555536322229838</c:v>
                </c:pt>
                <c:pt idx="2314">
                  <c:v>12.351058793141355</c:v>
                </c:pt>
                <c:pt idx="2315">
                  <c:v>4.9945070196094745</c:v>
                </c:pt>
                <c:pt idx="2316">
                  <c:v>9.1974119699867689</c:v>
                </c:pt>
                <c:pt idx="2317">
                  <c:v>9.1973694012487233</c:v>
                </c:pt>
                <c:pt idx="2318">
                  <c:v>22.857454045152586</c:v>
                </c:pt>
                <c:pt idx="2319">
                  <c:v>-0.26020136379258646</c:v>
                </c:pt>
                <c:pt idx="2320">
                  <c:v>10.248818786650043</c:v>
                </c:pt>
                <c:pt idx="2321">
                  <c:v>-1.3110549355557832</c:v>
                </c:pt>
                <c:pt idx="2322">
                  <c:v>10.248473952398616</c:v>
                </c:pt>
                <c:pt idx="2323">
                  <c:v>13.400290663226397</c:v>
                </c:pt>
                <c:pt idx="2324">
                  <c:v>22.860264702281011</c:v>
                </c:pt>
                <c:pt idx="2325">
                  <c:v>12.350213663453381</c:v>
                </c:pt>
                <c:pt idx="2326">
                  <c:v>2.8921769400317752</c:v>
                </c:pt>
                <c:pt idx="2327">
                  <c:v>2.8924218676697113</c:v>
                </c:pt>
                <c:pt idx="2328">
                  <c:v>-1.3111111866667191</c:v>
                </c:pt>
                <c:pt idx="2329">
                  <c:v>17.604706056995816</c:v>
                </c:pt>
                <c:pt idx="2330">
                  <c:v>-2.3618245717216992</c:v>
                </c:pt>
                <c:pt idx="2331">
                  <c:v>10.247689460305759</c:v>
                </c:pt>
                <c:pt idx="2332">
                  <c:v>13.400741563009808</c:v>
                </c:pt>
                <c:pt idx="2333">
                  <c:v>13.400057703419691</c:v>
                </c:pt>
                <c:pt idx="2334">
                  <c:v>19.705960016346747</c:v>
                </c:pt>
                <c:pt idx="2335">
                  <c:v>13.400508580193021</c:v>
                </c:pt>
                <c:pt idx="2336">
                  <c:v>2.8921132846169901</c:v>
                </c:pt>
                <c:pt idx="2337">
                  <c:v>10.247119148376964</c:v>
                </c:pt>
                <c:pt idx="2338">
                  <c:v>10.246988430320704</c:v>
                </c:pt>
                <c:pt idx="2339">
                  <c:v>11.298426607318531</c:v>
                </c:pt>
                <c:pt idx="2340">
                  <c:v>15.501510475238742</c:v>
                </c:pt>
                <c:pt idx="2341">
                  <c:v>9.1961535876271103</c:v>
                </c:pt>
                <c:pt idx="2342">
                  <c:v>-4.4629637755604525</c:v>
                </c:pt>
                <c:pt idx="2343">
                  <c:v>13.399824767388338</c:v>
                </c:pt>
                <c:pt idx="2344">
                  <c:v>11.298570747480642</c:v>
                </c:pt>
                <c:pt idx="2345">
                  <c:v>10.247249869768339</c:v>
                </c:pt>
                <c:pt idx="2346">
                  <c:v>15.500773823718195</c:v>
                </c:pt>
                <c:pt idx="2347">
                  <c:v>17.602460243672901</c:v>
                </c:pt>
                <c:pt idx="2348">
                  <c:v>12.347220474265084</c:v>
                </c:pt>
                <c:pt idx="2349">
                  <c:v>15.498077528353958</c:v>
                </c:pt>
                <c:pt idx="2350">
                  <c:v>9.19556707579709</c:v>
                </c:pt>
                <c:pt idx="2351">
                  <c:v>-0.26014826147344516</c:v>
                </c:pt>
                <c:pt idx="2352">
                  <c:v>16.5498157866434</c:v>
                </c:pt>
                <c:pt idx="2353">
                  <c:v>7.0936594566766669</c:v>
                </c:pt>
                <c:pt idx="2354">
                  <c:v>-2.3611099117274632</c:v>
                </c:pt>
                <c:pt idx="2355">
                  <c:v>4.9926365067825413</c:v>
                </c:pt>
                <c:pt idx="2356">
                  <c:v>17.597602663424876</c:v>
                </c:pt>
                <c:pt idx="2357">
                  <c:v>7.0936594566766669</c:v>
                </c:pt>
                <c:pt idx="2358">
                  <c:v>10.244897394891659</c:v>
                </c:pt>
                <c:pt idx="2359">
                  <c:v>12.346376027259785</c:v>
                </c:pt>
                <c:pt idx="2360">
                  <c:v>13.396297722940446</c:v>
                </c:pt>
                <c:pt idx="2361">
                  <c:v>4.9927001867461485</c:v>
                </c:pt>
                <c:pt idx="2362">
                  <c:v>13.39687217812755</c:v>
                </c:pt>
                <c:pt idx="2363">
                  <c:v>14.448015485022839</c:v>
                </c:pt>
                <c:pt idx="2364">
                  <c:v>11.295452650806245</c:v>
                </c:pt>
                <c:pt idx="2365">
                  <c:v>14.446909868267829</c:v>
                </c:pt>
                <c:pt idx="2366">
                  <c:v>22.85326657280417</c:v>
                </c:pt>
                <c:pt idx="2367">
                  <c:v>4.9928275515468314</c:v>
                </c:pt>
                <c:pt idx="2368">
                  <c:v>9.1953324920121986</c:v>
                </c:pt>
                <c:pt idx="2369">
                  <c:v>19.701093339736982</c:v>
                </c:pt>
                <c:pt idx="2370">
                  <c:v>8.144306646955739</c:v>
                </c:pt>
                <c:pt idx="2371">
                  <c:v>16.549182510953553</c:v>
                </c:pt>
                <c:pt idx="2372">
                  <c:v>3.9420113142371158</c:v>
                </c:pt>
                <c:pt idx="2373">
                  <c:v>2.8915599607315117</c:v>
                </c:pt>
                <c:pt idx="2374">
                  <c:v>10.245681433161188</c:v>
                </c:pt>
                <c:pt idx="2375">
                  <c:v>7.0942600652474672</c:v>
                </c:pt>
                <c:pt idx="2376">
                  <c:v>10.245681433161188</c:v>
                </c:pt>
                <c:pt idx="2377">
                  <c:v>9.1950979201957175</c:v>
                </c:pt>
                <c:pt idx="2378">
                  <c:v>4.9922544611112443</c:v>
                </c:pt>
                <c:pt idx="2379">
                  <c:v>8.144306646955739</c:v>
                </c:pt>
                <c:pt idx="2380">
                  <c:v>9.1952152046079654</c:v>
                </c:pt>
                <c:pt idx="2381">
                  <c:v>2.8914124434516744</c:v>
                </c:pt>
                <c:pt idx="2382">
                  <c:v>9.1943942765475573</c:v>
                </c:pt>
                <c:pt idx="2383">
                  <c:v>6.0431161425599633</c:v>
                </c:pt>
                <c:pt idx="2384">
                  <c:v>13.397308227448031</c:v>
                </c:pt>
                <c:pt idx="2385">
                  <c:v>16.547282974636772</c:v>
                </c:pt>
                <c:pt idx="2386">
                  <c:v>7.0936594566766669</c:v>
                </c:pt>
                <c:pt idx="2387">
                  <c:v>10.245550751782739</c:v>
                </c:pt>
                <c:pt idx="2388">
                  <c:v>10.245111431427844</c:v>
                </c:pt>
                <c:pt idx="2389">
                  <c:v>8.1444105257681016</c:v>
                </c:pt>
                <c:pt idx="2390">
                  <c:v>11.296789112866422</c:v>
                </c:pt>
                <c:pt idx="2391">
                  <c:v>-4.4622031727001312</c:v>
                </c:pt>
                <c:pt idx="2392">
                  <c:v>-2.3611701395139009</c:v>
                </c:pt>
                <c:pt idx="2393">
                  <c:v>2.8916070137853405</c:v>
                </c:pt>
                <c:pt idx="2394">
                  <c:v>10.245111431427844</c:v>
                </c:pt>
                <c:pt idx="2395">
                  <c:v>6.0434457180390631</c:v>
                </c:pt>
                <c:pt idx="2396">
                  <c:v>16.548261824244886</c:v>
                </c:pt>
                <c:pt idx="2397">
                  <c:v>4.9923181313293483</c:v>
                </c:pt>
                <c:pt idx="2398">
                  <c:v>3.9419792365444231</c:v>
                </c:pt>
                <c:pt idx="2399">
                  <c:v>16.548261824244886</c:v>
                </c:pt>
                <c:pt idx="2400">
                  <c:v>12.345746174386239</c:v>
                </c:pt>
                <c:pt idx="2401">
                  <c:v>-0.2601413400987872</c:v>
                </c:pt>
                <c:pt idx="2402">
                  <c:v>10.244505420753352</c:v>
                </c:pt>
                <c:pt idx="2403">
                  <c:v>16.548549283726206</c:v>
                </c:pt>
                <c:pt idx="2404">
                  <c:v>7.0936267057201698</c:v>
                </c:pt>
                <c:pt idx="2405">
                  <c:v>13.39696649861008</c:v>
                </c:pt>
                <c:pt idx="2406">
                  <c:v>20.749568178555627</c:v>
                </c:pt>
                <c:pt idx="2407">
                  <c:v>12.344644086479326</c:v>
                </c:pt>
                <c:pt idx="2408">
                  <c:v>7.0923603258744654</c:v>
                </c:pt>
                <c:pt idx="2409">
                  <c:v>7.0920890175890214</c:v>
                </c:pt>
                <c:pt idx="2410">
                  <c:v>7.0922371971887213</c:v>
                </c:pt>
                <c:pt idx="2411">
                  <c:v>20.746128614310994</c:v>
                </c:pt>
                <c:pt idx="2412">
                  <c:v>17.596461519952435</c:v>
                </c:pt>
                <c:pt idx="2413">
                  <c:v>11.293908013883289</c:v>
                </c:pt>
                <c:pt idx="2414">
                  <c:v>19.698078443096328</c:v>
                </c:pt>
                <c:pt idx="2415">
                  <c:v>19.698741187139223</c:v>
                </c:pt>
                <c:pt idx="2416">
                  <c:v>3.9419931155402836</c:v>
                </c:pt>
                <c:pt idx="2417">
                  <c:v>6.0429619932310201</c:v>
                </c:pt>
                <c:pt idx="2418">
                  <c:v>0.79033179694858879</c:v>
                </c:pt>
                <c:pt idx="2419">
                  <c:v>17.596910300516328</c:v>
                </c:pt>
                <c:pt idx="2420">
                  <c:v>15.497198419501652</c:v>
                </c:pt>
                <c:pt idx="2421">
                  <c:v>16.549873961321854</c:v>
                </c:pt>
                <c:pt idx="2422">
                  <c:v>2.8914963782582794</c:v>
                </c:pt>
                <c:pt idx="2423">
                  <c:v>-0.2601624496873336</c:v>
                </c:pt>
                <c:pt idx="2424">
                  <c:v>13.396174071436326</c:v>
                </c:pt>
                <c:pt idx="2425">
                  <c:v>2.89134887739091</c:v>
                </c:pt>
                <c:pt idx="2426">
                  <c:v>11.295204326545097</c:v>
                </c:pt>
                <c:pt idx="2427">
                  <c:v>1.8409258877207084</c:v>
                </c:pt>
                <c:pt idx="2428">
                  <c:v>7.0929030047236044</c:v>
                </c:pt>
                <c:pt idx="2429">
                  <c:v>19.700179226076152</c:v>
                </c:pt>
                <c:pt idx="2430">
                  <c:v>18.650263402148607</c:v>
                </c:pt>
                <c:pt idx="2431">
                  <c:v>9.1954821055679723</c:v>
                </c:pt>
                <c:pt idx="2432">
                  <c:v>17.599154546750881</c:v>
                </c:pt>
                <c:pt idx="2433">
                  <c:v>7.0936844263990801</c:v>
                </c:pt>
                <c:pt idx="2434">
                  <c:v>1.8410902498141748</c:v>
                </c:pt>
                <c:pt idx="2435">
                  <c:v>7.0942272896384768</c:v>
                </c:pt>
                <c:pt idx="2436">
                  <c:v>16.55071835341672</c:v>
                </c:pt>
                <c:pt idx="2437">
                  <c:v>10.245194798999087</c:v>
                </c:pt>
                <c:pt idx="2438">
                  <c:v>13.397479098404686</c:v>
                </c:pt>
                <c:pt idx="2439">
                  <c:v>3.9424456344882541</c:v>
                </c:pt>
                <c:pt idx="2440">
                  <c:v>13.398162625819721</c:v>
                </c:pt>
                <c:pt idx="2441">
                  <c:v>13.397820853394187</c:v>
                </c:pt>
                <c:pt idx="2442">
                  <c:v>14.44769777135229</c:v>
                </c:pt>
                <c:pt idx="2443">
                  <c:v>13.397308227448031</c:v>
                </c:pt>
                <c:pt idx="2444">
                  <c:v>2.8912884734742477</c:v>
                </c:pt>
                <c:pt idx="2445">
                  <c:v>7.0931743752920653</c:v>
                </c:pt>
                <c:pt idx="2446">
                  <c:v>7.0941368066619743</c:v>
                </c:pt>
                <c:pt idx="2447">
                  <c:v>3.9421439436467867</c:v>
                </c:pt>
                <c:pt idx="2448">
                  <c:v>18.650329008961226</c:v>
                </c:pt>
                <c:pt idx="2449">
                  <c:v>10.245539488121956</c:v>
                </c:pt>
                <c:pt idx="2450">
                  <c:v>13.397758966210183</c:v>
                </c:pt>
                <c:pt idx="2451">
                  <c:v>10.245670156023447</c:v>
                </c:pt>
                <c:pt idx="2452">
                  <c:v>15.498455846070511</c:v>
                </c:pt>
                <c:pt idx="2453">
                  <c:v>28.105341557805403</c:v>
                </c:pt>
                <c:pt idx="2454">
                  <c:v>13.397588093863405</c:v>
                </c:pt>
                <c:pt idx="2455">
                  <c:v>24.95382314866464</c:v>
                </c:pt>
                <c:pt idx="2456">
                  <c:v>15.49746757540747</c:v>
                </c:pt>
                <c:pt idx="2457">
                  <c:v>21.799573863955295</c:v>
                </c:pt>
                <c:pt idx="2458">
                  <c:v>13.39696649861008</c:v>
                </c:pt>
                <c:pt idx="2459">
                  <c:v>10.245194798999087</c:v>
                </c:pt>
                <c:pt idx="2460">
                  <c:v>19.698741187139223</c:v>
                </c:pt>
                <c:pt idx="2461">
                  <c:v>13.396453938039047</c:v>
                </c:pt>
                <c:pt idx="2462">
                  <c:v>28.104624667102609</c:v>
                </c:pt>
                <c:pt idx="2463">
                  <c:v>8.145157331886514</c:v>
                </c:pt>
                <c:pt idx="2464">
                  <c:v>0.79054262479615234</c:v>
                </c:pt>
                <c:pt idx="2465">
                  <c:v>1.8409323684383796</c:v>
                </c:pt>
                <c:pt idx="2466">
                  <c:v>8.1442601024192172</c:v>
                </c:pt>
                <c:pt idx="2467">
                  <c:v>9.1956317038584228</c:v>
                </c:pt>
                <c:pt idx="2468">
                  <c:v>13.397697083761843</c:v>
                </c:pt>
                <c:pt idx="2469">
                  <c:v>8.1449209522816535</c:v>
                </c:pt>
                <c:pt idx="2470">
                  <c:v>7.0936516765756457</c:v>
                </c:pt>
                <c:pt idx="2471">
                  <c:v>10.246109513532881</c:v>
                </c:pt>
                <c:pt idx="2472">
                  <c:v>2.8919122355577582</c:v>
                </c:pt>
                <c:pt idx="2473">
                  <c:v>4.9929263435460358</c:v>
                </c:pt>
                <c:pt idx="2474">
                  <c:v>4.992822049582232</c:v>
                </c:pt>
                <c:pt idx="2475">
                  <c:v>17.599154546750881</c:v>
                </c:pt>
                <c:pt idx="2476">
                  <c:v>15.501997254298292</c:v>
                </c:pt>
                <c:pt idx="2477">
                  <c:v>10.24627620413696</c:v>
                </c:pt>
                <c:pt idx="2478">
                  <c:v>10.245931501825634</c:v>
                </c:pt>
                <c:pt idx="2479">
                  <c:v>4.9926946979166393</c:v>
                </c:pt>
                <c:pt idx="2480">
                  <c:v>15.499031764847512</c:v>
                </c:pt>
                <c:pt idx="2481">
                  <c:v>4.9929900223331947</c:v>
                </c:pt>
                <c:pt idx="2482">
                  <c:v>4.9935401147746044</c:v>
                </c:pt>
                <c:pt idx="2483">
                  <c:v>14.448669927444971</c:v>
                </c:pt>
                <c:pt idx="2484">
                  <c:v>3.9426926867492198</c:v>
                </c:pt>
                <c:pt idx="2485">
                  <c:v>24.956138747117318</c:v>
                </c:pt>
                <c:pt idx="2486">
                  <c:v>9.1966448227091231</c:v>
                </c:pt>
                <c:pt idx="2487">
                  <c:v>18.651108170348831</c:v>
                </c:pt>
                <c:pt idx="2488">
                  <c:v>-1.3109242748548704</c:v>
                </c:pt>
                <c:pt idx="2489">
                  <c:v>9.1956741909039916</c:v>
                </c:pt>
                <c:pt idx="2490">
                  <c:v>-3.4120865355793817</c:v>
                </c:pt>
                <c:pt idx="2491">
                  <c:v>9.1956317038584228</c:v>
                </c:pt>
                <c:pt idx="2492">
                  <c:v>14.448787451582232</c:v>
                </c:pt>
                <c:pt idx="2493">
                  <c:v>17.601012188749646</c:v>
                </c:pt>
                <c:pt idx="2494">
                  <c:v>13.399064160834751</c:v>
                </c:pt>
                <c:pt idx="2495">
                  <c:v>10.246014849542357</c:v>
                </c:pt>
                <c:pt idx="2496">
                  <c:v>6.0431586834549229</c:v>
                </c:pt>
                <c:pt idx="2497">
                  <c:v>-1.3108406785206408</c:v>
                </c:pt>
                <c:pt idx="2498">
                  <c:v>1.8410647359913397</c:v>
                </c:pt>
                <c:pt idx="2499">
                  <c:v>7.0945813691621629</c:v>
                </c:pt>
                <c:pt idx="2500">
                  <c:v>0.7904619684979497</c:v>
                </c:pt>
                <c:pt idx="2501">
                  <c:v>18.649681099062988</c:v>
                </c:pt>
                <c:pt idx="2502">
                  <c:v>3.9423909885459234</c:v>
                </c:pt>
                <c:pt idx="2503">
                  <c:v>6.0425700820418964</c:v>
                </c:pt>
                <c:pt idx="2504">
                  <c:v>10.246014849542357</c:v>
                </c:pt>
                <c:pt idx="2505">
                  <c:v>4.9926485931258737</c:v>
                </c:pt>
                <c:pt idx="2506">
                  <c:v>20.752890000874331</c:v>
                </c:pt>
                <c:pt idx="2507">
                  <c:v>14.448117122229091</c:v>
                </c:pt>
                <c:pt idx="2508">
                  <c:v>11.296776625740993</c:v>
                </c:pt>
                <c:pt idx="2509">
                  <c:v>10.246098193007239</c:v>
                </c:pt>
                <c:pt idx="2510">
                  <c:v>11.296200347792428</c:v>
                </c:pt>
                <c:pt idx="2511">
                  <c:v>3.9424594844496821</c:v>
                </c:pt>
                <c:pt idx="2512">
                  <c:v>2.8917647021877499</c:v>
                </c:pt>
                <c:pt idx="2513">
                  <c:v>10.246490223088086</c:v>
                </c:pt>
                <c:pt idx="2514">
                  <c:v>11.296580371353329</c:v>
                </c:pt>
                <c:pt idx="2515">
                  <c:v>2.8915669546034</c:v>
                </c:pt>
                <c:pt idx="2516">
                  <c:v>11.296868512671306</c:v>
                </c:pt>
                <c:pt idx="2517">
                  <c:v>6.0439506751267809</c:v>
                </c:pt>
                <c:pt idx="2518">
                  <c:v>9.1959410606861383</c:v>
                </c:pt>
                <c:pt idx="2519">
                  <c:v>15.499822451092021</c:v>
                </c:pt>
                <c:pt idx="2520">
                  <c:v>-5.5135064609237858</c:v>
                </c:pt>
                <c:pt idx="2521">
                  <c:v>-5.5134361436584101</c:v>
                </c:pt>
                <c:pt idx="2522">
                  <c:v>13.397355358079965</c:v>
                </c:pt>
                <c:pt idx="2523">
                  <c:v>16.550066744189383</c:v>
                </c:pt>
                <c:pt idx="2524">
                  <c:v>2.8918988692858409</c:v>
                </c:pt>
                <c:pt idx="2525">
                  <c:v>10.246965608759611</c:v>
                </c:pt>
                <c:pt idx="2526">
                  <c:v>6.0433619856814467</c:v>
                </c:pt>
                <c:pt idx="2527">
                  <c:v>2.8916775843649645</c:v>
                </c:pt>
                <c:pt idx="2528">
                  <c:v>11.296148186935628</c:v>
                </c:pt>
                <c:pt idx="2529">
                  <c:v>2.8916038302500273</c:v>
                </c:pt>
                <c:pt idx="2530">
                  <c:v>-2.3614167730051476</c:v>
                </c:pt>
                <c:pt idx="2531">
                  <c:v>13.40036952194459</c:v>
                </c:pt>
                <c:pt idx="2532">
                  <c:v>13.401908065161633</c:v>
                </c:pt>
                <c:pt idx="2533">
                  <c:v>-0.26025389435055263</c:v>
                </c:pt>
                <c:pt idx="2534">
                  <c:v>-4.4646621404695246</c:v>
                </c:pt>
                <c:pt idx="2535">
                  <c:v>16.557880053231212</c:v>
                </c:pt>
                <c:pt idx="2536">
                  <c:v>9.2013393237097283</c:v>
                </c:pt>
                <c:pt idx="2537">
                  <c:v>14.45886235593073</c:v>
                </c:pt>
                <c:pt idx="2538">
                  <c:v>8.1513571043894171</c:v>
                </c:pt>
                <c:pt idx="2539">
                  <c:v>12.35832590225187</c:v>
                </c:pt>
                <c:pt idx="2540">
                  <c:v>6.049302203878435</c:v>
                </c:pt>
                <c:pt idx="2541">
                  <c:v>6.0504815737460449</c:v>
                </c:pt>
                <c:pt idx="2542">
                  <c:v>15.518156266580014</c:v>
                </c:pt>
                <c:pt idx="2543">
                  <c:v>4.9999111646141072</c:v>
                </c:pt>
                <c:pt idx="2544">
                  <c:v>12.363907168610705</c:v>
                </c:pt>
                <c:pt idx="2545">
                  <c:v>10.261802830617704</c:v>
                </c:pt>
                <c:pt idx="2546">
                  <c:v>12.365802165494546</c:v>
                </c:pt>
                <c:pt idx="2547">
                  <c:v>11.314328450721778</c:v>
                </c:pt>
                <c:pt idx="2548">
                  <c:v>13.419135400255641</c:v>
                </c:pt>
                <c:pt idx="2549">
                  <c:v>0.79172410663327719</c:v>
                </c:pt>
                <c:pt idx="2550">
                  <c:v>3.9486993940494819</c:v>
                </c:pt>
                <c:pt idx="2551">
                  <c:v>-0.26058634273636655</c:v>
                </c:pt>
                <c:pt idx="2552">
                  <c:v>5.0011075094654975</c:v>
                </c:pt>
                <c:pt idx="2553">
                  <c:v>14.473639291831933</c:v>
                </c:pt>
                <c:pt idx="2554">
                  <c:v>10.263590093076326</c:v>
                </c:pt>
                <c:pt idx="2555">
                  <c:v>6.0542973936252409</c:v>
                </c:pt>
                <c:pt idx="2556">
                  <c:v>-2.3656405384894357</c:v>
                </c:pt>
                <c:pt idx="2557">
                  <c:v>0.79192911244446673</c:v>
                </c:pt>
                <c:pt idx="2558">
                  <c:v>7.1072959367353041</c:v>
                </c:pt>
                <c:pt idx="2559">
                  <c:v>25.002056792420777</c:v>
                </c:pt>
                <c:pt idx="2560">
                  <c:v>8.1609673579286763</c:v>
                </c:pt>
                <c:pt idx="2561">
                  <c:v>7.1089307583017582</c:v>
                </c:pt>
                <c:pt idx="2562">
                  <c:v>18.689068559065692</c:v>
                </c:pt>
                <c:pt idx="2563">
                  <c:v>17.636244288689898</c:v>
                </c:pt>
                <c:pt idx="2564">
                  <c:v>10.267704488560319</c:v>
                </c:pt>
                <c:pt idx="2565">
                  <c:v>-1.3137375701222371</c:v>
                </c:pt>
                <c:pt idx="2566">
                  <c:v>20.796387655167173</c:v>
                </c:pt>
                <c:pt idx="2567">
                  <c:v>5.0043440897450511</c:v>
                </c:pt>
                <c:pt idx="2568">
                  <c:v>6.0578859553757702</c:v>
                </c:pt>
                <c:pt idx="2569">
                  <c:v>15.537525359891651</c:v>
                </c:pt>
                <c:pt idx="2570">
                  <c:v>-4.4732021566680142</c:v>
                </c:pt>
                <c:pt idx="2571">
                  <c:v>1.8456844184230283</c:v>
                </c:pt>
                <c:pt idx="2572">
                  <c:v>16.592310593967927</c:v>
                </c:pt>
                <c:pt idx="2573">
                  <c:v>7.1130546823264424</c:v>
                </c:pt>
                <c:pt idx="2574">
                  <c:v>3.9529779720190001</c:v>
                </c:pt>
                <c:pt idx="2575">
                  <c:v>12.383341100223836</c:v>
                </c:pt>
                <c:pt idx="2576">
                  <c:v>6.0622458615517285</c:v>
                </c:pt>
                <c:pt idx="2577">
                  <c:v>2.900838595392127</c:v>
                </c:pt>
                <c:pt idx="2578">
                  <c:v>10.28008827821102</c:v>
                </c:pt>
                <c:pt idx="2579">
                  <c:v>9.229090805933966</c:v>
                </c:pt>
                <c:pt idx="2580">
                  <c:v>10.284084692105047</c:v>
                </c:pt>
                <c:pt idx="2581">
                  <c:v>20.835233376021705</c:v>
                </c:pt>
                <c:pt idx="2582">
                  <c:v>18.728467071740756</c:v>
                </c:pt>
                <c:pt idx="2583">
                  <c:v>9.2352674526144671</c:v>
                </c:pt>
                <c:pt idx="2584">
                  <c:v>-16.091024155520767</c:v>
                </c:pt>
                <c:pt idx="2585">
                  <c:v>12.403447193610225</c:v>
                </c:pt>
                <c:pt idx="2586">
                  <c:v>7.1272374868377355</c:v>
                </c:pt>
                <c:pt idx="2587">
                  <c:v>14.518082147761783</c:v>
                </c:pt>
                <c:pt idx="2588">
                  <c:v>3.9623835380238903</c:v>
                </c:pt>
                <c:pt idx="2589">
                  <c:v>5.0189702973141044</c:v>
                </c:pt>
                <c:pt idx="2590">
                  <c:v>11.357686803519698</c:v>
                </c:pt>
                <c:pt idx="2591">
                  <c:v>1.8513558845522813</c:v>
                </c:pt>
                <c:pt idx="2592">
                  <c:v>-3.4315284628028091</c:v>
                </c:pt>
                <c:pt idx="2593">
                  <c:v>2.9089745895088845</c:v>
                </c:pt>
                <c:pt idx="2594">
                  <c:v>17.709312230403196</c:v>
                </c:pt>
                <c:pt idx="2595">
                  <c:v>10.309982762555821</c:v>
                </c:pt>
                <c:pt idx="2596">
                  <c:v>5.0248718997565573</c:v>
                </c:pt>
                <c:pt idx="2597">
                  <c:v>6.0833046063588272</c:v>
                </c:pt>
                <c:pt idx="2598">
                  <c:v>3.968672018590607</c:v>
                </c:pt>
                <c:pt idx="2599">
                  <c:v>14.54858450566172</c:v>
                </c:pt>
                <c:pt idx="2600">
                  <c:v>10.317528977274934</c:v>
                </c:pt>
                <c:pt idx="2601">
                  <c:v>0.79612602759102646</c:v>
                </c:pt>
                <c:pt idx="2602">
                  <c:v>6.0875240770117678</c:v>
                </c:pt>
                <c:pt idx="2603">
                  <c:v>0.79642266207041978</c:v>
                </c:pt>
                <c:pt idx="2604">
                  <c:v>-4.4968633141419261</c:v>
                </c:pt>
                <c:pt idx="2605">
                  <c:v>-6.6155437432673967</c:v>
                </c:pt>
                <c:pt idx="2606">
                  <c:v>2.9149433885337919</c:v>
                </c:pt>
                <c:pt idx="2607">
                  <c:v>13.509248616284085</c:v>
                </c:pt>
                <c:pt idx="2608">
                  <c:v>-1.3218977456156662</c:v>
                </c:pt>
                <c:pt idx="2609">
                  <c:v>-2.381848439227467</c:v>
                </c:pt>
                <c:pt idx="2610">
                  <c:v>-1.3225100187725054</c:v>
                </c:pt>
                <c:pt idx="2611">
                  <c:v>2.9180942731643005</c:v>
                </c:pt>
                <c:pt idx="2612">
                  <c:v>2.9187473063046347</c:v>
                </c:pt>
                <c:pt idx="2613">
                  <c:v>5.040850777620963</c:v>
                </c:pt>
                <c:pt idx="2614">
                  <c:v>3.981071322682832</c:v>
                </c:pt>
                <c:pt idx="2615">
                  <c:v>-1.3238897092986388</c:v>
                </c:pt>
                <c:pt idx="2616">
                  <c:v>1.8598315112651393</c:v>
                </c:pt>
                <c:pt idx="2617">
                  <c:v>-4.509415183092381</c:v>
                </c:pt>
                <c:pt idx="2618">
                  <c:v>-10.881727673081819</c:v>
                </c:pt>
                <c:pt idx="2619">
                  <c:v>0.7990611490076045</c:v>
                </c:pt>
                <c:pt idx="2620">
                  <c:v>1.8615967674672826</c:v>
                </c:pt>
                <c:pt idx="2621">
                  <c:v>7.1748172590764501</c:v>
                </c:pt>
                <c:pt idx="2622">
                  <c:v>0.79953525305711304</c:v>
                </c:pt>
                <c:pt idx="2623">
                  <c:v>10.3660331001579</c:v>
                </c:pt>
                <c:pt idx="2624">
                  <c:v>-3.4530340960201205</c:v>
                </c:pt>
                <c:pt idx="2625">
                  <c:v>-0.26336117356295624</c:v>
                </c:pt>
                <c:pt idx="2626">
                  <c:v>0.8003921265690277</c:v>
                </c:pt>
                <c:pt idx="2627">
                  <c:v>-13.031348297032379</c:v>
                </c:pt>
                <c:pt idx="2628">
                  <c:v>-18.351770164347261</c:v>
                </c:pt>
                <c:pt idx="2629">
                  <c:v>-2.3916687636836556</c:v>
                </c:pt>
                <c:pt idx="2630">
                  <c:v>-1.3275829968754338</c:v>
                </c:pt>
                <c:pt idx="2631">
                  <c:v>-13.033939776960782</c:v>
                </c:pt>
                <c:pt idx="2632">
                  <c:v>10.377896576395422</c:v>
                </c:pt>
                <c:pt idx="2633">
                  <c:v>19.954390058045963</c:v>
                </c:pt>
                <c:pt idx="2634">
                  <c:v>-1.3278745472041624</c:v>
                </c:pt>
                <c:pt idx="2635">
                  <c:v>6.1221243456214998</c:v>
                </c:pt>
                <c:pt idx="2636">
                  <c:v>16.768155490248606</c:v>
                </c:pt>
                <c:pt idx="2637">
                  <c:v>-3.4566920656332463</c:v>
                </c:pt>
                <c:pt idx="2638">
                  <c:v>-5.5833491749950284</c:v>
                </c:pt>
                <c:pt idx="2639">
                  <c:v>0.80051616388492031</c:v>
                </c:pt>
                <c:pt idx="2640">
                  <c:v>6.121333608457399</c:v>
                </c:pt>
                <c:pt idx="2641">
                  <c:v>-6.6495577004276818</c:v>
                </c:pt>
                <c:pt idx="2642">
                  <c:v>-4.5218380046532536</c:v>
                </c:pt>
                <c:pt idx="2643">
                  <c:v>-4.5225856125493316</c:v>
                </c:pt>
                <c:pt idx="2644">
                  <c:v>1.865975693083183</c:v>
                </c:pt>
                <c:pt idx="2645">
                  <c:v>-16.237996096794429</c:v>
                </c:pt>
                <c:pt idx="2646">
                  <c:v>1.8665546716948518</c:v>
                </c:pt>
                <c:pt idx="2647">
                  <c:v>9.3225458043644487</c:v>
                </c:pt>
                <c:pt idx="2648">
                  <c:v>-2.3945449267558181</c:v>
                </c:pt>
                <c:pt idx="2649">
                  <c:v>-1.3292826492224576</c:v>
                </c:pt>
                <c:pt idx="2650">
                  <c:v>-0.26386528579523183</c:v>
                </c:pt>
                <c:pt idx="2651">
                  <c:v>-3.4608053655535485</c:v>
                </c:pt>
                <c:pt idx="2652">
                  <c:v>6.1305980385428969</c:v>
                </c:pt>
                <c:pt idx="2653">
                  <c:v>6.134883394185227</c:v>
                </c:pt>
                <c:pt idx="2654">
                  <c:v>-7.727167305490279</c:v>
                </c:pt>
                <c:pt idx="2655">
                  <c:v>-7.72706731238359</c:v>
                </c:pt>
                <c:pt idx="2656">
                  <c:v>1.8682212383660082</c:v>
                </c:pt>
                <c:pt idx="2657">
                  <c:v>-2.396218133614576</c:v>
                </c:pt>
                <c:pt idx="2658">
                  <c:v>-3.4632242561792266</c:v>
                </c:pt>
                <c:pt idx="2659">
                  <c:v>-2.3973349045328365</c:v>
                </c:pt>
                <c:pt idx="2660">
                  <c:v>-2.3975832172268685</c:v>
                </c:pt>
                <c:pt idx="2661">
                  <c:v>-5.5997648348064963</c:v>
                </c:pt>
                <c:pt idx="2662">
                  <c:v>-10.936843228351778</c:v>
                </c:pt>
                <c:pt idx="2663">
                  <c:v>-17.352068166427781</c:v>
                </c:pt>
                <c:pt idx="2664">
                  <c:v>-2.3999195917565546</c:v>
                </c:pt>
                <c:pt idx="2665">
                  <c:v>-7.7384832199249205</c:v>
                </c:pt>
                <c:pt idx="2666">
                  <c:v>5.0750880531552909</c:v>
                </c:pt>
                <c:pt idx="2667">
                  <c:v>-8.8090636180059008</c:v>
                </c:pt>
                <c:pt idx="2668">
                  <c:v>-5.6062999995557465</c:v>
                </c:pt>
                <c:pt idx="2669">
                  <c:v>0.80374426091133533</c:v>
                </c:pt>
                <c:pt idx="2670">
                  <c:v>1.8720001205970269</c:v>
                </c:pt>
                <c:pt idx="2671">
                  <c:v>-4.5381859934521271</c:v>
                </c:pt>
                <c:pt idx="2672">
                  <c:v>-6.6752553077045604</c:v>
                </c:pt>
                <c:pt idx="2673">
                  <c:v>-6.6750821785225103</c:v>
                </c:pt>
                <c:pt idx="2674">
                  <c:v>-3.4700511753956405</c:v>
                </c:pt>
                <c:pt idx="2675">
                  <c:v>4.0104143408935462</c:v>
                </c:pt>
                <c:pt idx="2676">
                  <c:v>1.8730003387795757</c:v>
                </c:pt>
                <c:pt idx="2677">
                  <c:v>4.0107688617721351</c:v>
                </c:pt>
                <c:pt idx="2678">
                  <c:v>0.80426760920772533</c:v>
                </c:pt>
                <c:pt idx="2679">
                  <c:v>-4.5404343208333122</c:v>
                </c:pt>
                <c:pt idx="2680">
                  <c:v>-15.230331781113122</c:v>
                </c:pt>
                <c:pt idx="2681">
                  <c:v>-7.7478212105756681</c:v>
                </c:pt>
                <c:pt idx="2682">
                  <c:v>-9.8869006779921129</c:v>
                </c:pt>
                <c:pt idx="2683">
                  <c:v>-7.7478397909069336</c:v>
                </c:pt>
                <c:pt idx="2684">
                  <c:v>-10.954181186872827</c:v>
                </c:pt>
                <c:pt idx="2685">
                  <c:v>-6.6788224528164131</c:v>
                </c:pt>
                <c:pt idx="2686">
                  <c:v>-4.540541229196192</c:v>
                </c:pt>
                <c:pt idx="2687">
                  <c:v>-1.3337530669766644</c:v>
                </c:pt>
                <c:pt idx="2688">
                  <c:v>-3.471311702548094</c:v>
                </c:pt>
                <c:pt idx="2689">
                  <c:v>-9.883798848460156</c:v>
                </c:pt>
                <c:pt idx="2690">
                  <c:v>-0.26467657860981203</c:v>
                </c:pt>
                <c:pt idx="2691">
                  <c:v>-2.4024413986830941</c:v>
                </c:pt>
                <c:pt idx="2692">
                  <c:v>-1.3335973416208429</c:v>
                </c:pt>
                <c:pt idx="2693">
                  <c:v>-1.3337184581991728</c:v>
                </c:pt>
                <c:pt idx="2694">
                  <c:v>4.0112468412432527</c:v>
                </c:pt>
                <c:pt idx="2695">
                  <c:v>-5.6103146470323857</c:v>
                </c:pt>
                <c:pt idx="2696">
                  <c:v>4.0112468412432527</c:v>
                </c:pt>
                <c:pt idx="2697">
                  <c:v>8.2872052378250967</c:v>
                </c:pt>
                <c:pt idx="2698">
                  <c:v>-7.7482419053100644</c:v>
                </c:pt>
                <c:pt idx="2699">
                  <c:v>2.9426319842152786</c:v>
                </c:pt>
                <c:pt idx="2700">
                  <c:v>-17.37102423746083</c:v>
                </c:pt>
                <c:pt idx="2701">
                  <c:v>-6.6802958881728696</c:v>
                </c:pt>
                <c:pt idx="2702">
                  <c:v>-0.26476932103564377</c:v>
                </c:pt>
                <c:pt idx="2703">
                  <c:v>-4.5426148419624175</c:v>
                </c:pt>
                <c:pt idx="2704">
                  <c:v>-8.8208627105074147</c:v>
                </c:pt>
                <c:pt idx="2705">
                  <c:v>1.8738466579395328</c:v>
                </c:pt>
                <c:pt idx="2706">
                  <c:v>-5.6123537022000516</c:v>
                </c:pt>
                <c:pt idx="2707">
                  <c:v>-6.6826373869068947</c:v>
                </c:pt>
                <c:pt idx="2708">
                  <c:v>-5.6116981299886035</c:v>
                </c:pt>
                <c:pt idx="2709">
                  <c:v>-9.8891869325632058</c:v>
                </c:pt>
                <c:pt idx="2710">
                  <c:v>-5.6116981299886035</c:v>
                </c:pt>
                <c:pt idx="2711">
                  <c:v>-3.4728518325631814</c:v>
                </c:pt>
                <c:pt idx="2712">
                  <c:v>-9.8885687251903622</c:v>
                </c:pt>
                <c:pt idx="2713">
                  <c:v>-3.4727616906652004</c:v>
                </c:pt>
                <c:pt idx="2714">
                  <c:v>-12.027654374602413</c:v>
                </c:pt>
                <c:pt idx="2715">
                  <c:v>-3.4728518325631814</c:v>
                </c:pt>
                <c:pt idx="2716">
                  <c:v>-16.305267262178106</c:v>
                </c:pt>
                <c:pt idx="2717">
                  <c:v>7.2202765139513074</c:v>
                </c:pt>
                <c:pt idx="2718">
                  <c:v>-9.8889537390925266</c:v>
                </c:pt>
                <c:pt idx="2719">
                  <c:v>-20.583258330964536</c:v>
                </c:pt>
                <c:pt idx="2720">
                  <c:v>-7.7512590943024104</c:v>
                </c:pt>
                <c:pt idx="2721">
                  <c:v>0.80464342543694412</c:v>
                </c:pt>
                <c:pt idx="2722">
                  <c:v>-3.4732575290208674</c:v>
                </c:pt>
                <c:pt idx="2723">
                  <c:v>-3.4735731362474938</c:v>
                </c:pt>
                <c:pt idx="2724">
                  <c:v>-9.8906224791767468</c:v>
                </c:pt>
                <c:pt idx="2725">
                  <c:v>-7.7515609424459617</c:v>
                </c:pt>
                <c:pt idx="2726">
                  <c:v>-2.4039383051973249</c:v>
                </c:pt>
                <c:pt idx="2727">
                  <c:v>-17.378465772904551</c:v>
                </c:pt>
                <c:pt idx="2728">
                  <c:v>0.80474788117292873</c:v>
                </c:pt>
                <c:pt idx="2729">
                  <c:v>4.0130170525875961</c:v>
                </c:pt>
                <c:pt idx="2730">
                  <c:v>5.0820826242500949</c:v>
                </c:pt>
                <c:pt idx="2731">
                  <c:v>-8.8206337220930298</c:v>
                </c:pt>
                <c:pt idx="2732">
                  <c:v>-12.028747173270995</c:v>
                </c:pt>
                <c:pt idx="2733">
                  <c:v>-4.5422611016762175</c:v>
                </c:pt>
                <c:pt idx="2734">
                  <c:v>-12.027186093096926</c:v>
                </c:pt>
                <c:pt idx="2735">
                  <c:v>-5.6109698960211265</c:v>
                </c:pt>
                <c:pt idx="2736">
                  <c:v>-4.5413769919438467</c:v>
                </c:pt>
                <c:pt idx="2737">
                  <c:v>9.3585017707333655</c:v>
                </c:pt>
                <c:pt idx="2738">
                  <c:v>-8.818984416399994</c:v>
                </c:pt>
                <c:pt idx="2739">
                  <c:v>1.8737196055501135</c:v>
                </c:pt>
                <c:pt idx="2740">
                  <c:v>-5.6108970830196201</c:v>
                </c:pt>
                <c:pt idx="2741">
                  <c:v>-8.8180012095956801</c:v>
                </c:pt>
                <c:pt idx="2742">
                  <c:v>-5.6106058499103595</c:v>
                </c:pt>
                <c:pt idx="2743">
                  <c:v>2.9427761813247089</c:v>
                </c:pt>
                <c:pt idx="2744">
                  <c:v>-10.956028986260753</c:v>
                </c:pt>
                <c:pt idx="2745">
                  <c:v>-4.5410583404914195</c:v>
                </c:pt>
                <c:pt idx="2746">
                  <c:v>-3.4719956734244928</c:v>
                </c:pt>
                <c:pt idx="2747">
                  <c:v>-9.885361441518679</c:v>
                </c:pt>
                <c:pt idx="2748">
                  <c:v>-0.26471842427272235</c:v>
                </c:pt>
                <c:pt idx="2749">
                  <c:v>1.8732919471150544</c:v>
                </c:pt>
                <c:pt idx="2750">
                  <c:v>0.80427379160141554</c:v>
                </c:pt>
                <c:pt idx="2751">
                  <c:v>-1.3336421970694192</c:v>
                </c:pt>
                <c:pt idx="2752">
                  <c:v>-4.5401398163629256</c:v>
                </c:pt>
                <c:pt idx="2753">
                  <c:v>-9.8842073286480154</c:v>
                </c:pt>
                <c:pt idx="2754">
                  <c:v>2.9420890092622334</c:v>
                </c:pt>
                <c:pt idx="2755">
                  <c:v>-13.090039284891088</c:v>
                </c:pt>
                <c:pt idx="2756">
                  <c:v>-6.6774362837532912</c:v>
                </c:pt>
                <c:pt idx="2757">
                  <c:v>-5.6087863277185059</c:v>
                </c:pt>
                <c:pt idx="2758">
                  <c:v>-9.8838226842409398</c:v>
                </c:pt>
                <c:pt idx="2759">
                  <c:v>-2.4029401603431513</c:v>
                </c:pt>
                <c:pt idx="2760">
                  <c:v>-15.233449894807753</c:v>
                </c:pt>
                <c:pt idx="2761">
                  <c:v>-7.7453275211952262</c:v>
                </c:pt>
                <c:pt idx="2762">
                  <c:v>-8.8141125464336909</c:v>
                </c:pt>
                <c:pt idx="2763">
                  <c:v>-5.6080588492391854</c:v>
                </c:pt>
                <c:pt idx="2764">
                  <c:v>-36.598294137561787</c:v>
                </c:pt>
                <c:pt idx="2765">
                  <c:v>-12.021038291783833</c:v>
                </c:pt>
                <c:pt idx="2766">
                  <c:v>12.5603270320502</c:v>
                </c:pt>
                <c:pt idx="2767">
                  <c:v>-12.0201662436282</c:v>
                </c:pt>
                <c:pt idx="2768">
                  <c:v>-5.608465706954548</c:v>
                </c:pt>
                <c:pt idx="2769">
                  <c:v>0.80408601853014483</c:v>
                </c:pt>
                <c:pt idx="2770">
                  <c:v>-0.26463805670522228</c:v>
                </c:pt>
                <c:pt idx="2771">
                  <c:v>4.0105588991268037</c:v>
                </c:pt>
                <c:pt idx="2772">
                  <c:v>-2.4020547878516503</c:v>
                </c:pt>
                <c:pt idx="2773">
                  <c:v>-6.6772278044260958</c:v>
                </c:pt>
                <c:pt idx="2774">
                  <c:v>-13.09085070793763</c:v>
                </c:pt>
                <c:pt idx="2775">
                  <c:v>-16.295749952017939</c:v>
                </c:pt>
                <c:pt idx="2776">
                  <c:v>-6.6767081892821745</c:v>
                </c:pt>
                <c:pt idx="2777">
                  <c:v>-1.3334897163545563</c:v>
                </c:pt>
                <c:pt idx="2778">
                  <c:v>-9.8833859010081788</c:v>
                </c:pt>
                <c:pt idx="2779">
                  <c:v>-5.6084225648882136</c:v>
                </c:pt>
                <c:pt idx="2780">
                  <c:v>-12.021067301268703</c:v>
                </c:pt>
                <c:pt idx="2781">
                  <c:v>-10.952418256394061</c:v>
                </c:pt>
                <c:pt idx="2782">
                  <c:v>-1.3332962592467483</c:v>
                </c:pt>
                <c:pt idx="2783">
                  <c:v>-0.26467302231565687</c:v>
                </c:pt>
                <c:pt idx="2784">
                  <c:v>-2.4025591458588655</c:v>
                </c:pt>
                <c:pt idx="2785">
                  <c:v>-5.6081019979425415</c:v>
                </c:pt>
                <c:pt idx="2786">
                  <c:v>5.0796287044156179</c:v>
                </c:pt>
                <c:pt idx="2787">
                  <c:v>-6.67696798674476</c:v>
                </c:pt>
                <c:pt idx="2788">
                  <c:v>-1.3333859468734968</c:v>
                </c:pt>
                <c:pt idx="2789">
                  <c:v>-10.951992081204441</c:v>
                </c:pt>
                <c:pt idx="2790">
                  <c:v>10.422830562235042</c:v>
                </c:pt>
                <c:pt idx="2791">
                  <c:v>-5.6081019979425415</c:v>
                </c:pt>
                <c:pt idx="2792">
                  <c:v>-14.159297118724375</c:v>
                </c:pt>
                <c:pt idx="2793">
                  <c:v>-3.4709865336277961</c:v>
                </c:pt>
                <c:pt idx="2794">
                  <c:v>-3.4710849480979205</c:v>
                </c:pt>
                <c:pt idx="2795">
                  <c:v>-9.8840269134284693</c:v>
                </c:pt>
                <c:pt idx="2796">
                  <c:v>5.0786282750999039</c:v>
                </c:pt>
                <c:pt idx="2797">
                  <c:v>-13.090479567400417</c:v>
                </c:pt>
                <c:pt idx="2798">
                  <c:v>-7.7464922945180952</c:v>
                </c:pt>
                <c:pt idx="2799">
                  <c:v>-1.3334692057216873</c:v>
                </c:pt>
                <c:pt idx="2800">
                  <c:v>4.0104028482753575</c:v>
                </c:pt>
                <c:pt idx="2801">
                  <c:v>-3.4712650443413686</c:v>
                </c:pt>
                <c:pt idx="2802">
                  <c:v>-2.4021170995792662</c:v>
                </c:pt>
                <c:pt idx="2803">
                  <c:v>-7.7463100036548251</c:v>
                </c:pt>
                <c:pt idx="2804">
                  <c:v>-6.6763618241127052</c:v>
                </c:pt>
                <c:pt idx="2805">
                  <c:v>40.345900777138766</c:v>
                </c:pt>
                <c:pt idx="2806">
                  <c:v>-5.6081315885949312</c:v>
                </c:pt>
                <c:pt idx="2807">
                  <c:v>8.2846255965012769</c:v>
                </c:pt>
                <c:pt idx="2808">
                  <c:v>-4.5397036094829195</c:v>
                </c:pt>
                <c:pt idx="2809">
                  <c:v>-8.8140660442448606</c:v>
                </c:pt>
                <c:pt idx="2810">
                  <c:v>-1.3334692057216873</c:v>
                </c:pt>
                <c:pt idx="2811">
                  <c:v>-1.3334346128374348</c:v>
                </c:pt>
                <c:pt idx="2812">
                  <c:v>0.80414010745914588</c:v>
                </c:pt>
                <c:pt idx="2813">
                  <c:v>-8.8159166957896371</c:v>
                </c:pt>
                <c:pt idx="2814">
                  <c:v>-3.4712200185284843</c:v>
                </c:pt>
                <c:pt idx="2815">
                  <c:v>-4.5392914604709951</c:v>
                </c:pt>
                <c:pt idx="2816">
                  <c:v>-12.021535059211891</c:v>
                </c:pt>
                <c:pt idx="2817">
                  <c:v>-4.5396098045807456</c:v>
                </c:pt>
                <c:pt idx="2818">
                  <c:v>4.0108093588707741</c:v>
                </c:pt>
                <c:pt idx="2819">
                  <c:v>-8.8151162675441501</c:v>
                </c:pt>
                <c:pt idx="2820">
                  <c:v>-5.6089022200462813</c:v>
                </c:pt>
                <c:pt idx="2821">
                  <c:v>-4.5400678729071968</c:v>
                </c:pt>
                <c:pt idx="2822">
                  <c:v>2.9418289492522502</c:v>
                </c:pt>
                <c:pt idx="2823">
                  <c:v>-5.608465706954548</c:v>
                </c:pt>
                <c:pt idx="2824">
                  <c:v>-2.4021229004722788</c:v>
                </c:pt>
                <c:pt idx="2825">
                  <c:v>-22.645795594579123</c:v>
                </c:pt>
                <c:pt idx="2826">
                  <c:v>-7.7245068904123171</c:v>
                </c:pt>
                <c:pt idx="2827">
                  <c:v>-6.6587434433236758</c:v>
                </c:pt>
                <c:pt idx="2828">
                  <c:v>-0.26394995606843713</c:v>
                </c:pt>
                <c:pt idx="2829">
                  <c:v>-13.053225878711357</c:v>
                </c:pt>
                <c:pt idx="2830">
                  <c:v>-9.8568694316761398</c:v>
                </c:pt>
                <c:pt idx="2831">
                  <c:v>-2.3955792290490554</c:v>
                </c:pt>
                <c:pt idx="2832">
                  <c:v>-6.6589160860450827</c:v>
                </c:pt>
                <c:pt idx="2833">
                  <c:v>-10.922467092999394</c:v>
                </c:pt>
                <c:pt idx="2834">
                  <c:v>10.394866798629662</c:v>
                </c:pt>
                <c:pt idx="2835">
                  <c:v>-11.988600041947734</c:v>
                </c:pt>
                <c:pt idx="2836">
                  <c:v>-5.5928674646940948</c:v>
                </c:pt>
                <c:pt idx="2837">
                  <c:v>-8.7905327433474252</c:v>
                </c:pt>
                <c:pt idx="2838">
                  <c:v>-13.054241206702752</c:v>
                </c:pt>
                <c:pt idx="2839">
                  <c:v>-1.3298915595454062</c:v>
                </c:pt>
                <c:pt idx="2840">
                  <c:v>-13.054004306667524</c:v>
                </c:pt>
                <c:pt idx="2841">
                  <c:v>-2.3962750620670707</c:v>
                </c:pt>
                <c:pt idx="2842">
                  <c:v>-5.5934475323648698</c:v>
                </c:pt>
                <c:pt idx="2843">
                  <c:v>-5.594172786181109</c:v>
                </c:pt>
                <c:pt idx="2844">
                  <c:v>-0.26408690751983654</c:v>
                </c:pt>
                <c:pt idx="2845">
                  <c:v>-9.8648497653059408</c:v>
                </c:pt>
                <c:pt idx="2846">
                  <c:v>-1.331348371272506</c:v>
                </c:pt>
                <c:pt idx="2847">
                  <c:v>-15.203974547143124</c:v>
                </c:pt>
                <c:pt idx="2848">
                  <c:v>-3.466203942648618</c:v>
                </c:pt>
                <c:pt idx="2849">
                  <c:v>-8.8046856174830168</c:v>
                </c:pt>
                <c:pt idx="2850">
                  <c:v>1.8707498004351162</c:v>
                </c:pt>
                <c:pt idx="2851">
                  <c:v>-10.942156896058084</c:v>
                </c:pt>
                <c:pt idx="2852">
                  <c:v>-12.010273235851196</c:v>
                </c:pt>
                <c:pt idx="2853">
                  <c:v>-9.8749716336522955</c:v>
                </c:pt>
                <c:pt idx="2854">
                  <c:v>5.0740670064558673</c:v>
                </c:pt>
                <c:pt idx="2855">
                  <c:v>-0.26444160315660425</c:v>
                </c:pt>
                <c:pt idx="2856">
                  <c:v>-10.943862521678376</c:v>
                </c:pt>
                <c:pt idx="2857">
                  <c:v>-10.943804953582173</c:v>
                </c:pt>
                <c:pt idx="2858">
                  <c:v>-1.3323929695636776</c:v>
                </c:pt>
                <c:pt idx="2859">
                  <c:v>-7.7407024416916768</c:v>
                </c:pt>
                <c:pt idx="2860">
                  <c:v>-3.4685003663625542</c:v>
                </c:pt>
                <c:pt idx="2861">
                  <c:v>-8.8082773038739361</c:v>
                </c:pt>
                <c:pt idx="2862">
                  <c:v>2.9394858250449052</c:v>
                </c:pt>
                <c:pt idx="2863">
                  <c:v>-19.483950119397498</c:v>
                </c:pt>
                <c:pt idx="2864">
                  <c:v>-5.6047829504719768</c:v>
                </c:pt>
                <c:pt idx="2865">
                  <c:v>-3.4686988702776826</c:v>
                </c:pt>
                <c:pt idx="2866">
                  <c:v>-5.6045940273267156</c:v>
                </c:pt>
                <c:pt idx="2867">
                  <c:v>-2.4013448662058567</c:v>
                </c:pt>
                <c:pt idx="2868">
                  <c:v>-3.4685904841994759</c:v>
                </c:pt>
                <c:pt idx="2869">
                  <c:v>-1.3325141323887675</c:v>
                </c:pt>
                <c:pt idx="2870">
                  <c:v>-17.348353988011205</c:v>
                </c:pt>
                <c:pt idx="2871">
                  <c:v>-0.26444160315660425</c:v>
                </c:pt>
                <c:pt idx="2872">
                  <c:v>-13.076177672907228</c:v>
                </c:pt>
                <c:pt idx="2873">
                  <c:v>-10.93775315628141</c:v>
                </c:pt>
                <c:pt idx="2874">
                  <c:v>1.870239814509485</c:v>
                </c:pt>
                <c:pt idx="2875">
                  <c:v>-19.476006565088728</c:v>
                </c:pt>
                <c:pt idx="2876">
                  <c:v>-11.997372863866916</c:v>
                </c:pt>
                <c:pt idx="2877">
                  <c:v>5.0686035886503822</c:v>
                </c:pt>
                <c:pt idx="2878">
                  <c:v>-13.059964194181585</c:v>
                </c:pt>
                <c:pt idx="2879">
                  <c:v>2.9337312438129683</c:v>
                </c:pt>
                <c:pt idx="2880">
                  <c:v>-16.248952477085869</c:v>
                </c:pt>
                <c:pt idx="2881">
                  <c:v>-2.3945485944738936</c:v>
                </c:pt>
                <c:pt idx="2882">
                  <c:v>-13.046190325493264</c:v>
                </c:pt>
                <c:pt idx="2883">
                  <c:v>3.9963795975012699</c:v>
                </c:pt>
                <c:pt idx="2884">
                  <c:v>-4.5234655557425842</c:v>
                </c:pt>
                <c:pt idx="2885">
                  <c:v>-3.4582575375577735</c:v>
                </c:pt>
                <c:pt idx="2886">
                  <c:v>-13.042979517133471</c:v>
                </c:pt>
                <c:pt idx="2887">
                  <c:v>-8.7851570666919994</c:v>
                </c:pt>
                <c:pt idx="2888">
                  <c:v>10.388509730039477</c:v>
                </c:pt>
                <c:pt idx="2889">
                  <c:v>0.80145281483246167</c:v>
                </c:pt>
                <c:pt idx="2890">
                  <c:v>-4.5248955966561368</c:v>
                </c:pt>
                <c:pt idx="2891">
                  <c:v>-5.5905048338199856</c:v>
                </c:pt>
                <c:pt idx="2892">
                  <c:v>-7.7217238968474939</c:v>
                </c:pt>
                <c:pt idx="2893">
                  <c:v>-16.243983068887911</c:v>
                </c:pt>
                <c:pt idx="2894">
                  <c:v>2.9320966413706748</c:v>
                </c:pt>
                <c:pt idx="2895">
                  <c:v>2.9319598133745095</c:v>
                </c:pt>
                <c:pt idx="2896">
                  <c:v>-4.5254586075509389</c:v>
                </c:pt>
                <c:pt idx="2897">
                  <c:v>-10.917484934156903</c:v>
                </c:pt>
                <c:pt idx="2898">
                  <c:v>0.80139676056810205</c:v>
                </c:pt>
                <c:pt idx="2899">
                  <c:v>-5.5891575906835271</c:v>
                </c:pt>
                <c:pt idx="2900">
                  <c:v>9.3218313594384679</c:v>
                </c:pt>
                <c:pt idx="2901">
                  <c:v>-0.26370310159337068</c:v>
                </c:pt>
                <c:pt idx="2902">
                  <c:v>0.80113102127143432</c:v>
                </c:pt>
                <c:pt idx="2903">
                  <c:v>3.9952721322581075</c:v>
                </c:pt>
                <c:pt idx="2904">
                  <c:v>17.836422679837607</c:v>
                </c:pt>
                <c:pt idx="2905">
                  <c:v>11.449643899017628</c:v>
                </c:pt>
                <c:pt idx="2906">
                  <c:v>2.9294166533794797</c:v>
                </c:pt>
                <c:pt idx="2907">
                  <c:v>2.9292041376407894</c:v>
                </c:pt>
                <c:pt idx="2908">
                  <c:v>-3.4579348156795775</c:v>
                </c:pt>
                <c:pt idx="2909">
                  <c:v>10.376059970109004</c:v>
                </c:pt>
                <c:pt idx="2910">
                  <c:v>10.375604081014115</c:v>
                </c:pt>
                <c:pt idx="2911">
                  <c:v>-10.898897951802036</c:v>
                </c:pt>
                <c:pt idx="2912">
                  <c:v>-5.5801931926438337</c:v>
                </c:pt>
                <c:pt idx="2913">
                  <c:v>9.3048350160704256</c:v>
                </c:pt>
                <c:pt idx="2914">
                  <c:v>13.557740584139278</c:v>
                </c:pt>
                <c:pt idx="2915">
                  <c:v>1.8625363899165055</c:v>
                </c:pt>
                <c:pt idx="2916">
                  <c:v>-3.4510785166808478</c:v>
                </c:pt>
                <c:pt idx="2917">
                  <c:v>3.9837356030104214</c:v>
                </c:pt>
                <c:pt idx="2918">
                  <c:v>15.659545901909496</c:v>
                </c:pt>
                <c:pt idx="2919">
                  <c:v>9.2889063237543539</c:v>
                </c:pt>
                <c:pt idx="2920">
                  <c:v>2.9205690793008392</c:v>
                </c:pt>
                <c:pt idx="2921">
                  <c:v>-7.6886433206402911</c:v>
                </c:pt>
                <c:pt idx="2922">
                  <c:v>8.221448990901262</c:v>
                </c:pt>
                <c:pt idx="2923">
                  <c:v>8.2190513768999534</c:v>
                </c:pt>
                <c:pt idx="2924">
                  <c:v>6.098436888906126</c:v>
                </c:pt>
                <c:pt idx="2925">
                  <c:v>-0.26248925877752133</c:v>
                </c:pt>
                <c:pt idx="2926">
                  <c:v>6.098231318998188</c:v>
                </c:pt>
                <c:pt idx="2927">
                  <c:v>-0.26248118540287113</c:v>
                </c:pt>
                <c:pt idx="2928">
                  <c:v>13.517709089963796</c:v>
                </c:pt>
                <c:pt idx="2929">
                  <c:v>-0.26246764951418777</c:v>
                </c:pt>
                <c:pt idx="2930">
                  <c:v>-2.382047245060269</c:v>
                </c:pt>
                <c:pt idx="2931">
                  <c:v>5.0363532177949031</c:v>
                </c:pt>
                <c:pt idx="2932">
                  <c:v>8.214838136147165</c:v>
                </c:pt>
                <c:pt idx="2933">
                  <c:v>-1.3218057524207782</c:v>
                </c:pt>
                <c:pt idx="2934">
                  <c:v>14.570209766146391</c:v>
                </c:pt>
                <c:pt idx="2935">
                  <c:v>-4.4993238137327412</c:v>
                </c:pt>
                <c:pt idx="2936">
                  <c:v>10.330071300156193</c:v>
                </c:pt>
                <c:pt idx="2937">
                  <c:v>6.0926832886635625</c:v>
                </c:pt>
                <c:pt idx="2938">
                  <c:v>19.862848217738808</c:v>
                </c:pt>
                <c:pt idx="2939">
                  <c:v>-5.5580507099933012</c:v>
                </c:pt>
                <c:pt idx="2940">
                  <c:v>-6.6171729217142135</c:v>
                </c:pt>
                <c:pt idx="2941">
                  <c:v>-6.6166288123638664</c:v>
                </c:pt>
                <c:pt idx="2942">
                  <c:v>0.79676184357947499</c:v>
                </c:pt>
                <c:pt idx="2943">
                  <c:v>17.739243375971313</c:v>
                </c:pt>
                <c:pt idx="2944">
                  <c:v>-3.4387219638990483</c:v>
                </c:pt>
                <c:pt idx="2945">
                  <c:v>3.9734023642719953</c:v>
                </c:pt>
                <c:pt idx="2946">
                  <c:v>-3.4380577589303587</c:v>
                </c:pt>
                <c:pt idx="2947">
                  <c:v>3.97291023452398</c:v>
                </c:pt>
                <c:pt idx="2948">
                  <c:v>6.0890446341641189</c:v>
                </c:pt>
                <c:pt idx="2949">
                  <c:v>12.438448453943836</c:v>
                </c:pt>
                <c:pt idx="2950">
                  <c:v>-0.26206013391442534</c:v>
                </c:pt>
                <c:pt idx="2951">
                  <c:v>2.9124119051276951</c:v>
                </c:pt>
                <c:pt idx="2952">
                  <c:v>9.259739155507015</c:v>
                </c:pt>
                <c:pt idx="2953">
                  <c:v>3.9694340147500897</c:v>
                </c:pt>
                <c:pt idx="2954">
                  <c:v>1.8538124538192038</c:v>
                </c:pt>
                <c:pt idx="2955">
                  <c:v>-1.3198327556984271</c:v>
                </c:pt>
                <c:pt idx="2956">
                  <c:v>16.66265364132169</c:v>
                </c:pt>
                <c:pt idx="2957">
                  <c:v>13.486408838652407</c:v>
                </c:pt>
                <c:pt idx="2958">
                  <c:v>-2.3768080034413397</c:v>
                </c:pt>
                <c:pt idx="2959">
                  <c:v>5.0251222814990575</c:v>
                </c:pt>
                <c:pt idx="2960">
                  <c:v>-4.4908895766371737</c:v>
                </c:pt>
                <c:pt idx="2961">
                  <c:v>7.1388971228534626</c:v>
                </c:pt>
                <c:pt idx="2962">
                  <c:v>-1.3189268402840446</c:v>
                </c:pt>
                <c:pt idx="2963">
                  <c:v>6.0801687060988563</c:v>
                </c:pt>
                <c:pt idx="2964">
                  <c:v>0.79510655059356106</c:v>
                </c:pt>
                <c:pt idx="2965">
                  <c:v>6.0779910166243676</c:v>
                </c:pt>
                <c:pt idx="2966">
                  <c:v>3.9653521246634527</c:v>
                </c:pt>
                <c:pt idx="2967">
                  <c:v>9.2479122761862289</c:v>
                </c:pt>
                <c:pt idx="2968">
                  <c:v>1.8514776474232666</c:v>
                </c:pt>
                <c:pt idx="2969">
                  <c:v>6.076184681276338</c:v>
                </c:pt>
                <c:pt idx="2970">
                  <c:v>1.8510404927421775</c:v>
                </c:pt>
                <c:pt idx="2971">
                  <c:v>0.79471450734189375</c:v>
                </c:pt>
                <c:pt idx="2972">
                  <c:v>0.79472856084189769</c:v>
                </c:pt>
                <c:pt idx="2973">
                  <c:v>-7.6546277554678337</c:v>
                </c:pt>
                <c:pt idx="2974">
                  <c:v>7.1311367960733483</c:v>
                </c:pt>
                <c:pt idx="2975">
                  <c:v>1.8505887352906083</c:v>
                </c:pt>
                <c:pt idx="2976">
                  <c:v>13.465903374919035</c:v>
                </c:pt>
                <c:pt idx="2977">
                  <c:v>-0.26147321126388678</c:v>
                </c:pt>
                <c:pt idx="2978">
                  <c:v>5.017056481774012</c:v>
                </c:pt>
                <c:pt idx="2979">
                  <c:v>19.795264087983909</c:v>
                </c:pt>
                <c:pt idx="2980">
                  <c:v>12.40284159893447</c:v>
                </c:pt>
                <c:pt idx="2981">
                  <c:v>-1.3164786268655349</c:v>
                </c:pt>
                <c:pt idx="2982">
                  <c:v>3.9592768418650635</c:v>
                </c:pt>
                <c:pt idx="2983">
                  <c:v>10.288926571848613</c:v>
                </c:pt>
                <c:pt idx="2984">
                  <c:v>1.8489499952657746</c:v>
                </c:pt>
                <c:pt idx="2985">
                  <c:v>18.727146702993245</c:v>
                </c:pt>
                <c:pt idx="2986">
                  <c:v>15.561693832849883</c:v>
                </c:pt>
                <c:pt idx="2987">
                  <c:v>22.939426333561446</c:v>
                </c:pt>
                <c:pt idx="2988">
                  <c:v>19.775299630450967</c:v>
                </c:pt>
                <c:pt idx="2989">
                  <c:v>12.391647497182179</c:v>
                </c:pt>
                <c:pt idx="2990">
                  <c:v>9.2284612147509293</c:v>
                </c:pt>
                <c:pt idx="2991">
                  <c:v>23.991227944838467</c:v>
                </c:pt>
                <c:pt idx="2992">
                  <c:v>9.2267301475538073</c:v>
                </c:pt>
                <c:pt idx="2993">
                  <c:v>12.388369947263087</c:v>
                </c:pt>
                <c:pt idx="2994">
                  <c:v>3.9551652324317241</c:v>
                </c:pt>
                <c:pt idx="2995">
                  <c:v>8.1703983133923952</c:v>
                </c:pt>
                <c:pt idx="2996">
                  <c:v>11.331240037922129</c:v>
                </c:pt>
                <c:pt idx="2997">
                  <c:v>16.599861939890609</c:v>
                </c:pt>
                <c:pt idx="2998">
                  <c:v>14.490774490626324</c:v>
                </c:pt>
                <c:pt idx="2999">
                  <c:v>14.489103206693478</c:v>
                </c:pt>
                <c:pt idx="3000">
                  <c:v>11.326846534220753</c:v>
                </c:pt>
                <c:pt idx="3001">
                  <c:v>13.431745220924034</c:v>
                </c:pt>
                <c:pt idx="3002">
                  <c:v>8.1640142903215605</c:v>
                </c:pt>
                <c:pt idx="3003">
                  <c:v>7.1111886988503814</c:v>
                </c:pt>
                <c:pt idx="3004">
                  <c:v>23.959269550691157</c:v>
                </c:pt>
                <c:pt idx="3005">
                  <c:v>10.269028163688194</c:v>
                </c:pt>
                <c:pt idx="3006">
                  <c:v>15.53205196617454</c:v>
                </c:pt>
                <c:pt idx="3007">
                  <c:v>10.267138844209883</c:v>
                </c:pt>
                <c:pt idx="3008">
                  <c:v>12.37080543406579</c:v>
                </c:pt>
                <c:pt idx="3009">
                  <c:v>16.58065656175355</c:v>
                </c:pt>
                <c:pt idx="3010">
                  <c:v>-0.2605762994818504</c:v>
                </c:pt>
                <c:pt idx="3011">
                  <c:v>3.9487172757691265</c:v>
                </c:pt>
                <c:pt idx="3012">
                  <c:v>8.1574314190231156</c:v>
                </c:pt>
                <c:pt idx="3013">
                  <c:v>4.9997863950952661</c:v>
                </c:pt>
                <c:pt idx="3014">
                  <c:v>20.782903247200977</c:v>
                </c:pt>
                <c:pt idx="3015">
                  <c:v>20.777948387755327</c:v>
                </c:pt>
                <c:pt idx="3016">
                  <c:v>3.9465131503702446</c:v>
                </c:pt>
                <c:pt idx="3017">
                  <c:v>18.676343024016003</c:v>
                </c:pt>
                <c:pt idx="3018">
                  <c:v>11.308825181735896</c:v>
                </c:pt>
                <c:pt idx="3019">
                  <c:v>10.25458102220861</c:v>
                </c:pt>
                <c:pt idx="3020">
                  <c:v>3.9474036470931617</c:v>
                </c:pt>
                <c:pt idx="3021">
                  <c:v>13.409521231372722</c:v>
                </c:pt>
                <c:pt idx="3022">
                  <c:v>13.407743981697093</c:v>
                </c:pt>
                <c:pt idx="3023">
                  <c:v>13.406777735647413</c:v>
                </c:pt>
                <c:pt idx="3024">
                  <c:v>19.710482919078103</c:v>
                </c:pt>
                <c:pt idx="3025">
                  <c:v>1.8418265498896316</c:v>
                </c:pt>
                <c:pt idx="3026">
                  <c:v>3.9433167856046589</c:v>
                </c:pt>
                <c:pt idx="3027">
                  <c:v>17.602671211879887</c:v>
                </c:pt>
                <c:pt idx="3028">
                  <c:v>13.399410150402831</c:v>
                </c:pt>
                <c:pt idx="3029">
                  <c:v>9.1941055877772868</c:v>
                </c:pt>
                <c:pt idx="3030">
                  <c:v>10.243706876933306</c:v>
                </c:pt>
                <c:pt idx="3031">
                  <c:v>6.0421055076883325</c:v>
                </c:pt>
                <c:pt idx="3032">
                  <c:v>13.394788129373358</c:v>
                </c:pt>
                <c:pt idx="3033">
                  <c:v>11.29250090226506</c:v>
                </c:pt>
                <c:pt idx="3034">
                  <c:v>13.390169295903888</c:v>
                </c:pt>
                <c:pt idx="3035">
                  <c:v>12.338421953705392</c:v>
                </c:pt>
                <c:pt idx="3036">
                  <c:v>1.8396713653047279</c:v>
                </c:pt>
                <c:pt idx="3037">
                  <c:v>18.634137407407419</c:v>
                </c:pt>
                <c:pt idx="3038">
                  <c:v>8.1377089530485094</c:v>
                </c:pt>
                <c:pt idx="3039">
                  <c:v>16.532956408290918</c:v>
                </c:pt>
                <c:pt idx="3040">
                  <c:v>0.78960804236115667</c:v>
                </c:pt>
                <c:pt idx="3041">
                  <c:v>18.627868442032458</c:v>
                </c:pt>
                <c:pt idx="3042">
                  <c:v>10.234851872673017</c:v>
                </c:pt>
                <c:pt idx="3043">
                  <c:v>19.676683326380896</c:v>
                </c:pt>
                <c:pt idx="3044">
                  <c:v>11.280488899022187</c:v>
                </c:pt>
                <c:pt idx="3045">
                  <c:v>14.427219542782474</c:v>
                </c:pt>
                <c:pt idx="3046">
                  <c:v>21.769330123877129</c:v>
                </c:pt>
                <c:pt idx="3047">
                  <c:v>8.131168638148818</c:v>
                </c:pt>
                <c:pt idx="3048">
                  <c:v>1.8378709923595122</c:v>
                </c:pt>
                <c:pt idx="3049">
                  <c:v>8.1303017991023854</c:v>
                </c:pt>
                <c:pt idx="3050">
                  <c:v>15.469650379932016</c:v>
                </c:pt>
                <c:pt idx="3051">
                  <c:v>21.759890908132142</c:v>
                </c:pt>
                <c:pt idx="3052">
                  <c:v>8.1279172727461884</c:v>
                </c:pt>
                <c:pt idx="3053">
                  <c:v>17.561885202677967</c:v>
                </c:pt>
                <c:pt idx="3054">
                  <c:v>2.8850420553469993</c:v>
                </c:pt>
                <c:pt idx="3055">
                  <c:v>7.077521290649897</c:v>
                </c:pt>
                <c:pt idx="3056">
                  <c:v>15.461565128095375</c:v>
                </c:pt>
                <c:pt idx="3057">
                  <c:v>9.1720323966881097</c:v>
                </c:pt>
                <c:pt idx="3058">
                  <c:v>17.553827854689072</c:v>
                </c:pt>
                <c:pt idx="3059">
                  <c:v>16.504093521665418</c:v>
                </c:pt>
                <c:pt idx="3060">
                  <c:v>11.265487766116955</c:v>
                </c:pt>
                <c:pt idx="3061">
                  <c:v>17.550920073472302</c:v>
                </c:pt>
                <c:pt idx="3062">
                  <c:v>17.548683974136924</c:v>
                </c:pt>
                <c:pt idx="3063">
                  <c:v>16.500098594958772</c:v>
                </c:pt>
                <c:pt idx="3064">
                  <c:v>11.260752438554391</c:v>
                </c:pt>
                <c:pt idx="3065">
                  <c:v>13.355654180733886</c:v>
                </c:pt>
                <c:pt idx="3066">
                  <c:v>18.589823396242291</c:v>
                </c:pt>
                <c:pt idx="3067">
                  <c:v>2.8819190792542826</c:v>
                </c:pt>
                <c:pt idx="3068">
                  <c:v>14.399476656428316</c:v>
                </c:pt>
                <c:pt idx="3069">
                  <c:v>21.726364705469802</c:v>
                </c:pt>
                <c:pt idx="3070">
                  <c:v>10.208920401725106</c:v>
                </c:pt>
                <c:pt idx="3071">
                  <c:v>12.300982391243714</c:v>
                </c:pt>
                <c:pt idx="3072">
                  <c:v>15.440631681998099</c:v>
                </c:pt>
                <c:pt idx="3073">
                  <c:v>12.299886326112112</c:v>
                </c:pt>
                <c:pt idx="3074">
                  <c:v>15.437487390759451</c:v>
                </c:pt>
                <c:pt idx="3075">
                  <c:v>17.529030841671645</c:v>
                </c:pt>
                <c:pt idx="3076">
                  <c:v>15.433951593471868</c:v>
                </c:pt>
                <c:pt idx="3077">
                  <c:v>13.341039636511278</c:v>
                </c:pt>
                <c:pt idx="3078">
                  <c:v>18.569873561061929</c:v>
                </c:pt>
                <c:pt idx="3079">
                  <c:v>10.200219248348747</c:v>
                </c:pt>
                <c:pt idx="3080">
                  <c:v>12.291539120791676</c:v>
                </c:pt>
                <c:pt idx="3081">
                  <c:v>17.51995611031057</c:v>
                </c:pt>
                <c:pt idx="3082">
                  <c:v>2.8782280206148387</c:v>
                </c:pt>
                <c:pt idx="3083">
                  <c:v>11.242751678695598</c:v>
                </c:pt>
                <c:pt idx="3084">
                  <c:v>-1.3044781508489176</c:v>
                </c:pt>
                <c:pt idx="3085">
                  <c:v>2.877679054751666</c:v>
                </c:pt>
                <c:pt idx="3086">
                  <c:v>7.0602353670008915</c:v>
                </c:pt>
                <c:pt idx="3087">
                  <c:v>6.0140302265911929</c:v>
                </c:pt>
                <c:pt idx="3088">
                  <c:v>10.19567976492714</c:v>
                </c:pt>
                <c:pt idx="3089">
                  <c:v>9.150025800500142</c:v>
                </c:pt>
                <c:pt idx="3090">
                  <c:v>15.422765579678059</c:v>
                </c:pt>
                <c:pt idx="3091">
                  <c:v>12.286069338217676</c:v>
                </c:pt>
                <c:pt idx="3092">
                  <c:v>6.0132389748634623</c:v>
                </c:pt>
                <c:pt idx="3093">
                  <c:v>11.239178649203486</c:v>
                </c:pt>
                <c:pt idx="3094">
                  <c:v>2.8771175393988981</c:v>
                </c:pt>
                <c:pt idx="3095">
                  <c:v>7.0574533088552345</c:v>
                </c:pt>
                <c:pt idx="3096">
                  <c:v>15.418511932441145</c:v>
                </c:pt>
                <c:pt idx="3097">
                  <c:v>14.372626425269758</c:v>
                </c:pt>
                <c:pt idx="3098">
                  <c:v>7.0582294836976311</c:v>
                </c:pt>
                <c:pt idx="3099">
                  <c:v>19.596975815488545</c:v>
                </c:pt>
                <c:pt idx="3100">
                  <c:v>6.0109232585231611</c:v>
                </c:pt>
                <c:pt idx="3101">
                  <c:v>17.505928745405125</c:v>
                </c:pt>
                <c:pt idx="3102">
                  <c:v>19.595806254178747</c:v>
                </c:pt>
                <c:pt idx="3103">
                  <c:v>19.595557228810158</c:v>
                </c:pt>
                <c:pt idx="3104">
                  <c:v>11.235129902387703</c:v>
                </c:pt>
                <c:pt idx="3105">
                  <c:v>10.188638944204966</c:v>
                </c:pt>
                <c:pt idx="3106">
                  <c:v>16.457945749654602</c:v>
                </c:pt>
                <c:pt idx="3107">
                  <c:v>12.279091485517842</c:v>
                </c:pt>
                <c:pt idx="3108">
                  <c:v>-2.3481534236028114</c:v>
                </c:pt>
                <c:pt idx="3109">
                  <c:v>10.187901824794725</c:v>
                </c:pt>
                <c:pt idx="3110">
                  <c:v>15.41197922730225</c:v>
                </c:pt>
                <c:pt idx="3111">
                  <c:v>10.188419575081213</c:v>
                </c:pt>
                <c:pt idx="3112">
                  <c:v>11.231946219807471</c:v>
                </c:pt>
                <c:pt idx="3113">
                  <c:v>9.1434349765291891</c:v>
                </c:pt>
                <c:pt idx="3114">
                  <c:v>10.187254710931009</c:v>
                </c:pt>
                <c:pt idx="3115">
                  <c:v>19.589084790069002</c:v>
                </c:pt>
                <c:pt idx="3116">
                  <c:v>18.543912866230393</c:v>
                </c:pt>
                <c:pt idx="3117">
                  <c:v>12.275815896467819</c:v>
                </c:pt>
                <c:pt idx="3118">
                  <c:v>22.720632746494982</c:v>
                </c:pt>
                <c:pt idx="3119">
                  <c:v>4.9633464959851867</c:v>
                </c:pt>
                <c:pt idx="3120">
                  <c:v>18.540380064297437</c:v>
                </c:pt>
                <c:pt idx="3121">
                  <c:v>6.0069770138518317</c:v>
                </c:pt>
                <c:pt idx="3122">
                  <c:v>15.405843779669604</c:v>
                </c:pt>
                <c:pt idx="3123">
                  <c:v>15.404933303723828</c:v>
                </c:pt>
                <c:pt idx="3124">
                  <c:v>7.0505215468384419</c:v>
                </c:pt>
                <c:pt idx="3125">
                  <c:v>22.71591602312834</c:v>
                </c:pt>
                <c:pt idx="3126">
                  <c:v>10.183632391931873</c:v>
                </c:pt>
                <c:pt idx="3127">
                  <c:v>-0.25858145911821501</c:v>
                </c:pt>
                <c:pt idx="3128">
                  <c:v>13.315729777138239</c:v>
                </c:pt>
                <c:pt idx="3129">
                  <c:v>17.492359703933971</c:v>
                </c:pt>
                <c:pt idx="3130">
                  <c:v>11.226521065489955</c:v>
                </c:pt>
                <c:pt idx="3131">
                  <c:v>16.445962690720137</c:v>
                </c:pt>
                <c:pt idx="3132">
                  <c:v>17.488661301728634</c:v>
                </c:pt>
                <c:pt idx="3133">
                  <c:v>18.533789100890289</c:v>
                </c:pt>
                <c:pt idx="3134">
                  <c:v>10.18177752763596</c:v>
                </c:pt>
                <c:pt idx="3135">
                  <c:v>12.270306611763973</c:v>
                </c:pt>
                <c:pt idx="3136">
                  <c:v>8.0933402781524695</c:v>
                </c:pt>
                <c:pt idx="3137">
                  <c:v>21.666392076668046</c:v>
                </c:pt>
                <c:pt idx="3138">
                  <c:v>13.31302497726476</c:v>
                </c:pt>
                <c:pt idx="3139">
                  <c:v>4.9614972395843218</c:v>
                </c:pt>
                <c:pt idx="3140">
                  <c:v>25.841798982864798</c:v>
                </c:pt>
                <c:pt idx="3141">
                  <c:v>10.181345078435873</c:v>
                </c:pt>
                <c:pt idx="3142">
                  <c:v>11.226329251203818</c:v>
                </c:pt>
                <c:pt idx="3143">
                  <c:v>10.182379229356092</c:v>
                </c:pt>
                <c:pt idx="3144">
                  <c:v>16.447143403800332</c:v>
                </c:pt>
                <c:pt idx="3145">
                  <c:v>17.492137595653919</c:v>
                </c:pt>
                <c:pt idx="3146">
                  <c:v>14.358931773531243</c:v>
                </c:pt>
                <c:pt idx="3147">
                  <c:v>14.358020268943321</c:v>
                </c:pt>
                <c:pt idx="3148">
                  <c:v>10.181474335812959</c:v>
                </c:pt>
                <c:pt idx="3149">
                  <c:v>11.226756872018628</c:v>
                </c:pt>
                <c:pt idx="3150">
                  <c:v>19.579212255854031</c:v>
                </c:pt>
                <c:pt idx="3151">
                  <c:v>12.270564346355698</c:v>
                </c:pt>
                <c:pt idx="3152">
                  <c:v>9.1378626843213553</c:v>
                </c:pt>
                <c:pt idx="3153">
                  <c:v>19.578715088091098</c:v>
                </c:pt>
                <c:pt idx="3154">
                  <c:v>10.182379229356092</c:v>
                </c:pt>
                <c:pt idx="3155">
                  <c:v>15.403165539525469</c:v>
                </c:pt>
                <c:pt idx="3156">
                  <c:v>10.182379229356092</c:v>
                </c:pt>
                <c:pt idx="3157">
                  <c:v>7.0503391470073558</c:v>
                </c:pt>
                <c:pt idx="3158">
                  <c:v>3.9178238783574426</c:v>
                </c:pt>
                <c:pt idx="3159">
                  <c:v>17.491915493014208</c:v>
                </c:pt>
                <c:pt idx="3160">
                  <c:v>13.316009453396248</c:v>
                </c:pt>
                <c:pt idx="3161">
                  <c:v>18.536296440694215</c:v>
                </c:pt>
                <c:pt idx="3162">
                  <c:v>22.71408546428432</c:v>
                </c:pt>
                <c:pt idx="3163">
                  <c:v>6.0067452602294109</c:v>
                </c:pt>
                <c:pt idx="3164">
                  <c:v>28.981918602538112</c:v>
                </c:pt>
                <c:pt idx="3165">
                  <c:v>15.406295230540028</c:v>
                </c:pt>
                <c:pt idx="3166">
                  <c:v>14.36039042161876</c:v>
                </c:pt>
                <c:pt idx="3167">
                  <c:v>6.0066953789531228</c:v>
                </c:pt>
                <c:pt idx="3168">
                  <c:v>13.31645821184512</c:v>
                </c:pt>
                <c:pt idx="3169">
                  <c:v>12.272739860398623</c:v>
                </c:pt>
                <c:pt idx="3170">
                  <c:v>11.229032516484709</c:v>
                </c:pt>
                <c:pt idx="3171">
                  <c:v>14.361056734400552</c:v>
                </c:pt>
                <c:pt idx="3172">
                  <c:v>14.360692023043921</c:v>
                </c:pt>
                <c:pt idx="3173">
                  <c:v>10.184403382402591</c:v>
                </c:pt>
                <c:pt idx="3174">
                  <c:v>12.273159462888895</c:v>
                </c:pt>
                <c:pt idx="3175">
                  <c:v>14.361842285982489</c:v>
                </c:pt>
                <c:pt idx="3176">
                  <c:v>21.672890064708017</c:v>
                </c:pt>
                <c:pt idx="3177">
                  <c:v>23.763113325531908</c:v>
                </c:pt>
                <c:pt idx="3178">
                  <c:v>6.0075315204724946</c:v>
                </c:pt>
                <c:pt idx="3179">
                  <c:v>10.185219141118868</c:v>
                </c:pt>
                <c:pt idx="3180">
                  <c:v>22.71868977580122</c:v>
                </c:pt>
                <c:pt idx="3181">
                  <c:v>11.229888116143087</c:v>
                </c:pt>
                <c:pt idx="3182">
                  <c:v>10.185477829775699</c:v>
                </c:pt>
                <c:pt idx="3183">
                  <c:v>15.408311955724296</c:v>
                </c:pt>
                <c:pt idx="3184">
                  <c:v>13.319385272039812</c:v>
                </c:pt>
                <c:pt idx="3185">
                  <c:v>10.185995246513093</c:v>
                </c:pt>
                <c:pt idx="3186">
                  <c:v>14.364213461000178</c:v>
                </c:pt>
                <c:pt idx="3187">
                  <c:v>10.18573653157344</c:v>
                </c:pt>
                <c:pt idx="3188">
                  <c:v>21.675642562207948</c:v>
                </c:pt>
                <c:pt idx="3189">
                  <c:v>15.409937503965912</c:v>
                </c:pt>
                <c:pt idx="3190">
                  <c:v>8.0977884485189122</c:v>
                </c:pt>
                <c:pt idx="3191">
                  <c:v>9.141996313114312</c:v>
                </c:pt>
                <c:pt idx="3192">
                  <c:v>23.764924124383203</c:v>
                </c:pt>
                <c:pt idx="3193">
                  <c:v>12.276013256098935</c:v>
                </c:pt>
                <c:pt idx="3194">
                  <c:v>12.277308394244642</c:v>
                </c:pt>
                <c:pt idx="3195">
                  <c:v>9.1430010979978942</c:v>
                </c:pt>
                <c:pt idx="3196">
                  <c:v>12.276325099142579</c:v>
                </c:pt>
                <c:pt idx="3197">
                  <c:v>13.320849136722055</c:v>
                </c:pt>
                <c:pt idx="3198">
                  <c:v>20.634730618244369</c:v>
                </c:pt>
                <c:pt idx="3199">
                  <c:v>14.36597464961071</c:v>
                </c:pt>
                <c:pt idx="3200">
                  <c:v>4.9646435650582816</c:v>
                </c:pt>
                <c:pt idx="3201">
                  <c:v>9.1432333631377549</c:v>
                </c:pt>
                <c:pt idx="3202">
                  <c:v>10.187502905804648</c:v>
                </c:pt>
                <c:pt idx="3203">
                  <c:v>-1.3034541947208818</c:v>
                </c:pt>
                <c:pt idx="3204">
                  <c:v>13.3211875170489</c:v>
                </c:pt>
                <c:pt idx="3205">
                  <c:v>12.276271003321066</c:v>
                </c:pt>
                <c:pt idx="3206">
                  <c:v>3.9194468151717285</c:v>
                </c:pt>
                <c:pt idx="3207">
                  <c:v>10.187069850058874</c:v>
                </c:pt>
                <c:pt idx="3208">
                  <c:v>8.0982313395643963</c:v>
                </c:pt>
                <c:pt idx="3209">
                  <c:v>4.9645586197759686</c:v>
                </c:pt>
                <c:pt idx="3210">
                  <c:v>18.544047408883248</c:v>
                </c:pt>
                <c:pt idx="3211">
                  <c:v>14.366030467608175</c:v>
                </c:pt>
                <c:pt idx="3212">
                  <c:v>7.053469921251537</c:v>
                </c:pt>
                <c:pt idx="3213">
                  <c:v>9.143036615119561</c:v>
                </c:pt>
                <c:pt idx="3214">
                  <c:v>17.499973588546329</c:v>
                </c:pt>
                <c:pt idx="3215">
                  <c:v>10.187930664364311</c:v>
                </c:pt>
                <c:pt idx="3216">
                  <c:v>21.679485792844979</c:v>
                </c:pt>
                <c:pt idx="3217">
                  <c:v>12.277098328926977</c:v>
                </c:pt>
                <c:pt idx="3218">
                  <c:v>10.187801269169489</c:v>
                </c:pt>
                <c:pt idx="3219">
                  <c:v>7.0540348637555619</c:v>
                </c:pt>
                <c:pt idx="3220">
                  <c:v>10.188189464614892</c:v>
                </c:pt>
                <c:pt idx="3221">
                  <c:v>3.919910089897185</c:v>
                </c:pt>
                <c:pt idx="3222">
                  <c:v>13.322592898870305</c:v>
                </c:pt>
                <c:pt idx="3223">
                  <c:v>2.8754441626833649</c:v>
                </c:pt>
                <c:pt idx="3224">
                  <c:v>6.0098941255501437</c:v>
                </c:pt>
                <c:pt idx="3225">
                  <c:v>7.0546620802284714</c:v>
                </c:pt>
                <c:pt idx="3226">
                  <c:v>12.278501853619714</c:v>
                </c:pt>
                <c:pt idx="3227">
                  <c:v>12.279125745383318</c:v>
                </c:pt>
                <c:pt idx="3228">
                  <c:v>17.503675646952033</c:v>
                </c:pt>
                <c:pt idx="3229">
                  <c:v>17.504342733184245</c:v>
                </c:pt>
                <c:pt idx="3230">
                  <c:v>16.458828060569846</c:v>
                </c:pt>
                <c:pt idx="3231">
                  <c:v>18.54961948561763</c:v>
                </c:pt>
                <c:pt idx="3232">
                  <c:v>22.729357262631815</c:v>
                </c:pt>
                <c:pt idx="3233">
                  <c:v>36.311393474612913</c:v>
                </c:pt>
                <c:pt idx="3234">
                  <c:v>39.444973881531737</c:v>
                </c:pt>
                <c:pt idx="3235">
                  <c:v>32.130725526892881</c:v>
                </c:pt>
                <c:pt idx="3236">
                  <c:v>41.539552156158315</c:v>
                </c:pt>
                <c:pt idx="3237">
                  <c:v>46.758814076651269</c:v>
                </c:pt>
                <c:pt idx="3238">
                  <c:v>57.208610664872118</c:v>
                </c:pt>
                <c:pt idx="3239">
                  <c:v>37.359576493140317</c:v>
                </c:pt>
                <c:pt idx="3240">
                  <c:v>44.672550326215571</c:v>
                </c:pt>
                <c:pt idx="3241">
                  <c:v>39.448808543822317</c:v>
                </c:pt>
                <c:pt idx="3242">
                  <c:v>34.222824815722397</c:v>
                </c:pt>
                <c:pt idx="3243">
                  <c:v>25.864527713465673</c:v>
                </c:pt>
                <c:pt idx="3244">
                  <c:v>20.637694074439896</c:v>
                </c:pt>
                <c:pt idx="3245">
                  <c:v>13.32416763300952</c:v>
                </c:pt>
                <c:pt idx="3246">
                  <c:v>32.132216308255551</c:v>
                </c:pt>
                <c:pt idx="3247">
                  <c:v>34.21775961447085</c:v>
                </c:pt>
                <c:pt idx="3248">
                  <c:v>35.267117095084139</c:v>
                </c:pt>
                <c:pt idx="3249">
                  <c:v>33.177360742641532</c:v>
                </c:pt>
                <c:pt idx="3250">
                  <c:v>24.817704825781448</c:v>
                </c:pt>
                <c:pt idx="3251">
                  <c:v>25.864527713465673</c:v>
                </c:pt>
                <c:pt idx="3252">
                  <c:v>38.404190821366171</c:v>
                </c:pt>
                <c:pt idx="3253">
                  <c:v>27.950252853734966</c:v>
                </c:pt>
                <c:pt idx="3254">
                  <c:v>32.133565160759048</c:v>
                </c:pt>
                <c:pt idx="3255">
                  <c:v>32.134931781906197</c:v>
                </c:pt>
                <c:pt idx="3256">
                  <c:v>26.907749882411689</c:v>
                </c:pt>
                <c:pt idx="3257">
                  <c:v>21.683425364687331</c:v>
                </c:pt>
                <c:pt idx="3258">
                  <c:v>20.638298300958684</c:v>
                </c:pt>
                <c:pt idx="3259">
                  <c:v>22.728578980428992</c:v>
                </c:pt>
                <c:pt idx="3260">
                  <c:v>10.19051363215406</c:v>
                </c:pt>
                <c:pt idx="3261">
                  <c:v>7.0557648480838786</c:v>
                </c:pt>
                <c:pt idx="3262">
                  <c:v>21.68580871148195</c:v>
                </c:pt>
                <c:pt idx="3263">
                  <c:v>12.281146971434859</c:v>
                </c:pt>
                <c:pt idx="3264">
                  <c:v>16.46174645108152</c:v>
                </c:pt>
                <c:pt idx="3265">
                  <c:v>23.775873311858881</c:v>
                </c:pt>
                <c:pt idx="3266">
                  <c:v>18.550869459976504</c:v>
                </c:pt>
                <c:pt idx="3267">
                  <c:v>18.551658507084554</c:v>
                </c:pt>
                <c:pt idx="3268">
                  <c:v>9.1461678944881797</c:v>
                </c:pt>
                <c:pt idx="3269">
                  <c:v>18.552519243186214</c:v>
                </c:pt>
                <c:pt idx="3270">
                  <c:v>13.326139997083621</c:v>
                </c:pt>
                <c:pt idx="3271">
                  <c:v>30.049464071637374</c:v>
                </c:pt>
                <c:pt idx="3272">
                  <c:v>6.0114179199435034</c:v>
                </c:pt>
                <c:pt idx="3273">
                  <c:v>3.9214518516925896</c:v>
                </c:pt>
                <c:pt idx="3274">
                  <c:v>6.0121053319412097</c:v>
                </c:pt>
                <c:pt idx="3275">
                  <c:v>23.777882661259916</c:v>
                </c:pt>
                <c:pt idx="3276">
                  <c:v>14.372831717319274</c:v>
                </c:pt>
                <c:pt idx="3277">
                  <c:v>20.642926872702702</c:v>
                </c:pt>
                <c:pt idx="3278">
                  <c:v>11.237910392140092</c:v>
                </c:pt>
                <c:pt idx="3279">
                  <c:v>1.8311934519478075</c:v>
                </c:pt>
                <c:pt idx="3280">
                  <c:v>22.732809977645257</c:v>
                </c:pt>
                <c:pt idx="3281">
                  <c:v>27.956397506865553</c:v>
                </c:pt>
                <c:pt idx="3282">
                  <c:v>31.092996419229948</c:v>
                </c:pt>
                <c:pt idx="3283">
                  <c:v>37.360504969008772</c:v>
                </c:pt>
                <c:pt idx="3284">
                  <c:v>32.136830974406834</c:v>
                </c:pt>
                <c:pt idx="3285">
                  <c:v>27.95792605958065</c:v>
                </c:pt>
                <c:pt idx="3286">
                  <c:v>12.2832228288</c:v>
                </c:pt>
                <c:pt idx="3287">
                  <c:v>19.597667517387624</c:v>
                </c:pt>
                <c:pt idx="3288">
                  <c:v>12.282395229903033</c:v>
                </c:pt>
                <c:pt idx="3289">
                  <c:v>21.689474191742057</c:v>
                </c:pt>
                <c:pt idx="3290">
                  <c:v>21.688647537662362</c:v>
                </c:pt>
                <c:pt idx="3291">
                  <c:v>24.823366443905442</c:v>
                </c:pt>
                <c:pt idx="3292">
                  <c:v>22.735785992156679</c:v>
                </c:pt>
                <c:pt idx="3293">
                  <c:v>22.734052905512293</c:v>
                </c:pt>
                <c:pt idx="3294">
                  <c:v>17.509071122303055</c:v>
                </c:pt>
                <c:pt idx="3295">
                  <c:v>13.327545853325702</c:v>
                </c:pt>
                <c:pt idx="3296">
                  <c:v>12.282286548078755</c:v>
                </c:pt>
                <c:pt idx="3297">
                  <c:v>13.326868623423859</c:v>
                </c:pt>
                <c:pt idx="3298">
                  <c:v>7.0565676503301278</c:v>
                </c:pt>
                <c:pt idx="3299">
                  <c:v>7.0571055531391265</c:v>
                </c:pt>
                <c:pt idx="3300">
                  <c:v>8.1024412522595242</c:v>
                </c:pt>
                <c:pt idx="3301">
                  <c:v>21.689198633380563</c:v>
                </c:pt>
                <c:pt idx="3302">
                  <c:v>12.282910719366026</c:v>
                </c:pt>
                <c:pt idx="3303">
                  <c:v>9.147713852698006</c:v>
                </c:pt>
                <c:pt idx="3304">
                  <c:v>9.1467841715513458</c:v>
                </c:pt>
                <c:pt idx="3305">
                  <c:v>7.0569262430912794</c:v>
                </c:pt>
                <c:pt idx="3306">
                  <c:v>6.0115938568798901</c:v>
                </c:pt>
                <c:pt idx="3307">
                  <c:v>1.8312237870651444</c:v>
                </c:pt>
                <c:pt idx="3308">
                  <c:v>19.597169596517752</c:v>
                </c:pt>
                <c:pt idx="3309">
                  <c:v>7.0567469421551783</c:v>
                </c:pt>
                <c:pt idx="3310">
                  <c:v>10.192320435144113</c:v>
                </c:pt>
                <c:pt idx="3311">
                  <c:v>11.236340073999905</c:v>
                </c:pt>
                <c:pt idx="3312">
                  <c:v>14.370458336068797</c:v>
                </c:pt>
                <c:pt idx="3313">
                  <c:v>13.325852907609869</c:v>
                </c:pt>
                <c:pt idx="3314">
                  <c:v>13.326360746162768</c:v>
                </c:pt>
                <c:pt idx="3315">
                  <c:v>18.551883759092615</c:v>
                </c:pt>
                <c:pt idx="3316">
                  <c:v>15.415989756894584</c:v>
                </c:pt>
                <c:pt idx="3317">
                  <c:v>16.46118264651151</c:v>
                </c:pt>
                <c:pt idx="3318">
                  <c:v>13.326471112289971</c:v>
                </c:pt>
                <c:pt idx="3319">
                  <c:v>1.8311307441676485</c:v>
                </c:pt>
                <c:pt idx="3320">
                  <c:v>2.8760016465808222</c:v>
                </c:pt>
                <c:pt idx="3321">
                  <c:v>2.8761715998882926</c:v>
                </c:pt>
                <c:pt idx="3322">
                  <c:v>15.415785358613839</c:v>
                </c:pt>
                <c:pt idx="3323">
                  <c:v>8.1009645404093202</c:v>
                </c:pt>
                <c:pt idx="3324">
                  <c:v>19.59500500999507</c:v>
                </c:pt>
                <c:pt idx="3325">
                  <c:v>15.414482944442106</c:v>
                </c:pt>
                <c:pt idx="3326">
                  <c:v>16.461246210917814</c:v>
                </c:pt>
                <c:pt idx="3327">
                  <c:v>10.191932003363915</c:v>
                </c:pt>
                <c:pt idx="3328">
                  <c:v>12.282123556404546</c:v>
                </c:pt>
                <c:pt idx="3329">
                  <c:v>12.282021863184378</c:v>
                </c:pt>
                <c:pt idx="3330">
                  <c:v>15.418271786121949</c:v>
                </c:pt>
                <c:pt idx="3331">
                  <c:v>14.373617498542401</c:v>
                </c:pt>
                <c:pt idx="3332">
                  <c:v>9.1482896744381996</c:v>
                </c:pt>
                <c:pt idx="3333">
                  <c:v>3.9217636596126395</c:v>
                </c:pt>
                <c:pt idx="3334">
                  <c:v>2.8768897218055933</c:v>
                </c:pt>
                <c:pt idx="3335">
                  <c:v>7.057670699736188</c:v>
                </c:pt>
                <c:pt idx="3336">
                  <c:v>14.373371277061462</c:v>
                </c:pt>
                <c:pt idx="3337">
                  <c:v>14.37368112935688</c:v>
                </c:pt>
                <c:pt idx="3338">
                  <c:v>9.1485221300264215</c:v>
                </c:pt>
                <c:pt idx="3339">
                  <c:v>11.238760572564779</c:v>
                </c:pt>
                <c:pt idx="3340">
                  <c:v>15.419898271580653</c:v>
                </c:pt>
                <c:pt idx="3341">
                  <c:v>10.193829296592781</c:v>
                </c:pt>
                <c:pt idx="3342">
                  <c:v>4.9673478781852847</c:v>
                </c:pt>
                <c:pt idx="3343">
                  <c:v>13.330078233461469</c:v>
                </c:pt>
                <c:pt idx="3344">
                  <c:v>-1.3041807993429244</c:v>
                </c:pt>
                <c:pt idx="3345">
                  <c:v>13.330078233461469</c:v>
                </c:pt>
                <c:pt idx="3346">
                  <c:v>2.8773522008460999</c:v>
                </c:pt>
                <c:pt idx="3347">
                  <c:v>15.422641433020125</c:v>
                </c:pt>
                <c:pt idx="3348">
                  <c:v>4.968294676896452</c:v>
                </c:pt>
                <c:pt idx="3349">
                  <c:v>9.1506147620390852</c:v>
                </c:pt>
                <c:pt idx="3350">
                  <c:v>10.196763754127776</c:v>
                </c:pt>
                <c:pt idx="3351">
                  <c:v>-3.3961752948320636</c:v>
                </c:pt>
                <c:pt idx="3352">
                  <c:v>13.335330564861607</c:v>
                </c:pt>
                <c:pt idx="3353">
                  <c:v>0.78679592135871623</c:v>
                </c:pt>
                <c:pt idx="3354">
                  <c:v>13.336178102744999</c:v>
                </c:pt>
                <c:pt idx="3355">
                  <c:v>11.244903611177451</c:v>
                </c:pt>
                <c:pt idx="3356">
                  <c:v>6.0169902309416488</c:v>
                </c:pt>
                <c:pt idx="3357">
                  <c:v>1.8330772455617954</c:v>
                </c:pt>
                <c:pt idx="3358">
                  <c:v>6.0173230623571081</c:v>
                </c:pt>
                <c:pt idx="3359">
                  <c:v>10.201301295848197</c:v>
                </c:pt>
                <c:pt idx="3360">
                  <c:v>12.295187932749032</c:v>
                </c:pt>
                <c:pt idx="3361">
                  <c:v>13.342054306326068</c:v>
                </c:pt>
                <c:pt idx="3362">
                  <c:v>10.202812412995135</c:v>
                </c:pt>
                <c:pt idx="3363">
                  <c:v>6.0179351854528944</c:v>
                </c:pt>
                <c:pt idx="3364">
                  <c:v>11.249286257743112</c:v>
                </c:pt>
                <c:pt idx="3365">
                  <c:v>11.249143213488672</c:v>
                </c:pt>
                <c:pt idx="3366">
                  <c:v>11.250481014723627</c:v>
                </c:pt>
                <c:pt idx="3367">
                  <c:v>18.574912613124109</c:v>
                </c:pt>
                <c:pt idx="3368">
                  <c:v>16.482663621965855</c:v>
                </c:pt>
                <c:pt idx="3369">
                  <c:v>10.205407789008005</c:v>
                </c:pt>
                <c:pt idx="3370">
                  <c:v>13.344819793755708</c:v>
                </c:pt>
                <c:pt idx="3371">
                  <c:v>8.1116746397117794</c:v>
                </c:pt>
                <c:pt idx="3372">
                  <c:v>6.0189260027310141</c:v>
                </c:pt>
                <c:pt idx="3373">
                  <c:v>15.436626525619236</c:v>
                </c:pt>
                <c:pt idx="3374">
                  <c:v>15.435841296318001</c:v>
                </c:pt>
                <c:pt idx="3375">
                  <c:v>13.344540039290571</c:v>
                </c:pt>
                <c:pt idx="3376">
                  <c:v>3.9262849587970581</c:v>
                </c:pt>
                <c:pt idx="3377">
                  <c:v>-0.25912449481489913</c:v>
                </c:pt>
                <c:pt idx="3378">
                  <c:v>11.251811347424944</c:v>
                </c:pt>
                <c:pt idx="3379">
                  <c:v>14.390609889514545</c:v>
                </c:pt>
                <c:pt idx="3380">
                  <c:v>6.0196915064387388</c:v>
                </c:pt>
                <c:pt idx="3381">
                  <c:v>9.1593033909332267</c:v>
                </c:pt>
                <c:pt idx="3382">
                  <c:v>8.1128764595486533</c:v>
                </c:pt>
                <c:pt idx="3383">
                  <c:v>10.20609529963782</c:v>
                </c:pt>
                <c:pt idx="3384">
                  <c:v>10.206354927353052</c:v>
                </c:pt>
                <c:pt idx="3385">
                  <c:v>7.0667917927172645</c:v>
                </c:pt>
                <c:pt idx="3386">
                  <c:v>16.487338617574999</c:v>
                </c:pt>
                <c:pt idx="3387">
                  <c:v>7.0668234309285181</c:v>
                </c:pt>
                <c:pt idx="3388">
                  <c:v>7.0669715681323781</c:v>
                </c:pt>
                <c:pt idx="3389">
                  <c:v>9.1603864871877452</c:v>
                </c:pt>
                <c:pt idx="3390">
                  <c:v>16.487338617574999</c:v>
                </c:pt>
                <c:pt idx="3391">
                  <c:v>14.394088093151497</c:v>
                </c:pt>
                <c:pt idx="3392">
                  <c:v>7.0677806707047708</c:v>
                </c:pt>
                <c:pt idx="3393">
                  <c:v>13.348834478068719</c:v>
                </c:pt>
                <c:pt idx="3394">
                  <c:v>4.9742958581617129</c:v>
                </c:pt>
                <c:pt idx="3395">
                  <c:v>17.53622682862099</c:v>
                </c:pt>
                <c:pt idx="3396">
                  <c:v>14.39633970481475</c:v>
                </c:pt>
                <c:pt idx="3397">
                  <c:v>20.675809701677849</c:v>
                </c:pt>
                <c:pt idx="3398">
                  <c:v>21.721634048460189</c:v>
                </c:pt>
                <c:pt idx="3399">
                  <c:v>20.67913682398018</c:v>
                </c:pt>
                <c:pt idx="3400">
                  <c:v>25.914062317164515</c:v>
                </c:pt>
                <c:pt idx="3401">
                  <c:v>28.007214573298533</c:v>
                </c:pt>
                <c:pt idx="3402">
                  <c:v>28.004007885117481</c:v>
                </c:pt>
                <c:pt idx="3403">
                  <c:v>26.956999865275225</c:v>
                </c:pt>
                <c:pt idx="3404">
                  <c:v>37.429675282870512</c:v>
                </c:pt>
                <c:pt idx="3405">
                  <c:v>29.055468635702432</c:v>
                </c:pt>
                <c:pt idx="3406">
                  <c:v>35.338253105540694</c:v>
                </c:pt>
                <c:pt idx="3407">
                  <c:v>33.246247314827784</c:v>
                </c:pt>
                <c:pt idx="3408">
                  <c:v>19.636215065125384</c:v>
                </c:pt>
                <c:pt idx="3409">
                  <c:v>29.059296563093096</c:v>
                </c:pt>
                <c:pt idx="3410">
                  <c:v>28.01469970242243</c:v>
                </c:pt>
                <c:pt idx="3411">
                  <c:v>17.545443891519476</c:v>
                </c:pt>
                <c:pt idx="3412">
                  <c:v>12.309366286398751</c:v>
                </c:pt>
                <c:pt idx="3413">
                  <c:v>16.499153036985707</c:v>
                </c:pt>
                <c:pt idx="3414">
                  <c:v>26.971633137538202</c:v>
                </c:pt>
                <c:pt idx="3415">
                  <c:v>25.925160695632467</c:v>
                </c:pt>
                <c:pt idx="3416">
                  <c:v>15.451942204889679</c:v>
                </c:pt>
                <c:pt idx="3417">
                  <c:v>23.830702318203262</c:v>
                </c:pt>
                <c:pt idx="3418">
                  <c:v>25.926480713997826</c:v>
                </c:pt>
                <c:pt idx="3419">
                  <c:v>22.785338317781914</c:v>
                </c:pt>
                <c:pt idx="3420">
                  <c:v>21.737297379749268</c:v>
                </c:pt>
                <c:pt idx="3421">
                  <c:v>24.877779842654938</c:v>
                </c:pt>
                <c:pt idx="3422">
                  <c:v>28.024559630791909</c:v>
                </c:pt>
                <c:pt idx="3423">
                  <c:v>23.836359385240179</c:v>
                </c:pt>
                <c:pt idx="3424">
                  <c:v>25.934946865372922</c:v>
                </c:pt>
                <c:pt idx="3425">
                  <c:v>25.932752637369894</c:v>
                </c:pt>
                <c:pt idx="3426">
                  <c:v>18.59893965646398</c:v>
                </c:pt>
                <c:pt idx="3427">
                  <c:v>22.791431042104492</c:v>
                </c:pt>
                <c:pt idx="3428">
                  <c:v>23.839502205732586</c:v>
                </c:pt>
                <c:pt idx="3429">
                  <c:v>25.936715415854895</c:v>
                </c:pt>
                <c:pt idx="3430">
                  <c:v>16.508113853006741</c:v>
                </c:pt>
                <c:pt idx="3431">
                  <c:v>7.0765968742062881</c:v>
                </c:pt>
                <c:pt idx="3432">
                  <c:v>10.22112049517207</c:v>
                </c:pt>
                <c:pt idx="3433">
                  <c:v>12.317933962108949</c:v>
                </c:pt>
                <c:pt idx="3434">
                  <c:v>11.27014895963373</c:v>
                </c:pt>
                <c:pt idx="3435">
                  <c:v>14.415531040687522</c:v>
                </c:pt>
                <c:pt idx="3436">
                  <c:v>12.321386605755402</c:v>
                </c:pt>
                <c:pt idx="3437">
                  <c:v>12.320343770251423</c:v>
                </c:pt>
                <c:pt idx="3438">
                  <c:v>0.78883351670647905</c:v>
                </c:pt>
                <c:pt idx="3439">
                  <c:v>7.0806548661442452</c:v>
                </c:pt>
                <c:pt idx="3440">
                  <c:v>6.0323449636693116</c:v>
                </c:pt>
                <c:pt idx="3441">
                  <c:v>15.471565498816386</c:v>
                </c:pt>
                <c:pt idx="3442">
                  <c:v>13.376279639084217</c:v>
                </c:pt>
                <c:pt idx="3443">
                  <c:v>21.767955631601449</c:v>
                </c:pt>
                <c:pt idx="3444">
                  <c:v>12.329240725903388</c:v>
                </c:pt>
                <c:pt idx="3445">
                  <c:v>24.918150315391301</c:v>
                </c:pt>
                <c:pt idx="3446">
                  <c:v>7.0848078488014927</c:v>
                </c:pt>
                <c:pt idx="3447">
                  <c:v>7.0849885237778736</c:v>
                </c:pt>
                <c:pt idx="3448">
                  <c:v>10.23380999216757</c:v>
                </c:pt>
                <c:pt idx="3449">
                  <c:v>15.483658335638079</c:v>
                </c:pt>
                <c:pt idx="3450">
                  <c:v>10.236504324488783</c:v>
                </c:pt>
                <c:pt idx="3451">
                  <c:v>12.337306300061451</c:v>
                </c:pt>
                <c:pt idx="3452">
                  <c:v>19.683949695332252</c:v>
                </c:pt>
                <c:pt idx="3453">
                  <c:v>15.488470407878436</c:v>
                </c:pt>
                <c:pt idx="3454">
                  <c:v>11.2900349742886</c:v>
                </c:pt>
                <c:pt idx="3455">
                  <c:v>0.79005073515435476</c:v>
                </c:pt>
                <c:pt idx="3456">
                  <c:v>7.0908579819593935</c:v>
                </c:pt>
                <c:pt idx="3457">
                  <c:v>13.393057455703872</c:v>
                </c:pt>
                <c:pt idx="3458">
                  <c:v>8.1428566815335603</c:v>
                </c:pt>
                <c:pt idx="3459">
                  <c:v>12.343661557625099</c:v>
                </c:pt>
                <c:pt idx="3460">
                  <c:v>13.396414868181006</c:v>
                </c:pt>
                <c:pt idx="3461">
                  <c:v>8.14403767628807</c:v>
                </c:pt>
                <c:pt idx="3462">
                  <c:v>18.651552540808126</c:v>
                </c:pt>
                <c:pt idx="3463">
                  <c:v>11.298199791204917</c:v>
                </c:pt>
                <c:pt idx="3464">
                  <c:v>2.8925588440856571</c:v>
                </c:pt>
                <c:pt idx="3465">
                  <c:v>2.8928677971431327</c:v>
                </c:pt>
                <c:pt idx="3466">
                  <c:v>6.0470076359546825</c:v>
                </c:pt>
                <c:pt idx="3467">
                  <c:v>9.2024303408803547</c:v>
                </c:pt>
                <c:pt idx="3468">
                  <c:v>7.1010062893821093</c:v>
                </c:pt>
                <c:pt idx="3469">
                  <c:v>4.998829497122145</c:v>
                </c:pt>
                <c:pt idx="3470">
                  <c:v>7.1040927756308978</c:v>
                </c:pt>
                <c:pt idx="3471">
                  <c:v>10.262242872849201</c:v>
                </c:pt>
                <c:pt idx="3472">
                  <c:v>14.474077958089378</c:v>
                </c:pt>
                <c:pt idx="3473">
                  <c:v>8.160249716755807</c:v>
                </c:pt>
                <c:pt idx="3474">
                  <c:v>5.0031778623399257</c:v>
                </c:pt>
                <c:pt idx="3475">
                  <c:v>7.1108197057950289</c:v>
                </c:pt>
                <c:pt idx="3476">
                  <c:v>6.058975522781707</c:v>
                </c:pt>
                <c:pt idx="3477">
                  <c:v>-3.421280515823899</c:v>
                </c:pt>
                <c:pt idx="3478">
                  <c:v>13.439818373990475</c:v>
                </c:pt>
                <c:pt idx="3479">
                  <c:v>18.709354965186716</c:v>
                </c:pt>
                <c:pt idx="3480">
                  <c:v>1.8472163625221727</c:v>
                </c:pt>
                <c:pt idx="3481">
                  <c:v>18.717175795719733</c:v>
                </c:pt>
                <c:pt idx="3482">
                  <c:v>10.283627516953704</c:v>
                </c:pt>
                <c:pt idx="3483">
                  <c:v>7.119839195236076</c:v>
                </c:pt>
                <c:pt idx="3484">
                  <c:v>28.225471216746229</c:v>
                </c:pt>
                <c:pt idx="3485">
                  <c:v>2.9028269238453932</c:v>
                </c:pt>
                <c:pt idx="3486">
                  <c:v>10.287483624316435</c:v>
                </c:pt>
                <c:pt idx="3487">
                  <c:v>8.178975243315632</c:v>
                </c:pt>
                <c:pt idx="3488">
                  <c:v>10.289115339165622</c:v>
                </c:pt>
                <c:pt idx="3489">
                  <c:v>16.619417993797342</c:v>
                </c:pt>
                <c:pt idx="3490">
                  <c:v>-4.4832229004366173</c:v>
                </c:pt>
                <c:pt idx="3491">
                  <c:v>20.85195054923166</c:v>
                </c:pt>
                <c:pt idx="3492">
                  <c:v>18.731903871086246</c:v>
                </c:pt>
                <c:pt idx="3493">
                  <c:v>-11.867882738723685</c:v>
                </c:pt>
                <c:pt idx="3494">
                  <c:v>6.0701047247013848</c:v>
                </c:pt>
                <c:pt idx="3495">
                  <c:v>1.849861245235412</c:v>
                </c:pt>
                <c:pt idx="3496">
                  <c:v>-3.4282743612639801</c:v>
                </c:pt>
                <c:pt idx="3497">
                  <c:v>6.0723138405199046</c:v>
                </c:pt>
                <c:pt idx="3498">
                  <c:v>5.0172095831275847</c:v>
                </c:pt>
                <c:pt idx="3499">
                  <c:v>1.850160849098121</c:v>
                </c:pt>
                <c:pt idx="3500">
                  <c:v>8.1855862545846403</c:v>
                </c:pt>
                <c:pt idx="3501">
                  <c:v>7.1319579345777697</c:v>
                </c:pt>
                <c:pt idx="3502">
                  <c:v>1.8512770347565763</c:v>
                </c:pt>
                <c:pt idx="3503">
                  <c:v>8.1926545026932533</c:v>
                </c:pt>
                <c:pt idx="3504">
                  <c:v>-7.660166457822255</c:v>
                </c:pt>
                <c:pt idx="3505">
                  <c:v>-0.2617485326395611</c:v>
                </c:pt>
                <c:pt idx="3506">
                  <c:v>-3.4337465378191685</c:v>
                </c:pt>
                <c:pt idx="3507">
                  <c:v>14.542190030832108</c:v>
                </c:pt>
                <c:pt idx="3508">
                  <c:v>-0.2619032601734087</c:v>
                </c:pt>
                <c:pt idx="3509">
                  <c:v>-6.6092722821922401</c:v>
                </c:pt>
                <c:pt idx="3510">
                  <c:v>-0.26196385553688539</c:v>
                </c:pt>
                <c:pt idx="3511">
                  <c:v>2.9120535544811057</c:v>
                </c:pt>
                <c:pt idx="3512">
                  <c:v>3.9708862002264511</c:v>
                </c:pt>
                <c:pt idx="3513">
                  <c:v>-0.26208384456090594</c:v>
                </c:pt>
                <c:pt idx="3514">
                  <c:v>-3.4375001349964598</c:v>
                </c:pt>
                <c:pt idx="3515">
                  <c:v>5.0308662799818817</c:v>
                </c:pt>
                <c:pt idx="3516">
                  <c:v>2.9144888517605043</c:v>
                </c:pt>
                <c:pt idx="3517">
                  <c:v>6.0922883247298909</c:v>
                </c:pt>
                <c:pt idx="3518">
                  <c:v>12.449499102203175</c:v>
                </c:pt>
                <c:pt idx="3519">
                  <c:v>-14.035326081693153</c:v>
                </c:pt>
                <c:pt idx="3520">
                  <c:v>1.8569646591631674</c:v>
                </c:pt>
                <c:pt idx="3521">
                  <c:v>13.51699369492003</c:v>
                </c:pt>
                <c:pt idx="3522">
                  <c:v>2.9179051189309479</c:v>
                </c:pt>
                <c:pt idx="3523">
                  <c:v>-0.26256120683458489</c:v>
                </c:pt>
                <c:pt idx="3524">
                  <c:v>-3.4442329488682395</c:v>
                </c:pt>
                <c:pt idx="3525">
                  <c:v>-6.626957289371572</c:v>
                </c:pt>
                <c:pt idx="3526">
                  <c:v>5.0419557681467388</c:v>
                </c:pt>
                <c:pt idx="3527">
                  <c:v>6.1041492780181095</c:v>
                </c:pt>
                <c:pt idx="3528">
                  <c:v>5.0441412222220494</c:v>
                </c:pt>
                <c:pt idx="3529">
                  <c:v>-4.5099204959144101</c:v>
                </c:pt>
                <c:pt idx="3530">
                  <c:v>0.79897576169980034</c:v>
                </c:pt>
                <c:pt idx="3531">
                  <c:v>-9.8222202611415703</c:v>
                </c:pt>
                <c:pt idx="3532">
                  <c:v>-5.5756550091476473</c:v>
                </c:pt>
                <c:pt idx="3533">
                  <c:v>2.9254267823375897</c:v>
                </c:pt>
                <c:pt idx="3534">
                  <c:v>0.7998013097906751</c:v>
                </c:pt>
                <c:pt idx="3535">
                  <c:v>7.181599236746921</c:v>
                </c:pt>
                <c:pt idx="3536">
                  <c:v>0.80013200690686526</c:v>
                </c:pt>
                <c:pt idx="3537">
                  <c:v>-17.278164984210722</c:v>
                </c:pt>
                <c:pt idx="3538">
                  <c:v>-11.963967143186649</c:v>
                </c:pt>
                <c:pt idx="3539">
                  <c:v>-1.3273955420135888</c:v>
                </c:pt>
                <c:pt idx="3540">
                  <c:v>2.9289144049832889</c:v>
                </c:pt>
                <c:pt idx="3541">
                  <c:v>1.8646711021112519</c:v>
                </c:pt>
                <c:pt idx="3542">
                  <c:v>1.8654187262630078</c:v>
                </c:pt>
                <c:pt idx="3543">
                  <c:v>2.9303462007822825</c:v>
                </c:pt>
                <c:pt idx="3544">
                  <c:v>-6.6517842863479499</c:v>
                </c:pt>
                <c:pt idx="3545">
                  <c:v>-0.26370544259560319</c:v>
                </c:pt>
                <c:pt idx="3546">
                  <c:v>1.8668723437106767</c:v>
                </c:pt>
                <c:pt idx="3547">
                  <c:v>-0.26383104757379727</c:v>
                </c:pt>
                <c:pt idx="3548">
                  <c:v>1.8673992060334978</c:v>
                </c:pt>
                <c:pt idx="3549">
                  <c:v>7.1974666961581519</c:v>
                </c:pt>
                <c:pt idx="3550">
                  <c:v>-5.5937662389755474</c:v>
                </c:pt>
                <c:pt idx="3551">
                  <c:v>-5.5938966674367885</c:v>
                </c:pt>
                <c:pt idx="3552">
                  <c:v>-13.058976464167808</c:v>
                </c:pt>
                <c:pt idx="3553">
                  <c:v>-0.26406691011017352</c:v>
                </c:pt>
                <c:pt idx="3554">
                  <c:v>0.80256060544802188</c:v>
                </c:pt>
                <c:pt idx="3555">
                  <c:v>-0.26417368415342884</c:v>
                </c:pt>
                <c:pt idx="3556">
                  <c:v>7.2051363714696333</c:v>
                </c:pt>
                <c:pt idx="3557">
                  <c:v>-0.26430385609769386</c:v>
                </c:pt>
                <c:pt idx="3558">
                  <c:v>1.870625069929424</c:v>
                </c:pt>
                <c:pt idx="3559">
                  <c:v>-3.4675924085425809</c:v>
                </c:pt>
                <c:pt idx="3560">
                  <c:v>7.2107450091308403</c:v>
                </c:pt>
                <c:pt idx="3561">
                  <c:v>-3.4679972856416961</c:v>
                </c:pt>
                <c:pt idx="3562">
                  <c:v>1.8711832119364082</c:v>
                </c:pt>
                <c:pt idx="3563">
                  <c:v>-7.7402824482700803</c:v>
                </c:pt>
                <c:pt idx="3564">
                  <c:v>-3.4689873833627161</c:v>
                </c:pt>
                <c:pt idx="3565">
                  <c:v>-3.4697078095939613</c:v>
                </c:pt>
                <c:pt idx="3566">
                  <c:v>6.1458119366768358</c:v>
                </c:pt>
                <c:pt idx="3567">
                  <c:v>-3.4704285351181734</c:v>
                </c:pt>
                <c:pt idx="3568">
                  <c:v>-9.8819251022295802</c:v>
                </c:pt>
                <c:pt idx="3569">
                  <c:v>-10.951168406777217</c:v>
                </c:pt>
                <c:pt idx="3570">
                  <c:v>-3.4727094276849115</c:v>
                </c:pt>
                <c:pt idx="3571">
                  <c:v>0.80447891087024104</c:v>
                </c:pt>
                <c:pt idx="3572">
                  <c:v>-8.8176848349293824</c:v>
                </c:pt>
                <c:pt idx="3573">
                  <c:v>-6.6802976509608598</c:v>
                </c:pt>
                <c:pt idx="3574">
                  <c:v>0.8045392660773083</c:v>
                </c:pt>
                <c:pt idx="3575">
                  <c:v>-2.4033717376862058</c:v>
                </c:pt>
                <c:pt idx="3576">
                  <c:v>8.2895540439020561</c:v>
                </c:pt>
                <c:pt idx="3577">
                  <c:v>-5.6124889150252688</c:v>
                </c:pt>
                <c:pt idx="3578">
                  <c:v>-1.3342871544073369</c:v>
                </c:pt>
                <c:pt idx="3579">
                  <c:v>0.80472124823990132</c:v>
                </c:pt>
                <c:pt idx="3580">
                  <c:v>-8.8210752227315599</c:v>
                </c:pt>
                <c:pt idx="3581">
                  <c:v>-2.4036839855409138</c:v>
                </c:pt>
                <c:pt idx="3582">
                  <c:v>-1.3350708309784356</c:v>
                </c:pt>
                <c:pt idx="3583">
                  <c:v>-8.8251562367472367</c:v>
                </c:pt>
                <c:pt idx="3584">
                  <c:v>-13.101643240383456</c:v>
                </c:pt>
                <c:pt idx="3585">
                  <c:v>-16.315196170883869</c:v>
                </c:pt>
                <c:pt idx="3586">
                  <c:v>-6.6844652398255091</c:v>
                </c:pt>
                <c:pt idx="3587">
                  <c:v>-0.26491250088322327</c:v>
                </c:pt>
                <c:pt idx="3588">
                  <c:v>-7.7549128928448248</c:v>
                </c:pt>
                <c:pt idx="3589">
                  <c:v>-3.475336031409086</c:v>
                </c:pt>
                <c:pt idx="3590">
                  <c:v>-0.26484913732079685</c:v>
                </c:pt>
                <c:pt idx="3591">
                  <c:v>11.497459181847042</c:v>
                </c:pt>
                <c:pt idx="3592">
                  <c:v>-13.102285478260862</c:v>
                </c:pt>
                <c:pt idx="3593">
                  <c:v>-4.5439154912868043</c:v>
                </c:pt>
                <c:pt idx="3594">
                  <c:v>-3.4739360883633115</c:v>
                </c:pt>
                <c:pt idx="3595">
                  <c:v>-5.6127209799108897</c:v>
                </c:pt>
                <c:pt idx="3596">
                  <c:v>-1.3343249910421993</c:v>
                </c:pt>
                <c:pt idx="3597">
                  <c:v>-2.4040644753821443</c:v>
                </c:pt>
                <c:pt idx="3598">
                  <c:v>-12.028503647941021</c:v>
                </c:pt>
                <c:pt idx="3599">
                  <c:v>-10.962295126707302</c:v>
                </c:pt>
                <c:pt idx="3600">
                  <c:v>-6.6825544496267595</c:v>
                </c:pt>
                <c:pt idx="3601">
                  <c:v>-3.4737555327006584</c:v>
                </c:pt>
                <c:pt idx="3602">
                  <c:v>-12.029910234563747</c:v>
                </c:pt>
                <c:pt idx="3603">
                  <c:v>5.0828768578026402</c:v>
                </c:pt>
                <c:pt idx="3604">
                  <c:v>-8.8235035312467147</c:v>
                </c:pt>
                <c:pt idx="3605">
                  <c:v>4.0137488504418766</c:v>
                </c:pt>
                <c:pt idx="3606">
                  <c:v>7.2236566268719304</c:v>
                </c:pt>
                <c:pt idx="3607">
                  <c:v>-1.3344983678162849</c:v>
                </c:pt>
                <c:pt idx="3608">
                  <c:v>4.0135923934039708</c:v>
                </c:pt>
                <c:pt idx="3609">
                  <c:v>-12.029846326592438</c:v>
                </c:pt>
                <c:pt idx="3610">
                  <c:v>2.9435569933331114</c:v>
                </c:pt>
                <c:pt idx="3611">
                  <c:v>-14.170041357122523</c:v>
                </c:pt>
                <c:pt idx="3612">
                  <c:v>-7.7479408976871529</c:v>
                </c:pt>
                <c:pt idx="3613">
                  <c:v>2.94351875240769</c:v>
                </c:pt>
                <c:pt idx="3614">
                  <c:v>-2.4026342232657423</c:v>
                </c:pt>
                <c:pt idx="3615">
                  <c:v>1.8740951647264654</c:v>
                </c:pt>
                <c:pt idx="3616">
                  <c:v>6.149705438212866</c:v>
                </c:pt>
                <c:pt idx="3617">
                  <c:v>-3.4721764708838818</c:v>
                </c:pt>
                <c:pt idx="3618">
                  <c:v>-5.6116273086365496</c:v>
                </c:pt>
                <c:pt idx="3619">
                  <c:v>0.80427188763118351</c:v>
                </c:pt>
                <c:pt idx="3620">
                  <c:v>-3.4714634440525325</c:v>
                </c:pt>
                <c:pt idx="3621">
                  <c:v>-1.3336216714016089</c:v>
                </c:pt>
                <c:pt idx="3622">
                  <c:v>-2.4023476877981249</c:v>
                </c:pt>
                <c:pt idx="3623">
                  <c:v>-14.158083671559039</c:v>
                </c:pt>
                <c:pt idx="3624">
                  <c:v>-3.4719059187056875</c:v>
                </c:pt>
                <c:pt idx="3625">
                  <c:v>-2.402035808002752</c:v>
                </c:pt>
                <c:pt idx="3626">
                  <c:v>2.9410352217426179</c:v>
                </c:pt>
                <c:pt idx="3627">
                  <c:v>0.80371448308694859</c:v>
                </c:pt>
                <c:pt idx="3628">
                  <c:v>-14.150367894398538</c:v>
                </c:pt>
                <c:pt idx="3629">
                  <c:v>2.9409206984220235</c:v>
                </c:pt>
                <c:pt idx="3630">
                  <c:v>0.80391269412999855</c:v>
                </c:pt>
                <c:pt idx="3631">
                  <c:v>-0.26461191588568683</c:v>
                </c:pt>
                <c:pt idx="3632">
                  <c:v>-10.947926089307591</c:v>
                </c:pt>
                <c:pt idx="3633">
                  <c:v>-17.365881596263385</c:v>
                </c:pt>
                <c:pt idx="3634">
                  <c:v>-18.42939855685724</c:v>
                </c:pt>
                <c:pt idx="3635">
                  <c:v>1.8721979872356</c:v>
                </c:pt>
                <c:pt idx="3636">
                  <c:v>-4.5389608090438527</c:v>
                </c:pt>
                <c:pt idx="3637">
                  <c:v>-1.3331645277072237</c:v>
                </c:pt>
                <c:pt idx="3638">
                  <c:v>-5.6065291397643291</c:v>
                </c:pt>
                <c:pt idx="3639">
                  <c:v>-5.6054378799564208</c:v>
                </c:pt>
                <c:pt idx="3640">
                  <c:v>-13.082054620563044</c:v>
                </c:pt>
                <c:pt idx="3641">
                  <c:v>-13.081715139964102</c:v>
                </c:pt>
                <c:pt idx="3642">
                  <c:v>8.2834407091520852</c:v>
                </c:pt>
                <c:pt idx="3643">
                  <c:v>-6.6731900292224555</c:v>
                </c:pt>
                <c:pt idx="3644">
                  <c:v>-6.6727571268527361</c:v>
                </c:pt>
                <c:pt idx="3645">
                  <c:v>2.9395852517330665</c:v>
                </c:pt>
                <c:pt idx="3646">
                  <c:v>-1.3327180068587152</c:v>
                </c:pt>
                <c:pt idx="3647">
                  <c:v>0.80361020073910217</c:v>
                </c:pt>
                <c:pt idx="3648">
                  <c:v>-8.8104720638231218</c:v>
                </c:pt>
                <c:pt idx="3649">
                  <c:v>-15.217919038533733</c:v>
                </c:pt>
                <c:pt idx="3650">
                  <c:v>-2.4015739807728673</c:v>
                </c:pt>
                <c:pt idx="3651">
                  <c:v>-7.7428317164623266</c:v>
                </c:pt>
                <c:pt idx="3652">
                  <c:v>-1.3325796809760933</c:v>
                </c:pt>
                <c:pt idx="3653">
                  <c:v>4.0076560509257932</c:v>
                </c:pt>
                <c:pt idx="3654">
                  <c:v>7.2116782118966345</c:v>
                </c:pt>
                <c:pt idx="3655">
                  <c:v>-13.080389601870582</c:v>
                </c:pt>
                <c:pt idx="3656">
                  <c:v>-24.827937288775782</c:v>
                </c:pt>
                <c:pt idx="3657">
                  <c:v>-1.3324240986767291</c:v>
                </c:pt>
                <c:pt idx="3658">
                  <c:v>-12.011119672822137</c:v>
                </c:pt>
                <c:pt idx="3659">
                  <c:v>-18.419641341219542</c:v>
                </c:pt>
                <c:pt idx="3660">
                  <c:v>-5.6038381337818519</c:v>
                </c:pt>
                <c:pt idx="3661">
                  <c:v>-6.6726869665753332</c:v>
                </c:pt>
                <c:pt idx="3662">
                  <c:v>0.80345382794753062</c:v>
                </c:pt>
                <c:pt idx="3663">
                  <c:v>2.939363687336694</c:v>
                </c:pt>
                <c:pt idx="3664">
                  <c:v>-7.7398185506626911</c:v>
                </c:pt>
                <c:pt idx="3665">
                  <c:v>-7.7409231057822092</c:v>
                </c:pt>
                <c:pt idx="3666">
                  <c:v>-5.6045062604023395</c:v>
                </c:pt>
                <c:pt idx="3667">
                  <c:v>-8.8083004484736698</c:v>
                </c:pt>
                <c:pt idx="3668">
                  <c:v>-4.5362632878512255</c:v>
                </c:pt>
                <c:pt idx="3669">
                  <c:v>-9.8758959639708692</c:v>
                </c:pt>
                <c:pt idx="3670">
                  <c:v>0.80350792529657111</c:v>
                </c:pt>
                <c:pt idx="3671">
                  <c:v>-8.8078434026980865</c:v>
                </c:pt>
                <c:pt idx="3672">
                  <c:v>-3.4682211479016969</c:v>
                </c:pt>
                <c:pt idx="3673">
                  <c:v>-4.5364986841532824</c:v>
                </c:pt>
                <c:pt idx="3674">
                  <c:v>-3.4684011165673465</c:v>
                </c:pt>
                <c:pt idx="3675">
                  <c:v>-6.6719945007795314</c:v>
                </c:pt>
                <c:pt idx="3676">
                  <c:v>-9.8762284185579556</c:v>
                </c:pt>
                <c:pt idx="3677">
                  <c:v>-2.4004212501860009</c:v>
                </c:pt>
                <c:pt idx="3678">
                  <c:v>4.0070420911030133</c:v>
                </c:pt>
                <c:pt idx="3679">
                  <c:v>8.278410874120036</c:v>
                </c:pt>
                <c:pt idx="3680">
                  <c:v>8.2781961182085961</c:v>
                </c:pt>
                <c:pt idx="3681">
                  <c:v>0.80348285796702001</c:v>
                </c:pt>
                <c:pt idx="3682">
                  <c:v>-7.7400193554196095</c:v>
                </c:pt>
                <c:pt idx="3683">
                  <c:v>-25.893962824072709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06-4F47-B81D-449AAC578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938800"/>
        <c:axId val="901940880"/>
      </c:scatterChart>
      <c:valAx>
        <c:axId val="90193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40880"/>
        <c:crosses val="autoZero"/>
        <c:crossBetween val="midCat"/>
      </c:valAx>
      <c:valAx>
        <c:axId val="90194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3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76200</xdr:colOff>
      <xdr:row>0</xdr:row>
      <xdr:rowOff>76200</xdr:rowOff>
    </xdr:from>
    <xdr:to>
      <xdr:col>25</xdr:col>
      <xdr:colOff>76200</xdr:colOff>
      <xdr:row>26</xdr:row>
      <xdr:rowOff>47625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247650</xdr:colOff>
      <xdr:row>16</xdr:row>
      <xdr:rowOff>66675</xdr:rowOff>
    </xdr:from>
    <xdr:to>
      <xdr:col>29</xdr:col>
      <xdr:colOff>247650</xdr:colOff>
      <xdr:row>31</xdr:row>
      <xdr:rowOff>38100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266700</xdr:colOff>
      <xdr:row>3</xdr:row>
      <xdr:rowOff>133350</xdr:rowOff>
    </xdr:from>
    <xdr:to>
      <xdr:col>24</xdr:col>
      <xdr:colOff>266700</xdr:colOff>
      <xdr:row>22</xdr:row>
      <xdr:rowOff>104775</xdr:rowOff>
    </xdr:to>
    <xdr:graphicFrame macro="">
      <xdr:nvGraphicFramePr>
        <xdr:cNvPr id="3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561975</xdr:colOff>
      <xdr:row>9</xdr:row>
      <xdr:rowOff>38100</xdr:rowOff>
    </xdr:from>
    <xdr:to>
      <xdr:col>28</xdr:col>
      <xdr:colOff>561975</xdr:colOff>
      <xdr:row>26</xdr:row>
      <xdr:rowOff>142875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</xdr:row>
      <xdr:rowOff>0</xdr:rowOff>
    </xdr:from>
    <xdr:to>
      <xdr:col>26</xdr:col>
      <xdr:colOff>0</xdr:colOff>
      <xdr:row>19</xdr:row>
      <xdr:rowOff>161925</xdr:rowOff>
    </xdr:to>
    <xdr:graphicFrame macro="">
      <xdr:nvGraphicFramePr>
        <xdr:cNvPr id="6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85725</xdr:colOff>
      <xdr:row>9</xdr:row>
      <xdr:rowOff>38100</xdr:rowOff>
    </xdr:from>
    <xdr:to>
      <xdr:col>30</xdr:col>
      <xdr:colOff>85725</xdr:colOff>
      <xdr:row>23</xdr:row>
      <xdr:rowOff>9525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</xdr:row>
      <xdr:rowOff>0</xdr:rowOff>
    </xdr:from>
    <xdr:to>
      <xdr:col>26</xdr:col>
      <xdr:colOff>0</xdr:colOff>
      <xdr:row>19</xdr:row>
      <xdr:rowOff>161925</xdr:rowOff>
    </xdr:to>
    <xdr:graphicFrame macro="">
      <xdr:nvGraphicFramePr>
        <xdr:cNvPr id="3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43</xdr:row>
      <xdr:rowOff>47624</xdr:rowOff>
    </xdr:from>
    <xdr:to>
      <xdr:col>29</xdr:col>
      <xdr:colOff>0</xdr:colOff>
      <xdr:row>91</xdr:row>
      <xdr:rowOff>57150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466725</xdr:colOff>
      <xdr:row>19</xdr:row>
      <xdr:rowOff>76200</xdr:rowOff>
    </xdr:from>
    <xdr:to>
      <xdr:col>24</xdr:col>
      <xdr:colOff>466725</xdr:colOff>
      <xdr:row>31</xdr:row>
      <xdr:rowOff>9525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876"/>
  <sheetViews>
    <sheetView topLeftCell="Q1" workbookViewId="0">
      <selection activeCell="K877" sqref="K877"/>
    </sheetView>
  </sheetViews>
  <sheetFormatPr baseColWidth="10" defaultRowHeight="14.5" x14ac:dyDescent="0.35"/>
  <cols>
    <col min="2" max="5" width="0" hidden="1" customWidth="1"/>
    <col min="14" max="14" width="16.26953125" bestFit="1" customWidth="1"/>
    <col min="15" max="15" width="13" bestFit="1" customWidth="1"/>
    <col min="16" max="16" width="14.7265625" bestFit="1" customWidth="1"/>
  </cols>
  <sheetData>
    <row r="1" spans="1:18" s="4" customFormat="1" x14ac:dyDescent="0.35">
      <c r="A1" s="4" t="s">
        <v>0</v>
      </c>
      <c r="B1" s="4" t="s">
        <v>1</v>
      </c>
      <c r="D1" s="4">
        <v>-6</v>
      </c>
      <c r="F1" s="4" t="s">
        <v>22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4" t="s">
        <v>7</v>
      </c>
      <c r="M1" s="4" t="s">
        <v>8</v>
      </c>
      <c r="N1" s="4" t="s">
        <v>9</v>
      </c>
      <c r="O1" s="4" t="s">
        <v>10</v>
      </c>
    </row>
    <row r="2" spans="1:18" hidden="1" x14ac:dyDescent="0.35">
      <c r="A2" s="1">
        <v>43495</v>
      </c>
      <c r="B2" s="2">
        <v>0.7976388888888889</v>
      </c>
      <c r="C2" s="3">
        <f>B2</f>
        <v>0.7976388888888889</v>
      </c>
      <c r="D2" s="2">
        <v>0.25</v>
      </c>
      <c r="E2" s="3">
        <f>D2</f>
        <v>0.25</v>
      </c>
      <c r="F2" s="2">
        <f>C2-E2</f>
        <v>0.5476388888888889</v>
      </c>
      <c r="G2">
        <v>722</v>
      </c>
      <c r="H2">
        <v>0</v>
      </c>
      <c r="I2">
        <v>0.2</v>
      </c>
      <c r="J2">
        <v>24.83</v>
      </c>
      <c r="K2">
        <v>77128</v>
      </c>
      <c r="L2">
        <v>58.23</v>
      </c>
      <c r="M2">
        <f>(I2-9.522)/8.7111</f>
        <v>-1.0701289159807603</v>
      </c>
      <c r="N2">
        <f>(H2-337.81)/30000000</f>
        <v>-1.1260333333333333E-5</v>
      </c>
      <c r="O2" s="3">
        <f>N2*44010</f>
        <v>-0.49556727</v>
      </c>
      <c r="P2" s="3"/>
      <c r="Q2" s="3"/>
      <c r="R2" s="3"/>
    </row>
    <row r="3" spans="1:18" hidden="1" x14ac:dyDescent="0.35">
      <c r="A3" s="1">
        <v>43495</v>
      </c>
      <c r="B3" s="2">
        <v>0.7976388888888889</v>
      </c>
      <c r="C3" s="3">
        <f t="shared" ref="C3:C66" si="0">B3</f>
        <v>0.7976388888888889</v>
      </c>
      <c r="D3" s="2">
        <v>0.25</v>
      </c>
      <c r="E3" s="3">
        <f t="shared" ref="E3:E66" si="1">D3</f>
        <v>0.25</v>
      </c>
      <c r="F3" s="2">
        <f t="shared" ref="F3:F66" si="2">C3-E3</f>
        <v>0.5476388888888889</v>
      </c>
      <c r="G3">
        <v>1223</v>
      </c>
      <c r="H3">
        <v>535</v>
      </c>
      <c r="I3">
        <v>1.96</v>
      </c>
      <c r="J3">
        <v>24.84</v>
      </c>
      <c r="K3">
        <v>77131</v>
      </c>
      <c r="L3">
        <v>58.17</v>
      </c>
      <c r="M3">
        <f t="shared" ref="M3:M66" si="3">(I3-9.522)/8.7111</f>
        <v>-0.86808784194877797</v>
      </c>
      <c r="N3">
        <f t="shared" ref="N3:N66" si="4">(H3-337.81)/30000000</f>
        <v>6.5729999999999996E-6</v>
      </c>
      <c r="O3" s="3">
        <f t="shared" ref="O3:O66" si="5">N3*44010</f>
        <v>0.28927772999999996</v>
      </c>
      <c r="P3" s="3"/>
      <c r="Q3" s="3"/>
      <c r="R3" s="3"/>
    </row>
    <row r="4" spans="1:18" hidden="1" x14ac:dyDescent="0.35">
      <c r="A4" s="1">
        <v>43495</v>
      </c>
      <c r="B4" s="2">
        <v>0.79765046296296294</v>
      </c>
      <c r="C4" s="3">
        <f t="shared" si="0"/>
        <v>0.79765046296296294</v>
      </c>
      <c r="D4" s="2">
        <v>0.25</v>
      </c>
      <c r="E4" s="3">
        <f t="shared" si="1"/>
        <v>0.25</v>
      </c>
      <c r="F4" s="2">
        <f t="shared" si="2"/>
        <v>0.54765046296296294</v>
      </c>
      <c r="G4">
        <v>1725</v>
      </c>
      <c r="H4">
        <v>748</v>
      </c>
      <c r="I4">
        <v>3.07</v>
      </c>
      <c r="J4">
        <v>24.84</v>
      </c>
      <c r="K4">
        <v>77132</v>
      </c>
      <c r="L4">
        <v>58.06</v>
      </c>
      <c r="M4">
        <f t="shared" si="3"/>
        <v>-0.74066421003088012</v>
      </c>
      <c r="N4">
        <f t="shared" si="4"/>
        <v>1.3672999999999999E-5</v>
      </c>
      <c r="O4" s="3">
        <f t="shared" si="5"/>
        <v>0.60174872999999995</v>
      </c>
      <c r="P4" s="3"/>
      <c r="Q4" s="3"/>
      <c r="R4" s="3"/>
    </row>
    <row r="5" spans="1:18" hidden="1" x14ac:dyDescent="0.35">
      <c r="A5" s="1">
        <v>43495</v>
      </c>
      <c r="B5" s="2">
        <v>0.79765046296296294</v>
      </c>
      <c r="C5" s="3">
        <f t="shared" si="0"/>
        <v>0.79765046296296294</v>
      </c>
      <c r="D5" s="2">
        <v>0.25</v>
      </c>
      <c r="E5" s="3">
        <f t="shared" si="1"/>
        <v>0.25</v>
      </c>
      <c r="F5" s="2">
        <f t="shared" si="2"/>
        <v>0.54765046296296294</v>
      </c>
      <c r="G5">
        <v>2227</v>
      </c>
      <c r="H5">
        <v>793</v>
      </c>
      <c r="I5">
        <v>4.0999999999999996</v>
      </c>
      <c r="J5">
        <v>24.86</v>
      </c>
      <c r="K5">
        <v>77130</v>
      </c>
      <c r="L5">
        <v>57.9</v>
      </c>
      <c r="M5">
        <f t="shared" si="3"/>
        <v>-0.62242426329625422</v>
      </c>
      <c r="N5">
        <f t="shared" si="4"/>
        <v>1.5173E-5</v>
      </c>
      <c r="O5" s="3">
        <f t="shared" si="5"/>
        <v>0.66776373</v>
      </c>
      <c r="P5" s="3"/>
      <c r="Q5" s="3"/>
      <c r="R5" s="3"/>
    </row>
    <row r="6" spans="1:18" hidden="1" x14ac:dyDescent="0.35">
      <c r="A6" s="1">
        <v>43495</v>
      </c>
      <c r="B6" s="2">
        <v>0.79766203703703698</v>
      </c>
      <c r="C6" s="3">
        <f t="shared" si="0"/>
        <v>0.79766203703703698</v>
      </c>
      <c r="D6" s="2">
        <v>0.25</v>
      </c>
      <c r="E6" s="3">
        <f t="shared" si="1"/>
        <v>0.25</v>
      </c>
      <c r="F6" s="2">
        <f t="shared" si="2"/>
        <v>0.54766203703703698</v>
      </c>
      <c r="G6">
        <v>2728</v>
      </c>
      <c r="H6">
        <v>790</v>
      </c>
      <c r="I6">
        <v>5.22</v>
      </c>
      <c r="J6">
        <v>24.84</v>
      </c>
      <c r="K6">
        <v>77125</v>
      </c>
      <c r="L6">
        <v>57.71</v>
      </c>
      <c r="M6">
        <f t="shared" si="3"/>
        <v>-0.49385267073044742</v>
      </c>
      <c r="N6">
        <f t="shared" si="4"/>
        <v>1.5073E-5</v>
      </c>
      <c r="O6" s="3">
        <f t="shared" si="5"/>
        <v>0.66336273000000001</v>
      </c>
      <c r="P6" s="3"/>
      <c r="Q6" s="3"/>
      <c r="R6" s="3"/>
    </row>
    <row r="7" spans="1:18" hidden="1" x14ac:dyDescent="0.35">
      <c r="A7" s="1">
        <v>43495</v>
      </c>
      <c r="B7" s="2">
        <v>0.79766203703703698</v>
      </c>
      <c r="C7" s="3">
        <f t="shared" si="0"/>
        <v>0.79766203703703698</v>
      </c>
      <c r="D7" s="2">
        <v>0.25</v>
      </c>
      <c r="E7" s="3">
        <f t="shared" si="1"/>
        <v>0.25</v>
      </c>
      <c r="F7" s="2">
        <f t="shared" si="2"/>
        <v>0.54766203703703698</v>
      </c>
      <c r="G7">
        <v>3230</v>
      </c>
      <c r="H7">
        <v>793</v>
      </c>
      <c r="I7">
        <v>6.07</v>
      </c>
      <c r="J7">
        <v>24.84</v>
      </c>
      <c r="K7">
        <v>77131</v>
      </c>
      <c r="L7">
        <v>57.51</v>
      </c>
      <c r="M7">
        <f t="shared" si="3"/>
        <v>-0.39627601565818321</v>
      </c>
      <c r="N7">
        <f t="shared" si="4"/>
        <v>1.5173E-5</v>
      </c>
      <c r="O7" s="3">
        <f t="shared" si="5"/>
        <v>0.66776373</v>
      </c>
      <c r="P7" s="3"/>
      <c r="Q7" s="3"/>
      <c r="R7" s="3"/>
    </row>
    <row r="8" spans="1:18" hidden="1" x14ac:dyDescent="0.35">
      <c r="A8" s="1">
        <v>43495</v>
      </c>
      <c r="B8" s="2">
        <v>0.79767361111111112</v>
      </c>
      <c r="C8" s="3">
        <f t="shared" si="0"/>
        <v>0.79767361111111112</v>
      </c>
      <c r="D8" s="2">
        <v>0.25</v>
      </c>
      <c r="E8" s="3">
        <f t="shared" si="1"/>
        <v>0.25</v>
      </c>
      <c r="F8" s="2">
        <f t="shared" si="2"/>
        <v>0.54767361111111112</v>
      </c>
      <c r="G8">
        <v>3732</v>
      </c>
      <c r="H8">
        <v>796</v>
      </c>
      <c r="I8">
        <v>7.01</v>
      </c>
      <c r="J8">
        <v>24.84</v>
      </c>
      <c r="K8">
        <v>77137</v>
      </c>
      <c r="L8">
        <v>57.26</v>
      </c>
      <c r="M8">
        <f t="shared" si="3"/>
        <v>-0.28836771475473827</v>
      </c>
      <c r="N8">
        <f t="shared" si="4"/>
        <v>1.5273000000000001E-5</v>
      </c>
      <c r="O8" s="3">
        <f t="shared" si="5"/>
        <v>0.67216472999999999</v>
      </c>
      <c r="P8" s="3"/>
      <c r="Q8" s="3"/>
      <c r="R8" s="3"/>
    </row>
    <row r="9" spans="1:18" hidden="1" x14ac:dyDescent="0.35">
      <c r="A9" s="1">
        <v>43495</v>
      </c>
      <c r="B9" s="2">
        <v>0.79767361111111112</v>
      </c>
      <c r="C9" s="3">
        <f t="shared" si="0"/>
        <v>0.79767361111111112</v>
      </c>
      <c r="D9" s="2">
        <v>0.25</v>
      </c>
      <c r="E9" s="3">
        <f t="shared" si="1"/>
        <v>0.25</v>
      </c>
      <c r="F9" s="2">
        <f t="shared" si="2"/>
        <v>0.54767361111111112</v>
      </c>
      <c r="G9">
        <v>4234</v>
      </c>
      <c r="H9">
        <v>787</v>
      </c>
      <c r="I9">
        <v>7.63</v>
      </c>
      <c r="J9">
        <v>24.84</v>
      </c>
      <c r="K9">
        <v>77139</v>
      </c>
      <c r="L9">
        <v>57.01</v>
      </c>
      <c r="M9">
        <f t="shared" si="3"/>
        <v>-0.21719415458438088</v>
      </c>
      <c r="N9">
        <f t="shared" si="4"/>
        <v>1.4973E-5</v>
      </c>
      <c r="O9" s="3">
        <f t="shared" si="5"/>
        <v>0.65896173000000002</v>
      </c>
      <c r="P9" s="3"/>
      <c r="Q9" s="3"/>
      <c r="R9" s="3"/>
    </row>
    <row r="10" spans="1:18" hidden="1" x14ac:dyDescent="0.35">
      <c r="A10" s="1">
        <v>43495</v>
      </c>
      <c r="B10" s="2">
        <v>0.79768518518518527</v>
      </c>
      <c r="C10" s="3">
        <f t="shared" si="0"/>
        <v>0.79768518518518527</v>
      </c>
      <c r="D10" s="2">
        <v>0.25</v>
      </c>
      <c r="E10" s="3">
        <f t="shared" si="1"/>
        <v>0.25</v>
      </c>
      <c r="F10" s="2">
        <f t="shared" si="2"/>
        <v>0.54768518518518527</v>
      </c>
      <c r="G10">
        <v>4736</v>
      </c>
      <c r="H10">
        <v>802</v>
      </c>
      <c r="I10">
        <v>8.02</v>
      </c>
      <c r="J10">
        <v>24.84</v>
      </c>
      <c r="K10">
        <v>77135</v>
      </c>
      <c r="L10">
        <v>56.78</v>
      </c>
      <c r="M10">
        <f t="shared" si="3"/>
        <v>-0.17242368931593033</v>
      </c>
      <c r="N10">
        <f t="shared" si="4"/>
        <v>1.5472999999999999E-5</v>
      </c>
      <c r="O10" s="3">
        <f t="shared" si="5"/>
        <v>0.68096672999999996</v>
      </c>
      <c r="P10" s="3"/>
      <c r="Q10" s="3"/>
      <c r="R10" s="3"/>
    </row>
    <row r="11" spans="1:18" hidden="1" x14ac:dyDescent="0.35">
      <c r="A11" s="1">
        <v>43495</v>
      </c>
      <c r="B11" s="2">
        <v>0.79768518518518527</v>
      </c>
      <c r="C11" s="3">
        <f t="shared" si="0"/>
        <v>0.79768518518518527</v>
      </c>
      <c r="D11" s="2">
        <v>0.25</v>
      </c>
      <c r="E11" s="3">
        <f t="shared" si="1"/>
        <v>0.25</v>
      </c>
      <c r="F11" s="2">
        <f t="shared" si="2"/>
        <v>0.54768518518518527</v>
      </c>
      <c r="G11">
        <v>5237</v>
      </c>
      <c r="H11">
        <v>799</v>
      </c>
      <c r="I11">
        <v>8.9499999999999993</v>
      </c>
      <c r="J11">
        <v>24.84</v>
      </c>
      <c r="K11">
        <v>77145</v>
      </c>
      <c r="L11">
        <v>56.51</v>
      </c>
      <c r="M11">
        <f t="shared" si="3"/>
        <v>-6.5663349060394324E-2</v>
      </c>
      <c r="N11">
        <f t="shared" si="4"/>
        <v>1.5373E-5</v>
      </c>
      <c r="O11" s="3">
        <f t="shared" si="5"/>
        <v>0.67656572999999998</v>
      </c>
      <c r="P11" s="3"/>
      <c r="Q11" s="3"/>
      <c r="R11" s="3"/>
    </row>
    <row r="12" spans="1:18" hidden="1" x14ac:dyDescent="0.35">
      <c r="A12" s="1">
        <v>43495</v>
      </c>
      <c r="B12" s="2">
        <v>0.7976967592592592</v>
      </c>
      <c r="C12" s="3">
        <f t="shared" si="0"/>
        <v>0.7976967592592592</v>
      </c>
      <c r="D12" s="2">
        <v>0.25</v>
      </c>
      <c r="E12" s="3">
        <f t="shared" si="1"/>
        <v>0.25</v>
      </c>
      <c r="F12" s="2">
        <f t="shared" si="2"/>
        <v>0.5476967592592592</v>
      </c>
      <c r="G12">
        <v>5739</v>
      </c>
      <c r="H12">
        <v>800</v>
      </c>
      <c r="I12">
        <v>9.0399999999999991</v>
      </c>
      <c r="J12">
        <v>24.84</v>
      </c>
      <c r="K12">
        <v>77141</v>
      </c>
      <c r="L12">
        <v>56.29</v>
      </c>
      <c r="M12">
        <f t="shared" si="3"/>
        <v>-5.5331703229213429E-2</v>
      </c>
      <c r="N12">
        <f t="shared" si="4"/>
        <v>1.5406333333333332E-5</v>
      </c>
      <c r="O12" s="3">
        <f t="shared" si="5"/>
        <v>0.67803272999999997</v>
      </c>
      <c r="P12" s="3"/>
      <c r="Q12" s="3"/>
      <c r="R12" s="3"/>
    </row>
    <row r="13" spans="1:18" x14ac:dyDescent="0.35">
      <c r="A13" s="1">
        <v>43495</v>
      </c>
      <c r="B13" s="2">
        <v>0.7976967592592592</v>
      </c>
      <c r="C13" s="3">
        <f t="shared" si="0"/>
        <v>0.7976967592592592</v>
      </c>
      <c r="D13" s="2">
        <v>0.25</v>
      </c>
      <c r="E13" s="3">
        <f t="shared" si="1"/>
        <v>0.25</v>
      </c>
      <c r="F13" s="2">
        <f t="shared" si="2"/>
        <v>0.5476967592592592</v>
      </c>
      <c r="G13">
        <v>6241</v>
      </c>
      <c r="H13">
        <v>795</v>
      </c>
      <c r="I13">
        <v>9.57</v>
      </c>
      <c r="J13">
        <v>24.84</v>
      </c>
      <c r="K13">
        <v>77146</v>
      </c>
      <c r="L13">
        <v>56.03</v>
      </c>
      <c r="M13">
        <f t="shared" si="3"/>
        <v>5.510211109963155E-3</v>
      </c>
      <c r="N13">
        <f t="shared" si="4"/>
        <v>1.5239666666666667E-5</v>
      </c>
      <c r="O13" s="3">
        <f t="shared" si="5"/>
        <v>0.67069772999999999</v>
      </c>
      <c r="P13" s="3"/>
      <c r="Q13" s="3"/>
      <c r="R13" s="3"/>
    </row>
    <row r="14" spans="1:18" x14ac:dyDescent="0.35">
      <c r="A14" s="1">
        <v>43495</v>
      </c>
      <c r="B14" s="2">
        <v>0.79770833333333335</v>
      </c>
      <c r="C14" s="3">
        <f t="shared" si="0"/>
        <v>0.79770833333333335</v>
      </c>
      <c r="D14" s="2">
        <v>0.25</v>
      </c>
      <c r="E14" s="3">
        <f t="shared" si="1"/>
        <v>0.25</v>
      </c>
      <c r="F14" s="2">
        <f t="shared" si="2"/>
        <v>0.54770833333333335</v>
      </c>
      <c r="G14">
        <v>6743</v>
      </c>
      <c r="H14">
        <v>792</v>
      </c>
      <c r="I14">
        <v>9.99</v>
      </c>
      <c r="J14">
        <v>24.84</v>
      </c>
      <c r="K14">
        <v>77143</v>
      </c>
      <c r="L14">
        <v>55.84</v>
      </c>
      <c r="M14">
        <f t="shared" si="3"/>
        <v>5.3724558322140716E-2</v>
      </c>
      <c r="N14">
        <f t="shared" si="4"/>
        <v>1.5139666666666667E-5</v>
      </c>
      <c r="O14" s="3">
        <f t="shared" si="5"/>
        <v>0.66629673</v>
      </c>
      <c r="P14" s="3"/>
      <c r="Q14" s="3"/>
      <c r="R14" s="3"/>
    </row>
    <row r="15" spans="1:18" x14ac:dyDescent="0.35">
      <c r="A15" s="1">
        <v>43495</v>
      </c>
      <c r="B15" s="2">
        <v>0.79770833333333335</v>
      </c>
      <c r="C15" s="3">
        <f t="shared" si="0"/>
        <v>0.79770833333333335</v>
      </c>
      <c r="D15" s="2">
        <v>0.25</v>
      </c>
      <c r="E15" s="3">
        <f t="shared" si="1"/>
        <v>0.25</v>
      </c>
      <c r="F15" s="2">
        <f t="shared" si="2"/>
        <v>0.54770833333333335</v>
      </c>
      <c r="G15">
        <v>7244</v>
      </c>
      <c r="H15">
        <v>800</v>
      </c>
      <c r="I15">
        <v>10.08</v>
      </c>
      <c r="J15">
        <v>24.86</v>
      </c>
      <c r="K15">
        <v>77142</v>
      </c>
      <c r="L15">
        <v>55.61</v>
      </c>
      <c r="M15">
        <f t="shared" si="3"/>
        <v>6.4056204153321611E-2</v>
      </c>
      <c r="N15">
        <f t="shared" si="4"/>
        <v>1.5406333333333332E-5</v>
      </c>
      <c r="O15" s="3">
        <f t="shared" si="5"/>
        <v>0.67803272999999997</v>
      </c>
      <c r="P15" s="3"/>
      <c r="Q15" s="3"/>
      <c r="R15" s="3"/>
    </row>
    <row r="16" spans="1:18" x14ac:dyDescent="0.35">
      <c r="A16" s="1">
        <v>43495</v>
      </c>
      <c r="B16" s="2">
        <v>0.79771990740740739</v>
      </c>
      <c r="C16" s="3">
        <f t="shared" si="0"/>
        <v>0.79771990740740739</v>
      </c>
      <c r="D16" s="2">
        <v>0.25</v>
      </c>
      <c r="E16" s="3">
        <f t="shared" si="1"/>
        <v>0.25</v>
      </c>
      <c r="F16" s="2">
        <f t="shared" si="2"/>
        <v>0.54771990740740739</v>
      </c>
      <c r="G16">
        <v>7746</v>
      </c>
      <c r="H16">
        <v>798</v>
      </c>
      <c r="I16">
        <v>10.54</v>
      </c>
      <c r="J16">
        <v>24.84</v>
      </c>
      <c r="K16">
        <v>77147</v>
      </c>
      <c r="L16">
        <v>55.42</v>
      </c>
      <c r="M16">
        <f t="shared" si="3"/>
        <v>0.11686239395713502</v>
      </c>
      <c r="N16">
        <f t="shared" si="4"/>
        <v>1.5339666666666668E-5</v>
      </c>
      <c r="O16" s="3">
        <f t="shared" si="5"/>
        <v>0.67509873000000009</v>
      </c>
      <c r="P16" s="3"/>
      <c r="Q16" s="3"/>
      <c r="R16" s="3"/>
    </row>
    <row r="17" spans="1:18" x14ac:dyDescent="0.35">
      <c r="A17" s="1">
        <v>43495</v>
      </c>
      <c r="B17" s="2">
        <v>0.79771990740740739</v>
      </c>
      <c r="C17" s="3">
        <f t="shared" si="0"/>
        <v>0.79771990740740739</v>
      </c>
      <c r="D17" s="2">
        <v>0.25</v>
      </c>
      <c r="E17" s="3">
        <f t="shared" si="1"/>
        <v>0.25</v>
      </c>
      <c r="F17" s="2">
        <f t="shared" si="2"/>
        <v>0.54771990740740739</v>
      </c>
      <c r="G17">
        <v>8248</v>
      </c>
      <c r="H17">
        <v>804</v>
      </c>
      <c r="I17">
        <v>10.88</v>
      </c>
      <c r="J17">
        <v>24.86</v>
      </c>
      <c r="K17">
        <v>77145</v>
      </c>
      <c r="L17">
        <v>55.26</v>
      </c>
      <c r="M17">
        <f t="shared" si="3"/>
        <v>0.15589305598604086</v>
      </c>
      <c r="N17">
        <f t="shared" si="4"/>
        <v>1.5539666666666666E-5</v>
      </c>
      <c r="O17" s="3">
        <f t="shared" si="5"/>
        <v>0.68390072999999996</v>
      </c>
      <c r="P17" s="3"/>
      <c r="Q17" s="3"/>
      <c r="R17" s="3"/>
    </row>
    <row r="18" spans="1:18" x14ac:dyDescent="0.35">
      <c r="A18" s="1">
        <v>43495</v>
      </c>
      <c r="B18" s="2">
        <v>0.79773148148148154</v>
      </c>
      <c r="C18" s="3">
        <f t="shared" si="0"/>
        <v>0.79773148148148154</v>
      </c>
      <c r="D18" s="2">
        <v>0.25</v>
      </c>
      <c r="E18" s="3">
        <f t="shared" si="1"/>
        <v>0.25</v>
      </c>
      <c r="F18" s="2">
        <f t="shared" si="2"/>
        <v>0.54773148148148154</v>
      </c>
      <c r="G18">
        <v>8750</v>
      </c>
      <c r="H18">
        <v>803</v>
      </c>
      <c r="I18">
        <v>11.01</v>
      </c>
      <c r="J18">
        <v>24.84</v>
      </c>
      <c r="K18">
        <v>77145</v>
      </c>
      <c r="L18">
        <v>55.06</v>
      </c>
      <c r="M18">
        <f t="shared" si="3"/>
        <v>0.1708165444088576</v>
      </c>
      <c r="N18">
        <f t="shared" si="4"/>
        <v>1.5506333333333334E-5</v>
      </c>
      <c r="O18" s="3">
        <f t="shared" si="5"/>
        <v>0.68243373000000007</v>
      </c>
      <c r="P18" s="3"/>
      <c r="Q18" s="3"/>
      <c r="R18" s="3"/>
    </row>
    <row r="19" spans="1:18" x14ac:dyDescent="0.35">
      <c r="A19" s="1">
        <v>43495</v>
      </c>
      <c r="B19" s="2">
        <v>0.79773148148148154</v>
      </c>
      <c r="C19" s="3">
        <f t="shared" si="0"/>
        <v>0.79773148148148154</v>
      </c>
      <c r="D19" s="2">
        <v>0.25</v>
      </c>
      <c r="E19" s="3">
        <f t="shared" si="1"/>
        <v>0.25</v>
      </c>
      <c r="F19" s="2">
        <f t="shared" si="2"/>
        <v>0.54773148148148154</v>
      </c>
      <c r="G19">
        <v>9251</v>
      </c>
      <c r="H19">
        <v>802</v>
      </c>
      <c r="I19">
        <v>11.07</v>
      </c>
      <c r="J19">
        <v>24.84</v>
      </c>
      <c r="K19">
        <v>77149</v>
      </c>
      <c r="L19">
        <v>54.9</v>
      </c>
      <c r="M19">
        <f t="shared" si="3"/>
        <v>0.17770430829631162</v>
      </c>
      <c r="N19">
        <f t="shared" si="4"/>
        <v>1.5472999999999999E-5</v>
      </c>
      <c r="O19" s="3">
        <f t="shared" si="5"/>
        <v>0.68096672999999996</v>
      </c>
      <c r="P19" s="3"/>
      <c r="Q19" s="3"/>
      <c r="R19" s="3"/>
    </row>
    <row r="20" spans="1:18" x14ac:dyDescent="0.35">
      <c r="A20" s="1">
        <v>43495</v>
      </c>
      <c r="B20" s="2">
        <v>0.79774305555555547</v>
      </c>
      <c r="C20" s="3">
        <f t="shared" si="0"/>
        <v>0.79774305555555547</v>
      </c>
      <c r="D20" s="2">
        <v>0.25</v>
      </c>
      <c r="E20" s="3">
        <f t="shared" si="1"/>
        <v>0.25</v>
      </c>
      <c r="F20" s="2">
        <f t="shared" si="2"/>
        <v>0.54774305555555547</v>
      </c>
      <c r="G20">
        <v>9753</v>
      </c>
      <c r="H20">
        <v>804</v>
      </c>
      <c r="I20">
        <v>11.15</v>
      </c>
      <c r="J20">
        <v>24.84</v>
      </c>
      <c r="K20">
        <v>77143</v>
      </c>
      <c r="L20">
        <v>54.75</v>
      </c>
      <c r="M20">
        <f t="shared" si="3"/>
        <v>0.18688799347958354</v>
      </c>
      <c r="N20">
        <f t="shared" si="4"/>
        <v>1.5539666666666666E-5</v>
      </c>
      <c r="O20" s="3">
        <f t="shared" si="5"/>
        <v>0.68390072999999996</v>
      </c>
      <c r="P20" s="3"/>
      <c r="Q20" s="3"/>
      <c r="R20" s="3"/>
    </row>
    <row r="21" spans="1:18" x14ac:dyDescent="0.35">
      <c r="A21" s="1">
        <v>43495</v>
      </c>
      <c r="B21" s="2">
        <v>0.79774305555555547</v>
      </c>
      <c r="C21" s="3">
        <f t="shared" si="0"/>
        <v>0.79774305555555547</v>
      </c>
      <c r="D21" s="2">
        <v>0.25</v>
      </c>
      <c r="E21" s="3">
        <f t="shared" si="1"/>
        <v>0.25</v>
      </c>
      <c r="F21" s="2">
        <f t="shared" si="2"/>
        <v>0.54774305555555547</v>
      </c>
      <c r="G21">
        <v>10255</v>
      </c>
      <c r="H21">
        <v>799</v>
      </c>
      <c r="I21">
        <v>11.16</v>
      </c>
      <c r="J21">
        <v>24.84</v>
      </c>
      <c r="K21">
        <v>77151</v>
      </c>
      <c r="L21">
        <v>54.62</v>
      </c>
      <c r="M21">
        <f t="shared" si="3"/>
        <v>0.18803595412749249</v>
      </c>
      <c r="N21">
        <f t="shared" si="4"/>
        <v>1.5373E-5</v>
      </c>
      <c r="O21" s="3">
        <f t="shared" si="5"/>
        <v>0.67656572999999998</v>
      </c>
      <c r="P21" s="3"/>
      <c r="Q21" s="3"/>
      <c r="R21" s="3"/>
    </row>
    <row r="22" spans="1:18" x14ac:dyDescent="0.35">
      <c r="A22" s="1">
        <v>43495</v>
      </c>
      <c r="B22" s="2">
        <v>0.79775462962962962</v>
      </c>
      <c r="C22" s="3">
        <f t="shared" si="0"/>
        <v>0.79775462962962962</v>
      </c>
      <c r="D22" s="2">
        <v>0.25</v>
      </c>
      <c r="E22" s="3">
        <f t="shared" si="1"/>
        <v>0.25</v>
      </c>
      <c r="F22" s="2">
        <f t="shared" si="2"/>
        <v>0.54775462962962962</v>
      </c>
      <c r="G22">
        <v>10757</v>
      </c>
      <c r="H22">
        <v>801</v>
      </c>
      <c r="I22">
        <v>11.3</v>
      </c>
      <c r="J22">
        <v>24.84</v>
      </c>
      <c r="K22">
        <v>77146</v>
      </c>
      <c r="L22">
        <v>54.48</v>
      </c>
      <c r="M22">
        <f t="shared" si="3"/>
        <v>0.20410740319821841</v>
      </c>
      <c r="N22">
        <f t="shared" si="4"/>
        <v>1.5439666666666667E-5</v>
      </c>
      <c r="O22" s="3">
        <f t="shared" si="5"/>
        <v>0.67949972999999997</v>
      </c>
      <c r="P22" s="3"/>
      <c r="Q22" s="3"/>
      <c r="R22" s="3"/>
    </row>
    <row r="23" spans="1:18" x14ac:dyDescent="0.35">
      <c r="A23" s="1">
        <v>43495</v>
      </c>
      <c r="B23" s="2">
        <v>0.79775462962962962</v>
      </c>
      <c r="C23" s="3">
        <f t="shared" si="0"/>
        <v>0.79775462962962962</v>
      </c>
      <c r="D23" s="2">
        <v>0.25</v>
      </c>
      <c r="E23" s="3">
        <f t="shared" si="1"/>
        <v>0.25</v>
      </c>
      <c r="F23" s="2">
        <f t="shared" si="2"/>
        <v>0.54775462962962962</v>
      </c>
      <c r="G23">
        <v>11258</v>
      </c>
      <c r="H23">
        <v>801</v>
      </c>
      <c r="I23">
        <v>11.46</v>
      </c>
      <c r="J23">
        <v>24.84</v>
      </c>
      <c r="K23">
        <v>77142</v>
      </c>
      <c r="L23">
        <v>54.36</v>
      </c>
      <c r="M23">
        <f t="shared" si="3"/>
        <v>0.22247477356476228</v>
      </c>
      <c r="N23">
        <f t="shared" si="4"/>
        <v>1.5439666666666667E-5</v>
      </c>
      <c r="O23" s="3">
        <f t="shared" si="5"/>
        <v>0.67949972999999997</v>
      </c>
      <c r="P23" s="3"/>
      <c r="Q23" s="3"/>
      <c r="R23" s="3"/>
    </row>
    <row r="24" spans="1:18" x14ac:dyDescent="0.35">
      <c r="A24" s="1">
        <v>43495</v>
      </c>
      <c r="B24" s="2">
        <v>0.79776620370370377</v>
      </c>
      <c r="C24" s="3">
        <f t="shared" si="0"/>
        <v>0.79776620370370377</v>
      </c>
      <c r="D24" s="2">
        <v>0.25</v>
      </c>
      <c r="E24" s="3">
        <f t="shared" si="1"/>
        <v>0.25</v>
      </c>
      <c r="F24" s="2">
        <f t="shared" si="2"/>
        <v>0.54776620370370377</v>
      </c>
      <c r="G24">
        <v>11761</v>
      </c>
      <c r="H24">
        <v>797</v>
      </c>
      <c r="I24">
        <v>11.48</v>
      </c>
      <c r="J24">
        <v>24.86</v>
      </c>
      <c r="K24">
        <v>77143</v>
      </c>
      <c r="L24">
        <v>54.23</v>
      </c>
      <c r="M24">
        <f t="shared" si="3"/>
        <v>0.22477069486058021</v>
      </c>
      <c r="N24">
        <f t="shared" si="4"/>
        <v>1.5306333333333333E-5</v>
      </c>
      <c r="O24" s="3">
        <f t="shared" si="5"/>
        <v>0.67363172999999998</v>
      </c>
      <c r="P24" s="3"/>
      <c r="Q24" s="3"/>
      <c r="R24" s="3"/>
    </row>
    <row r="25" spans="1:18" x14ac:dyDescent="0.35">
      <c r="A25" s="1">
        <v>43495</v>
      </c>
      <c r="B25" s="2">
        <v>0.79776620370370377</v>
      </c>
      <c r="C25" s="3">
        <f t="shared" si="0"/>
        <v>0.79776620370370377</v>
      </c>
      <c r="D25" s="2">
        <v>0.25</v>
      </c>
      <c r="E25" s="3">
        <f t="shared" si="1"/>
        <v>0.25</v>
      </c>
      <c r="F25" s="2">
        <f t="shared" si="2"/>
        <v>0.54776620370370377</v>
      </c>
      <c r="G25">
        <v>12263</v>
      </c>
      <c r="H25">
        <v>800</v>
      </c>
      <c r="I25">
        <v>11.49</v>
      </c>
      <c r="J25">
        <v>24.86</v>
      </c>
      <c r="K25">
        <v>77149</v>
      </c>
      <c r="L25">
        <v>54.11</v>
      </c>
      <c r="M25">
        <f t="shared" si="3"/>
        <v>0.22591865550848916</v>
      </c>
      <c r="N25">
        <f t="shared" si="4"/>
        <v>1.5406333333333332E-5</v>
      </c>
      <c r="O25" s="3">
        <f t="shared" si="5"/>
        <v>0.67803272999999997</v>
      </c>
      <c r="P25" s="3"/>
      <c r="Q25" s="3"/>
      <c r="R25" s="3"/>
    </row>
    <row r="26" spans="1:18" x14ac:dyDescent="0.35">
      <c r="A26" s="1">
        <v>43495</v>
      </c>
      <c r="B26" s="2">
        <v>0.79777777777777781</v>
      </c>
      <c r="C26" s="3">
        <f t="shared" si="0"/>
        <v>0.79777777777777781</v>
      </c>
      <c r="D26" s="2">
        <v>0.25</v>
      </c>
      <c r="E26" s="3">
        <f t="shared" si="1"/>
        <v>0.25</v>
      </c>
      <c r="F26" s="2">
        <f t="shared" si="2"/>
        <v>0.54777777777777781</v>
      </c>
      <c r="G26">
        <v>12765</v>
      </c>
      <c r="H26">
        <v>802</v>
      </c>
      <c r="I26">
        <v>11.66</v>
      </c>
      <c r="J26">
        <v>24.86</v>
      </c>
      <c r="K26">
        <v>77152</v>
      </c>
      <c r="L26">
        <v>54.04</v>
      </c>
      <c r="M26">
        <f t="shared" si="3"/>
        <v>0.24543398652294199</v>
      </c>
      <c r="N26">
        <f t="shared" si="4"/>
        <v>1.5472999999999999E-5</v>
      </c>
      <c r="O26" s="3">
        <f t="shared" si="5"/>
        <v>0.68096672999999996</v>
      </c>
      <c r="P26" s="3"/>
      <c r="Q26" s="3"/>
      <c r="R26" s="3"/>
    </row>
    <row r="27" spans="1:18" x14ac:dyDescent="0.35">
      <c r="A27" s="1">
        <v>43495</v>
      </c>
      <c r="B27" s="2">
        <v>0.79777777777777781</v>
      </c>
      <c r="C27" s="3">
        <f t="shared" si="0"/>
        <v>0.79777777777777781</v>
      </c>
      <c r="D27" s="2">
        <v>0.25</v>
      </c>
      <c r="E27" s="3">
        <f t="shared" si="1"/>
        <v>0.25</v>
      </c>
      <c r="F27" s="2">
        <f t="shared" si="2"/>
        <v>0.54777777777777781</v>
      </c>
      <c r="G27">
        <v>13266</v>
      </c>
      <c r="H27">
        <v>804</v>
      </c>
      <c r="I27">
        <v>11.73</v>
      </c>
      <c r="J27">
        <v>24.86</v>
      </c>
      <c r="K27">
        <v>77152</v>
      </c>
      <c r="L27">
        <v>53.92</v>
      </c>
      <c r="M27">
        <f t="shared" si="3"/>
        <v>0.25346971105830496</v>
      </c>
      <c r="N27">
        <f t="shared" si="4"/>
        <v>1.5539666666666666E-5</v>
      </c>
      <c r="O27" s="3">
        <f t="shared" si="5"/>
        <v>0.68390072999999996</v>
      </c>
      <c r="P27" s="3"/>
      <c r="Q27" s="3"/>
      <c r="R27" s="3"/>
    </row>
    <row r="28" spans="1:18" x14ac:dyDescent="0.35">
      <c r="A28" s="1">
        <v>43495</v>
      </c>
      <c r="B28" s="2">
        <v>0.79778935185185185</v>
      </c>
      <c r="C28" s="3">
        <f t="shared" si="0"/>
        <v>0.79778935185185185</v>
      </c>
      <c r="D28" s="2">
        <v>0.25</v>
      </c>
      <c r="E28" s="3">
        <f t="shared" si="1"/>
        <v>0.25</v>
      </c>
      <c r="F28" s="2">
        <f t="shared" si="2"/>
        <v>0.54778935185185185</v>
      </c>
      <c r="G28">
        <v>13768</v>
      </c>
      <c r="H28">
        <v>802</v>
      </c>
      <c r="I28">
        <v>11.91</v>
      </c>
      <c r="J28">
        <v>24.86</v>
      </c>
      <c r="K28">
        <v>77150</v>
      </c>
      <c r="L28">
        <v>53.84</v>
      </c>
      <c r="M28">
        <f t="shared" si="3"/>
        <v>0.27413300272066671</v>
      </c>
      <c r="N28">
        <f t="shared" si="4"/>
        <v>1.5472999999999999E-5</v>
      </c>
      <c r="O28" s="3">
        <f t="shared" si="5"/>
        <v>0.68096672999999996</v>
      </c>
      <c r="P28" s="3"/>
      <c r="Q28" s="3"/>
      <c r="R28" s="3"/>
    </row>
    <row r="29" spans="1:18" x14ac:dyDescent="0.35">
      <c r="A29" s="1">
        <v>43495</v>
      </c>
      <c r="B29" s="2">
        <v>0.79778935185185185</v>
      </c>
      <c r="C29" s="3">
        <f t="shared" si="0"/>
        <v>0.79778935185185185</v>
      </c>
      <c r="D29" s="2">
        <v>0.25</v>
      </c>
      <c r="E29" s="3">
        <f t="shared" si="1"/>
        <v>0.25</v>
      </c>
      <c r="F29" s="2">
        <f t="shared" si="2"/>
        <v>0.54778935185185185</v>
      </c>
      <c r="G29">
        <v>14270</v>
      </c>
      <c r="H29">
        <v>800</v>
      </c>
      <c r="I29">
        <v>11.86</v>
      </c>
      <c r="J29">
        <v>24.84</v>
      </c>
      <c r="K29">
        <v>77153</v>
      </c>
      <c r="L29">
        <v>53.75</v>
      </c>
      <c r="M29">
        <f t="shared" si="3"/>
        <v>0.26839319948112167</v>
      </c>
      <c r="N29">
        <f t="shared" si="4"/>
        <v>1.5406333333333332E-5</v>
      </c>
      <c r="O29" s="3">
        <f t="shared" si="5"/>
        <v>0.67803272999999997</v>
      </c>
      <c r="P29" s="3"/>
      <c r="Q29" s="3"/>
      <c r="R29" s="3"/>
    </row>
    <row r="30" spans="1:18" x14ac:dyDescent="0.35">
      <c r="A30" s="1">
        <v>43495</v>
      </c>
      <c r="B30" s="2">
        <v>0.79780092592592589</v>
      </c>
      <c r="C30" s="3">
        <f t="shared" si="0"/>
        <v>0.79780092592592589</v>
      </c>
      <c r="D30" s="2">
        <v>0.25</v>
      </c>
      <c r="E30" s="3">
        <f t="shared" si="1"/>
        <v>0.25</v>
      </c>
      <c r="F30" s="2">
        <f t="shared" si="2"/>
        <v>0.54780092592592589</v>
      </c>
      <c r="G30">
        <v>14772</v>
      </c>
      <c r="H30">
        <v>806</v>
      </c>
      <c r="I30">
        <v>11.94</v>
      </c>
      <c r="J30">
        <v>24.86</v>
      </c>
      <c r="K30">
        <v>77144</v>
      </c>
      <c r="L30">
        <v>53.65</v>
      </c>
      <c r="M30">
        <f t="shared" si="3"/>
        <v>0.27757688466439362</v>
      </c>
      <c r="N30">
        <f t="shared" si="4"/>
        <v>1.5606333333333333E-5</v>
      </c>
      <c r="O30" s="3">
        <f t="shared" si="5"/>
        <v>0.68683472999999995</v>
      </c>
      <c r="P30" s="3"/>
      <c r="Q30" s="3"/>
      <c r="R30" s="3"/>
    </row>
    <row r="31" spans="1:18" x14ac:dyDescent="0.35">
      <c r="A31" s="1">
        <v>43495</v>
      </c>
      <c r="B31" s="2">
        <v>0.79780092592592589</v>
      </c>
      <c r="C31" s="3">
        <f t="shared" si="0"/>
        <v>0.79780092592592589</v>
      </c>
      <c r="D31" s="2">
        <v>0.25</v>
      </c>
      <c r="E31" s="3">
        <f t="shared" si="1"/>
        <v>0.25</v>
      </c>
      <c r="F31" s="2">
        <f t="shared" si="2"/>
        <v>0.54780092592592589</v>
      </c>
      <c r="G31">
        <v>15273</v>
      </c>
      <c r="H31">
        <v>799</v>
      </c>
      <c r="I31">
        <v>11.95</v>
      </c>
      <c r="J31">
        <v>24.86</v>
      </c>
      <c r="K31">
        <v>77148</v>
      </c>
      <c r="L31">
        <v>53.56</v>
      </c>
      <c r="M31">
        <f t="shared" si="3"/>
        <v>0.27872484531230257</v>
      </c>
      <c r="N31">
        <f t="shared" si="4"/>
        <v>1.5373E-5</v>
      </c>
      <c r="O31" s="3">
        <f t="shared" si="5"/>
        <v>0.67656572999999998</v>
      </c>
      <c r="P31" s="3"/>
      <c r="Q31" s="3"/>
      <c r="R31" s="3"/>
    </row>
    <row r="32" spans="1:18" x14ac:dyDescent="0.35">
      <c r="A32" s="1">
        <v>43495</v>
      </c>
      <c r="B32" s="2">
        <v>0.79781250000000004</v>
      </c>
      <c r="C32" s="3">
        <f t="shared" si="0"/>
        <v>0.79781250000000004</v>
      </c>
      <c r="D32" s="2">
        <v>0.25</v>
      </c>
      <c r="E32" s="3">
        <f t="shared" si="1"/>
        <v>0.25</v>
      </c>
      <c r="F32" s="2">
        <f t="shared" si="2"/>
        <v>0.54781250000000004</v>
      </c>
      <c r="G32">
        <v>15775</v>
      </c>
      <c r="H32">
        <v>803</v>
      </c>
      <c r="I32">
        <v>11.97</v>
      </c>
      <c r="J32">
        <v>24.84</v>
      </c>
      <c r="K32">
        <v>77146</v>
      </c>
      <c r="L32">
        <v>53.5</v>
      </c>
      <c r="M32">
        <f t="shared" si="3"/>
        <v>0.2810207666081207</v>
      </c>
      <c r="N32">
        <f t="shared" si="4"/>
        <v>1.5506333333333334E-5</v>
      </c>
      <c r="O32" s="3">
        <f t="shared" si="5"/>
        <v>0.68243373000000007</v>
      </c>
      <c r="P32" s="3"/>
      <c r="Q32" s="3"/>
      <c r="R32" s="3"/>
    </row>
    <row r="33" spans="1:18" x14ac:dyDescent="0.35">
      <c r="A33" s="1">
        <v>43495</v>
      </c>
      <c r="B33" s="2">
        <v>0.79781250000000004</v>
      </c>
      <c r="C33" s="3">
        <f t="shared" si="0"/>
        <v>0.79781250000000004</v>
      </c>
      <c r="D33" s="2">
        <v>0.25</v>
      </c>
      <c r="E33" s="3">
        <f t="shared" si="1"/>
        <v>0.25</v>
      </c>
      <c r="F33" s="2">
        <f t="shared" si="2"/>
        <v>0.54781250000000004</v>
      </c>
      <c r="G33">
        <v>16277</v>
      </c>
      <c r="H33">
        <v>806</v>
      </c>
      <c r="I33">
        <v>12</v>
      </c>
      <c r="J33">
        <v>24.86</v>
      </c>
      <c r="K33">
        <v>77148</v>
      </c>
      <c r="L33">
        <v>53.45</v>
      </c>
      <c r="M33">
        <f t="shared" si="3"/>
        <v>0.28446464855184761</v>
      </c>
      <c r="N33">
        <f t="shared" si="4"/>
        <v>1.5606333333333333E-5</v>
      </c>
      <c r="O33" s="3">
        <f t="shared" si="5"/>
        <v>0.68683472999999995</v>
      </c>
      <c r="P33" s="3"/>
      <c r="Q33" s="3"/>
      <c r="R33" s="3"/>
    </row>
    <row r="34" spans="1:18" x14ac:dyDescent="0.35">
      <c r="A34" s="1">
        <v>43495</v>
      </c>
      <c r="B34" s="2">
        <v>0.79782407407407396</v>
      </c>
      <c r="C34" s="3">
        <f t="shared" si="0"/>
        <v>0.79782407407407396</v>
      </c>
      <c r="D34" s="2">
        <v>0.25</v>
      </c>
      <c r="E34" s="3">
        <f t="shared" si="1"/>
        <v>0.25</v>
      </c>
      <c r="F34" s="2">
        <f t="shared" si="2"/>
        <v>0.54782407407407396</v>
      </c>
      <c r="G34">
        <v>16782</v>
      </c>
      <c r="H34">
        <v>801</v>
      </c>
      <c r="I34">
        <v>12.01</v>
      </c>
      <c r="J34">
        <v>24.86</v>
      </c>
      <c r="K34">
        <v>77143</v>
      </c>
      <c r="L34">
        <v>53.36</v>
      </c>
      <c r="M34">
        <f t="shared" si="3"/>
        <v>0.28561260919975656</v>
      </c>
      <c r="N34">
        <f t="shared" si="4"/>
        <v>1.5439666666666667E-5</v>
      </c>
      <c r="O34" s="3">
        <f t="shared" si="5"/>
        <v>0.67949972999999997</v>
      </c>
      <c r="P34" s="3"/>
      <c r="Q34" s="3"/>
      <c r="R34" s="3"/>
    </row>
    <row r="35" spans="1:18" x14ac:dyDescent="0.35">
      <c r="A35" s="1">
        <v>43495</v>
      </c>
      <c r="B35" s="2">
        <v>0.79782407407407396</v>
      </c>
      <c r="C35" s="3">
        <f t="shared" si="0"/>
        <v>0.79782407407407396</v>
      </c>
      <c r="D35" s="2">
        <v>0.25</v>
      </c>
      <c r="E35" s="3">
        <f t="shared" si="1"/>
        <v>0.25</v>
      </c>
      <c r="F35" s="2">
        <f t="shared" si="2"/>
        <v>0.54782407407407396</v>
      </c>
      <c r="G35">
        <v>17281</v>
      </c>
      <c r="H35">
        <v>802</v>
      </c>
      <c r="I35">
        <v>12.05</v>
      </c>
      <c r="J35">
        <v>24.84</v>
      </c>
      <c r="K35">
        <v>77144</v>
      </c>
      <c r="L35">
        <v>53.31</v>
      </c>
      <c r="M35">
        <f t="shared" si="3"/>
        <v>0.29020445179139265</v>
      </c>
      <c r="N35">
        <f t="shared" si="4"/>
        <v>1.5472999999999999E-5</v>
      </c>
      <c r="O35" s="3">
        <f t="shared" si="5"/>
        <v>0.68096672999999996</v>
      </c>
      <c r="P35" s="3"/>
      <c r="Q35" s="3"/>
      <c r="R35" s="3"/>
    </row>
    <row r="36" spans="1:18" x14ac:dyDescent="0.35">
      <c r="A36" s="1">
        <v>43495</v>
      </c>
      <c r="B36" s="2">
        <v>0.79783564814814811</v>
      </c>
      <c r="C36" s="3">
        <f t="shared" si="0"/>
        <v>0.79783564814814811</v>
      </c>
      <c r="D36" s="2">
        <v>0.25</v>
      </c>
      <c r="E36" s="3">
        <f t="shared" si="1"/>
        <v>0.25</v>
      </c>
      <c r="F36" s="2">
        <f t="shared" si="2"/>
        <v>0.54783564814814811</v>
      </c>
      <c r="G36">
        <v>17782</v>
      </c>
      <c r="H36">
        <v>797</v>
      </c>
      <c r="I36">
        <v>12.11</v>
      </c>
      <c r="J36">
        <v>24.86</v>
      </c>
      <c r="K36">
        <v>77141</v>
      </c>
      <c r="L36">
        <v>53.26</v>
      </c>
      <c r="M36">
        <f t="shared" si="3"/>
        <v>0.29709221567884642</v>
      </c>
      <c r="N36">
        <f t="shared" si="4"/>
        <v>1.5306333333333333E-5</v>
      </c>
      <c r="O36" s="3">
        <f t="shared" si="5"/>
        <v>0.67363172999999998</v>
      </c>
      <c r="P36" s="3"/>
      <c r="Q36" s="3"/>
      <c r="R36" s="3"/>
    </row>
    <row r="37" spans="1:18" x14ac:dyDescent="0.35">
      <c r="A37" s="1">
        <v>43495</v>
      </c>
      <c r="B37" s="2">
        <v>0.79783564814814811</v>
      </c>
      <c r="C37" s="3">
        <f t="shared" si="0"/>
        <v>0.79783564814814811</v>
      </c>
      <c r="D37" s="2">
        <v>0.25</v>
      </c>
      <c r="E37" s="3">
        <f t="shared" si="1"/>
        <v>0.25</v>
      </c>
      <c r="F37" s="2">
        <f t="shared" si="2"/>
        <v>0.54783564814814811</v>
      </c>
      <c r="G37">
        <v>18284</v>
      </c>
      <c r="H37">
        <v>786</v>
      </c>
      <c r="I37">
        <v>12.17</v>
      </c>
      <c r="J37">
        <v>24.86</v>
      </c>
      <c r="K37">
        <v>77141</v>
      </c>
      <c r="L37">
        <v>53.2</v>
      </c>
      <c r="M37">
        <f t="shared" si="3"/>
        <v>0.30397997956630041</v>
      </c>
      <c r="N37">
        <f t="shared" si="4"/>
        <v>1.4939666666666667E-5</v>
      </c>
      <c r="O37" s="3">
        <f t="shared" si="5"/>
        <v>0.65749473000000003</v>
      </c>
      <c r="P37" s="3"/>
      <c r="Q37" s="3"/>
      <c r="R37" s="3"/>
    </row>
    <row r="38" spans="1:18" x14ac:dyDescent="0.35">
      <c r="A38" s="1">
        <v>43495</v>
      </c>
      <c r="B38" s="2">
        <v>0.79784722222222226</v>
      </c>
      <c r="C38" s="3">
        <f t="shared" si="0"/>
        <v>0.79784722222222226</v>
      </c>
      <c r="D38" s="2">
        <v>0.25</v>
      </c>
      <c r="E38" s="3">
        <f t="shared" si="1"/>
        <v>0.25</v>
      </c>
      <c r="F38" s="2">
        <f t="shared" si="2"/>
        <v>0.54784722222222226</v>
      </c>
      <c r="G38">
        <v>18786</v>
      </c>
      <c r="H38">
        <v>797</v>
      </c>
      <c r="I38">
        <v>12.29</v>
      </c>
      <c r="J38">
        <v>24.86</v>
      </c>
      <c r="K38">
        <v>77146</v>
      </c>
      <c r="L38">
        <v>53.14</v>
      </c>
      <c r="M38">
        <f t="shared" si="3"/>
        <v>0.31775550734120822</v>
      </c>
      <c r="N38">
        <f t="shared" si="4"/>
        <v>1.5306333333333333E-5</v>
      </c>
      <c r="O38" s="3">
        <f t="shared" si="5"/>
        <v>0.67363172999999998</v>
      </c>
      <c r="P38" s="3"/>
      <c r="Q38" s="3"/>
      <c r="R38" s="3"/>
    </row>
    <row r="39" spans="1:18" x14ac:dyDescent="0.35">
      <c r="A39" s="1">
        <v>43495</v>
      </c>
      <c r="B39" s="2">
        <v>0.79784722222222226</v>
      </c>
      <c r="C39" s="3">
        <f t="shared" si="0"/>
        <v>0.79784722222222226</v>
      </c>
      <c r="D39" s="2">
        <v>0.25</v>
      </c>
      <c r="E39" s="3">
        <f t="shared" si="1"/>
        <v>0.25</v>
      </c>
      <c r="F39" s="2">
        <f t="shared" si="2"/>
        <v>0.54784722222222226</v>
      </c>
      <c r="G39">
        <v>19288</v>
      </c>
      <c r="H39">
        <v>805</v>
      </c>
      <c r="I39">
        <v>12.48</v>
      </c>
      <c r="J39">
        <v>24.84</v>
      </c>
      <c r="K39">
        <v>77148</v>
      </c>
      <c r="L39">
        <v>53.06</v>
      </c>
      <c r="M39">
        <f t="shared" si="3"/>
        <v>0.33956675965147914</v>
      </c>
      <c r="N39">
        <f t="shared" si="4"/>
        <v>1.5573000000000002E-5</v>
      </c>
      <c r="O39" s="3">
        <f t="shared" si="5"/>
        <v>0.68536773000000006</v>
      </c>
      <c r="P39" s="3"/>
      <c r="Q39" s="3"/>
      <c r="R39" s="3"/>
    </row>
    <row r="40" spans="1:18" x14ac:dyDescent="0.35">
      <c r="A40" s="1">
        <v>43495</v>
      </c>
      <c r="B40" s="2">
        <v>0.7978587962962963</v>
      </c>
      <c r="C40" s="3">
        <f t="shared" si="0"/>
        <v>0.7978587962962963</v>
      </c>
      <c r="D40" s="2">
        <v>0.25</v>
      </c>
      <c r="E40" s="3">
        <f t="shared" si="1"/>
        <v>0.25</v>
      </c>
      <c r="F40" s="2">
        <f t="shared" si="2"/>
        <v>0.5478587962962963</v>
      </c>
      <c r="G40">
        <v>19789</v>
      </c>
      <c r="H40">
        <v>794</v>
      </c>
      <c r="I40">
        <v>12.59</v>
      </c>
      <c r="J40">
        <v>24.86</v>
      </c>
      <c r="K40">
        <v>77148</v>
      </c>
      <c r="L40">
        <v>53.03</v>
      </c>
      <c r="M40">
        <f t="shared" si="3"/>
        <v>0.35219432677847801</v>
      </c>
      <c r="N40">
        <f t="shared" si="4"/>
        <v>1.5206333333333334E-5</v>
      </c>
      <c r="O40" s="3">
        <f t="shared" si="5"/>
        <v>0.66923073</v>
      </c>
      <c r="P40" s="3"/>
      <c r="Q40" s="3"/>
      <c r="R40" s="3"/>
    </row>
    <row r="41" spans="1:18" x14ac:dyDescent="0.35">
      <c r="A41" s="1">
        <v>43495</v>
      </c>
      <c r="B41" s="2">
        <v>0.7978587962962963</v>
      </c>
      <c r="C41" s="3">
        <f t="shared" si="0"/>
        <v>0.7978587962962963</v>
      </c>
      <c r="D41" s="2">
        <v>0.25</v>
      </c>
      <c r="E41" s="3">
        <f t="shared" si="1"/>
        <v>0.25</v>
      </c>
      <c r="F41" s="2">
        <f t="shared" si="2"/>
        <v>0.5478587962962963</v>
      </c>
      <c r="G41">
        <v>20291</v>
      </c>
      <c r="H41">
        <v>795</v>
      </c>
      <c r="I41">
        <v>12.63</v>
      </c>
      <c r="J41">
        <v>24.86</v>
      </c>
      <c r="K41">
        <v>77146</v>
      </c>
      <c r="L41">
        <v>52.98</v>
      </c>
      <c r="M41">
        <f t="shared" si="3"/>
        <v>0.35678616937011404</v>
      </c>
      <c r="N41">
        <f t="shared" si="4"/>
        <v>1.5239666666666667E-5</v>
      </c>
      <c r="O41" s="3">
        <f t="shared" si="5"/>
        <v>0.67069772999999999</v>
      </c>
      <c r="P41" s="3"/>
      <c r="Q41" s="3"/>
      <c r="R41" s="3"/>
    </row>
    <row r="42" spans="1:18" x14ac:dyDescent="0.35">
      <c r="A42" s="1">
        <v>43495</v>
      </c>
      <c r="B42" s="2">
        <v>0.79787037037037034</v>
      </c>
      <c r="C42" s="3">
        <f t="shared" si="0"/>
        <v>0.79787037037037034</v>
      </c>
      <c r="D42" s="2">
        <v>0.25</v>
      </c>
      <c r="E42" s="3">
        <f t="shared" si="1"/>
        <v>0.25</v>
      </c>
      <c r="F42" s="2">
        <f t="shared" si="2"/>
        <v>0.54787037037037034</v>
      </c>
      <c r="G42">
        <v>20793</v>
      </c>
      <c r="H42">
        <v>794</v>
      </c>
      <c r="I42">
        <v>12.75</v>
      </c>
      <c r="J42">
        <v>24.86</v>
      </c>
      <c r="K42">
        <v>77141</v>
      </c>
      <c r="L42">
        <v>52.92</v>
      </c>
      <c r="M42">
        <f t="shared" si="3"/>
        <v>0.37056169714502185</v>
      </c>
      <c r="N42">
        <f t="shared" si="4"/>
        <v>1.5206333333333334E-5</v>
      </c>
      <c r="O42" s="3">
        <f t="shared" si="5"/>
        <v>0.66923073</v>
      </c>
      <c r="P42" s="3"/>
      <c r="Q42" s="3"/>
      <c r="R42" s="3"/>
    </row>
    <row r="43" spans="1:18" x14ac:dyDescent="0.35">
      <c r="A43" s="1">
        <v>43495</v>
      </c>
      <c r="B43" s="2">
        <v>0.79787037037037034</v>
      </c>
      <c r="C43" s="3">
        <f t="shared" si="0"/>
        <v>0.79787037037037034</v>
      </c>
      <c r="D43" s="2">
        <v>0.25</v>
      </c>
      <c r="E43" s="3">
        <f t="shared" si="1"/>
        <v>0.25</v>
      </c>
      <c r="F43" s="2">
        <f t="shared" si="2"/>
        <v>0.54787037037037034</v>
      </c>
      <c r="G43">
        <v>21295</v>
      </c>
      <c r="H43">
        <v>800</v>
      </c>
      <c r="I43">
        <v>12.83</v>
      </c>
      <c r="J43">
        <v>24.86</v>
      </c>
      <c r="K43">
        <v>77143</v>
      </c>
      <c r="L43">
        <v>52.86</v>
      </c>
      <c r="M43">
        <f t="shared" si="3"/>
        <v>0.37974538232829375</v>
      </c>
      <c r="N43">
        <f t="shared" si="4"/>
        <v>1.5406333333333332E-5</v>
      </c>
      <c r="O43" s="3">
        <f t="shared" si="5"/>
        <v>0.67803272999999997</v>
      </c>
      <c r="P43" s="3"/>
      <c r="Q43" s="3"/>
      <c r="R43" s="3"/>
    </row>
    <row r="44" spans="1:18" x14ac:dyDescent="0.35">
      <c r="A44" s="1">
        <v>43495</v>
      </c>
      <c r="B44" s="2">
        <v>0.79788194444444438</v>
      </c>
      <c r="C44" s="3">
        <f t="shared" si="0"/>
        <v>0.79788194444444438</v>
      </c>
      <c r="D44" s="2">
        <v>0.25</v>
      </c>
      <c r="E44" s="3">
        <f t="shared" si="1"/>
        <v>0.25</v>
      </c>
      <c r="F44" s="2">
        <f t="shared" si="2"/>
        <v>0.54788194444444438</v>
      </c>
      <c r="G44">
        <v>21796</v>
      </c>
      <c r="H44">
        <v>800</v>
      </c>
      <c r="I44">
        <v>12.89</v>
      </c>
      <c r="J44">
        <v>24.86</v>
      </c>
      <c r="K44">
        <v>77139</v>
      </c>
      <c r="L44">
        <v>52.86</v>
      </c>
      <c r="M44">
        <f t="shared" si="3"/>
        <v>0.38663314621574774</v>
      </c>
      <c r="N44">
        <f t="shared" si="4"/>
        <v>1.5406333333333332E-5</v>
      </c>
      <c r="O44" s="3">
        <f t="shared" si="5"/>
        <v>0.67803272999999997</v>
      </c>
      <c r="P44" s="3"/>
      <c r="Q44" s="3"/>
      <c r="R44" s="3"/>
    </row>
    <row r="45" spans="1:18" x14ac:dyDescent="0.35">
      <c r="A45" s="1">
        <v>43495</v>
      </c>
      <c r="B45" s="2">
        <v>0.79788194444444438</v>
      </c>
      <c r="C45" s="3">
        <f t="shared" si="0"/>
        <v>0.79788194444444438</v>
      </c>
      <c r="D45" s="2">
        <v>0.25</v>
      </c>
      <c r="E45" s="3">
        <f t="shared" si="1"/>
        <v>0.25</v>
      </c>
      <c r="F45" s="2">
        <f t="shared" si="2"/>
        <v>0.54788194444444438</v>
      </c>
      <c r="G45">
        <v>22293</v>
      </c>
      <c r="H45">
        <v>800</v>
      </c>
      <c r="I45">
        <v>12.76</v>
      </c>
      <c r="J45">
        <v>24.86</v>
      </c>
      <c r="K45">
        <v>77143</v>
      </c>
      <c r="L45">
        <v>52.81</v>
      </c>
      <c r="M45">
        <f t="shared" si="3"/>
        <v>0.3717096577929308</v>
      </c>
      <c r="N45">
        <f t="shared" si="4"/>
        <v>1.5406333333333332E-5</v>
      </c>
      <c r="O45" s="3">
        <f t="shared" si="5"/>
        <v>0.67803272999999997</v>
      </c>
      <c r="P45" s="3"/>
      <c r="Q45" s="3"/>
      <c r="R45" s="3"/>
    </row>
    <row r="46" spans="1:18" x14ac:dyDescent="0.35">
      <c r="A46" s="1">
        <v>43495</v>
      </c>
      <c r="B46" s="2">
        <v>0.79789351851851853</v>
      </c>
      <c r="C46" s="3">
        <f t="shared" si="0"/>
        <v>0.79789351851851853</v>
      </c>
      <c r="D46" s="2">
        <v>0.25</v>
      </c>
      <c r="E46" s="3">
        <f t="shared" si="1"/>
        <v>0.25</v>
      </c>
      <c r="F46" s="2">
        <f t="shared" si="2"/>
        <v>0.54789351851851853</v>
      </c>
      <c r="G46">
        <v>22795</v>
      </c>
      <c r="H46">
        <v>799</v>
      </c>
      <c r="I46">
        <v>12.85</v>
      </c>
      <c r="J46">
        <v>24.86</v>
      </c>
      <c r="K46">
        <v>77145</v>
      </c>
      <c r="L46">
        <v>52.78</v>
      </c>
      <c r="M46">
        <f t="shared" si="3"/>
        <v>0.38204130362411171</v>
      </c>
      <c r="N46">
        <f t="shared" si="4"/>
        <v>1.5373E-5</v>
      </c>
      <c r="O46" s="3">
        <f t="shared" si="5"/>
        <v>0.67656572999999998</v>
      </c>
      <c r="P46" s="3"/>
      <c r="Q46" s="3"/>
      <c r="R46" s="3"/>
    </row>
    <row r="47" spans="1:18" x14ac:dyDescent="0.35">
      <c r="A47" s="1">
        <v>43495</v>
      </c>
      <c r="B47" s="2">
        <v>0.79789351851851853</v>
      </c>
      <c r="C47" s="3">
        <f t="shared" si="0"/>
        <v>0.79789351851851853</v>
      </c>
      <c r="D47" s="2">
        <v>0.25</v>
      </c>
      <c r="E47" s="3">
        <f t="shared" si="1"/>
        <v>0.25</v>
      </c>
      <c r="F47" s="2">
        <f t="shared" si="2"/>
        <v>0.54789351851851853</v>
      </c>
      <c r="G47">
        <v>23297</v>
      </c>
      <c r="H47">
        <v>809</v>
      </c>
      <c r="I47">
        <v>12.78</v>
      </c>
      <c r="J47">
        <v>24.86</v>
      </c>
      <c r="K47">
        <v>77142</v>
      </c>
      <c r="L47">
        <v>52.75</v>
      </c>
      <c r="M47">
        <f t="shared" si="3"/>
        <v>0.37400557908874871</v>
      </c>
      <c r="N47">
        <f t="shared" si="4"/>
        <v>1.5706333333333332E-5</v>
      </c>
      <c r="O47" s="3">
        <f t="shared" si="5"/>
        <v>0.69123572999999994</v>
      </c>
      <c r="P47" s="3"/>
      <c r="Q47" s="3"/>
      <c r="R47" s="3"/>
    </row>
    <row r="48" spans="1:18" x14ac:dyDescent="0.35">
      <c r="A48" s="1">
        <v>43495</v>
      </c>
      <c r="B48" s="2">
        <v>0.79790509259259268</v>
      </c>
      <c r="C48" s="3">
        <f t="shared" si="0"/>
        <v>0.79790509259259268</v>
      </c>
      <c r="D48" s="2">
        <v>0.25</v>
      </c>
      <c r="E48" s="3">
        <f t="shared" si="1"/>
        <v>0.25</v>
      </c>
      <c r="F48" s="2">
        <f t="shared" si="2"/>
        <v>0.54790509259259268</v>
      </c>
      <c r="G48">
        <v>23792</v>
      </c>
      <c r="H48">
        <v>800</v>
      </c>
      <c r="I48">
        <v>12.79</v>
      </c>
      <c r="J48">
        <v>24.84</v>
      </c>
      <c r="K48">
        <v>77139</v>
      </c>
      <c r="L48">
        <v>52.7</v>
      </c>
      <c r="M48">
        <f t="shared" si="3"/>
        <v>0.37515353973665772</v>
      </c>
      <c r="N48">
        <f t="shared" si="4"/>
        <v>1.5406333333333332E-5</v>
      </c>
      <c r="O48" s="3">
        <f t="shared" si="5"/>
        <v>0.67803272999999997</v>
      </c>
      <c r="P48" s="3"/>
      <c r="Q48" s="3"/>
      <c r="R48" s="3"/>
    </row>
    <row r="49" spans="1:18" x14ac:dyDescent="0.35">
      <c r="A49" s="1">
        <v>43495</v>
      </c>
      <c r="B49" s="2">
        <v>0.79790509259259268</v>
      </c>
      <c r="C49" s="3">
        <f t="shared" si="0"/>
        <v>0.79790509259259268</v>
      </c>
      <c r="D49" s="2">
        <v>0.25</v>
      </c>
      <c r="E49" s="3">
        <f t="shared" si="1"/>
        <v>0.25</v>
      </c>
      <c r="F49" s="2">
        <f t="shared" si="2"/>
        <v>0.54790509259259268</v>
      </c>
      <c r="G49">
        <v>24294</v>
      </c>
      <c r="H49">
        <v>805</v>
      </c>
      <c r="I49">
        <v>12.69</v>
      </c>
      <c r="J49">
        <v>24.86</v>
      </c>
      <c r="K49">
        <v>77148</v>
      </c>
      <c r="L49">
        <v>52.67</v>
      </c>
      <c r="M49">
        <f t="shared" si="3"/>
        <v>0.36367393325756786</v>
      </c>
      <c r="N49">
        <f t="shared" si="4"/>
        <v>1.5573000000000002E-5</v>
      </c>
      <c r="O49" s="3">
        <f t="shared" si="5"/>
        <v>0.68536773000000006</v>
      </c>
      <c r="P49" s="3"/>
      <c r="Q49" s="3"/>
      <c r="R49" s="3"/>
    </row>
    <row r="50" spans="1:18" x14ac:dyDescent="0.35">
      <c r="A50" s="1">
        <v>43495</v>
      </c>
      <c r="B50" s="2">
        <v>0.79791666666666661</v>
      </c>
      <c r="C50" s="3">
        <f t="shared" si="0"/>
        <v>0.79791666666666661</v>
      </c>
      <c r="D50" s="2">
        <v>0.25</v>
      </c>
      <c r="E50" s="3">
        <f t="shared" si="1"/>
        <v>0.25</v>
      </c>
      <c r="F50" s="2">
        <f t="shared" si="2"/>
        <v>0.54791666666666661</v>
      </c>
      <c r="G50">
        <v>24796</v>
      </c>
      <c r="H50">
        <v>801</v>
      </c>
      <c r="I50">
        <v>12.66</v>
      </c>
      <c r="J50">
        <v>24.86</v>
      </c>
      <c r="K50">
        <v>77142</v>
      </c>
      <c r="L50">
        <v>52.64</v>
      </c>
      <c r="M50">
        <f t="shared" si="3"/>
        <v>0.36023005131384095</v>
      </c>
      <c r="N50">
        <f t="shared" si="4"/>
        <v>1.5439666666666667E-5</v>
      </c>
      <c r="O50" s="3">
        <f t="shared" si="5"/>
        <v>0.67949972999999997</v>
      </c>
      <c r="P50" s="3"/>
      <c r="Q50" s="3"/>
      <c r="R50" s="3"/>
    </row>
    <row r="51" spans="1:18" x14ac:dyDescent="0.35">
      <c r="A51" s="1">
        <v>43495</v>
      </c>
      <c r="B51" s="2">
        <v>0.79791666666666661</v>
      </c>
      <c r="C51" s="3">
        <f t="shared" si="0"/>
        <v>0.79791666666666661</v>
      </c>
      <c r="D51" s="2">
        <v>0.25</v>
      </c>
      <c r="E51" s="3">
        <f t="shared" si="1"/>
        <v>0.25</v>
      </c>
      <c r="F51" s="2">
        <f t="shared" si="2"/>
        <v>0.54791666666666661</v>
      </c>
      <c r="G51">
        <v>25297</v>
      </c>
      <c r="H51">
        <v>808</v>
      </c>
      <c r="I51">
        <v>12.62</v>
      </c>
      <c r="J51">
        <v>24.86</v>
      </c>
      <c r="K51">
        <v>77144</v>
      </c>
      <c r="L51">
        <v>52.62</v>
      </c>
      <c r="M51">
        <f t="shared" si="3"/>
        <v>0.35563820872220486</v>
      </c>
      <c r="N51">
        <f t="shared" si="4"/>
        <v>1.5673000000000001E-5</v>
      </c>
      <c r="O51" s="3">
        <f t="shared" si="5"/>
        <v>0.68976873000000005</v>
      </c>
      <c r="P51" s="3"/>
      <c r="Q51" s="3"/>
      <c r="R51" s="3"/>
    </row>
    <row r="52" spans="1:18" x14ac:dyDescent="0.35">
      <c r="A52" s="1">
        <v>43495</v>
      </c>
      <c r="B52" s="2">
        <v>0.79792824074074076</v>
      </c>
      <c r="C52" s="3">
        <f t="shared" si="0"/>
        <v>0.79792824074074076</v>
      </c>
      <c r="D52" s="2">
        <v>0.25</v>
      </c>
      <c r="E52" s="3">
        <f t="shared" si="1"/>
        <v>0.25</v>
      </c>
      <c r="F52" s="2">
        <f t="shared" si="2"/>
        <v>0.54792824074074076</v>
      </c>
      <c r="G52">
        <v>25797</v>
      </c>
      <c r="H52">
        <v>807</v>
      </c>
      <c r="I52">
        <v>12.67</v>
      </c>
      <c r="J52">
        <v>24.86</v>
      </c>
      <c r="K52">
        <v>77142</v>
      </c>
      <c r="L52">
        <v>52.59</v>
      </c>
      <c r="M52">
        <f t="shared" si="3"/>
        <v>0.3613780119617499</v>
      </c>
      <c r="N52">
        <f t="shared" si="4"/>
        <v>1.5639666666666665E-5</v>
      </c>
      <c r="O52" s="3">
        <f t="shared" si="5"/>
        <v>0.68830172999999994</v>
      </c>
      <c r="P52" s="3"/>
      <c r="Q52" s="3"/>
      <c r="R52" s="3"/>
    </row>
    <row r="53" spans="1:18" x14ac:dyDescent="0.35">
      <c r="A53" s="1">
        <v>43495</v>
      </c>
      <c r="B53" s="2">
        <v>0.79792824074074076</v>
      </c>
      <c r="C53" s="3">
        <f t="shared" si="0"/>
        <v>0.79792824074074076</v>
      </c>
      <c r="D53" s="2">
        <v>0.25</v>
      </c>
      <c r="E53" s="3">
        <f t="shared" si="1"/>
        <v>0.25</v>
      </c>
      <c r="F53" s="2">
        <f t="shared" si="2"/>
        <v>0.54792824074074076</v>
      </c>
      <c r="G53">
        <v>26299</v>
      </c>
      <c r="H53">
        <v>787</v>
      </c>
      <c r="I53">
        <v>12.55</v>
      </c>
      <c r="J53">
        <v>24.86</v>
      </c>
      <c r="K53">
        <v>77140</v>
      </c>
      <c r="L53">
        <v>52.56</v>
      </c>
      <c r="M53">
        <f t="shared" si="3"/>
        <v>0.34760248418684214</v>
      </c>
      <c r="N53">
        <f t="shared" si="4"/>
        <v>1.4973E-5</v>
      </c>
      <c r="O53" s="3">
        <f t="shared" si="5"/>
        <v>0.65896173000000002</v>
      </c>
      <c r="P53" s="3"/>
      <c r="Q53" s="3"/>
      <c r="R53" s="3"/>
    </row>
    <row r="54" spans="1:18" x14ac:dyDescent="0.35">
      <c r="A54" s="1">
        <v>43495</v>
      </c>
      <c r="B54" s="2">
        <v>0.7979398148148148</v>
      </c>
      <c r="C54" s="3">
        <f t="shared" si="0"/>
        <v>0.7979398148148148</v>
      </c>
      <c r="D54" s="2">
        <v>0.25</v>
      </c>
      <c r="E54" s="3">
        <f t="shared" si="1"/>
        <v>0.25</v>
      </c>
      <c r="F54" s="2">
        <f t="shared" si="2"/>
        <v>0.5479398148148148</v>
      </c>
      <c r="G54">
        <v>26801</v>
      </c>
      <c r="H54">
        <v>798</v>
      </c>
      <c r="I54">
        <v>12.45</v>
      </c>
      <c r="J54">
        <v>24.86</v>
      </c>
      <c r="K54">
        <v>77144</v>
      </c>
      <c r="L54">
        <v>52.53</v>
      </c>
      <c r="M54">
        <f t="shared" si="3"/>
        <v>0.33612287770775207</v>
      </c>
      <c r="N54">
        <f t="shared" si="4"/>
        <v>1.5339666666666668E-5</v>
      </c>
      <c r="O54" s="3">
        <f t="shared" si="5"/>
        <v>0.67509873000000009</v>
      </c>
      <c r="P54" s="3"/>
      <c r="Q54" s="3"/>
      <c r="R54" s="3"/>
    </row>
    <row r="55" spans="1:18" x14ac:dyDescent="0.35">
      <c r="A55" s="1">
        <v>43495</v>
      </c>
      <c r="B55" s="2">
        <v>0.7979398148148148</v>
      </c>
      <c r="C55" s="3">
        <f t="shared" si="0"/>
        <v>0.7979398148148148</v>
      </c>
      <c r="D55" s="2">
        <v>0.25</v>
      </c>
      <c r="E55" s="3">
        <f t="shared" si="1"/>
        <v>0.25</v>
      </c>
      <c r="F55" s="2">
        <f t="shared" si="2"/>
        <v>0.5479398148148148</v>
      </c>
      <c r="G55">
        <v>27302</v>
      </c>
      <c r="H55">
        <v>797</v>
      </c>
      <c r="I55">
        <v>12.43</v>
      </c>
      <c r="J55">
        <v>24.86</v>
      </c>
      <c r="K55">
        <v>77151</v>
      </c>
      <c r="L55">
        <v>52.5</v>
      </c>
      <c r="M55">
        <f t="shared" si="3"/>
        <v>0.33382695641193416</v>
      </c>
      <c r="N55">
        <f t="shared" si="4"/>
        <v>1.5306333333333333E-5</v>
      </c>
      <c r="O55" s="3">
        <f t="shared" si="5"/>
        <v>0.67363172999999998</v>
      </c>
      <c r="P55" s="3"/>
      <c r="Q55" s="3"/>
      <c r="R55" s="3"/>
    </row>
    <row r="56" spans="1:18" x14ac:dyDescent="0.35">
      <c r="A56" s="1">
        <v>43495</v>
      </c>
      <c r="B56" s="2">
        <v>0.79795138888888895</v>
      </c>
      <c r="C56" s="3">
        <f t="shared" si="0"/>
        <v>0.79795138888888895</v>
      </c>
      <c r="D56" s="2">
        <v>0.25</v>
      </c>
      <c r="E56" s="3">
        <f t="shared" si="1"/>
        <v>0.25</v>
      </c>
      <c r="F56" s="2">
        <f t="shared" si="2"/>
        <v>0.54795138888888895</v>
      </c>
      <c r="G56">
        <v>27806</v>
      </c>
      <c r="H56">
        <v>808</v>
      </c>
      <c r="I56">
        <v>12.22</v>
      </c>
      <c r="J56">
        <v>24.84</v>
      </c>
      <c r="K56">
        <v>77142</v>
      </c>
      <c r="L56">
        <v>52.48</v>
      </c>
      <c r="M56">
        <f t="shared" si="3"/>
        <v>0.30971978280584544</v>
      </c>
      <c r="N56">
        <f t="shared" si="4"/>
        <v>1.5673000000000001E-5</v>
      </c>
      <c r="O56" s="3">
        <f t="shared" si="5"/>
        <v>0.68976873000000005</v>
      </c>
      <c r="P56" s="3"/>
      <c r="Q56" s="3"/>
      <c r="R56" s="3"/>
    </row>
    <row r="57" spans="1:18" x14ac:dyDescent="0.35">
      <c r="A57" s="1">
        <v>43495</v>
      </c>
      <c r="B57" s="2">
        <v>0.79795138888888895</v>
      </c>
      <c r="C57" s="3">
        <f t="shared" si="0"/>
        <v>0.79795138888888895</v>
      </c>
      <c r="D57" s="2">
        <v>0.25</v>
      </c>
      <c r="E57" s="3">
        <f t="shared" si="1"/>
        <v>0.25</v>
      </c>
      <c r="F57" s="2">
        <f t="shared" si="2"/>
        <v>0.54795138888888895</v>
      </c>
      <c r="G57">
        <v>28306</v>
      </c>
      <c r="H57">
        <v>803</v>
      </c>
      <c r="I57">
        <v>12.25</v>
      </c>
      <c r="J57">
        <v>24.86</v>
      </c>
      <c r="K57">
        <v>77143</v>
      </c>
      <c r="L57">
        <v>52.45</v>
      </c>
      <c r="M57">
        <f t="shared" si="3"/>
        <v>0.31316366474957236</v>
      </c>
      <c r="N57">
        <f t="shared" si="4"/>
        <v>1.5506333333333334E-5</v>
      </c>
      <c r="O57" s="3">
        <f t="shared" si="5"/>
        <v>0.68243373000000007</v>
      </c>
      <c r="P57" s="3"/>
      <c r="Q57" s="3"/>
      <c r="R57" s="3"/>
    </row>
    <row r="58" spans="1:18" x14ac:dyDescent="0.35">
      <c r="A58" s="1">
        <v>43495</v>
      </c>
      <c r="B58" s="2">
        <v>0.79796296296296287</v>
      </c>
      <c r="C58" s="3">
        <f t="shared" si="0"/>
        <v>0.79796296296296287</v>
      </c>
      <c r="D58" s="2">
        <v>0.25</v>
      </c>
      <c r="E58" s="3">
        <f t="shared" si="1"/>
        <v>0.25</v>
      </c>
      <c r="F58" s="2">
        <f t="shared" si="2"/>
        <v>0.54796296296296287</v>
      </c>
      <c r="G58">
        <v>28808</v>
      </c>
      <c r="H58">
        <v>804</v>
      </c>
      <c r="I58">
        <v>12.18</v>
      </c>
      <c r="J58">
        <v>24.86</v>
      </c>
      <c r="K58">
        <v>77146</v>
      </c>
      <c r="L58">
        <v>52.42</v>
      </c>
      <c r="M58">
        <f t="shared" si="3"/>
        <v>0.30512794021420941</v>
      </c>
      <c r="N58">
        <f t="shared" si="4"/>
        <v>1.5539666666666666E-5</v>
      </c>
      <c r="O58" s="3">
        <f t="shared" si="5"/>
        <v>0.68390072999999996</v>
      </c>
      <c r="P58" s="3"/>
      <c r="Q58" s="3"/>
      <c r="R58" s="3"/>
    </row>
    <row r="59" spans="1:18" x14ac:dyDescent="0.35">
      <c r="A59" s="1">
        <v>43495</v>
      </c>
      <c r="B59" s="2">
        <v>0.79796296296296287</v>
      </c>
      <c r="C59" s="3">
        <f t="shared" si="0"/>
        <v>0.79796296296296287</v>
      </c>
      <c r="D59" s="2">
        <v>0.25</v>
      </c>
      <c r="E59" s="3">
        <f t="shared" si="1"/>
        <v>0.25</v>
      </c>
      <c r="F59" s="2">
        <f t="shared" si="2"/>
        <v>0.54796296296296287</v>
      </c>
      <c r="G59">
        <v>29309</v>
      </c>
      <c r="H59">
        <v>795</v>
      </c>
      <c r="I59">
        <v>12.12</v>
      </c>
      <c r="J59">
        <v>24.86</v>
      </c>
      <c r="K59">
        <v>77141</v>
      </c>
      <c r="L59">
        <v>52.39</v>
      </c>
      <c r="M59">
        <f t="shared" si="3"/>
        <v>0.29824017632675542</v>
      </c>
      <c r="N59">
        <f t="shared" si="4"/>
        <v>1.5239666666666667E-5</v>
      </c>
      <c r="O59" s="3">
        <f t="shared" si="5"/>
        <v>0.67069772999999999</v>
      </c>
      <c r="P59" s="3"/>
      <c r="Q59" s="3"/>
      <c r="R59" s="3"/>
    </row>
    <row r="60" spans="1:18" x14ac:dyDescent="0.35">
      <c r="A60" s="1">
        <v>43495</v>
      </c>
      <c r="B60" s="2">
        <v>0.79797453703703702</v>
      </c>
      <c r="C60" s="3">
        <f t="shared" si="0"/>
        <v>0.79797453703703702</v>
      </c>
      <c r="D60" s="2">
        <v>0.25</v>
      </c>
      <c r="E60" s="3">
        <f t="shared" si="1"/>
        <v>0.25</v>
      </c>
      <c r="F60" s="2">
        <f t="shared" si="2"/>
        <v>0.54797453703703702</v>
      </c>
      <c r="G60">
        <v>29811</v>
      </c>
      <c r="H60">
        <v>800</v>
      </c>
      <c r="I60">
        <v>12.11</v>
      </c>
      <c r="J60">
        <v>24.86</v>
      </c>
      <c r="K60">
        <v>77143</v>
      </c>
      <c r="L60">
        <v>52.39</v>
      </c>
      <c r="M60">
        <f t="shared" si="3"/>
        <v>0.29709221567884642</v>
      </c>
      <c r="N60">
        <f t="shared" si="4"/>
        <v>1.5406333333333332E-5</v>
      </c>
      <c r="O60" s="3">
        <f t="shared" si="5"/>
        <v>0.67803272999999997</v>
      </c>
      <c r="P60" s="3"/>
      <c r="Q60" s="3"/>
      <c r="R60" s="3"/>
    </row>
    <row r="61" spans="1:18" x14ac:dyDescent="0.35">
      <c r="A61" s="1">
        <v>43495</v>
      </c>
      <c r="B61" s="2">
        <v>0.79797453703703702</v>
      </c>
      <c r="C61" s="3">
        <f t="shared" si="0"/>
        <v>0.79797453703703702</v>
      </c>
      <c r="D61" s="2">
        <v>0.25</v>
      </c>
      <c r="E61" s="3">
        <f t="shared" si="1"/>
        <v>0.25</v>
      </c>
      <c r="F61" s="2">
        <f t="shared" si="2"/>
        <v>0.54797453703703702</v>
      </c>
      <c r="G61">
        <v>30313</v>
      </c>
      <c r="H61">
        <v>803</v>
      </c>
      <c r="I61">
        <v>12.03</v>
      </c>
      <c r="J61">
        <v>24.86</v>
      </c>
      <c r="K61">
        <v>77140</v>
      </c>
      <c r="L61">
        <v>52.36</v>
      </c>
      <c r="M61">
        <f t="shared" si="3"/>
        <v>0.28790853049557452</v>
      </c>
      <c r="N61">
        <f t="shared" si="4"/>
        <v>1.5506333333333334E-5</v>
      </c>
      <c r="O61" s="3">
        <f t="shared" si="5"/>
        <v>0.68243373000000007</v>
      </c>
      <c r="P61" s="3"/>
      <c r="Q61" s="3"/>
      <c r="R61" s="3"/>
    </row>
    <row r="62" spans="1:18" x14ac:dyDescent="0.35">
      <c r="A62" s="1">
        <v>43495</v>
      </c>
      <c r="B62" s="2">
        <v>0.79798611111111117</v>
      </c>
      <c r="C62" s="3">
        <f t="shared" si="0"/>
        <v>0.79798611111111117</v>
      </c>
      <c r="D62" s="2">
        <v>0.25</v>
      </c>
      <c r="E62" s="3">
        <f t="shared" si="1"/>
        <v>0.25</v>
      </c>
      <c r="F62" s="2">
        <f t="shared" si="2"/>
        <v>0.54798611111111117</v>
      </c>
      <c r="G62">
        <v>30815</v>
      </c>
      <c r="H62">
        <v>805</v>
      </c>
      <c r="I62">
        <v>12.01</v>
      </c>
      <c r="J62">
        <v>24.86</v>
      </c>
      <c r="K62">
        <v>77142</v>
      </c>
      <c r="L62">
        <v>52.33</v>
      </c>
      <c r="M62">
        <f t="shared" si="3"/>
        <v>0.28561260919975656</v>
      </c>
      <c r="N62">
        <f t="shared" si="4"/>
        <v>1.5573000000000002E-5</v>
      </c>
      <c r="O62" s="3">
        <f t="shared" si="5"/>
        <v>0.68536773000000006</v>
      </c>
      <c r="P62" s="3"/>
      <c r="Q62" s="3"/>
      <c r="R62" s="3"/>
    </row>
    <row r="63" spans="1:18" x14ac:dyDescent="0.35">
      <c r="A63" s="1">
        <v>43495</v>
      </c>
      <c r="B63" s="2">
        <v>0.79798611111111117</v>
      </c>
      <c r="C63" s="3">
        <f t="shared" si="0"/>
        <v>0.79798611111111117</v>
      </c>
      <c r="D63" s="2">
        <v>0.25</v>
      </c>
      <c r="E63" s="3">
        <f t="shared" si="1"/>
        <v>0.25</v>
      </c>
      <c r="F63" s="2">
        <f t="shared" si="2"/>
        <v>0.54798611111111117</v>
      </c>
      <c r="G63">
        <v>31316</v>
      </c>
      <c r="H63">
        <v>814</v>
      </c>
      <c r="I63">
        <v>12.01</v>
      </c>
      <c r="J63">
        <v>24.86</v>
      </c>
      <c r="K63">
        <v>77136</v>
      </c>
      <c r="L63">
        <v>52.33</v>
      </c>
      <c r="M63">
        <f t="shared" si="3"/>
        <v>0.28561260919975656</v>
      </c>
      <c r="N63">
        <f t="shared" si="4"/>
        <v>1.5872999999999999E-5</v>
      </c>
      <c r="O63" s="3">
        <f t="shared" si="5"/>
        <v>0.69857072999999992</v>
      </c>
      <c r="P63" s="3"/>
      <c r="Q63" s="3"/>
      <c r="R63" s="3"/>
    </row>
    <row r="64" spans="1:18" x14ac:dyDescent="0.35">
      <c r="A64" s="1">
        <v>43495</v>
      </c>
      <c r="B64" s="2">
        <v>0.79799768518518521</v>
      </c>
      <c r="C64" s="3">
        <f t="shared" si="0"/>
        <v>0.79799768518518521</v>
      </c>
      <c r="D64" s="2">
        <v>0.25</v>
      </c>
      <c r="E64" s="3">
        <f t="shared" si="1"/>
        <v>0.25</v>
      </c>
      <c r="F64" s="2">
        <f t="shared" si="2"/>
        <v>0.54799768518518521</v>
      </c>
      <c r="G64">
        <v>31818</v>
      </c>
      <c r="H64">
        <v>802</v>
      </c>
      <c r="I64">
        <v>12.16</v>
      </c>
      <c r="J64">
        <v>24.86</v>
      </c>
      <c r="K64">
        <v>77139</v>
      </c>
      <c r="L64">
        <v>52.31</v>
      </c>
      <c r="M64">
        <f t="shared" si="3"/>
        <v>0.30283201891839145</v>
      </c>
      <c r="N64">
        <f t="shared" si="4"/>
        <v>1.5472999999999999E-5</v>
      </c>
      <c r="O64" s="3">
        <f t="shared" si="5"/>
        <v>0.68096672999999996</v>
      </c>
      <c r="P64" s="3"/>
      <c r="Q64" s="3"/>
      <c r="R64" s="3"/>
    </row>
    <row r="65" spans="1:18" x14ac:dyDescent="0.35">
      <c r="A65" s="1">
        <v>43495</v>
      </c>
      <c r="B65" s="2">
        <v>0.79799768518518521</v>
      </c>
      <c r="C65" s="3">
        <f t="shared" si="0"/>
        <v>0.79799768518518521</v>
      </c>
      <c r="D65" s="2">
        <v>0.25</v>
      </c>
      <c r="E65" s="3">
        <f t="shared" si="1"/>
        <v>0.25</v>
      </c>
      <c r="F65" s="2">
        <f t="shared" si="2"/>
        <v>0.54799768518518521</v>
      </c>
      <c r="G65">
        <v>32320</v>
      </c>
      <c r="H65">
        <v>806</v>
      </c>
      <c r="I65">
        <v>12.28</v>
      </c>
      <c r="J65">
        <v>24.87</v>
      </c>
      <c r="K65">
        <v>77133</v>
      </c>
      <c r="L65">
        <v>52.31</v>
      </c>
      <c r="M65">
        <f t="shared" si="3"/>
        <v>0.31660754669329927</v>
      </c>
      <c r="N65">
        <f t="shared" si="4"/>
        <v>1.5606333333333333E-5</v>
      </c>
      <c r="O65" s="3">
        <f t="shared" si="5"/>
        <v>0.68683472999999995</v>
      </c>
      <c r="P65" s="3"/>
      <c r="Q65" s="3"/>
      <c r="R65" s="3"/>
    </row>
    <row r="66" spans="1:18" x14ac:dyDescent="0.35">
      <c r="A66" s="1">
        <v>43495</v>
      </c>
      <c r="B66" s="2">
        <v>0.79800925925925925</v>
      </c>
      <c r="C66" s="3">
        <f t="shared" si="0"/>
        <v>0.79800925925925925</v>
      </c>
      <c r="D66" s="2">
        <v>0.25</v>
      </c>
      <c r="E66" s="3">
        <f t="shared" si="1"/>
        <v>0.25</v>
      </c>
      <c r="F66" s="2">
        <f t="shared" si="2"/>
        <v>0.54800925925925925</v>
      </c>
      <c r="G66">
        <v>32822</v>
      </c>
      <c r="H66">
        <v>791</v>
      </c>
      <c r="I66">
        <v>12.13</v>
      </c>
      <c r="J66">
        <v>24.86</v>
      </c>
      <c r="K66">
        <v>77123</v>
      </c>
      <c r="L66">
        <v>52.28</v>
      </c>
      <c r="M66">
        <f t="shared" si="3"/>
        <v>0.29938813697466454</v>
      </c>
      <c r="N66">
        <f t="shared" si="4"/>
        <v>1.5106333333333333E-5</v>
      </c>
      <c r="O66" s="3">
        <f t="shared" si="5"/>
        <v>0.66482973000000001</v>
      </c>
      <c r="P66" s="3"/>
      <c r="Q66" s="3"/>
      <c r="R66" s="3"/>
    </row>
    <row r="67" spans="1:18" x14ac:dyDescent="0.35">
      <c r="A67" s="1">
        <v>43495</v>
      </c>
      <c r="B67" s="2">
        <v>0.79800925925925925</v>
      </c>
      <c r="C67" s="3">
        <f t="shared" ref="C67:C130" si="6">B67</f>
        <v>0.79800925925925925</v>
      </c>
      <c r="D67" s="2">
        <v>0.25</v>
      </c>
      <c r="E67" s="3">
        <f t="shared" ref="E67:E130" si="7">D67</f>
        <v>0.25</v>
      </c>
      <c r="F67" s="2">
        <f t="shared" ref="F67:F130" si="8">C67-E67</f>
        <v>0.54800925925925925</v>
      </c>
      <c r="G67">
        <v>33260</v>
      </c>
      <c r="H67">
        <v>806</v>
      </c>
      <c r="I67">
        <v>12.06</v>
      </c>
      <c r="J67">
        <v>24.86</v>
      </c>
      <c r="K67">
        <v>77121</v>
      </c>
      <c r="L67">
        <v>52.28</v>
      </c>
      <c r="M67">
        <f t="shared" ref="M67:M130" si="9">(I67-9.522)/8.7111</f>
        <v>0.2913524124393016</v>
      </c>
      <c r="N67">
        <f t="shared" ref="N67:N130" si="10">(H67-337.81)/30000000</f>
        <v>1.5606333333333333E-5</v>
      </c>
      <c r="O67" s="3">
        <f t="shared" ref="O67:O130" si="11">N67*44010</f>
        <v>0.68683472999999995</v>
      </c>
      <c r="P67" s="3"/>
      <c r="Q67" s="3"/>
      <c r="R67" s="3"/>
    </row>
    <row r="68" spans="1:18" x14ac:dyDescent="0.35">
      <c r="A68" s="1">
        <v>43495</v>
      </c>
      <c r="B68" s="2">
        <v>0.79802083333333329</v>
      </c>
      <c r="C68" s="3">
        <f t="shared" si="6"/>
        <v>0.79802083333333329</v>
      </c>
      <c r="D68" s="2">
        <v>0.25</v>
      </c>
      <c r="E68" s="3">
        <f t="shared" si="7"/>
        <v>0.25</v>
      </c>
      <c r="F68" s="2">
        <f t="shared" si="8"/>
        <v>0.54802083333333329</v>
      </c>
      <c r="G68">
        <v>33762</v>
      </c>
      <c r="H68">
        <v>799</v>
      </c>
      <c r="I68">
        <v>12</v>
      </c>
      <c r="J68">
        <v>24.86</v>
      </c>
      <c r="K68">
        <v>77107</v>
      </c>
      <c r="L68">
        <v>52.25</v>
      </c>
      <c r="M68">
        <f t="shared" si="9"/>
        <v>0.28446464855184761</v>
      </c>
      <c r="N68">
        <f t="shared" si="10"/>
        <v>1.5373E-5</v>
      </c>
      <c r="O68" s="3">
        <f t="shared" si="11"/>
        <v>0.67656572999999998</v>
      </c>
      <c r="P68" s="3"/>
      <c r="Q68" s="3"/>
      <c r="R68" s="3"/>
    </row>
    <row r="69" spans="1:18" x14ac:dyDescent="0.35">
      <c r="A69" s="1">
        <v>43495</v>
      </c>
      <c r="B69" s="2">
        <v>0.79802083333333329</v>
      </c>
      <c r="C69" s="3">
        <f t="shared" si="6"/>
        <v>0.79802083333333329</v>
      </c>
      <c r="D69" s="2">
        <v>0.25</v>
      </c>
      <c r="E69" s="3">
        <f t="shared" si="7"/>
        <v>0.25</v>
      </c>
      <c r="F69" s="2">
        <f t="shared" si="8"/>
        <v>0.54802083333333329</v>
      </c>
      <c r="G69">
        <v>34264</v>
      </c>
      <c r="H69">
        <v>795</v>
      </c>
      <c r="I69">
        <v>11.98</v>
      </c>
      <c r="J69">
        <v>24.86</v>
      </c>
      <c r="K69">
        <v>77109</v>
      </c>
      <c r="L69">
        <v>52.23</v>
      </c>
      <c r="M69">
        <f t="shared" si="9"/>
        <v>0.28216872725602971</v>
      </c>
      <c r="N69">
        <f t="shared" si="10"/>
        <v>1.5239666666666667E-5</v>
      </c>
      <c r="O69" s="3">
        <f t="shared" si="11"/>
        <v>0.67069772999999999</v>
      </c>
      <c r="P69" s="3"/>
      <c r="Q69" s="3"/>
      <c r="R69" s="3"/>
    </row>
    <row r="70" spans="1:18" x14ac:dyDescent="0.35">
      <c r="A70" s="1">
        <v>43495</v>
      </c>
      <c r="B70" s="2">
        <v>0.79803240740740744</v>
      </c>
      <c r="C70" s="3">
        <f t="shared" si="6"/>
        <v>0.79803240740740744</v>
      </c>
      <c r="D70" s="2">
        <v>0.25</v>
      </c>
      <c r="E70" s="3">
        <f t="shared" si="7"/>
        <v>0.25</v>
      </c>
      <c r="F70" s="2">
        <f t="shared" si="8"/>
        <v>0.54803240740740744</v>
      </c>
      <c r="G70">
        <v>34765</v>
      </c>
      <c r="H70">
        <v>793</v>
      </c>
      <c r="I70">
        <v>11.83</v>
      </c>
      <c r="J70">
        <v>24.86</v>
      </c>
      <c r="K70">
        <v>77095</v>
      </c>
      <c r="L70">
        <v>52.23</v>
      </c>
      <c r="M70">
        <f t="shared" si="9"/>
        <v>0.26494931753739481</v>
      </c>
      <c r="N70">
        <f t="shared" si="10"/>
        <v>1.5173E-5</v>
      </c>
      <c r="O70" s="3">
        <f t="shared" si="11"/>
        <v>0.66776373</v>
      </c>
      <c r="P70" s="3"/>
      <c r="Q70" s="3"/>
      <c r="R70" s="3"/>
    </row>
    <row r="71" spans="1:18" x14ac:dyDescent="0.35">
      <c r="A71" s="1">
        <v>43495</v>
      </c>
      <c r="B71" s="2">
        <v>0.79803240740740744</v>
      </c>
      <c r="C71" s="3">
        <f t="shared" si="6"/>
        <v>0.79803240740740744</v>
      </c>
      <c r="D71" s="2">
        <v>0.25</v>
      </c>
      <c r="E71" s="3">
        <f t="shared" si="7"/>
        <v>0.25</v>
      </c>
      <c r="F71" s="2">
        <f t="shared" si="8"/>
        <v>0.54803240740740744</v>
      </c>
      <c r="G71">
        <v>35267</v>
      </c>
      <c r="H71">
        <v>796</v>
      </c>
      <c r="I71">
        <v>11.7</v>
      </c>
      <c r="J71">
        <v>24.86</v>
      </c>
      <c r="K71">
        <v>77092</v>
      </c>
      <c r="L71">
        <v>52.17</v>
      </c>
      <c r="M71">
        <f t="shared" si="9"/>
        <v>0.25002582911457782</v>
      </c>
      <c r="N71">
        <f t="shared" si="10"/>
        <v>1.5273000000000001E-5</v>
      </c>
      <c r="O71" s="3">
        <f t="shared" si="11"/>
        <v>0.67216472999999999</v>
      </c>
      <c r="P71" s="3"/>
      <c r="Q71" s="3"/>
      <c r="R71" s="3"/>
    </row>
    <row r="72" spans="1:18" x14ac:dyDescent="0.35">
      <c r="A72" s="1">
        <v>43495</v>
      </c>
      <c r="B72" s="2">
        <v>0.79804398148148159</v>
      </c>
      <c r="C72" s="3">
        <f t="shared" si="6"/>
        <v>0.79804398148148159</v>
      </c>
      <c r="D72" s="2">
        <v>0.25</v>
      </c>
      <c r="E72" s="3">
        <f t="shared" si="7"/>
        <v>0.25</v>
      </c>
      <c r="F72" s="2">
        <f t="shared" si="8"/>
        <v>0.54804398148148159</v>
      </c>
      <c r="G72">
        <v>35769</v>
      </c>
      <c r="H72">
        <v>807</v>
      </c>
      <c r="I72">
        <v>11.63</v>
      </c>
      <c r="J72">
        <v>24.86</v>
      </c>
      <c r="K72">
        <v>77100</v>
      </c>
      <c r="L72">
        <v>52.17</v>
      </c>
      <c r="M72">
        <f t="shared" si="9"/>
        <v>0.24199010457921508</v>
      </c>
      <c r="N72">
        <f t="shared" si="10"/>
        <v>1.5639666666666665E-5</v>
      </c>
      <c r="O72" s="3">
        <f t="shared" si="11"/>
        <v>0.68830172999999994</v>
      </c>
      <c r="P72" s="3"/>
      <c r="Q72" s="3"/>
      <c r="R72" s="3"/>
    </row>
    <row r="73" spans="1:18" x14ac:dyDescent="0.35">
      <c r="A73" s="1">
        <v>43495</v>
      </c>
      <c r="B73" s="2">
        <v>0.79804398148148159</v>
      </c>
      <c r="C73" s="3">
        <f t="shared" si="6"/>
        <v>0.79804398148148159</v>
      </c>
      <c r="D73" s="2">
        <v>0.25</v>
      </c>
      <c r="E73" s="3">
        <f t="shared" si="7"/>
        <v>0.25</v>
      </c>
      <c r="F73" s="2">
        <f t="shared" si="8"/>
        <v>0.54804398148148159</v>
      </c>
      <c r="G73">
        <v>36274</v>
      </c>
      <c r="H73">
        <v>793</v>
      </c>
      <c r="I73">
        <v>11.53</v>
      </c>
      <c r="J73">
        <v>24.86</v>
      </c>
      <c r="K73">
        <v>77086</v>
      </c>
      <c r="L73">
        <v>52.17</v>
      </c>
      <c r="M73">
        <f t="shared" si="9"/>
        <v>0.23051049810012503</v>
      </c>
      <c r="N73">
        <f t="shared" si="10"/>
        <v>1.5173E-5</v>
      </c>
      <c r="O73" s="3">
        <f t="shared" si="11"/>
        <v>0.66776373</v>
      </c>
      <c r="P73" s="3"/>
      <c r="Q73" s="3"/>
      <c r="R73" s="3"/>
    </row>
    <row r="74" spans="1:18" x14ac:dyDescent="0.35">
      <c r="A74" s="1">
        <v>43495</v>
      </c>
      <c r="B74" s="2">
        <v>0.79805555555555552</v>
      </c>
      <c r="C74" s="3">
        <f t="shared" si="6"/>
        <v>0.79805555555555552</v>
      </c>
      <c r="D74" s="2">
        <v>0.25</v>
      </c>
      <c r="E74" s="3">
        <f t="shared" si="7"/>
        <v>0.25</v>
      </c>
      <c r="F74" s="2">
        <f t="shared" si="8"/>
        <v>0.54805555555555552</v>
      </c>
      <c r="G74">
        <v>36772</v>
      </c>
      <c r="H74">
        <v>803</v>
      </c>
      <c r="I74">
        <v>11.49</v>
      </c>
      <c r="J74">
        <v>24.86</v>
      </c>
      <c r="K74">
        <v>77077</v>
      </c>
      <c r="L74">
        <v>52.17</v>
      </c>
      <c r="M74">
        <f t="shared" si="9"/>
        <v>0.22591865550848916</v>
      </c>
      <c r="N74">
        <f t="shared" si="10"/>
        <v>1.5506333333333334E-5</v>
      </c>
      <c r="O74" s="3">
        <f t="shared" si="11"/>
        <v>0.68243373000000007</v>
      </c>
      <c r="P74" s="3"/>
      <c r="Q74" s="3"/>
      <c r="R74" s="3"/>
    </row>
    <row r="75" spans="1:18" x14ac:dyDescent="0.35">
      <c r="A75" s="1">
        <v>43495</v>
      </c>
      <c r="B75" s="2">
        <v>0.79805555555555552</v>
      </c>
      <c r="C75" s="3">
        <f t="shared" si="6"/>
        <v>0.79805555555555552</v>
      </c>
      <c r="D75" s="2">
        <v>0.25</v>
      </c>
      <c r="E75" s="3">
        <f t="shared" si="7"/>
        <v>0.25</v>
      </c>
      <c r="F75" s="2">
        <f t="shared" si="8"/>
        <v>0.54805555555555552</v>
      </c>
      <c r="G75">
        <v>37274</v>
      </c>
      <c r="H75">
        <v>796</v>
      </c>
      <c r="I75">
        <v>11.29</v>
      </c>
      <c r="J75">
        <v>24.87</v>
      </c>
      <c r="K75">
        <v>77080</v>
      </c>
      <c r="L75">
        <v>52.14</v>
      </c>
      <c r="M75">
        <f t="shared" si="9"/>
        <v>0.20295944255030926</v>
      </c>
      <c r="N75">
        <f t="shared" si="10"/>
        <v>1.5273000000000001E-5</v>
      </c>
      <c r="O75" s="3">
        <f t="shared" si="11"/>
        <v>0.67216472999999999</v>
      </c>
      <c r="P75" s="3"/>
      <c r="Q75" s="3"/>
      <c r="R75" s="3"/>
    </row>
    <row r="76" spans="1:18" x14ac:dyDescent="0.35">
      <c r="A76" s="1">
        <v>43495</v>
      </c>
      <c r="B76" s="2">
        <v>0.79806712962962967</v>
      </c>
      <c r="C76" s="3">
        <f t="shared" si="6"/>
        <v>0.79806712962962967</v>
      </c>
      <c r="D76" s="2">
        <v>0.25</v>
      </c>
      <c r="E76" s="3">
        <f t="shared" si="7"/>
        <v>0.25</v>
      </c>
      <c r="F76" s="2">
        <f t="shared" si="8"/>
        <v>0.54806712962962967</v>
      </c>
      <c r="G76">
        <v>37776</v>
      </c>
      <c r="H76">
        <v>810</v>
      </c>
      <c r="I76">
        <v>11.29</v>
      </c>
      <c r="J76">
        <v>24.86</v>
      </c>
      <c r="K76">
        <v>77081</v>
      </c>
      <c r="L76">
        <v>52.14</v>
      </c>
      <c r="M76">
        <f t="shared" si="9"/>
        <v>0.20295944255030926</v>
      </c>
      <c r="N76">
        <f t="shared" si="10"/>
        <v>1.5739666666666668E-5</v>
      </c>
      <c r="O76" s="3">
        <f t="shared" si="11"/>
        <v>0.69270273000000004</v>
      </c>
      <c r="P76" s="3"/>
      <c r="Q76" s="3"/>
      <c r="R76" s="3"/>
    </row>
    <row r="77" spans="1:18" x14ac:dyDescent="0.35">
      <c r="A77" s="1">
        <v>43495</v>
      </c>
      <c r="B77" s="2">
        <v>0.79806712962962967</v>
      </c>
      <c r="C77" s="3">
        <f t="shared" si="6"/>
        <v>0.79806712962962967</v>
      </c>
      <c r="D77" s="2">
        <v>0.25</v>
      </c>
      <c r="E77" s="3">
        <f t="shared" si="7"/>
        <v>0.25</v>
      </c>
      <c r="F77" s="2">
        <f t="shared" si="8"/>
        <v>0.54806712962962967</v>
      </c>
      <c r="G77">
        <v>38278</v>
      </c>
      <c r="H77">
        <v>797</v>
      </c>
      <c r="I77">
        <v>11.28</v>
      </c>
      <c r="J77">
        <v>24.89</v>
      </c>
      <c r="K77">
        <v>77091</v>
      </c>
      <c r="L77">
        <v>52.14</v>
      </c>
      <c r="M77">
        <f t="shared" si="9"/>
        <v>0.20181148190240028</v>
      </c>
      <c r="N77">
        <f t="shared" si="10"/>
        <v>1.5306333333333333E-5</v>
      </c>
      <c r="O77" s="3">
        <f t="shared" si="11"/>
        <v>0.67363172999999998</v>
      </c>
      <c r="P77" s="3"/>
      <c r="Q77" s="3"/>
      <c r="R77" s="3"/>
    </row>
    <row r="78" spans="1:18" x14ac:dyDescent="0.35">
      <c r="A78" s="1">
        <v>43495</v>
      </c>
      <c r="B78" s="2">
        <v>0.79807870370370371</v>
      </c>
      <c r="C78" s="3">
        <f t="shared" si="6"/>
        <v>0.79807870370370371</v>
      </c>
      <c r="D78" s="2">
        <v>0.25</v>
      </c>
      <c r="E78" s="3">
        <f t="shared" si="7"/>
        <v>0.25</v>
      </c>
      <c r="F78" s="2">
        <f t="shared" si="8"/>
        <v>0.54807870370370371</v>
      </c>
      <c r="G78">
        <v>38779</v>
      </c>
      <c r="H78">
        <v>805</v>
      </c>
      <c r="I78">
        <v>11.24</v>
      </c>
      <c r="J78">
        <v>24.88</v>
      </c>
      <c r="K78">
        <v>77102</v>
      </c>
      <c r="L78">
        <v>52.11</v>
      </c>
      <c r="M78">
        <f t="shared" si="9"/>
        <v>0.19721963931076442</v>
      </c>
      <c r="N78">
        <f t="shared" si="10"/>
        <v>1.5573000000000002E-5</v>
      </c>
      <c r="O78" s="3">
        <f t="shared" si="11"/>
        <v>0.68536773000000006</v>
      </c>
      <c r="P78" s="3"/>
      <c r="Q78" s="3"/>
      <c r="R78" s="3"/>
    </row>
    <row r="79" spans="1:18" x14ac:dyDescent="0.35">
      <c r="A79" s="1">
        <v>43495</v>
      </c>
      <c r="B79" s="2">
        <v>0.79807870370370371</v>
      </c>
      <c r="C79" s="3">
        <f t="shared" si="6"/>
        <v>0.79807870370370371</v>
      </c>
      <c r="D79" s="2">
        <v>0.25</v>
      </c>
      <c r="E79" s="3">
        <f t="shared" si="7"/>
        <v>0.25</v>
      </c>
      <c r="F79" s="2">
        <f t="shared" si="8"/>
        <v>0.54807870370370371</v>
      </c>
      <c r="G79">
        <v>39281</v>
      </c>
      <c r="H79">
        <v>798</v>
      </c>
      <c r="I79">
        <v>11.2</v>
      </c>
      <c r="J79">
        <v>24.87</v>
      </c>
      <c r="K79">
        <v>77106</v>
      </c>
      <c r="L79">
        <v>52.09</v>
      </c>
      <c r="M79">
        <f t="shared" si="9"/>
        <v>0.19262779671912836</v>
      </c>
      <c r="N79">
        <f t="shared" si="10"/>
        <v>1.5339666666666668E-5</v>
      </c>
      <c r="O79" s="3">
        <f t="shared" si="11"/>
        <v>0.67509873000000009</v>
      </c>
      <c r="P79" s="3"/>
      <c r="Q79" s="3"/>
      <c r="R79" s="3"/>
    </row>
    <row r="80" spans="1:18" x14ac:dyDescent="0.35">
      <c r="A80" s="1">
        <v>43495</v>
      </c>
      <c r="B80" s="2">
        <v>0.79809027777777775</v>
      </c>
      <c r="C80" s="3">
        <f t="shared" si="6"/>
        <v>0.79809027777777775</v>
      </c>
      <c r="D80" s="2">
        <v>0.25</v>
      </c>
      <c r="E80" s="3">
        <f t="shared" si="7"/>
        <v>0.25</v>
      </c>
      <c r="F80" s="2">
        <f t="shared" si="8"/>
        <v>0.54809027777777775</v>
      </c>
      <c r="G80">
        <v>39783</v>
      </c>
      <c r="H80">
        <v>812</v>
      </c>
      <c r="I80">
        <v>11.18</v>
      </c>
      <c r="J80">
        <v>24.87</v>
      </c>
      <c r="K80">
        <v>77088</v>
      </c>
      <c r="L80">
        <v>52.06</v>
      </c>
      <c r="M80">
        <f t="shared" si="9"/>
        <v>0.19033187542331043</v>
      </c>
      <c r="N80">
        <f t="shared" si="10"/>
        <v>1.5806333333333335E-5</v>
      </c>
      <c r="O80" s="3">
        <f t="shared" si="11"/>
        <v>0.69563673000000004</v>
      </c>
      <c r="P80" s="3"/>
      <c r="Q80" s="3"/>
      <c r="R80" s="3"/>
    </row>
    <row r="81" spans="1:18" x14ac:dyDescent="0.35">
      <c r="A81" s="1">
        <v>43495</v>
      </c>
      <c r="B81" s="2">
        <v>0.79809027777777775</v>
      </c>
      <c r="C81" s="3">
        <f t="shared" si="6"/>
        <v>0.79809027777777775</v>
      </c>
      <c r="D81" s="2">
        <v>0.25</v>
      </c>
      <c r="E81" s="3">
        <f t="shared" si="7"/>
        <v>0.25</v>
      </c>
      <c r="F81" s="2">
        <f t="shared" si="8"/>
        <v>0.54809027777777775</v>
      </c>
      <c r="G81">
        <v>40285</v>
      </c>
      <c r="H81">
        <v>801</v>
      </c>
      <c r="I81">
        <v>11.12</v>
      </c>
      <c r="J81">
        <v>24.86</v>
      </c>
      <c r="K81">
        <v>77088</v>
      </c>
      <c r="L81">
        <v>52.06</v>
      </c>
      <c r="M81">
        <f t="shared" si="9"/>
        <v>0.18344411153585644</v>
      </c>
      <c r="N81">
        <f t="shared" si="10"/>
        <v>1.5439666666666667E-5</v>
      </c>
      <c r="O81" s="3">
        <f t="shared" si="11"/>
        <v>0.67949972999999997</v>
      </c>
      <c r="P81" s="3"/>
      <c r="Q81" s="3"/>
      <c r="R81" s="3"/>
    </row>
    <row r="82" spans="1:18" x14ac:dyDescent="0.35">
      <c r="A82" s="1">
        <v>43495</v>
      </c>
      <c r="B82" s="2">
        <v>0.79810185185185178</v>
      </c>
      <c r="C82" s="3">
        <f t="shared" si="6"/>
        <v>0.79810185185185178</v>
      </c>
      <c r="D82" s="2">
        <v>0.25</v>
      </c>
      <c r="E82" s="3">
        <f t="shared" si="7"/>
        <v>0.25</v>
      </c>
      <c r="F82" s="2">
        <f t="shared" si="8"/>
        <v>0.54810185185185178</v>
      </c>
      <c r="G82">
        <v>40786</v>
      </c>
      <c r="H82">
        <v>805</v>
      </c>
      <c r="I82">
        <v>11.16</v>
      </c>
      <c r="J82">
        <v>24.87</v>
      </c>
      <c r="K82">
        <v>77086</v>
      </c>
      <c r="L82">
        <v>52.03</v>
      </c>
      <c r="M82">
        <f t="shared" si="9"/>
        <v>0.18803595412749249</v>
      </c>
      <c r="N82">
        <f t="shared" si="10"/>
        <v>1.5573000000000002E-5</v>
      </c>
      <c r="O82" s="3">
        <f t="shared" si="11"/>
        <v>0.68536773000000006</v>
      </c>
      <c r="P82" s="3"/>
      <c r="Q82" s="3"/>
      <c r="R82" s="3"/>
    </row>
    <row r="83" spans="1:18" x14ac:dyDescent="0.35">
      <c r="A83" s="1">
        <v>43495</v>
      </c>
      <c r="B83" s="2">
        <v>0.79810185185185178</v>
      </c>
      <c r="C83" s="3">
        <f t="shared" si="6"/>
        <v>0.79810185185185178</v>
      </c>
      <c r="D83" s="2">
        <v>0.25</v>
      </c>
      <c r="E83" s="3">
        <f t="shared" si="7"/>
        <v>0.25</v>
      </c>
      <c r="F83" s="2">
        <f t="shared" si="8"/>
        <v>0.54810185185185178</v>
      </c>
      <c r="G83">
        <v>41288</v>
      </c>
      <c r="H83">
        <v>804</v>
      </c>
      <c r="I83">
        <v>11.18</v>
      </c>
      <c r="J83">
        <v>24.87</v>
      </c>
      <c r="K83">
        <v>77084</v>
      </c>
      <c r="L83">
        <v>52.01</v>
      </c>
      <c r="M83">
        <f t="shared" si="9"/>
        <v>0.19033187542331043</v>
      </c>
      <c r="N83">
        <f t="shared" si="10"/>
        <v>1.5539666666666666E-5</v>
      </c>
      <c r="O83" s="3">
        <f t="shared" si="11"/>
        <v>0.68390072999999996</v>
      </c>
      <c r="P83" s="3"/>
      <c r="Q83" s="3"/>
      <c r="R83" s="3"/>
    </row>
    <row r="84" spans="1:18" x14ac:dyDescent="0.35">
      <c r="A84" s="1">
        <v>43495</v>
      </c>
      <c r="B84" s="2">
        <v>0.79811342592592593</v>
      </c>
      <c r="C84" s="3">
        <f t="shared" si="6"/>
        <v>0.79811342592592593</v>
      </c>
      <c r="D84" s="2">
        <v>0.25</v>
      </c>
      <c r="E84" s="3">
        <f t="shared" si="7"/>
        <v>0.25</v>
      </c>
      <c r="F84" s="2">
        <f t="shared" si="8"/>
        <v>0.54811342592592593</v>
      </c>
      <c r="G84">
        <v>41790</v>
      </c>
      <c r="H84">
        <v>797</v>
      </c>
      <c r="I84">
        <v>11.04</v>
      </c>
      <c r="J84">
        <v>24.86</v>
      </c>
      <c r="K84">
        <v>77090</v>
      </c>
      <c r="L84">
        <v>51.98</v>
      </c>
      <c r="M84">
        <f t="shared" si="9"/>
        <v>0.17426042635258451</v>
      </c>
      <c r="N84">
        <f t="shared" si="10"/>
        <v>1.5306333333333333E-5</v>
      </c>
      <c r="O84" s="3">
        <f t="shared" si="11"/>
        <v>0.67363172999999998</v>
      </c>
      <c r="P84" s="3"/>
      <c r="Q84" s="3"/>
      <c r="R84" s="3"/>
    </row>
    <row r="85" spans="1:18" x14ac:dyDescent="0.35">
      <c r="A85" s="1">
        <v>43495</v>
      </c>
      <c r="B85" s="2">
        <v>0.79811342592592593</v>
      </c>
      <c r="C85" s="3">
        <f t="shared" si="6"/>
        <v>0.79811342592592593</v>
      </c>
      <c r="D85" s="2">
        <v>0.25</v>
      </c>
      <c r="E85" s="3">
        <f t="shared" si="7"/>
        <v>0.25</v>
      </c>
      <c r="F85" s="2">
        <f t="shared" si="8"/>
        <v>0.54811342592592593</v>
      </c>
      <c r="G85">
        <v>42292</v>
      </c>
      <c r="H85">
        <v>797</v>
      </c>
      <c r="I85">
        <v>11.06</v>
      </c>
      <c r="J85">
        <v>24.87</v>
      </c>
      <c r="K85">
        <v>77092</v>
      </c>
      <c r="L85">
        <v>51.95</v>
      </c>
      <c r="M85">
        <f t="shared" si="9"/>
        <v>0.17655634764840264</v>
      </c>
      <c r="N85">
        <f t="shared" si="10"/>
        <v>1.5306333333333333E-5</v>
      </c>
      <c r="O85" s="3">
        <f t="shared" si="11"/>
        <v>0.67363172999999998</v>
      </c>
      <c r="P85" s="3"/>
      <c r="Q85" s="3"/>
      <c r="R85" s="3"/>
    </row>
    <row r="86" spans="1:18" x14ac:dyDescent="0.35">
      <c r="A86" s="1">
        <v>43495</v>
      </c>
      <c r="B86" s="2">
        <v>0.79812500000000008</v>
      </c>
      <c r="C86" s="3">
        <f t="shared" si="6"/>
        <v>0.79812500000000008</v>
      </c>
      <c r="D86" s="2">
        <v>0.25</v>
      </c>
      <c r="E86" s="3">
        <f t="shared" si="7"/>
        <v>0.25</v>
      </c>
      <c r="F86" s="2">
        <f t="shared" si="8"/>
        <v>0.54812500000000008</v>
      </c>
      <c r="G86">
        <v>42795</v>
      </c>
      <c r="H86">
        <v>796</v>
      </c>
      <c r="I86">
        <v>11.06</v>
      </c>
      <c r="J86">
        <v>24.87</v>
      </c>
      <c r="K86">
        <v>77097</v>
      </c>
      <c r="L86">
        <v>51.92</v>
      </c>
      <c r="M86">
        <f t="shared" si="9"/>
        <v>0.17655634764840264</v>
      </c>
      <c r="N86">
        <f t="shared" si="10"/>
        <v>1.5273000000000001E-5</v>
      </c>
      <c r="O86" s="3">
        <f t="shared" si="11"/>
        <v>0.67216472999999999</v>
      </c>
      <c r="P86" s="3"/>
      <c r="Q86" s="3"/>
      <c r="R86" s="3"/>
    </row>
    <row r="87" spans="1:18" x14ac:dyDescent="0.35">
      <c r="A87" s="1">
        <v>43495</v>
      </c>
      <c r="B87" s="2">
        <v>0.79812500000000008</v>
      </c>
      <c r="C87" s="3">
        <f t="shared" si="6"/>
        <v>0.79812500000000008</v>
      </c>
      <c r="D87" s="2">
        <v>0.25</v>
      </c>
      <c r="E87" s="3">
        <f t="shared" si="7"/>
        <v>0.25</v>
      </c>
      <c r="F87" s="2">
        <f t="shared" si="8"/>
        <v>0.54812500000000008</v>
      </c>
      <c r="G87">
        <v>43296</v>
      </c>
      <c r="H87">
        <v>797</v>
      </c>
      <c r="I87">
        <v>11.04</v>
      </c>
      <c r="J87">
        <v>24.87</v>
      </c>
      <c r="K87">
        <v>77100</v>
      </c>
      <c r="L87">
        <v>51.89</v>
      </c>
      <c r="M87">
        <f t="shared" si="9"/>
        <v>0.17426042635258451</v>
      </c>
      <c r="N87">
        <f t="shared" si="10"/>
        <v>1.5306333333333333E-5</v>
      </c>
      <c r="O87" s="3">
        <f t="shared" si="11"/>
        <v>0.67363172999999998</v>
      </c>
      <c r="P87" s="3"/>
      <c r="Q87" s="3"/>
      <c r="R87" s="3"/>
    </row>
    <row r="88" spans="1:18" x14ac:dyDescent="0.35">
      <c r="A88" s="1">
        <v>43495</v>
      </c>
      <c r="B88" s="2">
        <v>0.79813657407407401</v>
      </c>
      <c r="C88" s="3">
        <f t="shared" si="6"/>
        <v>0.79813657407407401</v>
      </c>
      <c r="D88" s="2">
        <v>0.25</v>
      </c>
      <c r="E88" s="3">
        <f t="shared" si="7"/>
        <v>0.25</v>
      </c>
      <c r="F88" s="2">
        <f t="shared" si="8"/>
        <v>0.54813657407407401</v>
      </c>
      <c r="G88">
        <v>43798</v>
      </c>
      <c r="H88">
        <v>808</v>
      </c>
      <c r="I88">
        <v>11.02</v>
      </c>
      <c r="J88">
        <v>24.86</v>
      </c>
      <c r="K88">
        <v>77107</v>
      </c>
      <c r="L88">
        <v>51.86</v>
      </c>
      <c r="M88">
        <f t="shared" si="9"/>
        <v>0.17196450505676658</v>
      </c>
      <c r="N88">
        <f t="shared" si="10"/>
        <v>1.5673000000000001E-5</v>
      </c>
      <c r="O88" s="3">
        <f t="shared" si="11"/>
        <v>0.68976873000000005</v>
      </c>
      <c r="P88" s="3"/>
      <c r="Q88" s="3"/>
      <c r="R88" s="3"/>
    </row>
    <row r="89" spans="1:18" x14ac:dyDescent="0.35">
      <c r="A89" s="1">
        <v>43495</v>
      </c>
      <c r="B89" s="2">
        <v>0.79813657407407401</v>
      </c>
      <c r="C89" s="3">
        <f t="shared" si="6"/>
        <v>0.79813657407407401</v>
      </c>
      <c r="D89" s="2">
        <v>0.25</v>
      </c>
      <c r="E89" s="3">
        <f t="shared" si="7"/>
        <v>0.25</v>
      </c>
      <c r="F89" s="2">
        <f t="shared" si="8"/>
        <v>0.54813657407407401</v>
      </c>
      <c r="G89">
        <v>44300</v>
      </c>
      <c r="H89">
        <v>800</v>
      </c>
      <c r="I89">
        <v>11.01</v>
      </c>
      <c r="J89">
        <v>24.88</v>
      </c>
      <c r="K89">
        <v>77113</v>
      </c>
      <c r="L89">
        <v>51.84</v>
      </c>
      <c r="M89">
        <f t="shared" si="9"/>
        <v>0.1708165444088576</v>
      </c>
      <c r="N89">
        <f t="shared" si="10"/>
        <v>1.5406333333333332E-5</v>
      </c>
      <c r="O89" s="3">
        <f t="shared" si="11"/>
        <v>0.67803272999999997</v>
      </c>
      <c r="P89" s="3"/>
      <c r="Q89" s="3"/>
      <c r="R89" s="3"/>
    </row>
    <row r="90" spans="1:18" x14ac:dyDescent="0.35">
      <c r="A90" s="1">
        <v>43495</v>
      </c>
      <c r="B90" s="2">
        <v>0.79814814814814816</v>
      </c>
      <c r="C90" s="3">
        <f t="shared" si="6"/>
        <v>0.79814814814814816</v>
      </c>
      <c r="D90" s="2">
        <v>0.25</v>
      </c>
      <c r="E90" s="3">
        <f t="shared" si="7"/>
        <v>0.25</v>
      </c>
      <c r="F90" s="2">
        <f t="shared" si="8"/>
        <v>0.54814814814814816</v>
      </c>
      <c r="G90">
        <v>44802</v>
      </c>
      <c r="H90">
        <v>797</v>
      </c>
      <c r="I90">
        <v>11.01</v>
      </c>
      <c r="J90">
        <v>24.89</v>
      </c>
      <c r="K90">
        <v>77117</v>
      </c>
      <c r="L90">
        <v>51.81</v>
      </c>
      <c r="M90">
        <f t="shared" si="9"/>
        <v>0.1708165444088576</v>
      </c>
      <c r="N90">
        <f t="shared" si="10"/>
        <v>1.5306333333333333E-5</v>
      </c>
      <c r="O90" s="3">
        <f t="shared" si="11"/>
        <v>0.67363172999999998</v>
      </c>
      <c r="P90" s="3"/>
      <c r="Q90" s="3"/>
      <c r="R90" s="3"/>
    </row>
    <row r="91" spans="1:18" x14ac:dyDescent="0.35">
      <c r="A91" s="1">
        <v>43495</v>
      </c>
      <c r="B91" s="2">
        <v>0.79814814814814816</v>
      </c>
      <c r="C91" s="3">
        <f t="shared" si="6"/>
        <v>0.79814814814814816</v>
      </c>
      <c r="D91" s="2">
        <v>0.25</v>
      </c>
      <c r="E91" s="3">
        <f t="shared" si="7"/>
        <v>0.25</v>
      </c>
      <c r="F91" s="2">
        <f t="shared" si="8"/>
        <v>0.54814814814814816</v>
      </c>
      <c r="G91">
        <v>45303</v>
      </c>
      <c r="H91">
        <v>807</v>
      </c>
      <c r="I91">
        <v>11.09</v>
      </c>
      <c r="J91">
        <v>24.87</v>
      </c>
      <c r="K91">
        <v>77123</v>
      </c>
      <c r="L91">
        <v>51.78</v>
      </c>
      <c r="M91">
        <f t="shared" si="9"/>
        <v>0.18000022959212952</v>
      </c>
      <c r="N91">
        <f t="shared" si="10"/>
        <v>1.5639666666666665E-5</v>
      </c>
      <c r="O91" s="3">
        <f t="shared" si="11"/>
        <v>0.68830172999999994</v>
      </c>
      <c r="P91" s="3"/>
      <c r="Q91" s="3"/>
      <c r="R91" s="3"/>
    </row>
    <row r="92" spans="1:18" x14ac:dyDescent="0.35">
      <c r="A92" s="1">
        <v>43495</v>
      </c>
      <c r="B92" s="2">
        <v>0.7981597222222222</v>
      </c>
      <c r="C92" s="3">
        <f t="shared" si="6"/>
        <v>0.7981597222222222</v>
      </c>
      <c r="D92" s="2">
        <v>0.25</v>
      </c>
      <c r="E92" s="3">
        <f t="shared" si="7"/>
        <v>0.25</v>
      </c>
      <c r="F92" s="2">
        <f t="shared" si="8"/>
        <v>0.5481597222222222</v>
      </c>
      <c r="G92">
        <v>45805</v>
      </c>
      <c r="H92">
        <v>795</v>
      </c>
      <c r="I92">
        <v>11.07</v>
      </c>
      <c r="J92">
        <v>24.89</v>
      </c>
      <c r="K92">
        <v>77128</v>
      </c>
      <c r="L92">
        <v>51.75</v>
      </c>
      <c r="M92">
        <f t="shared" si="9"/>
        <v>0.17770430829631162</v>
      </c>
      <c r="N92">
        <f t="shared" si="10"/>
        <v>1.5239666666666667E-5</v>
      </c>
      <c r="O92" s="3">
        <f t="shared" si="11"/>
        <v>0.67069772999999999</v>
      </c>
      <c r="P92" s="3"/>
      <c r="Q92" s="3"/>
      <c r="R92" s="3"/>
    </row>
    <row r="93" spans="1:18" x14ac:dyDescent="0.35">
      <c r="A93" s="1">
        <v>43495</v>
      </c>
      <c r="B93" s="2">
        <v>0.7981597222222222</v>
      </c>
      <c r="C93" s="3">
        <f t="shared" si="6"/>
        <v>0.7981597222222222</v>
      </c>
      <c r="D93" s="2">
        <v>0.25</v>
      </c>
      <c r="E93" s="3">
        <f t="shared" si="7"/>
        <v>0.25</v>
      </c>
      <c r="F93" s="2">
        <f t="shared" si="8"/>
        <v>0.5481597222222222</v>
      </c>
      <c r="G93">
        <v>46307</v>
      </c>
      <c r="H93">
        <v>804</v>
      </c>
      <c r="I93">
        <v>11.07</v>
      </c>
      <c r="J93">
        <v>24.89</v>
      </c>
      <c r="K93">
        <v>77120</v>
      </c>
      <c r="L93">
        <v>51.72</v>
      </c>
      <c r="M93">
        <f t="shared" si="9"/>
        <v>0.17770430829631162</v>
      </c>
      <c r="N93">
        <f t="shared" si="10"/>
        <v>1.5539666666666666E-5</v>
      </c>
      <c r="O93" s="3">
        <f t="shared" si="11"/>
        <v>0.68390072999999996</v>
      </c>
      <c r="P93" s="3"/>
      <c r="Q93" s="3"/>
      <c r="R93" s="3"/>
    </row>
    <row r="94" spans="1:18" x14ac:dyDescent="0.35">
      <c r="A94" s="1">
        <v>43495</v>
      </c>
      <c r="B94" s="2">
        <v>0.79817129629629635</v>
      </c>
      <c r="C94" s="3">
        <f t="shared" si="6"/>
        <v>0.79817129629629635</v>
      </c>
      <c r="D94" s="2">
        <v>0.25</v>
      </c>
      <c r="E94" s="3">
        <f t="shared" si="7"/>
        <v>0.25</v>
      </c>
      <c r="F94" s="2">
        <f t="shared" si="8"/>
        <v>0.54817129629629635</v>
      </c>
      <c r="G94">
        <v>46809</v>
      </c>
      <c r="H94">
        <v>795</v>
      </c>
      <c r="I94">
        <v>11.12</v>
      </c>
      <c r="J94">
        <v>24.89</v>
      </c>
      <c r="K94">
        <v>77132</v>
      </c>
      <c r="L94">
        <v>51.7</v>
      </c>
      <c r="M94">
        <f t="shared" si="9"/>
        <v>0.18344411153585644</v>
      </c>
      <c r="N94">
        <f t="shared" si="10"/>
        <v>1.5239666666666667E-5</v>
      </c>
      <c r="O94" s="3">
        <f t="shared" si="11"/>
        <v>0.67069772999999999</v>
      </c>
      <c r="P94" s="3"/>
      <c r="Q94" s="3"/>
      <c r="R94" s="3"/>
    </row>
    <row r="95" spans="1:18" x14ac:dyDescent="0.35">
      <c r="A95" s="1">
        <v>43495</v>
      </c>
      <c r="B95" s="2">
        <v>0.79817129629629635</v>
      </c>
      <c r="C95" s="3">
        <f t="shared" si="6"/>
        <v>0.79817129629629635</v>
      </c>
      <c r="D95" s="2">
        <v>0.25</v>
      </c>
      <c r="E95" s="3">
        <f t="shared" si="7"/>
        <v>0.25</v>
      </c>
      <c r="F95" s="2">
        <f t="shared" si="8"/>
        <v>0.54817129629629635</v>
      </c>
      <c r="G95">
        <v>47310</v>
      </c>
      <c r="H95">
        <v>779</v>
      </c>
      <c r="I95">
        <v>11.29</v>
      </c>
      <c r="J95">
        <v>24.86</v>
      </c>
      <c r="K95">
        <v>77131</v>
      </c>
      <c r="L95">
        <v>51.7</v>
      </c>
      <c r="M95">
        <f t="shared" si="9"/>
        <v>0.20295944255030926</v>
      </c>
      <c r="N95">
        <f t="shared" si="10"/>
        <v>1.4706333333333334E-5</v>
      </c>
      <c r="O95" s="3">
        <f t="shared" si="11"/>
        <v>0.64722573000000005</v>
      </c>
      <c r="P95" s="3"/>
      <c r="Q95" s="3"/>
      <c r="R95" s="3"/>
    </row>
    <row r="96" spans="1:18" x14ac:dyDescent="0.35">
      <c r="A96" s="1">
        <v>43495</v>
      </c>
      <c r="B96" s="2">
        <v>0.79818287037037028</v>
      </c>
      <c r="C96" s="3">
        <f t="shared" si="6"/>
        <v>0.79818287037037028</v>
      </c>
      <c r="D96" s="2">
        <v>0.25</v>
      </c>
      <c r="E96" s="3">
        <f t="shared" si="7"/>
        <v>0.25</v>
      </c>
      <c r="F96" s="2">
        <f t="shared" si="8"/>
        <v>0.54818287037037028</v>
      </c>
      <c r="G96">
        <v>47812</v>
      </c>
      <c r="H96">
        <v>786</v>
      </c>
      <c r="I96">
        <v>11.32</v>
      </c>
      <c r="J96">
        <v>24.87</v>
      </c>
      <c r="K96">
        <v>77080</v>
      </c>
      <c r="L96">
        <v>51.67</v>
      </c>
      <c r="M96">
        <f t="shared" si="9"/>
        <v>0.20640332449403634</v>
      </c>
      <c r="N96">
        <f t="shared" si="10"/>
        <v>1.4939666666666667E-5</v>
      </c>
      <c r="O96" s="3">
        <f t="shared" si="11"/>
        <v>0.65749473000000003</v>
      </c>
      <c r="P96" s="3"/>
      <c r="Q96" s="3"/>
      <c r="R96" s="3"/>
    </row>
    <row r="97" spans="1:18" x14ac:dyDescent="0.35">
      <c r="A97" s="1">
        <v>43495</v>
      </c>
      <c r="B97" s="2">
        <v>0.79818287037037028</v>
      </c>
      <c r="C97" s="3">
        <f t="shared" si="6"/>
        <v>0.79818287037037028</v>
      </c>
      <c r="D97" s="2">
        <v>0.25</v>
      </c>
      <c r="E97" s="3">
        <f t="shared" si="7"/>
        <v>0.25</v>
      </c>
      <c r="F97" s="2">
        <f t="shared" si="8"/>
        <v>0.54818287037037028</v>
      </c>
      <c r="G97">
        <v>48314</v>
      </c>
      <c r="H97">
        <v>809</v>
      </c>
      <c r="I97">
        <v>11.45</v>
      </c>
      <c r="J97">
        <v>24.87</v>
      </c>
      <c r="K97">
        <v>77147</v>
      </c>
      <c r="L97">
        <v>51.64</v>
      </c>
      <c r="M97">
        <f t="shared" si="9"/>
        <v>0.22132681291685311</v>
      </c>
      <c r="N97">
        <f t="shared" si="10"/>
        <v>1.5706333333333332E-5</v>
      </c>
      <c r="O97" s="3">
        <f t="shared" si="11"/>
        <v>0.69123572999999994</v>
      </c>
      <c r="P97" s="3"/>
      <c r="Q97" s="3"/>
      <c r="R97" s="3"/>
    </row>
    <row r="98" spans="1:18" x14ac:dyDescent="0.35">
      <c r="A98" s="1">
        <v>43495</v>
      </c>
      <c r="B98" s="2">
        <v>0.79819444444444443</v>
      </c>
      <c r="C98" s="3">
        <f t="shared" si="6"/>
        <v>0.79819444444444443</v>
      </c>
      <c r="D98" s="2">
        <v>0.25</v>
      </c>
      <c r="E98" s="3">
        <f t="shared" si="7"/>
        <v>0.25</v>
      </c>
      <c r="F98" s="2">
        <f t="shared" si="8"/>
        <v>0.54819444444444443</v>
      </c>
      <c r="G98">
        <v>48816</v>
      </c>
      <c r="H98">
        <v>801</v>
      </c>
      <c r="I98">
        <v>11.56</v>
      </c>
      <c r="J98">
        <v>24.87</v>
      </c>
      <c r="K98">
        <v>77141</v>
      </c>
      <c r="L98">
        <v>51.62</v>
      </c>
      <c r="M98">
        <f t="shared" si="9"/>
        <v>0.23395438004385213</v>
      </c>
      <c r="N98">
        <f t="shared" si="10"/>
        <v>1.5439666666666667E-5</v>
      </c>
      <c r="O98" s="3">
        <f t="shared" si="11"/>
        <v>0.67949972999999997</v>
      </c>
      <c r="P98" s="3"/>
      <c r="Q98" s="3"/>
      <c r="R98" s="3"/>
    </row>
    <row r="99" spans="1:18" x14ac:dyDescent="0.35">
      <c r="A99" s="1">
        <v>43495</v>
      </c>
      <c r="B99" s="2">
        <v>0.79819444444444443</v>
      </c>
      <c r="C99" s="3">
        <f t="shared" si="6"/>
        <v>0.79819444444444443</v>
      </c>
      <c r="D99" s="2">
        <v>0.25</v>
      </c>
      <c r="E99" s="3">
        <f t="shared" si="7"/>
        <v>0.25</v>
      </c>
      <c r="F99" s="2">
        <f t="shared" si="8"/>
        <v>0.54819444444444443</v>
      </c>
      <c r="G99">
        <v>49317</v>
      </c>
      <c r="H99">
        <v>786</v>
      </c>
      <c r="I99">
        <v>11.67</v>
      </c>
      <c r="J99">
        <v>24.89</v>
      </c>
      <c r="K99">
        <v>77146</v>
      </c>
      <c r="L99">
        <v>51.59</v>
      </c>
      <c r="M99">
        <f t="shared" si="9"/>
        <v>0.24658194717085094</v>
      </c>
      <c r="N99">
        <f t="shared" si="10"/>
        <v>1.4939666666666667E-5</v>
      </c>
      <c r="O99" s="3">
        <f t="shared" si="11"/>
        <v>0.65749473000000003</v>
      </c>
      <c r="P99" s="3"/>
      <c r="Q99" s="3"/>
      <c r="R99" s="3"/>
    </row>
    <row r="100" spans="1:18" x14ac:dyDescent="0.35">
      <c r="A100" s="1">
        <v>43495</v>
      </c>
      <c r="B100" s="2">
        <v>0.79820601851851858</v>
      </c>
      <c r="C100" s="3">
        <f t="shared" si="6"/>
        <v>0.79820601851851858</v>
      </c>
      <c r="D100" s="2">
        <v>0.25</v>
      </c>
      <c r="E100" s="3">
        <f t="shared" si="7"/>
        <v>0.25</v>
      </c>
      <c r="F100" s="2">
        <f t="shared" si="8"/>
        <v>0.54820601851851858</v>
      </c>
      <c r="G100">
        <v>49819</v>
      </c>
      <c r="H100">
        <v>796</v>
      </c>
      <c r="I100">
        <v>11.83</v>
      </c>
      <c r="J100">
        <v>24.87</v>
      </c>
      <c r="K100">
        <v>77137</v>
      </c>
      <c r="L100">
        <v>51.55</v>
      </c>
      <c r="M100">
        <f t="shared" si="9"/>
        <v>0.26494931753739481</v>
      </c>
      <c r="N100">
        <f t="shared" si="10"/>
        <v>1.5273000000000001E-5</v>
      </c>
      <c r="O100" s="3">
        <f t="shared" si="11"/>
        <v>0.67216472999999999</v>
      </c>
      <c r="P100" s="3"/>
      <c r="Q100" s="3"/>
      <c r="R100" s="3"/>
    </row>
    <row r="101" spans="1:18" x14ac:dyDescent="0.35">
      <c r="A101" s="1">
        <v>43495</v>
      </c>
      <c r="B101" s="2">
        <v>0.79820601851851858</v>
      </c>
      <c r="C101" s="3">
        <f t="shared" si="6"/>
        <v>0.79820601851851858</v>
      </c>
      <c r="D101" s="2">
        <v>0.25</v>
      </c>
      <c r="E101" s="3">
        <f t="shared" si="7"/>
        <v>0.25</v>
      </c>
      <c r="F101" s="2">
        <f t="shared" si="8"/>
        <v>0.54820601851851858</v>
      </c>
      <c r="G101">
        <v>50321</v>
      </c>
      <c r="H101">
        <v>802</v>
      </c>
      <c r="I101">
        <v>11.91</v>
      </c>
      <c r="J101">
        <v>24.87</v>
      </c>
      <c r="K101">
        <v>77170</v>
      </c>
      <c r="L101">
        <v>51.52</v>
      </c>
      <c r="M101">
        <f t="shared" si="9"/>
        <v>0.27413300272066671</v>
      </c>
      <c r="N101">
        <f t="shared" si="10"/>
        <v>1.5472999999999999E-5</v>
      </c>
      <c r="O101" s="3">
        <f t="shared" si="11"/>
        <v>0.68096672999999996</v>
      </c>
      <c r="P101" s="3"/>
      <c r="Q101" s="3"/>
      <c r="R101" s="3"/>
    </row>
    <row r="102" spans="1:18" x14ac:dyDescent="0.35">
      <c r="A102" s="1">
        <v>43495</v>
      </c>
      <c r="B102" s="2">
        <v>0.79821759259259262</v>
      </c>
      <c r="C102" s="3">
        <f t="shared" si="6"/>
        <v>0.79821759259259262</v>
      </c>
      <c r="D102" s="2">
        <v>0.25</v>
      </c>
      <c r="E102" s="3">
        <f t="shared" si="7"/>
        <v>0.25</v>
      </c>
      <c r="F102" s="2">
        <f t="shared" si="8"/>
        <v>0.54821759259259262</v>
      </c>
      <c r="G102">
        <v>50751</v>
      </c>
      <c r="H102">
        <v>791</v>
      </c>
      <c r="I102">
        <v>11.9</v>
      </c>
      <c r="J102">
        <v>24.87</v>
      </c>
      <c r="K102">
        <v>77169</v>
      </c>
      <c r="L102">
        <v>51.48</v>
      </c>
      <c r="M102">
        <f t="shared" si="9"/>
        <v>0.27298504207275776</v>
      </c>
      <c r="N102">
        <f t="shared" si="10"/>
        <v>1.5106333333333333E-5</v>
      </c>
      <c r="O102" s="3">
        <f t="shared" si="11"/>
        <v>0.66482973000000001</v>
      </c>
      <c r="P102" s="3"/>
      <c r="Q102" s="3"/>
      <c r="R102" s="3"/>
    </row>
    <row r="103" spans="1:18" x14ac:dyDescent="0.35">
      <c r="A103" s="1">
        <v>43495</v>
      </c>
      <c r="B103" s="2">
        <v>0.79821759259259262</v>
      </c>
      <c r="C103" s="3">
        <f t="shared" si="6"/>
        <v>0.79821759259259262</v>
      </c>
      <c r="D103" s="2">
        <v>0.25</v>
      </c>
      <c r="E103" s="3">
        <f t="shared" si="7"/>
        <v>0.25</v>
      </c>
      <c r="F103" s="2">
        <f t="shared" si="8"/>
        <v>0.54821759259259262</v>
      </c>
      <c r="G103">
        <v>51250</v>
      </c>
      <c r="H103">
        <v>805</v>
      </c>
      <c r="I103">
        <v>11.93</v>
      </c>
      <c r="J103">
        <v>24.89</v>
      </c>
      <c r="K103">
        <v>77173</v>
      </c>
      <c r="L103">
        <v>51.45</v>
      </c>
      <c r="M103">
        <f t="shared" si="9"/>
        <v>0.27642892401648467</v>
      </c>
      <c r="N103">
        <f t="shared" si="10"/>
        <v>1.5573000000000002E-5</v>
      </c>
      <c r="O103" s="3">
        <f t="shared" si="11"/>
        <v>0.68536773000000006</v>
      </c>
      <c r="P103" s="3"/>
      <c r="Q103" s="3"/>
      <c r="R103" s="3"/>
    </row>
    <row r="104" spans="1:18" x14ac:dyDescent="0.35">
      <c r="A104" s="1">
        <v>43495</v>
      </c>
      <c r="B104" s="2">
        <v>0.79822916666666666</v>
      </c>
      <c r="C104" s="3">
        <f t="shared" si="6"/>
        <v>0.79822916666666666</v>
      </c>
      <c r="D104" s="2">
        <v>0.25</v>
      </c>
      <c r="E104" s="3">
        <f t="shared" si="7"/>
        <v>0.25</v>
      </c>
      <c r="F104" s="2">
        <f t="shared" si="8"/>
        <v>0.54822916666666666</v>
      </c>
      <c r="G104">
        <v>51751</v>
      </c>
      <c r="H104">
        <v>816</v>
      </c>
      <c r="I104">
        <v>12.01</v>
      </c>
      <c r="J104">
        <v>24.87</v>
      </c>
      <c r="K104">
        <v>77179</v>
      </c>
      <c r="L104">
        <v>51.45</v>
      </c>
      <c r="M104">
        <f t="shared" si="9"/>
        <v>0.28561260919975656</v>
      </c>
      <c r="N104">
        <f t="shared" si="10"/>
        <v>1.5939666666666666E-5</v>
      </c>
      <c r="O104" s="3">
        <f t="shared" si="11"/>
        <v>0.70150472999999991</v>
      </c>
      <c r="P104" s="3"/>
      <c r="Q104" s="3"/>
      <c r="R104" s="3"/>
    </row>
    <row r="105" spans="1:18" x14ac:dyDescent="0.35">
      <c r="A105" s="1">
        <v>43495</v>
      </c>
      <c r="B105" s="2">
        <v>0.79822916666666666</v>
      </c>
      <c r="C105" s="3">
        <f t="shared" si="6"/>
        <v>0.79822916666666666</v>
      </c>
      <c r="D105" s="2">
        <v>0.25</v>
      </c>
      <c r="E105" s="3">
        <f t="shared" si="7"/>
        <v>0.25</v>
      </c>
      <c r="F105" s="2">
        <f t="shared" si="8"/>
        <v>0.54822916666666666</v>
      </c>
      <c r="G105">
        <v>52253</v>
      </c>
      <c r="H105">
        <v>791</v>
      </c>
      <c r="I105">
        <v>11.98</v>
      </c>
      <c r="J105">
        <v>24.89</v>
      </c>
      <c r="K105">
        <v>77174</v>
      </c>
      <c r="L105">
        <v>51.41</v>
      </c>
      <c r="M105">
        <f t="shared" si="9"/>
        <v>0.28216872725602971</v>
      </c>
      <c r="N105">
        <f t="shared" si="10"/>
        <v>1.5106333333333333E-5</v>
      </c>
      <c r="O105" s="3">
        <f t="shared" si="11"/>
        <v>0.66482973000000001</v>
      </c>
      <c r="P105" s="3"/>
      <c r="Q105" s="3"/>
      <c r="R105" s="3"/>
    </row>
    <row r="106" spans="1:18" x14ac:dyDescent="0.35">
      <c r="A106" s="1">
        <v>43495</v>
      </c>
      <c r="B106" s="2">
        <v>0.7982407407407407</v>
      </c>
      <c r="C106" s="3">
        <f t="shared" si="6"/>
        <v>0.7982407407407407</v>
      </c>
      <c r="D106" s="2">
        <v>0.25</v>
      </c>
      <c r="E106" s="3">
        <f t="shared" si="7"/>
        <v>0.25</v>
      </c>
      <c r="F106" s="2">
        <f t="shared" si="8"/>
        <v>0.5482407407407407</v>
      </c>
      <c r="G106">
        <v>52755</v>
      </c>
      <c r="H106">
        <v>811</v>
      </c>
      <c r="I106">
        <v>12.04</v>
      </c>
      <c r="J106">
        <v>24.89</v>
      </c>
      <c r="K106">
        <v>77197</v>
      </c>
      <c r="L106">
        <v>51.38</v>
      </c>
      <c r="M106">
        <f t="shared" si="9"/>
        <v>0.28905649114348347</v>
      </c>
      <c r="N106">
        <f t="shared" si="10"/>
        <v>1.5773E-5</v>
      </c>
      <c r="O106" s="3">
        <f t="shared" si="11"/>
        <v>0.69416972999999993</v>
      </c>
      <c r="P106" s="3"/>
      <c r="Q106" s="3"/>
      <c r="R106" s="3"/>
    </row>
    <row r="107" spans="1:18" x14ac:dyDescent="0.35">
      <c r="A107" s="1">
        <v>43495</v>
      </c>
      <c r="B107" s="2">
        <v>0.7982407407407407</v>
      </c>
      <c r="C107" s="3">
        <f t="shared" si="6"/>
        <v>0.7982407407407407</v>
      </c>
      <c r="D107" s="2">
        <v>0.25</v>
      </c>
      <c r="E107" s="3">
        <f t="shared" si="7"/>
        <v>0.25</v>
      </c>
      <c r="F107" s="2">
        <f t="shared" si="8"/>
        <v>0.5482407407407407</v>
      </c>
      <c r="G107">
        <v>53257</v>
      </c>
      <c r="H107">
        <v>808</v>
      </c>
      <c r="I107">
        <v>12.02</v>
      </c>
      <c r="J107">
        <v>24.89</v>
      </c>
      <c r="K107">
        <v>77185</v>
      </c>
      <c r="L107">
        <v>51.34</v>
      </c>
      <c r="M107">
        <f t="shared" si="9"/>
        <v>0.28676056984766557</v>
      </c>
      <c r="N107">
        <f t="shared" si="10"/>
        <v>1.5673000000000001E-5</v>
      </c>
      <c r="O107" s="3">
        <f t="shared" si="11"/>
        <v>0.68976873000000005</v>
      </c>
      <c r="P107" s="3"/>
      <c r="Q107" s="3"/>
      <c r="R107" s="3"/>
    </row>
    <row r="108" spans="1:18" x14ac:dyDescent="0.35">
      <c r="A108" s="1">
        <v>43495</v>
      </c>
      <c r="B108" s="2">
        <v>0.79825231481481485</v>
      </c>
      <c r="C108" s="3">
        <f t="shared" si="6"/>
        <v>0.79825231481481485</v>
      </c>
      <c r="D108" s="2">
        <v>0.25</v>
      </c>
      <c r="E108" s="3">
        <f t="shared" si="7"/>
        <v>0.25</v>
      </c>
      <c r="F108" s="2">
        <f t="shared" si="8"/>
        <v>0.54825231481481485</v>
      </c>
      <c r="G108">
        <v>53758</v>
      </c>
      <c r="H108">
        <v>802</v>
      </c>
      <c r="I108">
        <v>12.05</v>
      </c>
      <c r="J108">
        <v>24.89</v>
      </c>
      <c r="K108">
        <v>77209</v>
      </c>
      <c r="L108">
        <v>51.31</v>
      </c>
      <c r="M108">
        <f t="shared" si="9"/>
        <v>0.29020445179139265</v>
      </c>
      <c r="N108">
        <f t="shared" si="10"/>
        <v>1.5472999999999999E-5</v>
      </c>
      <c r="O108" s="3">
        <f t="shared" si="11"/>
        <v>0.68096672999999996</v>
      </c>
      <c r="P108" s="3"/>
      <c r="Q108" s="3"/>
      <c r="R108" s="3"/>
    </row>
    <row r="109" spans="1:18" x14ac:dyDescent="0.35">
      <c r="A109" s="1">
        <v>43495</v>
      </c>
      <c r="B109" s="2">
        <v>0.79825231481481485</v>
      </c>
      <c r="C109" s="3">
        <f t="shared" si="6"/>
        <v>0.79825231481481485</v>
      </c>
      <c r="D109" s="2">
        <v>0.25</v>
      </c>
      <c r="E109" s="3">
        <f t="shared" si="7"/>
        <v>0.25</v>
      </c>
      <c r="F109" s="2">
        <f t="shared" si="8"/>
        <v>0.54825231481481485</v>
      </c>
      <c r="G109">
        <v>54260</v>
      </c>
      <c r="H109">
        <v>796</v>
      </c>
      <c r="I109">
        <v>12.04</v>
      </c>
      <c r="J109">
        <v>24.89</v>
      </c>
      <c r="K109">
        <v>77206</v>
      </c>
      <c r="L109">
        <v>51.27</v>
      </c>
      <c r="M109">
        <f t="shared" si="9"/>
        <v>0.28905649114348347</v>
      </c>
      <c r="N109">
        <f t="shared" si="10"/>
        <v>1.5273000000000001E-5</v>
      </c>
      <c r="O109" s="3">
        <f t="shared" si="11"/>
        <v>0.67216472999999999</v>
      </c>
      <c r="P109" s="3"/>
      <c r="Q109" s="3"/>
      <c r="R109" s="3"/>
    </row>
    <row r="110" spans="1:18" x14ac:dyDescent="0.35">
      <c r="A110" s="1">
        <v>43495</v>
      </c>
      <c r="B110" s="2">
        <v>0.79826388888888899</v>
      </c>
      <c r="C110" s="3">
        <f t="shared" si="6"/>
        <v>0.79826388888888899</v>
      </c>
      <c r="D110" s="2">
        <v>0.25</v>
      </c>
      <c r="E110" s="3">
        <f t="shared" si="7"/>
        <v>0.25</v>
      </c>
      <c r="F110" s="2">
        <f t="shared" si="8"/>
        <v>0.54826388888888899</v>
      </c>
      <c r="G110">
        <v>54762</v>
      </c>
      <c r="H110">
        <v>801</v>
      </c>
      <c r="I110">
        <v>12.07</v>
      </c>
      <c r="J110">
        <v>24.89</v>
      </c>
      <c r="K110">
        <v>77223</v>
      </c>
      <c r="L110">
        <v>51.24</v>
      </c>
      <c r="M110">
        <f t="shared" si="9"/>
        <v>0.29250037308721055</v>
      </c>
      <c r="N110">
        <f t="shared" si="10"/>
        <v>1.5439666666666667E-5</v>
      </c>
      <c r="O110" s="3">
        <f t="shared" si="11"/>
        <v>0.67949972999999997</v>
      </c>
      <c r="P110" s="3"/>
      <c r="Q110" s="3"/>
      <c r="R110" s="3"/>
    </row>
    <row r="111" spans="1:18" x14ac:dyDescent="0.35">
      <c r="A111" s="1">
        <v>43495</v>
      </c>
      <c r="B111" s="2">
        <v>0.79826388888888899</v>
      </c>
      <c r="C111" s="3">
        <f t="shared" si="6"/>
        <v>0.79826388888888899</v>
      </c>
      <c r="D111" s="2">
        <v>0.25</v>
      </c>
      <c r="E111" s="3">
        <f t="shared" si="7"/>
        <v>0.25</v>
      </c>
      <c r="F111" s="2">
        <f t="shared" si="8"/>
        <v>0.54826388888888899</v>
      </c>
      <c r="G111">
        <v>55265</v>
      </c>
      <c r="H111">
        <v>806</v>
      </c>
      <c r="I111">
        <v>12.07</v>
      </c>
      <c r="J111">
        <v>24.89</v>
      </c>
      <c r="K111">
        <v>77222</v>
      </c>
      <c r="L111">
        <v>51.21</v>
      </c>
      <c r="M111">
        <f t="shared" si="9"/>
        <v>0.29250037308721055</v>
      </c>
      <c r="N111">
        <f t="shared" si="10"/>
        <v>1.5606333333333333E-5</v>
      </c>
      <c r="O111" s="3">
        <f t="shared" si="11"/>
        <v>0.68683472999999995</v>
      </c>
      <c r="P111" s="3"/>
      <c r="Q111" s="3"/>
      <c r="R111" s="3"/>
    </row>
    <row r="112" spans="1:18" x14ac:dyDescent="0.35">
      <c r="A112" s="1">
        <v>43495</v>
      </c>
      <c r="B112" s="2">
        <v>0.79827546296296292</v>
      </c>
      <c r="C112" s="3">
        <f t="shared" si="6"/>
        <v>0.79827546296296292</v>
      </c>
      <c r="D112" s="2">
        <v>0.25</v>
      </c>
      <c r="E112" s="3">
        <f t="shared" si="7"/>
        <v>0.25</v>
      </c>
      <c r="F112" s="2">
        <f t="shared" si="8"/>
        <v>0.54827546296296292</v>
      </c>
      <c r="G112">
        <v>55767</v>
      </c>
      <c r="H112">
        <v>799</v>
      </c>
      <c r="I112">
        <v>12.09</v>
      </c>
      <c r="J112">
        <v>24.89</v>
      </c>
      <c r="K112">
        <v>77223</v>
      </c>
      <c r="L112">
        <v>51.17</v>
      </c>
      <c r="M112">
        <f t="shared" si="9"/>
        <v>0.29479629438302851</v>
      </c>
      <c r="N112">
        <f t="shared" si="10"/>
        <v>1.5373E-5</v>
      </c>
      <c r="O112" s="3">
        <f t="shared" si="11"/>
        <v>0.67656572999999998</v>
      </c>
      <c r="P112" s="3"/>
      <c r="Q112" s="3"/>
      <c r="R112" s="3"/>
    </row>
    <row r="113" spans="1:18" x14ac:dyDescent="0.35">
      <c r="A113" s="1">
        <v>43495</v>
      </c>
      <c r="B113" s="2">
        <v>0.79827546296296292</v>
      </c>
      <c r="C113" s="3">
        <f t="shared" si="6"/>
        <v>0.79827546296296292</v>
      </c>
      <c r="D113" s="2">
        <v>0.25</v>
      </c>
      <c r="E113" s="3">
        <f t="shared" si="7"/>
        <v>0.25</v>
      </c>
      <c r="F113" s="2">
        <f t="shared" si="8"/>
        <v>0.54827546296296292</v>
      </c>
      <c r="G113">
        <v>56268</v>
      </c>
      <c r="H113">
        <v>793</v>
      </c>
      <c r="I113">
        <v>12.06</v>
      </c>
      <c r="J113">
        <v>24.89</v>
      </c>
      <c r="K113">
        <v>77212</v>
      </c>
      <c r="L113">
        <v>51.17</v>
      </c>
      <c r="M113">
        <f t="shared" si="9"/>
        <v>0.2913524124393016</v>
      </c>
      <c r="N113">
        <f t="shared" si="10"/>
        <v>1.5173E-5</v>
      </c>
      <c r="O113" s="3">
        <f t="shared" si="11"/>
        <v>0.66776373</v>
      </c>
      <c r="P113" s="3"/>
      <c r="Q113" s="3"/>
      <c r="R113" s="3"/>
    </row>
    <row r="114" spans="1:18" x14ac:dyDescent="0.35">
      <c r="A114" s="1">
        <v>43495</v>
      </c>
      <c r="B114" s="2">
        <v>0.79828703703703707</v>
      </c>
      <c r="C114" s="3">
        <f t="shared" si="6"/>
        <v>0.79828703703703707</v>
      </c>
      <c r="D114" s="2">
        <v>0.25</v>
      </c>
      <c r="E114" s="3">
        <f t="shared" si="7"/>
        <v>0.25</v>
      </c>
      <c r="F114" s="2">
        <f t="shared" si="8"/>
        <v>0.54828703703703707</v>
      </c>
      <c r="G114">
        <v>56770</v>
      </c>
      <c r="H114">
        <v>792</v>
      </c>
      <c r="I114">
        <v>12.01</v>
      </c>
      <c r="J114">
        <v>24.89</v>
      </c>
      <c r="K114">
        <v>77231</v>
      </c>
      <c r="L114">
        <v>51.14</v>
      </c>
      <c r="M114">
        <f t="shared" si="9"/>
        <v>0.28561260919975656</v>
      </c>
      <c r="N114">
        <f t="shared" si="10"/>
        <v>1.5139666666666667E-5</v>
      </c>
      <c r="O114" s="3">
        <f t="shared" si="11"/>
        <v>0.66629673</v>
      </c>
      <c r="P114" s="3"/>
      <c r="Q114" s="3"/>
      <c r="R114" s="3"/>
    </row>
    <row r="115" spans="1:18" x14ac:dyDescent="0.35">
      <c r="A115" s="1">
        <v>43495</v>
      </c>
      <c r="B115" s="2">
        <v>0.79828703703703707</v>
      </c>
      <c r="C115" s="3">
        <f t="shared" si="6"/>
        <v>0.79828703703703707</v>
      </c>
      <c r="D115" s="2">
        <v>0.25</v>
      </c>
      <c r="E115" s="3">
        <f t="shared" si="7"/>
        <v>0.25</v>
      </c>
      <c r="F115" s="2">
        <f t="shared" si="8"/>
        <v>0.54828703703703707</v>
      </c>
      <c r="G115">
        <v>57272</v>
      </c>
      <c r="H115">
        <v>811</v>
      </c>
      <c r="I115">
        <v>12.01</v>
      </c>
      <c r="J115">
        <v>24.89</v>
      </c>
      <c r="K115">
        <v>77253</v>
      </c>
      <c r="L115">
        <v>51.11</v>
      </c>
      <c r="M115">
        <f t="shared" si="9"/>
        <v>0.28561260919975656</v>
      </c>
      <c r="N115">
        <f t="shared" si="10"/>
        <v>1.5773E-5</v>
      </c>
      <c r="O115" s="3">
        <f t="shared" si="11"/>
        <v>0.69416972999999993</v>
      </c>
      <c r="P115" s="3"/>
      <c r="Q115" s="3"/>
      <c r="R115" s="3"/>
    </row>
    <row r="116" spans="1:18" x14ac:dyDescent="0.35">
      <c r="A116" s="1">
        <v>43495</v>
      </c>
      <c r="B116" s="2">
        <v>0.79829861111111111</v>
      </c>
      <c r="C116" s="3">
        <f t="shared" si="6"/>
        <v>0.79829861111111111</v>
      </c>
      <c r="D116" s="2">
        <v>0.25</v>
      </c>
      <c r="E116" s="3">
        <f t="shared" si="7"/>
        <v>0.25</v>
      </c>
      <c r="F116" s="2">
        <f t="shared" si="8"/>
        <v>0.54829861111111111</v>
      </c>
      <c r="G116">
        <v>57774</v>
      </c>
      <c r="H116">
        <v>805</v>
      </c>
      <c r="I116">
        <v>11.99</v>
      </c>
      <c r="J116">
        <v>24.89</v>
      </c>
      <c r="K116">
        <v>77243</v>
      </c>
      <c r="L116">
        <v>51.07</v>
      </c>
      <c r="M116">
        <f t="shared" si="9"/>
        <v>0.28331668790393866</v>
      </c>
      <c r="N116">
        <f t="shared" si="10"/>
        <v>1.5573000000000002E-5</v>
      </c>
      <c r="O116" s="3">
        <f t="shared" si="11"/>
        <v>0.68536773000000006</v>
      </c>
      <c r="P116" s="3"/>
      <c r="Q116" s="3"/>
      <c r="R116" s="3"/>
    </row>
    <row r="117" spans="1:18" x14ac:dyDescent="0.35">
      <c r="A117" s="1">
        <v>43495</v>
      </c>
      <c r="B117" s="2">
        <v>0.79829861111111111</v>
      </c>
      <c r="C117" s="3">
        <f t="shared" si="6"/>
        <v>0.79829861111111111</v>
      </c>
      <c r="D117" s="2">
        <v>0.25</v>
      </c>
      <c r="E117" s="3">
        <f t="shared" si="7"/>
        <v>0.25</v>
      </c>
      <c r="F117" s="2">
        <f t="shared" si="8"/>
        <v>0.54829861111111111</v>
      </c>
      <c r="G117">
        <v>58275</v>
      </c>
      <c r="H117">
        <v>807</v>
      </c>
      <c r="I117">
        <v>11.95</v>
      </c>
      <c r="J117">
        <v>24.89</v>
      </c>
      <c r="K117">
        <v>77247</v>
      </c>
      <c r="L117">
        <v>51.04</v>
      </c>
      <c r="M117">
        <f t="shared" si="9"/>
        <v>0.27872484531230257</v>
      </c>
      <c r="N117">
        <f t="shared" si="10"/>
        <v>1.5639666666666665E-5</v>
      </c>
      <c r="O117" s="3">
        <f t="shared" si="11"/>
        <v>0.68830172999999994</v>
      </c>
      <c r="P117" s="3"/>
      <c r="Q117" s="3"/>
      <c r="R117" s="3"/>
    </row>
    <row r="118" spans="1:18" x14ac:dyDescent="0.35">
      <c r="A118" s="1">
        <v>43495</v>
      </c>
      <c r="B118" s="2">
        <v>0.79831018518518515</v>
      </c>
      <c r="C118" s="3">
        <f t="shared" si="6"/>
        <v>0.79831018518518515</v>
      </c>
      <c r="D118" s="2">
        <v>0.25</v>
      </c>
      <c r="E118" s="3">
        <f t="shared" si="7"/>
        <v>0.25</v>
      </c>
      <c r="F118" s="2">
        <f t="shared" si="8"/>
        <v>0.54831018518518515</v>
      </c>
      <c r="G118">
        <v>58777</v>
      </c>
      <c r="H118">
        <v>804</v>
      </c>
      <c r="I118">
        <v>11.9</v>
      </c>
      <c r="J118">
        <v>24.89</v>
      </c>
      <c r="K118">
        <v>77261</v>
      </c>
      <c r="L118">
        <v>51.04</v>
      </c>
      <c r="M118">
        <f t="shared" si="9"/>
        <v>0.27298504207275776</v>
      </c>
      <c r="N118">
        <f t="shared" si="10"/>
        <v>1.5539666666666666E-5</v>
      </c>
      <c r="O118" s="3">
        <f t="shared" si="11"/>
        <v>0.68390072999999996</v>
      </c>
      <c r="P118" s="3"/>
      <c r="Q118" s="3"/>
      <c r="R118" s="3"/>
    </row>
    <row r="119" spans="1:18" x14ac:dyDescent="0.35">
      <c r="A119" s="1">
        <v>43495</v>
      </c>
      <c r="B119" s="2">
        <v>0.79831018518518515</v>
      </c>
      <c r="C119" s="3">
        <f t="shared" si="6"/>
        <v>0.79831018518518515</v>
      </c>
      <c r="D119" s="2">
        <v>0.25</v>
      </c>
      <c r="E119" s="3">
        <f t="shared" si="7"/>
        <v>0.25</v>
      </c>
      <c r="F119" s="2">
        <f t="shared" si="8"/>
        <v>0.54831018518518515</v>
      </c>
      <c r="G119">
        <v>59279</v>
      </c>
      <c r="H119">
        <v>803</v>
      </c>
      <c r="I119">
        <v>11.87</v>
      </c>
      <c r="J119">
        <v>24.89</v>
      </c>
      <c r="K119">
        <v>77271</v>
      </c>
      <c r="L119">
        <v>51</v>
      </c>
      <c r="M119">
        <f t="shared" si="9"/>
        <v>0.26954116012903068</v>
      </c>
      <c r="N119">
        <f t="shared" si="10"/>
        <v>1.5506333333333334E-5</v>
      </c>
      <c r="O119" s="3">
        <f t="shared" si="11"/>
        <v>0.68243373000000007</v>
      </c>
      <c r="P119" s="3"/>
      <c r="Q119" s="3"/>
      <c r="R119" s="3"/>
    </row>
    <row r="120" spans="1:18" x14ac:dyDescent="0.35">
      <c r="A120" s="1">
        <v>43495</v>
      </c>
      <c r="B120" s="2">
        <v>0.79832175925925919</v>
      </c>
      <c r="C120" s="3">
        <f t="shared" si="6"/>
        <v>0.79832175925925919</v>
      </c>
      <c r="D120" s="2">
        <v>0.25</v>
      </c>
      <c r="E120" s="3">
        <f t="shared" si="7"/>
        <v>0.25</v>
      </c>
      <c r="F120" s="2">
        <f t="shared" si="8"/>
        <v>0.54832175925925919</v>
      </c>
      <c r="G120">
        <v>59781</v>
      </c>
      <c r="H120">
        <v>795</v>
      </c>
      <c r="I120">
        <v>11.83</v>
      </c>
      <c r="J120">
        <v>24.89</v>
      </c>
      <c r="K120">
        <v>77263</v>
      </c>
      <c r="L120">
        <v>51</v>
      </c>
      <c r="M120">
        <f t="shared" si="9"/>
        <v>0.26494931753739481</v>
      </c>
      <c r="N120">
        <f t="shared" si="10"/>
        <v>1.5239666666666667E-5</v>
      </c>
      <c r="O120" s="3">
        <f t="shared" si="11"/>
        <v>0.67069772999999999</v>
      </c>
      <c r="P120" s="3"/>
      <c r="Q120" s="3"/>
      <c r="R120" s="3"/>
    </row>
    <row r="121" spans="1:18" x14ac:dyDescent="0.35">
      <c r="A121" s="1">
        <v>43495</v>
      </c>
      <c r="B121" s="2">
        <v>0.79832175925925919</v>
      </c>
      <c r="C121" s="3">
        <f t="shared" si="6"/>
        <v>0.79832175925925919</v>
      </c>
      <c r="D121" s="2">
        <v>0.25</v>
      </c>
      <c r="E121" s="3">
        <f t="shared" si="7"/>
        <v>0.25</v>
      </c>
      <c r="F121" s="2">
        <f t="shared" si="8"/>
        <v>0.54832175925925919</v>
      </c>
      <c r="G121">
        <v>60282</v>
      </c>
      <c r="H121">
        <v>810</v>
      </c>
      <c r="I121">
        <v>11.83</v>
      </c>
      <c r="J121">
        <v>24.89</v>
      </c>
      <c r="K121">
        <v>77274</v>
      </c>
      <c r="L121">
        <v>51</v>
      </c>
      <c r="M121">
        <f t="shared" si="9"/>
        <v>0.26494931753739481</v>
      </c>
      <c r="N121">
        <f t="shared" si="10"/>
        <v>1.5739666666666668E-5</v>
      </c>
      <c r="O121" s="3">
        <f t="shared" si="11"/>
        <v>0.69270273000000004</v>
      </c>
      <c r="P121" s="3"/>
      <c r="Q121" s="3"/>
      <c r="R121" s="3"/>
    </row>
    <row r="122" spans="1:18" x14ac:dyDescent="0.35">
      <c r="A122" s="1">
        <v>43495</v>
      </c>
      <c r="B122" s="2">
        <v>0.79833333333333334</v>
      </c>
      <c r="C122" s="3">
        <f t="shared" si="6"/>
        <v>0.79833333333333334</v>
      </c>
      <c r="D122" s="2">
        <v>0.25</v>
      </c>
      <c r="E122" s="3">
        <f t="shared" si="7"/>
        <v>0.25</v>
      </c>
      <c r="F122" s="2">
        <f t="shared" si="8"/>
        <v>0.54833333333333334</v>
      </c>
      <c r="G122">
        <v>60784</v>
      </c>
      <c r="H122">
        <v>794</v>
      </c>
      <c r="I122">
        <v>11.79</v>
      </c>
      <c r="J122">
        <v>24.89</v>
      </c>
      <c r="K122">
        <v>77287</v>
      </c>
      <c r="L122">
        <v>50.96</v>
      </c>
      <c r="M122">
        <f t="shared" si="9"/>
        <v>0.26035747494575873</v>
      </c>
      <c r="N122">
        <f t="shared" si="10"/>
        <v>1.5206333333333334E-5</v>
      </c>
      <c r="O122" s="3">
        <f t="shared" si="11"/>
        <v>0.66923073</v>
      </c>
      <c r="P122" s="3"/>
      <c r="Q122" s="3"/>
      <c r="R122" s="3"/>
    </row>
    <row r="123" spans="1:18" x14ac:dyDescent="0.35">
      <c r="A123" s="1">
        <v>43495</v>
      </c>
      <c r="B123" s="2">
        <v>0.79833333333333334</v>
      </c>
      <c r="C123" s="3">
        <f t="shared" si="6"/>
        <v>0.79833333333333334</v>
      </c>
      <c r="D123" s="2">
        <v>0.25</v>
      </c>
      <c r="E123" s="3">
        <f t="shared" si="7"/>
        <v>0.25</v>
      </c>
      <c r="F123" s="2">
        <f t="shared" si="8"/>
        <v>0.54833333333333334</v>
      </c>
      <c r="G123">
        <v>61286</v>
      </c>
      <c r="H123">
        <v>813</v>
      </c>
      <c r="I123">
        <v>11.82</v>
      </c>
      <c r="J123">
        <v>24.89</v>
      </c>
      <c r="K123">
        <v>77287</v>
      </c>
      <c r="L123">
        <v>50.93</v>
      </c>
      <c r="M123">
        <f t="shared" si="9"/>
        <v>0.26380135688948581</v>
      </c>
      <c r="N123">
        <f t="shared" si="10"/>
        <v>1.5839666666666667E-5</v>
      </c>
      <c r="O123" s="3">
        <f t="shared" si="11"/>
        <v>0.69710373000000003</v>
      </c>
      <c r="P123" s="3"/>
      <c r="Q123" s="3"/>
      <c r="R123" s="3"/>
    </row>
    <row r="124" spans="1:18" x14ac:dyDescent="0.35">
      <c r="A124" s="1">
        <v>43495</v>
      </c>
      <c r="B124" s="2">
        <v>0.79834490740740749</v>
      </c>
      <c r="C124" s="3">
        <f t="shared" si="6"/>
        <v>0.79834490740740749</v>
      </c>
      <c r="D124" s="2">
        <v>0.25</v>
      </c>
      <c r="E124" s="3">
        <f t="shared" si="7"/>
        <v>0.25</v>
      </c>
      <c r="F124" s="2">
        <f t="shared" si="8"/>
        <v>0.54834490740740749</v>
      </c>
      <c r="G124">
        <v>61788</v>
      </c>
      <c r="H124">
        <v>812</v>
      </c>
      <c r="I124">
        <v>11.82</v>
      </c>
      <c r="J124">
        <v>24.89</v>
      </c>
      <c r="K124">
        <v>77297</v>
      </c>
      <c r="L124">
        <v>50.93</v>
      </c>
      <c r="M124">
        <f t="shared" si="9"/>
        <v>0.26380135688948581</v>
      </c>
      <c r="N124">
        <f t="shared" si="10"/>
        <v>1.5806333333333335E-5</v>
      </c>
      <c r="O124" s="3">
        <f t="shared" si="11"/>
        <v>0.69563673000000004</v>
      </c>
      <c r="P124" s="3"/>
      <c r="Q124" s="3"/>
      <c r="R124" s="3"/>
    </row>
    <row r="125" spans="1:18" x14ac:dyDescent="0.35">
      <c r="A125" s="1">
        <v>43495</v>
      </c>
      <c r="B125" s="2">
        <v>0.79834490740740749</v>
      </c>
      <c r="C125" s="3">
        <f t="shared" si="6"/>
        <v>0.79834490740740749</v>
      </c>
      <c r="D125" s="2">
        <v>0.25</v>
      </c>
      <c r="E125" s="3">
        <f t="shared" si="7"/>
        <v>0.25</v>
      </c>
      <c r="F125" s="2">
        <f t="shared" si="8"/>
        <v>0.54834490740740749</v>
      </c>
      <c r="G125">
        <v>62289</v>
      </c>
      <c r="H125">
        <v>803</v>
      </c>
      <c r="I125">
        <v>11.94</v>
      </c>
      <c r="J125">
        <v>24.89</v>
      </c>
      <c r="K125">
        <v>77294</v>
      </c>
      <c r="L125">
        <v>50.89</v>
      </c>
      <c r="M125">
        <f t="shared" si="9"/>
        <v>0.27757688466439362</v>
      </c>
      <c r="N125">
        <f t="shared" si="10"/>
        <v>1.5506333333333334E-5</v>
      </c>
      <c r="O125" s="3">
        <f t="shared" si="11"/>
        <v>0.68243373000000007</v>
      </c>
      <c r="P125" s="3"/>
      <c r="Q125" s="3"/>
      <c r="R125" s="3"/>
    </row>
    <row r="126" spans="1:18" x14ac:dyDescent="0.35">
      <c r="A126" s="1">
        <v>43495</v>
      </c>
      <c r="B126" s="2">
        <v>0.79835648148148142</v>
      </c>
      <c r="C126" s="3">
        <f t="shared" si="6"/>
        <v>0.79835648148148142</v>
      </c>
      <c r="D126" s="2">
        <v>0.25</v>
      </c>
      <c r="E126" s="3">
        <f t="shared" si="7"/>
        <v>0.25</v>
      </c>
      <c r="F126" s="2">
        <f t="shared" si="8"/>
        <v>0.54835648148148142</v>
      </c>
      <c r="G126">
        <v>62791</v>
      </c>
      <c r="H126">
        <v>792</v>
      </c>
      <c r="I126">
        <v>11.96</v>
      </c>
      <c r="J126">
        <v>24.89</v>
      </c>
      <c r="K126">
        <v>77292</v>
      </c>
      <c r="L126">
        <v>50.86</v>
      </c>
      <c r="M126">
        <f t="shared" si="9"/>
        <v>0.27987280596021175</v>
      </c>
      <c r="N126">
        <f t="shared" si="10"/>
        <v>1.5139666666666667E-5</v>
      </c>
      <c r="O126" s="3">
        <f t="shared" si="11"/>
        <v>0.66629673</v>
      </c>
      <c r="P126" s="3"/>
      <c r="Q126" s="3"/>
      <c r="R126" s="3"/>
    </row>
    <row r="127" spans="1:18" x14ac:dyDescent="0.35">
      <c r="A127" s="1">
        <v>43495</v>
      </c>
      <c r="B127" s="2">
        <v>0.79835648148148142</v>
      </c>
      <c r="C127" s="3">
        <f t="shared" si="6"/>
        <v>0.79835648148148142</v>
      </c>
      <c r="D127" s="2">
        <v>0.25</v>
      </c>
      <c r="E127" s="3">
        <f t="shared" si="7"/>
        <v>0.25</v>
      </c>
      <c r="F127" s="2">
        <f t="shared" si="8"/>
        <v>0.54835648148148142</v>
      </c>
      <c r="G127">
        <v>63293</v>
      </c>
      <c r="H127">
        <v>808</v>
      </c>
      <c r="I127">
        <v>11.97</v>
      </c>
      <c r="J127">
        <v>24.89</v>
      </c>
      <c r="K127">
        <v>77294</v>
      </c>
      <c r="L127">
        <v>50.86</v>
      </c>
      <c r="M127">
        <f t="shared" si="9"/>
        <v>0.2810207666081207</v>
      </c>
      <c r="N127">
        <f t="shared" si="10"/>
        <v>1.5673000000000001E-5</v>
      </c>
      <c r="O127" s="3">
        <f t="shared" si="11"/>
        <v>0.68976873000000005</v>
      </c>
      <c r="P127" s="3"/>
      <c r="Q127" s="3"/>
      <c r="R127" s="3"/>
    </row>
    <row r="128" spans="1:18" x14ac:dyDescent="0.35">
      <c r="A128" s="1">
        <v>43495</v>
      </c>
      <c r="B128" s="2">
        <v>0.79836805555555557</v>
      </c>
      <c r="C128" s="3">
        <f t="shared" si="6"/>
        <v>0.79836805555555557</v>
      </c>
      <c r="D128" s="2">
        <v>0.25</v>
      </c>
      <c r="E128" s="3">
        <f t="shared" si="7"/>
        <v>0.25</v>
      </c>
      <c r="F128" s="2">
        <f t="shared" si="8"/>
        <v>0.54836805555555557</v>
      </c>
      <c r="G128">
        <v>63795</v>
      </c>
      <c r="H128">
        <v>802</v>
      </c>
      <c r="I128">
        <v>11.97</v>
      </c>
      <c r="J128">
        <v>24.89</v>
      </c>
      <c r="K128">
        <v>77289</v>
      </c>
      <c r="L128">
        <v>50.82</v>
      </c>
      <c r="M128">
        <f t="shared" si="9"/>
        <v>0.2810207666081207</v>
      </c>
      <c r="N128">
        <f t="shared" si="10"/>
        <v>1.5472999999999999E-5</v>
      </c>
      <c r="O128" s="3">
        <f t="shared" si="11"/>
        <v>0.68096672999999996</v>
      </c>
      <c r="P128" s="3"/>
      <c r="Q128" s="3"/>
      <c r="R128" s="3"/>
    </row>
    <row r="129" spans="1:18" x14ac:dyDescent="0.35">
      <c r="A129" s="1">
        <v>43495</v>
      </c>
      <c r="B129" s="2">
        <v>0.79836805555555557</v>
      </c>
      <c r="C129" s="3">
        <f t="shared" si="6"/>
        <v>0.79836805555555557</v>
      </c>
      <c r="D129" s="2">
        <v>0.25</v>
      </c>
      <c r="E129" s="3">
        <f t="shared" si="7"/>
        <v>0.25</v>
      </c>
      <c r="F129" s="2">
        <f t="shared" si="8"/>
        <v>0.54836805555555557</v>
      </c>
      <c r="G129">
        <v>64283</v>
      </c>
      <c r="H129">
        <v>793</v>
      </c>
      <c r="I129">
        <v>11.98</v>
      </c>
      <c r="J129">
        <v>24.89</v>
      </c>
      <c r="K129">
        <v>77313</v>
      </c>
      <c r="L129">
        <v>50.82</v>
      </c>
      <c r="M129">
        <f t="shared" si="9"/>
        <v>0.28216872725602971</v>
      </c>
      <c r="N129">
        <f t="shared" si="10"/>
        <v>1.5173E-5</v>
      </c>
      <c r="O129" s="3">
        <f t="shared" si="11"/>
        <v>0.66776373</v>
      </c>
      <c r="P129" s="3"/>
      <c r="Q129" s="3"/>
      <c r="R129" s="3"/>
    </row>
    <row r="130" spans="1:18" x14ac:dyDescent="0.35">
      <c r="A130" s="1">
        <v>43495</v>
      </c>
      <c r="B130" s="2">
        <v>0.79837962962962961</v>
      </c>
      <c r="C130" s="3">
        <f t="shared" si="6"/>
        <v>0.79837962962962961</v>
      </c>
      <c r="D130" s="2">
        <v>0.25</v>
      </c>
      <c r="E130" s="3">
        <f t="shared" si="7"/>
        <v>0.25</v>
      </c>
      <c r="F130" s="2">
        <f t="shared" si="8"/>
        <v>0.54837962962962961</v>
      </c>
      <c r="G130">
        <v>64785</v>
      </c>
      <c r="H130">
        <v>804</v>
      </c>
      <c r="I130">
        <v>11.93</v>
      </c>
      <c r="J130">
        <v>24.89</v>
      </c>
      <c r="K130">
        <v>77311</v>
      </c>
      <c r="L130">
        <v>50.79</v>
      </c>
      <c r="M130">
        <f t="shared" si="9"/>
        <v>0.27642892401648467</v>
      </c>
      <c r="N130">
        <f t="shared" si="10"/>
        <v>1.5539666666666666E-5</v>
      </c>
      <c r="O130" s="3">
        <f t="shared" si="11"/>
        <v>0.68390072999999996</v>
      </c>
      <c r="P130" s="3"/>
      <c r="Q130" s="3"/>
      <c r="R130" s="3"/>
    </row>
    <row r="131" spans="1:18" x14ac:dyDescent="0.35">
      <c r="A131" s="1">
        <v>43495</v>
      </c>
      <c r="B131" s="2">
        <v>0.79837962962962961</v>
      </c>
      <c r="C131" s="3">
        <f t="shared" ref="C131:C194" si="12">B131</f>
        <v>0.79837962962962961</v>
      </c>
      <c r="D131" s="2">
        <v>0.25</v>
      </c>
      <c r="E131" s="3">
        <f t="shared" ref="E131:E194" si="13">D131</f>
        <v>0.25</v>
      </c>
      <c r="F131" s="2">
        <f t="shared" ref="F131:F194" si="14">C131-E131</f>
        <v>0.54837962962962961</v>
      </c>
      <c r="G131">
        <v>65290</v>
      </c>
      <c r="H131">
        <v>799</v>
      </c>
      <c r="I131">
        <v>11.94</v>
      </c>
      <c r="J131">
        <v>24.89</v>
      </c>
      <c r="K131">
        <v>77334</v>
      </c>
      <c r="L131">
        <v>50.76</v>
      </c>
      <c r="M131">
        <f t="shared" ref="M131:M194" si="15">(I131-9.522)/8.7111</f>
        <v>0.27757688466439362</v>
      </c>
      <c r="N131">
        <f t="shared" ref="N131:N194" si="16">(H131-337.81)/30000000</f>
        <v>1.5373E-5</v>
      </c>
      <c r="O131" s="3">
        <f t="shared" ref="O131:O194" si="17">N131*44010</f>
        <v>0.67656572999999998</v>
      </c>
      <c r="P131" s="3"/>
      <c r="Q131" s="3"/>
      <c r="R131" s="3"/>
    </row>
    <row r="132" spans="1:18" x14ac:dyDescent="0.35">
      <c r="A132" s="1">
        <v>43495</v>
      </c>
      <c r="B132" s="2">
        <v>0.79839120370370376</v>
      </c>
      <c r="C132" s="3">
        <f t="shared" si="12"/>
        <v>0.79839120370370376</v>
      </c>
      <c r="D132" s="2">
        <v>0.25</v>
      </c>
      <c r="E132" s="3">
        <f t="shared" si="13"/>
        <v>0.25</v>
      </c>
      <c r="F132" s="2">
        <f t="shared" si="14"/>
        <v>0.54839120370370376</v>
      </c>
      <c r="G132">
        <v>65788</v>
      </c>
      <c r="H132">
        <v>804</v>
      </c>
      <c r="I132">
        <v>12.09</v>
      </c>
      <c r="J132">
        <v>24.89</v>
      </c>
      <c r="K132">
        <v>77327</v>
      </c>
      <c r="L132">
        <v>50.76</v>
      </c>
      <c r="M132">
        <f t="shared" si="15"/>
        <v>0.29479629438302851</v>
      </c>
      <c r="N132">
        <f t="shared" si="16"/>
        <v>1.5539666666666666E-5</v>
      </c>
      <c r="O132" s="3">
        <f t="shared" si="17"/>
        <v>0.68390072999999996</v>
      </c>
      <c r="P132" s="3"/>
      <c r="Q132" s="3"/>
      <c r="R132" s="3"/>
    </row>
    <row r="133" spans="1:18" x14ac:dyDescent="0.35">
      <c r="A133" s="1">
        <v>43495</v>
      </c>
      <c r="B133" s="2">
        <v>0.79839120370370376</v>
      </c>
      <c r="C133" s="3">
        <f t="shared" si="12"/>
        <v>0.79839120370370376</v>
      </c>
      <c r="D133" s="2">
        <v>0.25</v>
      </c>
      <c r="E133" s="3">
        <f t="shared" si="13"/>
        <v>0.25</v>
      </c>
      <c r="F133" s="2">
        <f t="shared" si="14"/>
        <v>0.54839120370370376</v>
      </c>
      <c r="G133">
        <v>66290</v>
      </c>
      <c r="H133">
        <v>794</v>
      </c>
      <c r="I133">
        <v>12.13</v>
      </c>
      <c r="J133">
        <v>24.89</v>
      </c>
      <c r="K133">
        <v>77330</v>
      </c>
      <c r="L133">
        <v>50.72</v>
      </c>
      <c r="M133">
        <f t="shared" si="15"/>
        <v>0.29938813697466454</v>
      </c>
      <c r="N133">
        <f t="shared" si="16"/>
        <v>1.5206333333333334E-5</v>
      </c>
      <c r="O133" s="3">
        <f t="shared" si="17"/>
        <v>0.66923073</v>
      </c>
      <c r="P133" s="3"/>
      <c r="Q133" s="3"/>
      <c r="R133" s="3"/>
    </row>
    <row r="134" spans="1:18" x14ac:dyDescent="0.35">
      <c r="A134" s="1">
        <v>43495</v>
      </c>
      <c r="B134" s="2">
        <v>0.79840277777777768</v>
      </c>
      <c r="C134" s="3">
        <f t="shared" si="12"/>
        <v>0.79840277777777768</v>
      </c>
      <c r="D134" s="2">
        <v>0.25</v>
      </c>
      <c r="E134" s="3">
        <f t="shared" si="13"/>
        <v>0.25</v>
      </c>
      <c r="F134" s="2">
        <f t="shared" si="14"/>
        <v>0.54840277777777768</v>
      </c>
      <c r="G134">
        <v>66792</v>
      </c>
      <c r="H134">
        <v>807</v>
      </c>
      <c r="I134">
        <v>12.27</v>
      </c>
      <c r="J134">
        <v>24.89</v>
      </c>
      <c r="K134">
        <v>77297</v>
      </c>
      <c r="L134">
        <v>50.72</v>
      </c>
      <c r="M134">
        <f t="shared" si="15"/>
        <v>0.31545958604539026</v>
      </c>
      <c r="N134">
        <f t="shared" si="16"/>
        <v>1.5639666666666665E-5</v>
      </c>
      <c r="O134" s="3">
        <f t="shared" si="17"/>
        <v>0.68830172999999994</v>
      </c>
      <c r="P134" s="3"/>
      <c r="Q134" s="3"/>
      <c r="R134" s="3"/>
    </row>
    <row r="135" spans="1:18" x14ac:dyDescent="0.35">
      <c r="A135" s="1">
        <v>43495</v>
      </c>
      <c r="B135" s="2">
        <v>0.79840277777777768</v>
      </c>
      <c r="C135" s="3">
        <f t="shared" si="12"/>
        <v>0.79840277777777768</v>
      </c>
      <c r="D135" s="2">
        <v>0.25</v>
      </c>
      <c r="E135" s="3">
        <f t="shared" si="13"/>
        <v>0.25</v>
      </c>
      <c r="F135" s="2">
        <f t="shared" si="14"/>
        <v>0.54840277777777768</v>
      </c>
      <c r="G135">
        <v>67294</v>
      </c>
      <c r="H135">
        <v>797</v>
      </c>
      <c r="I135">
        <v>12.46</v>
      </c>
      <c r="J135">
        <v>24.89</v>
      </c>
      <c r="K135">
        <v>77287</v>
      </c>
      <c r="L135">
        <v>50.72</v>
      </c>
      <c r="M135">
        <f t="shared" si="15"/>
        <v>0.33727083835566124</v>
      </c>
      <c r="N135">
        <f t="shared" si="16"/>
        <v>1.5306333333333333E-5</v>
      </c>
      <c r="O135" s="3">
        <f t="shared" si="17"/>
        <v>0.67363172999999998</v>
      </c>
      <c r="P135" s="3"/>
      <c r="Q135" s="3"/>
      <c r="R135" s="3"/>
    </row>
    <row r="136" spans="1:18" x14ac:dyDescent="0.35">
      <c r="A136" s="1">
        <v>43495</v>
      </c>
      <c r="B136" s="2">
        <v>0.79841435185185183</v>
      </c>
      <c r="C136" s="3">
        <f t="shared" si="12"/>
        <v>0.79841435185185183</v>
      </c>
      <c r="D136" s="2">
        <v>0.25</v>
      </c>
      <c r="E136" s="3">
        <f t="shared" si="13"/>
        <v>0.25</v>
      </c>
      <c r="F136" s="2">
        <f t="shared" si="14"/>
        <v>0.54841435185185183</v>
      </c>
      <c r="G136">
        <v>67795</v>
      </c>
      <c r="H136">
        <v>800</v>
      </c>
      <c r="I136">
        <v>12.64</v>
      </c>
      <c r="J136">
        <v>24.9</v>
      </c>
      <c r="K136">
        <v>77297</v>
      </c>
      <c r="L136">
        <v>50.69</v>
      </c>
      <c r="M136">
        <f t="shared" si="15"/>
        <v>0.35793413001802304</v>
      </c>
      <c r="N136">
        <f t="shared" si="16"/>
        <v>1.5406333333333332E-5</v>
      </c>
      <c r="O136" s="3">
        <f t="shared" si="17"/>
        <v>0.67803272999999997</v>
      </c>
      <c r="P136" s="3"/>
      <c r="Q136" s="3"/>
      <c r="R136" s="3"/>
    </row>
    <row r="137" spans="1:18" x14ac:dyDescent="0.35">
      <c r="A137" s="1">
        <v>43495</v>
      </c>
      <c r="B137" s="2">
        <v>0.79841435185185183</v>
      </c>
      <c r="C137" s="3">
        <f t="shared" si="12"/>
        <v>0.79841435185185183</v>
      </c>
      <c r="D137" s="2">
        <v>0.25</v>
      </c>
      <c r="E137" s="3">
        <f t="shared" si="13"/>
        <v>0.25</v>
      </c>
      <c r="F137" s="2">
        <f t="shared" si="14"/>
        <v>0.54841435185185183</v>
      </c>
      <c r="G137">
        <v>68220</v>
      </c>
      <c r="H137">
        <v>813</v>
      </c>
      <c r="I137">
        <v>12.8</v>
      </c>
      <c r="J137">
        <v>24.89</v>
      </c>
      <c r="K137">
        <v>77358</v>
      </c>
      <c r="L137">
        <v>50.66</v>
      </c>
      <c r="M137">
        <f t="shared" si="15"/>
        <v>0.37630150038456689</v>
      </c>
      <c r="N137">
        <f t="shared" si="16"/>
        <v>1.5839666666666667E-5</v>
      </c>
      <c r="O137" s="3">
        <f t="shared" si="17"/>
        <v>0.69710373000000003</v>
      </c>
      <c r="P137" s="3"/>
      <c r="Q137" s="3"/>
      <c r="R137" s="3"/>
    </row>
    <row r="138" spans="1:18" x14ac:dyDescent="0.35">
      <c r="A138" s="1">
        <v>43495</v>
      </c>
      <c r="B138" s="2">
        <v>0.79842592592592598</v>
      </c>
      <c r="C138" s="3">
        <f t="shared" si="12"/>
        <v>0.79842592592592598</v>
      </c>
      <c r="D138" s="2">
        <v>0.25</v>
      </c>
      <c r="E138" s="3">
        <f t="shared" si="13"/>
        <v>0.25</v>
      </c>
      <c r="F138" s="2">
        <f t="shared" si="14"/>
        <v>0.54842592592592598</v>
      </c>
      <c r="G138">
        <v>68720</v>
      </c>
      <c r="H138">
        <v>798</v>
      </c>
      <c r="I138">
        <v>12.83</v>
      </c>
      <c r="J138">
        <v>24.89</v>
      </c>
      <c r="K138">
        <v>77364</v>
      </c>
      <c r="L138">
        <v>50.66</v>
      </c>
      <c r="M138">
        <f t="shared" si="15"/>
        <v>0.37974538232829375</v>
      </c>
      <c r="N138">
        <f t="shared" si="16"/>
        <v>1.5339666666666668E-5</v>
      </c>
      <c r="O138" s="3">
        <f t="shared" si="17"/>
        <v>0.67509873000000009</v>
      </c>
      <c r="P138" s="3"/>
      <c r="Q138" s="3"/>
      <c r="R138" s="3"/>
    </row>
    <row r="139" spans="1:18" x14ac:dyDescent="0.35">
      <c r="A139" s="1">
        <v>43495</v>
      </c>
      <c r="B139" s="2">
        <v>0.79842592592592598</v>
      </c>
      <c r="C139" s="3">
        <f t="shared" si="12"/>
        <v>0.79842592592592598</v>
      </c>
      <c r="D139" s="2">
        <v>0.25</v>
      </c>
      <c r="E139" s="3">
        <f t="shared" si="13"/>
        <v>0.25</v>
      </c>
      <c r="F139" s="2">
        <f t="shared" si="14"/>
        <v>0.54842592592592598</v>
      </c>
      <c r="G139">
        <v>69220</v>
      </c>
      <c r="H139">
        <v>801</v>
      </c>
      <c r="I139">
        <v>12.9</v>
      </c>
      <c r="J139">
        <v>24.9</v>
      </c>
      <c r="K139">
        <v>77350</v>
      </c>
      <c r="L139">
        <v>50.66</v>
      </c>
      <c r="M139">
        <f t="shared" si="15"/>
        <v>0.38778110686365674</v>
      </c>
      <c r="N139">
        <f t="shared" si="16"/>
        <v>1.5439666666666667E-5</v>
      </c>
      <c r="O139" s="3">
        <f t="shared" si="17"/>
        <v>0.67949972999999997</v>
      </c>
      <c r="P139" s="3"/>
      <c r="Q139" s="3"/>
      <c r="R139" s="3"/>
    </row>
    <row r="140" spans="1:18" x14ac:dyDescent="0.35">
      <c r="A140" s="1">
        <v>43495</v>
      </c>
      <c r="B140" s="2">
        <v>0.79843750000000002</v>
      </c>
      <c r="C140" s="3">
        <f t="shared" si="12"/>
        <v>0.79843750000000002</v>
      </c>
      <c r="D140" s="2">
        <v>0.25</v>
      </c>
      <c r="E140" s="3">
        <f t="shared" si="13"/>
        <v>0.25</v>
      </c>
      <c r="F140" s="2">
        <f t="shared" si="14"/>
        <v>0.54843750000000002</v>
      </c>
      <c r="G140">
        <v>69721</v>
      </c>
      <c r="H140">
        <v>798</v>
      </c>
      <c r="I140">
        <v>12.98</v>
      </c>
      <c r="J140">
        <v>24.89</v>
      </c>
      <c r="K140">
        <v>77363</v>
      </c>
      <c r="L140">
        <v>50.62</v>
      </c>
      <c r="M140">
        <f t="shared" si="15"/>
        <v>0.39696479204692864</v>
      </c>
      <c r="N140">
        <f t="shared" si="16"/>
        <v>1.5339666666666668E-5</v>
      </c>
      <c r="O140" s="3">
        <f t="shared" si="17"/>
        <v>0.67509873000000009</v>
      </c>
      <c r="P140" s="3"/>
      <c r="Q140" s="3"/>
      <c r="R140" s="3"/>
    </row>
    <row r="141" spans="1:18" x14ac:dyDescent="0.35">
      <c r="A141" s="1">
        <v>43495</v>
      </c>
      <c r="B141" s="2">
        <v>0.79843750000000002</v>
      </c>
      <c r="C141" s="3">
        <f t="shared" si="12"/>
        <v>0.79843750000000002</v>
      </c>
      <c r="D141" s="2">
        <v>0.25</v>
      </c>
      <c r="E141" s="3">
        <f t="shared" si="13"/>
        <v>0.25</v>
      </c>
      <c r="F141" s="2">
        <f t="shared" si="14"/>
        <v>0.54843750000000002</v>
      </c>
      <c r="G141">
        <v>70220</v>
      </c>
      <c r="H141">
        <v>795</v>
      </c>
      <c r="I141">
        <v>13.04</v>
      </c>
      <c r="J141">
        <v>24.9</v>
      </c>
      <c r="K141">
        <v>77355</v>
      </c>
      <c r="L141">
        <v>50.62</v>
      </c>
      <c r="M141">
        <f t="shared" si="15"/>
        <v>0.40385255593438246</v>
      </c>
      <c r="N141">
        <f t="shared" si="16"/>
        <v>1.5239666666666667E-5</v>
      </c>
      <c r="O141" s="3">
        <f t="shared" si="17"/>
        <v>0.67069772999999999</v>
      </c>
      <c r="P141" s="3"/>
      <c r="Q141" s="3"/>
      <c r="R141" s="3"/>
    </row>
    <row r="142" spans="1:18" x14ac:dyDescent="0.35">
      <c r="A142" s="1">
        <v>43495</v>
      </c>
      <c r="B142" s="2">
        <v>0.79844907407407406</v>
      </c>
      <c r="C142" s="3">
        <f t="shared" si="12"/>
        <v>0.79844907407407406</v>
      </c>
      <c r="D142" s="2">
        <v>0.25</v>
      </c>
      <c r="E142" s="3">
        <f t="shared" si="13"/>
        <v>0.25</v>
      </c>
      <c r="F142" s="2">
        <f t="shared" si="14"/>
        <v>0.54844907407407406</v>
      </c>
      <c r="G142">
        <v>70720</v>
      </c>
      <c r="H142">
        <v>800</v>
      </c>
      <c r="I142">
        <v>13.35</v>
      </c>
      <c r="J142">
        <v>24.89</v>
      </c>
      <c r="K142">
        <v>77358</v>
      </c>
      <c r="L142">
        <v>50.62</v>
      </c>
      <c r="M142">
        <f t="shared" si="15"/>
        <v>0.4394393360195612</v>
      </c>
      <c r="N142">
        <f t="shared" si="16"/>
        <v>1.5406333333333332E-5</v>
      </c>
      <c r="O142" s="3">
        <f t="shared" si="17"/>
        <v>0.67803272999999997</v>
      </c>
      <c r="P142" s="3"/>
      <c r="Q142" s="3"/>
      <c r="R142" s="3"/>
    </row>
    <row r="143" spans="1:18" x14ac:dyDescent="0.35">
      <c r="A143" s="1">
        <v>43495</v>
      </c>
      <c r="B143" s="2">
        <v>0.79844907407407406</v>
      </c>
      <c r="C143" s="3">
        <f t="shared" si="12"/>
        <v>0.79844907407407406</v>
      </c>
      <c r="D143" s="2">
        <v>0.25</v>
      </c>
      <c r="E143" s="3">
        <f t="shared" si="13"/>
        <v>0.25</v>
      </c>
      <c r="F143" s="2">
        <f t="shared" si="14"/>
        <v>0.54844907407407406</v>
      </c>
      <c r="G143">
        <v>71220</v>
      </c>
      <c r="H143">
        <v>805</v>
      </c>
      <c r="I143">
        <v>13.9</v>
      </c>
      <c r="J143">
        <v>24.9</v>
      </c>
      <c r="K143">
        <v>77384</v>
      </c>
      <c r="L143">
        <v>50.59</v>
      </c>
      <c r="M143">
        <f t="shared" si="15"/>
        <v>0.50257717165455573</v>
      </c>
      <c r="N143">
        <f t="shared" si="16"/>
        <v>1.5573000000000002E-5</v>
      </c>
      <c r="O143" s="3">
        <f t="shared" si="17"/>
        <v>0.68536773000000006</v>
      </c>
      <c r="P143" s="3"/>
      <c r="Q143" s="3"/>
      <c r="R143" s="3"/>
    </row>
    <row r="144" spans="1:18" x14ac:dyDescent="0.35">
      <c r="A144" s="1">
        <v>43495</v>
      </c>
      <c r="B144" s="2">
        <v>0.7984606481481481</v>
      </c>
      <c r="C144" s="3">
        <f t="shared" si="12"/>
        <v>0.7984606481481481</v>
      </c>
      <c r="D144" s="2">
        <v>0.25</v>
      </c>
      <c r="E144" s="3">
        <f t="shared" si="13"/>
        <v>0.25</v>
      </c>
      <c r="F144" s="2">
        <f t="shared" si="14"/>
        <v>0.5484606481481481</v>
      </c>
      <c r="G144">
        <v>71720</v>
      </c>
      <c r="H144">
        <v>809</v>
      </c>
      <c r="I144">
        <v>14.1</v>
      </c>
      <c r="J144">
        <v>24.91</v>
      </c>
      <c r="K144">
        <v>77400</v>
      </c>
      <c r="L144">
        <v>50.59</v>
      </c>
      <c r="M144">
        <f t="shared" si="15"/>
        <v>0.52553638461273544</v>
      </c>
      <c r="N144">
        <f t="shared" si="16"/>
        <v>1.5706333333333332E-5</v>
      </c>
      <c r="O144" s="3">
        <f t="shared" si="17"/>
        <v>0.69123572999999994</v>
      </c>
      <c r="P144" s="3"/>
      <c r="Q144" s="3"/>
      <c r="R144" s="3"/>
    </row>
    <row r="145" spans="1:18" x14ac:dyDescent="0.35">
      <c r="A145" s="1">
        <v>43495</v>
      </c>
      <c r="B145" s="2">
        <v>0.7984606481481481</v>
      </c>
      <c r="C145" s="3">
        <f t="shared" si="12"/>
        <v>0.7984606481481481</v>
      </c>
      <c r="D145" s="2">
        <v>0.25</v>
      </c>
      <c r="E145" s="3">
        <f t="shared" si="13"/>
        <v>0.25</v>
      </c>
      <c r="F145" s="2">
        <f t="shared" si="14"/>
        <v>0.5484606481481481</v>
      </c>
      <c r="G145">
        <v>72220</v>
      </c>
      <c r="H145">
        <v>805</v>
      </c>
      <c r="I145">
        <v>14.36</v>
      </c>
      <c r="J145">
        <v>24.91</v>
      </c>
      <c r="K145">
        <v>77358</v>
      </c>
      <c r="L145">
        <v>50.59</v>
      </c>
      <c r="M145">
        <f t="shared" si="15"/>
        <v>0.55538336145836908</v>
      </c>
      <c r="N145">
        <f t="shared" si="16"/>
        <v>1.5573000000000002E-5</v>
      </c>
      <c r="O145" s="3">
        <f t="shared" si="17"/>
        <v>0.68536773000000006</v>
      </c>
      <c r="P145" s="3"/>
      <c r="Q145" s="3"/>
      <c r="R145" s="3"/>
    </row>
    <row r="146" spans="1:18" x14ac:dyDescent="0.35">
      <c r="A146" s="1">
        <v>43495</v>
      </c>
      <c r="B146" s="2">
        <v>0.79847222222222225</v>
      </c>
      <c r="C146" s="3">
        <f t="shared" si="12"/>
        <v>0.79847222222222225</v>
      </c>
      <c r="D146" s="2">
        <v>0.25</v>
      </c>
      <c r="E146" s="3">
        <f t="shared" si="13"/>
        <v>0.25</v>
      </c>
      <c r="F146" s="2">
        <f t="shared" si="14"/>
        <v>0.54847222222222225</v>
      </c>
      <c r="G146">
        <v>72720</v>
      </c>
      <c r="H146">
        <v>813</v>
      </c>
      <c r="I146">
        <v>14.77</v>
      </c>
      <c r="J146">
        <v>24.89</v>
      </c>
      <c r="K146">
        <v>77385</v>
      </c>
      <c r="L146">
        <v>50.55</v>
      </c>
      <c r="M146">
        <f t="shared" si="15"/>
        <v>0.60244974802263773</v>
      </c>
      <c r="N146">
        <f t="shared" si="16"/>
        <v>1.5839666666666667E-5</v>
      </c>
      <c r="O146" s="3">
        <f t="shared" si="17"/>
        <v>0.69710373000000003</v>
      </c>
      <c r="P146" s="3"/>
      <c r="Q146" s="3"/>
      <c r="R146" s="3"/>
    </row>
    <row r="147" spans="1:18" x14ac:dyDescent="0.35">
      <c r="A147" s="1">
        <v>43495</v>
      </c>
      <c r="B147" s="2">
        <v>0.79847222222222225</v>
      </c>
      <c r="C147" s="3">
        <f t="shared" si="12"/>
        <v>0.79847222222222225</v>
      </c>
      <c r="D147" s="2">
        <v>0.25</v>
      </c>
      <c r="E147" s="3">
        <f t="shared" si="13"/>
        <v>0.25</v>
      </c>
      <c r="F147" s="2">
        <f t="shared" si="14"/>
        <v>0.54847222222222225</v>
      </c>
      <c r="G147">
        <v>73221</v>
      </c>
      <c r="H147">
        <v>796</v>
      </c>
      <c r="I147">
        <v>14.84</v>
      </c>
      <c r="J147">
        <v>24.91</v>
      </c>
      <c r="K147">
        <v>77394</v>
      </c>
      <c r="L147">
        <v>50.55</v>
      </c>
      <c r="M147">
        <f t="shared" si="15"/>
        <v>0.61048547255800067</v>
      </c>
      <c r="N147">
        <f t="shared" si="16"/>
        <v>1.5273000000000001E-5</v>
      </c>
      <c r="O147" s="3">
        <f t="shared" si="17"/>
        <v>0.67216472999999999</v>
      </c>
      <c r="P147" s="3"/>
      <c r="Q147" s="3"/>
      <c r="R147" s="3"/>
    </row>
    <row r="148" spans="1:18" x14ac:dyDescent="0.35">
      <c r="A148" s="1">
        <v>43495</v>
      </c>
      <c r="B148" s="2">
        <v>0.7984837962962964</v>
      </c>
      <c r="C148" s="3">
        <f t="shared" si="12"/>
        <v>0.7984837962962964</v>
      </c>
      <c r="D148" s="2">
        <v>0.25</v>
      </c>
      <c r="E148" s="3">
        <f t="shared" si="13"/>
        <v>0.25</v>
      </c>
      <c r="F148" s="2">
        <f t="shared" si="14"/>
        <v>0.5484837962962964</v>
      </c>
      <c r="G148">
        <v>73720</v>
      </c>
      <c r="H148">
        <v>811</v>
      </c>
      <c r="I148">
        <v>14.92</v>
      </c>
      <c r="J148">
        <v>24.91</v>
      </c>
      <c r="K148">
        <v>77414</v>
      </c>
      <c r="L148">
        <v>50.52</v>
      </c>
      <c r="M148">
        <f t="shared" si="15"/>
        <v>0.61966915774127262</v>
      </c>
      <c r="N148">
        <f t="shared" si="16"/>
        <v>1.5773E-5</v>
      </c>
      <c r="O148" s="3">
        <f t="shared" si="17"/>
        <v>0.69416972999999993</v>
      </c>
      <c r="P148" s="3"/>
      <c r="Q148" s="3"/>
      <c r="R148" s="3"/>
    </row>
    <row r="149" spans="1:18" x14ac:dyDescent="0.35">
      <c r="A149" s="1">
        <v>43495</v>
      </c>
      <c r="B149" s="2">
        <v>0.7984837962962964</v>
      </c>
      <c r="C149" s="3">
        <f t="shared" si="12"/>
        <v>0.7984837962962964</v>
      </c>
      <c r="D149" s="2">
        <v>0.25</v>
      </c>
      <c r="E149" s="3">
        <f t="shared" si="13"/>
        <v>0.25</v>
      </c>
      <c r="F149" s="2">
        <f t="shared" si="14"/>
        <v>0.5484837962962964</v>
      </c>
      <c r="G149">
        <v>74220</v>
      </c>
      <c r="H149">
        <v>815</v>
      </c>
      <c r="I149">
        <v>15.01</v>
      </c>
      <c r="J149">
        <v>24.89</v>
      </c>
      <c r="K149">
        <v>77409</v>
      </c>
      <c r="L149">
        <v>50.52</v>
      </c>
      <c r="M149">
        <f t="shared" si="15"/>
        <v>0.63000080357245347</v>
      </c>
      <c r="N149">
        <f t="shared" si="16"/>
        <v>1.5906333333333334E-5</v>
      </c>
      <c r="O149" s="3">
        <f t="shared" si="17"/>
        <v>0.70003773000000002</v>
      </c>
      <c r="P149" s="3"/>
      <c r="Q149" s="3"/>
      <c r="R149" s="3"/>
    </row>
    <row r="150" spans="1:18" x14ac:dyDescent="0.35">
      <c r="A150" s="1">
        <v>43495</v>
      </c>
      <c r="B150" s="2">
        <v>0.79849537037037033</v>
      </c>
      <c r="C150" s="3">
        <f t="shared" si="12"/>
        <v>0.79849537037037033</v>
      </c>
      <c r="D150" s="2">
        <v>0.25</v>
      </c>
      <c r="E150" s="3">
        <f t="shared" si="13"/>
        <v>0.25</v>
      </c>
      <c r="F150" s="2">
        <f t="shared" si="14"/>
        <v>0.54849537037037033</v>
      </c>
      <c r="G150">
        <v>74720</v>
      </c>
      <c r="H150">
        <v>798</v>
      </c>
      <c r="I150">
        <v>14.91</v>
      </c>
      <c r="J150">
        <v>24.89</v>
      </c>
      <c r="K150">
        <v>77410</v>
      </c>
      <c r="L150">
        <v>50.52</v>
      </c>
      <c r="M150">
        <f t="shared" si="15"/>
        <v>0.61852119709336362</v>
      </c>
      <c r="N150">
        <f t="shared" si="16"/>
        <v>1.5339666666666668E-5</v>
      </c>
      <c r="O150" s="3">
        <f t="shared" si="17"/>
        <v>0.67509873000000009</v>
      </c>
      <c r="P150" s="3"/>
      <c r="Q150" s="3"/>
      <c r="R150" s="3"/>
    </row>
    <row r="151" spans="1:18" x14ac:dyDescent="0.35">
      <c r="A151" s="1">
        <v>43495</v>
      </c>
      <c r="B151" s="2">
        <v>0.79849537037037033</v>
      </c>
      <c r="C151" s="3">
        <f t="shared" si="12"/>
        <v>0.79849537037037033</v>
      </c>
      <c r="D151" s="2">
        <v>0.25</v>
      </c>
      <c r="E151" s="3">
        <f t="shared" si="13"/>
        <v>0.25</v>
      </c>
      <c r="F151" s="2">
        <f t="shared" si="14"/>
        <v>0.54849537037037033</v>
      </c>
      <c r="G151">
        <v>75220</v>
      </c>
      <c r="H151">
        <v>807</v>
      </c>
      <c r="I151">
        <v>14.95</v>
      </c>
      <c r="J151">
        <v>24.91</v>
      </c>
      <c r="K151">
        <v>77403</v>
      </c>
      <c r="L151">
        <v>50.52</v>
      </c>
      <c r="M151">
        <f t="shared" si="15"/>
        <v>0.62311303968499954</v>
      </c>
      <c r="N151">
        <f t="shared" si="16"/>
        <v>1.5639666666666665E-5</v>
      </c>
      <c r="O151" s="3">
        <f t="shared" si="17"/>
        <v>0.68830172999999994</v>
      </c>
      <c r="P151" s="3"/>
      <c r="Q151" s="3"/>
      <c r="R151" s="3"/>
    </row>
    <row r="152" spans="1:18" x14ac:dyDescent="0.35">
      <c r="A152" s="1">
        <v>43495</v>
      </c>
      <c r="B152" s="2">
        <v>0.79850694444444448</v>
      </c>
      <c r="C152" s="3">
        <f t="shared" si="12"/>
        <v>0.79850694444444448</v>
      </c>
      <c r="D152" s="2">
        <v>0.25</v>
      </c>
      <c r="E152" s="3">
        <f t="shared" si="13"/>
        <v>0.25</v>
      </c>
      <c r="F152" s="2">
        <f t="shared" si="14"/>
        <v>0.54850694444444448</v>
      </c>
      <c r="G152">
        <v>75720</v>
      </c>
      <c r="H152">
        <v>803</v>
      </c>
      <c r="I152">
        <v>15.11</v>
      </c>
      <c r="J152">
        <v>24.9</v>
      </c>
      <c r="K152">
        <v>77468</v>
      </c>
      <c r="L152">
        <v>50.48</v>
      </c>
      <c r="M152">
        <f t="shared" si="15"/>
        <v>0.64148041005154333</v>
      </c>
      <c r="N152">
        <f t="shared" si="16"/>
        <v>1.5506333333333334E-5</v>
      </c>
      <c r="O152" s="3">
        <f t="shared" si="17"/>
        <v>0.68243373000000007</v>
      </c>
      <c r="P152" s="3"/>
      <c r="Q152" s="3"/>
      <c r="R152" s="3"/>
    </row>
    <row r="153" spans="1:18" x14ac:dyDescent="0.35">
      <c r="A153" s="1">
        <v>43495</v>
      </c>
      <c r="B153" s="2">
        <v>0.79850694444444448</v>
      </c>
      <c r="C153" s="3">
        <f t="shared" si="12"/>
        <v>0.79850694444444448</v>
      </c>
      <c r="D153" s="2">
        <v>0.25</v>
      </c>
      <c r="E153" s="3">
        <f t="shared" si="13"/>
        <v>0.25</v>
      </c>
      <c r="F153" s="2">
        <f t="shared" si="14"/>
        <v>0.54850694444444448</v>
      </c>
      <c r="G153">
        <v>76220</v>
      </c>
      <c r="H153">
        <v>812</v>
      </c>
      <c r="I153">
        <v>15.28</v>
      </c>
      <c r="J153">
        <v>24.89</v>
      </c>
      <c r="K153">
        <v>77478</v>
      </c>
      <c r="L153">
        <v>50.48</v>
      </c>
      <c r="M153">
        <f t="shared" si="15"/>
        <v>0.66099574106599612</v>
      </c>
      <c r="N153">
        <f t="shared" si="16"/>
        <v>1.5806333333333335E-5</v>
      </c>
      <c r="O153" s="3">
        <f t="shared" si="17"/>
        <v>0.69563673000000004</v>
      </c>
      <c r="P153" s="3"/>
      <c r="Q153" s="3"/>
      <c r="R153" s="3"/>
    </row>
    <row r="154" spans="1:18" x14ac:dyDescent="0.35">
      <c r="A154" s="1">
        <v>43495</v>
      </c>
      <c r="B154" s="2">
        <v>0.79851851851851852</v>
      </c>
      <c r="C154" s="3">
        <f t="shared" si="12"/>
        <v>0.79851851851851852</v>
      </c>
      <c r="D154" s="2">
        <v>0.25</v>
      </c>
      <c r="E154" s="3">
        <f t="shared" si="13"/>
        <v>0.25</v>
      </c>
      <c r="F154" s="2">
        <f t="shared" si="14"/>
        <v>0.54851851851851852</v>
      </c>
      <c r="G154">
        <v>76720</v>
      </c>
      <c r="H154">
        <v>812</v>
      </c>
      <c r="I154">
        <v>15.41</v>
      </c>
      <c r="J154">
        <v>24.9</v>
      </c>
      <c r="K154">
        <v>77497</v>
      </c>
      <c r="L154">
        <v>50.48</v>
      </c>
      <c r="M154">
        <f t="shared" si="15"/>
        <v>0.67591922948881311</v>
      </c>
      <c r="N154">
        <f t="shared" si="16"/>
        <v>1.5806333333333335E-5</v>
      </c>
      <c r="O154" s="3">
        <f t="shared" si="17"/>
        <v>0.69563673000000004</v>
      </c>
      <c r="P154" s="3"/>
      <c r="Q154" s="3"/>
      <c r="R154" s="3"/>
    </row>
    <row r="155" spans="1:18" x14ac:dyDescent="0.35">
      <c r="A155" s="1">
        <v>43495</v>
      </c>
      <c r="B155" s="2">
        <v>0.79851851851851852</v>
      </c>
      <c r="C155" s="3">
        <f t="shared" si="12"/>
        <v>0.79851851851851852</v>
      </c>
      <c r="D155" s="2">
        <v>0.25</v>
      </c>
      <c r="E155" s="3">
        <f t="shared" si="13"/>
        <v>0.25</v>
      </c>
      <c r="F155" s="2">
        <f t="shared" si="14"/>
        <v>0.54851851851851852</v>
      </c>
      <c r="G155">
        <v>77220</v>
      </c>
      <c r="H155">
        <v>794</v>
      </c>
      <c r="I155">
        <v>15.3</v>
      </c>
      <c r="J155">
        <v>24.9</v>
      </c>
      <c r="K155">
        <v>77505</v>
      </c>
      <c r="L155">
        <v>50.48</v>
      </c>
      <c r="M155">
        <f t="shared" si="15"/>
        <v>0.66329166236181425</v>
      </c>
      <c r="N155">
        <f t="shared" si="16"/>
        <v>1.5206333333333334E-5</v>
      </c>
      <c r="O155" s="3">
        <f t="shared" si="17"/>
        <v>0.66923073</v>
      </c>
      <c r="P155" s="3"/>
      <c r="Q155" s="3"/>
      <c r="R155" s="3"/>
    </row>
    <row r="156" spans="1:18" x14ac:dyDescent="0.35">
      <c r="A156" s="1">
        <v>43495</v>
      </c>
      <c r="B156" s="2">
        <v>0.79853009259259267</v>
      </c>
      <c r="C156" s="3">
        <f t="shared" si="12"/>
        <v>0.79853009259259267</v>
      </c>
      <c r="D156" s="2">
        <v>0.25</v>
      </c>
      <c r="E156" s="3">
        <f t="shared" si="13"/>
        <v>0.25</v>
      </c>
      <c r="F156" s="2">
        <f t="shared" si="14"/>
        <v>0.54853009259259267</v>
      </c>
      <c r="G156">
        <v>77720</v>
      </c>
      <c r="H156">
        <v>810</v>
      </c>
      <c r="I156">
        <v>15.28</v>
      </c>
      <c r="J156">
        <v>24.9</v>
      </c>
      <c r="K156">
        <v>77509</v>
      </c>
      <c r="L156">
        <v>50.45</v>
      </c>
      <c r="M156">
        <f t="shared" si="15"/>
        <v>0.66099574106599612</v>
      </c>
      <c r="N156">
        <f t="shared" si="16"/>
        <v>1.5739666666666668E-5</v>
      </c>
      <c r="O156" s="3">
        <f t="shared" si="17"/>
        <v>0.69270273000000004</v>
      </c>
      <c r="P156" s="3"/>
      <c r="Q156" s="3"/>
      <c r="R156" s="3"/>
    </row>
    <row r="157" spans="1:18" x14ac:dyDescent="0.35">
      <c r="A157" s="1">
        <v>43495</v>
      </c>
      <c r="B157" s="2">
        <v>0.79853009259259267</v>
      </c>
      <c r="C157" s="3">
        <f t="shared" si="12"/>
        <v>0.79853009259259267</v>
      </c>
      <c r="D157" s="2">
        <v>0.25</v>
      </c>
      <c r="E157" s="3">
        <f t="shared" si="13"/>
        <v>0.25</v>
      </c>
      <c r="F157" s="2">
        <f t="shared" si="14"/>
        <v>0.54853009259259267</v>
      </c>
      <c r="G157">
        <v>78220</v>
      </c>
      <c r="H157">
        <v>797</v>
      </c>
      <c r="I157">
        <v>15.09</v>
      </c>
      <c r="J157">
        <v>24.91</v>
      </c>
      <c r="K157">
        <v>77517</v>
      </c>
      <c r="L157">
        <v>50.45</v>
      </c>
      <c r="M157">
        <f t="shared" si="15"/>
        <v>0.63918448875572542</v>
      </c>
      <c r="N157">
        <f t="shared" si="16"/>
        <v>1.5306333333333333E-5</v>
      </c>
      <c r="O157" s="3">
        <f t="shared" si="17"/>
        <v>0.67363172999999998</v>
      </c>
      <c r="P157" s="3"/>
      <c r="Q157" s="3"/>
      <c r="R157" s="3"/>
    </row>
    <row r="158" spans="1:18" x14ac:dyDescent="0.35">
      <c r="A158" s="1">
        <v>43495</v>
      </c>
      <c r="B158" s="2">
        <v>0.79854166666666659</v>
      </c>
      <c r="C158" s="3">
        <f t="shared" si="12"/>
        <v>0.79854166666666659</v>
      </c>
      <c r="D158" s="2">
        <v>0.25</v>
      </c>
      <c r="E158" s="3">
        <f t="shared" si="13"/>
        <v>0.25</v>
      </c>
      <c r="F158" s="2">
        <f t="shared" si="14"/>
        <v>0.54854166666666659</v>
      </c>
      <c r="G158">
        <v>78721</v>
      </c>
      <c r="H158">
        <v>799</v>
      </c>
      <c r="I158">
        <v>15.05</v>
      </c>
      <c r="J158">
        <v>24.91</v>
      </c>
      <c r="K158">
        <v>77515</v>
      </c>
      <c r="L158">
        <v>50.45</v>
      </c>
      <c r="M158">
        <f t="shared" si="15"/>
        <v>0.6345926461640895</v>
      </c>
      <c r="N158">
        <f t="shared" si="16"/>
        <v>1.5373E-5</v>
      </c>
      <c r="O158" s="3">
        <f t="shared" si="17"/>
        <v>0.67656572999999998</v>
      </c>
      <c r="P158" s="3"/>
      <c r="Q158" s="3"/>
      <c r="R158" s="3"/>
    </row>
    <row r="159" spans="1:18" x14ac:dyDescent="0.35">
      <c r="A159" s="1">
        <v>43495</v>
      </c>
      <c r="B159" s="2">
        <v>0.79854166666666659</v>
      </c>
      <c r="C159" s="3">
        <f t="shared" si="12"/>
        <v>0.79854166666666659</v>
      </c>
      <c r="D159" s="2">
        <v>0.25</v>
      </c>
      <c r="E159" s="3">
        <f t="shared" si="13"/>
        <v>0.25</v>
      </c>
      <c r="F159" s="2">
        <f t="shared" si="14"/>
        <v>0.54854166666666659</v>
      </c>
      <c r="G159">
        <v>79220</v>
      </c>
      <c r="H159">
        <v>800</v>
      </c>
      <c r="I159">
        <v>14.95</v>
      </c>
      <c r="J159">
        <v>24.9</v>
      </c>
      <c r="K159">
        <v>77516</v>
      </c>
      <c r="L159">
        <v>50.41</v>
      </c>
      <c r="M159">
        <f t="shared" si="15"/>
        <v>0.62311303968499954</v>
      </c>
      <c r="N159">
        <f t="shared" si="16"/>
        <v>1.5406333333333332E-5</v>
      </c>
      <c r="O159" s="3">
        <f t="shared" si="17"/>
        <v>0.67803272999999997</v>
      </c>
      <c r="P159" s="3"/>
      <c r="Q159" s="3"/>
      <c r="R159" s="3"/>
    </row>
    <row r="160" spans="1:18" x14ac:dyDescent="0.35">
      <c r="A160" s="1">
        <v>43495</v>
      </c>
      <c r="B160" s="2">
        <v>0.79855324074074074</v>
      </c>
      <c r="C160" s="3">
        <f t="shared" si="12"/>
        <v>0.79855324074074074</v>
      </c>
      <c r="D160" s="2">
        <v>0.25</v>
      </c>
      <c r="E160" s="3">
        <f t="shared" si="13"/>
        <v>0.25</v>
      </c>
      <c r="F160" s="2">
        <f t="shared" si="14"/>
        <v>0.54855324074074074</v>
      </c>
      <c r="G160">
        <v>79732</v>
      </c>
      <c r="H160">
        <v>802</v>
      </c>
      <c r="I160">
        <v>14.47</v>
      </c>
      <c r="J160">
        <v>24.91</v>
      </c>
      <c r="K160">
        <v>77514</v>
      </c>
      <c r="L160">
        <v>50.41</v>
      </c>
      <c r="M160">
        <f t="shared" si="15"/>
        <v>0.56801092858536817</v>
      </c>
      <c r="N160">
        <f t="shared" si="16"/>
        <v>1.5472999999999999E-5</v>
      </c>
      <c r="O160" s="3">
        <f t="shared" si="17"/>
        <v>0.68096672999999996</v>
      </c>
      <c r="P160" s="3"/>
      <c r="Q160" s="3"/>
      <c r="R160" s="3"/>
    </row>
    <row r="161" spans="1:18" x14ac:dyDescent="0.35">
      <c r="A161" s="1">
        <v>43495</v>
      </c>
      <c r="B161" s="2">
        <v>0.79855324074074074</v>
      </c>
      <c r="C161" s="3">
        <f t="shared" si="12"/>
        <v>0.79855324074074074</v>
      </c>
      <c r="D161" s="2">
        <v>0.25</v>
      </c>
      <c r="E161" s="3">
        <f t="shared" si="13"/>
        <v>0.25</v>
      </c>
      <c r="F161" s="2">
        <f t="shared" si="14"/>
        <v>0.54855324074074074</v>
      </c>
      <c r="G161">
        <v>80220</v>
      </c>
      <c r="H161">
        <v>801</v>
      </c>
      <c r="I161">
        <v>14.08</v>
      </c>
      <c r="J161">
        <v>24.91</v>
      </c>
      <c r="K161">
        <v>77511</v>
      </c>
      <c r="L161">
        <v>50.41</v>
      </c>
      <c r="M161">
        <f t="shared" si="15"/>
        <v>0.52324046331691743</v>
      </c>
      <c r="N161">
        <f t="shared" si="16"/>
        <v>1.5439666666666667E-5</v>
      </c>
      <c r="O161" s="3">
        <f t="shared" si="17"/>
        <v>0.67949972999999997</v>
      </c>
      <c r="P161" s="3"/>
      <c r="Q161" s="3"/>
      <c r="R161" s="3"/>
    </row>
    <row r="162" spans="1:18" x14ac:dyDescent="0.35">
      <c r="A162" s="1">
        <v>43495</v>
      </c>
      <c r="B162" s="2">
        <v>0.79856481481481489</v>
      </c>
      <c r="C162" s="3">
        <f t="shared" si="12"/>
        <v>0.79856481481481489</v>
      </c>
      <c r="D162" s="2">
        <v>0.25</v>
      </c>
      <c r="E162" s="3">
        <f t="shared" si="13"/>
        <v>0.25</v>
      </c>
      <c r="F162" s="2">
        <f t="shared" si="14"/>
        <v>0.54856481481481489</v>
      </c>
      <c r="G162">
        <v>80720</v>
      </c>
      <c r="H162">
        <v>808</v>
      </c>
      <c r="I162">
        <v>13.94</v>
      </c>
      <c r="J162">
        <v>24.9</v>
      </c>
      <c r="K162">
        <v>77516</v>
      </c>
      <c r="L162">
        <v>50.38</v>
      </c>
      <c r="M162">
        <f t="shared" si="15"/>
        <v>0.50716901424619154</v>
      </c>
      <c r="N162">
        <f t="shared" si="16"/>
        <v>1.5673000000000001E-5</v>
      </c>
      <c r="O162" s="3">
        <f t="shared" si="17"/>
        <v>0.68976873000000005</v>
      </c>
      <c r="P162" s="3"/>
      <c r="Q162" s="3"/>
      <c r="R162" s="3"/>
    </row>
    <row r="163" spans="1:18" x14ac:dyDescent="0.35">
      <c r="A163" s="1">
        <v>43495</v>
      </c>
      <c r="B163" s="2">
        <v>0.79856481481481489</v>
      </c>
      <c r="C163" s="3">
        <f t="shared" si="12"/>
        <v>0.79856481481481489</v>
      </c>
      <c r="D163" s="2">
        <v>0.25</v>
      </c>
      <c r="E163" s="3">
        <f t="shared" si="13"/>
        <v>0.25</v>
      </c>
      <c r="F163" s="2">
        <f t="shared" si="14"/>
        <v>0.54856481481481489</v>
      </c>
      <c r="G163">
        <v>81220</v>
      </c>
      <c r="H163">
        <v>812</v>
      </c>
      <c r="I163">
        <v>13.71</v>
      </c>
      <c r="J163">
        <v>24.91</v>
      </c>
      <c r="K163">
        <v>77519</v>
      </c>
      <c r="L163">
        <v>50.38</v>
      </c>
      <c r="M163">
        <f t="shared" si="15"/>
        <v>0.48076591934428492</v>
      </c>
      <c r="N163">
        <f t="shared" si="16"/>
        <v>1.5806333333333335E-5</v>
      </c>
      <c r="O163" s="3">
        <f t="shared" si="17"/>
        <v>0.69563673000000004</v>
      </c>
      <c r="P163" s="3"/>
      <c r="Q163" s="3"/>
      <c r="R163" s="3"/>
    </row>
    <row r="164" spans="1:18" x14ac:dyDescent="0.35">
      <c r="A164" s="1">
        <v>43495</v>
      </c>
      <c r="B164" s="2">
        <v>0.79857638888888882</v>
      </c>
      <c r="C164" s="3">
        <f t="shared" si="12"/>
        <v>0.79857638888888882</v>
      </c>
      <c r="D164" s="2">
        <v>0.25</v>
      </c>
      <c r="E164" s="3">
        <f t="shared" si="13"/>
        <v>0.25</v>
      </c>
      <c r="F164" s="2">
        <f t="shared" si="14"/>
        <v>0.54857638888888882</v>
      </c>
      <c r="G164">
        <v>81720</v>
      </c>
      <c r="H164">
        <v>807</v>
      </c>
      <c r="I164">
        <v>13.41</v>
      </c>
      <c r="J164">
        <v>24.91</v>
      </c>
      <c r="K164">
        <v>77522</v>
      </c>
      <c r="L164">
        <v>50.34</v>
      </c>
      <c r="M164">
        <f t="shared" si="15"/>
        <v>0.44632709990701519</v>
      </c>
      <c r="N164">
        <f t="shared" si="16"/>
        <v>1.5639666666666665E-5</v>
      </c>
      <c r="O164" s="3">
        <f t="shared" si="17"/>
        <v>0.68830172999999994</v>
      </c>
      <c r="P164" s="3"/>
      <c r="Q164" s="3"/>
      <c r="R164" s="3"/>
    </row>
    <row r="165" spans="1:18" x14ac:dyDescent="0.35">
      <c r="A165" s="1">
        <v>43495</v>
      </c>
      <c r="B165" s="2">
        <v>0.79857638888888882</v>
      </c>
      <c r="C165" s="3">
        <f t="shared" si="12"/>
        <v>0.79857638888888882</v>
      </c>
      <c r="D165" s="2">
        <v>0.25</v>
      </c>
      <c r="E165" s="3">
        <f t="shared" si="13"/>
        <v>0.25</v>
      </c>
      <c r="F165" s="2">
        <f t="shared" si="14"/>
        <v>0.54857638888888882</v>
      </c>
      <c r="G165">
        <v>82221</v>
      </c>
      <c r="H165">
        <v>819</v>
      </c>
      <c r="I165">
        <v>13.15</v>
      </c>
      <c r="J165">
        <v>24.92</v>
      </c>
      <c r="K165">
        <v>77528</v>
      </c>
      <c r="L165">
        <v>50.34</v>
      </c>
      <c r="M165">
        <f t="shared" si="15"/>
        <v>0.41648012306138149</v>
      </c>
      <c r="N165">
        <f t="shared" si="16"/>
        <v>1.6039666666666668E-5</v>
      </c>
      <c r="O165" s="3">
        <f t="shared" si="17"/>
        <v>0.70590573000000012</v>
      </c>
      <c r="P165" s="3"/>
      <c r="Q165" s="3"/>
      <c r="R165" s="3"/>
    </row>
    <row r="166" spans="1:18" x14ac:dyDescent="0.35">
      <c r="A166" s="1">
        <v>43495</v>
      </c>
      <c r="B166" s="2">
        <v>0.79858796296296297</v>
      </c>
      <c r="C166" s="3">
        <f t="shared" si="12"/>
        <v>0.79858796296296297</v>
      </c>
      <c r="D166" s="2">
        <v>0.25</v>
      </c>
      <c r="E166" s="3">
        <f t="shared" si="13"/>
        <v>0.25</v>
      </c>
      <c r="F166" s="2">
        <f t="shared" si="14"/>
        <v>0.54858796296296297</v>
      </c>
      <c r="G166">
        <v>82720</v>
      </c>
      <c r="H166">
        <v>802</v>
      </c>
      <c r="I166">
        <v>13.04</v>
      </c>
      <c r="J166">
        <v>24.9</v>
      </c>
      <c r="K166">
        <v>77527</v>
      </c>
      <c r="L166">
        <v>50.31</v>
      </c>
      <c r="M166">
        <f t="shared" si="15"/>
        <v>0.40385255593438246</v>
      </c>
      <c r="N166">
        <f t="shared" si="16"/>
        <v>1.5472999999999999E-5</v>
      </c>
      <c r="O166" s="3">
        <f t="shared" si="17"/>
        <v>0.68096672999999996</v>
      </c>
      <c r="P166" s="3"/>
      <c r="Q166" s="3"/>
      <c r="R166" s="3"/>
    </row>
    <row r="167" spans="1:18" x14ac:dyDescent="0.35">
      <c r="A167" s="1">
        <v>43495</v>
      </c>
      <c r="B167" s="2">
        <v>0.79858796296296297</v>
      </c>
      <c r="C167" s="3">
        <f t="shared" si="12"/>
        <v>0.79858796296296297</v>
      </c>
      <c r="D167" s="2">
        <v>0.25</v>
      </c>
      <c r="E167" s="3">
        <f t="shared" si="13"/>
        <v>0.25</v>
      </c>
      <c r="F167" s="2">
        <f t="shared" si="14"/>
        <v>0.54858796296296297</v>
      </c>
      <c r="G167">
        <v>83220</v>
      </c>
      <c r="H167">
        <v>800</v>
      </c>
      <c r="I167">
        <v>12.95</v>
      </c>
      <c r="J167">
        <v>24.92</v>
      </c>
      <c r="K167">
        <v>77520</v>
      </c>
      <c r="L167">
        <v>50.31</v>
      </c>
      <c r="M167">
        <f t="shared" si="15"/>
        <v>0.39352091010320156</v>
      </c>
      <c r="N167">
        <f t="shared" si="16"/>
        <v>1.5406333333333332E-5</v>
      </c>
      <c r="O167" s="3">
        <f t="shared" si="17"/>
        <v>0.67803272999999997</v>
      </c>
      <c r="P167" s="3"/>
      <c r="Q167" s="3"/>
      <c r="R167" s="3"/>
    </row>
    <row r="168" spans="1:18" x14ac:dyDescent="0.35">
      <c r="A168" s="1">
        <v>43495</v>
      </c>
      <c r="B168" s="2">
        <v>0.79859953703703701</v>
      </c>
      <c r="C168" s="3">
        <f t="shared" si="12"/>
        <v>0.79859953703703701</v>
      </c>
      <c r="D168" s="2">
        <v>0.25</v>
      </c>
      <c r="E168" s="3">
        <f t="shared" si="13"/>
        <v>0.25</v>
      </c>
      <c r="F168" s="2">
        <f t="shared" si="14"/>
        <v>0.54859953703703701</v>
      </c>
      <c r="G168">
        <v>83720</v>
      </c>
      <c r="H168">
        <v>804</v>
      </c>
      <c r="I168">
        <v>12.88</v>
      </c>
      <c r="J168">
        <v>24.91</v>
      </c>
      <c r="K168">
        <v>77532</v>
      </c>
      <c r="L168">
        <v>50.27</v>
      </c>
      <c r="M168">
        <f t="shared" si="15"/>
        <v>0.38548518556783878</v>
      </c>
      <c r="N168">
        <f t="shared" si="16"/>
        <v>1.5539666666666666E-5</v>
      </c>
      <c r="O168" s="3">
        <f t="shared" si="17"/>
        <v>0.68390072999999996</v>
      </c>
      <c r="P168" s="3"/>
      <c r="Q168" s="3"/>
      <c r="R168" s="3"/>
    </row>
    <row r="169" spans="1:18" x14ac:dyDescent="0.35">
      <c r="A169" s="1">
        <v>43495</v>
      </c>
      <c r="B169" s="2">
        <v>0.79859953703703701</v>
      </c>
      <c r="C169" s="3">
        <f t="shared" si="12"/>
        <v>0.79859953703703701</v>
      </c>
      <c r="D169" s="2">
        <v>0.25</v>
      </c>
      <c r="E169" s="3">
        <f t="shared" si="13"/>
        <v>0.25</v>
      </c>
      <c r="F169" s="2">
        <f t="shared" si="14"/>
        <v>0.54859953703703701</v>
      </c>
      <c r="G169">
        <v>84220</v>
      </c>
      <c r="H169">
        <v>802</v>
      </c>
      <c r="I169">
        <v>12.71</v>
      </c>
      <c r="J169">
        <v>24.92</v>
      </c>
      <c r="K169">
        <v>77531</v>
      </c>
      <c r="L169">
        <v>50.27</v>
      </c>
      <c r="M169">
        <f t="shared" si="15"/>
        <v>0.36596985455338599</v>
      </c>
      <c r="N169">
        <f t="shared" si="16"/>
        <v>1.5472999999999999E-5</v>
      </c>
      <c r="O169" s="3">
        <f t="shared" si="17"/>
        <v>0.68096672999999996</v>
      </c>
      <c r="P169" s="3"/>
      <c r="Q169" s="3"/>
      <c r="R169" s="3"/>
    </row>
    <row r="170" spans="1:18" x14ac:dyDescent="0.35">
      <c r="A170" s="1">
        <v>43495</v>
      </c>
      <c r="B170" s="2">
        <v>0.79861111111111116</v>
      </c>
      <c r="C170" s="3">
        <f t="shared" si="12"/>
        <v>0.79861111111111116</v>
      </c>
      <c r="D170" s="2">
        <v>0.25</v>
      </c>
      <c r="E170" s="3">
        <f t="shared" si="13"/>
        <v>0.25</v>
      </c>
      <c r="F170" s="2">
        <f t="shared" si="14"/>
        <v>0.54861111111111116</v>
      </c>
      <c r="G170">
        <v>84720</v>
      </c>
      <c r="H170">
        <v>800</v>
      </c>
      <c r="I170">
        <v>12.42</v>
      </c>
      <c r="J170">
        <v>24.91</v>
      </c>
      <c r="K170">
        <v>77538</v>
      </c>
      <c r="L170">
        <v>50.27</v>
      </c>
      <c r="M170">
        <f t="shared" si="15"/>
        <v>0.33267899576402515</v>
      </c>
      <c r="N170">
        <f t="shared" si="16"/>
        <v>1.5406333333333332E-5</v>
      </c>
      <c r="O170" s="3">
        <f t="shared" si="17"/>
        <v>0.67803272999999997</v>
      </c>
      <c r="P170" s="3"/>
      <c r="Q170" s="3"/>
      <c r="R170" s="3"/>
    </row>
    <row r="171" spans="1:18" x14ac:dyDescent="0.35">
      <c r="A171" s="1">
        <v>43495</v>
      </c>
      <c r="B171" s="2">
        <v>0.79861111111111116</v>
      </c>
      <c r="C171" s="3">
        <f t="shared" si="12"/>
        <v>0.79861111111111116</v>
      </c>
      <c r="D171" s="2">
        <v>0.25</v>
      </c>
      <c r="E171" s="3">
        <f t="shared" si="13"/>
        <v>0.25</v>
      </c>
      <c r="F171" s="2">
        <f t="shared" si="14"/>
        <v>0.54861111111111116</v>
      </c>
      <c r="G171">
        <v>85220</v>
      </c>
      <c r="H171">
        <v>794</v>
      </c>
      <c r="I171">
        <v>12.38</v>
      </c>
      <c r="J171">
        <v>24.91</v>
      </c>
      <c r="K171">
        <v>77539</v>
      </c>
      <c r="L171">
        <v>50.27</v>
      </c>
      <c r="M171">
        <f t="shared" si="15"/>
        <v>0.32808715317238929</v>
      </c>
      <c r="N171">
        <f t="shared" si="16"/>
        <v>1.5206333333333334E-5</v>
      </c>
      <c r="O171" s="3">
        <f t="shared" si="17"/>
        <v>0.66923073</v>
      </c>
      <c r="P171" s="3"/>
      <c r="Q171" s="3"/>
      <c r="R171" s="3"/>
    </row>
    <row r="172" spans="1:18" x14ac:dyDescent="0.35">
      <c r="A172" s="1">
        <v>43495</v>
      </c>
      <c r="B172" s="2">
        <v>0.79862268518518509</v>
      </c>
      <c r="C172" s="3">
        <f t="shared" si="12"/>
        <v>0.79862268518518509</v>
      </c>
      <c r="D172" s="2">
        <v>0.25</v>
      </c>
      <c r="E172" s="3">
        <f t="shared" si="13"/>
        <v>0.25</v>
      </c>
      <c r="F172" s="2">
        <f t="shared" si="14"/>
        <v>0.54862268518518509</v>
      </c>
      <c r="G172">
        <v>85721</v>
      </c>
      <c r="H172">
        <v>796</v>
      </c>
      <c r="I172">
        <v>12.25</v>
      </c>
      <c r="J172">
        <v>24.91</v>
      </c>
      <c r="K172">
        <v>77540</v>
      </c>
      <c r="L172">
        <v>50.27</v>
      </c>
      <c r="M172">
        <f t="shared" si="15"/>
        <v>0.31316366474957236</v>
      </c>
      <c r="N172">
        <f t="shared" si="16"/>
        <v>1.5273000000000001E-5</v>
      </c>
      <c r="O172" s="3">
        <f t="shared" si="17"/>
        <v>0.67216472999999999</v>
      </c>
      <c r="P172" s="3"/>
      <c r="Q172" s="3"/>
      <c r="R172" s="3"/>
    </row>
    <row r="173" spans="1:18" x14ac:dyDescent="0.35">
      <c r="A173" s="1">
        <v>43495</v>
      </c>
      <c r="B173" s="2">
        <v>0.79862268518518509</v>
      </c>
      <c r="C173" s="3">
        <f t="shared" si="12"/>
        <v>0.79862268518518509</v>
      </c>
      <c r="D173" s="2">
        <v>0.25</v>
      </c>
      <c r="E173" s="3">
        <f t="shared" si="13"/>
        <v>0.25</v>
      </c>
      <c r="F173" s="2">
        <f t="shared" si="14"/>
        <v>0.54862268518518509</v>
      </c>
      <c r="G173">
        <v>86222</v>
      </c>
      <c r="H173">
        <v>808</v>
      </c>
      <c r="I173">
        <v>12.14</v>
      </c>
      <c r="J173">
        <v>24.91</v>
      </c>
      <c r="K173">
        <v>77554</v>
      </c>
      <c r="L173">
        <v>50.24</v>
      </c>
      <c r="M173">
        <f t="shared" si="15"/>
        <v>0.30053609762257355</v>
      </c>
      <c r="N173">
        <f t="shared" si="16"/>
        <v>1.5673000000000001E-5</v>
      </c>
      <c r="O173" s="3">
        <f t="shared" si="17"/>
        <v>0.68976873000000005</v>
      </c>
      <c r="P173" s="3"/>
      <c r="Q173" s="3"/>
      <c r="R173" s="3"/>
    </row>
    <row r="174" spans="1:18" x14ac:dyDescent="0.35">
      <c r="A174" s="1">
        <v>43495</v>
      </c>
      <c r="B174" s="2">
        <v>0.79863425925925924</v>
      </c>
      <c r="C174" s="3">
        <f t="shared" si="12"/>
        <v>0.79863425925925924</v>
      </c>
      <c r="D174" s="2">
        <v>0.25</v>
      </c>
      <c r="E174" s="3">
        <f t="shared" si="13"/>
        <v>0.25</v>
      </c>
      <c r="F174" s="2">
        <f t="shared" si="14"/>
        <v>0.54863425925925924</v>
      </c>
      <c r="G174">
        <v>86720</v>
      </c>
      <c r="H174">
        <v>819</v>
      </c>
      <c r="I174">
        <v>12.1</v>
      </c>
      <c r="J174">
        <v>24.91</v>
      </c>
      <c r="K174">
        <v>77553</v>
      </c>
      <c r="L174">
        <v>50.24</v>
      </c>
      <c r="M174">
        <f t="shared" si="15"/>
        <v>0.29594425503093746</v>
      </c>
      <c r="N174">
        <f t="shared" si="16"/>
        <v>1.6039666666666668E-5</v>
      </c>
      <c r="O174" s="3">
        <f t="shared" si="17"/>
        <v>0.70590573000000012</v>
      </c>
      <c r="P174" s="3"/>
      <c r="Q174" s="3"/>
      <c r="R174" s="3"/>
    </row>
    <row r="175" spans="1:18" x14ac:dyDescent="0.35">
      <c r="A175" s="1">
        <v>43495</v>
      </c>
      <c r="B175" s="2">
        <v>0.79863425925925924</v>
      </c>
      <c r="C175" s="3">
        <f t="shared" si="12"/>
        <v>0.79863425925925924</v>
      </c>
      <c r="D175" s="2">
        <v>0.25</v>
      </c>
      <c r="E175" s="3">
        <f t="shared" si="13"/>
        <v>0.25</v>
      </c>
      <c r="F175" s="2">
        <f t="shared" si="14"/>
        <v>0.54863425925925924</v>
      </c>
      <c r="G175">
        <v>87221</v>
      </c>
      <c r="H175">
        <v>809</v>
      </c>
      <c r="I175">
        <v>12.41</v>
      </c>
      <c r="J175">
        <v>24.92</v>
      </c>
      <c r="K175">
        <v>77551</v>
      </c>
      <c r="L175">
        <v>50.21</v>
      </c>
      <c r="M175">
        <f t="shared" si="15"/>
        <v>0.3315310351161162</v>
      </c>
      <c r="N175">
        <f t="shared" si="16"/>
        <v>1.5706333333333332E-5</v>
      </c>
      <c r="O175" s="3">
        <f t="shared" si="17"/>
        <v>0.69123572999999994</v>
      </c>
      <c r="P175" s="3"/>
      <c r="Q175" s="3"/>
      <c r="R175" s="3"/>
    </row>
    <row r="176" spans="1:18" x14ac:dyDescent="0.35">
      <c r="A176" s="1">
        <v>43495</v>
      </c>
      <c r="B176" s="2">
        <v>0.79864583333333339</v>
      </c>
      <c r="C176" s="3">
        <f t="shared" si="12"/>
        <v>0.79864583333333339</v>
      </c>
      <c r="D176" s="2">
        <v>0.25</v>
      </c>
      <c r="E176" s="3">
        <f t="shared" si="13"/>
        <v>0.25</v>
      </c>
      <c r="F176" s="2">
        <f t="shared" si="14"/>
        <v>0.54864583333333339</v>
      </c>
      <c r="G176">
        <v>87720</v>
      </c>
      <c r="H176">
        <v>801</v>
      </c>
      <c r="I176">
        <v>12.93</v>
      </c>
      <c r="J176">
        <v>24.91</v>
      </c>
      <c r="K176">
        <v>77548</v>
      </c>
      <c r="L176">
        <v>50.21</v>
      </c>
      <c r="M176">
        <f t="shared" si="15"/>
        <v>0.3912249888073836</v>
      </c>
      <c r="N176">
        <f t="shared" si="16"/>
        <v>1.5439666666666667E-5</v>
      </c>
      <c r="O176" s="3">
        <f t="shared" si="17"/>
        <v>0.67949972999999997</v>
      </c>
      <c r="P176" s="3"/>
      <c r="Q176" s="3"/>
      <c r="R176" s="3"/>
    </row>
    <row r="177" spans="1:18" x14ac:dyDescent="0.35">
      <c r="A177" s="1">
        <v>43495</v>
      </c>
      <c r="B177" s="2">
        <v>0.79864583333333339</v>
      </c>
      <c r="C177" s="3">
        <f t="shared" si="12"/>
        <v>0.79864583333333339</v>
      </c>
      <c r="D177" s="2">
        <v>0.25</v>
      </c>
      <c r="E177" s="3">
        <f t="shared" si="13"/>
        <v>0.25</v>
      </c>
      <c r="F177" s="2">
        <f t="shared" si="14"/>
        <v>0.54864583333333339</v>
      </c>
      <c r="G177">
        <v>88220</v>
      </c>
      <c r="H177">
        <v>809</v>
      </c>
      <c r="I177">
        <v>13.12</v>
      </c>
      <c r="J177">
        <v>24.92</v>
      </c>
      <c r="K177">
        <v>77555</v>
      </c>
      <c r="L177">
        <v>50.21</v>
      </c>
      <c r="M177">
        <f t="shared" si="15"/>
        <v>0.41303624111765436</v>
      </c>
      <c r="N177">
        <f t="shared" si="16"/>
        <v>1.5706333333333332E-5</v>
      </c>
      <c r="O177" s="3">
        <f t="shared" si="17"/>
        <v>0.69123572999999994</v>
      </c>
      <c r="P177" s="3"/>
      <c r="Q177" s="3"/>
      <c r="R177" s="3"/>
    </row>
    <row r="178" spans="1:18" x14ac:dyDescent="0.35">
      <c r="A178" s="1">
        <v>43495</v>
      </c>
      <c r="B178" s="2">
        <v>0.79865740740740743</v>
      </c>
      <c r="C178" s="3">
        <f t="shared" si="12"/>
        <v>0.79865740740740743</v>
      </c>
      <c r="D178" s="2">
        <v>0.25</v>
      </c>
      <c r="E178" s="3">
        <f t="shared" si="13"/>
        <v>0.25</v>
      </c>
      <c r="F178" s="2">
        <f t="shared" si="14"/>
        <v>0.54865740740740743</v>
      </c>
      <c r="G178">
        <v>88720</v>
      </c>
      <c r="H178">
        <v>800</v>
      </c>
      <c r="I178">
        <v>13.57</v>
      </c>
      <c r="J178">
        <v>24.91</v>
      </c>
      <c r="K178">
        <v>77558</v>
      </c>
      <c r="L178">
        <v>50.21</v>
      </c>
      <c r="M178">
        <f t="shared" si="15"/>
        <v>0.46469447027355903</v>
      </c>
      <c r="N178">
        <f t="shared" si="16"/>
        <v>1.5406333333333332E-5</v>
      </c>
      <c r="O178" s="3">
        <f t="shared" si="17"/>
        <v>0.67803272999999997</v>
      </c>
      <c r="P178" s="3"/>
      <c r="Q178" s="3"/>
      <c r="R178" s="3"/>
    </row>
    <row r="179" spans="1:18" x14ac:dyDescent="0.35">
      <c r="A179" s="1">
        <v>43495</v>
      </c>
      <c r="B179" s="2">
        <v>0.79865740740740743</v>
      </c>
      <c r="C179" s="3">
        <f t="shared" si="12"/>
        <v>0.79865740740740743</v>
      </c>
      <c r="D179" s="2">
        <v>0.25</v>
      </c>
      <c r="E179" s="3">
        <f t="shared" si="13"/>
        <v>0.25</v>
      </c>
      <c r="F179" s="2">
        <f t="shared" si="14"/>
        <v>0.54865740740740743</v>
      </c>
      <c r="G179">
        <v>89221</v>
      </c>
      <c r="H179">
        <v>801</v>
      </c>
      <c r="I179">
        <v>13.9</v>
      </c>
      <c r="J179">
        <v>24.92</v>
      </c>
      <c r="K179">
        <v>77562</v>
      </c>
      <c r="L179">
        <v>50.21</v>
      </c>
      <c r="M179">
        <f t="shared" si="15"/>
        <v>0.50257717165455573</v>
      </c>
      <c r="N179">
        <f t="shared" si="16"/>
        <v>1.5439666666666667E-5</v>
      </c>
      <c r="O179" s="3">
        <f t="shared" si="17"/>
        <v>0.67949972999999997</v>
      </c>
      <c r="P179" s="3"/>
      <c r="Q179" s="3"/>
      <c r="R179" s="3"/>
    </row>
    <row r="180" spans="1:18" x14ac:dyDescent="0.35">
      <c r="A180" s="1">
        <v>43495</v>
      </c>
      <c r="B180" s="2">
        <v>0.79866898148148147</v>
      </c>
      <c r="C180" s="3">
        <f t="shared" si="12"/>
        <v>0.79866898148148147</v>
      </c>
      <c r="D180" s="2">
        <v>0.25</v>
      </c>
      <c r="E180" s="3">
        <f t="shared" si="13"/>
        <v>0.25</v>
      </c>
      <c r="F180" s="2">
        <f t="shared" si="14"/>
        <v>0.54866898148148147</v>
      </c>
      <c r="G180">
        <v>89720</v>
      </c>
      <c r="H180">
        <v>814</v>
      </c>
      <c r="I180">
        <v>14.05</v>
      </c>
      <c r="J180">
        <v>24.92</v>
      </c>
      <c r="K180">
        <v>77577</v>
      </c>
      <c r="L180">
        <v>50.17</v>
      </c>
      <c r="M180">
        <f t="shared" si="15"/>
        <v>0.51979658137319062</v>
      </c>
      <c r="N180">
        <f t="shared" si="16"/>
        <v>1.5872999999999999E-5</v>
      </c>
      <c r="O180" s="3">
        <f t="shared" si="17"/>
        <v>0.69857072999999992</v>
      </c>
      <c r="P180" s="3"/>
      <c r="Q180" s="3"/>
      <c r="R180" s="3"/>
    </row>
    <row r="181" spans="1:18" x14ac:dyDescent="0.35">
      <c r="A181" s="1">
        <v>43495</v>
      </c>
      <c r="B181" s="2">
        <v>0.79866898148148147</v>
      </c>
      <c r="C181" s="3">
        <f t="shared" si="12"/>
        <v>0.79866898148148147</v>
      </c>
      <c r="D181" s="2">
        <v>0.25</v>
      </c>
      <c r="E181" s="3">
        <f t="shared" si="13"/>
        <v>0.25</v>
      </c>
      <c r="F181" s="2">
        <f t="shared" si="14"/>
        <v>0.54866898148148147</v>
      </c>
      <c r="G181">
        <v>90220</v>
      </c>
      <c r="H181">
        <v>808</v>
      </c>
      <c r="I181">
        <v>14.18</v>
      </c>
      <c r="J181">
        <v>24.92</v>
      </c>
      <c r="K181">
        <v>77573</v>
      </c>
      <c r="L181">
        <v>50.17</v>
      </c>
      <c r="M181">
        <f t="shared" si="15"/>
        <v>0.53472006979600728</v>
      </c>
      <c r="N181">
        <f t="shared" si="16"/>
        <v>1.5673000000000001E-5</v>
      </c>
      <c r="O181" s="3">
        <f t="shared" si="17"/>
        <v>0.68976873000000005</v>
      </c>
      <c r="P181" s="3"/>
      <c r="Q181" s="3"/>
      <c r="R181" s="3"/>
    </row>
    <row r="182" spans="1:18" x14ac:dyDescent="0.35">
      <c r="A182" s="1">
        <v>43495</v>
      </c>
      <c r="B182" s="2">
        <v>0.7986805555555555</v>
      </c>
      <c r="C182" s="3">
        <f t="shared" si="12"/>
        <v>0.7986805555555555</v>
      </c>
      <c r="D182" s="2">
        <v>0.25</v>
      </c>
      <c r="E182" s="3">
        <f t="shared" si="13"/>
        <v>0.25</v>
      </c>
      <c r="F182" s="2">
        <f t="shared" si="14"/>
        <v>0.5486805555555555</v>
      </c>
      <c r="G182">
        <v>90720</v>
      </c>
      <c r="H182">
        <v>799</v>
      </c>
      <c r="I182">
        <v>14.85</v>
      </c>
      <c r="J182">
        <v>24.94</v>
      </c>
      <c r="K182">
        <v>77580</v>
      </c>
      <c r="L182">
        <v>50.2</v>
      </c>
      <c r="M182">
        <f t="shared" si="15"/>
        <v>0.61163343320590968</v>
      </c>
      <c r="N182">
        <f t="shared" si="16"/>
        <v>1.5373E-5</v>
      </c>
      <c r="O182" s="3">
        <f t="shared" si="17"/>
        <v>0.67656572999999998</v>
      </c>
      <c r="P182" s="3"/>
      <c r="Q182" s="3"/>
      <c r="R182" s="3"/>
    </row>
    <row r="183" spans="1:18" x14ac:dyDescent="0.35">
      <c r="A183" s="1">
        <v>43495</v>
      </c>
      <c r="B183" s="2">
        <v>0.7986805555555555</v>
      </c>
      <c r="C183" s="3">
        <f t="shared" si="12"/>
        <v>0.7986805555555555</v>
      </c>
      <c r="D183" s="2">
        <v>0.25</v>
      </c>
      <c r="E183" s="3">
        <f t="shared" si="13"/>
        <v>0.25</v>
      </c>
      <c r="F183" s="2">
        <f t="shared" si="14"/>
        <v>0.5486805555555555</v>
      </c>
      <c r="G183">
        <v>91220</v>
      </c>
      <c r="H183">
        <v>813</v>
      </c>
      <c r="I183">
        <v>15.06</v>
      </c>
      <c r="J183">
        <v>24.92</v>
      </c>
      <c r="K183">
        <v>77588</v>
      </c>
      <c r="L183">
        <v>50.14</v>
      </c>
      <c r="M183">
        <f t="shared" si="15"/>
        <v>0.63574060681199851</v>
      </c>
      <c r="N183">
        <f t="shared" si="16"/>
        <v>1.5839666666666667E-5</v>
      </c>
      <c r="O183" s="3">
        <f t="shared" si="17"/>
        <v>0.69710373000000003</v>
      </c>
      <c r="P183" s="3"/>
      <c r="Q183" s="3"/>
      <c r="R183" s="3"/>
    </row>
    <row r="184" spans="1:18" x14ac:dyDescent="0.35">
      <c r="A184" s="1">
        <v>43495</v>
      </c>
      <c r="B184" s="2">
        <v>0.79869212962962965</v>
      </c>
      <c r="C184" s="3">
        <f t="shared" si="12"/>
        <v>0.79869212962962965</v>
      </c>
      <c r="D184" s="2">
        <v>0.25</v>
      </c>
      <c r="E184" s="3">
        <f t="shared" si="13"/>
        <v>0.25</v>
      </c>
      <c r="F184" s="2">
        <f t="shared" si="14"/>
        <v>0.54869212962962965</v>
      </c>
      <c r="G184">
        <v>91720</v>
      </c>
      <c r="H184">
        <v>820</v>
      </c>
      <c r="I184">
        <v>15.57</v>
      </c>
      <c r="J184">
        <v>24.92</v>
      </c>
      <c r="K184">
        <v>77595</v>
      </c>
      <c r="L184">
        <v>50.14</v>
      </c>
      <c r="M184">
        <f t="shared" si="15"/>
        <v>0.69428659985535701</v>
      </c>
      <c r="N184">
        <f t="shared" si="16"/>
        <v>1.6073E-5</v>
      </c>
      <c r="O184" s="3">
        <f t="shared" si="17"/>
        <v>0.70737273000000001</v>
      </c>
      <c r="P184" s="3"/>
      <c r="Q184" s="3"/>
      <c r="R184" s="3"/>
    </row>
    <row r="185" spans="1:18" x14ac:dyDescent="0.35">
      <c r="A185" s="1">
        <v>43495</v>
      </c>
      <c r="B185" s="2">
        <v>0.79869212962962965</v>
      </c>
      <c r="C185" s="3">
        <f t="shared" si="12"/>
        <v>0.79869212962962965</v>
      </c>
      <c r="D185" s="2">
        <v>0.25</v>
      </c>
      <c r="E185" s="3">
        <f t="shared" si="13"/>
        <v>0.25</v>
      </c>
      <c r="F185" s="2">
        <f t="shared" si="14"/>
        <v>0.54869212962962965</v>
      </c>
      <c r="G185">
        <v>92220</v>
      </c>
      <c r="H185">
        <v>802</v>
      </c>
      <c r="I185">
        <v>16.02</v>
      </c>
      <c r="J185">
        <v>24.91</v>
      </c>
      <c r="K185">
        <v>77590</v>
      </c>
      <c r="L185">
        <v>50.14</v>
      </c>
      <c r="M185">
        <f t="shared" si="15"/>
        <v>0.74594482901126136</v>
      </c>
      <c r="N185">
        <f t="shared" si="16"/>
        <v>1.5472999999999999E-5</v>
      </c>
      <c r="O185" s="3">
        <f t="shared" si="17"/>
        <v>0.68096672999999996</v>
      </c>
      <c r="P185" s="3"/>
      <c r="Q185" s="3"/>
      <c r="R185" s="3"/>
    </row>
    <row r="186" spans="1:18" x14ac:dyDescent="0.35">
      <c r="A186" s="1">
        <v>43495</v>
      </c>
      <c r="B186" s="2">
        <v>0.7987037037037038</v>
      </c>
      <c r="C186" s="3">
        <f t="shared" si="12"/>
        <v>0.7987037037037038</v>
      </c>
      <c r="D186" s="2">
        <v>0.25</v>
      </c>
      <c r="E186" s="3">
        <f t="shared" si="13"/>
        <v>0.25</v>
      </c>
      <c r="F186" s="2">
        <f t="shared" si="14"/>
        <v>0.5487037037037038</v>
      </c>
      <c r="G186">
        <v>92720</v>
      </c>
      <c r="H186">
        <v>810</v>
      </c>
      <c r="I186">
        <v>16.29</v>
      </c>
      <c r="J186">
        <v>24.94</v>
      </c>
      <c r="K186">
        <v>77569</v>
      </c>
      <c r="L186">
        <v>50.14</v>
      </c>
      <c r="M186">
        <f t="shared" si="15"/>
        <v>0.77693976650480412</v>
      </c>
      <c r="N186">
        <f t="shared" si="16"/>
        <v>1.5739666666666668E-5</v>
      </c>
      <c r="O186" s="3">
        <f t="shared" si="17"/>
        <v>0.69270273000000004</v>
      </c>
      <c r="P186" s="3"/>
      <c r="Q186" s="3"/>
      <c r="R186" s="3"/>
    </row>
    <row r="187" spans="1:18" x14ac:dyDescent="0.35">
      <c r="A187" s="1">
        <v>43495</v>
      </c>
      <c r="B187" s="2">
        <v>0.7987037037037038</v>
      </c>
      <c r="C187" s="3">
        <f t="shared" si="12"/>
        <v>0.7987037037037038</v>
      </c>
      <c r="D187" s="2">
        <v>0.25</v>
      </c>
      <c r="E187" s="3">
        <f t="shared" si="13"/>
        <v>0.25</v>
      </c>
      <c r="F187" s="2">
        <f t="shared" si="14"/>
        <v>0.5487037037037038</v>
      </c>
      <c r="G187">
        <v>93220</v>
      </c>
      <c r="H187">
        <v>841</v>
      </c>
      <c r="I187">
        <v>16.89</v>
      </c>
      <c r="J187">
        <v>24.94</v>
      </c>
      <c r="K187">
        <v>77604</v>
      </c>
      <c r="L187">
        <v>50.17</v>
      </c>
      <c r="M187">
        <f t="shared" si="15"/>
        <v>0.84581740537934358</v>
      </c>
      <c r="N187">
        <f t="shared" si="16"/>
        <v>1.6773E-5</v>
      </c>
      <c r="O187" s="3">
        <f t="shared" si="17"/>
        <v>0.73817973000000003</v>
      </c>
      <c r="P187" s="3"/>
      <c r="Q187" s="3"/>
      <c r="R187" s="3"/>
    </row>
    <row r="188" spans="1:18" x14ac:dyDescent="0.35">
      <c r="A188" s="1">
        <v>43495</v>
      </c>
      <c r="B188" s="2">
        <v>0.79871527777777773</v>
      </c>
      <c r="C188" s="3">
        <f t="shared" si="12"/>
        <v>0.79871527777777773</v>
      </c>
      <c r="D188" s="2">
        <v>0.25</v>
      </c>
      <c r="E188" s="3">
        <f t="shared" si="13"/>
        <v>0.25</v>
      </c>
      <c r="F188" s="2">
        <f t="shared" si="14"/>
        <v>0.54871527777777773</v>
      </c>
      <c r="G188">
        <v>93720</v>
      </c>
      <c r="H188">
        <v>819</v>
      </c>
      <c r="I188">
        <v>17.07</v>
      </c>
      <c r="J188">
        <v>24.92</v>
      </c>
      <c r="K188">
        <v>77595</v>
      </c>
      <c r="L188">
        <v>50.14</v>
      </c>
      <c r="M188">
        <f t="shared" si="15"/>
        <v>0.86648069704170538</v>
      </c>
      <c r="N188">
        <f t="shared" si="16"/>
        <v>1.6039666666666668E-5</v>
      </c>
      <c r="O188" s="3">
        <f t="shared" si="17"/>
        <v>0.70590573000000012</v>
      </c>
      <c r="P188" s="3"/>
      <c r="Q188" s="3"/>
      <c r="R188" s="3"/>
    </row>
    <row r="189" spans="1:18" x14ac:dyDescent="0.35">
      <c r="A189" s="1">
        <v>43495</v>
      </c>
      <c r="B189" s="2">
        <v>0.79871527777777773</v>
      </c>
      <c r="C189" s="3">
        <f t="shared" si="12"/>
        <v>0.79871527777777773</v>
      </c>
      <c r="D189" s="2">
        <v>0.25</v>
      </c>
      <c r="E189" s="3">
        <f t="shared" si="13"/>
        <v>0.25</v>
      </c>
      <c r="F189" s="2">
        <f t="shared" si="14"/>
        <v>0.54871527777777773</v>
      </c>
      <c r="G189">
        <v>94223</v>
      </c>
      <c r="H189">
        <v>797</v>
      </c>
      <c r="I189">
        <v>17.79</v>
      </c>
      <c r="J189">
        <v>24.94</v>
      </c>
      <c r="K189">
        <v>77608</v>
      </c>
      <c r="L189">
        <v>50.14</v>
      </c>
      <c r="M189">
        <f t="shared" si="15"/>
        <v>0.94913386369115249</v>
      </c>
      <c r="N189">
        <f t="shared" si="16"/>
        <v>1.5306333333333333E-5</v>
      </c>
      <c r="O189" s="3">
        <f t="shared" si="17"/>
        <v>0.67363172999999998</v>
      </c>
      <c r="P189" s="3"/>
      <c r="Q189" s="3"/>
      <c r="R189" s="3"/>
    </row>
    <row r="190" spans="1:18" x14ac:dyDescent="0.35">
      <c r="A190" s="1">
        <v>43495</v>
      </c>
      <c r="B190" s="2">
        <v>0.79872685185185188</v>
      </c>
      <c r="C190" s="3">
        <f t="shared" si="12"/>
        <v>0.79872685185185188</v>
      </c>
      <c r="D190" s="2">
        <v>0.25</v>
      </c>
      <c r="E190" s="3">
        <f t="shared" si="13"/>
        <v>0.25</v>
      </c>
      <c r="F190" s="2">
        <f t="shared" si="14"/>
        <v>0.54872685185185188</v>
      </c>
      <c r="G190">
        <v>94721</v>
      </c>
      <c r="H190">
        <v>807</v>
      </c>
      <c r="I190">
        <v>17.97</v>
      </c>
      <c r="J190">
        <v>24.94</v>
      </c>
      <c r="K190">
        <v>77588</v>
      </c>
      <c r="L190">
        <v>50.14</v>
      </c>
      <c r="M190">
        <f t="shared" si="15"/>
        <v>0.9697971553535143</v>
      </c>
      <c r="N190">
        <f t="shared" si="16"/>
        <v>1.5639666666666665E-5</v>
      </c>
      <c r="O190" s="3">
        <f t="shared" si="17"/>
        <v>0.68830172999999994</v>
      </c>
      <c r="P190" s="3"/>
      <c r="Q190" s="3"/>
      <c r="R190" s="3"/>
    </row>
    <row r="191" spans="1:18" x14ac:dyDescent="0.35">
      <c r="A191" s="1">
        <v>43495</v>
      </c>
      <c r="B191" s="2">
        <v>0.79872685185185188</v>
      </c>
      <c r="C191" s="3">
        <f t="shared" si="12"/>
        <v>0.79872685185185188</v>
      </c>
      <c r="D191" s="2">
        <v>0.25</v>
      </c>
      <c r="E191" s="3">
        <f t="shared" si="13"/>
        <v>0.25</v>
      </c>
      <c r="F191" s="2">
        <f t="shared" si="14"/>
        <v>0.54872685185185188</v>
      </c>
      <c r="G191">
        <v>95220</v>
      </c>
      <c r="H191">
        <v>821</v>
      </c>
      <c r="I191">
        <v>18.18</v>
      </c>
      <c r="J191">
        <v>24.92</v>
      </c>
      <c r="K191">
        <v>77585</v>
      </c>
      <c r="L191">
        <v>50.17</v>
      </c>
      <c r="M191">
        <f t="shared" si="15"/>
        <v>0.99390432895960323</v>
      </c>
      <c r="N191">
        <f t="shared" si="16"/>
        <v>1.6106333333333332E-5</v>
      </c>
      <c r="O191" s="3">
        <f t="shared" si="17"/>
        <v>0.70883972999999989</v>
      </c>
      <c r="P191" s="3"/>
      <c r="Q191" s="3"/>
      <c r="R191" s="3"/>
    </row>
    <row r="192" spans="1:18" x14ac:dyDescent="0.35">
      <c r="A192" s="1">
        <v>43495</v>
      </c>
      <c r="B192" s="2">
        <v>0.79873842592592592</v>
      </c>
      <c r="C192" s="3">
        <f t="shared" si="12"/>
        <v>0.79873842592592592</v>
      </c>
      <c r="D192" s="2">
        <v>0.25</v>
      </c>
      <c r="E192" s="3">
        <f t="shared" si="13"/>
        <v>0.25</v>
      </c>
      <c r="F192" s="2">
        <f t="shared" si="14"/>
        <v>0.54873842592592592</v>
      </c>
      <c r="G192">
        <v>95720</v>
      </c>
      <c r="H192">
        <v>806</v>
      </c>
      <c r="I192">
        <v>18.64</v>
      </c>
      <c r="J192">
        <v>24.94</v>
      </c>
      <c r="K192">
        <v>77615</v>
      </c>
      <c r="L192">
        <v>50.17</v>
      </c>
      <c r="M192">
        <f t="shared" si="15"/>
        <v>1.0467105187634169</v>
      </c>
      <c r="N192">
        <f t="shared" si="16"/>
        <v>1.5606333333333333E-5</v>
      </c>
      <c r="O192" s="3">
        <f t="shared" si="17"/>
        <v>0.68683472999999995</v>
      </c>
      <c r="P192" s="3"/>
      <c r="Q192" s="3"/>
      <c r="R192" s="3"/>
    </row>
    <row r="193" spans="1:18" x14ac:dyDescent="0.35">
      <c r="A193" s="1">
        <v>43495</v>
      </c>
      <c r="B193" s="2">
        <v>0.79873842592592592</v>
      </c>
      <c r="C193" s="3">
        <f t="shared" si="12"/>
        <v>0.79873842592592592</v>
      </c>
      <c r="D193" s="2">
        <v>0.25</v>
      </c>
      <c r="E193" s="3">
        <f t="shared" si="13"/>
        <v>0.25</v>
      </c>
      <c r="F193" s="2">
        <f t="shared" si="14"/>
        <v>0.54873842592592592</v>
      </c>
      <c r="G193">
        <v>96220</v>
      </c>
      <c r="H193">
        <v>815</v>
      </c>
      <c r="I193">
        <v>18.8</v>
      </c>
      <c r="J193">
        <v>24.94</v>
      </c>
      <c r="K193">
        <v>77639</v>
      </c>
      <c r="L193">
        <v>50.17</v>
      </c>
      <c r="M193">
        <f t="shared" si="15"/>
        <v>1.0650778891299606</v>
      </c>
      <c r="N193">
        <f t="shared" si="16"/>
        <v>1.5906333333333334E-5</v>
      </c>
      <c r="O193" s="3">
        <f t="shared" si="17"/>
        <v>0.70003773000000002</v>
      </c>
      <c r="P193" s="3"/>
      <c r="Q193" s="3"/>
      <c r="R193" s="3"/>
    </row>
    <row r="194" spans="1:18" x14ac:dyDescent="0.35">
      <c r="A194" s="1">
        <v>43495</v>
      </c>
      <c r="B194" s="2">
        <v>0.79875000000000007</v>
      </c>
      <c r="C194" s="3">
        <f t="shared" si="12"/>
        <v>0.79875000000000007</v>
      </c>
      <c r="D194" s="2">
        <v>0.25</v>
      </c>
      <c r="E194" s="3">
        <f t="shared" si="13"/>
        <v>0.25</v>
      </c>
      <c r="F194" s="2">
        <f t="shared" si="14"/>
        <v>0.54875000000000007</v>
      </c>
      <c r="G194">
        <v>96720</v>
      </c>
      <c r="H194">
        <v>822</v>
      </c>
      <c r="I194">
        <v>18.98</v>
      </c>
      <c r="J194">
        <v>24.92</v>
      </c>
      <c r="K194">
        <v>77641</v>
      </c>
      <c r="L194">
        <v>50.14</v>
      </c>
      <c r="M194">
        <f t="shared" si="15"/>
        <v>1.0857411807923225</v>
      </c>
      <c r="N194">
        <f t="shared" si="16"/>
        <v>1.6139666666666667E-5</v>
      </c>
      <c r="O194" s="3">
        <f t="shared" si="17"/>
        <v>0.71030673</v>
      </c>
      <c r="P194" s="3"/>
      <c r="Q194" s="3"/>
      <c r="R194" s="3"/>
    </row>
    <row r="195" spans="1:18" x14ac:dyDescent="0.35">
      <c r="A195" s="1">
        <v>43495</v>
      </c>
      <c r="B195" s="2">
        <v>0.79875000000000007</v>
      </c>
      <c r="C195" s="3">
        <f t="shared" ref="C195:C258" si="18">B195</f>
        <v>0.79875000000000007</v>
      </c>
      <c r="D195" s="2">
        <v>0.25</v>
      </c>
      <c r="E195" s="3">
        <f t="shared" ref="E195:E258" si="19">D195</f>
        <v>0.25</v>
      </c>
      <c r="F195" s="2">
        <f t="shared" ref="F195:F258" si="20">C195-E195</f>
        <v>0.54875000000000007</v>
      </c>
      <c r="G195">
        <v>97220</v>
      </c>
      <c r="H195">
        <v>806</v>
      </c>
      <c r="I195">
        <v>18.97</v>
      </c>
      <c r="J195">
        <v>24.94</v>
      </c>
      <c r="K195">
        <v>77651</v>
      </c>
      <c r="L195">
        <v>50.2</v>
      </c>
      <c r="M195">
        <f t="shared" ref="M195:M258" si="21">(I195-9.522)/8.7111</f>
        <v>1.0845932201444133</v>
      </c>
      <c r="N195">
        <f t="shared" ref="N195:N258" si="22">(H195-337.81)/30000000</f>
        <v>1.5606333333333333E-5</v>
      </c>
      <c r="O195" s="3">
        <f t="shared" ref="O195:O258" si="23">N195*44010</f>
        <v>0.68683472999999995</v>
      </c>
      <c r="P195" s="3"/>
      <c r="Q195" s="3"/>
      <c r="R195" s="3"/>
    </row>
    <row r="196" spans="1:18" x14ac:dyDescent="0.35">
      <c r="A196" s="1">
        <v>43495</v>
      </c>
      <c r="B196" s="2">
        <v>0.798761574074074</v>
      </c>
      <c r="C196" s="3">
        <f t="shared" si="18"/>
        <v>0.798761574074074</v>
      </c>
      <c r="D196" s="2">
        <v>0.25</v>
      </c>
      <c r="E196" s="3">
        <f t="shared" si="19"/>
        <v>0.25</v>
      </c>
      <c r="F196" s="2">
        <f t="shared" si="20"/>
        <v>0.548761574074074</v>
      </c>
      <c r="G196">
        <v>97720</v>
      </c>
      <c r="H196">
        <v>811</v>
      </c>
      <c r="I196">
        <v>18.760000000000002</v>
      </c>
      <c r="J196">
        <v>24.94</v>
      </c>
      <c r="K196">
        <v>77648</v>
      </c>
      <c r="L196">
        <v>50.2</v>
      </c>
      <c r="M196">
        <f t="shared" si="21"/>
        <v>1.0604860465383248</v>
      </c>
      <c r="N196">
        <f t="shared" si="22"/>
        <v>1.5773E-5</v>
      </c>
      <c r="O196" s="3">
        <f t="shared" si="23"/>
        <v>0.69416972999999993</v>
      </c>
      <c r="P196" s="3"/>
      <c r="Q196" s="3"/>
      <c r="R196" s="3"/>
    </row>
    <row r="197" spans="1:18" x14ac:dyDescent="0.35">
      <c r="A197" s="1">
        <v>43495</v>
      </c>
      <c r="B197" s="2">
        <v>0.798761574074074</v>
      </c>
      <c r="C197" s="3">
        <f t="shared" si="18"/>
        <v>0.798761574074074</v>
      </c>
      <c r="D197" s="2">
        <v>0.25</v>
      </c>
      <c r="E197" s="3">
        <f t="shared" si="19"/>
        <v>0.25</v>
      </c>
      <c r="F197" s="2">
        <f t="shared" si="20"/>
        <v>0.548761574074074</v>
      </c>
      <c r="G197">
        <v>98221</v>
      </c>
      <c r="H197">
        <v>796</v>
      </c>
      <c r="I197">
        <v>18.21</v>
      </c>
      <c r="J197">
        <v>24.94</v>
      </c>
      <c r="K197">
        <v>77632</v>
      </c>
      <c r="L197">
        <v>50.2</v>
      </c>
      <c r="M197">
        <f t="shared" si="21"/>
        <v>0.99734821090333026</v>
      </c>
      <c r="N197">
        <f t="shared" si="22"/>
        <v>1.5273000000000001E-5</v>
      </c>
      <c r="O197" s="3">
        <f t="shared" si="23"/>
        <v>0.67216472999999999</v>
      </c>
      <c r="P197" s="3"/>
      <c r="Q197" s="3"/>
      <c r="R197" s="3"/>
    </row>
    <row r="198" spans="1:18" x14ac:dyDescent="0.35">
      <c r="A198" s="1">
        <v>43495</v>
      </c>
      <c r="B198" s="2">
        <v>0.79877314814814815</v>
      </c>
      <c r="C198" s="3">
        <f t="shared" si="18"/>
        <v>0.79877314814814815</v>
      </c>
      <c r="D198" s="2">
        <v>0.25</v>
      </c>
      <c r="E198" s="3">
        <f t="shared" si="19"/>
        <v>0.25</v>
      </c>
      <c r="F198" s="2">
        <f t="shared" si="20"/>
        <v>0.54877314814814815</v>
      </c>
      <c r="G198">
        <v>98720</v>
      </c>
      <c r="H198">
        <v>808</v>
      </c>
      <c r="I198">
        <v>17.93</v>
      </c>
      <c r="J198">
        <v>24.94</v>
      </c>
      <c r="K198">
        <v>77650</v>
      </c>
      <c r="L198">
        <v>50.2</v>
      </c>
      <c r="M198">
        <f t="shared" si="21"/>
        <v>0.96520531276187849</v>
      </c>
      <c r="N198">
        <f t="shared" si="22"/>
        <v>1.5673000000000001E-5</v>
      </c>
      <c r="O198" s="3">
        <f t="shared" si="23"/>
        <v>0.68976873000000005</v>
      </c>
      <c r="P198" s="3"/>
      <c r="Q198" s="3"/>
      <c r="R198" s="3"/>
    </row>
    <row r="199" spans="1:18" x14ac:dyDescent="0.35">
      <c r="A199" s="1">
        <v>43495</v>
      </c>
      <c r="B199" s="2">
        <v>0.79877314814814815</v>
      </c>
      <c r="C199" s="3">
        <f t="shared" si="18"/>
        <v>0.79877314814814815</v>
      </c>
      <c r="D199" s="2">
        <v>0.25</v>
      </c>
      <c r="E199" s="3">
        <f t="shared" si="19"/>
        <v>0.25</v>
      </c>
      <c r="F199" s="2">
        <f t="shared" si="20"/>
        <v>0.54877314814814815</v>
      </c>
      <c r="G199">
        <v>99220</v>
      </c>
      <c r="H199">
        <v>801</v>
      </c>
      <c r="I199">
        <v>17.72</v>
      </c>
      <c r="J199">
        <v>24.94</v>
      </c>
      <c r="K199">
        <v>77659</v>
      </c>
      <c r="L199">
        <v>50.2</v>
      </c>
      <c r="M199">
        <f t="shared" si="21"/>
        <v>0.94109813915578955</v>
      </c>
      <c r="N199">
        <f t="shared" si="22"/>
        <v>1.5439666666666667E-5</v>
      </c>
      <c r="O199" s="3">
        <f t="shared" si="23"/>
        <v>0.67949972999999997</v>
      </c>
      <c r="P199" s="3"/>
      <c r="Q199" s="3"/>
      <c r="R199" s="3"/>
    </row>
    <row r="200" spans="1:18" x14ac:dyDescent="0.35">
      <c r="A200" s="1">
        <v>43495</v>
      </c>
      <c r="B200" s="2">
        <v>0.7987847222222223</v>
      </c>
      <c r="C200" s="3">
        <f t="shared" si="18"/>
        <v>0.7987847222222223</v>
      </c>
      <c r="D200" s="2">
        <v>0.25</v>
      </c>
      <c r="E200" s="3">
        <f t="shared" si="19"/>
        <v>0.25</v>
      </c>
      <c r="F200" s="2">
        <f t="shared" si="20"/>
        <v>0.5487847222222223</v>
      </c>
      <c r="G200">
        <v>99720</v>
      </c>
      <c r="H200">
        <v>802</v>
      </c>
      <c r="I200">
        <v>17.510000000000002</v>
      </c>
      <c r="J200">
        <v>24.94</v>
      </c>
      <c r="K200">
        <v>77664</v>
      </c>
      <c r="L200">
        <v>50.2</v>
      </c>
      <c r="M200">
        <f t="shared" si="21"/>
        <v>0.91699096554970105</v>
      </c>
      <c r="N200">
        <f t="shared" si="22"/>
        <v>1.5472999999999999E-5</v>
      </c>
      <c r="O200" s="3">
        <f t="shared" si="23"/>
        <v>0.68096672999999996</v>
      </c>
      <c r="P200" s="3"/>
      <c r="Q200" s="3"/>
      <c r="R200" s="3"/>
    </row>
    <row r="201" spans="1:18" x14ac:dyDescent="0.35">
      <c r="A201" s="1">
        <v>43495</v>
      </c>
      <c r="B201" s="2">
        <v>0.7987847222222223</v>
      </c>
      <c r="C201" s="3">
        <f t="shared" si="18"/>
        <v>0.7987847222222223</v>
      </c>
      <c r="D201" s="2">
        <v>0.25</v>
      </c>
      <c r="E201" s="3">
        <f t="shared" si="19"/>
        <v>0.25</v>
      </c>
      <c r="F201" s="2">
        <f t="shared" si="20"/>
        <v>0.5487847222222223</v>
      </c>
      <c r="G201">
        <v>100220</v>
      </c>
      <c r="H201">
        <v>805</v>
      </c>
      <c r="I201">
        <v>17.61</v>
      </c>
      <c r="J201">
        <v>24.94</v>
      </c>
      <c r="K201">
        <v>77677</v>
      </c>
      <c r="L201">
        <v>50.24</v>
      </c>
      <c r="M201">
        <f t="shared" si="21"/>
        <v>0.9284705720287908</v>
      </c>
      <c r="N201">
        <f t="shared" si="22"/>
        <v>1.5573000000000002E-5</v>
      </c>
      <c r="O201" s="3">
        <f t="shared" si="23"/>
        <v>0.68536773000000006</v>
      </c>
      <c r="P201" s="3"/>
      <c r="Q201" s="3"/>
      <c r="R201" s="3"/>
    </row>
    <row r="202" spans="1:18" x14ac:dyDescent="0.35">
      <c r="A202" s="1">
        <v>43495</v>
      </c>
      <c r="B202" s="2">
        <v>0.79879629629629623</v>
      </c>
      <c r="C202" s="3">
        <f t="shared" si="18"/>
        <v>0.79879629629629623</v>
      </c>
      <c r="D202" s="2">
        <v>0.25</v>
      </c>
      <c r="E202" s="3">
        <f t="shared" si="19"/>
        <v>0.25</v>
      </c>
      <c r="F202" s="2">
        <f t="shared" si="20"/>
        <v>0.54879629629629623</v>
      </c>
      <c r="G202">
        <v>100720</v>
      </c>
      <c r="H202">
        <v>821</v>
      </c>
      <c r="I202">
        <v>17.940000000000001</v>
      </c>
      <c r="J202">
        <v>24.94</v>
      </c>
      <c r="K202">
        <v>77689</v>
      </c>
      <c r="L202">
        <v>50.24</v>
      </c>
      <c r="M202">
        <f t="shared" si="21"/>
        <v>0.96635327340978761</v>
      </c>
      <c r="N202">
        <f t="shared" si="22"/>
        <v>1.6106333333333332E-5</v>
      </c>
      <c r="O202" s="3">
        <f t="shared" si="23"/>
        <v>0.70883972999999989</v>
      </c>
      <c r="P202" s="3"/>
      <c r="Q202" s="3"/>
      <c r="R202" s="3"/>
    </row>
    <row r="203" spans="1:18" x14ac:dyDescent="0.35">
      <c r="A203" s="1">
        <v>43495</v>
      </c>
      <c r="B203" s="2">
        <v>0.79879629629629623</v>
      </c>
      <c r="C203" s="3">
        <f t="shared" si="18"/>
        <v>0.79879629629629623</v>
      </c>
      <c r="D203" s="2">
        <v>0.25</v>
      </c>
      <c r="E203" s="3">
        <f t="shared" si="19"/>
        <v>0.25</v>
      </c>
      <c r="F203" s="2">
        <f t="shared" si="20"/>
        <v>0.54879629629629623</v>
      </c>
      <c r="G203">
        <v>101220</v>
      </c>
      <c r="H203">
        <v>804</v>
      </c>
      <c r="I203">
        <v>18.260000000000002</v>
      </c>
      <c r="J203">
        <v>24.94</v>
      </c>
      <c r="K203">
        <v>77693</v>
      </c>
      <c r="L203">
        <v>50.24</v>
      </c>
      <c r="M203">
        <f t="shared" si="21"/>
        <v>1.0030880141428753</v>
      </c>
      <c r="N203">
        <f t="shared" si="22"/>
        <v>1.5539666666666666E-5</v>
      </c>
      <c r="O203" s="3">
        <f t="shared" si="23"/>
        <v>0.68390072999999996</v>
      </c>
      <c r="P203" s="3"/>
      <c r="Q203" s="3"/>
      <c r="R203" s="3"/>
    </row>
    <row r="204" spans="1:18" x14ac:dyDescent="0.35">
      <c r="A204" s="1">
        <v>43495</v>
      </c>
      <c r="B204" s="2">
        <v>0.79880787037037038</v>
      </c>
      <c r="C204" s="3">
        <f t="shared" si="18"/>
        <v>0.79880787037037038</v>
      </c>
      <c r="D204" s="2">
        <v>0.25</v>
      </c>
      <c r="E204" s="3">
        <f t="shared" si="19"/>
        <v>0.25</v>
      </c>
      <c r="F204" s="2">
        <f t="shared" si="20"/>
        <v>0.54880787037037038</v>
      </c>
      <c r="G204">
        <v>101721</v>
      </c>
      <c r="H204">
        <v>815</v>
      </c>
      <c r="I204">
        <v>18.920000000000002</v>
      </c>
      <c r="J204">
        <v>24.94</v>
      </c>
      <c r="K204">
        <v>77703</v>
      </c>
      <c r="L204">
        <v>50.24</v>
      </c>
      <c r="M204">
        <f t="shared" si="21"/>
        <v>1.0788534169048687</v>
      </c>
      <c r="N204">
        <f t="shared" si="22"/>
        <v>1.5906333333333334E-5</v>
      </c>
      <c r="O204" s="3">
        <f t="shared" si="23"/>
        <v>0.70003773000000002</v>
      </c>
      <c r="P204" s="3"/>
      <c r="Q204" s="3"/>
      <c r="R204" s="3"/>
    </row>
    <row r="205" spans="1:18" x14ac:dyDescent="0.35">
      <c r="A205" s="1">
        <v>43495</v>
      </c>
      <c r="B205" s="2">
        <v>0.79880787037037038</v>
      </c>
      <c r="C205" s="3">
        <f t="shared" si="18"/>
        <v>0.79880787037037038</v>
      </c>
      <c r="D205" s="2">
        <v>0.25</v>
      </c>
      <c r="E205" s="3">
        <f t="shared" si="19"/>
        <v>0.25</v>
      </c>
      <c r="F205" s="2">
        <f t="shared" si="20"/>
        <v>0.54880787037037038</v>
      </c>
      <c r="G205">
        <v>102220</v>
      </c>
      <c r="H205">
        <v>818</v>
      </c>
      <c r="I205">
        <v>19.100000000000001</v>
      </c>
      <c r="J205">
        <v>24.94</v>
      </c>
      <c r="K205">
        <v>77701</v>
      </c>
      <c r="L205">
        <v>50.24</v>
      </c>
      <c r="M205">
        <f t="shared" si="21"/>
        <v>1.0995167085672304</v>
      </c>
      <c r="N205">
        <f t="shared" si="22"/>
        <v>1.6006333333333333E-5</v>
      </c>
      <c r="O205" s="3">
        <f t="shared" si="23"/>
        <v>0.70443873000000001</v>
      </c>
      <c r="P205" s="3"/>
      <c r="Q205" s="3"/>
      <c r="R205" s="3"/>
    </row>
    <row r="206" spans="1:18" x14ac:dyDescent="0.35">
      <c r="A206" s="1">
        <v>43495</v>
      </c>
      <c r="B206" s="2">
        <v>0.79881944444444442</v>
      </c>
      <c r="C206" s="3">
        <f t="shared" si="18"/>
        <v>0.79881944444444442</v>
      </c>
      <c r="D206" s="2">
        <v>0.25</v>
      </c>
      <c r="E206" s="3">
        <f t="shared" si="19"/>
        <v>0.25</v>
      </c>
      <c r="F206" s="2">
        <f t="shared" si="20"/>
        <v>0.54881944444444442</v>
      </c>
      <c r="G206">
        <v>102721</v>
      </c>
      <c r="H206">
        <v>809</v>
      </c>
      <c r="I206">
        <v>19.75</v>
      </c>
      <c r="J206">
        <v>24.94</v>
      </c>
      <c r="K206">
        <v>77710</v>
      </c>
      <c r="L206">
        <v>50.24</v>
      </c>
      <c r="M206">
        <f t="shared" si="21"/>
        <v>1.1741341506813145</v>
      </c>
      <c r="N206">
        <f t="shared" si="22"/>
        <v>1.5706333333333332E-5</v>
      </c>
      <c r="O206" s="3">
        <f t="shared" si="23"/>
        <v>0.69123572999999994</v>
      </c>
      <c r="P206" s="3"/>
      <c r="Q206" s="3"/>
      <c r="R206" s="3"/>
    </row>
    <row r="207" spans="1:18" x14ac:dyDescent="0.35">
      <c r="A207" s="1">
        <v>43495</v>
      </c>
      <c r="B207" s="2">
        <v>0.79881944444444442</v>
      </c>
      <c r="C207" s="3">
        <f t="shared" si="18"/>
        <v>0.79881944444444442</v>
      </c>
      <c r="D207" s="2">
        <v>0.25</v>
      </c>
      <c r="E207" s="3">
        <f t="shared" si="19"/>
        <v>0.25</v>
      </c>
      <c r="F207" s="2">
        <f t="shared" si="20"/>
        <v>0.54881944444444442</v>
      </c>
      <c r="G207">
        <v>103221</v>
      </c>
      <c r="H207">
        <v>803</v>
      </c>
      <c r="I207">
        <v>19.989999999999998</v>
      </c>
      <c r="J207">
        <v>24.94</v>
      </c>
      <c r="K207">
        <v>77704</v>
      </c>
      <c r="L207">
        <v>50.24</v>
      </c>
      <c r="M207">
        <f t="shared" si="21"/>
        <v>1.2016852062311303</v>
      </c>
      <c r="N207">
        <f t="shared" si="22"/>
        <v>1.5506333333333334E-5</v>
      </c>
      <c r="O207" s="3">
        <f t="shared" si="23"/>
        <v>0.68243373000000007</v>
      </c>
      <c r="P207" s="3"/>
      <c r="Q207" s="3"/>
      <c r="R207" s="3"/>
    </row>
    <row r="208" spans="1:18" x14ac:dyDescent="0.35">
      <c r="A208" s="1">
        <v>43495</v>
      </c>
      <c r="B208" s="2">
        <v>0.79883101851851857</v>
      </c>
      <c r="C208" s="3">
        <f t="shared" si="18"/>
        <v>0.79883101851851857</v>
      </c>
      <c r="D208" s="2">
        <v>0.25</v>
      </c>
      <c r="E208" s="3">
        <f t="shared" si="19"/>
        <v>0.25</v>
      </c>
      <c r="F208" s="2">
        <f t="shared" si="20"/>
        <v>0.54883101851851857</v>
      </c>
      <c r="G208">
        <v>103725</v>
      </c>
      <c r="H208">
        <v>802</v>
      </c>
      <c r="I208">
        <v>20.16</v>
      </c>
      <c r="J208">
        <v>24.94</v>
      </c>
      <c r="K208">
        <v>77705</v>
      </c>
      <c r="L208">
        <v>50.24</v>
      </c>
      <c r="M208">
        <f t="shared" si="21"/>
        <v>1.2212005372455832</v>
      </c>
      <c r="N208">
        <f t="shared" si="22"/>
        <v>1.5472999999999999E-5</v>
      </c>
      <c r="O208" s="3">
        <f t="shared" si="23"/>
        <v>0.68096672999999996</v>
      </c>
      <c r="P208" s="3"/>
      <c r="Q208" s="3"/>
      <c r="R208" s="3"/>
    </row>
    <row r="209" spans="1:18" x14ac:dyDescent="0.35">
      <c r="A209" s="1">
        <v>43495</v>
      </c>
      <c r="B209" s="2">
        <v>0.79883101851851857</v>
      </c>
      <c r="C209" s="3">
        <f t="shared" si="18"/>
        <v>0.79883101851851857</v>
      </c>
      <c r="D209" s="2">
        <v>0.25</v>
      </c>
      <c r="E209" s="3">
        <f t="shared" si="19"/>
        <v>0.25</v>
      </c>
      <c r="F209" s="2">
        <f t="shared" si="20"/>
        <v>0.54883101851851857</v>
      </c>
      <c r="G209">
        <v>104221</v>
      </c>
      <c r="H209">
        <v>812</v>
      </c>
      <c r="I209">
        <v>20.5</v>
      </c>
      <c r="J209">
        <v>24.94</v>
      </c>
      <c r="K209">
        <v>77709</v>
      </c>
      <c r="L209">
        <v>50.2</v>
      </c>
      <c r="M209">
        <f t="shared" si="21"/>
        <v>1.2602311992744888</v>
      </c>
      <c r="N209">
        <f t="shared" si="22"/>
        <v>1.5806333333333335E-5</v>
      </c>
      <c r="O209" s="3">
        <f t="shared" si="23"/>
        <v>0.69563673000000004</v>
      </c>
      <c r="P209" s="3"/>
      <c r="Q209" s="3"/>
      <c r="R209" s="3"/>
    </row>
    <row r="210" spans="1:18" x14ac:dyDescent="0.35">
      <c r="A210" s="1">
        <v>43495</v>
      </c>
      <c r="B210" s="2">
        <v>0.79884259259259249</v>
      </c>
      <c r="C210" s="3">
        <f t="shared" si="18"/>
        <v>0.79884259259259249</v>
      </c>
      <c r="D210" s="2">
        <v>0.25</v>
      </c>
      <c r="E210" s="3">
        <f t="shared" si="19"/>
        <v>0.25</v>
      </c>
      <c r="F210" s="2">
        <f t="shared" si="20"/>
        <v>0.54884259259259249</v>
      </c>
      <c r="G210">
        <v>104721</v>
      </c>
      <c r="H210">
        <v>802</v>
      </c>
      <c r="I210">
        <v>20.88</v>
      </c>
      <c r="J210">
        <v>24.94</v>
      </c>
      <c r="K210">
        <v>77713</v>
      </c>
      <c r="L210">
        <v>50.24</v>
      </c>
      <c r="M210">
        <f t="shared" si="21"/>
        <v>1.3038537038950304</v>
      </c>
      <c r="N210">
        <f t="shared" si="22"/>
        <v>1.5472999999999999E-5</v>
      </c>
      <c r="O210" s="3">
        <f t="shared" si="23"/>
        <v>0.68096672999999996</v>
      </c>
      <c r="P210" s="3"/>
      <c r="Q210" s="3"/>
      <c r="R210" s="3"/>
    </row>
    <row r="211" spans="1:18" x14ac:dyDescent="0.35">
      <c r="A211" s="1">
        <v>43495</v>
      </c>
      <c r="B211" s="2">
        <v>0.79884259259259249</v>
      </c>
      <c r="C211" s="3">
        <f t="shared" si="18"/>
        <v>0.79884259259259249</v>
      </c>
      <c r="D211" s="2">
        <v>0.25</v>
      </c>
      <c r="E211" s="3">
        <f t="shared" si="19"/>
        <v>0.25</v>
      </c>
      <c r="F211" s="2">
        <f t="shared" si="20"/>
        <v>0.54884259259259249</v>
      </c>
      <c r="G211">
        <v>105222</v>
      </c>
      <c r="H211">
        <v>805</v>
      </c>
      <c r="I211">
        <v>20.98</v>
      </c>
      <c r="J211">
        <v>24.94</v>
      </c>
      <c r="K211">
        <v>77711</v>
      </c>
      <c r="L211">
        <v>50.2</v>
      </c>
      <c r="M211">
        <f t="shared" si="21"/>
        <v>1.3153333103741205</v>
      </c>
      <c r="N211">
        <f t="shared" si="22"/>
        <v>1.5573000000000002E-5</v>
      </c>
      <c r="O211" s="3">
        <f t="shared" si="23"/>
        <v>0.68536773000000006</v>
      </c>
      <c r="P211" s="3"/>
      <c r="Q211" s="3"/>
      <c r="R211" s="3"/>
    </row>
    <row r="212" spans="1:18" x14ac:dyDescent="0.35">
      <c r="A212" s="1">
        <v>43495</v>
      </c>
      <c r="B212" s="2">
        <v>0.79885416666666664</v>
      </c>
      <c r="C212" s="3">
        <f t="shared" si="18"/>
        <v>0.79885416666666664</v>
      </c>
      <c r="D212" s="2">
        <v>0.25</v>
      </c>
      <c r="E212" s="3">
        <f t="shared" si="19"/>
        <v>0.25</v>
      </c>
      <c r="F212" s="2">
        <f t="shared" si="20"/>
        <v>0.54885416666666664</v>
      </c>
      <c r="G212">
        <v>105721</v>
      </c>
      <c r="H212">
        <v>816</v>
      </c>
      <c r="I212">
        <v>21.08</v>
      </c>
      <c r="J212">
        <v>24.94</v>
      </c>
      <c r="K212">
        <v>77703</v>
      </c>
      <c r="L212">
        <v>50.2</v>
      </c>
      <c r="M212">
        <f t="shared" si="21"/>
        <v>1.3268129168532101</v>
      </c>
      <c r="N212">
        <f t="shared" si="22"/>
        <v>1.5939666666666666E-5</v>
      </c>
      <c r="O212" s="3">
        <f t="shared" si="23"/>
        <v>0.70150472999999991</v>
      </c>
      <c r="P212" s="3"/>
      <c r="Q212" s="3"/>
      <c r="R212" s="3"/>
    </row>
    <row r="213" spans="1:18" x14ac:dyDescent="0.35">
      <c r="A213" s="1">
        <v>43495</v>
      </c>
      <c r="B213" s="2">
        <v>0.79885416666666664</v>
      </c>
      <c r="C213" s="3">
        <f t="shared" si="18"/>
        <v>0.79885416666666664</v>
      </c>
      <c r="D213" s="2">
        <v>0.25</v>
      </c>
      <c r="E213" s="3">
        <f t="shared" si="19"/>
        <v>0.25</v>
      </c>
      <c r="F213" s="2">
        <f t="shared" si="20"/>
        <v>0.54885416666666664</v>
      </c>
      <c r="G213">
        <v>106221</v>
      </c>
      <c r="H213">
        <v>811</v>
      </c>
      <c r="I213">
        <v>21.24</v>
      </c>
      <c r="J213">
        <v>24.94</v>
      </c>
      <c r="K213">
        <v>77708</v>
      </c>
      <c r="L213">
        <v>50.2</v>
      </c>
      <c r="M213">
        <f t="shared" si="21"/>
        <v>1.3451802872197538</v>
      </c>
      <c r="N213">
        <f t="shared" si="22"/>
        <v>1.5773E-5</v>
      </c>
      <c r="O213" s="3">
        <f t="shared" si="23"/>
        <v>0.69416972999999993</v>
      </c>
      <c r="P213" s="3"/>
      <c r="Q213" s="3"/>
      <c r="R213" s="3"/>
    </row>
    <row r="214" spans="1:18" x14ac:dyDescent="0.35">
      <c r="A214" s="1">
        <v>43495</v>
      </c>
      <c r="B214" s="2">
        <v>0.79886574074074079</v>
      </c>
      <c r="C214" s="3">
        <f t="shared" si="18"/>
        <v>0.79886574074074079</v>
      </c>
      <c r="D214" s="2">
        <v>0.25</v>
      </c>
      <c r="E214" s="3">
        <f t="shared" si="19"/>
        <v>0.25</v>
      </c>
      <c r="F214" s="2">
        <f t="shared" si="20"/>
        <v>0.54886574074074079</v>
      </c>
      <c r="G214">
        <v>106721</v>
      </c>
      <c r="H214">
        <v>805</v>
      </c>
      <c r="I214">
        <v>21.33</v>
      </c>
      <c r="J214">
        <v>24.95</v>
      </c>
      <c r="K214">
        <v>77713</v>
      </c>
      <c r="L214">
        <v>50.2</v>
      </c>
      <c r="M214">
        <f t="shared" si="21"/>
        <v>1.3555119330509349</v>
      </c>
      <c r="N214">
        <f t="shared" si="22"/>
        <v>1.5573000000000002E-5</v>
      </c>
      <c r="O214" s="3">
        <f t="shared" si="23"/>
        <v>0.68536773000000006</v>
      </c>
      <c r="P214" s="3"/>
      <c r="Q214" s="3"/>
      <c r="R214" s="3"/>
    </row>
    <row r="215" spans="1:18" x14ac:dyDescent="0.35">
      <c r="A215" s="1">
        <v>43495</v>
      </c>
      <c r="B215" s="2">
        <v>0.79886574074074079</v>
      </c>
      <c r="C215" s="3">
        <f t="shared" si="18"/>
        <v>0.79886574074074079</v>
      </c>
      <c r="D215" s="2">
        <v>0.25</v>
      </c>
      <c r="E215" s="3">
        <f t="shared" si="19"/>
        <v>0.25</v>
      </c>
      <c r="F215" s="2">
        <f t="shared" si="20"/>
        <v>0.54886574074074079</v>
      </c>
      <c r="G215">
        <v>107222</v>
      </c>
      <c r="H215">
        <v>802</v>
      </c>
      <c r="I215">
        <v>21.04</v>
      </c>
      <c r="J215">
        <v>24.94</v>
      </c>
      <c r="K215">
        <v>77708</v>
      </c>
      <c r="L215">
        <v>50.2</v>
      </c>
      <c r="M215">
        <f t="shared" si="21"/>
        <v>1.3222210742615741</v>
      </c>
      <c r="N215">
        <f t="shared" si="22"/>
        <v>1.5472999999999999E-5</v>
      </c>
      <c r="O215" s="3">
        <f t="shared" si="23"/>
        <v>0.68096672999999996</v>
      </c>
      <c r="P215" s="3"/>
      <c r="Q215" s="3"/>
      <c r="R215" s="3"/>
    </row>
    <row r="216" spans="1:18" x14ac:dyDescent="0.35">
      <c r="A216" s="1">
        <v>43495</v>
      </c>
      <c r="B216" s="2">
        <v>0.79887731481481483</v>
      </c>
      <c r="C216" s="3">
        <f t="shared" si="18"/>
        <v>0.79887731481481483</v>
      </c>
      <c r="D216" s="2">
        <v>0.25</v>
      </c>
      <c r="E216" s="3">
        <f t="shared" si="19"/>
        <v>0.25</v>
      </c>
      <c r="F216" s="2">
        <f t="shared" si="20"/>
        <v>0.54887731481481483</v>
      </c>
      <c r="G216">
        <v>107721</v>
      </c>
      <c r="H216">
        <v>810</v>
      </c>
      <c r="I216">
        <v>20.170000000000002</v>
      </c>
      <c r="J216">
        <v>24.95</v>
      </c>
      <c r="K216">
        <v>77716</v>
      </c>
      <c r="L216">
        <v>50.2</v>
      </c>
      <c r="M216">
        <f t="shared" si="21"/>
        <v>1.2223484978934924</v>
      </c>
      <c r="N216">
        <f t="shared" si="22"/>
        <v>1.5739666666666668E-5</v>
      </c>
      <c r="O216" s="3">
        <f t="shared" si="23"/>
        <v>0.69270273000000004</v>
      </c>
      <c r="P216" s="3"/>
      <c r="Q216" s="3"/>
      <c r="R216" s="3"/>
    </row>
    <row r="217" spans="1:18" x14ac:dyDescent="0.35">
      <c r="A217" s="1">
        <v>43495</v>
      </c>
      <c r="B217" s="2">
        <v>0.79887731481481483</v>
      </c>
      <c r="C217" s="3">
        <f t="shared" si="18"/>
        <v>0.79887731481481483</v>
      </c>
      <c r="D217" s="2">
        <v>0.25</v>
      </c>
      <c r="E217" s="3">
        <f t="shared" si="19"/>
        <v>0.25</v>
      </c>
      <c r="F217" s="2">
        <f t="shared" si="20"/>
        <v>0.54887731481481483</v>
      </c>
      <c r="G217">
        <v>108221</v>
      </c>
      <c r="H217">
        <v>802</v>
      </c>
      <c r="I217">
        <v>19.350000000000001</v>
      </c>
      <c r="J217">
        <v>24.97</v>
      </c>
      <c r="K217">
        <v>77718</v>
      </c>
      <c r="L217">
        <v>50.17</v>
      </c>
      <c r="M217">
        <f t="shared" si="21"/>
        <v>1.1282157247649551</v>
      </c>
      <c r="N217">
        <f t="shared" si="22"/>
        <v>1.5472999999999999E-5</v>
      </c>
      <c r="O217" s="3">
        <f t="shared" si="23"/>
        <v>0.68096672999999996</v>
      </c>
      <c r="P217" s="3"/>
      <c r="Q217" s="3"/>
      <c r="R217" s="3"/>
    </row>
    <row r="218" spans="1:18" x14ac:dyDescent="0.35">
      <c r="A218" s="1">
        <v>43495</v>
      </c>
      <c r="B218" s="2">
        <v>0.79888888888888887</v>
      </c>
      <c r="C218" s="3">
        <f t="shared" si="18"/>
        <v>0.79888888888888887</v>
      </c>
      <c r="D218" s="2">
        <v>0.25</v>
      </c>
      <c r="E218" s="3">
        <f t="shared" si="19"/>
        <v>0.25</v>
      </c>
      <c r="F218" s="2">
        <f t="shared" si="20"/>
        <v>0.54888888888888887</v>
      </c>
      <c r="G218">
        <v>108721</v>
      </c>
      <c r="H218">
        <v>808</v>
      </c>
      <c r="I218">
        <v>18.47</v>
      </c>
      <c r="J218">
        <v>24.96</v>
      </c>
      <c r="K218">
        <v>77723</v>
      </c>
      <c r="L218">
        <v>50.2</v>
      </c>
      <c r="M218">
        <f t="shared" si="21"/>
        <v>1.0271951877489638</v>
      </c>
      <c r="N218">
        <f t="shared" si="22"/>
        <v>1.5673000000000001E-5</v>
      </c>
      <c r="O218" s="3">
        <f t="shared" si="23"/>
        <v>0.68976873000000005</v>
      </c>
      <c r="P218" s="3"/>
      <c r="Q218" s="3"/>
      <c r="R218" s="3"/>
    </row>
    <row r="219" spans="1:18" x14ac:dyDescent="0.35">
      <c r="A219" s="1">
        <v>43495</v>
      </c>
      <c r="B219" s="2">
        <v>0.79888888888888887</v>
      </c>
      <c r="C219" s="3">
        <f t="shared" si="18"/>
        <v>0.79888888888888887</v>
      </c>
      <c r="D219" s="2">
        <v>0.25</v>
      </c>
      <c r="E219" s="3">
        <f t="shared" si="19"/>
        <v>0.25</v>
      </c>
      <c r="F219" s="2">
        <f t="shared" si="20"/>
        <v>0.54888888888888887</v>
      </c>
      <c r="G219">
        <v>109221</v>
      </c>
      <c r="H219">
        <v>813</v>
      </c>
      <c r="I219">
        <v>17.63</v>
      </c>
      <c r="J219">
        <v>24.94</v>
      </c>
      <c r="K219">
        <v>77727</v>
      </c>
      <c r="L219">
        <v>50.17</v>
      </c>
      <c r="M219">
        <f t="shared" si="21"/>
        <v>0.9307664933246087</v>
      </c>
      <c r="N219">
        <f t="shared" si="22"/>
        <v>1.5839666666666667E-5</v>
      </c>
      <c r="O219" s="3">
        <f t="shared" si="23"/>
        <v>0.69710373000000003</v>
      </c>
      <c r="P219" s="3"/>
      <c r="Q219" s="3"/>
      <c r="R219" s="3"/>
    </row>
    <row r="220" spans="1:18" x14ac:dyDescent="0.35">
      <c r="A220" s="1">
        <v>43495</v>
      </c>
      <c r="B220" s="2">
        <v>0.79890046296296291</v>
      </c>
      <c r="C220" s="3">
        <f t="shared" si="18"/>
        <v>0.79890046296296291</v>
      </c>
      <c r="D220" s="2">
        <v>0.25</v>
      </c>
      <c r="E220" s="3">
        <f t="shared" si="19"/>
        <v>0.25</v>
      </c>
      <c r="F220" s="2">
        <f t="shared" si="20"/>
        <v>0.54890046296296291</v>
      </c>
      <c r="G220">
        <v>109721</v>
      </c>
      <c r="H220">
        <v>806</v>
      </c>
      <c r="I220">
        <v>16.84</v>
      </c>
      <c r="J220">
        <v>24.95</v>
      </c>
      <c r="K220">
        <v>77735</v>
      </c>
      <c r="L220">
        <v>50.17</v>
      </c>
      <c r="M220">
        <f t="shared" si="21"/>
        <v>0.84007760213979865</v>
      </c>
      <c r="N220">
        <f t="shared" si="22"/>
        <v>1.5606333333333333E-5</v>
      </c>
      <c r="O220" s="3">
        <f t="shared" si="23"/>
        <v>0.68683472999999995</v>
      </c>
      <c r="P220" s="3"/>
      <c r="Q220" s="3"/>
      <c r="R220" s="3"/>
    </row>
    <row r="221" spans="1:18" x14ac:dyDescent="0.35">
      <c r="A221" s="1">
        <v>43495</v>
      </c>
      <c r="B221" s="2">
        <v>0.79890046296296291</v>
      </c>
      <c r="C221" s="3">
        <f t="shared" si="18"/>
        <v>0.79890046296296291</v>
      </c>
      <c r="D221" s="2">
        <v>0.25</v>
      </c>
      <c r="E221" s="3">
        <f t="shared" si="19"/>
        <v>0.25</v>
      </c>
      <c r="F221" s="2">
        <f t="shared" si="20"/>
        <v>0.54890046296296291</v>
      </c>
      <c r="G221">
        <v>110220</v>
      </c>
      <c r="H221">
        <v>804</v>
      </c>
      <c r="I221">
        <v>15.96</v>
      </c>
      <c r="J221">
        <v>24.94</v>
      </c>
      <c r="K221">
        <v>77743</v>
      </c>
      <c r="L221">
        <v>50.17</v>
      </c>
      <c r="M221">
        <f t="shared" si="21"/>
        <v>0.73905706512380764</v>
      </c>
      <c r="N221">
        <f t="shared" si="22"/>
        <v>1.5539666666666666E-5</v>
      </c>
      <c r="O221" s="3">
        <f t="shared" si="23"/>
        <v>0.68390072999999996</v>
      </c>
      <c r="P221" s="3"/>
      <c r="Q221" s="3"/>
      <c r="R221" s="3"/>
    </row>
    <row r="222" spans="1:18" x14ac:dyDescent="0.35">
      <c r="A222" s="1">
        <v>43495</v>
      </c>
      <c r="B222" s="2">
        <v>0.79891203703703706</v>
      </c>
      <c r="C222" s="3">
        <f t="shared" si="18"/>
        <v>0.79891203703703706</v>
      </c>
      <c r="D222" s="2">
        <v>0.25</v>
      </c>
      <c r="E222" s="3">
        <f t="shared" si="19"/>
        <v>0.25</v>
      </c>
      <c r="F222" s="2">
        <f t="shared" si="20"/>
        <v>0.54891203703703706</v>
      </c>
      <c r="G222">
        <v>110721</v>
      </c>
      <c r="H222">
        <v>816</v>
      </c>
      <c r="I222">
        <v>15.46</v>
      </c>
      <c r="J222">
        <v>24.95</v>
      </c>
      <c r="K222">
        <v>77744</v>
      </c>
      <c r="L222">
        <v>50.17</v>
      </c>
      <c r="M222">
        <f t="shared" si="21"/>
        <v>0.68165903272835815</v>
      </c>
      <c r="N222">
        <f t="shared" si="22"/>
        <v>1.5939666666666666E-5</v>
      </c>
      <c r="O222" s="3">
        <f t="shared" si="23"/>
        <v>0.70150472999999991</v>
      </c>
      <c r="P222" s="3"/>
      <c r="Q222" s="3"/>
      <c r="R222" s="3"/>
    </row>
    <row r="223" spans="1:18" x14ac:dyDescent="0.35">
      <c r="A223" s="1">
        <v>43495</v>
      </c>
      <c r="B223" s="2">
        <v>0.79891203703703706</v>
      </c>
      <c r="C223" s="3">
        <f t="shared" si="18"/>
        <v>0.79891203703703706</v>
      </c>
      <c r="D223" s="2">
        <v>0.25</v>
      </c>
      <c r="E223" s="3">
        <f t="shared" si="19"/>
        <v>0.25</v>
      </c>
      <c r="F223" s="2">
        <f t="shared" si="20"/>
        <v>0.54891203703703706</v>
      </c>
      <c r="G223">
        <v>111220</v>
      </c>
      <c r="H223">
        <v>813</v>
      </c>
      <c r="I223">
        <v>14.99</v>
      </c>
      <c r="J223">
        <v>24.96</v>
      </c>
      <c r="K223">
        <v>77748</v>
      </c>
      <c r="L223">
        <v>50.17</v>
      </c>
      <c r="M223">
        <f t="shared" si="21"/>
        <v>0.62770488227663557</v>
      </c>
      <c r="N223">
        <f t="shared" si="22"/>
        <v>1.5839666666666667E-5</v>
      </c>
      <c r="O223" s="3">
        <f t="shared" si="23"/>
        <v>0.69710373000000003</v>
      </c>
      <c r="P223" s="3"/>
      <c r="Q223" s="3"/>
      <c r="R223" s="3"/>
    </row>
    <row r="224" spans="1:18" x14ac:dyDescent="0.35">
      <c r="A224" s="1">
        <v>43495</v>
      </c>
      <c r="B224" s="2">
        <v>0.79892361111111121</v>
      </c>
      <c r="C224" s="3">
        <f t="shared" si="18"/>
        <v>0.79892361111111121</v>
      </c>
      <c r="D224" s="2">
        <v>0.25</v>
      </c>
      <c r="E224" s="3">
        <f t="shared" si="19"/>
        <v>0.25</v>
      </c>
      <c r="F224" s="2">
        <f t="shared" si="20"/>
        <v>0.54892361111111121</v>
      </c>
      <c r="G224">
        <v>111720</v>
      </c>
      <c r="H224">
        <v>812</v>
      </c>
      <c r="I224">
        <v>14.42</v>
      </c>
      <c r="J224">
        <v>24.95</v>
      </c>
      <c r="K224">
        <v>77754</v>
      </c>
      <c r="L224">
        <v>50.17</v>
      </c>
      <c r="M224">
        <f t="shared" si="21"/>
        <v>0.56227112534582313</v>
      </c>
      <c r="N224">
        <f t="shared" si="22"/>
        <v>1.5806333333333335E-5</v>
      </c>
      <c r="O224" s="3">
        <f t="shared" si="23"/>
        <v>0.69563673000000004</v>
      </c>
      <c r="P224" s="3"/>
      <c r="Q224" s="3"/>
      <c r="R224" s="3"/>
    </row>
    <row r="225" spans="1:18" x14ac:dyDescent="0.35">
      <c r="A225" s="1">
        <v>43495</v>
      </c>
      <c r="B225" s="2">
        <v>0.79892361111111121</v>
      </c>
      <c r="C225" s="3">
        <f t="shared" si="18"/>
        <v>0.79892361111111121</v>
      </c>
      <c r="D225" s="2">
        <v>0.25</v>
      </c>
      <c r="E225" s="3">
        <f t="shared" si="19"/>
        <v>0.25</v>
      </c>
      <c r="F225" s="2">
        <f t="shared" si="20"/>
        <v>0.54892361111111121</v>
      </c>
      <c r="G225">
        <v>112220</v>
      </c>
      <c r="H225">
        <v>812</v>
      </c>
      <c r="I225">
        <v>14</v>
      </c>
      <c r="J225">
        <v>24.95</v>
      </c>
      <c r="K225">
        <v>77759</v>
      </c>
      <c r="L225">
        <v>50.17</v>
      </c>
      <c r="M225">
        <f t="shared" si="21"/>
        <v>0.51405677813364559</v>
      </c>
      <c r="N225">
        <f t="shared" si="22"/>
        <v>1.5806333333333335E-5</v>
      </c>
      <c r="O225" s="3">
        <f t="shared" si="23"/>
        <v>0.69563673000000004</v>
      </c>
      <c r="P225" s="3"/>
      <c r="Q225" s="3"/>
      <c r="R225" s="3"/>
    </row>
    <row r="226" spans="1:18" x14ac:dyDescent="0.35">
      <c r="A226" s="1">
        <v>43495</v>
      </c>
      <c r="B226" s="2">
        <v>0.79893518518518514</v>
      </c>
      <c r="C226" s="3">
        <f t="shared" si="18"/>
        <v>0.79893518518518514</v>
      </c>
      <c r="D226" s="2">
        <v>0.25</v>
      </c>
      <c r="E226" s="3">
        <f t="shared" si="19"/>
        <v>0.25</v>
      </c>
      <c r="F226" s="2">
        <f t="shared" si="20"/>
        <v>0.54893518518518514</v>
      </c>
      <c r="G226">
        <v>112720</v>
      </c>
      <c r="H226">
        <v>809</v>
      </c>
      <c r="I226">
        <v>13.63</v>
      </c>
      <c r="J226">
        <v>24.97</v>
      </c>
      <c r="K226">
        <v>77765</v>
      </c>
      <c r="L226">
        <v>50.13</v>
      </c>
      <c r="M226">
        <f t="shared" si="21"/>
        <v>0.47158223416101303</v>
      </c>
      <c r="N226">
        <f t="shared" si="22"/>
        <v>1.5706333333333332E-5</v>
      </c>
      <c r="O226" s="3">
        <f t="shared" si="23"/>
        <v>0.69123572999999994</v>
      </c>
      <c r="P226" s="3"/>
      <c r="Q226" s="3"/>
      <c r="R226" s="3"/>
    </row>
    <row r="227" spans="1:18" x14ac:dyDescent="0.35">
      <c r="A227" s="1">
        <v>43495</v>
      </c>
      <c r="B227" s="2">
        <v>0.79893518518518514</v>
      </c>
      <c r="C227" s="3">
        <f t="shared" si="18"/>
        <v>0.79893518518518514</v>
      </c>
      <c r="D227" s="2">
        <v>0.25</v>
      </c>
      <c r="E227" s="3">
        <f t="shared" si="19"/>
        <v>0.25</v>
      </c>
      <c r="F227" s="2">
        <f t="shared" si="20"/>
        <v>0.54893518518518514</v>
      </c>
      <c r="G227">
        <v>113220</v>
      </c>
      <c r="H227">
        <v>807</v>
      </c>
      <c r="I227">
        <v>13.21</v>
      </c>
      <c r="J227">
        <v>24.96</v>
      </c>
      <c r="K227">
        <v>77766</v>
      </c>
      <c r="L227">
        <v>50.13</v>
      </c>
      <c r="M227">
        <f t="shared" si="21"/>
        <v>0.42336788694883548</v>
      </c>
      <c r="N227">
        <f t="shared" si="22"/>
        <v>1.5639666666666665E-5</v>
      </c>
      <c r="O227" s="3">
        <f t="shared" si="23"/>
        <v>0.68830172999999994</v>
      </c>
      <c r="P227" s="3"/>
      <c r="Q227" s="3"/>
      <c r="R227" s="3"/>
    </row>
    <row r="228" spans="1:18" x14ac:dyDescent="0.35">
      <c r="A228" s="1">
        <v>43495</v>
      </c>
      <c r="B228" s="2">
        <v>0.79894675925925929</v>
      </c>
      <c r="C228" s="3">
        <f t="shared" si="18"/>
        <v>0.79894675925925929</v>
      </c>
      <c r="D228" s="2">
        <v>0.25</v>
      </c>
      <c r="E228" s="3">
        <f t="shared" si="19"/>
        <v>0.25</v>
      </c>
      <c r="F228" s="2">
        <f t="shared" si="20"/>
        <v>0.54894675925925929</v>
      </c>
      <c r="G228">
        <v>113721</v>
      </c>
      <c r="H228">
        <v>803</v>
      </c>
      <c r="I228">
        <v>12.99</v>
      </c>
      <c r="J228">
        <v>24.97</v>
      </c>
      <c r="K228">
        <v>77766</v>
      </c>
      <c r="L228">
        <v>50.13</v>
      </c>
      <c r="M228">
        <f t="shared" si="21"/>
        <v>0.39811275269483759</v>
      </c>
      <c r="N228">
        <f t="shared" si="22"/>
        <v>1.5506333333333334E-5</v>
      </c>
      <c r="O228" s="3">
        <f t="shared" si="23"/>
        <v>0.68243373000000007</v>
      </c>
      <c r="P228" s="3"/>
      <c r="Q228" s="3"/>
      <c r="R228" s="3"/>
    </row>
    <row r="229" spans="1:18" x14ac:dyDescent="0.35">
      <c r="A229" s="1">
        <v>43495</v>
      </c>
      <c r="B229" s="2">
        <v>0.79894675925925929</v>
      </c>
      <c r="C229" s="3">
        <f t="shared" si="18"/>
        <v>0.79894675925925929</v>
      </c>
      <c r="D229" s="2">
        <v>0.25</v>
      </c>
      <c r="E229" s="3">
        <f t="shared" si="19"/>
        <v>0.25</v>
      </c>
      <c r="F229" s="2">
        <f t="shared" si="20"/>
        <v>0.54894675925925929</v>
      </c>
      <c r="G229">
        <v>114222</v>
      </c>
      <c r="H229">
        <v>793</v>
      </c>
      <c r="I229">
        <v>12.74</v>
      </c>
      <c r="J229">
        <v>24.95</v>
      </c>
      <c r="K229">
        <v>77769</v>
      </c>
      <c r="L229">
        <v>50.13</v>
      </c>
      <c r="M229">
        <f t="shared" si="21"/>
        <v>0.3694137364971129</v>
      </c>
      <c r="N229">
        <f t="shared" si="22"/>
        <v>1.5173E-5</v>
      </c>
      <c r="O229" s="3">
        <f t="shared" si="23"/>
        <v>0.66776373</v>
      </c>
      <c r="P229" s="3"/>
      <c r="Q229" s="3"/>
      <c r="R229" s="3"/>
    </row>
    <row r="230" spans="1:18" x14ac:dyDescent="0.35">
      <c r="A230" s="1">
        <v>43495</v>
      </c>
      <c r="B230" s="2">
        <v>0.79895833333333333</v>
      </c>
      <c r="C230" s="3">
        <f t="shared" si="18"/>
        <v>0.79895833333333333</v>
      </c>
      <c r="D230" s="2">
        <v>0.25</v>
      </c>
      <c r="E230" s="3">
        <f t="shared" si="19"/>
        <v>0.25</v>
      </c>
      <c r="F230" s="2">
        <f t="shared" si="20"/>
        <v>0.54895833333333333</v>
      </c>
      <c r="G230">
        <v>114721</v>
      </c>
      <c r="H230">
        <v>806</v>
      </c>
      <c r="I230">
        <v>12.61</v>
      </c>
      <c r="J230">
        <v>24.97</v>
      </c>
      <c r="K230">
        <v>77770</v>
      </c>
      <c r="L230">
        <v>50.13</v>
      </c>
      <c r="M230">
        <f t="shared" si="21"/>
        <v>0.35449024807429591</v>
      </c>
      <c r="N230">
        <f t="shared" si="22"/>
        <v>1.5606333333333333E-5</v>
      </c>
      <c r="O230" s="3">
        <f t="shared" si="23"/>
        <v>0.68683472999999995</v>
      </c>
      <c r="P230" s="3"/>
      <c r="Q230" s="3"/>
      <c r="R230" s="3"/>
    </row>
    <row r="231" spans="1:18" x14ac:dyDescent="0.35">
      <c r="A231" s="1">
        <v>43495</v>
      </c>
      <c r="B231" s="2">
        <v>0.79895833333333333</v>
      </c>
      <c r="C231" s="3">
        <f t="shared" si="18"/>
        <v>0.79895833333333333</v>
      </c>
      <c r="D231" s="2">
        <v>0.25</v>
      </c>
      <c r="E231" s="3">
        <f t="shared" si="19"/>
        <v>0.25</v>
      </c>
      <c r="F231" s="2">
        <f t="shared" si="20"/>
        <v>0.54895833333333333</v>
      </c>
      <c r="G231">
        <v>115221</v>
      </c>
      <c r="H231">
        <v>800</v>
      </c>
      <c r="I231">
        <v>12.18</v>
      </c>
      <c r="J231">
        <v>24.97</v>
      </c>
      <c r="K231">
        <v>77779</v>
      </c>
      <c r="L231">
        <v>50.1</v>
      </c>
      <c r="M231">
        <f t="shared" si="21"/>
        <v>0.30512794021420941</v>
      </c>
      <c r="N231">
        <f t="shared" si="22"/>
        <v>1.5406333333333332E-5</v>
      </c>
      <c r="O231" s="3">
        <f t="shared" si="23"/>
        <v>0.67803272999999997</v>
      </c>
      <c r="P231" s="3"/>
      <c r="Q231" s="3"/>
      <c r="R231" s="3"/>
    </row>
    <row r="232" spans="1:18" x14ac:dyDescent="0.35">
      <c r="A232" s="1">
        <v>43495</v>
      </c>
      <c r="B232" s="2">
        <v>0.79896990740740748</v>
      </c>
      <c r="C232" s="3">
        <f t="shared" si="18"/>
        <v>0.79896990740740748</v>
      </c>
      <c r="D232" s="2">
        <v>0.25</v>
      </c>
      <c r="E232" s="3">
        <f t="shared" si="19"/>
        <v>0.25</v>
      </c>
      <c r="F232" s="2">
        <f t="shared" si="20"/>
        <v>0.54896990740740748</v>
      </c>
      <c r="G232">
        <v>115724</v>
      </c>
      <c r="H232">
        <v>813</v>
      </c>
      <c r="I232">
        <v>12.1</v>
      </c>
      <c r="J232">
        <v>24.97</v>
      </c>
      <c r="K232">
        <v>77778</v>
      </c>
      <c r="L232">
        <v>50.1</v>
      </c>
      <c r="M232">
        <f t="shared" si="21"/>
        <v>0.29594425503093746</v>
      </c>
      <c r="N232">
        <f t="shared" si="22"/>
        <v>1.5839666666666667E-5</v>
      </c>
      <c r="O232" s="3">
        <f t="shared" si="23"/>
        <v>0.69710373000000003</v>
      </c>
      <c r="P232" s="3"/>
      <c r="Q232" s="3"/>
      <c r="R232" s="3"/>
    </row>
    <row r="233" spans="1:18" x14ac:dyDescent="0.35">
      <c r="A233" s="1">
        <v>43495</v>
      </c>
      <c r="B233" s="2">
        <v>0.79896990740740748</v>
      </c>
      <c r="C233" s="3">
        <f t="shared" si="18"/>
        <v>0.79896990740740748</v>
      </c>
      <c r="D233" s="2">
        <v>0.25</v>
      </c>
      <c r="E233" s="3">
        <f t="shared" si="19"/>
        <v>0.25</v>
      </c>
      <c r="F233" s="2">
        <f t="shared" si="20"/>
        <v>0.54896990740740748</v>
      </c>
      <c r="G233">
        <v>116225</v>
      </c>
      <c r="H233">
        <v>812</v>
      </c>
      <c r="I233">
        <v>11.97</v>
      </c>
      <c r="J233">
        <v>24.96</v>
      </c>
      <c r="K233">
        <v>77779</v>
      </c>
      <c r="L233">
        <v>50.1</v>
      </c>
      <c r="M233">
        <f t="shared" si="21"/>
        <v>0.2810207666081207</v>
      </c>
      <c r="N233">
        <f t="shared" si="22"/>
        <v>1.5806333333333335E-5</v>
      </c>
      <c r="O233" s="3">
        <f t="shared" si="23"/>
        <v>0.69563673000000004</v>
      </c>
      <c r="P233" s="3"/>
      <c r="Q233" s="3"/>
      <c r="R233" s="3"/>
    </row>
    <row r="234" spans="1:18" x14ac:dyDescent="0.35">
      <c r="A234" s="1">
        <v>43495</v>
      </c>
      <c r="B234" s="2">
        <v>0.7989814814814814</v>
      </c>
      <c r="C234" s="3">
        <f t="shared" si="18"/>
        <v>0.7989814814814814</v>
      </c>
      <c r="D234" s="2">
        <v>0.25</v>
      </c>
      <c r="E234" s="3">
        <f t="shared" si="19"/>
        <v>0.25</v>
      </c>
      <c r="F234" s="2">
        <f t="shared" si="20"/>
        <v>0.5489814814814814</v>
      </c>
      <c r="G234">
        <v>116726</v>
      </c>
      <c r="H234">
        <v>803</v>
      </c>
      <c r="I234">
        <v>11.95</v>
      </c>
      <c r="J234">
        <v>24.97</v>
      </c>
      <c r="K234">
        <v>77771</v>
      </c>
      <c r="L234">
        <v>50.1</v>
      </c>
      <c r="M234">
        <f t="shared" si="21"/>
        <v>0.27872484531230257</v>
      </c>
      <c r="N234">
        <f t="shared" si="22"/>
        <v>1.5506333333333334E-5</v>
      </c>
      <c r="O234" s="3">
        <f t="shared" si="23"/>
        <v>0.68243373000000007</v>
      </c>
      <c r="P234" s="3"/>
      <c r="Q234" s="3"/>
      <c r="R234" s="3"/>
    </row>
    <row r="235" spans="1:18" x14ac:dyDescent="0.35">
      <c r="A235" s="1">
        <v>43495</v>
      </c>
      <c r="B235" s="2">
        <v>0.7989814814814814</v>
      </c>
      <c r="C235" s="3">
        <f t="shared" si="18"/>
        <v>0.7989814814814814</v>
      </c>
      <c r="D235" s="2">
        <v>0.25</v>
      </c>
      <c r="E235" s="3">
        <f t="shared" si="19"/>
        <v>0.25</v>
      </c>
      <c r="F235" s="2">
        <f t="shared" si="20"/>
        <v>0.5489814814814814</v>
      </c>
      <c r="G235">
        <v>117228</v>
      </c>
      <c r="H235">
        <v>802</v>
      </c>
      <c r="I235">
        <v>11.81</v>
      </c>
      <c r="J235">
        <v>24.96</v>
      </c>
      <c r="K235">
        <v>77766</v>
      </c>
      <c r="L235">
        <v>50.06</v>
      </c>
      <c r="M235">
        <f t="shared" si="21"/>
        <v>0.26265339624157685</v>
      </c>
      <c r="N235">
        <f t="shared" si="22"/>
        <v>1.5472999999999999E-5</v>
      </c>
      <c r="O235" s="3">
        <f t="shared" si="23"/>
        <v>0.68096672999999996</v>
      </c>
      <c r="P235" s="3"/>
      <c r="Q235" s="3"/>
      <c r="R235" s="3"/>
    </row>
    <row r="236" spans="1:18" x14ac:dyDescent="0.35">
      <c r="A236" s="1">
        <v>43495</v>
      </c>
      <c r="B236" s="2">
        <v>0.79899305555555555</v>
      </c>
      <c r="C236" s="3">
        <f t="shared" si="18"/>
        <v>0.79899305555555555</v>
      </c>
      <c r="D236" s="2">
        <v>0.25</v>
      </c>
      <c r="E236" s="3">
        <f t="shared" si="19"/>
        <v>0.25</v>
      </c>
      <c r="F236" s="2">
        <f t="shared" si="20"/>
        <v>0.54899305555555555</v>
      </c>
      <c r="G236">
        <v>117730</v>
      </c>
      <c r="H236">
        <v>799</v>
      </c>
      <c r="I236">
        <v>11.67</v>
      </c>
      <c r="J236">
        <v>24.97</v>
      </c>
      <c r="K236">
        <v>77766</v>
      </c>
      <c r="L236">
        <v>50.06</v>
      </c>
      <c r="M236">
        <f t="shared" si="21"/>
        <v>0.24658194717085094</v>
      </c>
      <c r="N236">
        <f t="shared" si="22"/>
        <v>1.5373E-5</v>
      </c>
      <c r="O236" s="3">
        <f t="shared" si="23"/>
        <v>0.67656572999999998</v>
      </c>
      <c r="P236" s="3"/>
      <c r="Q236" s="3"/>
      <c r="R236" s="3"/>
    </row>
    <row r="237" spans="1:18" x14ac:dyDescent="0.35">
      <c r="A237" s="1">
        <v>43495</v>
      </c>
      <c r="B237" s="2">
        <v>0.79899305555555555</v>
      </c>
      <c r="C237" s="3">
        <f t="shared" si="18"/>
        <v>0.79899305555555555</v>
      </c>
      <c r="D237" s="2">
        <v>0.25</v>
      </c>
      <c r="E237" s="3">
        <f t="shared" si="19"/>
        <v>0.25</v>
      </c>
      <c r="F237" s="2">
        <f t="shared" si="20"/>
        <v>0.54899305555555555</v>
      </c>
      <c r="G237">
        <v>118232</v>
      </c>
      <c r="H237">
        <v>797</v>
      </c>
      <c r="I237">
        <v>11.6</v>
      </c>
      <c r="J237">
        <v>24.97</v>
      </c>
      <c r="K237">
        <v>77758</v>
      </c>
      <c r="L237">
        <v>50.06</v>
      </c>
      <c r="M237">
        <f t="shared" si="21"/>
        <v>0.238546222635488</v>
      </c>
      <c r="N237">
        <f t="shared" si="22"/>
        <v>1.5306333333333333E-5</v>
      </c>
      <c r="O237" s="3">
        <f t="shared" si="23"/>
        <v>0.67363172999999998</v>
      </c>
      <c r="P237" s="3"/>
      <c r="Q237" s="3"/>
      <c r="R237" s="3"/>
    </row>
    <row r="238" spans="1:18" x14ac:dyDescent="0.35">
      <c r="A238" s="1">
        <v>43495</v>
      </c>
      <c r="B238" s="2">
        <v>0.7990046296296297</v>
      </c>
      <c r="C238" s="3">
        <f t="shared" si="18"/>
        <v>0.7990046296296297</v>
      </c>
      <c r="D238" s="2">
        <v>0.25</v>
      </c>
      <c r="E238" s="3">
        <f t="shared" si="19"/>
        <v>0.25</v>
      </c>
      <c r="F238" s="2">
        <f t="shared" si="20"/>
        <v>0.5490046296296297</v>
      </c>
      <c r="G238">
        <v>118733</v>
      </c>
      <c r="H238">
        <v>810</v>
      </c>
      <c r="I238">
        <v>11.39</v>
      </c>
      <c r="J238">
        <v>24.97</v>
      </c>
      <c r="K238">
        <v>77745</v>
      </c>
      <c r="L238">
        <v>50.06</v>
      </c>
      <c r="M238">
        <f t="shared" si="21"/>
        <v>0.21443904902939931</v>
      </c>
      <c r="N238">
        <f t="shared" si="22"/>
        <v>1.5739666666666668E-5</v>
      </c>
      <c r="O238" s="3">
        <f t="shared" si="23"/>
        <v>0.69270273000000004</v>
      </c>
      <c r="P238" s="3"/>
      <c r="Q238" s="3"/>
      <c r="R238" s="3"/>
    </row>
    <row r="239" spans="1:18" x14ac:dyDescent="0.35">
      <c r="A239" s="1">
        <v>43495</v>
      </c>
      <c r="B239" s="2">
        <v>0.7990046296296297</v>
      </c>
      <c r="C239" s="3">
        <f t="shared" si="18"/>
        <v>0.7990046296296297</v>
      </c>
      <c r="D239" s="2">
        <v>0.25</v>
      </c>
      <c r="E239" s="3">
        <f t="shared" si="19"/>
        <v>0.25</v>
      </c>
      <c r="F239" s="2">
        <f t="shared" si="20"/>
        <v>0.5490046296296297</v>
      </c>
      <c r="G239">
        <v>119235</v>
      </c>
      <c r="H239">
        <v>800</v>
      </c>
      <c r="I239">
        <v>11.39</v>
      </c>
      <c r="J239">
        <v>24.97</v>
      </c>
      <c r="K239">
        <v>77750</v>
      </c>
      <c r="L239">
        <v>50.03</v>
      </c>
      <c r="M239">
        <f t="shared" si="21"/>
        <v>0.21443904902939931</v>
      </c>
      <c r="N239">
        <f t="shared" si="22"/>
        <v>1.5406333333333332E-5</v>
      </c>
      <c r="O239" s="3">
        <f t="shared" si="23"/>
        <v>0.67803272999999997</v>
      </c>
      <c r="P239" s="3"/>
      <c r="Q239" s="3"/>
      <c r="R239" s="3"/>
    </row>
    <row r="240" spans="1:18" x14ac:dyDescent="0.35">
      <c r="A240" s="1">
        <v>43495</v>
      </c>
      <c r="B240" s="2">
        <v>0.79901620370370363</v>
      </c>
      <c r="C240" s="3">
        <f t="shared" si="18"/>
        <v>0.79901620370370363</v>
      </c>
      <c r="D240" s="2">
        <v>0.25</v>
      </c>
      <c r="E240" s="3">
        <f t="shared" si="19"/>
        <v>0.25</v>
      </c>
      <c r="F240" s="2">
        <f t="shared" si="20"/>
        <v>0.54901620370370363</v>
      </c>
      <c r="G240">
        <v>119737</v>
      </c>
      <c r="H240">
        <v>802</v>
      </c>
      <c r="I240">
        <v>11.24</v>
      </c>
      <c r="J240">
        <v>24.98</v>
      </c>
      <c r="K240">
        <v>77740</v>
      </c>
      <c r="L240">
        <v>50.03</v>
      </c>
      <c r="M240">
        <f t="shared" si="21"/>
        <v>0.19721963931076442</v>
      </c>
      <c r="N240">
        <f t="shared" si="22"/>
        <v>1.5472999999999999E-5</v>
      </c>
      <c r="O240" s="3">
        <f t="shared" si="23"/>
        <v>0.68096672999999996</v>
      </c>
      <c r="P240" s="3"/>
      <c r="Q240" s="3"/>
      <c r="R240" s="3"/>
    </row>
    <row r="241" spans="1:18" x14ac:dyDescent="0.35">
      <c r="A241" s="1">
        <v>43495</v>
      </c>
      <c r="B241" s="2">
        <v>0.79901620370370363</v>
      </c>
      <c r="C241" s="3">
        <f t="shared" si="18"/>
        <v>0.79901620370370363</v>
      </c>
      <c r="D241" s="2">
        <v>0.25</v>
      </c>
      <c r="E241" s="3">
        <f t="shared" si="19"/>
        <v>0.25</v>
      </c>
      <c r="F241" s="2">
        <f t="shared" si="20"/>
        <v>0.54901620370370363</v>
      </c>
      <c r="G241">
        <v>120239</v>
      </c>
      <c r="H241">
        <v>803</v>
      </c>
      <c r="I241">
        <v>11.2</v>
      </c>
      <c r="J241">
        <v>24.97</v>
      </c>
      <c r="K241">
        <v>77732</v>
      </c>
      <c r="L241">
        <v>50.03</v>
      </c>
      <c r="M241">
        <f t="shared" si="21"/>
        <v>0.19262779671912836</v>
      </c>
      <c r="N241">
        <f t="shared" si="22"/>
        <v>1.5506333333333334E-5</v>
      </c>
      <c r="O241" s="3">
        <f t="shared" si="23"/>
        <v>0.68243373000000007</v>
      </c>
      <c r="P241" s="3"/>
      <c r="Q241" s="3"/>
      <c r="R241" s="3"/>
    </row>
    <row r="242" spans="1:18" x14ac:dyDescent="0.35">
      <c r="A242" s="1">
        <v>43495</v>
      </c>
      <c r="B242" s="2">
        <v>0.79902777777777778</v>
      </c>
      <c r="C242" s="3">
        <f t="shared" si="18"/>
        <v>0.79902777777777778</v>
      </c>
      <c r="D242" s="2">
        <v>0.25</v>
      </c>
      <c r="E242" s="3">
        <f t="shared" si="19"/>
        <v>0.25</v>
      </c>
      <c r="F242" s="2">
        <f t="shared" si="20"/>
        <v>0.54902777777777778</v>
      </c>
      <c r="G242">
        <v>120740</v>
      </c>
      <c r="H242">
        <v>813</v>
      </c>
      <c r="I242">
        <v>11.16</v>
      </c>
      <c r="J242">
        <v>24.97</v>
      </c>
      <c r="K242">
        <v>77745</v>
      </c>
      <c r="L242">
        <v>50.03</v>
      </c>
      <c r="M242">
        <f t="shared" si="21"/>
        <v>0.18803595412749249</v>
      </c>
      <c r="N242">
        <f t="shared" si="22"/>
        <v>1.5839666666666667E-5</v>
      </c>
      <c r="O242" s="3">
        <f t="shared" si="23"/>
        <v>0.69710373000000003</v>
      </c>
      <c r="P242" s="3"/>
      <c r="Q242" s="3"/>
      <c r="R242" s="3"/>
    </row>
    <row r="243" spans="1:18" x14ac:dyDescent="0.35">
      <c r="A243" s="1">
        <v>43495</v>
      </c>
      <c r="B243" s="2">
        <v>0.79902777777777778</v>
      </c>
      <c r="C243" s="3">
        <f t="shared" si="18"/>
        <v>0.79902777777777778</v>
      </c>
      <c r="D243" s="2">
        <v>0.25</v>
      </c>
      <c r="E243" s="3">
        <f t="shared" si="19"/>
        <v>0.25</v>
      </c>
      <c r="F243" s="2">
        <f t="shared" si="20"/>
        <v>0.54902777777777778</v>
      </c>
      <c r="G243">
        <v>121242</v>
      </c>
      <c r="H243">
        <v>809</v>
      </c>
      <c r="I243">
        <v>11.12</v>
      </c>
      <c r="J243">
        <v>24.97</v>
      </c>
      <c r="K243">
        <v>77739</v>
      </c>
      <c r="L243">
        <v>50.03</v>
      </c>
      <c r="M243">
        <f t="shared" si="21"/>
        <v>0.18344411153585644</v>
      </c>
      <c r="N243">
        <f t="shared" si="22"/>
        <v>1.5706333333333332E-5</v>
      </c>
      <c r="O243" s="3">
        <f t="shared" si="23"/>
        <v>0.69123572999999994</v>
      </c>
      <c r="P243" s="3"/>
      <c r="Q243" s="3"/>
      <c r="R243" s="3"/>
    </row>
    <row r="244" spans="1:18" x14ac:dyDescent="0.35">
      <c r="A244" s="1">
        <v>43495</v>
      </c>
      <c r="B244" s="2">
        <v>0.79903935185185182</v>
      </c>
      <c r="C244" s="3">
        <f t="shared" si="18"/>
        <v>0.79903935185185182</v>
      </c>
      <c r="D244" s="2">
        <v>0.25</v>
      </c>
      <c r="E244" s="3">
        <f t="shared" si="19"/>
        <v>0.25</v>
      </c>
      <c r="F244" s="2">
        <f t="shared" si="20"/>
        <v>0.54903935185185182</v>
      </c>
      <c r="G244">
        <v>121744</v>
      </c>
      <c r="H244">
        <v>811</v>
      </c>
      <c r="I244">
        <v>11.06</v>
      </c>
      <c r="J244">
        <v>24.98</v>
      </c>
      <c r="K244">
        <v>77740</v>
      </c>
      <c r="L244">
        <v>49.99</v>
      </c>
      <c r="M244">
        <f t="shared" si="21"/>
        <v>0.17655634764840264</v>
      </c>
      <c r="N244">
        <f t="shared" si="22"/>
        <v>1.5773E-5</v>
      </c>
      <c r="O244" s="3">
        <f t="shared" si="23"/>
        <v>0.69416972999999993</v>
      </c>
      <c r="P244" s="3"/>
      <c r="Q244" s="3"/>
      <c r="R244" s="3"/>
    </row>
    <row r="245" spans="1:18" x14ac:dyDescent="0.35">
      <c r="A245" s="1">
        <v>43495</v>
      </c>
      <c r="B245" s="2">
        <v>0.79903935185185182</v>
      </c>
      <c r="C245" s="3">
        <f t="shared" si="18"/>
        <v>0.79903935185185182</v>
      </c>
      <c r="D245" s="2">
        <v>0.25</v>
      </c>
      <c r="E245" s="3">
        <f t="shared" si="19"/>
        <v>0.25</v>
      </c>
      <c r="F245" s="2">
        <f t="shared" si="20"/>
        <v>0.54903935185185182</v>
      </c>
      <c r="G245">
        <v>122249</v>
      </c>
      <c r="H245">
        <v>819</v>
      </c>
      <c r="I245">
        <v>11.08</v>
      </c>
      <c r="J245">
        <v>24.97</v>
      </c>
      <c r="K245">
        <v>77747</v>
      </c>
      <c r="L245">
        <v>49.99</v>
      </c>
      <c r="M245">
        <f t="shared" si="21"/>
        <v>0.17885226894422057</v>
      </c>
      <c r="N245">
        <f t="shared" si="22"/>
        <v>1.6039666666666668E-5</v>
      </c>
      <c r="O245" s="3">
        <f t="shared" si="23"/>
        <v>0.70590573000000012</v>
      </c>
      <c r="P245" s="3"/>
      <c r="Q245" s="3"/>
      <c r="R245" s="3"/>
    </row>
    <row r="246" spans="1:18" x14ac:dyDescent="0.35">
      <c r="A246" s="1">
        <v>43495</v>
      </c>
      <c r="B246" s="2">
        <v>0.79905092592592597</v>
      </c>
      <c r="C246" s="3">
        <f t="shared" si="18"/>
        <v>0.79905092592592597</v>
      </c>
      <c r="D246" s="2">
        <v>0.25</v>
      </c>
      <c r="E246" s="3">
        <f t="shared" si="19"/>
        <v>0.25</v>
      </c>
      <c r="F246" s="2">
        <f t="shared" si="20"/>
        <v>0.54905092592592597</v>
      </c>
      <c r="G246">
        <v>122747</v>
      </c>
      <c r="H246">
        <v>800</v>
      </c>
      <c r="I246">
        <v>11.04</v>
      </c>
      <c r="J246">
        <v>24.97</v>
      </c>
      <c r="K246">
        <v>77742</v>
      </c>
      <c r="L246">
        <v>49.99</v>
      </c>
      <c r="M246">
        <f t="shared" si="21"/>
        <v>0.17426042635258451</v>
      </c>
      <c r="N246">
        <f t="shared" si="22"/>
        <v>1.5406333333333332E-5</v>
      </c>
      <c r="O246" s="3">
        <f t="shared" si="23"/>
        <v>0.67803272999999997</v>
      </c>
      <c r="P246" s="3"/>
      <c r="Q246" s="3"/>
      <c r="R246" s="3"/>
    </row>
    <row r="247" spans="1:18" x14ac:dyDescent="0.35">
      <c r="A247" s="1">
        <v>43495</v>
      </c>
      <c r="B247" s="2">
        <v>0.79905092592592597</v>
      </c>
      <c r="C247" s="3">
        <f t="shared" si="18"/>
        <v>0.79905092592592597</v>
      </c>
      <c r="D247" s="2">
        <v>0.25</v>
      </c>
      <c r="E247" s="3">
        <f t="shared" si="19"/>
        <v>0.25</v>
      </c>
      <c r="F247" s="2">
        <f t="shared" si="20"/>
        <v>0.54905092592592597</v>
      </c>
      <c r="G247">
        <v>123244</v>
      </c>
      <c r="H247">
        <v>800</v>
      </c>
      <c r="I247">
        <v>11.07</v>
      </c>
      <c r="J247">
        <v>24.97</v>
      </c>
      <c r="K247">
        <v>77744</v>
      </c>
      <c r="L247">
        <v>49.99</v>
      </c>
      <c r="M247">
        <f t="shared" si="21"/>
        <v>0.17770430829631162</v>
      </c>
      <c r="N247">
        <f t="shared" si="22"/>
        <v>1.5406333333333332E-5</v>
      </c>
      <c r="O247" s="3">
        <f t="shared" si="23"/>
        <v>0.67803272999999997</v>
      </c>
      <c r="P247" s="3"/>
      <c r="Q247" s="3"/>
      <c r="R247" s="3"/>
    </row>
    <row r="248" spans="1:18" x14ac:dyDescent="0.35">
      <c r="A248" s="1">
        <v>43495</v>
      </c>
      <c r="B248" s="2">
        <v>0.7990624999999999</v>
      </c>
      <c r="C248" s="3">
        <f t="shared" si="18"/>
        <v>0.7990624999999999</v>
      </c>
      <c r="D248" s="2">
        <v>0.25</v>
      </c>
      <c r="E248" s="3">
        <f t="shared" si="19"/>
        <v>0.25</v>
      </c>
      <c r="F248" s="2">
        <f t="shared" si="20"/>
        <v>0.5490624999999999</v>
      </c>
      <c r="G248">
        <v>123746</v>
      </c>
      <c r="H248">
        <v>811</v>
      </c>
      <c r="I248">
        <v>11.06</v>
      </c>
      <c r="J248">
        <v>24.97</v>
      </c>
      <c r="K248">
        <v>77659</v>
      </c>
      <c r="L248">
        <v>49.99</v>
      </c>
      <c r="M248">
        <f t="shared" si="21"/>
        <v>0.17655634764840264</v>
      </c>
      <c r="N248">
        <f t="shared" si="22"/>
        <v>1.5773E-5</v>
      </c>
      <c r="O248" s="3">
        <f t="shared" si="23"/>
        <v>0.69416972999999993</v>
      </c>
      <c r="P248" s="3"/>
      <c r="Q248" s="3"/>
      <c r="R248" s="3"/>
    </row>
    <row r="249" spans="1:18" x14ac:dyDescent="0.35">
      <c r="A249" s="1">
        <v>43495</v>
      </c>
      <c r="B249" s="2">
        <v>0.7990624999999999</v>
      </c>
      <c r="C249" s="3">
        <f t="shared" si="18"/>
        <v>0.7990624999999999</v>
      </c>
      <c r="D249" s="2">
        <v>0.25</v>
      </c>
      <c r="E249" s="3">
        <f t="shared" si="19"/>
        <v>0.25</v>
      </c>
      <c r="F249" s="2">
        <f t="shared" si="20"/>
        <v>0.5490624999999999</v>
      </c>
      <c r="G249">
        <v>124248</v>
      </c>
      <c r="H249">
        <v>804</v>
      </c>
      <c r="I249">
        <v>11.17</v>
      </c>
      <c r="J249">
        <v>24.97</v>
      </c>
      <c r="K249">
        <v>77718</v>
      </c>
      <c r="L249">
        <v>49.99</v>
      </c>
      <c r="M249">
        <f t="shared" si="21"/>
        <v>0.18918391477540147</v>
      </c>
      <c r="N249">
        <f t="shared" si="22"/>
        <v>1.5539666666666666E-5</v>
      </c>
      <c r="O249" s="3">
        <f t="shared" si="23"/>
        <v>0.68390072999999996</v>
      </c>
      <c r="P249" s="3"/>
      <c r="Q249" s="3"/>
      <c r="R249" s="3"/>
    </row>
    <row r="250" spans="1:18" x14ac:dyDescent="0.35">
      <c r="A250" s="1">
        <v>43495</v>
      </c>
      <c r="B250" s="2">
        <v>0.79907407407407405</v>
      </c>
      <c r="C250" s="3">
        <f t="shared" si="18"/>
        <v>0.79907407407407405</v>
      </c>
      <c r="D250" s="2">
        <v>0.25</v>
      </c>
      <c r="E250" s="3">
        <f t="shared" si="19"/>
        <v>0.25</v>
      </c>
      <c r="F250" s="2">
        <f t="shared" si="20"/>
        <v>0.54907407407407405</v>
      </c>
      <c r="G250">
        <v>124743</v>
      </c>
      <c r="H250">
        <v>809</v>
      </c>
      <c r="I250">
        <v>11.23</v>
      </c>
      <c r="J250">
        <v>24.97</v>
      </c>
      <c r="K250">
        <v>77720</v>
      </c>
      <c r="L250">
        <v>49.99</v>
      </c>
      <c r="M250">
        <f t="shared" si="21"/>
        <v>0.19607167866285546</v>
      </c>
      <c r="N250">
        <f t="shared" si="22"/>
        <v>1.5706333333333332E-5</v>
      </c>
      <c r="O250" s="3">
        <f t="shared" si="23"/>
        <v>0.69123572999999994</v>
      </c>
      <c r="P250" s="3"/>
      <c r="Q250" s="3"/>
      <c r="R250" s="3"/>
    </row>
    <row r="251" spans="1:18" x14ac:dyDescent="0.35">
      <c r="A251" s="1">
        <v>43495</v>
      </c>
      <c r="B251" s="2">
        <v>0.79907407407407405</v>
      </c>
      <c r="C251" s="3">
        <f t="shared" si="18"/>
        <v>0.79907407407407405</v>
      </c>
      <c r="D251" s="2">
        <v>0.25</v>
      </c>
      <c r="E251" s="3">
        <f t="shared" si="19"/>
        <v>0.25</v>
      </c>
      <c r="F251" s="2">
        <f t="shared" si="20"/>
        <v>0.54907407407407405</v>
      </c>
      <c r="G251">
        <v>125245</v>
      </c>
      <c r="H251">
        <v>804</v>
      </c>
      <c r="I251">
        <v>11.35</v>
      </c>
      <c r="J251">
        <v>24.97</v>
      </c>
      <c r="K251">
        <v>77735</v>
      </c>
      <c r="L251">
        <v>49.99</v>
      </c>
      <c r="M251">
        <f t="shared" si="21"/>
        <v>0.20984720643776325</v>
      </c>
      <c r="N251">
        <f t="shared" si="22"/>
        <v>1.5539666666666666E-5</v>
      </c>
      <c r="O251" s="3">
        <f t="shared" si="23"/>
        <v>0.68390072999999996</v>
      </c>
      <c r="P251" s="3"/>
      <c r="Q251" s="3"/>
      <c r="R251" s="3"/>
    </row>
    <row r="252" spans="1:18" x14ac:dyDescent="0.35">
      <c r="A252" s="1">
        <v>43495</v>
      </c>
      <c r="B252" s="2">
        <v>0.7990856481481482</v>
      </c>
      <c r="C252" s="3">
        <f t="shared" si="18"/>
        <v>0.7990856481481482</v>
      </c>
      <c r="D252" s="2">
        <v>0.25</v>
      </c>
      <c r="E252" s="3">
        <f t="shared" si="19"/>
        <v>0.25</v>
      </c>
      <c r="F252" s="2">
        <f t="shared" si="20"/>
        <v>0.5490856481481482</v>
      </c>
      <c r="G252">
        <v>125747</v>
      </c>
      <c r="H252">
        <v>812</v>
      </c>
      <c r="I252">
        <v>11.46</v>
      </c>
      <c r="J252">
        <v>24.98</v>
      </c>
      <c r="K252">
        <v>77760</v>
      </c>
      <c r="L252">
        <v>49.99</v>
      </c>
      <c r="M252">
        <f t="shared" si="21"/>
        <v>0.22247477356476228</v>
      </c>
      <c r="N252">
        <f t="shared" si="22"/>
        <v>1.5806333333333335E-5</v>
      </c>
      <c r="O252" s="3">
        <f t="shared" si="23"/>
        <v>0.69563673000000004</v>
      </c>
      <c r="P252" s="3"/>
      <c r="Q252" s="3"/>
      <c r="R252" s="3"/>
    </row>
    <row r="253" spans="1:18" x14ac:dyDescent="0.35">
      <c r="A253" s="1">
        <v>43495</v>
      </c>
      <c r="B253" s="2">
        <v>0.7990856481481482</v>
      </c>
      <c r="C253" s="3">
        <f t="shared" si="18"/>
        <v>0.7990856481481482</v>
      </c>
      <c r="D253" s="2">
        <v>0.25</v>
      </c>
      <c r="E253" s="3">
        <f t="shared" si="19"/>
        <v>0.25</v>
      </c>
      <c r="F253" s="2">
        <f t="shared" si="20"/>
        <v>0.5490856481481482</v>
      </c>
      <c r="G253">
        <v>126247</v>
      </c>
      <c r="H253">
        <v>802</v>
      </c>
      <c r="I253">
        <v>11.65</v>
      </c>
      <c r="J253">
        <v>24.97</v>
      </c>
      <c r="K253">
        <v>77722</v>
      </c>
      <c r="L253">
        <v>49.99</v>
      </c>
      <c r="M253">
        <f t="shared" si="21"/>
        <v>0.24428602587503301</v>
      </c>
      <c r="N253">
        <f t="shared" si="22"/>
        <v>1.5472999999999999E-5</v>
      </c>
      <c r="O253" s="3">
        <f t="shared" si="23"/>
        <v>0.68096672999999996</v>
      </c>
      <c r="P253" s="3"/>
      <c r="Q253" s="3"/>
      <c r="R253" s="3"/>
    </row>
    <row r="254" spans="1:18" x14ac:dyDescent="0.35">
      <c r="A254" s="1">
        <v>43495</v>
      </c>
      <c r="B254" s="2">
        <v>0.79909722222222224</v>
      </c>
      <c r="C254" s="3">
        <f t="shared" si="18"/>
        <v>0.79909722222222224</v>
      </c>
      <c r="D254" s="2">
        <v>0.25</v>
      </c>
      <c r="E254" s="3">
        <f t="shared" si="19"/>
        <v>0.25</v>
      </c>
      <c r="F254" s="2">
        <f t="shared" si="20"/>
        <v>0.54909722222222224</v>
      </c>
      <c r="G254">
        <v>126723</v>
      </c>
      <c r="H254">
        <v>800</v>
      </c>
      <c r="I254">
        <v>11.85</v>
      </c>
      <c r="J254">
        <v>24.97</v>
      </c>
      <c r="K254">
        <v>77770</v>
      </c>
      <c r="L254">
        <v>49.99</v>
      </c>
      <c r="M254">
        <f t="shared" si="21"/>
        <v>0.26724523883321272</v>
      </c>
      <c r="N254">
        <f t="shared" si="22"/>
        <v>1.5406333333333332E-5</v>
      </c>
      <c r="O254" s="3">
        <f t="shared" si="23"/>
        <v>0.67803272999999997</v>
      </c>
      <c r="P254" s="3"/>
      <c r="Q254" s="3"/>
      <c r="R254" s="3"/>
    </row>
    <row r="255" spans="1:18" x14ac:dyDescent="0.35">
      <c r="A255" s="1">
        <v>43495</v>
      </c>
      <c r="B255" s="2">
        <v>0.79909722222222224</v>
      </c>
      <c r="C255" s="3">
        <f t="shared" si="18"/>
        <v>0.79909722222222224</v>
      </c>
      <c r="D255" s="2">
        <v>0.25</v>
      </c>
      <c r="E255" s="3">
        <f t="shared" si="19"/>
        <v>0.25</v>
      </c>
      <c r="F255" s="2">
        <f t="shared" si="20"/>
        <v>0.54909722222222224</v>
      </c>
      <c r="G255">
        <v>127224</v>
      </c>
      <c r="H255">
        <v>815</v>
      </c>
      <c r="I255">
        <v>11.94</v>
      </c>
      <c r="J255">
        <v>24.98</v>
      </c>
      <c r="K255">
        <v>77783</v>
      </c>
      <c r="L255">
        <v>49.99</v>
      </c>
      <c r="M255">
        <f t="shared" si="21"/>
        <v>0.27757688466439362</v>
      </c>
      <c r="N255">
        <f t="shared" si="22"/>
        <v>1.5906333333333334E-5</v>
      </c>
      <c r="O255" s="3">
        <f t="shared" si="23"/>
        <v>0.70003773000000002</v>
      </c>
      <c r="P255" s="3"/>
      <c r="Q255" s="3"/>
      <c r="R255" s="3"/>
    </row>
    <row r="256" spans="1:18" x14ac:dyDescent="0.35">
      <c r="A256" s="1">
        <v>43495</v>
      </c>
      <c r="B256" s="2">
        <v>0.79910879629629628</v>
      </c>
      <c r="C256" s="3">
        <f t="shared" si="18"/>
        <v>0.79910879629629628</v>
      </c>
      <c r="D256" s="2">
        <v>0.25</v>
      </c>
      <c r="E256" s="3">
        <f t="shared" si="19"/>
        <v>0.25</v>
      </c>
      <c r="F256" s="2">
        <f t="shared" si="20"/>
        <v>0.54910879629629628</v>
      </c>
      <c r="G256">
        <v>127726</v>
      </c>
      <c r="H256">
        <v>804</v>
      </c>
      <c r="I256">
        <v>12.02</v>
      </c>
      <c r="J256">
        <v>24.98</v>
      </c>
      <c r="K256">
        <v>77827</v>
      </c>
      <c r="L256">
        <v>49.99</v>
      </c>
      <c r="M256">
        <f t="shared" si="21"/>
        <v>0.28676056984766557</v>
      </c>
      <c r="N256">
        <f t="shared" si="22"/>
        <v>1.5539666666666666E-5</v>
      </c>
      <c r="O256" s="3">
        <f t="shared" si="23"/>
        <v>0.68390072999999996</v>
      </c>
      <c r="P256" s="3"/>
      <c r="Q256" s="3"/>
      <c r="R256" s="3"/>
    </row>
    <row r="257" spans="1:18" x14ac:dyDescent="0.35">
      <c r="A257" s="1">
        <v>43495</v>
      </c>
      <c r="B257" s="2">
        <v>0.79910879629629628</v>
      </c>
      <c r="C257" s="3">
        <f t="shared" si="18"/>
        <v>0.79910879629629628</v>
      </c>
      <c r="D257" s="2">
        <v>0.25</v>
      </c>
      <c r="E257" s="3">
        <f t="shared" si="19"/>
        <v>0.25</v>
      </c>
      <c r="F257" s="2">
        <f t="shared" si="20"/>
        <v>0.54910879629629628</v>
      </c>
      <c r="G257">
        <v>128228</v>
      </c>
      <c r="H257">
        <v>815</v>
      </c>
      <c r="I257">
        <v>12.06</v>
      </c>
      <c r="J257">
        <v>24.98</v>
      </c>
      <c r="K257">
        <v>77835</v>
      </c>
      <c r="L257">
        <v>49.96</v>
      </c>
      <c r="M257">
        <f t="shared" si="21"/>
        <v>0.2913524124393016</v>
      </c>
      <c r="N257">
        <f t="shared" si="22"/>
        <v>1.5906333333333334E-5</v>
      </c>
      <c r="O257" s="3">
        <f t="shared" si="23"/>
        <v>0.70003773000000002</v>
      </c>
      <c r="P257" s="3"/>
      <c r="Q257" s="3"/>
      <c r="R257" s="3"/>
    </row>
    <row r="258" spans="1:18" x14ac:dyDescent="0.35">
      <c r="A258" s="1">
        <v>43495</v>
      </c>
      <c r="B258" s="2">
        <v>0.79912037037037031</v>
      </c>
      <c r="C258" s="3">
        <f t="shared" si="18"/>
        <v>0.79912037037037031</v>
      </c>
      <c r="D258" s="2">
        <v>0.25</v>
      </c>
      <c r="E258" s="3">
        <f t="shared" si="19"/>
        <v>0.25</v>
      </c>
      <c r="F258" s="2">
        <f t="shared" si="20"/>
        <v>0.54912037037037031</v>
      </c>
      <c r="G258">
        <v>128730</v>
      </c>
      <c r="H258">
        <v>799</v>
      </c>
      <c r="I258">
        <v>12.14</v>
      </c>
      <c r="J258">
        <v>24.98</v>
      </c>
      <c r="K258">
        <v>77850</v>
      </c>
      <c r="L258">
        <v>49.99</v>
      </c>
      <c r="M258">
        <f t="shared" si="21"/>
        <v>0.30053609762257355</v>
      </c>
      <c r="N258">
        <f t="shared" si="22"/>
        <v>1.5373E-5</v>
      </c>
      <c r="O258" s="3">
        <f t="shared" si="23"/>
        <v>0.67656572999999998</v>
      </c>
      <c r="P258" s="3"/>
      <c r="Q258" s="3"/>
      <c r="R258" s="3"/>
    </row>
    <row r="259" spans="1:18" x14ac:dyDescent="0.35">
      <c r="A259" s="1">
        <v>43495</v>
      </c>
      <c r="B259" s="2">
        <v>0.79912037037037031</v>
      </c>
      <c r="C259" s="3">
        <f t="shared" ref="C259:C322" si="24">B259</f>
        <v>0.79912037037037031</v>
      </c>
      <c r="D259" s="2">
        <v>0.25</v>
      </c>
      <c r="E259" s="3">
        <f t="shared" ref="E259:E322" si="25">D259</f>
        <v>0.25</v>
      </c>
      <c r="F259" s="2">
        <f t="shared" ref="F259:F322" si="26">C259-E259</f>
        <v>0.54912037037037031</v>
      </c>
      <c r="G259">
        <v>129232</v>
      </c>
      <c r="H259">
        <v>807</v>
      </c>
      <c r="I259">
        <v>12.25</v>
      </c>
      <c r="J259">
        <v>24.98</v>
      </c>
      <c r="K259">
        <v>77857</v>
      </c>
      <c r="L259">
        <v>49.96</v>
      </c>
      <c r="M259">
        <f t="shared" ref="M259:M322" si="27">(I259-9.522)/8.7111</f>
        <v>0.31316366474957236</v>
      </c>
      <c r="N259">
        <f t="shared" ref="N259:N322" si="28">(H259-337.81)/30000000</f>
        <v>1.5639666666666665E-5</v>
      </c>
      <c r="O259" s="3">
        <f t="shared" ref="O259:O322" si="29">N259*44010</f>
        <v>0.68830172999999994</v>
      </c>
      <c r="P259" s="3"/>
      <c r="Q259" s="3"/>
      <c r="R259" s="3"/>
    </row>
    <row r="260" spans="1:18" x14ac:dyDescent="0.35">
      <c r="A260" s="1">
        <v>43495</v>
      </c>
      <c r="B260" s="2">
        <v>0.79913194444444446</v>
      </c>
      <c r="C260" s="3">
        <f t="shared" si="24"/>
        <v>0.79913194444444446</v>
      </c>
      <c r="D260" s="2">
        <v>0.25</v>
      </c>
      <c r="E260" s="3">
        <f t="shared" si="25"/>
        <v>0.25</v>
      </c>
      <c r="F260" s="2">
        <f t="shared" si="26"/>
        <v>0.54913194444444446</v>
      </c>
      <c r="G260">
        <v>129734</v>
      </c>
      <c r="H260">
        <v>817</v>
      </c>
      <c r="I260">
        <v>12.49</v>
      </c>
      <c r="J260">
        <v>24.98</v>
      </c>
      <c r="K260">
        <v>77861</v>
      </c>
      <c r="L260">
        <v>49.96</v>
      </c>
      <c r="M260">
        <f t="shared" si="27"/>
        <v>0.34071472029938815</v>
      </c>
      <c r="N260">
        <f t="shared" si="28"/>
        <v>1.5973000000000001E-5</v>
      </c>
      <c r="O260" s="3">
        <f t="shared" si="29"/>
        <v>0.70297173000000002</v>
      </c>
      <c r="P260" s="3"/>
      <c r="Q260" s="3"/>
      <c r="R260" s="3"/>
    </row>
    <row r="261" spans="1:18" x14ac:dyDescent="0.35">
      <c r="A261" s="1">
        <v>43495</v>
      </c>
      <c r="B261" s="2">
        <v>0.79913194444444446</v>
      </c>
      <c r="C261" s="3">
        <f t="shared" si="24"/>
        <v>0.79913194444444446</v>
      </c>
      <c r="D261" s="2">
        <v>0.25</v>
      </c>
      <c r="E261" s="3">
        <f t="shared" si="25"/>
        <v>0.25</v>
      </c>
      <c r="F261" s="2">
        <f t="shared" si="26"/>
        <v>0.54913194444444446</v>
      </c>
      <c r="G261">
        <v>130236</v>
      </c>
      <c r="H261">
        <v>800</v>
      </c>
      <c r="I261">
        <v>12.43</v>
      </c>
      <c r="J261">
        <v>24.98</v>
      </c>
      <c r="K261">
        <v>77869</v>
      </c>
      <c r="L261">
        <v>49.96</v>
      </c>
      <c r="M261">
        <f t="shared" si="27"/>
        <v>0.33382695641193416</v>
      </c>
      <c r="N261">
        <f t="shared" si="28"/>
        <v>1.5406333333333332E-5</v>
      </c>
      <c r="O261" s="3">
        <f t="shared" si="29"/>
        <v>0.67803272999999997</v>
      </c>
      <c r="P261" s="3"/>
      <c r="Q261" s="3"/>
      <c r="R261" s="3"/>
    </row>
    <row r="262" spans="1:18" x14ac:dyDescent="0.35">
      <c r="A262" s="1">
        <v>43495</v>
      </c>
      <c r="B262" s="2">
        <v>0.79914351851851861</v>
      </c>
      <c r="C262" s="3">
        <f t="shared" si="24"/>
        <v>0.79914351851851861</v>
      </c>
      <c r="D262" s="2">
        <v>0.25</v>
      </c>
      <c r="E262" s="3">
        <f t="shared" si="25"/>
        <v>0.25</v>
      </c>
      <c r="F262" s="2">
        <f t="shared" si="26"/>
        <v>0.54914351851851861</v>
      </c>
      <c r="G262">
        <v>130738</v>
      </c>
      <c r="H262">
        <v>802</v>
      </c>
      <c r="I262">
        <v>12.42</v>
      </c>
      <c r="J262">
        <v>24.98</v>
      </c>
      <c r="K262">
        <v>77873</v>
      </c>
      <c r="L262">
        <v>49.96</v>
      </c>
      <c r="M262">
        <f t="shared" si="27"/>
        <v>0.33267899576402515</v>
      </c>
      <c r="N262">
        <f t="shared" si="28"/>
        <v>1.5472999999999999E-5</v>
      </c>
      <c r="O262" s="3">
        <f t="shared" si="29"/>
        <v>0.68096672999999996</v>
      </c>
      <c r="P262" s="3"/>
      <c r="Q262" s="3"/>
      <c r="R262" s="3"/>
    </row>
    <row r="263" spans="1:18" x14ac:dyDescent="0.35">
      <c r="A263" s="1">
        <v>43495</v>
      </c>
      <c r="B263" s="2">
        <v>0.79914351851851861</v>
      </c>
      <c r="C263" s="3">
        <f t="shared" si="24"/>
        <v>0.79914351851851861</v>
      </c>
      <c r="D263" s="2">
        <v>0.25</v>
      </c>
      <c r="E263" s="3">
        <f t="shared" si="25"/>
        <v>0.25</v>
      </c>
      <c r="F263" s="2">
        <f t="shared" si="26"/>
        <v>0.54914351851851861</v>
      </c>
      <c r="G263">
        <v>131239</v>
      </c>
      <c r="H263">
        <v>806</v>
      </c>
      <c r="I263">
        <v>12.37</v>
      </c>
      <c r="J263">
        <v>24.99</v>
      </c>
      <c r="K263">
        <v>77872</v>
      </c>
      <c r="L263">
        <v>49.96</v>
      </c>
      <c r="M263">
        <f t="shared" si="27"/>
        <v>0.32693919252448012</v>
      </c>
      <c r="N263">
        <f t="shared" si="28"/>
        <v>1.5606333333333333E-5</v>
      </c>
      <c r="O263" s="3">
        <f t="shared" si="29"/>
        <v>0.68683472999999995</v>
      </c>
      <c r="P263" s="3"/>
      <c r="Q263" s="3"/>
      <c r="R263" s="3"/>
    </row>
    <row r="264" spans="1:18" x14ac:dyDescent="0.35">
      <c r="A264" s="1">
        <v>43495</v>
      </c>
      <c r="B264" s="2">
        <v>0.79915509259259254</v>
      </c>
      <c r="C264" s="3">
        <f t="shared" si="24"/>
        <v>0.79915509259259254</v>
      </c>
      <c r="D264" s="2">
        <v>0.25</v>
      </c>
      <c r="E264" s="3">
        <f t="shared" si="25"/>
        <v>0.25</v>
      </c>
      <c r="F264" s="2">
        <f t="shared" si="26"/>
        <v>0.54915509259259254</v>
      </c>
      <c r="G264">
        <v>131741</v>
      </c>
      <c r="H264">
        <v>804</v>
      </c>
      <c r="I264">
        <v>12.36</v>
      </c>
      <c r="J264">
        <v>24.99</v>
      </c>
      <c r="K264">
        <v>77876</v>
      </c>
      <c r="L264">
        <v>49.92</v>
      </c>
      <c r="M264">
        <f t="shared" si="27"/>
        <v>0.32579123187657116</v>
      </c>
      <c r="N264">
        <f t="shared" si="28"/>
        <v>1.5539666666666666E-5</v>
      </c>
      <c r="O264" s="3">
        <f t="shared" si="29"/>
        <v>0.68390072999999996</v>
      </c>
      <c r="P264" s="3"/>
      <c r="Q264" s="3"/>
      <c r="R264" s="3"/>
    </row>
    <row r="265" spans="1:18" x14ac:dyDescent="0.35">
      <c r="A265" s="1">
        <v>43495</v>
      </c>
      <c r="B265" s="2">
        <v>0.79915509259259254</v>
      </c>
      <c r="C265" s="3">
        <f t="shared" si="24"/>
        <v>0.79915509259259254</v>
      </c>
      <c r="D265" s="2">
        <v>0.25</v>
      </c>
      <c r="E265" s="3">
        <f t="shared" si="25"/>
        <v>0.25</v>
      </c>
      <c r="F265" s="2">
        <f t="shared" si="26"/>
        <v>0.54915509259259254</v>
      </c>
      <c r="G265">
        <v>132243</v>
      </c>
      <c r="H265">
        <v>799</v>
      </c>
      <c r="I265">
        <v>12.22</v>
      </c>
      <c r="J265">
        <v>24.99</v>
      </c>
      <c r="K265">
        <v>77880</v>
      </c>
      <c r="L265">
        <v>49.92</v>
      </c>
      <c r="M265">
        <f t="shared" si="27"/>
        <v>0.30971978280584544</v>
      </c>
      <c r="N265">
        <f t="shared" si="28"/>
        <v>1.5373E-5</v>
      </c>
      <c r="O265" s="3">
        <f t="shared" si="29"/>
        <v>0.67656572999999998</v>
      </c>
      <c r="P265" s="3"/>
      <c r="Q265" s="3"/>
      <c r="R265" s="3"/>
    </row>
    <row r="266" spans="1:18" x14ac:dyDescent="0.35">
      <c r="A266" s="1">
        <v>43495</v>
      </c>
      <c r="B266" s="2">
        <v>0.79916666666666669</v>
      </c>
      <c r="C266" s="3">
        <f t="shared" si="24"/>
        <v>0.79916666666666669</v>
      </c>
      <c r="D266" s="2">
        <v>0.25</v>
      </c>
      <c r="E266" s="3">
        <f t="shared" si="25"/>
        <v>0.25</v>
      </c>
      <c r="F266" s="2">
        <f t="shared" si="26"/>
        <v>0.54916666666666669</v>
      </c>
      <c r="G266">
        <v>132745</v>
      </c>
      <c r="H266">
        <v>807</v>
      </c>
      <c r="I266">
        <v>12</v>
      </c>
      <c r="J266">
        <v>24.99</v>
      </c>
      <c r="K266">
        <v>77874</v>
      </c>
      <c r="L266">
        <v>49.92</v>
      </c>
      <c r="M266">
        <f t="shared" si="27"/>
        <v>0.28446464855184761</v>
      </c>
      <c r="N266">
        <f t="shared" si="28"/>
        <v>1.5639666666666665E-5</v>
      </c>
      <c r="O266" s="3">
        <f t="shared" si="29"/>
        <v>0.68830172999999994</v>
      </c>
      <c r="P266" s="3"/>
      <c r="Q266" s="3"/>
      <c r="R266" s="3"/>
    </row>
    <row r="267" spans="1:18" x14ac:dyDescent="0.35">
      <c r="A267" s="1">
        <v>43495</v>
      </c>
      <c r="B267" s="2">
        <v>0.79916666666666669</v>
      </c>
      <c r="C267" s="3">
        <f t="shared" si="24"/>
        <v>0.79916666666666669</v>
      </c>
      <c r="D267" s="2">
        <v>0.25</v>
      </c>
      <c r="E267" s="3">
        <f t="shared" si="25"/>
        <v>0.25</v>
      </c>
      <c r="F267" s="2">
        <f t="shared" si="26"/>
        <v>0.54916666666666669</v>
      </c>
      <c r="G267">
        <v>133246</v>
      </c>
      <c r="H267">
        <v>806</v>
      </c>
      <c r="I267">
        <v>12.01</v>
      </c>
      <c r="J267">
        <v>25</v>
      </c>
      <c r="K267">
        <v>77876</v>
      </c>
      <c r="L267">
        <v>49.92</v>
      </c>
      <c r="M267">
        <f t="shared" si="27"/>
        <v>0.28561260919975656</v>
      </c>
      <c r="N267">
        <f t="shared" si="28"/>
        <v>1.5606333333333333E-5</v>
      </c>
      <c r="O267" s="3">
        <f t="shared" si="29"/>
        <v>0.68683472999999995</v>
      </c>
      <c r="P267" s="3"/>
      <c r="Q267" s="3"/>
      <c r="R267" s="3"/>
    </row>
    <row r="268" spans="1:18" x14ac:dyDescent="0.35">
      <c r="A268" s="1">
        <v>43495</v>
      </c>
      <c r="B268" s="2">
        <v>0.79917824074074073</v>
      </c>
      <c r="C268" s="3">
        <f t="shared" si="24"/>
        <v>0.79917824074074073</v>
      </c>
      <c r="D268" s="2">
        <v>0.25</v>
      </c>
      <c r="E268" s="3">
        <f t="shared" si="25"/>
        <v>0.25</v>
      </c>
      <c r="F268" s="2">
        <f t="shared" si="26"/>
        <v>0.54917824074074073</v>
      </c>
      <c r="G268">
        <v>133748</v>
      </c>
      <c r="H268">
        <v>801</v>
      </c>
      <c r="I268">
        <v>11.99</v>
      </c>
      <c r="J268">
        <v>24.99</v>
      </c>
      <c r="K268">
        <v>77879</v>
      </c>
      <c r="L268">
        <v>49.92</v>
      </c>
      <c r="M268">
        <f t="shared" si="27"/>
        <v>0.28331668790393866</v>
      </c>
      <c r="N268">
        <f t="shared" si="28"/>
        <v>1.5439666666666667E-5</v>
      </c>
      <c r="O268" s="3">
        <f t="shared" si="29"/>
        <v>0.67949972999999997</v>
      </c>
      <c r="P268" s="3"/>
      <c r="Q268" s="3"/>
      <c r="R268" s="3"/>
    </row>
    <row r="269" spans="1:18" x14ac:dyDescent="0.35">
      <c r="A269" s="1">
        <v>43495</v>
      </c>
      <c r="B269" s="2">
        <v>0.79917824074074073</v>
      </c>
      <c r="C269" s="3">
        <f t="shared" si="24"/>
        <v>0.79917824074074073</v>
      </c>
      <c r="D269" s="2">
        <v>0.25</v>
      </c>
      <c r="E269" s="3">
        <f t="shared" si="25"/>
        <v>0.25</v>
      </c>
      <c r="F269" s="2">
        <f t="shared" si="26"/>
        <v>0.54917824074074073</v>
      </c>
      <c r="G269">
        <v>134248</v>
      </c>
      <c r="H269">
        <v>819</v>
      </c>
      <c r="I269">
        <v>12.02</v>
      </c>
      <c r="J269">
        <v>25</v>
      </c>
      <c r="K269">
        <v>77879</v>
      </c>
      <c r="L269">
        <v>49.89</v>
      </c>
      <c r="M269">
        <f t="shared" si="27"/>
        <v>0.28676056984766557</v>
      </c>
      <c r="N269">
        <f t="shared" si="28"/>
        <v>1.6039666666666668E-5</v>
      </c>
      <c r="O269" s="3">
        <f t="shared" si="29"/>
        <v>0.70590573000000012</v>
      </c>
      <c r="P269" s="3"/>
      <c r="Q269" s="3"/>
      <c r="R269" s="3"/>
    </row>
    <row r="270" spans="1:18" x14ac:dyDescent="0.35">
      <c r="A270" s="1">
        <v>43495</v>
      </c>
      <c r="B270" s="2">
        <v>0.79918981481481488</v>
      </c>
      <c r="C270" s="3">
        <f t="shared" si="24"/>
        <v>0.79918981481481488</v>
      </c>
      <c r="D270" s="2">
        <v>0.25</v>
      </c>
      <c r="E270" s="3">
        <f t="shared" si="25"/>
        <v>0.25</v>
      </c>
      <c r="F270" s="2">
        <f t="shared" si="26"/>
        <v>0.54918981481481488</v>
      </c>
      <c r="G270">
        <v>134721</v>
      </c>
      <c r="H270">
        <v>821</v>
      </c>
      <c r="I270">
        <v>12.02</v>
      </c>
      <c r="J270">
        <v>24.99</v>
      </c>
      <c r="K270">
        <v>77889</v>
      </c>
      <c r="L270">
        <v>49.89</v>
      </c>
      <c r="M270">
        <f t="shared" si="27"/>
        <v>0.28676056984766557</v>
      </c>
      <c r="N270">
        <f t="shared" si="28"/>
        <v>1.6106333333333332E-5</v>
      </c>
      <c r="O270" s="3">
        <f t="shared" si="29"/>
        <v>0.70883972999999989</v>
      </c>
      <c r="P270" s="3"/>
      <c r="Q270" s="3"/>
      <c r="R270" s="3"/>
    </row>
    <row r="271" spans="1:18" x14ac:dyDescent="0.35">
      <c r="A271" s="1">
        <v>43495</v>
      </c>
      <c r="B271" s="2">
        <v>0.79918981481481488</v>
      </c>
      <c r="C271" s="3">
        <f t="shared" si="24"/>
        <v>0.79918981481481488</v>
      </c>
      <c r="D271" s="2">
        <v>0.25</v>
      </c>
      <c r="E271" s="3">
        <f t="shared" si="25"/>
        <v>0.25</v>
      </c>
      <c r="F271" s="2">
        <f t="shared" si="26"/>
        <v>0.54918981481481488</v>
      </c>
      <c r="G271">
        <v>135221</v>
      </c>
      <c r="H271">
        <v>810</v>
      </c>
      <c r="I271">
        <v>12.1</v>
      </c>
      <c r="J271">
        <v>24.99</v>
      </c>
      <c r="K271">
        <v>77895</v>
      </c>
      <c r="L271">
        <v>49.89</v>
      </c>
      <c r="M271">
        <f t="shared" si="27"/>
        <v>0.29594425503093746</v>
      </c>
      <c r="N271">
        <f t="shared" si="28"/>
        <v>1.5739666666666668E-5</v>
      </c>
      <c r="O271" s="3">
        <f t="shared" si="29"/>
        <v>0.69270273000000004</v>
      </c>
      <c r="P271" s="3"/>
      <c r="Q271" s="3"/>
      <c r="R271" s="3"/>
    </row>
    <row r="272" spans="1:18" x14ac:dyDescent="0.35">
      <c r="A272" s="1">
        <v>43495</v>
      </c>
      <c r="B272" s="2">
        <v>0.79920138888888881</v>
      </c>
      <c r="C272" s="3">
        <f t="shared" si="24"/>
        <v>0.79920138888888881</v>
      </c>
      <c r="D272" s="2">
        <v>0.25</v>
      </c>
      <c r="E272" s="3">
        <f t="shared" si="25"/>
        <v>0.25</v>
      </c>
      <c r="F272" s="2">
        <f t="shared" si="26"/>
        <v>0.54920138888888881</v>
      </c>
      <c r="G272">
        <v>135721</v>
      </c>
      <c r="H272">
        <v>807</v>
      </c>
      <c r="I272">
        <v>12.43</v>
      </c>
      <c r="J272">
        <v>24.99</v>
      </c>
      <c r="K272">
        <v>77908</v>
      </c>
      <c r="L272">
        <v>49.89</v>
      </c>
      <c r="M272">
        <f t="shared" si="27"/>
        <v>0.33382695641193416</v>
      </c>
      <c r="N272">
        <f t="shared" si="28"/>
        <v>1.5639666666666665E-5</v>
      </c>
      <c r="O272" s="3">
        <f t="shared" si="29"/>
        <v>0.68830172999999994</v>
      </c>
      <c r="P272" s="3"/>
      <c r="Q272" s="3"/>
      <c r="R272" s="3"/>
    </row>
    <row r="273" spans="1:18" x14ac:dyDescent="0.35">
      <c r="A273" s="1">
        <v>43495</v>
      </c>
      <c r="B273" s="2">
        <v>0.79920138888888881</v>
      </c>
      <c r="C273" s="3">
        <f t="shared" si="24"/>
        <v>0.79920138888888881</v>
      </c>
      <c r="D273" s="2">
        <v>0.25</v>
      </c>
      <c r="E273" s="3">
        <f t="shared" si="25"/>
        <v>0.25</v>
      </c>
      <c r="F273" s="2">
        <f t="shared" si="26"/>
        <v>0.54920138888888881</v>
      </c>
      <c r="G273">
        <v>136223</v>
      </c>
      <c r="H273">
        <v>806</v>
      </c>
      <c r="I273">
        <v>12.78</v>
      </c>
      <c r="J273">
        <v>24.99</v>
      </c>
      <c r="K273">
        <v>77909</v>
      </c>
      <c r="L273">
        <v>49.89</v>
      </c>
      <c r="M273">
        <f t="shared" si="27"/>
        <v>0.37400557908874871</v>
      </c>
      <c r="N273">
        <f t="shared" si="28"/>
        <v>1.5606333333333333E-5</v>
      </c>
      <c r="O273" s="3">
        <f t="shared" si="29"/>
        <v>0.68683472999999995</v>
      </c>
      <c r="P273" s="3"/>
      <c r="Q273" s="3"/>
      <c r="R273" s="3"/>
    </row>
    <row r="274" spans="1:18" x14ac:dyDescent="0.35">
      <c r="A274" s="1">
        <v>43495</v>
      </c>
      <c r="B274" s="2">
        <v>0.79921296296296296</v>
      </c>
      <c r="C274" s="3">
        <f t="shared" si="24"/>
        <v>0.79921296296296296</v>
      </c>
      <c r="D274" s="2">
        <v>0.25</v>
      </c>
      <c r="E274" s="3">
        <f t="shared" si="25"/>
        <v>0.25</v>
      </c>
      <c r="F274" s="2">
        <f t="shared" si="26"/>
        <v>0.54921296296296296</v>
      </c>
      <c r="G274">
        <v>136721</v>
      </c>
      <c r="H274">
        <v>806</v>
      </c>
      <c r="I274">
        <v>12.98</v>
      </c>
      <c r="J274">
        <v>24.99</v>
      </c>
      <c r="K274">
        <v>77916</v>
      </c>
      <c r="L274">
        <v>49.89</v>
      </c>
      <c r="M274">
        <f t="shared" si="27"/>
        <v>0.39696479204692864</v>
      </c>
      <c r="N274">
        <f t="shared" si="28"/>
        <v>1.5606333333333333E-5</v>
      </c>
      <c r="O274" s="3">
        <f t="shared" si="29"/>
        <v>0.68683472999999995</v>
      </c>
      <c r="P274" s="3"/>
      <c r="Q274" s="3"/>
      <c r="R274" s="3"/>
    </row>
    <row r="275" spans="1:18" x14ac:dyDescent="0.35">
      <c r="A275" s="1">
        <v>43495</v>
      </c>
      <c r="B275" s="2">
        <v>0.79921296296296296</v>
      </c>
      <c r="C275" s="3">
        <f t="shared" si="24"/>
        <v>0.79921296296296296</v>
      </c>
      <c r="D275" s="2">
        <v>0.25</v>
      </c>
      <c r="E275" s="3">
        <f t="shared" si="25"/>
        <v>0.25</v>
      </c>
      <c r="F275" s="2">
        <f t="shared" si="26"/>
        <v>0.54921296296296296</v>
      </c>
      <c r="G275">
        <v>137222</v>
      </c>
      <c r="H275">
        <v>822</v>
      </c>
      <c r="I275">
        <v>13</v>
      </c>
      <c r="J275">
        <v>24.99</v>
      </c>
      <c r="K275">
        <v>77928</v>
      </c>
      <c r="L275">
        <v>49.89</v>
      </c>
      <c r="M275">
        <f t="shared" si="27"/>
        <v>0.3992607133427466</v>
      </c>
      <c r="N275">
        <f t="shared" si="28"/>
        <v>1.6139666666666667E-5</v>
      </c>
      <c r="O275" s="3">
        <f t="shared" si="29"/>
        <v>0.71030673</v>
      </c>
      <c r="P275" s="3"/>
      <c r="Q275" s="3"/>
      <c r="R275" s="3"/>
    </row>
    <row r="276" spans="1:18" x14ac:dyDescent="0.35">
      <c r="A276" s="1">
        <v>43495</v>
      </c>
      <c r="B276" s="2">
        <v>0.79922453703703711</v>
      </c>
      <c r="C276" s="3">
        <f t="shared" si="24"/>
        <v>0.79922453703703711</v>
      </c>
      <c r="D276" s="2">
        <v>0.25</v>
      </c>
      <c r="E276" s="3">
        <f t="shared" si="25"/>
        <v>0.25</v>
      </c>
      <c r="F276" s="2">
        <f t="shared" si="26"/>
        <v>0.54922453703703711</v>
      </c>
      <c r="G276">
        <v>137721</v>
      </c>
      <c r="H276">
        <v>812</v>
      </c>
      <c r="I276">
        <v>13.11</v>
      </c>
      <c r="J276">
        <v>25.01</v>
      </c>
      <c r="K276">
        <v>77942</v>
      </c>
      <c r="L276">
        <v>49.89</v>
      </c>
      <c r="M276">
        <f t="shared" si="27"/>
        <v>0.4118882804697454</v>
      </c>
      <c r="N276">
        <f t="shared" si="28"/>
        <v>1.5806333333333335E-5</v>
      </c>
      <c r="O276" s="3">
        <f t="shared" si="29"/>
        <v>0.69563673000000004</v>
      </c>
      <c r="P276" s="3"/>
      <c r="Q276" s="3"/>
      <c r="R276" s="3"/>
    </row>
    <row r="277" spans="1:18" x14ac:dyDescent="0.35">
      <c r="A277" s="1">
        <v>43495</v>
      </c>
      <c r="B277" s="2">
        <v>0.79922453703703711</v>
      </c>
      <c r="C277" s="3">
        <f t="shared" si="24"/>
        <v>0.79922453703703711</v>
      </c>
      <c r="D277" s="2">
        <v>0.25</v>
      </c>
      <c r="E277" s="3">
        <f t="shared" si="25"/>
        <v>0.25</v>
      </c>
      <c r="F277" s="2">
        <f t="shared" si="26"/>
        <v>0.54922453703703711</v>
      </c>
      <c r="G277">
        <v>138221</v>
      </c>
      <c r="H277">
        <v>806</v>
      </c>
      <c r="I277">
        <v>13.25</v>
      </c>
      <c r="J277">
        <v>24.99</v>
      </c>
      <c r="K277">
        <v>77941</v>
      </c>
      <c r="L277">
        <v>49.85</v>
      </c>
      <c r="M277">
        <f t="shared" si="27"/>
        <v>0.42795972954047135</v>
      </c>
      <c r="N277">
        <f t="shared" si="28"/>
        <v>1.5606333333333333E-5</v>
      </c>
      <c r="O277" s="3">
        <f t="shared" si="29"/>
        <v>0.68683472999999995</v>
      </c>
      <c r="P277" s="3"/>
      <c r="Q277" s="3"/>
      <c r="R277" s="3"/>
    </row>
    <row r="278" spans="1:18" x14ac:dyDescent="0.35">
      <c r="A278" s="1">
        <v>43495</v>
      </c>
      <c r="B278" s="2">
        <v>0.79923611111111115</v>
      </c>
      <c r="C278" s="3">
        <f t="shared" si="24"/>
        <v>0.79923611111111115</v>
      </c>
      <c r="D278" s="2">
        <v>0.25</v>
      </c>
      <c r="E278" s="3">
        <f t="shared" si="25"/>
        <v>0.25</v>
      </c>
      <c r="F278" s="2">
        <f t="shared" si="26"/>
        <v>0.54923611111111115</v>
      </c>
      <c r="G278">
        <v>138720</v>
      </c>
      <c r="H278">
        <v>817</v>
      </c>
      <c r="I278">
        <v>13.44</v>
      </c>
      <c r="J278">
        <v>25</v>
      </c>
      <c r="K278">
        <v>77942</v>
      </c>
      <c r="L278">
        <v>49.85</v>
      </c>
      <c r="M278">
        <f t="shared" si="27"/>
        <v>0.44977098185074205</v>
      </c>
      <c r="N278">
        <f t="shared" si="28"/>
        <v>1.5973000000000001E-5</v>
      </c>
      <c r="O278" s="3">
        <f t="shared" si="29"/>
        <v>0.70297173000000002</v>
      </c>
      <c r="P278" s="3"/>
      <c r="Q278" s="3"/>
      <c r="R278" s="3"/>
    </row>
    <row r="279" spans="1:18" x14ac:dyDescent="0.35">
      <c r="A279" s="1">
        <v>43495</v>
      </c>
      <c r="B279" s="2">
        <v>0.79923611111111115</v>
      </c>
      <c r="C279" s="3">
        <f t="shared" si="24"/>
        <v>0.79923611111111115</v>
      </c>
      <c r="D279" s="2">
        <v>0.25</v>
      </c>
      <c r="E279" s="3">
        <f t="shared" si="25"/>
        <v>0.25</v>
      </c>
      <c r="F279" s="2">
        <f t="shared" si="26"/>
        <v>0.54923611111111115</v>
      </c>
      <c r="G279">
        <v>139222</v>
      </c>
      <c r="H279">
        <v>807</v>
      </c>
      <c r="I279">
        <v>13.49</v>
      </c>
      <c r="J279">
        <v>25</v>
      </c>
      <c r="K279">
        <v>77946</v>
      </c>
      <c r="L279">
        <v>49.85</v>
      </c>
      <c r="M279">
        <f t="shared" si="27"/>
        <v>0.45551078509028708</v>
      </c>
      <c r="N279">
        <f t="shared" si="28"/>
        <v>1.5639666666666665E-5</v>
      </c>
      <c r="O279" s="3">
        <f t="shared" si="29"/>
        <v>0.68830172999999994</v>
      </c>
      <c r="P279" s="3"/>
      <c r="Q279" s="3"/>
      <c r="R279" s="3"/>
    </row>
    <row r="280" spans="1:18" x14ac:dyDescent="0.35">
      <c r="A280" s="1">
        <v>43495</v>
      </c>
      <c r="B280" s="2">
        <v>0.79924768518518519</v>
      </c>
      <c r="C280" s="3">
        <f t="shared" si="24"/>
        <v>0.79924768518518519</v>
      </c>
      <c r="D280" s="2">
        <v>0.25</v>
      </c>
      <c r="E280" s="3">
        <f t="shared" si="25"/>
        <v>0.25</v>
      </c>
      <c r="F280" s="2">
        <f t="shared" si="26"/>
        <v>0.54924768518518519</v>
      </c>
      <c r="G280">
        <v>139721</v>
      </c>
      <c r="H280">
        <v>820</v>
      </c>
      <c r="I280">
        <v>13.51</v>
      </c>
      <c r="J280">
        <v>25</v>
      </c>
      <c r="K280">
        <v>77949</v>
      </c>
      <c r="L280">
        <v>49.85</v>
      </c>
      <c r="M280">
        <f t="shared" si="27"/>
        <v>0.45780670638610504</v>
      </c>
      <c r="N280">
        <f t="shared" si="28"/>
        <v>1.6073E-5</v>
      </c>
      <c r="O280" s="3">
        <f t="shared" si="29"/>
        <v>0.70737273000000001</v>
      </c>
      <c r="P280" s="3"/>
      <c r="Q280" s="3"/>
      <c r="R280" s="3"/>
    </row>
    <row r="281" spans="1:18" x14ac:dyDescent="0.35">
      <c r="A281" s="1">
        <v>43495</v>
      </c>
      <c r="B281" s="2">
        <v>0.79924768518518519</v>
      </c>
      <c r="C281" s="3">
        <f t="shared" si="24"/>
        <v>0.79924768518518519</v>
      </c>
      <c r="D281" s="2">
        <v>0.25</v>
      </c>
      <c r="E281" s="3">
        <f t="shared" si="25"/>
        <v>0.25</v>
      </c>
      <c r="F281" s="2">
        <f t="shared" si="26"/>
        <v>0.54924768518518519</v>
      </c>
      <c r="G281">
        <v>140222</v>
      </c>
      <c r="H281">
        <v>809</v>
      </c>
      <c r="I281">
        <v>13.61</v>
      </c>
      <c r="J281">
        <v>25.01</v>
      </c>
      <c r="K281">
        <v>77960</v>
      </c>
      <c r="L281">
        <v>49.85</v>
      </c>
      <c r="M281">
        <f t="shared" si="27"/>
        <v>0.4692863128651949</v>
      </c>
      <c r="N281">
        <f t="shared" si="28"/>
        <v>1.5706333333333332E-5</v>
      </c>
      <c r="O281" s="3">
        <f t="shared" si="29"/>
        <v>0.69123572999999994</v>
      </c>
      <c r="P281" s="3"/>
      <c r="Q281" s="3"/>
      <c r="R281" s="3"/>
    </row>
    <row r="282" spans="1:18" x14ac:dyDescent="0.35">
      <c r="A282" s="1">
        <v>43495</v>
      </c>
      <c r="B282" s="2">
        <v>0.79925925925925922</v>
      </c>
      <c r="C282" s="3">
        <f t="shared" si="24"/>
        <v>0.79925925925925922</v>
      </c>
      <c r="D282" s="2">
        <v>0.25</v>
      </c>
      <c r="E282" s="3">
        <f t="shared" si="25"/>
        <v>0.25</v>
      </c>
      <c r="F282" s="2">
        <f t="shared" si="26"/>
        <v>0.54925925925925922</v>
      </c>
      <c r="G282">
        <v>140724</v>
      </c>
      <c r="H282">
        <v>814</v>
      </c>
      <c r="I282">
        <v>13.58</v>
      </c>
      <c r="J282">
        <v>25</v>
      </c>
      <c r="K282">
        <v>77964</v>
      </c>
      <c r="L282">
        <v>49.85</v>
      </c>
      <c r="M282">
        <f t="shared" si="27"/>
        <v>0.46584243092146799</v>
      </c>
      <c r="N282">
        <f t="shared" si="28"/>
        <v>1.5872999999999999E-5</v>
      </c>
      <c r="O282" s="3">
        <f t="shared" si="29"/>
        <v>0.69857072999999992</v>
      </c>
      <c r="P282" s="3"/>
      <c r="Q282" s="3"/>
      <c r="R282" s="3"/>
    </row>
    <row r="283" spans="1:18" x14ac:dyDescent="0.35">
      <c r="A283" s="1">
        <v>43495</v>
      </c>
      <c r="B283" s="2">
        <v>0.79925925925925922</v>
      </c>
      <c r="C283" s="3">
        <f t="shared" si="24"/>
        <v>0.79925925925925922</v>
      </c>
      <c r="D283" s="2">
        <v>0.25</v>
      </c>
      <c r="E283" s="3">
        <f t="shared" si="25"/>
        <v>0.25</v>
      </c>
      <c r="F283" s="2">
        <f t="shared" si="26"/>
        <v>0.54925925925925922</v>
      </c>
      <c r="G283">
        <v>141225</v>
      </c>
      <c r="H283">
        <v>798</v>
      </c>
      <c r="I283">
        <v>13.76</v>
      </c>
      <c r="J283">
        <v>25.02</v>
      </c>
      <c r="K283">
        <v>77972</v>
      </c>
      <c r="L283">
        <v>49.85</v>
      </c>
      <c r="M283">
        <f t="shared" si="27"/>
        <v>0.48650572258382979</v>
      </c>
      <c r="N283">
        <f t="shared" si="28"/>
        <v>1.5339666666666668E-5</v>
      </c>
      <c r="O283" s="3">
        <f t="shared" si="29"/>
        <v>0.67509873000000009</v>
      </c>
      <c r="P283" s="3"/>
      <c r="Q283" s="3"/>
      <c r="R283" s="3"/>
    </row>
    <row r="284" spans="1:18" x14ac:dyDescent="0.35">
      <c r="A284" s="1">
        <v>43495</v>
      </c>
      <c r="B284" s="2">
        <v>0.79927083333333337</v>
      </c>
      <c r="C284" s="3">
        <f t="shared" si="24"/>
        <v>0.79927083333333337</v>
      </c>
      <c r="D284" s="2">
        <v>0.25</v>
      </c>
      <c r="E284" s="3">
        <f t="shared" si="25"/>
        <v>0.25</v>
      </c>
      <c r="F284" s="2">
        <f t="shared" si="26"/>
        <v>0.54927083333333337</v>
      </c>
      <c r="G284">
        <v>141727</v>
      </c>
      <c r="H284">
        <v>811</v>
      </c>
      <c r="I284">
        <v>13.72</v>
      </c>
      <c r="J284">
        <v>25.01</v>
      </c>
      <c r="K284">
        <v>77975</v>
      </c>
      <c r="L284">
        <v>49.85</v>
      </c>
      <c r="M284">
        <f t="shared" si="27"/>
        <v>0.48191387999219393</v>
      </c>
      <c r="N284">
        <f t="shared" si="28"/>
        <v>1.5773E-5</v>
      </c>
      <c r="O284" s="3">
        <f t="shared" si="29"/>
        <v>0.69416972999999993</v>
      </c>
      <c r="P284" s="3"/>
      <c r="Q284" s="3"/>
      <c r="R284" s="3"/>
    </row>
    <row r="285" spans="1:18" x14ac:dyDescent="0.35">
      <c r="A285" s="1">
        <v>43495</v>
      </c>
      <c r="B285" s="2">
        <v>0.79927083333333337</v>
      </c>
      <c r="C285" s="3">
        <f t="shared" si="24"/>
        <v>0.79927083333333337</v>
      </c>
      <c r="D285" s="2">
        <v>0.25</v>
      </c>
      <c r="E285" s="3">
        <f t="shared" si="25"/>
        <v>0.25</v>
      </c>
      <c r="F285" s="2">
        <f t="shared" si="26"/>
        <v>0.54927083333333337</v>
      </c>
      <c r="G285">
        <v>142229</v>
      </c>
      <c r="H285">
        <v>803</v>
      </c>
      <c r="I285">
        <v>13.83</v>
      </c>
      <c r="J285">
        <v>25.01</v>
      </c>
      <c r="K285">
        <v>77981</v>
      </c>
      <c r="L285">
        <v>49.85</v>
      </c>
      <c r="M285">
        <f t="shared" si="27"/>
        <v>0.49454144711919273</v>
      </c>
      <c r="N285">
        <f t="shared" si="28"/>
        <v>1.5506333333333334E-5</v>
      </c>
      <c r="O285" s="3">
        <f t="shared" si="29"/>
        <v>0.68243373000000007</v>
      </c>
      <c r="P285" s="3"/>
      <c r="Q285" s="3"/>
      <c r="R285" s="3"/>
    </row>
    <row r="286" spans="1:18" x14ac:dyDescent="0.35">
      <c r="A286" s="1">
        <v>43495</v>
      </c>
      <c r="B286" s="2">
        <v>0.7992824074074073</v>
      </c>
      <c r="C286" s="3">
        <f t="shared" si="24"/>
        <v>0.7992824074074073</v>
      </c>
      <c r="D286" s="2">
        <v>0.25</v>
      </c>
      <c r="E286" s="3">
        <f t="shared" si="25"/>
        <v>0.25</v>
      </c>
      <c r="F286" s="2">
        <f t="shared" si="26"/>
        <v>0.5492824074074073</v>
      </c>
      <c r="G286">
        <v>142731</v>
      </c>
      <c r="H286">
        <v>806</v>
      </c>
      <c r="I286">
        <v>13.78</v>
      </c>
      <c r="J286">
        <v>25.01</v>
      </c>
      <c r="K286">
        <v>77984</v>
      </c>
      <c r="L286">
        <v>49.85</v>
      </c>
      <c r="M286">
        <f t="shared" si="27"/>
        <v>0.4888016438796477</v>
      </c>
      <c r="N286">
        <f t="shared" si="28"/>
        <v>1.5606333333333333E-5</v>
      </c>
      <c r="O286" s="3">
        <f t="shared" si="29"/>
        <v>0.68683472999999995</v>
      </c>
      <c r="P286" s="3"/>
      <c r="Q286" s="3"/>
      <c r="R286" s="3"/>
    </row>
    <row r="287" spans="1:18" x14ac:dyDescent="0.35">
      <c r="A287" s="1">
        <v>43495</v>
      </c>
      <c r="B287" s="2">
        <v>0.7992824074074073</v>
      </c>
      <c r="C287" s="3">
        <f t="shared" si="24"/>
        <v>0.7992824074074073</v>
      </c>
      <c r="D287" s="2">
        <v>0.25</v>
      </c>
      <c r="E287" s="3">
        <f t="shared" si="25"/>
        <v>0.25</v>
      </c>
      <c r="F287" s="2">
        <f t="shared" si="26"/>
        <v>0.5492824074074073</v>
      </c>
      <c r="G287">
        <v>143233</v>
      </c>
      <c r="H287">
        <v>808</v>
      </c>
      <c r="I287">
        <v>13.74</v>
      </c>
      <c r="J287">
        <v>25.01</v>
      </c>
      <c r="K287">
        <v>77988</v>
      </c>
      <c r="L287">
        <v>49.85</v>
      </c>
      <c r="M287">
        <f t="shared" si="27"/>
        <v>0.48420980128801183</v>
      </c>
      <c r="N287">
        <f t="shared" si="28"/>
        <v>1.5673000000000001E-5</v>
      </c>
      <c r="O287" s="3">
        <f t="shared" si="29"/>
        <v>0.68976873000000005</v>
      </c>
      <c r="P287" s="3"/>
      <c r="Q287" s="3"/>
      <c r="R287" s="3"/>
    </row>
    <row r="288" spans="1:18" x14ac:dyDescent="0.35">
      <c r="A288" s="1">
        <v>43495</v>
      </c>
      <c r="B288" s="2">
        <v>0.79929398148148145</v>
      </c>
      <c r="C288" s="3">
        <f t="shared" si="24"/>
        <v>0.79929398148148145</v>
      </c>
      <c r="D288" s="2">
        <v>0.25</v>
      </c>
      <c r="E288" s="3">
        <f t="shared" si="25"/>
        <v>0.25</v>
      </c>
      <c r="F288" s="2">
        <f t="shared" si="26"/>
        <v>0.54929398148148145</v>
      </c>
      <c r="G288">
        <v>143734</v>
      </c>
      <c r="H288">
        <v>813</v>
      </c>
      <c r="I288">
        <v>13.73</v>
      </c>
      <c r="J288">
        <v>25.02</v>
      </c>
      <c r="K288">
        <v>77997</v>
      </c>
      <c r="L288">
        <v>49.85</v>
      </c>
      <c r="M288">
        <f t="shared" si="27"/>
        <v>0.48306184064010288</v>
      </c>
      <c r="N288">
        <f t="shared" si="28"/>
        <v>1.5839666666666667E-5</v>
      </c>
      <c r="O288" s="3">
        <f t="shared" si="29"/>
        <v>0.69710373000000003</v>
      </c>
      <c r="P288" s="3"/>
      <c r="Q288" s="3"/>
      <c r="R288" s="3"/>
    </row>
    <row r="289" spans="1:18" x14ac:dyDescent="0.35">
      <c r="A289" s="1">
        <v>43495</v>
      </c>
      <c r="B289" s="2">
        <v>0.79929398148148145</v>
      </c>
      <c r="C289" s="3">
        <f t="shared" si="24"/>
        <v>0.79929398148148145</v>
      </c>
      <c r="D289" s="2">
        <v>0.25</v>
      </c>
      <c r="E289" s="3">
        <f t="shared" si="25"/>
        <v>0.25</v>
      </c>
      <c r="F289" s="2">
        <f t="shared" si="26"/>
        <v>0.54929398148148145</v>
      </c>
      <c r="G289">
        <v>144236</v>
      </c>
      <c r="H289">
        <v>804</v>
      </c>
      <c r="I289">
        <v>13.8</v>
      </c>
      <c r="J289">
        <v>25.01</v>
      </c>
      <c r="K289">
        <v>78008</v>
      </c>
      <c r="L289">
        <v>49.85</v>
      </c>
      <c r="M289">
        <f t="shared" si="27"/>
        <v>0.49109756517546582</v>
      </c>
      <c r="N289">
        <f t="shared" si="28"/>
        <v>1.5539666666666666E-5</v>
      </c>
      <c r="O289" s="3">
        <f t="shared" si="29"/>
        <v>0.68390072999999996</v>
      </c>
      <c r="P289" s="3"/>
      <c r="Q289" s="3"/>
      <c r="R289" s="3"/>
    </row>
    <row r="290" spans="1:18" x14ac:dyDescent="0.35">
      <c r="A290" s="1">
        <v>43495</v>
      </c>
      <c r="B290" s="2">
        <v>0.7993055555555556</v>
      </c>
      <c r="C290" s="3">
        <f t="shared" si="24"/>
        <v>0.7993055555555556</v>
      </c>
      <c r="D290" s="2">
        <v>0.25</v>
      </c>
      <c r="E290" s="3">
        <f t="shared" si="25"/>
        <v>0.25</v>
      </c>
      <c r="F290" s="2">
        <f t="shared" si="26"/>
        <v>0.5493055555555556</v>
      </c>
      <c r="G290">
        <v>144739</v>
      </c>
      <c r="H290">
        <v>807</v>
      </c>
      <c r="I290">
        <v>13.75</v>
      </c>
      <c r="J290">
        <v>25.02</v>
      </c>
      <c r="K290">
        <v>78014</v>
      </c>
      <c r="L290">
        <v>49.85</v>
      </c>
      <c r="M290">
        <f t="shared" si="27"/>
        <v>0.48535776193592078</v>
      </c>
      <c r="N290">
        <f t="shared" si="28"/>
        <v>1.5639666666666665E-5</v>
      </c>
      <c r="O290" s="3">
        <f t="shared" si="29"/>
        <v>0.68830172999999994</v>
      </c>
      <c r="P290" s="3"/>
      <c r="Q290" s="3"/>
      <c r="R290" s="3"/>
    </row>
    <row r="291" spans="1:18" x14ac:dyDescent="0.35">
      <c r="A291" s="1">
        <v>43495</v>
      </c>
      <c r="B291" s="2">
        <v>0.7993055555555556</v>
      </c>
      <c r="C291" s="3">
        <f t="shared" si="24"/>
        <v>0.7993055555555556</v>
      </c>
      <c r="D291" s="2">
        <v>0.25</v>
      </c>
      <c r="E291" s="3">
        <f t="shared" si="25"/>
        <v>0.25</v>
      </c>
      <c r="F291" s="2">
        <f t="shared" si="26"/>
        <v>0.5493055555555556</v>
      </c>
      <c r="G291">
        <v>145240</v>
      </c>
      <c r="H291">
        <v>808</v>
      </c>
      <c r="I291">
        <v>13.84</v>
      </c>
      <c r="J291">
        <v>25.02</v>
      </c>
      <c r="K291">
        <v>78021</v>
      </c>
      <c r="L291">
        <v>49.85</v>
      </c>
      <c r="M291">
        <f t="shared" si="27"/>
        <v>0.49568940776710169</v>
      </c>
      <c r="N291">
        <f t="shared" si="28"/>
        <v>1.5673000000000001E-5</v>
      </c>
      <c r="O291" s="3">
        <f t="shared" si="29"/>
        <v>0.68976873000000005</v>
      </c>
      <c r="P291" s="3"/>
      <c r="Q291" s="3"/>
      <c r="R291" s="3"/>
    </row>
    <row r="292" spans="1:18" x14ac:dyDescent="0.35">
      <c r="A292" s="1">
        <v>43495</v>
      </c>
      <c r="B292" s="2">
        <v>0.79931712962962964</v>
      </c>
      <c r="C292" s="3">
        <f t="shared" si="24"/>
        <v>0.79931712962962964</v>
      </c>
      <c r="D292" s="2">
        <v>0.25</v>
      </c>
      <c r="E292" s="3">
        <f t="shared" si="25"/>
        <v>0.25</v>
      </c>
      <c r="F292" s="2">
        <f t="shared" si="26"/>
        <v>0.54931712962962964</v>
      </c>
      <c r="G292">
        <v>145741</v>
      </c>
      <c r="H292">
        <v>817</v>
      </c>
      <c r="I292">
        <v>13.9</v>
      </c>
      <c r="J292">
        <v>25.02</v>
      </c>
      <c r="K292">
        <v>78032</v>
      </c>
      <c r="L292">
        <v>49.85</v>
      </c>
      <c r="M292">
        <f t="shared" si="27"/>
        <v>0.50257717165455573</v>
      </c>
      <c r="N292">
        <f t="shared" si="28"/>
        <v>1.5973000000000001E-5</v>
      </c>
      <c r="O292" s="3">
        <f t="shared" si="29"/>
        <v>0.70297173000000002</v>
      </c>
      <c r="P292" s="3"/>
      <c r="Q292" s="3"/>
      <c r="R292" s="3"/>
    </row>
    <row r="293" spans="1:18" x14ac:dyDescent="0.35">
      <c r="A293" s="1">
        <v>43495</v>
      </c>
      <c r="B293" s="2">
        <v>0.79931712962962964</v>
      </c>
      <c r="C293" s="3">
        <f t="shared" si="24"/>
        <v>0.79931712962962964</v>
      </c>
      <c r="D293" s="2">
        <v>0.25</v>
      </c>
      <c r="E293" s="3">
        <f t="shared" si="25"/>
        <v>0.25</v>
      </c>
      <c r="F293" s="2">
        <f t="shared" si="26"/>
        <v>0.54931712962962964</v>
      </c>
      <c r="G293">
        <v>146243</v>
      </c>
      <c r="H293">
        <v>815</v>
      </c>
      <c r="I293">
        <v>13.92</v>
      </c>
      <c r="J293">
        <v>25.02</v>
      </c>
      <c r="K293">
        <v>78040</v>
      </c>
      <c r="L293">
        <v>49.85</v>
      </c>
      <c r="M293">
        <f t="shared" si="27"/>
        <v>0.50487309295037364</v>
      </c>
      <c r="N293">
        <f t="shared" si="28"/>
        <v>1.5906333333333334E-5</v>
      </c>
      <c r="O293" s="3">
        <f t="shared" si="29"/>
        <v>0.70003773000000002</v>
      </c>
      <c r="P293" s="3"/>
      <c r="Q293" s="3"/>
      <c r="R293" s="3"/>
    </row>
    <row r="294" spans="1:18" x14ac:dyDescent="0.35">
      <c r="A294" s="1">
        <v>43495</v>
      </c>
      <c r="B294" s="2">
        <v>0.79932870370370368</v>
      </c>
      <c r="C294" s="3">
        <f t="shared" si="24"/>
        <v>0.79932870370370368</v>
      </c>
      <c r="D294" s="2">
        <v>0.25</v>
      </c>
      <c r="E294" s="3">
        <f t="shared" si="25"/>
        <v>0.25</v>
      </c>
      <c r="F294" s="2">
        <f t="shared" si="26"/>
        <v>0.54932870370370368</v>
      </c>
      <c r="G294">
        <v>146745</v>
      </c>
      <c r="H294">
        <v>808</v>
      </c>
      <c r="I294">
        <v>13.94</v>
      </c>
      <c r="J294">
        <v>25.02</v>
      </c>
      <c r="K294">
        <v>78043</v>
      </c>
      <c r="L294">
        <v>49.85</v>
      </c>
      <c r="M294">
        <f t="shared" si="27"/>
        <v>0.50716901424619154</v>
      </c>
      <c r="N294">
        <f t="shared" si="28"/>
        <v>1.5673000000000001E-5</v>
      </c>
      <c r="O294" s="3">
        <f t="shared" si="29"/>
        <v>0.68976873000000005</v>
      </c>
      <c r="P294" s="3"/>
      <c r="Q294" s="3"/>
      <c r="R294" s="3"/>
    </row>
    <row r="295" spans="1:18" x14ac:dyDescent="0.35">
      <c r="A295" s="1">
        <v>43495</v>
      </c>
      <c r="B295" s="2">
        <v>0.79932870370370368</v>
      </c>
      <c r="C295" s="3">
        <f t="shared" si="24"/>
        <v>0.79932870370370368</v>
      </c>
      <c r="D295" s="2">
        <v>0.25</v>
      </c>
      <c r="E295" s="3">
        <f t="shared" si="25"/>
        <v>0.25</v>
      </c>
      <c r="F295" s="2">
        <f t="shared" si="26"/>
        <v>0.54932870370370368</v>
      </c>
      <c r="G295">
        <v>147247</v>
      </c>
      <c r="H295">
        <v>819</v>
      </c>
      <c r="I295">
        <v>14.01</v>
      </c>
      <c r="J295">
        <v>25.02</v>
      </c>
      <c r="K295">
        <v>78051</v>
      </c>
      <c r="L295">
        <v>49.85</v>
      </c>
      <c r="M295">
        <f t="shared" si="27"/>
        <v>0.51520473878155448</v>
      </c>
      <c r="N295">
        <f t="shared" si="28"/>
        <v>1.6039666666666668E-5</v>
      </c>
      <c r="O295" s="3">
        <f t="shared" si="29"/>
        <v>0.70590573000000012</v>
      </c>
      <c r="P295" s="3"/>
      <c r="Q295" s="3"/>
      <c r="R295" s="3"/>
    </row>
    <row r="296" spans="1:18" x14ac:dyDescent="0.35">
      <c r="A296" s="1">
        <v>43495</v>
      </c>
      <c r="B296" s="2">
        <v>0.79934027777777772</v>
      </c>
      <c r="C296" s="3">
        <f t="shared" si="24"/>
        <v>0.79934027777777772</v>
      </c>
      <c r="D296" s="2">
        <v>0.25</v>
      </c>
      <c r="E296" s="3">
        <f t="shared" si="25"/>
        <v>0.25</v>
      </c>
      <c r="F296" s="2">
        <f t="shared" si="26"/>
        <v>0.54934027777777772</v>
      </c>
      <c r="G296">
        <v>147748</v>
      </c>
      <c r="H296">
        <v>810</v>
      </c>
      <c r="I296">
        <v>14.01</v>
      </c>
      <c r="J296">
        <v>25.02</v>
      </c>
      <c r="K296">
        <v>78054</v>
      </c>
      <c r="L296">
        <v>49.85</v>
      </c>
      <c r="M296">
        <f t="shared" si="27"/>
        <v>0.51520473878155448</v>
      </c>
      <c r="N296">
        <f t="shared" si="28"/>
        <v>1.5739666666666668E-5</v>
      </c>
      <c r="O296" s="3">
        <f t="shared" si="29"/>
        <v>0.69270273000000004</v>
      </c>
      <c r="P296" s="3"/>
      <c r="Q296" s="3"/>
      <c r="R296" s="3"/>
    </row>
    <row r="297" spans="1:18" x14ac:dyDescent="0.35">
      <c r="A297" s="1">
        <v>43495</v>
      </c>
      <c r="B297" s="2">
        <v>0.79934027777777772</v>
      </c>
      <c r="C297" s="3">
        <f t="shared" si="24"/>
        <v>0.79934027777777772</v>
      </c>
      <c r="D297" s="2">
        <v>0.25</v>
      </c>
      <c r="E297" s="3">
        <f t="shared" si="25"/>
        <v>0.25</v>
      </c>
      <c r="F297" s="2">
        <f t="shared" si="26"/>
        <v>0.54934027777777772</v>
      </c>
      <c r="G297">
        <v>148250</v>
      </c>
      <c r="H297">
        <v>805</v>
      </c>
      <c r="I297">
        <v>14.01</v>
      </c>
      <c r="J297">
        <v>25.02</v>
      </c>
      <c r="K297">
        <v>78061</v>
      </c>
      <c r="L297">
        <v>49.85</v>
      </c>
      <c r="M297">
        <f t="shared" si="27"/>
        <v>0.51520473878155448</v>
      </c>
      <c r="N297">
        <f t="shared" si="28"/>
        <v>1.5573000000000002E-5</v>
      </c>
      <c r="O297" s="3">
        <f t="shared" si="29"/>
        <v>0.68536773000000006</v>
      </c>
      <c r="P297" s="3"/>
      <c r="Q297" s="3"/>
      <c r="R297" s="3"/>
    </row>
    <row r="298" spans="1:18" x14ac:dyDescent="0.35">
      <c r="A298" s="1">
        <v>43495</v>
      </c>
      <c r="B298" s="2">
        <v>0.79935185185185187</v>
      </c>
      <c r="C298" s="3">
        <f t="shared" si="24"/>
        <v>0.79935185185185187</v>
      </c>
      <c r="D298" s="2">
        <v>0.25</v>
      </c>
      <c r="E298" s="3">
        <f t="shared" si="25"/>
        <v>0.25</v>
      </c>
      <c r="F298" s="2">
        <f t="shared" si="26"/>
        <v>0.54935185185185187</v>
      </c>
      <c r="G298">
        <v>148753</v>
      </c>
      <c r="H298">
        <v>810</v>
      </c>
      <c r="I298">
        <v>13.97</v>
      </c>
      <c r="J298">
        <v>25.02</v>
      </c>
      <c r="K298">
        <v>78068</v>
      </c>
      <c r="L298">
        <v>49.85</v>
      </c>
      <c r="M298">
        <f t="shared" si="27"/>
        <v>0.51061289618991867</v>
      </c>
      <c r="N298">
        <f t="shared" si="28"/>
        <v>1.5739666666666668E-5</v>
      </c>
      <c r="O298" s="3">
        <f t="shared" si="29"/>
        <v>0.69270273000000004</v>
      </c>
      <c r="P298" s="3"/>
      <c r="Q298" s="3"/>
      <c r="R298" s="3"/>
    </row>
    <row r="299" spans="1:18" x14ac:dyDescent="0.35">
      <c r="A299" s="1">
        <v>43495</v>
      </c>
      <c r="B299" s="2">
        <v>0.79935185185185187</v>
      </c>
      <c r="C299" s="3">
        <f t="shared" si="24"/>
        <v>0.79935185185185187</v>
      </c>
      <c r="D299" s="2">
        <v>0.25</v>
      </c>
      <c r="E299" s="3">
        <f t="shared" si="25"/>
        <v>0.25</v>
      </c>
      <c r="F299" s="2">
        <f t="shared" si="26"/>
        <v>0.54935185185185187</v>
      </c>
      <c r="G299">
        <v>149255</v>
      </c>
      <c r="H299">
        <v>815</v>
      </c>
      <c r="I299">
        <v>13.95</v>
      </c>
      <c r="J299">
        <v>25.03</v>
      </c>
      <c r="K299">
        <v>78076</v>
      </c>
      <c r="L299">
        <v>49.85</v>
      </c>
      <c r="M299">
        <f t="shared" si="27"/>
        <v>0.50831697489410055</v>
      </c>
      <c r="N299">
        <f t="shared" si="28"/>
        <v>1.5906333333333334E-5</v>
      </c>
      <c r="O299" s="3">
        <f t="shared" si="29"/>
        <v>0.70003773000000002</v>
      </c>
      <c r="P299" s="3"/>
      <c r="Q299" s="3"/>
      <c r="R299" s="3"/>
    </row>
    <row r="300" spans="1:18" x14ac:dyDescent="0.35">
      <c r="A300" s="1">
        <v>43495</v>
      </c>
      <c r="B300" s="2">
        <v>0.79936342592592602</v>
      </c>
      <c r="C300" s="3">
        <f t="shared" si="24"/>
        <v>0.79936342592592602</v>
      </c>
      <c r="D300" s="2">
        <v>0.25</v>
      </c>
      <c r="E300" s="3">
        <f t="shared" si="25"/>
        <v>0.25</v>
      </c>
      <c r="F300" s="2">
        <f t="shared" si="26"/>
        <v>0.54936342592592602</v>
      </c>
      <c r="G300">
        <v>149756</v>
      </c>
      <c r="H300">
        <v>813</v>
      </c>
      <c r="I300">
        <v>13.96</v>
      </c>
      <c r="J300">
        <v>25.02</v>
      </c>
      <c r="K300">
        <v>78090</v>
      </c>
      <c r="L300">
        <v>49.85</v>
      </c>
      <c r="M300">
        <f t="shared" si="27"/>
        <v>0.50946493554200967</v>
      </c>
      <c r="N300">
        <f t="shared" si="28"/>
        <v>1.5839666666666667E-5</v>
      </c>
      <c r="O300" s="3">
        <f t="shared" si="29"/>
        <v>0.69710373000000003</v>
      </c>
      <c r="P300" s="3"/>
      <c r="Q300" s="3"/>
      <c r="R300" s="3"/>
    </row>
    <row r="301" spans="1:18" x14ac:dyDescent="0.35">
      <c r="A301" s="1">
        <v>43495</v>
      </c>
      <c r="B301" s="2">
        <v>0.79936342592592602</v>
      </c>
      <c r="C301" s="3">
        <f t="shared" si="24"/>
        <v>0.79936342592592602</v>
      </c>
      <c r="D301" s="2">
        <v>0.25</v>
      </c>
      <c r="E301" s="3">
        <f t="shared" si="25"/>
        <v>0.25</v>
      </c>
      <c r="F301" s="2">
        <f t="shared" si="26"/>
        <v>0.54936342592592602</v>
      </c>
      <c r="G301">
        <v>150258</v>
      </c>
      <c r="H301">
        <v>804</v>
      </c>
      <c r="I301">
        <v>13.84</v>
      </c>
      <c r="J301">
        <v>25.02</v>
      </c>
      <c r="K301">
        <v>78092</v>
      </c>
      <c r="L301">
        <v>49.85</v>
      </c>
      <c r="M301">
        <f t="shared" si="27"/>
        <v>0.49568940776710169</v>
      </c>
      <c r="N301">
        <f t="shared" si="28"/>
        <v>1.5539666666666666E-5</v>
      </c>
      <c r="O301" s="3">
        <f t="shared" si="29"/>
        <v>0.68390072999999996</v>
      </c>
      <c r="P301" s="3"/>
      <c r="Q301" s="3"/>
      <c r="R301" s="3"/>
    </row>
    <row r="302" spans="1:18" x14ac:dyDescent="0.35">
      <c r="A302" s="1">
        <v>43495</v>
      </c>
      <c r="B302" s="2">
        <v>0.79937499999999995</v>
      </c>
      <c r="C302" s="3">
        <f t="shared" si="24"/>
        <v>0.79937499999999995</v>
      </c>
      <c r="D302" s="2">
        <v>0.25</v>
      </c>
      <c r="E302" s="3">
        <f t="shared" si="25"/>
        <v>0.25</v>
      </c>
      <c r="F302" s="2">
        <f t="shared" si="26"/>
        <v>0.54937499999999995</v>
      </c>
      <c r="G302">
        <v>150760</v>
      </c>
      <c r="H302">
        <v>811</v>
      </c>
      <c r="I302">
        <v>13.74</v>
      </c>
      <c r="J302">
        <v>25.02</v>
      </c>
      <c r="K302">
        <v>78100</v>
      </c>
      <c r="L302">
        <v>49.85</v>
      </c>
      <c r="M302">
        <f t="shared" si="27"/>
        <v>0.48420980128801183</v>
      </c>
      <c r="N302">
        <f t="shared" si="28"/>
        <v>1.5773E-5</v>
      </c>
      <c r="O302" s="3">
        <f t="shared" si="29"/>
        <v>0.69416972999999993</v>
      </c>
      <c r="P302" s="3"/>
      <c r="Q302" s="3"/>
      <c r="R302" s="3"/>
    </row>
    <row r="303" spans="1:18" x14ac:dyDescent="0.35">
      <c r="A303" s="1">
        <v>43495</v>
      </c>
      <c r="B303" s="2">
        <v>0.79937499999999995</v>
      </c>
      <c r="C303" s="3">
        <f t="shared" si="24"/>
        <v>0.79937499999999995</v>
      </c>
      <c r="D303" s="2">
        <v>0.25</v>
      </c>
      <c r="E303" s="3">
        <f t="shared" si="25"/>
        <v>0.25</v>
      </c>
      <c r="F303" s="2">
        <f t="shared" si="26"/>
        <v>0.54937499999999995</v>
      </c>
      <c r="G303">
        <v>151262</v>
      </c>
      <c r="H303">
        <v>813</v>
      </c>
      <c r="I303">
        <v>13.66</v>
      </c>
      <c r="J303">
        <v>25.02</v>
      </c>
      <c r="K303">
        <v>78110</v>
      </c>
      <c r="L303">
        <v>49.85</v>
      </c>
      <c r="M303">
        <f t="shared" si="27"/>
        <v>0.47502611610473994</v>
      </c>
      <c r="N303">
        <f t="shared" si="28"/>
        <v>1.5839666666666667E-5</v>
      </c>
      <c r="O303" s="3">
        <f t="shared" si="29"/>
        <v>0.69710373000000003</v>
      </c>
      <c r="P303" s="3"/>
      <c r="Q303" s="3"/>
      <c r="R303" s="3"/>
    </row>
    <row r="304" spans="1:18" x14ac:dyDescent="0.35">
      <c r="A304" s="1">
        <v>43495</v>
      </c>
      <c r="B304" s="2">
        <v>0.7993865740740741</v>
      </c>
      <c r="C304" s="3">
        <f t="shared" si="24"/>
        <v>0.7993865740740741</v>
      </c>
      <c r="D304" s="2">
        <v>0.25</v>
      </c>
      <c r="E304" s="3">
        <f t="shared" si="25"/>
        <v>0.25</v>
      </c>
      <c r="F304" s="2">
        <f t="shared" si="26"/>
        <v>0.5493865740740741</v>
      </c>
      <c r="G304">
        <v>151763</v>
      </c>
      <c r="H304">
        <v>807</v>
      </c>
      <c r="I304">
        <v>13.73</v>
      </c>
      <c r="J304">
        <v>25.02</v>
      </c>
      <c r="K304">
        <v>78119</v>
      </c>
      <c r="L304">
        <v>49.85</v>
      </c>
      <c r="M304">
        <f t="shared" si="27"/>
        <v>0.48306184064010288</v>
      </c>
      <c r="N304">
        <f t="shared" si="28"/>
        <v>1.5639666666666665E-5</v>
      </c>
      <c r="O304" s="3">
        <f t="shared" si="29"/>
        <v>0.68830172999999994</v>
      </c>
      <c r="P304" s="3"/>
      <c r="Q304" s="3"/>
      <c r="R304" s="3"/>
    </row>
    <row r="305" spans="1:18" x14ac:dyDescent="0.35">
      <c r="A305" s="1">
        <v>43495</v>
      </c>
      <c r="B305" s="2">
        <v>0.7993865740740741</v>
      </c>
      <c r="C305" s="3">
        <f t="shared" si="24"/>
        <v>0.7993865740740741</v>
      </c>
      <c r="D305" s="2">
        <v>0.25</v>
      </c>
      <c r="E305" s="3">
        <f t="shared" si="25"/>
        <v>0.25</v>
      </c>
      <c r="F305" s="2">
        <f t="shared" si="26"/>
        <v>0.5493865740740741</v>
      </c>
      <c r="G305">
        <v>152265</v>
      </c>
      <c r="H305">
        <v>809</v>
      </c>
      <c r="I305">
        <v>13.58</v>
      </c>
      <c r="J305">
        <v>25.03</v>
      </c>
      <c r="K305">
        <v>78128</v>
      </c>
      <c r="L305">
        <v>49.85</v>
      </c>
      <c r="M305">
        <f t="shared" si="27"/>
        <v>0.46584243092146799</v>
      </c>
      <c r="N305">
        <f t="shared" si="28"/>
        <v>1.5706333333333332E-5</v>
      </c>
      <c r="O305" s="3">
        <f t="shared" si="29"/>
        <v>0.69123572999999994</v>
      </c>
      <c r="P305" s="3"/>
      <c r="Q305" s="3"/>
      <c r="R305" s="3"/>
    </row>
    <row r="306" spans="1:18" x14ac:dyDescent="0.35">
      <c r="A306" s="1">
        <v>43495</v>
      </c>
      <c r="B306" s="2">
        <v>0.79939814814814814</v>
      </c>
      <c r="C306" s="3">
        <f t="shared" si="24"/>
        <v>0.79939814814814814</v>
      </c>
      <c r="D306" s="2">
        <v>0.25</v>
      </c>
      <c r="E306" s="3">
        <f t="shared" si="25"/>
        <v>0.25</v>
      </c>
      <c r="F306" s="2">
        <f t="shared" si="26"/>
        <v>0.54939814814814814</v>
      </c>
      <c r="G306">
        <v>152767</v>
      </c>
      <c r="H306">
        <v>808</v>
      </c>
      <c r="I306">
        <v>13.59</v>
      </c>
      <c r="J306">
        <v>25.03</v>
      </c>
      <c r="K306">
        <v>78131</v>
      </c>
      <c r="L306">
        <v>49.85</v>
      </c>
      <c r="M306">
        <f t="shared" si="27"/>
        <v>0.46699039156937694</v>
      </c>
      <c r="N306">
        <f t="shared" si="28"/>
        <v>1.5673000000000001E-5</v>
      </c>
      <c r="O306" s="3">
        <f t="shared" si="29"/>
        <v>0.68976873000000005</v>
      </c>
      <c r="P306" s="3"/>
      <c r="Q306" s="3"/>
      <c r="R306" s="3"/>
    </row>
    <row r="307" spans="1:18" x14ac:dyDescent="0.35">
      <c r="A307" s="1">
        <v>43495</v>
      </c>
      <c r="B307" s="2">
        <v>0.79939814814814814</v>
      </c>
      <c r="C307" s="3">
        <f t="shared" si="24"/>
        <v>0.79939814814814814</v>
      </c>
      <c r="D307" s="2">
        <v>0.25</v>
      </c>
      <c r="E307" s="3">
        <f t="shared" si="25"/>
        <v>0.25</v>
      </c>
      <c r="F307" s="2">
        <f t="shared" si="26"/>
        <v>0.54939814814814814</v>
      </c>
      <c r="G307">
        <v>153269</v>
      </c>
      <c r="H307">
        <v>811</v>
      </c>
      <c r="I307">
        <v>13.59</v>
      </c>
      <c r="J307">
        <v>25.03</v>
      </c>
      <c r="K307">
        <v>78144</v>
      </c>
      <c r="L307">
        <v>49.85</v>
      </c>
      <c r="M307">
        <f t="shared" si="27"/>
        <v>0.46699039156937694</v>
      </c>
      <c r="N307">
        <f t="shared" si="28"/>
        <v>1.5773E-5</v>
      </c>
      <c r="O307" s="3">
        <f t="shared" si="29"/>
        <v>0.69416972999999993</v>
      </c>
      <c r="P307" s="3"/>
      <c r="Q307" s="3"/>
      <c r="R307" s="3"/>
    </row>
    <row r="308" spans="1:18" x14ac:dyDescent="0.35">
      <c r="A308" s="1">
        <v>43495</v>
      </c>
      <c r="B308" s="2">
        <v>0.79940972222222229</v>
      </c>
      <c r="C308" s="3">
        <f t="shared" si="24"/>
        <v>0.79940972222222229</v>
      </c>
      <c r="D308" s="2">
        <v>0.25</v>
      </c>
      <c r="E308" s="3">
        <f t="shared" si="25"/>
        <v>0.25</v>
      </c>
      <c r="F308" s="2">
        <f t="shared" si="26"/>
        <v>0.54940972222222229</v>
      </c>
      <c r="G308">
        <v>153771</v>
      </c>
      <c r="H308">
        <v>806</v>
      </c>
      <c r="I308">
        <v>13.68</v>
      </c>
      <c r="J308">
        <v>25.03</v>
      </c>
      <c r="K308">
        <v>78148</v>
      </c>
      <c r="L308">
        <v>49.85</v>
      </c>
      <c r="M308">
        <f t="shared" si="27"/>
        <v>0.47732203740055784</v>
      </c>
      <c r="N308">
        <f t="shared" si="28"/>
        <v>1.5606333333333333E-5</v>
      </c>
      <c r="O308" s="3">
        <f t="shared" si="29"/>
        <v>0.68683472999999995</v>
      </c>
      <c r="P308" s="3"/>
      <c r="Q308" s="3"/>
      <c r="R308" s="3"/>
    </row>
    <row r="309" spans="1:18" x14ac:dyDescent="0.35">
      <c r="A309" s="1">
        <v>43495</v>
      </c>
      <c r="B309" s="2">
        <v>0.79940972222222229</v>
      </c>
      <c r="C309" s="3">
        <f t="shared" si="24"/>
        <v>0.79940972222222229</v>
      </c>
      <c r="D309" s="2">
        <v>0.25</v>
      </c>
      <c r="E309" s="3">
        <f t="shared" si="25"/>
        <v>0.25</v>
      </c>
      <c r="F309" s="2">
        <f t="shared" si="26"/>
        <v>0.54940972222222229</v>
      </c>
      <c r="G309">
        <v>154272</v>
      </c>
      <c r="H309">
        <v>801</v>
      </c>
      <c r="I309">
        <v>13.79</v>
      </c>
      <c r="J309">
        <v>25.03</v>
      </c>
      <c r="K309">
        <v>78162</v>
      </c>
      <c r="L309">
        <v>49.85</v>
      </c>
      <c r="M309">
        <f t="shared" si="27"/>
        <v>0.48994960452755665</v>
      </c>
      <c r="N309">
        <f t="shared" si="28"/>
        <v>1.5439666666666667E-5</v>
      </c>
      <c r="O309" s="3">
        <f t="shared" si="29"/>
        <v>0.67949972999999997</v>
      </c>
      <c r="P309" s="3"/>
      <c r="Q309" s="3"/>
      <c r="R309" s="3"/>
    </row>
    <row r="310" spans="1:18" x14ac:dyDescent="0.35">
      <c r="A310" s="1">
        <v>43495</v>
      </c>
      <c r="B310" s="2">
        <v>0.79942129629629621</v>
      </c>
      <c r="C310" s="3">
        <f t="shared" si="24"/>
        <v>0.79942129629629621</v>
      </c>
      <c r="D310" s="2">
        <v>0.25</v>
      </c>
      <c r="E310" s="3">
        <f t="shared" si="25"/>
        <v>0.25</v>
      </c>
      <c r="F310" s="2">
        <f t="shared" si="26"/>
        <v>0.54942129629629621</v>
      </c>
      <c r="G310">
        <v>154774</v>
      </c>
      <c r="H310">
        <v>815</v>
      </c>
      <c r="I310">
        <v>13.8</v>
      </c>
      <c r="J310">
        <v>25.03</v>
      </c>
      <c r="K310">
        <v>78172</v>
      </c>
      <c r="L310">
        <v>49.85</v>
      </c>
      <c r="M310">
        <f t="shared" si="27"/>
        <v>0.49109756517546582</v>
      </c>
      <c r="N310">
        <f t="shared" si="28"/>
        <v>1.5906333333333334E-5</v>
      </c>
      <c r="O310" s="3">
        <f t="shared" si="29"/>
        <v>0.70003773000000002</v>
      </c>
      <c r="P310" s="3"/>
      <c r="Q310" s="3"/>
      <c r="R310" s="3"/>
    </row>
    <row r="311" spans="1:18" x14ac:dyDescent="0.35">
      <c r="A311" s="1">
        <v>43495</v>
      </c>
      <c r="B311" s="2">
        <v>0.79942129629629621</v>
      </c>
      <c r="C311" s="3">
        <f t="shared" si="24"/>
        <v>0.79942129629629621</v>
      </c>
      <c r="D311" s="2">
        <v>0.25</v>
      </c>
      <c r="E311" s="3">
        <f t="shared" si="25"/>
        <v>0.25</v>
      </c>
      <c r="F311" s="2">
        <f t="shared" si="26"/>
        <v>0.54942129629629621</v>
      </c>
      <c r="G311">
        <v>155276</v>
      </c>
      <c r="H311">
        <v>817</v>
      </c>
      <c r="I311">
        <v>13.88</v>
      </c>
      <c r="J311">
        <v>25.03</v>
      </c>
      <c r="K311">
        <v>78176</v>
      </c>
      <c r="L311">
        <v>49.85</v>
      </c>
      <c r="M311">
        <f t="shared" si="27"/>
        <v>0.50028125035873772</v>
      </c>
      <c r="N311">
        <f t="shared" si="28"/>
        <v>1.5973000000000001E-5</v>
      </c>
      <c r="O311" s="3">
        <f t="shared" si="29"/>
        <v>0.70297173000000002</v>
      </c>
      <c r="P311" s="3"/>
      <c r="Q311" s="3"/>
      <c r="R311" s="3"/>
    </row>
    <row r="312" spans="1:18" x14ac:dyDescent="0.35">
      <c r="A312" s="1">
        <v>43495</v>
      </c>
      <c r="B312" s="2">
        <v>0.79943287037037036</v>
      </c>
      <c r="C312" s="3">
        <f t="shared" si="24"/>
        <v>0.79943287037037036</v>
      </c>
      <c r="D312" s="2">
        <v>0.25</v>
      </c>
      <c r="E312" s="3">
        <f t="shared" si="25"/>
        <v>0.25</v>
      </c>
      <c r="F312" s="2">
        <f t="shared" si="26"/>
        <v>0.54943287037037036</v>
      </c>
      <c r="G312">
        <v>155778</v>
      </c>
      <c r="H312">
        <v>814</v>
      </c>
      <c r="I312">
        <v>13.95</v>
      </c>
      <c r="J312">
        <v>25.03</v>
      </c>
      <c r="K312">
        <v>78184</v>
      </c>
      <c r="L312">
        <v>49.85</v>
      </c>
      <c r="M312">
        <f t="shared" si="27"/>
        <v>0.50831697489410055</v>
      </c>
      <c r="N312">
        <f t="shared" si="28"/>
        <v>1.5872999999999999E-5</v>
      </c>
      <c r="O312" s="3">
        <f t="shared" si="29"/>
        <v>0.69857072999999992</v>
      </c>
      <c r="P312" s="3"/>
      <c r="Q312" s="3"/>
      <c r="R312" s="3"/>
    </row>
    <row r="313" spans="1:18" x14ac:dyDescent="0.35">
      <c r="A313" s="1">
        <v>43495</v>
      </c>
      <c r="B313" s="2">
        <v>0.79943287037037036</v>
      </c>
      <c r="C313" s="3">
        <f t="shared" si="24"/>
        <v>0.79943287037037036</v>
      </c>
      <c r="D313" s="2">
        <v>0.25</v>
      </c>
      <c r="E313" s="3">
        <f t="shared" si="25"/>
        <v>0.25</v>
      </c>
      <c r="F313" s="2">
        <f t="shared" si="26"/>
        <v>0.54943287037037036</v>
      </c>
      <c r="G313">
        <v>156279</v>
      </c>
      <c r="H313">
        <v>813</v>
      </c>
      <c r="I313">
        <v>13.95</v>
      </c>
      <c r="J313">
        <v>25.04</v>
      </c>
      <c r="K313">
        <v>78192</v>
      </c>
      <c r="L313">
        <v>49.85</v>
      </c>
      <c r="M313">
        <f t="shared" si="27"/>
        <v>0.50831697489410055</v>
      </c>
      <c r="N313">
        <f t="shared" si="28"/>
        <v>1.5839666666666667E-5</v>
      </c>
      <c r="O313" s="3">
        <f t="shared" si="29"/>
        <v>0.69710373000000003</v>
      </c>
      <c r="P313" s="3"/>
      <c r="Q313" s="3"/>
      <c r="R313" s="3"/>
    </row>
    <row r="314" spans="1:18" x14ac:dyDescent="0.35">
      <c r="A314" s="1">
        <v>43495</v>
      </c>
      <c r="B314" s="2">
        <v>0.79944444444444451</v>
      </c>
      <c r="C314" s="3">
        <f t="shared" si="24"/>
        <v>0.79944444444444451</v>
      </c>
      <c r="D314" s="2">
        <v>0.25</v>
      </c>
      <c r="E314" s="3">
        <f t="shared" si="25"/>
        <v>0.25</v>
      </c>
      <c r="F314" s="2">
        <f t="shared" si="26"/>
        <v>0.54944444444444451</v>
      </c>
      <c r="G314">
        <v>156781</v>
      </c>
      <c r="H314">
        <v>808</v>
      </c>
      <c r="I314">
        <v>13.97</v>
      </c>
      <c r="J314">
        <v>25.03</v>
      </c>
      <c r="K314">
        <v>78201</v>
      </c>
      <c r="L314">
        <v>49.85</v>
      </c>
      <c r="M314">
        <f t="shared" si="27"/>
        <v>0.51061289618991867</v>
      </c>
      <c r="N314">
        <f t="shared" si="28"/>
        <v>1.5673000000000001E-5</v>
      </c>
      <c r="O314" s="3">
        <f t="shared" si="29"/>
        <v>0.68976873000000005</v>
      </c>
      <c r="P314" s="3"/>
      <c r="Q314" s="3"/>
      <c r="R314" s="3"/>
    </row>
    <row r="315" spans="1:18" x14ac:dyDescent="0.35">
      <c r="A315" s="1">
        <v>43495</v>
      </c>
      <c r="B315" s="2">
        <v>0.79944444444444451</v>
      </c>
      <c r="C315" s="3">
        <f t="shared" si="24"/>
        <v>0.79944444444444451</v>
      </c>
      <c r="D315" s="2">
        <v>0.25</v>
      </c>
      <c r="E315" s="3">
        <f t="shared" si="25"/>
        <v>0.25</v>
      </c>
      <c r="F315" s="2">
        <f t="shared" si="26"/>
        <v>0.54944444444444451</v>
      </c>
      <c r="G315">
        <v>157283</v>
      </c>
      <c r="H315">
        <v>807</v>
      </c>
      <c r="I315">
        <v>13.91</v>
      </c>
      <c r="J315">
        <v>25.05</v>
      </c>
      <c r="K315">
        <v>78203</v>
      </c>
      <c r="L315">
        <v>49.85</v>
      </c>
      <c r="M315">
        <f t="shared" si="27"/>
        <v>0.50372513230246463</v>
      </c>
      <c r="N315">
        <f t="shared" si="28"/>
        <v>1.5639666666666665E-5</v>
      </c>
      <c r="O315" s="3">
        <f t="shared" si="29"/>
        <v>0.68830172999999994</v>
      </c>
      <c r="P315" s="3"/>
      <c r="Q315" s="3"/>
      <c r="R315" s="3"/>
    </row>
    <row r="316" spans="1:18" x14ac:dyDescent="0.35">
      <c r="A316" s="1">
        <v>43495</v>
      </c>
      <c r="B316" s="2">
        <v>0.79945601851851855</v>
      </c>
      <c r="C316" s="3">
        <f t="shared" si="24"/>
        <v>0.79945601851851855</v>
      </c>
      <c r="D316" s="2">
        <v>0.25</v>
      </c>
      <c r="E316" s="3">
        <f t="shared" si="25"/>
        <v>0.25</v>
      </c>
      <c r="F316" s="2">
        <f t="shared" si="26"/>
        <v>0.54945601851851855</v>
      </c>
      <c r="G316">
        <v>157785</v>
      </c>
      <c r="H316">
        <v>817</v>
      </c>
      <c r="I316">
        <v>13.95</v>
      </c>
      <c r="J316">
        <v>25.05</v>
      </c>
      <c r="K316">
        <v>78205</v>
      </c>
      <c r="L316">
        <v>49.85</v>
      </c>
      <c r="M316">
        <f t="shared" si="27"/>
        <v>0.50831697489410055</v>
      </c>
      <c r="N316">
        <f t="shared" si="28"/>
        <v>1.5973000000000001E-5</v>
      </c>
      <c r="O316" s="3">
        <f t="shared" si="29"/>
        <v>0.70297173000000002</v>
      </c>
      <c r="P316" s="3"/>
      <c r="Q316" s="3"/>
      <c r="R316" s="3"/>
    </row>
    <row r="317" spans="1:18" x14ac:dyDescent="0.35">
      <c r="A317" s="1">
        <v>43495</v>
      </c>
      <c r="B317" s="2">
        <v>0.79945601851851855</v>
      </c>
      <c r="C317" s="3">
        <f t="shared" si="24"/>
        <v>0.79945601851851855</v>
      </c>
      <c r="D317" s="2">
        <v>0.25</v>
      </c>
      <c r="E317" s="3">
        <f t="shared" si="25"/>
        <v>0.25</v>
      </c>
      <c r="F317" s="2">
        <f t="shared" si="26"/>
        <v>0.54945601851851855</v>
      </c>
      <c r="G317">
        <v>158286</v>
      </c>
      <c r="H317">
        <v>811</v>
      </c>
      <c r="I317">
        <v>13.93</v>
      </c>
      <c r="J317">
        <v>25.05</v>
      </c>
      <c r="K317">
        <v>78205</v>
      </c>
      <c r="L317">
        <v>49.85</v>
      </c>
      <c r="M317">
        <f t="shared" si="27"/>
        <v>0.50602105359828253</v>
      </c>
      <c r="N317">
        <f t="shared" si="28"/>
        <v>1.5773E-5</v>
      </c>
      <c r="O317" s="3">
        <f t="shared" si="29"/>
        <v>0.69416972999999993</v>
      </c>
      <c r="P317" s="3"/>
      <c r="Q317" s="3"/>
      <c r="R317" s="3"/>
    </row>
    <row r="318" spans="1:18" x14ac:dyDescent="0.35">
      <c r="A318" s="1">
        <v>43495</v>
      </c>
      <c r="B318" s="2">
        <v>0.79946759259259259</v>
      </c>
      <c r="C318" s="3">
        <f t="shared" si="24"/>
        <v>0.79946759259259259</v>
      </c>
      <c r="D318" s="2">
        <v>0.25</v>
      </c>
      <c r="E318" s="3">
        <f t="shared" si="25"/>
        <v>0.25</v>
      </c>
      <c r="F318" s="2">
        <f t="shared" si="26"/>
        <v>0.54946759259259259</v>
      </c>
      <c r="G318">
        <v>158788</v>
      </c>
      <c r="H318">
        <v>808</v>
      </c>
      <c r="I318">
        <v>13.91</v>
      </c>
      <c r="J318">
        <v>25.05</v>
      </c>
      <c r="K318">
        <v>78213</v>
      </c>
      <c r="L318">
        <v>49.85</v>
      </c>
      <c r="M318">
        <f t="shared" si="27"/>
        <v>0.50372513230246463</v>
      </c>
      <c r="N318">
        <f t="shared" si="28"/>
        <v>1.5673000000000001E-5</v>
      </c>
      <c r="O318" s="3">
        <f t="shared" si="29"/>
        <v>0.68976873000000005</v>
      </c>
      <c r="P318" s="3"/>
      <c r="Q318" s="3"/>
      <c r="R318" s="3"/>
    </row>
    <row r="319" spans="1:18" x14ac:dyDescent="0.35">
      <c r="A319" s="1">
        <v>43495</v>
      </c>
      <c r="B319" s="2">
        <v>0.79946759259259259</v>
      </c>
      <c r="C319" s="3">
        <f t="shared" si="24"/>
        <v>0.79946759259259259</v>
      </c>
      <c r="D319" s="2">
        <v>0.25</v>
      </c>
      <c r="E319" s="3">
        <f t="shared" si="25"/>
        <v>0.25</v>
      </c>
      <c r="F319" s="2">
        <f t="shared" si="26"/>
        <v>0.54946759259259259</v>
      </c>
      <c r="G319">
        <v>159290</v>
      </c>
      <c r="H319">
        <v>810</v>
      </c>
      <c r="I319">
        <v>13.77</v>
      </c>
      <c r="J319">
        <v>25.05</v>
      </c>
      <c r="K319">
        <v>78227</v>
      </c>
      <c r="L319">
        <v>49.85</v>
      </c>
      <c r="M319">
        <f t="shared" si="27"/>
        <v>0.48765368323173874</v>
      </c>
      <c r="N319">
        <f t="shared" si="28"/>
        <v>1.5739666666666668E-5</v>
      </c>
      <c r="O319" s="3">
        <f t="shared" si="29"/>
        <v>0.69270273000000004</v>
      </c>
      <c r="P319" s="3"/>
      <c r="Q319" s="3"/>
      <c r="R319" s="3"/>
    </row>
    <row r="320" spans="1:18" x14ac:dyDescent="0.35">
      <c r="A320" s="1">
        <v>43495</v>
      </c>
      <c r="B320" s="2">
        <v>0.79947916666666663</v>
      </c>
      <c r="C320" s="3">
        <f t="shared" si="24"/>
        <v>0.79947916666666663</v>
      </c>
      <c r="D320" s="2">
        <v>0.25</v>
      </c>
      <c r="E320" s="3">
        <f t="shared" si="25"/>
        <v>0.25</v>
      </c>
      <c r="F320" s="2">
        <f t="shared" si="26"/>
        <v>0.54947916666666663</v>
      </c>
      <c r="G320">
        <v>159795</v>
      </c>
      <c r="H320">
        <v>810</v>
      </c>
      <c r="I320">
        <v>13.76</v>
      </c>
      <c r="J320">
        <v>25.05</v>
      </c>
      <c r="K320">
        <v>78229</v>
      </c>
      <c r="L320">
        <v>49.85</v>
      </c>
      <c r="M320">
        <f t="shared" si="27"/>
        <v>0.48650572258382979</v>
      </c>
      <c r="N320">
        <f t="shared" si="28"/>
        <v>1.5739666666666668E-5</v>
      </c>
      <c r="O320" s="3">
        <f t="shared" si="29"/>
        <v>0.69270273000000004</v>
      </c>
      <c r="P320" s="3"/>
      <c r="Q320" s="3"/>
      <c r="R320" s="3"/>
    </row>
    <row r="321" spans="1:18" x14ac:dyDescent="0.35">
      <c r="A321" s="1">
        <v>43495</v>
      </c>
      <c r="B321" s="2">
        <v>0.79947916666666663</v>
      </c>
      <c r="C321" s="3">
        <f t="shared" si="24"/>
        <v>0.79947916666666663</v>
      </c>
      <c r="D321" s="2">
        <v>0.25</v>
      </c>
      <c r="E321" s="3">
        <f t="shared" si="25"/>
        <v>0.25</v>
      </c>
      <c r="F321" s="2">
        <f t="shared" si="26"/>
        <v>0.54947916666666663</v>
      </c>
      <c r="G321">
        <v>160294</v>
      </c>
      <c r="H321">
        <v>805</v>
      </c>
      <c r="I321">
        <v>13.62</v>
      </c>
      <c r="J321">
        <v>25.04</v>
      </c>
      <c r="K321">
        <v>78236</v>
      </c>
      <c r="L321">
        <v>49.82</v>
      </c>
      <c r="M321">
        <f t="shared" si="27"/>
        <v>0.47043427351310385</v>
      </c>
      <c r="N321">
        <f t="shared" si="28"/>
        <v>1.5573000000000002E-5</v>
      </c>
      <c r="O321" s="3">
        <f t="shared" si="29"/>
        <v>0.68536773000000006</v>
      </c>
      <c r="P321" s="3"/>
      <c r="Q321" s="3"/>
      <c r="R321" s="3"/>
    </row>
    <row r="322" spans="1:18" x14ac:dyDescent="0.35">
      <c r="A322" s="1">
        <v>43495</v>
      </c>
      <c r="B322" s="2">
        <v>0.79949074074074078</v>
      </c>
      <c r="C322" s="3">
        <f t="shared" si="24"/>
        <v>0.79949074074074078</v>
      </c>
      <c r="D322" s="2">
        <v>0.25</v>
      </c>
      <c r="E322" s="3">
        <f t="shared" si="25"/>
        <v>0.25</v>
      </c>
      <c r="F322" s="2">
        <f t="shared" si="26"/>
        <v>0.54949074074074078</v>
      </c>
      <c r="G322">
        <v>160796</v>
      </c>
      <c r="H322">
        <v>813</v>
      </c>
      <c r="I322">
        <v>13.5</v>
      </c>
      <c r="J322">
        <v>25.05</v>
      </c>
      <c r="K322">
        <v>78243</v>
      </c>
      <c r="L322">
        <v>49.82</v>
      </c>
      <c r="M322">
        <f t="shared" si="27"/>
        <v>0.45665874573819604</v>
      </c>
      <c r="N322">
        <f t="shared" si="28"/>
        <v>1.5839666666666667E-5</v>
      </c>
      <c r="O322" s="3">
        <f t="shared" si="29"/>
        <v>0.69710373000000003</v>
      </c>
      <c r="P322" s="3"/>
      <c r="Q322" s="3"/>
      <c r="R322" s="3"/>
    </row>
    <row r="323" spans="1:18" x14ac:dyDescent="0.35">
      <c r="A323" s="1">
        <v>43495</v>
      </c>
      <c r="B323" s="2">
        <v>0.79949074074074078</v>
      </c>
      <c r="C323" s="3">
        <f t="shared" ref="C323:C386" si="30">B323</f>
        <v>0.79949074074074078</v>
      </c>
      <c r="D323" s="2">
        <v>0.25</v>
      </c>
      <c r="E323" s="3">
        <f t="shared" ref="E323:E386" si="31">D323</f>
        <v>0.25</v>
      </c>
      <c r="F323" s="2">
        <f t="shared" ref="F323:F386" si="32">C323-E323</f>
        <v>0.54949074074074078</v>
      </c>
      <c r="G323">
        <v>161292</v>
      </c>
      <c r="H323">
        <v>811</v>
      </c>
      <c r="I323">
        <v>13.45</v>
      </c>
      <c r="J323">
        <v>25.06</v>
      </c>
      <c r="K323">
        <v>78247</v>
      </c>
      <c r="L323">
        <v>49.82</v>
      </c>
      <c r="M323">
        <f t="shared" ref="M323:M386" si="33">(I323-9.522)/8.7111</f>
        <v>0.45091894249865105</v>
      </c>
      <c r="N323">
        <f t="shared" ref="N323:N386" si="34">(H323-337.81)/30000000</f>
        <v>1.5773E-5</v>
      </c>
      <c r="O323" s="3">
        <f t="shared" ref="O323:O386" si="35">N323*44010</f>
        <v>0.69416972999999993</v>
      </c>
      <c r="P323" s="3"/>
      <c r="Q323" s="3"/>
      <c r="R323" s="3"/>
    </row>
    <row r="324" spans="1:18" x14ac:dyDescent="0.35">
      <c r="A324" s="1">
        <v>43495</v>
      </c>
      <c r="B324" s="2">
        <v>0.79950231481481471</v>
      </c>
      <c r="C324" s="3">
        <f t="shared" si="30"/>
        <v>0.79950231481481471</v>
      </c>
      <c r="D324" s="2">
        <v>0.25</v>
      </c>
      <c r="E324" s="3">
        <f t="shared" si="31"/>
        <v>0.25</v>
      </c>
      <c r="F324" s="2">
        <f t="shared" si="32"/>
        <v>0.54950231481481471</v>
      </c>
      <c r="G324">
        <v>161794</v>
      </c>
      <c r="H324">
        <v>808</v>
      </c>
      <c r="I324">
        <v>13.35</v>
      </c>
      <c r="J324">
        <v>25.05</v>
      </c>
      <c r="K324">
        <v>78249</v>
      </c>
      <c r="L324">
        <v>49.82</v>
      </c>
      <c r="M324">
        <f t="shared" si="33"/>
        <v>0.4394393360195612</v>
      </c>
      <c r="N324">
        <f t="shared" si="34"/>
        <v>1.5673000000000001E-5</v>
      </c>
      <c r="O324" s="3">
        <f t="shared" si="35"/>
        <v>0.68976873000000005</v>
      </c>
      <c r="P324" s="3"/>
      <c r="Q324" s="3"/>
      <c r="R324" s="3"/>
    </row>
    <row r="325" spans="1:18" x14ac:dyDescent="0.35">
      <c r="A325" s="1">
        <v>43495</v>
      </c>
      <c r="B325" s="2">
        <v>0.79950231481481471</v>
      </c>
      <c r="C325" s="3">
        <f t="shared" si="30"/>
        <v>0.79950231481481471</v>
      </c>
      <c r="D325" s="2">
        <v>0.25</v>
      </c>
      <c r="E325" s="3">
        <f t="shared" si="31"/>
        <v>0.25</v>
      </c>
      <c r="F325" s="2">
        <f t="shared" si="32"/>
        <v>0.54950231481481471</v>
      </c>
      <c r="G325">
        <v>162295</v>
      </c>
      <c r="H325">
        <v>801</v>
      </c>
      <c r="I325">
        <v>13.24</v>
      </c>
      <c r="J325">
        <v>25.06</v>
      </c>
      <c r="K325">
        <v>78254</v>
      </c>
      <c r="L325">
        <v>49.82</v>
      </c>
      <c r="M325">
        <f t="shared" si="33"/>
        <v>0.42681176889256234</v>
      </c>
      <c r="N325">
        <f t="shared" si="34"/>
        <v>1.5439666666666667E-5</v>
      </c>
      <c r="O325" s="3">
        <f t="shared" si="35"/>
        <v>0.67949972999999997</v>
      </c>
      <c r="P325" s="3"/>
      <c r="Q325" s="3"/>
      <c r="R325" s="3"/>
    </row>
    <row r="326" spans="1:18" x14ac:dyDescent="0.35">
      <c r="A326" s="1">
        <v>43495</v>
      </c>
      <c r="B326" s="2">
        <v>0.79951388888888886</v>
      </c>
      <c r="C326" s="3">
        <f t="shared" si="30"/>
        <v>0.79951388888888886</v>
      </c>
      <c r="D326" s="2">
        <v>0.25</v>
      </c>
      <c r="E326" s="3">
        <f t="shared" si="31"/>
        <v>0.25</v>
      </c>
      <c r="F326" s="2">
        <f t="shared" si="32"/>
        <v>0.54951388888888886</v>
      </c>
      <c r="G326">
        <v>162797</v>
      </c>
      <c r="H326">
        <v>804</v>
      </c>
      <c r="I326">
        <v>13.13</v>
      </c>
      <c r="J326">
        <v>25.05</v>
      </c>
      <c r="K326">
        <v>78261</v>
      </c>
      <c r="L326">
        <v>49.82</v>
      </c>
      <c r="M326">
        <f t="shared" si="33"/>
        <v>0.41418420176556353</v>
      </c>
      <c r="N326">
        <f t="shared" si="34"/>
        <v>1.5539666666666666E-5</v>
      </c>
      <c r="O326" s="3">
        <f t="shared" si="35"/>
        <v>0.68390072999999996</v>
      </c>
      <c r="P326" s="3"/>
      <c r="Q326" s="3"/>
      <c r="R326" s="3"/>
    </row>
    <row r="327" spans="1:18" x14ac:dyDescent="0.35">
      <c r="A327" s="1">
        <v>43495</v>
      </c>
      <c r="B327" s="2">
        <v>0.79951388888888886</v>
      </c>
      <c r="C327" s="3">
        <f t="shared" si="30"/>
        <v>0.79951388888888886</v>
      </c>
      <c r="D327" s="2">
        <v>0.25</v>
      </c>
      <c r="E327" s="3">
        <f t="shared" si="31"/>
        <v>0.25</v>
      </c>
      <c r="F327" s="2">
        <f t="shared" si="32"/>
        <v>0.54951388888888886</v>
      </c>
      <c r="G327">
        <v>163294</v>
      </c>
      <c r="H327">
        <v>809</v>
      </c>
      <c r="I327">
        <v>13.15</v>
      </c>
      <c r="J327">
        <v>25.05</v>
      </c>
      <c r="K327">
        <v>78264</v>
      </c>
      <c r="L327">
        <v>49.82</v>
      </c>
      <c r="M327">
        <f t="shared" si="33"/>
        <v>0.41648012306138149</v>
      </c>
      <c r="N327">
        <f t="shared" si="34"/>
        <v>1.5706333333333332E-5</v>
      </c>
      <c r="O327" s="3">
        <f t="shared" si="35"/>
        <v>0.69123572999999994</v>
      </c>
      <c r="P327" s="3"/>
      <c r="Q327" s="3"/>
      <c r="R327" s="3"/>
    </row>
    <row r="328" spans="1:18" x14ac:dyDescent="0.35">
      <c r="A328" s="1">
        <v>43495</v>
      </c>
      <c r="B328" s="2">
        <v>0.79952546296296301</v>
      </c>
      <c r="C328" s="3">
        <f t="shared" si="30"/>
        <v>0.79952546296296301</v>
      </c>
      <c r="D328" s="2">
        <v>0.25</v>
      </c>
      <c r="E328" s="3">
        <f t="shared" si="31"/>
        <v>0.25</v>
      </c>
      <c r="F328" s="2">
        <f t="shared" si="32"/>
        <v>0.54952546296296301</v>
      </c>
      <c r="G328">
        <v>163795</v>
      </c>
      <c r="H328">
        <v>816</v>
      </c>
      <c r="I328">
        <v>13.14</v>
      </c>
      <c r="J328">
        <v>25.06</v>
      </c>
      <c r="K328">
        <v>78266</v>
      </c>
      <c r="L328">
        <v>49.82</v>
      </c>
      <c r="M328">
        <f t="shared" si="33"/>
        <v>0.41533216241347248</v>
      </c>
      <c r="N328">
        <f t="shared" si="34"/>
        <v>1.5939666666666666E-5</v>
      </c>
      <c r="O328" s="3">
        <f t="shared" si="35"/>
        <v>0.70150472999999991</v>
      </c>
      <c r="P328" s="3"/>
      <c r="Q328" s="3"/>
      <c r="R328" s="3"/>
    </row>
    <row r="329" spans="1:18" x14ac:dyDescent="0.35">
      <c r="A329" s="1">
        <v>43495</v>
      </c>
      <c r="B329" s="2">
        <v>0.79952546296296301</v>
      </c>
      <c r="C329" s="3">
        <f t="shared" si="30"/>
        <v>0.79952546296296301</v>
      </c>
      <c r="D329" s="2">
        <v>0.25</v>
      </c>
      <c r="E329" s="3">
        <f t="shared" si="31"/>
        <v>0.25</v>
      </c>
      <c r="F329" s="2">
        <f t="shared" si="32"/>
        <v>0.54952546296296301</v>
      </c>
      <c r="G329">
        <v>164297</v>
      </c>
      <c r="H329">
        <v>806</v>
      </c>
      <c r="I329">
        <v>13.12</v>
      </c>
      <c r="J329">
        <v>25.05</v>
      </c>
      <c r="K329">
        <v>78269</v>
      </c>
      <c r="L329">
        <v>49.82</v>
      </c>
      <c r="M329">
        <f t="shared" si="33"/>
        <v>0.41303624111765436</v>
      </c>
      <c r="N329">
        <f t="shared" si="34"/>
        <v>1.5606333333333333E-5</v>
      </c>
      <c r="O329" s="3">
        <f t="shared" si="35"/>
        <v>0.68683472999999995</v>
      </c>
      <c r="P329" s="3"/>
      <c r="Q329" s="3"/>
      <c r="R329" s="3"/>
    </row>
    <row r="330" spans="1:18" x14ac:dyDescent="0.35">
      <c r="A330" s="1">
        <v>43495</v>
      </c>
      <c r="B330" s="2">
        <v>0.79953703703703705</v>
      </c>
      <c r="C330" s="3">
        <f t="shared" si="30"/>
        <v>0.79953703703703705</v>
      </c>
      <c r="D330" s="2">
        <v>0.25</v>
      </c>
      <c r="E330" s="3">
        <f t="shared" si="31"/>
        <v>0.25</v>
      </c>
      <c r="F330" s="2">
        <f t="shared" si="32"/>
        <v>0.54953703703703705</v>
      </c>
      <c r="G330">
        <v>164796</v>
      </c>
      <c r="H330">
        <v>811</v>
      </c>
      <c r="I330">
        <v>13.17</v>
      </c>
      <c r="J330">
        <v>25.05</v>
      </c>
      <c r="K330">
        <v>78268</v>
      </c>
      <c r="L330">
        <v>49.82</v>
      </c>
      <c r="M330">
        <f t="shared" si="33"/>
        <v>0.4187760443571994</v>
      </c>
      <c r="N330">
        <f t="shared" si="34"/>
        <v>1.5773E-5</v>
      </c>
      <c r="O330" s="3">
        <f t="shared" si="35"/>
        <v>0.69416972999999993</v>
      </c>
      <c r="P330" s="3"/>
      <c r="Q330" s="3"/>
      <c r="R330" s="3"/>
    </row>
    <row r="331" spans="1:18" x14ac:dyDescent="0.35">
      <c r="A331" s="1">
        <v>43495</v>
      </c>
      <c r="B331" s="2">
        <v>0.79953703703703705</v>
      </c>
      <c r="C331" s="3">
        <f t="shared" si="30"/>
        <v>0.79953703703703705</v>
      </c>
      <c r="D331" s="2">
        <v>0.25</v>
      </c>
      <c r="E331" s="3">
        <f t="shared" si="31"/>
        <v>0.25</v>
      </c>
      <c r="F331" s="2">
        <f t="shared" si="32"/>
        <v>0.54953703703703705</v>
      </c>
      <c r="G331">
        <v>165298</v>
      </c>
      <c r="H331">
        <v>798</v>
      </c>
      <c r="I331">
        <v>13.27</v>
      </c>
      <c r="J331">
        <v>25.06</v>
      </c>
      <c r="K331">
        <v>78273</v>
      </c>
      <c r="L331">
        <v>49.82</v>
      </c>
      <c r="M331">
        <f t="shared" si="33"/>
        <v>0.43025565083628925</v>
      </c>
      <c r="N331">
        <f t="shared" si="34"/>
        <v>1.5339666666666668E-5</v>
      </c>
      <c r="O331" s="3">
        <f t="shared" si="35"/>
        <v>0.67509873000000009</v>
      </c>
      <c r="P331" s="3"/>
      <c r="Q331" s="3"/>
      <c r="R331" s="3"/>
    </row>
    <row r="332" spans="1:18" x14ac:dyDescent="0.35">
      <c r="A332" s="1">
        <v>43495</v>
      </c>
      <c r="B332" s="2">
        <v>0.79954861111111108</v>
      </c>
      <c r="C332" s="3">
        <f t="shared" si="30"/>
        <v>0.79954861111111108</v>
      </c>
      <c r="D332" s="2">
        <v>0.25</v>
      </c>
      <c r="E332" s="3">
        <f t="shared" si="31"/>
        <v>0.25</v>
      </c>
      <c r="F332" s="2">
        <f t="shared" si="32"/>
        <v>0.54954861111111108</v>
      </c>
      <c r="G332">
        <v>165799</v>
      </c>
      <c r="H332">
        <v>808</v>
      </c>
      <c r="I332">
        <v>13.17</v>
      </c>
      <c r="J332">
        <v>25.05</v>
      </c>
      <c r="K332">
        <v>78277</v>
      </c>
      <c r="L332">
        <v>49.82</v>
      </c>
      <c r="M332">
        <f t="shared" si="33"/>
        <v>0.4187760443571994</v>
      </c>
      <c r="N332">
        <f t="shared" si="34"/>
        <v>1.5673000000000001E-5</v>
      </c>
      <c r="O332" s="3">
        <f t="shared" si="35"/>
        <v>0.68976873000000005</v>
      </c>
      <c r="P332" s="3"/>
      <c r="Q332" s="3"/>
      <c r="R332" s="3"/>
    </row>
    <row r="333" spans="1:18" x14ac:dyDescent="0.35">
      <c r="A333" s="1">
        <v>43495</v>
      </c>
      <c r="B333" s="2">
        <v>0.79954861111111108</v>
      </c>
      <c r="C333" s="3">
        <f t="shared" si="30"/>
        <v>0.79954861111111108</v>
      </c>
      <c r="D333" s="2">
        <v>0.25</v>
      </c>
      <c r="E333" s="3">
        <f t="shared" si="31"/>
        <v>0.25</v>
      </c>
      <c r="F333" s="2">
        <f t="shared" si="32"/>
        <v>0.54954861111111108</v>
      </c>
      <c r="G333">
        <v>166301</v>
      </c>
      <c r="H333">
        <v>806</v>
      </c>
      <c r="I333">
        <v>13.29</v>
      </c>
      <c r="J333">
        <v>25.07</v>
      </c>
      <c r="K333">
        <v>78282</v>
      </c>
      <c r="L333">
        <v>49.82</v>
      </c>
      <c r="M333">
        <f t="shared" si="33"/>
        <v>0.43255157213210721</v>
      </c>
      <c r="N333">
        <f t="shared" si="34"/>
        <v>1.5606333333333333E-5</v>
      </c>
      <c r="O333" s="3">
        <f t="shared" si="35"/>
        <v>0.68683472999999995</v>
      </c>
      <c r="P333" s="3"/>
      <c r="Q333" s="3"/>
      <c r="R333" s="3"/>
    </row>
    <row r="334" spans="1:18" x14ac:dyDescent="0.35">
      <c r="A334" s="1">
        <v>43495</v>
      </c>
      <c r="B334" s="2">
        <v>0.79956018518518512</v>
      </c>
      <c r="C334" s="3">
        <f t="shared" si="30"/>
        <v>0.79956018518518512</v>
      </c>
      <c r="D334" s="2">
        <v>0.25</v>
      </c>
      <c r="E334" s="3">
        <f t="shared" si="31"/>
        <v>0.25</v>
      </c>
      <c r="F334" s="2">
        <f t="shared" si="32"/>
        <v>0.54956018518518512</v>
      </c>
      <c r="G334">
        <v>166803</v>
      </c>
      <c r="H334">
        <v>813</v>
      </c>
      <c r="I334">
        <v>13.42</v>
      </c>
      <c r="J334">
        <v>25.05</v>
      </c>
      <c r="K334">
        <v>78281</v>
      </c>
      <c r="L334">
        <v>49.82</v>
      </c>
      <c r="M334">
        <f t="shared" si="33"/>
        <v>0.44747506055492414</v>
      </c>
      <c r="N334">
        <f t="shared" si="34"/>
        <v>1.5839666666666667E-5</v>
      </c>
      <c r="O334" s="3">
        <f t="shared" si="35"/>
        <v>0.69710373000000003</v>
      </c>
      <c r="P334" s="3"/>
      <c r="Q334" s="3"/>
      <c r="R334" s="3"/>
    </row>
    <row r="335" spans="1:18" x14ac:dyDescent="0.35">
      <c r="A335" s="1">
        <v>43495</v>
      </c>
      <c r="B335" s="2">
        <v>0.79956018518518512</v>
      </c>
      <c r="C335" s="3">
        <f t="shared" si="30"/>
        <v>0.79956018518518512</v>
      </c>
      <c r="D335" s="2">
        <v>0.25</v>
      </c>
      <c r="E335" s="3">
        <f t="shared" si="31"/>
        <v>0.25</v>
      </c>
      <c r="F335" s="2">
        <f t="shared" si="32"/>
        <v>0.54956018518518512</v>
      </c>
      <c r="G335">
        <v>167305</v>
      </c>
      <c r="H335">
        <v>821</v>
      </c>
      <c r="I335">
        <v>13.51</v>
      </c>
      <c r="J335">
        <v>25.06</v>
      </c>
      <c r="K335">
        <v>78287</v>
      </c>
      <c r="L335">
        <v>49.82</v>
      </c>
      <c r="M335">
        <f t="shared" si="33"/>
        <v>0.45780670638610504</v>
      </c>
      <c r="N335">
        <f t="shared" si="34"/>
        <v>1.6106333333333332E-5</v>
      </c>
      <c r="O335" s="3">
        <f t="shared" si="35"/>
        <v>0.70883972999999989</v>
      </c>
      <c r="P335" s="3"/>
      <c r="Q335" s="3"/>
      <c r="R335" s="3"/>
    </row>
    <row r="336" spans="1:18" x14ac:dyDescent="0.35">
      <c r="A336" s="1">
        <v>43495</v>
      </c>
      <c r="B336" s="2">
        <v>0.79957175925925927</v>
      </c>
      <c r="C336" s="3">
        <f t="shared" si="30"/>
        <v>0.79957175925925927</v>
      </c>
      <c r="D336" s="2">
        <v>0.25</v>
      </c>
      <c r="E336" s="3">
        <f t="shared" si="31"/>
        <v>0.25</v>
      </c>
      <c r="F336" s="2">
        <f t="shared" si="32"/>
        <v>0.54957175925925927</v>
      </c>
      <c r="G336">
        <v>167806</v>
      </c>
      <c r="H336">
        <v>808</v>
      </c>
      <c r="I336">
        <v>13.63</v>
      </c>
      <c r="J336">
        <v>25.06</v>
      </c>
      <c r="K336">
        <v>78299</v>
      </c>
      <c r="L336">
        <v>49.82</v>
      </c>
      <c r="M336">
        <f t="shared" si="33"/>
        <v>0.47158223416101303</v>
      </c>
      <c r="N336">
        <f t="shared" si="34"/>
        <v>1.5673000000000001E-5</v>
      </c>
      <c r="O336" s="3">
        <f t="shared" si="35"/>
        <v>0.68976873000000005</v>
      </c>
      <c r="P336" s="3"/>
      <c r="Q336" s="3"/>
      <c r="R336" s="3"/>
    </row>
    <row r="337" spans="1:18" x14ac:dyDescent="0.35">
      <c r="A337" s="1">
        <v>43495</v>
      </c>
      <c r="B337" s="2">
        <v>0.79957175925925927</v>
      </c>
      <c r="C337" s="3">
        <f t="shared" si="30"/>
        <v>0.79957175925925927</v>
      </c>
      <c r="D337" s="2">
        <v>0.25</v>
      </c>
      <c r="E337" s="3">
        <f t="shared" si="31"/>
        <v>0.25</v>
      </c>
      <c r="F337" s="2">
        <f t="shared" si="32"/>
        <v>0.54957175925925927</v>
      </c>
      <c r="G337">
        <v>168308</v>
      </c>
      <c r="H337">
        <v>801</v>
      </c>
      <c r="I337">
        <v>13.84</v>
      </c>
      <c r="J337">
        <v>25.06</v>
      </c>
      <c r="K337">
        <v>78298</v>
      </c>
      <c r="L337">
        <v>49.82</v>
      </c>
      <c r="M337">
        <f t="shared" si="33"/>
        <v>0.49568940776710169</v>
      </c>
      <c r="N337">
        <f t="shared" si="34"/>
        <v>1.5439666666666667E-5</v>
      </c>
      <c r="O337" s="3">
        <f t="shared" si="35"/>
        <v>0.67949972999999997</v>
      </c>
      <c r="P337" s="3"/>
      <c r="Q337" s="3"/>
      <c r="R337" s="3"/>
    </row>
    <row r="338" spans="1:18" x14ac:dyDescent="0.35">
      <c r="A338" s="1">
        <v>43495</v>
      </c>
      <c r="B338" s="2">
        <v>0.79958333333333342</v>
      </c>
      <c r="C338" s="3">
        <f t="shared" si="30"/>
        <v>0.79958333333333342</v>
      </c>
      <c r="D338" s="2">
        <v>0.25</v>
      </c>
      <c r="E338" s="3">
        <f t="shared" si="31"/>
        <v>0.25</v>
      </c>
      <c r="F338" s="2">
        <f t="shared" si="32"/>
        <v>0.54958333333333342</v>
      </c>
      <c r="G338">
        <v>168810</v>
      </c>
      <c r="H338">
        <v>813</v>
      </c>
      <c r="I338">
        <v>13.98</v>
      </c>
      <c r="J338">
        <v>25.06</v>
      </c>
      <c r="K338">
        <v>78299</v>
      </c>
      <c r="L338">
        <v>49.82</v>
      </c>
      <c r="M338">
        <f t="shared" si="33"/>
        <v>0.51176085683782757</v>
      </c>
      <c r="N338">
        <f t="shared" si="34"/>
        <v>1.5839666666666667E-5</v>
      </c>
      <c r="O338" s="3">
        <f t="shared" si="35"/>
        <v>0.69710373000000003</v>
      </c>
      <c r="P338" s="3"/>
      <c r="Q338" s="3"/>
      <c r="R338" s="3"/>
    </row>
    <row r="339" spans="1:18" x14ac:dyDescent="0.35">
      <c r="A339" s="1">
        <v>43495</v>
      </c>
      <c r="B339" s="2">
        <v>0.79958333333333342</v>
      </c>
      <c r="C339" s="3">
        <f t="shared" si="30"/>
        <v>0.79958333333333342</v>
      </c>
      <c r="D339" s="2">
        <v>0.25</v>
      </c>
      <c r="E339" s="3">
        <f t="shared" si="31"/>
        <v>0.25</v>
      </c>
      <c r="F339" s="2">
        <f t="shared" si="32"/>
        <v>0.54958333333333342</v>
      </c>
      <c r="G339">
        <v>169312</v>
      </c>
      <c r="H339">
        <v>819</v>
      </c>
      <c r="I339">
        <v>14.03</v>
      </c>
      <c r="J339">
        <v>25.08</v>
      </c>
      <c r="K339">
        <v>78303</v>
      </c>
      <c r="L339">
        <v>49.82</v>
      </c>
      <c r="M339">
        <f t="shared" si="33"/>
        <v>0.51750066007737239</v>
      </c>
      <c r="N339">
        <f t="shared" si="34"/>
        <v>1.6039666666666668E-5</v>
      </c>
      <c r="O339" s="3">
        <f t="shared" si="35"/>
        <v>0.70590573000000012</v>
      </c>
      <c r="P339" s="3"/>
      <c r="Q339" s="3"/>
      <c r="R339" s="3"/>
    </row>
    <row r="340" spans="1:18" x14ac:dyDescent="0.35">
      <c r="A340" s="1">
        <v>43495</v>
      </c>
      <c r="B340" s="2">
        <v>0.79959490740740735</v>
      </c>
      <c r="C340" s="3">
        <f t="shared" si="30"/>
        <v>0.79959490740740735</v>
      </c>
      <c r="D340" s="2">
        <v>0.25</v>
      </c>
      <c r="E340" s="3">
        <f t="shared" si="31"/>
        <v>0.25</v>
      </c>
      <c r="F340" s="2">
        <f t="shared" si="32"/>
        <v>0.54959490740740735</v>
      </c>
      <c r="G340">
        <v>169814</v>
      </c>
      <c r="H340">
        <v>804</v>
      </c>
      <c r="I340">
        <v>14.16</v>
      </c>
      <c r="J340">
        <v>25.07</v>
      </c>
      <c r="K340">
        <v>78319</v>
      </c>
      <c r="L340">
        <v>49.82</v>
      </c>
      <c r="M340">
        <f t="shared" si="33"/>
        <v>0.53242414850018938</v>
      </c>
      <c r="N340">
        <f t="shared" si="34"/>
        <v>1.5539666666666666E-5</v>
      </c>
      <c r="O340" s="3">
        <f t="shared" si="35"/>
        <v>0.68390072999999996</v>
      </c>
      <c r="P340" s="3"/>
      <c r="Q340" s="3"/>
      <c r="R340" s="3"/>
    </row>
    <row r="341" spans="1:18" x14ac:dyDescent="0.35">
      <c r="A341" s="1">
        <v>43495</v>
      </c>
      <c r="B341" s="2">
        <v>0.79959490740740735</v>
      </c>
      <c r="C341" s="3">
        <f t="shared" si="30"/>
        <v>0.79959490740740735</v>
      </c>
      <c r="D341" s="2">
        <v>0.25</v>
      </c>
      <c r="E341" s="3">
        <f t="shared" si="31"/>
        <v>0.25</v>
      </c>
      <c r="F341" s="2">
        <f t="shared" si="32"/>
        <v>0.54959490740740735</v>
      </c>
      <c r="G341">
        <v>170315</v>
      </c>
      <c r="H341">
        <v>823</v>
      </c>
      <c r="I341">
        <v>14.36</v>
      </c>
      <c r="J341">
        <v>25.07</v>
      </c>
      <c r="K341">
        <v>78322</v>
      </c>
      <c r="L341">
        <v>49.82</v>
      </c>
      <c r="M341">
        <f t="shared" si="33"/>
        <v>0.55538336145836908</v>
      </c>
      <c r="N341">
        <f t="shared" si="34"/>
        <v>1.6172999999999999E-5</v>
      </c>
      <c r="O341" s="3">
        <f t="shared" si="35"/>
        <v>0.71177372999999999</v>
      </c>
      <c r="P341" s="3"/>
      <c r="Q341" s="3"/>
      <c r="R341" s="3"/>
    </row>
    <row r="342" spans="1:18" x14ac:dyDescent="0.35">
      <c r="A342" s="1">
        <v>43495</v>
      </c>
      <c r="B342" s="2">
        <v>0.7996064814814815</v>
      </c>
      <c r="C342" s="3">
        <f t="shared" si="30"/>
        <v>0.7996064814814815</v>
      </c>
      <c r="D342" s="2">
        <v>0.25</v>
      </c>
      <c r="E342" s="3">
        <f t="shared" si="31"/>
        <v>0.25</v>
      </c>
      <c r="F342" s="2">
        <f t="shared" si="32"/>
        <v>0.5496064814814815</v>
      </c>
      <c r="G342">
        <v>170817</v>
      </c>
      <c r="H342">
        <v>814</v>
      </c>
      <c r="I342">
        <v>14.64</v>
      </c>
      <c r="J342">
        <v>25.06</v>
      </c>
      <c r="K342">
        <v>78324</v>
      </c>
      <c r="L342">
        <v>49.82</v>
      </c>
      <c r="M342">
        <f t="shared" si="33"/>
        <v>0.58752625959982097</v>
      </c>
      <c r="N342">
        <f t="shared" si="34"/>
        <v>1.5872999999999999E-5</v>
      </c>
      <c r="O342" s="3">
        <f t="shared" si="35"/>
        <v>0.69857072999999992</v>
      </c>
      <c r="P342" s="3"/>
      <c r="Q342" s="3"/>
      <c r="R342" s="3"/>
    </row>
    <row r="343" spans="1:18" x14ac:dyDescent="0.35">
      <c r="A343" s="1">
        <v>43495</v>
      </c>
      <c r="B343" s="2">
        <v>0.7996064814814815</v>
      </c>
      <c r="C343" s="3">
        <f t="shared" si="30"/>
        <v>0.7996064814814815</v>
      </c>
      <c r="D343" s="2">
        <v>0.25</v>
      </c>
      <c r="E343" s="3">
        <f t="shared" si="31"/>
        <v>0.25</v>
      </c>
      <c r="F343" s="2">
        <f t="shared" si="32"/>
        <v>0.5496064814814815</v>
      </c>
      <c r="G343">
        <v>171320</v>
      </c>
      <c r="H343">
        <v>810</v>
      </c>
      <c r="I343">
        <v>14.91</v>
      </c>
      <c r="J343">
        <v>25.07</v>
      </c>
      <c r="K343">
        <v>78333</v>
      </c>
      <c r="L343">
        <v>49.82</v>
      </c>
      <c r="M343">
        <f t="shared" si="33"/>
        <v>0.61852119709336362</v>
      </c>
      <c r="N343">
        <f t="shared" si="34"/>
        <v>1.5739666666666668E-5</v>
      </c>
      <c r="O343" s="3">
        <f t="shared" si="35"/>
        <v>0.69270273000000004</v>
      </c>
      <c r="P343" s="3"/>
      <c r="Q343" s="3"/>
      <c r="R343" s="3"/>
    </row>
    <row r="344" spans="1:18" x14ac:dyDescent="0.35">
      <c r="A344" s="1">
        <v>43495</v>
      </c>
      <c r="B344" s="2">
        <v>0.79961805555555554</v>
      </c>
      <c r="C344" s="3">
        <f t="shared" si="30"/>
        <v>0.79961805555555554</v>
      </c>
      <c r="D344" s="2">
        <v>0.25</v>
      </c>
      <c r="E344" s="3">
        <f t="shared" si="31"/>
        <v>0.25</v>
      </c>
      <c r="F344" s="2">
        <f t="shared" si="32"/>
        <v>0.54961805555555554</v>
      </c>
      <c r="G344">
        <v>171822</v>
      </c>
      <c r="H344">
        <v>812</v>
      </c>
      <c r="I344">
        <v>15</v>
      </c>
      <c r="J344">
        <v>25.06</v>
      </c>
      <c r="K344">
        <v>78343</v>
      </c>
      <c r="L344">
        <v>49.82</v>
      </c>
      <c r="M344">
        <f t="shared" si="33"/>
        <v>0.62885284292454446</v>
      </c>
      <c r="N344">
        <f t="shared" si="34"/>
        <v>1.5806333333333335E-5</v>
      </c>
      <c r="O344" s="3">
        <f t="shared" si="35"/>
        <v>0.69563673000000004</v>
      </c>
      <c r="P344" s="3"/>
      <c r="Q344" s="3"/>
      <c r="R344" s="3"/>
    </row>
    <row r="345" spans="1:18" x14ac:dyDescent="0.35">
      <c r="A345" s="1">
        <v>43495</v>
      </c>
      <c r="B345" s="2">
        <v>0.79961805555555554</v>
      </c>
      <c r="C345" s="3">
        <f t="shared" si="30"/>
        <v>0.79961805555555554</v>
      </c>
      <c r="D345" s="2">
        <v>0.25</v>
      </c>
      <c r="E345" s="3">
        <f t="shared" si="31"/>
        <v>0.25</v>
      </c>
      <c r="F345" s="2">
        <f t="shared" si="32"/>
        <v>0.54961805555555554</v>
      </c>
      <c r="G345">
        <v>172259</v>
      </c>
      <c r="H345">
        <v>810</v>
      </c>
      <c r="I345">
        <v>15.05</v>
      </c>
      <c r="J345">
        <v>25.08</v>
      </c>
      <c r="K345">
        <v>78352</v>
      </c>
      <c r="L345">
        <v>49.82</v>
      </c>
      <c r="M345">
        <f t="shared" si="33"/>
        <v>0.6345926461640895</v>
      </c>
      <c r="N345">
        <f t="shared" si="34"/>
        <v>1.5739666666666668E-5</v>
      </c>
      <c r="O345" s="3">
        <f t="shared" si="35"/>
        <v>0.69270273000000004</v>
      </c>
      <c r="P345" s="3"/>
      <c r="Q345" s="3"/>
      <c r="R345" s="3"/>
    </row>
    <row r="346" spans="1:18" x14ac:dyDescent="0.35">
      <c r="A346" s="1">
        <v>43495</v>
      </c>
      <c r="B346" s="2">
        <v>0.79962962962962969</v>
      </c>
      <c r="C346" s="3">
        <f t="shared" si="30"/>
        <v>0.79962962962962969</v>
      </c>
      <c r="D346" s="2">
        <v>0.25</v>
      </c>
      <c r="E346" s="3">
        <f t="shared" si="31"/>
        <v>0.25</v>
      </c>
      <c r="F346" s="2">
        <f t="shared" si="32"/>
        <v>0.54962962962962969</v>
      </c>
      <c r="G346">
        <v>172761</v>
      </c>
      <c r="H346">
        <v>806</v>
      </c>
      <c r="I346">
        <v>15.05</v>
      </c>
      <c r="J346">
        <v>25.08</v>
      </c>
      <c r="K346">
        <v>78345</v>
      </c>
      <c r="L346">
        <v>49.82</v>
      </c>
      <c r="M346">
        <f t="shared" si="33"/>
        <v>0.6345926461640895</v>
      </c>
      <c r="N346">
        <f t="shared" si="34"/>
        <v>1.5606333333333333E-5</v>
      </c>
      <c r="O346" s="3">
        <f t="shared" si="35"/>
        <v>0.68683472999999995</v>
      </c>
      <c r="P346" s="3"/>
      <c r="Q346" s="3"/>
      <c r="R346" s="3"/>
    </row>
    <row r="347" spans="1:18" x14ac:dyDescent="0.35">
      <c r="A347" s="1">
        <v>43495</v>
      </c>
      <c r="B347" s="2">
        <v>0.79962962962962969</v>
      </c>
      <c r="C347" s="3">
        <f t="shared" si="30"/>
        <v>0.79962962962962969</v>
      </c>
      <c r="D347" s="2">
        <v>0.25</v>
      </c>
      <c r="E347" s="3">
        <f t="shared" si="31"/>
        <v>0.25</v>
      </c>
      <c r="F347" s="2">
        <f t="shared" si="32"/>
        <v>0.54962962962962969</v>
      </c>
      <c r="G347">
        <v>173262</v>
      </c>
      <c r="H347">
        <v>807</v>
      </c>
      <c r="I347">
        <v>15.13</v>
      </c>
      <c r="J347">
        <v>25.08</v>
      </c>
      <c r="K347">
        <v>78346</v>
      </c>
      <c r="L347">
        <v>49.82</v>
      </c>
      <c r="M347">
        <f t="shared" si="33"/>
        <v>0.64377633134736145</v>
      </c>
      <c r="N347">
        <f t="shared" si="34"/>
        <v>1.5639666666666665E-5</v>
      </c>
      <c r="O347" s="3">
        <f t="shared" si="35"/>
        <v>0.68830172999999994</v>
      </c>
      <c r="P347" s="3"/>
      <c r="Q347" s="3"/>
      <c r="R347" s="3"/>
    </row>
    <row r="348" spans="1:18" x14ac:dyDescent="0.35">
      <c r="A348" s="1">
        <v>43495</v>
      </c>
      <c r="B348" s="2">
        <v>0.79964120370370362</v>
      </c>
      <c r="C348" s="3">
        <f t="shared" si="30"/>
        <v>0.79964120370370362</v>
      </c>
      <c r="D348" s="2">
        <v>0.25</v>
      </c>
      <c r="E348" s="3">
        <f t="shared" si="31"/>
        <v>0.25</v>
      </c>
      <c r="F348" s="2">
        <f t="shared" si="32"/>
        <v>0.54964120370370362</v>
      </c>
      <c r="G348">
        <v>173767</v>
      </c>
      <c r="H348">
        <v>816</v>
      </c>
      <c r="I348">
        <v>15.28</v>
      </c>
      <c r="J348">
        <v>25.08</v>
      </c>
      <c r="K348">
        <v>78356</v>
      </c>
      <c r="L348">
        <v>49.82</v>
      </c>
      <c r="M348">
        <f t="shared" si="33"/>
        <v>0.66099574106599612</v>
      </c>
      <c r="N348">
        <f t="shared" si="34"/>
        <v>1.5939666666666666E-5</v>
      </c>
      <c r="O348" s="3">
        <f t="shared" si="35"/>
        <v>0.70150472999999991</v>
      </c>
      <c r="P348" s="3"/>
      <c r="Q348" s="3"/>
      <c r="R348" s="3"/>
    </row>
    <row r="349" spans="1:18" x14ac:dyDescent="0.35">
      <c r="A349" s="1">
        <v>43495</v>
      </c>
      <c r="B349" s="2">
        <v>0.79964120370370362</v>
      </c>
      <c r="C349" s="3">
        <f t="shared" si="30"/>
        <v>0.79964120370370362</v>
      </c>
      <c r="D349" s="2">
        <v>0.25</v>
      </c>
      <c r="E349" s="3">
        <f t="shared" si="31"/>
        <v>0.25</v>
      </c>
      <c r="F349" s="2">
        <f t="shared" si="32"/>
        <v>0.54964120370370362</v>
      </c>
      <c r="G349">
        <v>174268</v>
      </c>
      <c r="H349">
        <v>809</v>
      </c>
      <c r="I349">
        <v>15.42</v>
      </c>
      <c r="J349">
        <v>25.07</v>
      </c>
      <c r="K349">
        <v>78365</v>
      </c>
      <c r="L349">
        <v>49.82</v>
      </c>
      <c r="M349">
        <f t="shared" si="33"/>
        <v>0.67706719013672212</v>
      </c>
      <c r="N349">
        <f t="shared" si="34"/>
        <v>1.5706333333333332E-5</v>
      </c>
      <c r="O349" s="3">
        <f t="shared" si="35"/>
        <v>0.69123572999999994</v>
      </c>
      <c r="P349" s="3"/>
      <c r="Q349" s="3"/>
      <c r="R349" s="3"/>
    </row>
    <row r="350" spans="1:18" x14ac:dyDescent="0.35">
      <c r="A350" s="1">
        <v>43495</v>
      </c>
      <c r="B350" s="2">
        <v>0.79965277777777777</v>
      </c>
      <c r="C350" s="3">
        <f t="shared" si="30"/>
        <v>0.79965277777777777</v>
      </c>
      <c r="D350" s="2">
        <v>0.25</v>
      </c>
      <c r="E350" s="3">
        <f t="shared" si="31"/>
        <v>0.25</v>
      </c>
      <c r="F350" s="2">
        <f t="shared" si="32"/>
        <v>0.54965277777777777</v>
      </c>
      <c r="G350">
        <v>174768</v>
      </c>
      <c r="H350">
        <v>818</v>
      </c>
      <c r="I350">
        <v>15.55</v>
      </c>
      <c r="J350">
        <v>25.08</v>
      </c>
      <c r="K350">
        <v>78368</v>
      </c>
      <c r="L350">
        <v>49.82</v>
      </c>
      <c r="M350">
        <f t="shared" si="33"/>
        <v>0.691990678559539</v>
      </c>
      <c r="N350">
        <f t="shared" si="34"/>
        <v>1.6006333333333333E-5</v>
      </c>
      <c r="O350" s="3">
        <f t="shared" si="35"/>
        <v>0.70443873000000001</v>
      </c>
      <c r="P350" s="3"/>
      <c r="Q350" s="3"/>
      <c r="R350" s="3"/>
    </row>
    <row r="351" spans="1:18" x14ac:dyDescent="0.35">
      <c r="A351" s="1">
        <v>43495</v>
      </c>
      <c r="B351" s="2">
        <v>0.79965277777777777</v>
      </c>
      <c r="C351" s="3">
        <f t="shared" si="30"/>
        <v>0.79965277777777777</v>
      </c>
      <c r="D351" s="2">
        <v>0.25</v>
      </c>
      <c r="E351" s="3">
        <f t="shared" si="31"/>
        <v>0.25</v>
      </c>
      <c r="F351" s="2">
        <f t="shared" si="32"/>
        <v>0.54965277777777777</v>
      </c>
      <c r="G351">
        <v>175269</v>
      </c>
      <c r="H351">
        <v>816</v>
      </c>
      <c r="I351">
        <v>15.57</v>
      </c>
      <c r="J351">
        <v>25.08</v>
      </c>
      <c r="K351">
        <v>78379</v>
      </c>
      <c r="L351">
        <v>49.82</v>
      </c>
      <c r="M351">
        <f t="shared" si="33"/>
        <v>0.69428659985535701</v>
      </c>
      <c r="N351">
        <f t="shared" si="34"/>
        <v>1.5939666666666666E-5</v>
      </c>
      <c r="O351" s="3">
        <f t="shared" si="35"/>
        <v>0.70150472999999991</v>
      </c>
      <c r="P351" s="3"/>
      <c r="Q351" s="3"/>
      <c r="R351" s="3"/>
    </row>
    <row r="352" spans="1:18" x14ac:dyDescent="0.35">
      <c r="A352" s="1">
        <v>43495</v>
      </c>
      <c r="B352" s="2">
        <v>0.79966435185185192</v>
      </c>
      <c r="C352" s="3">
        <f t="shared" si="30"/>
        <v>0.79966435185185192</v>
      </c>
      <c r="D352" s="2">
        <v>0.25</v>
      </c>
      <c r="E352" s="3">
        <f t="shared" si="31"/>
        <v>0.25</v>
      </c>
      <c r="F352" s="2">
        <f t="shared" si="32"/>
        <v>0.54966435185185192</v>
      </c>
      <c r="G352">
        <v>175771</v>
      </c>
      <c r="H352">
        <v>807</v>
      </c>
      <c r="I352">
        <v>15.61</v>
      </c>
      <c r="J352">
        <v>25.08</v>
      </c>
      <c r="K352">
        <v>78384</v>
      </c>
      <c r="L352">
        <v>49.82</v>
      </c>
      <c r="M352">
        <f t="shared" si="33"/>
        <v>0.69887844244699282</v>
      </c>
      <c r="N352">
        <f t="shared" si="34"/>
        <v>1.5639666666666665E-5</v>
      </c>
      <c r="O352" s="3">
        <f t="shared" si="35"/>
        <v>0.68830172999999994</v>
      </c>
      <c r="P352" s="3"/>
      <c r="Q352" s="3"/>
      <c r="R352" s="3"/>
    </row>
    <row r="353" spans="1:18" x14ac:dyDescent="0.35">
      <c r="A353" s="1">
        <v>43495</v>
      </c>
      <c r="B353" s="2">
        <v>0.79966435185185192</v>
      </c>
      <c r="C353" s="3">
        <f t="shared" si="30"/>
        <v>0.79966435185185192</v>
      </c>
      <c r="D353" s="2">
        <v>0.25</v>
      </c>
      <c r="E353" s="3">
        <f t="shared" si="31"/>
        <v>0.25</v>
      </c>
      <c r="F353" s="2">
        <f t="shared" si="32"/>
        <v>0.54966435185185192</v>
      </c>
      <c r="G353">
        <v>176273</v>
      </c>
      <c r="H353">
        <v>819</v>
      </c>
      <c r="I353">
        <v>15.95</v>
      </c>
      <c r="J353">
        <v>25.07</v>
      </c>
      <c r="K353">
        <v>78385</v>
      </c>
      <c r="L353">
        <v>49.82</v>
      </c>
      <c r="M353">
        <f t="shared" si="33"/>
        <v>0.73790910447589841</v>
      </c>
      <c r="N353">
        <f t="shared" si="34"/>
        <v>1.6039666666666668E-5</v>
      </c>
      <c r="O353" s="3">
        <f t="shared" si="35"/>
        <v>0.70590573000000012</v>
      </c>
      <c r="P353" s="3"/>
      <c r="Q353" s="3"/>
      <c r="R353" s="3"/>
    </row>
    <row r="354" spans="1:18" x14ac:dyDescent="0.35">
      <c r="A354" s="1">
        <v>43495</v>
      </c>
      <c r="B354" s="2">
        <v>0.79967592592592596</v>
      </c>
      <c r="C354" s="3">
        <f t="shared" si="30"/>
        <v>0.79967592592592596</v>
      </c>
      <c r="D354" s="2">
        <v>0.25</v>
      </c>
      <c r="E354" s="3">
        <f t="shared" si="31"/>
        <v>0.25</v>
      </c>
      <c r="F354" s="2">
        <f t="shared" si="32"/>
        <v>0.54967592592592596</v>
      </c>
      <c r="G354">
        <v>176775</v>
      </c>
      <c r="H354">
        <v>806</v>
      </c>
      <c r="I354">
        <v>17.48</v>
      </c>
      <c r="J354">
        <v>25.07</v>
      </c>
      <c r="K354">
        <v>78388</v>
      </c>
      <c r="L354">
        <v>49.82</v>
      </c>
      <c r="M354">
        <f t="shared" si="33"/>
        <v>0.91354708360597403</v>
      </c>
      <c r="N354">
        <f t="shared" si="34"/>
        <v>1.5606333333333333E-5</v>
      </c>
      <c r="O354" s="3">
        <f t="shared" si="35"/>
        <v>0.68683472999999995</v>
      </c>
      <c r="P354" s="3"/>
      <c r="Q354" s="3"/>
      <c r="R354" s="3"/>
    </row>
    <row r="355" spans="1:18" x14ac:dyDescent="0.35">
      <c r="A355" s="1">
        <v>43495</v>
      </c>
      <c r="B355" s="2">
        <v>0.79967592592592596</v>
      </c>
      <c r="C355" s="3">
        <f t="shared" si="30"/>
        <v>0.79967592592592596</v>
      </c>
      <c r="D355" s="2">
        <v>0.25</v>
      </c>
      <c r="E355" s="3">
        <f t="shared" si="31"/>
        <v>0.25</v>
      </c>
      <c r="F355" s="2">
        <f t="shared" si="32"/>
        <v>0.54967592592592596</v>
      </c>
      <c r="G355">
        <v>177276</v>
      </c>
      <c r="H355">
        <v>822</v>
      </c>
      <c r="I355">
        <v>21</v>
      </c>
      <c r="J355">
        <v>25.06</v>
      </c>
      <c r="K355">
        <v>78395</v>
      </c>
      <c r="L355">
        <v>49.85</v>
      </c>
      <c r="M355">
        <f t="shared" si="33"/>
        <v>1.3176292316699383</v>
      </c>
      <c r="N355">
        <f t="shared" si="34"/>
        <v>1.6139666666666667E-5</v>
      </c>
      <c r="O355" s="3">
        <f t="shared" si="35"/>
        <v>0.71030673</v>
      </c>
      <c r="P355" s="3"/>
      <c r="Q355" s="3"/>
      <c r="R355" s="3"/>
    </row>
    <row r="356" spans="1:18" x14ac:dyDescent="0.35">
      <c r="A356" s="1">
        <v>43495</v>
      </c>
      <c r="B356" s="2">
        <v>0.7996875</v>
      </c>
      <c r="C356" s="3">
        <f t="shared" si="30"/>
        <v>0.7996875</v>
      </c>
      <c r="D356" s="2">
        <v>0.25</v>
      </c>
      <c r="E356" s="3">
        <f t="shared" si="31"/>
        <v>0.25</v>
      </c>
      <c r="F356" s="2">
        <f t="shared" si="32"/>
        <v>0.5496875</v>
      </c>
      <c r="G356">
        <v>177778</v>
      </c>
      <c r="H356">
        <v>829</v>
      </c>
      <c r="I356">
        <v>28.05</v>
      </c>
      <c r="J356">
        <v>25.08</v>
      </c>
      <c r="K356">
        <v>78396</v>
      </c>
      <c r="L356">
        <v>49.85</v>
      </c>
      <c r="M356">
        <f t="shared" si="33"/>
        <v>2.1269414884457758</v>
      </c>
      <c r="N356">
        <f t="shared" si="34"/>
        <v>1.6373000000000001E-5</v>
      </c>
      <c r="O356" s="3">
        <f t="shared" si="35"/>
        <v>0.72057573000000008</v>
      </c>
      <c r="P356" s="3"/>
      <c r="Q356" s="3"/>
      <c r="R356" s="3"/>
    </row>
    <row r="357" spans="1:18" x14ac:dyDescent="0.35">
      <c r="A357" s="1">
        <v>43495</v>
      </c>
      <c r="B357" s="2">
        <v>0.7996875</v>
      </c>
      <c r="C357" s="3">
        <f t="shared" si="30"/>
        <v>0.7996875</v>
      </c>
      <c r="D357" s="2">
        <v>0.25</v>
      </c>
      <c r="E357" s="3">
        <f t="shared" si="31"/>
        <v>0.25</v>
      </c>
      <c r="F357" s="2">
        <f t="shared" si="32"/>
        <v>0.5496875</v>
      </c>
      <c r="G357">
        <v>178280</v>
      </c>
      <c r="H357">
        <v>841</v>
      </c>
      <c r="I357">
        <v>38.15</v>
      </c>
      <c r="J357">
        <v>25.09</v>
      </c>
      <c r="K357">
        <v>78402</v>
      </c>
      <c r="L357">
        <v>49.85</v>
      </c>
      <c r="M357">
        <f t="shared" si="33"/>
        <v>3.2863817428338558</v>
      </c>
      <c r="N357">
        <f t="shared" si="34"/>
        <v>1.6773E-5</v>
      </c>
      <c r="O357" s="3">
        <f t="shared" si="35"/>
        <v>0.73817973000000003</v>
      </c>
      <c r="P357" s="3"/>
      <c r="Q357" s="3"/>
      <c r="R357" s="3"/>
    </row>
    <row r="358" spans="1:18" x14ac:dyDescent="0.35">
      <c r="A358" s="1">
        <v>43495</v>
      </c>
      <c r="B358" s="2">
        <v>0.79969907407407403</v>
      </c>
      <c r="C358" s="3">
        <f t="shared" si="30"/>
        <v>0.79969907407407403</v>
      </c>
      <c r="D358" s="2">
        <v>0.25</v>
      </c>
      <c r="E358" s="3">
        <f t="shared" si="31"/>
        <v>0.25</v>
      </c>
      <c r="F358" s="2">
        <f t="shared" si="32"/>
        <v>0.54969907407407403</v>
      </c>
      <c r="G358">
        <v>178782</v>
      </c>
      <c r="H358">
        <v>857</v>
      </c>
      <c r="I358">
        <v>50.72</v>
      </c>
      <c r="J358">
        <v>25.09</v>
      </c>
      <c r="K358">
        <v>78409</v>
      </c>
      <c r="L358">
        <v>49.85</v>
      </c>
      <c r="M358">
        <f t="shared" si="33"/>
        <v>4.7293682772554559</v>
      </c>
      <c r="N358">
        <f t="shared" si="34"/>
        <v>1.7306333333333334E-5</v>
      </c>
      <c r="O358" s="3">
        <f t="shared" si="35"/>
        <v>0.76165173000000008</v>
      </c>
      <c r="P358" s="3"/>
      <c r="Q358" s="3"/>
      <c r="R358" s="3"/>
    </row>
    <row r="359" spans="1:18" x14ac:dyDescent="0.35">
      <c r="A359" s="1">
        <v>43495</v>
      </c>
      <c r="B359" s="2">
        <v>0.79969907407407403</v>
      </c>
      <c r="C359" s="3">
        <f t="shared" si="30"/>
        <v>0.79969907407407403</v>
      </c>
      <c r="D359" s="2">
        <v>0.25</v>
      </c>
      <c r="E359" s="3">
        <f t="shared" si="31"/>
        <v>0.25</v>
      </c>
      <c r="F359" s="2">
        <f t="shared" si="32"/>
        <v>0.54969907407407403</v>
      </c>
      <c r="G359">
        <v>179284</v>
      </c>
      <c r="H359">
        <v>865</v>
      </c>
      <c r="I359">
        <v>63.06</v>
      </c>
      <c r="J359">
        <v>25.08</v>
      </c>
      <c r="K359">
        <v>78406</v>
      </c>
      <c r="L359">
        <v>49.85</v>
      </c>
      <c r="M359">
        <f t="shared" si="33"/>
        <v>6.1459517167751496</v>
      </c>
      <c r="N359">
        <f t="shared" si="34"/>
        <v>1.7573000000000003E-5</v>
      </c>
      <c r="O359" s="3">
        <f t="shared" si="35"/>
        <v>0.77338773000000016</v>
      </c>
      <c r="P359" s="3"/>
      <c r="Q359" s="3"/>
      <c r="R359" s="3"/>
    </row>
    <row r="360" spans="1:18" x14ac:dyDescent="0.35">
      <c r="A360" s="1">
        <v>43495</v>
      </c>
      <c r="B360" s="2">
        <v>0.79971064814814818</v>
      </c>
      <c r="C360" s="3">
        <f t="shared" si="30"/>
        <v>0.79971064814814818</v>
      </c>
      <c r="D360" s="2">
        <v>0.25</v>
      </c>
      <c r="E360" s="3">
        <f t="shared" si="31"/>
        <v>0.25</v>
      </c>
      <c r="F360" s="2">
        <f t="shared" si="32"/>
        <v>0.54971064814814818</v>
      </c>
      <c r="G360">
        <v>179786</v>
      </c>
      <c r="H360">
        <v>856</v>
      </c>
      <c r="I360">
        <v>74.16</v>
      </c>
      <c r="J360">
        <v>25.09</v>
      </c>
      <c r="K360">
        <v>78415</v>
      </c>
      <c r="L360">
        <v>49.89</v>
      </c>
      <c r="M360">
        <f t="shared" si="33"/>
        <v>7.4201880359541263</v>
      </c>
      <c r="N360">
        <f t="shared" si="34"/>
        <v>1.7273000000000002E-5</v>
      </c>
      <c r="O360" s="3">
        <f t="shared" si="35"/>
        <v>0.76018473000000009</v>
      </c>
      <c r="P360" s="3"/>
      <c r="Q360" s="3"/>
      <c r="R360" s="3"/>
    </row>
    <row r="361" spans="1:18" x14ac:dyDescent="0.35">
      <c r="A361" s="1">
        <v>43495</v>
      </c>
      <c r="B361" s="2">
        <v>0.79971064814814818</v>
      </c>
      <c r="C361" s="3">
        <f t="shared" si="30"/>
        <v>0.79971064814814818</v>
      </c>
      <c r="D361" s="2">
        <v>0.25</v>
      </c>
      <c r="E361" s="3">
        <f t="shared" si="31"/>
        <v>0.25</v>
      </c>
      <c r="F361" s="2">
        <f t="shared" si="32"/>
        <v>0.54971064814814818</v>
      </c>
      <c r="G361">
        <v>180288</v>
      </c>
      <c r="H361">
        <v>851</v>
      </c>
      <c r="I361">
        <v>83.17</v>
      </c>
      <c r="J361">
        <v>25.08</v>
      </c>
      <c r="K361">
        <v>78417</v>
      </c>
      <c r="L361">
        <v>49.89</v>
      </c>
      <c r="M361">
        <f t="shared" si="33"/>
        <v>8.4545005797201274</v>
      </c>
      <c r="N361">
        <f t="shared" si="34"/>
        <v>1.7106333333333336E-5</v>
      </c>
      <c r="O361" s="3">
        <f t="shared" si="35"/>
        <v>0.75284973000000011</v>
      </c>
      <c r="P361" s="3"/>
      <c r="Q361" s="3"/>
      <c r="R361" s="3"/>
    </row>
    <row r="362" spans="1:18" x14ac:dyDescent="0.35">
      <c r="A362" s="1">
        <v>43495</v>
      </c>
      <c r="B362" s="2">
        <v>0.79972222222222211</v>
      </c>
      <c r="C362" s="3">
        <f t="shared" si="30"/>
        <v>0.79972222222222211</v>
      </c>
      <c r="D362" s="2">
        <v>0.25</v>
      </c>
      <c r="E362" s="3">
        <f t="shared" si="31"/>
        <v>0.25</v>
      </c>
      <c r="F362" s="2">
        <f t="shared" si="32"/>
        <v>0.54972222222222211</v>
      </c>
      <c r="G362">
        <v>180790</v>
      </c>
      <c r="H362">
        <v>844</v>
      </c>
      <c r="I362">
        <v>88.05</v>
      </c>
      <c r="J362">
        <v>25.08</v>
      </c>
      <c r="K362">
        <v>78419</v>
      </c>
      <c r="L362">
        <v>49.89</v>
      </c>
      <c r="M362">
        <f t="shared" si="33"/>
        <v>9.0147053758997124</v>
      </c>
      <c r="N362">
        <f t="shared" si="34"/>
        <v>1.6872999999999999E-5</v>
      </c>
      <c r="O362" s="3">
        <f t="shared" si="35"/>
        <v>0.74258072999999991</v>
      </c>
      <c r="P362" s="3"/>
      <c r="Q362" s="3"/>
      <c r="R362" s="3"/>
    </row>
    <row r="363" spans="1:18" x14ac:dyDescent="0.35">
      <c r="A363" s="1">
        <v>43495</v>
      </c>
      <c r="B363" s="2">
        <v>0.79972222222222211</v>
      </c>
      <c r="C363" s="3">
        <f t="shared" si="30"/>
        <v>0.79972222222222211</v>
      </c>
      <c r="D363" s="2">
        <v>0.25</v>
      </c>
      <c r="E363" s="3">
        <f t="shared" si="31"/>
        <v>0.25</v>
      </c>
      <c r="F363" s="2">
        <f t="shared" si="32"/>
        <v>0.54972222222222211</v>
      </c>
      <c r="G363">
        <v>181292</v>
      </c>
      <c r="H363">
        <v>845</v>
      </c>
      <c r="I363">
        <v>89.83</v>
      </c>
      <c r="J363">
        <v>25.09</v>
      </c>
      <c r="K363">
        <v>78426</v>
      </c>
      <c r="L363">
        <v>49.92</v>
      </c>
      <c r="M363">
        <f t="shared" si="33"/>
        <v>9.2190423712275127</v>
      </c>
      <c r="N363">
        <f t="shared" si="34"/>
        <v>1.6906333333333334E-5</v>
      </c>
      <c r="O363" s="3">
        <f t="shared" si="35"/>
        <v>0.74404773000000002</v>
      </c>
      <c r="P363" s="3"/>
      <c r="Q363" s="3"/>
      <c r="R363" s="3"/>
    </row>
    <row r="364" spans="1:18" x14ac:dyDescent="0.35">
      <c r="A364" s="1">
        <v>43495</v>
      </c>
      <c r="B364" s="2">
        <v>0.79973379629629626</v>
      </c>
      <c r="C364" s="3">
        <f t="shared" si="30"/>
        <v>0.79973379629629626</v>
      </c>
      <c r="D364" s="2">
        <v>0.25</v>
      </c>
      <c r="E364" s="3">
        <f t="shared" si="31"/>
        <v>0.25</v>
      </c>
      <c r="F364" s="2">
        <f t="shared" si="32"/>
        <v>0.54973379629629626</v>
      </c>
      <c r="G364">
        <v>181793</v>
      </c>
      <c r="H364">
        <v>843</v>
      </c>
      <c r="I364">
        <v>90.85</v>
      </c>
      <c r="J364">
        <v>25.08</v>
      </c>
      <c r="K364">
        <v>78429</v>
      </c>
      <c r="L364">
        <v>49.92</v>
      </c>
      <c r="M364">
        <f t="shared" si="33"/>
        <v>9.3361343573142292</v>
      </c>
      <c r="N364">
        <f t="shared" si="34"/>
        <v>1.6839666666666667E-5</v>
      </c>
      <c r="O364" s="3">
        <f t="shared" si="35"/>
        <v>0.74111373000000003</v>
      </c>
      <c r="P364" s="3"/>
      <c r="Q364" s="3"/>
      <c r="R364" s="3"/>
    </row>
    <row r="365" spans="1:18" x14ac:dyDescent="0.35">
      <c r="A365" s="1">
        <v>43495</v>
      </c>
      <c r="B365" s="2">
        <v>0.79973379629629626</v>
      </c>
      <c r="C365" s="3">
        <f t="shared" si="30"/>
        <v>0.79973379629629626</v>
      </c>
      <c r="D365" s="2">
        <v>0.25</v>
      </c>
      <c r="E365" s="3">
        <f t="shared" si="31"/>
        <v>0.25</v>
      </c>
      <c r="F365" s="2">
        <f t="shared" si="32"/>
        <v>0.54973379629629626</v>
      </c>
      <c r="G365">
        <v>182295</v>
      </c>
      <c r="H365">
        <v>832</v>
      </c>
      <c r="I365">
        <v>91.82</v>
      </c>
      <c r="J365">
        <v>25.09</v>
      </c>
      <c r="K365">
        <v>78427</v>
      </c>
      <c r="L365">
        <v>49.95</v>
      </c>
      <c r="M365">
        <f t="shared" si="33"/>
        <v>9.4474865401614014</v>
      </c>
      <c r="N365">
        <f t="shared" si="34"/>
        <v>1.6473E-5</v>
      </c>
      <c r="O365" s="3">
        <f t="shared" si="35"/>
        <v>0.72497672999999996</v>
      </c>
      <c r="P365" s="3"/>
      <c r="Q365" s="3"/>
      <c r="R365" s="3"/>
    </row>
    <row r="366" spans="1:18" x14ac:dyDescent="0.35">
      <c r="A366" s="1">
        <v>43495</v>
      </c>
      <c r="B366" s="2">
        <v>0.79974537037037041</v>
      </c>
      <c r="C366" s="3">
        <f t="shared" si="30"/>
        <v>0.79974537037037041</v>
      </c>
      <c r="D366" s="2">
        <v>0.25</v>
      </c>
      <c r="E366" s="3">
        <f t="shared" si="31"/>
        <v>0.25</v>
      </c>
      <c r="F366" s="2">
        <f t="shared" si="32"/>
        <v>0.54974537037037041</v>
      </c>
      <c r="G366">
        <v>182797</v>
      </c>
      <c r="H366">
        <v>838</v>
      </c>
      <c r="I366">
        <v>92.91</v>
      </c>
      <c r="J366">
        <v>25.11</v>
      </c>
      <c r="K366">
        <v>78425</v>
      </c>
      <c r="L366">
        <v>49.99</v>
      </c>
      <c r="M366">
        <f t="shared" si="33"/>
        <v>9.5726142507834826</v>
      </c>
      <c r="N366">
        <f t="shared" si="34"/>
        <v>1.6673000000000001E-5</v>
      </c>
      <c r="O366" s="3">
        <f t="shared" si="35"/>
        <v>0.73377873000000005</v>
      </c>
      <c r="P366" s="3"/>
      <c r="Q366" s="3"/>
      <c r="R366" s="3"/>
    </row>
    <row r="367" spans="1:18" x14ac:dyDescent="0.35">
      <c r="A367" s="1">
        <v>43495</v>
      </c>
      <c r="B367" s="2">
        <v>0.79974537037037041</v>
      </c>
      <c r="C367" s="3">
        <f t="shared" si="30"/>
        <v>0.79974537037037041</v>
      </c>
      <c r="D367" s="2">
        <v>0.25</v>
      </c>
      <c r="E367" s="3">
        <f t="shared" si="31"/>
        <v>0.25</v>
      </c>
      <c r="F367" s="2">
        <f t="shared" si="32"/>
        <v>0.54974537037037041</v>
      </c>
      <c r="G367">
        <v>183299</v>
      </c>
      <c r="H367">
        <v>847</v>
      </c>
      <c r="I367">
        <v>94.38</v>
      </c>
      <c r="J367">
        <v>25.11</v>
      </c>
      <c r="K367">
        <v>78429</v>
      </c>
      <c r="L367">
        <v>50.02</v>
      </c>
      <c r="M367">
        <f t="shared" si="33"/>
        <v>9.7413644660261038</v>
      </c>
      <c r="N367">
        <f t="shared" si="34"/>
        <v>1.6972999999999998E-5</v>
      </c>
      <c r="O367" s="3">
        <f t="shared" si="35"/>
        <v>0.7469817299999999</v>
      </c>
      <c r="P367" s="3"/>
      <c r="Q367" s="3"/>
      <c r="R367" s="3"/>
    </row>
    <row r="368" spans="1:18" x14ac:dyDescent="0.35">
      <c r="A368" s="1">
        <v>43495</v>
      </c>
      <c r="B368" s="2">
        <v>0.79975694444444445</v>
      </c>
      <c r="C368" s="3">
        <f t="shared" si="30"/>
        <v>0.79975694444444445</v>
      </c>
      <c r="D368" s="2">
        <v>0.25</v>
      </c>
      <c r="E368" s="3">
        <f t="shared" si="31"/>
        <v>0.25</v>
      </c>
      <c r="F368" s="2">
        <f t="shared" si="32"/>
        <v>0.54975694444444445</v>
      </c>
      <c r="G368">
        <v>183800</v>
      </c>
      <c r="H368">
        <v>843</v>
      </c>
      <c r="I368">
        <v>97.7</v>
      </c>
      <c r="J368">
        <v>25.11</v>
      </c>
      <c r="K368">
        <v>78421</v>
      </c>
      <c r="L368">
        <v>50.06</v>
      </c>
      <c r="M368">
        <f t="shared" si="33"/>
        <v>10.122487401131888</v>
      </c>
      <c r="N368">
        <f t="shared" si="34"/>
        <v>1.6839666666666667E-5</v>
      </c>
      <c r="O368" s="3">
        <f t="shared" si="35"/>
        <v>0.74111373000000003</v>
      </c>
      <c r="P368" s="3"/>
      <c r="Q368" s="3"/>
      <c r="R368" s="3"/>
    </row>
    <row r="369" spans="1:18" x14ac:dyDescent="0.35">
      <c r="A369" s="1">
        <v>43495</v>
      </c>
      <c r="B369" s="2">
        <v>0.79975694444444445</v>
      </c>
      <c r="C369" s="3">
        <f t="shared" si="30"/>
        <v>0.79975694444444445</v>
      </c>
      <c r="D369" s="2">
        <v>0.25</v>
      </c>
      <c r="E369" s="3">
        <f t="shared" si="31"/>
        <v>0.25</v>
      </c>
      <c r="F369" s="2">
        <f t="shared" si="32"/>
        <v>0.54975694444444445</v>
      </c>
      <c r="G369">
        <v>184302</v>
      </c>
      <c r="H369">
        <v>847</v>
      </c>
      <c r="I369">
        <v>101.98</v>
      </c>
      <c r="J369">
        <v>25.11</v>
      </c>
      <c r="K369">
        <v>78426</v>
      </c>
      <c r="L369">
        <v>50.09</v>
      </c>
      <c r="M369">
        <f t="shared" si="33"/>
        <v>10.613814558436937</v>
      </c>
      <c r="N369">
        <f t="shared" si="34"/>
        <v>1.6972999999999998E-5</v>
      </c>
      <c r="O369" s="3">
        <f t="shared" si="35"/>
        <v>0.7469817299999999</v>
      </c>
      <c r="P369" s="3"/>
      <c r="Q369" s="3"/>
      <c r="R369" s="3"/>
    </row>
    <row r="370" spans="1:18" x14ac:dyDescent="0.35">
      <c r="A370" s="1">
        <v>43495</v>
      </c>
      <c r="B370" s="2">
        <v>0.79976851851851849</v>
      </c>
      <c r="C370" s="3">
        <f t="shared" si="30"/>
        <v>0.79976851851851849</v>
      </c>
      <c r="D370" s="2">
        <v>0.25</v>
      </c>
      <c r="E370" s="3">
        <f t="shared" si="31"/>
        <v>0.25</v>
      </c>
      <c r="F370" s="2">
        <f t="shared" si="32"/>
        <v>0.54976851851851849</v>
      </c>
      <c r="G370">
        <v>184804</v>
      </c>
      <c r="H370">
        <v>845</v>
      </c>
      <c r="I370">
        <v>104.13</v>
      </c>
      <c r="J370">
        <v>25.08</v>
      </c>
      <c r="K370">
        <v>78421</v>
      </c>
      <c r="L370">
        <v>50.13</v>
      </c>
      <c r="M370">
        <f t="shared" si="33"/>
        <v>10.860626097737368</v>
      </c>
      <c r="N370">
        <f t="shared" si="34"/>
        <v>1.6906333333333334E-5</v>
      </c>
      <c r="O370" s="3">
        <f t="shared" si="35"/>
        <v>0.74404773000000002</v>
      </c>
      <c r="P370" s="3"/>
      <c r="Q370" s="3"/>
      <c r="R370" s="3"/>
    </row>
    <row r="371" spans="1:18" x14ac:dyDescent="0.35">
      <c r="A371" s="1">
        <v>43495</v>
      </c>
      <c r="B371" s="2">
        <v>0.79976851851851849</v>
      </c>
      <c r="C371" s="3">
        <f t="shared" si="30"/>
        <v>0.79976851851851849</v>
      </c>
      <c r="D371" s="2">
        <v>0.25</v>
      </c>
      <c r="E371" s="3">
        <f t="shared" si="31"/>
        <v>0.25</v>
      </c>
      <c r="F371" s="2">
        <f t="shared" si="32"/>
        <v>0.54976851851851849</v>
      </c>
      <c r="G371">
        <v>185306</v>
      </c>
      <c r="H371">
        <v>842</v>
      </c>
      <c r="I371">
        <v>103.03</v>
      </c>
      <c r="J371">
        <v>25.09</v>
      </c>
      <c r="K371">
        <v>78425</v>
      </c>
      <c r="L371">
        <v>50.16</v>
      </c>
      <c r="M371">
        <f t="shared" si="33"/>
        <v>10.73435042646738</v>
      </c>
      <c r="N371">
        <f t="shared" si="34"/>
        <v>1.6806333333333332E-5</v>
      </c>
      <c r="O371" s="3">
        <f t="shared" si="35"/>
        <v>0.73964672999999992</v>
      </c>
      <c r="P371" s="3"/>
      <c r="Q371" s="3"/>
      <c r="R371" s="3"/>
    </row>
    <row r="372" spans="1:18" x14ac:dyDescent="0.35">
      <c r="A372" s="1">
        <v>43495</v>
      </c>
      <c r="B372" s="2">
        <v>0.79978009259259253</v>
      </c>
      <c r="C372" s="3">
        <f t="shared" si="30"/>
        <v>0.79978009259259253</v>
      </c>
      <c r="D372" s="2">
        <v>0.25</v>
      </c>
      <c r="E372" s="3">
        <f t="shared" si="31"/>
        <v>0.25</v>
      </c>
      <c r="F372" s="2">
        <f t="shared" si="32"/>
        <v>0.54978009259259253</v>
      </c>
      <c r="G372">
        <v>185807</v>
      </c>
      <c r="H372">
        <v>835</v>
      </c>
      <c r="I372">
        <v>98.94</v>
      </c>
      <c r="J372">
        <v>25.11</v>
      </c>
      <c r="K372">
        <v>78441</v>
      </c>
      <c r="L372">
        <v>50.2</v>
      </c>
      <c r="M372">
        <f t="shared" si="33"/>
        <v>10.264834521472602</v>
      </c>
      <c r="N372">
        <f t="shared" si="34"/>
        <v>1.6572999999999999E-5</v>
      </c>
      <c r="O372" s="3">
        <f t="shared" si="35"/>
        <v>0.72937772999999995</v>
      </c>
      <c r="P372" s="3"/>
      <c r="Q372" s="3"/>
      <c r="R372" s="3"/>
    </row>
    <row r="373" spans="1:18" x14ac:dyDescent="0.35">
      <c r="A373" s="1">
        <v>43495</v>
      </c>
      <c r="B373" s="2">
        <v>0.79978009259259253</v>
      </c>
      <c r="C373" s="3">
        <f t="shared" si="30"/>
        <v>0.79978009259259253</v>
      </c>
      <c r="D373" s="2">
        <v>0.25</v>
      </c>
      <c r="E373" s="3">
        <f t="shared" si="31"/>
        <v>0.25</v>
      </c>
      <c r="F373" s="2">
        <f t="shared" si="32"/>
        <v>0.54978009259259253</v>
      </c>
      <c r="G373">
        <v>186309</v>
      </c>
      <c r="H373">
        <v>833</v>
      </c>
      <c r="I373">
        <v>94.61</v>
      </c>
      <c r="J373">
        <v>25.11</v>
      </c>
      <c r="K373">
        <v>78434</v>
      </c>
      <c r="L373">
        <v>50.27</v>
      </c>
      <c r="M373">
        <f t="shared" si="33"/>
        <v>9.7677675609280108</v>
      </c>
      <c r="N373">
        <f t="shared" si="34"/>
        <v>1.6506333333333335E-5</v>
      </c>
      <c r="O373" s="3">
        <f t="shared" si="35"/>
        <v>0.72644373000000007</v>
      </c>
      <c r="P373" s="3"/>
      <c r="Q373" s="3"/>
      <c r="R373" s="3"/>
    </row>
    <row r="374" spans="1:18" x14ac:dyDescent="0.35">
      <c r="A374" s="1">
        <v>43495</v>
      </c>
      <c r="B374" s="2">
        <v>0.79979166666666668</v>
      </c>
      <c r="C374" s="3">
        <f t="shared" si="30"/>
        <v>0.79979166666666668</v>
      </c>
      <c r="D374" s="2">
        <v>0.25</v>
      </c>
      <c r="E374" s="3">
        <f t="shared" si="31"/>
        <v>0.25</v>
      </c>
      <c r="F374" s="2">
        <f t="shared" si="32"/>
        <v>0.54979166666666668</v>
      </c>
      <c r="G374">
        <v>186811</v>
      </c>
      <c r="H374">
        <v>840</v>
      </c>
      <c r="I374">
        <v>92.86</v>
      </c>
      <c r="J374">
        <v>25.09</v>
      </c>
      <c r="K374">
        <v>78434</v>
      </c>
      <c r="L374">
        <v>50.27</v>
      </c>
      <c r="M374">
        <f t="shared" si="33"/>
        <v>9.5668744475439382</v>
      </c>
      <c r="N374">
        <f t="shared" si="34"/>
        <v>1.6739666666666665E-5</v>
      </c>
      <c r="O374" s="3">
        <f t="shared" si="35"/>
        <v>0.73671272999999993</v>
      </c>
      <c r="P374" s="3"/>
      <c r="Q374" s="3"/>
      <c r="R374" s="3"/>
    </row>
    <row r="375" spans="1:18" x14ac:dyDescent="0.35">
      <c r="A375" s="1">
        <v>43495</v>
      </c>
      <c r="B375" s="2">
        <v>0.79979166666666668</v>
      </c>
      <c r="C375" s="3">
        <f t="shared" si="30"/>
        <v>0.79979166666666668</v>
      </c>
      <c r="D375" s="2">
        <v>0.25</v>
      </c>
      <c r="E375" s="3">
        <f t="shared" si="31"/>
        <v>0.25</v>
      </c>
      <c r="F375" s="2">
        <f t="shared" si="32"/>
        <v>0.54979166666666668</v>
      </c>
      <c r="G375">
        <v>187313</v>
      </c>
      <c r="H375">
        <v>837</v>
      </c>
      <c r="I375">
        <v>94.4</v>
      </c>
      <c r="J375">
        <v>25.11</v>
      </c>
      <c r="K375">
        <v>78440</v>
      </c>
      <c r="L375">
        <v>50.3</v>
      </c>
      <c r="M375">
        <f t="shared" si="33"/>
        <v>9.7436603873219223</v>
      </c>
      <c r="N375">
        <f t="shared" si="34"/>
        <v>1.6639666666666666E-5</v>
      </c>
      <c r="O375" s="3">
        <f t="shared" si="35"/>
        <v>0.73231172999999994</v>
      </c>
      <c r="P375" s="3"/>
      <c r="Q375" s="3"/>
      <c r="R375" s="3"/>
    </row>
    <row r="376" spans="1:18" x14ac:dyDescent="0.35">
      <c r="A376" s="1">
        <v>43495</v>
      </c>
      <c r="B376" s="2">
        <v>0.79980324074074083</v>
      </c>
      <c r="C376" s="3">
        <f t="shared" si="30"/>
        <v>0.79980324074074083</v>
      </c>
      <c r="D376" s="2">
        <v>0.25</v>
      </c>
      <c r="E376" s="3">
        <f t="shared" si="31"/>
        <v>0.25</v>
      </c>
      <c r="F376" s="2">
        <f t="shared" si="32"/>
        <v>0.54980324074074083</v>
      </c>
      <c r="G376">
        <v>187814</v>
      </c>
      <c r="H376">
        <v>859</v>
      </c>
      <c r="I376">
        <v>98.14</v>
      </c>
      <c r="J376">
        <v>25.09</v>
      </c>
      <c r="K376">
        <v>78433</v>
      </c>
      <c r="L376">
        <v>50.34</v>
      </c>
      <c r="M376">
        <f t="shared" si="33"/>
        <v>10.172997669639884</v>
      </c>
      <c r="N376">
        <f t="shared" si="34"/>
        <v>1.7373000000000001E-5</v>
      </c>
      <c r="O376" s="3">
        <f t="shared" si="35"/>
        <v>0.76458573000000007</v>
      </c>
      <c r="P376" s="3"/>
      <c r="Q376" s="3"/>
      <c r="R376" s="3"/>
    </row>
    <row r="377" spans="1:18" x14ac:dyDescent="0.35">
      <c r="A377" s="1">
        <v>43495</v>
      </c>
      <c r="B377" s="2">
        <v>0.79980324074074083</v>
      </c>
      <c r="C377" s="3">
        <f t="shared" si="30"/>
        <v>0.79980324074074083</v>
      </c>
      <c r="D377" s="2">
        <v>0.25</v>
      </c>
      <c r="E377" s="3">
        <f t="shared" si="31"/>
        <v>0.25</v>
      </c>
      <c r="F377" s="2">
        <f t="shared" si="32"/>
        <v>0.54980324074074083</v>
      </c>
      <c r="G377">
        <v>188316</v>
      </c>
      <c r="H377">
        <v>854</v>
      </c>
      <c r="I377">
        <v>103.03</v>
      </c>
      <c r="J377">
        <v>25.09</v>
      </c>
      <c r="K377">
        <v>78433</v>
      </c>
      <c r="L377">
        <v>50.34</v>
      </c>
      <c r="M377">
        <f t="shared" si="33"/>
        <v>10.73435042646738</v>
      </c>
      <c r="N377">
        <f t="shared" si="34"/>
        <v>1.7206333333333335E-5</v>
      </c>
      <c r="O377" s="3">
        <f t="shared" si="35"/>
        <v>0.75725073000000009</v>
      </c>
      <c r="P377" s="3"/>
      <c r="Q377" s="3"/>
      <c r="R377" s="3"/>
    </row>
    <row r="378" spans="1:18" x14ac:dyDescent="0.35">
      <c r="A378" s="1">
        <v>43495</v>
      </c>
      <c r="B378" s="2">
        <v>0.79981481481481476</v>
      </c>
      <c r="C378" s="3">
        <f t="shared" si="30"/>
        <v>0.79981481481481476</v>
      </c>
      <c r="D378" s="2">
        <v>0.25</v>
      </c>
      <c r="E378" s="3">
        <f t="shared" si="31"/>
        <v>0.25</v>
      </c>
      <c r="F378" s="2">
        <f t="shared" si="32"/>
        <v>0.54981481481481476</v>
      </c>
      <c r="G378">
        <v>188818</v>
      </c>
      <c r="H378">
        <v>867</v>
      </c>
      <c r="I378">
        <v>107.62</v>
      </c>
      <c r="J378">
        <v>25.11</v>
      </c>
      <c r="K378">
        <v>78440</v>
      </c>
      <c r="L378">
        <v>50.37</v>
      </c>
      <c r="M378">
        <f t="shared" si="33"/>
        <v>11.261264363857606</v>
      </c>
      <c r="N378">
        <f t="shared" si="34"/>
        <v>1.763966666666667E-5</v>
      </c>
      <c r="O378" s="3">
        <f t="shared" si="35"/>
        <v>0.77632173000000015</v>
      </c>
      <c r="P378" s="3"/>
      <c r="Q378" s="3"/>
      <c r="R378" s="3"/>
    </row>
    <row r="379" spans="1:18" x14ac:dyDescent="0.35">
      <c r="A379" s="1">
        <v>43495</v>
      </c>
      <c r="B379" s="2">
        <v>0.79981481481481476</v>
      </c>
      <c r="C379" s="3">
        <f t="shared" si="30"/>
        <v>0.79981481481481476</v>
      </c>
      <c r="D379" s="2">
        <v>0.25</v>
      </c>
      <c r="E379" s="3">
        <f t="shared" si="31"/>
        <v>0.25</v>
      </c>
      <c r="F379" s="2">
        <f t="shared" si="32"/>
        <v>0.54981481481481476</v>
      </c>
      <c r="G379">
        <v>189320</v>
      </c>
      <c r="H379">
        <v>862</v>
      </c>
      <c r="I379">
        <v>111.94</v>
      </c>
      <c r="J379">
        <v>25.11</v>
      </c>
      <c r="K379">
        <v>78433</v>
      </c>
      <c r="L379">
        <v>50.4</v>
      </c>
      <c r="M379">
        <f t="shared" si="33"/>
        <v>11.75718336375429</v>
      </c>
      <c r="N379">
        <f t="shared" si="34"/>
        <v>1.7473E-5</v>
      </c>
      <c r="O379" s="3">
        <f t="shared" si="35"/>
        <v>0.76898673000000006</v>
      </c>
      <c r="P379" s="3"/>
      <c r="Q379" s="3"/>
      <c r="R379" s="3"/>
    </row>
    <row r="380" spans="1:18" x14ac:dyDescent="0.35">
      <c r="A380" s="1">
        <v>43495</v>
      </c>
      <c r="B380" s="2">
        <v>0.79982638888888891</v>
      </c>
      <c r="C380" s="3">
        <f t="shared" si="30"/>
        <v>0.79982638888888891</v>
      </c>
      <c r="D380" s="2">
        <v>0.25</v>
      </c>
      <c r="E380" s="3">
        <f t="shared" si="31"/>
        <v>0.25</v>
      </c>
      <c r="F380" s="2">
        <f t="shared" si="32"/>
        <v>0.54982638888888891</v>
      </c>
      <c r="G380">
        <v>189747</v>
      </c>
      <c r="H380">
        <v>850</v>
      </c>
      <c r="I380">
        <v>115.7</v>
      </c>
      <c r="J380">
        <v>25.09</v>
      </c>
      <c r="K380">
        <v>78418</v>
      </c>
      <c r="L380">
        <v>50.44</v>
      </c>
      <c r="M380">
        <f t="shared" si="33"/>
        <v>12.18881656736807</v>
      </c>
      <c r="N380">
        <f t="shared" si="34"/>
        <v>1.7073000000000001E-5</v>
      </c>
      <c r="O380" s="3">
        <f t="shared" si="35"/>
        <v>0.75138273</v>
      </c>
      <c r="P380" s="3"/>
      <c r="Q380" s="3"/>
      <c r="R380" s="3"/>
    </row>
    <row r="381" spans="1:18" x14ac:dyDescent="0.35">
      <c r="A381" s="1">
        <v>43495</v>
      </c>
      <c r="B381" s="2">
        <v>0.79982638888888891</v>
      </c>
      <c r="C381" s="3">
        <f t="shared" si="30"/>
        <v>0.79982638888888891</v>
      </c>
      <c r="D381" s="2">
        <v>0.25</v>
      </c>
      <c r="E381" s="3">
        <f t="shared" si="31"/>
        <v>0.25</v>
      </c>
      <c r="F381" s="2">
        <f t="shared" si="32"/>
        <v>0.54982638888888891</v>
      </c>
      <c r="G381">
        <v>190248</v>
      </c>
      <c r="H381">
        <v>856</v>
      </c>
      <c r="I381">
        <v>119.78</v>
      </c>
      <c r="J381">
        <v>25.11</v>
      </c>
      <c r="K381">
        <v>78427</v>
      </c>
      <c r="L381">
        <v>50.47</v>
      </c>
      <c r="M381">
        <f t="shared" si="33"/>
        <v>12.657184511714938</v>
      </c>
      <c r="N381">
        <f t="shared" si="34"/>
        <v>1.7273000000000002E-5</v>
      </c>
      <c r="O381" s="3">
        <f t="shared" si="35"/>
        <v>0.76018473000000009</v>
      </c>
      <c r="P381" s="3"/>
      <c r="Q381" s="3"/>
      <c r="R381" s="3"/>
    </row>
    <row r="382" spans="1:18" x14ac:dyDescent="0.35">
      <c r="A382" s="1">
        <v>43495</v>
      </c>
      <c r="B382" s="2">
        <v>0.79983796296296295</v>
      </c>
      <c r="C382" s="3">
        <f t="shared" si="30"/>
        <v>0.79983796296296295</v>
      </c>
      <c r="D382" s="2">
        <v>0.25</v>
      </c>
      <c r="E382" s="3">
        <f t="shared" si="31"/>
        <v>0.25</v>
      </c>
      <c r="F382" s="2">
        <f t="shared" si="32"/>
        <v>0.54983796296296295</v>
      </c>
      <c r="G382">
        <v>190750</v>
      </c>
      <c r="H382">
        <v>854</v>
      </c>
      <c r="I382">
        <v>123.3</v>
      </c>
      <c r="J382">
        <v>25.11</v>
      </c>
      <c r="K382">
        <v>78435</v>
      </c>
      <c r="L382">
        <v>50.51</v>
      </c>
      <c r="M382">
        <f t="shared" si="33"/>
        <v>13.061266659778902</v>
      </c>
      <c r="N382">
        <f t="shared" si="34"/>
        <v>1.7206333333333335E-5</v>
      </c>
      <c r="O382" s="3">
        <f t="shared" si="35"/>
        <v>0.75725073000000009</v>
      </c>
      <c r="P382" s="3"/>
      <c r="Q382" s="3"/>
      <c r="R382" s="3"/>
    </row>
    <row r="383" spans="1:18" x14ac:dyDescent="0.35">
      <c r="A383" s="1">
        <v>43495</v>
      </c>
      <c r="B383" s="2">
        <v>0.79983796296296295</v>
      </c>
      <c r="C383" s="3">
        <f t="shared" si="30"/>
        <v>0.79983796296296295</v>
      </c>
      <c r="D383" s="2">
        <v>0.25</v>
      </c>
      <c r="E383" s="3">
        <f t="shared" si="31"/>
        <v>0.25</v>
      </c>
      <c r="F383" s="2">
        <f t="shared" si="32"/>
        <v>0.54983796296296295</v>
      </c>
      <c r="G383">
        <v>191252</v>
      </c>
      <c r="H383">
        <v>857</v>
      </c>
      <c r="I383">
        <v>126.57</v>
      </c>
      <c r="J383">
        <v>25.11</v>
      </c>
      <c r="K383">
        <v>78436</v>
      </c>
      <c r="L383">
        <v>50.54</v>
      </c>
      <c r="M383">
        <f t="shared" si="33"/>
        <v>13.436649791645142</v>
      </c>
      <c r="N383">
        <f t="shared" si="34"/>
        <v>1.7306333333333334E-5</v>
      </c>
      <c r="O383" s="3">
        <f t="shared" si="35"/>
        <v>0.76165173000000008</v>
      </c>
      <c r="P383" s="3"/>
      <c r="Q383" s="3"/>
      <c r="R383" s="3"/>
    </row>
    <row r="384" spans="1:18" x14ac:dyDescent="0.35">
      <c r="A384" s="1">
        <v>43495</v>
      </c>
      <c r="B384" s="2">
        <v>0.79984953703703709</v>
      </c>
      <c r="C384" s="3">
        <f t="shared" si="30"/>
        <v>0.79984953703703709</v>
      </c>
      <c r="D384" s="2">
        <v>0.25</v>
      </c>
      <c r="E384" s="3">
        <f t="shared" si="31"/>
        <v>0.25</v>
      </c>
      <c r="F384" s="2">
        <f t="shared" si="32"/>
        <v>0.54984953703703709</v>
      </c>
      <c r="G384">
        <v>191754</v>
      </c>
      <c r="H384">
        <v>869</v>
      </c>
      <c r="I384">
        <v>129.02000000000001</v>
      </c>
      <c r="J384">
        <v>25.11</v>
      </c>
      <c r="K384">
        <v>78434</v>
      </c>
      <c r="L384">
        <v>50.54</v>
      </c>
      <c r="M384">
        <f t="shared" si="33"/>
        <v>13.717900150382846</v>
      </c>
      <c r="N384">
        <f t="shared" si="34"/>
        <v>1.7706333333333334E-5</v>
      </c>
      <c r="O384" s="3">
        <f t="shared" si="35"/>
        <v>0.77925573000000004</v>
      </c>
      <c r="P384" s="3"/>
      <c r="Q384" s="3"/>
      <c r="R384" s="3"/>
    </row>
    <row r="385" spans="1:18" x14ac:dyDescent="0.35">
      <c r="A385" s="1">
        <v>43495</v>
      </c>
      <c r="B385" s="2">
        <v>0.79984953703703709</v>
      </c>
      <c r="C385" s="3">
        <f t="shared" si="30"/>
        <v>0.79984953703703709</v>
      </c>
      <c r="D385" s="2">
        <v>0.25</v>
      </c>
      <c r="E385" s="3">
        <f t="shared" si="31"/>
        <v>0.25</v>
      </c>
      <c r="F385" s="2">
        <f t="shared" si="32"/>
        <v>0.54984953703703709</v>
      </c>
      <c r="G385">
        <v>192268</v>
      </c>
      <c r="H385">
        <v>853</v>
      </c>
      <c r="I385">
        <v>130.93</v>
      </c>
      <c r="J385">
        <v>25.11</v>
      </c>
      <c r="K385">
        <v>78432</v>
      </c>
      <c r="L385">
        <v>50.58</v>
      </c>
      <c r="M385">
        <f t="shared" si="33"/>
        <v>13.937160634133463</v>
      </c>
      <c r="N385">
        <f t="shared" si="34"/>
        <v>1.7173000000000003E-5</v>
      </c>
      <c r="O385" s="3">
        <f t="shared" si="35"/>
        <v>0.7557837300000001</v>
      </c>
      <c r="P385" s="3"/>
      <c r="Q385" s="3"/>
      <c r="R385" s="3"/>
    </row>
    <row r="386" spans="1:18" x14ac:dyDescent="0.35">
      <c r="A386" s="1">
        <v>43495</v>
      </c>
      <c r="B386" s="2">
        <v>0.79986111111111102</v>
      </c>
      <c r="C386" s="3">
        <f t="shared" si="30"/>
        <v>0.79986111111111102</v>
      </c>
      <c r="D386" s="2">
        <v>0.25</v>
      </c>
      <c r="E386" s="3">
        <f t="shared" si="31"/>
        <v>0.25</v>
      </c>
      <c r="F386" s="2">
        <f t="shared" si="32"/>
        <v>0.54986111111111102</v>
      </c>
      <c r="G386">
        <v>192758</v>
      </c>
      <c r="H386">
        <v>847</v>
      </c>
      <c r="I386">
        <v>131.24</v>
      </c>
      <c r="J386">
        <v>25.11</v>
      </c>
      <c r="K386">
        <v>78431</v>
      </c>
      <c r="L386">
        <v>50.61</v>
      </c>
      <c r="M386">
        <f t="shared" si="33"/>
        <v>13.972747414218642</v>
      </c>
      <c r="N386">
        <f t="shared" si="34"/>
        <v>1.6972999999999998E-5</v>
      </c>
      <c r="O386" s="3">
        <f t="shared" si="35"/>
        <v>0.7469817299999999</v>
      </c>
      <c r="P386" s="3"/>
      <c r="Q386" s="3"/>
      <c r="R386" s="3"/>
    </row>
    <row r="387" spans="1:18" x14ac:dyDescent="0.35">
      <c r="A387" s="1">
        <v>43495</v>
      </c>
      <c r="B387" s="2">
        <v>0.79986111111111102</v>
      </c>
      <c r="C387" s="3">
        <f t="shared" ref="C387:C450" si="36">B387</f>
        <v>0.79986111111111102</v>
      </c>
      <c r="D387" s="2">
        <v>0.25</v>
      </c>
      <c r="E387" s="3">
        <f t="shared" ref="E387:E450" si="37">D387</f>
        <v>0.25</v>
      </c>
      <c r="F387" s="2">
        <f t="shared" ref="F387:F450" si="38">C387-E387</f>
        <v>0.54986111111111102</v>
      </c>
      <c r="G387">
        <v>193260</v>
      </c>
      <c r="H387">
        <v>855</v>
      </c>
      <c r="I387">
        <v>130.28</v>
      </c>
      <c r="J387">
        <v>25.11</v>
      </c>
      <c r="K387">
        <v>78428</v>
      </c>
      <c r="L387">
        <v>50.65</v>
      </c>
      <c r="M387">
        <f t="shared" ref="M387:M450" si="39">(I387-9.522)/8.7111</f>
        <v>13.862543192019377</v>
      </c>
      <c r="N387">
        <f t="shared" ref="N387:N450" si="40">(H387-337.81)/30000000</f>
        <v>1.7239666666666667E-5</v>
      </c>
      <c r="O387" s="3">
        <f t="shared" ref="O387:O450" si="41">N387*44010</f>
        <v>0.75871772999999998</v>
      </c>
      <c r="P387" s="3"/>
      <c r="Q387" s="3"/>
      <c r="R387" s="3"/>
    </row>
    <row r="388" spans="1:18" x14ac:dyDescent="0.35">
      <c r="A388" s="1">
        <v>43495</v>
      </c>
      <c r="B388" s="2">
        <v>0.79987268518518517</v>
      </c>
      <c r="C388" s="3">
        <f t="shared" si="36"/>
        <v>0.79987268518518517</v>
      </c>
      <c r="D388" s="2">
        <v>0.25</v>
      </c>
      <c r="E388" s="3">
        <f t="shared" si="37"/>
        <v>0.25</v>
      </c>
      <c r="F388" s="2">
        <f t="shared" si="38"/>
        <v>0.54987268518518517</v>
      </c>
      <c r="G388">
        <v>193762</v>
      </c>
      <c r="H388">
        <v>841</v>
      </c>
      <c r="I388">
        <v>129.03</v>
      </c>
      <c r="J388">
        <v>25.11</v>
      </c>
      <c r="K388">
        <v>78439</v>
      </c>
      <c r="L388">
        <v>50.68</v>
      </c>
      <c r="M388">
        <f t="shared" si="39"/>
        <v>13.719048111030753</v>
      </c>
      <c r="N388">
        <f t="shared" si="40"/>
        <v>1.6773E-5</v>
      </c>
      <c r="O388" s="3">
        <f t="shared" si="41"/>
        <v>0.73817973000000003</v>
      </c>
      <c r="P388" s="3"/>
      <c r="Q388" s="3"/>
      <c r="R388" s="3"/>
    </row>
    <row r="389" spans="1:18" x14ac:dyDescent="0.35">
      <c r="A389" s="1">
        <v>43495</v>
      </c>
      <c r="B389" s="2">
        <v>0.79987268518518517</v>
      </c>
      <c r="C389" s="3">
        <f t="shared" si="36"/>
        <v>0.79987268518518517</v>
      </c>
      <c r="D389" s="2">
        <v>0.25</v>
      </c>
      <c r="E389" s="3">
        <f t="shared" si="37"/>
        <v>0.25</v>
      </c>
      <c r="F389" s="2">
        <f t="shared" si="38"/>
        <v>0.54987268518518517</v>
      </c>
      <c r="G389">
        <v>194264</v>
      </c>
      <c r="H389">
        <v>853</v>
      </c>
      <c r="I389">
        <v>128.29</v>
      </c>
      <c r="J389">
        <v>25.11</v>
      </c>
      <c r="K389">
        <v>78429</v>
      </c>
      <c r="L389">
        <v>50.72</v>
      </c>
      <c r="M389">
        <f t="shared" si="39"/>
        <v>13.634099023085486</v>
      </c>
      <c r="N389">
        <f t="shared" si="40"/>
        <v>1.7173000000000003E-5</v>
      </c>
      <c r="O389" s="3">
        <f t="shared" si="41"/>
        <v>0.7557837300000001</v>
      </c>
      <c r="P389" s="3"/>
      <c r="Q389" s="3"/>
      <c r="R389" s="3"/>
    </row>
    <row r="390" spans="1:18" x14ac:dyDescent="0.35">
      <c r="A390" s="1">
        <v>43495</v>
      </c>
      <c r="B390" s="2">
        <v>0.79988425925925932</v>
      </c>
      <c r="C390" s="3">
        <f t="shared" si="36"/>
        <v>0.79988425925925932</v>
      </c>
      <c r="D390" s="2">
        <v>0.25</v>
      </c>
      <c r="E390" s="3">
        <f t="shared" si="37"/>
        <v>0.25</v>
      </c>
      <c r="F390" s="2">
        <f t="shared" si="38"/>
        <v>0.54988425925925932</v>
      </c>
      <c r="G390">
        <v>194765</v>
      </c>
      <c r="H390">
        <v>843</v>
      </c>
      <c r="I390">
        <v>128.1</v>
      </c>
      <c r="J390">
        <v>25.11</v>
      </c>
      <c r="K390">
        <v>78438</v>
      </c>
      <c r="L390">
        <v>50.75</v>
      </c>
      <c r="M390">
        <f t="shared" si="39"/>
        <v>13.612287770775216</v>
      </c>
      <c r="N390">
        <f t="shared" si="40"/>
        <v>1.6839666666666667E-5</v>
      </c>
      <c r="O390" s="3">
        <f t="shared" si="41"/>
        <v>0.74111373000000003</v>
      </c>
      <c r="P390" s="3"/>
      <c r="Q390" s="3"/>
      <c r="R390" s="3"/>
    </row>
    <row r="391" spans="1:18" x14ac:dyDescent="0.35">
      <c r="A391" s="1">
        <v>43495</v>
      </c>
      <c r="B391" s="2">
        <v>0.79988425925925932</v>
      </c>
      <c r="C391" s="3">
        <f t="shared" si="36"/>
        <v>0.79988425925925932</v>
      </c>
      <c r="D391" s="2">
        <v>0.25</v>
      </c>
      <c r="E391" s="3">
        <f t="shared" si="37"/>
        <v>0.25</v>
      </c>
      <c r="F391" s="2">
        <f t="shared" si="38"/>
        <v>0.54988425925925932</v>
      </c>
      <c r="G391">
        <v>195267</v>
      </c>
      <c r="H391">
        <v>850</v>
      </c>
      <c r="I391">
        <v>127.44</v>
      </c>
      <c r="J391">
        <v>25.11</v>
      </c>
      <c r="K391">
        <v>78431</v>
      </c>
      <c r="L391">
        <v>50.79</v>
      </c>
      <c r="M391">
        <f t="shared" si="39"/>
        <v>13.536522368013223</v>
      </c>
      <c r="N391">
        <f t="shared" si="40"/>
        <v>1.7073000000000001E-5</v>
      </c>
      <c r="O391" s="3">
        <f t="shared" si="41"/>
        <v>0.75138273</v>
      </c>
      <c r="P391" s="3"/>
      <c r="Q391" s="3"/>
      <c r="R391" s="3"/>
    </row>
    <row r="392" spans="1:18" x14ac:dyDescent="0.35">
      <c r="A392" s="1">
        <v>43495</v>
      </c>
      <c r="B392" s="2">
        <v>0.79989583333333336</v>
      </c>
      <c r="C392" s="3">
        <f t="shared" si="36"/>
        <v>0.79989583333333336</v>
      </c>
      <c r="D392" s="2">
        <v>0.25</v>
      </c>
      <c r="E392" s="3">
        <f t="shared" si="37"/>
        <v>0.25</v>
      </c>
      <c r="F392" s="2">
        <f t="shared" si="38"/>
        <v>0.54989583333333336</v>
      </c>
      <c r="G392">
        <v>195769</v>
      </c>
      <c r="H392">
        <v>842</v>
      </c>
      <c r="I392">
        <v>126.01</v>
      </c>
      <c r="J392">
        <v>25.11</v>
      </c>
      <c r="K392">
        <v>78431</v>
      </c>
      <c r="L392">
        <v>50.82</v>
      </c>
      <c r="M392">
        <f t="shared" si="39"/>
        <v>13.372363995362239</v>
      </c>
      <c r="N392">
        <f t="shared" si="40"/>
        <v>1.6806333333333332E-5</v>
      </c>
      <c r="O392" s="3">
        <f t="shared" si="41"/>
        <v>0.73964672999999992</v>
      </c>
      <c r="P392" s="3"/>
      <c r="Q392" s="3"/>
      <c r="R392" s="3"/>
    </row>
    <row r="393" spans="1:18" x14ac:dyDescent="0.35">
      <c r="A393" s="1">
        <v>43495</v>
      </c>
      <c r="B393" s="2">
        <v>0.79989583333333336</v>
      </c>
      <c r="C393" s="3">
        <f t="shared" si="36"/>
        <v>0.79989583333333336</v>
      </c>
      <c r="D393" s="2">
        <v>0.25</v>
      </c>
      <c r="E393" s="3">
        <f t="shared" si="37"/>
        <v>0.25</v>
      </c>
      <c r="F393" s="2">
        <f t="shared" si="38"/>
        <v>0.54989583333333336</v>
      </c>
      <c r="G393">
        <v>196271</v>
      </c>
      <c r="H393">
        <v>852</v>
      </c>
      <c r="I393">
        <v>126.13</v>
      </c>
      <c r="J393">
        <v>25.12</v>
      </c>
      <c r="K393">
        <v>78426</v>
      </c>
      <c r="L393">
        <v>50.85</v>
      </c>
      <c r="M393">
        <f t="shared" si="39"/>
        <v>13.386139523137146</v>
      </c>
      <c r="N393">
        <f t="shared" si="40"/>
        <v>1.7139666666666668E-5</v>
      </c>
      <c r="O393" s="3">
        <f t="shared" si="41"/>
        <v>0.7543167300000001</v>
      </c>
      <c r="P393" s="3"/>
      <c r="Q393" s="3"/>
      <c r="R393" s="3"/>
    </row>
    <row r="394" spans="1:18" x14ac:dyDescent="0.35">
      <c r="A394" s="1">
        <v>43495</v>
      </c>
      <c r="B394" s="2">
        <v>0.7999074074074074</v>
      </c>
      <c r="C394" s="3">
        <f t="shared" si="36"/>
        <v>0.7999074074074074</v>
      </c>
      <c r="D394" s="2">
        <v>0.25</v>
      </c>
      <c r="E394" s="3">
        <f t="shared" si="37"/>
        <v>0.25</v>
      </c>
      <c r="F394" s="2">
        <f t="shared" si="38"/>
        <v>0.5499074074074074</v>
      </c>
      <c r="G394">
        <v>196775</v>
      </c>
      <c r="H394">
        <v>850</v>
      </c>
      <c r="I394">
        <v>127.1</v>
      </c>
      <c r="J394">
        <v>25.11</v>
      </c>
      <c r="K394">
        <v>78436</v>
      </c>
      <c r="L394">
        <v>50.89</v>
      </c>
      <c r="M394">
        <f t="shared" si="39"/>
        <v>13.497491705984318</v>
      </c>
      <c r="N394">
        <f t="shared" si="40"/>
        <v>1.7073000000000001E-5</v>
      </c>
      <c r="O394" s="3">
        <f t="shared" si="41"/>
        <v>0.75138273</v>
      </c>
      <c r="P394" s="3"/>
      <c r="Q394" s="3"/>
      <c r="R394" s="3"/>
    </row>
    <row r="395" spans="1:18" x14ac:dyDescent="0.35">
      <c r="A395" s="1">
        <v>43495</v>
      </c>
      <c r="B395" s="2">
        <v>0.7999074074074074</v>
      </c>
      <c r="C395" s="3">
        <f t="shared" si="36"/>
        <v>0.7999074074074074</v>
      </c>
      <c r="D395" s="2">
        <v>0.25</v>
      </c>
      <c r="E395" s="3">
        <f t="shared" si="37"/>
        <v>0.25</v>
      </c>
      <c r="F395" s="2">
        <f t="shared" si="38"/>
        <v>0.5499074074074074</v>
      </c>
      <c r="G395">
        <v>197274</v>
      </c>
      <c r="H395">
        <v>851</v>
      </c>
      <c r="I395">
        <v>127.95</v>
      </c>
      <c r="J395">
        <v>25.11</v>
      </c>
      <c r="K395">
        <v>78425</v>
      </c>
      <c r="L395">
        <v>50.92</v>
      </c>
      <c r="M395">
        <f t="shared" si="39"/>
        <v>13.595068361056583</v>
      </c>
      <c r="N395">
        <f t="shared" si="40"/>
        <v>1.7106333333333336E-5</v>
      </c>
      <c r="O395" s="3">
        <f t="shared" si="41"/>
        <v>0.75284973000000011</v>
      </c>
      <c r="P395" s="3"/>
      <c r="Q395" s="3"/>
      <c r="R395" s="3"/>
    </row>
    <row r="396" spans="1:18" x14ac:dyDescent="0.35">
      <c r="A396" s="1">
        <v>43495</v>
      </c>
      <c r="B396" s="2">
        <v>0.79991898148148144</v>
      </c>
      <c r="C396" s="3">
        <f t="shared" si="36"/>
        <v>0.79991898148148144</v>
      </c>
      <c r="D396" s="2">
        <v>0.25</v>
      </c>
      <c r="E396" s="3">
        <f t="shared" si="37"/>
        <v>0.25</v>
      </c>
      <c r="F396" s="2">
        <f t="shared" si="38"/>
        <v>0.54991898148148144</v>
      </c>
      <c r="G396">
        <v>197776</v>
      </c>
      <c r="H396">
        <v>850</v>
      </c>
      <c r="I396">
        <v>128.86000000000001</v>
      </c>
      <c r="J396">
        <v>25.11</v>
      </c>
      <c r="K396">
        <v>78424</v>
      </c>
      <c r="L396">
        <v>50.96</v>
      </c>
      <c r="M396">
        <f t="shared" si="39"/>
        <v>13.699532780016302</v>
      </c>
      <c r="N396">
        <f t="shared" si="40"/>
        <v>1.7073000000000001E-5</v>
      </c>
      <c r="O396" s="3">
        <f t="shared" si="41"/>
        <v>0.75138273</v>
      </c>
      <c r="P396" s="3"/>
      <c r="Q396" s="3"/>
      <c r="R396" s="3"/>
    </row>
    <row r="397" spans="1:18" x14ac:dyDescent="0.35">
      <c r="A397" s="1">
        <v>43495</v>
      </c>
      <c r="B397" s="2">
        <v>0.79991898148148144</v>
      </c>
      <c r="C397" s="3">
        <f t="shared" si="36"/>
        <v>0.79991898148148144</v>
      </c>
      <c r="D397" s="2">
        <v>0.25</v>
      </c>
      <c r="E397" s="3">
        <f t="shared" si="37"/>
        <v>0.25</v>
      </c>
      <c r="F397" s="2">
        <f t="shared" si="38"/>
        <v>0.54991898148148144</v>
      </c>
      <c r="G397">
        <v>198278</v>
      </c>
      <c r="H397">
        <v>844</v>
      </c>
      <c r="I397">
        <v>129.94</v>
      </c>
      <c r="J397">
        <v>25.14</v>
      </c>
      <c r="K397">
        <v>78419</v>
      </c>
      <c r="L397">
        <v>50.99</v>
      </c>
      <c r="M397">
        <f t="shared" si="39"/>
        <v>13.82351252999047</v>
      </c>
      <c r="N397">
        <f t="shared" si="40"/>
        <v>1.6872999999999999E-5</v>
      </c>
      <c r="O397" s="3">
        <f t="shared" si="41"/>
        <v>0.74258072999999991</v>
      </c>
      <c r="P397" s="3"/>
      <c r="Q397" s="3"/>
      <c r="R397" s="3"/>
    </row>
    <row r="398" spans="1:18" x14ac:dyDescent="0.35">
      <c r="A398" s="1">
        <v>43495</v>
      </c>
      <c r="B398" s="2">
        <v>0.79993055555555559</v>
      </c>
      <c r="C398" s="3">
        <f t="shared" si="36"/>
        <v>0.79993055555555559</v>
      </c>
      <c r="D398" s="2">
        <v>0.25</v>
      </c>
      <c r="E398" s="3">
        <f t="shared" si="37"/>
        <v>0.25</v>
      </c>
      <c r="F398" s="2">
        <f t="shared" si="38"/>
        <v>0.54993055555555559</v>
      </c>
      <c r="G398">
        <v>198779</v>
      </c>
      <c r="H398">
        <v>865</v>
      </c>
      <c r="I398">
        <v>131.18</v>
      </c>
      <c r="J398">
        <v>25.12</v>
      </c>
      <c r="K398">
        <v>78425</v>
      </c>
      <c r="L398">
        <v>51.03</v>
      </c>
      <c r="M398">
        <f t="shared" si="39"/>
        <v>13.965859650331186</v>
      </c>
      <c r="N398">
        <f t="shared" si="40"/>
        <v>1.7573000000000003E-5</v>
      </c>
      <c r="O398" s="3">
        <f t="shared" si="41"/>
        <v>0.77338773000000016</v>
      </c>
      <c r="P398" s="3"/>
      <c r="Q398" s="3"/>
      <c r="R398" s="3"/>
    </row>
    <row r="399" spans="1:18" x14ac:dyDescent="0.35">
      <c r="A399" s="1">
        <v>43495</v>
      </c>
      <c r="B399" s="2">
        <v>0.79993055555555559</v>
      </c>
      <c r="C399" s="3">
        <f t="shared" si="36"/>
        <v>0.79993055555555559</v>
      </c>
      <c r="D399" s="2">
        <v>0.25</v>
      </c>
      <c r="E399" s="3">
        <f t="shared" si="37"/>
        <v>0.25</v>
      </c>
      <c r="F399" s="2">
        <f t="shared" si="38"/>
        <v>0.54993055555555559</v>
      </c>
      <c r="G399">
        <v>199281</v>
      </c>
      <c r="H399">
        <v>852</v>
      </c>
      <c r="I399">
        <v>132.22</v>
      </c>
      <c r="J399">
        <v>25.12</v>
      </c>
      <c r="K399">
        <v>78418</v>
      </c>
      <c r="L399">
        <v>51.03</v>
      </c>
      <c r="M399">
        <f t="shared" si="39"/>
        <v>14.085247557713721</v>
      </c>
      <c r="N399">
        <f t="shared" si="40"/>
        <v>1.7139666666666668E-5</v>
      </c>
      <c r="O399" s="3">
        <f t="shared" si="41"/>
        <v>0.7543167300000001</v>
      </c>
      <c r="P399" s="3"/>
      <c r="Q399" s="3"/>
      <c r="R399" s="3"/>
    </row>
    <row r="400" spans="1:18" x14ac:dyDescent="0.35">
      <c r="A400" s="1">
        <v>43495</v>
      </c>
      <c r="B400" s="2">
        <v>0.79994212962962974</v>
      </c>
      <c r="C400" s="3">
        <f t="shared" si="36"/>
        <v>0.79994212962962974</v>
      </c>
      <c r="D400" s="2">
        <v>0.25</v>
      </c>
      <c r="E400" s="3">
        <f t="shared" si="37"/>
        <v>0.25</v>
      </c>
      <c r="F400" s="2">
        <f t="shared" si="38"/>
        <v>0.54994212962962974</v>
      </c>
      <c r="G400">
        <v>199783</v>
      </c>
      <c r="H400">
        <v>853</v>
      </c>
      <c r="I400">
        <v>133.06</v>
      </c>
      <c r="J400">
        <v>25.12</v>
      </c>
      <c r="K400">
        <v>78428</v>
      </c>
      <c r="L400">
        <v>51.06</v>
      </c>
      <c r="M400">
        <f t="shared" si="39"/>
        <v>14.181676252138077</v>
      </c>
      <c r="N400">
        <f t="shared" si="40"/>
        <v>1.7173000000000003E-5</v>
      </c>
      <c r="O400" s="3">
        <f t="shared" si="41"/>
        <v>0.7557837300000001</v>
      </c>
      <c r="P400" s="3"/>
      <c r="Q400" s="3"/>
      <c r="R400" s="3"/>
    </row>
    <row r="401" spans="1:18" x14ac:dyDescent="0.35">
      <c r="A401" s="1">
        <v>43495</v>
      </c>
      <c r="B401" s="2">
        <v>0.79994212962962974</v>
      </c>
      <c r="C401" s="3">
        <f t="shared" si="36"/>
        <v>0.79994212962962974</v>
      </c>
      <c r="D401" s="2">
        <v>0.25</v>
      </c>
      <c r="E401" s="3">
        <f t="shared" si="37"/>
        <v>0.25</v>
      </c>
      <c r="F401" s="2">
        <f t="shared" si="38"/>
        <v>0.54994212962962974</v>
      </c>
      <c r="G401">
        <v>200285</v>
      </c>
      <c r="H401">
        <v>843</v>
      </c>
      <c r="I401">
        <v>132.06</v>
      </c>
      <c r="J401">
        <v>25.11</v>
      </c>
      <c r="K401">
        <v>78423</v>
      </c>
      <c r="L401">
        <v>51.06</v>
      </c>
      <c r="M401">
        <f t="shared" si="39"/>
        <v>14.066880187347177</v>
      </c>
      <c r="N401">
        <f t="shared" si="40"/>
        <v>1.6839666666666667E-5</v>
      </c>
      <c r="O401" s="3">
        <f t="shared" si="41"/>
        <v>0.74111373000000003</v>
      </c>
      <c r="P401" s="3"/>
      <c r="Q401" s="3"/>
      <c r="R401" s="3"/>
    </row>
    <row r="402" spans="1:18" x14ac:dyDescent="0.35">
      <c r="A402" s="1">
        <v>43495</v>
      </c>
      <c r="B402" s="2">
        <v>0.79995370370370367</v>
      </c>
      <c r="C402" s="3">
        <f t="shared" si="36"/>
        <v>0.79995370370370367</v>
      </c>
      <c r="D402" s="2">
        <v>0.25</v>
      </c>
      <c r="E402" s="3">
        <f t="shared" si="37"/>
        <v>0.25</v>
      </c>
      <c r="F402" s="2">
        <f t="shared" si="38"/>
        <v>0.54995370370370367</v>
      </c>
      <c r="G402">
        <v>200786</v>
      </c>
      <c r="H402">
        <v>838</v>
      </c>
      <c r="I402">
        <v>127.97</v>
      </c>
      <c r="J402">
        <v>25.12</v>
      </c>
      <c r="K402">
        <v>78432</v>
      </c>
      <c r="L402">
        <v>51.06</v>
      </c>
      <c r="M402">
        <f t="shared" si="39"/>
        <v>13.5973642823524</v>
      </c>
      <c r="N402">
        <f t="shared" si="40"/>
        <v>1.6673000000000001E-5</v>
      </c>
      <c r="O402" s="3">
        <f t="shared" si="41"/>
        <v>0.73377873000000005</v>
      </c>
      <c r="P402" s="3"/>
      <c r="Q402" s="3"/>
      <c r="R402" s="3"/>
    </row>
    <row r="403" spans="1:18" x14ac:dyDescent="0.35">
      <c r="A403" s="1">
        <v>43495</v>
      </c>
      <c r="B403" s="2">
        <v>0.79995370370370367</v>
      </c>
      <c r="C403" s="3">
        <f t="shared" si="36"/>
        <v>0.79995370370370367</v>
      </c>
      <c r="D403" s="2">
        <v>0.25</v>
      </c>
      <c r="E403" s="3">
        <f t="shared" si="37"/>
        <v>0.25</v>
      </c>
      <c r="F403" s="2">
        <f t="shared" si="38"/>
        <v>0.54995370370370367</v>
      </c>
      <c r="G403">
        <v>201288</v>
      </c>
      <c r="H403">
        <v>838</v>
      </c>
      <c r="I403">
        <v>121.04</v>
      </c>
      <c r="J403">
        <v>25.12</v>
      </c>
      <c r="K403">
        <v>78427</v>
      </c>
      <c r="L403">
        <v>51.1</v>
      </c>
      <c r="M403">
        <f t="shared" si="39"/>
        <v>12.801827553351471</v>
      </c>
      <c r="N403">
        <f t="shared" si="40"/>
        <v>1.6673000000000001E-5</v>
      </c>
      <c r="O403" s="3">
        <f t="shared" si="41"/>
        <v>0.73377873000000005</v>
      </c>
      <c r="P403" s="3"/>
      <c r="Q403" s="3"/>
      <c r="R403" s="3"/>
    </row>
    <row r="404" spans="1:18" x14ac:dyDescent="0.35">
      <c r="A404" s="1">
        <v>43495</v>
      </c>
      <c r="B404" s="2">
        <v>0.79996527777777782</v>
      </c>
      <c r="C404" s="3">
        <f t="shared" si="36"/>
        <v>0.79996527777777782</v>
      </c>
      <c r="D404" s="2">
        <v>0.25</v>
      </c>
      <c r="E404" s="3">
        <f t="shared" si="37"/>
        <v>0.25</v>
      </c>
      <c r="F404" s="2">
        <f t="shared" si="38"/>
        <v>0.54996527777777782</v>
      </c>
      <c r="G404">
        <v>201790</v>
      </c>
      <c r="H404">
        <v>826</v>
      </c>
      <c r="I404">
        <v>112.99</v>
      </c>
      <c r="J404">
        <v>25.14</v>
      </c>
      <c r="K404">
        <v>78428</v>
      </c>
      <c r="L404">
        <v>51.13</v>
      </c>
      <c r="M404">
        <f t="shared" si="39"/>
        <v>11.877719231784733</v>
      </c>
      <c r="N404">
        <f t="shared" si="40"/>
        <v>1.6273000000000002E-5</v>
      </c>
      <c r="O404" s="3">
        <f t="shared" si="41"/>
        <v>0.71617473000000009</v>
      </c>
      <c r="P404" s="3"/>
      <c r="Q404" s="3"/>
      <c r="R404" s="3"/>
    </row>
    <row r="405" spans="1:18" x14ac:dyDescent="0.35">
      <c r="A405" s="1">
        <v>43495</v>
      </c>
      <c r="B405" s="2">
        <v>0.79996527777777782</v>
      </c>
      <c r="C405" s="3">
        <f t="shared" si="36"/>
        <v>0.79996527777777782</v>
      </c>
      <c r="D405" s="2">
        <v>0.25</v>
      </c>
      <c r="E405" s="3">
        <f t="shared" si="37"/>
        <v>0.25</v>
      </c>
      <c r="F405" s="2">
        <f t="shared" si="38"/>
        <v>0.54996527777777782</v>
      </c>
      <c r="G405">
        <v>202292</v>
      </c>
      <c r="H405">
        <v>825</v>
      </c>
      <c r="I405">
        <v>105.68</v>
      </c>
      <c r="J405">
        <v>25.12</v>
      </c>
      <c r="K405">
        <v>78432</v>
      </c>
      <c r="L405">
        <v>51.17</v>
      </c>
      <c r="M405">
        <f t="shared" si="39"/>
        <v>11.038559998163263</v>
      </c>
      <c r="N405">
        <f t="shared" si="40"/>
        <v>1.6239666666666666E-5</v>
      </c>
      <c r="O405" s="3">
        <f t="shared" si="41"/>
        <v>0.71470772999999999</v>
      </c>
      <c r="P405" s="3"/>
      <c r="Q405" s="3"/>
      <c r="R405" s="3"/>
    </row>
    <row r="406" spans="1:18" x14ac:dyDescent="0.35">
      <c r="A406" s="1">
        <v>43495</v>
      </c>
      <c r="B406" s="2">
        <v>0.79997685185185186</v>
      </c>
      <c r="C406" s="3">
        <f t="shared" si="36"/>
        <v>0.79997685185185186</v>
      </c>
      <c r="D406" s="2">
        <v>0.25</v>
      </c>
      <c r="E406" s="3">
        <f t="shared" si="37"/>
        <v>0.25</v>
      </c>
      <c r="F406" s="2">
        <f t="shared" si="38"/>
        <v>0.54997685185185186</v>
      </c>
      <c r="G406">
        <v>202793</v>
      </c>
      <c r="H406">
        <v>827</v>
      </c>
      <c r="I406">
        <v>101.14</v>
      </c>
      <c r="J406">
        <v>25.14</v>
      </c>
      <c r="K406">
        <v>78441</v>
      </c>
      <c r="L406">
        <v>51.17</v>
      </c>
      <c r="M406">
        <f t="shared" si="39"/>
        <v>10.517385864012581</v>
      </c>
      <c r="N406">
        <f t="shared" si="40"/>
        <v>1.6306333333333333E-5</v>
      </c>
      <c r="O406" s="3">
        <f t="shared" si="41"/>
        <v>0.71764172999999998</v>
      </c>
      <c r="P406" s="3"/>
      <c r="Q406" s="3"/>
      <c r="R406" s="3"/>
    </row>
    <row r="407" spans="1:18" x14ac:dyDescent="0.35">
      <c r="A407" s="1">
        <v>43495</v>
      </c>
      <c r="B407" s="2">
        <v>0.79997685185185186</v>
      </c>
      <c r="C407" s="3">
        <f t="shared" si="36"/>
        <v>0.79997685185185186</v>
      </c>
      <c r="D407" s="2">
        <v>0.25</v>
      </c>
      <c r="E407" s="3">
        <f t="shared" si="37"/>
        <v>0.25</v>
      </c>
      <c r="F407" s="2">
        <f t="shared" si="38"/>
        <v>0.54997685185185186</v>
      </c>
      <c r="G407">
        <v>203296</v>
      </c>
      <c r="H407">
        <v>831</v>
      </c>
      <c r="I407">
        <v>99.68</v>
      </c>
      <c r="J407">
        <v>25.12</v>
      </c>
      <c r="K407">
        <v>78440</v>
      </c>
      <c r="L407">
        <v>51.2</v>
      </c>
      <c r="M407">
        <f t="shared" si="39"/>
        <v>10.349783609417869</v>
      </c>
      <c r="N407">
        <f t="shared" si="40"/>
        <v>1.6439666666666668E-5</v>
      </c>
      <c r="O407" s="3">
        <f t="shared" si="41"/>
        <v>0.72350973000000007</v>
      </c>
      <c r="P407" s="3"/>
      <c r="Q407" s="3"/>
      <c r="R407" s="3"/>
    </row>
    <row r="408" spans="1:18" x14ac:dyDescent="0.35">
      <c r="A408" s="1">
        <v>43495</v>
      </c>
      <c r="B408" s="2">
        <v>0.79998842592592589</v>
      </c>
      <c r="C408" s="3">
        <f t="shared" si="36"/>
        <v>0.79998842592592589</v>
      </c>
      <c r="D408" s="2">
        <v>0.25</v>
      </c>
      <c r="E408" s="3">
        <f t="shared" si="37"/>
        <v>0.25</v>
      </c>
      <c r="F408" s="2">
        <f t="shared" si="38"/>
        <v>0.54998842592592589</v>
      </c>
      <c r="G408">
        <v>203784</v>
      </c>
      <c r="H408">
        <v>844</v>
      </c>
      <c r="I408">
        <v>99.66</v>
      </c>
      <c r="J408">
        <v>25.14</v>
      </c>
      <c r="K408">
        <v>78433</v>
      </c>
      <c r="L408">
        <v>51.24</v>
      </c>
      <c r="M408">
        <f t="shared" si="39"/>
        <v>10.347487688122049</v>
      </c>
      <c r="N408">
        <f t="shared" si="40"/>
        <v>1.6872999999999999E-5</v>
      </c>
      <c r="O408" s="3">
        <f t="shared" si="41"/>
        <v>0.74258072999999991</v>
      </c>
      <c r="P408" s="3"/>
      <c r="Q408" s="3"/>
      <c r="R408" s="3"/>
    </row>
    <row r="409" spans="1:18" x14ac:dyDescent="0.35">
      <c r="A409" s="1">
        <v>43495</v>
      </c>
      <c r="B409" s="2">
        <v>0.79998842592592589</v>
      </c>
      <c r="C409" s="3">
        <f t="shared" si="36"/>
        <v>0.79998842592592589</v>
      </c>
      <c r="D409" s="2">
        <v>0.25</v>
      </c>
      <c r="E409" s="3">
        <f t="shared" si="37"/>
        <v>0.25</v>
      </c>
      <c r="F409" s="2">
        <f t="shared" si="38"/>
        <v>0.54998842592592589</v>
      </c>
      <c r="G409">
        <v>204285</v>
      </c>
      <c r="H409">
        <v>847</v>
      </c>
      <c r="I409">
        <v>100.3</v>
      </c>
      <c r="J409">
        <v>25.12</v>
      </c>
      <c r="K409">
        <v>78438</v>
      </c>
      <c r="L409">
        <v>51.24</v>
      </c>
      <c r="M409">
        <f t="shared" si="39"/>
        <v>10.420957169588226</v>
      </c>
      <c r="N409">
        <f t="shared" si="40"/>
        <v>1.6972999999999998E-5</v>
      </c>
      <c r="O409" s="3">
        <f t="shared" si="41"/>
        <v>0.7469817299999999</v>
      </c>
      <c r="P409" s="3"/>
      <c r="Q409" s="3"/>
      <c r="R409" s="3"/>
    </row>
    <row r="410" spans="1:18" x14ac:dyDescent="0.35">
      <c r="A410" s="1">
        <v>43495</v>
      </c>
      <c r="B410" s="2">
        <v>0.79999999999999993</v>
      </c>
      <c r="C410" s="3">
        <f t="shared" si="36"/>
        <v>0.79999999999999993</v>
      </c>
      <c r="D410" s="2">
        <v>0.25</v>
      </c>
      <c r="E410" s="3">
        <f t="shared" si="37"/>
        <v>0.25</v>
      </c>
      <c r="F410" s="2">
        <f t="shared" si="38"/>
        <v>0.54999999999999993</v>
      </c>
      <c r="G410">
        <v>204787</v>
      </c>
      <c r="H410">
        <v>846</v>
      </c>
      <c r="I410">
        <v>101.04</v>
      </c>
      <c r="J410">
        <v>25.14</v>
      </c>
      <c r="K410">
        <v>78433</v>
      </c>
      <c r="L410">
        <v>51.24</v>
      </c>
      <c r="M410">
        <f t="shared" si="39"/>
        <v>10.505906257533491</v>
      </c>
      <c r="N410">
        <f t="shared" si="40"/>
        <v>1.6939666666666666E-5</v>
      </c>
      <c r="O410" s="3">
        <f t="shared" si="41"/>
        <v>0.74551473000000001</v>
      </c>
      <c r="P410" s="3"/>
      <c r="Q410" s="3"/>
      <c r="R410" s="3"/>
    </row>
    <row r="411" spans="1:18" x14ac:dyDescent="0.35">
      <c r="A411" s="1">
        <v>43495</v>
      </c>
      <c r="B411" s="2">
        <v>0.79999999999999993</v>
      </c>
      <c r="C411" s="3">
        <f t="shared" si="36"/>
        <v>0.79999999999999993</v>
      </c>
      <c r="D411" s="2">
        <v>0.25</v>
      </c>
      <c r="E411" s="3">
        <f t="shared" si="37"/>
        <v>0.25</v>
      </c>
      <c r="F411" s="2">
        <f t="shared" si="38"/>
        <v>0.54999999999999993</v>
      </c>
      <c r="G411">
        <v>205289</v>
      </c>
      <c r="H411">
        <v>833</v>
      </c>
      <c r="I411">
        <v>102</v>
      </c>
      <c r="J411">
        <v>25.14</v>
      </c>
      <c r="K411">
        <v>78438</v>
      </c>
      <c r="L411">
        <v>51.27</v>
      </c>
      <c r="M411">
        <f t="shared" si="39"/>
        <v>10.616110479732754</v>
      </c>
      <c r="N411">
        <f t="shared" si="40"/>
        <v>1.6506333333333335E-5</v>
      </c>
      <c r="O411" s="3">
        <f t="shared" si="41"/>
        <v>0.72644373000000007</v>
      </c>
      <c r="P411" s="3"/>
      <c r="Q411" s="3"/>
      <c r="R411" s="3"/>
    </row>
    <row r="412" spans="1:18" x14ac:dyDescent="0.35">
      <c r="A412" s="1">
        <v>43495</v>
      </c>
      <c r="B412" s="2">
        <v>0.80001157407407408</v>
      </c>
      <c r="C412" s="3">
        <f t="shared" si="36"/>
        <v>0.80001157407407408</v>
      </c>
      <c r="D412" s="2">
        <v>0.25</v>
      </c>
      <c r="E412" s="3">
        <f t="shared" si="37"/>
        <v>0.25</v>
      </c>
      <c r="F412" s="2">
        <f t="shared" si="38"/>
        <v>0.55001157407407408</v>
      </c>
      <c r="G412">
        <v>205791</v>
      </c>
      <c r="H412">
        <v>832</v>
      </c>
      <c r="I412">
        <v>103.42</v>
      </c>
      <c r="J412">
        <v>25.14</v>
      </c>
      <c r="K412">
        <v>78426</v>
      </c>
      <c r="L412">
        <v>51.27</v>
      </c>
      <c r="M412">
        <f t="shared" si="39"/>
        <v>10.779120891735831</v>
      </c>
      <c r="N412">
        <f t="shared" si="40"/>
        <v>1.6473E-5</v>
      </c>
      <c r="O412" s="3">
        <f t="shared" si="41"/>
        <v>0.72497672999999996</v>
      </c>
      <c r="P412" s="3"/>
      <c r="Q412" s="3"/>
      <c r="R412" s="3"/>
    </row>
    <row r="413" spans="1:18" x14ac:dyDescent="0.35">
      <c r="A413" s="1">
        <v>43495</v>
      </c>
      <c r="B413" s="2">
        <v>0.80001157407407408</v>
      </c>
      <c r="C413" s="3">
        <f t="shared" si="36"/>
        <v>0.80001157407407408</v>
      </c>
      <c r="D413" s="2">
        <v>0.25</v>
      </c>
      <c r="E413" s="3">
        <f t="shared" si="37"/>
        <v>0.25</v>
      </c>
      <c r="F413" s="2">
        <f t="shared" si="38"/>
        <v>0.55001157407407408</v>
      </c>
      <c r="G413">
        <v>206292</v>
      </c>
      <c r="H413">
        <v>850</v>
      </c>
      <c r="I413">
        <v>105.87</v>
      </c>
      <c r="J413">
        <v>25.14</v>
      </c>
      <c r="K413">
        <v>78425</v>
      </c>
      <c r="L413">
        <v>51.27</v>
      </c>
      <c r="M413">
        <f t="shared" si="39"/>
        <v>11.060371250473533</v>
      </c>
      <c r="N413">
        <f t="shared" si="40"/>
        <v>1.7073000000000001E-5</v>
      </c>
      <c r="O413" s="3">
        <f t="shared" si="41"/>
        <v>0.75138273</v>
      </c>
      <c r="P413" s="3"/>
      <c r="Q413" s="3"/>
      <c r="R413" s="3"/>
    </row>
    <row r="414" spans="1:18" x14ac:dyDescent="0.35">
      <c r="A414" s="1">
        <v>43495</v>
      </c>
      <c r="B414" s="2">
        <v>0.80002314814814823</v>
      </c>
      <c r="C414" s="3">
        <f t="shared" si="36"/>
        <v>0.80002314814814823</v>
      </c>
      <c r="D414" s="2">
        <v>0.25</v>
      </c>
      <c r="E414" s="3">
        <f t="shared" si="37"/>
        <v>0.25</v>
      </c>
      <c r="F414" s="2">
        <f t="shared" si="38"/>
        <v>0.55002314814814823</v>
      </c>
      <c r="G414">
        <v>206794</v>
      </c>
      <c r="H414">
        <v>857</v>
      </c>
      <c r="I414">
        <v>108.94</v>
      </c>
      <c r="J414">
        <v>25.14</v>
      </c>
      <c r="K414">
        <v>78424</v>
      </c>
      <c r="L414">
        <v>51.27</v>
      </c>
      <c r="M414">
        <f t="shared" si="39"/>
        <v>11.412795169381592</v>
      </c>
      <c r="N414">
        <f t="shared" si="40"/>
        <v>1.7306333333333334E-5</v>
      </c>
      <c r="O414" s="3">
        <f t="shared" si="41"/>
        <v>0.76165173000000008</v>
      </c>
      <c r="P414" s="3"/>
      <c r="Q414" s="3"/>
      <c r="R414" s="3"/>
    </row>
    <row r="415" spans="1:18" x14ac:dyDescent="0.35">
      <c r="A415" s="1">
        <v>43495</v>
      </c>
      <c r="B415" s="2">
        <v>0.80002314814814823</v>
      </c>
      <c r="C415" s="3">
        <f t="shared" si="36"/>
        <v>0.80002314814814823</v>
      </c>
      <c r="D415" s="2">
        <v>0.25</v>
      </c>
      <c r="E415" s="3">
        <f t="shared" si="37"/>
        <v>0.25</v>
      </c>
      <c r="F415" s="2">
        <f t="shared" si="38"/>
        <v>0.55002314814814823</v>
      </c>
      <c r="G415">
        <v>207296</v>
      </c>
      <c r="H415">
        <v>851</v>
      </c>
      <c r="I415">
        <v>111.95</v>
      </c>
      <c r="J415">
        <v>25.14</v>
      </c>
      <c r="K415">
        <v>78421</v>
      </c>
      <c r="L415">
        <v>51.3</v>
      </c>
      <c r="M415">
        <f t="shared" si="39"/>
        <v>11.758331324402199</v>
      </c>
      <c r="N415">
        <f t="shared" si="40"/>
        <v>1.7106333333333336E-5</v>
      </c>
      <c r="O415" s="3">
        <f t="shared" si="41"/>
        <v>0.75284973000000011</v>
      </c>
      <c r="P415" s="3"/>
      <c r="Q415" s="3"/>
      <c r="R415" s="3"/>
    </row>
    <row r="416" spans="1:18" x14ac:dyDescent="0.35">
      <c r="A416" s="1">
        <v>43495</v>
      </c>
      <c r="B416" s="2">
        <v>0.80003472222222216</v>
      </c>
      <c r="C416" s="3">
        <f t="shared" si="36"/>
        <v>0.80003472222222216</v>
      </c>
      <c r="D416" s="2">
        <v>0.25</v>
      </c>
      <c r="E416" s="3">
        <f t="shared" si="37"/>
        <v>0.25</v>
      </c>
      <c r="F416" s="2">
        <f t="shared" si="38"/>
        <v>0.55003472222222216</v>
      </c>
      <c r="G416">
        <v>207720</v>
      </c>
      <c r="H416">
        <v>848</v>
      </c>
      <c r="I416">
        <v>115.53</v>
      </c>
      <c r="J416">
        <v>25.14</v>
      </c>
      <c r="K416">
        <v>78427</v>
      </c>
      <c r="L416">
        <v>51.3</v>
      </c>
      <c r="M416">
        <f t="shared" si="39"/>
        <v>12.169301236353617</v>
      </c>
      <c r="N416">
        <f t="shared" si="40"/>
        <v>1.7006333333333334E-5</v>
      </c>
      <c r="O416" s="3">
        <f t="shared" si="41"/>
        <v>0.74844873000000001</v>
      </c>
      <c r="P416" s="3"/>
      <c r="Q416" s="3"/>
      <c r="R416" s="3"/>
    </row>
    <row r="417" spans="1:18" x14ac:dyDescent="0.35">
      <c r="A417" s="1">
        <v>43495</v>
      </c>
      <c r="B417" s="2">
        <v>0.80003472222222216</v>
      </c>
      <c r="C417" s="3">
        <f t="shared" si="36"/>
        <v>0.80003472222222216</v>
      </c>
      <c r="D417" s="2">
        <v>0.25</v>
      </c>
      <c r="E417" s="3">
        <f t="shared" si="37"/>
        <v>0.25</v>
      </c>
      <c r="F417" s="2">
        <f t="shared" si="38"/>
        <v>0.55003472222222216</v>
      </c>
      <c r="G417">
        <v>208220</v>
      </c>
      <c r="H417">
        <v>855</v>
      </c>
      <c r="I417">
        <v>119.54</v>
      </c>
      <c r="J417">
        <v>25.15</v>
      </c>
      <c r="K417">
        <v>78420</v>
      </c>
      <c r="L417">
        <v>51.3</v>
      </c>
      <c r="M417">
        <f t="shared" si="39"/>
        <v>12.629633456165122</v>
      </c>
      <c r="N417">
        <f t="shared" si="40"/>
        <v>1.7239666666666667E-5</v>
      </c>
      <c r="O417" s="3">
        <f t="shared" si="41"/>
        <v>0.75871772999999998</v>
      </c>
      <c r="P417" s="3"/>
      <c r="Q417" s="3"/>
      <c r="R417" s="3"/>
    </row>
    <row r="418" spans="1:18" x14ac:dyDescent="0.35">
      <c r="A418" s="1">
        <v>43495</v>
      </c>
      <c r="B418" s="2">
        <v>0.80004629629629631</v>
      </c>
      <c r="C418" s="3">
        <f t="shared" si="36"/>
        <v>0.80004629629629631</v>
      </c>
      <c r="D418" s="2">
        <v>0.25</v>
      </c>
      <c r="E418" s="3">
        <f t="shared" si="37"/>
        <v>0.25</v>
      </c>
      <c r="F418" s="2">
        <f t="shared" si="38"/>
        <v>0.55004629629629631</v>
      </c>
      <c r="G418">
        <v>208720</v>
      </c>
      <c r="H418">
        <v>851</v>
      </c>
      <c r="I418">
        <v>123.98</v>
      </c>
      <c r="J418">
        <v>25.14</v>
      </c>
      <c r="K418">
        <v>78413</v>
      </c>
      <c r="L418">
        <v>51.3</v>
      </c>
      <c r="M418">
        <f t="shared" si="39"/>
        <v>13.139327983836713</v>
      </c>
      <c r="N418">
        <f t="shared" si="40"/>
        <v>1.7106333333333336E-5</v>
      </c>
      <c r="O418" s="3">
        <f t="shared" si="41"/>
        <v>0.75284973000000011</v>
      </c>
      <c r="P418" s="3"/>
      <c r="Q418" s="3"/>
      <c r="R418" s="3"/>
    </row>
    <row r="419" spans="1:18" x14ac:dyDescent="0.35">
      <c r="A419" s="1">
        <v>43495</v>
      </c>
      <c r="B419" s="2">
        <v>0.80004629629629631</v>
      </c>
      <c r="C419" s="3">
        <f t="shared" si="36"/>
        <v>0.80004629629629631</v>
      </c>
      <c r="D419" s="2">
        <v>0.25</v>
      </c>
      <c r="E419" s="3">
        <f t="shared" si="37"/>
        <v>0.25</v>
      </c>
      <c r="F419" s="2">
        <f t="shared" si="38"/>
        <v>0.55004629629629631</v>
      </c>
      <c r="G419">
        <v>209220</v>
      </c>
      <c r="H419">
        <v>865</v>
      </c>
      <c r="I419">
        <v>128.01</v>
      </c>
      <c r="J419">
        <v>25.14</v>
      </c>
      <c r="K419">
        <v>78419</v>
      </c>
      <c r="L419">
        <v>51.3</v>
      </c>
      <c r="M419">
        <f t="shared" si="39"/>
        <v>13.601956124944035</v>
      </c>
      <c r="N419">
        <f t="shared" si="40"/>
        <v>1.7573000000000003E-5</v>
      </c>
      <c r="O419" s="3">
        <f t="shared" si="41"/>
        <v>0.77338773000000016</v>
      </c>
      <c r="P419" s="3"/>
      <c r="Q419" s="3"/>
      <c r="R419" s="3"/>
    </row>
    <row r="420" spans="1:18" x14ac:dyDescent="0.35">
      <c r="A420" s="1">
        <v>43495</v>
      </c>
      <c r="B420" s="2">
        <v>0.80005787037037035</v>
      </c>
      <c r="C420" s="3">
        <f t="shared" si="36"/>
        <v>0.80005787037037035</v>
      </c>
      <c r="D420" s="2">
        <v>0.25</v>
      </c>
      <c r="E420" s="3">
        <f t="shared" si="37"/>
        <v>0.25</v>
      </c>
      <c r="F420" s="2">
        <f t="shared" si="38"/>
        <v>0.55005787037037035</v>
      </c>
      <c r="G420">
        <v>209720</v>
      </c>
      <c r="H420">
        <v>860</v>
      </c>
      <c r="I420">
        <v>131.82</v>
      </c>
      <c r="J420">
        <v>25.14</v>
      </c>
      <c r="K420">
        <v>78420</v>
      </c>
      <c r="L420">
        <v>51.33</v>
      </c>
      <c r="M420">
        <f t="shared" si="39"/>
        <v>14.039329131797361</v>
      </c>
      <c r="N420">
        <f t="shared" si="40"/>
        <v>1.7406333333333336E-5</v>
      </c>
      <c r="O420" s="3">
        <f t="shared" si="41"/>
        <v>0.76605273000000018</v>
      </c>
      <c r="P420" s="3"/>
      <c r="Q420" s="3"/>
      <c r="R420" s="3"/>
    </row>
    <row r="421" spans="1:18" x14ac:dyDescent="0.35">
      <c r="A421" s="1">
        <v>43495</v>
      </c>
      <c r="B421" s="2">
        <v>0.80005787037037035</v>
      </c>
      <c r="C421" s="3">
        <f t="shared" si="36"/>
        <v>0.80005787037037035</v>
      </c>
      <c r="D421" s="2">
        <v>0.25</v>
      </c>
      <c r="E421" s="3">
        <f t="shared" si="37"/>
        <v>0.25</v>
      </c>
      <c r="F421" s="2">
        <f t="shared" si="38"/>
        <v>0.55005787037037035</v>
      </c>
      <c r="G421">
        <v>210221</v>
      </c>
      <c r="H421">
        <v>868</v>
      </c>
      <c r="I421">
        <v>134.97</v>
      </c>
      <c r="J421">
        <v>25.14</v>
      </c>
      <c r="K421">
        <v>78413</v>
      </c>
      <c r="L421">
        <v>51.33</v>
      </c>
      <c r="M421">
        <f t="shared" si="39"/>
        <v>14.400936735888694</v>
      </c>
      <c r="N421">
        <f t="shared" si="40"/>
        <v>1.7673000000000002E-5</v>
      </c>
      <c r="O421" s="3">
        <f t="shared" si="41"/>
        <v>0.77778873000000004</v>
      </c>
      <c r="P421" s="3"/>
      <c r="Q421" s="3"/>
      <c r="R421" s="3"/>
    </row>
    <row r="422" spans="1:18" x14ac:dyDescent="0.35">
      <c r="A422" s="1">
        <v>43495</v>
      </c>
      <c r="B422" s="2">
        <v>0.8000694444444445</v>
      </c>
      <c r="C422" s="3">
        <f t="shared" si="36"/>
        <v>0.8000694444444445</v>
      </c>
      <c r="D422" s="2">
        <v>0.25</v>
      </c>
      <c r="E422" s="3">
        <f t="shared" si="37"/>
        <v>0.25</v>
      </c>
      <c r="F422" s="2">
        <f t="shared" si="38"/>
        <v>0.5500694444444445</v>
      </c>
      <c r="G422">
        <v>210721</v>
      </c>
      <c r="H422">
        <v>856</v>
      </c>
      <c r="I422">
        <v>137.56</v>
      </c>
      <c r="J422">
        <v>25.14</v>
      </c>
      <c r="K422">
        <v>78410</v>
      </c>
      <c r="L422">
        <v>51.33</v>
      </c>
      <c r="M422">
        <f t="shared" si="39"/>
        <v>14.698258543697124</v>
      </c>
      <c r="N422">
        <f t="shared" si="40"/>
        <v>1.7273000000000002E-5</v>
      </c>
      <c r="O422" s="3">
        <f t="shared" si="41"/>
        <v>0.76018473000000009</v>
      </c>
      <c r="P422" s="3"/>
      <c r="Q422" s="3"/>
      <c r="R422" s="3"/>
    </row>
    <row r="423" spans="1:18" x14ac:dyDescent="0.35">
      <c r="A423" s="1">
        <v>43495</v>
      </c>
      <c r="B423" s="2">
        <v>0.8000694444444445</v>
      </c>
      <c r="C423" s="3">
        <f t="shared" si="36"/>
        <v>0.8000694444444445</v>
      </c>
      <c r="D423" s="2">
        <v>0.25</v>
      </c>
      <c r="E423" s="3">
        <f t="shared" si="37"/>
        <v>0.25</v>
      </c>
      <c r="F423" s="2">
        <f t="shared" si="38"/>
        <v>0.5500694444444445</v>
      </c>
      <c r="G423">
        <v>211220</v>
      </c>
      <c r="H423">
        <v>859</v>
      </c>
      <c r="I423">
        <v>139.4</v>
      </c>
      <c r="J423">
        <v>25.14</v>
      </c>
      <c r="K423">
        <v>78410</v>
      </c>
      <c r="L423">
        <v>51.37</v>
      </c>
      <c r="M423">
        <f t="shared" si="39"/>
        <v>14.909483302912378</v>
      </c>
      <c r="N423">
        <f t="shared" si="40"/>
        <v>1.7373000000000001E-5</v>
      </c>
      <c r="O423" s="3">
        <f t="shared" si="41"/>
        <v>0.76458573000000007</v>
      </c>
      <c r="P423" s="3"/>
      <c r="Q423" s="3"/>
      <c r="R423" s="3"/>
    </row>
    <row r="424" spans="1:18" x14ac:dyDescent="0.35">
      <c r="A424" s="1">
        <v>43495</v>
      </c>
      <c r="B424" s="2">
        <v>0.80008101851851843</v>
      </c>
      <c r="C424" s="3">
        <f t="shared" si="36"/>
        <v>0.80008101851851843</v>
      </c>
      <c r="D424" s="2">
        <v>0.25</v>
      </c>
      <c r="E424" s="3">
        <f t="shared" si="37"/>
        <v>0.25</v>
      </c>
      <c r="F424" s="2">
        <f t="shared" si="38"/>
        <v>0.55008101851851843</v>
      </c>
      <c r="G424">
        <v>211720</v>
      </c>
      <c r="H424">
        <v>839</v>
      </c>
      <c r="I424">
        <v>140.44999999999999</v>
      </c>
      <c r="J424">
        <v>25.14</v>
      </c>
      <c r="K424">
        <v>78408</v>
      </c>
      <c r="L424">
        <v>51.37</v>
      </c>
      <c r="M424">
        <f t="shared" si="39"/>
        <v>15.03001917094282</v>
      </c>
      <c r="N424">
        <f t="shared" si="40"/>
        <v>1.6706333333333333E-5</v>
      </c>
      <c r="O424" s="3">
        <f t="shared" si="41"/>
        <v>0.73524572999999993</v>
      </c>
      <c r="P424" s="3"/>
      <c r="Q424" s="3"/>
      <c r="R424" s="3"/>
    </row>
    <row r="425" spans="1:18" x14ac:dyDescent="0.35">
      <c r="A425" s="1">
        <v>43495</v>
      </c>
      <c r="B425" s="2">
        <v>0.80008101851851843</v>
      </c>
      <c r="C425" s="3">
        <f t="shared" si="36"/>
        <v>0.80008101851851843</v>
      </c>
      <c r="D425" s="2">
        <v>0.25</v>
      </c>
      <c r="E425" s="3">
        <f t="shared" si="37"/>
        <v>0.25</v>
      </c>
      <c r="F425" s="2">
        <f t="shared" si="38"/>
        <v>0.55008101851851843</v>
      </c>
      <c r="G425">
        <v>212220</v>
      </c>
      <c r="H425">
        <v>851</v>
      </c>
      <c r="I425">
        <v>141.08000000000001</v>
      </c>
      <c r="J425">
        <v>25.14</v>
      </c>
      <c r="K425">
        <v>78418</v>
      </c>
      <c r="L425">
        <v>51.41</v>
      </c>
      <c r="M425">
        <f t="shared" si="39"/>
        <v>15.102340691761089</v>
      </c>
      <c r="N425">
        <f t="shared" si="40"/>
        <v>1.7106333333333336E-5</v>
      </c>
      <c r="O425" s="3">
        <f t="shared" si="41"/>
        <v>0.75284973000000011</v>
      </c>
      <c r="P425" s="3"/>
      <c r="Q425" s="3"/>
      <c r="R425" s="3"/>
    </row>
    <row r="426" spans="1:18" x14ac:dyDescent="0.35">
      <c r="A426" s="1">
        <v>43495</v>
      </c>
      <c r="B426" s="2">
        <v>0.80009259259259258</v>
      </c>
      <c r="C426" s="3">
        <f t="shared" si="36"/>
        <v>0.80009259259259258</v>
      </c>
      <c r="D426" s="2">
        <v>0.25</v>
      </c>
      <c r="E426" s="3">
        <f t="shared" si="37"/>
        <v>0.25</v>
      </c>
      <c r="F426" s="2">
        <f t="shared" si="38"/>
        <v>0.55009259259259258</v>
      </c>
      <c r="G426">
        <v>212720</v>
      </c>
      <c r="H426">
        <v>853</v>
      </c>
      <c r="I426">
        <v>141.85</v>
      </c>
      <c r="J426">
        <v>25.14</v>
      </c>
      <c r="K426">
        <v>78405</v>
      </c>
      <c r="L426">
        <v>51.41</v>
      </c>
      <c r="M426">
        <f t="shared" si="39"/>
        <v>15.190733661650079</v>
      </c>
      <c r="N426">
        <f t="shared" si="40"/>
        <v>1.7173000000000003E-5</v>
      </c>
      <c r="O426" s="3">
        <f t="shared" si="41"/>
        <v>0.7557837300000001</v>
      </c>
      <c r="P426" s="3"/>
      <c r="Q426" s="3"/>
      <c r="R426" s="3"/>
    </row>
    <row r="427" spans="1:18" x14ac:dyDescent="0.35">
      <c r="A427" s="1">
        <v>43495</v>
      </c>
      <c r="B427" s="2">
        <v>0.80009259259259258</v>
      </c>
      <c r="C427" s="3">
        <f t="shared" si="36"/>
        <v>0.80009259259259258</v>
      </c>
      <c r="D427" s="2">
        <v>0.25</v>
      </c>
      <c r="E427" s="3">
        <f t="shared" si="37"/>
        <v>0.25</v>
      </c>
      <c r="F427" s="2">
        <f t="shared" si="38"/>
        <v>0.55009259259259258</v>
      </c>
      <c r="G427">
        <v>213220</v>
      </c>
      <c r="H427">
        <v>850</v>
      </c>
      <c r="I427">
        <v>142.9</v>
      </c>
      <c r="J427">
        <v>25.14</v>
      </c>
      <c r="K427">
        <v>78408</v>
      </c>
      <c r="L427">
        <v>51.44</v>
      </c>
      <c r="M427">
        <f t="shared" si="39"/>
        <v>15.311269529680525</v>
      </c>
      <c r="N427">
        <f t="shared" si="40"/>
        <v>1.7073000000000001E-5</v>
      </c>
      <c r="O427" s="3">
        <f t="shared" si="41"/>
        <v>0.75138273</v>
      </c>
      <c r="P427" s="3"/>
      <c r="Q427" s="3"/>
      <c r="R427" s="3"/>
    </row>
    <row r="428" spans="1:18" x14ac:dyDescent="0.35">
      <c r="A428" s="1">
        <v>43495</v>
      </c>
      <c r="B428" s="2">
        <v>0.80010416666666673</v>
      </c>
      <c r="C428" s="3">
        <f t="shared" si="36"/>
        <v>0.80010416666666673</v>
      </c>
      <c r="D428" s="2">
        <v>0.25</v>
      </c>
      <c r="E428" s="3">
        <f t="shared" si="37"/>
        <v>0.25</v>
      </c>
      <c r="F428" s="2">
        <f t="shared" si="38"/>
        <v>0.55010416666666673</v>
      </c>
      <c r="G428">
        <v>213721</v>
      </c>
      <c r="H428">
        <v>860</v>
      </c>
      <c r="I428">
        <v>143.83000000000001</v>
      </c>
      <c r="J428">
        <v>25.14</v>
      </c>
      <c r="K428">
        <v>78405</v>
      </c>
      <c r="L428">
        <v>51.44</v>
      </c>
      <c r="M428">
        <f t="shared" si="39"/>
        <v>15.418029869936062</v>
      </c>
      <c r="N428">
        <f t="shared" si="40"/>
        <v>1.7406333333333336E-5</v>
      </c>
      <c r="O428" s="3">
        <f t="shared" si="41"/>
        <v>0.76605273000000018</v>
      </c>
      <c r="P428" s="3"/>
      <c r="Q428" s="3"/>
      <c r="R428" s="3"/>
    </row>
    <row r="429" spans="1:18" x14ac:dyDescent="0.35">
      <c r="A429" s="1">
        <v>43495</v>
      </c>
      <c r="B429" s="2">
        <v>0.80010416666666673</v>
      </c>
      <c r="C429" s="3">
        <f t="shared" si="36"/>
        <v>0.80010416666666673</v>
      </c>
      <c r="D429" s="2">
        <v>0.25</v>
      </c>
      <c r="E429" s="3">
        <f t="shared" si="37"/>
        <v>0.25</v>
      </c>
      <c r="F429" s="2">
        <f t="shared" si="38"/>
        <v>0.55010416666666673</v>
      </c>
      <c r="G429">
        <v>214221</v>
      </c>
      <c r="H429">
        <v>855</v>
      </c>
      <c r="I429">
        <v>144.52000000000001</v>
      </c>
      <c r="J429">
        <v>25.14</v>
      </c>
      <c r="K429">
        <v>78412</v>
      </c>
      <c r="L429">
        <v>51.48</v>
      </c>
      <c r="M429">
        <f t="shared" si="39"/>
        <v>15.497239154641781</v>
      </c>
      <c r="N429">
        <f t="shared" si="40"/>
        <v>1.7239666666666667E-5</v>
      </c>
      <c r="O429" s="3">
        <f t="shared" si="41"/>
        <v>0.75871772999999998</v>
      </c>
      <c r="P429" s="3"/>
      <c r="Q429" s="3"/>
      <c r="R429" s="3"/>
    </row>
    <row r="430" spans="1:18" x14ac:dyDescent="0.35">
      <c r="A430" s="1">
        <v>43495</v>
      </c>
      <c r="B430" s="2">
        <v>0.80011574074074077</v>
      </c>
      <c r="C430" s="3">
        <f t="shared" si="36"/>
        <v>0.80011574074074077</v>
      </c>
      <c r="D430" s="2">
        <v>0.25</v>
      </c>
      <c r="E430" s="3">
        <f t="shared" si="37"/>
        <v>0.25</v>
      </c>
      <c r="F430" s="2">
        <f t="shared" si="38"/>
        <v>0.55011574074074077</v>
      </c>
      <c r="G430">
        <v>214721</v>
      </c>
      <c r="H430">
        <v>853</v>
      </c>
      <c r="I430">
        <v>144.32</v>
      </c>
      <c r="J430">
        <v>25.14</v>
      </c>
      <c r="K430">
        <v>78413</v>
      </c>
      <c r="L430">
        <v>51.51</v>
      </c>
      <c r="M430">
        <f t="shared" si="39"/>
        <v>15.4742799416836</v>
      </c>
      <c r="N430">
        <f t="shared" si="40"/>
        <v>1.7173000000000003E-5</v>
      </c>
      <c r="O430" s="3">
        <f t="shared" si="41"/>
        <v>0.7557837300000001</v>
      </c>
      <c r="P430" s="3"/>
      <c r="Q430" s="3"/>
      <c r="R430" s="3"/>
    </row>
    <row r="431" spans="1:18" x14ac:dyDescent="0.35">
      <c r="A431" s="1">
        <v>43495</v>
      </c>
      <c r="B431" s="2">
        <v>0.80011574074074077</v>
      </c>
      <c r="C431" s="3">
        <f t="shared" si="36"/>
        <v>0.80011574074074077</v>
      </c>
      <c r="D431" s="2">
        <v>0.25</v>
      </c>
      <c r="E431" s="3">
        <f t="shared" si="37"/>
        <v>0.25</v>
      </c>
      <c r="F431" s="2">
        <f t="shared" si="38"/>
        <v>0.55011574074074077</v>
      </c>
      <c r="G431">
        <v>215224</v>
      </c>
      <c r="H431">
        <v>853</v>
      </c>
      <c r="I431">
        <v>143.5</v>
      </c>
      <c r="J431">
        <v>25.15</v>
      </c>
      <c r="K431">
        <v>78398</v>
      </c>
      <c r="L431">
        <v>51.51</v>
      </c>
      <c r="M431">
        <f t="shared" si="39"/>
        <v>15.380147168555062</v>
      </c>
      <c r="N431">
        <f t="shared" si="40"/>
        <v>1.7173000000000003E-5</v>
      </c>
      <c r="O431" s="3">
        <f t="shared" si="41"/>
        <v>0.7557837300000001</v>
      </c>
      <c r="P431" s="3"/>
      <c r="Q431" s="3"/>
      <c r="R431" s="3"/>
    </row>
    <row r="432" spans="1:18" x14ac:dyDescent="0.35">
      <c r="A432" s="1">
        <v>43495</v>
      </c>
      <c r="B432" s="2">
        <v>0.80012731481481481</v>
      </c>
      <c r="C432" s="3">
        <f t="shared" si="36"/>
        <v>0.80012731481481481</v>
      </c>
      <c r="D432" s="2">
        <v>0.25</v>
      </c>
      <c r="E432" s="3">
        <f t="shared" si="37"/>
        <v>0.25</v>
      </c>
      <c r="F432" s="2">
        <f t="shared" si="38"/>
        <v>0.55012731481481481</v>
      </c>
      <c r="G432">
        <v>215721</v>
      </c>
      <c r="H432">
        <v>842</v>
      </c>
      <c r="I432">
        <v>143.02000000000001</v>
      </c>
      <c r="J432">
        <v>25.16</v>
      </c>
      <c r="K432">
        <v>78396</v>
      </c>
      <c r="L432">
        <v>51.55</v>
      </c>
      <c r="M432">
        <f t="shared" si="39"/>
        <v>15.325045057455432</v>
      </c>
      <c r="N432">
        <f t="shared" si="40"/>
        <v>1.6806333333333332E-5</v>
      </c>
      <c r="O432" s="3">
        <f t="shared" si="41"/>
        <v>0.73964672999999992</v>
      </c>
      <c r="P432" s="3"/>
      <c r="Q432" s="3"/>
      <c r="R432" s="3"/>
    </row>
    <row r="433" spans="1:18" x14ac:dyDescent="0.35">
      <c r="A433" s="1">
        <v>43495</v>
      </c>
      <c r="B433" s="2">
        <v>0.80012731481481481</v>
      </c>
      <c r="C433" s="3">
        <f t="shared" si="36"/>
        <v>0.80012731481481481</v>
      </c>
      <c r="D433" s="2">
        <v>0.25</v>
      </c>
      <c r="E433" s="3">
        <f t="shared" si="37"/>
        <v>0.25</v>
      </c>
      <c r="F433" s="2">
        <f t="shared" si="38"/>
        <v>0.55012731481481481</v>
      </c>
      <c r="G433">
        <v>216221</v>
      </c>
      <c r="H433">
        <v>852</v>
      </c>
      <c r="I433">
        <v>141.31</v>
      </c>
      <c r="J433">
        <v>25.15</v>
      </c>
      <c r="K433">
        <v>78388</v>
      </c>
      <c r="L433">
        <v>51.55</v>
      </c>
      <c r="M433">
        <f t="shared" si="39"/>
        <v>15.128743786662994</v>
      </c>
      <c r="N433">
        <f t="shared" si="40"/>
        <v>1.7139666666666668E-5</v>
      </c>
      <c r="O433" s="3">
        <f t="shared" si="41"/>
        <v>0.7543167300000001</v>
      </c>
      <c r="P433" s="3"/>
      <c r="Q433" s="3"/>
      <c r="R433" s="3"/>
    </row>
    <row r="434" spans="1:18" x14ac:dyDescent="0.35">
      <c r="A434" s="1">
        <v>43495</v>
      </c>
      <c r="B434" s="2">
        <v>0.80013888888888884</v>
      </c>
      <c r="C434" s="3">
        <f t="shared" si="36"/>
        <v>0.80013888888888884</v>
      </c>
      <c r="D434" s="2">
        <v>0.25</v>
      </c>
      <c r="E434" s="3">
        <f t="shared" si="37"/>
        <v>0.25</v>
      </c>
      <c r="F434" s="2">
        <f t="shared" si="38"/>
        <v>0.55013888888888884</v>
      </c>
      <c r="G434">
        <v>216721</v>
      </c>
      <c r="H434">
        <v>842</v>
      </c>
      <c r="I434">
        <v>138.15</v>
      </c>
      <c r="J434">
        <v>25.16</v>
      </c>
      <c r="K434">
        <v>78393</v>
      </c>
      <c r="L434">
        <v>51.58</v>
      </c>
      <c r="M434">
        <f t="shared" si="39"/>
        <v>14.765988221923754</v>
      </c>
      <c r="N434">
        <f t="shared" si="40"/>
        <v>1.6806333333333332E-5</v>
      </c>
      <c r="O434" s="3">
        <f t="shared" si="41"/>
        <v>0.73964672999999992</v>
      </c>
      <c r="P434" s="3"/>
      <c r="Q434" s="3"/>
      <c r="R434" s="3"/>
    </row>
    <row r="435" spans="1:18" x14ac:dyDescent="0.35">
      <c r="A435" s="1">
        <v>43495</v>
      </c>
      <c r="B435" s="2">
        <v>0.80013888888888884</v>
      </c>
      <c r="C435" s="3">
        <f t="shared" si="36"/>
        <v>0.80013888888888884</v>
      </c>
      <c r="D435" s="2">
        <v>0.25</v>
      </c>
      <c r="E435" s="3">
        <f t="shared" si="37"/>
        <v>0.25</v>
      </c>
      <c r="F435" s="2">
        <f t="shared" si="38"/>
        <v>0.55013888888888884</v>
      </c>
      <c r="G435">
        <v>217222</v>
      </c>
      <c r="H435">
        <v>840</v>
      </c>
      <c r="I435">
        <v>134.97</v>
      </c>
      <c r="J435">
        <v>25.14</v>
      </c>
      <c r="K435">
        <v>78387</v>
      </c>
      <c r="L435">
        <v>51.58</v>
      </c>
      <c r="M435">
        <f t="shared" si="39"/>
        <v>14.400936735888694</v>
      </c>
      <c r="N435">
        <f t="shared" si="40"/>
        <v>1.6739666666666665E-5</v>
      </c>
      <c r="O435" s="3">
        <f t="shared" si="41"/>
        <v>0.73671272999999993</v>
      </c>
      <c r="P435" s="3"/>
      <c r="Q435" s="3"/>
      <c r="R435" s="3"/>
    </row>
    <row r="436" spans="1:18" x14ac:dyDescent="0.35">
      <c r="A436" s="1">
        <v>43495</v>
      </c>
      <c r="B436" s="2">
        <v>0.80015046296296299</v>
      </c>
      <c r="C436" s="3">
        <f t="shared" si="36"/>
        <v>0.80015046296296299</v>
      </c>
      <c r="D436" s="2">
        <v>0.25</v>
      </c>
      <c r="E436" s="3">
        <f t="shared" si="37"/>
        <v>0.25</v>
      </c>
      <c r="F436" s="2">
        <f t="shared" si="38"/>
        <v>0.55015046296296299</v>
      </c>
      <c r="G436">
        <v>217721</v>
      </c>
      <c r="H436">
        <v>837</v>
      </c>
      <c r="I436">
        <v>131.88999999999999</v>
      </c>
      <c r="J436">
        <v>25.15</v>
      </c>
      <c r="K436">
        <v>78391</v>
      </c>
      <c r="L436">
        <v>51.62</v>
      </c>
      <c r="M436">
        <f t="shared" si="39"/>
        <v>14.047364856332722</v>
      </c>
      <c r="N436">
        <f t="shared" si="40"/>
        <v>1.6639666666666666E-5</v>
      </c>
      <c r="O436" s="3">
        <f t="shared" si="41"/>
        <v>0.73231172999999994</v>
      </c>
      <c r="P436" s="3"/>
      <c r="Q436" s="3"/>
      <c r="R436" s="3"/>
    </row>
    <row r="437" spans="1:18" x14ac:dyDescent="0.35">
      <c r="A437" s="1">
        <v>43495</v>
      </c>
      <c r="B437" s="2">
        <v>0.80015046296296299</v>
      </c>
      <c r="C437" s="3">
        <f t="shared" si="36"/>
        <v>0.80015046296296299</v>
      </c>
      <c r="D437" s="2">
        <v>0.25</v>
      </c>
      <c r="E437" s="3">
        <f t="shared" si="37"/>
        <v>0.25</v>
      </c>
      <c r="F437" s="2">
        <f t="shared" si="38"/>
        <v>0.55015046296296299</v>
      </c>
      <c r="G437">
        <v>218220</v>
      </c>
      <c r="H437">
        <v>850</v>
      </c>
      <c r="I437">
        <v>129.51</v>
      </c>
      <c r="J437">
        <v>25.16</v>
      </c>
      <c r="K437">
        <v>78393</v>
      </c>
      <c r="L437">
        <v>51.62</v>
      </c>
      <c r="M437">
        <f t="shared" si="39"/>
        <v>13.774150222130384</v>
      </c>
      <c r="N437">
        <f t="shared" si="40"/>
        <v>1.7073000000000001E-5</v>
      </c>
      <c r="O437" s="3">
        <f t="shared" si="41"/>
        <v>0.75138273</v>
      </c>
      <c r="P437" s="3"/>
      <c r="Q437" s="3"/>
      <c r="R437" s="3"/>
    </row>
    <row r="438" spans="1:18" x14ac:dyDescent="0.35">
      <c r="A438" s="1">
        <v>43495</v>
      </c>
      <c r="B438" s="2">
        <v>0.80016203703703714</v>
      </c>
      <c r="C438" s="3">
        <f t="shared" si="36"/>
        <v>0.80016203703703714</v>
      </c>
      <c r="D438" s="2">
        <v>0.25</v>
      </c>
      <c r="E438" s="3">
        <f t="shared" si="37"/>
        <v>0.25</v>
      </c>
      <c r="F438" s="2">
        <f t="shared" si="38"/>
        <v>0.55016203703703714</v>
      </c>
      <c r="G438">
        <v>218721</v>
      </c>
      <c r="H438">
        <v>850</v>
      </c>
      <c r="I438">
        <v>128.81</v>
      </c>
      <c r="J438">
        <v>25.16</v>
      </c>
      <c r="K438">
        <v>78389</v>
      </c>
      <c r="L438">
        <v>51.65</v>
      </c>
      <c r="M438">
        <f t="shared" si="39"/>
        <v>13.693792976776756</v>
      </c>
      <c r="N438">
        <f t="shared" si="40"/>
        <v>1.7073000000000001E-5</v>
      </c>
      <c r="O438" s="3">
        <f t="shared" si="41"/>
        <v>0.75138273</v>
      </c>
      <c r="P438" s="3"/>
      <c r="Q438" s="3"/>
      <c r="R438" s="3"/>
    </row>
    <row r="439" spans="1:18" x14ac:dyDescent="0.35">
      <c r="A439" s="1">
        <v>43495</v>
      </c>
      <c r="B439" s="2">
        <v>0.80016203703703714</v>
      </c>
      <c r="C439" s="3">
        <f t="shared" si="36"/>
        <v>0.80016203703703714</v>
      </c>
      <c r="D439" s="2">
        <v>0.25</v>
      </c>
      <c r="E439" s="3">
        <f t="shared" si="37"/>
        <v>0.25</v>
      </c>
      <c r="F439" s="2">
        <f t="shared" si="38"/>
        <v>0.55016203703703714</v>
      </c>
      <c r="G439">
        <v>219222</v>
      </c>
      <c r="H439">
        <v>855</v>
      </c>
      <c r="I439">
        <v>129.03</v>
      </c>
      <c r="J439">
        <v>25.16</v>
      </c>
      <c r="K439">
        <v>78388</v>
      </c>
      <c r="L439">
        <v>51.65</v>
      </c>
      <c r="M439">
        <f t="shared" si="39"/>
        <v>13.719048111030753</v>
      </c>
      <c r="N439">
        <f t="shared" si="40"/>
        <v>1.7239666666666667E-5</v>
      </c>
      <c r="O439" s="3">
        <f t="shared" si="41"/>
        <v>0.75871772999999998</v>
      </c>
      <c r="P439" s="3"/>
      <c r="Q439" s="3"/>
      <c r="R439" s="3"/>
    </row>
    <row r="440" spans="1:18" x14ac:dyDescent="0.35">
      <c r="A440" s="1">
        <v>43495</v>
      </c>
      <c r="B440" s="2">
        <v>0.80017361111111107</v>
      </c>
      <c r="C440" s="3">
        <f t="shared" si="36"/>
        <v>0.80017361111111107</v>
      </c>
      <c r="D440" s="2">
        <v>0.25</v>
      </c>
      <c r="E440" s="3">
        <f t="shared" si="37"/>
        <v>0.25</v>
      </c>
      <c r="F440" s="2">
        <f t="shared" si="38"/>
        <v>0.55017361111111107</v>
      </c>
      <c r="G440">
        <v>219721</v>
      </c>
      <c r="H440">
        <v>853</v>
      </c>
      <c r="I440">
        <v>130.49</v>
      </c>
      <c r="J440">
        <v>25.15</v>
      </c>
      <c r="K440">
        <v>78385</v>
      </c>
      <c r="L440">
        <v>51.68</v>
      </c>
      <c r="M440">
        <f t="shared" si="39"/>
        <v>13.886650365625467</v>
      </c>
      <c r="N440">
        <f t="shared" si="40"/>
        <v>1.7173000000000003E-5</v>
      </c>
      <c r="O440" s="3">
        <f t="shared" si="41"/>
        <v>0.7557837300000001</v>
      </c>
      <c r="P440" s="3"/>
      <c r="Q440" s="3"/>
      <c r="R440" s="3"/>
    </row>
    <row r="441" spans="1:18" x14ac:dyDescent="0.35">
      <c r="A441" s="1">
        <v>43495</v>
      </c>
      <c r="B441" s="2">
        <v>0.80017361111111107</v>
      </c>
      <c r="C441" s="3">
        <f t="shared" si="36"/>
        <v>0.80017361111111107</v>
      </c>
      <c r="D441" s="2">
        <v>0.25</v>
      </c>
      <c r="E441" s="3">
        <f t="shared" si="37"/>
        <v>0.25</v>
      </c>
      <c r="F441" s="2">
        <f t="shared" si="38"/>
        <v>0.55017361111111107</v>
      </c>
      <c r="G441">
        <v>220221</v>
      </c>
      <c r="H441">
        <v>857</v>
      </c>
      <c r="I441">
        <v>132.96</v>
      </c>
      <c r="J441">
        <v>25.15</v>
      </c>
      <c r="K441">
        <v>78378</v>
      </c>
      <c r="L441">
        <v>51.68</v>
      </c>
      <c r="M441">
        <f t="shared" si="39"/>
        <v>14.170196645658987</v>
      </c>
      <c r="N441">
        <f t="shared" si="40"/>
        <v>1.7306333333333334E-5</v>
      </c>
      <c r="O441" s="3">
        <f t="shared" si="41"/>
        <v>0.76165173000000008</v>
      </c>
      <c r="P441" s="3"/>
      <c r="Q441" s="3"/>
      <c r="R441" s="3"/>
    </row>
    <row r="442" spans="1:18" x14ac:dyDescent="0.35">
      <c r="A442" s="1">
        <v>43495</v>
      </c>
      <c r="B442" s="2">
        <v>0.80018518518518522</v>
      </c>
      <c r="C442" s="3">
        <f t="shared" si="36"/>
        <v>0.80018518518518522</v>
      </c>
      <c r="D442" s="2">
        <v>0.25</v>
      </c>
      <c r="E442" s="3">
        <f t="shared" si="37"/>
        <v>0.25</v>
      </c>
      <c r="F442" s="2">
        <f t="shared" si="38"/>
        <v>0.55018518518518522</v>
      </c>
      <c r="G442">
        <v>220721</v>
      </c>
      <c r="H442">
        <v>848</v>
      </c>
      <c r="I442">
        <v>135.66999999999999</v>
      </c>
      <c r="J442">
        <v>25.16</v>
      </c>
      <c r="K442">
        <v>78377</v>
      </c>
      <c r="L442">
        <v>51.68</v>
      </c>
      <c r="M442">
        <f t="shared" si="39"/>
        <v>14.48129398124232</v>
      </c>
      <c r="N442">
        <f t="shared" si="40"/>
        <v>1.7006333333333334E-5</v>
      </c>
      <c r="O442" s="3">
        <f t="shared" si="41"/>
        <v>0.74844873000000001</v>
      </c>
      <c r="P442" s="3"/>
      <c r="Q442" s="3"/>
      <c r="R442" s="3"/>
    </row>
    <row r="443" spans="1:18" x14ac:dyDescent="0.35">
      <c r="A443" s="1">
        <v>43495</v>
      </c>
      <c r="B443" s="2">
        <v>0.80018518518518522</v>
      </c>
      <c r="C443" s="3">
        <f t="shared" si="36"/>
        <v>0.80018518518518522</v>
      </c>
      <c r="D443" s="2">
        <v>0.25</v>
      </c>
      <c r="E443" s="3">
        <f t="shared" si="37"/>
        <v>0.25</v>
      </c>
      <c r="F443" s="2">
        <f t="shared" si="38"/>
        <v>0.55018518518518522</v>
      </c>
      <c r="G443">
        <v>221221</v>
      </c>
      <c r="H443">
        <v>855</v>
      </c>
      <c r="I443">
        <v>138.49</v>
      </c>
      <c r="J443">
        <v>25.17</v>
      </c>
      <c r="K443">
        <v>78378</v>
      </c>
      <c r="L443">
        <v>51.71</v>
      </c>
      <c r="M443">
        <f t="shared" si="39"/>
        <v>14.805018883952661</v>
      </c>
      <c r="N443">
        <f t="shared" si="40"/>
        <v>1.7239666666666667E-5</v>
      </c>
      <c r="O443" s="3">
        <f t="shared" si="41"/>
        <v>0.75871772999999998</v>
      </c>
      <c r="P443" s="3"/>
      <c r="Q443" s="3"/>
      <c r="R443" s="3"/>
    </row>
    <row r="444" spans="1:18" x14ac:dyDescent="0.35">
      <c r="A444" s="1">
        <v>43495</v>
      </c>
      <c r="B444" s="2">
        <v>0.80019675925925926</v>
      </c>
      <c r="C444" s="3">
        <f t="shared" si="36"/>
        <v>0.80019675925925926</v>
      </c>
      <c r="D444" s="2">
        <v>0.25</v>
      </c>
      <c r="E444" s="3">
        <f t="shared" si="37"/>
        <v>0.25</v>
      </c>
      <c r="F444" s="2">
        <f t="shared" si="38"/>
        <v>0.55019675925925926</v>
      </c>
      <c r="G444">
        <v>221720</v>
      </c>
      <c r="H444">
        <v>867</v>
      </c>
      <c r="I444">
        <v>141.03</v>
      </c>
      <c r="J444">
        <v>25.16</v>
      </c>
      <c r="K444">
        <v>78377</v>
      </c>
      <c r="L444">
        <v>51.71</v>
      </c>
      <c r="M444">
        <f t="shared" si="39"/>
        <v>15.096600888521543</v>
      </c>
      <c r="N444">
        <f t="shared" si="40"/>
        <v>1.763966666666667E-5</v>
      </c>
      <c r="O444" s="3">
        <f t="shared" si="41"/>
        <v>0.77632173000000015</v>
      </c>
      <c r="P444" s="3"/>
      <c r="Q444" s="3"/>
      <c r="R444" s="3"/>
    </row>
    <row r="445" spans="1:18" x14ac:dyDescent="0.35">
      <c r="A445" s="1">
        <v>43495</v>
      </c>
      <c r="B445" s="2">
        <v>0.80019675925925926</v>
      </c>
      <c r="C445" s="3">
        <f t="shared" si="36"/>
        <v>0.80019675925925926</v>
      </c>
      <c r="D445" s="2">
        <v>0.25</v>
      </c>
      <c r="E445" s="3">
        <f t="shared" si="37"/>
        <v>0.25</v>
      </c>
      <c r="F445" s="2">
        <f t="shared" si="38"/>
        <v>0.55019675925925926</v>
      </c>
      <c r="G445">
        <v>222220</v>
      </c>
      <c r="H445">
        <v>860</v>
      </c>
      <c r="I445">
        <v>143.27000000000001</v>
      </c>
      <c r="J445">
        <v>25.16</v>
      </c>
      <c r="K445">
        <v>78380</v>
      </c>
      <c r="L445">
        <v>51.71</v>
      </c>
      <c r="M445">
        <f t="shared" si="39"/>
        <v>15.353744073653157</v>
      </c>
      <c r="N445">
        <f t="shared" si="40"/>
        <v>1.7406333333333336E-5</v>
      </c>
      <c r="O445" s="3">
        <f t="shared" si="41"/>
        <v>0.76605273000000018</v>
      </c>
      <c r="P445" s="3"/>
      <c r="Q445" s="3"/>
      <c r="R445" s="3"/>
    </row>
    <row r="446" spans="1:18" x14ac:dyDescent="0.35">
      <c r="A446" s="1">
        <v>43495</v>
      </c>
      <c r="B446" s="2">
        <v>0.8002083333333333</v>
      </c>
      <c r="C446" s="3">
        <f t="shared" si="36"/>
        <v>0.8002083333333333</v>
      </c>
      <c r="D446" s="2">
        <v>0.25</v>
      </c>
      <c r="E446" s="3">
        <f t="shared" si="37"/>
        <v>0.25</v>
      </c>
      <c r="F446" s="2">
        <f t="shared" si="38"/>
        <v>0.5502083333333333</v>
      </c>
      <c r="G446">
        <v>222722</v>
      </c>
      <c r="H446">
        <v>859</v>
      </c>
      <c r="I446">
        <v>145.22</v>
      </c>
      <c r="J446">
        <v>25.17</v>
      </c>
      <c r="K446">
        <v>78380</v>
      </c>
      <c r="L446">
        <v>51.73</v>
      </c>
      <c r="M446">
        <f t="shared" si="39"/>
        <v>15.577596399995409</v>
      </c>
      <c r="N446">
        <f t="shared" si="40"/>
        <v>1.7373000000000001E-5</v>
      </c>
      <c r="O446" s="3">
        <f t="shared" si="41"/>
        <v>0.76458573000000007</v>
      </c>
      <c r="P446" s="3"/>
      <c r="Q446" s="3"/>
      <c r="R446" s="3"/>
    </row>
    <row r="447" spans="1:18" x14ac:dyDescent="0.35">
      <c r="A447" s="1">
        <v>43495</v>
      </c>
      <c r="B447" s="2">
        <v>0.8002083333333333</v>
      </c>
      <c r="C447" s="3">
        <f t="shared" si="36"/>
        <v>0.8002083333333333</v>
      </c>
      <c r="D447" s="2">
        <v>0.25</v>
      </c>
      <c r="E447" s="3">
        <f t="shared" si="37"/>
        <v>0.25</v>
      </c>
      <c r="F447" s="2">
        <f t="shared" si="38"/>
        <v>0.5502083333333333</v>
      </c>
      <c r="G447">
        <v>223221</v>
      </c>
      <c r="H447">
        <v>867</v>
      </c>
      <c r="I447">
        <v>147.1</v>
      </c>
      <c r="J447">
        <v>25.16</v>
      </c>
      <c r="K447">
        <v>78376</v>
      </c>
      <c r="L447">
        <v>51.73</v>
      </c>
      <c r="M447">
        <f t="shared" si="39"/>
        <v>15.793413001802298</v>
      </c>
      <c r="N447">
        <f t="shared" si="40"/>
        <v>1.763966666666667E-5</v>
      </c>
      <c r="O447" s="3">
        <f t="shared" si="41"/>
        <v>0.77632173000000015</v>
      </c>
      <c r="P447" s="3"/>
      <c r="Q447" s="3"/>
      <c r="R447" s="3"/>
    </row>
    <row r="448" spans="1:18" x14ac:dyDescent="0.35">
      <c r="A448" s="1">
        <v>43495</v>
      </c>
      <c r="B448" s="2">
        <v>0.80021990740740734</v>
      </c>
      <c r="C448" s="3">
        <f t="shared" si="36"/>
        <v>0.80021990740740734</v>
      </c>
      <c r="D448" s="2">
        <v>0.25</v>
      </c>
      <c r="E448" s="3">
        <f t="shared" si="37"/>
        <v>0.25</v>
      </c>
      <c r="F448" s="2">
        <f t="shared" si="38"/>
        <v>0.55021990740740734</v>
      </c>
      <c r="G448">
        <v>223721</v>
      </c>
      <c r="H448">
        <v>844</v>
      </c>
      <c r="I448">
        <v>148.86000000000001</v>
      </c>
      <c r="J448">
        <v>25.17</v>
      </c>
      <c r="K448">
        <v>78372</v>
      </c>
      <c r="L448">
        <v>51.73</v>
      </c>
      <c r="M448">
        <f t="shared" si="39"/>
        <v>15.995454075834283</v>
      </c>
      <c r="N448">
        <f t="shared" si="40"/>
        <v>1.6872999999999999E-5</v>
      </c>
      <c r="O448" s="3">
        <f t="shared" si="41"/>
        <v>0.74258072999999991</v>
      </c>
      <c r="P448" s="3"/>
      <c r="Q448" s="3"/>
      <c r="R448" s="3"/>
    </row>
    <row r="449" spans="1:18" x14ac:dyDescent="0.35">
      <c r="A449" s="1">
        <v>43495</v>
      </c>
      <c r="B449" s="2">
        <v>0.80021990740740734</v>
      </c>
      <c r="C449" s="3">
        <f t="shared" si="36"/>
        <v>0.80021990740740734</v>
      </c>
      <c r="D449" s="2">
        <v>0.25</v>
      </c>
      <c r="E449" s="3">
        <f t="shared" si="37"/>
        <v>0.25</v>
      </c>
      <c r="F449" s="2">
        <f t="shared" si="38"/>
        <v>0.55021990740740734</v>
      </c>
      <c r="G449">
        <v>224221</v>
      </c>
      <c r="H449">
        <v>861</v>
      </c>
      <c r="I449">
        <v>149.94</v>
      </c>
      <c r="J449">
        <v>25.16</v>
      </c>
      <c r="K449">
        <v>78380</v>
      </c>
      <c r="L449">
        <v>51.73</v>
      </c>
      <c r="M449">
        <f t="shared" si="39"/>
        <v>16.119433825808454</v>
      </c>
      <c r="N449">
        <f t="shared" si="40"/>
        <v>1.7439666666666668E-5</v>
      </c>
      <c r="O449" s="3">
        <f t="shared" si="41"/>
        <v>0.76751973000000007</v>
      </c>
      <c r="P449" s="3"/>
      <c r="Q449" s="3"/>
      <c r="R449" s="3"/>
    </row>
    <row r="450" spans="1:18" x14ac:dyDescent="0.35">
      <c r="A450" s="1">
        <v>43495</v>
      </c>
      <c r="B450" s="2">
        <v>0.80023148148148149</v>
      </c>
      <c r="C450" s="3">
        <f t="shared" si="36"/>
        <v>0.80023148148148149</v>
      </c>
      <c r="D450" s="2">
        <v>0.25</v>
      </c>
      <c r="E450" s="3">
        <f t="shared" si="37"/>
        <v>0.25</v>
      </c>
      <c r="F450" s="2">
        <f t="shared" si="38"/>
        <v>0.55023148148148149</v>
      </c>
      <c r="G450">
        <v>224721</v>
      </c>
      <c r="H450">
        <v>868</v>
      </c>
      <c r="I450">
        <v>150.52000000000001</v>
      </c>
      <c r="J450">
        <v>25.17</v>
      </c>
      <c r="K450">
        <v>78371</v>
      </c>
      <c r="L450">
        <v>51.76</v>
      </c>
      <c r="M450">
        <f t="shared" si="39"/>
        <v>16.186015543387175</v>
      </c>
      <c r="N450">
        <f t="shared" si="40"/>
        <v>1.7673000000000002E-5</v>
      </c>
      <c r="O450" s="3">
        <f t="shared" si="41"/>
        <v>0.77778873000000004</v>
      </c>
      <c r="P450" s="3"/>
      <c r="Q450" s="3"/>
      <c r="R450" s="3"/>
    </row>
    <row r="451" spans="1:18" x14ac:dyDescent="0.35">
      <c r="A451" s="1">
        <v>43495</v>
      </c>
      <c r="B451" s="2">
        <v>0.80023148148148149</v>
      </c>
      <c r="C451" s="3">
        <f t="shared" ref="C451:C514" si="42">B451</f>
        <v>0.80023148148148149</v>
      </c>
      <c r="D451" s="2">
        <v>0.25</v>
      </c>
      <c r="E451" s="3">
        <f t="shared" ref="E451:E514" si="43">D451</f>
        <v>0.25</v>
      </c>
      <c r="F451" s="2">
        <f t="shared" ref="F451:F514" si="44">C451-E451</f>
        <v>0.55023148148148149</v>
      </c>
      <c r="G451">
        <v>225221</v>
      </c>
      <c r="H451">
        <v>858</v>
      </c>
      <c r="I451">
        <v>150.53</v>
      </c>
      <c r="J451">
        <v>25.17</v>
      </c>
      <c r="K451">
        <v>78373</v>
      </c>
      <c r="L451">
        <v>51.76</v>
      </c>
      <c r="M451">
        <f t="shared" ref="M451:M514" si="45">(I451-9.522)/8.7111</f>
        <v>16.187163504035084</v>
      </c>
      <c r="N451">
        <f t="shared" ref="N451:N514" si="46">(H451-337.81)/30000000</f>
        <v>1.7339666666666669E-5</v>
      </c>
      <c r="O451" s="3">
        <f t="shared" ref="O451:O514" si="47">N451*44010</f>
        <v>0.76311873000000008</v>
      </c>
      <c r="P451" s="3"/>
      <c r="Q451" s="3"/>
      <c r="R451" s="3"/>
    </row>
    <row r="452" spans="1:18" x14ac:dyDescent="0.35">
      <c r="A452" s="1">
        <v>43495</v>
      </c>
      <c r="B452" s="2">
        <v>0.80024305555555564</v>
      </c>
      <c r="C452" s="3">
        <f t="shared" si="42"/>
        <v>0.80024305555555564</v>
      </c>
      <c r="D452" s="2">
        <v>0.25</v>
      </c>
      <c r="E452" s="3">
        <f t="shared" si="43"/>
        <v>0.25</v>
      </c>
      <c r="F452" s="2">
        <f t="shared" si="44"/>
        <v>0.55024305555555564</v>
      </c>
      <c r="G452">
        <v>225721</v>
      </c>
      <c r="H452">
        <v>851</v>
      </c>
      <c r="I452">
        <v>149.99</v>
      </c>
      <c r="J452">
        <v>25.16</v>
      </c>
      <c r="K452">
        <v>78372</v>
      </c>
      <c r="L452">
        <v>51.76</v>
      </c>
      <c r="M452">
        <f t="shared" si="45"/>
        <v>16.125173629048</v>
      </c>
      <c r="N452">
        <f t="shared" si="46"/>
        <v>1.7106333333333336E-5</v>
      </c>
      <c r="O452" s="3">
        <f t="shared" si="47"/>
        <v>0.75284973000000011</v>
      </c>
      <c r="P452" s="3"/>
      <c r="Q452" s="3"/>
      <c r="R452" s="3"/>
    </row>
    <row r="453" spans="1:18" x14ac:dyDescent="0.35">
      <c r="A453" s="1">
        <v>43495</v>
      </c>
      <c r="B453" s="2">
        <v>0.80024305555555564</v>
      </c>
      <c r="C453" s="3">
        <f t="shared" si="42"/>
        <v>0.80024305555555564</v>
      </c>
      <c r="D453" s="2">
        <v>0.25</v>
      </c>
      <c r="E453" s="3">
        <f t="shared" si="43"/>
        <v>0.25</v>
      </c>
      <c r="F453" s="2">
        <f t="shared" si="44"/>
        <v>0.55024305555555564</v>
      </c>
      <c r="G453">
        <v>226222</v>
      </c>
      <c r="H453">
        <v>855</v>
      </c>
      <c r="I453">
        <v>149.16</v>
      </c>
      <c r="J453">
        <v>25.17</v>
      </c>
      <c r="K453">
        <v>78368</v>
      </c>
      <c r="L453">
        <v>51.76</v>
      </c>
      <c r="M453">
        <f t="shared" si="45"/>
        <v>16.029892895271551</v>
      </c>
      <c r="N453">
        <f t="shared" si="46"/>
        <v>1.7239666666666667E-5</v>
      </c>
      <c r="O453" s="3">
        <f t="shared" si="47"/>
        <v>0.75871772999999998</v>
      </c>
      <c r="P453" s="3"/>
      <c r="Q453" s="3"/>
      <c r="R453" s="3"/>
    </row>
    <row r="454" spans="1:18" x14ac:dyDescent="0.35">
      <c r="A454" s="1">
        <v>43495</v>
      </c>
      <c r="B454" s="2">
        <v>0.80025462962962957</v>
      </c>
      <c r="C454" s="3">
        <f t="shared" si="42"/>
        <v>0.80025462962962957</v>
      </c>
      <c r="D454" s="2">
        <v>0.25</v>
      </c>
      <c r="E454" s="3">
        <f t="shared" si="43"/>
        <v>0.25</v>
      </c>
      <c r="F454" s="2">
        <f t="shared" si="44"/>
        <v>0.55025462962962957</v>
      </c>
      <c r="G454">
        <v>226721</v>
      </c>
      <c r="H454">
        <v>848</v>
      </c>
      <c r="I454">
        <v>148.83000000000001</v>
      </c>
      <c r="J454">
        <v>25.17</v>
      </c>
      <c r="K454">
        <v>78372</v>
      </c>
      <c r="L454">
        <v>51.76</v>
      </c>
      <c r="M454">
        <f t="shared" si="45"/>
        <v>15.992010193890556</v>
      </c>
      <c r="N454">
        <f t="shared" si="46"/>
        <v>1.7006333333333334E-5</v>
      </c>
      <c r="O454" s="3">
        <f t="shared" si="47"/>
        <v>0.74844873000000001</v>
      </c>
      <c r="P454" s="3"/>
      <c r="Q454" s="3"/>
      <c r="R454" s="3"/>
    </row>
    <row r="455" spans="1:18" x14ac:dyDescent="0.35">
      <c r="A455" s="1">
        <v>43495</v>
      </c>
      <c r="B455" s="2">
        <v>0.80025462962962957</v>
      </c>
      <c r="C455" s="3">
        <f t="shared" si="42"/>
        <v>0.80025462962962957</v>
      </c>
      <c r="D455" s="2">
        <v>0.25</v>
      </c>
      <c r="E455" s="3">
        <f t="shared" si="43"/>
        <v>0.25</v>
      </c>
      <c r="F455" s="2">
        <f t="shared" si="44"/>
        <v>0.55025462962962957</v>
      </c>
      <c r="G455">
        <v>227221</v>
      </c>
      <c r="H455">
        <v>860</v>
      </c>
      <c r="I455">
        <v>148.03</v>
      </c>
      <c r="J455">
        <v>25.17</v>
      </c>
      <c r="K455">
        <v>78369</v>
      </c>
      <c r="L455">
        <v>51.79</v>
      </c>
      <c r="M455">
        <f t="shared" si="45"/>
        <v>15.900173342057835</v>
      </c>
      <c r="N455">
        <f t="shared" si="46"/>
        <v>1.7406333333333336E-5</v>
      </c>
      <c r="O455" s="3">
        <f t="shared" si="47"/>
        <v>0.76605273000000018</v>
      </c>
      <c r="P455" s="3"/>
      <c r="Q455" s="3"/>
      <c r="R455" s="3"/>
    </row>
    <row r="456" spans="1:18" x14ac:dyDescent="0.35">
      <c r="A456" s="1">
        <v>43495</v>
      </c>
      <c r="B456" s="2">
        <v>0.80026620370370372</v>
      </c>
      <c r="C456" s="3">
        <f t="shared" si="42"/>
        <v>0.80026620370370372</v>
      </c>
      <c r="D456" s="2">
        <v>0.25</v>
      </c>
      <c r="E456" s="3">
        <f t="shared" si="43"/>
        <v>0.25</v>
      </c>
      <c r="F456" s="2">
        <f t="shared" si="44"/>
        <v>0.55026620370370372</v>
      </c>
      <c r="G456">
        <v>227721</v>
      </c>
      <c r="H456">
        <v>848</v>
      </c>
      <c r="I456">
        <v>147.1</v>
      </c>
      <c r="J456">
        <v>25.17</v>
      </c>
      <c r="K456">
        <v>78362</v>
      </c>
      <c r="L456">
        <v>51.79</v>
      </c>
      <c r="M456">
        <f t="shared" si="45"/>
        <v>15.793413001802298</v>
      </c>
      <c r="N456">
        <f t="shared" si="46"/>
        <v>1.7006333333333334E-5</v>
      </c>
      <c r="O456" s="3">
        <f t="shared" si="47"/>
        <v>0.74844873000000001</v>
      </c>
      <c r="P456" s="3"/>
      <c r="Q456" s="3"/>
      <c r="R456" s="3"/>
    </row>
    <row r="457" spans="1:18" x14ac:dyDescent="0.35">
      <c r="A457" s="1">
        <v>43495</v>
      </c>
      <c r="B457" s="2">
        <v>0.80026620370370372</v>
      </c>
      <c r="C457" s="3">
        <f t="shared" si="42"/>
        <v>0.80026620370370372</v>
      </c>
      <c r="D457" s="2">
        <v>0.25</v>
      </c>
      <c r="E457" s="3">
        <f t="shared" si="43"/>
        <v>0.25</v>
      </c>
      <c r="F457" s="2">
        <f t="shared" si="44"/>
        <v>0.55026620370370372</v>
      </c>
      <c r="G457">
        <v>228221</v>
      </c>
      <c r="H457">
        <v>855</v>
      </c>
      <c r="I457">
        <v>146.05000000000001</v>
      </c>
      <c r="J457">
        <v>25.17</v>
      </c>
      <c r="K457">
        <v>78361</v>
      </c>
      <c r="L457">
        <v>51.79</v>
      </c>
      <c r="M457">
        <f t="shared" si="45"/>
        <v>15.672877133771857</v>
      </c>
      <c r="N457">
        <f t="shared" si="46"/>
        <v>1.7239666666666667E-5</v>
      </c>
      <c r="O457" s="3">
        <f t="shared" si="47"/>
        <v>0.75871772999999998</v>
      </c>
      <c r="P457" s="3"/>
      <c r="Q457" s="3"/>
      <c r="R457" s="3"/>
    </row>
    <row r="458" spans="1:18" x14ac:dyDescent="0.35">
      <c r="A458" s="1">
        <v>43495</v>
      </c>
      <c r="B458" s="2">
        <v>0.80027777777777775</v>
      </c>
      <c r="C458" s="3">
        <f t="shared" si="42"/>
        <v>0.80027777777777775</v>
      </c>
      <c r="D458" s="2">
        <v>0.25</v>
      </c>
      <c r="E458" s="3">
        <f t="shared" si="43"/>
        <v>0.25</v>
      </c>
      <c r="F458" s="2">
        <f t="shared" si="44"/>
        <v>0.55027777777777775</v>
      </c>
      <c r="G458">
        <v>228721</v>
      </c>
      <c r="H458">
        <v>850</v>
      </c>
      <c r="I458">
        <v>145.05000000000001</v>
      </c>
      <c r="J458">
        <v>25.17</v>
      </c>
      <c r="K458">
        <v>78354</v>
      </c>
      <c r="L458">
        <v>51.82</v>
      </c>
      <c r="M458">
        <f t="shared" si="45"/>
        <v>15.558081068980957</v>
      </c>
      <c r="N458">
        <f t="shared" si="46"/>
        <v>1.7073000000000001E-5</v>
      </c>
      <c r="O458" s="3">
        <f t="shared" si="47"/>
        <v>0.75138273</v>
      </c>
      <c r="P458" s="3"/>
      <c r="Q458" s="3"/>
      <c r="R458" s="3"/>
    </row>
    <row r="459" spans="1:18" x14ac:dyDescent="0.35">
      <c r="A459" s="1">
        <v>43495</v>
      </c>
      <c r="B459" s="2">
        <v>0.80027777777777775</v>
      </c>
      <c r="C459" s="3">
        <f t="shared" si="42"/>
        <v>0.80027777777777775</v>
      </c>
      <c r="D459" s="2">
        <v>0.25</v>
      </c>
      <c r="E459" s="3">
        <f t="shared" si="43"/>
        <v>0.25</v>
      </c>
      <c r="F459" s="2">
        <f t="shared" si="44"/>
        <v>0.55027777777777775</v>
      </c>
      <c r="G459">
        <v>229221</v>
      </c>
      <c r="H459">
        <v>843</v>
      </c>
      <c r="I459">
        <v>144.02000000000001</v>
      </c>
      <c r="J459">
        <v>25.18</v>
      </c>
      <c r="K459">
        <v>78357</v>
      </c>
      <c r="L459">
        <v>51.82</v>
      </c>
      <c r="M459">
        <f t="shared" si="45"/>
        <v>15.439841122246332</v>
      </c>
      <c r="N459">
        <f t="shared" si="46"/>
        <v>1.6839666666666667E-5</v>
      </c>
      <c r="O459" s="3">
        <f t="shared" si="47"/>
        <v>0.74111373000000003</v>
      </c>
      <c r="P459" s="3"/>
      <c r="Q459" s="3"/>
      <c r="R459" s="3"/>
    </row>
    <row r="460" spans="1:18" x14ac:dyDescent="0.35">
      <c r="A460" s="1">
        <v>43495</v>
      </c>
      <c r="B460" s="2">
        <v>0.8002893518518519</v>
      </c>
      <c r="C460" s="3">
        <f t="shared" si="42"/>
        <v>0.8002893518518519</v>
      </c>
      <c r="D460" s="2">
        <v>0.25</v>
      </c>
      <c r="E460" s="3">
        <f t="shared" si="43"/>
        <v>0.25</v>
      </c>
      <c r="F460" s="2">
        <f t="shared" si="44"/>
        <v>0.5502893518518519</v>
      </c>
      <c r="G460">
        <v>229722</v>
      </c>
      <c r="H460">
        <v>859</v>
      </c>
      <c r="I460">
        <v>143.29</v>
      </c>
      <c r="J460">
        <v>25.17</v>
      </c>
      <c r="K460">
        <v>78358</v>
      </c>
      <c r="L460">
        <v>51.85</v>
      </c>
      <c r="M460">
        <f t="shared" si="45"/>
        <v>15.356039994948974</v>
      </c>
      <c r="N460">
        <f t="shared" si="46"/>
        <v>1.7373000000000001E-5</v>
      </c>
      <c r="O460" s="3">
        <f t="shared" si="47"/>
        <v>0.76458573000000007</v>
      </c>
      <c r="P460" s="3"/>
      <c r="Q460" s="3"/>
      <c r="R460" s="3"/>
    </row>
    <row r="461" spans="1:18" x14ac:dyDescent="0.35">
      <c r="A461" s="1">
        <v>43495</v>
      </c>
      <c r="B461" s="2">
        <v>0.8002893518518519</v>
      </c>
      <c r="C461" s="3">
        <f t="shared" si="42"/>
        <v>0.8002893518518519</v>
      </c>
      <c r="D461" s="2">
        <v>0.25</v>
      </c>
      <c r="E461" s="3">
        <f t="shared" si="43"/>
        <v>0.25</v>
      </c>
      <c r="F461" s="2">
        <f t="shared" si="44"/>
        <v>0.5502893518518519</v>
      </c>
      <c r="G461">
        <v>230221</v>
      </c>
      <c r="H461">
        <v>856</v>
      </c>
      <c r="I461">
        <v>143.05000000000001</v>
      </c>
      <c r="J461">
        <v>25.17</v>
      </c>
      <c r="K461">
        <v>78356</v>
      </c>
      <c r="L461">
        <v>51.85</v>
      </c>
      <c r="M461">
        <f t="shared" si="45"/>
        <v>15.328488939399159</v>
      </c>
      <c r="N461">
        <f t="shared" si="46"/>
        <v>1.7273000000000002E-5</v>
      </c>
      <c r="O461" s="3">
        <f t="shared" si="47"/>
        <v>0.76018473000000009</v>
      </c>
      <c r="P461" s="3"/>
      <c r="Q461" s="3"/>
      <c r="R461" s="3"/>
    </row>
    <row r="462" spans="1:18" x14ac:dyDescent="0.35">
      <c r="A462" s="1">
        <v>43495</v>
      </c>
      <c r="B462" s="2">
        <v>0.80030092592592583</v>
      </c>
      <c r="C462" s="3">
        <f t="shared" si="42"/>
        <v>0.80030092592592583</v>
      </c>
      <c r="D462" s="2">
        <v>0.25</v>
      </c>
      <c r="E462" s="3">
        <f t="shared" si="43"/>
        <v>0.25</v>
      </c>
      <c r="F462" s="2">
        <f t="shared" si="44"/>
        <v>0.55030092592592583</v>
      </c>
      <c r="G462">
        <v>230721</v>
      </c>
      <c r="H462">
        <v>863</v>
      </c>
      <c r="I462">
        <v>143.37</v>
      </c>
      <c r="J462">
        <v>25.17</v>
      </c>
      <c r="K462">
        <v>78353</v>
      </c>
      <c r="L462">
        <v>51.85</v>
      </c>
      <c r="M462">
        <f t="shared" si="45"/>
        <v>15.365223680132246</v>
      </c>
      <c r="N462">
        <f t="shared" si="46"/>
        <v>1.7506333333333336E-5</v>
      </c>
      <c r="O462" s="3">
        <f t="shared" si="47"/>
        <v>0.77045373000000006</v>
      </c>
      <c r="P462" s="3"/>
      <c r="Q462" s="3"/>
      <c r="R462" s="3"/>
    </row>
    <row r="463" spans="1:18" x14ac:dyDescent="0.35">
      <c r="A463" s="1">
        <v>43495</v>
      </c>
      <c r="B463" s="2">
        <v>0.80030092592592583</v>
      </c>
      <c r="C463" s="3">
        <f t="shared" si="42"/>
        <v>0.80030092592592583</v>
      </c>
      <c r="D463" s="2">
        <v>0.25</v>
      </c>
      <c r="E463" s="3">
        <f t="shared" si="43"/>
        <v>0.25</v>
      </c>
      <c r="F463" s="2">
        <f t="shared" si="44"/>
        <v>0.55030092592592583</v>
      </c>
      <c r="G463">
        <v>231221</v>
      </c>
      <c r="H463">
        <v>859</v>
      </c>
      <c r="I463">
        <v>144.38</v>
      </c>
      <c r="J463">
        <v>25.17</v>
      </c>
      <c r="K463">
        <v>78351</v>
      </c>
      <c r="L463">
        <v>51.85</v>
      </c>
      <c r="M463">
        <f t="shared" si="45"/>
        <v>15.481167705571053</v>
      </c>
      <c r="N463">
        <f t="shared" si="46"/>
        <v>1.7373000000000001E-5</v>
      </c>
      <c r="O463" s="3">
        <f t="shared" si="47"/>
        <v>0.76458573000000007</v>
      </c>
      <c r="P463" s="3"/>
      <c r="Q463" s="3"/>
      <c r="R463" s="3"/>
    </row>
    <row r="464" spans="1:18" x14ac:dyDescent="0.35">
      <c r="A464" s="1">
        <v>43495</v>
      </c>
      <c r="B464" s="2">
        <v>0.80031249999999998</v>
      </c>
      <c r="C464" s="3">
        <f t="shared" si="42"/>
        <v>0.80031249999999998</v>
      </c>
      <c r="D464" s="2">
        <v>0.25</v>
      </c>
      <c r="E464" s="3">
        <f t="shared" si="43"/>
        <v>0.25</v>
      </c>
      <c r="F464" s="2">
        <f t="shared" si="44"/>
        <v>0.55031249999999998</v>
      </c>
      <c r="G464">
        <v>231721</v>
      </c>
      <c r="H464">
        <v>854</v>
      </c>
      <c r="I464">
        <v>145.58000000000001</v>
      </c>
      <c r="J464">
        <v>25.16</v>
      </c>
      <c r="K464">
        <v>78351</v>
      </c>
      <c r="L464">
        <v>51.87</v>
      </c>
      <c r="M464">
        <f t="shared" si="45"/>
        <v>15.618922983320134</v>
      </c>
      <c r="N464">
        <f t="shared" si="46"/>
        <v>1.7206333333333335E-5</v>
      </c>
      <c r="O464" s="3">
        <f t="shared" si="47"/>
        <v>0.75725073000000009</v>
      </c>
      <c r="P464" s="3"/>
      <c r="Q464" s="3"/>
      <c r="R464" s="3"/>
    </row>
    <row r="465" spans="1:18" x14ac:dyDescent="0.35">
      <c r="A465" s="1">
        <v>43495</v>
      </c>
      <c r="B465" s="2">
        <v>0.80031249999999998</v>
      </c>
      <c r="C465" s="3">
        <f t="shared" si="42"/>
        <v>0.80031249999999998</v>
      </c>
      <c r="D465" s="2">
        <v>0.25</v>
      </c>
      <c r="E465" s="3">
        <f t="shared" si="43"/>
        <v>0.25</v>
      </c>
      <c r="F465" s="2">
        <f t="shared" si="44"/>
        <v>0.55031249999999998</v>
      </c>
      <c r="G465">
        <v>232221</v>
      </c>
      <c r="H465">
        <v>848</v>
      </c>
      <c r="I465">
        <v>146.74</v>
      </c>
      <c r="J465">
        <v>25.17</v>
      </c>
      <c r="K465">
        <v>78352</v>
      </c>
      <c r="L465">
        <v>51.87</v>
      </c>
      <c r="M465">
        <f t="shared" si="45"/>
        <v>15.752086418477576</v>
      </c>
      <c r="N465">
        <f t="shared" si="46"/>
        <v>1.7006333333333334E-5</v>
      </c>
      <c r="O465" s="3">
        <f t="shared" si="47"/>
        <v>0.74844873000000001</v>
      </c>
      <c r="P465" s="3"/>
      <c r="Q465" s="3"/>
      <c r="R465" s="3"/>
    </row>
    <row r="466" spans="1:18" x14ac:dyDescent="0.35">
      <c r="A466" s="1">
        <v>43495</v>
      </c>
      <c r="B466" s="2">
        <v>0.80032407407407413</v>
      </c>
      <c r="C466" s="3">
        <f t="shared" si="42"/>
        <v>0.80032407407407413</v>
      </c>
      <c r="D466" s="2">
        <v>0.25</v>
      </c>
      <c r="E466" s="3">
        <f t="shared" si="43"/>
        <v>0.25</v>
      </c>
      <c r="F466" s="2">
        <f t="shared" si="44"/>
        <v>0.55032407407407413</v>
      </c>
      <c r="G466">
        <v>232723</v>
      </c>
      <c r="H466">
        <v>865</v>
      </c>
      <c r="I466">
        <v>147.13999999999999</v>
      </c>
      <c r="J466">
        <v>25.18</v>
      </c>
      <c r="K466">
        <v>78346</v>
      </c>
      <c r="L466">
        <v>51.87</v>
      </c>
      <c r="M466">
        <f t="shared" si="45"/>
        <v>15.798004844393933</v>
      </c>
      <c r="N466">
        <f t="shared" si="46"/>
        <v>1.7573000000000003E-5</v>
      </c>
      <c r="O466" s="3">
        <f t="shared" si="47"/>
        <v>0.77338773000000016</v>
      </c>
      <c r="P466" s="3"/>
      <c r="Q466" s="3"/>
      <c r="R466" s="3"/>
    </row>
    <row r="467" spans="1:18" x14ac:dyDescent="0.35">
      <c r="A467" s="1">
        <v>43495</v>
      </c>
      <c r="B467" s="2">
        <v>0.80032407407407413</v>
      </c>
      <c r="C467" s="3">
        <f t="shared" si="42"/>
        <v>0.80032407407407413</v>
      </c>
      <c r="D467" s="2">
        <v>0.25</v>
      </c>
      <c r="E467" s="3">
        <f t="shared" si="43"/>
        <v>0.25</v>
      </c>
      <c r="F467" s="2">
        <f t="shared" si="44"/>
        <v>0.55032407407407413</v>
      </c>
      <c r="G467">
        <v>233222</v>
      </c>
      <c r="H467">
        <v>853</v>
      </c>
      <c r="I467">
        <v>147.88999999999999</v>
      </c>
      <c r="J467">
        <v>25.18</v>
      </c>
      <c r="K467">
        <v>78341</v>
      </c>
      <c r="L467">
        <v>51.87</v>
      </c>
      <c r="M467">
        <f t="shared" si="45"/>
        <v>15.884101892987108</v>
      </c>
      <c r="N467">
        <f t="shared" si="46"/>
        <v>1.7173000000000003E-5</v>
      </c>
      <c r="O467" s="3">
        <f t="shared" si="47"/>
        <v>0.7557837300000001</v>
      </c>
      <c r="P467" s="3"/>
      <c r="Q467" s="3"/>
      <c r="R467" s="3"/>
    </row>
    <row r="468" spans="1:18" x14ac:dyDescent="0.35">
      <c r="A468" s="1">
        <v>43495</v>
      </c>
      <c r="B468" s="2">
        <v>0.80033564814814817</v>
      </c>
      <c r="C468" s="3">
        <f t="shared" si="42"/>
        <v>0.80033564814814817</v>
      </c>
      <c r="D468" s="2">
        <v>0.25</v>
      </c>
      <c r="E468" s="3">
        <f t="shared" si="43"/>
        <v>0.25</v>
      </c>
      <c r="F468" s="2">
        <f t="shared" si="44"/>
        <v>0.55033564814814817</v>
      </c>
      <c r="G468">
        <v>233721</v>
      </c>
      <c r="H468">
        <v>850</v>
      </c>
      <c r="I468">
        <v>148.02000000000001</v>
      </c>
      <c r="J468">
        <v>25.18</v>
      </c>
      <c r="K468">
        <v>78337</v>
      </c>
      <c r="L468">
        <v>51.9</v>
      </c>
      <c r="M468">
        <f t="shared" si="45"/>
        <v>15.899025381409928</v>
      </c>
      <c r="N468">
        <f t="shared" si="46"/>
        <v>1.7073000000000001E-5</v>
      </c>
      <c r="O468" s="3">
        <f t="shared" si="47"/>
        <v>0.75138273</v>
      </c>
      <c r="P468" s="3"/>
      <c r="Q468" s="3"/>
      <c r="R468" s="3"/>
    </row>
    <row r="469" spans="1:18" x14ac:dyDescent="0.35">
      <c r="A469" s="1">
        <v>43495</v>
      </c>
      <c r="B469" s="2">
        <v>0.80033564814814817</v>
      </c>
      <c r="C469" s="3">
        <f t="shared" si="42"/>
        <v>0.80033564814814817</v>
      </c>
      <c r="D469" s="2">
        <v>0.25</v>
      </c>
      <c r="E469" s="3">
        <f t="shared" si="43"/>
        <v>0.25</v>
      </c>
      <c r="F469" s="2">
        <f t="shared" si="44"/>
        <v>0.55033564814814817</v>
      </c>
      <c r="G469">
        <v>234220</v>
      </c>
      <c r="H469">
        <v>848</v>
      </c>
      <c r="I469">
        <v>148.04</v>
      </c>
      <c r="J469">
        <v>25.18</v>
      </c>
      <c r="K469">
        <v>78335</v>
      </c>
      <c r="L469">
        <v>51.9</v>
      </c>
      <c r="M469">
        <f t="shared" si="45"/>
        <v>15.901321302705743</v>
      </c>
      <c r="N469">
        <f t="shared" si="46"/>
        <v>1.7006333333333334E-5</v>
      </c>
      <c r="O469" s="3">
        <f t="shared" si="47"/>
        <v>0.74844873000000001</v>
      </c>
      <c r="P469" s="3"/>
      <c r="Q469" s="3"/>
      <c r="R469" s="3"/>
    </row>
    <row r="470" spans="1:18" x14ac:dyDescent="0.35">
      <c r="A470" s="1">
        <v>43495</v>
      </c>
      <c r="B470" s="2">
        <v>0.80034722222222221</v>
      </c>
      <c r="C470" s="3">
        <f t="shared" si="42"/>
        <v>0.80034722222222221</v>
      </c>
      <c r="D470" s="2">
        <v>0.25</v>
      </c>
      <c r="E470" s="3">
        <f t="shared" si="43"/>
        <v>0.25</v>
      </c>
      <c r="F470" s="2">
        <f t="shared" si="44"/>
        <v>0.55034722222222221</v>
      </c>
      <c r="G470">
        <v>234721</v>
      </c>
      <c r="H470">
        <v>863</v>
      </c>
      <c r="I470">
        <v>148.08000000000001</v>
      </c>
      <c r="J470">
        <v>25.18</v>
      </c>
      <c r="K470">
        <v>78339</v>
      </c>
      <c r="L470">
        <v>51.9</v>
      </c>
      <c r="M470">
        <f t="shared" si="45"/>
        <v>15.905913145297381</v>
      </c>
      <c r="N470">
        <f t="shared" si="46"/>
        <v>1.7506333333333336E-5</v>
      </c>
      <c r="O470" s="3">
        <f t="shared" si="47"/>
        <v>0.77045373000000006</v>
      </c>
      <c r="P470" s="3"/>
      <c r="Q470" s="3"/>
      <c r="R470" s="3"/>
    </row>
    <row r="471" spans="1:18" x14ac:dyDescent="0.35">
      <c r="A471" s="1">
        <v>43495</v>
      </c>
      <c r="B471" s="2">
        <v>0.80034722222222221</v>
      </c>
      <c r="C471" s="3">
        <f t="shared" si="42"/>
        <v>0.80034722222222221</v>
      </c>
      <c r="D471" s="2">
        <v>0.25</v>
      </c>
      <c r="E471" s="3">
        <f t="shared" si="43"/>
        <v>0.25</v>
      </c>
      <c r="F471" s="2">
        <f t="shared" si="44"/>
        <v>0.55034722222222221</v>
      </c>
      <c r="G471">
        <v>235222</v>
      </c>
      <c r="H471">
        <v>850</v>
      </c>
      <c r="I471">
        <v>148.36000000000001</v>
      </c>
      <c r="J471">
        <v>25.18</v>
      </c>
      <c r="K471">
        <v>78340</v>
      </c>
      <c r="L471">
        <v>51.9</v>
      </c>
      <c r="M471">
        <f t="shared" si="45"/>
        <v>15.938056043438833</v>
      </c>
      <c r="N471">
        <f t="shared" si="46"/>
        <v>1.7073000000000001E-5</v>
      </c>
      <c r="O471" s="3">
        <f t="shared" si="47"/>
        <v>0.75138273</v>
      </c>
      <c r="P471" s="3"/>
      <c r="Q471" s="3"/>
      <c r="R471" s="3"/>
    </row>
    <row r="472" spans="1:18" x14ac:dyDescent="0.35">
      <c r="A472" s="1">
        <v>43495</v>
      </c>
      <c r="B472" s="2">
        <v>0.80035879629629625</v>
      </c>
      <c r="C472" s="3">
        <f t="shared" si="42"/>
        <v>0.80035879629629625</v>
      </c>
      <c r="D472" s="2">
        <v>0.25</v>
      </c>
      <c r="E472" s="3">
        <f t="shared" si="43"/>
        <v>0.25</v>
      </c>
      <c r="F472" s="2">
        <f t="shared" si="44"/>
        <v>0.55035879629629625</v>
      </c>
      <c r="G472">
        <v>235721</v>
      </c>
      <c r="H472">
        <v>860</v>
      </c>
      <c r="I472">
        <v>148.91</v>
      </c>
      <c r="J472">
        <v>25.18</v>
      </c>
      <c r="K472">
        <v>78340</v>
      </c>
      <c r="L472">
        <v>51.93</v>
      </c>
      <c r="M472">
        <f t="shared" si="45"/>
        <v>16.001193879073824</v>
      </c>
      <c r="N472">
        <f t="shared" si="46"/>
        <v>1.7406333333333336E-5</v>
      </c>
      <c r="O472" s="3">
        <f t="shared" si="47"/>
        <v>0.76605273000000018</v>
      </c>
      <c r="P472" s="3"/>
      <c r="Q472" s="3"/>
      <c r="R472" s="3"/>
    </row>
    <row r="473" spans="1:18" x14ac:dyDescent="0.35">
      <c r="A473" s="1">
        <v>43495</v>
      </c>
      <c r="B473" s="2">
        <v>0.80035879629629625</v>
      </c>
      <c r="C473" s="3">
        <f t="shared" si="42"/>
        <v>0.80035879629629625</v>
      </c>
      <c r="D473" s="2">
        <v>0.25</v>
      </c>
      <c r="E473" s="3">
        <f t="shared" si="43"/>
        <v>0.25</v>
      </c>
      <c r="F473" s="2">
        <f t="shared" si="44"/>
        <v>0.55035879629629625</v>
      </c>
      <c r="G473">
        <v>236221</v>
      </c>
      <c r="H473">
        <v>852</v>
      </c>
      <c r="I473">
        <v>149.12</v>
      </c>
      <c r="J473">
        <v>25.18</v>
      </c>
      <c r="K473">
        <v>78340</v>
      </c>
      <c r="L473">
        <v>51.93</v>
      </c>
      <c r="M473">
        <f t="shared" si="45"/>
        <v>16.025301052679914</v>
      </c>
      <c r="N473">
        <f t="shared" si="46"/>
        <v>1.7139666666666668E-5</v>
      </c>
      <c r="O473" s="3">
        <f t="shared" si="47"/>
        <v>0.7543167300000001</v>
      </c>
      <c r="P473" s="3"/>
      <c r="Q473" s="3"/>
      <c r="R473" s="3"/>
    </row>
    <row r="474" spans="1:18" x14ac:dyDescent="0.35">
      <c r="A474" s="1">
        <v>43495</v>
      </c>
      <c r="B474" s="2">
        <v>0.8003703703703704</v>
      </c>
      <c r="C474" s="3">
        <f t="shared" si="42"/>
        <v>0.8003703703703704</v>
      </c>
      <c r="D474" s="2">
        <v>0.25</v>
      </c>
      <c r="E474" s="3">
        <f t="shared" si="43"/>
        <v>0.25</v>
      </c>
      <c r="F474" s="2">
        <f t="shared" si="44"/>
        <v>0.5503703703703704</v>
      </c>
      <c r="G474">
        <v>236721</v>
      </c>
      <c r="H474">
        <v>857</v>
      </c>
      <c r="I474">
        <v>149.87</v>
      </c>
      <c r="J474">
        <v>25.18</v>
      </c>
      <c r="K474">
        <v>78341</v>
      </c>
      <c r="L474">
        <v>51.93</v>
      </c>
      <c r="M474">
        <f t="shared" si="45"/>
        <v>16.111398101273089</v>
      </c>
      <c r="N474">
        <f t="shared" si="46"/>
        <v>1.7306333333333334E-5</v>
      </c>
      <c r="O474" s="3">
        <f t="shared" si="47"/>
        <v>0.76165173000000008</v>
      </c>
      <c r="P474" s="3"/>
      <c r="Q474" s="3"/>
      <c r="R474" s="3"/>
    </row>
    <row r="475" spans="1:18" x14ac:dyDescent="0.35">
      <c r="A475" s="1">
        <v>43495</v>
      </c>
      <c r="B475" s="2">
        <v>0.8003703703703704</v>
      </c>
      <c r="C475" s="3">
        <f t="shared" si="42"/>
        <v>0.8003703703703704</v>
      </c>
      <c r="D475" s="2">
        <v>0.25</v>
      </c>
      <c r="E475" s="3">
        <f t="shared" si="43"/>
        <v>0.25</v>
      </c>
      <c r="F475" s="2">
        <f t="shared" si="44"/>
        <v>0.5503703703703704</v>
      </c>
      <c r="G475">
        <v>237221</v>
      </c>
      <c r="H475">
        <v>861</v>
      </c>
      <c r="I475">
        <v>150.25</v>
      </c>
      <c r="J475">
        <v>25.18</v>
      </c>
      <c r="K475">
        <v>78343</v>
      </c>
      <c r="L475">
        <v>51.93</v>
      </c>
      <c r="M475">
        <f t="shared" si="45"/>
        <v>16.155020605893633</v>
      </c>
      <c r="N475">
        <f t="shared" si="46"/>
        <v>1.7439666666666668E-5</v>
      </c>
      <c r="O475" s="3">
        <f t="shared" si="47"/>
        <v>0.76751973000000007</v>
      </c>
      <c r="P475" s="3"/>
      <c r="Q475" s="3"/>
      <c r="R475" s="3"/>
    </row>
    <row r="476" spans="1:18" x14ac:dyDescent="0.35">
      <c r="A476" s="1">
        <v>43495</v>
      </c>
      <c r="B476" s="2">
        <v>0.80038194444444455</v>
      </c>
      <c r="C476" s="3">
        <f t="shared" si="42"/>
        <v>0.80038194444444455</v>
      </c>
      <c r="D476" s="2">
        <v>0.25</v>
      </c>
      <c r="E476" s="3">
        <f t="shared" si="43"/>
        <v>0.25</v>
      </c>
      <c r="F476" s="2">
        <f t="shared" si="44"/>
        <v>0.55038194444444455</v>
      </c>
      <c r="G476">
        <v>237721</v>
      </c>
      <c r="H476">
        <v>856</v>
      </c>
      <c r="I476">
        <v>151.03</v>
      </c>
      <c r="J476">
        <v>25.18</v>
      </c>
      <c r="K476">
        <v>78346</v>
      </c>
      <c r="L476">
        <v>51.93</v>
      </c>
      <c r="M476">
        <f t="shared" si="45"/>
        <v>16.244561536430531</v>
      </c>
      <c r="N476">
        <f t="shared" si="46"/>
        <v>1.7273000000000002E-5</v>
      </c>
      <c r="O476" s="3">
        <f t="shared" si="47"/>
        <v>0.76018473000000009</v>
      </c>
      <c r="P476" s="3"/>
      <c r="Q476" s="3"/>
      <c r="R476" s="3"/>
    </row>
    <row r="477" spans="1:18" x14ac:dyDescent="0.35">
      <c r="A477" s="1">
        <v>43495</v>
      </c>
      <c r="B477" s="2">
        <v>0.80038194444444455</v>
      </c>
      <c r="C477" s="3">
        <f t="shared" si="42"/>
        <v>0.80038194444444455</v>
      </c>
      <c r="D477" s="2">
        <v>0.25</v>
      </c>
      <c r="E477" s="3">
        <f t="shared" si="43"/>
        <v>0.25</v>
      </c>
      <c r="F477" s="2">
        <f t="shared" si="44"/>
        <v>0.55038194444444455</v>
      </c>
      <c r="G477">
        <v>238221</v>
      </c>
      <c r="H477">
        <v>860</v>
      </c>
      <c r="I477">
        <v>151.51</v>
      </c>
      <c r="J477">
        <v>25.19</v>
      </c>
      <c r="K477">
        <v>78350</v>
      </c>
      <c r="L477">
        <v>51.95</v>
      </c>
      <c r="M477">
        <f t="shared" si="45"/>
        <v>16.299663647530164</v>
      </c>
      <c r="N477">
        <f t="shared" si="46"/>
        <v>1.7406333333333336E-5</v>
      </c>
      <c r="O477" s="3">
        <f t="shared" si="47"/>
        <v>0.76605273000000018</v>
      </c>
      <c r="P477" s="3"/>
      <c r="Q477" s="3"/>
      <c r="R477" s="3"/>
    </row>
    <row r="478" spans="1:18" x14ac:dyDescent="0.35">
      <c r="A478" s="1">
        <v>43495</v>
      </c>
      <c r="B478" s="2">
        <v>0.80039351851851848</v>
      </c>
      <c r="C478" s="3">
        <f t="shared" si="42"/>
        <v>0.80039351851851848</v>
      </c>
      <c r="D478" s="2">
        <v>0.25</v>
      </c>
      <c r="E478" s="3">
        <f t="shared" si="43"/>
        <v>0.25</v>
      </c>
      <c r="F478" s="2">
        <f t="shared" si="44"/>
        <v>0.55039351851851848</v>
      </c>
      <c r="G478">
        <v>238722</v>
      </c>
      <c r="H478">
        <v>856</v>
      </c>
      <c r="I478">
        <v>151.21</v>
      </c>
      <c r="J478">
        <v>25.18</v>
      </c>
      <c r="K478">
        <v>78344</v>
      </c>
      <c r="L478">
        <v>51.95</v>
      </c>
      <c r="M478">
        <f t="shared" si="45"/>
        <v>16.265224828092894</v>
      </c>
      <c r="N478">
        <f t="shared" si="46"/>
        <v>1.7273000000000002E-5</v>
      </c>
      <c r="O478" s="3">
        <f t="shared" si="47"/>
        <v>0.76018473000000009</v>
      </c>
      <c r="P478" s="3"/>
      <c r="Q478" s="3"/>
      <c r="R478" s="3"/>
    </row>
    <row r="479" spans="1:18" x14ac:dyDescent="0.35">
      <c r="A479" s="1">
        <v>43495</v>
      </c>
      <c r="B479" s="2">
        <v>0.80039351851851848</v>
      </c>
      <c r="C479" s="3">
        <f t="shared" si="42"/>
        <v>0.80039351851851848</v>
      </c>
      <c r="D479" s="2">
        <v>0.25</v>
      </c>
      <c r="E479" s="3">
        <f t="shared" si="43"/>
        <v>0.25</v>
      </c>
      <c r="F479" s="2">
        <f t="shared" si="44"/>
        <v>0.55039351851851848</v>
      </c>
      <c r="G479">
        <v>239220</v>
      </c>
      <c r="H479">
        <v>848</v>
      </c>
      <c r="I479">
        <v>150.34</v>
      </c>
      <c r="J479">
        <v>25.18</v>
      </c>
      <c r="K479">
        <v>78352</v>
      </c>
      <c r="L479">
        <v>51.95</v>
      </c>
      <c r="M479">
        <f t="shared" si="45"/>
        <v>16.165352251724812</v>
      </c>
      <c r="N479">
        <f t="shared" si="46"/>
        <v>1.7006333333333334E-5</v>
      </c>
      <c r="O479" s="3">
        <f t="shared" si="47"/>
        <v>0.74844873000000001</v>
      </c>
      <c r="P479" s="3"/>
      <c r="Q479" s="3"/>
      <c r="R479" s="3"/>
    </row>
    <row r="480" spans="1:18" x14ac:dyDescent="0.35">
      <c r="A480" s="1">
        <v>43495</v>
      </c>
      <c r="B480" s="2">
        <v>0.80040509259259263</v>
      </c>
      <c r="C480" s="3">
        <f t="shared" si="42"/>
        <v>0.80040509259259263</v>
      </c>
      <c r="D480" s="2">
        <v>0.25</v>
      </c>
      <c r="E480" s="3">
        <f t="shared" si="43"/>
        <v>0.25</v>
      </c>
      <c r="F480" s="2">
        <f t="shared" si="44"/>
        <v>0.55040509259259263</v>
      </c>
      <c r="G480">
        <v>239721</v>
      </c>
      <c r="H480">
        <v>845</v>
      </c>
      <c r="I480">
        <v>149.02000000000001</v>
      </c>
      <c r="J480">
        <v>25.18</v>
      </c>
      <c r="K480">
        <v>78354</v>
      </c>
      <c r="L480">
        <v>51.95</v>
      </c>
      <c r="M480">
        <f t="shared" si="45"/>
        <v>16.013821446200826</v>
      </c>
      <c r="N480">
        <f t="shared" si="46"/>
        <v>1.6906333333333334E-5</v>
      </c>
      <c r="O480" s="3">
        <f t="shared" si="47"/>
        <v>0.74404773000000002</v>
      </c>
      <c r="P480" s="3"/>
      <c r="Q480" s="3"/>
      <c r="R480" s="3"/>
    </row>
    <row r="481" spans="1:18" x14ac:dyDescent="0.35">
      <c r="A481" s="1">
        <v>43495</v>
      </c>
      <c r="B481" s="2">
        <v>0.80040509259259263</v>
      </c>
      <c r="C481" s="3">
        <f t="shared" si="42"/>
        <v>0.80040509259259263</v>
      </c>
      <c r="D481" s="2">
        <v>0.25</v>
      </c>
      <c r="E481" s="3">
        <f t="shared" si="43"/>
        <v>0.25</v>
      </c>
      <c r="F481" s="2">
        <f t="shared" si="44"/>
        <v>0.55040509259259263</v>
      </c>
      <c r="G481">
        <v>240221</v>
      </c>
      <c r="H481">
        <v>856</v>
      </c>
      <c r="I481">
        <v>147.52000000000001</v>
      </c>
      <c r="J481">
        <v>25.19</v>
      </c>
      <c r="K481">
        <v>78354</v>
      </c>
      <c r="L481">
        <v>51.95</v>
      </c>
      <c r="M481">
        <f t="shared" si="45"/>
        <v>15.841627349014479</v>
      </c>
      <c r="N481">
        <f t="shared" si="46"/>
        <v>1.7273000000000002E-5</v>
      </c>
      <c r="O481" s="3">
        <f t="shared" si="47"/>
        <v>0.76018473000000009</v>
      </c>
      <c r="P481" s="3"/>
      <c r="Q481" s="3"/>
      <c r="R481" s="3"/>
    </row>
    <row r="482" spans="1:18" x14ac:dyDescent="0.35">
      <c r="A482" s="1">
        <v>43495</v>
      </c>
      <c r="B482" s="2">
        <v>0.80041666666666667</v>
      </c>
      <c r="C482" s="3">
        <f t="shared" si="42"/>
        <v>0.80041666666666667</v>
      </c>
      <c r="D482" s="2">
        <v>0.25</v>
      </c>
      <c r="E482" s="3">
        <f t="shared" si="43"/>
        <v>0.25</v>
      </c>
      <c r="F482" s="2">
        <f t="shared" si="44"/>
        <v>0.55041666666666667</v>
      </c>
      <c r="G482">
        <v>240721</v>
      </c>
      <c r="H482">
        <v>852</v>
      </c>
      <c r="I482">
        <v>146.21</v>
      </c>
      <c r="J482">
        <v>25.18</v>
      </c>
      <c r="K482">
        <v>78362</v>
      </c>
      <c r="L482">
        <v>51.98</v>
      </c>
      <c r="M482">
        <f t="shared" si="45"/>
        <v>15.6912445041384</v>
      </c>
      <c r="N482">
        <f t="shared" si="46"/>
        <v>1.7139666666666668E-5</v>
      </c>
      <c r="O482" s="3">
        <f t="shared" si="47"/>
        <v>0.7543167300000001</v>
      </c>
      <c r="P482" s="3"/>
      <c r="Q482" s="3"/>
      <c r="R482" s="3"/>
    </row>
    <row r="483" spans="1:18" x14ac:dyDescent="0.35">
      <c r="A483" s="1">
        <v>43495</v>
      </c>
      <c r="B483" s="2">
        <v>0.80041666666666667</v>
      </c>
      <c r="C483" s="3">
        <f t="shared" si="42"/>
        <v>0.80041666666666667</v>
      </c>
      <c r="D483" s="2">
        <v>0.25</v>
      </c>
      <c r="E483" s="3">
        <f t="shared" si="43"/>
        <v>0.25</v>
      </c>
      <c r="F483" s="2">
        <f t="shared" si="44"/>
        <v>0.55041666666666667</v>
      </c>
      <c r="G483">
        <v>241220</v>
      </c>
      <c r="H483">
        <v>848</v>
      </c>
      <c r="I483">
        <v>145.28</v>
      </c>
      <c r="J483">
        <v>25.19</v>
      </c>
      <c r="K483">
        <v>78360</v>
      </c>
      <c r="L483">
        <v>51.98</v>
      </c>
      <c r="M483">
        <f t="shared" si="45"/>
        <v>15.584484163882863</v>
      </c>
      <c r="N483">
        <f t="shared" si="46"/>
        <v>1.7006333333333334E-5</v>
      </c>
      <c r="O483" s="3">
        <f t="shared" si="47"/>
        <v>0.74844873000000001</v>
      </c>
      <c r="P483" s="3"/>
      <c r="Q483" s="3"/>
      <c r="R483" s="3"/>
    </row>
    <row r="484" spans="1:18" x14ac:dyDescent="0.35">
      <c r="A484" s="1">
        <v>43495</v>
      </c>
      <c r="B484" s="2">
        <v>0.8004282407407407</v>
      </c>
      <c r="C484" s="3">
        <f t="shared" si="42"/>
        <v>0.8004282407407407</v>
      </c>
      <c r="D484" s="2">
        <v>0.25</v>
      </c>
      <c r="E484" s="3">
        <f t="shared" si="43"/>
        <v>0.25</v>
      </c>
      <c r="F484" s="2">
        <f t="shared" si="44"/>
        <v>0.5504282407407407</v>
      </c>
      <c r="G484">
        <v>241721</v>
      </c>
      <c r="H484">
        <v>848</v>
      </c>
      <c r="I484">
        <v>144.65</v>
      </c>
      <c r="J484">
        <v>25.18</v>
      </c>
      <c r="K484">
        <v>78360</v>
      </c>
      <c r="L484">
        <v>51.98</v>
      </c>
      <c r="M484">
        <f t="shared" si="45"/>
        <v>15.512162643064597</v>
      </c>
      <c r="N484">
        <f t="shared" si="46"/>
        <v>1.7006333333333334E-5</v>
      </c>
      <c r="O484" s="3">
        <f t="shared" si="47"/>
        <v>0.74844873000000001</v>
      </c>
      <c r="P484" s="3"/>
      <c r="Q484" s="3"/>
      <c r="R484" s="3"/>
    </row>
    <row r="485" spans="1:18" x14ac:dyDescent="0.35">
      <c r="A485" s="1">
        <v>43495</v>
      </c>
      <c r="B485" s="2">
        <v>0.8004282407407407</v>
      </c>
      <c r="C485" s="3">
        <f t="shared" si="42"/>
        <v>0.8004282407407407</v>
      </c>
      <c r="D485" s="2">
        <v>0.25</v>
      </c>
      <c r="E485" s="3">
        <f t="shared" si="43"/>
        <v>0.25</v>
      </c>
      <c r="F485" s="2">
        <f t="shared" si="44"/>
        <v>0.5504282407407407</v>
      </c>
      <c r="G485">
        <v>242222</v>
      </c>
      <c r="H485">
        <v>856</v>
      </c>
      <c r="I485">
        <v>143.35</v>
      </c>
      <c r="J485">
        <v>25.19</v>
      </c>
      <c r="K485">
        <v>78357</v>
      </c>
      <c r="L485">
        <v>51.98</v>
      </c>
      <c r="M485">
        <f t="shared" si="45"/>
        <v>15.362927758836427</v>
      </c>
      <c r="N485">
        <f t="shared" si="46"/>
        <v>1.7273000000000002E-5</v>
      </c>
      <c r="O485" s="3">
        <f t="shared" si="47"/>
        <v>0.76018473000000009</v>
      </c>
      <c r="P485" s="3"/>
      <c r="Q485" s="3"/>
      <c r="R485" s="3"/>
    </row>
    <row r="486" spans="1:18" x14ac:dyDescent="0.35">
      <c r="A486" s="1">
        <v>43495</v>
      </c>
      <c r="B486" s="2">
        <v>0.80043981481481474</v>
      </c>
      <c r="C486" s="3">
        <f t="shared" si="42"/>
        <v>0.80043981481481474</v>
      </c>
      <c r="D486" s="2">
        <v>0.25</v>
      </c>
      <c r="E486" s="3">
        <f t="shared" si="43"/>
        <v>0.25</v>
      </c>
      <c r="F486" s="2">
        <f t="shared" si="44"/>
        <v>0.55043981481481474</v>
      </c>
      <c r="G486">
        <v>242724</v>
      </c>
      <c r="H486">
        <v>842</v>
      </c>
      <c r="I486">
        <v>141.77000000000001</v>
      </c>
      <c r="J486">
        <v>25.2</v>
      </c>
      <c r="K486">
        <v>78367</v>
      </c>
      <c r="L486">
        <v>52.01</v>
      </c>
      <c r="M486">
        <f t="shared" si="45"/>
        <v>15.181549976466808</v>
      </c>
      <c r="N486">
        <f t="shared" si="46"/>
        <v>1.6806333333333332E-5</v>
      </c>
      <c r="O486" s="3">
        <f t="shared" si="47"/>
        <v>0.73964672999999992</v>
      </c>
      <c r="P486" s="3"/>
      <c r="Q486" s="3"/>
      <c r="R486" s="3"/>
    </row>
    <row r="487" spans="1:18" x14ac:dyDescent="0.35">
      <c r="A487" s="1">
        <v>43495</v>
      </c>
      <c r="B487" s="2">
        <v>0.80043981481481474</v>
      </c>
      <c r="C487" s="3">
        <f t="shared" si="42"/>
        <v>0.80043981481481474</v>
      </c>
      <c r="D487" s="2">
        <v>0.25</v>
      </c>
      <c r="E487" s="3">
        <f t="shared" si="43"/>
        <v>0.25</v>
      </c>
      <c r="F487" s="2">
        <f t="shared" si="44"/>
        <v>0.55043981481481474</v>
      </c>
      <c r="G487">
        <v>243221</v>
      </c>
      <c r="H487">
        <v>845</v>
      </c>
      <c r="I487">
        <v>139.31</v>
      </c>
      <c r="J487">
        <v>25.18</v>
      </c>
      <c r="K487">
        <v>78364</v>
      </c>
      <c r="L487">
        <v>52.01</v>
      </c>
      <c r="M487">
        <f t="shared" si="45"/>
        <v>14.899151657081196</v>
      </c>
      <c r="N487">
        <f t="shared" si="46"/>
        <v>1.6906333333333334E-5</v>
      </c>
      <c r="O487" s="3">
        <f t="shared" si="47"/>
        <v>0.74404773000000002</v>
      </c>
      <c r="P487" s="3"/>
      <c r="Q487" s="3"/>
      <c r="R487" s="3"/>
    </row>
    <row r="488" spans="1:18" x14ac:dyDescent="0.35">
      <c r="A488" s="1">
        <v>43495</v>
      </c>
      <c r="B488" s="2">
        <v>0.80045138888888889</v>
      </c>
      <c r="C488" s="3">
        <f t="shared" si="42"/>
        <v>0.80045138888888889</v>
      </c>
      <c r="D488" s="2">
        <v>0.25</v>
      </c>
      <c r="E488" s="3">
        <f t="shared" si="43"/>
        <v>0.25</v>
      </c>
      <c r="F488" s="2">
        <f t="shared" si="44"/>
        <v>0.55045138888888889</v>
      </c>
      <c r="G488">
        <v>243721</v>
      </c>
      <c r="H488">
        <v>842</v>
      </c>
      <c r="I488">
        <v>136.97999999999999</v>
      </c>
      <c r="J488">
        <v>25.19</v>
      </c>
      <c r="K488">
        <v>78363</v>
      </c>
      <c r="L488">
        <v>52.01</v>
      </c>
      <c r="M488">
        <f t="shared" si="45"/>
        <v>14.631676826118399</v>
      </c>
      <c r="N488">
        <f t="shared" si="46"/>
        <v>1.6806333333333332E-5</v>
      </c>
      <c r="O488" s="3">
        <f t="shared" si="47"/>
        <v>0.73964672999999992</v>
      </c>
      <c r="P488" s="3"/>
      <c r="Q488" s="3"/>
      <c r="R488" s="3"/>
    </row>
    <row r="489" spans="1:18" x14ac:dyDescent="0.35">
      <c r="A489" s="1">
        <v>43495</v>
      </c>
      <c r="B489" s="2">
        <v>0.80045138888888889</v>
      </c>
      <c r="C489" s="3">
        <f t="shared" si="42"/>
        <v>0.80045138888888889</v>
      </c>
      <c r="D489" s="2">
        <v>0.25</v>
      </c>
      <c r="E489" s="3">
        <f t="shared" si="43"/>
        <v>0.25</v>
      </c>
      <c r="F489" s="2">
        <f t="shared" si="44"/>
        <v>0.55045138888888889</v>
      </c>
      <c r="G489">
        <v>244221</v>
      </c>
      <c r="H489">
        <v>851</v>
      </c>
      <c r="I489">
        <v>134.56</v>
      </c>
      <c r="J489">
        <v>25.2</v>
      </c>
      <c r="K489">
        <v>78357</v>
      </c>
      <c r="L489">
        <v>52.01</v>
      </c>
      <c r="M489">
        <f t="shared" si="45"/>
        <v>14.353870349324424</v>
      </c>
      <c r="N489">
        <f t="shared" si="46"/>
        <v>1.7106333333333336E-5</v>
      </c>
      <c r="O489" s="3">
        <f t="shared" si="47"/>
        <v>0.75284973000000011</v>
      </c>
      <c r="P489" s="3"/>
      <c r="Q489" s="3"/>
      <c r="R489" s="3"/>
    </row>
    <row r="490" spans="1:18" x14ac:dyDescent="0.35">
      <c r="A490" s="1">
        <v>43495</v>
      </c>
      <c r="B490" s="2">
        <v>0.80046296296296304</v>
      </c>
      <c r="C490" s="3">
        <f t="shared" si="42"/>
        <v>0.80046296296296304</v>
      </c>
      <c r="D490" s="2">
        <v>0.25</v>
      </c>
      <c r="E490" s="3">
        <f t="shared" si="43"/>
        <v>0.25</v>
      </c>
      <c r="F490" s="2">
        <f t="shared" si="44"/>
        <v>0.55046296296296304</v>
      </c>
      <c r="G490">
        <v>244721</v>
      </c>
      <c r="H490">
        <v>839</v>
      </c>
      <c r="I490">
        <v>132.24</v>
      </c>
      <c r="J490">
        <v>25.2</v>
      </c>
      <c r="K490">
        <v>78360</v>
      </c>
      <c r="L490">
        <v>52.01</v>
      </c>
      <c r="M490">
        <f t="shared" si="45"/>
        <v>14.08754347900954</v>
      </c>
      <c r="N490">
        <f t="shared" si="46"/>
        <v>1.6706333333333333E-5</v>
      </c>
      <c r="O490" s="3">
        <f t="shared" si="47"/>
        <v>0.73524572999999993</v>
      </c>
      <c r="P490" s="3"/>
      <c r="Q490" s="3"/>
      <c r="R490" s="3"/>
    </row>
    <row r="491" spans="1:18" x14ac:dyDescent="0.35">
      <c r="A491" s="1">
        <v>43495</v>
      </c>
      <c r="B491" s="2">
        <v>0.80046296296296304</v>
      </c>
      <c r="C491" s="3">
        <f t="shared" si="42"/>
        <v>0.80046296296296304</v>
      </c>
      <c r="D491" s="2">
        <v>0.25</v>
      </c>
      <c r="E491" s="3">
        <f t="shared" si="43"/>
        <v>0.25</v>
      </c>
      <c r="F491" s="2">
        <f t="shared" si="44"/>
        <v>0.55046296296296304</v>
      </c>
      <c r="G491">
        <v>245221</v>
      </c>
      <c r="H491">
        <v>832</v>
      </c>
      <c r="I491">
        <v>130.06</v>
      </c>
      <c r="J491">
        <v>25.21</v>
      </c>
      <c r="K491">
        <v>78365</v>
      </c>
      <c r="L491">
        <v>52.01</v>
      </c>
      <c r="M491">
        <f t="shared" si="45"/>
        <v>13.837288057765379</v>
      </c>
      <c r="N491">
        <f t="shared" si="46"/>
        <v>1.6473E-5</v>
      </c>
      <c r="O491" s="3">
        <f t="shared" si="47"/>
        <v>0.72497672999999996</v>
      </c>
      <c r="P491" s="3"/>
      <c r="Q491" s="3"/>
      <c r="R491" s="3"/>
    </row>
    <row r="492" spans="1:18" x14ac:dyDescent="0.35">
      <c r="A492" s="1">
        <v>43495</v>
      </c>
      <c r="B492" s="2">
        <v>0.80047453703703697</v>
      </c>
      <c r="C492" s="3">
        <f t="shared" si="42"/>
        <v>0.80047453703703697</v>
      </c>
      <c r="D492" s="2">
        <v>0.25</v>
      </c>
      <c r="E492" s="3">
        <f t="shared" si="43"/>
        <v>0.25</v>
      </c>
      <c r="F492" s="2">
        <f t="shared" si="44"/>
        <v>0.55047453703703697</v>
      </c>
      <c r="G492">
        <v>245722</v>
      </c>
      <c r="H492">
        <v>835</v>
      </c>
      <c r="I492">
        <v>127.77</v>
      </c>
      <c r="J492">
        <v>25.21</v>
      </c>
      <c r="K492">
        <v>78364</v>
      </c>
      <c r="L492">
        <v>52.01</v>
      </c>
      <c r="M492">
        <f t="shared" si="45"/>
        <v>13.574405069394221</v>
      </c>
      <c r="N492">
        <f t="shared" si="46"/>
        <v>1.6572999999999999E-5</v>
      </c>
      <c r="O492" s="3">
        <f t="shared" si="47"/>
        <v>0.72937772999999995</v>
      </c>
      <c r="P492" s="3"/>
      <c r="Q492" s="3"/>
      <c r="R492" s="3"/>
    </row>
    <row r="493" spans="1:18" x14ac:dyDescent="0.35">
      <c r="A493" s="1">
        <v>43495</v>
      </c>
      <c r="B493" s="2">
        <v>0.80047453703703697</v>
      </c>
      <c r="C493" s="3">
        <f t="shared" si="42"/>
        <v>0.80047453703703697</v>
      </c>
      <c r="D493" s="2">
        <v>0.25</v>
      </c>
      <c r="E493" s="3">
        <f t="shared" si="43"/>
        <v>0.25</v>
      </c>
      <c r="F493" s="2">
        <f t="shared" si="44"/>
        <v>0.55047453703703697</v>
      </c>
      <c r="G493">
        <v>246221</v>
      </c>
      <c r="H493">
        <v>836</v>
      </c>
      <c r="I493">
        <v>125.04</v>
      </c>
      <c r="J493">
        <v>25.21</v>
      </c>
      <c r="K493">
        <v>78364</v>
      </c>
      <c r="L493">
        <v>52.01</v>
      </c>
      <c r="M493">
        <f t="shared" si="45"/>
        <v>13.261011812515067</v>
      </c>
      <c r="N493">
        <f t="shared" si="46"/>
        <v>1.6606333333333334E-5</v>
      </c>
      <c r="O493" s="3">
        <f t="shared" si="47"/>
        <v>0.73084473000000005</v>
      </c>
      <c r="P493" s="3"/>
      <c r="Q493" s="3"/>
      <c r="R493" s="3"/>
    </row>
    <row r="494" spans="1:18" x14ac:dyDescent="0.35">
      <c r="A494" s="1">
        <v>43495</v>
      </c>
      <c r="B494" s="2">
        <v>0.80048611111111112</v>
      </c>
      <c r="C494" s="3">
        <f t="shared" si="42"/>
        <v>0.80048611111111112</v>
      </c>
      <c r="D494" s="2">
        <v>0.25</v>
      </c>
      <c r="E494" s="3">
        <f t="shared" si="43"/>
        <v>0.25</v>
      </c>
      <c r="F494" s="2">
        <f t="shared" si="44"/>
        <v>0.55048611111111112</v>
      </c>
      <c r="G494">
        <v>246721</v>
      </c>
      <c r="H494">
        <v>846</v>
      </c>
      <c r="I494">
        <v>122.98</v>
      </c>
      <c r="J494">
        <v>25.21</v>
      </c>
      <c r="K494">
        <v>78373</v>
      </c>
      <c r="L494">
        <v>52.01</v>
      </c>
      <c r="M494">
        <f t="shared" si="45"/>
        <v>13.024531919045815</v>
      </c>
      <c r="N494">
        <f t="shared" si="46"/>
        <v>1.6939666666666666E-5</v>
      </c>
      <c r="O494" s="3">
        <f t="shared" si="47"/>
        <v>0.74551473000000001</v>
      </c>
      <c r="P494" s="3"/>
      <c r="Q494" s="3"/>
      <c r="R494" s="3"/>
    </row>
    <row r="495" spans="1:18" x14ac:dyDescent="0.35">
      <c r="A495" s="1">
        <v>43495</v>
      </c>
      <c r="B495" s="2">
        <v>0.80048611111111112</v>
      </c>
      <c r="C495" s="3">
        <f t="shared" si="42"/>
        <v>0.80048611111111112</v>
      </c>
      <c r="D495" s="2">
        <v>0.25</v>
      </c>
      <c r="E495" s="3">
        <f t="shared" si="43"/>
        <v>0.25</v>
      </c>
      <c r="F495" s="2">
        <f t="shared" si="44"/>
        <v>0.55048611111111112</v>
      </c>
      <c r="G495">
        <v>247224</v>
      </c>
      <c r="H495">
        <v>840</v>
      </c>
      <c r="I495">
        <v>120.37</v>
      </c>
      <c r="J495">
        <v>25.21</v>
      </c>
      <c r="K495">
        <v>78366</v>
      </c>
      <c r="L495">
        <v>52.01</v>
      </c>
      <c r="M495">
        <f t="shared" si="45"/>
        <v>12.724914189941568</v>
      </c>
      <c r="N495">
        <f t="shared" si="46"/>
        <v>1.6739666666666665E-5</v>
      </c>
      <c r="O495" s="3">
        <f t="shared" si="47"/>
        <v>0.73671272999999993</v>
      </c>
      <c r="P495" s="3"/>
      <c r="Q495" s="3"/>
      <c r="R495" s="3"/>
    </row>
    <row r="496" spans="1:18" x14ac:dyDescent="0.35">
      <c r="A496" s="1">
        <v>43495</v>
      </c>
      <c r="B496" s="2">
        <v>0.80049768518518516</v>
      </c>
      <c r="C496" s="3">
        <f t="shared" si="42"/>
        <v>0.80049768518518516</v>
      </c>
      <c r="D496" s="2">
        <v>0.25</v>
      </c>
      <c r="E496" s="3">
        <f t="shared" si="43"/>
        <v>0.25</v>
      </c>
      <c r="F496" s="2">
        <f t="shared" si="44"/>
        <v>0.55049768518518516</v>
      </c>
      <c r="G496">
        <v>247721</v>
      </c>
      <c r="H496">
        <v>839</v>
      </c>
      <c r="I496">
        <v>117.9</v>
      </c>
      <c r="J496">
        <v>25.21</v>
      </c>
      <c r="K496">
        <v>78371</v>
      </c>
      <c r="L496">
        <v>52.01</v>
      </c>
      <c r="M496">
        <f t="shared" si="45"/>
        <v>12.441367909908049</v>
      </c>
      <c r="N496">
        <f t="shared" si="46"/>
        <v>1.6706333333333333E-5</v>
      </c>
      <c r="O496" s="3">
        <f t="shared" si="47"/>
        <v>0.73524572999999993</v>
      </c>
      <c r="P496" s="3"/>
      <c r="Q496" s="3"/>
      <c r="R496" s="3"/>
    </row>
    <row r="497" spans="1:18" x14ac:dyDescent="0.35">
      <c r="A497" s="1">
        <v>43495</v>
      </c>
      <c r="B497" s="2">
        <v>0.80049768518518516</v>
      </c>
      <c r="C497" s="3">
        <f t="shared" si="42"/>
        <v>0.80049768518518516</v>
      </c>
      <c r="D497" s="2">
        <v>0.25</v>
      </c>
      <c r="E497" s="3">
        <f t="shared" si="43"/>
        <v>0.25</v>
      </c>
      <c r="F497" s="2">
        <f t="shared" si="44"/>
        <v>0.55049768518518516</v>
      </c>
      <c r="G497">
        <v>248221</v>
      </c>
      <c r="H497">
        <v>836</v>
      </c>
      <c r="I497">
        <v>115.22</v>
      </c>
      <c r="J497">
        <v>25.21</v>
      </c>
      <c r="K497">
        <v>78351</v>
      </c>
      <c r="L497">
        <v>52.04</v>
      </c>
      <c r="M497">
        <f t="shared" si="45"/>
        <v>12.133714456268438</v>
      </c>
      <c r="N497">
        <f t="shared" si="46"/>
        <v>1.6606333333333334E-5</v>
      </c>
      <c r="O497" s="3">
        <f t="shared" si="47"/>
        <v>0.73084473000000005</v>
      </c>
      <c r="P497" s="3"/>
      <c r="Q497" s="3"/>
      <c r="R497" s="3"/>
    </row>
    <row r="498" spans="1:18" x14ac:dyDescent="0.35">
      <c r="A498" s="1">
        <v>43495</v>
      </c>
      <c r="B498" s="2">
        <v>0.80050925925925931</v>
      </c>
      <c r="C498" s="3">
        <f t="shared" si="42"/>
        <v>0.80050925925925931</v>
      </c>
      <c r="D498" s="2">
        <v>0.25</v>
      </c>
      <c r="E498" s="3">
        <f t="shared" si="43"/>
        <v>0.25</v>
      </c>
      <c r="F498" s="2">
        <f t="shared" si="44"/>
        <v>0.55050925925925931</v>
      </c>
      <c r="G498">
        <v>248721</v>
      </c>
      <c r="H498">
        <v>824</v>
      </c>
      <c r="I498">
        <v>112.99</v>
      </c>
      <c r="J498">
        <v>25.21</v>
      </c>
      <c r="K498">
        <v>78337</v>
      </c>
      <c r="L498">
        <v>52.01</v>
      </c>
      <c r="M498">
        <f t="shared" si="45"/>
        <v>11.877719231784733</v>
      </c>
      <c r="N498">
        <f t="shared" si="46"/>
        <v>1.6206333333333334E-5</v>
      </c>
      <c r="O498" s="3">
        <f t="shared" si="47"/>
        <v>0.7132407300000001</v>
      </c>
      <c r="P498" s="3"/>
      <c r="Q498" s="3"/>
      <c r="R498" s="3"/>
    </row>
    <row r="499" spans="1:18" x14ac:dyDescent="0.35">
      <c r="A499" s="1">
        <v>43495</v>
      </c>
      <c r="B499" s="2">
        <v>0.80050925925925931</v>
      </c>
      <c r="C499" s="3">
        <f t="shared" si="42"/>
        <v>0.80050925925925931</v>
      </c>
      <c r="D499" s="2">
        <v>0.25</v>
      </c>
      <c r="E499" s="3">
        <f t="shared" si="43"/>
        <v>0.25</v>
      </c>
      <c r="F499" s="2">
        <f t="shared" si="44"/>
        <v>0.55050925925925931</v>
      </c>
      <c r="G499">
        <v>249222</v>
      </c>
      <c r="H499">
        <v>844</v>
      </c>
      <c r="I499">
        <v>111.13</v>
      </c>
      <c r="J499">
        <v>25.21</v>
      </c>
      <c r="K499">
        <v>78365</v>
      </c>
      <c r="L499">
        <v>51.98</v>
      </c>
      <c r="M499">
        <f t="shared" si="45"/>
        <v>11.66419855127366</v>
      </c>
      <c r="N499">
        <f t="shared" si="46"/>
        <v>1.6872999999999999E-5</v>
      </c>
      <c r="O499" s="3">
        <f t="shared" si="47"/>
        <v>0.74258072999999991</v>
      </c>
      <c r="P499" s="3"/>
      <c r="Q499" s="3"/>
      <c r="R499" s="3"/>
    </row>
    <row r="500" spans="1:18" x14ac:dyDescent="0.35">
      <c r="A500" s="1">
        <v>43495</v>
      </c>
      <c r="B500" s="2">
        <v>0.80052083333333324</v>
      </c>
      <c r="C500" s="3">
        <f t="shared" si="42"/>
        <v>0.80052083333333324</v>
      </c>
      <c r="D500" s="2">
        <v>0.25</v>
      </c>
      <c r="E500" s="3">
        <f t="shared" si="43"/>
        <v>0.25</v>
      </c>
      <c r="F500" s="2">
        <f t="shared" si="44"/>
        <v>0.55052083333333324</v>
      </c>
      <c r="G500">
        <v>249721</v>
      </c>
      <c r="H500">
        <v>835</v>
      </c>
      <c r="I500">
        <v>109.59</v>
      </c>
      <c r="J500">
        <v>25.21</v>
      </c>
      <c r="K500">
        <v>78369</v>
      </c>
      <c r="L500">
        <v>52.01</v>
      </c>
      <c r="M500">
        <f t="shared" si="45"/>
        <v>11.487412611495678</v>
      </c>
      <c r="N500">
        <f t="shared" si="46"/>
        <v>1.6572999999999999E-5</v>
      </c>
      <c r="O500" s="3">
        <f t="shared" si="47"/>
        <v>0.72937772999999995</v>
      </c>
      <c r="P500" s="3"/>
      <c r="Q500" s="3"/>
      <c r="R500" s="3"/>
    </row>
    <row r="501" spans="1:18" x14ac:dyDescent="0.35">
      <c r="A501" s="1">
        <v>43495</v>
      </c>
      <c r="B501" s="2">
        <v>0.80052083333333324</v>
      </c>
      <c r="C501" s="3">
        <f t="shared" si="42"/>
        <v>0.80052083333333324</v>
      </c>
      <c r="D501" s="2">
        <v>0.25</v>
      </c>
      <c r="E501" s="3">
        <f t="shared" si="43"/>
        <v>0.25</v>
      </c>
      <c r="F501" s="2">
        <f t="shared" si="44"/>
        <v>0.55052083333333324</v>
      </c>
      <c r="G501">
        <v>250221</v>
      </c>
      <c r="H501">
        <v>837</v>
      </c>
      <c r="I501">
        <v>108.49</v>
      </c>
      <c r="J501">
        <v>25.21</v>
      </c>
      <c r="K501">
        <v>78374</v>
      </c>
      <c r="L501">
        <v>52.01</v>
      </c>
      <c r="M501">
        <f t="shared" si="45"/>
        <v>11.361136940225688</v>
      </c>
      <c r="N501">
        <f t="shared" si="46"/>
        <v>1.6639666666666666E-5</v>
      </c>
      <c r="O501" s="3">
        <f t="shared" si="47"/>
        <v>0.73231172999999994</v>
      </c>
      <c r="P501" s="3"/>
      <c r="Q501" s="3"/>
      <c r="R501" s="3"/>
    </row>
    <row r="502" spans="1:18" x14ac:dyDescent="0.35">
      <c r="A502" s="1">
        <v>43495</v>
      </c>
      <c r="B502" s="2">
        <v>0.80053240740740739</v>
      </c>
      <c r="C502" s="3">
        <f t="shared" si="42"/>
        <v>0.80053240740740739</v>
      </c>
      <c r="D502" s="2">
        <v>0.25</v>
      </c>
      <c r="E502" s="3">
        <f t="shared" si="43"/>
        <v>0.25</v>
      </c>
      <c r="F502" s="2">
        <f t="shared" si="44"/>
        <v>0.55053240740740739</v>
      </c>
      <c r="G502">
        <v>250720</v>
      </c>
      <c r="H502">
        <v>828</v>
      </c>
      <c r="I502">
        <v>107.68</v>
      </c>
      <c r="J502">
        <v>25.21</v>
      </c>
      <c r="K502">
        <v>78366</v>
      </c>
      <c r="L502">
        <v>52.01</v>
      </c>
      <c r="M502">
        <f t="shared" si="45"/>
        <v>11.268152127745061</v>
      </c>
      <c r="N502">
        <f t="shared" si="46"/>
        <v>1.6339666666666665E-5</v>
      </c>
      <c r="O502" s="3">
        <f t="shared" si="47"/>
        <v>0.71910872999999997</v>
      </c>
      <c r="P502" s="3"/>
      <c r="Q502" s="3"/>
      <c r="R502" s="3"/>
    </row>
    <row r="503" spans="1:18" x14ac:dyDescent="0.35">
      <c r="A503" s="1">
        <v>43495</v>
      </c>
      <c r="B503" s="2">
        <v>0.80053240740740739</v>
      </c>
      <c r="C503" s="3">
        <f t="shared" si="42"/>
        <v>0.80053240740740739</v>
      </c>
      <c r="D503" s="2">
        <v>0.25</v>
      </c>
      <c r="E503" s="3">
        <f t="shared" si="43"/>
        <v>0.25</v>
      </c>
      <c r="F503" s="2">
        <f t="shared" si="44"/>
        <v>0.55053240740740739</v>
      </c>
      <c r="G503">
        <v>251222</v>
      </c>
      <c r="H503">
        <v>827</v>
      </c>
      <c r="I503">
        <v>106.31</v>
      </c>
      <c r="J503">
        <v>25.21</v>
      </c>
      <c r="K503">
        <v>78366</v>
      </c>
      <c r="L503">
        <v>51.98</v>
      </c>
      <c r="M503">
        <f t="shared" si="45"/>
        <v>11.110881518981529</v>
      </c>
      <c r="N503">
        <f t="shared" si="46"/>
        <v>1.6306333333333333E-5</v>
      </c>
      <c r="O503" s="3">
        <f t="shared" si="47"/>
        <v>0.71764172999999998</v>
      </c>
      <c r="P503" s="3"/>
      <c r="Q503" s="3"/>
      <c r="R503" s="3"/>
    </row>
    <row r="504" spans="1:18" x14ac:dyDescent="0.35">
      <c r="A504" s="1">
        <v>43495</v>
      </c>
      <c r="B504" s="2">
        <v>0.80054398148148154</v>
      </c>
      <c r="C504" s="3">
        <f t="shared" si="42"/>
        <v>0.80054398148148154</v>
      </c>
      <c r="D504" s="2">
        <v>0.25</v>
      </c>
      <c r="E504" s="3">
        <f t="shared" si="43"/>
        <v>0.25</v>
      </c>
      <c r="F504" s="2">
        <f t="shared" si="44"/>
        <v>0.55054398148148154</v>
      </c>
      <c r="G504">
        <v>251721</v>
      </c>
      <c r="H504">
        <v>828</v>
      </c>
      <c r="I504">
        <v>103.46</v>
      </c>
      <c r="J504">
        <v>25.21</v>
      </c>
      <c r="K504">
        <v>78365</v>
      </c>
      <c r="L504">
        <v>51.95</v>
      </c>
      <c r="M504">
        <f t="shared" si="45"/>
        <v>10.783712734327466</v>
      </c>
      <c r="N504">
        <f t="shared" si="46"/>
        <v>1.6339666666666665E-5</v>
      </c>
      <c r="O504" s="3">
        <f t="shared" si="47"/>
        <v>0.71910872999999997</v>
      </c>
      <c r="P504" s="3"/>
      <c r="Q504" s="3"/>
      <c r="R504" s="3"/>
    </row>
    <row r="505" spans="1:18" x14ac:dyDescent="0.35">
      <c r="A505" s="1">
        <v>43495</v>
      </c>
      <c r="B505" s="2">
        <v>0.80054398148148154</v>
      </c>
      <c r="C505" s="3">
        <f t="shared" si="42"/>
        <v>0.80054398148148154</v>
      </c>
      <c r="D505" s="2">
        <v>0.25</v>
      </c>
      <c r="E505" s="3">
        <f t="shared" si="43"/>
        <v>0.25</v>
      </c>
      <c r="F505" s="2">
        <f t="shared" si="44"/>
        <v>0.55054398148148154</v>
      </c>
      <c r="G505">
        <v>252221</v>
      </c>
      <c r="H505">
        <v>821</v>
      </c>
      <c r="I505">
        <v>99.24</v>
      </c>
      <c r="J505">
        <v>25.21</v>
      </c>
      <c r="K505">
        <v>78371</v>
      </c>
      <c r="L505">
        <v>51.98</v>
      </c>
      <c r="M505">
        <f t="shared" si="45"/>
        <v>10.299273340909872</v>
      </c>
      <c r="N505">
        <f t="shared" si="46"/>
        <v>1.6106333333333332E-5</v>
      </c>
      <c r="O505" s="3">
        <f t="shared" si="47"/>
        <v>0.70883972999999989</v>
      </c>
      <c r="P505" s="3"/>
      <c r="Q505" s="3"/>
      <c r="R505" s="3"/>
    </row>
    <row r="506" spans="1:18" x14ac:dyDescent="0.35">
      <c r="A506" s="1">
        <v>43495</v>
      </c>
      <c r="B506" s="2">
        <v>0.80055555555555558</v>
      </c>
      <c r="C506" s="3">
        <f t="shared" si="42"/>
        <v>0.80055555555555558</v>
      </c>
      <c r="D506" s="2">
        <v>0.25</v>
      </c>
      <c r="E506" s="3">
        <f t="shared" si="43"/>
        <v>0.25</v>
      </c>
      <c r="F506" s="2">
        <f t="shared" si="44"/>
        <v>0.55055555555555558</v>
      </c>
      <c r="G506">
        <v>252721</v>
      </c>
      <c r="H506">
        <v>824</v>
      </c>
      <c r="I506">
        <v>93.98</v>
      </c>
      <c r="J506">
        <v>25.21</v>
      </c>
      <c r="K506">
        <v>78359</v>
      </c>
      <c r="L506">
        <v>51.96</v>
      </c>
      <c r="M506">
        <f t="shared" si="45"/>
        <v>9.6954460401097453</v>
      </c>
      <c r="N506">
        <f t="shared" si="46"/>
        <v>1.6206333333333334E-5</v>
      </c>
      <c r="O506" s="3">
        <f t="shared" si="47"/>
        <v>0.7132407300000001</v>
      </c>
      <c r="P506" s="3"/>
      <c r="Q506" s="3"/>
      <c r="R506" s="3"/>
    </row>
    <row r="507" spans="1:18" x14ac:dyDescent="0.35">
      <c r="A507" s="1">
        <v>43495</v>
      </c>
      <c r="B507" s="2">
        <v>0.80055555555555558</v>
      </c>
      <c r="C507" s="3">
        <f t="shared" si="42"/>
        <v>0.80055555555555558</v>
      </c>
      <c r="D507" s="2">
        <v>0.25</v>
      </c>
      <c r="E507" s="3">
        <f t="shared" si="43"/>
        <v>0.25</v>
      </c>
      <c r="F507" s="2">
        <f t="shared" si="44"/>
        <v>0.55055555555555558</v>
      </c>
      <c r="G507">
        <v>253221</v>
      </c>
      <c r="H507">
        <v>814</v>
      </c>
      <c r="I507">
        <v>87.66</v>
      </c>
      <c r="J507">
        <v>25.21</v>
      </c>
      <c r="K507">
        <v>78358</v>
      </c>
      <c r="L507">
        <v>51.96</v>
      </c>
      <c r="M507">
        <f t="shared" si="45"/>
        <v>8.9699349106312631</v>
      </c>
      <c r="N507">
        <f t="shared" si="46"/>
        <v>1.5872999999999999E-5</v>
      </c>
      <c r="O507" s="3">
        <f t="shared" si="47"/>
        <v>0.69857072999999992</v>
      </c>
      <c r="P507" s="3"/>
      <c r="Q507" s="3"/>
      <c r="R507" s="3"/>
    </row>
    <row r="508" spans="1:18" x14ac:dyDescent="0.35">
      <c r="A508" s="1">
        <v>43495</v>
      </c>
      <c r="B508" s="2">
        <v>0.80056712962962961</v>
      </c>
      <c r="C508" s="3">
        <f t="shared" si="42"/>
        <v>0.80056712962962961</v>
      </c>
      <c r="D508" s="2">
        <v>0.25</v>
      </c>
      <c r="E508" s="3">
        <f t="shared" si="43"/>
        <v>0.25</v>
      </c>
      <c r="F508" s="2">
        <f t="shared" si="44"/>
        <v>0.55056712962962961</v>
      </c>
      <c r="G508">
        <v>253721</v>
      </c>
      <c r="H508">
        <v>802</v>
      </c>
      <c r="I508">
        <v>80.92</v>
      </c>
      <c r="J508">
        <v>25.21</v>
      </c>
      <c r="K508">
        <v>78364</v>
      </c>
      <c r="L508">
        <v>51.96</v>
      </c>
      <c r="M508">
        <f t="shared" si="45"/>
        <v>8.196209433940604</v>
      </c>
      <c r="N508">
        <f t="shared" si="46"/>
        <v>1.5472999999999999E-5</v>
      </c>
      <c r="O508" s="3">
        <f t="shared" si="47"/>
        <v>0.68096672999999996</v>
      </c>
      <c r="P508" s="3"/>
      <c r="Q508" s="3"/>
      <c r="R508" s="3"/>
    </row>
    <row r="509" spans="1:18" x14ac:dyDescent="0.35">
      <c r="A509" s="1">
        <v>43495</v>
      </c>
      <c r="B509" s="2">
        <v>0.80056712962962961</v>
      </c>
      <c r="C509" s="3">
        <f t="shared" si="42"/>
        <v>0.80056712962962961</v>
      </c>
      <c r="D509" s="2">
        <v>0.25</v>
      </c>
      <c r="E509" s="3">
        <f t="shared" si="43"/>
        <v>0.25</v>
      </c>
      <c r="F509" s="2">
        <f t="shared" si="44"/>
        <v>0.55056712962962961</v>
      </c>
      <c r="G509">
        <v>254221</v>
      </c>
      <c r="H509">
        <v>817</v>
      </c>
      <c r="I509">
        <v>74.430000000000007</v>
      </c>
      <c r="J509">
        <v>25.21</v>
      </c>
      <c r="K509">
        <v>78365</v>
      </c>
      <c r="L509">
        <v>51.93</v>
      </c>
      <c r="M509">
        <f t="shared" si="45"/>
        <v>7.4511829734476702</v>
      </c>
      <c r="N509">
        <f t="shared" si="46"/>
        <v>1.5973000000000001E-5</v>
      </c>
      <c r="O509" s="3">
        <f t="shared" si="47"/>
        <v>0.70297173000000002</v>
      </c>
      <c r="P509" s="3"/>
      <c r="Q509" s="3"/>
      <c r="R509" s="3"/>
    </row>
    <row r="510" spans="1:18" x14ac:dyDescent="0.35">
      <c r="A510" s="1">
        <v>43495</v>
      </c>
      <c r="B510" s="2">
        <v>0.80057870370370365</v>
      </c>
      <c r="C510" s="3">
        <f t="shared" si="42"/>
        <v>0.80057870370370365</v>
      </c>
      <c r="D510" s="2">
        <v>0.25</v>
      </c>
      <c r="E510" s="3">
        <f t="shared" si="43"/>
        <v>0.25</v>
      </c>
      <c r="F510" s="2">
        <f t="shared" si="44"/>
        <v>0.55057870370370365</v>
      </c>
      <c r="G510">
        <v>254722</v>
      </c>
      <c r="H510">
        <v>814</v>
      </c>
      <c r="I510">
        <v>68.06</v>
      </c>
      <c r="J510">
        <v>25.21</v>
      </c>
      <c r="K510">
        <v>78360</v>
      </c>
      <c r="L510">
        <v>51.93</v>
      </c>
      <c r="M510">
        <f t="shared" si="45"/>
        <v>6.7199320407296446</v>
      </c>
      <c r="N510">
        <f t="shared" si="46"/>
        <v>1.5872999999999999E-5</v>
      </c>
      <c r="O510" s="3">
        <f t="shared" si="47"/>
        <v>0.69857072999999992</v>
      </c>
      <c r="P510" s="3"/>
      <c r="Q510" s="3"/>
      <c r="R510" s="3"/>
    </row>
    <row r="511" spans="1:18" x14ac:dyDescent="0.35">
      <c r="A511" s="1">
        <v>43495</v>
      </c>
      <c r="B511" s="2">
        <v>0.80057870370370365</v>
      </c>
      <c r="C511" s="3">
        <f t="shared" si="42"/>
        <v>0.80057870370370365</v>
      </c>
      <c r="D511" s="2">
        <v>0.25</v>
      </c>
      <c r="E511" s="3">
        <f t="shared" si="43"/>
        <v>0.25</v>
      </c>
      <c r="F511" s="2">
        <f t="shared" si="44"/>
        <v>0.55057870370370365</v>
      </c>
      <c r="G511">
        <v>255223</v>
      </c>
      <c r="H511">
        <v>809</v>
      </c>
      <c r="I511">
        <v>62.81</v>
      </c>
      <c r="J511">
        <v>25.21</v>
      </c>
      <c r="K511">
        <v>78362</v>
      </c>
      <c r="L511">
        <v>51.9</v>
      </c>
      <c r="M511">
        <f t="shared" si="45"/>
        <v>6.1172527005774242</v>
      </c>
      <c r="N511">
        <f t="shared" si="46"/>
        <v>1.5706333333333332E-5</v>
      </c>
      <c r="O511" s="3">
        <f t="shared" si="47"/>
        <v>0.69123572999999994</v>
      </c>
      <c r="P511" s="3"/>
      <c r="Q511" s="3"/>
      <c r="R511" s="3"/>
    </row>
    <row r="512" spans="1:18" x14ac:dyDescent="0.35">
      <c r="A512" s="1">
        <v>43495</v>
      </c>
      <c r="B512" s="2">
        <v>0.8005902777777778</v>
      </c>
      <c r="C512" s="3">
        <f t="shared" si="42"/>
        <v>0.8005902777777778</v>
      </c>
      <c r="D512" s="2">
        <v>0.25</v>
      </c>
      <c r="E512" s="3">
        <f t="shared" si="43"/>
        <v>0.25</v>
      </c>
      <c r="F512" s="2">
        <f t="shared" si="44"/>
        <v>0.5505902777777778</v>
      </c>
      <c r="G512">
        <v>255725</v>
      </c>
      <c r="H512">
        <v>824</v>
      </c>
      <c r="I512">
        <v>57.92</v>
      </c>
      <c r="J512">
        <v>25.21</v>
      </c>
      <c r="K512">
        <v>78362</v>
      </c>
      <c r="L512">
        <v>51.88</v>
      </c>
      <c r="M512">
        <f t="shared" si="45"/>
        <v>5.555899943749929</v>
      </c>
      <c r="N512">
        <f t="shared" si="46"/>
        <v>1.6206333333333334E-5</v>
      </c>
      <c r="O512" s="3">
        <f t="shared" si="47"/>
        <v>0.7132407300000001</v>
      </c>
      <c r="P512" s="3"/>
      <c r="Q512" s="3"/>
      <c r="R512" s="3"/>
    </row>
    <row r="513" spans="1:18" x14ac:dyDescent="0.35">
      <c r="A513" s="1">
        <v>43495</v>
      </c>
      <c r="B513" s="2">
        <v>0.8005902777777778</v>
      </c>
      <c r="C513" s="3">
        <f t="shared" si="42"/>
        <v>0.8005902777777778</v>
      </c>
      <c r="D513" s="2">
        <v>0.25</v>
      </c>
      <c r="E513" s="3">
        <f t="shared" si="43"/>
        <v>0.25</v>
      </c>
      <c r="F513" s="2">
        <f t="shared" si="44"/>
        <v>0.5505902777777778</v>
      </c>
      <c r="G513">
        <v>256227</v>
      </c>
      <c r="H513">
        <v>807</v>
      </c>
      <c r="I513">
        <v>53.88</v>
      </c>
      <c r="J513">
        <v>25.21</v>
      </c>
      <c r="K513">
        <v>78365</v>
      </c>
      <c r="L513">
        <v>51.88</v>
      </c>
      <c r="M513">
        <f t="shared" si="45"/>
        <v>5.092123841994697</v>
      </c>
      <c r="N513">
        <f t="shared" si="46"/>
        <v>1.5639666666666665E-5</v>
      </c>
      <c r="O513" s="3">
        <f t="shared" si="47"/>
        <v>0.68830172999999994</v>
      </c>
      <c r="P513" s="3"/>
      <c r="Q513" s="3"/>
      <c r="R513" s="3"/>
    </row>
    <row r="514" spans="1:18" x14ac:dyDescent="0.35">
      <c r="A514" s="1">
        <v>43495</v>
      </c>
      <c r="B514" s="2">
        <v>0.80060185185185195</v>
      </c>
      <c r="C514" s="3">
        <f t="shared" si="42"/>
        <v>0.80060185185185195</v>
      </c>
      <c r="D514" s="2">
        <v>0.25</v>
      </c>
      <c r="E514" s="3">
        <f t="shared" si="43"/>
        <v>0.25</v>
      </c>
      <c r="F514" s="2">
        <f t="shared" si="44"/>
        <v>0.55060185185185195</v>
      </c>
      <c r="G514">
        <v>256729</v>
      </c>
      <c r="H514">
        <v>814</v>
      </c>
      <c r="I514">
        <v>50.03</v>
      </c>
      <c r="J514">
        <v>25.21</v>
      </c>
      <c r="K514">
        <v>78366</v>
      </c>
      <c r="L514">
        <v>51.85</v>
      </c>
      <c r="M514">
        <f t="shared" si="45"/>
        <v>4.650158992549736</v>
      </c>
      <c r="N514">
        <f t="shared" si="46"/>
        <v>1.5872999999999999E-5</v>
      </c>
      <c r="O514" s="3">
        <f t="shared" si="47"/>
        <v>0.69857072999999992</v>
      </c>
      <c r="P514" s="3"/>
      <c r="Q514" s="3"/>
      <c r="R514" s="3"/>
    </row>
    <row r="515" spans="1:18" x14ac:dyDescent="0.35">
      <c r="A515" s="1">
        <v>43495</v>
      </c>
      <c r="B515" s="2">
        <v>0.80060185185185195</v>
      </c>
      <c r="C515" s="3">
        <f t="shared" ref="C515:C578" si="48">B515</f>
        <v>0.80060185185185195</v>
      </c>
      <c r="D515" s="2">
        <v>0.25</v>
      </c>
      <c r="E515" s="3">
        <f t="shared" ref="E515:E578" si="49">D515</f>
        <v>0.25</v>
      </c>
      <c r="F515" s="2">
        <f t="shared" ref="F515:F578" si="50">C515-E515</f>
        <v>0.55060185185185195</v>
      </c>
      <c r="G515">
        <v>257230</v>
      </c>
      <c r="H515">
        <v>820</v>
      </c>
      <c r="I515">
        <v>46.71</v>
      </c>
      <c r="J515">
        <v>25.21</v>
      </c>
      <c r="K515">
        <v>78359</v>
      </c>
      <c r="L515">
        <v>51.82</v>
      </c>
      <c r="M515">
        <f t="shared" ref="M515:M578" si="51">(I515-9.522)/8.7111</f>
        <v>4.2690360574439508</v>
      </c>
      <c r="N515">
        <f t="shared" ref="N515:N578" si="52">(H515-337.81)/30000000</f>
        <v>1.6073E-5</v>
      </c>
      <c r="O515" s="3">
        <f t="shared" ref="O515:O578" si="53">N515*44010</f>
        <v>0.70737273000000001</v>
      </c>
      <c r="P515" s="3"/>
      <c r="Q515" s="3"/>
      <c r="R515" s="3"/>
    </row>
    <row r="516" spans="1:18" x14ac:dyDescent="0.35">
      <c r="A516" s="1">
        <v>43495</v>
      </c>
      <c r="B516" s="2">
        <v>0.80061342592592588</v>
      </c>
      <c r="C516" s="3">
        <f t="shared" si="48"/>
        <v>0.80061342592592588</v>
      </c>
      <c r="D516" s="2">
        <v>0.25</v>
      </c>
      <c r="E516" s="3">
        <f t="shared" si="49"/>
        <v>0.25</v>
      </c>
      <c r="F516" s="2">
        <f t="shared" si="50"/>
        <v>0.55061342592592588</v>
      </c>
      <c r="G516">
        <v>257732</v>
      </c>
      <c r="H516">
        <v>804</v>
      </c>
      <c r="I516">
        <v>43.26</v>
      </c>
      <c r="J516">
        <v>25.21</v>
      </c>
      <c r="K516">
        <v>78361</v>
      </c>
      <c r="L516">
        <v>51.79</v>
      </c>
      <c r="M516">
        <f t="shared" si="51"/>
        <v>3.8729896339153491</v>
      </c>
      <c r="N516">
        <f t="shared" si="52"/>
        <v>1.5539666666666666E-5</v>
      </c>
      <c r="O516" s="3">
        <f t="shared" si="53"/>
        <v>0.68390072999999996</v>
      </c>
      <c r="P516" s="3"/>
      <c r="Q516" s="3"/>
      <c r="R516" s="3"/>
    </row>
    <row r="517" spans="1:18" x14ac:dyDescent="0.35">
      <c r="A517" s="1">
        <v>43495</v>
      </c>
      <c r="B517" s="2">
        <v>0.80061342592592588</v>
      </c>
      <c r="C517" s="3">
        <f t="shared" si="48"/>
        <v>0.80061342592592588</v>
      </c>
      <c r="D517" s="2">
        <v>0.25</v>
      </c>
      <c r="E517" s="3">
        <f t="shared" si="49"/>
        <v>0.25</v>
      </c>
      <c r="F517" s="2">
        <f t="shared" si="50"/>
        <v>0.55061342592592588</v>
      </c>
      <c r="G517">
        <v>258234</v>
      </c>
      <c r="H517">
        <v>804</v>
      </c>
      <c r="I517">
        <v>40.29</v>
      </c>
      <c r="J517">
        <v>25.21</v>
      </c>
      <c r="K517">
        <v>78354</v>
      </c>
      <c r="L517">
        <v>51.76</v>
      </c>
      <c r="M517">
        <f t="shared" si="51"/>
        <v>3.5320453214863794</v>
      </c>
      <c r="N517">
        <f t="shared" si="52"/>
        <v>1.5539666666666666E-5</v>
      </c>
      <c r="O517" s="3">
        <f t="shared" si="53"/>
        <v>0.68390072999999996</v>
      </c>
      <c r="P517" s="3"/>
      <c r="Q517" s="3"/>
      <c r="R517" s="3"/>
    </row>
    <row r="518" spans="1:18" x14ac:dyDescent="0.35">
      <c r="A518" s="1">
        <v>43495</v>
      </c>
      <c r="B518" s="2">
        <v>0.80062500000000003</v>
      </c>
      <c r="C518" s="3">
        <f t="shared" si="48"/>
        <v>0.80062500000000003</v>
      </c>
      <c r="D518" s="2">
        <v>0.25</v>
      </c>
      <c r="E518" s="3">
        <f t="shared" si="49"/>
        <v>0.25</v>
      </c>
      <c r="F518" s="2">
        <f t="shared" si="50"/>
        <v>0.55062500000000003</v>
      </c>
      <c r="G518">
        <v>258736</v>
      </c>
      <c r="H518">
        <v>815</v>
      </c>
      <c r="I518">
        <v>37.97</v>
      </c>
      <c r="J518">
        <v>25.22</v>
      </c>
      <c r="K518">
        <v>78352</v>
      </c>
      <c r="L518">
        <v>51.74</v>
      </c>
      <c r="M518">
        <f t="shared" si="51"/>
        <v>3.2657184511714941</v>
      </c>
      <c r="N518">
        <f t="shared" si="52"/>
        <v>1.5906333333333334E-5</v>
      </c>
      <c r="O518" s="3">
        <f t="shared" si="53"/>
        <v>0.70003773000000002</v>
      </c>
      <c r="P518" s="3"/>
      <c r="Q518" s="3"/>
      <c r="R518" s="3"/>
    </row>
    <row r="519" spans="1:18" x14ac:dyDescent="0.35">
      <c r="A519" s="1">
        <v>43495</v>
      </c>
      <c r="B519" s="2">
        <v>0.80062500000000003</v>
      </c>
      <c r="C519" s="3">
        <f t="shared" si="48"/>
        <v>0.80062500000000003</v>
      </c>
      <c r="D519" s="2">
        <v>0.25</v>
      </c>
      <c r="E519" s="3">
        <f t="shared" si="49"/>
        <v>0.25</v>
      </c>
      <c r="F519" s="2">
        <f t="shared" si="50"/>
        <v>0.55062500000000003</v>
      </c>
      <c r="G519">
        <v>259237</v>
      </c>
      <c r="H519">
        <v>812</v>
      </c>
      <c r="I519">
        <v>35.78</v>
      </c>
      <c r="J519">
        <v>25.22</v>
      </c>
      <c r="K519">
        <v>78360</v>
      </c>
      <c r="L519">
        <v>51.71</v>
      </c>
      <c r="M519">
        <f t="shared" si="51"/>
        <v>3.0143150692794256</v>
      </c>
      <c r="N519">
        <f t="shared" si="52"/>
        <v>1.5806333333333335E-5</v>
      </c>
      <c r="O519" s="3">
        <f t="shared" si="53"/>
        <v>0.69563673000000004</v>
      </c>
      <c r="P519" s="3"/>
      <c r="Q519" s="3"/>
      <c r="R519" s="3"/>
    </row>
    <row r="520" spans="1:18" x14ac:dyDescent="0.35">
      <c r="A520" s="1">
        <v>43495</v>
      </c>
      <c r="B520" s="2">
        <v>0.80063657407407407</v>
      </c>
      <c r="C520" s="3">
        <f t="shared" si="48"/>
        <v>0.80063657407407407</v>
      </c>
      <c r="D520" s="2">
        <v>0.25</v>
      </c>
      <c r="E520" s="3">
        <f t="shared" si="49"/>
        <v>0.25</v>
      </c>
      <c r="F520" s="2">
        <f t="shared" si="50"/>
        <v>0.55063657407407407</v>
      </c>
      <c r="G520">
        <v>259739</v>
      </c>
      <c r="H520">
        <v>808</v>
      </c>
      <c r="I520">
        <v>34</v>
      </c>
      <c r="J520">
        <v>25.21</v>
      </c>
      <c r="K520">
        <v>78357</v>
      </c>
      <c r="L520">
        <v>51.65</v>
      </c>
      <c r="M520">
        <f t="shared" si="51"/>
        <v>2.8099780739516249</v>
      </c>
      <c r="N520">
        <f t="shared" si="52"/>
        <v>1.5673000000000001E-5</v>
      </c>
      <c r="O520" s="3">
        <f t="shared" si="53"/>
        <v>0.68976873000000005</v>
      </c>
      <c r="P520" s="3"/>
      <c r="Q520" s="3"/>
      <c r="R520" s="3"/>
    </row>
    <row r="521" spans="1:18" x14ac:dyDescent="0.35">
      <c r="A521" s="1">
        <v>43495</v>
      </c>
      <c r="B521" s="2">
        <v>0.80063657407407407</v>
      </c>
      <c r="C521" s="3">
        <f t="shared" si="48"/>
        <v>0.80063657407407407</v>
      </c>
      <c r="D521" s="2">
        <v>0.25</v>
      </c>
      <c r="E521" s="3">
        <f t="shared" si="49"/>
        <v>0.25</v>
      </c>
      <c r="F521" s="2">
        <f t="shared" si="50"/>
        <v>0.55063657407407407</v>
      </c>
      <c r="G521">
        <v>260241</v>
      </c>
      <c r="H521">
        <v>812</v>
      </c>
      <c r="I521">
        <v>32.6</v>
      </c>
      <c r="J521">
        <v>25.22</v>
      </c>
      <c r="K521">
        <v>78350</v>
      </c>
      <c r="L521">
        <v>51.61</v>
      </c>
      <c r="M521">
        <f t="shared" si="51"/>
        <v>2.6492635832443665</v>
      </c>
      <c r="N521">
        <f t="shared" si="52"/>
        <v>1.5806333333333335E-5</v>
      </c>
      <c r="O521" s="3">
        <f t="shared" si="53"/>
        <v>0.69563673000000004</v>
      </c>
      <c r="P521" s="3"/>
      <c r="Q521" s="3"/>
      <c r="R521" s="3"/>
    </row>
    <row r="522" spans="1:18" x14ac:dyDescent="0.35">
      <c r="A522" s="1">
        <v>43495</v>
      </c>
      <c r="B522" s="2">
        <v>0.80064814814814822</v>
      </c>
      <c r="C522" s="3">
        <f t="shared" si="48"/>
        <v>0.80064814814814822</v>
      </c>
      <c r="D522" s="2">
        <v>0.25</v>
      </c>
      <c r="E522" s="3">
        <f t="shared" si="49"/>
        <v>0.25</v>
      </c>
      <c r="F522" s="2">
        <f t="shared" si="50"/>
        <v>0.55064814814814822</v>
      </c>
      <c r="G522">
        <v>260743</v>
      </c>
      <c r="H522">
        <v>811</v>
      </c>
      <c r="I522">
        <v>31.66</v>
      </c>
      <c r="J522">
        <v>25.21</v>
      </c>
      <c r="K522">
        <v>78352</v>
      </c>
      <c r="L522">
        <v>51.58</v>
      </c>
      <c r="M522">
        <f t="shared" si="51"/>
        <v>2.5413552823409211</v>
      </c>
      <c r="N522">
        <f t="shared" si="52"/>
        <v>1.5773E-5</v>
      </c>
      <c r="O522" s="3">
        <f t="shared" si="53"/>
        <v>0.69416972999999993</v>
      </c>
      <c r="P522" s="3"/>
      <c r="Q522" s="3"/>
      <c r="R522" s="3"/>
    </row>
    <row r="523" spans="1:18" x14ac:dyDescent="0.35">
      <c r="A523" s="1">
        <v>43495</v>
      </c>
      <c r="B523" s="2">
        <v>0.80064814814814822</v>
      </c>
      <c r="C523" s="3">
        <f t="shared" si="48"/>
        <v>0.80064814814814822</v>
      </c>
      <c r="D523" s="2">
        <v>0.25</v>
      </c>
      <c r="E523" s="3">
        <f t="shared" si="49"/>
        <v>0.25</v>
      </c>
      <c r="F523" s="2">
        <f t="shared" si="50"/>
        <v>0.55064814814814822</v>
      </c>
      <c r="G523">
        <v>261244</v>
      </c>
      <c r="H523">
        <v>800</v>
      </c>
      <c r="I523">
        <v>30.97</v>
      </c>
      <c r="J523">
        <v>25.22</v>
      </c>
      <c r="K523">
        <v>78360</v>
      </c>
      <c r="L523">
        <v>51.51</v>
      </c>
      <c r="M523">
        <f t="shared" si="51"/>
        <v>2.4621459976352011</v>
      </c>
      <c r="N523">
        <f t="shared" si="52"/>
        <v>1.5406333333333332E-5</v>
      </c>
      <c r="O523" s="3">
        <f t="shared" si="53"/>
        <v>0.67803272999999997</v>
      </c>
      <c r="P523" s="3"/>
      <c r="Q523" s="3"/>
      <c r="R523" s="3"/>
    </row>
    <row r="524" spans="1:18" x14ac:dyDescent="0.35">
      <c r="A524" s="1">
        <v>43495</v>
      </c>
      <c r="B524" s="2">
        <v>0.80065972222222215</v>
      </c>
      <c r="C524" s="3">
        <f t="shared" si="48"/>
        <v>0.80065972222222215</v>
      </c>
      <c r="D524" s="2">
        <v>0.25</v>
      </c>
      <c r="E524" s="3">
        <f t="shared" si="49"/>
        <v>0.25</v>
      </c>
      <c r="F524" s="2">
        <f t="shared" si="50"/>
        <v>0.55065972222222215</v>
      </c>
      <c r="G524">
        <v>261746</v>
      </c>
      <c r="H524">
        <v>798</v>
      </c>
      <c r="I524">
        <v>29.9</v>
      </c>
      <c r="J524">
        <v>25.23</v>
      </c>
      <c r="K524">
        <v>78351</v>
      </c>
      <c r="L524">
        <v>51.47</v>
      </c>
      <c r="M524">
        <f t="shared" si="51"/>
        <v>2.3393142083089393</v>
      </c>
      <c r="N524">
        <f t="shared" si="52"/>
        <v>1.5339666666666668E-5</v>
      </c>
      <c r="O524" s="3">
        <f t="shared" si="53"/>
        <v>0.67509873000000009</v>
      </c>
      <c r="P524" s="3"/>
      <c r="Q524" s="3"/>
      <c r="R524" s="3"/>
    </row>
    <row r="525" spans="1:18" x14ac:dyDescent="0.35">
      <c r="A525" s="1">
        <v>43495</v>
      </c>
      <c r="B525" s="2">
        <v>0.80065972222222215</v>
      </c>
      <c r="C525" s="3">
        <f t="shared" si="48"/>
        <v>0.80065972222222215</v>
      </c>
      <c r="D525" s="2">
        <v>0.25</v>
      </c>
      <c r="E525" s="3">
        <f t="shared" si="49"/>
        <v>0.25</v>
      </c>
      <c r="F525" s="2">
        <f t="shared" si="50"/>
        <v>0.55065972222222215</v>
      </c>
      <c r="G525">
        <v>262248</v>
      </c>
      <c r="H525">
        <v>815</v>
      </c>
      <c r="I525">
        <v>28.5</v>
      </c>
      <c r="J525">
        <v>25.22</v>
      </c>
      <c r="K525">
        <v>78357</v>
      </c>
      <c r="L525">
        <v>51.4</v>
      </c>
      <c r="M525">
        <f t="shared" si="51"/>
        <v>2.1785997176016809</v>
      </c>
      <c r="N525">
        <f t="shared" si="52"/>
        <v>1.5906333333333334E-5</v>
      </c>
      <c r="O525" s="3">
        <f t="shared" si="53"/>
        <v>0.70003773000000002</v>
      </c>
      <c r="P525" s="3"/>
      <c r="Q525" s="3"/>
      <c r="R525" s="3"/>
    </row>
    <row r="526" spans="1:18" x14ac:dyDescent="0.35">
      <c r="A526" s="1">
        <v>43495</v>
      </c>
      <c r="B526" s="2">
        <v>0.8006712962962963</v>
      </c>
      <c r="C526" s="3">
        <f t="shared" si="48"/>
        <v>0.8006712962962963</v>
      </c>
      <c r="D526" s="2">
        <v>0.25</v>
      </c>
      <c r="E526" s="3">
        <f t="shared" si="49"/>
        <v>0.25</v>
      </c>
      <c r="F526" s="2">
        <f t="shared" si="50"/>
        <v>0.5506712962962963</v>
      </c>
      <c r="G526">
        <v>262745</v>
      </c>
      <c r="H526">
        <v>802</v>
      </c>
      <c r="I526">
        <v>27.09</v>
      </c>
      <c r="J526">
        <v>25.23</v>
      </c>
      <c r="K526">
        <v>78363</v>
      </c>
      <c r="L526">
        <v>51.37</v>
      </c>
      <c r="M526">
        <f t="shared" si="51"/>
        <v>2.0167372662465128</v>
      </c>
      <c r="N526">
        <f t="shared" si="52"/>
        <v>1.5472999999999999E-5</v>
      </c>
      <c r="O526" s="3">
        <f t="shared" si="53"/>
        <v>0.68096672999999996</v>
      </c>
      <c r="P526" s="3"/>
      <c r="Q526" s="3"/>
      <c r="R526" s="3"/>
    </row>
    <row r="527" spans="1:18" x14ac:dyDescent="0.35">
      <c r="A527" s="1">
        <v>43495</v>
      </c>
      <c r="B527" s="2">
        <v>0.8006712962962963</v>
      </c>
      <c r="C527" s="3">
        <f t="shared" si="48"/>
        <v>0.8006712962962963</v>
      </c>
      <c r="D527" s="2">
        <v>0.25</v>
      </c>
      <c r="E527" s="3">
        <f t="shared" si="49"/>
        <v>0.25</v>
      </c>
      <c r="F527" s="2">
        <f t="shared" si="50"/>
        <v>0.5506712962962963</v>
      </c>
      <c r="G527">
        <v>263246</v>
      </c>
      <c r="H527">
        <v>811</v>
      </c>
      <c r="I527">
        <v>25.6</v>
      </c>
      <c r="J527">
        <v>25.23</v>
      </c>
      <c r="K527">
        <v>78359</v>
      </c>
      <c r="L527">
        <v>51.33</v>
      </c>
      <c r="M527">
        <f t="shared" si="51"/>
        <v>1.845691129708074</v>
      </c>
      <c r="N527">
        <f t="shared" si="52"/>
        <v>1.5773E-5</v>
      </c>
      <c r="O527" s="3">
        <f t="shared" si="53"/>
        <v>0.69416972999999993</v>
      </c>
      <c r="P527" s="3"/>
      <c r="Q527" s="3"/>
      <c r="R527" s="3"/>
    </row>
    <row r="528" spans="1:18" x14ac:dyDescent="0.35">
      <c r="A528" s="1">
        <v>43495</v>
      </c>
      <c r="B528" s="2">
        <v>0.80068287037037045</v>
      </c>
      <c r="C528" s="3">
        <f t="shared" si="48"/>
        <v>0.80068287037037045</v>
      </c>
      <c r="D528" s="2">
        <v>0.25</v>
      </c>
      <c r="E528" s="3">
        <f t="shared" si="49"/>
        <v>0.25</v>
      </c>
      <c r="F528" s="2">
        <f t="shared" si="50"/>
        <v>0.55068287037037045</v>
      </c>
      <c r="G528">
        <v>263748</v>
      </c>
      <c r="H528">
        <v>819</v>
      </c>
      <c r="I528">
        <v>24.11</v>
      </c>
      <c r="J528">
        <v>25.23</v>
      </c>
      <c r="K528">
        <v>78356</v>
      </c>
      <c r="L528">
        <v>51.27</v>
      </c>
      <c r="M528">
        <f t="shared" si="51"/>
        <v>1.6746449931696341</v>
      </c>
      <c r="N528">
        <f t="shared" si="52"/>
        <v>1.6039666666666668E-5</v>
      </c>
      <c r="O528" s="3">
        <f t="shared" si="53"/>
        <v>0.70590573000000012</v>
      </c>
      <c r="P528" s="3"/>
      <c r="Q528" s="3"/>
      <c r="R528" s="3"/>
    </row>
    <row r="529" spans="1:18" x14ac:dyDescent="0.35">
      <c r="A529" s="1">
        <v>43495</v>
      </c>
      <c r="B529" s="2">
        <v>0.80068287037037045</v>
      </c>
      <c r="C529" s="3">
        <f t="shared" si="48"/>
        <v>0.80068287037037045</v>
      </c>
      <c r="D529" s="2">
        <v>0.25</v>
      </c>
      <c r="E529" s="3">
        <f t="shared" si="49"/>
        <v>0.25</v>
      </c>
      <c r="F529" s="2">
        <f t="shared" si="50"/>
        <v>0.55068287037037045</v>
      </c>
      <c r="G529">
        <v>264244</v>
      </c>
      <c r="H529">
        <v>815</v>
      </c>
      <c r="I529">
        <v>23.12</v>
      </c>
      <c r="J529">
        <v>25.22</v>
      </c>
      <c r="K529">
        <v>78354</v>
      </c>
      <c r="L529">
        <v>51.23</v>
      </c>
      <c r="M529">
        <f t="shared" si="51"/>
        <v>1.5609968890266444</v>
      </c>
      <c r="N529">
        <f t="shared" si="52"/>
        <v>1.5906333333333334E-5</v>
      </c>
      <c r="O529" s="3">
        <f t="shared" si="53"/>
        <v>0.70003773000000002</v>
      </c>
      <c r="P529" s="3"/>
      <c r="Q529" s="3"/>
      <c r="R529" s="3"/>
    </row>
    <row r="530" spans="1:18" x14ac:dyDescent="0.35">
      <c r="A530" s="1">
        <v>43495</v>
      </c>
      <c r="B530" s="2">
        <v>0.80069444444444438</v>
      </c>
      <c r="C530" s="3">
        <f t="shared" si="48"/>
        <v>0.80069444444444438</v>
      </c>
      <c r="D530" s="2">
        <v>0.25</v>
      </c>
      <c r="E530" s="3">
        <f t="shared" si="49"/>
        <v>0.25</v>
      </c>
      <c r="F530" s="2">
        <f t="shared" si="50"/>
        <v>0.55069444444444438</v>
      </c>
      <c r="G530">
        <v>264745</v>
      </c>
      <c r="H530">
        <v>814</v>
      </c>
      <c r="I530">
        <v>22.13</v>
      </c>
      <c r="J530">
        <v>25.23</v>
      </c>
      <c r="K530">
        <v>78354</v>
      </c>
      <c r="L530">
        <v>51.16</v>
      </c>
      <c r="M530">
        <f t="shared" si="51"/>
        <v>1.4473487848836539</v>
      </c>
      <c r="N530">
        <f t="shared" si="52"/>
        <v>1.5872999999999999E-5</v>
      </c>
      <c r="O530" s="3">
        <f t="shared" si="53"/>
        <v>0.69857072999999992</v>
      </c>
      <c r="P530" s="3"/>
      <c r="Q530" s="3"/>
      <c r="R530" s="3"/>
    </row>
    <row r="531" spans="1:18" x14ac:dyDescent="0.35">
      <c r="A531" s="1">
        <v>43495</v>
      </c>
      <c r="B531" s="2">
        <v>0.80069444444444438</v>
      </c>
      <c r="C531" s="3">
        <f t="shared" si="48"/>
        <v>0.80069444444444438</v>
      </c>
      <c r="D531" s="2">
        <v>0.25</v>
      </c>
      <c r="E531" s="3">
        <f t="shared" si="49"/>
        <v>0.25</v>
      </c>
      <c r="F531" s="2">
        <f t="shared" si="50"/>
        <v>0.55069444444444438</v>
      </c>
      <c r="G531">
        <v>265247</v>
      </c>
      <c r="H531">
        <v>814</v>
      </c>
      <c r="I531">
        <v>21.75</v>
      </c>
      <c r="J531">
        <v>25.23</v>
      </c>
      <c r="K531">
        <v>78355</v>
      </c>
      <c r="L531">
        <v>51.13</v>
      </c>
      <c r="M531">
        <f t="shared" si="51"/>
        <v>1.4037262802631125</v>
      </c>
      <c r="N531">
        <f t="shared" si="52"/>
        <v>1.5872999999999999E-5</v>
      </c>
      <c r="O531" s="3">
        <f t="shared" si="53"/>
        <v>0.69857072999999992</v>
      </c>
      <c r="P531" s="3"/>
      <c r="Q531" s="3"/>
      <c r="R531" s="3"/>
    </row>
    <row r="532" spans="1:18" x14ac:dyDescent="0.35">
      <c r="A532" s="1">
        <v>43495</v>
      </c>
      <c r="B532" s="2">
        <v>0.80070601851851853</v>
      </c>
      <c r="C532" s="3">
        <f t="shared" si="48"/>
        <v>0.80070601851851853</v>
      </c>
      <c r="D532" s="2">
        <v>0.25</v>
      </c>
      <c r="E532" s="3">
        <f t="shared" si="49"/>
        <v>0.25</v>
      </c>
      <c r="F532" s="2">
        <f t="shared" si="50"/>
        <v>0.55070601851851853</v>
      </c>
      <c r="G532">
        <v>265760</v>
      </c>
      <c r="H532">
        <v>815</v>
      </c>
      <c r="I532">
        <v>21.45</v>
      </c>
      <c r="J532">
        <v>25.23</v>
      </c>
      <c r="K532">
        <v>78354</v>
      </c>
      <c r="L532">
        <v>51.09</v>
      </c>
      <c r="M532">
        <f t="shared" si="51"/>
        <v>1.3692874608258427</v>
      </c>
      <c r="N532">
        <f t="shared" si="52"/>
        <v>1.5906333333333334E-5</v>
      </c>
      <c r="O532" s="3">
        <f t="shared" si="53"/>
        <v>0.70003773000000002</v>
      </c>
      <c r="P532" s="3"/>
      <c r="Q532" s="3"/>
      <c r="R532" s="3"/>
    </row>
    <row r="533" spans="1:18" x14ac:dyDescent="0.35">
      <c r="A533" s="1">
        <v>43495</v>
      </c>
      <c r="B533" s="2">
        <v>0.80070601851851853</v>
      </c>
      <c r="C533" s="3">
        <f t="shared" si="48"/>
        <v>0.80070601851851853</v>
      </c>
      <c r="D533" s="2">
        <v>0.25</v>
      </c>
      <c r="E533" s="3">
        <f t="shared" si="49"/>
        <v>0.25</v>
      </c>
      <c r="F533" s="2">
        <f t="shared" si="50"/>
        <v>0.55070601851851853</v>
      </c>
      <c r="G533">
        <v>266223</v>
      </c>
      <c r="H533">
        <v>811</v>
      </c>
      <c r="I533">
        <v>21.62</v>
      </c>
      <c r="J533">
        <v>25.24</v>
      </c>
      <c r="K533">
        <v>78350</v>
      </c>
      <c r="L533">
        <v>51.09</v>
      </c>
      <c r="M533">
        <f t="shared" si="51"/>
        <v>1.3888027918402959</v>
      </c>
      <c r="N533">
        <f t="shared" si="52"/>
        <v>1.5773E-5</v>
      </c>
      <c r="O533" s="3">
        <f t="shared" si="53"/>
        <v>0.69416972999999993</v>
      </c>
      <c r="P533" s="3"/>
      <c r="Q533" s="3"/>
      <c r="R533" s="3"/>
    </row>
    <row r="534" spans="1:18" x14ac:dyDescent="0.35">
      <c r="A534" s="1">
        <v>43495</v>
      </c>
      <c r="B534" s="2">
        <v>0.80071759259259256</v>
      </c>
      <c r="C534" s="3">
        <f t="shared" si="48"/>
        <v>0.80071759259259256</v>
      </c>
      <c r="D534" s="2">
        <v>0.25</v>
      </c>
      <c r="E534" s="3">
        <f t="shared" si="49"/>
        <v>0.25</v>
      </c>
      <c r="F534" s="2">
        <f t="shared" si="50"/>
        <v>0.55071759259259256</v>
      </c>
      <c r="G534">
        <v>266726</v>
      </c>
      <c r="H534">
        <v>811</v>
      </c>
      <c r="I534">
        <v>21.92</v>
      </c>
      <c r="J534">
        <v>25.23</v>
      </c>
      <c r="K534">
        <v>78360</v>
      </c>
      <c r="L534">
        <v>51.02</v>
      </c>
      <c r="M534">
        <f t="shared" si="51"/>
        <v>1.4232416112775657</v>
      </c>
      <c r="N534">
        <f t="shared" si="52"/>
        <v>1.5773E-5</v>
      </c>
      <c r="O534" s="3">
        <f t="shared" si="53"/>
        <v>0.69416972999999993</v>
      </c>
      <c r="P534" s="3"/>
      <c r="Q534" s="3"/>
      <c r="R534" s="3"/>
    </row>
    <row r="535" spans="1:18" x14ac:dyDescent="0.35">
      <c r="A535" s="1">
        <v>43495</v>
      </c>
      <c r="B535" s="2">
        <v>0.80071759259259256</v>
      </c>
      <c r="C535" s="3">
        <f t="shared" si="48"/>
        <v>0.80071759259259256</v>
      </c>
      <c r="D535" s="2">
        <v>0.25</v>
      </c>
      <c r="E535" s="3">
        <f t="shared" si="49"/>
        <v>0.25</v>
      </c>
      <c r="F535" s="2">
        <f t="shared" si="50"/>
        <v>0.55071759259259256</v>
      </c>
      <c r="G535">
        <v>267228</v>
      </c>
      <c r="H535">
        <v>817</v>
      </c>
      <c r="I535">
        <v>22.01</v>
      </c>
      <c r="J535">
        <v>25.22</v>
      </c>
      <c r="K535">
        <v>78354</v>
      </c>
      <c r="L535">
        <v>50.99</v>
      </c>
      <c r="M535">
        <f t="shared" si="51"/>
        <v>1.4335732571087465</v>
      </c>
      <c r="N535">
        <f t="shared" si="52"/>
        <v>1.5973000000000001E-5</v>
      </c>
      <c r="O535" s="3">
        <f t="shared" si="53"/>
        <v>0.70297173000000002</v>
      </c>
      <c r="P535" s="3"/>
      <c r="Q535" s="3"/>
      <c r="R535" s="3"/>
    </row>
    <row r="536" spans="1:18" x14ac:dyDescent="0.35">
      <c r="A536" s="1">
        <v>43495</v>
      </c>
      <c r="B536" s="2">
        <v>0.80072916666666671</v>
      </c>
      <c r="C536" s="3">
        <f t="shared" si="48"/>
        <v>0.80072916666666671</v>
      </c>
      <c r="D536" s="2">
        <v>0.25</v>
      </c>
      <c r="E536" s="3">
        <f t="shared" si="49"/>
        <v>0.25</v>
      </c>
      <c r="F536" s="2">
        <f t="shared" si="50"/>
        <v>0.55072916666666671</v>
      </c>
      <c r="G536">
        <v>267729</v>
      </c>
      <c r="H536">
        <v>807</v>
      </c>
      <c r="I536">
        <v>22.2</v>
      </c>
      <c r="J536">
        <v>25.23</v>
      </c>
      <c r="K536">
        <v>78352</v>
      </c>
      <c r="L536">
        <v>50.95</v>
      </c>
      <c r="M536">
        <f t="shared" si="51"/>
        <v>1.455384509419017</v>
      </c>
      <c r="N536">
        <f t="shared" si="52"/>
        <v>1.5639666666666665E-5</v>
      </c>
      <c r="O536" s="3">
        <f t="shared" si="53"/>
        <v>0.68830172999999994</v>
      </c>
      <c r="P536" s="3"/>
      <c r="Q536" s="3"/>
      <c r="R536" s="3"/>
    </row>
    <row r="537" spans="1:18" x14ac:dyDescent="0.35">
      <c r="A537" s="1">
        <v>43495</v>
      </c>
      <c r="B537" s="2">
        <v>0.80072916666666671</v>
      </c>
      <c r="C537" s="3">
        <f t="shared" si="48"/>
        <v>0.80072916666666671</v>
      </c>
      <c r="D537" s="2">
        <v>0.25</v>
      </c>
      <c r="E537" s="3">
        <f t="shared" si="49"/>
        <v>0.25</v>
      </c>
      <c r="F537" s="2">
        <f t="shared" si="50"/>
        <v>0.55072916666666671</v>
      </c>
      <c r="G537">
        <v>268231</v>
      </c>
      <c r="H537">
        <v>803</v>
      </c>
      <c r="I537">
        <v>22.69</v>
      </c>
      <c r="J537">
        <v>25.23</v>
      </c>
      <c r="K537">
        <v>78350</v>
      </c>
      <c r="L537">
        <v>50.92</v>
      </c>
      <c r="M537">
        <f t="shared" si="51"/>
        <v>1.5116345811665577</v>
      </c>
      <c r="N537">
        <f t="shared" si="52"/>
        <v>1.5506333333333334E-5</v>
      </c>
      <c r="O537" s="3">
        <f t="shared" si="53"/>
        <v>0.68243373000000007</v>
      </c>
      <c r="P537" s="3"/>
      <c r="Q537" s="3"/>
      <c r="R537" s="3"/>
    </row>
    <row r="538" spans="1:18" x14ac:dyDescent="0.35">
      <c r="A538" s="1">
        <v>43495</v>
      </c>
      <c r="B538" s="2">
        <v>0.80074074074074064</v>
      </c>
      <c r="C538" s="3">
        <f t="shared" si="48"/>
        <v>0.80074074074074064</v>
      </c>
      <c r="D538" s="2">
        <v>0.25</v>
      </c>
      <c r="E538" s="3">
        <f t="shared" si="49"/>
        <v>0.25</v>
      </c>
      <c r="F538" s="2">
        <f t="shared" si="50"/>
        <v>0.55074074074074064</v>
      </c>
      <c r="G538">
        <v>268733</v>
      </c>
      <c r="H538">
        <v>811</v>
      </c>
      <c r="I538">
        <v>22.93</v>
      </c>
      <c r="J538">
        <v>25.23</v>
      </c>
      <c r="K538">
        <v>78350</v>
      </c>
      <c r="L538">
        <v>50.85</v>
      </c>
      <c r="M538">
        <f t="shared" si="51"/>
        <v>1.5391856367163732</v>
      </c>
      <c r="N538">
        <f t="shared" si="52"/>
        <v>1.5773E-5</v>
      </c>
      <c r="O538" s="3">
        <f t="shared" si="53"/>
        <v>0.69416972999999993</v>
      </c>
      <c r="P538" s="3"/>
      <c r="Q538" s="3"/>
      <c r="R538" s="3"/>
    </row>
    <row r="539" spans="1:18" x14ac:dyDescent="0.35">
      <c r="A539" s="1">
        <v>43495</v>
      </c>
      <c r="B539" s="2">
        <v>0.80074074074074064</v>
      </c>
      <c r="C539" s="3">
        <f t="shared" si="48"/>
        <v>0.80074074074074064</v>
      </c>
      <c r="D539" s="2">
        <v>0.25</v>
      </c>
      <c r="E539" s="3">
        <f t="shared" si="49"/>
        <v>0.25</v>
      </c>
      <c r="F539" s="2">
        <f t="shared" si="50"/>
        <v>0.55074074074074064</v>
      </c>
      <c r="G539">
        <v>269235</v>
      </c>
      <c r="H539">
        <v>809</v>
      </c>
      <c r="I539">
        <v>22.99</v>
      </c>
      <c r="J539">
        <v>25.24</v>
      </c>
      <c r="K539">
        <v>78356</v>
      </c>
      <c r="L539">
        <v>50.82</v>
      </c>
      <c r="M539">
        <f t="shared" si="51"/>
        <v>1.546073400603827</v>
      </c>
      <c r="N539">
        <f t="shared" si="52"/>
        <v>1.5706333333333332E-5</v>
      </c>
      <c r="O539" s="3">
        <f t="shared" si="53"/>
        <v>0.69123572999999994</v>
      </c>
      <c r="P539" s="3"/>
      <c r="Q539" s="3"/>
      <c r="R539" s="3"/>
    </row>
    <row r="540" spans="1:18" x14ac:dyDescent="0.35">
      <c r="A540" s="1">
        <v>43495</v>
      </c>
      <c r="B540" s="2">
        <v>0.80075231481481479</v>
      </c>
      <c r="C540" s="3">
        <f t="shared" si="48"/>
        <v>0.80075231481481479</v>
      </c>
      <c r="D540" s="2">
        <v>0.25</v>
      </c>
      <c r="E540" s="3">
        <f t="shared" si="49"/>
        <v>0.25</v>
      </c>
      <c r="F540" s="2">
        <f t="shared" si="50"/>
        <v>0.55075231481481479</v>
      </c>
      <c r="G540">
        <v>269736</v>
      </c>
      <c r="H540">
        <v>806</v>
      </c>
      <c r="I540">
        <v>23.05</v>
      </c>
      <c r="J540">
        <v>25.24</v>
      </c>
      <c r="K540">
        <v>78361</v>
      </c>
      <c r="L540">
        <v>50.78</v>
      </c>
      <c r="M540">
        <f t="shared" si="51"/>
        <v>1.5529611644912813</v>
      </c>
      <c r="N540">
        <f t="shared" si="52"/>
        <v>1.5606333333333333E-5</v>
      </c>
      <c r="O540" s="3">
        <f t="shared" si="53"/>
        <v>0.68683472999999995</v>
      </c>
      <c r="P540" s="3"/>
      <c r="Q540" s="3"/>
      <c r="R540" s="3"/>
    </row>
    <row r="541" spans="1:18" x14ac:dyDescent="0.35">
      <c r="A541" s="1">
        <v>43495</v>
      </c>
      <c r="B541" s="2">
        <v>0.80075231481481479</v>
      </c>
      <c r="C541" s="3">
        <f t="shared" si="48"/>
        <v>0.80075231481481479</v>
      </c>
      <c r="D541" s="2">
        <v>0.25</v>
      </c>
      <c r="E541" s="3">
        <f t="shared" si="49"/>
        <v>0.25</v>
      </c>
      <c r="F541" s="2">
        <f t="shared" si="50"/>
        <v>0.55075231481481479</v>
      </c>
      <c r="G541">
        <v>270238</v>
      </c>
      <c r="H541">
        <v>816</v>
      </c>
      <c r="I541">
        <v>23.04</v>
      </c>
      <c r="J541">
        <v>25.25</v>
      </c>
      <c r="K541">
        <v>78354</v>
      </c>
      <c r="L541">
        <v>50.75</v>
      </c>
      <c r="M541">
        <f t="shared" si="51"/>
        <v>1.5518132038433721</v>
      </c>
      <c r="N541">
        <f t="shared" si="52"/>
        <v>1.5939666666666666E-5</v>
      </c>
      <c r="O541" s="3">
        <f t="shared" si="53"/>
        <v>0.70150472999999991</v>
      </c>
      <c r="P541" s="3"/>
      <c r="Q541" s="3"/>
      <c r="R541" s="3"/>
    </row>
    <row r="542" spans="1:18" x14ac:dyDescent="0.35">
      <c r="A542" s="1">
        <v>43495</v>
      </c>
      <c r="B542" s="2">
        <v>0.80076388888888894</v>
      </c>
      <c r="C542" s="3">
        <f t="shared" si="48"/>
        <v>0.80076388888888894</v>
      </c>
      <c r="D542" s="2">
        <v>0.25</v>
      </c>
      <c r="E542" s="3">
        <f t="shared" si="49"/>
        <v>0.25</v>
      </c>
      <c r="F542" s="2">
        <f t="shared" si="50"/>
        <v>0.55076388888888894</v>
      </c>
      <c r="G542">
        <v>270740</v>
      </c>
      <c r="H542">
        <v>817</v>
      </c>
      <c r="I542">
        <v>22.84</v>
      </c>
      <c r="J542">
        <v>25.25</v>
      </c>
      <c r="K542">
        <v>78355</v>
      </c>
      <c r="L542">
        <v>50.71</v>
      </c>
      <c r="M542">
        <f t="shared" si="51"/>
        <v>1.5288539908851924</v>
      </c>
      <c r="N542">
        <f t="shared" si="52"/>
        <v>1.5973000000000001E-5</v>
      </c>
      <c r="O542" s="3">
        <f t="shared" si="53"/>
        <v>0.70297173000000002</v>
      </c>
      <c r="P542" s="3"/>
      <c r="Q542" s="3"/>
      <c r="R542" s="3"/>
    </row>
    <row r="543" spans="1:18" x14ac:dyDescent="0.35">
      <c r="A543" s="1">
        <v>43495</v>
      </c>
      <c r="B543" s="2">
        <v>0.80076388888888894</v>
      </c>
      <c r="C543" s="3">
        <f t="shared" si="48"/>
        <v>0.80076388888888894</v>
      </c>
      <c r="D543" s="2">
        <v>0.25</v>
      </c>
      <c r="E543" s="3">
        <f t="shared" si="49"/>
        <v>0.25</v>
      </c>
      <c r="F543" s="2">
        <f t="shared" si="50"/>
        <v>0.55076388888888894</v>
      </c>
      <c r="G543">
        <v>271242</v>
      </c>
      <c r="H543">
        <v>813</v>
      </c>
      <c r="I543">
        <v>22.4</v>
      </c>
      <c r="J543">
        <v>25.24</v>
      </c>
      <c r="K543">
        <v>78341</v>
      </c>
      <c r="L543">
        <v>50.71</v>
      </c>
      <c r="M543">
        <f t="shared" si="51"/>
        <v>1.4783437223771967</v>
      </c>
      <c r="N543">
        <f t="shared" si="52"/>
        <v>1.5839666666666667E-5</v>
      </c>
      <c r="O543" s="3">
        <f t="shared" si="53"/>
        <v>0.69710373000000003</v>
      </c>
      <c r="P543" s="3"/>
      <c r="Q543" s="3"/>
      <c r="R543" s="3"/>
    </row>
    <row r="544" spans="1:18" x14ac:dyDescent="0.35">
      <c r="A544" s="1">
        <v>43495</v>
      </c>
      <c r="B544" s="2">
        <v>0.80077546296296298</v>
      </c>
      <c r="C544" s="3">
        <f t="shared" si="48"/>
        <v>0.80077546296296298</v>
      </c>
      <c r="D544" s="2">
        <v>0.25</v>
      </c>
      <c r="E544" s="3">
        <f t="shared" si="49"/>
        <v>0.25</v>
      </c>
      <c r="F544" s="2">
        <f t="shared" si="50"/>
        <v>0.55077546296296298</v>
      </c>
      <c r="G544">
        <v>271744</v>
      </c>
      <c r="H544">
        <v>808</v>
      </c>
      <c r="I544">
        <v>22.04</v>
      </c>
      <c r="J544">
        <v>25.24</v>
      </c>
      <c r="K544">
        <v>78324</v>
      </c>
      <c r="L544">
        <v>50.68</v>
      </c>
      <c r="M544">
        <f t="shared" si="51"/>
        <v>1.4370171390524731</v>
      </c>
      <c r="N544">
        <f t="shared" si="52"/>
        <v>1.5673000000000001E-5</v>
      </c>
      <c r="O544" s="3">
        <f t="shared" si="53"/>
        <v>0.68976873000000005</v>
      </c>
      <c r="P544" s="3"/>
      <c r="Q544" s="3"/>
      <c r="R544" s="3"/>
    </row>
    <row r="545" spans="1:18" x14ac:dyDescent="0.35">
      <c r="A545" s="1">
        <v>43495</v>
      </c>
      <c r="B545" s="2">
        <v>0.80077546296296298</v>
      </c>
      <c r="C545" s="3">
        <f t="shared" si="48"/>
        <v>0.80077546296296298</v>
      </c>
      <c r="D545" s="2">
        <v>0.25</v>
      </c>
      <c r="E545" s="3">
        <f t="shared" si="49"/>
        <v>0.25</v>
      </c>
      <c r="F545" s="2">
        <f t="shared" si="50"/>
        <v>0.55077546296296298</v>
      </c>
      <c r="G545">
        <v>272245</v>
      </c>
      <c r="H545">
        <v>805</v>
      </c>
      <c r="I545">
        <v>21.9</v>
      </c>
      <c r="J545">
        <v>25.24</v>
      </c>
      <c r="K545">
        <v>78328</v>
      </c>
      <c r="L545">
        <v>50.64</v>
      </c>
      <c r="M545">
        <f t="shared" si="51"/>
        <v>1.4209456899817472</v>
      </c>
      <c r="N545">
        <f t="shared" si="52"/>
        <v>1.5573000000000002E-5</v>
      </c>
      <c r="O545" s="3">
        <f t="shared" si="53"/>
        <v>0.68536773000000006</v>
      </c>
      <c r="P545" s="3"/>
      <c r="Q545" s="3"/>
      <c r="R545" s="3"/>
    </row>
    <row r="546" spans="1:18" x14ac:dyDescent="0.35">
      <c r="A546" s="1">
        <v>43495</v>
      </c>
      <c r="B546" s="2">
        <v>0.80078703703703702</v>
      </c>
      <c r="C546" s="3">
        <f t="shared" si="48"/>
        <v>0.80078703703703702</v>
      </c>
      <c r="D546" s="2">
        <v>0.25</v>
      </c>
      <c r="E546" s="3">
        <f t="shared" si="49"/>
        <v>0.25</v>
      </c>
      <c r="F546" s="2">
        <f t="shared" si="50"/>
        <v>0.55078703703703702</v>
      </c>
      <c r="G546">
        <v>272747</v>
      </c>
      <c r="H546">
        <v>805</v>
      </c>
      <c r="I546">
        <v>21.7</v>
      </c>
      <c r="J546">
        <v>25.24</v>
      </c>
      <c r="K546">
        <v>78320</v>
      </c>
      <c r="L546">
        <v>50.61</v>
      </c>
      <c r="M546">
        <f t="shared" si="51"/>
        <v>1.3979864770235675</v>
      </c>
      <c r="N546">
        <f t="shared" si="52"/>
        <v>1.5573000000000002E-5</v>
      </c>
      <c r="O546" s="3">
        <f t="shared" si="53"/>
        <v>0.68536773000000006</v>
      </c>
      <c r="P546" s="3"/>
      <c r="Q546" s="3"/>
      <c r="R546" s="3"/>
    </row>
    <row r="547" spans="1:18" x14ac:dyDescent="0.35">
      <c r="A547" s="1">
        <v>43495</v>
      </c>
      <c r="B547" s="2">
        <v>0.80078703703703702</v>
      </c>
      <c r="C547" s="3">
        <f t="shared" si="48"/>
        <v>0.80078703703703702</v>
      </c>
      <c r="D547" s="2">
        <v>0.25</v>
      </c>
      <c r="E547" s="3">
        <f t="shared" si="49"/>
        <v>0.25</v>
      </c>
      <c r="F547" s="2">
        <f t="shared" si="50"/>
        <v>0.55078703703703702</v>
      </c>
      <c r="G547">
        <v>273248</v>
      </c>
      <c r="H547">
        <v>800</v>
      </c>
      <c r="I547">
        <v>21.84</v>
      </c>
      <c r="J547">
        <v>25.24</v>
      </c>
      <c r="K547">
        <v>78307</v>
      </c>
      <c r="L547">
        <v>50.57</v>
      </c>
      <c r="M547">
        <f t="shared" si="51"/>
        <v>1.4140579260942934</v>
      </c>
      <c r="N547">
        <f t="shared" si="52"/>
        <v>1.5406333333333332E-5</v>
      </c>
      <c r="O547" s="3">
        <f t="shared" si="53"/>
        <v>0.67803272999999997</v>
      </c>
      <c r="P547" s="3"/>
      <c r="Q547" s="3"/>
      <c r="R547" s="3"/>
    </row>
    <row r="548" spans="1:18" x14ac:dyDescent="0.35">
      <c r="A548" s="1">
        <v>43495</v>
      </c>
      <c r="B548" s="2">
        <v>0.80079861111111106</v>
      </c>
      <c r="C548" s="3">
        <f t="shared" si="48"/>
        <v>0.80079861111111106</v>
      </c>
      <c r="D548" s="2">
        <v>0.25</v>
      </c>
      <c r="E548" s="3">
        <f t="shared" si="49"/>
        <v>0.25</v>
      </c>
      <c r="F548" s="2">
        <f t="shared" si="50"/>
        <v>0.55079861111111106</v>
      </c>
      <c r="G548">
        <v>273721</v>
      </c>
      <c r="H548">
        <v>819</v>
      </c>
      <c r="I548">
        <v>22.02</v>
      </c>
      <c r="J548">
        <v>25.24</v>
      </c>
      <c r="K548">
        <v>78291</v>
      </c>
      <c r="L548">
        <v>50.54</v>
      </c>
      <c r="M548">
        <f t="shared" si="51"/>
        <v>1.4347212177566553</v>
      </c>
      <c r="N548">
        <f t="shared" si="52"/>
        <v>1.6039666666666668E-5</v>
      </c>
      <c r="O548" s="3">
        <f t="shared" si="53"/>
        <v>0.70590573000000012</v>
      </c>
      <c r="P548" s="3"/>
      <c r="Q548" s="3"/>
      <c r="R548" s="3"/>
    </row>
    <row r="549" spans="1:18" x14ac:dyDescent="0.35">
      <c r="A549" s="1">
        <v>43495</v>
      </c>
      <c r="B549" s="2">
        <v>0.80079861111111106</v>
      </c>
      <c r="C549" s="3">
        <f t="shared" si="48"/>
        <v>0.80079861111111106</v>
      </c>
      <c r="D549" s="2">
        <v>0.25</v>
      </c>
      <c r="E549" s="3">
        <f t="shared" si="49"/>
        <v>0.25</v>
      </c>
      <c r="F549" s="2">
        <f t="shared" si="50"/>
        <v>0.55079861111111106</v>
      </c>
      <c r="G549">
        <v>274221</v>
      </c>
      <c r="H549">
        <v>813</v>
      </c>
      <c r="I549">
        <v>22.33</v>
      </c>
      <c r="J549">
        <v>25.24</v>
      </c>
      <c r="K549">
        <v>78290</v>
      </c>
      <c r="L549">
        <v>50.54</v>
      </c>
      <c r="M549">
        <f t="shared" si="51"/>
        <v>1.4703079978418339</v>
      </c>
      <c r="N549">
        <f t="shared" si="52"/>
        <v>1.5839666666666667E-5</v>
      </c>
      <c r="O549" s="3">
        <f t="shared" si="53"/>
        <v>0.69710373000000003</v>
      </c>
      <c r="P549" s="3"/>
      <c r="Q549" s="3"/>
      <c r="R549" s="3"/>
    </row>
    <row r="550" spans="1:18" x14ac:dyDescent="0.35">
      <c r="A550" s="1">
        <v>43495</v>
      </c>
      <c r="B550" s="2">
        <v>0.80081018518518521</v>
      </c>
      <c r="C550" s="3">
        <f t="shared" si="48"/>
        <v>0.80081018518518521</v>
      </c>
      <c r="D550" s="2">
        <v>0.25</v>
      </c>
      <c r="E550" s="3">
        <f t="shared" si="49"/>
        <v>0.25</v>
      </c>
      <c r="F550" s="2">
        <f t="shared" si="50"/>
        <v>0.55081018518518521</v>
      </c>
      <c r="G550">
        <v>274720</v>
      </c>
      <c r="H550">
        <v>798</v>
      </c>
      <c r="I550">
        <v>22.92</v>
      </c>
      <c r="J550">
        <v>25.25</v>
      </c>
      <c r="K550">
        <v>78280</v>
      </c>
      <c r="L550">
        <v>50.5</v>
      </c>
      <c r="M550">
        <f t="shared" si="51"/>
        <v>1.5380376760684644</v>
      </c>
      <c r="N550">
        <f t="shared" si="52"/>
        <v>1.5339666666666668E-5</v>
      </c>
      <c r="O550" s="3">
        <f t="shared" si="53"/>
        <v>0.67509873000000009</v>
      </c>
      <c r="P550" s="3"/>
      <c r="Q550" s="3"/>
      <c r="R550" s="3"/>
    </row>
    <row r="551" spans="1:18" x14ac:dyDescent="0.35">
      <c r="A551" s="1">
        <v>43495</v>
      </c>
      <c r="B551" s="2">
        <v>0.80081018518518521</v>
      </c>
      <c r="C551" s="3">
        <f t="shared" si="48"/>
        <v>0.80081018518518521</v>
      </c>
      <c r="D551" s="2">
        <v>0.25</v>
      </c>
      <c r="E551" s="3">
        <f t="shared" si="49"/>
        <v>0.25</v>
      </c>
      <c r="F551" s="2">
        <f t="shared" si="50"/>
        <v>0.55081018518518521</v>
      </c>
      <c r="G551">
        <v>275224</v>
      </c>
      <c r="H551">
        <v>808</v>
      </c>
      <c r="I551">
        <v>22.87</v>
      </c>
      <c r="J551">
        <v>25.24</v>
      </c>
      <c r="K551">
        <v>78275</v>
      </c>
      <c r="L551">
        <v>50.47</v>
      </c>
      <c r="M551">
        <f t="shared" si="51"/>
        <v>1.5322978728289196</v>
      </c>
      <c r="N551">
        <f t="shared" si="52"/>
        <v>1.5673000000000001E-5</v>
      </c>
      <c r="O551" s="3">
        <f t="shared" si="53"/>
        <v>0.68976873000000005</v>
      </c>
      <c r="P551" s="3"/>
      <c r="Q551" s="3"/>
      <c r="R551" s="3"/>
    </row>
    <row r="552" spans="1:18" x14ac:dyDescent="0.35">
      <c r="A552" s="1">
        <v>43495</v>
      </c>
      <c r="B552" s="2">
        <v>0.80082175925925936</v>
      </c>
      <c r="C552" s="3">
        <f t="shared" si="48"/>
        <v>0.80082175925925936</v>
      </c>
      <c r="D552" s="2">
        <v>0.25</v>
      </c>
      <c r="E552" s="3">
        <f t="shared" si="49"/>
        <v>0.25</v>
      </c>
      <c r="F552" s="2">
        <f t="shared" si="50"/>
        <v>0.55082175925925936</v>
      </c>
      <c r="G552">
        <v>275721</v>
      </c>
      <c r="H552">
        <v>808</v>
      </c>
      <c r="I552">
        <v>22.18</v>
      </c>
      <c r="J552">
        <v>25.24</v>
      </c>
      <c r="K552">
        <v>78266</v>
      </c>
      <c r="L552">
        <v>50.43</v>
      </c>
      <c r="M552">
        <f t="shared" si="51"/>
        <v>1.453088588123199</v>
      </c>
      <c r="N552">
        <f t="shared" si="52"/>
        <v>1.5673000000000001E-5</v>
      </c>
      <c r="O552" s="3">
        <f t="shared" si="53"/>
        <v>0.68976873000000005</v>
      </c>
      <c r="P552" s="3"/>
      <c r="Q552" s="3"/>
      <c r="R552" s="3"/>
    </row>
    <row r="553" spans="1:18" x14ac:dyDescent="0.35">
      <c r="A553" s="1">
        <v>43495</v>
      </c>
      <c r="B553" s="2">
        <v>0.80082175925925936</v>
      </c>
      <c r="C553" s="3">
        <f t="shared" si="48"/>
        <v>0.80082175925925936</v>
      </c>
      <c r="D553" s="2">
        <v>0.25</v>
      </c>
      <c r="E553" s="3">
        <f t="shared" si="49"/>
        <v>0.25</v>
      </c>
      <c r="F553" s="2">
        <f t="shared" si="50"/>
        <v>0.55082175925925936</v>
      </c>
      <c r="G553">
        <v>276221</v>
      </c>
      <c r="H553">
        <v>819</v>
      </c>
      <c r="I553">
        <v>21.53</v>
      </c>
      <c r="J553">
        <v>25.26</v>
      </c>
      <c r="K553">
        <v>78248</v>
      </c>
      <c r="L553">
        <v>50.43</v>
      </c>
      <c r="M553">
        <f t="shared" si="51"/>
        <v>1.3784711460091148</v>
      </c>
      <c r="N553">
        <f t="shared" si="52"/>
        <v>1.6039666666666668E-5</v>
      </c>
      <c r="O553" s="3">
        <f t="shared" si="53"/>
        <v>0.70590573000000012</v>
      </c>
      <c r="P553" s="3"/>
      <c r="Q553" s="3"/>
      <c r="R553" s="3"/>
    </row>
    <row r="554" spans="1:18" x14ac:dyDescent="0.35">
      <c r="A554" s="1">
        <v>43495</v>
      </c>
      <c r="B554" s="2">
        <v>0.80083333333333329</v>
      </c>
      <c r="C554" s="3">
        <f t="shared" si="48"/>
        <v>0.80083333333333329</v>
      </c>
      <c r="D554" s="2">
        <v>0.25</v>
      </c>
      <c r="E554" s="3">
        <f t="shared" si="49"/>
        <v>0.25</v>
      </c>
      <c r="F554" s="2">
        <f t="shared" si="50"/>
        <v>0.55083333333333329</v>
      </c>
      <c r="G554">
        <v>276721</v>
      </c>
      <c r="H554">
        <v>810</v>
      </c>
      <c r="I554">
        <v>20.65</v>
      </c>
      <c r="J554">
        <v>25.25</v>
      </c>
      <c r="K554">
        <v>78247</v>
      </c>
      <c r="L554">
        <v>50.4</v>
      </c>
      <c r="M554">
        <f t="shared" si="51"/>
        <v>1.2774506089931235</v>
      </c>
      <c r="N554">
        <f t="shared" si="52"/>
        <v>1.5739666666666668E-5</v>
      </c>
      <c r="O554" s="3">
        <f t="shared" si="53"/>
        <v>0.69270273000000004</v>
      </c>
      <c r="P554" s="3"/>
      <c r="Q554" s="3"/>
      <c r="R554" s="3"/>
    </row>
    <row r="555" spans="1:18" x14ac:dyDescent="0.35">
      <c r="A555" s="1">
        <v>43495</v>
      </c>
      <c r="B555" s="2">
        <v>0.80083333333333329</v>
      </c>
      <c r="C555" s="3">
        <f t="shared" si="48"/>
        <v>0.80083333333333329</v>
      </c>
      <c r="D555" s="2">
        <v>0.25</v>
      </c>
      <c r="E555" s="3">
        <f t="shared" si="49"/>
        <v>0.25</v>
      </c>
      <c r="F555" s="2">
        <f t="shared" si="50"/>
        <v>0.55083333333333329</v>
      </c>
      <c r="G555">
        <v>277221</v>
      </c>
      <c r="H555">
        <v>810</v>
      </c>
      <c r="I555">
        <v>19.78</v>
      </c>
      <c r="J555">
        <v>25.26</v>
      </c>
      <c r="K555">
        <v>78241</v>
      </c>
      <c r="L555">
        <v>50.37</v>
      </c>
      <c r="M555">
        <f t="shared" si="51"/>
        <v>1.1775780326250418</v>
      </c>
      <c r="N555">
        <f t="shared" si="52"/>
        <v>1.5739666666666668E-5</v>
      </c>
      <c r="O555" s="3">
        <f t="shared" si="53"/>
        <v>0.69270273000000004</v>
      </c>
      <c r="P555" s="3"/>
      <c r="Q555" s="3"/>
      <c r="R555" s="3"/>
    </row>
    <row r="556" spans="1:18" x14ac:dyDescent="0.35">
      <c r="A556" s="1">
        <v>43495</v>
      </c>
      <c r="B556" s="2">
        <v>0.80084490740740744</v>
      </c>
      <c r="C556" s="3">
        <f t="shared" si="48"/>
        <v>0.80084490740740744</v>
      </c>
      <c r="D556" s="2">
        <v>0.25</v>
      </c>
      <c r="E556" s="3">
        <f t="shared" si="49"/>
        <v>0.25</v>
      </c>
      <c r="F556" s="2">
        <f t="shared" si="50"/>
        <v>0.55084490740740744</v>
      </c>
      <c r="G556">
        <v>277722</v>
      </c>
      <c r="H556">
        <v>807</v>
      </c>
      <c r="I556">
        <v>18.98</v>
      </c>
      <c r="J556">
        <v>25.26</v>
      </c>
      <c r="K556">
        <v>78234</v>
      </c>
      <c r="L556">
        <v>50.37</v>
      </c>
      <c r="M556">
        <f t="shared" si="51"/>
        <v>1.0857411807923225</v>
      </c>
      <c r="N556">
        <f t="shared" si="52"/>
        <v>1.5639666666666665E-5</v>
      </c>
      <c r="O556" s="3">
        <f t="shared" si="53"/>
        <v>0.68830172999999994</v>
      </c>
      <c r="P556" s="3"/>
      <c r="Q556" s="3"/>
      <c r="R556" s="3"/>
    </row>
    <row r="557" spans="1:18" x14ac:dyDescent="0.35">
      <c r="A557" s="1">
        <v>43495</v>
      </c>
      <c r="B557" s="2">
        <v>0.80084490740740744</v>
      </c>
      <c r="C557" s="3">
        <f t="shared" si="48"/>
        <v>0.80084490740740744</v>
      </c>
      <c r="D557" s="2">
        <v>0.25</v>
      </c>
      <c r="E557" s="3">
        <f t="shared" si="49"/>
        <v>0.25</v>
      </c>
      <c r="F557" s="2">
        <f t="shared" si="50"/>
        <v>0.55084490740740744</v>
      </c>
      <c r="G557">
        <v>278221</v>
      </c>
      <c r="H557">
        <v>812</v>
      </c>
      <c r="I557">
        <v>18.05</v>
      </c>
      <c r="J557">
        <v>25.26</v>
      </c>
      <c r="K557">
        <v>78213</v>
      </c>
      <c r="L557">
        <v>50.37</v>
      </c>
      <c r="M557">
        <f t="shared" si="51"/>
        <v>0.97898084053678647</v>
      </c>
      <c r="N557">
        <f t="shared" si="52"/>
        <v>1.5806333333333335E-5</v>
      </c>
      <c r="O557" s="3">
        <f t="shared" si="53"/>
        <v>0.69563673000000004</v>
      </c>
      <c r="P557" s="3"/>
      <c r="Q557" s="3"/>
      <c r="R557" s="3"/>
    </row>
    <row r="558" spans="1:18" x14ac:dyDescent="0.35">
      <c r="A558" s="1">
        <v>43495</v>
      </c>
      <c r="B558" s="2">
        <v>0.80085648148148147</v>
      </c>
      <c r="C558" s="3">
        <f t="shared" si="48"/>
        <v>0.80085648148148147</v>
      </c>
      <c r="D558" s="2">
        <v>0.25</v>
      </c>
      <c r="E558" s="3">
        <f t="shared" si="49"/>
        <v>0.25</v>
      </c>
      <c r="F558" s="2">
        <f t="shared" si="50"/>
        <v>0.55085648148148147</v>
      </c>
      <c r="G558">
        <v>278720</v>
      </c>
      <c r="H558">
        <v>809</v>
      </c>
      <c r="I558">
        <v>17.36</v>
      </c>
      <c r="J558">
        <v>25.24</v>
      </c>
      <c r="K558">
        <v>78212</v>
      </c>
      <c r="L558">
        <v>50.34</v>
      </c>
      <c r="M558">
        <f t="shared" si="51"/>
        <v>0.89977155583106605</v>
      </c>
      <c r="N558">
        <f t="shared" si="52"/>
        <v>1.5706333333333332E-5</v>
      </c>
      <c r="O558" s="3">
        <f t="shared" si="53"/>
        <v>0.69123572999999994</v>
      </c>
      <c r="P558" s="3"/>
      <c r="Q558" s="3"/>
      <c r="R558" s="3"/>
    </row>
    <row r="559" spans="1:18" x14ac:dyDescent="0.35">
      <c r="A559" s="1">
        <v>43495</v>
      </c>
      <c r="B559" s="2">
        <v>0.80085648148148147</v>
      </c>
      <c r="C559" s="3">
        <f t="shared" si="48"/>
        <v>0.80085648148148147</v>
      </c>
      <c r="D559" s="2">
        <v>0.25</v>
      </c>
      <c r="E559" s="3">
        <f t="shared" si="49"/>
        <v>0.25</v>
      </c>
      <c r="F559" s="2">
        <f t="shared" si="50"/>
        <v>0.55085648148148147</v>
      </c>
      <c r="G559">
        <v>279221</v>
      </c>
      <c r="H559">
        <v>799</v>
      </c>
      <c r="I559">
        <v>16.98</v>
      </c>
      <c r="J559">
        <v>25.26</v>
      </c>
      <c r="K559">
        <v>78208</v>
      </c>
      <c r="L559">
        <v>50.3</v>
      </c>
      <c r="M559">
        <f t="shared" si="51"/>
        <v>0.85614905121052454</v>
      </c>
      <c r="N559">
        <f t="shared" si="52"/>
        <v>1.5373E-5</v>
      </c>
      <c r="O559" s="3">
        <f t="shared" si="53"/>
        <v>0.67656572999999998</v>
      </c>
      <c r="P559" s="3"/>
      <c r="Q559" s="3"/>
      <c r="R559" s="3"/>
    </row>
    <row r="560" spans="1:18" x14ac:dyDescent="0.35">
      <c r="A560" s="1">
        <v>43495</v>
      </c>
      <c r="B560" s="2">
        <v>0.80086805555555562</v>
      </c>
      <c r="C560" s="3">
        <f t="shared" si="48"/>
        <v>0.80086805555555562</v>
      </c>
      <c r="D560" s="2">
        <v>0.25</v>
      </c>
      <c r="E560" s="3">
        <f t="shared" si="49"/>
        <v>0.25</v>
      </c>
      <c r="F560" s="2">
        <f t="shared" si="50"/>
        <v>0.55086805555555562</v>
      </c>
      <c r="G560">
        <v>279723</v>
      </c>
      <c r="H560">
        <v>809</v>
      </c>
      <c r="I560">
        <v>16.98</v>
      </c>
      <c r="J560">
        <v>25.26</v>
      </c>
      <c r="K560">
        <v>78195</v>
      </c>
      <c r="L560">
        <v>50.3</v>
      </c>
      <c r="M560">
        <f t="shared" si="51"/>
        <v>0.85614905121052454</v>
      </c>
      <c r="N560">
        <f t="shared" si="52"/>
        <v>1.5706333333333332E-5</v>
      </c>
      <c r="O560" s="3">
        <f t="shared" si="53"/>
        <v>0.69123572999999994</v>
      </c>
      <c r="P560" s="3"/>
      <c r="Q560" s="3"/>
      <c r="R560" s="3"/>
    </row>
    <row r="561" spans="1:18" x14ac:dyDescent="0.35">
      <c r="A561" s="1">
        <v>43495</v>
      </c>
      <c r="B561" s="2">
        <v>0.80086805555555562</v>
      </c>
      <c r="C561" s="3">
        <f t="shared" si="48"/>
        <v>0.80086805555555562</v>
      </c>
      <c r="D561" s="2">
        <v>0.25</v>
      </c>
      <c r="E561" s="3">
        <f t="shared" si="49"/>
        <v>0.25</v>
      </c>
      <c r="F561" s="2">
        <f t="shared" si="50"/>
        <v>0.55086805555555562</v>
      </c>
      <c r="G561">
        <v>280224</v>
      </c>
      <c r="H561">
        <v>815</v>
      </c>
      <c r="I561">
        <v>17.04</v>
      </c>
      <c r="J561">
        <v>25.26</v>
      </c>
      <c r="K561">
        <v>78192</v>
      </c>
      <c r="L561">
        <v>50.26</v>
      </c>
      <c r="M561">
        <f t="shared" si="51"/>
        <v>0.86303681509797836</v>
      </c>
      <c r="N561">
        <f t="shared" si="52"/>
        <v>1.5906333333333334E-5</v>
      </c>
      <c r="O561" s="3">
        <f t="shared" si="53"/>
        <v>0.70003773000000002</v>
      </c>
      <c r="P561" s="3"/>
      <c r="Q561" s="3"/>
      <c r="R561" s="3"/>
    </row>
    <row r="562" spans="1:18" x14ac:dyDescent="0.35">
      <c r="A562" s="1">
        <v>43495</v>
      </c>
      <c r="B562" s="2">
        <v>0.80087962962962955</v>
      </c>
      <c r="C562" s="3">
        <f t="shared" si="48"/>
        <v>0.80087962962962955</v>
      </c>
      <c r="D562" s="2">
        <v>0.25</v>
      </c>
      <c r="E562" s="3">
        <f t="shared" si="49"/>
        <v>0.25</v>
      </c>
      <c r="F562" s="2">
        <f t="shared" si="50"/>
        <v>0.55087962962962955</v>
      </c>
      <c r="G562">
        <v>280726</v>
      </c>
      <c r="H562">
        <v>811</v>
      </c>
      <c r="I562">
        <v>17.36</v>
      </c>
      <c r="J562">
        <v>25.26</v>
      </c>
      <c r="K562">
        <v>78182</v>
      </c>
      <c r="L562">
        <v>50.23</v>
      </c>
      <c r="M562">
        <f t="shared" si="51"/>
        <v>0.89977155583106605</v>
      </c>
      <c r="N562">
        <f t="shared" si="52"/>
        <v>1.5773E-5</v>
      </c>
      <c r="O562" s="3">
        <f t="shared" si="53"/>
        <v>0.69416972999999993</v>
      </c>
      <c r="P562" s="3"/>
      <c r="Q562" s="3"/>
      <c r="R562" s="3"/>
    </row>
    <row r="563" spans="1:18" x14ac:dyDescent="0.35">
      <c r="A563" s="1">
        <v>43495</v>
      </c>
      <c r="B563" s="2">
        <v>0.80087962962962955</v>
      </c>
      <c r="C563" s="3">
        <f t="shared" si="48"/>
        <v>0.80087962962962955</v>
      </c>
      <c r="D563" s="2">
        <v>0.25</v>
      </c>
      <c r="E563" s="3">
        <f t="shared" si="49"/>
        <v>0.25</v>
      </c>
      <c r="F563" s="2">
        <f t="shared" si="50"/>
        <v>0.55087962962962955</v>
      </c>
      <c r="G563">
        <v>281228</v>
      </c>
      <c r="H563">
        <v>807</v>
      </c>
      <c r="I563">
        <v>17.989999999999998</v>
      </c>
      <c r="J563">
        <v>25.27</v>
      </c>
      <c r="K563">
        <v>78175</v>
      </c>
      <c r="L563">
        <v>50.19</v>
      </c>
      <c r="M563">
        <f t="shared" si="51"/>
        <v>0.9720930766493322</v>
      </c>
      <c r="N563">
        <f t="shared" si="52"/>
        <v>1.5639666666666665E-5</v>
      </c>
      <c r="O563" s="3">
        <f t="shared" si="53"/>
        <v>0.68830172999999994</v>
      </c>
      <c r="P563" s="3"/>
      <c r="Q563" s="3"/>
      <c r="R563" s="3"/>
    </row>
    <row r="564" spans="1:18" x14ac:dyDescent="0.35">
      <c r="A564" s="1">
        <v>43495</v>
      </c>
      <c r="B564" s="2">
        <v>0.8008912037037037</v>
      </c>
      <c r="C564" s="3">
        <f t="shared" si="48"/>
        <v>0.8008912037037037</v>
      </c>
      <c r="D564" s="2">
        <v>0.25</v>
      </c>
      <c r="E564" s="3">
        <f t="shared" si="49"/>
        <v>0.25</v>
      </c>
      <c r="F564" s="2">
        <f t="shared" si="50"/>
        <v>0.5508912037037037</v>
      </c>
      <c r="G564">
        <v>281730</v>
      </c>
      <c r="H564">
        <v>808</v>
      </c>
      <c r="I564">
        <v>18.36</v>
      </c>
      <c r="J564">
        <v>25.26</v>
      </c>
      <c r="K564">
        <v>78159</v>
      </c>
      <c r="L564">
        <v>50.16</v>
      </c>
      <c r="M564">
        <f t="shared" si="51"/>
        <v>1.0145676206219649</v>
      </c>
      <c r="N564">
        <f t="shared" si="52"/>
        <v>1.5673000000000001E-5</v>
      </c>
      <c r="O564" s="3">
        <f t="shared" si="53"/>
        <v>0.68976873000000005</v>
      </c>
      <c r="P564" s="3"/>
      <c r="Q564" s="3"/>
      <c r="R564" s="3"/>
    </row>
    <row r="565" spans="1:18" x14ac:dyDescent="0.35">
      <c r="A565" s="1">
        <v>43495</v>
      </c>
      <c r="B565" s="2">
        <v>0.8008912037037037</v>
      </c>
      <c r="C565" s="3">
        <f t="shared" si="48"/>
        <v>0.8008912037037037</v>
      </c>
      <c r="D565" s="2">
        <v>0.25</v>
      </c>
      <c r="E565" s="3">
        <f t="shared" si="49"/>
        <v>0.25</v>
      </c>
      <c r="F565" s="2">
        <f t="shared" si="50"/>
        <v>0.5508912037037037</v>
      </c>
      <c r="G565">
        <v>282231</v>
      </c>
      <c r="H565">
        <v>830</v>
      </c>
      <c r="I565">
        <v>18.97</v>
      </c>
      <c r="J565">
        <v>25.26</v>
      </c>
      <c r="K565">
        <v>78153</v>
      </c>
      <c r="L565">
        <v>50.16</v>
      </c>
      <c r="M565">
        <f t="shared" si="51"/>
        <v>1.0845932201444133</v>
      </c>
      <c r="N565">
        <f t="shared" si="52"/>
        <v>1.6406333333333333E-5</v>
      </c>
      <c r="O565" s="3">
        <f t="shared" si="53"/>
        <v>0.72204272999999997</v>
      </c>
      <c r="P565" s="3"/>
      <c r="Q565" s="3"/>
      <c r="R565" s="3"/>
    </row>
    <row r="566" spans="1:18" x14ac:dyDescent="0.35">
      <c r="A566" s="1">
        <v>43495</v>
      </c>
      <c r="B566" s="2">
        <v>0.80090277777777785</v>
      </c>
      <c r="C566" s="3">
        <f t="shared" si="48"/>
        <v>0.80090277777777785</v>
      </c>
      <c r="D566" s="2">
        <v>0.25</v>
      </c>
      <c r="E566" s="3">
        <f t="shared" si="49"/>
        <v>0.25</v>
      </c>
      <c r="F566" s="2">
        <f t="shared" si="50"/>
        <v>0.55090277777777785</v>
      </c>
      <c r="G566">
        <v>282733</v>
      </c>
      <c r="H566">
        <v>829</v>
      </c>
      <c r="I566">
        <v>19.37</v>
      </c>
      <c r="J566">
        <v>25.26</v>
      </c>
      <c r="K566">
        <v>78140</v>
      </c>
      <c r="L566">
        <v>50.12</v>
      </c>
      <c r="M566">
        <f t="shared" si="51"/>
        <v>1.1305116460607731</v>
      </c>
      <c r="N566">
        <f t="shared" si="52"/>
        <v>1.6373000000000001E-5</v>
      </c>
      <c r="O566" s="3">
        <f t="shared" si="53"/>
        <v>0.72057573000000008</v>
      </c>
      <c r="P566" s="3"/>
      <c r="Q566" s="3"/>
      <c r="R566" s="3"/>
    </row>
    <row r="567" spans="1:18" x14ac:dyDescent="0.35">
      <c r="A567" s="1">
        <v>43495</v>
      </c>
      <c r="B567" s="2">
        <v>0.80090277777777785</v>
      </c>
      <c r="C567" s="3">
        <f t="shared" si="48"/>
        <v>0.80090277777777785</v>
      </c>
      <c r="D567" s="2">
        <v>0.25</v>
      </c>
      <c r="E567" s="3">
        <f t="shared" si="49"/>
        <v>0.25</v>
      </c>
      <c r="F567" s="2">
        <f t="shared" si="50"/>
        <v>0.55090277777777785</v>
      </c>
      <c r="G567">
        <v>283235</v>
      </c>
      <c r="H567">
        <v>824</v>
      </c>
      <c r="I567">
        <v>19.96</v>
      </c>
      <c r="J567">
        <v>25.26</v>
      </c>
      <c r="K567">
        <v>78125</v>
      </c>
      <c r="L567">
        <v>50.09</v>
      </c>
      <c r="M567">
        <f t="shared" si="51"/>
        <v>1.1982413242874035</v>
      </c>
      <c r="N567">
        <f t="shared" si="52"/>
        <v>1.6206333333333334E-5</v>
      </c>
      <c r="O567" s="3">
        <f t="shared" si="53"/>
        <v>0.7132407300000001</v>
      </c>
      <c r="P567" s="3"/>
      <c r="Q567" s="3"/>
      <c r="R567" s="3"/>
    </row>
    <row r="568" spans="1:18" x14ac:dyDescent="0.35">
      <c r="A568" s="1">
        <v>43495</v>
      </c>
      <c r="B568" s="2">
        <v>0.80091435185185178</v>
      </c>
      <c r="C568" s="3">
        <f t="shared" si="48"/>
        <v>0.80091435185185178</v>
      </c>
      <c r="D568" s="2">
        <v>0.25</v>
      </c>
      <c r="E568" s="3">
        <f t="shared" si="49"/>
        <v>0.25</v>
      </c>
      <c r="F568" s="2">
        <f t="shared" si="50"/>
        <v>0.55091435185185178</v>
      </c>
      <c r="G568">
        <v>283737</v>
      </c>
      <c r="H568">
        <v>833</v>
      </c>
      <c r="I568">
        <v>20.28</v>
      </c>
      <c r="J568">
        <v>25.26</v>
      </c>
      <c r="K568">
        <v>78114</v>
      </c>
      <c r="L568">
        <v>50.05</v>
      </c>
      <c r="M568">
        <f t="shared" si="51"/>
        <v>1.2349760650204913</v>
      </c>
      <c r="N568">
        <f t="shared" si="52"/>
        <v>1.6506333333333335E-5</v>
      </c>
      <c r="O568" s="3">
        <f t="shared" si="53"/>
        <v>0.72644373000000007</v>
      </c>
      <c r="P568" s="3"/>
      <c r="Q568" s="3"/>
      <c r="R568" s="3"/>
    </row>
    <row r="569" spans="1:18" x14ac:dyDescent="0.35">
      <c r="A569" s="1">
        <v>43495</v>
      </c>
      <c r="B569" s="2">
        <v>0.80091435185185178</v>
      </c>
      <c r="C569" s="3">
        <f t="shared" si="48"/>
        <v>0.80091435185185178</v>
      </c>
      <c r="D569" s="2">
        <v>0.25</v>
      </c>
      <c r="E569" s="3">
        <f t="shared" si="49"/>
        <v>0.25</v>
      </c>
      <c r="F569" s="2">
        <f t="shared" si="50"/>
        <v>0.55091435185185178</v>
      </c>
      <c r="G569">
        <v>284238</v>
      </c>
      <c r="H569">
        <v>814</v>
      </c>
      <c r="I569">
        <v>20.75</v>
      </c>
      <c r="J569">
        <v>25.26</v>
      </c>
      <c r="K569">
        <v>78109</v>
      </c>
      <c r="L569">
        <v>50.02</v>
      </c>
      <c r="M569">
        <f t="shared" si="51"/>
        <v>1.2889302154722135</v>
      </c>
      <c r="N569">
        <f t="shared" si="52"/>
        <v>1.5872999999999999E-5</v>
      </c>
      <c r="O569" s="3">
        <f t="shared" si="53"/>
        <v>0.69857072999999992</v>
      </c>
      <c r="P569" s="3"/>
      <c r="Q569" s="3"/>
      <c r="R569" s="3"/>
    </row>
    <row r="570" spans="1:18" x14ac:dyDescent="0.35">
      <c r="A570" s="1">
        <v>43495</v>
      </c>
      <c r="B570" s="2">
        <v>0.80092592592592593</v>
      </c>
      <c r="C570" s="3">
        <f t="shared" si="48"/>
        <v>0.80092592592592593</v>
      </c>
      <c r="D570" s="2">
        <v>0.25</v>
      </c>
      <c r="E570" s="3">
        <f t="shared" si="49"/>
        <v>0.25</v>
      </c>
      <c r="F570" s="2">
        <f t="shared" si="50"/>
        <v>0.55092592592592593</v>
      </c>
      <c r="G570">
        <v>284740</v>
      </c>
      <c r="H570">
        <v>799</v>
      </c>
      <c r="I570">
        <v>20.96</v>
      </c>
      <c r="J570">
        <v>25.26</v>
      </c>
      <c r="K570">
        <v>78100</v>
      </c>
      <c r="L570">
        <v>50.02</v>
      </c>
      <c r="M570">
        <f t="shared" si="51"/>
        <v>1.3130373890783025</v>
      </c>
      <c r="N570">
        <f t="shared" si="52"/>
        <v>1.5373E-5</v>
      </c>
      <c r="O570" s="3">
        <f t="shared" si="53"/>
        <v>0.67656572999999998</v>
      </c>
      <c r="P570" s="3"/>
      <c r="Q570" s="3"/>
      <c r="R570" s="3"/>
    </row>
    <row r="571" spans="1:18" x14ac:dyDescent="0.35">
      <c r="A571" s="1">
        <v>43495</v>
      </c>
      <c r="B571" s="2">
        <v>0.80092592592592593</v>
      </c>
      <c r="C571" s="3">
        <f t="shared" si="48"/>
        <v>0.80092592592592593</v>
      </c>
      <c r="D571" s="2">
        <v>0.25</v>
      </c>
      <c r="E571" s="3">
        <f t="shared" si="49"/>
        <v>0.25</v>
      </c>
      <c r="F571" s="2">
        <f t="shared" si="50"/>
        <v>0.55092592592592593</v>
      </c>
      <c r="G571">
        <v>285243</v>
      </c>
      <c r="H571">
        <v>807</v>
      </c>
      <c r="I571">
        <v>21.07</v>
      </c>
      <c r="J571">
        <v>25.26</v>
      </c>
      <c r="K571">
        <v>78090</v>
      </c>
      <c r="L571">
        <v>49.98</v>
      </c>
      <c r="M571">
        <f t="shared" si="51"/>
        <v>1.3256649562053013</v>
      </c>
      <c r="N571">
        <f t="shared" si="52"/>
        <v>1.5639666666666665E-5</v>
      </c>
      <c r="O571" s="3">
        <f t="shared" si="53"/>
        <v>0.68830172999999994</v>
      </c>
      <c r="P571" s="3"/>
      <c r="Q571" s="3"/>
      <c r="R571" s="3"/>
    </row>
    <row r="572" spans="1:18" x14ac:dyDescent="0.35">
      <c r="A572" s="1">
        <v>43495</v>
      </c>
      <c r="B572" s="2">
        <v>0.80093749999999997</v>
      </c>
      <c r="C572" s="3">
        <f t="shared" si="48"/>
        <v>0.80093749999999997</v>
      </c>
      <c r="D572" s="2">
        <v>0.25</v>
      </c>
      <c r="E572" s="3">
        <f t="shared" si="49"/>
        <v>0.25</v>
      </c>
      <c r="F572" s="2">
        <f t="shared" si="50"/>
        <v>0.55093749999999997</v>
      </c>
      <c r="G572">
        <v>285745</v>
      </c>
      <c r="H572">
        <v>814</v>
      </c>
      <c r="I572">
        <v>21.13</v>
      </c>
      <c r="J572">
        <v>25.26</v>
      </c>
      <c r="K572">
        <v>78092</v>
      </c>
      <c r="L572">
        <v>49.95</v>
      </c>
      <c r="M572">
        <f t="shared" si="51"/>
        <v>1.3325527200927552</v>
      </c>
      <c r="N572">
        <f t="shared" si="52"/>
        <v>1.5872999999999999E-5</v>
      </c>
      <c r="O572" s="3">
        <f t="shared" si="53"/>
        <v>0.69857072999999992</v>
      </c>
      <c r="P572" s="3"/>
      <c r="Q572" s="3"/>
      <c r="R572" s="3"/>
    </row>
    <row r="573" spans="1:18" x14ac:dyDescent="0.35">
      <c r="A573" s="1">
        <v>43495</v>
      </c>
      <c r="B573" s="2">
        <v>0.80093749999999997</v>
      </c>
      <c r="C573" s="3">
        <f t="shared" si="48"/>
        <v>0.80093749999999997</v>
      </c>
      <c r="D573" s="2">
        <v>0.25</v>
      </c>
      <c r="E573" s="3">
        <f t="shared" si="49"/>
        <v>0.25</v>
      </c>
      <c r="F573" s="2">
        <f t="shared" si="50"/>
        <v>0.55093749999999997</v>
      </c>
      <c r="G573">
        <v>286246</v>
      </c>
      <c r="H573">
        <v>830</v>
      </c>
      <c r="I573">
        <v>21.28</v>
      </c>
      <c r="J573">
        <v>25.27</v>
      </c>
      <c r="K573">
        <v>78092</v>
      </c>
      <c r="L573">
        <v>49.92</v>
      </c>
      <c r="M573">
        <f t="shared" si="51"/>
        <v>1.3497721298113901</v>
      </c>
      <c r="N573">
        <f t="shared" si="52"/>
        <v>1.6406333333333333E-5</v>
      </c>
      <c r="O573" s="3">
        <f t="shared" si="53"/>
        <v>0.72204272999999997</v>
      </c>
      <c r="P573" s="3"/>
      <c r="Q573" s="3"/>
      <c r="R573" s="3"/>
    </row>
    <row r="574" spans="1:18" x14ac:dyDescent="0.35">
      <c r="A574" s="1">
        <v>43495</v>
      </c>
      <c r="B574" s="2">
        <v>0.80094907407407412</v>
      </c>
      <c r="C574" s="3">
        <f t="shared" si="48"/>
        <v>0.80094907407407412</v>
      </c>
      <c r="D574" s="2">
        <v>0.25</v>
      </c>
      <c r="E574" s="3">
        <f t="shared" si="49"/>
        <v>0.25</v>
      </c>
      <c r="F574" s="2">
        <f t="shared" si="50"/>
        <v>0.55094907407407412</v>
      </c>
      <c r="G574">
        <v>286748</v>
      </c>
      <c r="H574">
        <v>823</v>
      </c>
      <c r="I574">
        <v>21.32</v>
      </c>
      <c r="J574">
        <v>25.27</v>
      </c>
      <c r="K574">
        <v>78087</v>
      </c>
      <c r="L574">
        <v>49.92</v>
      </c>
      <c r="M574">
        <f t="shared" si="51"/>
        <v>1.3543639724030261</v>
      </c>
      <c r="N574">
        <f t="shared" si="52"/>
        <v>1.6172999999999999E-5</v>
      </c>
      <c r="O574" s="3">
        <f t="shared" si="53"/>
        <v>0.71177372999999999</v>
      </c>
      <c r="P574" s="3"/>
      <c r="Q574" s="3"/>
      <c r="R574" s="3"/>
    </row>
    <row r="575" spans="1:18" x14ac:dyDescent="0.35">
      <c r="A575" s="1">
        <v>43495</v>
      </c>
      <c r="B575" s="2">
        <v>0.80094907407407412</v>
      </c>
      <c r="C575" s="3">
        <f t="shared" si="48"/>
        <v>0.80094907407407412</v>
      </c>
      <c r="D575" s="2">
        <v>0.25</v>
      </c>
      <c r="E575" s="3">
        <f t="shared" si="49"/>
        <v>0.25</v>
      </c>
      <c r="F575" s="2">
        <f t="shared" si="50"/>
        <v>0.55094907407407412</v>
      </c>
      <c r="G575">
        <v>287250</v>
      </c>
      <c r="H575">
        <v>796</v>
      </c>
      <c r="I575">
        <v>21.29</v>
      </c>
      <c r="J575">
        <v>25.26</v>
      </c>
      <c r="K575">
        <v>78082</v>
      </c>
      <c r="L575">
        <v>49.89</v>
      </c>
      <c r="M575">
        <f t="shared" si="51"/>
        <v>1.3509200904592988</v>
      </c>
      <c r="N575">
        <f t="shared" si="52"/>
        <v>1.5273000000000001E-5</v>
      </c>
      <c r="O575" s="3">
        <f t="shared" si="53"/>
        <v>0.67216472999999999</v>
      </c>
      <c r="P575" s="3"/>
      <c r="Q575" s="3"/>
      <c r="R575" s="3"/>
    </row>
    <row r="576" spans="1:18" x14ac:dyDescent="0.35">
      <c r="A576" s="1">
        <v>43495</v>
      </c>
      <c r="B576" s="2">
        <v>0.80096064814814805</v>
      </c>
      <c r="C576" s="3">
        <f t="shared" si="48"/>
        <v>0.80096064814814805</v>
      </c>
      <c r="D576" s="2">
        <v>0.25</v>
      </c>
      <c r="E576" s="3">
        <f t="shared" si="49"/>
        <v>0.25</v>
      </c>
      <c r="F576" s="2">
        <f t="shared" si="50"/>
        <v>0.55096064814814805</v>
      </c>
      <c r="G576">
        <v>287752</v>
      </c>
      <c r="H576">
        <v>810</v>
      </c>
      <c r="I576">
        <v>21.3</v>
      </c>
      <c r="J576">
        <v>25.28</v>
      </c>
      <c r="K576">
        <v>78076</v>
      </c>
      <c r="L576">
        <v>49.89</v>
      </c>
      <c r="M576">
        <f t="shared" si="51"/>
        <v>1.3520680511072081</v>
      </c>
      <c r="N576">
        <f t="shared" si="52"/>
        <v>1.5739666666666668E-5</v>
      </c>
      <c r="O576" s="3">
        <f t="shared" si="53"/>
        <v>0.69270273000000004</v>
      </c>
      <c r="P576" s="3"/>
      <c r="Q576" s="3"/>
      <c r="R576" s="3"/>
    </row>
    <row r="577" spans="1:18" x14ac:dyDescent="0.35">
      <c r="A577" s="1">
        <v>43495</v>
      </c>
      <c r="B577" s="2">
        <v>0.80096064814814805</v>
      </c>
      <c r="C577" s="3">
        <f t="shared" si="48"/>
        <v>0.80096064814814805</v>
      </c>
      <c r="D577" s="2">
        <v>0.25</v>
      </c>
      <c r="E577" s="3">
        <f t="shared" si="49"/>
        <v>0.25</v>
      </c>
      <c r="F577" s="2">
        <f t="shared" si="50"/>
        <v>0.55096064814814805</v>
      </c>
      <c r="G577">
        <v>288253</v>
      </c>
      <c r="H577">
        <v>823</v>
      </c>
      <c r="I577">
        <v>21.43</v>
      </c>
      <c r="J577">
        <v>25.26</v>
      </c>
      <c r="K577">
        <v>78085</v>
      </c>
      <c r="L577">
        <v>49.85</v>
      </c>
      <c r="M577">
        <f t="shared" si="51"/>
        <v>1.3669915395300249</v>
      </c>
      <c r="N577">
        <f t="shared" si="52"/>
        <v>1.6172999999999999E-5</v>
      </c>
      <c r="O577" s="3">
        <f t="shared" si="53"/>
        <v>0.71177372999999999</v>
      </c>
      <c r="P577" s="3"/>
      <c r="Q577" s="3"/>
      <c r="R577" s="3"/>
    </row>
    <row r="578" spans="1:18" x14ac:dyDescent="0.35">
      <c r="A578" s="1">
        <v>43495</v>
      </c>
      <c r="B578" s="2">
        <v>0.8009722222222222</v>
      </c>
      <c r="C578" s="3">
        <f t="shared" si="48"/>
        <v>0.8009722222222222</v>
      </c>
      <c r="D578" s="2">
        <v>0.25</v>
      </c>
      <c r="E578" s="3">
        <f t="shared" si="49"/>
        <v>0.25</v>
      </c>
      <c r="F578" s="2">
        <f t="shared" si="50"/>
        <v>0.5509722222222222</v>
      </c>
      <c r="G578">
        <v>288755</v>
      </c>
      <c r="H578">
        <v>807</v>
      </c>
      <c r="I578">
        <v>21.77</v>
      </c>
      <c r="J578">
        <v>25.26</v>
      </c>
      <c r="K578">
        <v>78081</v>
      </c>
      <c r="L578">
        <v>49.85</v>
      </c>
      <c r="M578">
        <f t="shared" si="51"/>
        <v>1.4060222015589305</v>
      </c>
      <c r="N578">
        <f t="shared" si="52"/>
        <v>1.5639666666666665E-5</v>
      </c>
      <c r="O578" s="3">
        <f t="shared" si="53"/>
        <v>0.68830172999999994</v>
      </c>
      <c r="P578" s="3"/>
      <c r="Q578" s="3"/>
      <c r="R578" s="3"/>
    </row>
    <row r="579" spans="1:18" x14ac:dyDescent="0.35">
      <c r="A579" s="1">
        <v>43495</v>
      </c>
      <c r="B579" s="2">
        <v>0.8009722222222222</v>
      </c>
      <c r="C579" s="3">
        <f t="shared" ref="C579:C642" si="54">B579</f>
        <v>0.8009722222222222</v>
      </c>
      <c r="D579" s="2">
        <v>0.25</v>
      </c>
      <c r="E579" s="3">
        <f t="shared" ref="E579:E642" si="55">D579</f>
        <v>0.25</v>
      </c>
      <c r="F579" s="2">
        <f t="shared" ref="F579:F642" si="56">C579-E579</f>
        <v>0.5509722222222222</v>
      </c>
      <c r="G579">
        <v>289260</v>
      </c>
      <c r="H579">
        <v>829</v>
      </c>
      <c r="I579">
        <v>21.82</v>
      </c>
      <c r="J579">
        <v>25.27</v>
      </c>
      <c r="K579">
        <v>78079</v>
      </c>
      <c r="L579">
        <v>49.82</v>
      </c>
      <c r="M579">
        <f t="shared" ref="M579:M642" si="57">(I579-9.522)/8.7111</f>
        <v>1.4117620047984756</v>
      </c>
      <c r="N579">
        <f t="shared" ref="N579:N642" si="58">(H579-337.81)/30000000</f>
        <v>1.6373000000000001E-5</v>
      </c>
      <c r="O579" s="3">
        <f t="shared" ref="O579:O642" si="59">N579*44010</f>
        <v>0.72057573000000008</v>
      </c>
      <c r="P579" s="3"/>
      <c r="Q579" s="3"/>
      <c r="R579" s="3"/>
    </row>
    <row r="580" spans="1:18" x14ac:dyDescent="0.35">
      <c r="A580" s="1">
        <v>43495</v>
      </c>
      <c r="B580" s="2">
        <v>0.80098379629629635</v>
      </c>
      <c r="C580" s="3">
        <f t="shared" si="54"/>
        <v>0.80098379629629635</v>
      </c>
      <c r="D580" s="2">
        <v>0.25</v>
      </c>
      <c r="E580" s="3">
        <f t="shared" si="55"/>
        <v>0.25</v>
      </c>
      <c r="F580" s="2">
        <f t="shared" si="56"/>
        <v>0.55098379629629635</v>
      </c>
      <c r="G580">
        <v>289759</v>
      </c>
      <c r="H580">
        <v>830</v>
      </c>
      <c r="I580">
        <v>22.02</v>
      </c>
      <c r="J580">
        <v>25.27</v>
      </c>
      <c r="K580">
        <v>78081</v>
      </c>
      <c r="L580">
        <v>49.78</v>
      </c>
      <c r="M580">
        <f t="shared" si="57"/>
        <v>1.4347212177566553</v>
      </c>
      <c r="N580">
        <f t="shared" si="58"/>
        <v>1.6406333333333333E-5</v>
      </c>
      <c r="O580" s="3">
        <f t="shared" si="59"/>
        <v>0.72204272999999997</v>
      </c>
      <c r="P580" s="3"/>
      <c r="Q580" s="3"/>
      <c r="R580" s="3"/>
    </row>
    <row r="581" spans="1:18" x14ac:dyDescent="0.35">
      <c r="A581" s="1">
        <v>43495</v>
      </c>
      <c r="B581" s="2">
        <v>0.80098379629629635</v>
      </c>
      <c r="C581" s="3">
        <f t="shared" si="54"/>
        <v>0.80098379629629635</v>
      </c>
      <c r="D581" s="2">
        <v>0.25</v>
      </c>
      <c r="E581" s="3">
        <f t="shared" si="55"/>
        <v>0.25</v>
      </c>
      <c r="F581" s="2">
        <f t="shared" si="56"/>
        <v>0.55098379629629635</v>
      </c>
      <c r="G581">
        <v>290260</v>
      </c>
      <c r="H581">
        <v>807</v>
      </c>
      <c r="I581">
        <v>22.06</v>
      </c>
      <c r="J581">
        <v>25.28</v>
      </c>
      <c r="K581">
        <v>78078</v>
      </c>
      <c r="L581">
        <v>49.78</v>
      </c>
      <c r="M581">
        <f t="shared" si="57"/>
        <v>1.4393130603482911</v>
      </c>
      <c r="N581">
        <f t="shared" si="58"/>
        <v>1.5639666666666665E-5</v>
      </c>
      <c r="O581" s="3">
        <f t="shared" si="59"/>
        <v>0.68830172999999994</v>
      </c>
      <c r="P581" s="3"/>
      <c r="Q581" s="3"/>
      <c r="R581" s="3"/>
    </row>
    <row r="582" spans="1:18" x14ac:dyDescent="0.35">
      <c r="A582" s="1">
        <v>43495</v>
      </c>
      <c r="B582" s="2">
        <v>0.80099537037037039</v>
      </c>
      <c r="C582" s="3">
        <f t="shared" si="54"/>
        <v>0.80099537037037039</v>
      </c>
      <c r="D582" s="2">
        <v>0.25</v>
      </c>
      <c r="E582" s="3">
        <f t="shared" si="55"/>
        <v>0.25</v>
      </c>
      <c r="F582" s="2">
        <f t="shared" si="56"/>
        <v>0.55099537037037039</v>
      </c>
      <c r="G582">
        <v>290762</v>
      </c>
      <c r="H582">
        <v>800</v>
      </c>
      <c r="I582">
        <v>22.24</v>
      </c>
      <c r="J582">
        <v>25.28</v>
      </c>
      <c r="K582">
        <v>78073</v>
      </c>
      <c r="L582">
        <v>49.75</v>
      </c>
      <c r="M582">
        <f t="shared" si="57"/>
        <v>1.4599763520106528</v>
      </c>
      <c r="N582">
        <f t="shared" si="58"/>
        <v>1.5406333333333332E-5</v>
      </c>
      <c r="O582" s="3">
        <f t="shared" si="59"/>
        <v>0.67803272999999997</v>
      </c>
      <c r="P582" s="3"/>
      <c r="Q582" s="3"/>
      <c r="R582" s="3"/>
    </row>
    <row r="583" spans="1:18" x14ac:dyDescent="0.35">
      <c r="A583" s="1">
        <v>43495</v>
      </c>
      <c r="B583" s="2">
        <v>0.80099537037037039</v>
      </c>
      <c r="C583" s="3">
        <f t="shared" si="54"/>
        <v>0.80099537037037039</v>
      </c>
      <c r="D583" s="2">
        <v>0.25</v>
      </c>
      <c r="E583" s="3">
        <f t="shared" si="55"/>
        <v>0.25</v>
      </c>
      <c r="F583" s="2">
        <f t="shared" si="56"/>
        <v>0.55099537037037039</v>
      </c>
      <c r="G583">
        <v>291266</v>
      </c>
      <c r="H583">
        <v>810</v>
      </c>
      <c r="I583">
        <v>22.35</v>
      </c>
      <c r="J583">
        <v>25.27</v>
      </c>
      <c r="K583">
        <v>78071</v>
      </c>
      <c r="L583">
        <v>49.75</v>
      </c>
      <c r="M583">
        <f t="shared" si="57"/>
        <v>1.4726039191376521</v>
      </c>
      <c r="N583">
        <f t="shared" si="58"/>
        <v>1.5739666666666668E-5</v>
      </c>
      <c r="O583" s="3">
        <f t="shared" si="59"/>
        <v>0.69270273000000004</v>
      </c>
      <c r="P583" s="3"/>
      <c r="Q583" s="3"/>
      <c r="R583" s="3"/>
    </row>
    <row r="584" spans="1:18" x14ac:dyDescent="0.35">
      <c r="A584" s="1">
        <v>43495</v>
      </c>
      <c r="B584" s="2">
        <v>0.80100694444444442</v>
      </c>
      <c r="C584" s="3">
        <f t="shared" si="54"/>
        <v>0.80100694444444442</v>
      </c>
      <c r="D584" s="2">
        <v>0.25</v>
      </c>
      <c r="E584" s="3">
        <f t="shared" si="55"/>
        <v>0.25</v>
      </c>
      <c r="F584" s="2">
        <f t="shared" si="56"/>
        <v>0.55100694444444442</v>
      </c>
      <c r="G584">
        <v>291766</v>
      </c>
      <c r="H584">
        <v>822</v>
      </c>
      <c r="I584">
        <v>22.35</v>
      </c>
      <c r="J584">
        <v>25.27</v>
      </c>
      <c r="K584">
        <v>78072</v>
      </c>
      <c r="L584">
        <v>49.71</v>
      </c>
      <c r="M584">
        <f t="shared" si="57"/>
        <v>1.4726039191376521</v>
      </c>
      <c r="N584">
        <f t="shared" si="58"/>
        <v>1.6139666666666667E-5</v>
      </c>
      <c r="O584" s="3">
        <f t="shared" si="59"/>
        <v>0.71030673</v>
      </c>
      <c r="P584" s="3"/>
      <c r="Q584" s="3"/>
      <c r="R584" s="3"/>
    </row>
    <row r="585" spans="1:18" x14ac:dyDescent="0.35">
      <c r="A585" s="1">
        <v>43495</v>
      </c>
      <c r="B585" s="2">
        <v>0.80100694444444442</v>
      </c>
      <c r="C585" s="3">
        <f t="shared" si="54"/>
        <v>0.80100694444444442</v>
      </c>
      <c r="D585" s="2">
        <v>0.25</v>
      </c>
      <c r="E585" s="3">
        <f t="shared" si="55"/>
        <v>0.25</v>
      </c>
      <c r="F585" s="2">
        <f t="shared" si="56"/>
        <v>0.55100694444444442</v>
      </c>
      <c r="G585">
        <v>292268</v>
      </c>
      <c r="H585">
        <v>801</v>
      </c>
      <c r="I585">
        <v>22.46</v>
      </c>
      <c r="J585">
        <v>25.29</v>
      </c>
      <c r="K585">
        <v>78065</v>
      </c>
      <c r="L585">
        <v>49.71</v>
      </c>
      <c r="M585">
        <f t="shared" si="57"/>
        <v>1.485231486264651</v>
      </c>
      <c r="N585">
        <f t="shared" si="58"/>
        <v>1.5439666666666667E-5</v>
      </c>
      <c r="O585" s="3">
        <f t="shared" si="59"/>
        <v>0.67949972999999997</v>
      </c>
      <c r="P585" s="3"/>
      <c r="Q585" s="3"/>
      <c r="R585" s="3"/>
    </row>
    <row r="586" spans="1:18" x14ac:dyDescent="0.35">
      <c r="A586" s="1">
        <v>43495</v>
      </c>
      <c r="B586" s="2">
        <v>0.80101851851851846</v>
      </c>
      <c r="C586" s="3">
        <f t="shared" si="54"/>
        <v>0.80101851851851846</v>
      </c>
      <c r="D586" s="2">
        <v>0.25</v>
      </c>
      <c r="E586" s="3">
        <f t="shared" si="55"/>
        <v>0.25</v>
      </c>
      <c r="F586" s="2">
        <f t="shared" si="56"/>
        <v>0.55101851851851846</v>
      </c>
      <c r="G586">
        <v>292769</v>
      </c>
      <c r="H586">
        <v>815</v>
      </c>
      <c r="I586">
        <v>22.69</v>
      </c>
      <c r="J586">
        <v>25.27</v>
      </c>
      <c r="K586">
        <v>78063</v>
      </c>
      <c r="L586">
        <v>49.67</v>
      </c>
      <c r="M586">
        <f t="shared" si="57"/>
        <v>1.5116345811665577</v>
      </c>
      <c r="N586">
        <f t="shared" si="58"/>
        <v>1.5906333333333334E-5</v>
      </c>
      <c r="O586" s="3">
        <f t="shared" si="59"/>
        <v>0.70003773000000002</v>
      </c>
      <c r="P586" s="3"/>
      <c r="Q586" s="3"/>
      <c r="R586" s="3"/>
    </row>
    <row r="587" spans="1:18" x14ac:dyDescent="0.35">
      <c r="A587" s="1">
        <v>43495</v>
      </c>
      <c r="B587" s="2">
        <v>0.80101851851851846</v>
      </c>
      <c r="C587" s="3">
        <f t="shared" si="54"/>
        <v>0.80101851851851846</v>
      </c>
      <c r="D587" s="2">
        <v>0.25</v>
      </c>
      <c r="E587" s="3">
        <f t="shared" si="55"/>
        <v>0.25</v>
      </c>
      <c r="F587" s="2">
        <f t="shared" si="56"/>
        <v>0.55101851851851846</v>
      </c>
      <c r="G587">
        <v>293271</v>
      </c>
      <c r="H587">
        <v>800</v>
      </c>
      <c r="I587">
        <v>22.86</v>
      </c>
      <c r="J587">
        <v>25.28</v>
      </c>
      <c r="K587">
        <v>78059</v>
      </c>
      <c r="L587">
        <v>49.67</v>
      </c>
      <c r="M587">
        <f t="shared" si="57"/>
        <v>1.5311499121810104</v>
      </c>
      <c r="N587">
        <f t="shared" si="58"/>
        <v>1.5406333333333332E-5</v>
      </c>
      <c r="O587" s="3">
        <f t="shared" si="59"/>
        <v>0.67803272999999997</v>
      </c>
      <c r="P587" s="3"/>
      <c r="Q587" s="3"/>
      <c r="R587" s="3"/>
    </row>
    <row r="588" spans="1:18" x14ac:dyDescent="0.35">
      <c r="A588" s="1">
        <v>43495</v>
      </c>
      <c r="B588" s="2">
        <v>0.80103009259259261</v>
      </c>
      <c r="C588" s="3">
        <f t="shared" si="54"/>
        <v>0.80103009259259261</v>
      </c>
      <c r="D588" s="2">
        <v>0.25</v>
      </c>
      <c r="E588" s="3">
        <f t="shared" si="55"/>
        <v>0.25</v>
      </c>
      <c r="F588" s="2">
        <f t="shared" si="56"/>
        <v>0.55103009259259261</v>
      </c>
      <c r="G588">
        <v>293773</v>
      </c>
      <c r="H588">
        <v>804</v>
      </c>
      <c r="I588">
        <v>22.89</v>
      </c>
      <c r="J588">
        <v>25.27</v>
      </c>
      <c r="K588">
        <v>78060</v>
      </c>
      <c r="L588">
        <v>49.67</v>
      </c>
      <c r="M588">
        <f t="shared" si="57"/>
        <v>1.5345937941247374</v>
      </c>
      <c r="N588">
        <f t="shared" si="58"/>
        <v>1.5539666666666666E-5</v>
      </c>
      <c r="O588" s="3">
        <f t="shared" si="59"/>
        <v>0.68390072999999996</v>
      </c>
      <c r="P588" s="3"/>
      <c r="Q588" s="3"/>
      <c r="R588" s="3"/>
    </row>
    <row r="589" spans="1:18" x14ac:dyDescent="0.35">
      <c r="A589" s="1">
        <v>43495</v>
      </c>
      <c r="B589" s="2">
        <v>0.80103009259259261</v>
      </c>
      <c r="C589" s="3">
        <f t="shared" si="54"/>
        <v>0.80103009259259261</v>
      </c>
      <c r="D589" s="2">
        <v>0.25</v>
      </c>
      <c r="E589" s="3">
        <f t="shared" si="55"/>
        <v>0.25</v>
      </c>
      <c r="F589" s="2">
        <f t="shared" si="56"/>
        <v>0.55103009259259261</v>
      </c>
      <c r="G589">
        <v>294275</v>
      </c>
      <c r="H589">
        <v>817</v>
      </c>
      <c r="I589">
        <v>22.91</v>
      </c>
      <c r="J589">
        <v>25.28</v>
      </c>
      <c r="K589">
        <v>78062</v>
      </c>
      <c r="L589">
        <v>49.64</v>
      </c>
      <c r="M589">
        <f t="shared" si="57"/>
        <v>1.5368897154205554</v>
      </c>
      <c r="N589">
        <f t="shared" si="58"/>
        <v>1.5973000000000001E-5</v>
      </c>
      <c r="O589" s="3">
        <f t="shared" si="59"/>
        <v>0.70297173000000002</v>
      </c>
      <c r="P589" s="3"/>
      <c r="Q589" s="3"/>
      <c r="R589" s="3"/>
    </row>
    <row r="590" spans="1:18" x14ac:dyDescent="0.35">
      <c r="A590" s="1">
        <v>43495</v>
      </c>
      <c r="B590" s="2">
        <v>0.80104166666666676</v>
      </c>
      <c r="C590" s="3">
        <f t="shared" si="54"/>
        <v>0.80104166666666676</v>
      </c>
      <c r="D590" s="2">
        <v>0.25</v>
      </c>
      <c r="E590" s="3">
        <f t="shared" si="55"/>
        <v>0.25</v>
      </c>
      <c r="F590" s="2">
        <f t="shared" si="56"/>
        <v>0.55104166666666676</v>
      </c>
      <c r="G590">
        <v>294776</v>
      </c>
      <c r="H590">
        <v>811</v>
      </c>
      <c r="I590">
        <v>23.01</v>
      </c>
      <c r="J590">
        <v>25.27</v>
      </c>
      <c r="K590">
        <v>78054</v>
      </c>
      <c r="L590">
        <v>49.64</v>
      </c>
      <c r="M590">
        <f t="shared" si="57"/>
        <v>1.5483693218996455</v>
      </c>
      <c r="N590">
        <f t="shared" si="58"/>
        <v>1.5773E-5</v>
      </c>
      <c r="O590" s="3">
        <f t="shared" si="59"/>
        <v>0.69416972999999993</v>
      </c>
      <c r="P590" s="3"/>
      <c r="Q590" s="3"/>
      <c r="R590" s="3"/>
    </row>
    <row r="591" spans="1:18" x14ac:dyDescent="0.35">
      <c r="A591" s="1">
        <v>43495</v>
      </c>
      <c r="B591" s="2">
        <v>0.80104166666666676</v>
      </c>
      <c r="C591" s="3">
        <f t="shared" si="54"/>
        <v>0.80104166666666676</v>
      </c>
      <c r="D591" s="2">
        <v>0.25</v>
      </c>
      <c r="E591" s="3">
        <f t="shared" si="55"/>
        <v>0.25</v>
      </c>
      <c r="F591" s="2">
        <f t="shared" si="56"/>
        <v>0.55104166666666676</v>
      </c>
      <c r="G591">
        <v>295278</v>
      </c>
      <c r="H591">
        <v>827</v>
      </c>
      <c r="I591">
        <v>23.03</v>
      </c>
      <c r="J591">
        <v>25.28</v>
      </c>
      <c r="K591">
        <v>78056</v>
      </c>
      <c r="L591">
        <v>49.64</v>
      </c>
      <c r="M591">
        <f t="shared" si="57"/>
        <v>1.5506652431954633</v>
      </c>
      <c r="N591">
        <f t="shared" si="58"/>
        <v>1.6306333333333333E-5</v>
      </c>
      <c r="O591" s="3">
        <f t="shared" si="59"/>
        <v>0.71764172999999998</v>
      </c>
      <c r="P591" s="3"/>
      <c r="Q591" s="3"/>
      <c r="R591" s="3"/>
    </row>
    <row r="592" spans="1:18" x14ac:dyDescent="0.35">
      <c r="A592" s="1">
        <v>43495</v>
      </c>
      <c r="B592" s="2">
        <v>0.80105324074074069</v>
      </c>
      <c r="C592" s="3">
        <f t="shared" si="54"/>
        <v>0.80105324074074069</v>
      </c>
      <c r="D592" s="2">
        <v>0.25</v>
      </c>
      <c r="E592" s="3">
        <f t="shared" si="55"/>
        <v>0.25</v>
      </c>
      <c r="F592" s="2">
        <f t="shared" si="56"/>
        <v>0.55105324074074069</v>
      </c>
      <c r="G592">
        <v>295780</v>
      </c>
      <c r="H592">
        <v>801</v>
      </c>
      <c r="I592">
        <v>23.2</v>
      </c>
      <c r="J592">
        <v>25.28</v>
      </c>
      <c r="K592">
        <v>78068</v>
      </c>
      <c r="L592">
        <v>49.64</v>
      </c>
      <c r="M592">
        <f t="shared" si="57"/>
        <v>1.570180574209916</v>
      </c>
      <c r="N592">
        <f t="shared" si="58"/>
        <v>1.5439666666666667E-5</v>
      </c>
      <c r="O592" s="3">
        <f t="shared" si="59"/>
        <v>0.67949972999999997</v>
      </c>
      <c r="P592" s="3"/>
      <c r="Q592" s="3"/>
      <c r="R592" s="3"/>
    </row>
    <row r="593" spans="1:18" x14ac:dyDescent="0.35">
      <c r="A593" s="1">
        <v>43495</v>
      </c>
      <c r="B593" s="2">
        <v>0.80105324074074069</v>
      </c>
      <c r="C593" s="3">
        <f t="shared" si="54"/>
        <v>0.80105324074074069</v>
      </c>
      <c r="D593" s="2">
        <v>0.25</v>
      </c>
      <c r="E593" s="3">
        <f t="shared" si="55"/>
        <v>0.25</v>
      </c>
      <c r="F593" s="2">
        <f t="shared" si="56"/>
        <v>0.55105324074074069</v>
      </c>
      <c r="G593">
        <v>296282</v>
      </c>
      <c r="H593">
        <v>809</v>
      </c>
      <c r="I593">
        <v>24.12</v>
      </c>
      <c r="J593">
        <v>25.29</v>
      </c>
      <c r="K593">
        <v>78064</v>
      </c>
      <c r="L593">
        <v>49.64</v>
      </c>
      <c r="M593">
        <f t="shared" si="57"/>
        <v>1.6757929538175431</v>
      </c>
      <c r="N593">
        <f t="shared" si="58"/>
        <v>1.5706333333333332E-5</v>
      </c>
      <c r="O593" s="3">
        <f t="shared" si="59"/>
        <v>0.69123572999999994</v>
      </c>
      <c r="P593" s="3"/>
      <c r="Q593" s="3"/>
      <c r="R593" s="3"/>
    </row>
    <row r="594" spans="1:18" x14ac:dyDescent="0.35">
      <c r="A594" s="1">
        <v>43495</v>
      </c>
      <c r="B594" s="2">
        <v>0.80106481481481484</v>
      </c>
      <c r="C594" s="3">
        <f t="shared" si="54"/>
        <v>0.80106481481481484</v>
      </c>
      <c r="D594" s="2">
        <v>0.25</v>
      </c>
      <c r="E594" s="3">
        <f t="shared" si="55"/>
        <v>0.25</v>
      </c>
      <c r="F594" s="2">
        <f t="shared" si="56"/>
        <v>0.55106481481481484</v>
      </c>
      <c r="G594">
        <v>296783</v>
      </c>
      <c r="H594">
        <v>818</v>
      </c>
      <c r="I594">
        <v>25.93</v>
      </c>
      <c r="J594">
        <v>25.28</v>
      </c>
      <c r="K594">
        <v>78070</v>
      </c>
      <c r="L594">
        <v>49.64</v>
      </c>
      <c r="M594">
        <f t="shared" si="57"/>
        <v>1.8835738310890704</v>
      </c>
      <c r="N594">
        <f t="shared" si="58"/>
        <v>1.6006333333333333E-5</v>
      </c>
      <c r="O594" s="3">
        <f t="shared" si="59"/>
        <v>0.70443873000000001</v>
      </c>
      <c r="P594" s="3"/>
      <c r="Q594" s="3"/>
      <c r="R594" s="3"/>
    </row>
    <row r="595" spans="1:18" x14ac:dyDescent="0.35">
      <c r="A595" s="1">
        <v>43495</v>
      </c>
      <c r="B595" s="2">
        <v>0.80106481481481484</v>
      </c>
      <c r="C595" s="3">
        <f t="shared" si="54"/>
        <v>0.80106481481481484</v>
      </c>
      <c r="D595" s="2">
        <v>0.25</v>
      </c>
      <c r="E595" s="3">
        <f t="shared" si="55"/>
        <v>0.25</v>
      </c>
      <c r="F595" s="2">
        <f t="shared" si="56"/>
        <v>0.55106481481481484</v>
      </c>
      <c r="G595">
        <v>297285</v>
      </c>
      <c r="H595">
        <v>828</v>
      </c>
      <c r="I595">
        <v>27.74</v>
      </c>
      <c r="J595">
        <v>25.29</v>
      </c>
      <c r="K595">
        <v>78075</v>
      </c>
      <c r="L595">
        <v>49.6</v>
      </c>
      <c r="M595">
        <f t="shared" si="57"/>
        <v>2.0913547083605968</v>
      </c>
      <c r="N595">
        <f t="shared" si="58"/>
        <v>1.6339666666666665E-5</v>
      </c>
      <c r="O595" s="3">
        <f t="shared" si="59"/>
        <v>0.71910872999999997</v>
      </c>
      <c r="P595" s="3"/>
      <c r="Q595" s="3"/>
      <c r="R595" s="3"/>
    </row>
    <row r="596" spans="1:18" x14ac:dyDescent="0.35">
      <c r="A596" s="1">
        <v>43495</v>
      </c>
      <c r="B596" s="2">
        <v>0.80107638888888888</v>
      </c>
      <c r="C596" s="3">
        <f t="shared" si="54"/>
        <v>0.80107638888888888</v>
      </c>
      <c r="D596" s="2">
        <v>0.25</v>
      </c>
      <c r="E596" s="3">
        <f t="shared" si="55"/>
        <v>0.25</v>
      </c>
      <c r="F596" s="2">
        <f t="shared" si="56"/>
        <v>0.55107638888888888</v>
      </c>
      <c r="G596">
        <v>297788</v>
      </c>
      <c r="H596">
        <v>821</v>
      </c>
      <c r="I596">
        <v>29.3</v>
      </c>
      <c r="J596">
        <v>25.28</v>
      </c>
      <c r="K596">
        <v>78083</v>
      </c>
      <c r="L596">
        <v>49.6</v>
      </c>
      <c r="M596">
        <f t="shared" si="57"/>
        <v>2.2704365694343998</v>
      </c>
      <c r="N596">
        <f t="shared" si="58"/>
        <v>1.6106333333333332E-5</v>
      </c>
      <c r="O596" s="3">
        <f t="shared" si="59"/>
        <v>0.70883972999999989</v>
      </c>
      <c r="P596" s="3"/>
      <c r="Q596" s="3"/>
      <c r="R596" s="3"/>
    </row>
    <row r="597" spans="1:18" x14ac:dyDescent="0.35">
      <c r="A597" s="1">
        <v>43495</v>
      </c>
      <c r="B597" s="2">
        <v>0.80107638888888888</v>
      </c>
      <c r="C597" s="3">
        <f t="shared" si="54"/>
        <v>0.80107638888888888</v>
      </c>
      <c r="D597" s="2">
        <v>0.25</v>
      </c>
      <c r="E597" s="3">
        <f t="shared" si="55"/>
        <v>0.25</v>
      </c>
      <c r="F597" s="2">
        <f t="shared" si="56"/>
        <v>0.55107638888888888</v>
      </c>
      <c r="G597">
        <v>298290</v>
      </c>
      <c r="H597">
        <v>812</v>
      </c>
      <c r="I597">
        <v>30.99</v>
      </c>
      <c r="J597">
        <v>25.29</v>
      </c>
      <c r="K597">
        <v>78086</v>
      </c>
      <c r="L597">
        <v>49.57</v>
      </c>
      <c r="M597">
        <f t="shared" si="57"/>
        <v>2.4644419189310187</v>
      </c>
      <c r="N597">
        <f t="shared" si="58"/>
        <v>1.5806333333333335E-5</v>
      </c>
      <c r="O597" s="3">
        <f t="shared" si="59"/>
        <v>0.69563673000000004</v>
      </c>
      <c r="P597" s="3"/>
      <c r="Q597" s="3"/>
      <c r="R597" s="3"/>
    </row>
    <row r="598" spans="1:18" x14ac:dyDescent="0.35">
      <c r="A598" s="1">
        <v>43495</v>
      </c>
      <c r="B598" s="2">
        <v>0.80108796296296303</v>
      </c>
      <c r="C598" s="3">
        <f t="shared" si="54"/>
        <v>0.80108796296296303</v>
      </c>
      <c r="D598" s="2">
        <v>0.25</v>
      </c>
      <c r="E598" s="3">
        <f t="shared" si="55"/>
        <v>0.25</v>
      </c>
      <c r="F598" s="2">
        <f t="shared" si="56"/>
        <v>0.55108796296296303</v>
      </c>
      <c r="G598">
        <v>298791</v>
      </c>
      <c r="H598">
        <v>828</v>
      </c>
      <c r="I598">
        <v>32.06</v>
      </c>
      <c r="J598">
        <v>25.28</v>
      </c>
      <c r="K598">
        <v>78082</v>
      </c>
      <c r="L598">
        <v>49.57</v>
      </c>
      <c r="M598">
        <f t="shared" si="57"/>
        <v>2.5872737082572814</v>
      </c>
      <c r="N598">
        <f t="shared" si="58"/>
        <v>1.6339666666666665E-5</v>
      </c>
      <c r="O598" s="3">
        <f t="shared" si="59"/>
        <v>0.71910872999999997</v>
      </c>
      <c r="P598" s="3"/>
      <c r="Q598" s="3"/>
      <c r="R598" s="3"/>
    </row>
    <row r="599" spans="1:18" x14ac:dyDescent="0.35">
      <c r="A599" s="1">
        <v>43495</v>
      </c>
      <c r="B599" s="2">
        <v>0.80108796296296303</v>
      </c>
      <c r="C599" s="3">
        <f t="shared" si="54"/>
        <v>0.80108796296296303</v>
      </c>
      <c r="D599" s="2">
        <v>0.25</v>
      </c>
      <c r="E599" s="3">
        <f t="shared" si="55"/>
        <v>0.25</v>
      </c>
      <c r="F599" s="2">
        <f t="shared" si="56"/>
        <v>0.55108796296296303</v>
      </c>
      <c r="G599">
        <v>299293</v>
      </c>
      <c r="H599">
        <v>838</v>
      </c>
      <c r="I599">
        <v>33.36</v>
      </c>
      <c r="J599">
        <v>25.29</v>
      </c>
      <c r="K599">
        <v>78080</v>
      </c>
      <c r="L599">
        <v>49.57</v>
      </c>
      <c r="M599">
        <f t="shared" si="57"/>
        <v>2.7365085924854498</v>
      </c>
      <c r="N599">
        <f t="shared" si="58"/>
        <v>1.6673000000000001E-5</v>
      </c>
      <c r="O599" s="3">
        <f t="shared" si="59"/>
        <v>0.73377873000000005</v>
      </c>
      <c r="P599" s="3"/>
      <c r="Q599" s="3"/>
      <c r="R599" s="3"/>
    </row>
    <row r="600" spans="1:18" x14ac:dyDescent="0.35">
      <c r="A600" s="1">
        <v>43495</v>
      </c>
      <c r="B600" s="2">
        <v>0.80109953703703696</v>
      </c>
      <c r="C600" s="3">
        <f t="shared" si="54"/>
        <v>0.80109953703703696</v>
      </c>
      <c r="D600" s="2">
        <v>0.25</v>
      </c>
      <c r="E600" s="3">
        <f t="shared" si="55"/>
        <v>0.25</v>
      </c>
      <c r="F600" s="2">
        <f t="shared" si="56"/>
        <v>0.55109953703703696</v>
      </c>
      <c r="G600">
        <v>299795</v>
      </c>
      <c r="H600">
        <v>841</v>
      </c>
      <c r="I600">
        <v>34.69</v>
      </c>
      <c r="J600">
        <v>25.29</v>
      </c>
      <c r="K600">
        <v>78082</v>
      </c>
      <c r="L600">
        <v>49.57</v>
      </c>
      <c r="M600">
        <f t="shared" si="57"/>
        <v>2.8891873586573453</v>
      </c>
      <c r="N600">
        <f t="shared" si="58"/>
        <v>1.6773E-5</v>
      </c>
      <c r="O600" s="3">
        <f t="shared" si="59"/>
        <v>0.73817973000000003</v>
      </c>
      <c r="P600" s="3"/>
      <c r="Q600" s="3"/>
      <c r="R600" s="3"/>
    </row>
    <row r="601" spans="1:18" x14ac:dyDescent="0.35">
      <c r="A601" s="1">
        <v>43495</v>
      </c>
      <c r="B601" s="2">
        <v>0.80109953703703696</v>
      </c>
      <c r="C601" s="3">
        <f t="shared" si="54"/>
        <v>0.80109953703703696</v>
      </c>
      <c r="D601" s="2">
        <v>0.25</v>
      </c>
      <c r="E601" s="3">
        <f t="shared" si="55"/>
        <v>0.25</v>
      </c>
      <c r="F601" s="2">
        <f t="shared" si="56"/>
        <v>0.55109953703703696</v>
      </c>
      <c r="G601">
        <v>300297</v>
      </c>
      <c r="H601">
        <v>822</v>
      </c>
      <c r="I601">
        <v>35.75</v>
      </c>
      <c r="J601">
        <v>25.29</v>
      </c>
      <c r="K601">
        <v>78092</v>
      </c>
      <c r="L601">
        <v>49.57</v>
      </c>
      <c r="M601">
        <f t="shared" si="57"/>
        <v>3.0108711873356984</v>
      </c>
      <c r="N601">
        <f t="shared" si="58"/>
        <v>1.6139666666666667E-5</v>
      </c>
      <c r="O601" s="3">
        <f t="shared" si="59"/>
        <v>0.71030673</v>
      </c>
      <c r="P601" s="3"/>
      <c r="Q601" s="3"/>
      <c r="R601" s="3"/>
    </row>
    <row r="602" spans="1:18" x14ac:dyDescent="0.35">
      <c r="A602" s="1">
        <v>43495</v>
      </c>
      <c r="B602" s="2">
        <v>0.80111111111111111</v>
      </c>
      <c r="C602" s="3">
        <f t="shared" si="54"/>
        <v>0.80111111111111111</v>
      </c>
      <c r="D602" s="2">
        <v>0.25</v>
      </c>
      <c r="E602" s="3">
        <f t="shared" si="55"/>
        <v>0.25</v>
      </c>
      <c r="F602" s="2">
        <f t="shared" si="56"/>
        <v>0.55111111111111111</v>
      </c>
      <c r="G602">
        <v>300793</v>
      </c>
      <c r="H602">
        <v>845</v>
      </c>
      <c r="I602">
        <v>37.01</v>
      </c>
      <c r="J602">
        <v>25.29</v>
      </c>
      <c r="K602">
        <v>78097</v>
      </c>
      <c r="L602">
        <v>49.57</v>
      </c>
      <c r="M602">
        <f t="shared" si="57"/>
        <v>3.1555142289722307</v>
      </c>
      <c r="N602">
        <f t="shared" si="58"/>
        <v>1.6906333333333334E-5</v>
      </c>
      <c r="O602" s="3">
        <f t="shared" si="59"/>
        <v>0.74404773000000002</v>
      </c>
      <c r="P602" s="3"/>
      <c r="Q602" s="3"/>
      <c r="R602" s="3"/>
    </row>
    <row r="603" spans="1:18" x14ac:dyDescent="0.35">
      <c r="A603" s="1">
        <v>43495</v>
      </c>
      <c r="B603" s="2">
        <v>0.80111111111111111</v>
      </c>
      <c r="C603" s="3">
        <f t="shared" si="54"/>
        <v>0.80111111111111111</v>
      </c>
      <c r="D603" s="2">
        <v>0.25</v>
      </c>
      <c r="E603" s="3">
        <f t="shared" si="55"/>
        <v>0.25</v>
      </c>
      <c r="F603" s="2">
        <f t="shared" si="56"/>
        <v>0.55111111111111111</v>
      </c>
      <c r="G603">
        <v>301295</v>
      </c>
      <c r="H603">
        <v>827</v>
      </c>
      <c r="I603">
        <v>38.520000000000003</v>
      </c>
      <c r="J603">
        <v>25.29</v>
      </c>
      <c r="K603">
        <v>78102</v>
      </c>
      <c r="L603">
        <v>49.57</v>
      </c>
      <c r="M603">
        <f t="shared" si="57"/>
        <v>3.3288562868064888</v>
      </c>
      <c r="N603">
        <f t="shared" si="58"/>
        <v>1.6306333333333333E-5</v>
      </c>
      <c r="O603" s="3">
        <f t="shared" si="59"/>
        <v>0.71764172999999998</v>
      </c>
      <c r="P603" s="3"/>
      <c r="Q603" s="3"/>
      <c r="R603" s="3"/>
    </row>
    <row r="604" spans="1:18" x14ac:dyDescent="0.35">
      <c r="A604" s="1">
        <v>43495</v>
      </c>
      <c r="B604" s="2">
        <v>0.80112268518518526</v>
      </c>
      <c r="C604" s="3">
        <f t="shared" si="54"/>
        <v>0.80112268518518526</v>
      </c>
      <c r="D604" s="2">
        <v>0.25</v>
      </c>
      <c r="E604" s="3">
        <f t="shared" si="55"/>
        <v>0.25</v>
      </c>
      <c r="F604" s="2">
        <f t="shared" si="56"/>
        <v>0.55112268518518526</v>
      </c>
      <c r="G604">
        <v>301797</v>
      </c>
      <c r="H604">
        <v>838</v>
      </c>
      <c r="I604">
        <v>40.04</v>
      </c>
      <c r="J604">
        <v>25.29</v>
      </c>
      <c r="K604">
        <v>78092</v>
      </c>
      <c r="L604">
        <v>49.57</v>
      </c>
      <c r="M604">
        <f t="shared" si="57"/>
        <v>3.5033463052886549</v>
      </c>
      <c r="N604">
        <f t="shared" si="58"/>
        <v>1.6673000000000001E-5</v>
      </c>
      <c r="O604" s="3">
        <f t="shared" si="59"/>
        <v>0.73377873000000005</v>
      </c>
      <c r="P604" s="3"/>
      <c r="Q604" s="3"/>
      <c r="R604" s="3"/>
    </row>
    <row r="605" spans="1:18" x14ac:dyDescent="0.35">
      <c r="A605" s="1">
        <v>43495</v>
      </c>
      <c r="B605" s="2">
        <v>0.80112268518518526</v>
      </c>
      <c r="C605" s="3">
        <f t="shared" si="54"/>
        <v>0.80112268518518526</v>
      </c>
      <c r="D605" s="2">
        <v>0.25</v>
      </c>
      <c r="E605" s="3">
        <f t="shared" si="55"/>
        <v>0.25</v>
      </c>
      <c r="F605" s="2">
        <f t="shared" si="56"/>
        <v>0.55112268518518526</v>
      </c>
      <c r="G605">
        <v>302292</v>
      </c>
      <c r="H605">
        <v>820</v>
      </c>
      <c r="I605">
        <v>41.65</v>
      </c>
      <c r="J605">
        <v>25.29</v>
      </c>
      <c r="K605">
        <v>78093</v>
      </c>
      <c r="L605">
        <v>49.57</v>
      </c>
      <c r="M605">
        <f t="shared" si="57"/>
        <v>3.6881679696020022</v>
      </c>
      <c r="N605">
        <f t="shared" si="58"/>
        <v>1.6073E-5</v>
      </c>
      <c r="O605" s="3">
        <f t="shared" si="59"/>
        <v>0.70737273000000001</v>
      </c>
      <c r="P605" s="3"/>
      <c r="Q605" s="3"/>
      <c r="R605" s="3"/>
    </row>
    <row r="606" spans="1:18" x14ac:dyDescent="0.35">
      <c r="A606" s="1">
        <v>43495</v>
      </c>
      <c r="B606" s="2">
        <v>0.8011342592592593</v>
      </c>
      <c r="C606" s="3">
        <f t="shared" si="54"/>
        <v>0.8011342592592593</v>
      </c>
      <c r="D606" s="2">
        <v>0.25</v>
      </c>
      <c r="E606" s="3">
        <f t="shared" si="55"/>
        <v>0.25</v>
      </c>
      <c r="F606" s="2">
        <f t="shared" si="56"/>
        <v>0.5511342592592593</v>
      </c>
      <c r="G606">
        <v>302794</v>
      </c>
      <c r="H606">
        <v>840</v>
      </c>
      <c r="I606">
        <v>43.01</v>
      </c>
      <c r="J606">
        <v>25.29</v>
      </c>
      <c r="K606">
        <v>78097</v>
      </c>
      <c r="L606">
        <v>49.57</v>
      </c>
      <c r="M606">
        <f t="shared" si="57"/>
        <v>3.8442906177176246</v>
      </c>
      <c r="N606">
        <f t="shared" si="58"/>
        <v>1.6739666666666665E-5</v>
      </c>
      <c r="O606" s="3">
        <f t="shared" si="59"/>
        <v>0.73671272999999993</v>
      </c>
      <c r="P606" s="3"/>
      <c r="Q606" s="3"/>
      <c r="R606" s="3"/>
    </row>
    <row r="607" spans="1:18" x14ac:dyDescent="0.35">
      <c r="A607" s="1">
        <v>43495</v>
      </c>
      <c r="B607" s="2">
        <v>0.8011342592592593</v>
      </c>
      <c r="C607" s="3">
        <f t="shared" si="54"/>
        <v>0.8011342592592593</v>
      </c>
      <c r="D607" s="2">
        <v>0.25</v>
      </c>
      <c r="E607" s="3">
        <f t="shared" si="55"/>
        <v>0.25</v>
      </c>
      <c r="F607" s="2">
        <f t="shared" si="56"/>
        <v>0.5511342592592593</v>
      </c>
      <c r="G607">
        <v>303307</v>
      </c>
      <c r="H607">
        <v>821</v>
      </c>
      <c r="I607">
        <v>43.98</v>
      </c>
      <c r="J607">
        <v>25.29</v>
      </c>
      <c r="K607">
        <v>78101</v>
      </c>
      <c r="L607">
        <v>49.53</v>
      </c>
      <c r="M607">
        <f t="shared" si="57"/>
        <v>3.9556428005647963</v>
      </c>
      <c r="N607">
        <f t="shared" si="58"/>
        <v>1.6106333333333332E-5</v>
      </c>
      <c r="O607" s="3">
        <f t="shared" si="59"/>
        <v>0.70883972999999989</v>
      </c>
      <c r="P607" s="3"/>
      <c r="Q607" s="3"/>
      <c r="R607" s="3"/>
    </row>
    <row r="608" spans="1:18" x14ac:dyDescent="0.35">
      <c r="A608" s="1">
        <v>43495</v>
      </c>
      <c r="B608" s="2">
        <v>0.80114583333333333</v>
      </c>
      <c r="C608" s="3">
        <f t="shared" si="54"/>
        <v>0.80114583333333333</v>
      </c>
      <c r="D608" s="2">
        <v>0.25</v>
      </c>
      <c r="E608" s="3">
        <f t="shared" si="55"/>
        <v>0.25</v>
      </c>
      <c r="F608" s="2">
        <f t="shared" si="56"/>
        <v>0.55114583333333333</v>
      </c>
      <c r="G608">
        <v>303795</v>
      </c>
      <c r="H608">
        <v>834</v>
      </c>
      <c r="I608">
        <v>45.04</v>
      </c>
      <c r="J608">
        <v>25.29</v>
      </c>
      <c r="K608">
        <v>78096</v>
      </c>
      <c r="L608">
        <v>49.53</v>
      </c>
      <c r="M608">
        <f t="shared" si="57"/>
        <v>4.0773266292431494</v>
      </c>
      <c r="N608">
        <f t="shared" si="58"/>
        <v>1.6539666666666667E-5</v>
      </c>
      <c r="O608" s="3">
        <f t="shared" si="59"/>
        <v>0.72791073000000006</v>
      </c>
      <c r="P608" s="3"/>
      <c r="Q608" s="3"/>
      <c r="R608" s="3"/>
    </row>
    <row r="609" spans="1:18" x14ac:dyDescent="0.35">
      <c r="A609" s="1">
        <v>43495</v>
      </c>
      <c r="B609" s="2">
        <v>0.80114583333333333</v>
      </c>
      <c r="C609" s="3">
        <f t="shared" si="54"/>
        <v>0.80114583333333333</v>
      </c>
      <c r="D609" s="2">
        <v>0.25</v>
      </c>
      <c r="E609" s="3">
        <f t="shared" si="55"/>
        <v>0.25</v>
      </c>
      <c r="F609" s="2">
        <f t="shared" si="56"/>
        <v>0.55114583333333333</v>
      </c>
      <c r="G609">
        <v>304296</v>
      </c>
      <c r="H609">
        <v>824</v>
      </c>
      <c r="I609">
        <v>46.8</v>
      </c>
      <c r="J609">
        <v>25.29</v>
      </c>
      <c r="K609">
        <v>78099</v>
      </c>
      <c r="L609">
        <v>49.53</v>
      </c>
      <c r="M609">
        <f t="shared" si="57"/>
        <v>4.2793677032751312</v>
      </c>
      <c r="N609">
        <f t="shared" si="58"/>
        <v>1.6206333333333334E-5</v>
      </c>
      <c r="O609" s="3">
        <f t="shared" si="59"/>
        <v>0.7132407300000001</v>
      </c>
      <c r="P609" s="3"/>
      <c r="Q609" s="3"/>
      <c r="R609" s="3"/>
    </row>
    <row r="610" spans="1:18" x14ac:dyDescent="0.35">
      <c r="A610" s="1">
        <v>43495</v>
      </c>
      <c r="B610" s="2">
        <v>0.80115740740740737</v>
      </c>
      <c r="C610" s="3">
        <f t="shared" si="54"/>
        <v>0.80115740740740737</v>
      </c>
      <c r="D610" s="2">
        <v>0.25</v>
      </c>
      <c r="E610" s="3">
        <f t="shared" si="55"/>
        <v>0.25</v>
      </c>
      <c r="F610" s="2">
        <f t="shared" si="56"/>
        <v>0.55115740740740737</v>
      </c>
      <c r="G610">
        <v>304798</v>
      </c>
      <c r="H610">
        <v>844</v>
      </c>
      <c r="I610">
        <v>48.96</v>
      </c>
      <c r="J610">
        <v>25.29</v>
      </c>
      <c r="K610">
        <v>78100</v>
      </c>
      <c r="L610">
        <v>49.53</v>
      </c>
      <c r="M610">
        <f t="shared" si="57"/>
        <v>4.5273272032234742</v>
      </c>
      <c r="N610">
        <f t="shared" si="58"/>
        <v>1.6872999999999999E-5</v>
      </c>
      <c r="O610" s="3">
        <f t="shared" si="59"/>
        <v>0.74258072999999991</v>
      </c>
      <c r="P610" s="3"/>
      <c r="Q610" s="3"/>
      <c r="R610" s="3"/>
    </row>
    <row r="611" spans="1:18" x14ac:dyDescent="0.35">
      <c r="A611" s="1">
        <v>43495</v>
      </c>
      <c r="B611" s="2">
        <v>0.80115740740740737</v>
      </c>
      <c r="C611" s="3">
        <f t="shared" si="54"/>
        <v>0.80115740740740737</v>
      </c>
      <c r="D611" s="2">
        <v>0.25</v>
      </c>
      <c r="E611" s="3">
        <f t="shared" si="55"/>
        <v>0.25</v>
      </c>
      <c r="F611" s="2">
        <f t="shared" si="56"/>
        <v>0.55115740740740737</v>
      </c>
      <c r="G611">
        <v>305300</v>
      </c>
      <c r="H611">
        <v>829</v>
      </c>
      <c r="I611">
        <v>51.01</v>
      </c>
      <c r="J611">
        <v>25.29</v>
      </c>
      <c r="K611">
        <v>78096</v>
      </c>
      <c r="L611">
        <v>49.57</v>
      </c>
      <c r="M611">
        <f t="shared" si="57"/>
        <v>4.7626591360448165</v>
      </c>
      <c r="N611">
        <f t="shared" si="58"/>
        <v>1.6373000000000001E-5</v>
      </c>
      <c r="O611" s="3">
        <f t="shared" si="59"/>
        <v>0.72057573000000008</v>
      </c>
      <c r="P611" s="3"/>
      <c r="Q611" s="3"/>
      <c r="R611" s="3"/>
    </row>
    <row r="612" spans="1:18" x14ac:dyDescent="0.35">
      <c r="A612" s="1">
        <v>43495</v>
      </c>
      <c r="B612" s="2">
        <v>0.80116898148148152</v>
      </c>
      <c r="C612" s="3">
        <f t="shared" si="54"/>
        <v>0.80116898148148152</v>
      </c>
      <c r="D612" s="2">
        <v>0.25</v>
      </c>
      <c r="E612" s="3">
        <f t="shared" si="55"/>
        <v>0.25</v>
      </c>
      <c r="F612" s="2">
        <f t="shared" si="56"/>
        <v>0.55116898148148152</v>
      </c>
      <c r="G612">
        <v>305802</v>
      </c>
      <c r="H612">
        <v>850</v>
      </c>
      <c r="I612">
        <v>53.22</v>
      </c>
      <c r="J612">
        <v>25.29</v>
      </c>
      <c r="K612">
        <v>78092</v>
      </c>
      <c r="L612">
        <v>49.57</v>
      </c>
      <c r="M612">
        <f t="shared" si="57"/>
        <v>5.016358439232703</v>
      </c>
      <c r="N612">
        <f t="shared" si="58"/>
        <v>1.7073000000000001E-5</v>
      </c>
      <c r="O612" s="3">
        <f t="shared" si="59"/>
        <v>0.75138273</v>
      </c>
      <c r="P612" s="3"/>
      <c r="Q612" s="3"/>
      <c r="R612" s="3"/>
    </row>
    <row r="613" spans="1:18" x14ac:dyDescent="0.35">
      <c r="A613" s="1">
        <v>43495</v>
      </c>
      <c r="B613" s="2">
        <v>0.80116898148148152</v>
      </c>
      <c r="C613" s="3">
        <f t="shared" si="54"/>
        <v>0.80116898148148152</v>
      </c>
      <c r="D613" s="2">
        <v>0.25</v>
      </c>
      <c r="E613" s="3">
        <f t="shared" si="55"/>
        <v>0.25</v>
      </c>
      <c r="F613" s="2">
        <f t="shared" si="56"/>
        <v>0.55116898148148152</v>
      </c>
      <c r="G613">
        <v>306304</v>
      </c>
      <c r="H613">
        <v>849</v>
      </c>
      <c r="I613">
        <v>55.79</v>
      </c>
      <c r="J613">
        <v>25.31</v>
      </c>
      <c r="K613">
        <v>78094</v>
      </c>
      <c r="L613">
        <v>49.57</v>
      </c>
      <c r="M613">
        <f t="shared" si="57"/>
        <v>5.3113843257453137</v>
      </c>
      <c r="N613">
        <f t="shared" si="58"/>
        <v>1.7039666666666665E-5</v>
      </c>
      <c r="O613" s="3">
        <f t="shared" si="59"/>
        <v>0.74991572999999989</v>
      </c>
      <c r="P613" s="3"/>
      <c r="Q613" s="3"/>
      <c r="R613" s="3"/>
    </row>
    <row r="614" spans="1:18" x14ac:dyDescent="0.35">
      <c r="A614" s="1">
        <v>43495</v>
      </c>
      <c r="B614" s="2">
        <v>0.80118055555555545</v>
      </c>
      <c r="C614" s="3">
        <f t="shared" si="54"/>
        <v>0.80118055555555545</v>
      </c>
      <c r="D614" s="2">
        <v>0.25</v>
      </c>
      <c r="E614" s="3">
        <f t="shared" si="55"/>
        <v>0.25</v>
      </c>
      <c r="F614" s="2">
        <f t="shared" si="56"/>
        <v>0.55118055555555545</v>
      </c>
      <c r="G614">
        <v>306805</v>
      </c>
      <c r="H614">
        <v>849</v>
      </c>
      <c r="I614">
        <v>58</v>
      </c>
      <c r="J614">
        <v>25.31</v>
      </c>
      <c r="K614">
        <v>78096</v>
      </c>
      <c r="L614">
        <v>49.57</v>
      </c>
      <c r="M614">
        <f t="shared" si="57"/>
        <v>5.5650836289332002</v>
      </c>
      <c r="N614">
        <f t="shared" si="58"/>
        <v>1.7039666666666665E-5</v>
      </c>
      <c r="O614" s="3">
        <f t="shared" si="59"/>
        <v>0.74991572999999989</v>
      </c>
      <c r="P614" s="3"/>
      <c r="Q614" s="3"/>
      <c r="R614" s="3"/>
    </row>
    <row r="615" spans="1:18" x14ac:dyDescent="0.35">
      <c r="A615" s="1">
        <v>43495</v>
      </c>
      <c r="B615" s="2">
        <v>0.80118055555555545</v>
      </c>
      <c r="C615" s="3">
        <f t="shared" si="54"/>
        <v>0.80118055555555545</v>
      </c>
      <c r="D615" s="2">
        <v>0.25</v>
      </c>
      <c r="E615" s="3">
        <f t="shared" si="55"/>
        <v>0.25</v>
      </c>
      <c r="F615" s="2">
        <f t="shared" si="56"/>
        <v>0.55118055555555545</v>
      </c>
      <c r="G615">
        <v>307307</v>
      </c>
      <c r="H615">
        <v>845</v>
      </c>
      <c r="I615">
        <v>60.66</v>
      </c>
      <c r="J615">
        <v>25.31</v>
      </c>
      <c r="K615">
        <v>78087</v>
      </c>
      <c r="L615">
        <v>49.57</v>
      </c>
      <c r="M615">
        <f t="shared" si="57"/>
        <v>5.8704411612769913</v>
      </c>
      <c r="N615">
        <f t="shared" si="58"/>
        <v>1.6906333333333334E-5</v>
      </c>
      <c r="O615" s="3">
        <f t="shared" si="59"/>
        <v>0.74404773000000002</v>
      </c>
      <c r="P615" s="3"/>
      <c r="Q615" s="3"/>
      <c r="R615" s="3"/>
    </row>
    <row r="616" spans="1:18" x14ac:dyDescent="0.35">
      <c r="A616" s="1">
        <v>43495</v>
      </c>
      <c r="B616" s="2">
        <v>0.8011921296296296</v>
      </c>
      <c r="C616" s="3">
        <f t="shared" si="54"/>
        <v>0.8011921296296296</v>
      </c>
      <c r="D616" s="2">
        <v>0.25</v>
      </c>
      <c r="E616" s="3">
        <f t="shared" si="55"/>
        <v>0.25</v>
      </c>
      <c r="F616" s="2">
        <f t="shared" si="56"/>
        <v>0.5511921296296296</v>
      </c>
      <c r="G616">
        <v>307810</v>
      </c>
      <c r="H616">
        <v>841</v>
      </c>
      <c r="I616">
        <v>63.74</v>
      </c>
      <c r="J616">
        <v>25.29</v>
      </c>
      <c r="K616">
        <v>78082</v>
      </c>
      <c r="L616">
        <v>49.57</v>
      </c>
      <c r="M616">
        <f t="shared" si="57"/>
        <v>6.2240130408329604</v>
      </c>
      <c r="N616">
        <f t="shared" si="58"/>
        <v>1.6773E-5</v>
      </c>
      <c r="O616" s="3">
        <f t="shared" si="59"/>
        <v>0.73817973000000003</v>
      </c>
      <c r="P616" s="3"/>
      <c r="Q616" s="3"/>
      <c r="R616" s="3"/>
    </row>
    <row r="617" spans="1:18" x14ac:dyDescent="0.35">
      <c r="A617" s="1">
        <v>43495</v>
      </c>
      <c r="B617" s="2">
        <v>0.8011921296296296</v>
      </c>
      <c r="C617" s="3">
        <f t="shared" si="54"/>
        <v>0.8011921296296296</v>
      </c>
      <c r="D617" s="2">
        <v>0.25</v>
      </c>
      <c r="E617" s="3">
        <f t="shared" si="55"/>
        <v>0.25</v>
      </c>
      <c r="F617" s="2">
        <f t="shared" si="56"/>
        <v>0.5511921296296296</v>
      </c>
      <c r="G617">
        <v>308312</v>
      </c>
      <c r="H617">
        <v>867</v>
      </c>
      <c r="I617">
        <v>67.27</v>
      </c>
      <c r="J617">
        <v>25.29</v>
      </c>
      <c r="K617">
        <v>78095</v>
      </c>
      <c r="L617">
        <v>49.57</v>
      </c>
      <c r="M617">
        <f t="shared" si="57"/>
        <v>6.6292431495448332</v>
      </c>
      <c r="N617">
        <f t="shared" si="58"/>
        <v>1.763966666666667E-5</v>
      </c>
      <c r="O617" s="3">
        <f t="shared" si="59"/>
        <v>0.77632173000000015</v>
      </c>
      <c r="P617" s="3"/>
      <c r="Q617" s="3"/>
      <c r="R617" s="3"/>
    </row>
    <row r="618" spans="1:18" x14ac:dyDescent="0.35">
      <c r="A618" s="1">
        <v>43495</v>
      </c>
      <c r="B618" s="2">
        <v>0.80120370370370375</v>
      </c>
      <c r="C618" s="3">
        <f t="shared" si="54"/>
        <v>0.80120370370370375</v>
      </c>
      <c r="D618" s="2">
        <v>0.25</v>
      </c>
      <c r="E618" s="3">
        <f t="shared" si="55"/>
        <v>0.25</v>
      </c>
      <c r="F618" s="2">
        <f t="shared" si="56"/>
        <v>0.55120370370370375</v>
      </c>
      <c r="G618">
        <v>308813</v>
      </c>
      <c r="H618">
        <v>850</v>
      </c>
      <c r="I618">
        <v>71.23</v>
      </c>
      <c r="J618">
        <v>25.31</v>
      </c>
      <c r="K618">
        <v>78099</v>
      </c>
      <c r="L618">
        <v>49.57</v>
      </c>
      <c r="M618">
        <f t="shared" si="57"/>
        <v>7.083835566116794</v>
      </c>
      <c r="N618">
        <f t="shared" si="58"/>
        <v>1.7073000000000001E-5</v>
      </c>
      <c r="O618" s="3">
        <f t="shared" si="59"/>
        <v>0.75138273</v>
      </c>
      <c r="P618" s="3"/>
      <c r="Q618" s="3"/>
      <c r="R618" s="3"/>
    </row>
    <row r="619" spans="1:18" x14ac:dyDescent="0.35">
      <c r="A619" s="1">
        <v>43495</v>
      </c>
      <c r="B619" s="2">
        <v>0.80120370370370375</v>
      </c>
      <c r="C619" s="3">
        <f t="shared" si="54"/>
        <v>0.80120370370370375</v>
      </c>
      <c r="D619" s="2">
        <v>0.25</v>
      </c>
      <c r="E619" s="3">
        <f t="shared" si="55"/>
        <v>0.25</v>
      </c>
      <c r="F619" s="2">
        <f t="shared" si="56"/>
        <v>0.55120370370370375</v>
      </c>
      <c r="G619">
        <v>309315</v>
      </c>
      <c r="H619">
        <v>856</v>
      </c>
      <c r="I619">
        <v>74.930000000000007</v>
      </c>
      <c r="J619">
        <v>25.31</v>
      </c>
      <c r="K619">
        <v>78103</v>
      </c>
      <c r="L619">
        <v>49.57</v>
      </c>
      <c r="M619">
        <f t="shared" si="57"/>
        <v>7.5085810058431202</v>
      </c>
      <c r="N619">
        <f t="shared" si="58"/>
        <v>1.7273000000000002E-5</v>
      </c>
      <c r="O619" s="3">
        <f t="shared" si="59"/>
        <v>0.76018473000000009</v>
      </c>
      <c r="P619" s="3"/>
      <c r="Q619" s="3"/>
      <c r="R619" s="3"/>
    </row>
    <row r="620" spans="1:18" x14ac:dyDescent="0.35">
      <c r="A620" s="1">
        <v>43495</v>
      </c>
      <c r="B620" s="2">
        <v>0.80121527777777779</v>
      </c>
      <c r="C620" s="3">
        <f t="shared" si="54"/>
        <v>0.80121527777777779</v>
      </c>
      <c r="D620" s="2">
        <v>0.25</v>
      </c>
      <c r="E620" s="3">
        <f t="shared" si="55"/>
        <v>0.25</v>
      </c>
      <c r="F620" s="2">
        <f t="shared" si="56"/>
        <v>0.55121527777777779</v>
      </c>
      <c r="G620">
        <v>309817</v>
      </c>
      <c r="H620">
        <v>857</v>
      </c>
      <c r="I620">
        <v>77.63</v>
      </c>
      <c r="J620">
        <v>25.31</v>
      </c>
      <c r="K620">
        <v>78099</v>
      </c>
      <c r="L620">
        <v>49.6</v>
      </c>
      <c r="M620">
        <f t="shared" si="57"/>
        <v>7.8185303807785456</v>
      </c>
      <c r="N620">
        <f t="shared" si="58"/>
        <v>1.7306333333333334E-5</v>
      </c>
      <c r="O620" s="3">
        <f t="shared" si="59"/>
        <v>0.76165173000000008</v>
      </c>
      <c r="P620" s="3"/>
      <c r="Q620" s="3"/>
      <c r="R620" s="3"/>
    </row>
    <row r="621" spans="1:18" x14ac:dyDescent="0.35">
      <c r="A621" s="1">
        <v>43495</v>
      </c>
      <c r="B621" s="2">
        <v>0.80121527777777779</v>
      </c>
      <c r="C621" s="3">
        <f t="shared" si="54"/>
        <v>0.80121527777777779</v>
      </c>
      <c r="D621" s="2">
        <v>0.25</v>
      </c>
      <c r="E621" s="3">
        <f t="shared" si="55"/>
        <v>0.25</v>
      </c>
      <c r="F621" s="2">
        <f t="shared" si="56"/>
        <v>0.55121527777777779</v>
      </c>
      <c r="G621">
        <v>310319</v>
      </c>
      <c r="H621">
        <v>845</v>
      </c>
      <c r="I621">
        <v>79.67</v>
      </c>
      <c r="J621">
        <v>25.31</v>
      </c>
      <c r="K621">
        <v>78109</v>
      </c>
      <c r="L621">
        <v>49.6</v>
      </c>
      <c r="M621">
        <f t="shared" si="57"/>
        <v>8.0527143529519805</v>
      </c>
      <c r="N621">
        <f t="shared" si="58"/>
        <v>1.6906333333333334E-5</v>
      </c>
      <c r="O621" s="3">
        <f t="shared" si="59"/>
        <v>0.74404773000000002</v>
      </c>
      <c r="P621" s="3"/>
      <c r="Q621" s="3"/>
      <c r="R621" s="3"/>
    </row>
    <row r="622" spans="1:18" x14ac:dyDescent="0.35">
      <c r="A622" s="1">
        <v>43495</v>
      </c>
      <c r="B622" s="2">
        <v>0.80122685185185183</v>
      </c>
      <c r="C622" s="3">
        <f t="shared" si="54"/>
        <v>0.80122685185185183</v>
      </c>
      <c r="D622" s="2">
        <v>0.25</v>
      </c>
      <c r="E622" s="3">
        <f t="shared" si="55"/>
        <v>0.25</v>
      </c>
      <c r="F622" s="2">
        <f t="shared" si="56"/>
        <v>0.55122685185185183</v>
      </c>
      <c r="G622">
        <v>310820</v>
      </c>
      <c r="H622">
        <v>845</v>
      </c>
      <c r="I622">
        <v>80.98</v>
      </c>
      <c r="J622">
        <v>25.29</v>
      </c>
      <c r="K622">
        <v>78103</v>
      </c>
      <c r="L622">
        <v>49.64</v>
      </c>
      <c r="M622">
        <f t="shared" si="57"/>
        <v>8.2030971978280576</v>
      </c>
      <c r="N622">
        <f t="shared" si="58"/>
        <v>1.6906333333333334E-5</v>
      </c>
      <c r="O622" s="3">
        <f t="shared" si="59"/>
        <v>0.74404773000000002</v>
      </c>
      <c r="P622" s="3"/>
      <c r="Q622" s="3"/>
      <c r="R622" s="3"/>
    </row>
    <row r="623" spans="1:18" x14ac:dyDescent="0.35">
      <c r="A623" s="1">
        <v>43495</v>
      </c>
      <c r="B623" s="2">
        <v>0.80122685185185183</v>
      </c>
      <c r="C623" s="3">
        <f t="shared" si="54"/>
        <v>0.80122685185185183</v>
      </c>
      <c r="D623" s="2">
        <v>0.25</v>
      </c>
      <c r="E623" s="3">
        <f t="shared" si="55"/>
        <v>0.25</v>
      </c>
      <c r="F623" s="2">
        <f t="shared" si="56"/>
        <v>0.55122685185185183</v>
      </c>
      <c r="G623">
        <v>311322</v>
      </c>
      <c r="H623">
        <v>826</v>
      </c>
      <c r="I623">
        <v>81.760000000000005</v>
      </c>
      <c r="J623">
        <v>25.31</v>
      </c>
      <c r="K623">
        <v>78090</v>
      </c>
      <c r="L623">
        <v>49.64</v>
      </c>
      <c r="M623">
        <f t="shared" si="57"/>
        <v>8.2926381283649597</v>
      </c>
      <c r="N623">
        <f t="shared" si="58"/>
        <v>1.6273000000000002E-5</v>
      </c>
      <c r="O623" s="3">
        <f t="shared" si="59"/>
        <v>0.71617473000000009</v>
      </c>
      <c r="P623" s="3"/>
      <c r="Q623" s="3"/>
      <c r="R623" s="3"/>
    </row>
    <row r="624" spans="1:18" x14ac:dyDescent="0.35">
      <c r="A624" s="1">
        <v>43495</v>
      </c>
      <c r="B624" s="2">
        <v>0.80123842592592587</v>
      </c>
      <c r="C624" s="3">
        <f t="shared" si="54"/>
        <v>0.80123842592592587</v>
      </c>
      <c r="D624" s="2">
        <v>0.25</v>
      </c>
      <c r="E624" s="3">
        <f t="shared" si="55"/>
        <v>0.25</v>
      </c>
      <c r="F624" s="2">
        <f t="shared" si="56"/>
        <v>0.55123842592592587</v>
      </c>
      <c r="G624">
        <v>311759</v>
      </c>
      <c r="H624">
        <v>824</v>
      </c>
      <c r="I624">
        <v>81.64</v>
      </c>
      <c r="J624">
        <v>25.31</v>
      </c>
      <c r="K624">
        <v>78092</v>
      </c>
      <c r="L624">
        <v>49.64</v>
      </c>
      <c r="M624">
        <f t="shared" si="57"/>
        <v>8.2788626005900507</v>
      </c>
      <c r="N624">
        <f t="shared" si="58"/>
        <v>1.6206333333333334E-5</v>
      </c>
      <c r="O624" s="3">
        <f t="shared" si="59"/>
        <v>0.7132407300000001</v>
      </c>
      <c r="P624" s="3"/>
      <c r="Q624" s="3"/>
      <c r="R624" s="3"/>
    </row>
    <row r="625" spans="1:18" x14ac:dyDescent="0.35">
      <c r="A625" s="1">
        <v>43495</v>
      </c>
      <c r="B625" s="2">
        <v>0.80123842592592587</v>
      </c>
      <c r="C625" s="3">
        <f t="shared" si="54"/>
        <v>0.80123842592592587</v>
      </c>
      <c r="D625" s="2">
        <v>0.25</v>
      </c>
      <c r="E625" s="3">
        <f t="shared" si="55"/>
        <v>0.25</v>
      </c>
      <c r="F625" s="2">
        <f t="shared" si="56"/>
        <v>0.55123842592592587</v>
      </c>
      <c r="G625">
        <v>312261</v>
      </c>
      <c r="H625">
        <v>842</v>
      </c>
      <c r="I625">
        <v>80</v>
      </c>
      <c r="J625">
        <v>25.31</v>
      </c>
      <c r="K625">
        <v>78085</v>
      </c>
      <c r="L625">
        <v>49.64</v>
      </c>
      <c r="M625">
        <f t="shared" si="57"/>
        <v>8.0905970543329762</v>
      </c>
      <c r="N625">
        <f t="shared" si="58"/>
        <v>1.6806333333333332E-5</v>
      </c>
      <c r="O625" s="3">
        <f t="shared" si="59"/>
        <v>0.73964672999999992</v>
      </c>
      <c r="P625" s="3"/>
      <c r="Q625" s="3"/>
      <c r="R625" s="3"/>
    </row>
    <row r="626" spans="1:18" x14ac:dyDescent="0.35">
      <c r="A626" s="1">
        <v>43495</v>
      </c>
      <c r="B626" s="2">
        <v>0.80125000000000002</v>
      </c>
      <c r="C626" s="3">
        <f t="shared" si="54"/>
        <v>0.80125000000000002</v>
      </c>
      <c r="D626" s="2">
        <v>0.25</v>
      </c>
      <c r="E626" s="3">
        <f t="shared" si="55"/>
        <v>0.25</v>
      </c>
      <c r="F626" s="2">
        <f t="shared" si="56"/>
        <v>0.55125000000000002</v>
      </c>
      <c r="G626">
        <v>312763</v>
      </c>
      <c r="H626">
        <v>844</v>
      </c>
      <c r="I626">
        <v>76.989999999999995</v>
      </c>
      <c r="J626">
        <v>25.31</v>
      </c>
      <c r="K626">
        <v>78073</v>
      </c>
      <c r="L626">
        <v>49.67</v>
      </c>
      <c r="M626">
        <f t="shared" si="57"/>
        <v>7.74506089931237</v>
      </c>
      <c r="N626">
        <f t="shared" si="58"/>
        <v>1.6872999999999999E-5</v>
      </c>
      <c r="O626" s="3">
        <f t="shared" si="59"/>
        <v>0.74258072999999991</v>
      </c>
      <c r="P626" s="3"/>
      <c r="Q626" s="3"/>
      <c r="R626" s="3"/>
    </row>
    <row r="627" spans="1:18" x14ac:dyDescent="0.35">
      <c r="A627" s="1">
        <v>43495</v>
      </c>
      <c r="B627" s="2">
        <v>0.80125000000000002</v>
      </c>
      <c r="C627" s="3">
        <f t="shared" si="54"/>
        <v>0.80125000000000002</v>
      </c>
      <c r="D627" s="2">
        <v>0.25</v>
      </c>
      <c r="E627" s="3">
        <f t="shared" si="55"/>
        <v>0.25</v>
      </c>
      <c r="F627" s="2">
        <f t="shared" si="56"/>
        <v>0.55125000000000002</v>
      </c>
      <c r="G627">
        <v>313265</v>
      </c>
      <c r="H627">
        <v>835</v>
      </c>
      <c r="I627">
        <v>72.02</v>
      </c>
      <c r="J627">
        <v>25.32</v>
      </c>
      <c r="K627">
        <v>78065</v>
      </c>
      <c r="L627">
        <v>49.67</v>
      </c>
      <c r="M627">
        <f t="shared" si="57"/>
        <v>7.1745244573016036</v>
      </c>
      <c r="N627">
        <f t="shared" si="58"/>
        <v>1.6572999999999999E-5</v>
      </c>
      <c r="O627" s="3">
        <f t="shared" si="59"/>
        <v>0.72937772999999995</v>
      </c>
      <c r="P627" s="3"/>
      <c r="Q627" s="3"/>
      <c r="R627" s="3"/>
    </row>
    <row r="628" spans="1:18" x14ac:dyDescent="0.35">
      <c r="A628" s="1">
        <v>43495</v>
      </c>
      <c r="B628" s="2">
        <v>0.80126157407407417</v>
      </c>
      <c r="C628" s="3">
        <f t="shared" si="54"/>
        <v>0.80126157407407417</v>
      </c>
      <c r="D628" s="2">
        <v>0.25</v>
      </c>
      <c r="E628" s="3">
        <f t="shared" si="55"/>
        <v>0.25</v>
      </c>
      <c r="F628" s="2">
        <f t="shared" si="56"/>
        <v>0.55126157407407417</v>
      </c>
      <c r="G628">
        <v>313766</v>
      </c>
      <c r="H628">
        <v>827</v>
      </c>
      <c r="I628">
        <v>66.98</v>
      </c>
      <c r="J628">
        <v>25.31</v>
      </c>
      <c r="K628">
        <v>78056</v>
      </c>
      <c r="L628">
        <v>49.71</v>
      </c>
      <c r="M628">
        <f t="shared" si="57"/>
        <v>6.5959522907554735</v>
      </c>
      <c r="N628">
        <f t="shared" si="58"/>
        <v>1.6306333333333333E-5</v>
      </c>
      <c r="O628" s="3">
        <f t="shared" si="59"/>
        <v>0.71764172999999998</v>
      </c>
      <c r="P628" s="3"/>
      <c r="Q628" s="3"/>
      <c r="R628" s="3"/>
    </row>
    <row r="629" spans="1:18" x14ac:dyDescent="0.35">
      <c r="A629" s="1">
        <v>43495</v>
      </c>
      <c r="B629" s="2">
        <v>0.80126157407407417</v>
      </c>
      <c r="C629" s="3">
        <f t="shared" si="54"/>
        <v>0.80126157407407417</v>
      </c>
      <c r="D629" s="2">
        <v>0.25</v>
      </c>
      <c r="E629" s="3">
        <f t="shared" si="55"/>
        <v>0.25</v>
      </c>
      <c r="F629" s="2">
        <f t="shared" si="56"/>
        <v>0.55126157407407417</v>
      </c>
      <c r="G629">
        <v>314268</v>
      </c>
      <c r="H629">
        <v>832</v>
      </c>
      <c r="I629">
        <v>63.61</v>
      </c>
      <c r="J629">
        <v>25.31</v>
      </c>
      <c r="K629">
        <v>78054</v>
      </c>
      <c r="L629">
        <v>49.71</v>
      </c>
      <c r="M629">
        <f t="shared" si="57"/>
        <v>6.209089552410143</v>
      </c>
      <c r="N629">
        <f t="shared" si="58"/>
        <v>1.6473E-5</v>
      </c>
      <c r="O629" s="3">
        <f t="shared" si="59"/>
        <v>0.72497672999999996</v>
      </c>
      <c r="P629" s="3"/>
      <c r="Q629" s="3"/>
      <c r="R629" s="3"/>
    </row>
    <row r="630" spans="1:18" x14ac:dyDescent="0.35">
      <c r="A630" s="1">
        <v>43495</v>
      </c>
      <c r="B630" s="2">
        <v>0.8012731481481481</v>
      </c>
      <c r="C630" s="3">
        <f t="shared" si="54"/>
        <v>0.8012731481481481</v>
      </c>
      <c r="D630" s="2">
        <v>0.25</v>
      </c>
      <c r="E630" s="3">
        <f t="shared" si="55"/>
        <v>0.25</v>
      </c>
      <c r="F630" s="2">
        <f t="shared" si="56"/>
        <v>0.5512731481481481</v>
      </c>
      <c r="G630">
        <v>314770</v>
      </c>
      <c r="H630">
        <v>836</v>
      </c>
      <c r="I630">
        <v>63.53</v>
      </c>
      <c r="J630">
        <v>25.31</v>
      </c>
      <c r="K630">
        <v>78047</v>
      </c>
      <c r="L630">
        <v>49.75</v>
      </c>
      <c r="M630">
        <f t="shared" si="57"/>
        <v>6.1999058672268719</v>
      </c>
      <c r="N630">
        <f t="shared" si="58"/>
        <v>1.6606333333333334E-5</v>
      </c>
      <c r="O630" s="3">
        <f t="shared" si="59"/>
        <v>0.73084473000000005</v>
      </c>
      <c r="P630" s="3"/>
      <c r="Q630" s="3"/>
      <c r="R630" s="3"/>
    </row>
    <row r="631" spans="1:18" x14ac:dyDescent="0.35">
      <c r="A631" s="1">
        <v>43495</v>
      </c>
      <c r="B631" s="2">
        <v>0.8012731481481481</v>
      </c>
      <c r="C631" s="3">
        <f t="shared" si="54"/>
        <v>0.8012731481481481</v>
      </c>
      <c r="D631" s="2">
        <v>0.25</v>
      </c>
      <c r="E631" s="3">
        <f t="shared" si="55"/>
        <v>0.25</v>
      </c>
      <c r="F631" s="2">
        <f t="shared" si="56"/>
        <v>0.5512731481481481</v>
      </c>
      <c r="G631">
        <v>315272</v>
      </c>
      <c r="H631">
        <v>840</v>
      </c>
      <c r="I631">
        <v>64.959999999999994</v>
      </c>
      <c r="J631">
        <v>25.32</v>
      </c>
      <c r="K631">
        <v>78043</v>
      </c>
      <c r="L631">
        <v>49.75</v>
      </c>
      <c r="M631">
        <f t="shared" si="57"/>
        <v>6.3640642398778562</v>
      </c>
      <c r="N631">
        <f t="shared" si="58"/>
        <v>1.6739666666666665E-5</v>
      </c>
      <c r="O631" s="3">
        <f t="shared" si="59"/>
        <v>0.73671272999999993</v>
      </c>
      <c r="P631" s="3"/>
      <c r="Q631" s="3"/>
      <c r="R631" s="3"/>
    </row>
    <row r="632" spans="1:18" x14ac:dyDescent="0.35">
      <c r="A632" s="1">
        <v>43495</v>
      </c>
      <c r="B632" s="2">
        <v>0.80128472222222225</v>
      </c>
      <c r="C632" s="3">
        <f t="shared" si="54"/>
        <v>0.80128472222222225</v>
      </c>
      <c r="D632" s="2">
        <v>0.25</v>
      </c>
      <c r="E632" s="3">
        <f t="shared" si="55"/>
        <v>0.25</v>
      </c>
      <c r="F632" s="2">
        <f t="shared" si="56"/>
        <v>0.55128472222222225</v>
      </c>
      <c r="G632">
        <v>315774</v>
      </c>
      <c r="H632">
        <v>855</v>
      </c>
      <c r="I632">
        <v>66.06</v>
      </c>
      <c r="J632">
        <v>25.32</v>
      </c>
      <c r="K632">
        <v>78052</v>
      </c>
      <c r="L632">
        <v>49.75</v>
      </c>
      <c r="M632">
        <f t="shared" si="57"/>
        <v>6.4903399111478466</v>
      </c>
      <c r="N632">
        <f t="shared" si="58"/>
        <v>1.7239666666666667E-5</v>
      </c>
      <c r="O632" s="3">
        <f t="shared" si="59"/>
        <v>0.75871772999999998</v>
      </c>
      <c r="P632" s="3"/>
      <c r="Q632" s="3"/>
      <c r="R632" s="3"/>
    </row>
    <row r="633" spans="1:18" x14ac:dyDescent="0.35">
      <c r="A633" s="1">
        <v>43495</v>
      </c>
      <c r="B633" s="2">
        <v>0.80128472222222225</v>
      </c>
      <c r="C633" s="3">
        <f t="shared" si="54"/>
        <v>0.80128472222222225</v>
      </c>
      <c r="D633" s="2">
        <v>0.25</v>
      </c>
      <c r="E633" s="3">
        <f t="shared" si="55"/>
        <v>0.25</v>
      </c>
      <c r="F633" s="2">
        <f t="shared" si="56"/>
        <v>0.55128472222222225</v>
      </c>
      <c r="G633">
        <v>316276</v>
      </c>
      <c r="H633">
        <v>835</v>
      </c>
      <c r="I633">
        <v>67.02</v>
      </c>
      <c r="J633">
        <v>25.31</v>
      </c>
      <c r="K633">
        <v>78056</v>
      </c>
      <c r="L633">
        <v>49.75</v>
      </c>
      <c r="M633">
        <f t="shared" si="57"/>
        <v>6.6005441333471087</v>
      </c>
      <c r="N633">
        <f t="shared" si="58"/>
        <v>1.6572999999999999E-5</v>
      </c>
      <c r="O633" s="3">
        <f t="shared" si="59"/>
        <v>0.72937772999999995</v>
      </c>
      <c r="P633" s="3"/>
      <c r="Q633" s="3"/>
      <c r="R633" s="3"/>
    </row>
    <row r="634" spans="1:18" x14ac:dyDescent="0.35">
      <c r="A634" s="1">
        <v>43495</v>
      </c>
      <c r="B634" s="2">
        <v>0.80129629629629628</v>
      </c>
      <c r="C634" s="3">
        <f t="shared" si="54"/>
        <v>0.80129629629629628</v>
      </c>
      <c r="D634" s="2">
        <v>0.25</v>
      </c>
      <c r="E634" s="3">
        <f t="shared" si="55"/>
        <v>0.25</v>
      </c>
      <c r="F634" s="2">
        <f t="shared" si="56"/>
        <v>0.55129629629629628</v>
      </c>
      <c r="G634">
        <v>316778</v>
      </c>
      <c r="H634">
        <v>838</v>
      </c>
      <c r="I634">
        <v>67.930000000000007</v>
      </c>
      <c r="J634">
        <v>25.31</v>
      </c>
      <c r="K634">
        <v>78053</v>
      </c>
      <c r="L634">
        <v>49.78</v>
      </c>
      <c r="M634">
        <f t="shared" si="57"/>
        <v>6.7050085523068281</v>
      </c>
      <c r="N634">
        <f t="shared" si="58"/>
        <v>1.6673000000000001E-5</v>
      </c>
      <c r="O634" s="3">
        <f t="shared" si="59"/>
        <v>0.73377873000000005</v>
      </c>
      <c r="P634" s="3"/>
      <c r="Q634" s="3"/>
      <c r="R634" s="3"/>
    </row>
    <row r="635" spans="1:18" x14ac:dyDescent="0.35">
      <c r="A635" s="1">
        <v>43495</v>
      </c>
      <c r="B635" s="2">
        <v>0.80129629629629628</v>
      </c>
      <c r="C635" s="3">
        <f t="shared" si="54"/>
        <v>0.80129629629629628</v>
      </c>
      <c r="D635" s="2">
        <v>0.25</v>
      </c>
      <c r="E635" s="3">
        <f t="shared" si="55"/>
        <v>0.25</v>
      </c>
      <c r="F635" s="2">
        <f t="shared" si="56"/>
        <v>0.55129629629629628</v>
      </c>
      <c r="G635">
        <v>317283</v>
      </c>
      <c r="H635">
        <v>847</v>
      </c>
      <c r="I635">
        <v>68.14</v>
      </c>
      <c r="J635">
        <v>25.31</v>
      </c>
      <c r="K635">
        <v>78055</v>
      </c>
      <c r="L635">
        <v>49.75</v>
      </c>
      <c r="M635">
        <f t="shared" si="57"/>
        <v>6.7291157259129157</v>
      </c>
      <c r="N635">
        <f t="shared" si="58"/>
        <v>1.6972999999999998E-5</v>
      </c>
      <c r="O635" s="3">
        <f t="shared" si="59"/>
        <v>0.7469817299999999</v>
      </c>
      <c r="P635" s="3"/>
      <c r="Q635" s="3"/>
      <c r="R635" s="3"/>
    </row>
    <row r="636" spans="1:18" x14ac:dyDescent="0.35">
      <c r="A636" s="1">
        <v>43495</v>
      </c>
      <c r="B636" s="2">
        <v>0.80130787037037043</v>
      </c>
      <c r="C636" s="3">
        <f t="shared" si="54"/>
        <v>0.80130787037037043</v>
      </c>
      <c r="D636" s="2">
        <v>0.25</v>
      </c>
      <c r="E636" s="3">
        <f t="shared" si="55"/>
        <v>0.25</v>
      </c>
      <c r="F636" s="2">
        <f t="shared" si="56"/>
        <v>0.55130787037037043</v>
      </c>
      <c r="G636">
        <v>317782</v>
      </c>
      <c r="H636">
        <v>843</v>
      </c>
      <c r="I636">
        <v>68.459999999999994</v>
      </c>
      <c r="J636">
        <v>25.32</v>
      </c>
      <c r="K636">
        <v>78038</v>
      </c>
      <c r="L636">
        <v>49.75</v>
      </c>
      <c r="M636">
        <f t="shared" si="57"/>
        <v>6.7658504666460031</v>
      </c>
      <c r="N636">
        <f t="shared" si="58"/>
        <v>1.6839666666666667E-5</v>
      </c>
      <c r="O636" s="3">
        <f t="shared" si="59"/>
        <v>0.74111373000000003</v>
      </c>
      <c r="P636" s="3"/>
      <c r="Q636" s="3"/>
      <c r="R636" s="3"/>
    </row>
    <row r="637" spans="1:18" x14ac:dyDescent="0.35">
      <c r="A637" s="1">
        <v>43495</v>
      </c>
      <c r="B637" s="2">
        <v>0.80130787037037043</v>
      </c>
      <c r="C637" s="3">
        <f t="shared" si="54"/>
        <v>0.80130787037037043</v>
      </c>
      <c r="D637" s="2">
        <v>0.25</v>
      </c>
      <c r="E637" s="3">
        <f t="shared" si="55"/>
        <v>0.25</v>
      </c>
      <c r="F637" s="2">
        <f t="shared" si="56"/>
        <v>0.55130787037037043</v>
      </c>
      <c r="G637">
        <v>318283</v>
      </c>
      <c r="H637">
        <v>848</v>
      </c>
      <c r="I637">
        <v>68.900000000000006</v>
      </c>
      <c r="J637">
        <v>25.31</v>
      </c>
      <c r="K637">
        <v>78027</v>
      </c>
      <c r="L637">
        <v>49.75</v>
      </c>
      <c r="M637">
        <f t="shared" si="57"/>
        <v>6.8163607351539994</v>
      </c>
      <c r="N637">
        <f t="shared" si="58"/>
        <v>1.7006333333333334E-5</v>
      </c>
      <c r="O637" s="3">
        <f t="shared" si="59"/>
        <v>0.74844873000000001</v>
      </c>
      <c r="P637" s="3"/>
      <c r="Q637" s="3"/>
      <c r="R637" s="3"/>
    </row>
    <row r="638" spans="1:18" x14ac:dyDescent="0.35">
      <c r="A638" s="1">
        <v>43495</v>
      </c>
      <c r="B638" s="2">
        <v>0.80131944444444436</v>
      </c>
      <c r="C638" s="3">
        <f t="shared" si="54"/>
        <v>0.80131944444444436</v>
      </c>
      <c r="D638" s="2">
        <v>0.25</v>
      </c>
      <c r="E638" s="3">
        <f t="shared" si="55"/>
        <v>0.25</v>
      </c>
      <c r="F638" s="2">
        <f t="shared" si="56"/>
        <v>0.55131944444444436</v>
      </c>
      <c r="G638">
        <v>318785</v>
      </c>
      <c r="H638">
        <v>843</v>
      </c>
      <c r="I638">
        <v>69.63</v>
      </c>
      <c r="J638">
        <v>25.32</v>
      </c>
      <c r="K638">
        <v>78023</v>
      </c>
      <c r="L638">
        <v>49.75</v>
      </c>
      <c r="M638">
        <f t="shared" si="57"/>
        <v>6.9001618624513545</v>
      </c>
      <c r="N638">
        <f t="shared" si="58"/>
        <v>1.6839666666666667E-5</v>
      </c>
      <c r="O638" s="3">
        <f t="shared" si="59"/>
        <v>0.74111373000000003</v>
      </c>
      <c r="P638" s="3"/>
      <c r="Q638" s="3"/>
      <c r="R638" s="3"/>
    </row>
    <row r="639" spans="1:18" x14ac:dyDescent="0.35">
      <c r="A639" s="1">
        <v>43495</v>
      </c>
      <c r="B639" s="2">
        <v>0.80131944444444436</v>
      </c>
      <c r="C639" s="3">
        <f t="shared" si="54"/>
        <v>0.80131944444444436</v>
      </c>
      <c r="D639" s="2">
        <v>0.25</v>
      </c>
      <c r="E639" s="3">
        <f t="shared" si="55"/>
        <v>0.25</v>
      </c>
      <c r="F639" s="2">
        <f t="shared" si="56"/>
        <v>0.55131944444444436</v>
      </c>
      <c r="G639">
        <v>319287</v>
      </c>
      <c r="H639">
        <v>838</v>
      </c>
      <c r="I639">
        <v>70.930000000000007</v>
      </c>
      <c r="J639">
        <v>25.32</v>
      </c>
      <c r="K639">
        <v>78013</v>
      </c>
      <c r="L639">
        <v>49.75</v>
      </c>
      <c r="M639">
        <f t="shared" si="57"/>
        <v>7.0493967466795251</v>
      </c>
      <c r="N639">
        <f t="shared" si="58"/>
        <v>1.6673000000000001E-5</v>
      </c>
      <c r="O639" s="3">
        <f t="shared" si="59"/>
        <v>0.73377873000000005</v>
      </c>
      <c r="P639" s="3"/>
      <c r="Q639" s="3"/>
      <c r="R639" s="3"/>
    </row>
    <row r="640" spans="1:18" x14ac:dyDescent="0.35">
      <c r="A640" s="1">
        <v>43495</v>
      </c>
      <c r="B640" s="2">
        <v>0.80133101851851851</v>
      </c>
      <c r="C640" s="3">
        <f t="shared" si="54"/>
        <v>0.80133101851851851</v>
      </c>
      <c r="D640" s="2">
        <v>0.25</v>
      </c>
      <c r="E640" s="3">
        <f t="shared" si="55"/>
        <v>0.25</v>
      </c>
      <c r="F640" s="2">
        <f t="shared" si="56"/>
        <v>0.55133101851851851</v>
      </c>
      <c r="G640">
        <v>319789</v>
      </c>
      <c r="H640">
        <v>828</v>
      </c>
      <c r="I640">
        <v>71.03</v>
      </c>
      <c r="J640">
        <v>25.31</v>
      </c>
      <c r="K640">
        <v>78007</v>
      </c>
      <c r="L640">
        <v>49.75</v>
      </c>
      <c r="M640">
        <f t="shared" si="57"/>
        <v>7.0608763531586138</v>
      </c>
      <c r="N640">
        <f t="shared" si="58"/>
        <v>1.6339666666666665E-5</v>
      </c>
      <c r="O640" s="3">
        <f t="shared" si="59"/>
        <v>0.71910872999999997</v>
      </c>
      <c r="P640" s="3"/>
      <c r="Q640" s="3"/>
      <c r="R640" s="3"/>
    </row>
    <row r="641" spans="1:18" x14ac:dyDescent="0.35">
      <c r="A641" s="1">
        <v>43495</v>
      </c>
      <c r="B641" s="2">
        <v>0.80133101851851851</v>
      </c>
      <c r="C641" s="3">
        <f t="shared" si="54"/>
        <v>0.80133101851851851</v>
      </c>
      <c r="D641" s="2">
        <v>0.25</v>
      </c>
      <c r="E641" s="3">
        <f t="shared" si="55"/>
        <v>0.25</v>
      </c>
      <c r="F641" s="2">
        <f t="shared" si="56"/>
        <v>0.55133101851851851</v>
      </c>
      <c r="G641">
        <v>320290</v>
      </c>
      <c r="H641">
        <v>843</v>
      </c>
      <c r="I641">
        <v>69.790000000000006</v>
      </c>
      <c r="J641">
        <v>25.32</v>
      </c>
      <c r="K641">
        <v>78001</v>
      </c>
      <c r="L641">
        <v>49.75</v>
      </c>
      <c r="M641">
        <f t="shared" si="57"/>
        <v>6.9185292328178996</v>
      </c>
      <c r="N641">
        <f t="shared" si="58"/>
        <v>1.6839666666666667E-5</v>
      </c>
      <c r="O641" s="3">
        <f t="shared" si="59"/>
        <v>0.74111373000000003</v>
      </c>
      <c r="P641" s="3"/>
      <c r="Q641" s="3"/>
      <c r="R641" s="3"/>
    </row>
    <row r="642" spans="1:18" x14ac:dyDescent="0.35">
      <c r="A642" s="1">
        <v>43495</v>
      </c>
      <c r="B642" s="2">
        <v>0.80134259259259266</v>
      </c>
      <c r="C642" s="3">
        <f t="shared" si="54"/>
        <v>0.80134259259259266</v>
      </c>
      <c r="D642" s="2">
        <v>0.25</v>
      </c>
      <c r="E642" s="3">
        <f t="shared" si="55"/>
        <v>0.25</v>
      </c>
      <c r="F642" s="2">
        <f t="shared" si="56"/>
        <v>0.55134259259259266</v>
      </c>
      <c r="G642">
        <v>320794</v>
      </c>
      <c r="H642">
        <v>831</v>
      </c>
      <c r="I642">
        <v>67.02</v>
      </c>
      <c r="J642">
        <v>25.31</v>
      </c>
      <c r="K642">
        <v>77999</v>
      </c>
      <c r="L642">
        <v>49.75</v>
      </c>
      <c r="M642">
        <f t="shared" si="57"/>
        <v>6.6005441333471087</v>
      </c>
      <c r="N642">
        <f t="shared" si="58"/>
        <v>1.6439666666666668E-5</v>
      </c>
      <c r="O642" s="3">
        <f t="shared" si="59"/>
        <v>0.72350973000000007</v>
      </c>
      <c r="P642" s="3"/>
      <c r="Q642" s="3"/>
      <c r="R642" s="3"/>
    </row>
    <row r="643" spans="1:18" x14ac:dyDescent="0.35">
      <c r="A643" s="1">
        <v>43495</v>
      </c>
      <c r="B643" s="2">
        <v>0.80134259259259266</v>
      </c>
      <c r="C643" s="3">
        <f t="shared" ref="C643:C706" si="60">B643</f>
        <v>0.80134259259259266</v>
      </c>
      <c r="D643" s="2">
        <v>0.25</v>
      </c>
      <c r="E643" s="3">
        <f t="shared" ref="E643:E706" si="61">D643</f>
        <v>0.25</v>
      </c>
      <c r="F643" s="2">
        <f t="shared" ref="F643:F706" si="62">C643-E643</f>
        <v>0.55134259259259266</v>
      </c>
      <c r="G643">
        <v>321294</v>
      </c>
      <c r="H643">
        <v>825</v>
      </c>
      <c r="I643">
        <v>63.15</v>
      </c>
      <c r="J643">
        <v>25.31</v>
      </c>
      <c r="K643">
        <v>77986</v>
      </c>
      <c r="L643">
        <v>49.75</v>
      </c>
      <c r="M643">
        <f t="shared" ref="M643:M706" si="63">(I643-9.522)/8.7111</f>
        <v>6.15628336260633</v>
      </c>
      <c r="N643">
        <f t="shared" ref="N643:N706" si="64">(H643-337.81)/30000000</f>
        <v>1.6239666666666666E-5</v>
      </c>
      <c r="O643" s="3">
        <f t="shared" ref="O643:O706" si="65">N643*44010</f>
        <v>0.71470772999999999</v>
      </c>
      <c r="P643" s="3"/>
      <c r="Q643" s="3"/>
      <c r="R643" s="3"/>
    </row>
    <row r="644" spans="1:18" x14ac:dyDescent="0.35">
      <c r="A644" s="1">
        <v>43495</v>
      </c>
      <c r="B644" s="2">
        <v>0.8013541666666667</v>
      </c>
      <c r="C644" s="3">
        <f t="shared" si="60"/>
        <v>0.8013541666666667</v>
      </c>
      <c r="D644" s="2">
        <v>0.25</v>
      </c>
      <c r="E644" s="3">
        <f t="shared" si="61"/>
        <v>0.25</v>
      </c>
      <c r="F644" s="2">
        <f t="shared" si="62"/>
        <v>0.5513541666666667</v>
      </c>
      <c r="G644">
        <v>321799</v>
      </c>
      <c r="H644">
        <v>819</v>
      </c>
      <c r="I644">
        <v>58.75</v>
      </c>
      <c r="J644">
        <v>25.32</v>
      </c>
      <c r="K644">
        <v>77984</v>
      </c>
      <c r="L644">
        <v>49.75</v>
      </c>
      <c r="M644">
        <f t="shared" si="63"/>
        <v>5.6511806775263747</v>
      </c>
      <c r="N644">
        <f t="shared" si="64"/>
        <v>1.6039666666666668E-5</v>
      </c>
      <c r="O644" s="3">
        <f t="shared" si="65"/>
        <v>0.70590573000000012</v>
      </c>
      <c r="P644" s="3"/>
      <c r="Q644" s="3"/>
      <c r="R644" s="3"/>
    </row>
    <row r="645" spans="1:18" x14ac:dyDescent="0.35">
      <c r="A645" s="1">
        <v>43495</v>
      </c>
      <c r="B645" s="2">
        <v>0.8013541666666667</v>
      </c>
      <c r="C645" s="3">
        <f t="shared" si="60"/>
        <v>0.8013541666666667</v>
      </c>
      <c r="D645" s="2">
        <v>0.25</v>
      </c>
      <c r="E645" s="3">
        <f t="shared" si="61"/>
        <v>0.25</v>
      </c>
      <c r="F645" s="2">
        <f t="shared" si="62"/>
        <v>0.5513541666666667</v>
      </c>
      <c r="G645">
        <v>322297</v>
      </c>
      <c r="H645">
        <v>819</v>
      </c>
      <c r="I645">
        <v>53.85</v>
      </c>
      <c r="J645">
        <v>25.32</v>
      </c>
      <c r="K645">
        <v>77974</v>
      </c>
      <c r="L645">
        <v>49.75</v>
      </c>
      <c r="M645">
        <f t="shared" si="63"/>
        <v>5.0886799600509693</v>
      </c>
      <c r="N645">
        <f t="shared" si="64"/>
        <v>1.6039666666666668E-5</v>
      </c>
      <c r="O645" s="3">
        <f t="shared" si="65"/>
        <v>0.70590573000000012</v>
      </c>
      <c r="P645" s="3"/>
      <c r="Q645" s="3"/>
      <c r="R645" s="3"/>
    </row>
    <row r="646" spans="1:18" x14ac:dyDescent="0.35">
      <c r="A646" s="1">
        <v>43495</v>
      </c>
      <c r="B646" s="2">
        <v>0.80136574074074074</v>
      </c>
      <c r="C646" s="3">
        <f t="shared" si="60"/>
        <v>0.80136574074074074</v>
      </c>
      <c r="D646" s="2">
        <v>0.25</v>
      </c>
      <c r="E646" s="3">
        <f t="shared" si="61"/>
        <v>0.25</v>
      </c>
      <c r="F646" s="2">
        <f t="shared" si="62"/>
        <v>0.55136574074074074</v>
      </c>
      <c r="G646">
        <v>322799</v>
      </c>
      <c r="H646">
        <v>822</v>
      </c>
      <c r="I646">
        <v>49.04</v>
      </c>
      <c r="J646">
        <v>25.31</v>
      </c>
      <c r="K646">
        <v>77966</v>
      </c>
      <c r="L646">
        <v>49.75</v>
      </c>
      <c r="M646">
        <f t="shared" si="63"/>
        <v>4.5365108884067453</v>
      </c>
      <c r="N646">
        <f t="shared" si="64"/>
        <v>1.6139666666666667E-5</v>
      </c>
      <c r="O646" s="3">
        <f t="shared" si="65"/>
        <v>0.71030673</v>
      </c>
      <c r="P646" s="3"/>
      <c r="Q646" s="3"/>
      <c r="R646" s="3"/>
    </row>
    <row r="647" spans="1:18" x14ac:dyDescent="0.35">
      <c r="A647" s="1">
        <v>43495</v>
      </c>
      <c r="B647" s="2">
        <v>0.80136574074074074</v>
      </c>
      <c r="C647" s="3">
        <f t="shared" si="60"/>
        <v>0.80136574074074074</v>
      </c>
      <c r="D647" s="2">
        <v>0.25</v>
      </c>
      <c r="E647" s="3">
        <f t="shared" si="61"/>
        <v>0.25</v>
      </c>
      <c r="F647" s="2">
        <f t="shared" si="62"/>
        <v>0.55136574074074074</v>
      </c>
      <c r="G647">
        <v>323301</v>
      </c>
      <c r="H647">
        <v>824</v>
      </c>
      <c r="I647">
        <v>44.83</v>
      </c>
      <c r="J647">
        <v>25.32</v>
      </c>
      <c r="K647">
        <v>77966</v>
      </c>
      <c r="L647">
        <v>49.75</v>
      </c>
      <c r="M647">
        <f t="shared" si="63"/>
        <v>4.0532194556370609</v>
      </c>
      <c r="N647">
        <f t="shared" si="64"/>
        <v>1.6206333333333334E-5</v>
      </c>
      <c r="O647" s="3">
        <f t="shared" si="65"/>
        <v>0.7132407300000001</v>
      </c>
      <c r="P647" s="3"/>
      <c r="Q647" s="3"/>
      <c r="R647" s="3"/>
    </row>
    <row r="648" spans="1:18" x14ac:dyDescent="0.35">
      <c r="A648" s="1">
        <v>43495</v>
      </c>
      <c r="B648" s="2">
        <v>0.80137731481481478</v>
      </c>
      <c r="C648" s="3">
        <f t="shared" si="60"/>
        <v>0.80137731481481478</v>
      </c>
      <c r="D648" s="2">
        <v>0.25</v>
      </c>
      <c r="E648" s="3">
        <f t="shared" si="61"/>
        <v>0.25</v>
      </c>
      <c r="F648" s="2">
        <f t="shared" si="62"/>
        <v>0.55137731481481478</v>
      </c>
      <c r="G648">
        <v>323803</v>
      </c>
      <c r="H648">
        <v>819</v>
      </c>
      <c r="I648">
        <v>40.85</v>
      </c>
      <c r="J648">
        <v>25.32</v>
      </c>
      <c r="K648">
        <v>77955</v>
      </c>
      <c r="L648">
        <v>49.75</v>
      </c>
      <c r="M648">
        <f t="shared" si="63"/>
        <v>3.5963311177692834</v>
      </c>
      <c r="N648">
        <f t="shared" si="64"/>
        <v>1.6039666666666668E-5</v>
      </c>
      <c r="O648" s="3">
        <f t="shared" si="65"/>
        <v>0.70590573000000012</v>
      </c>
      <c r="P648" s="3"/>
      <c r="Q648" s="3"/>
      <c r="R648" s="3"/>
    </row>
    <row r="649" spans="1:18" x14ac:dyDescent="0.35">
      <c r="A649" s="1">
        <v>43495</v>
      </c>
      <c r="B649" s="2">
        <v>0.80137731481481478</v>
      </c>
      <c r="C649" s="3">
        <f t="shared" si="60"/>
        <v>0.80137731481481478</v>
      </c>
      <c r="D649" s="2">
        <v>0.25</v>
      </c>
      <c r="E649" s="3">
        <f t="shared" si="61"/>
        <v>0.25</v>
      </c>
      <c r="F649" s="2">
        <f t="shared" si="62"/>
        <v>0.55137731481481478</v>
      </c>
      <c r="G649">
        <v>324304</v>
      </c>
      <c r="H649">
        <v>822</v>
      </c>
      <c r="I649">
        <v>37.08</v>
      </c>
      <c r="J649">
        <v>25.32</v>
      </c>
      <c r="K649">
        <v>77959</v>
      </c>
      <c r="L649">
        <v>49.75</v>
      </c>
      <c r="M649">
        <f t="shared" si="63"/>
        <v>3.1635499535075939</v>
      </c>
      <c r="N649">
        <f t="shared" si="64"/>
        <v>1.6139666666666667E-5</v>
      </c>
      <c r="O649" s="3">
        <f t="shared" si="65"/>
        <v>0.71030673</v>
      </c>
      <c r="P649" s="3"/>
      <c r="Q649" s="3"/>
      <c r="R649" s="3"/>
    </row>
    <row r="650" spans="1:18" x14ac:dyDescent="0.35">
      <c r="A650" s="1">
        <v>43495</v>
      </c>
      <c r="B650" s="2">
        <v>0.80138888888888893</v>
      </c>
      <c r="C650" s="3">
        <f t="shared" si="60"/>
        <v>0.80138888888888893</v>
      </c>
      <c r="D650" s="2">
        <v>0.25</v>
      </c>
      <c r="E650" s="3">
        <f t="shared" si="61"/>
        <v>0.25</v>
      </c>
      <c r="F650" s="2">
        <f t="shared" si="62"/>
        <v>0.55138888888888893</v>
      </c>
      <c r="G650">
        <v>324806</v>
      </c>
      <c r="H650">
        <v>816</v>
      </c>
      <c r="I650">
        <v>34.06</v>
      </c>
      <c r="J650">
        <v>25.32</v>
      </c>
      <c r="K650">
        <v>77947</v>
      </c>
      <c r="L650">
        <v>49.71</v>
      </c>
      <c r="M650">
        <f t="shared" si="63"/>
        <v>2.8168658378390794</v>
      </c>
      <c r="N650">
        <f t="shared" si="64"/>
        <v>1.5939666666666666E-5</v>
      </c>
      <c r="O650" s="3">
        <f t="shared" si="65"/>
        <v>0.70150472999999991</v>
      </c>
      <c r="P650" s="3"/>
      <c r="Q650" s="3"/>
      <c r="R650" s="3"/>
    </row>
    <row r="651" spans="1:18" x14ac:dyDescent="0.35">
      <c r="A651" s="1">
        <v>43495</v>
      </c>
      <c r="B651" s="2">
        <v>0.80138888888888893</v>
      </c>
      <c r="C651" s="3">
        <f t="shared" si="60"/>
        <v>0.80138888888888893</v>
      </c>
      <c r="D651" s="2">
        <v>0.25</v>
      </c>
      <c r="E651" s="3">
        <f t="shared" si="61"/>
        <v>0.25</v>
      </c>
      <c r="F651" s="2">
        <f t="shared" si="62"/>
        <v>0.55138888888888893</v>
      </c>
      <c r="G651">
        <v>325308</v>
      </c>
      <c r="H651">
        <v>820</v>
      </c>
      <c r="I651">
        <v>31.56</v>
      </c>
      <c r="J651">
        <v>25.32</v>
      </c>
      <c r="K651">
        <v>77942</v>
      </c>
      <c r="L651">
        <v>49.71</v>
      </c>
      <c r="M651">
        <f t="shared" si="63"/>
        <v>2.529875675861831</v>
      </c>
      <c r="N651">
        <f t="shared" si="64"/>
        <v>1.6073E-5</v>
      </c>
      <c r="O651" s="3">
        <f t="shared" si="65"/>
        <v>0.70737273000000001</v>
      </c>
      <c r="P651" s="3"/>
      <c r="Q651" s="3"/>
      <c r="R651" s="3"/>
    </row>
    <row r="652" spans="1:18" x14ac:dyDescent="0.35">
      <c r="A652" s="1">
        <v>43495</v>
      </c>
      <c r="B652" s="2">
        <v>0.80140046296296286</v>
      </c>
      <c r="C652" s="3">
        <f t="shared" si="60"/>
        <v>0.80140046296296286</v>
      </c>
      <c r="D652" s="2">
        <v>0.25</v>
      </c>
      <c r="E652" s="3">
        <f t="shared" si="61"/>
        <v>0.25</v>
      </c>
      <c r="F652" s="2">
        <f t="shared" si="62"/>
        <v>0.55140046296296286</v>
      </c>
      <c r="G652">
        <v>325810</v>
      </c>
      <c r="H652">
        <v>821</v>
      </c>
      <c r="I652">
        <v>29.33</v>
      </c>
      <c r="J652">
        <v>25.34</v>
      </c>
      <c r="K652">
        <v>77942</v>
      </c>
      <c r="L652">
        <v>49.67</v>
      </c>
      <c r="M652">
        <f t="shared" si="63"/>
        <v>2.2738804513781266</v>
      </c>
      <c r="N652">
        <f t="shared" si="64"/>
        <v>1.6106333333333332E-5</v>
      </c>
      <c r="O652" s="3">
        <f t="shared" si="65"/>
        <v>0.70883972999999989</v>
      </c>
      <c r="P652" s="3"/>
      <c r="Q652" s="3"/>
      <c r="R652" s="3"/>
    </row>
    <row r="653" spans="1:18" x14ac:dyDescent="0.35">
      <c r="A653" s="1">
        <v>43495</v>
      </c>
      <c r="B653" s="2">
        <v>0.80140046296296286</v>
      </c>
      <c r="C653" s="3">
        <f t="shared" si="60"/>
        <v>0.80140046296296286</v>
      </c>
      <c r="D653" s="2">
        <v>0.25</v>
      </c>
      <c r="E653" s="3">
        <f t="shared" si="61"/>
        <v>0.25</v>
      </c>
      <c r="F653" s="2">
        <f t="shared" si="62"/>
        <v>0.55140046296296286</v>
      </c>
      <c r="G653">
        <v>326311</v>
      </c>
      <c r="H653">
        <v>805</v>
      </c>
      <c r="I653">
        <v>27.47</v>
      </c>
      <c r="J653">
        <v>25.32</v>
      </c>
      <c r="K653">
        <v>77917</v>
      </c>
      <c r="L653">
        <v>49.67</v>
      </c>
      <c r="M653">
        <f t="shared" si="63"/>
        <v>2.0603597708670547</v>
      </c>
      <c r="N653">
        <f t="shared" si="64"/>
        <v>1.5573000000000002E-5</v>
      </c>
      <c r="O653" s="3">
        <f t="shared" si="65"/>
        <v>0.68536773000000006</v>
      </c>
      <c r="P653" s="3"/>
      <c r="Q653" s="3"/>
      <c r="R653" s="3"/>
    </row>
    <row r="654" spans="1:18" x14ac:dyDescent="0.35">
      <c r="A654" s="1">
        <v>43495</v>
      </c>
      <c r="B654" s="2">
        <v>0.80141203703703701</v>
      </c>
      <c r="C654" s="3">
        <f t="shared" si="60"/>
        <v>0.80141203703703701</v>
      </c>
      <c r="D654" s="2">
        <v>0.25</v>
      </c>
      <c r="E654" s="3">
        <f t="shared" si="61"/>
        <v>0.25</v>
      </c>
      <c r="F654" s="2">
        <f t="shared" si="62"/>
        <v>0.55141203703703701</v>
      </c>
      <c r="G654">
        <v>326813</v>
      </c>
      <c r="H654">
        <v>830</v>
      </c>
      <c r="I654">
        <v>25.8</v>
      </c>
      <c r="J654">
        <v>25.32</v>
      </c>
      <c r="K654">
        <v>77906</v>
      </c>
      <c r="L654">
        <v>49.64</v>
      </c>
      <c r="M654">
        <f t="shared" si="63"/>
        <v>1.8686503426662533</v>
      </c>
      <c r="N654">
        <f t="shared" si="64"/>
        <v>1.6406333333333333E-5</v>
      </c>
      <c r="O654" s="3">
        <f t="shared" si="65"/>
        <v>0.72204272999999997</v>
      </c>
      <c r="P654" s="3"/>
      <c r="Q654" s="3"/>
      <c r="R654" s="3"/>
    </row>
    <row r="655" spans="1:18" x14ac:dyDescent="0.35">
      <c r="A655" s="1">
        <v>43495</v>
      </c>
      <c r="B655" s="2">
        <v>0.80141203703703701</v>
      </c>
      <c r="C655" s="3">
        <f t="shared" si="60"/>
        <v>0.80141203703703701</v>
      </c>
      <c r="D655" s="2">
        <v>0.25</v>
      </c>
      <c r="E655" s="3">
        <f t="shared" si="61"/>
        <v>0.25</v>
      </c>
      <c r="F655" s="2">
        <f t="shared" si="62"/>
        <v>0.55141203703703701</v>
      </c>
      <c r="G655">
        <v>327315</v>
      </c>
      <c r="H655">
        <v>825</v>
      </c>
      <c r="I655">
        <v>24.06</v>
      </c>
      <c r="J655">
        <v>25.32</v>
      </c>
      <c r="K655">
        <v>77895</v>
      </c>
      <c r="L655">
        <v>49.64</v>
      </c>
      <c r="M655">
        <f t="shared" si="63"/>
        <v>1.6689051899300891</v>
      </c>
      <c r="N655">
        <f t="shared" si="64"/>
        <v>1.6239666666666666E-5</v>
      </c>
      <c r="O655" s="3">
        <f t="shared" si="65"/>
        <v>0.71470772999999999</v>
      </c>
      <c r="P655" s="3"/>
      <c r="Q655" s="3"/>
      <c r="R655" s="3"/>
    </row>
    <row r="656" spans="1:18" x14ac:dyDescent="0.35">
      <c r="A656" s="1">
        <v>43495</v>
      </c>
      <c r="B656" s="2">
        <v>0.80142361111111116</v>
      </c>
      <c r="C656" s="3">
        <f t="shared" si="60"/>
        <v>0.80142361111111116</v>
      </c>
      <c r="D656" s="2">
        <v>0.25</v>
      </c>
      <c r="E656" s="3">
        <f t="shared" si="61"/>
        <v>0.25</v>
      </c>
      <c r="F656" s="2">
        <f t="shared" si="62"/>
        <v>0.55142361111111116</v>
      </c>
      <c r="G656">
        <v>327817</v>
      </c>
      <c r="H656">
        <v>820</v>
      </c>
      <c r="I656">
        <v>22.98</v>
      </c>
      <c r="J656">
        <v>25.32</v>
      </c>
      <c r="K656">
        <v>77877</v>
      </c>
      <c r="L656">
        <v>49.6</v>
      </c>
      <c r="M656">
        <f t="shared" si="63"/>
        <v>1.5449254399559182</v>
      </c>
      <c r="N656">
        <f t="shared" si="64"/>
        <v>1.6073E-5</v>
      </c>
      <c r="O656" s="3">
        <f t="shared" si="65"/>
        <v>0.70737273000000001</v>
      </c>
      <c r="P656" s="3"/>
      <c r="Q656" s="3"/>
      <c r="R656" s="3"/>
    </row>
    <row r="657" spans="1:18" x14ac:dyDescent="0.35">
      <c r="A657" s="1">
        <v>43495</v>
      </c>
      <c r="B657" s="2">
        <v>0.80142361111111116</v>
      </c>
      <c r="C657" s="3">
        <f t="shared" si="60"/>
        <v>0.80142361111111116</v>
      </c>
      <c r="D657" s="2">
        <v>0.25</v>
      </c>
      <c r="E657" s="3">
        <f t="shared" si="61"/>
        <v>0.25</v>
      </c>
      <c r="F657" s="2">
        <f t="shared" si="62"/>
        <v>0.55142361111111116</v>
      </c>
      <c r="G657">
        <v>328318</v>
      </c>
      <c r="H657">
        <v>812</v>
      </c>
      <c r="I657">
        <v>21.87</v>
      </c>
      <c r="J657">
        <v>25.34</v>
      </c>
      <c r="K657">
        <v>77868</v>
      </c>
      <c r="L657">
        <v>49.57</v>
      </c>
      <c r="M657">
        <f t="shared" si="63"/>
        <v>1.4175018080380206</v>
      </c>
      <c r="N657">
        <f t="shared" si="64"/>
        <v>1.5806333333333335E-5</v>
      </c>
      <c r="O657" s="3">
        <f t="shared" si="65"/>
        <v>0.69563673000000004</v>
      </c>
      <c r="P657" s="3"/>
      <c r="Q657" s="3"/>
      <c r="R657" s="3"/>
    </row>
    <row r="658" spans="1:18" x14ac:dyDescent="0.35">
      <c r="A658" s="1">
        <v>43495</v>
      </c>
      <c r="B658" s="2">
        <v>0.80143518518518519</v>
      </c>
      <c r="C658" s="3">
        <f t="shared" si="60"/>
        <v>0.80143518518518519</v>
      </c>
      <c r="D658" s="2">
        <v>0.25</v>
      </c>
      <c r="E658" s="3">
        <f t="shared" si="61"/>
        <v>0.25</v>
      </c>
      <c r="F658" s="2">
        <f t="shared" si="62"/>
        <v>0.55143518518518519</v>
      </c>
      <c r="G658">
        <v>328820</v>
      </c>
      <c r="H658">
        <v>813</v>
      </c>
      <c r="I658">
        <v>20.73</v>
      </c>
      <c r="J658">
        <v>25.32</v>
      </c>
      <c r="K658">
        <v>77860</v>
      </c>
      <c r="L658">
        <v>49.53</v>
      </c>
      <c r="M658">
        <f t="shared" si="63"/>
        <v>1.2866342941763957</v>
      </c>
      <c r="N658">
        <f t="shared" si="64"/>
        <v>1.5839666666666667E-5</v>
      </c>
      <c r="O658" s="3">
        <f t="shared" si="65"/>
        <v>0.69710373000000003</v>
      </c>
      <c r="P658" s="3"/>
      <c r="Q658" s="3"/>
      <c r="R658" s="3"/>
    </row>
    <row r="659" spans="1:18" x14ac:dyDescent="0.35">
      <c r="A659" s="1">
        <v>43495</v>
      </c>
      <c r="B659" s="2">
        <v>0.80143518518518519</v>
      </c>
      <c r="C659" s="3">
        <f t="shared" si="60"/>
        <v>0.80143518518518519</v>
      </c>
      <c r="D659" s="2">
        <v>0.25</v>
      </c>
      <c r="E659" s="3">
        <f t="shared" si="61"/>
        <v>0.25</v>
      </c>
      <c r="F659" s="2">
        <f t="shared" si="62"/>
        <v>0.55143518518518519</v>
      </c>
      <c r="G659">
        <v>329247</v>
      </c>
      <c r="H659">
        <v>816</v>
      </c>
      <c r="I659">
        <v>19.809999999999999</v>
      </c>
      <c r="J659">
        <v>25.32</v>
      </c>
      <c r="K659">
        <v>77878</v>
      </c>
      <c r="L659">
        <v>49.5</v>
      </c>
      <c r="M659">
        <f t="shared" si="63"/>
        <v>1.1810219145687684</v>
      </c>
      <c r="N659">
        <f t="shared" si="64"/>
        <v>1.5939666666666666E-5</v>
      </c>
      <c r="O659" s="3">
        <f t="shared" si="65"/>
        <v>0.70150472999999991</v>
      </c>
      <c r="P659" s="3"/>
      <c r="Q659" s="3"/>
      <c r="R659" s="3"/>
    </row>
    <row r="660" spans="1:18" x14ac:dyDescent="0.35">
      <c r="A660" s="1">
        <v>43495</v>
      </c>
      <c r="B660" s="2">
        <v>0.80144675925925923</v>
      </c>
      <c r="C660" s="3">
        <f t="shared" si="60"/>
        <v>0.80144675925925923</v>
      </c>
      <c r="D660" s="2">
        <v>0.25</v>
      </c>
      <c r="E660" s="3">
        <f t="shared" si="61"/>
        <v>0.25</v>
      </c>
      <c r="F660" s="2">
        <f t="shared" si="62"/>
        <v>0.55144675925925923</v>
      </c>
      <c r="G660">
        <v>329750</v>
      </c>
      <c r="H660">
        <v>812</v>
      </c>
      <c r="I660">
        <v>19</v>
      </c>
      <c r="J660">
        <v>25.34</v>
      </c>
      <c r="K660">
        <v>77886</v>
      </c>
      <c r="L660">
        <v>49.5</v>
      </c>
      <c r="M660">
        <f t="shared" si="63"/>
        <v>1.0880371020881403</v>
      </c>
      <c r="N660">
        <f t="shared" si="64"/>
        <v>1.5806333333333335E-5</v>
      </c>
      <c r="O660" s="3">
        <f t="shared" si="65"/>
        <v>0.69563673000000004</v>
      </c>
      <c r="P660" s="3"/>
      <c r="Q660" s="3"/>
      <c r="R660" s="3"/>
    </row>
    <row r="661" spans="1:18" x14ac:dyDescent="0.35">
      <c r="A661" s="1">
        <v>43495</v>
      </c>
      <c r="B661" s="2">
        <v>0.80144675925925923</v>
      </c>
      <c r="C661" s="3">
        <f t="shared" si="60"/>
        <v>0.80144675925925923</v>
      </c>
      <c r="D661" s="2">
        <v>0.25</v>
      </c>
      <c r="E661" s="3">
        <f t="shared" si="61"/>
        <v>0.25</v>
      </c>
      <c r="F661" s="2">
        <f t="shared" si="62"/>
        <v>0.55144675925925923</v>
      </c>
      <c r="G661">
        <v>330252</v>
      </c>
      <c r="H661">
        <v>818</v>
      </c>
      <c r="I661">
        <v>19.87</v>
      </c>
      <c r="J661">
        <v>25.32</v>
      </c>
      <c r="K661">
        <v>77872</v>
      </c>
      <c r="L661">
        <v>49.47</v>
      </c>
      <c r="M661">
        <f t="shared" si="63"/>
        <v>1.1879096784562226</v>
      </c>
      <c r="N661">
        <f t="shared" si="64"/>
        <v>1.6006333333333333E-5</v>
      </c>
      <c r="O661" s="3">
        <f t="shared" si="65"/>
        <v>0.70443873000000001</v>
      </c>
      <c r="P661" s="3"/>
      <c r="Q661" s="3"/>
      <c r="R661" s="3"/>
    </row>
    <row r="662" spans="1:18" x14ac:dyDescent="0.35">
      <c r="A662" s="1">
        <v>43495</v>
      </c>
      <c r="B662" s="2">
        <v>0.80145833333333327</v>
      </c>
      <c r="C662" s="3">
        <f t="shared" si="60"/>
        <v>0.80145833333333327</v>
      </c>
      <c r="D662" s="2">
        <v>0.25</v>
      </c>
      <c r="E662" s="3">
        <f t="shared" si="61"/>
        <v>0.25</v>
      </c>
      <c r="F662" s="2">
        <f t="shared" si="62"/>
        <v>0.55145833333333327</v>
      </c>
      <c r="G662">
        <v>330754</v>
      </c>
      <c r="H662">
        <v>827</v>
      </c>
      <c r="I662">
        <v>22.91</v>
      </c>
      <c r="J662">
        <v>25.32</v>
      </c>
      <c r="K662">
        <v>77851</v>
      </c>
      <c r="L662">
        <v>49.44</v>
      </c>
      <c r="M662">
        <f t="shared" si="63"/>
        <v>1.5368897154205554</v>
      </c>
      <c r="N662">
        <f t="shared" si="64"/>
        <v>1.6306333333333333E-5</v>
      </c>
      <c r="O662" s="3">
        <f t="shared" si="65"/>
        <v>0.71764172999999998</v>
      </c>
      <c r="P662" s="3"/>
      <c r="Q662" s="3"/>
      <c r="R662" s="3"/>
    </row>
    <row r="663" spans="1:18" x14ac:dyDescent="0.35">
      <c r="A663" s="1">
        <v>43495</v>
      </c>
      <c r="B663" s="2">
        <v>0.80145833333333327</v>
      </c>
      <c r="C663" s="3">
        <f t="shared" si="60"/>
        <v>0.80145833333333327</v>
      </c>
      <c r="D663" s="2">
        <v>0.25</v>
      </c>
      <c r="E663" s="3">
        <f t="shared" si="61"/>
        <v>0.25</v>
      </c>
      <c r="F663" s="2">
        <f t="shared" si="62"/>
        <v>0.55145833333333327</v>
      </c>
      <c r="G663">
        <v>331258</v>
      </c>
      <c r="H663">
        <v>831</v>
      </c>
      <c r="I663">
        <v>27.07</v>
      </c>
      <c r="J663">
        <v>25.32</v>
      </c>
      <c r="K663">
        <v>77840</v>
      </c>
      <c r="L663">
        <v>49.4</v>
      </c>
      <c r="M663">
        <f t="shared" si="63"/>
        <v>2.0144413449506953</v>
      </c>
      <c r="N663">
        <f t="shared" si="64"/>
        <v>1.6439666666666668E-5</v>
      </c>
      <c r="O663" s="3">
        <f t="shared" si="65"/>
        <v>0.72350973000000007</v>
      </c>
      <c r="P663" s="3"/>
      <c r="Q663" s="3"/>
      <c r="R663" s="3"/>
    </row>
    <row r="664" spans="1:18" x14ac:dyDescent="0.35">
      <c r="A664" s="1">
        <v>43495</v>
      </c>
      <c r="B664" s="2">
        <v>0.80146990740740742</v>
      </c>
      <c r="C664" s="3">
        <f t="shared" si="60"/>
        <v>0.80146990740740742</v>
      </c>
      <c r="D664" s="2">
        <v>0.25</v>
      </c>
      <c r="E664" s="3">
        <f t="shared" si="61"/>
        <v>0.25</v>
      </c>
      <c r="F664" s="2">
        <f t="shared" si="62"/>
        <v>0.55146990740740742</v>
      </c>
      <c r="G664">
        <v>331757</v>
      </c>
      <c r="H664">
        <v>829</v>
      </c>
      <c r="I664">
        <v>31.99</v>
      </c>
      <c r="J664">
        <v>25.32</v>
      </c>
      <c r="K664">
        <v>77834</v>
      </c>
      <c r="L664">
        <v>49.37</v>
      </c>
      <c r="M664">
        <f t="shared" si="63"/>
        <v>2.5792379837219177</v>
      </c>
      <c r="N664">
        <f t="shared" si="64"/>
        <v>1.6373000000000001E-5</v>
      </c>
      <c r="O664" s="3">
        <f t="shared" si="65"/>
        <v>0.72057573000000008</v>
      </c>
      <c r="P664" s="3"/>
      <c r="Q664" s="3"/>
      <c r="R664" s="3"/>
    </row>
    <row r="665" spans="1:18" x14ac:dyDescent="0.35">
      <c r="A665" s="1">
        <v>43495</v>
      </c>
      <c r="B665" s="2">
        <v>0.80146990740740742</v>
      </c>
      <c r="C665" s="3">
        <f t="shared" si="60"/>
        <v>0.80146990740740742</v>
      </c>
      <c r="D665" s="2">
        <v>0.25</v>
      </c>
      <c r="E665" s="3">
        <f t="shared" si="61"/>
        <v>0.25</v>
      </c>
      <c r="F665" s="2">
        <f t="shared" si="62"/>
        <v>0.55146990740740742</v>
      </c>
      <c r="G665">
        <v>332259</v>
      </c>
      <c r="H665">
        <v>840</v>
      </c>
      <c r="I665">
        <v>37</v>
      </c>
      <c r="J665">
        <v>25.32</v>
      </c>
      <c r="K665">
        <v>77817</v>
      </c>
      <c r="L665">
        <v>49.33</v>
      </c>
      <c r="M665">
        <f t="shared" si="63"/>
        <v>3.1543662683243219</v>
      </c>
      <c r="N665">
        <f t="shared" si="64"/>
        <v>1.6739666666666665E-5</v>
      </c>
      <c r="O665" s="3">
        <f t="shared" si="65"/>
        <v>0.73671272999999993</v>
      </c>
      <c r="P665" s="3"/>
      <c r="Q665" s="3"/>
      <c r="R665" s="3"/>
    </row>
    <row r="666" spans="1:18" x14ac:dyDescent="0.35">
      <c r="A666" s="1">
        <v>43495</v>
      </c>
      <c r="B666" s="2">
        <v>0.80148148148148157</v>
      </c>
      <c r="C666" s="3">
        <f t="shared" si="60"/>
        <v>0.80148148148148157</v>
      </c>
      <c r="D666" s="2">
        <v>0.25</v>
      </c>
      <c r="E666" s="3">
        <f t="shared" si="61"/>
        <v>0.25</v>
      </c>
      <c r="F666" s="2">
        <f t="shared" si="62"/>
        <v>0.55148148148148157</v>
      </c>
      <c r="G666">
        <v>332761</v>
      </c>
      <c r="H666">
        <v>837</v>
      </c>
      <c r="I666">
        <v>41.48</v>
      </c>
      <c r="J666">
        <v>25.32</v>
      </c>
      <c r="K666">
        <v>77797</v>
      </c>
      <c r="L666">
        <v>49.33</v>
      </c>
      <c r="M666">
        <f t="shared" si="63"/>
        <v>3.6686526385875489</v>
      </c>
      <c r="N666">
        <f t="shared" si="64"/>
        <v>1.6639666666666666E-5</v>
      </c>
      <c r="O666" s="3">
        <f t="shared" si="65"/>
        <v>0.73231172999999994</v>
      </c>
      <c r="P666" s="3"/>
      <c r="Q666" s="3"/>
      <c r="R666" s="3"/>
    </row>
    <row r="667" spans="1:18" x14ac:dyDescent="0.35">
      <c r="A667" s="1">
        <v>43495</v>
      </c>
      <c r="B667" s="2">
        <v>0.80148148148148157</v>
      </c>
      <c r="C667" s="3">
        <f t="shared" si="60"/>
        <v>0.80148148148148157</v>
      </c>
      <c r="D667" s="2">
        <v>0.25</v>
      </c>
      <c r="E667" s="3">
        <f t="shared" si="61"/>
        <v>0.25</v>
      </c>
      <c r="F667" s="2">
        <f t="shared" si="62"/>
        <v>0.55148148148148157</v>
      </c>
      <c r="G667">
        <v>333262</v>
      </c>
      <c r="H667">
        <v>834</v>
      </c>
      <c r="I667">
        <v>45.07</v>
      </c>
      <c r="J667">
        <v>25.32</v>
      </c>
      <c r="K667">
        <v>77784</v>
      </c>
      <c r="L667">
        <v>49.3</v>
      </c>
      <c r="M667">
        <f t="shared" si="63"/>
        <v>4.0807705111868771</v>
      </c>
      <c r="N667">
        <f t="shared" si="64"/>
        <v>1.6539666666666667E-5</v>
      </c>
      <c r="O667" s="3">
        <f t="shared" si="65"/>
        <v>0.72791073000000006</v>
      </c>
      <c r="P667" s="3"/>
      <c r="Q667" s="3"/>
      <c r="R667" s="3"/>
    </row>
    <row r="668" spans="1:18" x14ac:dyDescent="0.35">
      <c r="A668" s="1">
        <v>43495</v>
      </c>
      <c r="B668" s="2">
        <v>0.8014930555555555</v>
      </c>
      <c r="C668" s="3">
        <f t="shared" si="60"/>
        <v>0.8014930555555555</v>
      </c>
      <c r="D668" s="2">
        <v>0.25</v>
      </c>
      <c r="E668" s="3">
        <f t="shared" si="61"/>
        <v>0.25</v>
      </c>
      <c r="F668" s="2">
        <f t="shared" si="62"/>
        <v>0.5514930555555555</v>
      </c>
      <c r="G668">
        <v>333764</v>
      </c>
      <c r="H668">
        <v>833</v>
      </c>
      <c r="I668">
        <v>47.94</v>
      </c>
      <c r="J668">
        <v>25.34</v>
      </c>
      <c r="K668">
        <v>77760</v>
      </c>
      <c r="L668">
        <v>49.26</v>
      </c>
      <c r="M668">
        <f t="shared" si="63"/>
        <v>4.4102352171367567</v>
      </c>
      <c r="N668">
        <f t="shared" si="64"/>
        <v>1.6506333333333335E-5</v>
      </c>
      <c r="O668" s="3">
        <f t="shared" si="65"/>
        <v>0.72644373000000007</v>
      </c>
      <c r="P668" s="3"/>
      <c r="Q668" s="3"/>
      <c r="R668" s="3"/>
    </row>
    <row r="669" spans="1:18" x14ac:dyDescent="0.35">
      <c r="A669" s="1">
        <v>43495</v>
      </c>
      <c r="B669" s="2">
        <v>0.8014930555555555</v>
      </c>
      <c r="C669" s="3">
        <f t="shared" si="60"/>
        <v>0.8014930555555555</v>
      </c>
      <c r="D669" s="2">
        <v>0.25</v>
      </c>
      <c r="E669" s="3">
        <f t="shared" si="61"/>
        <v>0.25</v>
      </c>
      <c r="F669" s="2">
        <f t="shared" si="62"/>
        <v>0.5514930555555555</v>
      </c>
      <c r="G669">
        <v>334266</v>
      </c>
      <c r="H669">
        <v>838</v>
      </c>
      <c r="I669">
        <v>49.97</v>
      </c>
      <c r="J669">
        <v>25.32</v>
      </c>
      <c r="K669">
        <v>77726</v>
      </c>
      <c r="L669">
        <v>49.23</v>
      </c>
      <c r="M669">
        <f t="shared" si="63"/>
        <v>4.6432712286622815</v>
      </c>
      <c r="N669">
        <f t="shared" si="64"/>
        <v>1.6673000000000001E-5</v>
      </c>
      <c r="O669" s="3">
        <f t="shared" si="65"/>
        <v>0.73377873000000005</v>
      </c>
      <c r="P669" s="3"/>
      <c r="Q669" s="3"/>
      <c r="R669" s="3"/>
    </row>
    <row r="670" spans="1:18" x14ac:dyDescent="0.35">
      <c r="A670" s="1">
        <v>43495</v>
      </c>
      <c r="B670" s="2">
        <v>0.80150462962962965</v>
      </c>
      <c r="C670" s="3">
        <f t="shared" si="60"/>
        <v>0.80150462962962965</v>
      </c>
      <c r="D670" s="2">
        <v>0.25</v>
      </c>
      <c r="E670" s="3">
        <f t="shared" si="61"/>
        <v>0.25</v>
      </c>
      <c r="F670" s="2">
        <f t="shared" si="62"/>
        <v>0.55150462962962965</v>
      </c>
      <c r="G670">
        <v>334768</v>
      </c>
      <c r="H670">
        <v>833</v>
      </c>
      <c r="I670">
        <v>51.29</v>
      </c>
      <c r="J670">
        <v>25.32</v>
      </c>
      <c r="K670">
        <v>77719</v>
      </c>
      <c r="L670">
        <v>49.23</v>
      </c>
      <c r="M670">
        <f t="shared" si="63"/>
        <v>4.7948020341862678</v>
      </c>
      <c r="N670">
        <f t="shared" si="64"/>
        <v>1.6506333333333335E-5</v>
      </c>
      <c r="O670" s="3">
        <f t="shared" si="65"/>
        <v>0.72644373000000007</v>
      </c>
      <c r="P670" s="3"/>
      <c r="Q670" s="3"/>
      <c r="R670" s="3"/>
    </row>
    <row r="671" spans="1:18" x14ac:dyDescent="0.35">
      <c r="A671" s="1">
        <v>43495</v>
      </c>
      <c r="B671" s="2">
        <v>0.80150462962962965</v>
      </c>
      <c r="C671" s="3">
        <f t="shared" si="60"/>
        <v>0.80150462962962965</v>
      </c>
      <c r="D671" s="2">
        <v>0.25</v>
      </c>
      <c r="E671" s="3">
        <f t="shared" si="61"/>
        <v>0.25</v>
      </c>
      <c r="F671" s="2">
        <f t="shared" si="62"/>
        <v>0.55150462962962965</v>
      </c>
      <c r="G671">
        <v>335269</v>
      </c>
      <c r="H671">
        <v>832</v>
      </c>
      <c r="I671">
        <v>52.03</v>
      </c>
      <c r="J671">
        <v>25.34</v>
      </c>
      <c r="K671">
        <v>77703</v>
      </c>
      <c r="L671">
        <v>49.23</v>
      </c>
      <c r="M671">
        <f t="shared" si="63"/>
        <v>4.8797511221315339</v>
      </c>
      <c r="N671">
        <f t="shared" si="64"/>
        <v>1.6473E-5</v>
      </c>
      <c r="O671" s="3">
        <f t="shared" si="65"/>
        <v>0.72497672999999996</v>
      </c>
      <c r="P671" s="3"/>
      <c r="Q671" s="3"/>
      <c r="R671" s="3"/>
    </row>
    <row r="672" spans="1:18" x14ac:dyDescent="0.35">
      <c r="A672" s="1">
        <v>43495</v>
      </c>
      <c r="B672" s="2">
        <v>0.80151620370370369</v>
      </c>
      <c r="C672" s="3">
        <f t="shared" si="60"/>
        <v>0.80151620370370369</v>
      </c>
      <c r="D672" s="2">
        <v>0.25</v>
      </c>
      <c r="E672" s="3">
        <f t="shared" si="61"/>
        <v>0.25</v>
      </c>
      <c r="F672" s="2">
        <f t="shared" si="62"/>
        <v>0.55151620370370369</v>
      </c>
      <c r="G672">
        <v>335771</v>
      </c>
      <c r="H672">
        <v>820</v>
      </c>
      <c r="I672">
        <v>52.65</v>
      </c>
      <c r="J672">
        <v>25.34</v>
      </c>
      <c r="K672">
        <v>77682</v>
      </c>
      <c r="L672">
        <v>49.19</v>
      </c>
      <c r="M672">
        <f t="shared" si="63"/>
        <v>4.9509246823018911</v>
      </c>
      <c r="N672">
        <f t="shared" si="64"/>
        <v>1.6073E-5</v>
      </c>
      <c r="O672" s="3">
        <f t="shared" si="65"/>
        <v>0.70737273000000001</v>
      </c>
      <c r="P672" s="3"/>
      <c r="Q672" s="3"/>
      <c r="R672" s="3"/>
    </row>
    <row r="673" spans="1:18" x14ac:dyDescent="0.35">
      <c r="A673" s="1">
        <v>43495</v>
      </c>
      <c r="B673" s="2">
        <v>0.80151620370370369</v>
      </c>
      <c r="C673" s="3">
        <f t="shared" si="60"/>
        <v>0.80151620370370369</v>
      </c>
      <c r="D673" s="2">
        <v>0.25</v>
      </c>
      <c r="E673" s="3">
        <f t="shared" si="61"/>
        <v>0.25</v>
      </c>
      <c r="F673" s="2">
        <f t="shared" si="62"/>
        <v>0.55151620370370369</v>
      </c>
      <c r="G673">
        <v>336273</v>
      </c>
      <c r="H673">
        <v>832</v>
      </c>
      <c r="I673">
        <v>52.89</v>
      </c>
      <c r="J673">
        <v>25.32</v>
      </c>
      <c r="K673">
        <v>77674</v>
      </c>
      <c r="L673">
        <v>49.19</v>
      </c>
      <c r="M673">
        <f t="shared" si="63"/>
        <v>4.9784757378517064</v>
      </c>
      <c r="N673">
        <f t="shared" si="64"/>
        <v>1.6473E-5</v>
      </c>
      <c r="O673" s="3">
        <f t="shared" si="65"/>
        <v>0.72497672999999996</v>
      </c>
      <c r="P673" s="3"/>
      <c r="Q673" s="3"/>
      <c r="R673" s="3"/>
    </row>
    <row r="674" spans="1:18" x14ac:dyDescent="0.35">
      <c r="A674" s="1">
        <v>43495</v>
      </c>
      <c r="B674" s="2">
        <v>0.80152777777777784</v>
      </c>
      <c r="C674" s="3">
        <f t="shared" si="60"/>
        <v>0.80152777777777784</v>
      </c>
      <c r="D674" s="2">
        <v>0.25</v>
      </c>
      <c r="E674" s="3">
        <f t="shared" si="61"/>
        <v>0.25</v>
      </c>
      <c r="F674" s="2">
        <f t="shared" si="62"/>
        <v>0.55152777777777784</v>
      </c>
      <c r="G674">
        <v>336775</v>
      </c>
      <c r="H674">
        <v>818</v>
      </c>
      <c r="I674">
        <v>53.08</v>
      </c>
      <c r="J674">
        <v>25.34</v>
      </c>
      <c r="K674">
        <v>77663</v>
      </c>
      <c r="L674">
        <v>49.19</v>
      </c>
      <c r="M674">
        <f t="shared" si="63"/>
        <v>5.0002869901619773</v>
      </c>
      <c r="N674">
        <f t="shared" si="64"/>
        <v>1.6006333333333333E-5</v>
      </c>
      <c r="O674" s="3">
        <f t="shared" si="65"/>
        <v>0.70443873000000001</v>
      </c>
      <c r="P674" s="3"/>
      <c r="Q674" s="3"/>
      <c r="R674" s="3"/>
    </row>
    <row r="675" spans="1:18" x14ac:dyDescent="0.35">
      <c r="A675" s="1">
        <v>43495</v>
      </c>
      <c r="B675" s="2">
        <v>0.80152777777777784</v>
      </c>
      <c r="C675" s="3">
        <f t="shared" si="60"/>
        <v>0.80152777777777784</v>
      </c>
      <c r="D675" s="2">
        <v>0.25</v>
      </c>
      <c r="E675" s="3">
        <f t="shared" si="61"/>
        <v>0.25</v>
      </c>
      <c r="F675" s="2">
        <f t="shared" si="62"/>
        <v>0.55152777777777784</v>
      </c>
      <c r="G675">
        <v>337276</v>
      </c>
      <c r="H675">
        <v>835</v>
      </c>
      <c r="I675">
        <v>54</v>
      </c>
      <c r="J675">
        <v>25.35</v>
      </c>
      <c r="K675">
        <v>77665</v>
      </c>
      <c r="L675">
        <v>49.19</v>
      </c>
      <c r="M675">
        <f t="shared" si="63"/>
        <v>5.1058993697696042</v>
      </c>
      <c r="N675">
        <f t="shared" si="64"/>
        <v>1.6572999999999999E-5</v>
      </c>
      <c r="O675" s="3">
        <f t="shared" si="65"/>
        <v>0.72937772999999995</v>
      </c>
      <c r="P675" s="3"/>
      <c r="Q675" s="3"/>
      <c r="R675" s="3"/>
    </row>
    <row r="676" spans="1:18" x14ac:dyDescent="0.35">
      <c r="A676" s="1">
        <v>43495</v>
      </c>
      <c r="B676" s="2">
        <v>0.80153935185185177</v>
      </c>
      <c r="C676" s="3">
        <f t="shared" si="60"/>
        <v>0.80153935185185177</v>
      </c>
      <c r="D676" s="2">
        <v>0.25</v>
      </c>
      <c r="E676" s="3">
        <f t="shared" si="61"/>
        <v>0.25</v>
      </c>
      <c r="F676" s="2">
        <f t="shared" si="62"/>
        <v>0.55153935185185177</v>
      </c>
      <c r="G676">
        <v>337778</v>
      </c>
      <c r="H676">
        <v>835</v>
      </c>
      <c r="I676">
        <v>55.26</v>
      </c>
      <c r="J676">
        <v>25.34</v>
      </c>
      <c r="K676">
        <v>77659</v>
      </c>
      <c r="L676">
        <v>49.19</v>
      </c>
      <c r="M676">
        <f t="shared" si="63"/>
        <v>5.250542411406137</v>
      </c>
      <c r="N676">
        <f t="shared" si="64"/>
        <v>1.6572999999999999E-5</v>
      </c>
      <c r="O676" s="3">
        <f t="shared" si="65"/>
        <v>0.72937772999999995</v>
      </c>
      <c r="P676" s="3"/>
      <c r="Q676" s="3"/>
      <c r="R676" s="3"/>
    </row>
    <row r="677" spans="1:18" x14ac:dyDescent="0.35">
      <c r="A677" s="1">
        <v>43495</v>
      </c>
      <c r="B677" s="2">
        <v>0.80153935185185177</v>
      </c>
      <c r="C677" s="3">
        <f t="shared" si="60"/>
        <v>0.80153935185185177</v>
      </c>
      <c r="D677" s="2">
        <v>0.25</v>
      </c>
      <c r="E677" s="3">
        <f t="shared" si="61"/>
        <v>0.25</v>
      </c>
      <c r="F677" s="2">
        <f t="shared" si="62"/>
        <v>0.55153935185185177</v>
      </c>
      <c r="G677">
        <v>338280</v>
      </c>
      <c r="H677">
        <v>844</v>
      </c>
      <c r="I677">
        <v>56.53</v>
      </c>
      <c r="J677">
        <v>25.35</v>
      </c>
      <c r="K677">
        <v>77648</v>
      </c>
      <c r="L677">
        <v>49.19</v>
      </c>
      <c r="M677">
        <f t="shared" si="63"/>
        <v>5.396333413690579</v>
      </c>
      <c r="N677">
        <f t="shared" si="64"/>
        <v>1.6872999999999999E-5</v>
      </c>
      <c r="O677" s="3">
        <f t="shared" si="65"/>
        <v>0.74258072999999991</v>
      </c>
      <c r="P677" s="3"/>
      <c r="Q677" s="3"/>
      <c r="R677" s="3"/>
    </row>
    <row r="678" spans="1:18" x14ac:dyDescent="0.35">
      <c r="A678" s="1">
        <v>43495</v>
      </c>
      <c r="B678" s="2">
        <v>0.80155092592592592</v>
      </c>
      <c r="C678" s="3">
        <f t="shared" si="60"/>
        <v>0.80155092592592592</v>
      </c>
      <c r="D678" s="2">
        <v>0.25</v>
      </c>
      <c r="E678" s="3">
        <f t="shared" si="61"/>
        <v>0.25</v>
      </c>
      <c r="F678" s="2">
        <f t="shared" si="62"/>
        <v>0.55155092592592592</v>
      </c>
      <c r="G678">
        <v>338782</v>
      </c>
      <c r="H678">
        <v>832</v>
      </c>
      <c r="I678">
        <v>57.37</v>
      </c>
      <c r="J678">
        <v>25.34</v>
      </c>
      <c r="K678">
        <v>77644</v>
      </c>
      <c r="L678">
        <v>49.19</v>
      </c>
      <c r="M678">
        <f t="shared" si="63"/>
        <v>5.4927621081149338</v>
      </c>
      <c r="N678">
        <f t="shared" si="64"/>
        <v>1.6473E-5</v>
      </c>
      <c r="O678" s="3">
        <f t="shared" si="65"/>
        <v>0.72497672999999996</v>
      </c>
      <c r="P678" s="3"/>
      <c r="Q678" s="3"/>
      <c r="R678" s="3"/>
    </row>
    <row r="679" spans="1:18" x14ac:dyDescent="0.35">
      <c r="A679" s="1">
        <v>43495</v>
      </c>
      <c r="B679" s="2">
        <v>0.80155092592592592</v>
      </c>
      <c r="C679" s="3">
        <f t="shared" si="60"/>
        <v>0.80155092592592592</v>
      </c>
      <c r="D679" s="2">
        <v>0.25</v>
      </c>
      <c r="E679" s="3">
        <f t="shared" si="61"/>
        <v>0.25</v>
      </c>
      <c r="F679" s="2">
        <f t="shared" si="62"/>
        <v>0.55155092592592592</v>
      </c>
      <c r="G679">
        <v>339283</v>
      </c>
      <c r="H679">
        <v>824</v>
      </c>
      <c r="I679">
        <v>58.06</v>
      </c>
      <c r="J679">
        <v>25.35</v>
      </c>
      <c r="K679">
        <v>77638</v>
      </c>
      <c r="L679">
        <v>49.19</v>
      </c>
      <c r="M679">
        <f t="shared" si="63"/>
        <v>5.5719713928206547</v>
      </c>
      <c r="N679">
        <f t="shared" si="64"/>
        <v>1.6206333333333334E-5</v>
      </c>
      <c r="O679" s="3">
        <f t="shared" si="65"/>
        <v>0.7132407300000001</v>
      </c>
      <c r="P679" s="3"/>
      <c r="Q679" s="3"/>
      <c r="R679" s="3"/>
    </row>
    <row r="680" spans="1:18" x14ac:dyDescent="0.35">
      <c r="A680" s="1">
        <v>43495</v>
      </c>
      <c r="B680" s="2">
        <v>0.80156250000000007</v>
      </c>
      <c r="C680" s="3">
        <f t="shared" si="60"/>
        <v>0.80156250000000007</v>
      </c>
      <c r="D680" s="2">
        <v>0.25</v>
      </c>
      <c r="E680" s="3">
        <f t="shared" si="61"/>
        <v>0.25</v>
      </c>
      <c r="F680" s="2">
        <f t="shared" si="62"/>
        <v>0.55156250000000007</v>
      </c>
      <c r="G680">
        <v>339785</v>
      </c>
      <c r="H680">
        <v>825</v>
      </c>
      <c r="I680">
        <v>58.96</v>
      </c>
      <c r="J680">
        <v>25.34</v>
      </c>
      <c r="K680">
        <v>77619</v>
      </c>
      <c r="L680">
        <v>49.19</v>
      </c>
      <c r="M680">
        <f t="shared" si="63"/>
        <v>5.6752878511324631</v>
      </c>
      <c r="N680">
        <f t="shared" si="64"/>
        <v>1.6239666666666666E-5</v>
      </c>
      <c r="O680" s="3">
        <f t="shared" si="65"/>
        <v>0.71470772999999999</v>
      </c>
      <c r="P680" s="3"/>
      <c r="Q680" s="3"/>
      <c r="R680" s="3"/>
    </row>
    <row r="681" spans="1:18" x14ac:dyDescent="0.35">
      <c r="A681" s="1">
        <v>43495</v>
      </c>
      <c r="B681" s="2">
        <v>0.80156250000000007</v>
      </c>
      <c r="C681" s="3">
        <f t="shared" si="60"/>
        <v>0.80156250000000007</v>
      </c>
      <c r="D681" s="2">
        <v>0.25</v>
      </c>
      <c r="E681" s="3">
        <f t="shared" si="61"/>
        <v>0.25</v>
      </c>
      <c r="F681" s="2">
        <f t="shared" si="62"/>
        <v>0.55156250000000007</v>
      </c>
      <c r="G681">
        <v>340287</v>
      </c>
      <c r="H681">
        <v>831</v>
      </c>
      <c r="I681">
        <v>59.67</v>
      </c>
      <c r="J681">
        <v>25.35</v>
      </c>
      <c r="K681">
        <v>77628</v>
      </c>
      <c r="L681">
        <v>49.19</v>
      </c>
      <c r="M681">
        <f t="shared" si="63"/>
        <v>5.7567930571340016</v>
      </c>
      <c r="N681">
        <f t="shared" si="64"/>
        <v>1.6439666666666668E-5</v>
      </c>
      <c r="O681" s="3">
        <f t="shared" si="65"/>
        <v>0.72350973000000007</v>
      </c>
      <c r="P681" s="3"/>
      <c r="Q681" s="3"/>
      <c r="R681" s="3"/>
    </row>
    <row r="682" spans="1:18" x14ac:dyDescent="0.35">
      <c r="A682" s="1">
        <v>43495</v>
      </c>
      <c r="B682" s="2">
        <v>0.80157407407407411</v>
      </c>
      <c r="C682" s="3">
        <f t="shared" si="60"/>
        <v>0.80157407407407411</v>
      </c>
      <c r="D682" s="2">
        <v>0.25</v>
      </c>
      <c r="E682" s="3">
        <f t="shared" si="61"/>
        <v>0.25</v>
      </c>
      <c r="F682" s="2">
        <f t="shared" si="62"/>
        <v>0.55157407407407411</v>
      </c>
      <c r="G682">
        <v>340789</v>
      </c>
      <c r="H682">
        <v>846</v>
      </c>
      <c r="I682">
        <v>60</v>
      </c>
      <c r="J682">
        <v>25.34</v>
      </c>
      <c r="K682">
        <v>77627</v>
      </c>
      <c r="L682">
        <v>49.23</v>
      </c>
      <c r="M682">
        <f t="shared" si="63"/>
        <v>5.7946757585149982</v>
      </c>
      <c r="N682">
        <f t="shared" si="64"/>
        <v>1.6939666666666666E-5</v>
      </c>
      <c r="O682" s="3">
        <f t="shared" si="65"/>
        <v>0.74551473000000001</v>
      </c>
      <c r="P682" s="3"/>
      <c r="Q682" s="3"/>
      <c r="R682" s="3"/>
    </row>
    <row r="683" spans="1:18" x14ac:dyDescent="0.35">
      <c r="A683" s="1">
        <v>43495</v>
      </c>
      <c r="B683" s="2">
        <v>0.80157407407407411</v>
      </c>
      <c r="C683" s="3">
        <f t="shared" si="60"/>
        <v>0.80157407407407411</v>
      </c>
      <c r="D683" s="2">
        <v>0.25</v>
      </c>
      <c r="E683" s="3">
        <f t="shared" si="61"/>
        <v>0.25</v>
      </c>
      <c r="F683" s="2">
        <f t="shared" si="62"/>
        <v>0.55157407407407411</v>
      </c>
      <c r="G683">
        <v>341292</v>
      </c>
      <c r="H683">
        <v>830</v>
      </c>
      <c r="I683">
        <v>59.55</v>
      </c>
      <c r="J683">
        <v>25.35</v>
      </c>
      <c r="K683">
        <v>77614</v>
      </c>
      <c r="L683">
        <v>49.23</v>
      </c>
      <c r="M683">
        <f t="shared" si="63"/>
        <v>5.7430175293590935</v>
      </c>
      <c r="N683">
        <f t="shared" si="64"/>
        <v>1.6406333333333333E-5</v>
      </c>
      <c r="O683" s="3">
        <f t="shared" si="65"/>
        <v>0.72204272999999997</v>
      </c>
      <c r="P683" s="3"/>
      <c r="Q683" s="3"/>
      <c r="R683" s="3"/>
    </row>
    <row r="684" spans="1:18" x14ac:dyDescent="0.35">
      <c r="A684" s="1">
        <v>43495</v>
      </c>
      <c r="B684" s="2">
        <v>0.80158564814814814</v>
      </c>
      <c r="C684" s="3">
        <f t="shared" si="60"/>
        <v>0.80158564814814814</v>
      </c>
      <c r="D684" s="2">
        <v>0.25</v>
      </c>
      <c r="E684" s="3">
        <f t="shared" si="61"/>
        <v>0.25</v>
      </c>
      <c r="F684" s="2">
        <f t="shared" si="62"/>
        <v>0.55158564814814814</v>
      </c>
      <c r="G684">
        <v>341793</v>
      </c>
      <c r="H684">
        <v>834</v>
      </c>
      <c r="I684">
        <v>58.42</v>
      </c>
      <c r="J684">
        <v>25.35</v>
      </c>
      <c r="K684">
        <v>77606</v>
      </c>
      <c r="L684">
        <v>49.23</v>
      </c>
      <c r="M684">
        <f t="shared" si="63"/>
        <v>5.6132979761453781</v>
      </c>
      <c r="N684">
        <f t="shared" si="64"/>
        <v>1.6539666666666667E-5</v>
      </c>
      <c r="O684" s="3">
        <f t="shared" si="65"/>
        <v>0.72791073000000006</v>
      </c>
      <c r="P684" s="3"/>
      <c r="Q684" s="3"/>
      <c r="R684" s="3"/>
    </row>
    <row r="685" spans="1:18" x14ac:dyDescent="0.35">
      <c r="A685" s="1">
        <v>43495</v>
      </c>
      <c r="B685" s="2">
        <v>0.80158564814814814</v>
      </c>
      <c r="C685" s="3">
        <f t="shared" si="60"/>
        <v>0.80158564814814814</v>
      </c>
      <c r="D685" s="2">
        <v>0.25</v>
      </c>
      <c r="E685" s="3">
        <f t="shared" si="61"/>
        <v>0.25</v>
      </c>
      <c r="F685" s="2">
        <f t="shared" si="62"/>
        <v>0.55158564814814814</v>
      </c>
      <c r="G685">
        <v>342295</v>
      </c>
      <c r="H685">
        <v>831</v>
      </c>
      <c r="I685">
        <v>57.01</v>
      </c>
      <c r="J685">
        <v>25.35</v>
      </c>
      <c r="K685">
        <v>77592</v>
      </c>
      <c r="L685">
        <v>49.23</v>
      </c>
      <c r="M685">
        <f t="shared" si="63"/>
        <v>5.4514355247902104</v>
      </c>
      <c r="N685">
        <f t="shared" si="64"/>
        <v>1.6439666666666668E-5</v>
      </c>
      <c r="O685" s="3">
        <f t="shared" si="65"/>
        <v>0.72350973000000007</v>
      </c>
      <c r="P685" s="3"/>
      <c r="Q685" s="3"/>
      <c r="R685" s="3"/>
    </row>
    <row r="686" spans="1:18" x14ac:dyDescent="0.35">
      <c r="A686" s="1">
        <v>43495</v>
      </c>
      <c r="B686" s="2">
        <v>0.80159722222222218</v>
      </c>
      <c r="C686" s="3">
        <f t="shared" si="60"/>
        <v>0.80159722222222218</v>
      </c>
      <c r="D686" s="2">
        <v>0.25</v>
      </c>
      <c r="E686" s="3">
        <f t="shared" si="61"/>
        <v>0.25</v>
      </c>
      <c r="F686" s="2">
        <f t="shared" si="62"/>
        <v>0.55159722222222218</v>
      </c>
      <c r="G686">
        <v>342797</v>
      </c>
      <c r="H686">
        <v>826</v>
      </c>
      <c r="I686">
        <v>55.56</v>
      </c>
      <c r="J686">
        <v>25.35</v>
      </c>
      <c r="K686">
        <v>77581</v>
      </c>
      <c r="L686">
        <v>49.23</v>
      </c>
      <c r="M686">
        <f t="shared" si="63"/>
        <v>5.2849812308434068</v>
      </c>
      <c r="N686">
        <f t="shared" si="64"/>
        <v>1.6273000000000002E-5</v>
      </c>
      <c r="O686" s="3">
        <f t="shared" si="65"/>
        <v>0.71617473000000009</v>
      </c>
      <c r="P686" s="3"/>
      <c r="Q686" s="3"/>
      <c r="R686" s="3"/>
    </row>
    <row r="687" spans="1:18" x14ac:dyDescent="0.35">
      <c r="A687" s="1">
        <v>43495</v>
      </c>
      <c r="B687" s="2">
        <v>0.80159722222222218</v>
      </c>
      <c r="C687" s="3">
        <f t="shared" si="60"/>
        <v>0.80159722222222218</v>
      </c>
      <c r="D687" s="2">
        <v>0.25</v>
      </c>
      <c r="E687" s="3">
        <f t="shared" si="61"/>
        <v>0.25</v>
      </c>
      <c r="F687" s="2">
        <f t="shared" si="62"/>
        <v>0.55159722222222218</v>
      </c>
      <c r="G687">
        <v>343284</v>
      </c>
      <c r="H687">
        <v>826</v>
      </c>
      <c r="I687">
        <v>53.98</v>
      </c>
      <c r="J687">
        <v>25.35</v>
      </c>
      <c r="K687">
        <v>77553</v>
      </c>
      <c r="L687">
        <v>49.26</v>
      </c>
      <c r="M687">
        <f t="shared" si="63"/>
        <v>5.1036034484737858</v>
      </c>
      <c r="N687">
        <f t="shared" si="64"/>
        <v>1.6273000000000002E-5</v>
      </c>
      <c r="O687" s="3">
        <f t="shared" si="65"/>
        <v>0.71617473000000009</v>
      </c>
      <c r="P687" s="3"/>
      <c r="Q687" s="3"/>
      <c r="R687" s="3"/>
    </row>
    <row r="688" spans="1:18" x14ac:dyDescent="0.35">
      <c r="A688" s="1">
        <v>43495</v>
      </c>
      <c r="B688" s="2">
        <v>0.80160879629629633</v>
      </c>
      <c r="C688" s="3">
        <f t="shared" si="60"/>
        <v>0.80160879629629633</v>
      </c>
      <c r="D688" s="2">
        <v>0.25</v>
      </c>
      <c r="E688" s="3">
        <f t="shared" si="61"/>
        <v>0.25</v>
      </c>
      <c r="F688" s="2">
        <f t="shared" si="62"/>
        <v>0.55160879629629633</v>
      </c>
      <c r="G688">
        <v>343786</v>
      </c>
      <c r="H688">
        <v>822</v>
      </c>
      <c r="I688">
        <v>51.88</v>
      </c>
      <c r="J688">
        <v>25.35</v>
      </c>
      <c r="K688">
        <v>77551</v>
      </c>
      <c r="L688">
        <v>49.26</v>
      </c>
      <c r="M688">
        <f t="shared" si="63"/>
        <v>4.8625317124128991</v>
      </c>
      <c r="N688">
        <f t="shared" si="64"/>
        <v>1.6139666666666667E-5</v>
      </c>
      <c r="O688" s="3">
        <f t="shared" si="65"/>
        <v>0.71030673</v>
      </c>
      <c r="P688" s="3"/>
      <c r="Q688" s="3"/>
      <c r="R688" s="3"/>
    </row>
    <row r="689" spans="1:18" x14ac:dyDescent="0.35">
      <c r="A689" s="1">
        <v>43495</v>
      </c>
      <c r="B689" s="2">
        <v>0.80160879629629633</v>
      </c>
      <c r="C689" s="3">
        <f t="shared" si="60"/>
        <v>0.80160879629629633</v>
      </c>
      <c r="D689" s="2">
        <v>0.25</v>
      </c>
      <c r="E689" s="3">
        <f t="shared" si="61"/>
        <v>0.25</v>
      </c>
      <c r="F689" s="2">
        <f t="shared" si="62"/>
        <v>0.55160879629629633</v>
      </c>
      <c r="G689">
        <v>344288</v>
      </c>
      <c r="H689">
        <v>826</v>
      </c>
      <c r="I689">
        <v>49.26</v>
      </c>
      <c r="J689">
        <v>25.35</v>
      </c>
      <c r="K689">
        <v>77548</v>
      </c>
      <c r="L689">
        <v>49.26</v>
      </c>
      <c r="M689">
        <f t="shared" si="63"/>
        <v>4.561766022660743</v>
      </c>
      <c r="N689">
        <f t="shared" si="64"/>
        <v>1.6273000000000002E-5</v>
      </c>
      <c r="O689" s="3">
        <f t="shared" si="65"/>
        <v>0.71617473000000009</v>
      </c>
      <c r="P689" s="3"/>
      <c r="Q689" s="3"/>
      <c r="R689" s="3"/>
    </row>
    <row r="690" spans="1:18" x14ac:dyDescent="0.35">
      <c r="A690" s="1">
        <v>43495</v>
      </c>
      <c r="B690" s="2">
        <v>0.80162037037037026</v>
      </c>
      <c r="C690" s="3">
        <f t="shared" si="60"/>
        <v>0.80162037037037026</v>
      </c>
      <c r="D690" s="2">
        <v>0.25</v>
      </c>
      <c r="E690" s="3">
        <f t="shared" si="61"/>
        <v>0.25</v>
      </c>
      <c r="F690" s="2">
        <f t="shared" si="62"/>
        <v>0.55162037037037026</v>
      </c>
      <c r="G690">
        <v>344791</v>
      </c>
      <c r="H690">
        <v>813</v>
      </c>
      <c r="I690">
        <v>46.98</v>
      </c>
      <c r="J690">
        <v>25.34</v>
      </c>
      <c r="K690">
        <v>77523</v>
      </c>
      <c r="L690">
        <v>49.26</v>
      </c>
      <c r="M690">
        <f t="shared" si="63"/>
        <v>4.3000309949374937</v>
      </c>
      <c r="N690">
        <f t="shared" si="64"/>
        <v>1.5839666666666667E-5</v>
      </c>
      <c r="O690" s="3">
        <f t="shared" si="65"/>
        <v>0.69710373000000003</v>
      </c>
      <c r="P690" s="3"/>
      <c r="Q690" s="3"/>
      <c r="R690" s="3"/>
    </row>
    <row r="691" spans="1:18" x14ac:dyDescent="0.35">
      <c r="A691" s="1">
        <v>43495</v>
      </c>
      <c r="B691" s="2">
        <v>0.80162037037037026</v>
      </c>
      <c r="C691" s="3">
        <f t="shared" si="60"/>
        <v>0.80162037037037026</v>
      </c>
      <c r="D691" s="2">
        <v>0.25</v>
      </c>
      <c r="E691" s="3">
        <f t="shared" si="61"/>
        <v>0.25</v>
      </c>
      <c r="F691" s="2">
        <f t="shared" si="62"/>
        <v>0.55162037037037026</v>
      </c>
      <c r="G691">
        <v>345295</v>
      </c>
      <c r="H691">
        <v>831</v>
      </c>
      <c r="I691">
        <v>44.62</v>
      </c>
      <c r="J691">
        <v>25.36</v>
      </c>
      <c r="K691">
        <v>77533</v>
      </c>
      <c r="L691">
        <v>49.3</v>
      </c>
      <c r="M691">
        <f t="shared" si="63"/>
        <v>4.0291122820309715</v>
      </c>
      <c r="N691">
        <f t="shared" si="64"/>
        <v>1.6439666666666668E-5</v>
      </c>
      <c r="O691" s="3">
        <f t="shared" si="65"/>
        <v>0.72350973000000007</v>
      </c>
      <c r="P691" s="3"/>
      <c r="Q691" s="3"/>
      <c r="R691" s="3"/>
    </row>
    <row r="692" spans="1:18" x14ac:dyDescent="0.35">
      <c r="A692" s="1">
        <v>43495</v>
      </c>
      <c r="B692" s="2">
        <v>0.80163194444444441</v>
      </c>
      <c r="C692" s="3">
        <f t="shared" si="60"/>
        <v>0.80163194444444441</v>
      </c>
      <c r="D692" s="2">
        <v>0.25</v>
      </c>
      <c r="E692" s="3">
        <f t="shared" si="61"/>
        <v>0.25</v>
      </c>
      <c r="F692" s="2">
        <f t="shared" si="62"/>
        <v>0.55163194444444441</v>
      </c>
      <c r="G692">
        <v>345794</v>
      </c>
      <c r="H692">
        <v>815</v>
      </c>
      <c r="I692">
        <v>42.74</v>
      </c>
      <c r="J692">
        <v>25.35</v>
      </c>
      <c r="K692">
        <v>77535</v>
      </c>
      <c r="L692">
        <v>49.3</v>
      </c>
      <c r="M692">
        <f t="shared" si="63"/>
        <v>3.8132956802240825</v>
      </c>
      <c r="N692">
        <f t="shared" si="64"/>
        <v>1.5906333333333334E-5</v>
      </c>
      <c r="O692" s="3">
        <f t="shared" si="65"/>
        <v>0.70003773000000002</v>
      </c>
      <c r="P692" s="3"/>
      <c r="Q692" s="3"/>
      <c r="R692" s="3"/>
    </row>
    <row r="693" spans="1:18" x14ac:dyDescent="0.35">
      <c r="A693" s="1">
        <v>43495</v>
      </c>
      <c r="B693" s="2">
        <v>0.80163194444444441</v>
      </c>
      <c r="C693" s="3">
        <f t="shared" si="60"/>
        <v>0.80163194444444441</v>
      </c>
      <c r="D693" s="2">
        <v>0.25</v>
      </c>
      <c r="E693" s="3">
        <f t="shared" si="61"/>
        <v>0.25</v>
      </c>
      <c r="F693" s="2">
        <f t="shared" si="62"/>
        <v>0.55163194444444441</v>
      </c>
      <c r="G693">
        <v>346296</v>
      </c>
      <c r="H693">
        <v>825</v>
      </c>
      <c r="I693">
        <v>41</v>
      </c>
      <c r="J693">
        <v>25.34</v>
      </c>
      <c r="K693">
        <v>77509</v>
      </c>
      <c r="L693">
        <v>49.3</v>
      </c>
      <c r="M693">
        <f t="shared" si="63"/>
        <v>3.6135505274879178</v>
      </c>
      <c r="N693">
        <f t="shared" si="64"/>
        <v>1.6239666666666666E-5</v>
      </c>
      <c r="O693" s="3">
        <f t="shared" si="65"/>
        <v>0.71470772999999999</v>
      </c>
      <c r="P693" s="3"/>
      <c r="Q693" s="3"/>
      <c r="R693" s="3"/>
    </row>
    <row r="694" spans="1:18" x14ac:dyDescent="0.35">
      <c r="A694" s="1">
        <v>43495</v>
      </c>
      <c r="B694" s="2">
        <v>0.80164351851851856</v>
      </c>
      <c r="C694" s="3">
        <f t="shared" si="60"/>
        <v>0.80164351851851856</v>
      </c>
      <c r="D694" s="2">
        <v>0.25</v>
      </c>
      <c r="E694" s="3">
        <f t="shared" si="61"/>
        <v>0.25</v>
      </c>
      <c r="F694" s="2">
        <f t="shared" si="62"/>
        <v>0.55164351851851856</v>
      </c>
      <c r="G694">
        <v>346721</v>
      </c>
      <c r="H694">
        <v>807</v>
      </c>
      <c r="I694">
        <v>39.520000000000003</v>
      </c>
      <c r="J694">
        <v>25.34</v>
      </c>
      <c r="K694">
        <v>77482</v>
      </c>
      <c r="L694">
        <v>49.3</v>
      </c>
      <c r="M694">
        <f t="shared" si="63"/>
        <v>3.4436523515973878</v>
      </c>
      <c r="N694">
        <f t="shared" si="64"/>
        <v>1.5639666666666665E-5</v>
      </c>
      <c r="O694" s="3">
        <f t="shared" si="65"/>
        <v>0.68830172999999994</v>
      </c>
      <c r="P694" s="3"/>
      <c r="Q694" s="3"/>
      <c r="R694" s="3"/>
    </row>
    <row r="695" spans="1:18" x14ac:dyDescent="0.35">
      <c r="A695" s="1">
        <v>43495</v>
      </c>
      <c r="B695" s="2">
        <v>0.80164351851851856</v>
      </c>
      <c r="C695" s="3">
        <f t="shared" si="60"/>
        <v>0.80164351851851856</v>
      </c>
      <c r="D695" s="2">
        <v>0.25</v>
      </c>
      <c r="E695" s="3">
        <f t="shared" si="61"/>
        <v>0.25</v>
      </c>
      <c r="F695" s="2">
        <f t="shared" si="62"/>
        <v>0.55164351851851856</v>
      </c>
      <c r="G695">
        <v>347222</v>
      </c>
      <c r="H695">
        <v>820</v>
      </c>
      <c r="I695">
        <v>38.03</v>
      </c>
      <c r="J695">
        <v>25.36</v>
      </c>
      <c r="K695">
        <v>77500</v>
      </c>
      <c r="L695">
        <v>49.3</v>
      </c>
      <c r="M695">
        <f t="shared" si="63"/>
        <v>3.2726062150589481</v>
      </c>
      <c r="N695">
        <f t="shared" si="64"/>
        <v>1.6073E-5</v>
      </c>
      <c r="O695" s="3">
        <f t="shared" si="65"/>
        <v>0.70737273000000001</v>
      </c>
      <c r="P695" s="3"/>
      <c r="Q695" s="3"/>
      <c r="R695" s="3"/>
    </row>
    <row r="696" spans="1:18" x14ac:dyDescent="0.35">
      <c r="A696" s="1">
        <v>43495</v>
      </c>
      <c r="B696" s="2">
        <v>0.8016550925925926</v>
      </c>
      <c r="C696" s="3">
        <f t="shared" si="60"/>
        <v>0.8016550925925926</v>
      </c>
      <c r="D696" s="2">
        <v>0.25</v>
      </c>
      <c r="E696" s="3">
        <f t="shared" si="61"/>
        <v>0.25</v>
      </c>
      <c r="F696" s="2">
        <f t="shared" si="62"/>
        <v>0.5516550925925926</v>
      </c>
      <c r="G696">
        <v>347721</v>
      </c>
      <c r="H696">
        <v>828</v>
      </c>
      <c r="I696">
        <v>37.020000000000003</v>
      </c>
      <c r="J696">
        <v>25.35</v>
      </c>
      <c r="K696">
        <v>77512</v>
      </c>
      <c r="L696">
        <v>49.3</v>
      </c>
      <c r="M696">
        <f t="shared" si="63"/>
        <v>3.1566621896201403</v>
      </c>
      <c r="N696">
        <f t="shared" si="64"/>
        <v>1.6339666666666665E-5</v>
      </c>
      <c r="O696" s="3">
        <f t="shared" si="65"/>
        <v>0.71910872999999997</v>
      </c>
      <c r="P696" s="3"/>
      <c r="Q696" s="3"/>
      <c r="R696" s="3"/>
    </row>
    <row r="697" spans="1:18" x14ac:dyDescent="0.35">
      <c r="A697" s="1">
        <v>43495</v>
      </c>
      <c r="B697" s="2">
        <v>0.8016550925925926</v>
      </c>
      <c r="C697" s="3">
        <f t="shared" si="60"/>
        <v>0.8016550925925926</v>
      </c>
      <c r="D697" s="2">
        <v>0.25</v>
      </c>
      <c r="E697" s="3">
        <f t="shared" si="61"/>
        <v>0.25</v>
      </c>
      <c r="F697" s="2">
        <f t="shared" si="62"/>
        <v>0.5516550925925926</v>
      </c>
      <c r="G697">
        <v>348221</v>
      </c>
      <c r="H697">
        <v>819</v>
      </c>
      <c r="I697">
        <v>36.82</v>
      </c>
      <c r="J697">
        <v>25.35</v>
      </c>
      <c r="K697">
        <v>77512</v>
      </c>
      <c r="L697">
        <v>49.3</v>
      </c>
      <c r="M697">
        <f t="shared" si="63"/>
        <v>3.1337029766619602</v>
      </c>
      <c r="N697">
        <f t="shared" si="64"/>
        <v>1.6039666666666668E-5</v>
      </c>
      <c r="O697" s="3">
        <f t="shared" si="65"/>
        <v>0.70590573000000012</v>
      </c>
      <c r="P697" s="3"/>
      <c r="Q697" s="3"/>
      <c r="R697" s="3"/>
    </row>
    <row r="698" spans="1:18" x14ac:dyDescent="0.35">
      <c r="A698" s="1">
        <v>43495</v>
      </c>
      <c r="B698" s="2">
        <v>0.80166666666666664</v>
      </c>
      <c r="C698" s="3">
        <f t="shared" si="60"/>
        <v>0.80166666666666664</v>
      </c>
      <c r="D698" s="2">
        <v>0.25</v>
      </c>
      <c r="E698" s="3">
        <f t="shared" si="61"/>
        <v>0.25</v>
      </c>
      <c r="F698" s="2">
        <f t="shared" si="62"/>
        <v>0.55166666666666664</v>
      </c>
      <c r="G698">
        <v>348721</v>
      </c>
      <c r="H698">
        <v>834</v>
      </c>
      <c r="I698">
        <v>36.93</v>
      </c>
      <c r="J698">
        <v>25.35</v>
      </c>
      <c r="K698">
        <v>77513</v>
      </c>
      <c r="L698">
        <v>49.3</v>
      </c>
      <c r="M698">
        <f t="shared" si="63"/>
        <v>3.146330543788959</v>
      </c>
      <c r="N698">
        <f t="shared" si="64"/>
        <v>1.6539666666666667E-5</v>
      </c>
      <c r="O698" s="3">
        <f t="shared" si="65"/>
        <v>0.72791073000000006</v>
      </c>
      <c r="P698" s="3"/>
      <c r="Q698" s="3"/>
      <c r="R698" s="3"/>
    </row>
    <row r="699" spans="1:18" x14ac:dyDescent="0.35">
      <c r="A699" s="1">
        <v>43495</v>
      </c>
      <c r="B699" s="2">
        <v>0.80166666666666664</v>
      </c>
      <c r="C699" s="3">
        <f t="shared" si="60"/>
        <v>0.80166666666666664</v>
      </c>
      <c r="D699" s="2">
        <v>0.25</v>
      </c>
      <c r="E699" s="3">
        <f t="shared" si="61"/>
        <v>0.25</v>
      </c>
      <c r="F699" s="2">
        <f t="shared" si="62"/>
        <v>0.55166666666666664</v>
      </c>
      <c r="G699">
        <v>349221</v>
      </c>
      <c r="H699">
        <v>828</v>
      </c>
      <c r="I699">
        <v>37.479999999999997</v>
      </c>
      <c r="J699">
        <v>25.35</v>
      </c>
      <c r="K699">
        <v>77509</v>
      </c>
      <c r="L699">
        <v>49.3</v>
      </c>
      <c r="M699">
        <f t="shared" si="63"/>
        <v>3.2094683794239534</v>
      </c>
      <c r="N699">
        <f t="shared" si="64"/>
        <v>1.6339666666666665E-5</v>
      </c>
      <c r="O699" s="3">
        <f t="shared" si="65"/>
        <v>0.71910872999999997</v>
      </c>
      <c r="P699" s="3"/>
      <c r="Q699" s="3"/>
      <c r="R699" s="3"/>
    </row>
    <row r="700" spans="1:18" x14ac:dyDescent="0.35">
      <c r="A700" s="1">
        <v>43495</v>
      </c>
      <c r="B700" s="2">
        <v>0.80167824074074068</v>
      </c>
      <c r="C700" s="3">
        <f t="shared" si="60"/>
        <v>0.80167824074074068</v>
      </c>
      <c r="D700" s="2">
        <v>0.25</v>
      </c>
      <c r="E700" s="3">
        <f t="shared" si="61"/>
        <v>0.25</v>
      </c>
      <c r="F700" s="2">
        <f t="shared" si="62"/>
        <v>0.55167824074074068</v>
      </c>
      <c r="G700">
        <v>349721</v>
      </c>
      <c r="H700">
        <v>822</v>
      </c>
      <c r="I700">
        <v>38.85</v>
      </c>
      <c r="J700">
        <v>25.35</v>
      </c>
      <c r="K700">
        <v>77486</v>
      </c>
      <c r="L700">
        <v>49.3</v>
      </c>
      <c r="M700">
        <f t="shared" si="63"/>
        <v>3.3667389881874854</v>
      </c>
      <c r="N700">
        <f t="shared" si="64"/>
        <v>1.6139666666666667E-5</v>
      </c>
      <c r="O700" s="3">
        <f t="shared" si="65"/>
        <v>0.71030673</v>
      </c>
      <c r="P700" s="3"/>
      <c r="Q700" s="3"/>
      <c r="R700" s="3"/>
    </row>
    <row r="701" spans="1:18" x14ac:dyDescent="0.35">
      <c r="A701" s="1">
        <v>43495</v>
      </c>
      <c r="B701" s="2">
        <v>0.80167824074074068</v>
      </c>
      <c r="C701" s="3">
        <f t="shared" si="60"/>
        <v>0.80167824074074068</v>
      </c>
      <c r="D701" s="2">
        <v>0.25</v>
      </c>
      <c r="E701" s="3">
        <f t="shared" si="61"/>
        <v>0.25</v>
      </c>
      <c r="F701" s="2">
        <f t="shared" si="62"/>
        <v>0.55167824074074068</v>
      </c>
      <c r="G701">
        <v>350221</v>
      </c>
      <c r="H701">
        <v>822</v>
      </c>
      <c r="I701">
        <v>39.85</v>
      </c>
      <c r="J701">
        <v>25.35</v>
      </c>
      <c r="K701">
        <v>77481</v>
      </c>
      <c r="L701">
        <v>49.26</v>
      </c>
      <c r="M701">
        <f t="shared" si="63"/>
        <v>3.4815350529783844</v>
      </c>
      <c r="N701">
        <f t="shared" si="64"/>
        <v>1.6139666666666667E-5</v>
      </c>
      <c r="O701" s="3">
        <f t="shared" si="65"/>
        <v>0.71030673</v>
      </c>
      <c r="P701" s="3"/>
      <c r="Q701" s="3"/>
      <c r="R701" s="3"/>
    </row>
    <row r="702" spans="1:18" x14ac:dyDescent="0.35">
      <c r="A702" s="1">
        <v>43495</v>
      </c>
      <c r="B702" s="2">
        <v>0.80168981481481483</v>
      </c>
      <c r="C702" s="3">
        <f t="shared" si="60"/>
        <v>0.80168981481481483</v>
      </c>
      <c r="D702" s="2">
        <v>0.25</v>
      </c>
      <c r="E702" s="3">
        <f t="shared" si="61"/>
        <v>0.25</v>
      </c>
      <c r="F702" s="2">
        <f t="shared" si="62"/>
        <v>0.55168981481481483</v>
      </c>
      <c r="G702">
        <v>350722</v>
      </c>
      <c r="H702">
        <v>824</v>
      </c>
      <c r="I702">
        <v>40.799999999999997</v>
      </c>
      <c r="J702">
        <v>25.35</v>
      </c>
      <c r="K702">
        <v>77467</v>
      </c>
      <c r="L702">
        <v>49.26</v>
      </c>
      <c r="M702">
        <f t="shared" si="63"/>
        <v>3.5905913145297377</v>
      </c>
      <c r="N702">
        <f t="shared" si="64"/>
        <v>1.6206333333333334E-5</v>
      </c>
      <c r="O702" s="3">
        <f t="shared" si="65"/>
        <v>0.7132407300000001</v>
      </c>
      <c r="P702" s="3"/>
      <c r="Q702" s="3"/>
      <c r="R702" s="3"/>
    </row>
    <row r="703" spans="1:18" x14ac:dyDescent="0.35">
      <c r="A703" s="1">
        <v>43495</v>
      </c>
      <c r="B703" s="2">
        <v>0.80168981481481483</v>
      </c>
      <c r="C703" s="3">
        <f t="shared" si="60"/>
        <v>0.80168981481481483</v>
      </c>
      <c r="D703" s="2">
        <v>0.25</v>
      </c>
      <c r="E703" s="3">
        <f t="shared" si="61"/>
        <v>0.25</v>
      </c>
      <c r="F703" s="2">
        <f t="shared" si="62"/>
        <v>0.55168981481481483</v>
      </c>
      <c r="G703">
        <v>351221</v>
      </c>
      <c r="H703">
        <v>817</v>
      </c>
      <c r="I703">
        <v>40.97</v>
      </c>
      <c r="J703">
        <v>25.36</v>
      </c>
      <c r="K703">
        <v>77438</v>
      </c>
      <c r="L703">
        <v>49.26</v>
      </c>
      <c r="M703">
        <f t="shared" si="63"/>
        <v>3.6101066455441906</v>
      </c>
      <c r="N703">
        <f t="shared" si="64"/>
        <v>1.5973000000000001E-5</v>
      </c>
      <c r="O703" s="3">
        <f t="shared" si="65"/>
        <v>0.70297173000000002</v>
      </c>
      <c r="P703" s="3"/>
      <c r="Q703" s="3"/>
      <c r="R703" s="3"/>
    </row>
    <row r="704" spans="1:18" x14ac:dyDescent="0.35">
      <c r="A704" s="1">
        <v>43495</v>
      </c>
      <c r="B704" s="2">
        <v>0.80170138888888898</v>
      </c>
      <c r="C704" s="3">
        <f t="shared" si="60"/>
        <v>0.80170138888888898</v>
      </c>
      <c r="D704" s="2">
        <v>0.25</v>
      </c>
      <c r="E704" s="3">
        <f t="shared" si="61"/>
        <v>0.25</v>
      </c>
      <c r="F704" s="2">
        <f t="shared" si="62"/>
        <v>0.55170138888888898</v>
      </c>
      <c r="G704">
        <v>351721</v>
      </c>
      <c r="H704">
        <v>820</v>
      </c>
      <c r="I704">
        <v>40.47</v>
      </c>
      <c r="J704">
        <v>25.37</v>
      </c>
      <c r="K704">
        <v>77435</v>
      </c>
      <c r="L704">
        <v>49.26</v>
      </c>
      <c r="M704">
        <f t="shared" si="63"/>
        <v>3.5527086131487411</v>
      </c>
      <c r="N704">
        <f t="shared" si="64"/>
        <v>1.6073E-5</v>
      </c>
      <c r="O704" s="3">
        <f t="shared" si="65"/>
        <v>0.70737273000000001</v>
      </c>
      <c r="P704" s="3"/>
      <c r="Q704" s="3"/>
      <c r="R704" s="3"/>
    </row>
    <row r="705" spans="1:18" x14ac:dyDescent="0.35">
      <c r="A705" s="1">
        <v>43495</v>
      </c>
      <c r="B705" s="2">
        <v>0.80170138888888898</v>
      </c>
      <c r="C705" s="3">
        <f t="shared" si="60"/>
        <v>0.80170138888888898</v>
      </c>
      <c r="D705" s="2">
        <v>0.25</v>
      </c>
      <c r="E705" s="3">
        <f t="shared" si="61"/>
        <v>0.25</v>
      </c>
      <c r="F705" s="2">
        <f t="shared" si="62"/>
        <v>0.55170138888888898</v>
      </c>
      <c r="G705">
        <v>352221</v>
      </c>
      <c r="H705">
        <v>822</v>
      </c>
      <c r="I705">
        <v>39.67</v>
      </c>
      <c r="J705">
        <v>25.36</v>
      </c>
      <c r="K705">
        <v>77405</v>
      </c>
      <c r="L705">
        <v>49.23</v>
      </c>
      <c r="M705">
        <f t="shared" si="63"/>
        <v>3.4608717613160223</v>
      </c>
      <c r="N705">
        <f t="shared" si="64"/>
        <v>1.6139666666666667E-5</v>
      </c>
      <c r="O705" s="3">
        <f t="shared" si="65"/>
        <v>0.71030673</v>
      </c>
      <c r="P705" s="3"/>
      <c r="Q705" s="3"/>
      <c r="R705" s="3"/>
    </row>
    <row r="706" spans="1:18" x14ac:dyDescent="0.35">
      <c r="A706" s="1">
        <v>43495</v>
      </c>
      <c r="B706" s="2">
        <v>0.80171296296296291</v>
      </c>
      <c r="C706" s="3">
        <f t="shared" si="60"/>
        <v>0.80171296296296291</v>
      </c>
      <c r="D706" s="2">
        <v>0.25</v>
      </c>
      <c r="E706" s="3">
        <f t="shared" si="61"/>
        <v>0.25</v>
      </c>
      <c r="F706" s="2">
        <f t="shared" si="62"/>
        <v>0.55171296296296291</v>
      </c>
      <c r="G706">
        <v>352721</v>
      </c>
      <c r="H706">
        <v>824</v>
      </c>
      <c r="I706">
        <v>38.409999999999997</v>
      </c>
      <c r="J706">
        <v>25.37</v>
      </c>
      <c r="K706">
        <v>77403</v>
      </c>
      <c r="L706">
        <v>49.23</v>
      </c>
      <c r="M706">
        <f t="shared" si="63"/>
        <v>3.3162287196794891</v>
      </c>
      <c r="N706">
        <f t="shared" si="64"/>
        <v>1.6206333333333334E-5</v>
      </c>
      <c r="O706" s="3">
        <f t="shared" si="65"/>
        <v>0.7132407300000001</v>
      </c>
      <c r="P706" s="3"/>
      <c r="Q706" s="3"/>
      <c r="R706" s="3"/>
    </row>
    <row r="707" spans="1:18" x14ac:dyDescent="0.35">
      <c r="A707" s="1">
        <v>43495</v>
      </c>
      <c r="B707" s="2">
        <v>0.80171296296296291</v>
      </c>
      <c r="C707" s="3">
        <f t="shared" ref="C707:C770" si="66">B707</f>
        <v>0.80171296296296291</v>
      </c>
      <c r="D707" s="2">
        <v>0.25</v>
      </c>
      <c r="E707" s="3">
        <f t="shared" ref="E707:E770" si="67">D707</f>
        <v>0.25</v>
      </c>
      <c r="F707" s="2">
        <f t="shared" ref="F707:F770" si="68">C707-E707</f>
        <v>0.55171296296296291</v>
      </c>
      <c r="G707">
        <v>353221</v>
      </c>
      <c r="H707">
        <v>825</v>
      </c>
      <c r="I707">
        <v>36.909999999999997</v>
      </c>
      <c r="J707">
        <v>25.37</v>
      </c>
      <c r="K707">
        <v>77380</v>
      </c>
      <c r="L707">
        <v>49.23</v>
      </c>
      <c r="M707">
        <f t="shared" ref="M707:M770" si="69">(I707-9.522)/8.7111</f>
        <v>3.1440346224931406</v>
      </c>
      <c r="N707">
        <f t="shared" ref="N707:N770" si="70">(H707-337.81)/30000000</f>
        <v>1.6239666666666666E-5</v>
      </c>
      <c r="O707" s="3">
        <f t="shared" ref="O707:O770" si="71">N707*44010</f>
        <v>0.71470772999999999</v>
      </c>
      <c r="P707" s="3"/>
      <c r="Q707" s="3"/>
      <c r="R707" s="3"/>
    </row>
    <row r="708" spans="1:18" x14ac:dyDescent="0.35">
      <c r="A708" s="1">
        <v>43495</v>
      </c>
      <c r="B708" s="2">
        <v>0.80172453703703705</v>
      </c>
      <c r="C708" s="3">
        <f t="shared" si="66"/>
        <v>0.80172453703703705</v>
      </c>
      <c r="D708" s="2">
        <v>0.25</v>
      </c>
      <c r="E708" s="3">
        <f t="shared" si="67"/>
        <v>0.25</v>
      </c>
      <c r="F708" s="2">
        <f t="shared" si="68"/>
        <v>0.55172453703703705</v>
      </c>
      <c r="G708">
        <v>353721</v>
      </c>
      <c r="H708">
        <v>815</v>
      </c>
      <c r="I708">
        <v>34.94</v>
      </c>
      <c r="J708">
        <v>25.36</v>
      </c>
      <c r="K708">
        <v>77378</v>
      </c>
      <c r="L708">
        <v>49.23</v>
      </c>
      <c r="M708">
        <f t="shared" si="69"/>
        <v>2.9178863748550699</v>
      </c>
      <c r="N708">
        <f t="shared" si="70"/>
        <v>1.5906333333333334E-5</v>
      </c>
      <c r="O708" s="3">
        <f t="shared" si="71"/>
        <v>0.70003773000000002</v>
      </c>
      <c r="P708" s="3"/>
      <c r="Q708" s="3"/>
      <c r="R708" s="3"/>
    </row>
    <row r="709" spans="1:18" x14ac:dyDescent="0.35">
      <c r="A709" s="1">
        <v>43495</v>
      </c>
      <c r="B709" s="2">
        <v>0.80172453703703705</v>
      </c>
      <c r="C709" s="3">
        <f t="shared" si="66"/>
        <v>0.80172453703703705</v>
      </c>
      <c r="D709" s="2">
        <v>0.25</v>
      </c>
      <c r="E709" s="3">
        <f t="shared" si="67"/>
        <v>0.25</v>
      </c>
      <c r="F709" s="2">
        <f t="shared" si="68"/>
        <v>0.55172453703703705</v>
      </c>
      <c r="G709">
        <v>354222</v>
      </c>
      <c r="H709">
        <v>825</v>
      </c>
      <c r="I709">
        <v>32.979999999999997</v>
      </c>
      <c r="J709">
        <v>25.37</v>
      </c>
      <c r="K709">
        <v>77371</v>
      </c>
      <c r="L709">
        <v>49.19</v>
      </c>
      <c r="M709">
        <f t="shared" si="69"/>
        <v>2.6928860878649079</v>
      </c>
      <c r="N709">
        <f t="shared" si="70"/>
        <v>1.6239666666666666E-5</v>
      </c>
      <c r="O709" s="3">
        <f t="shared" si="71"/>
        <v>0.71470772999999999</v>
      </c>
      <c r="P709" s="3"/>
      <c r="Q709" s="3"/>
      <c r="R709" s="3"/>
    </row>
    <row r="710" spans="1:18" x14ac:dyDescent="0.35">
      <c r="A710" s="1">
        <v>43495</v>
      </c>
      <c r="B710" s="2">
        <v>0.80173611111111109</v>
      </c>
      <c r="C710" s="3">
        <f t="shared" si="66"/>
        <v>0.80173611111111109</v>
      </c>
      <c r="D710" s="2">
        <v>0.25</v>
      </c>
      <c r="E710" s="3">
        <f t="shared" si="67"/>
        <v>0.25</v>
      </c>
      <c r="F710" s="2">
        <f t="shared" si="68"/>
        <v>0.55173611111111109</v>
      </c>
      <c r="G710">
        <v>354721</v>
      </c>
      <c r="H710">
        <v>825</v>
      </c>
      <c r="I710">
        <v>31.18</v>
      </c>
      <c r="J710">
        <v>25.37</v>
      </c>
      <c r="K710">
        <v>77366</v>
      </c>
      <c r="L710">
        <v>49.19</v>
      </c>
      <c r="M710">
        <f t="shared" si="69"/>
        <v>2.4862531712412901</v>
      </c>
      <c r="N710">
        <f t="shared" si="70"/>
        <v>1.6239666666666666E-5</v>
      </c>
      <c r="O710" s="3">
        <f t="shared" si="71"/>
        <v>0.71470772999999999</v>
      </c>
      <c r="P710" s="3"/>
      <c r="Q710" s="3"/>
      <c r="R710" s="3"/>
    </row>
    <row r="711" spans="1:18" x14ac:dyDescent="0.35">
      <c r="A711" s="1">
        <v>43495</v>
      </c>
      <c r="B711" s="2">
        <v>0.80173611111111109</v>
      </c>
      <c r="C711" s="3">
        <f t="shared" si="66"/>
        <v>0.80173611111111109</v>
      </c>
      <c r="D711" s="2">
        <v>0.25</v>
      </c>
      <c r="E711" s="3">
        <f t="shared" si="67"/>
        <v>0.25</v>
      </c>
      <c r="F711" s="2">
        <f t="shared" si="68"/>
        <v>0.55173611111111109</v>
      </c>
      <c r="G711">
        <v>355221</v>
      </c>
      <c r="H711">
        <v>822</v>
      </c>
      <c r="I711">
        <v>29.93</v>
      </c>
      <c r="J711">
        <v>25.37</v>
      </c>
      <c r="K711">
        <v>77356</v>
      </c>
      <c r="L711">
        <v>49.19</v>
      </c>
      <c r="M711">
        <f t="shared" si="69"/>
        <v>2.3427580902526661</v>
      </c>
      <c r="N711">
        <f t="shared" si="70"/>
        <v>1.6139666666666667E-5</v>
      </c>
      <c r="O711" s="3">
        <f t="shared" si="71"/>
        <v>0.71030673</v>
      </c>
      <c r="P711" s="3"/>
      <c r="Q711" s="3"/>
      <c r="R711" s="3"/>
    </row>
    <row r="712" spans="1:18" x14ac:dyDescent="0.35">
      <c r="A712" s="1">
        <v>43495</v>
      </c>
      <c r="B712" s="2">
        <v>0.80174768518518524</v>
      </c>
      <c r="C712" s="3">
        <f t="shared" si="66"/>
        <v>0.80174768518518524</v>
      </c>
      <c r="D712" s="2">
        <v>0.25</v>
      </c>
      <c r="E712" s="3">
        <f t="shared" si="67"/>
        <v>0.25</v>
      </c>
      <c r="F712" s="2">
        <f t="shared" si="68"/>
        <v>0.55174768518518524</v>
      </c>
      <c r="G712">
        <v>355721</v>
      </c>
      <c r="H712">
        <v>794</v>
      </c>
      <c r="I712">
        <v>28.67</v>
      </c>
      <c r="J712">
        <v>25.36</v>
      </c>
      <c r="K712">
        <v>77344</v>
      </c>
      <c r="L712">
        <v>49.15</v>
      </c>
      <c r="M712">
        <f t="shared" si="69"/>
        <v>2.1981150486161338</v>
      </c>
      <c r="N712">
        <f t="shared" si="70"/>
        <v>1.5206333333333334E-5</v>
      </c>
      <c r="O712" s="3">
        <f t="shared" si="71"/>
        <v>0.66923073</v>
      </c>
      <c r="P712" s="3"/>
      <c r="Q712" s="3"/>
      <c r="R712" s="3"/>
    </row>
    <row r="713" spans="1:18" x14ac:dyDescent="0.35">
      <c r="A713" s="1">
        <v>43495</v>
      </c>
      <c r="B713" s="2">
        <v>0.80174768518518524</v>
      </c>
      <c r="C713" s="3">
        <f t="shared" si="66"/>
        <v>0.80174768518518524</v>
      </c>
      <c r="D713" s="2">
        <v>0.25</v>
      </c>
      <c r="E713" s="3">
        <f t="shared" si="67"/>
        <v>0.25</v>
      </c>
      <c r="F713" s="2">
        <f t="shared" si="68"/>
        <v>0.55174768518518524</v>
      </c>
      <c r="G713">
        <v>356221</v>
      </c>
      <c r="H713">
        <v>815</v>
      </c>
      <c r="I713">
        <v>27.72</v>
      </c>
      <c r="J713">
        <v>25.35</v>
      </c>
      <c r="K713">
        <v>77361</v>
      </c>
      <c r="L713">
        <v>49.15</v>
      </c>
      <c r="M713">
        <f t="shared" si="69"/>
        <v>2.0890587870647797</v>
      </c>
      <c r="N713">
        <f t="shared" si="70"/>
        <v>1.5906333333333334E-5</v>
      </c>
      <c r="O713" s="3">
        <f t="shared" si="71"/>
        <v>0.70003773000000002</v>
      </c>
      <c r="P713" s="3"/>
      <c r="Q713" s="3"/>
      <c r="R713" s="3"/>
    </row>
    <row r="714" spans="1:18" x14ac:dyDescent="0.35">
      <c r="A714" s="1">
        <v>43495</v>
      </c>
      <c r="B714" s="2">
        <v>0.80175925925925917</v>
      </c>
      <c r="C714" s="3">
        <f t="shared" si="66"/>
        <v>0.80175925925925917</v>
      </c>
      <c r="D714" s="2">
        <v>0.25</v>
      </c>
      <c r="E714" s="3">
        <f t="shared" si="67"/>
        <v>0.25</v>
      </c>
      <c r="F714" s="2">
        <f t="shared" si="68"/>
        <v>0.55175925925925917</v>
      </c>
      <c r="G714">
        <v>356721</v>
      </c>
      <c r="H714">
        <v>803</v>
      </c>
      <c r="I714">
        <v>26.95</v>
      </c>
      <c r="J714">
        <v>25.37</v>
      </c>
      <c r="K714">
        <v>77336</v>
      </c>
      <c r="L714">
        <v>49.15</v>
      </c>
      <c r="M714">
        <f t="shared" si="69"/>
        <v>2.0006658171757867</v>
      </c>
      <c r="N714">
        <f t="shared" si="70"/>
        <v>1.5506333333333334E-5</v>
      </c>
      <c r="O714" s="3">
        <f t="shared" si="71"/>
        <v>0.68243373000000007</v>
      </c>
      <c r="P714" s="3"/>
      <c r="Q714" s="3"/>
      <c r="R714" s="3"/>
    </row>
    <row r="715" spans="1:18" x14ac:dyDescent="0.35">
      <c r="A715" s="1">
        <v>43495</v>
      </c>
      <c r="B715" s="2">
        <v>0.80175925925925917</v>
      </c>
      <c r="C715" s="3">
        <f t="shared" si="66"/>
        <v>0.80175925925925917</v>
      </c>
      <c r="D715" s="2">
        <v>0.25</v>
      </c>
      <c r="E715" s="3">
        <f t="shared" si="67"/>
        <v>0.25</v>
      </c>
      <c r="F715" s="2">
        <f t="shared" si="68"/>
        <v>0.55175925925925917</v>
      </c>
      <c r="G715">
        <v>357221</v>
      </c>
      <c r="H715">
        <v>816</v>
      </c>
      <c r="I715">
        <v>26.29</v>
      </c>
      <c r="J715">
        <v>25.36</v>
      </c>
      <c r="K715">
        <v>77338</v>
      </c>
      <c r="L715">
        <v>49.12</v>
      </c>
      <c r="M715">
        <f t="shared" si="69"/>
        <v>1.924900414413794</v>
      </c>
      <c r="N715">
        <f t="shared" si="70"/>
        <v>1.5939666666666666E-5</v>
      </c>
      <c r="O715" s="3">
        <f t="shared" si="71"/>
        <v>0.70150472999999991</v>
      </c>
      <c r="P715" s="3"/>
      <c r="Q715" s="3"/>
      <c r="R715" s="3"/>
    </row>
    <row r="716" spans="1:18" x14ac:dyDescent="0.35">
      <c r="A716" s="1">
        <v>43495</v>
      </c>
      <c r="B716" s="2">
        <v>0.80177083333333332</v>
      </c>
      <c r="C716" s="3">
        <f t="shared" si="66"/>
        <v>0.80177083333333332</v>
      </c>
      <c r="D716" s="2">
        <v>0.25</v>
      </c>
      <c r="E716" s="3">
        <f t="shared" si="67"/>
        <v>0.25</v>
      </c>
      <c r="F716" s="2">
        <f t="shared" si="68"/>
        <v>0.55177083333333332</v>
      </c>
      <c r="G716">
        <v>357722</v>
      </c>
      <c r="H716">
        <v>818</v>
      </c>
      <c r="I716">
        <v>26.02</v>
      </c>
      <c r="J716">
        <v>25.37</v>
      </c>
      <c r="K716">
        <v>77341</v>
      </c>
      <c r="L716">
        <v>49.12</v>
      </c>
      <c r="M716">
        <f t="shared" si="69"/>
        <v>1.8939054769202508</v>
      </c>
      <c r="N716">
        <f t="shared" si="70"/>
        <v>1.6006333333333333E-5</v>
      </c>
      <c r="O716" s="3">
        <f t="shared" si="71"/>
        <v>0.70443873000000001</v>
      </c>
      <c r="P716" s="3"/>
      <c r="Q716" s="3"/>
      <c r="R716" s="3"/>
    </row>
    <row r="717" spans="1:18" x14ac:dyDescent="0.35">
      <c r="A717" s="1">
        <v>43495</v>
      </c>
      <c r="B717" s="2">
        <v>0.80177083333333332</v>
      </c>
      <c r="C717" s="3">
        <f t="shared" si="66"/>
        <v>0.80177083333333332</v>
      </c>
      <c r="D717" s="2">
        <v>0.25</v>
      </c>
      <c r="E717" s="3">
        <f t="shared" si="67"/>
        <v>0.25</v>
      </c>
      <c r="F717" s="2">
        <f t="shared" si="68"/>
        <v>0.55177083333333332</v>
      </c>
      <c r="G717">
        <v>358221</v>
      </c>
      <c r="H717">
        <v>827</v>
      </c>
      <c r="I717">
        <v>25.85</v>
      </c>
      <c r="J717">
        <v>25.37</v>
      </c>
      <c r="K717">
        <v>77332</v>
      </c>
      <c r="L717">
        <v>49.08</v>
      </c>
      <c r="M717">
        <f t="shared" si="69"/>
        <v>1.8743901459057988</v>
      </c>
      <c r="N717">
        <f t="shared" si="70"/>
        <v>1.6306333333333333E-5</v>
      </c>
      <c r="O717" s="3">
        <f t="shared" si="71"/>
        <v>0.71764172999999998</v>
      </c>
      <c r="P717" s="3"/>
      <c r="Q717" s="3"/>
      <c r="R717" s="3"/>
    </row>
    <row r="718" spans="1:18" x14ac:dyDescent="0.35">
      <c r="A718" s="1">
        <v>43495</v>
      </c>
      <c r="B718" s="2">
        <v>0.80178240740740747</v>
      </c>
      <c r="C718" s="3">
        <f t="shared" si="66"/>
        <v>0.80178240740740747</v>
      </c>
      <c r="D718" s="2">
        <v>0.25</v>
      </c>
      <c r="E718" s="3">
        <f t="shared" si="67"/>
        <v>0.25</v>
      </c>
      <c r="F718" s="2">
        <f t="shared" si="68"/>
        <v>0.55178240740740747</v>
      </c>
      <c r="G718">
        <v>358721</v>
      </c>
      <c r="H718">
        <v>820</v>
      </c>
      <c r="I718">
        <v>25.57</v>
      </c>
      <c r="J718">
        <v>25.37</v>
      </c>
      <c r="K718">
        <v>77335</v>
      </c>
      <c r="L718">
        <v>49.08</v>
      </c>
      <c r="M718">
        <f t="shared" si="69"/>
        <v>1.8422472477643468</v>
      </c>
      <c r="N718">
        <f t="shared" si="70"/>
        <v>1.6073E-5</v>
      </c>
      <c r="O718" s="3">
        <f t="shared" si="71"/>
        <v>0.70737273000000001</v>
      </c>
      <c r="P718" s="3"/>
      <c r="Q718" s="3"/>
      <c r="R718" s="3"/>
    </row>
    <row r="719" spans="1:18" x14ac:dyDescent="0.35">
      <c r="A719" s="1">
        <v>43495</v>
      </c>
      <c r="B719" s="2">
        <v>0.80178240740740747</v>
      </c>
      <c r="C719" s="3">
        <f t="shared" si="66"/>
        <v>0.80178240740740747</v>
      </c>
      <c r="D719" s="2">
        <v>0.25</v>
      </c>
      <c r="E719" s="3">
        <f t="shared" si="67"/>
        <v>0.25</v>
      </c>
      <c r="F719" s="2">
        <f t="shared" si="68"/>
        <v>0.55178240740740747</v>
      </c>
      <c r="G719">
        <v>359224</v>
      </c>
      <c r="H719">
        <v>819</v>
      </c>
      <c r="I719">
        <v>25.21</v>
      </c>
      <c r="J719">
        <v>25.37</v>
      </c>
      <c r="K719">
        <v>77320</v>
      </c>
      <c r="L719">
        <v>49.08</v>
      </c>
      <c r="M719">
        <f t="shared" si="69"/>
        <v>1.8009206644396232</v>
      </c>
      <c r="N719">
        <f t="shared" si="70"/>
        <v>1.6039666666666668E-5</v>
      </c>
      <c r="O719" s="3">
        <f t="shared" si="71"/>
        <v>0.70590573000000012</v>
      </c>
      <c r="P719" s="3"/>
      <c r="Q719" s="3"/>
      <c r="R719" s="3"/>
    </row>
    <row r="720" spans="1:18" x14ac:dyDescent="0.35">
      <c r="A720" s="1">
        <v>43495</v>
      </c>
      <c r="B720" s="2">
        <v>0.80179398148148151</v>
      </c>
      <c r="C720" s="3">
        <f t="shared" si="66"/>
        <v>0.80179398148148151</v>
      </c>
      <c r="D720" s="2">
        <v>0.25</v>
      </c>
      <c r="E720" s="3">
        <f t="shared" si="67"/>
        <v>0.25</v>
      </c>
      <c r="F720" s="2">
        <f t="shared" si="68"/>
        <v>0.55179398148148151</v>
      </c>
      <c r="G720">
        <v>359721</v>
      </c>
      <c r="H720">
        <v>815</v>
      </c>
      <c r="I720">
        <v>25.04</v>
      </c>
      <c r="J720">
        <v>25.37</v>
      </c>
      <c r="K720">
        <v>77304</v>
      </c>
      <c r="L720">
        <v>49.05</v>
      </c>
      <c r="M720">
        <f t="shared" si="69"/>
        <v>1.78140533342517</v>
      </c>
      <c r="N720">
        <f t="shared" si="70"/>
        <v>1.5906333333333334E-5</v>
      </c>
      <c r="O720" s="3">
        <f t="shared" si="71"/>
        <v>0.70003773000000002</v>
      </c>
      <c r="P720" s="3"/>
      <c r="Q720" s="3"/>
      <c r="R720" s="3"/>
    </row>
    <row r="721" spans="1:18" x14ac:dyDescent="0.35">
      <c r="A721" s="1">
        <v>43495</v>
      </c>
      <c r="B721" s="2">
        <v>0.80179398148148151</v>
      </c>
      <c r="C721" s="3">
        <f t="shared" si="66"/>
        <v>0.80179398148148151</v>
      </c>
      <c r="D721" s="2">
        <v>0.25</v>
      </c>
      <c r="E721" s="3">
        <f t="shared" si="67"/>
        <v>0.25</v>
      </c>
      <c r="F721" s="2">
        <f t="shared" si="68"/>
        <v>0.55179398148148151</v>
      </c>
      <c r="G721">
        <v>360221</v>
      </c>
      <c r="H721">
        <v>818</v>
      </c>
      <c r="I721">
        <v>25.02</v>
      </c>
      <c r="J721">
        <v>25.37</v>
      </c>
      <c r="K721">
        <v>77285</v>
      </c>
      <c r="L721">
        <v>49.02</v>
      </c>
      <c r="M721">
        <f t="shared" si="69"/>
        <v>1.779109412129352</v>
      </c>
      <c r="N721">
        <f t="shared" si="70"/>
        <v>1.6006333333333333E-5</v>
      </c>
      <c r="O721" s="3">
        <f t="shared" si="71"/>
        <v>0.70443873000000001</v>
      </c>
      <c r="P721" s="3"/>
      <c r="Q721" s="3"/>
      <c r="R721" s="3"/>
    </row>
    <row r="722" spans="1:18" x14ac:dyDescent="0.35">
      <c r="A722" s="1">
        <v>43495</v>
      </c>
      <c r="B722" s="2">
        <v>0.80180555555555555</v>
      </c>
      <c r="C722" s="3">
        <f t="shared" si="66"/>
        <v>0.80180555555555555</v>
      </c>
      <c r="D722" s="2">
        <v>0.25</v>
      </c>
      <c r="E722" s="3">
        <f t="shared" si="67"/>
        <v>0.25</v>
      </c>
      <c r="F722" s="2">
        <f t="shared" si="68"/>
        <v>0.55180555555555555</v>
      </c>
      <c r="G722">
        <v>360721</v>
      </c>
      <c r="H722">
        <v>815</v>
      </c>
      <c r="I722">
        <v>24.94</v>
      </c>
      <c r="J722">
        <v>25.37</v>
      </c>
      <c r="K722">
        <v>77270</v>
      </c>
      <c r="L722">
        <v>49.02</v>
      </c>
      <c r="M722">
        <f t="shared" si="69"/>
        <v>1.7699257269460804</v>
      </c>
      <c r="N722">
        <f t="shared" si="70"/>
        <v>1.5906333333333334E-5</v>
      </c>
      <c r="O722" s="3">
        <f t="shared" si="71"/>
        <v>0.70003773000000002</v>
      </c>
      <c r="P722" s="3"/>
      <c r="Q722" s="3"/>
      <c r="R722" s="3"/>
    </row>
    <row r="723" spans="1:18" x14ac:dyDescent="0.35">
      <c r="A723" s="1">
        <v>43495</v>
      </c>
      <c r="B723" s="2">
        <v>0.80180555555555555</v>
      </c>
      <c r="C723" s="3">
        <f t="shared" si="66"/>
        <v>0.80180555555555555</v>
      </c>
      <c r="D723" s="2">
        <v>0.25</v>
      </c>
      <c r="E723" s="3">
        <f t="shared" si="67"/>
        <v>0.25</v>
      </c>
      <c r="F723" s="2">
        <f t="shared" si="68"/>
        <v>0.55180555555555555</v>
      </c>
      <c r="G723">
        <v>361222</v>
      </c>
      <c r="H723">
        <v>820</v>
      </c>
      <c r="I723">
        <v>24.95</v>
      </c>
      <c r="J723">
        <v>25.37</v>
      </c>
      <c r="K723">
        <v>77255</v>
      </c>
      <c r="L723">
        <v>48.99</v>
      </c>
      <c r="M723">
        <f t="shared" si="69"/>
        <v>1.7710736875939892</v>
      </c>
      <c r="N723">
        <f t="shared" si="70"/>
        <v>1.6073E-5</v>
      </c>
      <c r="O723" s="3">
        <f t="shared" si="71"/>
        <v>0.70737273000000001</v>
      </c>
      <c r="P723" s="3"/>
      <c r="Q723" s="3"/>
      <c r="R723" s="3"/>
    </row>
    <row r="724" spans="1:18" x14ac:dyDescent="0.35">
      <c r="A724" s="1">
        <v>43495</v>
      </c>
      <c r="B724" s="2">
        <v>0.80181712962962959</v>
      </c>
      <c r="C724" s="3">
        <f t="shared" si="66"/>
        <v>0.80181712962962959</v>
      </c>
      <c r="D724" s="2">
        <v>0.25</v>
      </c>
      <c r="E724" s="3">
        <f t="shared" si="67"/>
        <v>0.25</v>
      </c>
      <c r="F724" s="2">
        <f t="shared" si="68"/>
        <v>0.55181712962962959</v>
      </c>
      <c r="G724">
        <v>361721</v>
      </c>
      <c r="H724">
        <v>818</v>
      </c>
      <c r="I724">
        <v>24.84</v>
      </c>
      <c r="J724">
        <v>25.37</v>
      </c>
      <c r="K724">
        <v>77244</v>
      </c>
      <c r="L724">
        <v>48.99</v>
      </c>
      <c r="M724">
        <f t="shared" si="69"/>
        <v>1.7584461204669903</v>
      </c>
      <c r="N724">
        <f t="shared" si="70"/>
        <v>1.6006333333333333E-5</v>
      </c>
      <c r="O724" s="3">
        <f t="shared" si="71"/>
        <v>0.70443873000000001</v>
      </c>
      <c r="P724" s="3"/>
      <c r="Q724" s="3"/>
      <c r="R724" s="3"/>
    </row>
    <row r="725" spans="1:18" x14ac:dyDescent="0.35">
      <c r="A725" s="1">
        <v>43495</v>
      </c>
      <c r="B725" s="2">
        <v>0.80181712962962959</v>
      </c>
      <c r="C725" s="3">
        <f t="shared" si="66"/>
        <v>0.80181712962962959</v>
      </c>
      <c r="D725" s="2">
        <v>0.25</v>
      </c>
      <c r="E725" s="3">
        <f t="shared" si="67"/>
        <v>0.25</v>
      </c>
      <c r="F725" s="2">
        <f t="shared" si="68"/>
        <v>0.55181712962962959</v>
      </c>
      <c r="G725">
        <v>362221</v>
      </c>
      <c r="H725">
        <v>824</v>
      </c>
      <c r="I725">
        <v>24.57</v>
      </c>
      <c r="J725">
        <v>25.37</v>
      </c>
      <c r="K725">
        <v>77228</v>
      </c>
      <c r="L725">
        <v>48.95</v>
      </c>
      <c r="M725">
        <f t="shared" si="69"/>
        <v>1.7274511829734476</v>
      </c>
      <c r="N725">
        <f t="shared" si="70"/>
        <v>1.6206333333333334E-5</v>
      </c>
      <c r="O725" s="3">
        <f t="shared" si="71"/>
        <v>0.7132407300000001</v>
      </c>
      <c r="P725" s="3"/>
      <c r="Q725" s="3"/>
      <c r="R725" s="3"/>
    </row>
    <row r="726" spans="1:18" x14ac:dyDescent="0.35">
      <c r="A726" s="1">
        <v>43495</v>
      </c>
      <c r="B726" s="2">
        <v>0.80182870370370374</v>
      </c>
      <c r="C726" s="3">
        <f t="shared" si="66"/>
        <v>0.80182870370370374</v>
      </c>
      <c r="D726" s="2">
        <v>0.25</v>
      </c>
      <c r="E726" s="3">
        <f t="shared" si="67"/>
        <v>0.25</v>
      </c>
      <c r="F726" s="2">
        <f t="shared" si="68"/>
        <v>0.55182870370370374</v>
      </c>
      <c r="G726">
        <v>362721</v>
      </c>
      <c r="H726">
        <v>813</v>
      </c>
      <c r="I726">
        <v>24.29</v>
      </c>
      <c r="J726">
        <v>25.37</v>
      </c>
      <c r="K726">
        <v>77209</v>
      </c>
      <c r="L726">
        <v>48.92</v>
      </c>
      <c r="M726">
        <f t="shared" si="69"/>
        <v>1.6953082848319958</v>
      </c>
      <c r="N726">
        <f t="shared" si="70"/>
        <v>1.5839666666666667E-5</v>
      </c>
      <c r="O726" s="3">
        <f t="shared" si="71"/>
        <v>0.69710373000000003</v>
      </c>
      <c r="P726" s="3"/>
      <c r="Q726" s="3"/>
      <c r="R726" s="3"/>
    </row>
    <row r="727" spans="1:18" x14ac:dyDescent="0.35">
      <c r="A727" s="1">
        <v>43495</v>
      </c>
      <c r="B727" s="2">
        <v>0.80182870370370374</v>
      </c>
      <c r="C727" s="3">
        <f t="shared" si="66"/>
        <v>0.80182870370370374</v>
      </c>
      <c r="D727" s="2">
        <v>0.25</v>
      </c>
      <c r="E727" s="3">
        <f t="shared" si="67"/>
        <v>0.25</v>
      </c>
      <c r="F727" s="2">
        <f t="shared" si="68"/>
        <v>0.55182870370370374</v>
      </c>
      <c r="G727">
        <v>363222</v>
      </c>
      <c r="H727">
        <v>822</v>
      </c>
      <c r="I727">
        <v>24</v>
      </c>
      <c r="J727">
        <v>25.37</v>
      </c>
      <c r="K727">
        <v>77197</v>
      </c>
      <c r="L727">
        <v>48.92</v>
      </c>
      <c r="M727">
        <f t="shared" si="69"/>
        <v>1.6620174260426352</v>
      </c>
      <c r="N727">
        <f t="shared" si="70"/>
        <v>1.6139666666666667E-5</v>
      </c>
      <c r="O727" s="3">
        <f t="shared" si="71"/>
        <v>0.71030673</v>
      </c>
      <c r="P727" s="3"/>
      <c r="Q727" s="3"/>
      <c r="R727" s="3"/>
    </row>
    <row r="728" spans="1:18" x14ac:dyDescent="0.35">
      <c r="A728" s="1">
        <v>43495</v>
      </c>
      <c r="B728" s="2">
        <v>0.80184027777777789</v>
      </c>
      <c r="C728" s="3">
        <f t="shared" si="66"/>
        <v>0.80184027777777789</v>
      </c>
      <c r="D728" s="2">
        <v>0.25</v>
      </c>
      <c r="E728" s="3">
        <f t="shared" si="67"/>
        <v>0.25</v>
      </c>
      <c r="F728" s="2">
        <f t="shared" si="68"/>
        <v>0.55184027777777789</v>
      </c>
      <c r="G728">
        <v>363721</v>
      </c>
      <c r="H728">
        <v>825</v>
      </c>
      <c r="I728">
        <v>23.82</v>
      </c>
      <c r="J728">
        <v>25.37</v>
      </c>
      <c r="K728">
        <v>77178</v>
      </c>
      <c r="L728">
        <v>48.88</v>
      </c>
      <c r="M728">
        <f t="shared" si="69"/>
        <v>1.6413541343802733</v>
      </c>
      <c r="N728">
        <f t="shared" si="70"/>
        <v>1.6239666666666666E-5</v>
      </c>
      <c r="O728" s="3">
        <f t="shared" si="71"/>
        <v>0.71470772999999999</v>
      </c>
      <c r="P728" s="3"/>
      <c r="Q728" s="3"/>
      <c r="R728" s="3"/>
    </row>
    <row r="729" spans="1:18" x14ac:dyDescent="0.35">
      <c r="A729" s="1">
        <v>43495</v>
      </c>
      <c r="B729" s="2">
        <v>0.80184027777777789</v>
      </c>
      <c r="C729" s="3">
        <f t="shared" si="66"/>
        <v>0.80184027777777789</v>
      </c>
      <c r="D729" s="2">
        <v>0.25</v>
      </c>
      <c r="E729" s="3">
        <f t="shared" si="67"/>
        <v>0.25</v>
      </c>
      <c r="F729" s="2">
        <f t="shared" si="68"/>
        <v>0.55184027777777789</v>
      </c>
      <c r="G729">
        <v>364221</v>
      </c>
      <c r="H729">
        <v>815</v>
      </c>
      <c r="I729">
        <v>23.17</v>
      </c>
      <c r="J729">
        <v>25.35</v>
      </c>
      <c r="K729">
        <v>77164</v>
      </c>
      <c r="L729">
        <v>48.88</v>
      </c>
      <c r="M729">
        <f t="shared" si="69"/>
        <v>1.5667366922661892</v>
      </c>
      <c r="N729">
        <f t="shared" si="70"/>
        <v>1.5906333333333334E-5</v>
      </c>
      <c r="O729" s="3">
        <f t="shared" si="71"/>
        <v>0.70003773000000002</v>
      </c>
      <c r="P729" s="3"/>
      <c r="Q729" s="3"/>
      <c r="R729" s="3"/>
    </row>
    <row r="730" spans="1:18" x14ac:dyDescent="0.35">
      <c r="A730" s="1">
        <v>43495</v>
      </c>
      <c r="B730" s="2">
        <v>0.80185185185185182</v>
      </c>
      <c r="C730" s="3">
        <f t="shared" si="66"/>
        <v>0.80185185185185182</v>
      </c>
      <c r="D730" s="2">
        <v>0.25</v>
      </c>
      <c r="E730" s="3">
        <f t="shared" si="67"/>
        <v>0.25</v>
      </c>
      <c r="F730" s="2">
        <f t="shared" si="68"/>
        <v>0.55185185185185182</v>
      </c>
      <c r="G730">
        <v>364721</v>
      </c>
      <c r="H730">
        <v>823</v>
      </c>
      <c r="I730">
        <v>22.91</v>
      </c>
      <c r="J730">
        <v>25.38</v>
      </c>
      <c r="K730">
        <v>77141</v>
      </c>
      <c r="L730">
        <v>48.88</v>
      </c>
      <c r="M730">
        <f t="shared" si="69"/>
        <v>1.5368897154205554</v>
      </c>
      <c r="N730">
        <f t="shared" si="70"/>
        <v>1.6172999999999999E-5</v>
      </c>
      <c r="O730" s="3">
        <f t="shared" si="71"/>
        <v>0.71177372999999999</v>
      </c>
      <c r="P730" s="3"/>
      <c r="Q730" s="3"/>
      <c r="R730" s="3"/>
    </row>
    <row r="731" spans="1:18" x14ac:dyDescent="0.35">
      <c r="A731" s="1">
        <v>43495</v>
      </c>
      <c r="B731" s="2">
        <v>0.80185185185185182</v>
      </c>
      <c r="C731" s="3">
        <f t="shared" si="66"/>
        <v>0.80185185185185182</v>
      </c>
      <c r="D731" s="2">
        <v>0.25</v>
      </c>
      <c r="E731" s="3">
        <f t="shared" si="67"/>
        <v>0.25</v>
      </c>
      <c r="F731" s="2">
        <f t="shared" si="68"/>
        <v>0.55185185185185182</v>
      </c>
      <c r="G731">
        <v>365221</v>
      </c>
      <c r="H731">
        <v>819</v>
      </c>
      <c r="I731">
        <v>22.03</v>
      </c>
      <c r="J731">
        <v>25.37</v>
      </c>
      <c r="K731">
        <v>77137</v>
      </c>
      <c r="L731">
        <v>48.88</v>
      </c>
      <c r="M731">
        <f t="shared" si="69"/>
        <v>1.4358691784045643</v>
      </c>
      <c r="N731">
        <f t="shared" si="70"/>
        <v>1.6039666666666668E-5</v>
      </c>
      <c r="O731" s="3">
        <f t="shared" si="71"/>
        <v>0.70590573000000012</v>
      </c>
      <c r="P731" s="3"/>
      <c r="Q731" s="3"/>
      <c r="R731" s="3"/>
    </row>
    <row r="732" spans="1:18" x14ac:dyDescent="0.35">
      <c r="A732" s="1">
        <v>43495</v>
      </c>
      <c r="B732" s="2">
        <v>0.80186342592592597</v>
      </c>
      <c r="C732" s="3">
        <f t="shared" si="66"/>
        <v>0.80186342592592597</v>
      </c>
      <c r="D732" s="2">
        <v>0.25</v>
      </c>
      <c r="E732" s="3">
        <f t="shared" si="67"/>
        <v>0.25</v>
      </c>
      <c r="F732" s="2">
        <f t="shared" si="68"/>
        <v>0.55186342592592597</v>
      </c>
      <c r="G732">
        <v>365721</v>
      </c>
      <c r="H732">
        <v>820</v>
      </c>
      <c r="I732">
        <v>21.7</v>
      </c>
      <c r="J732">
        <v>25.37</v>
      </c>
      <c r="K732">
        <v>77132</v>
      </c>
      <c r="L732">
        <v>48.85</v>
      </c>
      <c r="M732">
        <f t="shared" si="69"/>
        <v>1.3979864770235675</v>
      </c>
      <c r="N732">
        <f t="shared" si="70"/>
        <v>1.6073E-5</v>
      </c>
      <c r="O732" s="3">
        <f t="shared" si="71"/>
        <v>0.70737273000000001</v>
      </c>
      <c r="P732" s="3"/>
      <c r="Q732" s="3"/>
      <c r="R732" s="3"/>
    </row>
    <row r="733" spans="1:18" x14ac:dyDescent="0.35">
      <c r="A733" s="1">
        <v>43495</v>
      </c>
      <c r="B733" s="2">
        <v>0.80186342592592597</v>
      </c>
      <c r="C733" s="3">
        <f t="shared" si="66"/>
        <v>0.80186342592592597</v>
      </c>
      <c r="D733" s="2">
        <v>0.25</v>
      </c>
      <c r="E733" s="3">
        <f t="shared" si="67"/>
        <v>0.25</v>
      </c>
      <c r="F733" s="2">
        <f t="shared" si="68"/>
        <v>0.55186342592592597</v>
      </c>
      <c r="G733">
        <v>366221</v>
      </c>
      <c r="H733">
        <v>819</v>
      </c>
      <c r="I733">
        <v>21.04</v>
      </c>
      <c r="J733">
        <v>25.37</v>
      </c>
      <c r="K733">
        <v>77125</v>
      </c>
      <c r="L733">
        <v>48.85</v>
      </c>
      <c r="M733">
        <f t="shared" si="69"/>
        <v>1.3222210742615741</v>
      </c>
      <c r="N733">
        <f t="shared" si="70"/>
        <v>1.6039666666666668E-5</v>
      </c>
      <c r="O733" s="3">
        <f t="shared" si="71"/>
        <v>0.70590573000000012</v>
      </c>
      <c r="P733" s="3"/>
      <c r="Q733" s="3"/>
      <c r="R733" s="3"/>
    </row>
    <row r="734" spans="1:18" x14ac:dyDescent="0.35">
      <c r="A734" s="1">
        <v>43495</v>
      </c>
      <c r="B734" s="2">
        <v>0.801875</v>
      </c>
      <c r="C734" s="3">
        <f t="shared" si="66"/>
        <v>0.801875</v>
      </c>
      <c r="D734" s="2">
        <v>0.25</v>
      </c>
      <c r="E734" s="3">
        <f t="shared" si="67"/>
        <v>0.25</v>
      </c>
      <c r="F734" s="2">
        <f t="shared" si="68"/>
        <v>0.551875</v>
      </c>
      <c r="G734">
        <v>366722</v>
      </c>
      <c r="H734">
        <v>820</v>
      </c>
      <c r="I734">
        <v>20.8</v>
      </c>
      <c r="J734">
        <v>25.36</v>
      </c>
      <c r="K734">
        <v>77115</v>
      </c>
      <c r="L734">
        <v>48.81</v>
      </c>
      <c r="M734">
        <f t="shared" si="69"/>
        <v>1.2946700187117586</v>
      </c>
      <c r="N734">
        <f t="shared" si="70"/>
        <v>1.6073E-5</v>
      </c>
      <c r="O734" s="3">
        <f t="shared" si="71"/>
        <v>0.70737273000000001</v>
      </c>
      <c r="P734" s="3"/>
      <c r="Q734" s="3"/>
      <c r="R734" s="3"/>
    </row>
    <row r="735" spans="1:18" x14ac:dyDescent="0.35">
      <c r="A735" s="1">
        <v>43495</v>
      </c>
      <c r="B735" s="2">
        <v>0.801875</v>
      </c>
      <c r="C735" s="3">
        <f t="shared" si="66"/>
        <v>0.801875</v>
      </c>
      <c r="D735" s="2">
        <v>0.25</v>
      </c>
      <c r="E735" s="3">
        <f t="shared" si="67"/>
        <v>0.25</v>
      </c>
      <c r="F735" s="2">
        <f t="shared" si="68"/>
        <v>0.551875</v>
      </c>
      <c r="G735">
        <v>367221</v>
      </c>
      <c r="H735">
        <v>810</v>
      </c>
      <c r="I735">
        <v>20.14</v>
      </c>
      <c r="J735">
        <v>25.37</v>
      </c>
      <c r="K735">
        <v>77112</v>
      </c>
      <c r="L735">
        <v>48.81</v>
      </c>
      <c r="M735">
        <f t="shared" si="69"/>
        <v>1.2189046159497652</v>
      </c>
      <c r="N735">
        <f t="shared" si="70"/>
        <v>1.5739666666666668E-5</v>
      </c>
      <c r="O735" s="3">
        <f t="shared" si="71"/>
        <v>0.69270273000000004</v>
      </c>
      <c r="P735" s="3"/>
      <c r="Q735" s="3"/>
      <c r="R735" s="3"/>
    </row>
    <row r="736" spans="1:18" x14ac:dyDescent="0.35">
      <c r="A736" s="1">
        <v>43495</v>
      </c>
      <c r="B736" s="2">
        <v>0.80188657407407404</v>
      </c>
      <c r="C736" s="3">
        <f t="shared" si="66"/>
        <v>0.80188657407407404</v>
      </c>
      <c r="D736" s="2">
        <v>0.25</v>
      </c>
      <c r="E736" s="3">
        <f t="shared" si="67"/>
        <v>0.25</v>
      </c>
      <c r="F736" s="2">
        <f t="shared" si="68"/>
        <v>0.55188657407407404</v>
      </c>
      <c r="G736">
        <v>367721</v>
      </c>
      <c r="H736">
        <v>813</v>
      </c>
      <c r="I736">
        <v>19.89</v>
      </c>
      <c r="J736">
        <v>25.37</v>
      </c>
      <c r="K736">
        <v>77108</v>
      </c>
      <c r="L736">
        <v>48.78</v>
      </c>
      <c r="M736">
        <f t="shared" si="69"/>
        <v>1.1902055997520404</v>
      </c>
      <c r="N736">
        <f t="shared" si="70"/>
        <v>1.5839666666666667E-5</v>
      </c>
      <c r="O736" s="3">
        <f t="shared" si="71"/>
        <v>0.69710373000000003</v>
      </c>
      <c r="P736" s="3"/>
      <c r="Q736" s="3"/>
      <c r="R736" s="3"/>
    </row>
    <row r="737" spans="1:18" x14ac:dyDescent="0.35">
      <c r="A737" s="1">
        <v>43495</v>
      </c>
      <c r="B737" s="2">
        <v>0.80188657407407404</v>
      </c>
      <c r="C737" s="3">
        <f t="shared" si="66"/>
        <v>0.80188657407407404</v>
      </c>
      <c r="D737" s="2">
        <v>0.25</v>
      </c>
      <c r="E737" s="3">
        <f t="shared" si="67"/>
        <v>0.25</v>
      </c>
      <c r="F737" s="2">
        <f t="shared" si="68"/>
        <v>0.55188657407407404</v>
      </c>
      <c r="G737">
        <v>368221</v>
      </c>
      <c r="H737">
        <v>815</v>
      </c>
      <c r="I737">
        <v>19.420000000000002</v>
      </c>
      <c r="J737">
        <v>25.38</v>
      </c>
      <c r="K737">
        <v>77109</v>
      </c>
      <c r="L737">
        <v>48.78</v>
      </c>
      <c r="M737">
        <f t="shared" si="69"/>
        <v>1.1362514493003182</v>
      </c>
      <c r="N737">
        <f t="shared" si="70"/>
        <v>1.5906333333333334E-5</v>
      </c>
      <c r="O737" s="3">
        <f t="shared" si="71"/>
        <v>0.70003773000000002</v>
      </c>
      <c r="P737" s="3"/>
      <c r="Q737" s="3"/>
      <c r="R737" s="3"/>
    </row>
    <row r="738" spans="1:18" x14ac:dyDescent="0.35">
      <c r="A738" s="1">
        <v>43495</v>
      </c>
      <c r="B738" s="2">
        <v>0.80189814814814808</v>
      </c>
      <c r="C738" s="3">
        <f t="shared" si="66"/>
        <v>0.80189814814814808</v>
      </c>
      <c r="D738" s="2">
        <v>0.25</v>
      </c>
      <c r="E738" s="3">
        <f t="shared" si="67"/>
        <v>0.25</v>
      </c>
      <c r="F738" s="2">
        <f t="shared" si="68"/>
        <v>0.55189814814814808</v>
      </c>
      <c r="G738">
        <v>368721</v>
      </c>
      <c r="H738">
        <v>813</v>
      </c>
      <c r="I738">
        <v>19.05</v>
      </c>
      <c r="J738">
        <v>25.37</v>
      </c>
      <c r="K738">
        <v>77097</v>
      </c>
      <c r="L738">
        <v>48.74</v>
      </c>
      <c r="M738">
        <f t="shared" si="69"/>
        <v>1.0937769053276853</v>
      </c>
      <c r="N738">
        <f t="shared" si="70"/>
        <v>1.5839666666666667E-5</v>
      </c>
      <c r="O738" s="3">
        <f t="shared" si="71"/>
        <v>0.69710373000000003</v>
      </c>
      <c r="P738" s="3"/>
      <c r="Q738" s="3"/>
      <c r="R738" s="3"/>
    </row>
    <row r="739" spans="1:18" x14ac:dyDescent="0.35">
      <c r="A739" s="1">
        <v>43495</v>
      </c>
      <c r="B739" s="2">
        <v>0.80189814814814808</v>
      </c>
      <c r="C739" s="3">
        <f t="shared" si="66"/>
        <v>0.80189814814814808</v>
      </c>
      <c r="D739" s="2">
        <v>0.25</v>
      </c>
      <c r="E739" s="3">
        <f t="shared" si="67"/>
        <v>0.25</v>
      </c>
      <c r="F739" s="2">
        <f t="shared" si="68"/>
        <v>0.55189814814814808</v>
      </c>
      <c r="G739">
        <v>369221</v>
      </c>
      <c r="H739">
        <v>811</v>
      </c>
      <c r="I739">
        <v>18.88</v>
      </c>
      <c r="J739">
        <v>25.37</v>
      </c>
      <c r="K739">
        <v>77086</v>
      </c>
      <c r="L739">
        <v>48.74</v>
      </c>
      <c r="M739">
        <f t="shared" si="69"/>
        <v>1.0742615743132324</v>
      </c>
      <c r="N739">
        <f t="shared" si="70"/>
        <v>1.5773E-5</v>
      </c>
      <c r="O739" s="3">
        <f t="shared" si="71"/>
        <v>0.69416972999999993</v>
      </c>
      <c r="P739" s="3"/>
      <c r="Q739" s="3"/>
      <c r="R739" s="3"/>
    </row>
    <row r="740" spans="1:18" x14ac:dyDescent="0.35">
      <c r="A740" s="1">
        <v>43495</v>
      </c>
      <c r="B740" s="2">
        <v>0.80190972222222223</v>
      </c>
      <c r="C740" s="3">
        <f t="shared" si="66"/>
        <v>0.80190972222222223</v>
      </c>
      <c r="D740" s="2">
        <v>0.25</v>
      </c>
      <c r="E740" s="3">
        <f t="shared" si="67"/>
        <v>0.25</v>
      </c>
      <c r="F740" s="2">
        <f t="shared" si="68"/>
        <v>0.55190972222222223</v>
      </c>
      <c r="G740">
        <v>369721</v>
      </c>
      <c r="H740">
        <v>814</v>
      </c>
      <c r="I740">
        <v>18.36</v>
      </c>
      <c r="J740">
        <v>25.37</v>
      </c>
      <c r="K740">
        <v>77074</v>
      </c>
      <c r="L740">
        <v>48.71</v>
      </c>
      <c r="M740">
        <f t="shared" si="69"/>
        <v>1.0145676206219649</v>
      </c>
      <c r="N740">
        <f t="shared" si="70"/>
        <v>1.5872999999999999E-5</v>
      </c>
      <c r="O740" s="3">
        <f t="shared" si="71"/>
        <v>0.69857072999999992</v>
      </c>
      <c r="P740" s="3"/>
      <c r="Q740" s="3"/>
      <c r="R740" s="3"/>
    </row>
    <row r="741" spans="1:18" x14ac:dyDescent="0.35">
      <c r="A741" s="1">
        <v>43495</v>
      </c>
      <c r="B741" s="2">
        <v>0.80190972222222223</v>
      </c>
      <c r="C741" s="3">
        <f t="shared" si="66"/>
        <v>0.80190972222222223</v>
      </c>
      <c r="D741" s="2">
        <v>0.25</v>
      </c>
      <c r="E741" s="3">
        <f t="shared" si="67"/>
        <v>0.25</v>
      </c>
      <c r="F741" s="2">
        <f t="shared" si="68"/>
        <v>0.55190972222222223</v>
      </c>
      <c r="G741">
        <v>370222</v>
      </c>
      <c r="H741">
        <v>805</v>
      </c>
      <c r="I741">
        <v>18.03</v>
      </c>
      <c r="J741">
        <v>25.37</v>
      </c>
      <c r="K741">
        <v>77064</v>
      </c>
      <c r="L741">
        <v>48.71</v>
      </c>
      <c r="M741">
        <f t="shared" si="69"/>
        <v>0.97668491924096856</v>
      </c>
      <c r="N741">
        <f t="shared" si="70"/>
        <v>1.5573000000000002E-5</v>
      </c>
      <c r="O741" s="3">
        <f t="shared" si="71"/>
        <v>0.68536773000000006</v>
      </c>
      <c r="P741" s="3"/>
      <c r="Q741" s="3"/>
      <c r="R741" s="3"/>
    </row>
    <row r="742" spans="1:18" x14ac:dyDescent="0.35">
      <c r="A742" s="1">
        <v>43495</v>
      </c>
      <c r="B742" s="2">
        <v>0.80192129629629638</v>
      </c>
      <c r="C742" s="3">
        <f t="shared" si="66"/>
        <v>0.80192129629629638</v>
      </c>
      <c r="D742" s="2">
        <v>0.25</v>
      </c>
      <c r="E742" s="3">
        <f t="shared" si="67"/>
        <v>0.25</v>
      </c>
      <c r="F742" s="2">
        <f t="shared" si="68"/>
        <v>0.55192129629629638</v>
      </c>
      <c r="G742">
        <v>370721</v>
      </c>
      <c r="H742">
        <v>815</v>
      </c>
      <c r="I742">
        <v>17.95</v>
      </c>
      <c r="J742">
        <v>25.37</v>
      </c>
      <c r="K742">
        <v>77054</v>
      </c>
      <c r="L742">
        <v>48.71</v>
      </c>
      <c r="M742">
        <f t="shared" si="69"/>
        <v>0.96750123405769639</v>
      </c>
      <c r="N742">
        <f t="shared" si="70"/>
        <v>1.5906333333333334E-5</v>
      </c>
      <c r="O742" s="3">
        <f t="shared" si="71"/>
        <v>0.70003773000000002</v>
      </c>
      <c r="P742" s="3"/>
      <c r="Q742" s="3"/>
      <c r="R742" s="3"/>
    </row>
    <row r="743" spans="1:18" x14ac:dyDescent="0.35">
      <c r="A743" s="1">
        <v>43495</v>
      </c>
      <c r="B743" s="2">
        <v>0.80192129629629638</v>
      </c>
      <c r="C743" s="3">
        <f t="shared" si="66"/>
        <v>0.80192129629629638</v>
      </c>
      <c r="D743" s="2">
        <v>0.25</v>
      </c>
      <c r="E743" s="3">
        <f t="shared" si="67"/>
        <v>0.25</v>
      </c>
      <c r="F743" s="2">
        <f t="shared" si="68"/>
        <v>0.55192129629629638</v>
      </c>
      <c r="G743">
        <v>371221</v>
      </c>
      <c r="H743">
        <v>821</v>
      </c>
      <c r="I743">
        <v>17.77</v>
      </c>
      <c r="J743">
        <v>25.38</v>
      </c>
      <c r="K743">
        <v>77063</v>
      </c>
      <c r="L743">
        <v>48.67</v>
      </c>
      <c r="M743">
        <f t="shared" si="69"/>
        <v>0.94683794239533459</v>
      </c>
      <c r="N743">
        <f t="shared" si="70"/>
        <v>1.6106333333333332E-5</v>
      </c>
      <c r="O743" s="3">
        <f t="shared" si="71"/>
        <v>0.70883972999999989</v>
      </c>
      <c r="P743" s="3"/>
      <c r="Q743" s="3"/>
      <c r="R743" s="3"/>
    </row>
    <row r="744" spans="1:18" x14ac:dyDescent="0.35">
      <c r="A744" s="1">
        <v>43495</v>
      </c>
      <c r="B744" s="2">
        <v>0.80193287037037031</v>
      </c>
      <c r="C744" s="3">
        <f t="shared" si="66"/>
        <v>0.80193287037037031</v>
      </c>
      <c r="D744" s="2">
        <v>0.25</v>
      </c>
      <c r="E744" s="3">
        <f t="shared" si="67"/>
        <v>0.25</v>
      </c>
      <c r="F744" s="2">
        <f t="shared" si="68"/>
        <v>0.55193287037037031</v>
      </c>
      <c r="G744">
        <v>371721</v>
      </c>
      <c r="H744">
        <v>814</v>
      </c>
      <c r="I744">
        <v>17.66</v>
      </c>
      <c r="J744">
        <v>25.37</v>
      </c>
      <c r="K744">
        <v>77066</v>
      </c>
      <c r="L744">
        <v>48.67</v>
      </c>
      <c r="M744">
        <f t="shared" si="69"/>
        <v>0.93421037526833584</v>
      </c>
      <c r="N744">
        <f t="shared" si="70"/>
        <v>1.5872999999999999E-5</v>
      </c>
      <c r="O744" s="3">
        <f t="shared" si="71"/>
        <v>0.69857072999999992</v>
      </c>
      <c r="P744" s="3"/>
      <c r="Q744" s="3"/>
      <c r="R744" s="3"/>
    </row>
    <row r="745" spans="1:18" x14ac:dyDescent="0.35">
      <c r="A745" s="1">
        <v>43495</v>
      </c>
      <c r="B745" s="2">
        <v>0.80193287037037031</v>
      </c>
      <c r="C745" s="3">
        <f t="shared" si="66"/>
        <v>0.80193287037037031</v>
      </c>
      <c r="D745" s="2">
        <v>0.25</v>
      </c>
      <c r="E745" s="3">
        <f t="shared" si="67"/>
        <v>0.25</v>
      </c>
      <c r="F745" s="2">
        <f t="shared" si="68"/>
        <v>0.55193287037037031</v>
      </c>
      <c r="G745">
        <v>372221</v>
      </c>
      <c r="H745">
        <v>816</v>
      </c>
      <c r="I745">
        <v>17.36</v>
      </c>
      <c r="J745">
        <v>25.37</v>
      </c>
      <c r="K745">
        <v>77073</v>
      </c>
      <c r="L745">
        <v>48.64</v>
      </c>
      <c r="M745">
        <f t="shared" si="69"/>
        <v>0.89977155583106605</v>
      </c>
      <c r="N745">
        <f t="shared" si="70"/>
        <v>1.5939666666666666E-5</v>
      </c>
      <c r="O745" s="3">
        <f t="shared" si="71"/>
        <v>0.70150472999999991</v>
      </c>
      <c r="P745" s="3"/>
      <c r="Q745" s="3"/>
      <c r="R745" s="3"/>
    </row>
    <row r="746" spans="1:18" x14ac:dyDescent="0.35">
      <c r="A746" s="1">
        <v>43495</v>
      </c>
      <c r="B746" s="2">
        <v>0.80194444444444446</v>
      </c>
      <c r="C746" s="3">
        <f t="shared" si="66"/>
        <v>0.80194444444444446</v>
      </c>
      <c r="D746" s="2">
        <v>0.25</v>
      </c>
      <c r="E746" s="3">
        <f t="shared" si="67"/>
        <v>0.25</v>
      </c>
      <c r="F746" s="2">
        <f t="shared" si="68"/>
        <v>0.55194444444444446</v>
      </c>
      <c r="G746">
        <v>372721</v>
      </c>
      <c r="H746">
        <v>799</v>
      </c>
      <c r="I746">
        <v>17.22</v>
      </c>
      <c r="J746">
        <v>25.38</v>
      </c>
      <c r="K746">
        <v>77077</v>
      </c>
      <c r="L746">
        <v>48.64</v>
      </c>
      <c r="M746">
        <f t="shared" si="69"/>
        <v>0.88370010676034005</v>
      </c>
      <c r="N746">
        <f t="shared" si="70"/>
        <v>1.5373E-5</v>
      </c>
      <c r="O746" s="3">
        <f t="shared" si="71"/>
        <v>0.67656572999999998</v>
      </c>
      <c r="P746" s="3"/>
      <c r="Q746" s="3"/>
      <c r="R746" s="3"/>
    </row>
    <row r="747" spans="1:18" x14ac:dyDescent="0.35">
      <c r="A747" s="1">
        <v>43495</v>
      </c>
      <c r="B747" s="2">
        <v>0.80194444444444446</v>
      </c>
      <c r="C747" s="3">
        <f t="shared" si="66"/>
        <v>0.80194444444444446</v>
      </c>
      <c r="D747" s="2">
        <v>0.25</v>
      </c>
      <c r="E747" s="3">
        <f t="shared" si="67"/>
        <v>0.25</v>
      </c>
      <c r="F747" s="2">
        <f t="shared" si="68"/>
        <v>0.55194444444444446</v>
      </c>
      <c r="G747">
        <v>373224</v>
      </c>
      <c r="H747">
        <v>809</v>
      </c>
      <c r="I747">
        <v>17.12</v>
      </c>
      <c r="J747">
        <v>25.37</v>
      </c>
      <c r="K747">
        <v>77069</v>
      </c>
      <c r="L747">
        <v>48.6</v>
      </c>
      <c r="M747">
        <f t="shared" si="69"/>
        <v>0.87222050028125042</v>
      </c>
      <c r="N747">
        <f t="shared" si="70"/>
        <v>1.5706333333333332E-5</v>
      </c>
      <c r="O747" s="3">
        <f t="shared" si="71"/>
        <v>0.69123572999999994</v>
      </c>
      <c r="P747" s="3"/>
      <c r="Q747" s="3"/>
      <c r="R747" s="3"/>
    </row>
    <row r="748" spans="1:18" x14ac:dyDescent="0.35">
      <c r="A748" s="1">
        <v>43495</v>
      </c>
      <c r="B748" s="2">
        <v>0.8019560185185185</v>
      </c>
      <c r="C748" s="3">
        <f t="shared" si="66"/>
        <v>0.8019560185185185</v>
      </c>
      <c r="D748" s="2">
        <v>0.25</v>
      </c>
      <c r="E748" s="3">
        <f t="shared" si="67"/>
        <v>0.25</v>
      </c>
      <c r="F748" s="2">
        <f t="shared" si="68"/>
        <v>0.5519560185185185</v>
      </c>
      <c r="G748">
        <v>373722</v>
      </c>
      <c r="H748">
        <v>822</v>
      </c>
      <c r="I748">
        <v>17.11</v>
      </c>
      <c r="J748">
        <v>25.39</v>
      </c>
      <c r="K748">
        <v>77065</v>
      </c>
      <c r="L748">
        <v>48.6</v>
      </c>
      <c r="M748">
        <f t="shared" si="69"/>
        <v>0.8710725396333413</v>
      </c>
      <c r="N748">
        <f t="shared" si="70"/>
        <v>1.6139666666666667E-5</v>
      </c>
      <c r="O748" s="3">
        <f t="shared" si="71"/>
        <v>0.71030673</v>
      </c>
      <c r="P748" s="3"/>
      <c r="Q748" s="3"/>
      <c r="R748" s="3"/>
    </row>
    <row r="749" spans="1:18" x14ac:dyDescent="0.35">
      <c r="A749" s="1">
        <v>43495</v>
      </c>
      <c r="B749" s="2">
        <v>0.8019560185185185</v>
      </c>
      <c r="C749" s="3">
        <f t="shared" si="66"/>
        <v>0.8019560185185185</v>
      </c>
      <c r="D749" s="2">
        <v>0.25</v>
      </c>
      <c r="E749" s="3">
        <f t="shared" si="67"/>
        <v>0.25</v>
      </c>
      <c r="F749" s="2">
        <f t="shared" si="68"/>
        <v>0.5519560185185185</v>
      </c>
      <c r="G749">
        <v>374221</v>
      </c>
      <c r="H749">
        <v>816</v>
      </c>
      <c r="I749">
        <v>17.02</v>
      </c>
      <c r="J749">
        <v>25.38</v>
      </c>
      <c r="K749">
        <v>77048</v>
      </c>
      <c r="L749">
        <v>48.57</v>
      </c>
      <c r="M749">
        <f t="shared" si="69"/>
        <v>0.86074089380216035</v>
      </c>
      <c r="N749">
        <f t="shared" si="70"/>
        <v>1.5939666666666666E-5</v>
      </c>
      <c r="O749" s="3">
        <f t="shared" si="71"/>
        <v>0.70150472999999991</v>
      </c>
      <c r="P749" s="3"/>
      <c r="Q749" s="3"/>
      <c r="R749" s="3"/>
    </row>
    <row r="750" spans="1:18" x14ac:dyDescent="0.35">
      <c r="A750" s="1">
        <v>43495</v>
      </c>
      <c r="B750" s="2">
        <v>0.80196759259259265</v>
      </c>
      <c r="C750" s="3">
        <f t="shared" si="66"/>
        <v>0.80196759259259265</v>
      </c>
      <c r="D750" s="2">
        <v>0.25</v>
      </c>
      <c r="E750" s="3">
        <f t="shared" si="67"/>
        <v>0.25</v>
      </c>
      <c r="F750" s="2">
        <f t="shared" si="68"/>
        <v>0.55196759259259265</v>
      </c>
      <c r="G750">
        <v>374721</v>
      </c>
      <c r="H750">
        <v>810</v>
      </c>
      <c r="I750">
        <v>17.13</v>
      </c>
      <c r="J750">
        <v>25.38</v>
      </c>
      <c r="K750">
        <v>77028</v>
      </c>
      <c r="L750">
        <v>48.57</v>
      </c>
      <c r="M750">
        <f t="shared" si="69"/>
        <v>0.87336846092915921</v>
      </c>
      <c r="N750">
        <f t="shared" si="70"/>
        <v>1.5739666666666668E-5</v>
      </c>
      <c r="O750" s="3">
        <f t="shared" si="71"/>
        <v>0.69270273000000004</v>
      </c>
      <c r="P750" s="3"/>
      <c r="Q750" s="3"/>
      <c r="R750" s="3"/>
    </row>
    <row r="751" spans="1:18" x14ac:dyDescent="0.35">
      <c r="A751" s="1">
        <v>43495</v>
      </c>
      <c r="B751" s="2">
        <v>0.80196759259259265</v>
      </c>
      <c r="C751" s="3">
        <f t="shared" si="66"/>
        <v>0.80196759259259265</v>
      </c>
      <c r="D751" s="2">
        <v>0.25</v>
      </c>
      <c r="E751" s="3">
        <f t="shared" si="67"/>
        <v>0.25</v>
      </c>
      <c r="F751" s="2">
        <f t="shared" si="68"/>
        <v>0.55196759259259265</v>
      </c>
      <c r="G751">
        <v>375221</v>
      </c>
      <c r="H751">
        <v>814</v>
      </c>
      <c r="I751">
        <v>17.440000000000001</v>
      </c>
      <c r="J751">
        <v>25.39</v>
      </c>
      <c r="K751">
        <v>77044</v>
      </c>
      <c r="L751">
        <v>48.57</v>
      </c>
      <c r="M751">
        <f t="shared" si="69"/>
        <v>0.90895524101433811</v>
      </c>
      <c r="N751">
        <f t="shared" si="70"/>
        <v>1.5872999999999999E-5</v>
      </c>
      <c r="O751" s="3">
        <f t="shared" si="71"/>
        <v>0.69857072999999992</v>
      </c>
      <c r="P751" s="3"/>
      <c r="Q751" s="3"/>
      <c r="R751" s="3"/>
    </row>
    <row r="752" spans="1:18" x14ac:dyDescent="0.35">
      <c r="A752" s="1">
        <v>43495</v>
      </c>
      <c r="B752" s="2">
        <v>0.80197916666666658</v>
      </c>
      <c r="C752" s="3">
        <f t="shared" si="66"/>
        <v>0.80197916666666658</v>
      </c>
      <c r="D752" s="2">
        <v>0.25</v>
      </c>
      <c r="E752" s="3">
        <f t="shared" si="67"/>
        <v>0.25</v>
      </c>
      <c r="F752" s="2">
        <f t="shared" si="68"/>
        <v>0.55197916666666658</v>
      </c>
      <c r="G752">
        <v>375721</v>
      </c>
      <c r="H752">
        <v>820</v>
      </c>
      <c r="I752">
        <v>17.93</v>
      </c>
      <c r="J752">
        <v>25.38</v>
      </c>
      <c r="K752">
        <v>77031</v>
      </c>
      <c r="L752">
        <v>48.53</v>
      </c>
      <c r="M752">
        <f t="shared" si="69"/>
        <v>0.96520531276187849</v>
      </c>
      <c r="N752">
        <f t="shared" si="70"/>
        <v>1.6073E-5</v>
      </c>
      <c r="O752" s="3">
        <f t="shared" si="71"/>
        <v>0.70737273000000001</v>
      </c>
      <c r="P752" s="3"/>
      <c r="Q752" s="3"/>
      <c r="R752" s="3"/>
    </row>
    <row r="753" spans="1:18" x14ac:dyDescent="0.35">
      <c r="A753" s="1">
        <v>43495</v>
      </c>
      <c r="B753" s="2">
        <v>0.80197916666666658</v>
      </c>
      <c r="C753" s="3">
        <f t="shared" si="66"/>
        <v>0.80197916666666658</v>
      </c>
      <c r="D753" s="2">
        <v>0.25</v>
      </c>
      <c r="E753" s="3">
        <f t="shared" si="67"/>
        <v>0.25</v>
      </c>
      <c r="F753" s="2">
        <f t="shared" si="68"/>
        <v>0.55197916666666658</v>
      </c>
      <c r="G753">
        <v>376221</v>
      </c>
      <c r="H753">
        <v>821</v>
      </c>
      <c r="I753">
        <v>18.329999999999998</v>
      </c>
      <c r="J753">
        <v>25.38</v>
      </c>
      <c r="K753">
        <v>77039</v>
      </c>
      <c r="L753">
        <v>48.53</v>
      </c>
      <c r="M753">
        <f t="shared" si="69"/>
        <v>1.0111237386782379</v>
      </c>
      <c r="N753">
        <f t="shared" si="70"/>
        <v>1.6106333333333332E-5</v>
      </c>
      <c r="O753" s="3">
        <f t="shared" si="71"/>
        <v>0.70883972999999989</v>
      </c>
      <c r="P753" s="3"/>
      <c r="Q753" s="3"/>
      <c r="R753" s="3"/>
    </row>
    <row r="754" spans="1:18" x14ac:dyDescent="0.35">
      <c r="A754" s="1">
        <v>43495</v>
      </c>
      <c r="B754" s="2">
        <v>0.80199074074074073</v>
      </c>
      <c r="C754" s="3">
        <f t="shared" si="66"/>
        <v>0.80199074074074073</v>
      </c>
      <c r="D754" s="2">
        <v>0.25</v>
      </c>
      <c r="E754" s="3">
        <f t="shared" si="67"/>
        <v>0.25</v>
      </c>
      <c r="F754" s="2">
        <f t="shared" si="68"/>
        <v>0.55199074074074073</v>
      </c>
      <c r="G754">
        <v>376721</v>
      </c>
      <c r="H754">
        <v>822</v>
      </c>
      <c r="I754">
        <v>19.16</v>
      </c>
      <c r="J754">
        <v>25.37</v>
      </c>
      <c r="K754">
        <v>77046</v>
      </c>
      <c r="L754">
        <v>48.5</v>
      </c>
      <c r="M754">
        <f t="shared" si="69"/>
        <v>1.1064044724546842</v>
      </c>
      <c r="N754">
        <f t="shared" si="70"/>
        <v>1.6139666666666667E-5</v>
      </c>
      <c r="O754" s="3">
        <f t="shared" si="71"/>
        <v>0.71030673</v>
      </c>
      <c r="P754" s="3"/>
      <c r="Q754" s="3"/>
      <c r="R754" s="3"/>
    </row>
    <row r="755" spans="1:18" x14ac:dyDescent="0.35">
      <c r="A755" s="1">
        <v>43495</v>
      </c>
      <c r="B755" s="2">
        <v>0.80199074074074073</v>
      </c>
      <c r="C755" s="3">
        <f t="shared" si="66"/>
        <v>0.80199074074074073</v>
      </c>
      <c r="D755" s="2">
        <v>0.25</v>
      </c>
      <c r="E755" s="3">
        <f t="shared" si="67"/>
        <v>0.25</v>
      </c>
      <c r="F755" s="2">
        <f t="shared" si="68"/>
        <v>0.55199074074074073</v>
      </c>
      <c r="G755">
        <v>377222</v>
      </c>
      <c r="H755">
        <v>810</v>
      </c>
      <c r="I755">
        <v>20.059999999999999</v>
      </c>
      <c r="J755">
        <v>25.38</v>
      </c>
      <c r="K755">
        <v>77037</v>
      </c>
      <c r="L755">
        <v>48.5</v>
      </c>
      <c r="M755">
        <f t="shared" si="69"/>
        <v>1.2097209307664931</v>
      </c>
      <c r="N755">
        <f t="shared" si="70"/>
        <v>1.5739666666666668E-5</v>
      </c>
      <c r="O755" s="3">
        <f t="shared" si="71"/>
        <v>0.69270273000000004</v>
      </c>
      <c r="P755" s="3"/>
      <c r="Q755" s="3"/>
      <c r="R755" s="3"/>
    </row>
    <row r="756" spans="1:18" x14ac:dyDescent="0.35">
      <c r="A756" s="1">
        <v>43495</v>
      </c>
      <c r="B756" s="2">
        <v>0.80200231481481488</v>
      </c>
      <c r="C756" s="3">
        <f t="shared" si="66"/>
        <v>0.80200231481481488</v>
      </c>
      <c r="D756" s="2">
        <v>0.25</v>
      </c>
      <c r="E756" s="3">
        <f t="shared" si="67"/>
        <v>0.25</v>
      </c>
      <c r="F756" s="2">
        <f t="shared" si="68"/>
        <v>0.55200231481481488</v>
      </c>
      <c r="G756">
        <v>377721</v>
      </c>
      <c r="H756">
        <v>817</v>
      </c>
      <c r="I756">
        <v>20.94</v>
      </c>
      <c r="J756">
        <v>25.38</v>
      </c>
      <c r="K756">
        <v>77029</v>
      </c>
      <c r="L756">
        <v>48.5</v>
      </c>
      <c r="M756">
        <f t="shared" si="69"/>
        <v>1.3107414677824845</v>
      </c>
      <c r="N756">
        <f t="shared" si="70"/>
        <v>1.5973000000000001E-5</v>
      </c>
      <c r="O756" s="3">
        <f t="shared" si="71"/>
        <v>0.70297173000000002</v>
      </c>
      <c r="P756" s="3"/>
      <c r="Q756" s="3"/>
      <c r="R756" s="3"/>
    </row>
    <row r="757" spans="1:18" x14ac:dyDescent="0.35">
      <c r="A757" s="1">
        <v>43495</v>
      </c>
      <c r="B757" s="2">
        <v>0.80200231481481488</v>
      </c>
      <c r="C757" s="3">
        <f t="shared" si="66"/>
        <v>0.80200231481481488</v>
      </c>
      <c r="D757" s="2">
        <v>0.25</v>
      </c>
      <c r="E757" s="3">
        <f t="shared" si="67"/>
        <v>0.25</v>
      </c>
      <c r="F757" s="2">
        <f t="shared" si="68"/>
        <v>0.55200231481481488</v>
      </c>
      <c r="G757">
        <v>378221</v>
      </c>
      <c r="H757">
        <v>818</v>
      </c>
      <c r="I757">
        <v>21.66</v>
      </c>
      <c r="J757">
        <v>25.38</v>
      </c>
      <c r="K757">
        <v>77028</v>
      </c>
      <c r="L757">
        <v>48.5</v>
      </c>
      <c r="M757">
        <f t="shared" si="69"/>
        <v>1.3933946344319317</v>
      </c>
      <c r="N757">
        <f t="shared" si="70"/>
        <v>1.6006333333333333E-5</v>
      </c>
      <c r="O757" s="3">
        <f t="shared" si="71"/>
        <v>0.70443873000000001</v>
      </c>
      <c r="P757" s="3"/>
      <c r="Q757" s="3"/>
      <c r="R757" s="3"/>
    </row>
    <row r="758" spans="1:18" x14ac:dyDescent="0.35">
      <c r="A758" s="1">
        <v>43495</v>
      </c>
      <c r="B758" s="2">
        <v>0.80201388888888892</v>
      </c>
      <c r="C758" s="3">
        <f t="shared" si="66"/>
        <v>0.80201388888888892</v>
      </c>
      <c r="D758" s="2">
        <v>0.25</v>
      </c>
      <c r="E758" s="3">
        <f t="shared" si="67"/>
        <v>0.25</v>
      </c>
      <c r="F758" s="2">
        <f t="shared" si="68"/>
        <v>0.55201388888888892</v>
      </c>
      <c r="G758">
        <v>378721</v>
      </c>
      <c r="H758">
        <v>816</v>
      </c>
      <c r="I758">
        <v>22.09</v>
      </c>
      <c r="J758">
        <v>25.38</v>
      </c>
      <c r="K758">
        <v>77024</v>
      </c>
      <c r="L758">
        <v>48.5</v>
      </c>
      <c r="M758">
        <f t="shared" si="69"/>
        <v>1.4427569422920181</v>
      </c>
      <c r="N758">
        <f t="shared" si="70"/>
        <v>1.5939666666666666E-5</v>
      </c>
      <c r="O758" s="3">
        <f t="shared" si="71"/>
        <v>0.70150472999999991</v>
      </c>
      <c r="P758" s="3"/>
      <c r="Q758" s="3"/>
      <c r="R758" s="3"/>
    </row>
    <row r="759" spans="1:18" x14ac:dyDescent="0.35">
      <c r="A759" s="1">
        <v>43495</v>
      </c>
      <c r="B759" s="2">
        <v>0.80201388888888892</v>
      </c>
      <c r="C759" s="3">
        <f t="shared" si="66"/>
        <v>0.80201388888888892</v>
      </c>
      <c r="D759" s="2">
        <v>0.25</v>
      </c>
      <c r="E759" s="3">
        <f t="shared" si="67"/>
        <v>0.25</v>
      </c>
      <c r="F759" s="2">
        <f t="shared" si="68"/>
        <v>0.55201388888888892</v>
      </c>
      <c r="G759">
        <v>379222</v>
      </c>
      <c r="H759">
        <v>815</v>
      </c>
      <c r="I759">
        <v>22.64</v>
      </c>
      <c r="J759">
        <v>25.39</v>
      </c>
      <c r="K759">
        <v>77024</v>
      </c>
      <c r="L759">
        <v>48.47</v>
      </c>
      <c r="M759">
        <f t="shared" si="69"/>
        <v>1.5058947779270127</v>
      </c>
      <c r="N759">
        <f t="shared" si="70"/>
        <v>1.5906333333333334E-5</v>
      </c>
      <c r="O759" s="3">
        <f t="shared" si="71"/>
        <v>0.70003773000000002</v>
      </c>
      <c r="P759" s="3"/>
      <c r="Q759" s="3"/>
      <c r="R759" s="3"/>
    </row>
    <row r="760" spans="1:18" x14ac:dyDescent="0.35">
      <c r="A760" s="1">
        <v>43495</v>
      </c>
      <c r="B760" s="2">
        <v>0.80202546296296295</v>
      </c>
      <c r="C760" s="3">
        <f t="shared" si="66"/>
        <v>0.80202546296296295</v>
      </c>
      <c r="D760" s="2">
        <v>0.25</v>
      </c>
      <c r="E760" s="3">
        <f t="shared" si="67"/>
        <v>0.25</v>
      </c>
      <c r="F760" s="2">
        <f t="shared" si="68"/>
        <v>0.55202546296296295</v>
      </c>
      <c r="G760">
        <v>379721</v>
      </c>
      <c r="H760">
        <v>820</v>
      </c>
      <c r="I760">
        <v>22.92</v>
      </c>
      <c r="J760">
        <v>25.39</v>
      </c>
      <c r="K760">
        <v>77027</v>
      </c>
      <c r="L760">
        <v>48.47</v>
      </c>
      <c r="M760">
        <f t="shared" si="69"/>
        <v>1.5380376760684644</v>
      </c>
      <c r="N760">
        <f t="shared" si="70"/>
        <v>1.6073E-5</v>
      </c>
      <c r="O760" s="3">
        <f t="shared" si="71"/>
        <v>0.70737273000000001</v>
      </c>
      <c r="P760" s="3"/>
      <c r="Q760" s="3"/>
      <c r="R760" s="3"/>
    </row>
    <row r="761" spans="1:18" x14ac:dyDescent="0.35">
      <c r="A761" s="1">
        <v>43495</v>
      </c>
      <c r="B761" s="2">
        <v>0.80202546296296295</v>
      </c>
      <c r="C761" s="3">
        <f t="shared" si="66"/>
        <v>0.80202546296296295</v>
      </c>
      <c r="D761" s="2">
        <v>0.25</v>
      </c>
      <c r="E761" s="3">
        <f t="shared" si="67"/>
        <v>0.25</v>
      </c>
      <c r="F761" s="2">
        <f t="shared" si="68"/>
        <v>0.55202546296296295</v>
      </c>
      <c r="G761">
        <v>380221</v>
      </c>
      <c r="H761">
        <v>814</v>
      </c>
      <c r="I761">
        <v>22.93</v>
      </c>
      <c r="J761">
        <v>25.39</v>
      </c>
      <c r="K761">
        <v>77031</v>
      </c>
      <c r="L761">
        <v>48.47</v>
      </c>
      <c r="M761">
        <f t="shared" si="69"/>
        <v>1.5391856367163732</v>
      </c>
      <c r="N761">
        <f t="shared" si="70"/>
        <v>1.5872999999999999E-5</v>
      </c>
      <c r="O761" s="3">
        <f t="shared" si="71"/>
        <v>0.69857072999999992</v>
      </c>
      <c r="P761" s="3"/>
      <c r="Q761" s="3"/>
      <c r="R761" s="3"/>
    </row>
    <row r="762" spans="1:18" x14ac:dyDescent="0.35">
      <c r="A762" s="1">
        <v>43495</v>
      </c>
      <c r="B762" s="2">
        <v>0.80203703703703699</v>
      </c>
      <c r="C762" s="3">
        <f t="shared" si="66"/>
        <v>0.80203703703703699</v>
      </c>
      <c r="D762" s="2">
        <v>0.25</v>
      </c>
      <c r="E762" s="3">
        <f t="shared" si="67"/>
        <v>0.25</v>
      </c>
      <c r="F762" s="2">
        <f t="shared" si="68"/>
        <v>0.55203703703703699</v>
      </c>
      <c r="G762">
        <v>380721</v>
      </c>
      <c r="H762">
        <v>810</v>
      </c>
      <c r="I762">
        <v>22.95</v>
      </c>
      <c r="J762">
        <v>25.38</v>
      </c>
      <c r="K762">
        <v>77018</v>
      </c>
      <c r="L762">
        <v>48.47</v>
      </c>
      <c r="M762">
        <f t="shared" si="69"/>
        <v>1.5414815580121912</v>
      </c>
      <c r="N762">
        <f t="shared" si="70"/>
        <v>1.5739666666666668E-5</v>
      </c>
      <c r="O762" s="3">
        <f t="shared" si="71"/>
        <v>0.69270273000000004</v>
      </c>
      <c r="P762" s="3"/>
      <c r="Q762" s="3"/>
      <c r="R762" s="3"/>
    </row>
    <row r="763" spans="1:18" x14ac:dyDescent="0.35">
      <c r="A763" s="1">
        <v>43495</v>
      </c>
      <c r="B763" s="2">
        <v>0.80203703703703699</v>
      </c>
      <c r="C763" s="3">
        <f t="shared" si="66"/>
        <v>0.80203703703703699</v>
      </c>
      <c r="D763" s="2">
        <v>0.25</v>
      </c>
      <c r="E763" s="3">
        <f t="shared" si="67"/>
        <v>0.25</v>
      </c>
      <c r="F763" s="2">
        <f t="shared" si="68"/>
        <v>0.55203703703703699</v>
      </c>
      <c r="G763">
        <v>381221</v>
      </c>
      <c r="H763">
        <v>806</v>
      </c>
      <c r="I763">
        <v>22.97</v>
      </c>
      <c r="J763">
        <v>25.39</v>
      </c>
      <c r="K763">
        <v>77015</v>
      </c>
      <c r="L763">
        <v>48.47</v>
      </c>
      <c r="M763">
        <f t="shared" si="69"/>
        <v>1.5437774793080092</v>
      </c>
      <c r="N763">
        <f t="shared" si="70"/>
        <v>1.5606333333333333E-5</v>
      </c>
      <c r="O763" s="3">
        <f t="shared" si="71"/>
        <v>0.68683472999999995</v>
      </c>
      <c r="P763" s="3"/>
      <c r="Q763" s="3"/>
      <c r="R763" s="3"/>
    </row>
    <row r="764" spans="1:18" x14ac:dyDescent="0.35">
      <c r="A764" s="1">
        <v>43495</v>
      </c>
      <c r="B764" s="2">
        <v>0.80204861111111114</v>
      </c>
      <c r="C764" s="3">
        <f t="shared" si="66"/>
        <v>0.80204861111111114</v>
      </c>
      <c r="D764" s="2">
        <v>0.25</v>
      </c>
      <c r="E764" s="3">
        <f t="shared" si="67"/>
        <v>0.25</v>
      </c>
      <c r="F764" s="2">
        <f t="shared" si="68"/>
        <v>0.55204861111111114</v>
      </c>
      <c r="G764">
        <v>381721</v>
      </c>
      <c r="H764">
        <v>814</v>
      </c>
      <c r="I764">
        <v>23.04</v>
      </c>
      <c r="J764">
        <v>25.39</v>
      </c>
      <c r="K764">
        <v>77011</v>
      </c>
      <c r="L764">
        <v>48.43</v>
      </c>
      <c r="M764">
        <f t="shared" si="69"/>
        <v>1.5518132038433721</v>
      </c>
      <c r="N764">
        <f t="shared" si="70"/>
        <v>1.5872999999999999E-5</v>
      </c>
      <c r="O764" s="3">
        <f t="shared" si="71"/>
        <v>0.69857072999999992</v>
      </c>
      <c r="P764" s="3"/>
      <c r="Q764" s="3"/>
      <c r="R764" s="3"/>
    </row>
    <row r="765" spans="1:18" x14ac:dyDescent="0.35">
      <c r="A765" s="1">
        <v>43495</v>
      </c>
      <c r="B765" s="2">
        <v>0.80204861111111114</v>
      </c>
      <c r="C765" s="3">
        <f t="shared" si="66"/>
        <v>0.80204861111111114</v>
      </c>
      <c r="D765" s="2">
        <v>0.25</v>
      </c>
      <c r="E765" s="3">
        <f t="shared" si="67"/>
        <v>0.25</v>
      </c>
      <c r="F765" s="2">
        <f t="shared" si="68"/>
        <v>0.55204861111111114</v>
      </c>
      <c r="G765">
        <v>382221</v>
      </c>
      <c r="H765">
        <v>819</v>
      </c>
      <c r="I765">
        <v>23.22</v>
      </c>
      <c r="J765">
        <v>25.38</v>
      </c>
      <c r="K765">
        <v>77022</v>
      </c>
      <c r="L765">
        <v>48.43</v>
      </c>
      <c r="M765">
        <f t="shared" si="69"/>
        <v>1.572476495505734</v>
      </c>
      <c r="N765">
        <f t="shared" si="70"/>
        <v>1.6039666666666668E-5</v>
      </c>
      <c r="O765" s="3">
        <f t="shared" si="71"/>
        <v>0.70590573000000012</v>
      </c>
      <c r="P765" s="3"/>
      <c r="Q765" s="3"/>
      <c r="R765" s="3"/>
    </row>
    <row r="766" spans="1:18" x14ac:dyDescent="0.35">
      <c r="A766" s="1">
        <v>43495</v>
      </c>
      <c r="B766" s="2">
        <v>0.80206018518518529</v>
      </c>
      <c r="C766" s="3">
        <f t="shared" si="66"/>
        <v>0.80206018518518529</v>
      </c>
      <c r="D766" s="2">
        <v>0.25</v>
      </c>
      <c r="E766" s="3">
        <f t="shared" si="67"/>
        <v>0.25</v>
      </c>
      <c r="F766" s="2">
        <f t="shared" si="68"/>
        <v>0.55206018518518529</v>
      </c>
      <c r="G766">
        <v>382722</v>
      </c>
      <c r="H766">
        <v>821</v>
      </c>
      <c r="I766">
        <v>23.55</v>
      </c>
      <c r="J766">
        <v>25.39</v>
      </c>
      <c r="K766">
        <v>77016</v>
      </c>
      <c r="L766">
        <v>48.43</v>
      </c>
      <c r="M766">
        <f t="shared" si="69"/>
        <v>1.6103591968867308</v>
      </c>
      <c r="N766">
        <f t="shared" si="70"/>
        <v>1.6106333333333332E-5</v>
      </c>
      <c r="O766" s="3">
        <f t="shared" si="71"/>
        <v>0.70883972999999989</v>
      </c>
      <c r="P766" s="3"/>
      <c r="Q766" s="3"/>
      <c r="R766" s="3"/>
    </row>
    <row r="767" spans="1:18" x14ac:dyDescent="0.35">
      <c r="A767" s="1">
        <v>43495</v>
      </c>
      <c r="B767" s="2">
        <v>0.80206018518518529</v>
      </c>
      <c r="C767" s="3">
        <f t="shared" si="66"/>
        <v>0.80206018518518529</v>
      </c>
      <c r="D767" s="2">
        <v>0.25</v>
      </c>
      <c r="E767" s="3">
        <f t="shared" si="67"/>
        <v>0.25</v>
      </c>
      <c r="F767" s="2">
        <f t="shared" si="68"/>
        <v>0.55206018518518529</v>
      </c>
      <c r="G767">
        <v>383221</v>
      </c>
      <c r="H767">
        <v>823</v>
      </c>
      <c r="I767">
        <v>23.81</v>
      </c>
      <c r="J767">
        <v>25.39</v>
      </c>
      <c r="K767">
        <v>77021</v>
      </c>
      <c r="L767">
        <v>48.43</v>
      </c>
      <c r="M767">
        <f t="shared" si="69"/>
        <v>1.6402061737323643</v>
      </c>
      <c r="N767">
        <f t="shared" si="70"/>
        <v>1.6172999999999999E-5</v>
      </c>
      <c r="O767" s="3">
        <f t="shared" si="71"/>
        <v>0.71177372999999999</v>
      </c>
      <c r="P767" s="3"/>
      <c r="Q767" s="3"/>
      <c r="R767" s="3"/>
    </row>
    <row r="768" spans="1:18" x14ac:dyDescent="0.35">
      <c r="A768" s="1">
        <v>43495</v>
      </c>
      <c r="B768" s="2">
        <v>0.80207175925925922</v>
      </c>
      <c r="C768" s="3">
        <f t="shared" si="66"/>
        <v>0.80207175925925922</v>
      </c>
      <c r="D768" s="2">
        <v>0.25</v>
      </c>
      <c r="E768" s="3">
        <f t="shared" si="67"/>
        <v>0.25</v>
      </c>
      <c r="F768" s="2">
        <f t="shared" si="68"/>
        <v>0.55207175925925922</v>
      </c>
      <c r="G768">
        <v>383721</v>
      </c>
      <c r="H768">
        <v>815</v>
      </c>
      <c r="I768">
        <v>23.98</v>
      </c>
      <c r="J768">
        <v>25.39</v>
      </c>
      <c r="K768">
        <v>77025</v>
      </c>
      <c r="L768">
        <v>48.43</v>
      </c>
      <c r="M768">
        <f t="shared" si="69"/>
        <v>1.6597215047468172</v>
      </c>
      <c r="N768">
        <f t="shared" si="70"/>
        <v>1.5906333333333334E-5</v>
      </c>
      <c r="O768" s="3">
        <f t="shared" si="71"/>
        <v>0.70003773000000002</v>
      </c>
      <c r="P768" s="3"/>
      <c r="Q768" s="3"/>
      <c r="R768" s="3"/>
    </row>
    <row r="769" spans="1:18" x14ac:dyDescent="0.35">
      <c r="A769" s="1">
        <v>43495</v>
      </c>
      <c r="B769" s="2">
        <v>0.80207175925925922</v>
      </c>
      <c r="C769" s="3">
        <f t="shared" si="66"/>
        <v>0.80207175925925922</v>
      </c>
      <c r="D769" s="2">
        <v>0.25</v>
      </c>
      <c r="E769" s="3">
        <f t="shared" si="67"/>
        <v>0.25</v>
      </c>
      <c r="F769" s="2">
        <f t="shared" si="68"/>
        <v>0.55207175925925922</v>
      </c>
      <c r="G769">
        <v>384221</v>
      </c>
      <c r="H769">
        <v>807</v>
      </c>
      <c r="I769">
        <v>24.2</v>
      </c>
      <c r="J769">
        <v>25.39</v>
      </c>
      <c r="K769">
        <v>77027</v>
      </c>
      <c r="L769">
        <v>48.43</v>
      </c>
      <c r="M769">
        <f t="shared" si="69"/>
        <v>1.684976639000815</v>
      </c>
      <c r="N769">
        <f t="shared" si="70"/>
        <v>1.5639666666666665E-5</v>
      </c>
      <c r="O769" s="3">
        <f t="shared" si="71"/>
        <v>0.68830172999999994</v>
      </c>
      <c r="P769" s="3"/>
      <c r="Q769" s="3"/>
      <c r="R769" s="3"/>
    </row>
    <row r="770" spans="1:18" x14ac:dyDescent="0.35">
      <c r="A770" s="1">
        <v>43495</v>
      </c>
      <c r="B770" s="2">
        <v>0.80208333333333337</v>
      </c>
      <c r="C770" s="3">
        <f t="shared" si="66"/>
        <v>0.80208333333333337</v>
      </c>
      <c r="D770" s="2">
        <v>0.25</v>
      </c>
      <c r="E770" s="3">
        <f t="shared" si="67"/>
        <v>0.25</v>
      </c>
      <c r="F770" s="2">
        <f t="shared" si="68"/>
        <v>0.55208333333333337</v>
      </c>
      <c r="G770">
        <v>384721</v>
      </c>
      <c r="H770">
        <v>826</v>
      </c>
      <c r="I770">
        <v>24.62</v>
      </c>
      <c r="J770">
        <v>25.41</v>
      </c>
      <c r="K770">
        <v>77044</v>
      </c>
      <c r="L770">
        <v>48.43</v>
      </c>
      <c r="M770">
        <f t="shared" si="69"/>
        <v>1.7331909862129926</v>
      </c>
      <c r="N770">
        <f t="shared" si="70"/>
        <v>1.6273000000000002E-5</v>
      </c>
      <c r="O770" s="3">
        <f t="shared" si="71"/>
        <v>0.71617473000000009</v>
      </c>
      <c r="P770" s="3"/>
      <c r="Q770" s="3"/>
      <c r="R770" s="3"/>
    </row>
    <row r="771" spans="1:18" x14ac:dyDescent="0.35">
      <c r="A771" s="1">
        <v>43495</v>
      </c>
      <c r="B771" s="2">
        <v>0.80208333333333337</v>
      </c>
      <c r="C771" s="3">
        <f t="shared" ref="C771:C834" si="72">B771</f>
        <v>0.80208333333333337</v>
      </c>
      <c r="D771" s="2">
        <v>0.25</v>
      </c>
      <c r="E771" s="3">
        <f t="shared" ref="E771:E834" si="73">D771</f>
        <v>0.25</v>
      </c>
      <c r="F771" s="2">
        <f t="shared" ref="F771:F834" si="74">C771-E771</f>
        <v>0.55208333333333337</v>
      </c>
      <c r="G771">
        <v>385221</v>
      </c>
      <c r="H771">
        <v>807</v>
      </c>
      <c r="I771">
        <v>24.95</v>
      </c>
      <c r="J771">
        <v>25.41</v>
      </c>
      <c r="K771">
        <v>77020</v>
      </c>
      <c r="L771">
        <v>48.4</v>
      </c>
      <c r="M771">
        <f t="shared" ref="M771:M834" si="75">(I771-9.522)/8.7111</f>
        <v>1.7710736875939892</v>
      </c>
      <c r="N771">
        <f t="shared" ref="N771:N834" si="76">(H771-337.81)/30000000</f>
        <v>1.5639666666666665E-5</v>
      </c>
      <c r="O771" s="3">
        <f t="shared" ref="O771:O834" si="77">N771*44010</f>
        <v>0.68830172999999994</v>
      </c>
      <c r="P771" s="3"/>
      <c r="Q771" s="3"/>
      <c r="R771" s="3"/>
    </row>
    <row r="772" spans="1:18" x14ac:dyDescent="0.35">
      <c r="A772" s="1">
        <v>43495</v>
      </c>
      <c r="B772" s="2">
        <v>0.80209490740740741</v>
      </c>
      <c r="C772" s="3">
        <f t="shared" si="72"/>
        <v>0.80209490740740741</v>
      </c>
      <c r="D772" s="2">
        <v>0.25</v>
      </c>
      <c r="E772" s="3">
        <f t="shared" si="73"/>
        <v>0.25</v>
      </c>
      <c r="F772" s="2">
        <f t="shared" si="74"/>
        <v>0.55209490740740741</v>
      </c>
      <c r="G772">
        <v>385721</v>
      </c>
      <c r="H772">
        <v>814</v>
      </c>
      <c r="I772">
        <v>25.09</v>
      </c>
      <c r="J772">
        <v>25.41</v>
      </c>
      <c r="K772">
        <v>77050</v>
      </c>
      <c r="L772">
        <v>48.4</v>
      </c>
      <c r="M772">
        <f t="shared" si="75"/>
        <v>1.7871451366647151</v>
      </c>
      <c r="N772">
        <f t="shared" si="76"/>
        <v>1.5872999999999999E-5</v>
      </c>
      <c r="O772" s="3">
        <f t="shared" si="77"/>
        <v>0.69857072999999992</v>
      </c>
      <c r="P772" s="3"/>
      <c r="Q772" s="3"/>
      <c r="R772" s="3"/>
    </row>
    <row r="773" spans="1:18" x14ac:dyDescent="0.35">
      <c r="A773" s="1">
        <v>43495</v>
      </c>
      <c r="B773" s="2">
        <v>0.80209490740740741</v>
      </c>
      <c r="C773" s="3">
        <f t="shared" si="72"/>
        <v>0.80209490740740741</v>
      </c>
      <c r="D773" s="2">
        <v>0.25</v>
      </c>
      <c r="E773" s="3">
        <f t="shared" si="73"/>
        <v>0.25</v>
      </c>
      <c r="F773" s="2">
        <f t="shared" si="74"/>
        <v>0.55209490740740741</v>
      </c>
      <c r="G773">
        <v>386222</v>
      </c>
      <c r="H773">
        <v>810</v>
      </c>
      <c r="I773">
        <v>25.25</v>
      </c>
      <c r="J773">
        <v>25.39</v>
      </c>
      <c r="K773">
        <v>77053</v>
      </c>
      <c r="L773">
        <v>48.4</v>
      </c>
      <c r="M773">
        <f t="shared" si="75"/>
        <v>1.805512507031259</v>
      </c>
      <c r="N773">
        <f t="shared" si="76"/>
        <v>1.5739666666666668E-5</v>
      </c>
      <c r="O773" s="3">
        <f t="shared" si="77"/>
        <v>0.69270273000000004</v>
      </c>
      <c r="P773" s="3"/>
      <c r="Q773" s="3"/>
      <c r="R773" s="3"/>
    </row>
    <row r="774" spans="1:18" x14ac:dyDescent="0.35">
      <c r="A774" s="1">
        <v>43495</v>
      </c>
      <c r="B774" s="2">
        <v>0.80210648148148145</v>
      </c>
      <c r="C774" s="3">
        <f t="shared" si="72"/>
        <v>0.80210648148148145</v>
      </c>
      <c r="D774" s="2">
        <v>0.25</v>
      </c>
      <c r="E774" s="3">
        <f t="shared" si="73"/>
        <v>0.25</v>
      </c>
      <c r="F774" s="2">
        <f t="shared" si="74"/>
        <v>0.55210648148148145</v>
      </c>
      <c r="G774">
        <v>386721</v>
      </c>
      <c r="H774">
        <v>808</v>
      </c>
      <c r="I774">
        <v>25.48</v>
      </c>
      <c r="J774">
        <v>25.41</v>
      </c>
      <c r="K774">
        <v>77051</v>
      </c>
      <c r="L774">
        <v>48.4</v>
      </c>
      <c r="M774">
        <f t="shared" si="75"/>
        <v>1.8319156019331657</v>
      </c>
      <c r="N774">
        <f t="shared" si="76"/>
        <v>1.5673000000000001E-5</v>
      </c>
      <c r="O774" s="3">
        <f t="shared" si="77"/>
        <v>0.68976873000000005</v>
      </c>
      <c r="P774" s="3"/>
      <c r="Q774" s="3"/>
      <c r="R774" s="3"/>
    </row>
    <row r="775" spans="1:18" x14ac:dyDescent="0.35">
      <c r="A775" s="1">
        <v>43495</v>
      </c>
      <c r="B775" s="2">
        <v>0.80210648148148145</v>
      </c>
      <c r="C775" s="3">
        <f t="shared" si="72"/>
        <v>0.80210648148148145</v>
      </c>
      <c r="D775" s="2">
        <v>0.25</v>
      </c>
      <c r="E775" s="3">
        <f t="shared" si="73"/>
        <v>0.25</v>
      </c>
      <c r="F775" s="2">
        <f t="shared" si="74"/>
        <v>0.55210648148148145</v>
      </c>
      <c r="G775">
        <v>387224</v>
      </c>
      <c r="H775">
        <v>814</v>
      </c>
      <c r="I775">
        <v>25.41</v>
      </c>
      <c r="J775">
        <v>25.39</v>
      </c>
      <c r="K775">
        <v>77044</v>
      </c>
      <c r="L775">
        <v>48.4</v>
      </c>
      <c r="M775">
        <f t="shared" si="75"/>
        <v>1.8238798773978029</v>
      </c>
      <c r="N775">
        <f t="shared" si="76"/>
        <v>1.5872999999999999E-5</v>
      </c>
      <c r="O775" s="3">
        <f t="shared" si="77"/>
        <v>0.69857072999999992</v>
      </c>
      <c r="P775" s="3"/>
      <c r="Q775" s="3"/>
      <c r="R775" s="3"/>
    </row>
    <row r="776" spans="1:18" x14ac:dyDescent="0.35">
      <c r="A776" s="1">
        <v>43495</v>
      </c>
      <c r="B776" s="2">
        <v>0.80211805555555549</v>
      </c>
      <c r="C776" s="3">
        <f t="shared" si="72"/>
        <v>0.80211805555555549</v>
      </c>
      <c r="D776" s="2">
        <v>0.25</v>
      </c>
      <c r="E776" s="3">
        <f t="shared" si="73"/>
        <v>0.25</v>
      </c>
      <c r="F776" s="2">
        <f t="shared" si="74"/>
        <v>0.55211805555555549</v>
      </c>
      <c r="G776">
        <v>387721</v>
      </c>
      <c r="H776">
        <v>815</v>
      </c>
      <c r="I776">
        <v>25.23</v>
      </c>
      <c r="J776">
        <v>25.39</v>
      </c>
      <c r="K776">
        <v>77043</v>
      </c>
      <c r="L776">
        <v>48.4</v>
      </c>
      <c r="M776">
        <f t="shared" si="75"/>
        <v>1.803216585735441</v>
      </c>
      <c r="N776">
        <f t="shared" si="76"/>
        <v>1.5906333333333334E-5</v>
      </c>
      <c r="O776" s="3">
        <f t="shared" si="77"/>
        <v>0.70003773000000002</v>
      </c>
      <c r="P776" s="3"/>
      <c r="Q776" s="3"/>
      <c r="R776" s="3"/>
    </row>
    <row r="777" spans="1:18" x14ac:dyDescent="0.35">
      <c r="A777" s="1">
        <v>43495</v>
      </c>
      <c r="B777" s="2">
        <v>0.80211805555555549</v>
      </c>
      <c r="C777" s="3">
        <f t="shared" si="72"/>
        <v>0.80211805555555549</v>
      </c>
      <c r="D777" s="2">
        <v>0.25</v>
      </c>
      <c r="E777" s="3">
        <f t="shared" si="73"/>
        <v>0.25</v>
      </c>
      <c r="F777" s="2">
        <f t="shared" si="74"/>
        <v>0.55211805555555549</v>
      </c>
      <c r="G777">
        <v>388221</v>
      </c>
      <c r="H777">
        <v>812</v>
      </c>
      <c r="I777">
        <v>25.01</v>
      </c>
      <c r="J777">
        <v>25.41</v>
      </c>
      <c r="K777">
        <v>77039</v>
      </c>
      <c r="L777">
        <v>48.36</v>
      </c>
      <c r="M777">
        <f t="shared" si="75"/>
        <v>1.7779614514814432</v>
      </c>
      <c r="N777">
        <f t="shared" si="76"/>
        <v>1.5806333333333335E-5</v>
      </c>
      <c r="O777" s="3">
        <f t="shared" si="77"/>
        <v>0.69563673000000004</v>
      </c>
      <c r="P777" s="3"/>
      <c r="Q777" s="3"/>
      <c r="R777" s="3"/>
    </row>
    <row r="778" spans="1:18" x14ac:dyDescent="0.35">
      <c r="A778" s="1">
        <v>43495</v>
      </c>
      <c r="B778" s="2">
        <v>0.80212962962962964</v>
      </c>
      <c r="C778" s="3">
        <f t="shared" si="72"/>
        <v>0.80212962962962964</v>
      </c>
      <c r="D778" s="2">
        <v>0.25</v>
      </c>
      <c r="E778" s="3">
        <f t="shared" si="73"/>
        <v>0.25</v>
      </c>
      <c r="F778" s="2">
        <f t="shared" si="74"/>
        <v>0.55212962962962964</v>
      </c>
      <c r="G778">
        <v>388721</v>
      </c>
      <c r="H778">
        <v>819</v>
      </c>
      <c r="I778">
        <v>24.98</v>
      </c>
      <c r="J778">
        <v>25.41</v>
      </c>
      <c r="K778">
        <v>77053</v>
      </c>
      <c r="L778">
        <v>48.36</v>
      </c>
      <c r="M778">
        <f t="shared" si="75"/>
        <v>1.7745175695377162</v>
      </c>
      <c r="N778">
        <f t="shared" si="76"/>
        <v>1.6039666666666668E-5</v>
      </c>
      <c r="O778" s="3">
        <f t="shared" si="77"/>
        <v>0.70590573000000012</v>
      </c>
      <c r="P778" s="3"/>
      <c r="Q778" s="3"/>
      <c r="R778" s="3"/>
    </row>
    <row r="779" spans="1:18" x14ac:dyDescent="0.35">
      <c r="A779" s="1">
        <v>43495</v>
      </c>
      <c r="B779" s="2">
        <v>0.80212962962962964</v>
      </c>
      <c r="C779" s="3">
        <f t="shared" si="72"/>
        <v>0.80212962962962964</v>
      </c>
      <c r="D779" s="2">
        <v>0.25</v>
      </c>
      <c r="E779" s="3">
        <f t="shared" si="73"/>
        <v>0.25</v>
      </c>
      <c r="F779" s="2">
        <f t="shared" si="74"/>
        <v>0.55212962962962964</v>
      </c>
      <c r="G779">
        <v>389221</v>
      </c>
      <c r="H779">
        <v>817</v>
      </c>
      <c r="I779">
        <v>24.53</v>
      </c>
      <c r="J779">
        <v>25.41</v>
      </c>
      <c r="K779">
        <v>77052</v>
      </c>
      <c r="L779">
        <v>48.36</v>
      </c>
      <c r="M779">
        <f t="shared" si="75"/>
        <v>1.7228593403818118</v>
      </c>
      <c r="N779">
        <f t="shared" si="76"/>
        <v>1.5973000000000001E-5</v>
      </c>
      <c r="O779" s="3">
        <f t="shared" si="77"/>
        <v>0.70297173000000002</v>
      </c>
      <c r="P779" s="3"/>
      <c r="Q779" s="3"/>
      <c r="R779" s="3"/>
    </row>
    <row r="780" spans="1:18" x14ac:dyDescent="0.35">
      <c r="A780" s="1">
        <v>43495</v>
      </c>
      <c r="B780" s="2">
        <v>0.80214120370370379</v>
      </c>
      <c r="C780" s="3">
        <f t="shared" si="72"/>
        <v>0.80214120370370379</v>
      </c>
      <c r="D780" s="2">
        <v>0.25</v>
      </c>
      <c r="E780" s="3">
        <f t="shared" si="73"/>
        <v>0.25</v>
      </c>
      <c r="F780" s="2">
        <f t="shared" si="74"/>
        <v>0.55214120370370379</v>
      </c>
      <c r="G780">
        <v>389721</v>
      </c>
      <c r="H780">
        <v>804</v>
      </c>
      <c r="I780">
        <v>24.21</v>
      </c>
      <c r="J780">
        <v>25.41</v>
      </c>
      <c r="K780">
        <v>77047</v>
      </c>
      <c r="L780">
        <v>48.36</v>
      </c>
      <c r="M780">
        <f t="shared" si="75"/>
        <v>1.6861245996487242</v>
      </c>
      <c r="N780">
        <f t="shared" si="76"/>
        <v>1.5539666666666666E-5</v>
      </c>
      <c r="O780" s="3">
        <f t="shared" si="77"/>
        <v>0.68390072999999996</v>
      </c>
      <c r="P780" s="3"/>
      <c r="Q780" s="3"/>
      <c r="R780" s="3"/>
    </row>
    <row r="781" spans="1:18" x14ac:dyDescent="0.35">
      <c r="A781" s="1">
        <v>43495</v>
      </c>
      <c r="B781" s="2">
        <v>0.80214120370370379</v>
      </c>
      <c r="C781" s="3">
        <f t="shared" si="72"/>
        <v>0.80214120370370379</v>
      </c>
      <c r="D781" s="2">
        <v>0.25</v>
      </c>
      <c r="E781" s="3">
        <f t="shared" si="73"/>
        <v>0.25</v>
      </c>
      <c r="F781" s="2">
        <f t="shared" si="74"/>
        <v>0.55214120370370379</v>
      </c>
      <c r="G781">
        <v>390221</v>
      </c>
      <c r="H781">
        <v>824</v>
      </c>
      <c r="I781">
        <v>23.95</v>
      </c>
      <c r="J781">
        <v>25.41</v>
      </c>
      <c r="K781">
        <v>77060</v>
      </c>
      <c r="L781">
        <v>48.36</v>
      </c>
      <c r="M781">
        <f t="shared" si="75"/>
        <v>1.6562776228030902</v>
      </c>
      <c r="N781">
        <f t="shared" si="76"/>
        <v>1.6206333333333334E-5</v>
      </c>
      <c r="O781" s="3">
        <f t="shared" si="77"/>
        <v>0.7132407300000001</v>
      </c>
      <c r="P781" s="3"/>
      <c r="Q781" s="3"/>
      <c r="R781" s="3"/>
    </row>
    <row r="782" spans="1:18" x14ac:dyDescent="0.35">
      <c r="A782" s="1">
        <v>43495</v>
      </c>
      <c r="B782" s="2">
        <v>0.80215277777777771</v>
      </c>
      <c r="C782" s="3">
        <f t="shared" si="72"/>
        <v>0.80215277777777771</v>
      </c>
      <c r="D782" s="2">
        <v>0.25</v>
      </c>
      <c r="E782" s="3">
        <f t="shared" si="73"/>
        <v>0.25</v>
      </c>
      <c r="F782" s="2">
        <f t="shared" si="74"/>
        <v>0.55215277777777771</v>
      </c>
      <c r="G782">
        <v>390721</v>
      </c>
      <c r="H782">
        <v>816</v>
      </c>
      <c r="I782">
        <v>23.86</v>
      </c>
      <c r="J782">
        <v>25.39</v>
      </c>
      <c r="K782">
        <v>77072</v>
      </c>
      <c r="L782">
        <v>48.36</v>
      </c>
      <c r="M782">
        <f t="shared" si="75"/>
        <v>1.6459459769719094</v>
      </c>
      <c r="N782">
        <f t="shared" si="76"/>
        <v>1.5939666666666666E-5</v>
      </c>
      <c r="O782" s="3">
        <f t="shared" si="77"/>
        <v>0.70150472999999991</v>
      </c>
      <c r="P782" s="3"/>
      <c r="Q782" s="3"/>
      <c r="R782" s="3"/>
    </row>
    <row r="783" spans="1:18" x14ac:dyDescent="0.35">
      <c r="A783" s="1">
        <v>43495</v>
      </c>
      <c r="B783" s="2">
        <v>0.80215277777777771</v>
      </c>
      <c r="C783" s="3">
        <f t="shared" si="72"/>
        <v>0.80215277777777771</v>
      </c>
      <c r="D783" s="2">
        <v>0.25</v>
      </c>
      <c r="E783" s="3">
        <f t="shared" si="73"/>
        <v>0.25</v>
      </c>
      <c r="F783" s="2">
        <f t="shared" si="74"/>
        <v>0.55215277777777771</v>
      </c>
      <c r="G783">
        <v>391221</v>
      </c>
      <c r="H783">
        <v>810</v>
      </c>
      <c r="I783">
        <v>23.71</v>
      </c>
      <c r="J783">
        <v>25.41</v>
      </c>
      <c r="K783">
        <v>77084</v>
      </c>
      <c r="L783">
        <v>48.36</v>
      </c>
      <c r="M783">
        <f t="shared" si="75"/>
        <v>1.6287265672532747</v>
      </c>
      <c r="N783">
        <f t="shared" si="76"/>
        <v>1.5739666666666668E-5</v>
      </c>
      <c r="O783" s="3">
        <f t="shared" si="77"/>
        <v>0.69270273000000004</v>
      </c>
      <c r="P783" s="3"/>
      <c r="Q783" s="3"/>
      <c r="R783" s="3"/>
    </row>
    <row r="784" spans="1:18" x14ac:dyDescent="0.35">
      <c r="A784" s="1">
        <v>43495</v>
      </c>
      <c r="B784" s="2">
        <v>0.80216435185185186</v>
      </c>
      <c r="C784" s="3">
        <f t="shared" si="72"/>
        <v>0.80216435185185186</v>
      </c>
      <c r="D784" s="2">
        <v>0.25</v>
      </c>
      <c r="E784" s="3">
        <f t="shared" si="73"/>
        <v>0.25</v>
      </c>
      <c r="F784" s="2">
        <f t="shared" si="74"/>
        <v>0.55216435185185186</v>
      </c>
      <c r="G784">
        <v>391721</v>
      </c>
      <c r="H784">
        <v>823</v>
      </c>
      <c r="I784">
        <v>23.57</v>
      </c>
      <c r="J784">
        <v>25.41</v>
      </c>
      <c r="K784">
        <v>77070</v>
      </c>
      <c r="L784">
        <v>48.36</v>
      </c>
      <c r="M784">
        <f t="shared" si="75"/>
        <v>1.6126551181825486</v>
      </c>
      <c r="N784">
        <f t="shared" si="76"/>
        <v>1.6172999999999999E-5</v>
      </c>
      <c r="O784" s="3">
        <f t="shared" si="77"/>
        <v>0.71177372999999999</v>
      </c>
      <c r="P784" s="3"/>
      <c r="Q784" s="3"/>
      <c r="R784" s="3"/>
    </row>
    <row r="785" spans="1:18" x14ac:dyDescent="0.35">
      <c r="A785" s="1">
        <v>43495</v>
      </c>
      <c r="B785" s="2">
        <v>0.80216435185185186</v>
      </c>
      <c r="C785" s="3">
        <f t="shared" si="72"/>
        <v>0.80216435185185186</v>
      </c>
      <c r="D785" s="2">
        <v>0.25</v>
      </c>
      <c r="E785" s="3">
        <f t="shared" si="73"/>
        <v>0.25</v>
      </c>
      <c r="F785" s="2">
        <f t="shared" si="74"/>
        <v>0.55216435185185186</v>
      </c>
      <c r="G785">
        <v>392221</v>
      </c>
      <c r="H785">
        <v>811</v>
      </c>
      <c r="I785">
        <v>23.32</v>
      </c>
      <c r="J785">
        <v>25.4</v>
      </c>
      <c r="K785">
        <v>77073</v>
      </c>
      <c r="L785">
        <v>48.36</v>
      </c>
      <c r="M785">
        <f t="shared" si="75"/>
        <v>1.5839561019848241</v>
      </c>
      <c r="N785">
        <f t="shared" si="76"/>
        <v>1.5773E-5</v>
      </c>
      <c r="O785" s="3">
        <f t="shared" si="77"/>
        <v>0.69416972999999993</v>
      </c>
      <c r="P785" s="3"/>
      <c r="Q785" s="3"/>
      <c r="R785" s="3"/>
    </row>
    <row r="786" spans="1:18" x14ac:dyDescent="0.35">
      <c r="A786" s="1">
        <v>43495</v>
      </c>
      <c r="B786" s="2">
        <v>0.8021759259259259</v>
      </c>
      <c r="C786" s="3">
        <f t="shared" si="72"/>
        <v>0.8021759259259259</v>
      </c>
      <c r="D786" s="2">
        <v>0.25</v>
      </c>
      <c r="E786" s="3">
        <f t="shared" si="73"/>
        <v>0.25</v>
      </c>
      <c r="F786" s="2">
        <f t="shared" si="74"/>
        <v>0.5521759259259259</v>
      </c>
      <c r="G786">
        <v>392721</v>
      </c>
      <c r="H786">
        <v>808</v>
      </c>
      <c r="I786">
        <v>23.2</v>
      </c>
      <c r="J786">
        <v>25.39</v>
      </c>
      <c r="K786">
        <v>77067</v>
      </c>
      <c r="L786">
        <v>48.36</v>
      </c>
      <c r="M786">
        <f t="shared" si="75"/>
        <v>1.570180574209916</v>
      </c>
      <c r="N786">
        <f t="shared" si="76"/>
        <v>1.5673000000000001E-5</v>
      </c>
      <c r="O786" s="3">
        <f t="shared" si="77"/>
        <v>0.68976873000000005</v>
      </c>
      <c r="P786" s="3"/>
      <c r="Q786" s="3"/>
      <c r="R786" s="3"/>
    </row>
    <row r="787" spans="1:18" x14ac:dyDescent="0.35">
      <c r="A787" s="1">
        <v>43495</v>
      </c>
      <c r="B787" s="2">
        <v>0.8021759259259259</v>
      </c>
      <c r="C787" s="3">
        <f t="shared" si="72"/>
        <v>0.8021759259259259</v>
      </c>
      <c r="D787" s="2">
        <v>0.25</v>
      </c>
      <c r="E787" s="3">
        <f t="shared" si="73"/>
        <v>0.25</v>
      </c>
      <c r="F787" s="2">
        <f t="shared" si="74"/>
        <v>0.5521759259259259</v>
      </c>
      <c r="G787">
        <v>393222</v>
      </c>
      <c r="H787">
        <v>824</v>
      </c>
      <c r="I787">
        <v>23.09</v>
      </c>
      <c r="J787">
        <v>25.41</v>
      </c>
      <c r="K787">
        <v>77075</v>
      </c>
      <c r="L787">
        <v>48.36</v>
      </c>
      <c r="M787">
        <f t="shared" si="75"/>
        <v>1.5575530070829171</v>
      </c>
      <c r="N787">
        <f t="shared" si="76"/>
        <v>1.6206333333333334E-5</v>
      </c>
      <c r="O787" s="3">
        <f t="shared" si="77"/>
        <v>0.7132407300000001</v>
      </c>
      <c r="P787" s="3"/>
      <c r="Q787" s="3"/>
      <c r="R787" s="3"/>
    </row>
    <row r="788" spans="1:18" x14ac:dyDescent="0.35">
      <c r="A788" s="1">
        <v>43495</v>
      </c>
      <c r="B788" s="2">
        <v>0.80218750000000005</v>
      </c>
      <c r="C788" s="3">
        <f t="shared" si="72"/>
        <v>0.80218750000000005</v>
      </c>
      <c r="D788" s="2">
        <v>0.25</v>
      </c>
      <c r="E788" s="3">
        <f t="shared" si="73"/>
        <v>0.25</v>
      </c>
      <c r="F788" s="2">
        <f t="shared" si="74"/>
        <v>0.55218750000000005</v>
      </c>
      <c r="G788">
        <v>393721</v>
      </c>
      <c r="H788">
        <v>817</v>
      </c>
      <c r="I788">
        <v>23.02</v>
      </c>
      <c r="J788">
        <v>25.41</v>
      </c>
      <c r="K788">
        <v>77082</v>
      </c>
      <c r="L788">
        <v>48.36</v>
      </c>
      <c r="M788">
        <f t="shared" si="75"/>
        <v>1.5495172825475543</v>
      </c>
      <c r="N788">
        <f t="shared" si="76"/>
        <v>1.5973000000000001E-5</v>
      </c>
      <c r="O788" s="3">
        <f t="shared" si="77"/>
        <v>0.70297173000000002</v>
      </c>
      <c r="P788" s="3"/>
      <c r="Q788" s="3"/>
      <c r="R788" s="3"/>
    </row>
    <row r="789" spans="1:18" x14ac:dyDescent="0.35">
      <c r="A789" s="1">
        <v>43495</v>
      </c>
      <c r="B789" s="2">
        <v>0.80218750000000005</v>
      </c>
      <c r="C789" s="3">
        <f t="shared" si="72"/>
        <v>0.80218750000000005</v>
      </c>
      <c r="D789" s="2">
        <v>0.25</v>
      </c>
      <c r="E789" s="3">
        <f t="shared" si="73"/>
        <v>0.25</v>
      </c>
      <c r="F789" s="2">
        <f t="shared" si="74"/>
        <v>0.55218750000000005</v>
      </c>
      <c r="G789">
        <v>394222</v>
      </c>
      <c r="H789">
        <v>813</v>
      </c>
      <c r="I789">
        <v>22.99</v>
      </c>
      <c r="J789">
        <v>25.41</v>
      </c>
      <c r="K789">
        <v>77080</v>
      </c>
      <c r="L789">
        <v>48.36</v>
      </c>
      <c r="M789">
        <f t="shared" si="75"/>
        <v>1.546073400603827</v>
      </c>
      <c r="N789">
        <f t="shared" si="76"/>
        <v>1.5839666666666667E-5</v>
      </c>
      <c r="O789" s="3">
        <f t="shared" si="77"/>
        <v>0.69710373000000003</v>
      </c>
      <c r="P789" s="3"/>
      <c r="Q789" s="3"/>
      <c r="R789" s="3"/>
    </row>
    <row r="790" spans="1:18" x14ac:dyDescent="0.35">
      <c r="A790" s="1">
        <v>43495</v>
      </c>
      <c r="B790" s="2">
        <v>0.80219907407407398</v>
      </c>
      <c r="C790" s="3">
        <f t="shared" si="72"/>
        <v>0.80219907407407398</v>
      </c>
      <c r="D790" s="2">
        <v>0.25</v>
      </c>
      <c r="E790" s="3">
        <f t="shared" si="73"/>
        <v>0.25</v>
      </c>
      <c r="F790" s="2">
        <f t="shared" si="74"/>
        <v>0.55219907407407398</v>
      </c>
      <c r="G790">
        <v>394724</v>
      </c>
      <c r="H790">
        <v>814</v>
      </c>
      <c r="I790">
        <v>22.67</v>
      </c>
      <c r="J790">
        <v>25.41</v>
      </c>
      <c r="K790">
        <v>77072</v>
      </c>
      <c r="L790">
        <v>48.36</v>
      </c>
      <c r="M790">
        <f t="shared" si="75"/>
        <v>1.5093386598707399</v>
      </c>
      <c r="N790">
        <f t="shared" si="76"/>
        <v>1.5872999999999999E-5</v>
      </c>
      <c r="O790" s="3">
        <f t="shared" si="77"/>
        <v>0.69857072999999992</v>
      </c>
      <c r="P790" s="3"/>
      <c r="Q790" s="3"/>
      <c r="R790" s="3"/>
    </row>
    <row r="791" spans="1:18" x14ac:dyDescent="0.35">
      <c r="A791" s="1">
        <v>43495</v>
      </c>
      <c r="B791" s="2">
        <v>0.80219907407407398</v>
      </c>
      <c r="C791" s="3">
        <f t="shared" si="72"/>
        <v>0.80219907407407398</v>
      </c>
      <c r="D791" s="2">
        <v>0.25</v>
      </c>
      <c r="E791" s="3">
        <f t="shared" si="73"/>
        <v>0.25</v>
      </c>
      <c r="F791" s="2">
        <f t="shared" si="74"/>
        <v>0.55219907407407398</v>
      </c>
      <c r="G791">
        <v>395226</v>
      </c>
      <c r="H791">
        <v>811</v>
      </c>
      <c r="I791">
        <v>22.25</v>
      </c>
      <c r="J791">
        <v>25.42</v>
      </c>
      <c r="K791">
        <v>77065</v>
      </c>
      <c r="L791">
        <v>48.39</v>
      </c>
      <c r="M791">
        <f t="shared" si="75"/>
        <v>1.461124312658562</v>
      </c>
      <c r="N791">
        <f t="shared" si="76"/>
        <v>1.5773E-5</v>
      </c>
      <c r="O791" s="3">
        <f t="shared" si="77"/>
        <v>0.69416972999999993</v>
      </c>
      <c r="P791" s="3"/>
      <c r="Q791" s="3"/>
      <c r="R791" s="3"/>
    </row>
    <row r="792" spans="1:18" x14ac:dyDescent="0.35">
      <c r="A792" s="1">
        <v>43495</v>
      </c>
      <c r="B792" s="2">
        <v>0.80221064814814813</v>
      </c>
      <c r="C792" s="3">
        <f t="shared" si="72"/>
        <v>0.80221064814814813</v>
      </c>
      <c r="D792" s="2">
        <v>0.25</v>
      </c>
      <c r="E792" s="3">
        <f t="shared" si="73"/>
        <v>0.25</v>
      </c>
      <c r="F792" s="2">
        <f t="shared" si="74"/>
        <v>0.55221064814814813</v>
      </c>
      <c r="G792">
        <v>395727</v>
      </c>
      <c r="H792">
        <v>812</v>
      </c>
      <c r="I792">
        <v>22.03</v>
      </c>
      <c r="J792">
        <v>25.42</v>
      </c>
      <c r="K792">
        <v>77070</v>
      </c>
      <c r="L792">
        <v>48.39</v>
      </c>
      <c r="M792">
        <f t="shared" si="75"/>
        <v>1.4358691784045643</v>
      </c>
      <c r="N792">
        <f t="shared" si="76"/>
        <v>1.5806333333333335E-5</v>
      </c>
      <c r="O792" s="3">
        <f t="shared" si="77"/>
        <v>0.69563673000000004</v>
      </c>
      <c r="P792" s="3"/>
      <c r="Q792" s="3"/>
      <c r="R792" s="3"/>
    </row>
    <row r="793" spans="1:18" x14ac:dyDescent="0.35">
      <c r="A793" s="1">
        <v>43495</v>
      </c>
      <c r="B793" s="2">
        <v>0.80221064814814813</v>
      </c>
      <c r="C793" s="3">
        <f t="shared" si="72"/>
        <v>0.80221064814814813</v>
      </c>
      <c r="D793" s="2">
        <v>0.25</v>
      </c>
      <c r="E793" s="3">
        <f t="shared" si="73"/>
        <v>0.25</v>
      </c>
      <c r="F793" s="2">
        <f t="shared" si="74"/>
        <v>0.55221064814814813</v>
      </c>
      <c r="G793">
        <v>396229</v>
      </c>
      <c r="H793">
        <v>819</v>
      </c>
      <c r="I793">
        <v>22.01</v>
      </c>
      <c r="J793">
        <v>25.42</v>
      </c>
      <c r="K793">
        <v>77064</v>
      </c>
      <c r="L793">
        <v>48.39</v>
      </c>
      <c r="M793">
        <f t="shared" si="75"/>
        <v>1.4335732571087465</v>
      </c>
      <c r="N793">
        <f t="shared" si="76"/>
        <v>1.6039666666666668E-5</v>
      </c>
      <c r="O793" s="3">
        <f t="shared" si="77"/>
        <v>0.70590573000000012</v>
      </c>
      <c r="P793" s="3"/>
      <c r="Q793" s="3"/>
      <c r="R793" s="3"/>
    </row>
    <row r="794" spans="1:18" x14ac:dyDescent="0.35">
      <c r="A794" s="1">
        <v>43495</v>
      </c>
      <c r="B794" s="2">
        <v>0.80222222222222228</v>
      </c>
      <c r="C794" s="3">
        <f t="shared" si="72"/>
        <v>0.80222222222222228</v>
      </c>
      <c r="D794" s="2">
        <v>0.25</v>
      </c>
      <c r="E794" s="3">
        <f t="shared" si="73"/>
        <v>0.25</v>
      </c>
      <c r="F794" s="2">
        <f t="shared" si="74"/>
        <v>0.55222222222222228</v>
      </c>
      <c r="G794">
        <v>396729</v>
      </c>
      <c r="H794">
        <v>822</v>
      </c>
      <c r="I794">
        <v>22.14</v>
      </c>
      <c r="J794">
        <v>25.41</v>
      </c>
      <c r="K794">
        <v>77065</v>
      </c>
      <c r="L794">
        <v>48.39</v>
      </c>
      <c r="M794">
        <f t="shared" si="75"/>
        <v>1.4484967455315632</v>
      </c>
      <c r="N794">
        <f t="shared" si="76"/>
        <v>1.6139666666666667E-5</v>
      </c>
      <c r="O794" s="3">
        <f t="shared" si="77"/>
        <v>0.71030673</v>
      </c>
      <c r="P794" s="3"/>
      <c r="Q794" s="3"/>
      <c r="R794" s="3"/>
    </row>
    <row r="795" spans="1:18" x14ac:dyDescent="0.35">
      <c r="A795" s="1">
        <v>43495</v>
      </c>
      <c r="B795" s="2">
        <v>0.80222222222222228</v>
      </c>
      <c r="C795" s="3">
        <f t="shared" si="72"/>
        <v>0.80222222222222228</v>
      </c>
      <c r="D795" s="2">
        <v>0.25</v>
      </c>
      <c r="E795" s="3">
        <f t="shared" si="73"/>
        <v>0.25</v>
      </c>
      <c r="F795" s="2">
        <f t="shared" si="74"/>
        <v>0.55222222222222228</v>
      </c>
      <c r="G795">
        <v>397233</v>
      </c>
      <c r="H795">
        <v>808</v>
      </c>
      <c r="I795">
        <v>22.32</v>
      </c>
      <c r="J795">
        <v>25.41</v>
      </c>
      <c r="K795">
        <v>77067</v>
      </c>
      <c r="L795">
        <v>48.39</v>
      </c>
      <c r="M795">
        <f t="shared" si="75"/>
        <v>1.4691600371939251</v>
      </c>
      <c r="N795">
        <f t="shared" si="76"/>
        <v>1.5673000000000001E-5</v>
      </c>
      <c r="O795" s="3">
        <f t="shared" si="77"/>
        <v>0.68976873000000005</v>
      </c>
      <c r="P795" s="3"/>
      <c r="Q795" s="3"/>
      <c r="R795" s="3"/>
    </row>
    <row r="796" spans="1:18" x14ac:dyDescent="0.35">
      <c r="A796" s="1">
        <v>43495</v>
      </c>
      <c r="B796" s="2">
        <v>0.80223379629629632</v>
      </c>
      <c r="C796" s="3">
        <f t="shared" si="72"/>
        <v>0.80223379629629632</v>
      </c>
      <c r="D796" s="2">
        <v>0.25</v>
      </c>
      <c r="E796" s="3">
        <f t="shared" si="73"/>
        <v>0.25</v>
      </c>
      <c r="F796" s="2">
        <f t="shared" si="74"/>
        <v>0.55223379629629632</v>
      </c>
      <c r="G796">
        <v>397734</v>
      </c>
      <c r="H796">
        <v>812</v>
      </c>
      <c r="I796">
        <v>22.65</v>
      </c>
      <c r="J796">
        <v>25.4</v>
      </c>
      <c r="K796">
        <v>77076</v>
      </c>
      <c r="L796">
        <v>48.39</v>
      </c>
      <c r="M796">
        <f t="shared" si="75"/>
        <v>1.5070427385749214</v>
      </c>
      <c r="N796">
        <f t="shared" si="76"/>
        <v>1.5806333333333335E-5</v>
      </c>
      <c r="O796" s="3">
        <f t="shared" si="77"/>
        <v>0.69563673000000004</v>
      </c>
      <c r="P796" s="3"/>
      <c r="Q796" s="3"/>
      <c r="R796" s="3"/>
    </row>
    <row r="797" spans="1:18" x14ac:dyDescent="0.35">
      <c r="A797" s="1">
        <v>43495</v>
      </c>
      <c r="B797" s="2">
        <v>0.80223379629629632</v>
      </c>
      <c r="C797" s="3">
        <f t="shared" si="72"/>
        <v>0.80223379629629632</v>
      </c>
      <c r="D797" s="2">
        <v>0.25</v>
      </c>
      <c r="E797" s="3">
        <f t="shared" si="73"/>
        <v>0.25</v>
      </c>
      <c r="F797" s="2">
        <f t="shared" si="74"/>
        <v>0.55223379629629632</v>
      </c>
      <c r="G797">
        <v>398236</v>
      </c>
      <c r="H797">
        <v>814</v>
      </c>
      <c r="I797">
        <v>22.84</v>
      </c>
      <c r="J797">
        <v>25.41</v>
      </c>
      <c r="K797">
        <v>77078</v>
      </c>
      <c r="L797">
        <v>48.39</v>
      </c>
      <c r="M797">
        <f t="shared" si="75"/>
        <v>1.5288539908851924</v>
      </c>
      <c r="N797">
        <f t="shared" si="76"/>
        <v>1.5872999999999999E-5</v>
      </c>
      <c r="O797" s="3">
        <f t="shared" si="77"/>
        <v>0.69857072999999992</v>
      </c>
      <c r="P797" s="3"/>
      <c r="Q797" s="3"/>
      <c r="R797" s="3"/>
    </row>
    <row r="798" spans="1:18" x14ac:dyDescent="0.35">
      <c r="A798" s="1">
        <v>43495</v>
      </c>
      <c r="B798" s="2">
        <v>0.80224537037037036</v>
      </c>
      <c r="C798" s="3">
        <f t="shared" si="72"/>
        <v>0.80224537037037036</v>
      </c>
      <c r="D798" s="2">
        <v>0.25</v>
      </c>
      <c r="E798" s="3">
        <f t="shared" si="73"/>
        <v>0.25</v>
      </c>
      <c r="F798" s="2">
        <f t="shared" si="74"/>
        <v>0.55224537037037036</v>
      </c>
      <c r="G798">
        <v>398738</v>
      </c>
      <c r="H798">
        <v>817</v>
      </c>
      <c r="I798">
        <v>22.91</v>
      </c>
      <c r="J798">
        <v>25.42</v>
      </c>
      <c r="K798">
        <v>77064</v>
      </c>
      <c r="L798">
        <v>48.39</v>
      </c>
      <c r="M798">
        <f t="shared" si="75"/>
        <v>1.5368897154205554</v>
      </c>
      <c r="N798">
        <f t="shared" si="76"/>
        <v>1.5973000000000001E-5</v>
      </c>
      <c r="O798" s="3">
        <f t="shared" si="77"/>
        <v>0.70297173000000002</v>
      </c>
      <c r="P798" s="3"/>
      <c r="Q798" s="3"/>
      <c r="R798" s="3"/>
    </row>
    <row r="799" spans="1:18" x14ac:dyDescent="0.35">
      <c r="A799" s="1">
        <v>43495</v>
      </c>
      <c r="B799" s="2">
        <v>0.80224537037037036</v>
      </c>
      <c r="C799" s="3">
        <f t="shared" si="72"/>
        <v>0.80224537037037036</v>
      </c>
      <c r="D799" s="2">
        <v>0.25</v>
      </c>
      <c r="E799" s="3">
        <f t="shared" si="73"/>
        <v>0.25</v>
      </c>
      <c r="F799" s="2">
        <f t="shared" si="74"/>
        <v>0.55224537037037036</v>
      </c>
      <c r="G799">
        <v>399240</v>
      </c>
      <c r="H799">
        <v>820</v>
      </c>
      <c r="I799">
        <v>22.98</v>
      </c>
      <c r="J799">
        <v>25.41</v>
      </c>
      <c r="K799">
        <v>77076</v>
      </c>
      <c r="L799">
        <v>48.39</v>
      </c>
      <c r="M799">
        <f t="shared" si="75"/>
        <v>1.5449254399559182</v>
      </c>
      <c r="N799">
        <f t="shared" si="76"/>
        <v>1.6073E-5</v>
      </c>
      <c r="O799" s="3">
        <f t="shared" si="77"/>
        <v>0.70737273000000001</v>
      </c>
      <c r="P799" s="3"/>
      <c r="Q799" s="3"/>
      <c r="R799" s="3"/>
    </row>
    <row r="800" spans="1:18" x14ac:dyDescent="0.35">
      <c r="A800" s="1">
        <v>43495</v>
      </c>
      <c r="B800" s="2">
        <v>0.8022569444444444</v>
      </c>
      <c r="C800" s="3">
        <f t="shared" si="72"/>
        <v>0.8022569444444444</v>
      </c>
      <c r="D800" s="2">
        <v>0.25</v>
      </c>
      <c r="E800" s="3">
        <f t="shared" si="73"/>
        <v>0.25</v>
      </c>
      <c r="F800" s="2">
        <f t="shared" si="74"/>
        <v>0.5522569444444444</v>
      </c>
      <c r="G800">
        <v>399741</v>
      </c>
      <c r="H800">
        <v>816</v>
      </c>
      <c r="I800">
        <v>22.96</v>
      </c>
      <c r="J800">
        <v>25.42</v>
      </c>
      <c r="K800">
        <v>77082</v>
      </c>
      <c r="L800">
        <v>48.39</v>
      </c>
      <c r="M800">
        <f t="shared" si="75"/>
        <v>1.5426295186601005</v>
      </c>
      <c r="N800">
        <f t="shared" si="76"/>
        <v>1.5939666666666666E-5</v>
      </c>
      <c r="O800" s="3">
        <f t="shared" si="77"/>
        <v>0.70150472999999991</v>
      </c>
      <c r="P800" s="3"/>
      <c r="Q800" s="3"/>
      <c r="R800" s="3"/>
    </row>
    <row r="801" spans="1:18" x14ac:dyDescent="0.35">
      <c r="A801" s="1">
        <v>43495</v>
      </c>
      <c r="B801" s="2">
        <v>0.8022569444444444</v>
      </c>
      <c r="C801" s="3">
        <f t="shared" si="72"/>
        <v>0.8022569444444444</v>
      </c>
      <c r="D801" s="2">
        <v>0.25</v>
      </c>
      <c r="E801" s="3">
        <f t="shared" si="73"/>
        <v>0.25</v>
      </c>
      <c r="F801" s="2">
        <f t="shared" si="74"/>
        <v>0.5522569444444444</v>
      </c>
      <c r="G801">
        <v>400243</v>
      </c>
      <c r="H801">
        <v>811</v>
      </c>
      <c r="I801">
        <v>22.93</v>
      </c>
      <c r="J801">
        <v>25.41</v>
      </c>
      <c r="K801">
        <v>77083</v>
      </c>
      <c r="L801">
        <v>48.39</v>
      </c>
      <c r="M801">
        <f t="shared" si="75"/>
        <v>1.5391856367163732</v>
      </c>
      <c r="N801">
        <f t="shared" si="76"/>
        <v>1.5773E-5</v>
      </c>
      <c r="O801" s="3">
        <f t="shared" si="77"/>
        <v>0.69416972999999993</v>
      </c>
      <c r="P801" s="3"/>
      <c r="Q801" s="3"/>
      <c r="R801" s="3"/>
    </row>
    <row r="802" spans="1:18" x14ac:dyDescent="0.35">
      <c r="A802" s="1">
        <v>43495</v>
      </c>
      <c r="B802" s="2">
        <v>0.80226851851851855</v>
      </c>
      <c r="C802" s="3">
        <f t="shared" si="72"/>
        <v>0.80226851851851855</v>
      </c>
      <c r="D802" s="2">
        <v>0.25</v>
      </c>
      <c r="E802" s="3">
        <f t="shared" si="73"/>
        <v>0.25</v>
      </c>
      <c r="F802" s="2">
        <f t="shared" si="74"/>
        <v>0.55226851851851855</v>
      </c>
      <c r="G802">
        <v>400746</v>
      </c>
      <c r="H802">
        <v>811</v>
      </c>
      <c r="I802">
        <v>22.9</v>
      </c>
      <c r="J802">
        <v>25.42</v>
      </c>
      <c r="K802">
        <v>77074</v>
      </c>
      <c r="L802">
        <v>48.39</v>
      </c>
      <c r="M802">
        <f t="shared" si="75"/>
        <v>1.5357417547726462</v>
      </c>
      <c r="N802">
        <f t="shared" si="76"/>
        <v>1.5773E-5</v>
      </c>
      <c r="O802" s="3">
        <f t="shared" si="77"/>
        <v>0.69416972999999993</v>
      </c>
      <c r="P802" s="3"/>
      <c r="Q802" s="3"/>
      <c r="R802" s="3"/>
    </row>
    <row r="803" spans="1:18" x14ac:dyDescent="0.35">
      <c r="A803" s="1">
        <v>43495</v>
      </c>
      <c r="B803" s="2">
        <v>0.80226851851851855</v>
      </c>
      <c r="C803" s="3">
        <f t="shared" si="72"/>
        <v>0.80226851851851855</v>
      </c>
      <c r="D803" s="2">
        <v>0.25</v>
      </c>
      <c r="E803" s="3">
        <f t="shared" si="73"/>
        <v>0.25</v>
      </c>
      <c r="F803" s="2">
        <f t="shared" si="74"/>
        <v>0.55226851851851855</v>
      </c>
      <c r="G803">
        <v>401251</v>
      </c>
      <c r="H803">
        <v>804</v>
      </c>
      <c r="I803">
        <v>22.93</v>
      </c>
      <c r="J803">
        <v>25.42</v>
      </c>
      <c r="K803">
        <v>77079</v>
      </c>
      <c r="L803">
        <v>48.42</v>
      </c>
      <c r="M803">
        <f t="shared" si="75"/>
        <v>1.5391856367163732</v>
      </c>
      <c r="N803">
        <f t="shared" si="76"/>
        <v>1.5539666666666666E-5</v>
      </c>
      <c r="O803" s="3">
        <f t="shared" si="77"/>
        <v>0.68390072999999996</v>
      </c>
      <c r="P803" s="3"/>
      <c r="Q803" s="3"/>
      <c r="R803" s="3"/>
    </row>
    <row r="804" spans="1:18" x14ac:dyDescent="0.35">
      <c r="A804" s="1">
        <v>43495</v>
      </c>
      <c r="B804" s="2">
        <v>0.8022800925925927</v>
      </c>
      <c r="C804" s="3">
        <f t="shared" si="72"/>
        <v>0.8022800925925927</v>
      </c>
      <c r="D804" s="2">
        <v>0.25</v>
      </c>
      <c r="E804" s="3">
        <f t="shared" si="73"/>
        <v>0.25</v>
      </c>
      <c r="F804" s="2">
        <f t="shared" si="74"/>
        <v>0.5522800925925927</v>
      </c>
      <c r="G804">
        <v>401743</v>
      </c>
      <c r="H804">
        <v>819</v>
      </c>
      <c r="I804">
        <v>22.91</v>
      </c>
      <c r="J804">
        <v>25.42</v>
      </c>
      <c r="K804">
        <v>77083</v>
      </c>
      <c r="L804">
        <v>48.39</v>
      </c>
      <c r="M804">
        <f t="shared" si="75"/>
        <v>1.5368897154205554</v>
      </c>
      <c r="N804">
        <f t="shared" si="76"/>
        <v>1.6039666666666668E-5</v>
      </c>
      <c r="O804" s="3">
        <f t="shared" si="77"/>
        <v>0.70590573000000012</v>
      </c>
      <c r="P804" s="3"/>
      <c r="Q804" s="3"/>
      <c r="R804" s="3"/>
    </row>
    <row r="805" spans="1:18" x14ac:dyDescent="0.35">
      <c r="A805" s="1">
        <v>43495</v>
      </c>
      <c r="B805" s="2">
        <v>0.8022800925925927</v>
      </c>
      <c r="C805" s="3">
        <f t="shared" si="72"/>
        <v>0.8022800925925927</v>
      </c>
      <c r="D805" s="2">
        <v>0.25</v>
      </c>
      <c r="E805" s="3">
        <f t="shared" si="73"/>
        <v>0.25</v>
      </c>
      <c r="F805" s="2">
        <f t="shared" si="74"/>
        <v>0.5522800925925927</v>
      </c>
      <c r="G805">
        <v>402245</v>
      </c>
      <c r="H805">
        <v>818</v>
      </c>
      <c r="I805">
        <v>22.98</v>
      </c>
      <c r="J805">
        <v>25.43</v>
      </c>
      <c r="K805">
        <v>77078</v>
      </c>
      <c r="L805">
        <v>48.42</v>
      </c>
      <c r="M805">
        <f t="shared" si="75"/>
        <v>1.5449254399559182</v>
      </c>
      <c r="N805">
        <f t="shared" si="76"/>
        <v>1.6006333333333333E-5</v>
      </c>
      <c r="O805" s="3">
        <f t="shared" si="77"/>
        <v>0.70443873000000001</v>
      </c>
      <c r="P805" s="3"/>
      <c r="Q805" s="3"/>
      <c r="R805" s="3"/>
    </row>
    <row r="806" spans="1:18" x14ac:dyDescent="0.35">
      <c r="A806" s="1">
        <v>43495</v>
      </c>
      <c r="B806" s="2">
        <v>0.80229166666666663</v>
      </c>
      <c r="C806" s="3">
        <f t="shared" si="72"/>
        <v>0.80229166666666663</v>
      </c>
      <c r="D806" s="2">
        <v>0.25</v>
      </c>
      <c r="E806" s="3">
        <f t="shared" si="73"/>
        <v>0.25</v>
      </c>
      <c r="F806" s="2">
        <f t="shared" si="74"/>
        <v>0.55229166666666663</v>
      </c>
      <c r="G806">
        <v>402748</v>
      </c>
      <c r="H806">
        <v>823</v>
      </c>
      <c r="I806">
        <v>23.02</v>
      </c>
      <c r="J806">
        <v>25.42</v>
      </c>
      <c r="K806">
        <v>77081</v>
      </c>
      <c r="L806">
        <v>48.42</v>
      </c>
      <c r="M806">
        <f t="shared" si="75"/>
        <v>1.5495172825475543</v>
      </c>
      <c r="N806">
        <f t="shared" si="76"/>
        <v>1.6172999999999999E-5</v>
      </c>
      <c r="O806" s="3">
        <f t="shared" si="77"/>
        <v>0.71177372999999999</v>
      </c>
      <c r="P806" s="3"/>
      <c r="Q806" s="3"/>
      <c r="R806" s="3"/>
    </row>
    <row r="807" spans="1:18" x14ac:dyDescent="0.35">
      <c r="A807" s="1">
        <v>43495</v>
      </c>
      <c r="B807" s="2">
        <v>0.80229166666666663</v>
      </c>
      <c r="C807" s="3">
        <f t="shared" si="72"/>
        <v>0.80229166666666663</v>
      </c>
      <c r="D807" s="2">
        <v>0.25</v>
      </c>
      <c r="E807" s="3">
        <f t="shared" si="73"/>
        <v>0.25</v>
      </c>
      <c r="F807" s="2">
        <f t="shared" si="74"/>
        <v>0.55229166666666663</v>
      </c>
      <c r="G807">
        <v>403249</v>
      </c>
      <c r="H807">
        <v>818</v>
      </c>
      <c r="I807">
        <v>23.03</v>
      </c>
      <c r="J807">
        <v>25.42</v>
      </c>
      <c r="K807">
        <v>77080</v>
      </c>
      <c r="L807">
        <v>48.42</v>
      </c>
      <c r="M807">
        <f t="shared" si="75"/>
        <v>1.5506652431954633</v>
      </c>
      <c r="N807">
        <f t="shared" si="76"/>
        <v>1.6006333333333333E-5</v>
      </c>
      <c r="O807" s="3">
        <f t="shared" si="77"/>
        <v>0.70443873000000001</v>
      </c>
      <c r="P807" s="3"/>
      <c r="Q807" s="3"/>
      <c r="R807" s="3"/>
    </row>
    <row r="808" spans="1:18" x14ac:dyDescent="0.35">
      <c r="A808" s="1">
        <v>43495</v>
      </c>
      <c r="B808" s="2">
        <v>0.80230324074074078</v>
      </c>
      <c r="C808" s="3">
        <f t="shared" si="72"/>
        <v>0.80230324074074078</v>
      </c>
      <c r="D808" s="2">
        <v>0.25</v>
      </c>
      <c r="E808" s="3">
        <f t="shared" si="73"/>
        <v>0.25</v>
      </c>
      <c r="F808" s="2">
        <f t="shared" si="74"/>
        <v>0.55230324074074078</v>
      </c>
      <c r="G808">
        <v>403744</v>
      </c>
      <c r="H808">
        <v>811</v>
      </c>
      <c r="I808">
        <v>23.04</v>
      </c>
      <c r="J808">
        <v>25.42</v>
      </c>
      <c r="K808">
        <v>77085</v>
      </c>
      <c r="L808">
        <v>48.42</v>
      </c>
      <c r="M808">
        <f t="shared" si="75"/>
        <v>1.5518132038433721</v>
      </c>
      <c r="N808">
        <f t="shared" si="76"/>
        <v>1.5773E-5</v>
      </c>
      <c r="O808" s="3">
        <f t="shared" si="77"/>
        <v>0.69416972999999993</v>
      </c>
      <c r="P808" s="3"/>
      <c r="Q808" s="3"/>
      <c r="R808" s="3"/>
    </row>
    <row r="809" spans="1:18" x14ac:dyDescent="0.35">
      <c r="A809" s="1">
        <v>43495</v>
      </c>
      <c r="B809" s="2">
        <v>0.80230324074074078</v>
      </c>
      <c r="C809" s="3">
        <f t="shared" si="72"/>
        <v>0.80230324074074078</v>
      </c>
      <c r="D809" s="2">
        <v>0.25</v>
      </c>
      <c r="E809" s="3">
        <f t="shared" si="73"/>
        <v>0.25</v>
      </c>
      <c r="F809" s="2">
        <f t="shared" si="74"/>
        <v>0.55230324074074078</v>
      </c>
      <c r="G809">
        <v>404246</v>
      </c>
      <c r="H809">
        <v>795</v>
      </c>
      <c r="I809">
        <v>23.04</v>
      </c>
      <c r="J809">
        <v>25.42</v>
      </c>
      <c r="K809">
        <v>77081</v>
      </c>
      <c r="L809">
        <v>48.42</v>
      </c>
      <c r="M809">
        <f t="shared" si="75"/>
        <v>1.5518132038433721</v>
      </c>
      <c r="N809">
        <f t="shared" si="76"/>
        <v>1.5239666666666667E-5</v>
      </c>
      <c r="O809" s="3">
        <f t="shared" si="77"/>
        <v>0.67069772999999999</v>
      </c>
      <c r="P809" s="3"/>
      <c r="Q809" s="3"/>
      <c r="R809" s="3"/>
    </row>
    <row r="810" spans="1:18" x14ac:dyDescent="0.35">
      <c r="A810" s="1">
        <v>43495</v>
      </c>
      <c r="B810" s="2">
        <v>0.80231481481481481</v>
      </c>
      <c r="C810" s="3">
        <f t="shared" si="72"/>
        <v>0.80231481481481481</v>
      </c>
      <c r="D810" s="2">
        <v>0.25</v>
      </c>
      <c r="E810" s="3">
        <f t="shared" si="73"/>
        <v>0.25</v>
      </c>
      <c r="F810" s="2">
        <f t="shared" si="74"/>
        <v>0.55231481481481481</v>
      </c>
      <c r="G810">
        <v>404748</v>
      </c>
      <c r="H810">
        <v>812</v>
      </c>
      <c r="I810">
        <v>23.01</v>
      </c>
      <c r="J810">
        <v>25.42</v>
      </c>
      <c r="K810">
        <v>77082</v>
      </c>
      <c r="L810">
        <v>48.42</v>
      </c>
      <c r="M810">
        <f t="shared" si="75"/>
        <v>1.5483693218996455</v>
      </c>
      <c r="N810">
        <f t="shared" si="76"/>
        <v>1.5806333333333335E-5</v>
      </c>
      <c r="O810" s="3">
        <f t="shared" si="77"/>
        <v>0.69563673000000004</v>
      </c>
      <c r="P810" s="3"/>
      <c r="Q810" s="3"/>
      <c r="R810" s="3"/>
    </row>
    <row r="811" spans="1:18" x14ac:dyDescent="0.35">
      <c r="A811" s="1">
        <v>43495</v>
      </c>
      <c r="B811" s="2">
        <v>0.80231481481481481</v>
      </c>
      <c r="C811" s="3">
        <f t="shared" si="72"/>
        <v>0.80231481481481481</v>
      </c>
      <c r="D811" s="2">
        <v>0.25</v>
      </c>
      <c r="E811" s="3">
        <f t="shared" si="73"/>
        <v>0.25</v>
      </c>
      <c r="F811" s="2">
        <f t="shared" si="74"/>
        <v>0.55231481481481481</v>
      </c>
      <c r="G811">
        <v>405223</v>
      </c>
      <c r="H811">
        <v>812</v>
      </c>
      <c r="I811">
        <v>23.07</v>
      </c>
      <c r="J811">
        <v>25.42</v>
      </c>
      <c r="K811">
        <v>77085</v>
      </c>
      <c r="L811">
        <v>48.42</v>
      </c>
      <c r="M811">
        <f t="shared" si="75"/>
        <v>1.5552570857870993</v>
      </c>
      <c r="N811">
        <f t="shared" si="76"/>
        <v>1.5806333333333335E-5</v>
      </c>
      <c r="O811" s="3">
        <f t="shared" si="77"/>
        <v>0.69563673000000004</v>
      </c>
      <c r="P811" s="3"/>
      <c r="Q811" s="3"/>
      <c r="R811" s="3"/>
    </row>
    <row r="812" spans="1:18" x14ac:dyDescent="0.35">
      <c r="A812" s="1">
        <v>43495</v>
      </c>
      <c r="B812" s="2">
        <v>0.80232638888888885</v>
      </c>
      <c r="C812" s="3">
        <f t="shared" si="72"/>
        <v>0.80232638888888885</v>
      </c>
      <c r="D812" s="2">
        <v>0.25</v>
      </c>
      <c r="E812" s="3">
        <f t="shared" si="73"/>
        <v>0.25</v>
      </c>
      <c r="F812" s="2">
        <f t="shared" si="74"/>
        <v>0.55232638888888885</v>
      </c>
      <c r="G812">
        <v>405725</v>
      </c>
      <c r="H812">
        <v>820</v>
      </c>
      <c r="I812">
        <v>23.07</v>
      </c>
      <c r="J812">
        <v>25.42</v>
      </c>
      <c r="K812">
        <v>77071</v>
      </c>
      <c r="L812">
        <v>48.39</v>
      </c>
      <c r="M812">
        <f t="shared" si="75"/>
        <v>1.5552570857870993</v>
      </c>
      <c r="N812">
        <f t="shared" si="76"/>
        <v>1.6073E-5</v>
      </c>
      <c r="O812" s="3">
        <f t="shared" si="77"/>
        <v>0.70737273000000001</v>
      </c>
      <c r="P812" s="3"/>
      <c r="Q812" s="3"/>
      <c r="R812" s="3"/>
    </row>
    <row r="813" spans="1:18" x14ac:dyDescent="0.35">
      <c r="A813" s="1">
        <v>43495</v>
      </c>
      <c r="B813" s="2">
        <v>0.80232638888888885</v>
      </c>
      <c r="C813" s="3">
        <f t="shared" si="72"/>
        <v>0.80232638888888885</v>
      </c>
      <c r="D813" s="2">
        <v>0.25</v>
      </c>
      <c r="E813" s="3">
        <f t="shared" si="73"/>
        <v>0.25</v>
      </c>
      <c r="F813" s="2">
        <f t="shared" si="74"/>
        <v>0.55232638888888885</v>
      </c>
      <c r="G813">
        <v>406226</v>
      </c>
      <c r="H813">
        <v>817</v>
      </c>
      <c r="I813">
        <v>23.08</v>
      </c>
      <c r="J813">
        <v>25.42</v>
      </c>
      <c r="K813">
        <v>77076</v>
      </c>
      <c r="L813">
        <v>48.39</v>
      </c>
      <c r="M813">
        <f t="shared" si="75"/>
        <v>1.5564050464350079</v>
      </c>
      <c r="N813">
        <f t="shared" si="76"/>
        <v>1.5973000000000001E-5</v>
      </c>
      <c r="O813" s="3">
        <f t="shared" si="77"/>
        <v>0.70297173000000002</v>
      </c>
      <c r="P813" s="3"/>
      <c r="Q813" s="3"/>
      <c r="R813" s="3"/>
    </row>
    <row r="814" spans="1:18" x14ac:dyDescent="0.35">
      <c r="A814" s="1">
        <v>43495</v>
      </c>
      <c r="B814" s="2">
        <v>0.80233796296296289</v>
      </c>
      <c r="C814" s="3">
        <f t="shared" si="72"/>
        <v>0.80233796296296289</v>
      </c>
      <c r="D814" s="2">
        <v>0.25</v>
      </c>
      <c r="E814" s="3">
        <f t="shared" si="73"/>
        <v>0.25</v>
      </c>
      <c r="F814" s="2">
        <f t="shared" si="74"/>
        <v>0.55233796296296289</v>
      </c>
      <c r="G814">
        <v>406728</v>
      </c>
      <c r="H814">
        <v>808</v>
      </c>
      <c r="I814">
        <v>23.07</v>
      </c>
      <c r="J814">
        <v>25.42</v>
      </c>
      <c r="K814">
        <v>77082</v>
      </c>
      <c r="L814">
        <v>48.39</v>
      </c>
      <c r="M814">
        <f t="shared" si="75"/>
        <v>1.5552570857870993</v>
      </c>
      <c r="N814">
        <f t="shared" si="76"/>
        <v>1.5673000000000001E-5</v>
      </c>
      <c r="O814" s="3">
        <f t="shared" si="77"/>
        <v>0.68976873000000005</v>
      </c>
      <c r="P814" s="3"/>
      <c r="Q814" s="3"/>
      <c r="R814" s="3"/>
    </row>
    <row r="815" spans="1:18" x14ac:dyDescent="0.35">
      <c r="A815" s="1">
        <v>43495</v>
      </c>
      <c r="B815" s="2">
        <v>0.80233796296296289</v>
      </c>
      <c r="C815" s="3">
        <f t="shared" si="72"/>
        <v>0.80233796296296289</v>
      </c>
      <c r="D815" s="2">
        <v>0.25</v>
      </c>
      <c r="E815" s="3">
        <f t="shared" si="73"/>
        <v>0.25</v>
      </c>
      <c r="F815" s="2">
        <f t="shared" si="74"/>
        <v>0.55233796296296289</v>
      </c>
      <c r="G815">
        <v>407230</v>
      </c>
      <c r="H815">
        <v>811</v>
      </c>
      <c r="I815">
        <v>22.99</v>
      </c>
      <c r="J815">
        <v>25.42</v>
      </c>
      <c r="K815">
        <v>77075</v>
      </c>
      <c r="L815">
        <v>48.39</v>
      </c>
      <c r="M815">
        <f t="shared" si="75"/>
        <v>1.546073400603827</v>
      </c>
      <c r="N815">
        <f t="shared" si="76"/>
        <v>1.5773E-5</v>
      </c>
      <c r="O815" s="3">
        <f t="shared" si="77"/>
        <v>0.69416972999999993</v>
      </c>
      <c r="P815" s="3"/>
      <c r="Q815" s="3"/>
      <c r="R815" s="3"/>
    </row>
    <row r="816" spans="1:18" x14ac:dyDescent="0.35">
      <c r="A816" s="1">
        <v>43495</v>
      </c>
      <c r="B816" s="2">
        <v>0.80234953703703704</v>
      </c>
      <c r="C816" s="3">
        <f t="shared" si="72"/>
        <v>0.80234953703703704</v>
      </c>
      <c r="D816" s="2">
        <v>0.25</v>
      </c>
      <c r="E816" s="3">
        <f t="shared" si="73"/>
        <v>0.25</v>
      </c>
      <c r="F816" s="2">
        <f t="shared" si="74"/>
        <v>0.55234953703703704</v>
      </c>
      <c r="G816">
        <v>407732</v>
      </c>
      <c r="H816">
        <v>822</v>
      </c>
      <c r="I816">
        <v>22.97</v>
      </c>
      <c r="J816">
        <v>25.42</v>
      </c>
      <c r="K816">
        <v>77068</v>
      </c>
      <c r="L816">
        <v>48.39</v>
      </c>
      <c r="M816">
        <f t="shared" si="75"/>
        <v>1.5437774793080092</v>
      </c>
      <c r="N816">
        <f t="shared" si="76"/>
        <v>1.6139666666666667E-5</v>
      </c>
      <c r="O816" s="3">
        <f t="shared" si="77"/>
        <v>0.71030673</v>
      </c>
      <c r="P816" s="3"/>
      <c r="Q816" s="3"/>
      <c r="R816" s="3"/>
    </row>
    <row r="817" spans="1:18" x14ac:dyDescent="0.35">
      <c r="A817" s="1">
        <v>43495</v>
      </c>
      <c r="B817" s="2">
        <v>0.80234953703703704</v>
      </c>
      <c r="C817" s="3">
        <f t="shared" si="72"/>
        <v>0.80234953703703704</v>
      </c>
      <c r="D817" s="2">
        <v>0.25</v>
      </c>
      <c r="E817" s="3">
        <f t="shared" si="73"/>
        <v>0.25</v>
      </c>
      <c r="F817" s="2">
        <f t="shared" si="74"/>
        <v>0.55234953703703704</v>
      </c>
      <c r="G817">
        <v>408233</v>
      </c>
      <c r="H817">
        <v>814</v>
      </c>
      <c r="I817">
        <v>22.88</v>
      </c>
      <c r="J817">
        <v>25.43</v>
      </c>
      <c r="K817">
        <v>77066</v>
      </c>
      <c r="L817">
        <v>48.39</v>
      </c>
      <c r="M817">
        <f t="shared" si="75"/>
        <v>1.5334458334768282</v>
      </c>
      <c r="N817">
        <f t="shared" si="76"/>
        <v>1.5872999999999999E-5</v>
      </c>
      <c r="O817" s="3">
        <f t="shared" si="77"/>
        <v>0.69857072999999992</v>
      </c>
      <c r="P817" s="3"/>
      <c r="Q817" s="3"/>
      <c r="R817" s="3"/>
    </row>
    <row r="818" spans="1:18" x14ac:dyDescent="0.35">
      <c r="A818" s="1">
        <v>43495</v>
      </c>
      <c r="B818" s="2">
        <v>0.80236111111111119</v>
      </c>
      <c r="C818" s="3">
        <f t="shared" si="72"/>
        <v>0.80236111111111119</v>
      </c>
      <c r="D818" s="2">
        <v>0.25</v>
      </c>
      <c r="E818" s="3">
        <f t="shared" si="73"/>
        <v>0.25</v>
      </c>
      <c r="F818" s="2">
        <f t="shared" si="74"/>
        <v>0.55236111111111119</v>
      </c>
      <c r="G818">
        <v>408736</v>
      </c>
      <c r="H818">
        <v>818</v>
      </c>
      <c r="I818">
        <v>22.76</v>
      </c>
      <c r="J818">
        <v>25.42</v>
      </c>
      <c r="K818">
        <v>77070</v>
      </c>
      <c r="L818">
        <v>48.39</v>
      </c>
      <c r="M818">
        <f t="shared" si="75"/>
        <v>1.5196703057019207</v>
      </c>
      <c r="N818">
        <f t="shared" si="76"/>
        <v>1.6006333333333333E-5</v>
      </c>
      <c r="O818" s="3">
        <f t="shared" si="77"/>
        <v>0.70443873000000001</v>
      </c>
      <c r="P818" s="3"/>
      <c r="Q818" s="3"/>
      <c r="R818" s="3"/>
    </row>
    <row r="819" spans="1:18" x14ac:dyDescent="0.35">
      <c r="A819" s="1">
        <v>43495</v>
      </c>
      <c r="B819" s="2">
        <v>0.80236111111111119</v>
      </c>
      <c r="C819" s="3">
        <f t="shared" si="72"/>
        <v>0.80236111111111119</v>
      </c>
      <c r="D819" s="2">
        <v>0.25</v>
      </c>
      <c r="E819" s="3">
        <f t="shared" si="73"/>
        <v>0.25</v>
      </c>
      <c r="F819" s="2">
        <f t="shared" si="74"/>
        <v>0.55236111111111119</v>
      </c>
      <c r="G819">
        <v>409237</v>
      </c>
      <c r="H819">
        <v>821</v>
      </c>
      <c r="I819">
        <v>22.65</v>
      </c>
      <c r="J819">
        <v>25.43</v>
      </c>
      <c r="K819">
        <v>77086</v>
      </c>
      <c r="L819">
        <v>48.39</v>
      </c>
      <c r="M819">
        <f t="shared" si="75"/>
        <v>1.5070427385749214</v>
      </c>
      <c r="N819">
        <f t="shared" si="76"/>
        <v>1.6106333333333332E-5</v>
      </c>
      <c r="O819" s="3">
        <f t="shared" si="77"/>
        <v>0.70883972999999989</v>
      </c>
      <c r="P819" s="3"/>
      <c r="Q819" s="3"/>
      <c r="R819" s="3"/>
    </row>
    <row r="820" spans="1:18" x14ac:dyDescent="0.35">
      <c r="A820" s="1">
        <v>43495</v>
      </c>
      <c r="B820" s="2">
        <v>0.80237268518518512</v>
      </c>
      <c r="C820" s="3">
        <f t="shared" si="72"/>
        <v>0.80237268518518512</v>
      </c>
      <c r="D820" s="2">
        <v>0.25</v>
      </c>
      <c r="E820" s="3">
        <f t="shared" si="73"/>
        <v>0.25</v>
      </c>
      <c r="F820" s="2">
        <f t="shared" si="74"/>
        <v>0.55237268518518512</v>
      </c>
      <c r="G820">
        <v>409739</v>
      </c>
      <c r="H820">
        <v>816</v>
      </c>
      <c r="I820">
        <v>22.34</v>
      </c>
      <c r="J820">
        <v>25.43</v>
      </c>
      <c r="K820">
        <v>77085</v>
      </c>
      <c r="L820">
        <v>48.35</v>
      </c>
      <c r="M820">
        <f t="shared" si="75"/>
        <v>1.4714559584897429</v>
      </c>
      <c r="N820">
        <f t="shared" si="76"/>
        <v>1.5939666666666666E-5</v>
      </c>
      <c r="O820" s="3">
        <f t="shared" si="77"/>
        <v>0.70150472999999991</v>
      </c>
      <c r="P820" s="3"/>
      <c r="Q820" s="3"/>
      <c r="R820" s="3"/>
    </row>
    <row r="821" spans="1:18" x14ac:dyDescent="0.35">
      <c r="A821" s="1">
        <v>43495</v>
      </c>
      <c r="B821" s="2">
        <v>0.80237268518518512</v>
      </c>
      <c r="C821" s="3">
        <f t="shared" si="72"/>
        <v>0.80237268518518512</v>
      </c>
      <c r="D821" s="2">
        <v>0.25</v>
      </c>
      <c r="E821" s="3">
        <f t="shared" si="73"/>
        <v>0.25</v>
      </c>
      <c r="F821" s="2">
        <f t="shared" si="74"/>
        <v>0.55237268518518512</v>
      </c>
      <c r="G821">
        <v>410241</v>
      </c>
      <c r="H821">
        <v>819</v>
      </c>
      <c r="I821">
        <v>22.22</v>
      </c>
      <c r="J821">
        <v>25.43</v>
      </c>
      <c r="K821">
        <v>77085</v>
      </c>
      <c r="L821">
        <v>48.35</v>
      </c>
      <c r="M821">
        <f t="shared" si="75"/>
        <v>1.457680430714835</v>
      </c>
      <c r="N821">
        <f t="shared" si="76"/>
        <v>1.6039666666666668E-5</v>
      </c>
      <c r="O821" s="3">
        <f t="shared" si="77"/>
        <v>0.70590573000000012</v>
      </c>
      <c r="P821" s="3"/>
      <c r="Q821" s="3"/>
      <c r="R821" s="3"/>
    </row>
    <row r="822" spans="1:18" x14ac:dyDescent="0.35">
      <c r="A822" s="1">
        <v>43495</v>
      </c>
      <c r="B822" s="2">
        <v>0.80238425925925927</v>
      </c>
      <c r="C822" s="3">
        <f t="shared" si="72"/>
        <v>0.80238425925925927</v>
      </c>
      <c r="D822" s="2">
        <v>0.25</v>
      </c>
      <c r="E822" s="3">
        <f t="shared" si="73"/>
        <v>0.25</v>
      </c>
      <c r="F822" s="2">
        <f t="shared" si="74"/>
        <v>0.55238425925925927</v>
      </c>
      <c r="G822">
        <v>410742</v>
      </c>
      <c r="H822">
        <v>822</v>
      </c>
      <c r="I822">
        <v>22.13</v>
      </c>
      <c r="J822">
        <v>25.42</v>
      </c>
      <c r="K822">
        <v>77084</v>
      </c>
      <c r="L822">
        <v>48.35</v>
      </c>
      <c r="M822">
        <f t="shared" si="75"/>
        <v>1.4473487848836539</v>
      </c>
      <c r="N822">
        <f t="shared" si="76"/>
        <v>1.6139666666666667E-5</v>
      </c>
      <c r="O822" s="3">
        <f t="shared" si="77"/>
        <v>0.71030673</v>
      </c>
      <c r="P822" s="3"/>
      <c r="Q822" s="3"/>
      <c r="R822" s="3"/>
    </row>
    <row r="823" spans="1:18" x14ac:dyDescent="0.35">
      <c r="A823" s="1">
        <v>43495</v>
      </c>
      <c r="B823" s="2">
        <v>0.80238425925925927</v>
      </c>
      <c r="C823" s="3">
        <f t="shared" si="72"/>
        <v>0.80238425925925927</v>
      </c>
      <c r="D823" s="2">
        <v>0.25</v>
      </c>
      <c r="E823" s="3">
        <f t="shared" si="73"/>
        <v>0.25</v>
      </c>
      <c r="F823" s="2">
        <f t="shared" si="74"/>
        <v>0.55238425925925927</v>
      </c>
      <c r="G823">
        <v>411244</v>
      </c>
      <c r="H823">
        <v>816</v>
      </c>
      <c r="I823">
        <v>22.02</v>
      </c>
      <c r="J823">
        <v>25.42</v>
      </c>
      <c r="K823">
        <v>77101</v>
      </c>
      <c r="L823">
        <v>48.35</v>
      </c>
      <c r="M823">
        <f t="shared" si="75"/>
        <v>1.4347212177566553</v>
      </c>
      <c r="N823">
        <f t="shared" si="76"/>
        <v>1.5939666666666666E-5</v>
      </c>
      <c r="O823" s="3">
        <f t="shared" si="77"/>
        <v>0.70150472999999991</v>
      </c>
      <c r="P823" s="3"/>
      <c r="Q823" s="3"/>
      <c r="R823" s="3"/>
    </row>
    <row r="824" spans="1:18" x14ac:dyDescent="0.35">
      <c r="A824" s="1">
        <v>43495</v>
      </c>
      <c r="B824" s="2">
        <v>0.80239583333333331</v>
      </c>
      <c r="C824" s="3">
        <f t="shared" si="72"/>
        <v>0.80239583333333331</v>
      </c>
      <c r="D824" s="2">
        <v>0.25</v>
      </c>
      <c r="E824" s="3">
        <f t="shared" si="73"/>
        <v>0.25</v>
      </c>
      <c r="F824" s="2">
        <f t="shared" si="74"/>
        <v>0.55239583333333331</v>
      </c>
      <c r="G824">
        <v>411746</v>
      </c>
      <c r="H824">
        <v>815</v>
      </c>
      <c r="I824">
        <v>21.98</v>
      </c>
      <c r="J824">
        <v>25.42</v>
      </c>
      <c r="K824">
        <v>77097</v>
      </c>
      <c r="L824">
        <v>48.35</v>
      </c>
      <c r="M824">
        <f t="shared" si="75"/>
        <v>1.4301293751650193</v>
      </c>
      <c r="N824">
        <f t="shared" si="76"/>
        <v>1.5906333333333334E-5</v>
      </c>
      <c r="O824" s="3">
        <f t="shared" si="77"/>
        <v>0.70003773000000002</v>
      </c>
      <c r="P824" s="3"/>
      <c r="Q824" s="3"/>
      <c r="R824" s="3"/>
    </row>
    <row r="825" spans="1:18" x14ac:dyDescent="0.35">
      <c r="A825" s="1">
        <v>43495</v>
      </c>
      <c r="B825" s="2">
        <v>0.80239583333333331</v>
      </c>
      <c r="C825" s="3">
        <f t="shared" si="72"/>
        <v>0.80239583333333331</v>
      </c>
      <c r="D825" s="2">
        <v>0.25</v>
      </c>
      <c r="E825" s="3">
        <f t="shared" si="73"/>
        <v>0.25</v>
      </c>
      <c r="F825" s="2">
        <f t="shared" si="74"/>
        <v>0.55239583333333331</v>
      </c>
      <c r="G825">
        <v>412248</v>
      </c>
      <c r="H825">
        <v>815</v>
      </c>
      <c r="I825">
        <v>21.95</v>
      </c>
      <c r="J825">
        <v>25.42</v>
      </c>
      <c r="K825">
        <v>77112</v>
      </c>
      <c r="L825">
        <v>48.35</v>
      </c>
      <c r="M825">
        <f t="shared" si="75"/>
        <v>1.4266854932212922</v>
      </c>
      <c r="N825">
        <f t="shared" si="76"/>
        <v>1.5906333333333334E-5</v>
      </c>
      <c r="O825" s="3">
        <f t="shared" si="77"/>
        <v>0.70003773000000002</v>
      </c>
      <c r="P825" s="3"/>
      <c r="Q825" s="3"/>
      <c r="R825" s="3"/>
    </row>
    <row r="826" spans="1:18" x14ac:dyDescent="0.35">
      <c r="A826" s="1">
        <v>43495</v>
      </c>
      <c r="B826" s="2">
        <v>0.80240740740740746</v>
      </c>
      <c r="C826" s="3">
        <f t="shared" si="72"/>
        <v>0.80240740740740746</v>
      </c>
      <c r="D826" s="2">
        <v>0.25</v>
      </c>
      <c r="E826" s="3">
        <f t="shared" si="73"/>
        <v>0.25</v>
      </c>
      <c r="F826" s="2">
        <f t="shared" si="74"/>
        <v>0.55240740740740746</v>
      </c>
      <c r="G826">
        <v>412721</v>
      </c>
      <c r="H826">
        <v>811</v>
      </c>
      <c r="I826">
        <v>21.84</v>
      </c>
      <c r="J826">
        <v>25.42</v>
      </c>
      <c r="K826">
        <v>77109</v>
      </c>
      <c r="L826">
        <v>48.35</v>
      </c>
      <c r="M826">
        <f t="shared" si="75"/>
        <v>1.4140579260942934</v>
      </c>
      <c r="N826">
        <f t="shared" si="76"/>
        <v>1.5773E-5</v>
      </c>
      <c r="O826" s="3">
        <f t="shared" si="77"/>
        <v>0.69416972999999993</v>
      </c>
      <c r="P826" s="3"/>
      <c r="Q826" s="3"/>
      <c r="R826" s="3"/>
    </row>
    <row r="827" spans="1:18" x14ac:dyDescent="0.35">
      <c r="A827" s="1">
        <v>43495</v>
      </c>
      <c r="B827" s="2">
        <v>0.80240740740740746</v>
      </c>
      <c r="C827" s="3">
        <f t="shared" si="72"/>
        <v>0.80240740740740746</v>
      </c>
      <c r="D827" s="2">
        <v>0.25</v>
      </c>
      <c r="E827" s="3">
        <f t="shared" si="73"/>
        <v>0.25</v>
      </c>
      <c r="F827" s="2">
        <f t="shared" si="74"/>
        <v>0.55240740740740746</v>
      </c>
      <c r="G827">
        <v>413221</v>
      </c>
      <c r="H827">
        <v>825</v>
      </c>
      <c r="I827">
        <v>21.73</v>
      </c>
      <c r="J827">
        <v>25.44</v>
      </c>
      <c r="K827">
        <v>77102</v>
      </c>
      <c r="L827">
        <v>48.32</v>
      </c>
      <c r="M827">
        <f t="shared" si="75"/>
        <v>1.4014303589672945</v>
      </c>
      <c r="N827">
        <f t="shared" si="76"/>
        <v>1.6239666666666666E-5</v>
      </c>
      <c r="O827" s="3">
        <f t="shared" si="77"/>
        <v>0.71470772999999999</v>
      </c>
      <c r="P827" s="3"/>
      <c r="Q827" s="3"/>
      <c r="R827" s="3"/>
    </row>
    <row r="828" spans="1:18" x14ac:dyDescent="0.35">
      <c r="A828" s="1">
        <v>43495</v>
      </c>
      <c r="B828" s="2">
        <v>0.80241898148148139</v>
      </c>
      <c r="C828" s="3">
        <f t="shared" si="72"/>
        <v>0.80241898148148139</v>
      </c>
      <c r="D828" s="2">
        <v>0.25</v>
      </c>
      <c r="E828" s="3">
        <f t="shared" si="73"/>
        <v>0.25</v>
      </c>
      <c r="F828" s="2">
        <f t="shared" si="74"/>
        <v>0.55241898148148139</v>
      </c>
      <c r="G828">
        <v>413721</v>
      </c>
      <c r="H828">
        <v>816</v>
      </c>
      <c r="I828">
        <v>21.5</v>
      </c>
      <c r="J828">
        <v>25.43</v>
      </c>
      <c r="K828">
        <v>77104</v>
      </c>
      <c r="L828">
        <v>48.32</v>
      </c>
      <c r="M828">
        <f t="shared" si="75"/>
        <v>1.3750272640653878</v>
      </c>
      <c r="N828">
        <f t="shared" si="76"/>
        <v>1.5939666666666666E-5</v>
      </c>
      <c r="O828" s="3">
        <f t="shared" si="77"/>
        <v>0.70150472999999991</v>
      </c>
      <c r="P828" s="3"/>
      <c r="Q828" s="3"/>
      <c r="R828" s="3"/>
    </row>
    <row r="829" spans="1:18" x14ac:dyDescent="0.35">
      <c r="A829" s="1">
        <v>43495</v>
      </c>
      <c r="B829" s="2">
        <v>0.80241898148148139</v>
      </c>
      <c r="C829" s="3">
        <f t="shared" si="72"/>
        <v>0.80241898148148139</v>
      </c>
      <c r="D829" s="2">
        <v>0.25</v>
      </c>
      <c r="E829" s="3">
        <f t="shared" si="73"/>
        <v>0.25</v>
      </c>
      <c r="F829" s="2">
        <f t="shared" si="74"/>
        <v>0.55241898148148139</v>
      </c>
      <c r="G829">
        <v>414221</v>
      </c>
      <c r="H829">
        <v>814</v>
      </c>
      <c r="I829">
        <v>21.35</v>
      </c>
      <c r="J829">
        <v>25.42</v>
      </c>
      <c r="K829">
        <v>77099</v>
      </c>
      <c r="L829">
        <v>48.32</v>
      </c>
      <c r="M829">
        <f t="shared" si="75"/>
        <v>1.3578078543467531</v>
      </c>
      <c r="N829">
        <f t="shared" si="76"/>
        <v>1.5872999999999999E-5</v>
      </c>
      <c r="O829" s="3">
        <f t="shared" si="77"/>
        <v>0.69857072999999992</v>
      </c>
      <c r="P829" s="3"/>
      <c r="Q829" s="3"/>
      <c r="R829" s="3"/>
    </row>
    <row r="830" spans="1:18" x14ac:dyDescent="0.35">
      <c r="A830" s="1">
        <v>43495</v>
      </c>
      <c r="B830" s="2">
        <v>0.80243055555555554</v>
      </c>
      <c r="C830" s="3">
        <f t="shared" si="72"/>
        <v>0.80243055555555554</v>
      </c>
      <c r="D830" s="2">
        <v>0.25</v>
      </c>
      <c r="E830" s="3">
        <f t="shared" si="73"/>
        <v>0.25</v>
      </c>
      <c r="F830" s="2">
        <f t="shared" si="74"/>
        <v>0.55243055555555554</v>
      </c>
      <c r="G830">
        <v>414722</v>
      </c>
      <c r="H830">
        <v>819</v>
      </c>
      <c r="I830">
        <v>21.19</v>
      </c>
      <c r="J830">
        <v>25.42</v>
      </c>
      <c r="K830">
        <v>77111</v>
      </c>
      <c r="L830">
        <v>48.32</v>
      </c>
      <c r="M830">
        <f t="shared" si="75"/>
        <v>1.3394404839802092</v>
      </c>
      <c r="N830">
        <f t="shared" si="76"/>
        <v>1.6039666666666668E-5</v>
      </c>
      <c r="O830" s="3">
        <f t="shared" si="77"/>
        <v>0.70590573000000012</v>
      </c>
      <c r="P830" s="3"/>
      <c r="Q830" s="3"/>
      <c r="R830" s="3"/>
    </row>
    <row r="831" spans="1:18" x14ac:dyDescent="0.35">
      <c r="A831" s="1">
        <v>43495</v>
      </c>
      <c r="B831" s="2">
        <v>0.80243055555555554</v>
      </c>
      <c r="C831" s="3">
        <f t="shared" si="72"/>
        <v>0.80243055555555554</v>
      </c>
      <c r="D831" s="2">
        <v>0.25</v>
      </c>
      <c r="E831" s="3">
        <f t="shared" si="73"/>
        <v>0.25</v>
      </c>
      <c r="F831" s="2">
        <f t="shared" si="74"/>
        <v>0.55243055555555554</v>
      </c>
      <c r="G831">
        <v>415233</v>
      </c>
      <c r="H831">
        <v>819</v>
      </c>
      <c r="I831">
        <v>21.06</v>
      </c>
      <c r="J831">
        <v>25.43</v>
      </c>
      <c r="K831">
        <v>77098</v>
      </c>
      <c r="L831">
        <v>48.28</v>
      </c>
      <c r="M831">
        <f t="shared" si="75"/>
        <v>1.3245169955573921</v>
      </c>
      <c r="N831">
        <f t="shared" si="76"/>
        <v>1.6039666666666668E-5</v>
      </c>
      <c r="O831" s="3">
        <f t="shared" si="77"/>
        <v>0.70590573000000012</v>
      </c>
      <c r="P831" s="3"/>
      <c r="Q831" s="3"/>
      <c r="R831" s="3"/>
    </row>
    <row r="832" spans="1:18" x14ac:dyDescent="0.35">
      <c r="A832" s="1">
        <v>43495</v>
      </c>
      <c r="B832" s="2">
        <v>0.80244212962962969</v>
      </c>
      <c r="C832" s="3">
        <f t="shared" si="72"/>
        <v>0.80244212962962969</v>
      </c>
      <c r="D832" s="2">
        <v>0.25</v>
      </c>
      <c r="E832" s="3">
        <f t="shared" si="73"/>
        <v>0.25</v>
      </c>
      <c r="F832" s="2">
        <f t="shared" si="74"/>
        <v>0.55244212962962969</v>
      </c>
      <c r="G832">
        <v>415721</v>
      </c>
      <c r="H832">
        <v>823</v>
      </c>
      <c r="I832">
        <v>21.06</v>
      </c>
      <c r="J832">
        <v>25.43</v>
      </c>
      <c r="K832">
        <v>77126</v>
      </c>
      <c r="L832">
        <v>48.28</v>
      </c>
      <c r="M832">
        <f t="shared" si="75"/>
        <v>1.3245169955573921</v>
      </c>
      <c r="N832">
        <f t="shared" si="76"/>
        <v>1.6172999999999999E-5</v>
      </c>
      <c r="O832" s="3">
        <f t="shared" si="77"/>
        <v>0.71177372999999999</v>
      </c>
      <c r="P832" s="3"/>
      <c r="Q832" s="3"/>
      <c r="R832" s="3"/>
    </row>
    <row r="833" spans="1:18" x14ac:dyDescent="0.35">
      <c r="A833" s="1">
        <v>43495</v>
      </c>
      <c r="B833" s="2">
        <v>0.80244212962962969</v>
      </c>
      <c r="C833" s="3">
        <f t="shared" si="72"/>
        <v>0.80244212962962969</v>
      </c>
      <c r="D833" s="2">
        <v>0.25</v>
      </c>
      <c r="E833" s="3">
        <f t="shared" si="73"/>
        <v>0.25</v>
      </c>
      <c r="F833" s="2">
        <f t="shared" si="74"/>
        <v>0.55244212962962969</v>
      </c>
      <c r="G833">
        <v>416221</v>
      </c>
      <c r="H833">
        <v>820</v>
      </c>
      <c r="I833">
        <v>21.04</v>
      </c>
      <c r="J833">
        <v>25.43</v>
      </c>
      <c r="K833">
        <v>77113</v>
      </c>
      <c r="L833">
        <v>48.28</v>
      </c>
      <c r="M833">
        <f t="shared" si="75"/>
        <v>1.3222210742615741</v>
      </c>
      <c r="N833">
        <f t="shared" si="76"/>
        <v>1.6073E-5</v>
      </c>
      <c r="O833" s="3">
        <f t="shared" si="77"/>
        <v>0.70737273000000001</v>
      </c>
      <c r="P833" s="3"/>
      <c r="Q833" s="3"/>
      <c r="R833" s="3"/>
    </row>
    <row r="834" spans="1:18" x14ac:dyDescent="0.35">
      <c r="A834" s="1">
        <v>43495</v>
      </c>
      <c r="B834" s="2">
        <v>0.80245370370370372</v>
      </c>
      <c r="C834" s="3">
        <f t="shared" si="72"/>
        <v>0.80245370370370372</v>
      </c>
      <c r="D834" s="2">
        <v>0.25</v>
      </c>
      <c r="E834" s="3">
        <f t="shared" si="73"/>
        <v>0.25</v>
      </c>
      <c r="F834" s="2">
        <f t="shared" si="74"/>
        <v>0.55245370370370372</v>
      </c>
      <c r="G834">
        <v>416721</v>
      </c>
      <c r="H834">
        <v>802</v>
      </c>
      <c r="I834">
        <v>20.99</v>
      </c>
      <c r="J834">
        <v>25.42</v>
      </c>
      <c r="K834">
        <v>77108</v>
      </c>
      <c r="L834">
        <v>48.28</v>
      </c>
      <c r="M834">
        <f t="shared" si="75"/>
        <v>1.3164812710220291</v>
      </c>
      <c r="N834">
        <f t="shared" si="76"/>
        <v>1.5472999999999999E-5</v>
      </c>
      <c r="O834" s="3">
        <f t="shared" si="77"/>
        <v>0.68096672999999996</v>
      </c>
      <c r="P834" s="3"/>
      <c r="Q834" s="3"/>
      <c r="R834" s="3"/>
    </row>
    <row r="835" spans="1:18" x14ac:dyDescent="0.35">
      <c r="A835" s="1">
        <v>43495</v>
      </c>
      <c r="B835" s="2">
        <v>0.80245370370370372</v>
      </c>
      <c r="C835" s="3">
        <f t="shared" ref="C835:C875" si="78">B835</f>
        <v>0.80245370370370372</v>
      </c>
      <c r="D835" s="2">
        <v>0.25</v>
      </c>
      <c r="E835" s="3">
        <f t="shared" ref="E835:E875" si="79">D835</f>
        <v>0.25</v>
      </c>
      <c r="F835" s="2">
        <f t="shared" ref="F835:F875" si="80">C835-E835</f>
        <v>0.55245370370370372</v>
      </c>
      <c r="G835">
        <v>417221</v>
      </c>
      <c r="H835">
        <v>817</v>
      </c>
      <c r="I835">
        <v>20.78</v>
      </c>
      <c r="J835">
        <v>25.43</v>
      </c>
      <c r="K835">
        <v>77114</v>
      </c>
      <c r="L835">
        <v>48.25</v>
      </c>
      <c r="M835">
        <f t="shared" ref="M835:M875" si="81">(I835-9.522)/8.7111</f>
        <v>1.2923740974159408</v>
      </c>
      <c r="N835">
        <f t="shared" ref="N835:N875" si="82">(H835-337.81)/30000000</f>
        <v>1.5973000000000001E-5</v>
      </c>
      <c r="O835" s="3">
        <f t="shared" ref="O835:O875" si="83">N835*44010</f>
        <v>0.70297173000000002</v>
      </c>
      <c r="P835" s="3"/>
      <c r="Q835" s="3"/>
      <c r="R835" s="3"/>
    </row>
    <row r="836" spans="1:18" x14ac:dyDescent="0.35">
      <c r="A836" s="1">
        <v>43495</v>
      </c>
      <c r="B836" s="2">
        <v>0.80246527777777776</v>
      </c>
      <c r="C836" s="3">
        <f t="shared" si="78"/>
        <v>0.80246527777777776</v>
      </c>
      <c r="D836" s="2">
        <v>0.25</v>
      </c>
      <c r="E836" s="3">
        <f t="shared" si="79"/>
        <v>0.25</v>
      </c>
      <c r="F836" s="2">
        <f t="shared" si="80"/>
        <v>0.55246527777777776</v>
      </c>
      <c r="G836">
        <v>417721</v>
      </c>
      <c r="H836">
        <v>812</v>
      </c>
      <c r="I836">
        <v>20.51</v>
      </c>
      <c r="J836">
        <v>25.42</v>
      </c>
      <c r="K836">
        <v>77105</v>
      </c>
      <c r="L836">
        <v>48.25</v>
      </c>
      <c r="M836">
        <f t="shared" si="81"/>
        <v>1.261379159922398</v>
      </c>
      <c r="N836">
        <f t="shared" si="82"/>
        <v>1.5806333333333335E-5</v>
      </c>
      <c r="O836" s="3">
        <f t="shared" si="83"/>
        <v>0.69563673000000004</v>
      </c>
      <c r="P836" s="3"/>
      <c r="Q836" s="3"/>
      <c r="R836" s="3"/>
    </row>
    <row r="837" spans="1:18" x14ac:dyDescent="0.35">
      <c r="A837" s="1">
        <v>43495</v>
      </c>
      <c r="B837" s="2">
        <v>0.80246527777777776</v>
      </c>
      <c r="C837" s="3">
        <f t="shared" si="78"/>
        <v>0.80246527777777776</v>
      </c>
      <c r="D837" s="2">
        <v>0.25</v>
      </c>
      <c r="E837" s="3">
        <f t="shared" si="79"/>
        <v>0.25</v>
      </c>
      <c r="F837" s="2">
        <f t="shared" si="80"/>
        <v>0.55246527777777776</v>
      </c>
      <c r="G837">
        <v>418222</v>
      </c>
      <c r="H837">
        <v>795</v>
      </c>
      <c r="I837">
        <v>20.13</v>
      </c>
      <c r="J837">
        <v>25.42</v>
      </c>
      <c r="K837">
        <v>77118</v>
      </c>
      <c r="L837">
        <v>48.25</v>
      </c>
      <c r="M837">
        <f t="shared" si="81"/>
        <v>1.2177566553018562</v>
      </c>
      <c r="N837">
        <f t="shared" si="82"/>
        <v>1.5239666666666667E-5</v>
      </c>
      <c r="O837" s="3">
        <f t="shared" si="83"/>
        <v>0.67069772999999999</v>
      </c>
      <c r="P837" s="3"/>
      <c r="Q837" s="3"/>
      <c r="R837" s="3"/>
    </row>
    <row r="838" spans="1:18" x14ac:dyDescent="0.35">
      <c r="A838" s="1">
        <v>43495</v>
      </c>
      <c r="B838" s="2">
        <v>0.8024768518518518</v>
      </c>
      <c r="C838" s="3">
        <f t="shared" si="78"/>
        <v>0.8024768518518518</v>
      </c>
      <c r="D838" s="2">
        <v>0.25</v>
      </c>
      <c r="E838" s="3">
        <f t="shared" si="79"/>
        <v>0.25</v>
      </c>
      <c r="F838" s="2">
        <f t="shared" si="80"/>
        <v>0.5524768518518518</v>
      </c>
      <c r="G838">
        <v>418721</v>
      </c>
      <c r="H838">
        <v>805</v>
      </c>
      <c r="I838">
        <v>19.989999999999998</v>
      </c>
      <c r="J838">
        <v>25.43</v>
      </c>
      <c r="K838">
        <v>77115</v>
      </c>
      <c r="L838">
        <v>48.25</v>
      </c>
      <c r="M838">
        <f t="shared" si="81"/>
        <v>1.2016852062311303</v>
      </c>
      <c r="N838">
        <f t="shared" si="82"/>
        <v>1.5573000000000002E-5</v>
      </c>
      <c r="O838" s="3">
        <f t="shared" si="83"/>
        <v>0.68536773000000006</v>
      </c>
      <c r="P838" s="3"/>
      <c r="Q838" s="3"/>
      <c r="R838" s="3"/>
    </row>
    <row r="839" spans="1:18" x14ac:dyDescent="0.35">
      <c r="A839" s="1">
        <v>43495</v>
      </c>
      <c r="B839" s="2">
        <v>0.8024768518518518</v>
      </c>
      <c r="C839" s="3">
        <f t="shared" si="78"/>
        <v>0.8024768518518518</v>
      </c>
      <c r="D839" s="2">
        <v>0.25</v>
      </c>
      <c r="E839" s="3">
        <f t="shared" si="79"/>
        <v>0.25</v>
      </c>
      <c r="F839" s="2">
        <f t="shared" si="80"/>
        <v>0.5524768518518518</v>
      </c>
      <c r="G839">
        <v>419223</v>
      </c>
      <c r="H839">
        <v>803</v>
      </c>
      <c r="I839">
        <v>19.93</v>
      </c>
      <c r="J839">
        <v>25.43</v>
      </c>
      <c r="K839">
        <v>77127</v>
      </c>
      <c r="L839">
        <v>48.25</v>
      </c>
      <c r="M839">
        <f t="shared" si="81"/>
        <v>1.1947974423436765</v>
      </c>
      <c r="N839">
        <f t="shared" si="82"/>
        <v>1.5506333333333334E-5</v>
      </c>
      <c r="O839" s="3">
        <f t="shared" si="83"/>
        <v>0.68243373000000007</v>
      </c>
      <c r="P839" s="3"/>
      <c r="Q839" s="3"/>
      <c r="R839" s="3"/>
    </row>
    <row r="840" spans="1:18" x14ac:dyDescent="0.35">
      <c r="A840" s="1">
        <v>43495</v>
      </c>
      <c r="B840" s="2">
        <v>0.80248842592592595</v>
      </c>
      <c r="C840" s="3">
        <f t="shared" si="78"/>
        <v>0.80248842592592595</v>
      </c>
      <c r="D840" s="2">
        <v>0.25</v>
      </c>
      <c r="E840" s="3">
        <f t="shared" si="79"/>
        <v>0.25</v>
      </c>
      <c r="F840" s="2">
        <f t="shared" si="80"/>
        <v>0.55248842592592595</v>
      </c>
      <c r="G840">
        <v>419725</v>
      </c>
      <c r="H840">
        <v>810</v>
      </c>
      <c r="I840">
        <v>19.600000000000001</v>
      </c>
      <c r="J840">
        <v>25.43</v>
      </c>
      <c r="K840">
        <v>77122</v>
      </c>
      <c r="L840">
        <v>48.25</v>
      </c>
      <c r="M840">
        <f t="shared" si="81"/>
        <v>1.1569147409626799</v>
      </c>
      <c r="N840">
        <f t="shared" si="82"/>
        <v>1.5739666666666668E-5</v>
      </c>
      <c r="O840" s="3">
        <f t="shared" si="83"/>
        <v>0.69270273000000004</v>
      </c>
      <c r="P840" s="3"/>
      <c r="Q840" s="3"/>
      <c r="R840" s="3"/>
    </row>
    <row r="841" spans="1:18" x14ac:dyDescent="0.35">
      <c r="A841" s="1">
        <v>43495</v>
      </c>
      <c r="B841" s="2">
        <v>0.80248842592592595</v>
      </c>
      <c r="C841" s="3">
        <f t="shared" si="78"/>
        <v>0.80248842592592595</v>
      </c>
      <c r="D841" s="2">
        <v>0.25</v>
      </c>
      <c r="E841" s="3">
        <f t="shared" si="79"/>
        <v>0.25</v>
      </c>
      <c r="F841" s="2">
        <f t="shared" si="80"/>
        <v>0.55248842592592595</v>
      </c>
      <c r="G841">
        <v>420227</v>
      </c>
      <c r="H841">
        <v>813</v>
      </c>
      <c r="I841">
        <v>19.100000000000001</v>
      </c>
      <c r="J841">
        <v>25.43</v>
      </c>
      <c r="K841">
        <v>77125</v>
      </c>
      <c r="L841">
        <v>48.25</v>
      </c>
      <c r="M841">
        <f t="shared" si="81"/>
        <v>1.0995167085672304</v>
      </c>
      <c r="N841">
        <f t="shared" si="82"/>
        <v>1.5839666666666667E-5</v>
      </c>
      <c r="O841" s="3">
        <f t="shared" si="83"/>
        <v>0.69710373000000003</v>
      </c>
      <c r="P841" s="3"/>
      <c r="Q841" s="3"/>
      <c r="R841" s="3"/>
    </row>
    <row r="842" spans="1:18" x14ac:dyDescent="0.35">
      <c r="A842" s="1">
        <v>43495</v>
      </c>
      <c r="B842" s="2">
        <v>0.8025000000000001</v>
      </c>
      <c r="C842" s="3">
        <f t="shared" si="78"/>
        <v>0.8025000000000001</v>
      </c>
      <c r="D842" s="2">
        <v>0.25</v>
      </c>
      <c r="E842" s="3">
        <f t="shared" si="79"/>
        <v>0.25</v>
      </c>
      <c r="F842" s="2">
        <f t="shared" si="80"/>
        <v>0.5525000000000001</v>
      </c>
      <c r="G842">
        <v>420728</v>
      </c>
      <c r="H842">
        <v>816</v>
      </c>
      <c r="I842">
        <v>19.010000000000002</v>
      </c>
      <c r="J842">
        <v>25.44</v>
      </c>
      <c r="K842">
        <v>77121</v>
      </c>
      <c r="L842">
        <v>48.25</v>
      </c>
      <c r="M842">
        <f t="shared" si="81"/>
        <v>1.0891850627360495</v>
      </c>
      <c r="N842">
        <f t="shared" si="82"/>
        <v>1.5939666666666666E-5</v>
      </c>
      <c r="O842" s="3">
        <f t="shared" si="83"/>
        <v>0.70150472999999991</v>
      </c>
      <c r="P842" s="3"/>
      <c r="Q842" s="3"/>
      <c r="R842" s="3"/>
    </row>
    <row r="843" spans="1:18" x14ac:dyDescent="0.35">
      <c r="A843" s="1">
        <v>43495</v>
      </c>
      <c r="B843" s="2">
        <v>0.8025000000000001</v>
      </c>
      <c r="C843" s="3">
        <f t="shared" si="78"/>
        <v>0.8025000000000001</v>
      </c>
      <c r="D843" s="2">
        <v>0.25</v>
      </c>
      <c r="E843" s="3">
        <f t="shared" si="79"/>
        <v>0.25</v>
      </c>
      <c r="F843" s="2">
        <f t="shared" si="80"/>
        <v>0.5525000000000001</v>
      </c>
      <c r="G843">
        <v>421230</v>
      </c>
      <c r="H843">
        <v>791</v>
      </c>
      <c r="I843">
        <v>18.79</v>
      </c>
      <c r="J843">
        <v>25.43</v>
      </c>
      <c r="K843">
        <v>77121</v>
      </c>
      <c r="L843">
        <v>48.25</v>
      </c>
      <c r="M843">
        <f t="shared" si="81"/>
        <v>1.0639299284820516</v>
      </c>
      <c r="N843">
        <f t="shared" si="82"/>
        <v>1.5106333333333333E-5</v>
      </c>
      <c r="O843" s="3">
        <f t="shared" si="83"/>
        <v>0.66482973000000001</v>
      </c>
      <c r="P843" s="3"/>
      <c r="Q843" s="3"/>
      <c r="R843" s="3"/>
    </row>
    <row r="844" spans="1:18" x14ac:dyDescent="0.35">
      <c r="A844" s="1">
        <v>43495</v>
      </c>
      <c r="B844" s="2">
        <v>0.80251157407407403</v>
      </c>
      <c r="C844" s="3">
        <f t="shared" si="78"/>
        <v>0.80251157407407403</v>
      </c>
      <c r="D844" s="2">
        <v>0.25</v>
      </c>
      <c r="E844" s="3">
        <f t="shared" si="79"/>
        <v>0.25</v>
      </c>
      <c r="F844" s="2">
        <f t="shared" si="80"/>
        <v>0.55251157407407403</v>
      </c>
      <c r="G844">
        <v>421732</v>
      </c>
      <c r="H844">
        <v>806</v>
      </c>
      <c r="I844">
        <v>18.260000000000002</v>
      </c>
      <c r="J844">
        <v>25.43</v>
      </c>
      <c r="K844">
        <v>77119</v>
      </c>
      <c r="L844">
        <v>48.25</v>
      </c>
      <c r="M844">
        <f t="shared" si="81"/>
        <v>1.0030880141428753</v>
      </c>
      <c r="N844">
        <f t="shared" si="82"/>
        <v>1.5606333333333333E-5</v>
      </c>
      <c r="O844" s="3">
        <f t="shared" si="83"/>
        <v>0.68683472999999995</v>
      </c>
      <c r="P844" s="3"/>
      <c r="Q844" s="3"/>
      <c r="R844" s="3"/>
    </row>
    <row r="845" spans="1:18" x14ac:dyDescent="0.35">
      <c r="A845" s="1">
        <v>43495</v>
      </c>
      <c r="B845" s="2">
        <v>0.80251157407407403</v>
      </c>
      <c r="C845" s="3">
        <f t="shared" si="78"/>
        <v>0.80251157407407403</v>
      </c>
      <c r="D845" s="2">
        <v>0.25</v>
      </c>
      <c r="E845" s="3">
        <f t="shared" si="79"/>
        <v>0.25</v>
      </c>
      <c r="F845" s="2">
        <f t="shared" si="80"/>
        <v>0.55251157407407403</v>
      </c>
      <c r="G845">
        <v>422235</v>
      </c>
      <c r="H845">
        <v>807</v>
      </c>
      <c r="I845">
        <v>18.05</v>
      </c>
      <c r="J845">
        <v>25.43</v>
      </c>
      <c r="K845">
        <v>77116</v>
      </c>
      <c r="L845">
        <v>48.25</v>
      </c>
      <c r="M845">
        <f t="shared" si="81"/>
        <v>0.97898084053678647</v>
      </c>
      <c r="N845">
        <f t="shared" si="82"/>
        <v>1.5639666666666665E-5</v>
      </c>
      <c r="O845" s="3">
        <f t="shared" si="83"/>
        <v>0.68830172999999994</v>
      </c>
      <c r="P845" s="3"/>
      <c r="Q845" s="3"/>
      <c r="R845" s="3"/>
    </row>
    <row r="846" spans="1:18" x14ac:dyDescent="0.35">
      <c r="A846" s="1">
        <v>43495</v>
      </c>
      <c r="B846" s="2">
        <v>0.80252314814814818</v>
      </c>
      <c r="C846" s="3">
        <f t="shared" si="78"/>
        <v>0.80252314814814818</v>
      </c>
      <c r="D846" s="2">
        <v>0.25</v>
      </c>
      <c r="E846" s="3">
        <f t="shared" si="79"/>
        <v>0.25</v>
      </c>
      <c r="F846" s="2">
        <f t="shared" si="80"/>
        <v>0.55252314814814818</v>
      </c>
      <c r="G846">
        <v>422736</v>
      </c>
      <c r="H846">
        <v>815</v>
      </c>
      <c r="I846">
        <v>17.940000000000001</v>
      </c>
      <c r="J846">
        <v>25.43</v>
      </c>
      <c r="K846">
        <v>77117</v>
      </c>
      <c r="L846">
        <v>48.21</v>
      </c>
      <c r="M846">
        <f t="shared" si="81"/>
        <v>0.96635327340978761</v>
      </c>
      <c r="N846">
        <f t="shared" si="82"/>
        <v>1.5906333333333334E-5</v>
      </c>
      <c r="O846" s="3">
        <f t="shared" si="83"/>
        <v>0.70003773000000002</v>
      </c>
      <c r="P846" s="3"/>
      <c r="Q846" s="3"/>
      <c r="R846" s="3"/>
    </row>
    <row r="847" spans="1:18" x14ac:dyDescent="0.35">
      <c r="A847" s="1">
        <v>43495</v>
      </c>
      <c r="B847" s="2">
        <v>0.80252314814814818</v>
      </c>
      <c r="C847" s="3">
        <f t="shared" si="78"/>
        <v>0.80252314814814818</v>
      </c>
      <c r="D847" s="2">
        <v>0.25</v>
      </c>
      <c r="E847" s="3">
        <f t="shared" si="79"/>
        <v>0.25</v>
      </c>
      <c r="F847" s="2">
        <f t="shared" si="80"/>
        <v>0.55252314814814818</v>
      </c>
      <c r="G847">
        <v>423238</v>
      </c>
      <c r="H847">
        <v>814</v>
      </c>
      <c r="I847">
        <v>17.739999999999998</v>
      </c>
      <c r="J847">
        <v>25.43</v>
      </c>
      <c r="K847">
        <v>77118</v>
      </c>
      <c r="L847">
        <v>48.21</v>
      </c>
      <c r="M847">
        <f t="shared" si="81"/>
        <v>0.94339406045160745</v>
      </c>
      <c r="N847">
        <f t="shared" si="82"/>
        <v>1.5872999999999999E-5</v>
      </c>
      <c r="O847" s="3">
        <f t="shared" si="83"/>
        <v>0.69857072999999992</v>
      </c>
      <c r="P847" s="3"/>
      <c r="Q847" s="3"/>
      <c r="R847" s="3"/>
    </row>
    <row r="848" spans="1:18" x14ac:dyDescent="0.35">
      <c r="A848" s="1">
        <v>43495</v>
      </c>
      <c r="B848" s="2">
        <v>0.80253472222222222</v>
      </c>
      <c r="C848" s="3">
        <f t="shared" si="78"/>
        <v>0.80253472222222222</v>
      </c>
      <c r="D848" s="2">
        <v>0.25</v>
      </c>
      <c r="E848" s="3">
        <f t="shared" si="79"/>
        <v>0.25</v>
      </c>
      <c r="F848" s="2">
        <f t="shared" si="80"/>
        <v>0.55253472222222222</v>
      </c>
      <c r="G848">
        <v>423740</v>
      </c>
      <c r="H848">
        <v>802</v>
      </c>
      <c r="I848">
        <v>17.350000000000001</v>
      </c>
      <c r="J848">
        <v>25.43</v>
      </c>
      <c r="K848">
        <v>77120</v>
      </c>
      <c r="L848">
        <v>48.21</v>
      </c>
      <c r="M848">
        <f t="shared" si="81"/>
        <v>0.89862359518315726</v>
      </c>
      <c r="N848">
        <f t="shared" si="82"/>
        <v>1.5472999999999999E-5</v>
      </c>
      <c r="O848" s="3">
        <f t="shared" si="83"/>
        <v>0.68096672999999996</v>
      </c>
      <c r="P848" s="3"/>
      <c r="Q848" s="3"/>
      <c r="R848" s="3"/>
    </row>
    <row r="849" spans="1:18" x14ac:dyDescent="0.35">
      <c r="A849" s="1">
        <v>43495</v>
      </c>
      <c r="B849" s="2">
        <v>0.80253472222222222</v>
      </c>
      <c r="C849" s="3">
        <f t="shared" si="78"/>
        <v>0.80253472222222222</v>
      </c>
      <c r="D849" s="2">
        <v>0.25</v>
      </c>
      <c r="E849" s="3">
        <f t="shared" si="79"/>
        <v>0.25</v>
      </c>
      <c r="F849" s="2">
        <f t="shared" si="80"/>
        <v>0.55253472222222222</v>
      </c>
      <c r="G849">
        <v>424242</v>
      </c>
      <c r="H849">
        <v>816</v>
      </c>
      <c r="I849">
        <v>17.059999999999999</v>
      </c>
      <c r="J849">
        <v>25.43</v>
      </c>
      <c r="K849">
        <v>77123</v>
      </c>
      <c r="L849">
        <v>48.21</v>
      </c>
      <c r="M849">
        <f t="shared" si="81"/>
        <v>0.86533273639379626</v>
      </c>
      <c r="N849">
        <f t="shared" si="82"/>
        <v>1.5939666666666666E-5</v>
      </c>
      <c r="O849" s="3">
        <f t="shared" si="83"/>
        <v>0.70150472999999991</v>
      </c>
      <c r="P849" s="3"/>
      <c r="Q849" s="3"/>
      <c r="R849" s="3"/>
    </row>
    <row r="850" spans="1:18" x14ac:dyDescent="0.35">
      <c r="A850" s="1">
        <v>43495</v>
      </c>
      <c r="B850" s="2">
        <v>0.80254629629629637</v>
      </c>
      <c r="C850" s="3">
        <f t="shared" si="78"/>
        <v>0.80254629629629637</v>
      </c>
      <c r="D850" s="2">
        <v>0.25</v>
      </c>
      <c r="E850" s="3">
        <f t="shared" si="79"/>
        <v>0.25</v>
      </c>
      <c r="F850" s="2">
        <f t="shared" si="80"/>
        <v>0.55254629629629637</v>
      </c>
      <c r="G850">
        <v>424743</v>
      </c>
      <c r="H850">
        <v>800</v>
      </c>
      <c r="I850">
        <v>16.989999999999998</v>
      </c>
      <c r="J850">
        <v>25.44</v>
      </c>
      <c r="K850">
        <v>77122</v>
      </c>
      <c r="L850">
        <v>48.21</v>
      </c>
      <c r="M850">
        <f t="shared" si="81"/>
        <v>0.85729701185843332</v>
      </c>
      <c r="N850">
        <f t="shared" si="82"/>
        <v>1.5406333333333332E-5</v>
      </c>
      <c r="O850" s="3">
        <f t="shared" si="83"/>
        <v>0.67803272999999997</v>
      </c>
      <c r="P850" s="3"/>
      <c r="Q850" s="3"/>
      <c r="R850" s="3"/>
    </row>
    <row r="851" spans="1:18" x14ac:dyDescent="0.35">
      <c r="A851" s="1">
        <v>43495</v>
      </c>
      <c r="B851" s="2">
        <v>0.80254629629629637</v>
      </c>
      <c r="C851" s="3">
        <f t="shared" si="78"/>
        <v>0.80254629629629637</v>
      </c>
      <c r="D851" s="2">
        <v>0.25</v>
      </c>
      <c r="E851" s="3">
        <f t="shared" si="79"/>
        <v>0.25</v>
      </c>
      <c r="F851" s="2">
        <f t="shared" si="80"/>
        <v>0.55254629629629637</v>
      </c>
      <c r="G851">
        <v>425245</v>
      </c>
      <c r="H851">
        <v>830</v>
      </c>
      <c r="I851">
        <v>16.95</v>
      </c>
      <c r="J851">
        <v>25.44</v>
      </c>
      <c r="K851">
        <v>77116</v>
      </c>
      <c r="L851">
        <v>48.21</v>
      </c>
      <c r="M851">
        <f t="shared" si="81"/>
        <v>0.8527051692667974</v>
      </c>
      <c r="N851">
        <f t="shared" si="82"/>
        <v>1.6406333333333333E-5</v>
      </c>
      <c r="O851" s="3">
        <f t="shared" si="83"/>
        <v>0.72204272999999997</v>
      </c>
      <c r="P851" s="3"/>
      <c r="Q851" s="3"/>
      <c r="R851" s="3"/>
    </row>
    <row r="852" spans="1:18" x14ac:dyDescent="0.35">
      <c r="A852" s="1">
        <v>43495</v>
      </c>
      <c r="B852" s="2">
        <v>0.8025578703703703</v>
      </c>
      <c r="C852" s="3">
        <f t="shared" si="78"/>
        <v>0.8025578703703703</v>
      </c>
      <c r="D852" s="2">
        <v>0.25</v>
      </c>
      <c r="E852" s="3">
        <f t="shared" si="79"/>
        <v>0.25</v>
      </c>
      <c r="F852" s="2">
        <f t="shared" si="80"/>
        <v>0.5525578703703703</v>
      </c>
      <c r="G852">
        <v>425747</v>
      </c>
      <c r="H852">
        <v>812</v>
      </c>
      <c r="I852">
        <v>16.809999999999999</v>
      </c>
      <c r="J852">
        <v>25.44</v>
      </c>
      <c r="K852">
        <v>77123</v>
      </c>
      <c r="L852">
        <v>48.21</v>
      </c>
      <c r="M852">
        <f t="shared" si="81"/>
        <v>0.83663372019607152</v>
      </c>
      <c r="N852">
        <f t="shared" si="82"/>
        <v>1.5806333333333335E-5</v>
      </c>
      <c r="O852" s="3">
        <f t="shared" si="83"/>
        <v>0.69563673000000004</v>
      </c>
      <c r="P852" s="3"/>
      <c r="Q852" s="3"/>
      <c r="R852" s="3"/>
    </row>
    <row r="853" spans="1:18" x14ac:dyDescent="0.35">
      <c r="A853" s="1">
        <v>43495</v>
      </c>
      <c r="B853" s="2">
        <v>0.8025578703703703</v>
      </c>
      <c r="C853" s="3">
        <f t="shared" si="78"/>
        <v>0.8025578703703703</v>
      </c>
      <c r="D853" s="2">
        <v>0.25</v>
      </c>
      <c r="E853" s="3">
        <f t="shared" si="79"/>
        <v>0.25</v>
      </c>
      <c r="F853" s="2">
        <f t="shared" si="80"/>
        <v>0.5525578703703703</v>
      </c>
      <c r="G853">
        <v>426249</v>
      </c>
      <c r="H853">
        <v>808</v>
      </c>
      <c r="I853">
        <v>16.57</v>
      </c>
      <c r="J853">
        <v>25.43</v>
      </c>
      <c r="K853">
        <v>77120</v>
      </c>
      <c r="L853">
        <v>48.21</v>
      </c>
      <c r="M853">
        <f t="shared" si="81"/>
        <v>0.80908266464625589</v>
      </c>
      <c r="N853">
        <f t="shared" si="82"/>
        <v>1.5673000000000001E-5</v>
      </c>
      <c r="O853" s="3">
        <f t="shared" si="83"/>
        <v>0.68976873000000005</v>
      </c>
      <c r="P853" s="3"/>
      <c r="Q853" s="3"/>
      <c r="R853" s="3"/>
    </row>
    <row r="854" spans="1:18" x14ac:dyDescent="0.35">
      <c r="A854" s="1">
        <v>43495</v>
      </c>
      <c r="B854" s="2">
        <v>0.80256944444444445</v>
      </c>
      <c r="C854" s="3">
        <f t="shared" si="78"/>
        <v>0.80256944444444445</v>
      </c>
      <c r="D854" s="2">
        <v>0.25</v>
      </c>
      <c r="E854" s="3">
        <f t="shared" si="79"/>
        <v>0.25</v>
      </c>
      <c r="F854" s="2">
        <f t="shared" si="80"/>
        <v>0.55256944444444445</v>
      </c>
      <c r="G854">
        <v>426750</v>
      </c>
      <c r="H854">
        <v>810</v>
      </c>
      <c r="I854">
        <v>16.32</v>
      </c>
      <c r="J854">
        <v>25.43</v>
      </c>
      <c r="K854">
        <v>77122</v>
      </c>
      <c r="L854">
        <v>48.21</v>
      </c>
      <c r="M854">
        <f t="shared" si="81"/>
        <v>0.78038364844853114</v>
      </c>
      <c r="N854">
        <f t="shared" si="82"/>
        <v>1.5739666666666668E-5</v>
      </c>
      <c r="O854" s="3">
        <f t="shared" si="83"/>
        <v>0.69270273000000004</v>
      </c>
      <c r="P854" s="3"/>
      <c r="Q854" s="3"/>
      <c r="R854" s="3"/>
    </row>
    <row r="855" spans="1:18" x14ac:dyDescent="0.35">
      <c r="A855" s="1">
        <v>43495</v>
      </c>
      <c r="B855" s="2">
        <v>0.80256944444444445</v>
      </c>
      <c r="C855" s="3">
        <f t="shared" si="78"/>
        <v>0.80256944444444445</v>
      </c>
      <c r="D855" s="2">
        <v>0.25</v>
      </c>
      <c r="E855" s="3">
        <f t="shared" si="79"/>
        <v>0.25</v>
      </c>
      <c r="F855" s="2">
        <f t="shared" si="80"/>
        <v>0.55256944444444445</v>
      </c>
      <c r="G855">
        <v>427252</v>
      </c>
      <c r="H855">
        <v>811</v>
      </c>
      <c r="I855">
        <v>16.149999999999999</v>
      </c>
      <c r="J855">
        <v>25.44</v>
      </c>
      <c r="K855">
        <v>77119</v>
      </c>
      <c r="L855">
        <v>48.21</v>
      </c>
      <c r="M855">
        <f t="shared" si="81"/>
        <v>0.76086831743407812</v>
      </c>
      <c r="N855">
        <f t="shared" si="82"/>
        <v>1.5773E-5</v>
      </c>
      <c r="O855" s="3">
        <f t="shared" si="83"/>
        <v>0.69416972999999993</v>
      </c>
      <c r="P855" s="3"/>
      <c r="Q855" s="3"/>
      <c r="R855" s="3"/>
    </row>
    <row r="856" spans="1:18" x14ac:dyDescent="0.35">
      <c r="A856" s="1">
        <v>43495</v>
      </c>
      <c r="B856" s="2">
        <v>0.8025810185185186</v>
      </c>
      <c r="C856" s="3">
        <f t="shared" si="78"/>
        <v>0.8025810185185186</v>
      </c>
      <c r="D856" s="2">
        <v>0.25</v>
      </c>
      <c r="E856" s="3">
        <f t="shared" si="79"/>
        <v>0.25</v>
      </c>
      <c r="F856" s="2">
        <f t="shared" si="80"/>
        <v>0.5525810185185186</v>
      </c>
      <c r="G856">
        <v>427754</v>
      </c>
      <c r="H856">
        <v>813</v>
      </c>
      <c r="I856">
        <v>16.059999999999999</v>
      </c>
      <c r="J856">
        <v>25.45</v>
      </c>
      <c r="K856">
        <v>77120</v>
      </c>
      <c r="L856">
        <v>48.21</v>
      </c>
      <c r="M856">
        <f t="shared" si="81"/>
        <v>0.75053667160289728</v>
      </c>
      <c r="N856">
        <f t="shared" si="82"/>
        <v>1.5839666666666667E-5</v>
      </c>
      <c r="O856" s="3">
        <f t="shared" si="83"/>
        <v>0.69710373000000003</v>
      </c>
      <c r="P856" s="3"/>
      <c r="Q856" s="3"/>
      <c r="R856" s="3"/>
    </row>
    <row r="857" spans="1:18" x14ac:dyDescent="0.35">
      <c r="A857" s="1">
        <v>43495</v>
      </c>
      <c r="B857" s="2">
        <v>0.8025810185185186</v>
      </c>
      <c r="C857" s="3">
        <f t="shared" si="78"/>
        <v>0.8025810185185186</v>
      </c>
      <c r="D857" s="2">
        <v>0.25</v>
      </c>
      <c r="E857" s="3">
        <f t="shared" si="79"/>
        <v>0.25</v>
      </c>
      <c r="F857" s="2">
        <f t="shared" si="80"/>
        <v>0.5525810185185186</v>
      </c>
      <c r="G857">
        <v>428256</v>
      </c>
      <c r="H857">
        <v>807</v>
      </c>
      <c r="I857">
        <v>16.02</v>
      </c>
      <c r="J857">
        <v>25.44</v>
      </c>
      <c r="K857">
        <v>77123</v>
      </c>
      <c r="L857">
        <v>48.21</v>
      </c>
      <c r="M857">
        <f t="shared" si="81"/>
        <v>0.74594482901126136</v>
      </c>
      <c r="N857">
        <f t="shared" si="82"/>
        <v>1.5639666666666665E-5</v>
      </c>
      <c r="O857" s="3">
        <f t="shared" si="83"/>
        <v>0.68830172999999994</v>
      </c>
      <c r="P857" s="3"/>
      <c r="Q857" s="3"/>
      <c r="R857" s="3"/>
    </row>
    <row r="858" spans="1:18" x14ac:dyDescent="0.35">
      <c r="A858" s="1">
        <v>43495</v>
      </c>
      <c r="B858" s="2">
        <v>0.80259259259259252</v>
      </c>
      <c r="C858" s="3">
        <f t="shared" si="78"/>
        <v>0.80259259259259252</v>
      </c>
      <c r="D858" s="2">
        <v>0.25</v>
      </c>
      <c r="E858" s="3">
        <f t="shared" si="79"/>
        <v>0.25</v>
      </c>
      <c r="F858" s="2">
        <f t="shared" si="80"/>
        <v>0.55259259259259252</v>
      </c>
      <c r="G858">
        <v>428758</v>
      </c>
      <c r="H858">
        <v>813</v>
      </c>
      <c r="I858">
        <v>16.02</v>
      </c>
      <c r="J858">
        <v>25.43</v>
      </c>
      <c r="K858">
        <v>77118</v>
      </c>
      <c r="L858">
        <v>48.21</v>
      </c>
      <c r="M858">
        <f t="shared" si="81"/>
        <v>0.74594482901126136</v>
      </c>
      <c r="N858">
        <f t="shared" si="82"/>
        <v>1.5839666666666667E-5</v>
      </c>
      <c r="O858" s="3">
        <f t="shared" si="83"/>
        <v>0.69710373000000003</v>
      </c>
      <c r="P858" s="3"/>
      <c r="Q858" s="3"/>
      <c r="R858" s="3"/>
    </row>
    <row r="859" spans="1:18" x14ac:dyDescent="0.35">
      <c r="A859" s="1">
        <v>43495</v>
      </c>
      <c r="B859" s="2">
        <v>0.80259259259259252</v>
      </c>
      <c r="C859" s="3">
        <f t="shared" si="78"/>
        <v>0.80259259259259252</v>
      </c>
      <c r="D859" s="2">
        <v>0.25</v>
      </c>
      <c r="E859" s="3">
        <f t="shared" si="79"/>
        <v>0.25</v>
      </c>
      <c r="F859" s="2">
        <f t="shared" si="80"/>
        <v>0.55259259259259252</v>
      </c>
      <c r="G859">
        <v>429262</v>
      </c>
      <c r="H859">
        <v>811</v>
      </c>
      <c r="I859">
        <v>15.99</v>
      </c>
      <c r="J859">
        <v>25.44</v>
      </c>
      <c r="K859">
        <v>77122</v>
      </c>
      <c r="L859">
        <v>48.21</v>
      </c>
      <c r="M859">
        <f t="shared" si="81"/>
        <v>0.74250094706753456</v>
      </c>
      <c r="N859">
        <f t="shared" si="82"/>
        <v>1.5773E-5</v>
      </c>
      <c r="O859" s="3">
        <f t="shared" si="83"/>
        <v>0.69416972999999993</v>
      </c>
      <c r="P859" s="3"/>
      <c r="Q859" s="3"/>
      <c r="R859" s="3"/>
    </row>
    <row r="860" spans="1:18" x14ac:dyDescent="0.35">
      <c r="A860" s="1">
        <v>43495</v>
      </c>
      <c r="B860" s="2">
        <v>0.80260416666666667</v>
      </c>
      <c r="C860" s="3">
        <f t="shared" si="78"/>
        <v>0.80260416666666667</v>
      </c>
      <c r="D860" s="2">
        <v>0.25</v>
      </c>
      <c r="E860" s="3">
        <f t="shared" si="79"/>
        <v>0.25</v>
      </c>
      <c r="F860" s="2">
        <f t="shared" si="80"/>
        <v>0.55260416666666667</v>
      </c>
      <c r="G860">
        <v>429761</v>
      </c>
      <c r="H860">
        <v>811</v>
      </c>
      <c r="I860">
        <v>16</v>
      </c>
      <c r="J860">
        <v>25.44</v>
      </c>
      <c r="K860">
        <v>77136</v>
      </c>
      <c r="L860">
        <v>48.21</v>
      </c>
      <c r="M860">
        <f t="shared" si="81"/>
        <v>0.74364890771544345</v>
      </c>
      <c r="N860">
        <f t="shared" si="82"/>
        <v>1.5773E-5</v>
      </c>
      <c r="O860" s="3">
        <f t="shared" si="83"/>
        <v>0.69416972999999993</v>
      </c>
      <c r="P860" s="3"/>
      <c r="Q860" s="3"/>
      <c r="R860" s="3"/>
    </row>
    <row r="861" spans="1:18" x14ac:dyDescent="0.35">
      <c r="A861" s="1">
        <v>43495</v>
      </c>
      <c r="B861" s="2">
        <v>0.80260416666666667</v>
      </c>
      <c r="C861" s="3">
        <f t="shared" si="78"/>
        <v>0.80260416666666667</v>
      </c>
      <c r="D861" s="2">
        <v>0.25</v>
      </c>
      <c r="E861" s="3">
        <f t="shared" si="79"/>
        <v>0.25</v>
      </c>
      <c r="F861" s="2">
        <f t="shared" si="80"/>
        <v>0.55260416666666667</v>
      </c>
      <c r="G861">
        <v>430263</v>
      </c>
      <c r="H861">
        <v>811</v>
      </c>
      <c r="I861">
        <v>15.98</v>
      </c>
      <c r="J861">
        <v>25.44</v>
      </c>
      <c r="K861">
        <v>77124</v>
      </c>
      <c r="L861">
        <v>48.21</v>
      </c>
      <c r="M861">
        <f t="shared" si="81"/>
        <v>0.74135298641962555</v>
      </c>
      <c r="N861">
        <f t="shared" si="82"/>
        <v>1.5773E-5</v>
      </c>
      <c r="O861" s="3">
        <f t="shared" si="83"/>
        <v>0.69416972999999993</v>
      </c>
      <c r="P861" s="3"/>
      <c r="Q861" s="3"/>
      <c r="R861" s="3"/>
    </row>
    <row r="862" spans="1:18" x14ac:dyDescent="0.35">
      <c r="A862" s="1">
        <v>43495</v>
      </c>
      <c r="B862" s="2">
        <v>0.80261574074074071</v>
      </c>
      <c r="C862" s="3">
        <f t="shared" si="78"/>
        <v>0.80261574074074071</v>
      </c>
      <c r="D862" s="2">
        <v>0.25</v>
      </c>
      <c r="E862" s="3">
        <f t="shared" si="79"/>
        <v>0.25</v>
      </c>
      <c r="F862" s="2">
        <f t="shared" si="80"/>
        <v>0.55261574074074071</v>
      </c>
      <c r="G862">
        <v>430765</v>
      </c>
      <c r="H862">
        <v>808</v>
      </c>
      <c r="I862">
        <v>15.96</v>
      </c>
      <c r="J862">
        <v>25.44</v>
      </c>
      <c r="K862">
        <v>77122</v>
      </c>
      <c r="L862">
        <v>48.21</v>
      </c>
      <c r="M862">
        <f t="shared" si="81"/>
        <v>0.73905706512380764</v>
      </c>
      <c r="N862">
        <f t="shared" si="82"/>
        <v>1.5673000000000001E-5</v>
      </c>
      <c r="O862" s="3">
        <f t="shared" si="83"/>
        <v>0.68976873000000005</v>
      </c>
      <c r="P862" s="3"/>
      <c r="Q862" s="3"/>
      <c r="R862" s="3"/>
    </row>
    <row r="863" spans="1:18" x14ac:dyDescent="0.35">
      <c r="A863" s="1">
        <v>43495</v>
      </c>
      <c r="B863" s="2">
        <v>0.80261574074074071</v>
      </c>
      <c r="C863" s="3">
        <f t="shared" si="78"/>
        <v>0.80261574074074071</v>
      </c>
      <c r="D863" s="2">
        <v>0.25</v>
      </c>
      <c r="E863" s="3">
        <f t="shared" si="79"/>
        <v>0.25</v>
      </c>
      <c r="F863" s="2">
        <f t="shared" si="80"/>
        <v>0.55261574074074071</v>
      </c>
      <c r="G863">
        <v>431266</v>
      </c>
      <c r="H863">
        <v>816</v>
      </c>
      <c r="I863">
        <v>15.87</v>
      </c>
      <c r="J863">
        <v>25.44</v>
      </c>
      <c r="K863">
        <v>77123</v>
      </c>
      <c r="L863">
        <v>48.21</v>
      </c>
      <c r="M863">
        <f t="shared" si="81"/>
        <v>0.72872541929262658</v>
      </c>
      <c r="N863">
        <f t="shared" si="82"/>
        <v>1.5939666666666666E-5</v>
      </c>
      <c r="O863" s="3">
        <f t="shared" si="83"/>
        <v>0.70150472999999991</v>
      </c>
      <c r="P863" s="3"/>
      <c r="Q863" s="3"/>
      <c r="R863" s="3"/>
    </row>
    <row r="864" spans="1:18" x14ac:dyDescent="0.35">
      <c r="A864" s="1">
        <v>43495</v>
      </c>
      <c r="B864" s="2">
        <v>0.80262731481481486</v>
      </c>
      <c r="C864" s="3">
        <f t="shared" si="78"/>
        <v>0.80262731481481486</v>
      </c>
      <c r="D864" s="2">
        <v>0.25</v>
      </c>
      <c r="E864" s="3">
        <f t="shared" si="79"/>
        <v>0.25</v>
      </c>
      <c r="F864" s="2">
        <f t="shared" si="80"/>
        <v>0.55262731481481486</v>
      </c>
      <c r="G864">
        <v>431768</v>
      </c>
      <c r="H864">
        <v>799</v>
      </c>
      <c r="I864">
        <v>15.86</v>
      </c>
      <c r="J864">
        <v>25.43</v>
      </c>
      <c r="K864">
        <v>77118</v>
      </c>
      <c r="L864">
        <v>48.21</v>
      </c>
      <c r="M864">
        <f t="shared" si="81"/>
        <v>0.72757745864471757</v>
      </c>
      <c r="N864">
        <f t="shared" si="82"/>
        <v>1.5373E-5</v>
      </c>
      <c r="O864" s="3">
        <f t="shared" si="83"/>
        <v>0.67656572999999998</v>
      </c>
      <c r="P864" s="3"/>
      <c r="Q864" s="3"/>
      <c r="R864" s="3"/>
    </row>
    <row r="865" spans="1:26" x14ac:dyDescent="0.35">
      <c r="A865" s="1">
        <v>43495</v>
      </c>
      <c r="B865" s="2">
        <v>0.80262731481481486</v>
      </c>
      <c r="C865" s="3">
        <f t="shared" si="78"/>
        <v>0.80262731481481486</v>
      </c>
      <c r="D865" s="2">
        <v>0.25</v>
      </c>
      <c r="E865" s="3">
        <f t="shared" si="79"/>
        <v>0.25</v>
      </c>
      <c r="F865" s="2">
        <f t="shared" si="80"/>
        <v>0.55262731481481486</v>
      </c>
      <c r="G865">
        <v>432270</v>
      </c>
      <c r="H865">
        <v>813</v>
      </c>
      <c r="I865">
        <v>15.84</v>
      </c>
      <c r="J865">
        <v>25.43</v>
      </c>
      <c r="K865">
        <v>77118</v>
      </c>
      <c r="L865">
        <v>48.21</v>
      </c>
      <c r="M865">
        <f t="shared" si="81"/>
        <v>0.72528153734889966</v>
      </c>
      <c r="N865">
        <f t="shared" si="82"/>
        <v>1.5839666666666667E-5</v>
      </c>
      <c r="O865" s="3">
        <f t="shared" si="83"/>
        <v>0.69710373000000003</v>
      </c>
      <c r="P865" s="3"/>
      <c r="Q865" s="3"/>
      <c r="R865" s="3"/>
    </row>
    <row r="866" spans="1:26" x14ac:dyDescent="0.35">
      <c r="A866" s="1">
        <v>43495</v>
      </c>
      <c r="B866" s="2">
        <v>0.80263888888888879</v>
      </c>
      <c r="C866" s="3">
        <f t="shared" si="78"/>
        <v>0.80263888888888879</v>
      </c>
      <c r="D866" s="2">
        <v>0.25</v>
      </c>
      <c r="E866" s="3">
        <f t="shared" si="79"/>
        <v>0.25</v>
      </c>
      <c r="F866" s="2">
        <f t="shared" si="80"/>
        <v>0.55263888888888879</v>
      </c>
      <c r="G866">
        <v>432772</v>
      </c>
      <c r="H866">
        <v>806</v>
      </c>
      <c r="I866">
        <v>15.78</v>
      </c>
      <c r="J866">
        <v>25.45</v>
      </c>
      <c r="K866">
        <v>77121</v>
      </c>
      <c r="L866">
        <v>48.21</v>
      </c>
      <c r="M866">
        <f t="shared" si="81"/>
        <v>0.71839377346144562</v>
      </c>
      <c r="N866">
        <f t="shared" si="82"/>
        <v>1.5606333333333333E-5</v>
      </c>
      <c r="O866" s="3">
        <f t="shared" si="83"/>
        <v>0.68683472999999995</v>
      </c>
      <c r="P866" s="3"/>
      <c r="Q866" s="3"/>
      <c r="R866" s="3"/>
    </row>
    <row r="867" spans="1:26" x14ac:dyDescent="0.35">
      <c r="A867" s="1">
        <v>43495</v>
      </c>
      <c r="B867" s="2">
        <v>0.80263888888888879</v>
      </c>
      <c r="C867" s="3">
        <f t="shared" si="78"/>
        <v>0.80263888888888879</v>
      </c>
      <c r="D867" s="2">
        <v>0.25</v>
      </c>
      <c r="E867" s="3">
        <f t="shared" si="79"/>
        <v>0.25</v>
      </c>
      <c r="F867" s="2">
        <f t="shared" si="80"/>
        <v>0.55263888888888879</v>
      </c>
      <c r="G867">
        <v>433273</v>
      </c>
      <c r="H867">
        <v>820</v>
      </c>
      <c r="I867">
        <v>15.73</v>
      </c>
      <c r="J867">
        <v>25.44</v>
      </c>
      <c r="K867">
        <v>77123</v>
      </c>
      <c r="L867">
        <v>48.21</v>
      </c>
      <c r="M867">
        <f t="shared" si="81"/>
        <v>0.7126539702219008</v>
      </c>
      <c r="N867">
        <f t="shared" si="82"/>
        <v>1.6073E-5</v>
      </c>
      <c r="O867" s="3">
        <f t="shared" si="83"/>
        <v>0.70737273000000001</v>
      </c>
      <c r="P867" s="3"/>
      <c r="Q867" s="3"/>
      <c r="R867" s="3"/>
    </row>
    <row r="868" spans="1:26" x14ac:dyDescent="0.35">
      <c r="A868" s="1">
        <v>43495</v>
      </c>
      <c r="B868" s="2">
        <v>0.80265046296296294</v>
      </c>
      <c r="C868" s="3">
        <f t="shared" si="78"/>
        <v>0.80265046296296294</v>
      </c>
      <c r="D868" s="2">
        <v>0.25</v>
      </c>
      <c r="E868" s="3">
        <f t="shared" si="79"/>
        <v>0.25</v>
      </c>
      <c r="F868" s="2">
        <f t="shared" si="80"/>
        <v>0.55265046296296294</v>
      </c>
      <c r="G868">
        <v>433776</v>
      </c>
      <c r="H868">
        <v>812</v>
      </c>
      <c r="I868">
        <v>15.79</v>
      </c>
      <c r="J868">
        <v>25.43</v>
      </c>
      <c r="K868">
        <v>77122</v>
      </c>
      <c r="L868">
        <v>48.21</v>
      </c>
      <c r="M868">
        <f t="shared" si="81"/>
        <v>0.71954173410935462</v>
      </c>
      <c r="N868">
        <f t="shared" si="82"/>
        <v>1.5806333333333335E-5</v>
      </c>
      <c r="O868" s="3">
        <f t="shared" si="83"/>
        <v>0.69563673000000004</v>
      </c>
      <c r="P868" s="3"/>
      <c r="Q868" s="3"/>
      <c r="R868" s="3"/>
    </row>
    <row r="869" spans="1:26" x14ac:dyDescent="0.35">
      <c r="A869" s="1">
        <v>43495</v>
      </c>
      <c r="B869" s="2">
        <v>0.80265046296296294</v>
      </c>
      <c r="C869" s="3">
        <f t="shared" si="78"/>
        <v>0.80265046296296294</v>
      </c>
      <c r="D869" s="2">
        <v>0.25</v>
      </c>
      <c r="E869" s="3">
        <f t="shared" si="79"/>
        <v>0.25</v>
      </c>
      <c r="F869" s="2">
        <f t="shared" si="80"/>
        <v>0.55265046296296294</v>
      </c>
      <c r="G869">
        <v>434278</v>
      </c>
      <c r="H869">
        <v>808</v>
      </c>
      <c r="I869">
        <v>15.81</v>
      </c>
      <c r="J869">
        <v>25.43</v>
      </c>
      <c r="K869">
        <v>77121</v>
      </c>
      <c r="L869">
        <v>48.21</v>
      </c>
      <c r="M869">
        <f t="shared" si="81"/>
        <v>0.72183765540517275</v>
      </c>
      <c r="N869">
        <f t="shared" si="82"/>
        <v>1.5673000000000001E-5</v>
      </c>
      <c r="O869" s="3">
        <f t="shared" si="83"/>
        <v>0.68976873000000005</v>
      </c>
      <c r="P869" s="3"/>
      <c r="Q869" s="3"/>
      <c r="R869" s="3"/>
    </row>
    <row r="870" spans="1:26" x14ac:dyDescent="0.35">
      <c r="A870" s="1">
        <v>43495</v>
      </c>
      <c r="B870" s="2">
        <v>0.80266203703703709</v>
      </c>
      <c r="C870" s="3">
        <f t="shared" si="78"/>
        <v>0.80266203703703709</v>
      </c>
      <c r="D870" s="2">
        <v>0.25</v>
      </c>
      <c r="E870" s="3">
        <f t="shared" si="79"/>
        <v>0.25</v>
      </c>
      <c r="F870" s="2">
        <f t="shared" si="80"/>
        <v>0.55266203703703709</v>
      </c>
      <c r="G870">
        <v>434780</v>
      </c>
      <c r="H870">
        <v>806</v>
      </c>
      <c r="I870">
        <v>15.91</v>
      </c>
      <c r="J870">
        <v>25.44</v>
      </c>
      <c r="K870">
        <v>77124</v>
      </c>
      <c r="L870">
        <v>48.25</v>
      </c>
      <c r="M870">
        <f t="shared" si="81"/>
        <v>0.73331726188426261</v>
      </c>
      <c r="N870">
        <f t="shared" si="82"/>
        <v>1.5606333333333333E-5</v>
      </c>
      <c r="O870" s="3">
        <f t="shared" si="83"/>
        <v>0.68683472999999995</v>
      </c>
      <c r="P870" s="3"/>
      <c r="Q870" s="3"/>
      <c r="R870" s="3"/>
    </row>
    <row r="871" spans="1:26" x14ac:dyDescent="0.35">
      <c r="A871" s="1">
        <v>43495</v>
      </c>
      <c r="B871" s="2">
        <v>0.80266203703703709</v>
      </c>
      <c r="C871" s="3">
        <f t="shared" si="78"/>
        <v>0.80266203703703709</v>
      </c>
      <c r="D871" s="2">
        <v>0.25</v>
      </c>
      <c r="E871" s="3">
        <f t="shared" si="79"/>
        <v>0.25</v>
      </c>
      <c r="F871" s="2">
        <f t="shared" si="80"/>
        <v>0.55266203703703709</v>
      </c>
      <c r="G871">
        <v>435281</v>
      </c>
      <c r="H871">
        <v>810</v>
      </c>
      <c r="I871">
        <v>15.9</v>
      </c>
      <c r="J871">
        <v>25.45</v>
      </c>
      <c r="K871">
        <v>77121</v>
      </c>
      <c r="L871">
        <v>48.25</v>
      </c>
      <c r="M871">
        <f t="shared" si="81"/>
        <v>0.7321693012363536</v>
      </c>
      <c r="N871">
        <f t="shared" si="82"/>
        <v>1.5739666666666668E-5</v>
      </c>
      <c r="O871" s="3">
        <f t="shared" si="83"/>
        <v>0.69270273000000004</v>
      </c>
      <c r="P871" s="3"/>
      <c r="Q871" s="3"/>
      <c r="R871" s="3"/>
    </row>
    <row r="872" spans="1:26" x14ac:dyDescent="0.35">
      <c r="A872" s="1">
        <v>43495</v>
      </c>
      <c r="B872" s="2">
        <v>0.80267361111111113</v>
      </c>
      <c r="C872" s="3">
        <f t="shared" si="78"/>
        <v>0.80267361111111113</v>
      </c>
      <c r="D872" s="2">
        <v>0.25</v>
      </c>
      <c r="E872" s="3">
        <f t="shared" si="79"/>
        <v>0.25</v>
      </c>
      <c r="F872" s="2">
        <f t="shared" si="80"/>
        <v>0.55267361111111113</v>
      </c>
      <c r="G872">
        <v>435783</v>
      </c>
      <c r="H872">
        <v>813</v>
      </c>
      <c r="I872">
        <v>15.76</v>
      </c>
      <c r="J872">
        <v>25.45</v>
      </c>
      <c r="K872">
        <v>77120</v>
      </c>
      <c r="L872">
        <v>48.25</v>
      </c>
      <c r="M872">
        <f t="shared" si="81"/>
        <v>0.71609785216562771</v>
      </c>
      <c r="N872">
        <f t="shared" si="82"/>
        <v>1.5839666666666667E-5</v>
      </c>
      <c r="O872" s="3">
        <f t="shared" si="83"/>
        <v>0.69710373000000003</v>
      </c>
      <c r="P872" s="3"/>
      <c r="Q872" s="3"/>
      <c r="R872" s="3"/>
    </row>
    <row r="873" spans="1:26" x14ac:dyDescent="0.35">
      <c r="A873" s="1">
        <v>43495</v>
      </c>
      <c r="B873" s="2">
        <v>0.80267361111111113</v>
      </c>
      <c r="C873" s="3">
        <f t="shared" si="78"/>
        <v>0.80267361111111113</v>
      </c>
      <c r="D873" s="2">
        <v>0.25</v>
      </c>
      <c r="E873" s="3">
        <f t="shared" si="79"/>
        <v>0.25</v>
      </c>
      <c r="F873" s="2">
        <f t="shared" si="80"/>
        <v>0.55267361111111113</v>
      </c>
      <c r="G873">
        <v>436285</v>
      </c>
      <c r="H873">
        <v>824</v>
      </c>
      <c r="I873">
        <v>15.87</v>
      </c>
      <c r="J873">
        <v>25.44</v>
      </c>
      <c r="K873">
        <v>77118</v>
      </c>
      <c r="L873">
        <v>48.25</v>
      </c>
      <c r="M873">
        <f t="shared" si="81"/>
        <v>0.72872541929262658</v>
      </c>
      <c r="N873">
        <f t="shared" si="82"/>
        <v>1.6206333333333334E-5</v>
      </c>
      <c r="O873" s="3">
        <f t="shared" si="83"/>
        <v>0.7132407300000001</v>
      </c>
      <c r="P873" s="3"/>
      <c r="Q873" s="3"/>
      <c r="R873" s="3"/>
    </row>
    <row r="874" spans="1:26" x14ac:dyDescent="0.35">
      <c r="A874" s="1">
        <v>43495</v>
      </c>
      <c r="B874" s="2">
        <v>0.80268518518518517</v>
      </c>
      <c r="C874" s="3">
        <f t="shared" si="78"/>
        <v>0.80268518518518517</v>
      </c>
      <c r="D874" s="2">
        <v>0.25</v>
      </c>
      <c r="E874" s="3">
        <f t="shared" si="79"/>
        <v>0.25</v>
      </c>
      <c r="F874" s="2">
        <f t="shared" si="80"/>
        <v>0.55268518518518517</v>
      </c>
      <c r="G874">
        <v>436787</v>
      </c>
      <c r="H874">
        <v>809</v>
      </c>
      <c r="I874">
        <v>15.86</v>
      </c>
      <c r="J874">
        <v>25.44</v>
      </c>
      <c r="K874">
        <v>77122</v>
      </c>
      <c r="L874">
        <v>48.25</v>
      </c>
      <c r="M874">
        <f t="shared" si="81"/>
        <v>0.72757745864471757</v>
      </c>
      <c r="N874">
        <f t="shared" si="82"/>
        <v>1.5706333333333332E-5</v>
      </c>
      <c r="O874" s="3">
        <f t="shared" si="83"/>
        <v>0.69123572999999994</v>
      </c>
      <c r="P874" s="3"/>
      <c r="Q874" s="3"/>
      <c r="R874" s="3"/>
    </row>
    <row r="875" spans="1:26" x14ac:dyDescent="0.35">
      <c r="A875" s="1">
        <v>43495</v>
      </c>
      <c r="B875" s="2">
        <v>0.80268518518518517</v>
      </c>
      <c r="C875" s="3">
        <f t="shared" si="78"/>
        <v>0.80268518518518517</v>
      </c>
      <c r="D875" s="2">
        <v>0.25</v>
      </c>
      <c r="E875" s="3">
        <f t="shared" si="79"/>
        <v>0.25</v>
      </c>
      <c r="F875" s="2">
        <f t="shared" si="80"/>
        <v>0.55268518518518517</v>
      </c>
      <c r="G875">
        <v>437288</v>
      </c>
      <c r="H875">
        <v>811</v>
      </c>
      <c r="I875">
        <v>15.78</v>
      </c>
      <c r="J875">
        <v>25.44</v>
      </c>
      <c r="K875">
        <v>77119</v>
      </c>
      <c r="L875">
        <v>48.25</v>
      </c>
      <c r="M875">
        <f t="shared" si="81"/>
        <v>0.71839377346144562</v>
      </c>
      <c r="N875">
        <f t="shared" si="82"/>
        <v>1.5773E-5</v>
      </c>
      <c r="O875" s="3">
        <f t="shared" si="83"/>
        <v>0.69416972999999993</v>
      </c>
      <c r="P875" s="3"/>
      <c r="Q875" s="3"/>
      <c r="R875" s="3"/>
    </row>
    <row r="876" spans="1:26" x14ac:dyDescent="0.35">
      <c r="K876" s="5">
        <f>AVERAGE(K2:K875)</f>
        <v>77735.081235697944</v>
      </c>
      <c r="L876" s="5">
        <f t="shared" ref="L876:Z876" si="84">SUM(L2:L875)</f>
        <v>44022.619999999959</v>
      </c>
      <c r="M876" s="5">
        <f t="shared" si="84"/>
        <v>3078.6493095016704</v>
      </c>
      <c r="N876" s="5">
        <f t="shared" si="84"/>
        <v>1.3960501999999993E-2</v>
      </c>
      <c r="O876" s="5">
        <f t="shared" si="84"/>
        <v>614.40169301999958</v>
      </c>
      <c r="P876" s="5">
        <f t="shared" si="84"/>
        <v>0</v>
      </c>
      <c r="Q876" s="5">
        <f t="shared" si="84"/>
        <v>0</v>
      </c>
      <c r="R876" s="5">
        <f t="shared" si="84"/>
        <v>0</v>
      </c>
      <c r="S876" s="5">
        <f t="shared" si="84"/>
        <v>0</v>
      </c>
      <c r="T876" s="5">
        <f t="shared" si="84"/>
        <v>0</v>
      </c>
      <c r="U876" s="5">
        <f t="shared" si="84"/>
        <v>0</v>
      </c>
      <c r="V876" s="5">
        <f t="shared" si="84"/>
        <v>0</v>
      </c>
      <c r="W876" s="5">
        <f t="shared" si="84"/>
        <v>0</v>
      </c>
      <c r="X876" s="5">
        <f t="shared" si="84"/>
        <v>0</v>
      </c>
      <c r="Y876" s="5">
        <f t="shared" si="84"/>
        <v>0</v>
      </c>
      <c r="Z876" s="5">
        <f t="shared" si="84"/>
        <v>0</v>
      </c>
    </row>
  </sheetData>
  <autoFilter ref="A1:T876">
    <filterColumn colId="12">
      <customFilters>
        <customFilter operator="greaterThan" val="0"/>
      </customFilters>
    </filterColumn>
  </autoFilter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876"/>
  <sheetViews>
    <sheetView tabSelected="1" topLeftCell="U1" workbookViewId="0">
      <pane ySplit="12" topLeftCell="A16" activePane="bottomLeft" state="frozen"/>
      <selection activeCell="J1" sqref="J1"/>
      <selection pane="bottomLeft" activeCell="P1" sqref="P1:Z1"/>
    </sheetView>
  </sheetViews>
  <sheetFormatPr baseColWidth="10" defaultRowHeight="14.5" x14ac:dyDescent="0.35"/>
  <cols>
    <col min="2" max="5" width="0" hidden="1" customWidth="1"/>
    <col min="14" max="14" width="16.26953125" bestFit="1" customWidth="1"/>
    <col min="15" max="15" width="13" bestFit="1" customWidth="1"/>
    <col min="16" max="16" width="14.7265625" bestFit="1" customWidth="1"/>
    <col min="20" max="20" width="12" bestFit="1" customWidth="1"/>
  </cols>
  <sheetData>
    <row r="1" spans="1:26" s="4" customFormat="1" x14ac:dyDescent="0.35">
      <c r="A1" s="4" t="s">
        <v>0</v>
      </c>
      <c r="B1" s="4" t="s">
        <v>1</v>
      </c>
      <c r="D1" s="4">
        <v>-6</v>
      </c>
      <c r="F1" s="4" t="s">
        <v>22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11</v>
      </c>
      <c r="Q1" s="4" t="s">
        <v>12</v>
      </c>
      <c r="R1" s="4" t="s">
        <v>13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4" t="s">
        <v>21</v>
      </c>
    </row>
    <row r="2" spans="1:26" hidden="1" x14ac:dyDescent="0.35">
      <c r="A2" s="1">
        <v>43495</v>
      </c>
      <c r="B2" s="2">
        <v>0.7976388888888889</v>
      </c>
      <c r="C2" s="3">
        <f>B2</f>
        <v>0.7976388888888889</v>
      </c>
      <c r="D2" s="2">
        <v>0.25</v>
      </c>
      <c r="E2" s="3">
        <f>D2</f>
        <v>0.25</v>
      </c>
      <c r="F2" s="2">
        <f>C2-E2</f>
        <v>0.5476388888888889</v>
      </c>
      <c r="G2">
        <v>722</v>
      </c>
      <c r="H2">
        <v>0</v>
      </c>
      <c r="I2">
        <v>0.2</v>
      </c>
      <c r="J2">
        <v>24.83</v>
      </c>
      <c r="K2">
        <v>77128</v>
      </c>
      <c r="L2">
        <v>58.23</v>
      </c>
      <c r="M2">
        <f>(I2-9.522)/8.7111</f>
        <v>-1.0701289159807603</v>
      </c>
      <c r="N2">
        <f>(H2-337.81)/30000000</f>
        <v>-1.1260333333333333E-5</v>
      </c>
      <c r="O2" s="3">
        <f>N2*44010</f>
        <v>-0.49556727</v>
      </c>
      <c r="P2" s="3"/>
      <c r="Q2" s="3"/>
      <c r="R2" s="3"/>
    </row>
    <row r="3" spans="1:26" hidden="1" x14ac:dyDescent="0.35">
      <c r="A3" s="1">
        <v>43495</v>
      </c>
      <c r="B3" s="2">
        <v>0.7976388888888889</v>
      </c>
      <c r="C3" s="3">
        <f t="shared" ref="C3:C66" si="0">B3</f>
        <v>0.7976388888888889</v>
      </c>
      <c r="D3" s="2">
        <v>0.25</v>
      </c>
      <c r="E3" s="3">
        <f t="shared" ref="E3:E66" si="1">D3</f>
        <v>0.25</v>
      </c>
      <c r="F3" s="2">
        <f t="shared" ref="F3:F66" si="2">C3-E3</f>
        <v>0.5476388888888889</v>
      </c>
      <c r="G3">
        <v>1223</v>
      </c>
      <c r="H3">
        <v>535</v>
      </c>
      <c r="I3">
        <v>1.96</v>
      </c>
      <c r="J3">
        <v>24.84</v>
      </c>
      <c r="K3">
        <v>77131</v>
      </c>
      <c r="L3">
        <v>58.17</v>
      </c>
      <c r="M3">
        <f t="shared" ref="M3:M66" si="3">(I3-9.522)/8.7111</f>
        <v>-0.86808784194877797</v>
      </c>
      <c r="N3">
        <f t="shared" ref="N3:N66" si="4">(H3-337.81)/30000000</f>
        <v>6.5729999999999996E-6</v>
      </c>
      <c r="O3" s="3">
        <f t="shared" ref="O3:O66" si="5">N3*44010</f>
        <v>0.28927772999999996</v>
      </c>
      <c r="P3" s="3"/>
      <c r="Q3" s="3"/>
      <c r="R3" s="3"/>
    </row>
    <row r="4" spans="1:26" hidden="1" x14ac:dyDescent="0.35">
      <c r="A4" s="1">
        <v>43495</v>
      </c>
      <c r="B4" s="2">
        <v>0.79765046296296294</v>
      </c>
      <c r="C4" s="3">
        <f t="shared" si="0"/>
        <v>0.79765046296296294</v>
      </c>
      <c r="D4" s="2">
        <v>0.25</v>
      </c>
      <c r="E4" s="3">
        <f t="shared" si="1"/>
        <v>0.25</v>
      </c>
      <c r="F4" s="2">
        <f t="shared" si="2"/>
        <v>0.54765046296296294</v>
      </c>
      <c r="G4">
        <v>1725</v>
      </c>
      <c r="H4">
        <v>748</v>
      </c>
      <c r="I4">
        <v>3.07</v>
      </c>
      <c r="J4">
        <v>24.84</v>
      </c>
      <c r="K4">
        <v>77132</v>
      </c>
      <c r="L4">
        <v>58.06</v>
      </c>
      <c r="M4">
        <f t="shared" si="3"/>
        <v>-0.74066421003088012</v>
      </c>
      <c r="N4">
        <f t="shared" si="4"/>
        <v>1.3672999999999999E-5</v>
      </c>
      <c r="O4" s="3">
        <f t="shared" si="5"/>
        <v>0.60174872999999995</v>
      </c>
      <c r="P4" s="3"/>
      <c r="Q4" s="3"/>
      <c r="R4" s="3"/>
    </row>
    <row r="5" spans="1:26" hidden="1" x14ac:dyDescent="0.35">
      <c r="A5" s="1">
        <v>43495</v>
      </c>
      <c r="B5" s="2">
        <v>0.79765046296296294</v>
      </c>
      <c r="C5" s="3">
        <f t="shared" si="0"/>
        <v>0.79765046296296294</v>
      </c>
      <c r="D5" s="2">
        <v>0.25</v>
      </c>
      <c r="E5" s="3">
        <f t="shared" si="1"/>
        <v>0.25</v>
      </c>
      <c r="F5" s="2">
        <f t="shared" si="2"/>
        <v>0.54765046296296294</v>
      </c>
      <c r="G5">
        <v>2227</v>
      </c>
      <c r="H5">
        <v>793</v>
      </c>
      <c r="I5">
        <v>4.0999999999999996</v>
      </c>
      <c r="J5">
        <v>24.86</v>
      </c>
      <c r="K5">
        <v>77130</v>
      </c>
      <c r="L5">
        <v>57.9</v>
      </c>
      <c r="M5">
        <f t="shared" si="3"/>
        <v>-0.62242426329625422</v>
      </c>
      <c r="N5">
        <f t="shared" si="4"/>
        <v>1.5173E-5</v>
      </c>
      <c r="O5" s="3">
        <f t="shared" si="5"/>
        <v>0.66776373</v>
      </c>
      <c r="P5" s="3"/>
      <c r="Q5" s="3"/>
      <c r="R5" s="3"/>
    </row>
    <row r="6" spans="1:26" hidden="1" x14ac:dyDescent="0.35">
      <c r="A6" s="1">
        <v>43495</v>
      </c>
      <c r="B6" s="2">
        <v>0.79766203703703698</v>
      </c>
      <c r="C6" s="3">
        <f t="shared" si="0"/>
        <v>0.79766203703703698</v>
      </c>
      <c r="D6" s="2">
        <v>0.25</v>
      </c>
      <c r="E6" s="3">
        <f t="shared" si="1"/>
        <v>0.25</v>
      </c>
      <c r="F6" s="2">
        <f t="shared" si="2"/>
        <v>0.54766203703703698</v>
      </c>
      <c r="G6">
        <v>2728</v>
      </c>
      <c r="H6">
        <v>790</v>
      </c>
      <c r="I6">
        <v>5.22</v>
      </c>
      <c r="J6">
        <v>24.84</v>
      </c>
      <c r="K6">
        <v>77125</v>
      </c>
      <c r="L6">
        <v>57.71</v>
      </c>
      <c r="M6">
        <f t="shared" si="3"/>
        <v>-0.49385267073044742</v>
      </c>
      <c r="N6">
        <f t="shared" si="4"/>
        <v>1.5073E-5</v>
      </c>
      <c r="O6" s="3">
        <f t="shared" si="5"/>
        <v>0.66336273000000001</v>
      </c>
      <c r="P6" s="3"/>
      <c r="Q6" s="3"/>
      <c r="R6" s="3"/>
    </row>
    <row r="7" spans="1:26" hidden="1" x14ac:dyDescent="0.35">
      <c r="A7" s="1">
        <v>43495</v>
      </c>
      <c r="B7" s="2">
        <v>0.79766203703703698</v>
      </c>
      <c r="C7" s="3">
        <f t="shared" si="0"/>
        <v>0.79766203703703698</v>
      </c>
      <c r="D7" s="2">
        <v>0.25</v>
      </c>
      <c r="E7" s="3">
        <f t="shared" si="1"/>
        <v>0.25</v>
      </c>
      <c r="F7" s="2">
        <f t="shared" si="2"/>
        <v>0.54766203703703698</v>
      </c>
      <c r="G7">
        <v>3230</v>
      </c>
      <c r="H7">
        <v>793</v>
      </c>
      <c r="I7">
        <v>6.07</v>
      </c>
      <c r="J7">
        <v>24.84</v>
      </c>
      <c r="K7">
        <v>77131</v>
      </c>
      <c r="L7">
        <v>57.51</v>
      </c>
      <c r="M7">
        <f t="shared" si="3"/>
        <v>-0.39627601565818321</v>
      </c>
      <c r="N7">
        <f t="shared" si="4"/>
        <v>1.5173E-5</v>
      </c>
      <c r="O7" s="3">
        <f t="shared" si="5"/>
        <v>0.66776373</v>
      </c>
      <c r="P7" s="3"/>
      <c r="Q7" s="3"/>
      <c r="R7" s="3"/>
    </row>
    <row r="8" spans="1:26" hidden="1" x14ac:dyDescent="0.35">
      <c r="A8" s="1">
        <v>43495</v>
      </c>
      <c r="B8" s="2">
        <v>0.79767361111111112</v>
      </c>
      <c r="C8" s="3">
        <f t="shared" si="0"/>
        <v>0.79767361111111112</v>
      </c>
      <c r="D8" s="2">
        <v>0.25</v>
      </c>
      <c r="E8" s="3">
        <f t="shared" si="1"/>
        <v>0.25</v>
      </c>
      <c r="F8" s="2">
        <f t="shared" si="2"/>
        <v>0.54767361111111112</v>
      </c>
      <c r="G8">
        <v>3732</v>
      </c>
      <c r="H8">
        <v>796</v>
      </c>
      <c r="I8">
        <v>7.01</v>
      </c>
      <c r="J8">
        <v>24.84</v>
      </c>
      <c r="K8">
        <v>77137</v>
      </c>
      <c r="L8">
        <v>57.26</v>
      </c>
      <c r="M8">
        <f t="shared" si="3"/>
        <v>-0.28836771475473827</v>
      </c>
      <c r="N8">
        <f t="shared" si="4"/>
        <v>1.5273000000000001E-5</v>
      </c>
      <c r="O8" s="3">
        <f t="shared" si="5"/>
        <v>0.67216472999999999</v>
      </c>
      <c r="P8" s="3"/>
      <c r="Q8" s="3"/>
      <c r="R8" s="3"/>
    </row>
    <row r="9" spans="1:26" hidden="1" x14ac:dyDescent="0.35">
      <c r="A9" s="1">
        <v>43495</v>
      </c>
      <c r="B9" s="2">
        <v>0.79767361111111112</v>
      </c>
      <c r="C9" s="3">
        <f t="shared" si="0"/>
        <v>0.79767361111111112</v>
      </c>
      <c r="D9" s="2">
        <v>0.25</v>
      </c>
      <c r="E9" s="3">
        <f t="shared" si="1"/>
        <v>0.25</v>
      </c>
      <c r="F9" s="2">
        <f t="shared" si="2"/>
        <v>0.54767361111111112</v>
      </c>
      <c r="G9">
        <v>4234</v>
      </c>
      <c r="H9">
        <v>787</v>
      </c>
      <c r="I9">
        <v>7.63</v>
      </c>
      <c r="J9">
        <v>24.84</v>
      </c>
      <c r="K9">
        <v>77139</v>
      </c>
      <c r="L9">
        <v>57.01</v>
      </c>
      <c r="M9">
        <f t="shared" si="3"/>
        <v>-0.21719415458438088</v>
      </c>
      <c r="N9">
        <f t="shared" si="4"/>
        <v>1.4973E-5</v>
      </c>
      <c r="O9" s="3">
        <f t="shared" si="5"/>
        <v>0.65896173000000002</v>
      </c>
      <c r="P9" s="3"/>
      <c r="Q9" s="3"/>
      <c r="R9" s="3"/>
    </row>
    <row r="10" spans="1:26" hidden="1" x14ac:dyDescent="0.35">
      <c r="A10" s="1">
        <v>43495</v>
      </c>
      <c r="B10" s="2">
        <v>0.79768518518518527</v>
      </c>
      <c r="C10" s="3">
        <f t="shared" si="0"/>
        <v>0.79768518518518527</v>
      </c>
      <c r="D10" s="2">
        <v>0.25</v>
      </c>
      <c r="E10" s="3">
        <f t="shared" si="1"/>
        <v>0.25</v>
      </c>
      <c r="F10" s="2">
        <f t="shared" si="2"/>
        <v>0.54768518518518527</v>
      </c>
      <c r="G10">
        <v>4736</v>
      </c>
      <c r="H10">
        <v>802</v>
      </c>
      <c r="I10">
        <v>8.02</v>
      </c>
      <c r="J10">
        <v>24.84</v>
      </c>
      <c r="K10">
        <v>77135</v>
      </c>
      <c r="L10">
        <v>56.78</v>
      </c>
      <c r="M10">
        <f t="shared" si="3"/>
        <v>-0.17242368931593033</v>
      </c>
      <c r="N10">
        <f t="shared" si="4"/>
        <v>1.5472999999999999E-5</v>
      </c>
      <c r="O10" s="3">
        <f t="shared" si="5"/>
        <v>0.68096672999999996</v>
      </c>
      <c r="P10" s="3"/>
      <c r="Q10" s="3"/>
      <c r="R10" s="3"/>
    </row>
    <row r="11" spans="1:26" hidden="1" x14ac:dyDescent="0.35">
      <c r="A11" s="1">
        <v>43495</v>
      </c>
      <c r="B11" s="2">
        <v>0.79768518518518527</v>
      </c>
      <c r="C11" s="3">
        <f t="shared" si="0"/>
        <v>0.79768518518518527</v>
      </c>
      <c r="D11" s="2">
        <v>0.25</v>
      </c>
      <c r="E11" s="3">
        <f t="shared" si="1"/>
        <v>0.25</v>
      </c>
      <c r="F11" s="2">
        <f t="shared" si="2"/>
        <v>0.54768518518518527</v>
      </c>
      <c r="G11">
        <v>5237</v>
      </c>
      <c r="H11">
        <v>799</v>
      </c>
      <c r="I11">
        <v>8.9499999999999993</v>
      </c>
      <c r="J11">
        <v>24.84</v>
      </c>
      <c r="K11">
        <v>77145</v>
      </c>
      <c r="L11">
        <v>56.51</v>
      </c>
      <c r="M11">
        <f t="shared" si="3"/>
        <v>-6.5663349060394324E-2</v>
      </c>
      <c r="N11">
        <f t="shared" si="4"/>
        <v>1.5373E-5</v>
      </c>
      <c r="O11" s="3">
        <f t="shared" si="5"/>
        <v>0.67656572999999998</v>
      </c>
      <c r="P11" s="3"/>
      <c r="Q11" s="3"/>
      <c r="R11" s="3"/>
    </row>
    <row r="12" spans="1:26" hidden="1" x14ac:dyDescent="0.35">
      <c r="A12" s="1">
        <v>43495</v>
      </c>
      <c r="B12" s="2">
        <v>0.7976967592592592</v>
      </c>
      <c r="C12" s="3">
        <f t="shared" si="0"/>
        <v>0.7976967592592592</v>
      </c>
      <c r="D12" s="2">
        <v>0.25</v>
      </c>
      <c r="E12" s="3">
        <f t="shared" si="1"/>
        <v>0.25</v>
      </c>
      <c r="F12" s="2">
        <f t="shared" si="2"/>
        <v>0.5476967592592592</v>
      </c>
      <c r="G12">
        <v>5739</v>
      </c>
      <c r="H12">
        <v>800</v>
      </c>
      <c r="I12">
        <v>9.0399999999999991</v>
      </c>
      <c r="J12">
        <v>24.84</v>
      </c>
      <c r="K12">
        <v>77141</v>
      </c>
      <c r="L12">
        <v>56.29</v>
      </c>
      <c r="M12">
        <f t="shared" si="3"/>
        <v>-5.5331703229213429E-2</v>
      </c>
      <c r="N12">
        <f t="shared" si="4"/>
        <v>1.5406333333333332E-5</v>
      </c>
      <c r="O12" s="3">
        <f t="shared" si="5"/>
        <v>0.67803272999999997</v>
      </c>
      <c r="P12" s="3"/>
      <c r="Q12" s="3"/>
      <c r="R12" s="3"/>
    </row>
    <row r="13" spans="1:26" x14ac:dyDescent="0.35">
      <c r="A13" s="1">
        <v>43495</v>
      </c>
      <c r="B13" s="2">
        <v>0.7976967592592592</v>
      </c>
      <c r="C13" s="3">
        <f t="shared" si="0"/>
        <v>0.7976967592592592</v>
      </c>
      <c r="D13" s="2">
        <v>0.25</v>
      </c>
      <c r="E13" s="3">
        <f t="shared" si="1"/>
        <v>0.25</v>
      </c>
      <c r="F13" s="2">
        <f t="shared" si="2"/>
        <v>0.5476967592592592</v>
      </c>
      <c r="G13">
        <v>6241</v>
      </c>
      <c r="H13">
        <v>795</v>
      </c>
      <c r="I13">
        <v>9.57</v>
      </c>
      <c r="J13">
        <v>24.84</v>
      </c>
      <c r="K13">
        <v>77146</v>
      </c>
      <c r="L13">
        <v>56.03</v>
      </c>
      <c r="M13">
        <f t="shared" si="3"/>
        <v>5.510211109963155E-3</v>
      </c>
      <c r="N13">
        <f t="shared" si="4"/>
        <v>1.5239666666666667E-5</v>
      </c>
      <c r="O13" s="8">
        <f t="shared" si="5"/>
        <v>0.67069772999999999</v>
      </c>
      <c r="P13" s="8">
        <f>O13-0.6885</f>
        <v>-1.7802270000000009E-2</v>
      </c>
      <c r="Q13" s="8">
        <f>P13/(44010*0.001)</f>
        <v>-4.0450511247443785E-4</v>
      </c>
      <c r="R13" s="9">
        <f>(Q13*8.314*(J13+273.15))/K13</f>
        <v>-1.2990393668738063E-5</v>
      </c>
      <c r="S13">
        <f>R13*1000000</f>
        <v>-12.990393668738063</v>
      </c>
      <c r="T13">
        <f>M13^2</f>
        <v>3.0362426476361386E-5</v>
      </c>
      <c r="U13">
        <f>S13-(3.3768*M13)-0.0164</f>
        <v>-13.025400549614188</v>
      </c>
      <c r="V13">
        <f>U13^2</f>
        <v>169.66105947788961</v>
      </c>
      <c r="W13">
        <f>(T876*863)-(M876*M876)</f>
        <v>17630620.166335233</v>
      </c>
      <c r="X13">
        <f>SQRT(V876/(863-2))</f>
        <v>9.8558556474587089</v>
      </c>
      <c r="Y13">
        <f>SQRT(((X13^2)*863)/W13)</f>
        <v>6.8955027710493472E-2</v>
      </c>
      <c r="Z13">
        <f>SQRT((X13*T876)/W13)</f>
        <v>0.13251417412797761</v>
      </c>
    </row>
    <row r="14" spans="1:26" x14ac:dyDescent="0.35">
      <c r="A14" s="1">
        <v>43495</v>
      </c>
      <c r="B14" s="2">
        <v>0.79770833333333335</v>
      </c>
      <c r="C14" s="3">
        <f t="shared" si="0"/>
        <v>0.79770833333333335</v>
      </c>
      <c r="D14" s="2">
        <v>0.25</v>
      </c>
      <c r="E14" s="3">
        <f t="shared" si="1"/>
        <v>0.25</v>
      </c>
      <c r="F14" s="2">
        <f t="shared" si="2"/>
        <v>0.54770833333333335</v>
      </c>
      <c r="G14">
        <v>6743</v>
      </c>
      <c r="H14">
        <v>792</v>
      </c>
      <c r="I14">
        <v>9.99</v>
      </c>
      <c r="J14">
        <v>24.84</v>
      </c>
      <c r="K14">
        <v>77143</v>
      </c>
      <c r="L14">
        <v>55.84</v>
      </c>
      <c r="M14">
        <f t="shared" si="3"/>
        <v>5.3724558322140716E-2</v>
      </c>
      <c r="N14">
        <f t="shared" si="4"/>
        <v>1.5139666666666667E-5</v>
      </c>
      <c r="O14" s="8">
        <f t="shared" si="5"/>
        <v>0.66629673</v>
      </c>
      <c r="P14" s="8">
        <f t="shared" ref="P14:P77" si="6">O14-0.6885</f>
        <v>-2.2203269999999997E-2</v>
      </c>
      <c r="Q14" s="8">
        <f t="shared" ref="Q14:Q77" si="7">P14/(44010*0.001)</f>
        <v>-5.0450511247443757E-4</v>
      </c>
      <c r="R14" s="9">
        <f t="shared" ref="R14:R77" si="8">(Q14*8.314*(J14+273.15))/K14</f>
        <v>-1.6202452535790235E-5</v>
      </c>
      <c r="S14">
        <f t="shared" ref="S14:S77" si="9">R14*1000000</f>
        <v>-16.202452535790236</v>
      </c>
      <c r="T14">
        <f t="shared" ref="T14:T77" si="10">M14^2</f>
        <v>2.886328166909099E-3</v>
      </c>
      <c r="U14">
        <f t="shared" ref="U14:U77" si="11">S14-(3.3768*M14)-0.0164</f>
        <v>-16.400269624332442</v>
      </c>
      <c r="V14">
        <f t="shared" ref="V14:V77" si="12">U14^2</f>
        <v>268.96884375080134</v>
      </c>
    </row>
    <row r="15" spans="1:26" x14ac:dyDescent="0.35">
      <c r="A15" s="1">
        <v>43495</v>
      </c>
      <c r="B15" s="2">
        <v>0.79770833333333335</v>
      </c>
      <c r="C15" s="3">
        <f t="shared" si="0"/>
        <v>0.79770833333333335</v>
      </c>
      <c r="D15" s="2">
        <v>0.25</v>
      </c>
      <c r="E15" s="3">
        <f t="shared" si="1"/>
        <v>0.25</v>
      </c>
      <c r="F15" s="2">
        <f t="shared" si="2"/>
        <v>0.54770833333333335</v>
      </c>
      <c r="G15">
        <v>7244</v>
      </c>
      <c r="H15">
        <v>800</v>
      </c>
      <c r="I15">
        <v>10.08</v>
      </c>
      <c r="J15">
        <v>24.86</v>
      </c>
      <c r="K15">
        <v>77142</v>
      </c>
      <c r="L15">
        <v>55.61</v>
      </c>
      <c r="M15">
        <f t="shared" si="3"/>
        <v>6.4056204153321611E-2</v>
      </c>
      <c r="N15">
        <f t="shared" si="4"/>
        <v>1.5406333333333332E-5</v>
      </c>
      <c r="O15" s="8">
        <f t="shared" si="5"/>
        <v>0.67803272999999997</v>
      </c>
      <c r="P15" s="8">
        <f t="shared" si="6"/>
        <v>-1.0467270000000028E-2</v>
      </c>
      <c r="Q15" s="8">
        <f t="shared" si="7"/>
        <v>-2.3783844580777162E-4</v>
      </c>
      <c r="R15" s="9">
        <f t="shared" si="8"/>
        <v>-7.6389210513758633E-6</v>
      </c>
      <c r="S15">
        <f t="shared" si="9"/>
        <v>-7.6389210513758634</v>
      </c>
      <c r="T15">
        <f t="shared" si="10"/>
        <v>4.1031972905320171E-3</v>
      </c>
      <c r="U15">
        <f t="shared" si="11"/>
        <v>-7.8716260415608001</v>
      </c>
      <c r="V15">
        <f t="shared" si="12"/>
        <v>61.962496538178151</v>
      </c>
    </row>
    <row r="16" spans="1:26" x14ac:dyDescent="0.35">
      <c r="A16" s="1">
        <v>43495</v>
      </c>
      <c r="B16" s="2">
        <v>0.79771990740740739</v>
      </c>
      <c r="C16" s="3">
        <f t="shared" si="0"/>
        <v>0.79771990740740739</v>
      </c>
      <c r="D16" s="2">
        <v>0.25</v>
      </c>
      <c r="E16" s="3">
        <f t="shared" si="1"/>
        <v>0.25</v>
      </c>
      <c r="F16" s="2">
        <f t="shared" si="2"/>
        <v>0.54771990740740739</v>
      </c>
      <c r="G16">
        <v>7746</v>
      </c>
      <c r="H16">
        <v>798</v>
      </c>
      <c r="I16">
        <v>10.54</v>
      </c>
      <c r="J16">
        <v>24.84</v>
      </c>
      <c r="K16">
        <v>77147</v>
      </c>
      <c r="L16">
        <v>55.42</v>
      </c>
      <c r="M16">
        <f t="shared" si="3"/>
        <v>0.11686239395713502</v>
      </c>
      <c r="N16">
        <f t="shared" si="4"/>
        <v>1.5339666666666668E-5</v>
      </c>
      <c r="O16" s="8">
        <f t="shared" si="5"/>
        <v>0.67509873000000009</v>
      </c>
      <c r="P16" s="8">
        <f t="shared" si="6"/>
        <v>-1.340126999999991E-2</v>
      </c>
      <c r="Q16" s="8">
        <f t="shared" si="7"/>
        <v>-3.0450511247443558E-4</v>
      </c>
      <c r="R16" s="9">
        <f t="shared" si="8"/>
        <v>-9.7788381138406039E-6</v>
      </c>
      <c r="S16">
        <f t="shared" si="9"/>
        <v>-9.7788381138406031</v>
      </c>
      <c r="T16">
        <f t="shared" si="10"/>
        <v>1.3656819121392627E-2</v>
      </c>
      <c r="U16">
        <f t="shared" si="11"/>
        <v>-10.189859045755057</v>
      </c>
      <c r="V16">
        <f t="shared" si="12"/>
        <v>103.83322737235616</v>
      </c>
    </row>
    <row r="17" spans="1:22" x14ac:dyDescent="0.35">
      <c r="A17" s="1">
        <v>43495</v>
      </c>
      <c r="B17" s="2">
        <v>0.79771990740740739</v>
      </c>
      <c r="C17" s="3">
        <f t="shared" si="0"/>
        <v>0.79771990740740739</v>
      </c>
      <c r="D17" s="2">
        <v>0.25</v>
      </c>
      <c r="E17" s="3">
        <f t="shared" si="1"/>
        <v>0.25</v>
      </c>
      <c r="F17" s="2">
        <f t="shared" si="2"/>
        <v>0.54771990740740739</v>
      </c>
      <c r="G17">
        <v>8248</v>
      </c>
      <c r="H17">
        <v>804</v>
      </c>
      <c r="I17">
        <v>10.88</v>
      </c>
      <c r="J17">
        <v>24.86</v>
      </c>
      <c r="K17">
        <v>77145</v>
      </c>
      <c r="L17">
        <v>55.26</v>
      </c>
      <c r="M17">
        <f t="shared" si="3"/>
        <v>0.15589305598604086</v>
      </c>
      <c r="N17">
        <f t="shared" si="4"/>
        <v>1.5539666666666666E-5</v>
      </c>
      <c r="O17" s="8">
        <f t="shared" si="5"/>
        <v>0.68390072999999996</v>
      </c>
      <c r="P17" s="8">
        <f t="shared" si="6"/>
        <v>-4.5992700000000442E-3</v>
      </c>
      <c r="Q17" s="8">
        <f t="shared" si="7"/>
        <v>-1.0450511247443863E-4</v>
      </c>
      <c r="R17" s="9">
        <f t="shared" si="8"/>
        <v>-3.3563760331657402E-6</v>
      </c>
      <c r="S17">
        <f t="shared" si="9"/>
        <v>-3.35637603316574</v>
      </c>
      <c r="T17">
        <f t="shared" si="10"/>
        <v>2.4302644904666871E-2</v>
      </c>
      <c r="U17">
        <f t="shared" si="11"/>
        <v>-3.8991957046194026</v>
      </c>
      <c r="V17">
        <f t="shared" si="12"/>
        <v>15.2037271429224</v>
      </c>
    </row>
    <row r="18" spans="1:22" x14ac:dyDescent="0.35">
      <c r="A18" s="1">
        <v>43495</v>
      </c>
      <c r="B18" s="2">
        <v>0.79773148148148154</v>
      </c>
      <c r="C18" s="3">
        <f t="shared" si="0"/>
        <v>0.79773148148148154</v>
      </c>
      <c r="D18" s="2">
        <v>0.25</v>
      </c>
      <c r="E18" s="3">
        <f t="shared" si="1"/>
        <v>0.25</v>
      </c>
      <c r="F18" s="2">
        <f t="shared" si="2"/>
        <v>0.54773148148148154</v>
      </c>
      <c r="G18">
        <v>8750</v>
      </c>
      <c r="H18">
        <v>803</v>
      </c>
      <c r="I18">
        <v>11.01</v>
      </c>
      <c r="J18">
        <v>24.84</v>
      </c>
      <c r="K18">
        <v>77145</v>
      </c>
      <c r="L18">
        <v>55.06</v>
      </c>
      <c r="M18">
        <f t="shared" si="3"/>
        <v>0.1708165444088576</v>
      </c>
      <c r="N18">
        <f t="shared" si="4"/>
        <v>1.5506333333333334E-5</v>
      </c>
      <c r="O18" s="8">
        <f t="shared" si="5"/>
        <v>0.68243373000000007</v>
      </c>
      <c r="P18" s="8">
        <f t="shared" si="6"/>
        <v>-6.0662699999999292E-3</v>
      </c>
      <c r="Q18" s="8">
        <f t="shared" si="7"/>
        <v>-1.3783844580776935E-4</v>
      </c>
      <c r="R18" s="9">
        <f t="shared" si="8"/>
        <v>-4.4266409225285139E-6</v>
      </c>
      <c r="S18">
        <f t="shared" si="9"/>
        <v>-4.4266409225285139</v>
      </c>
      <c r="T18">
        <f t="shared" si="10"/>
        <v>2.9178291843783222E-2</v>
      </c>
      <c r="U18">
        <f t="shared" si="11"/>
        <v>-5.0198542296883444</v>
      </c>
      <c r="V18">
        <f t="shared" si="12"/>
        <v>25.198936487319962</v>
      </c>
    </row>
    <row r="19" spans="1:22" x14ac:dyDescent="0.35">
      <c r="A19" s="1">
        <v>43495</v>
      </c>
      <c r="B19" s="2">
        <v>0.79773148148148154</v>
      </c>
      <c r="C19" s="3">
        <f t="shared" si="0"/>
        <v>0.79773148148148154</v>
      </c>
      <c r="D19" s="2">
        <v>0.25</v>
      </c>
      <c r="E19" s="3">
        <f t="shared" si="1"/>
        <v>0.25</v>
      </c>
      <c r="F19" s="2">
        <f t="shared" si="2"/>
        <v>0.54773148148148154</v>
      </c>
      <c r="G19">
        <v>9251</v>
      </c>
      <c r="H19">
        <v>802</v>
      </c>
      <c r="I19">
        <v>11.07</v>
      </c>
      <c r="J19">
        <v>24.84</v>
      </c>
      <c r="K19">
        <v>77149</v>
      </c>
      <c r="L19">
        <v>54.9</v>
      </c>
      <c r="M19">
        <f t="shared" si="3"/>
        <v>0.17770430829631162</v>
      </c>
      <c r="N19">
        <f t="shared" si="4"/>
        <v>1.5472999999999999E-5</v>
      </c>
      <c r="O19" s="8">
        <f t="shared" si="5"/>
        <v>0.68096672999999996</v>
      </c>
      <c r="P19" s="8">
        <f t="shared" si="6"/>
        <v>-7.5332700000000363E-3</v>
      </c>
      <c r="Q19" s="8">
        <f t="shared" si="7"/>
        <v>-1.7117177914110514E-4</v>
      </c>
      <c r="R19" s="9">
        <f t="shared" si="8"/>
        <v>-5.4968460507390672E-6</v>
      </c>
      <c r="S19">
        <f t="shared" si="9"/>
        <v>-5.4968460507390668</v>
      </c>
      <c r="T19">
        <f t="shared" si="10"/>
        <v>3.1578821187070567E-2</v>
      </c>
      <c r="U19">
        <f t="shared" si="11"/>
        <v>-6.1133179589940516</v>
      </c>
      <c r="V19">
        <f t="shared" si="12"/>
        <v>37.372656467759199</v>
      </c>
    </row>
    <row r="20" spans="1:22" x14ac:dyDescent="0.35">
      <c r="A20" s="1">
        <v>43495</v>
      </c>
      <c r="B20" s="2">
        <v>0.79774305555555547</v>
      </c>
      <c r="C20" s="3">
        <f t="shared" si="0"/>
        <v>0.79774305555555547</v>
      </c>
      <c r="D20" s="2">
        <v>0.25</v>
      </c>
      <c r="E20" s="3">
        <f t="shared" si="1"/>
        <v>0.25</v>
      </c>
      <c r="F20" s="2">
        <f t="shared" si="2"/>
        <v>0.54774305555555547</v>
      </c>
      <c r="G20">
        <v>9753</v>
      </c>
      <c r="H20">
        <v>804</v>
      </c>
      <c r="I20">
        <v>11.15</v>
      </c>
      <c r="J20">
        <v>24.84</v>
      </c>
      <c r="K20">
        <v>77143</v>
      </c>
      <c r="L20">
        <v>54.75</v>
      </c>
      <c r="M20">
        <f t="shared" si="3"/>
        <v>0.18688799347958354</v>
      </c>
      <c r="N20">
        <f t="shared" si="4"/>
        <v>1.5539666666666666E-5</v>
      </c>
      <c r="O20" s="8">
        <f t="shared" si="5"/>
        <v>0.68390072999999996</v>
      </c>
      <c r="P20" s="8">
        <f t="shared" si="6"/>
        <v>-4.5992700000000442E-3</v>
      </c>
      <c r="Q20" s="8">
        <f t="shared" si="7"/>
        <v>-1.0450511247443863E-4</v>
      </c>
      <c r="R20" s="9">
        <f t="shared" si="8"/>
        <v>-3.356237791743499E-6</v>
      </c>
      <c r="S20">
        <f t="shared" si="9"/>
        <v>-3.3562377917434989</v>
      </c>
      <c r="T20">
        <f t="shared" si="10"/>
        <v>3.4927122106824859E-2</v>
      </c>
      <c r="U20">
        <f t="shared" si="11"/>
        <v>-4.0037211681253568</v>
      </c>
      <c r="V20">
        <f t="shared" si="12"/>
        <v>16.029783192095071</v>
      </c>
    </row>
    <row r="21" spans="1:22" x14ac:dyDescent="0.35">
      <c r="A21" s="1">
        <v>43495</v>
      </c>
      <c r="B21" s="2">
        <v>0.79774305555555547</v>
      </c>
      <c r="C21" s="3">
        <f t="shared" si="0"/>
        <v>0.79774305555555547</v>
      </c>
      <c r="D21" s="2">
        <v>0.25</v>
      </c>
      <c r="E21" s="3">
        <f t="shared" si="1"/>
        <v>0.25</v>
      </c>
      <c r="F21" s="2">
        <f t="shared" si="2"/>
        <v>0.54774305555555547</v>
      </c>
      <c r="G21">
        <v>10255</v>
      </c>
      <c r="H21">
        <v>799</v>
      </c>
      <c r="I21">
        <v>11.16</v>
      </c>
      <c r="J21">
        <v>24.84</v>
      </c>
      <c r="K21">
        <v>77151</v>
      </c>
      <c r="L21">
        <v>54.62</v>
      </c>
      <c r="M21">
        <f t="shared" si="3"/>
        <v>0.18803595412749249</v>
      </c>
      <c r="N21">
        <f t="shared" si="4"/>
        <v>1.5373E-5</v>
      </c>
      <c r="O21" s="8">
        <f t="shared" si="5"/>
        <v>0.67656572999999998</v>
      </c>
      <c r="P21" s="8">
        <f t="shared" si="6"/>
        <v>-1.1934270000000025E-2</v>
      </c>
      <c r="Q21" s="8">
        <f t="shared" si="7"/>
        <v>-2.7117177914110489E-4</v>
      </c>
      <c r="R21" s="9">
        <f t="shared" si="8"/>
        <v>-8.7079242261081209E-6</v>
      </c>
      <c r="S21">
        <f t="shared" si="9"/>
        <v>-8.7079242261081209</v>
      </c>
      <c r="T21">
        <f t="shared" si="10"/>
        <v>3.5357520044636465E-2</v>
      </c>
      <c r="U21">
        <f t="shared" si="11"/>
        <v>-9.3592840360058389</v>
      </c>
      <c r="V21">
        <f t="shared" si="12"/>
        <v>87.596197666633742</v>
      </c>
    </row>
    <row r="22" spans="1:22" x14ac:dyDescent="0.35">
      <c r="A22" s="1">
        <v>43495</v>
      </c>
      <c r="B22" s="2">
        <v>0.79775462962962962</v>
      </c>
      <c r="C22" s="3">
        <f t="shared" si="0"/>
        <v>0.79775462962962962</v>
      </c>
      <c r="D22" s="2">
        <v>0.25</v>
      </c>
      <c r="E22" s="3">
        <f t="shared" si="1"/>
        <v>0.25</v>
      </c>
      <c r="F22" s="2">
        <f t="shared" si="2"/>
        <v>0.54775462962962962</v>
      </c>
      <c r="G22">
        <v>10757</v>
      </c>
      <c r="H22">
        <v>801</v>
      </c>
      <c r="I22">
        <v>11.3</v>
      </c>
      <c r="J22">
        <v>24.84</v>
      </c>
      <c r="K22">
        <v>77146</v>
      </c>
      <c r="L22">
        <v>54.48</v>
      </c>
      <c r="M22">
        <f t="shared" si="3"/>
        <v>0.20410740319821841</v>
      </c>
      <c r="N22">
        <f t="shared" si="4"/>
        <v>1.5439666666666667E-5</v>
      </c>
      <c r="O22" s="8">
        <f t="shared" si="5"/>
        <v>0.67949972999999997</v>
      </c>
      <c r="P22" s="8">
        <f t="shared" si="6"/>
        <v>-9.0002700000000324E-3</v>
      </c>
      <c r="Q22" s="8">
        <f t="shared" si="7"/>
        <v>-2.0450511247443838E-4</v>
      </c>
      <c r="R22" s="9">
        <f t="shared" si="8"/>
        <v>-6.5675360740474953E-6</v>
      </c>
      <c r="S22">
        <f t="shared" si="9"/>
        <v>-6.5675360740474948</v>
      </c>
      <c r="T22">
        <f t="shared" si="10"/>
        <v>4.1659832040320095E-2</v>
      </c>
      <c r="U22">
        <f t="shared" si="11"/>
        <v>-7.273165953167239</v>
      </c>
      <c r="V22">
        <f t="shared" si="12"/>
        <v>52.898942982311112</v>
      </c>
    </row>
    <row r="23" spans="1:22" x14ac:dyDescent="0.35">
      <c r="A23" s="1">
        <v>43495</v>
      </c>
      <c r="B23" s="2">
        <v>0.79775462962962962</v>
      </c>
      <c r="C23" s="3">
        <f t="shared" si="0"/>
        <v>0.79775462962962962</v>
      </c>
      <c r="D23" s="2">
        <v>0.25</v>
      </c>
      <c r="E23" s="3">
        <f t="shared" si="1"/>
        <v>0.25</v>
      </c>
      <c r="F23" s="2">
        <f t="shared" si="2"/>
        <v>0.54775462962962962</v>
      </c>
      <c r="G23">
        <v>11258</v>
      </c>
      <c r="H23">
        <v>801</v>
      </c>
      <c r="I23">
        <v>11.46</v>
      </c>
      <c r="J23">
        <v>24.84</v>
      </c>
      <c r="K23">
        <v>77142</v>
      </c>
      <c r="L23">
        <v>54.36</v>
      </c>
      <c r="M23">
        <f t="shared" si="3"/>
        <v>0.22247477356476228</v>
      </c>
      <c r="N23">
        <f t="shared" si="4"/>
        <v>1.5439666666666667E-5</v>
      </c>
      <c r="O23" s="8">
        <f t="shared" si="5"/>
        <v>0.67949972999999997</v>
      </c>
      <c r="P23" s="8">
        <f t="shared" si="6"/>
        <v>-9.0002700000000324E-3</v>
      </c>
      <c r="Q23" s="8">
        <f t="shared" si="7"/>
        <v>-2.0450511247443838E-4</v>
      </c>
      <c r="R23" s="9">
        <f t="shared" si="8"/>
        <v>-6.5678766167388458E-6</v>
      </c>
      <c r="S23">
        <f t="shared" si="9"/>
        <v>-6.5678766167388458</v>
      </c>
      <c r="T23">
        <f t="shared" si="10"/>
        <v>4.949502487269225E-2</v>
      </c>
      <c r="U23">
        <f t="shared" si="11"/>
        <v>-7.3355294321123354</v>
      </c>
      <c r="V23">
        <f t="shared" si="12"/>
        <v>53.809992049386324</v>
      </c>
    </row>
    <row r="24" spans="1:22" x14ac:dyDescent="0.35">
      <c r="A24" s="1">
        <v>43495</v>
      </c>
      <c r="B24" s="2">
        <v>0.79776620370370377</v>
      </c>
      <c r="C24" s="3">
        <f t="shared" si="0"/>
        <v>0.79776620370370377</v>
      </c>
      <c r="D24" s="2">
        <v>0.25</v>
      </c>
      <c r="E24" s="3">
        <f t="shared" si="1"/>
        <v>0.25</v>
      </c>
      <c r="F24" s="2">
        <f t="shared" si="2"/>
        <v>0.54776620370370377</v>
      </c>
      <c r="G24">
        <v>11761</v>
      </c>
      <c r="H24">
        <v>797</v>
      </c>
      <c r="I24">
        <v>11.48</v>
      </c>
      <c r="J24">
        <v>24.86</v>
      </c>
      <c r="K24">
        <v>77143</v>
      </c>
      <c r="L24">
        <v>54.23</v>
      </c>
      <c r="M24">
        <f t="shared" si="3"/>
        <v>0.22477069486058021</v>
      </c>
      <c r="N24">
        <f t="shared" si="4"/>
        <v>1.5306333333333333E-5</v>
      </c>
      <c r="O24" s="8">
        <f t="shared" si="5"/>
        <v>0.67363172999999998</v>
      </c>
      <c r="P24" s="8">
        <f t="shared" si="6"/>
        <v>-1.4868270000000017E-2</v>
      </c>
      <c r="Q24" s="8">
        <f t="shared" si="7"/>
        <v>-3.3783844580777137E-4</v>
      </c>
      <c r="R24" s="9">
        <f t="shared" si="8"/>
        <v>-1.0850591262269242E-5</v>
      </c>
      <c r="S24">
        <f t="shared" si="9"/>
        <v>-10.850591262269242</v>
      </c>
      <c r="T24">
        <f t="shared" si="10"/>
        <v>5.0521865268108063E-2</v>
      </c>
      <c r="U24">
        <f t="shared" si="11"/>
        <v>-11.625996944674451</v>
      </c>
      <c r="V24">
        <f t="shared" si="12"/>
        <v>135.16380495757969</v>
      </c>
    </row>
    <row r="25" spans="1:22" x14ac:dyDescent="0.35">
      <c r="A25" s="1">
        <v>43495</v>
      </c>
      <c r="B25" s="2">
        <v>0.79776620370370377</v>
      </c>
      <c r="C25" s="3">
        <f t="shared" si="0"/>
        <v>0.79776620370370377</v>
      </c>
      <c r="D25" s="2">
        <v>0.25</v>
      </c>
      <c r="E25" s="3">
        <f t="shared" si="1"/>
        <v>0.25</v>
      </c>
      <c r="F25" s="2">
        <f t="shared" si="2"/>
        <v>0.54776620370370377</v>
      </c>
      <c r="G25">
        <v>12263</v>
      </c>
      <c r="H25">
        <v>800</v>
      </c>
      <c r="I25">
        <v>11.49</v>
      </c>
      <c r="J25">
        <v>24.86</v>
      </c>
      <c r="K25">
        <v>77149</v>
      </c>
      <c r="L25">
        <v>54.11</v>
      </c>
      <c r="M25">
        <f t="shared" si="3"/>
        <v>0.22591865550848916</v>
      </c>
      <c r="N25">
        <f t="shared" si="4"/>
        <v>1.5406333333333332E-5</v>
      </c>
      <c r="O25" s="8">
        <f t="shared" si="5"/>
        <v>0.67803272999999997</v>
      </c>
      <c r="P25" s="8">
        <f t="shared" si="6"/>
        <v>-1.0467270000000028E-2</v>
      </c>
      <c r="Q25" s="8">
        <f t="shared" si="7"/>
        <v>-2.3783844580777162E-4</v>
      </c>
      <c r="R25" s="9">
        <f t="shared" si="8"/>
        <v>-7.6382279452129882E-6</v>
      </c>
      <c r="S25">
        <f t="shared" si="9"/>
        <v>-7.6382279452129884</v>
      </c>
      <c r="T25">
        <f t="shared" si="10"/>
        <v>5.1039238906763401E-2</v>
      </c>
      <c r="U25">
        <f t="shared" si="11"/>
        <v>-8.4175100611340561</v>
      </c>
      <c r="V25">
        <f t="shared" si="12"/>
        <v>70.854475629293063</v>
      </c>
    </row>
    <row r="26" spans="1:22" x14ac:dyDescent="0.35">
      <c r="A26" s="1">
        <v>43495</v>
      </c>
      <c r="B26" s="2">
        <v>0.79777777777777781</v>
      </c>
      <c r="C26" s="3">
        <f t="shared" si="0"/>
        <v>0.79777777777777781</v>
      </c>
      <c r="D26" s="2">
        <v>0.25</v>
      </c>
      <c r="E26" s="3">
        <f t="shared" si="1"/>
        <v>0.25</v>
      </c>
      <c r="F26" s="2">
        <f t="shared" si="2"/>
        <v>0.54777777777777781</v>
      </c>
      <c r="G26">
        <v>12765</v>
      </c>
      <c r="H26">
        <v>802</v>
      </c>
      <c r="I26">
        <v>11.66</v>
      </c>
      <c r="J26">
        <v>24.86</v>
      </c>
      <c r="K26">
        <v>77152</v>
      </c>
      <c r="L26">
        <v>54.04</v>
      </c>
      <c r="M26">
        <f t="shared" si="3"/>
        <v>0.24543398652294199</v>
      </c>
      <c r="N26">
        <f t="shared" si="4"/>
        <v>1.5472999999999999E-5</v>
      </c>
      <c r="O26" s="8">
        <f t="shared" si="5"/>
        <v>0.68096672999999996</v>
      </c>
      <c r="P26" s="8">
        <f t="shared" si="6"/>
        <v>-7.5332700000000363E-3</v>
      </c>
      <c r="Q26" s="8">
        <f t="shared" si="7"/>
        <v>-1.7117177914110514E-4</v>
      </c>
      <c r="R26" s="9">
        <f t="shared" si="8"/>
        <v>-5.4970012237129815E-6</v>
      </c>
      <c r="S26">
        <f t="shared" si="9"/>
        <v>-5.4970012237129815</v>
      </c>
      <c r="T26">
        <f t="shared" si="10"/>
        <v>6.0237841740543668E-2</v>
      </c>
      <c r="U26">
        <f t="shared" si="11"/>
        <v>-6.3421827094036516</v>
      </c>
      <c r="V26">
        <f t="shared" si="12"/>
        <v>40.223281519458645</v>
      </c>
    </row>
    <row r="27" spans="1:22" x14ac:dyDescent="0.35">
      <c r="A27" s="1">
        <v>43495</v>
      </c>
      <c r="B27" s="2">
        <v>0.79777777777777781</v>
      </c>
      <c r="C27" s="3">
        <f t="shared" si="0"/>
        <v>0.79777777777777781</v>
      </c>
      <c r="D27" s="2">
        <v>0.25</v>
      </c>
      <c r="E27" s="3">
        <f t="shared" si="1"/>
        <v>0.25</v>
      </c>
      <c r="F27" s="2">
        <f t="shared" si="2"/>
        <v>0.54777777777777781</v>
      </c>
      <c r="G27">
        <v>13266</v>
      </c>
      <c r="H27">
        <v>804</v>
      </c>
      <c r="I27">
        <v>11.73</v>
      </c>
      <c r="J27">
        <v>24.86</v>
      </c>
      <c r="K27">
        <v>77152</v>
      </c>
      <c r="L27">
        <v>53.92</v>
      </c>
      <c r="M27">
        <f t="shared" si="3"/>
        <v>0.25346971105830496</v>
      </c>
      <c r="N27">
        <f t="shared" si="4"/>
        <v>1.5539666666666666E-5</v>
      </c>
      <c r="O27" s="8">
        <f t="shared" si="5"/>
        <v>0.68390072999999996</v>
      </c>
      <c r="P27" s="8">
        <f t="shared" si="6"/>
        <v>-4.5992700000000442E-3</v>
      </c>
      <c r="Q27" s="8">
        <f t="shared" si="7"/>
        <v>-1.0450511247443863E-4</v>
      </c>
      <c r="R27" s="9">
        <f t="shared" si="8"/>
        <v>-3.3560715092100144E-6</v>
      </c>
      <c r="S27">
        <f t="shared" si="9"/>
        <v>-3.3560715092100146</v>
      </c>
      <c r="T27">
        <f t="shared" si="10"/>
        <v>6.4246894423980599E-2</v>
      </c>
      <c r="U27">
        <f t="shared" si="11"/>
        <v>-4.2283880295116987</v>
      </c>
      <c r="V27">
        <f t="shared" si="12"/>
        <v>17.879265328117825</v>
      </c>
    </row>
    <row r="28" spans="1:22" x14ac:dyDescent="0.35">
      <c r="A28" s="1">
        <v>43495</v>
      </c>
      <c r="B28" s="2">
        <v>0.79778935185185185</v>
      </c>
      <c r="C28" s="3">
        <f t="shared" si="0"/>
        <v>0.79778935185185185</v>
      </c>
      <c r="D28" s="2">
        <v>0.25</v>
      </c>
      <c r="E28" s="3">
        <f t="shared" si="1"/>
        <v>0.25</v>
      </c>
      <c r="F28" s="2">
        <f t="shared" si="2"/>
        <v>0.54778935185185185</v>
      </c>
      <c r="G28">
        <v>13768</v>
      </c>
      <c r="H28">
        <v>802</v>
      </c>
      <c r="I28">
        <v>11.91</v>
      </c>
      <c r="J28">
        <v>24.86</v>
      </c>
      <c r="K28">
        <v>77150</v>
      </c>
      <c r="L28">
        <v>53.84</v>
      </c>
      <c r="M28">
        <f t="shared" si="3"/>
        <v>0.27413300272066671</v>
      </c>
      <c r="N28">
        <f t="shared" si="4"/>
        <v>1.5472999999999999E-5</v>
      </c>
      <c r="O28" s="8">
        <f t="shared" si="5"/>
        <v>0.68096672999999996</v>
      </c>
      <c r="P28" s="8">
        <f t="shared" si="6"/>
        <v>-7.5332700000000363E-3</v>
      </c>
      <c r="Q28" s="8">
        <f t="shared" si="7"/>
        <v>-1.7117177914110514E-4</v>
      </c>
      <c r="R28" s="9">
        <f t="shared" si="8"/>
        <v>-5.4971437253649242E-6</v>
      </c>
      <c r="S28">
        <f t="shared" si="9"/>
        <v>-5.497143725364924</v>
      </c>
      <c r="T28">
        <f t="shared" si="10"/>
        <v>7.5148903180649054E-2</v>
      </c>
      <c r="U28">
        <f t="shared" si="11"/>
        <v>-6.439236048952071</v>
      </c>
      <c r="V28">
        <f t="shared" si="12"/>
        <v>41.46376089412388</v>
      </c>
    </row>
    <row r="29" spans="1:22" x14ac:dyDescent="0.35">
      <c r="A29" s="1">
        <v>43495</v>
      </c>
      <c r="B29" s="2">
        <v>0.79778935185185185</v>
      </c>
      <c r="C29" s="3">
        <f t="shared" si="0"/>
        <v>0.79778935185185185</v>
      </c>
      <c r="D29" s="2">
        <v>0.25</v>
      </c>
      <c r="E29" s="3">
        <f t="shared" si="1"/>
        <v>0.25</v>
      </c>
      <c r="F29" s="2">
        <f t="shared" si="2"/>
        <v>0.54778935185185185</v>
      </c>
      <c r="G29">
        <v>14270</v>
      </c>
      <c r="H29">
        <v>800</v>
      </c>
      <c r="I29">
        <v>11.86</v>
      </c>
      <c r="J29">
        <v>24.84</v>
      </c>
      <c r="K29">
        <v>77153</v>
      </c>
      <c r="L29">
        <v>53.75</v>
      </c>
      <c r="M29">
        <f t="shared" si="3"/>
        <v>0.26839319948112167</v>
      </c>
      <c r="N29">
        <f t="shared" si="4"/>
        <v>1.5406333333333332E-5</v>
      </c>
      <c r="O29" s="8">
        <f t="shared" si="5"/>
        <v>0.67803272999999997</v>
      </c>
      <c r="P29" s="8">
        <f t="shared" si="6"/>
        <v>-1.0467270000000028E-2</v>
      </c>
      <c r="Q29" s="8">
        <f t="shared" si="7"/>
        <v>-2.3783844580777162E-4</v>
      </c>
      <c r="R29" s="9">
        <f t="shared" si="8"/>
        <v>-7.6373193520468126E-6</v>
      </c>
      <c r="S29">
        <f t="shared" si="9"/>
        <v>-7.6373193520468128</v>
      </c>
      <c r="T29">
        <f t="shared" si="10"/>
        <v>7.2034909527713173E-2</v>
      </c>
      <c r="U29">
        <f t="shared" si="11"/>
        <v>-8.5600295080546651</v>
      </c>
      <c r="V29">
        <f t="shared" si="12"/>
        <v>73.27410517876659</v>
      </c>
    </row>
    <row r="30" spans="1:22" x14ac:dyDescent="0.35">
      <c r="A30" s="1">
        <v>43495</v>
      </c>
      <c r="B30" s="2">
        <v>0.79780092592592589</v>
      </c>
      <c r="C30" s="3">
        <f t="shared" si="0"/>
        <v>0.79780092592592589</v>
      </c>
      <c r="D30" s="2">
        <v>0.25</v>
      </c>
      <c r="E30" s="3">
        <f t="shared" si="1"/>
        <v>0.25</v>
      </c>
      <c r="F30" s="2">
        <f t="shared" si="2"/>
        <v>0.54780092592592589</v>
      </c>
      <c r="G30">
        <v>14772</v>
      </c>
      <c r="H30">
        <v>806</v>
      </c>
      <c r="I30">
        <v>11.94</v>
      </c>
      <c r="J30">
        <v>24.86</v>
      </c>
      <c r="K30">
        <v>77144</v>
      </c>
      <c r="L30">
        <v>53.65</v>
      </c>
      <c r="M30">
        <f t="shared" si="3"/>
        <v>0.27757688466439362</v>
      </c>
      <c r="N30">
        <f t="shared" si="4"/>
        <v>1.5606333333333333E-5</v>
      </c>
      <c r="O30" s="8">
        <f t="shared" si="5"/>
        <v>0.68683472999999995</v>
      </c>
      <c r="P30" s="8">
        <f t="shared" si="6"/>
        <v>-1.665270000000052E-3</v>
      </c>
      <c r="Q30" s="8">
        <f t="shared" si="7"/>
        <v>-3.7838445807772147E-5</v>
      </c>
      <c r="R30" s="9">
        <f t="shared" si="8"/>
        <v>-1.2152678075448267E-6</v>
      </c>
      <c r="S30">
        <f t="shared" si="9"/>
        <v>-1.2152678075448267</v>
      </c>
      <c r="T30">
        <f t="shared" si="10"/>
        <v>7.7048926899990072E-2</v>
      </c>
      <c r="U30">
        <f t="shared" si="11"/>
        <v>-2.168989431679551</v>
      </c>
      <c r="V30">
        <f t="shared" si="12"/>
        <v>4.7045151547375816</v>
      </c>
    </row>
    <row r="31" spans="1:22" x14ac:dyDescent="0.35">
      <c r="A31" s="1">
        <v>43495</v>
      </c>
      <c r="B31" s="2">
        <v>0.79780092592592589</v>
      </c>
      <c r="C31" s="3">
        <f t="shared" si="0"/>
        <v>0.79780092592592589</v>
      </c>
      <c r="D31" s="2">
        <v>0.25</v>
      </c>
      <c r="E31" s="3">
        <f t="shared" si="1"/>
        <v>0.25</v>
      </c>
      <c r="F31" s="2">
        <f t="shared" si="2"/>
        <v>0.54780092592592589</v>
      </c>
      <c r="G31">
        <v>15273</v>
      </c>
      <c r="H31">
        <v>799</v>
      </c>
      <c r="I31">
        <v>11.95</v>
      </c>
      <c r="J31">
        <v>24.86</v>
      </c>
      <c r="K31">
        <v>77148</v>
      </c>
      <c r="L31">
        <v>53.56</v>
      </c>
      <c r="M31">
        <f t="shared" si="3"/>
        <v>0.27872484531230257</v>
      </c>
      <c r="N31">
        <f t="shared" si="4"/>
        <v>1.5373E-5</v>
      </c>
      <c r="O31" s="8">
        <f t="shared" si="5"/>
        <v>0.67656572999999998</v>
      </c>
      <c r="P31" s="8">
        <f t="shared" si="6"/>
        <v>-1.1934270000000025E-2</v>
      </c>
      <c r="Q31" s="8">
        <f t="shared" si="7"/>
        <v>-2.7117177914110489E-4</v>
      </c>
      <c r="R31" s="9">
        <f t="shared" si="8"/>
        <v>-8.7088473118149953E-6</v>
      </c>
      <c r="S31">
        <f t="shared" si="9"/>
        <v>-8.7088473118149956</v>
      </c>
      <c r="T31">
        <f t="shared" si="10"/>
        <v>7.7687539394366997E-2</v>
      </c>
      <c r="U31">
        <f t="shared" si="11"/>
        <v>-9.6664453694655794</v>
      </c>
      <c r="V31">
        <f t="shared" si="12"/>
        <v>93.440166080862539</v>
      </c>
    </row>
    <row r="32" spans="1:22" x14ac:dyDescent="0.35">
      <c r="A32" s="1">
        <v>43495</v>
      </c>
      <c r="B32" s="2">
        <v>0.79781250000000004</v>
      </c>
      <c r="C32" s="3">
        <f t="shared" si="0"/>
        <v>0.79781250000000004</v>
      </c>
      <c r="D32" s="2">
        <v>0.25</v>
      </c>
      <c r="E32" s="3">
        <f t="shared" si="1"/>
        <v>0.25</v>
      </c>
      <c r="F32" s="2">
        <f t="shared" si="2"/>
        <v>0.54781250000000004</v>
      </c>
      <c r="G32">
        <v>15775</v>
      </c>
      <c r="H32">
        <v>803</v>
      </c>
      <c r="I32">
        <v>11.97</v>
      </c>
      <c r="J32">
        <v>24.84</v>
      </c>
      <c r="K32">
        <v>77146</v>
      </c>
      <c r="L32">
        <v>53.5</v>
      </c>
      <c r="M32">
        <f t="shared" si="3"/>
        <v>0.2810207666081207</v>
      </c>
      <c r="N32">
        <f t="shared" si="4"/>
        <v>1.5506333333333334E-5</v>
      </c>
      <c r="O32" s="8">
        <f t="shared" si="5"/>
        <v>0.68243373000000007</v>
      </c>
      <c r="P32" s="8">
        <f t="shared" si="6"/>
        <v>-6.0662699999999292E-3</v>
      </c>
      <c r="Q32" s="8">
        <f t="shared" si="7"/>
        <v>-1.3783844580776935E-4</v>
      </c>
      <c r="R32" s="9">
        <f t="shared" si="8"/>
        <v>-4.4265835424838903E-6</v>
      </c>
      <c r="S32">
        <f t="shared" si="9"/>
        <v>-4.4265835424838906</v>
      </c>
      <c r="T32">
        <f t="shared" si="10"/>
        <v>7.8972671265015851E-2</v>
      </c>
      <c r="U32">
        <f t="shared" si="11"/>
        <v>-5.3919344671661928</v>
      </c>
      <c r="V32">
        <f t="shared" si="12"/>
        <v>29.072957298214774</v>
      </c>
    </row>
    <row r="33" spans="1:22" x14ac:dyDescent="0.35">
      <c r="A33" s="1">
        <v>43495</v>
      </c>
      <c r="B33" s="2">
        <v>0.79781250000000004</v>
      </c>
      <c r="C33" s="3">
        <f t="shared" si="0"/>
        <v>0.79781250000000004</v>
      </c>
      <c r="D33" s="2">
        <v>0.25</v>
      </c>
      <c r="E33" s="3">
        <f t="shared" si="1"/>
        <v>0.25</v>
      </c>
      <c r="F33" s="2">
        <f t="shared" si="2"/>
        <v>0.54781250000000004</v>
      </c>
      <c r="G33">
        <v>16277</v>
      </c>
      <c r="H33">
        <v>806</v>
      </c>
      <c r="I33">
        <v>12</v>
      </c>
      <c r="J33">
        <v>24.86</v>
      </c>
      <c r="K33">
        <v>77148</v>
      </c>
      <c r="L33">
        <v>53.45</v>
      </c>
      <c r="M33">
        <f t="shared" si="3"/>
        <v>0.28446464855184761</v>
      </c>
      <c r="N33">
        <f t="shared" si="4"/>
        <v>1.5606333333333333E-5</v>
      </c>
      <c r="O33" s="8">
        <f t="shared" si="5"/>
        <v>0.68683472999999995</v>
      </c>
      <c r="P33" s="8">
        <f t="shared" si="6"/>
        <v>-1.665270000000052E-3</v>
      </c>
      <c r="Q33" s="8">
        <f t="shared" si="7"/>
        <v>-3.7838445807772147E-5</v>
      </c>
      <c r="R33" s="9">
        <f t="shared" si="8"/>
        <v>-1.2152047978591552E-6</v>
      </c>
      <c r="S33">
        <f t="shared" si="9"/>
        <v>-1.2152047978591551</v>
      </c>
      <c r="T33">
        <f t="shared" si="10"/>
        <v>8.0920136275726182E-2</v>
      </c>
      <c r="U33">
        <f t="shared" si="11"/>
        <v>-2.1921850230890341</v>
      </c>
      <c r="V33">
        <f t="shared" si="12"/>
        <v>4.8056751754558684</v>
      </c>
    </row>
    <row r="34" spans="1:22" x14ac:dyDescent="0.35">
      <c r="A34" s="1">
        <v>43495</v>
      </c>
      <c r="B34" s="2">
        <v>0.79782407407407396</v>
      </c>
      <c r="C34" s="3">
        <f t="shared" si="0"/>
        <v>0.79782407407407396</v>
      </c>
      <c r="D34" s="2">
        <v>0.25</v>
      </c>
      <c r="E34" s="3">
        <f t="shared" si="1"/>
        <v>0.25</v>
      </c>
      <c r="F34" s="2">
        <f t="shared" si="2"/>
        <v>0.54782407407407396</v>
      </c>
      <c r="G34">
        <v>16782</v>
      </c>
      <c r="H34">
        <v>801</v>
      </c>
      <c r="I34">
        <v>12.01</v>
      </c>
      <c r="J34">
        <v>24.86</v>
      </c>
      <c r="K34">
        <v>77143</v>
      </c>
      <c r="L34">
        <v>53.36</v>
      </c>
      <c r="M34">
        <f t="shared" si="3"/>
        <v>0.28561260919975656</v>
      </c>
      <c r="N34">
        <f t="shared" si="4"/>
        <v>1.5439666666666667E-5</v>
      </c>
      <c r="O34" s="8">
        <f t="shared" si="5"/>
        <v>0.67949972999999997</v>
      </c>
      <c r="P34" s="8">
        <f t="shared" si="6"/>
        <v>-9.0002700000000324E-3</v>
      </c>
      <c r="Q34" s="8">
        <f t="shared" si="7"/>
        <v>-2.0450511247443838E-4</v>
      </c>
      <c r="R34" s="9">
        <f t="shared" si="8"/>
        <v>-6.5682322839216832E-6</v>
      </c>
      <c r="S34">
        <f t="shared" si="9"/>
        <v>-6.5682322839216836</v>
      </c>
      <c r="T34">
        <f t="shared" si="10"/>
        <v>8.1574562533892864E-2</v>
      </c>
      <c r="U34">
        <f t="shared" si="11"/>
        <v>-7.5490889426674217</v>
      </c>
      <c r="V34">
        <f t="shared" si="12"/>
        <v>56.98874386430353</v>
      </c>
    </row>
    <row r="35" spans="1:22" x14ac:dyDescent="0.35">
      <c r="A35" s="1">
        <v>43495</v>
      </c>
      <c r="B35" s="2">
        <v>0.79782407407407396</v>
      </c>
      <c r="C35" s="3">
        <f t="shared" si="0"/>
        <v>0.79782407407407396</v>
      </c>
      <c r="D35" s="2">
        <v>0.25</v>
      </c>
      <c r="E35" s="3">
        <f t="shared" si="1"/>
        <v>0.25</v>
      </c>
      <c r="F35" s="2">
        <f t="shared" si="2"/>
        <v>0.54782407407407396</v>
      </c>
      <c r="G35">
        <v>17281</v>
      </c>
      <c r="H35">
        <v>802</v>
      </c>
      <c r="I35">
        <v>12.05</v>
      </c>
      <c r="J35">
        <v>24.84</v>
      </c>
      <c r="K35">
        <v>77144</v>
      </c>
      <c r="L35">
        <v>53.31</v>
      </c>
      <c r="M35">
        <f t="shared" si="3"/>
        <v>0.29020445179139265</v>
      </c>
      <c r="N35">
        <f t="shared" si="4"/>
        <v>1.5472999999999999E-5</v>
      </c>
      <c r="O35" s="8">
        <f t="shared" si="5"/>
        <v>0.68096672999999996</v>
      </c>
      <c r="P35" s="8">
        <f t="shared" si="6"/>
        <v>-7.5332700000000363E-3</v>
      </c>
      <c r="Q35" s="8">
        <f t="shared" si="7"/>
        <v>-1.7117177914110514E-4</v>
      </c>
      <c r="R35" s="9">
        <f t="shared" si="8"/>
        <v>-5.4972023225198108E-6</v>
      </c>
      <c r="S35">
        <f t="shared" si="9"/>
        <v>-5.4972023225198106</v>
      </c>
      <c r="T35">
        <f t="shared" si="10"/>
        <v>8.4218623839542733E-2</v>
      </c>
      <c r="U35">
        <f t="shared" si="11"/>
        <v>-6.4935647153289855</v>
      </c>
      <c r="V35">
        <f t="shared" si="12"/>
        <v>42.166382712165607</v>
      </c>
    </row>
    <row r="36" spans="1:22" x14ac:dyDescent="0.35">
      <c r="A36" s="1">
        <v>43495</v>
      </c>
      <c r="B36" s="2">
        <v>0.79783564814814811</v>
      </c>
      <c r="C36" s="3">
        <f t="shared" si="0"/>
        <v>0.79783564814814811</v>
      </c>
      <c r="D36" s="2">
        <v>0.25</v>
      </c>
      <c r="E36" s="3">
        <f t="shared" si="1"/>
        <v>0.25</v>
      </c>
      <c r="F36" s="2">
        <f t="shared" si="2"/>
        <v>0.54783564814814811</v>
      </c>
      <c r="G36">
        <v>17782</v>
      </c>
      <c r="H36">
        <v>797</v>
      </c>
      <c r="I36">
        <v>12.11</v>
      </c>
      <c r="J36">
        <v>24.86</v>
      </c>
      <c r="K36">
        <v>77141</v>
      </c>
      <c r="L36">
        <v>53.26</v>
      </c>
      <c r="M36">
        <f t="shared" si="3"/>
        <v>0.29709221567884642</v>
      </c>
      <c r="N36">
        <f t="shared" si="4"/>
        <v>1.5306333333333333E-5</v>
      </c>
      <c r="O36" s="8">
        <f t="shared" si="5"/>
        <v>0.67363172999999998</v>
      </c>
      <c r="P36" s="8">
        <f t="shared" si="6"/>
        <v>-1.4868270000000017E-2</v>
      </c>
      <c r="Q36" s="8">
        <f t="shared" si="7"/>
        <v>-3.3783844580777137E-4</v>
      </c>
      <c r="R36" s="9">
        <f t="shared" si="8"/>
        <v>-1.085087258066704E-5</v>
      </c>
      <c r="S36">
        <f t="shared" si="9"/>
        <v>-10.850872580667041</v>
      </c>
      <c r="T36">
        <f t="shared" si="10"/>
        <v>8.8263784616966198E-2</v>
      </c>
      <c r="U36">
        <f t="shared" si="11"/>
        <v>-11.87049357457137</v>
      </c>
      <c r="V36">
        <f t="shared" si="12"/>
        <v>140.90861770394017</v>
      </c>
    </row>
    <row r="37" spans="1:22" x14ac:dyDescent="0.35">
      <c r="A37" s="1">
        <v>43495</v>
      </c>
      <c r="B37" s="2">
        <v>0.79783564814814811</v>
      </c>
      <c r="C37" s="3">
        <f t="shared" si="0"/>
        <v>0.79783564814814811</v>
      </c>
      <c r="D37" s="2">
        <v>0.25</v>
      </c>
      <c r="E37" s="3">
        <f t="shared" si="1"/>
        <v>0.25</v>
      </c>
      <c r="F37" s="2">
        <f t="shared" si="2"/>
        <v>0.54783564814814811</v>
      </c>
      <c r="G37">
        <v>18284</v>
      </c>
      <c r="H37">
        <v>786</v>
      </c>
      <c r="I37">
        <v>12.17</v>
      </c>
      <c r="J37">
        <v>24.86</v>
      </c>
      <c r="K37">
        <v>77141</v>
      </c>
      <c r="L37">
        <v>53.2</v>
      </c>
      <c r="M37">
        <f t="shared" si="3"/>
        <v>0.30397997956630041</v>
      </c>
      <c r="N37">
        <f t="shared" si="4"/>
        <v>1.4939666666666667E-5</v>
      </c>
      <c r="O37" s="8">
        <f t="shared" si="5"/>
        <v>0.65749473000000003</v>
      </c>
      <c r="P37" s="8">
        <f t="shared" si="6"/>
        <v>-3.1005269999999974E-2</v>
      </c>
      <c r="Q37" s="8">
        <f t="shared" si="7"/>
        <v>-7.0450511247443701E-4</v>
      </c>
      <c r="R37" s="9">
        <f t="shared" si="8"/>
        <v>-2.2627665094807782E-5</v>
      </c>
      <c r="S37">
        <f t="shared" si="9"/>
        <v>-22.627665094807782</v>
      </c>
      <c r="T37">
        <f t="shared" si="10"/>
        <v>9.2403827977128414E-2</v>
      </c>
      <c r="U37">
        <f t="shared" si="11"/>
        <v>-23.670544689807265</v>
      </c>
      <c r="V37">
        <f t="shared" si="12"/>
        <v>560.29468591216289</v>
      </c>
    </row>
    <row r="38" spans="1:22" x14ac:dyDescent="0.35">
      <c r="A38" s="1">
        <v>43495</v>
      </c>
      <c r="B38" s="2">
        <v>0.79784722222222226</v>
      </c>
      <c r="C38" s="3">
        <f t="shared" si="0"/>
        <v>0.79784722222222226</v>
      </c>
      <c r="D38" s="2">
        <v>0.25</v>
      </c>
      <c r="E38" s="3">
        <f t="shared" si="1"/>
        <v>0.25</v>
      </c>
      <c r="F38" s="2">
        <f t="shared" si="2"/>
        <v>0.54784722222222226</v>
      </c>
      <c r="G38">
        <v>18786</v>
      </c>
      <c r="H38">
        <v>797</v>
      </c>
      <c r="I38">
        <v>12.29</v>
      </c>
      <c r="J38">
        <v>24.86</v>
      </c>
      <c r="K38">
        <v>77146</v>
      </c>
      <c r="L38">
        <v>53.14</v>
      </c>
      <c r="M38">
        <f t="shared" si="3"/>
        <v>0.31775550734120822</v>
      </c>
      <c r="N38">
        <f t="shared" si="4"/>
        <v>1.5306333333333333E-5</v>
      </c>
      <c r="O38" s="8">
        <f t="shared" si="5"/>
        <v>0.67363172999999998</v>
      </c>
      <c r="P38" s="8">
        <f t="shared" si="6"/>
        <v>-1.4868270000000017E-2</v>
      </c>
      <c r="Q38" s="8">
        <f t="shared" si="7"/>
        <v>-3.3783844580777137E-4</v>
      </c>
      <c r="R38" s="9">
        <f t="shared" si="8"/>
        <v>-1.085016931202183E-5</v>
      </c>
      <c r="S38">
        <f t="shared" si="9"/>
        <v>-10.85016931202183</v>
      </c>
      <c r="T38">
        <f t="shared" si="10"/>
        <v>0.10096856244566862</v>
      </c>
      <c r="U38">
        <f t="shared" si="11"/>
        <v>-11.939566109211622</v>
      </c>
      <c r="V38">
        <f t="shared" si="12"/>
        <v>142.55323887623476</v>
      </c>
    </row>
    <row r="39" spans="1:22" x14ac:dyDescent="0.35">
      <c r="A39" s="1">
        <v>43495</v>
      </c>
      <c r="B39" s="2">
        <v>0.79784722222222226</v>
      </c>
      <c r="C39" s="3">
        <f t="shared" si="0"/>
        <v>0.79784722222222226</v>
      </c>
      <c r="D39" s="2">
        <v>0.25</v>
      </c>
      <c r="E39" s="3">
        <f t="shared" si="1"/>
        <v>0.25</v>
      </c>
      <c r="F39" s="2">
        <f t="shared" si="2"/>
        <v>0.54784722222222226</v>
      </c>
      <c r="G39">
        <v>19288</v>
      </c>
      <c r="H39">
        <v>805</v>
      </c>
      <c r="I39">
        <v>12.48</v>
      </c>
      <c r="J39">
        <v>24.84</v>
      </c>
      <c r="K39">
        <v>77148</v>
      </c>
      <c r="L39">
        <v>53.06</v>
      </c>
      <c r="M39">
        <f t="shared" si="3"/>
        <v>0.33956675965147914</v>
      </c>
      <c r="N39">
        <f t="shared" si="4"/>
        <v>1.5573000000000002E-5</v>
      </c>
      <c r="O39" s="8">
        <f t="shared" si="5"/>
        <v>0.68536773000000006</v>
      </c>
      <c r="P39" s="8">
        <f t="shared" si="6"/>
        <v>-3.132269999999937E-3</v>
      </c>
      <c r="Q39" s="8">
        <f t="shared" si="7"/>
        <v>-7.1171779141102873E-5</v>
      </c>
      <c r="R39" s="9">
        <f t="shared" si="8"/>
        <v>-2.2855717577702949E-6</v>
      </c>
      <c r="S39">
        <f t="shared" si="9"/>
        <v>-2.285571757770295</v>
      </c>
      <c r="T39">
        <f t="shared" si="10"/>
        <v>0.1153055842602054</v>
      </c>
      <c r="U39">
        <f t="shared" si="11"/>
        <v>-3.4486207917614093</v>
      </c>
      <c r="V39">
        <f t="shared" si="12"/>
        <v>11.892985365369089</v>
      </c>
    </row>
    <row r="40" spans="1:22" x14ac:dyDescent="0.35">
      <c r="A40" s="1">
        <v>43495</v>
      </c>
      <c r="B40" s="2">
        <v>0.7978587962962963</v>
      </c>
      <c r="C40" s="3">
        <f t="shared" si="0"/>
        <v>0.7978587962962963</v>
      </c>
      <c r="D40" s="2">
        <v>0.25</v>
      </c>
      <c r="E40" s="3">
        <f t="shared" si="1"/>
        <v>0.25</v>
      </c>
      <c r="F40" s="2">
        <f t="shared" si="2"/>
        <v>0.5478587962962963</v>
      </c>
      <c r="G40">
        <v>19789</v>
      </c>
      <c r="H40">
        <v>794</v>
      </c>
      <c r="I40">
        <v>12.59</v>
      </c>
      <c r="J40">
        <v>24.86</v>
      </c>
      <c r="K40">
        <v>77148</v>
      </c>
      <c r="L40">
        <v>53.03</v>
      </c>
      <c r="M40">
        <f t="shared" si="3"/>
        <v>0.35219432677847801</v>
      </c>
      <c r="N40">
        <f t="shared" si="4"/>
        <v>1.5206333333333334E-5</v>
      </c>
      <c r="O40" s="8">
        <f t="shared" si="5"/>
        <v>0.66923073</v>
      </c>
      <c r="P40" s="8">
        <f t="shared" si="6"/>
        <v>-1.9269270000000005E-2</v>
      </c>
      <c r="Q40" s="8">
        <f t="shared" si="7"/>
        <v>-4.3783844580777109E-4</v>
      </c>
      <c r="R40" s="9">
        <f t="shared" si="8"/>
        <v>-1.4061449107497737E-5</v>
      </c>
      <c r="S40">
        <f t="shared" si="9"/>
        <v>-14.061449107497737</v>
      </c>
      <c r="T40">
        <f t="shared" si="10"/>
        <v>0.12404084381494535</v>
      </c>
      <c r="U40">
        <f t="shared" si="11"/>
        <v>-15.267138910163302</v>
      </c>
      <c r="V40">
        <f t="shared" si="12"/>
        <v>233.0855305022223</v>
      </c>
    </row>
    <row r="41" spans="1:22" x14ac:dyDescent="0.35">
      <c r="A41" s="1">
        <v>43495</v>
      </c>
      <c r="B41" s="2">
        <v>0.7978587962962963</v>
      </c>
      <c r="C41" s="3">
        <f t="shared" si="0"/>
        <v>0.7978587962962963</v>
      </c>
      <c r="D41" s="2">
        <v>0.25</v>
      </c>
      <c r="E41" s="3">
        <f t="shared" si="1"/>
        <v>0.25</v>
      </c>
      <c r="F41" s="2">
        <f t="shared" si="2"/>
        <v>0.5478587962962963</v>
      </c>
      <c r="G41">
        <v>20291</v>
      </c>
      <c r="H41">
        <v>795</v>
      </c>
      <c r="I41">
        <v>12.63</v>
      </c>
      <c r="J41">
        <v>24.86</v>
      </c>
      <c r="K41">
        <v>77146</v>
      </c>
      <c r="L41">
        <v>52.98</v>
      </c>
      <c r="M41">
        <f t="shared" si="3"/>
        <v>0.35678616937011404</v>
      </c>
      <c r="N41">
        <f t="shared" si="4"/>
        <v>1.5239666666666667E-5</v>
      </c>
      <c r="O41" s="8">
        <f t="shared" si="5"/>
        <v>0.67069772999999999</v>
      </c>
      <c r="P41" s="8">
        <f t="shared" si="6"/>
        <v>-1.7802270000000009E-2</v>
      </c>
      <c r="Q41" s="8">
        <f t="shared" si="7"/>
        <v>-4.0450511247443785E-4</v>
      </c>
      <c r="R41" s="9">
        <f t="shared" si="8"/>
        <v>-1.2991265536496631E-5</v>
      </c>
      <c r="S41">
        <f t="shared" si="9"/>
        <v>-12.991265536496632</v>
      </c>
      <c r="T41">
        <f t="shared" si="10"/>
        <v>0.1272963706537997</v>
      </c>
      <c r="U41">
        <f t="shared" si="11"/>
        <v>-14.212461073225635</v>
      </c>
      <c r="V41">
        <f t="shared" si="12"/>
        <v>201.99404975795395</v>
      </c>
    </row>
    <row r="42" spans="1:22" x14ac:dyDescent="0.35">
      <c r="A42" s="1">
        <v>43495</v>
      </c>
      <c r="B42" s="2">
        <v>0.79787037037037034</v>
      </c>
      <c r="C42" s="3">
        <f t="shared" si="0"/>
        <v>0.79787037037037034</v>
      </c>
      <c r="D42" s="2">
        <v>0.25</v>
      </c>
      <c r="E42" s="3">
        <f t="shared" si="1"/>
        <v>0.25</v>
      </c>
      <c r="F42" s="2">
        <f t="shared" si="2"/>
        <v>0.54787037037037034</v>
      </c>
      <c r="G42">
        <v>20793</v>
      </c>
      <c r="H42">
        <v>794</v>
      </c>
      <c r="I42">
        <v>12.75</v>
      </c>
      <c r="J42">
        <v>24.86</v>
      </c>
      <c r="K42">
        <v>77141</v>
      </c>
      <c r="L42">
        <v>52.92</v>
      </c>
      <c r="M42">
        <f t="shared" si="3"/>
        <v>0.37056169714502185</v>
      </c>
      <c r="N42">
        <f t="shared" si="4"/>
        <v>1.5206333333333334E-5</v>
      </c>
      <c r="O42" s="8">
        <f t="shared" si="5"/>
        <v>0.66923073</v>
      </c>
      <c r="P42" s="8">
        <f t="shared" si="6"/>
        <v>-1.9269270000000005E-2</v>
      </c>
      <c r="Q42" s="8">
        <f t="shared" si="7"/>
        <v>-4.3783844580777109E-4</v>
      </c>
      <c r="R42" s="9">
        <f t="shared" si="8"/>
        <v>-1.4062725084523605E-5</v>
      </c>
      <c r="S42">
        <f t="shared" si="9"/>
        <v>-14.062725084523604</v>
      </c>
      <c r="T42">
        <f t="shared" si="10"/>
        <v>0.13731597139099891</v>
      </c>
      <c r="U42">
        <f t="shared" si="11"/>
        <v>-15.330437823442916</v>
      </c>
      <c r="V42">
        <f t="shared" si="12"/>
        <v>235.02232385844917</v>
      </c>
    </row>
    <row r="43" spans="1:22" x14ac:dyDescent="0.35">
      <c r="A43" s="1">
        <v>43495</v>
      </c>
      <c r="B43" s="2">
        <v>0.79787037037037034</v>
      </c>
      <c r="C43" s="3">
        <f t="shared" si="0"/>
        <v>0.79787037037037034</v>
      </c>
      <c r="D43" s="2">
        <v>0.25</v>
      </c>
      <c r="E43" s="3">
        <f t="shared" si="1"/>
        <v>0.25</v>
      </c>
      <c r="F43" s="2">
        <f t="shared" si="2"/>
        <v>0.54787037037037034</v>
      </c>
      <c r="G43">
        <v>21295</v>
      </c>
      <c r="H43">
        <v>800</v>
      </c>
      <c r="I43">
        <v>12.83</v>
      </c>
      <c r="J43">
        <v>24.86</v>
      </c>
      <c r="K43">
        <v>77143</v>
      </c>
      <c r="L43">
        <v>52.86</v>
      </c>
      <c r="M43">
        <f t="shared" si="3"/>
        <v>0.37974538232829375</v>
      </c>
      <c r="N43">
        <f t="shared" si="4"/>
        <v>1.5406333333333332E-5</v>
      </c>
      <c r="O43" s="8">
        <f t="shared" si="5"/>
        <v>0.67803272999999997</v>
      </c>
      <c r="P43" s="8">
        <f t="shared" si="6"/>
        <v>-1.0467270000000028E-2</v>
      </c>
      <c r="Q43" s="8">
        <f t="shared" si="7"/>
        <v>-2.3783844580777162E-4</v>
      </c>
      <c r="R43" s="9">
        <f t="shared" si="8"/>
        <v>-7.6388220285085733E-6</v>
      </c>
      <c r="S43">
        <f t="shared" si="9"/>
        <v>-7.6388220285085735</v>
      </c>
      <c r="T43">
        <f t="shared" si="10"/>
        <v>0.14420655539966198</v>
      </c>
      <c r="U43">
        <f t="shared" si="11"/>
        <v>-8.9375462355547572</v>
      </c>
      <c r="V43">
        <f t="shared" si="12"/>
        <v>79.879732712679015</v>
      </c>
    </row>
    <row r="44" spans="1:22" x14ac:dyDescent="0.35">
      <c r="A44" s="1">
        <v>43495</v>
      </c>
      <c r="B44" s="2">
        <v>0.79788194444444438</v>
      </c>
      <c r="C44" s="3">
        <f t="shared" si="0"/>
        <v>0.79788194444444438</v>
      </c>
      <c r="D44" s="2">
        <v>0.25</v>
      </c>
      <c r="E44" s="3">
        <f t="shared" si="1"/>
        <v>0.25</v>
      </c>
      <c r="F44" s="2">
        <f t="shared" si="2"/>
        <v>0.54788194444444438</v>
      </c>
      <c r="G44">
        <v>21796</v>
      </c>
      <c r="H44">
        <v>800</v>
      </c>
      <c r="I44">
        <v>12.89</v>
      </c>
      <c r="J44">
        <v>24.86</v>
      </c>
      <c r="K44">
        <v>77139</v>
      </c>
      <c r="L44">
        <v>52.86</v>
      </c>
      <c r="M44">
        <f t="shared" si="3"/>
        <v>0.38663314621574774</v>
      </c>
      <c r="N44">
        <f t="shared" si="4"/>
        <v>1.5406333333333332E-5</v>
      </c>
      <c r="O44" s="8">
        <f t="shared" si="5"/>
        <v>0.67803272999999997</v>
      </c>
      <c r="P44" s="8">
        <f t="shared" si="6"/>
        <v>-1.0467270000000028E-2</v>
      </c>
      <c r="Q44" s="8">
        <f t="shared" si="7"/>
        <v>-2.3783844580777162E-4</v>
      </c>
      <c r="R44" s="9">
        <f t="shared" si="8"/>
        <v>-7.6392181353820609E-6</v>
      </c>
      <c r="S44">
        <f t="shared" si="9"/>
        <v>-7.6392181353820607</v>
      </c>
      <c r="T44">
        <f t="shared" si="10"/>
        <v>0.14948518975268776</v>
      </c>
      <c r="U44">
        <f t="shared" si="11"/>
        <v>-8.9612009435233979</v>
      </c>
      <c r="V44">
        <f t="shared" si="12"/>
        <v>80.303122350204632</v>
      </c>
    </row>
    <row r="45" spans="1:22" x14ac:dyDescent="0.35">
      <c r="A45" s="1">
        <v>43495</v>
      </c>
      <c r="B45" s="2">
        <v>0.79788194444444438</v>
      </c>
      <c r="C45" s="3">
        <f t="shared" si="0"/>
        <v>0.79788194444444438</v>
      </c>
      <c r="D45" s="2">
        <v>0.25</v>
      </c>
      <c r="E45" s="3">
        <f t="shared" si="1"/>
        <v>0.25</v>
      </c>
      <c r="F45" s="2">
        <f t="shared" si="2"/>
        <v>0.54788194444444438</v>
      </c>
      <c r="G45">
        <v>22293</v>
      </c>
      <c r="H45">
        <v>800</v>
      </c>
      <c r="I45">
        <v>12.76</v>
      </c>
      <c r="J45">
        <v>24.86</v>
      </c>
      <c r="K45">
        <v>77143</v>
      </c>
      <c r="L45">
        <v>52.81</v>
      </c>
      <c r="M45">
        <f t="shared" si="3"/>
        <v>0.3717096577929308</v>
      </c>
      <c r="N45">
        <f t="shared" si="4"/>
        <v>1.5406333333333332E-5</v>
      </c>
      <c r="O45" s="8">
        <f t="shared" si="5"/>
        <v>0.67803272999999997</v>
      </c>
      <c r="P45" s="8">
        <f t="shared" si="6"/>
        <v>-1.0467270000000028E-2</v>
      </c>
      <c r="Q45" s="8">
        <f t="shared" si="7"/>
        <v>-2.3783844580777162E-4</v>
      </c>
      <c r="R45" s="9">
        <f t="shared" si="8"/>
        <v>-7.6388220285085733E-6</v>
      </c>
      <c r="S45">
        <f t="shared" si="9"/>
        <v>-7.6388220285085735</v>
      </c>
      <c r="T45">
        <f t="shared" si="10"/>
        <v>0.13816806969653772</v>
      </c>
      <c r="U45">
        <f t="shared" si="11"/>
        <v>-8.9104112009437433</v>
      </c>
      <c r="V45">
        <f t="shared" si="12"/>
        <v>79.395427769903719</v>
      </c>
    </row>
    <row r="46" spans="1:22" x14ac:dyDescent="0.35">
      <c r="A46" s="1">
        <v>43495</v>
      </c>
      <c r="B46" s="2">
        <v>0.79789351851851853</v>
      </c>
      <c r="C46" s="3">
        <f t="shared" si="0"/>
        <v>0.79789351851851853</v>
      </c>
      <c r="D46" s="2">
        <v>0.25</v>
      </c>
      <c r="E46" s="3">
        <f t="shared" si="1"/>
        <v>0.25</v>
      </c>
      <c r="F46" s="2">
        <f t="shared" si="2"/>
        <v>0.54789351851851853</v>
      </c>
      <c r="G46">
        <v>22795</v>
      </c>
      <c r="H46">
        <v>799</v>
      </c>
      <c r="I46">
        <v>12.85</v>
      </c>
      <c r="J46">
        <v>24.86</v>
      </c>
      <c r="K46">
        <v>77145</v>
      </c>
      <c r="L46">
        <v>52.78</v>
      </c>
      <c r="M46">
        <f t="shared" si="3"/>
        <v>0.38204130362411171</v>
      </c>
      <c r="N46">
        <f t="shared" si="4"/>
        <v>1.5373E-5</v>
      </c>
      <c r="O46" s="8">
        <f t="shared" si="5"/>
        <v>0.67656572999999998</v>
      </c>
      <c r="P46" s="8">
        <f t="shared" si="6"/>
        <v>-1.1934270000000025E-2</v>
      </c>
      <c r="Q46" s="8">
        <f t="shared" si="7"/>
        <v>-2.7117177914110489E-4</v>
      </c>
      <c r="R46" s="9">
        <f t="shared" si="8"/>
        <v>-8.7091859798030106E-6</v>
      </c>
      <c r="S46">
        <f t="shared" si="9"/>
        <v>-8.70918597980301</v>
      </c>
      <c r="T46">
        <f t="shared" si="10"/>
        <v>0.14595555767481072</v>
      </c>
      <c r="U46">
        <f t="shared" si="11"/>
        <v>-10.01566305388091</v>
      </c>
      <c r="V46">
        <f t="shared" si="12"/>
        <v>100.31350640887509</v>
      </c>
    </row>
    <row r="47" spans="1:22" x14ac:dyDescent="0.35">
      <c r="A47" s="1">
        <v>43495</v>
      </c>
      <c r="B47" s="2">
        <v>0.79789351851851853</v>
      </c>
      <c r="C47" s="3">
        <f t="shared" si="0"/>
        <v>0.79789351851851853</v>
      </c>
      <c r="D47" s="2">
        <v>0.25</v>
      </c>
      <c r="E47" s="3">
        <f t="shared" si="1"/>
        <v>0.25</v>
      </c>
      <c r="F47" s="2">
        <f t="shared" si="2"/>
        <v>0.54789351851851853</v>
      </c>
      <c r="G47">
        <v>23297</v>
      </c>
      <c r="H47">
        <v>809</v>
      </c>
      <c r="I47">
        <v>12.78</v>
      </c>
      <c r="J47">
        <v>24.86</v>
      </c>
      <c r="K47">
        <v>77142</v>
      </c>
      <c r="L47">
        <v>52.75</v>
      </c>
      <c r="M47">
        <f t="shared" si="3"/>
        <v>0.37400557908874871</v>
      </c>
      <c r="N47">
        <f t="shared" si="4"/>
        <v>1.5706333333333332E-5</v>
      </c>
      <c r="O47" s="8">
        <f t="shared" si="5"/>
        <v>0.69123572999999994</v>
      </c>
      <c r="P47" s="8">
        <f t="shared" si="6"/>
        <v>2.7357299999999363E-3</v>
      </c>
      <c r="Q47" s="8">
        <f t="shared" si="7"/>
        <v>6.2161554192227594E-5</v>
      </c>
      <c r="R47" s="9">
        <f t="shared" si="8"/>
        <v>1.996511553430832E-6</v>
      </c>
      <c r="S47">
        <f t="shared" si="9"/>
        <v>1.996511553430832</v>
      </c>
      <c r="T47">
        <f t="shared" si="10"/>
        <v>0.13988017318951027</v>
      </c>
      <c r="U47">
        <f t="shared" si="11"/>
        <v>0.71716951396394535</v>
      </c>
      <c r="V47">
        <f t="shared" si="12"/>
        <v>0.51433211175928162</v>
      </c>
    </row>
    <row r="48" spans="1:22" x14ac:dyDescent="0.35">
      <c r="A48" s="1">
        <v>43495</v>
      </c>
      <c r="B48" s="2">
        <v>0.79790509259259268</v>
      </c>
      <c r="C48" s="3">
        <f t="shared" si="0"/>
        <v>0.79790509259259268</v>
      </c>
      <c r="D48" s="2">
        <v>0.25</v>
      </c>
      <c r="E48" s="3">
        <f t="shared" si="1"/>
        <v>0.25</v>
      </c>
      <c r="F48" s="2">
        <f t="shared" si="2"/>
        <v>0.54790509259259268</v>
      </c>
      <c r="G48">
        <v>23792</v>
      </c>
      <c r="H48">
        <v>800</v>
      </c>
      <c r="I48">
        <v>12.79</v>
      </c>
      <c r="J48">
        <v>24.84</v>
      </c>
      <c r="K48">
        <v>77139</v>
      </c>
      <c r="L48">
        <v>52.7</v>
      </c>
      <c r="M48">
        <f t="shared" si="3"/>
        <v>0.37515353973665772</v>
      </c>
      <c r="N48">
        <f t="shared" si="4"/>
        <v>1.5406333333333332E-5</v>
      </c>
      <c r="O48" s="8">
        <f t="shared" si="5"/>
        <v>0.67803272999999997</v>
      </c>
      <c r="P48" s="8">
        <f t="shared" si="6"/>
        <v>-1.0467270000000028E-2</v>
      </c>
      <c r="Q48" s="8">
        <f t="shared" si="7"/>
        <v>-2.3783844580777162E-4</v>
      </c>
      <c r="R48" s="9">
        <f t="shared" si="8"/>
        <v>-7.6387054533824358E-6</v>
      </c>
      <c r="S48">
        <f t="shared" si="9"/>
        <v>-7.6387054533824355</v>
      </c>
      <c r="T48">
        <f t="shared" si="10"/>
        <v>0.14074017837694403</v>
      </c>
      <c r="U48">
        <f t="shared" si="11"/>
        <v>-8.9219239263651815</v>
      </c>
      <c r="V48">
        <f t="shared" si="12"/>
        <v>79.600726547847501</v>
      </c>
    </row>
    <row r="49" spans="1:22" x14ac:dyDescent="0.35">
      <c r="A49" s="1">
        <v>43495</v>
      </c>
      <c r="B49" s="2">
        <v>0.79790509259259268</v>
      </c>
      <c r="C49" s="3">
        <f t="shared" si="0"/>
        <v>0.79790509259259268</v>
      </c>
      <c r="D49" s="2">
        <v>0.25</v>
      </c>
      <c r="E49" s="3">
        <f t="shared" si="1"/>
        <v>0.25</v>
      </c>
      <c r="F49" s="2">
        <f t="shared" si="2"/>
        <v>0.54790509259259268</v>
      </c>
      <c r="G49">
        <v>24294</v>
      </c>
      <c r="H49">
        <v>805</v>
      </c>
      <c r="I49">
        <v>12.69</v>
      </c>
      <c r="J49">
        <v>24.86</v>
      </c>
      <c r="K49">
        <v>77148</v>
      </c>
      <c r="L49">
        <v>52.67</v>
      </c>
      <c r="M49">
        <f t="shared" si="3"/>
        <v>0.36367393325756786</v>
      </c>
      <c r="N49">
        <f t="shared" si="4"/>
        <v>1.5573000000000002E-5</v>
      </c>
      <c r="O49" s="8">
        <f t="shared" si="5"/>
        <v>0.68536773000000006</v>
      </c>
      <c r="P49" s="8">
        <f t="shared" si="6"/>
        <v>-3.132269999999937E-3</v>
      </c>
      <c r="Q49" s="8">
        <f t="shared" si="7"/>
        <v>-7.1171779141102873E-5</v>
      </c>
      <c r="R49" s="9">
        <f t="shared" si="8"/>
        <v>-2.2857251569956226E-6</v>
      </c>
      <c r="S49">
        <f t="shared" si="9"/>
        <v>-2.2857251569956225</v>
      </c>
      <c r="T49">
        <f t="shared" si="10"/>
        <v>0.13225872973102992</v>
      </c>
      <c r="U49">
        <f t="shared" si="11"/>
        <v>-3.5301792948197779</v>
      </c>
      <c r="V49">
        <f t="shared" si="12"/>
        <v>12.462165853574264</v>
      </c>
    </row>
    <row r="50" spans="1:22" x14ac:dyDescent="0.35">
      <c r="A50" s="1">
        <v>43495</v>
      </c>
      <c r="B50" s="2">
        <v>0.79791666666666661</v>
      </c>
      <c r="C50" s="3">
        <f t="shared" si="0"/>
        <v>0.79791666666666661</v>
      </c>
      <c r="D50" s="2">
        <v>0.25</v>
      </c>
      <c r="E50" s="3">
        <f t="shared" si="1"/>
        <v>0.25</v>
      </c>
      <c r="F50" s="2">
        <f t="shared" si="2"/>
        <v>0.54791666666666661</v>
      </c>
      <c r="G50">
        <v>24796</v>
      </c>
      <c r="H50">
        <v>801</v>
      </c>
      <c r="I50">
        <v>12.66</v>
      </c>
      <c r="J50">
        <v>24.86</v>
      </c>
      <c r="K50">
        <v>77142</v>
      </c>
      <c r="L50">
        <v>52.64</v>
      </c>
      <c r="M50">
        <f t="shared" si="3"/>
        <v>0.36023005131384095</v>
      </c>
      <c r="N50">
        <f t="shared" si="4"/>
        <v>1.5439666666666667E-5</v>
      </c>
      <c r="O50" s="8">
        <f t="shared" si="5"/>
        <v>0.67949972999999997</v>
      </c>
      <c r="P50" s="8">
        <f t="shared" si="6"/>
        <v>-9.0002700000000324E-3</v>
      </c>
      <c r="Q50" s="8">
        <f t="shared" si="7"/>
        <v>-2.0450511247443838E-4</v>
      </c>
      <c r="R50" s="9">
        <f t="shared" si="8"/>
        <v>-6.5683174286195635E-6</v>
      </c>
      <c r="S50">
        <f t="shared" si="9"/>
        <v>-6.5683174286195634</v>
      </c>
      <c r="T50">
        <f t="shared" si="10"/>
        <v>0.12976568986957249</v>
      </c>
      <c r="U50">
        <f t="shared" si="11"/>
        <v>-7.8011422658961411</v>
      </c>
      <c r="V50">
        <f t="shared" si="12"/>
        <v>60.85782065275118</v>
      </c>
    </row>
    <row r="51" spans="1:22" x14ac:dyDescent="0.35">
      <c r="A51" s="1">
        <v>43495</v>
      </c>
      <c r="B51" s="2">
        <v>0.79791666666666661</v>
      </c>
      <c r="C51" s="3">
        <f t="shared" si="0"/>
        <v>0.79791666666666661</v>
      </c>
      <c r="D51" s="2">
        <v>0.25</v>
      </c>
      <c r="E51" s="3">
        <f t="shared" si="1"/>
        <v>0.25</v>
      </c>
      <c r="F51" s="2">
        <f t="shared" si="2"/>
        <v>0.54791666666666661</v>
      </c>
      <c r="G51">
        <v>25297</v>
      </c>
      <c r="H51">
        <v>808</v>
      </c>
      <c r="I51">
        <v>12.62</v>
      </c>
      <c r="J51">
        <v>24.86</v>
      </c>
      <c r="K51">
        <v>77144</v>
      </c>
      <c r="L51">
        <v>52.62</v>
      </c>
      <c r="M51">
        <f t="shared" si="3"/>
        <v>0.35563820872220486</v>
      </c>
      <c r="N51">
        <f t="shared" si="4"/>
        <v>1.5673000000000001E-5</v>
      </c>
      <c r="O51" s="8">
        <f t="shared" si="5"/>
        <v>0.68976873000000005</v>
      </c>
      <c r="P51" s="8">
        <f t="shared" si="6"/>
        <v>1.2687300000000512E-3</v>
      </c>
      <c r="Q51" s="8">
        <f t="shared" si="7"/>
        <v>2.8828220858896871E-5</v>
      </c>
      <c r="R51" s="9">
        <f t="shared" si="8"/>
        <v>9.2588392600981344E-7</v>
      </c>
      <c r="S51">
        <f t="shared" si="9"/>
        <v>0.9258839260098134</v>
      </c>
      <c r="T51">
        <f t="shared" si="10"/>
        <v>0.12647853550313856</v>
      </c>
      <c r="U51">
        <f t="shared" si="11"/>
        <v>-0.29143517720332784</v>
      </c>
      <c r="V51">
        <f t="shared" si="12"/>
        <v>8.4934462511535108E-2</v>
      </c>
    </row>
    <row r="52" spans="1:22" x14ac:dyDescent="0.35">
      <c r="A52" s="1">
        <v>43495</v>
      </c>
      <c r="B52" s="2">
        <v>0.79792824074074076</v>
      </c>
      <c r="C52" s="3">
        <f t="shared" si="0"/>
        <v>0.79792824074074076</v>
      </c>
      <c r="D52" s="2">
        <v>0.25</v>
      </c>
      <c r="E52" s="3">
        <f t="shared" si="1"/>
        <v>0.25</v>
      </c>
      <c r="F52" s="2">
        <f t="shared" si="2"/>
        <v>0.54792824074074076</v>
      </c>
      <c r="G52">
        <v>25797</v>
      </c>
      <c r="H52">
        <v>807</v>
      </c>
      <c r="I52">
        <v>12.67</v>
      </c>
      <c r="J52">
        <v>24.86</v>
      </c>
      <c r="K52">
        <v>77142</v>
      </c>
      <c r="L52">
        <v>52.59</v>
      </c>
      <c r="M52">
        <f t="shared" si="3"/>
        <v>0.3613780119617499</v>
      </c>
      <c r="N52">
        <f t="shared" si="4"/>
        <v>1.5639666666666665E-5</v>
      </c>
      <c r="O52" s="8">
        <f t="shared" si="5"/>
        <v>0.68830172999999994</v>
      </c>
      <c r="P52" s="8">
        <f t="shared" si="6"/>
        <v>-1.982700000000559E-4</v>
      </c>
      <c r="Q52" s="8">
        <f t="shared" si="7"/>
        <v>-4.5051124744388982E-6</v>
      </c>
      <c r="R52" s="9">
        <f t="shared" si="8"/>
        <v>-1.446956920817668E-7</v>
      </c>
      <c r="S52">
        <f t="shared" si="9"/>
        <v>-0.1446956920817668</v>
      </c>
      <c r="T52">
        <f t="shared" si="10"/>
        <v>0.13059406752942665</v>
      </c>
      <c r="U52">
        <f t="shared" si="11"/>
        <v>-1.3813969628742038</v>
      </c>
      <c r="V52">
        <f t="shared" si="12"/>
        <v>1.9082575690380743</v>
      </c>
    </row>
    <row r="53" spans="1:22" x14ac:dyDescent="0.35">
      <c r="A53" s="1">
        <v>43495</v>
      </c>
      <c r="B53" s="2">
        <v>0.79792824074074076</v>
      </c>
      <c r="C53" s="3">
        <f t="shared" si="0"/>
        <v>0.79792824074074076</v>
      </c>
      <c r="D53" s="2">
        <v>0.25</v>
      </c>
      <c r="E53" s="3">
        <f t="shared" si="1"/>
        <v>0.25</v>
      </c>
      <c r="F53" s="2">
        <f t="shared" si="2"/>
        <v>0.54792824074074076</v>
      </c>
      <c r="G53">
        <v>26299</v>
      </c>
      <c r="H53">
        <v>787</v>
      </c>
      <c r="I53">
        <v>12.55</v>
      </c>
      <c r="J53">
        <v>24.86</v>
      </c>
      <c r="K53">
        <v>77140</v>
      </c>
      <c r="L53">
        <v>52.56</v>
      </c>
      <c r="M53">
        <f t="shared" si="3"/>
        <v>0.34760248418684214</v>
      </c>
      <c r="N53">
        <f t="shared" si="4"/>
        <v>1.4973E-5</v>
      </c>
      <c r="O53" s="8">
        <f t="shared" si="5"/>
        <v>0.65896173000000002</v>
      </c>
      <c r="P53" s="8">
        <f t="shared" si="6"/>
        <v>-2.9538269999999978E-2</v>
      </c>
      <c r="Q53" s="8">
        <f t="shared" si="7"/>
        <v>-6.7117177914110377E-4</v>
      </c>
      <c r="R53" s="9">
        <f t="shared" si="8"/>
        <v>-2.1557327047081935E-5</v>
      </c>
      <c r="S53">
        <f t="shared" si="9"/>
        <v>-21.557327047081934</v>
      </c>
      <c r="T53">
        <f t="shared" si="10"/>
        <v>0.12082748701286385</v>
      </c>
      <c r="U53">
        <f t="shared" si="11"/>
        <v>-22.747511115684063</v>
      </c>
      <c r="V53">
        <f t="shared" si="12"/>
        <v>517.44926195817004</v>
      </c>
    </row>
    <row r="54" spans="1:22" x14ac:dyDescent="0.35">
      <c r="A54" s="1">
        <v>43495</v>
      </c>
      <c r="B54" s="2">
        <v>0.7979398148148148</v>
      </c>
      <c r="C54" s="3">
        <f t="shared" si="0"/>
        <v>0.7979398148148148</v>
      </c>
      <c r="D54" s="2">
        <v>0.25</v>
      </c>
      <c r="E54" s="3">
        <f t="shared" si="1"/>
        <v>0.25</v>
      </c>
      <c r="F54" s="2">
        <f t="shared" si="2"/>
        <v>0.5479398148148148</v>
      </c>
      <c r="G54">
        <v>26801</v>
      </c>
      <c r="H54">
        <v>798</v>
      </c>
      <c r="I54">
        <v>12.45</v>
      </c>
      <c r="J54">
        <v>24.86</v>
      </c>
      <c r="K54">
        <v>77144</v>
      </c>
      <c r="L54">
        <v>52.53</v>
      </c>
      <c r="M54">
        <f t="shared" si="3"/>
        <v>0.33612287770775207</v>
      </c>
      <c r="N54">
        <f t="shared" si="4"/>
        <v>1.5339666666666668E-5</v>
      </c>
      <c r="O54" s="8">
        <f t="shared" si="5"/>
        <v>0.67509873000000009</v>
      </c>
      <c r="P54" s="8">
        <f t="shared" si="6"/>
        <v>-1.340126999999991E-2</v>
      </c>
      <c r="Q54" s="8">
        <f t="shared" si="7"/>
        <v>-3.0450511247443558E-4</v>
      </c>
      <c r="R54" s="9">
        <f t="shared" si="8"/>
        <v>-9.7798747417629809E-6</v>
      </c>
      <c r="S54">
        <f t="shared" si="9"/>
        <v>-9.7798747417629812</v>
      </c>
      <c r="T54">
        <f t="shared" si="10"/>
        <v>0.11297858891854046</v>
      </c>
      <c r="U54">
        <f t="shared" si="11"/>
        <v>-10.931294475206519</v>
      </c>
      <c r="V54">
        <f t="shared" si="12"/>
        <v>119.49319890368056</v>
      </c>
    </row>
    <row r="55" spans="1:22" x14ac:dyDescent="0.35">
      <c r="A55" s="1">
        <v>43495</v>
      </c>
      <c r="B55" s="2">
        <v>0.7979398148148148</v>
      </c>
      <c r="C55" s="3">
        <f t="shared" si="0"/>
        <v>0.7979398148148148</v>
      </c>
      <c r="D55" s="2">
        <v>0.25</v>
      </c>
      <c r="E55" s="3">
        <f t="shared" si="1"/>
        <v>0.25</v>
      </c>
      <c r="F55" s="2">
        <f t="shared" si="2"/>
        <v>0.5479398148148148</v>
      </c>
      <c r="G55">
        <v>27302</v>
      </c>
      <c r="H55">
        <v>797</v>
      </c>
      <c r="I55">
        <v>12.43</v>
      </c>
      <c r="J55">
        <v>24.86</v>
      </c>
      <c r="K55">
        <v>77151</v>
      </c>
      <c r="L55">
        <v>52.5</v>
      </c>
      <c r="M55">
        <f t="shared" si="3"/>
        <v>0.33382695641193416</v>
      </c>
      <c r="N55">
        <f t="shared" si="4"/>
        <v>1.5306333333333333E-5</v>
      </c>
      <c r="O55" s="8">
        <f t="shared" si="5"/>
        <v>0.67363172999999998</v>
      </c>
      <c r="P55" s="8">
        <f t="shared" si="6"/>
        <v>-1.4868270000000017E-2</v>
      </c>
      <c r="Q55" s="8">
        <f t="shared" si="7"/>
        <v>-3.3783844580777137E-4</v>
      </c>
      <c r="R55" s="9">
        <f t="shared" si="8"/>
        <v>-1.0849466134531452E-5</v>
      </c>
      <c r="S55">
        <f t="shared" si="9"/>
        <v>-10.849466134531452</v>
      </c>
      <c r="T55">
        <f t="shared" si="10"/>
        <v>0.11144043682725539</v>
      </c>
      <c r="U55">
        <f t="shared" si="11"/>
        <v>-11.993133000943272</v>
      </c>
      <c r="V55">
        <f t="shared" si="12"/>
        <v>143.83523917831459</v>
      </c>
    </row>
    <row r="56" spans="1:22" x14ac:dyDescent="0.35">
      <c r="A56" s="1">
        <v>43495</v>
      </c>
      <c r="B56" s="2">
        <v>0.79795138888888895</v>
      </c>
      <c r="C56" s="3">
        <f t="shared" si="0"/>
        <v>0.79795138888888895</v>
      </c>
      <c r="D56" s="2">
        <v>0.25</v>
      </c>
      <c r="E56" s="3">
        <f t="shared" si="1"/>
        <v>0.25</v>
      </c>
      <c r="F56" s="2">
        <f t="shared" si="2"/>
        <v>0.54795138888888895</v>
      </c>
      <c r="G56">
        <v>27806</v>
      </c>
      <c r="H56">
        <v>808</v>
      </c>
      <c r="I56">
        <v>12.22</v>
      </c>
      <c r="J56">
        <v>24.84</v>
      </c>
      <c r="K56">
        <v>77142</v>
      </c>
      <c r="L56">
        <v>52.48</v>
      </c>
      <c r="M56">
        <f t="shared" si="3"/>
        <v>0.30971978280584544</v>
      </c>
      <c r="N56">
        <f t="shared" si="4"/>
        <v>1.5673000000000001E-5</v>
      </c>
      <c r="O56" s="8">
        <f t="shared" si="5"/>
        <v>0.68976873000000005</v>
      </c>
      <c r="P56" s="8">
        <f t="shared" si="6"/>
        <v>1.2687300000000512E-3</v>
      </c>
      <c r="Q56" s="8">
        <f t="shared" si="7"/>
        <v>2.8828220858896871E-5</v>
      </c>
      <c r="R56" s="9">
        <f t="shared" si="8"/>
        <v>9.2584579128797053E-7</v>
      </c>
      <c r="S56">
        <f t="shared" si="9"/>
        <v>0.92584579128797051</v>
      </c>
      <c r="T56">
        <f t="shared" si="10"/>
        <v>9.592634386130007E-2</v>
      </c>
      <c r="U56">
        <f t="shared" si="11"/>
        <v>-0.13641597129080843</v>
      </c>
      <c r="V56">
        <f t="shared" si="12"/>
        <v>1.8609317223214669E-2</v>
      </c>
    </row>
    <row r="57" spans="1:22" x14ac:dyDescent="0.35">
      <c r="A57" s="1">
        <v>43495</v>
      </c>
      <c r="B57" s="2">
        <v>0.79795138888888895</v>
      </c>
      <c r="C57" s="3">
        <f t="shared" si="0"/>
        <v>0.79795138888888895</v>
      </c>
      <c r="D57" s="2">
        <v>0.25</v>
      </c>
      <c r="E57" s="3">
        <f t="shared" si="1"/>
        <v>0.25</v>
      </c>
      <c r="F57" s="2">
        <f t="shared" si="2"/>
        <v>0.54795138888888895</v>
      </c>
      <c r="G57">
        <v>28306</v>
      </c>
      <c r="H57">
        <v>803</v>
      </c>
      <c r="I57">
        <v>12.25</v>
      </c>
      <c r="J57">
        <v>24.86</v>
      </c>
      <c r="K57">
        <v>77143</v>
      </c>
      <c r="L57">
        <v>52.45</v>
      </c>
      <c r="M57">
        <f t="shared" si="3"/>
        <v>0.31316366474957236</v>
      </c>
      <c r="N57">
        <f t="shared" si="4"/>
        <v>1.5506333333333334E-5</v>
      </c>
      <c r="O57" s="8">
        <f t="shared" si="5"/>
        <v>0.68243373000000007</v>
      </c>
      <c r="P57" s="8">
        <f t="shared" si="6"/>
        <v>-6.0662699999999292E-3</v>
      </c>
      <c r="Q57" s="8">
        <f t="shared" si="7"/>
        <v>-1.3783844580776935E-4</v>
      </c>
      <c r="R57" s="9">
        <f t="shared" si="8"/>
        <v>-4.4270527947478217E-6</v>
      </c>
      <c r="S57">
        <f t="shared" si="9"/>
        <v>-4.427052794747822</v>
      </c>
      <c r="T57">
        <f t="shared" si="10"/>
        <v>9.8071480919382545E-2</v>
      </c>
      <c r="U57">
        <f t="shared" si="11"/>
        <v>-5.5009438578741774</v>
      </c>
      <c r="V57">
        <f t="shared" si="12"/>
        <v>30.260383327483638</v>
      </c>
    </row>
    <row r="58" spans="1:22" x14ac:dyDescent="0.35">
      <c r="A58" s="1">
        <v>43495</v>
      </c>
      <c r="B58" s="2">
        <v>0.79796296296296287</v>
      </c>
      <c r="C58" s="3">
        <f t="shared" si="0"/>
        <v>0.79796296296296287</v>
      </c>
      <c r="D58" s="2">
        <v>0.25</v>
      </c>
      <c r="E58" s="3">
        <f t="shared" si="1"/>
        <v>0.25</v>
      </c>
      <c r="F58" s="2">
        <f t="shared" si="2"/>
        <v>0.54796296296296287</v>
      </c>
      <c r="G58">
        <v>28808</v>
      </c>
      <c r="H58">
        <v>804</v>
      </c>
      <c r="I58">
        <v>12.18</v>
      </c>
      <c r="J58">
        <v>24.86</v>
      </c>
      <c r="K58">
        <v>77146</v>
      </c>
      <c r="L58">
        <v>52.42</v>
      </c>
      <c r="M58">
        <f t="shared" si="3"/>
        <v>0.30512794021420941</v>
      </c>
      <c r="N58">
        <f t="shared" si="4"/>
        <v>1.5539666666666666E-5</v>
      </c>
      <c r="O58" s="8">
        <f t="shared" si="5"/>
        <v>0.68390072999999996</v>
      </c>
      <c r="P58" s="8">
        <f t="shared" si="6"/>
        <v>-4.5992700000000442E-3</v>
      </c>
      <c r="Q58" s="8">
        <f t="shared" si="7"/>
        <v>-1.0450511247443863E-4</v>
      </c>
      <c r="R58" s="9">
        <f t="shared" si="8"/>
        <v>-3.3563325263600322E-6</v>
      </c>
      <c r="S58">
        <f t="shared" si="9"/>
        <v>-3.3563325263600321</v>
      </c>
      <c r="T58">
        <f t="shared" si="10"/>
        <v>9.3103059899366153E-2</v>
      </c>
      <c r="U58">
        <f t="shared" si="11"/>
        <v>-4.4030885548753744</v>
      </c>
      <c r="V58">
        <f t="shared" si="12"/>
        <v>19.387188822074513</v>
      </c>
    </row>
    <row r="59" spans="1:22" x14ac:dyDescent="0.35">
      <c r="A59" s="1">
        <v>43495</v>
      </c>
      <c r="B59" s="2">
        <v>0.79796296296296287</v>
      </c>
      <c r="C59" s="3">
        <f t="shared" si="0"/>
        <v>0.79796296296296287</v>
      </c>
      <c r="D59" s="2">
        <v>0.25</v>
      </c>
      <c r="E59" s="3">
        <f t="shared" si="1"/>
        <v>0.25</v>
      </c>
      <c r="F59" s="2">
        <f t="shared" si="2"/>
        <v>0.54796296296296287</v>
      </c>
      <c r="G59">
        <v>29309</v>
      </c>
      <c r="H59">
        <v>795</v>
      </c>
      <c r="I59">
        <v>12.12</v>
      </c>
      <c r="J59">
        <v>24.86</v>
      </c>
      <c r="K59">
        <v>77141</v>
      </c>
      <c r="L59">
        <v>52.39</v>
      </c>
      <c r="M59">
        <f t="shared" si="3"/>
        <v>0.29824017632675542</v>
      </c>
      <c r="N59">
        <f t="shared" si="4"/>
        <v>1.5239666666666667E-5</v>
      </c>
      <c r="O59" s="8">
        <f t="shared" si="5"/>
        <v>0.67069772999999999</v>
      </c>
      <c r="P59" s="8">
        <f t="shared" si="6"/>
        <v>-1.7802270000000009E-2</v>
      </c>
      <c r="Q59" s="8">
        <f t="shared" si="7"/>
        <v>-4.0450511247443785E-4</v>
      </c>
      <c r="R59" s="9">
        <f t="shared" si="8"/>
        <v>-1.2992107583238085E-5</v>
      </c>
      <c r="S59">
        <f t="shared" si="9"/>
        <v>-12.992107583238084</v>
      </c>
      <c r="T59">
        <f t="shared" si="10"/>
        <v>8.8947202775414166E-2</v>
      </c>
      <c r="U59">
        <f t="shared" si="11"/>
        <v>-14.015605010658273</v>
      </c>
      <c r="V59">
        <f t="shared" si="12"/>
        <v>196.43718381478931</v>
      </c>
    </row>
    <row r="60" spans="1:22" x14ac:dyDescent="0.35">
      <c r="A60" s="1">
        <v>43495</v>
      </c>
      <c r="B60" s="2">
        <v>0.79797453703703702</v>
      </c>
      <c r="C60" s="3">
        <f t="shared" si="0"/>
        <v>0.79797453703703702</v>
      </c>
      <c r="D60" s="2">
        <v>0.25</v>
      </c>
      <c r="E60" s="3">
        <f t="shared" si="1"/>
        <v>0.25</v>
      </c>
      <c r="F60" s="2">
        <f t="shared" si="2"/>
        <v>0.54797453703703702</v>
      </c>
      <c r="G60">
        <v>29811</v>
      </c>
      <c r="H60">
        <v>800</v>
      </c>
      <c r="I60">
        <v>12.11</v>
      </c>
      <c r="J60">
        <v>24.86</v>
      </c>
      <c r="K60">
        <v>77143</v>
      </c>
      <c r="L60">
        <v>52.39</v>
      </c>
      <c r="M60">
        <f t="shared" si="3"/>
        <v>0.29709221567884642</v>
      </c>
      <c r="N60">
        <f t="shared" si="4"/>
        <v>1.5406333333333332E-5</v>
      </c>
      <c r="O60" s="8">
        <f t="shared" si="5"/>
        <v>0.67803272999999997</v>
      </c>
      <c r="P60" s="8">
        <f t="shared" si="6"/>
        <v>-1.0467270000000028E-2</v>
      </c>
      <c r="Q60" s="8">
        <f t="shared" si="7"/>
        <v>-2.3783844580777162E-4</v>
      </c>
      <c r="R60" s="9">
        <f t="shared" si="8"/>
        <v>-7.6388220285085733E-6</v>
      </c>
      <c r="S60">
        <f t="shared" si="9"/>
        <v>-7.6388220285085735</v>
      </c>
      <c r="T60">
        <f t="shared" si="10"/>
        <v>8.8263784616966198E-2</v>
      </c>
      <c r="U60">
        <f t="shared" si="11"/>
        <v>-8.6584430224129036</v>
      </c>
      <c r="V60">
        <f t="shared" si="12"/>
        <v>74.968635572370701</v>
      </c>
    </row>
    <row r="61" spans="1:22" x14ac:dyDescent="0.35">
      <c r="A61" s="1">
        <v>43495</v>
      </c>
      <c r="B61" s="2">
        <v>0.79797453703703702</v>
      </c>
      <c r="C61" s="3">
        <f t="shared" si="0"/>
        <v>0.79797453703703702</v>
      </c>
      <c r="D61" s="2">
        <v>0.25</v>
      </c>
      <c r="E61" s="3">
        <f t="shared" si="1"/>
        <v>0.25</v>
      </c>
      <c r="F61" s="2">
        <f t="shared" si="2"/>
        <v>0.54797453703703702</v>
      </c>
      <c r="G61">
        <v>30313</v>
      </c>
      <c r="H61">
        <v>803</v>
      </c>
      <c r="I61">
        <v>12.03</v>
      </c>
      <c r="J61">
        <v>24.86</v>
      </c>
      <c r="K61">
        <v>77140</v>
      </c>
      <c r="L61">
        <v>52.36</v>
      </c>
      <c r="M61">
        <f t="shared" si="3"/>
        <v>0.28790853049557452</v>
      </c>
      <c r="N61">
        <f t="shared" si="4"/>
        <v>1.5506333333333334E-5</v>
      </c>
      <c r="O61" s="8">
        <f t="shared" si="5"/>
        <v>0.68243373000000007</v>
      </c>
      <c r="P61" s="8">
        <f t="shared" si="6"/>
        <v>-6.0662699999999292E-3</v>
      </c>
      <c r="Q61" s="8">
        <f t="shared" si="7"/>
        <v>-1.3783844580776935E-4</v>
      </c>
      <c r="R61" s="9">
        <f t="shared" si="8"/>
        <v>-4.4272249642887113E-6</v>
      </c>
      <c r="S61">
        <f t="shared" si="9"/>
        <v>-4.4272249642887109</v>
      </c>
      <c r="T61">
        <f t="shared" si="10"/>
        <v>8.2891321932121162E-2</v>
      </c>
      <c r="U61">
        <f t="shared" si="11"/>
        <v>-5.4158344900661666</v>
      </c>
      <c r="V61">
        <f t="shared" si="12"/>
        <v>29.331263223790256</v>
      </c>
    </row>
    <row r="62" spans="1:22" x14ac:dyDescent="0.35">
      <c r="A62" s="1">
        <v>43495</v>
      </c>
      <c r="B62" s="2">
        <v>0.79798611111111117</v>
      </c>
      <c r="C62" s="3">
        <f t="shared" si="0"/>
        <v>0.79798611111111117</v>
      </c>
      <c r="D62" s="2">
        <v>0.25</v>
      </c>
      <c r="E62" s="3">
        <f t="shared" si="1"/>
        <v>0.25</v>
      </c>
      <c r="F62" s="2">
        <f t="shared" si="2"/>
        <v>0.54798611111111117</v>
      </c>
      <c r="G62">
        <v>30815</v>
      </c>
      <c r="H62">
        <v>805</v>
      </c>
      <c r="I62">
        <v>12.01</v>
      </c>
      <c r="J62">
        <v>24.86</v>
      </c>
      <c r="K62">
        <v>77142</v>
      </c>
      <c r="L62">
        <v>52.33</v>
      </c>
      <c r="M62">
        <f t="shared" si="3"/>
        <v>0.28561260919975656</v>
      </c>
      <c r="N62">
        <f t="shared" si="4"/>
        <v>1.5573000000000002E-5</v>
      </c>
      <c r="O62" s="8">
        <f t="shared" si="5"/>
        <v>0.68536773000000006</v>
      </c>
      <c r="P62" s="8">
        <f t="shared" si="6"/>
        <v>-3.132269999999937E-3</v>
      </c>
      <c r="Q62" s="8">
        <f t="shared" si="7"/>
        <v>-7.1171779141102873E-5</v>
      </c>
      <c r="R62" s="9">
        <f t="shared" si="8"/>
        <v>-2.2859029375942846E-6</v>
      </c>
      <c r="S62">
        <f t="shared" si="9"/>
        <v>-2.2859029375942845</v>
      </c>
      <c r="T62">
        <f t="shared" si="10"/>
        <v>8.1574562533892864E-2</v>
      </c>
      <c r="U62">
        <f t="shared" si="11"/>
        <v>-3.2667595963400222</v>
      </c>
      <c r="V62">
        <f t="shared" si="12"/>
        <v>10.671718260279626</v>
      </c>
    </row>
    <row r="63" spans="1:22" x14ac:dyDescent="0.35">
      <c r="A63" s="1">
        <v>43495</v>
      </c>
      <c r="B63" s="2">
        <v>0.79798611111111117</v>
      </c>
      <c r="C63" s="3">
        <f t="shared" si="0"/>
        <v>0.79798611111111117</v>
      </c>
      <c r="D63" s="2">
        <v>0.25</v>
      </c>
      <c r="E63" s="3">
        <f t="shared" si="1"/>
        <v>0.25</v>
      </c>
      <c r="F63" s="2">
        <f t="shared" si="2"/>
        <v>0.54798611111111117</v>
      </c>
      <c r="G63">
        <v>31316</v>
      </c>
      <c r="H63">
        <v>814</v>
      </c>
      <c r="I63">
        <v>12.01</v>
      </c>
      <c r="J63">
        <v>24.86</v>
      </c>
      <c r="K63">
        <v>77136</v>
      </c>
      <c r="L63">
        <v>52.33</v>
      </c>
      <c r="M63">
        <f t="shared" si="3"/>
        <v>0.28561260919975656</v>
      </c>
      <c r="N63">
        <f t="shared" si="4"/>
        <v>1.5872999999999999E-5</v>
      </c>
      <c r="O63" s="8">
        <f t="shared" si="5"/>
        <v>0.69857072999999992</v>
      </c>
      <c r="P63" s="8">
        <f t="shared" si="6"/>
        <v>1.0070729999999917E-2</v>
      </c>
      <c r="Q63" s="8">
        <f t="shared" si="7"/>
        <v>2.2882822085889382E-4</v>
      </c>
      <c r="R63" s="9">
        <f t="shared" si="8"/>
        <v>7.3501013481136366E-6</v>
      </c>
      <c r="S63">
        <f t="shared" si="9"/>
        <v>7.350101348113637</v>
      </c>
      <c r="T63">
        <f t="shared" si="10"/>
        <v>8.1574562533892864E-2</v>
      </c>
      <c r="U63">
        <f t="shared" si="11"/>
        <v>6.3692446893678989</v>
      </c>
      <c r="V63">
        <f t="shared" si="12"/>
        <v>40.567277913041181</v>
      </c>
    </row>
    <row r="64" spans="1:22" x14ac:dyDescent="0.35">
      <c r="A64" s="1">
        <v>43495</v>
      </c>
      <c r="B64" s="2">
        <v>0.79799768518518521</v>
      </c>
      <c r="C64" s="3">
        <f t="shared" si="0"/>
        <v>0.79799768518518521</v>
      </c>
      <c r="D64" s="2">
        <v>0.25</v>
      </c>
      <c r="E64" s="3">
        <f t="shared" si="1"/>
        <v>0.25</v>
      </c>
      <c r="F64" s="2">
        <f t="shared" si="2"/>
        <v>0.54799768518518521</v>
      </c>
      <c r="G64">
        <v>31818</v>
      </c>
      <c r="H64">
        <v>802</v>
      </c>
      <c r="I64">
        <v>12.16</v>
      </c>
      <c r="J64">
        <v>24.86</v>
      </c>
      <c r="K64">
        <v>77139</v>
      </c>
      <c r="L64">
        <v>52.31</v>
      </c>
      <c r="M64">
        <f t="shared" si="3"/>
        <v>0.30283201891839145</v>
      </c>
      <c r="N64">
        <f t="shared" si="4"/>
        <v>1.5472999999999999E-5</v>
      </c>
      <c r="O64" s="8">
        <f t="shared" si="5"/>
        <v>0.68096672999999996</v>
      </c>
      <c r="P64" s="8">
        <f t="shared" si="6"/>
        <v>-7.5332700000000363E-3</v>
      </c>
      <c r="Q64" s="8">
        <f t="shared" si="7"/>
        <v>-1.7117177914110514E-4</v>
      </c>
      <c r="R64" s="9">
        <f t="shared" si="8"/>
        <v>-5.4979276165351373E-6</v>
      </c>
      <c r="S64">
        <f t="shared" si="9"/>
        <v>-5.4979276165351374</v>
      </c>
      <c r="T64">
        <f t="shared" si="10"/>
        <v>9.1707231682189E-2</v>
      </c>
      <c r="U64">
        <f t="shared" si="11"/>
        <v>-6.5369307780187613</v>
      </c>
      <c r="V64">
        <f t="shared" si="12"/>
        <v>42.731463996608966</v>
      </c>
    </row>
    <row r="65" spans="1:22" x14ac:dyDescent="0.35">
      <c r="A65" s="1">
        <v>43495</v>
      </c>
      <c r="B65" s="2">
        <v>0.79799768518518521</v>
      </c>
      <c r="C65" s="3">
        <f t="shared" si="0"/>
        <v>0.79799768518518521</v>
      </c>
      <c r="D65" s="2">
        <v>0.25</v>
      </c>
      <c r="E65" s="3">
        <f t="shared" si="1"/>
        <v>0.25</v>
      </c>
      <c r="F65" s="2">
        <f t="shared" si="2"/>
        <v>0.54799768518518521</v>
      </c>
      <c r="G65">
        <v>32320</v>
      </c>
      <c r="H65">
        <v>806</v>
      </c>
      <c r="I65">
        <v>12.28</v>
      </c>
      <c r="J65">
        <v>24.87</v>
      </c>
      <c r="K65">
        <v>77133</v>
      </c>
      <c r="L65">
        <v>52.31</v>
      </c>
      <c r="M65">
        <f t="shared" si="3"/>
        <v>0.31660754669329927</v>
      </c>
      <c r="N65">
        <f t="shared" si="4"/>
        <v>1.5606333333333333E-5</v>
      </c>
      <c r="O65" s="8">
        <f t="shared" si="5"/>
        <v>0.68683472999999995</v>
      </c>
      <c r="P65" s="8">
        <f t="shared" si="6"/>
        <v>-1.665270000000052E-3</v>
      </c>
      <c r="Q65" s="8">
        <f t="shared" si="7"/>
        <v>-3.7838445807772147E-5</v>
      </c>
      <c r="R65" s="9">
        <f t="shared" si="8"/>
        <v>-1.2154819031234694E-6</v>
      </c>
      <c r="S65">
        <f t="shared" si="9"/>
        <v>-1.2154819031234694</v>
      </c>
      <c r="T65">
        <f t="shared" si="10"/>
        <v>0.10024033862314968</v>
      </c>
      <c r="U65">
        <f t="shared" si="11"/>
        <v>-2.3010022667974024</v>
      </c>
      <c r="V65">
        <f t="shared" si="12"/>
        <v>5.2946114318067838</v>
      </c>
    </row>
    <row r="66" spans="1:22" x14ac:dyDescent="0.35">
      <c r="A66" s="1">
        <v>43495</v>
      </c>
      <c r="B66" s="2">
        <v>0.79800925925925925</v>
      </c>
      <c r="C66" s="3">
        <f t="shared" si="0"/>
        <v>0.79800925925925925</v>
      </c>
      <c r="D66" s="2">
        <v>0.25</v>
      </c>
      <c r="E66" s="3">
        <f t="shared" si="1"/>
        <v>0.25</v>
      </c>
      <c r="F66" s="2">
        <f t="shared" si="2"/>
        <v>0.54800925925925925</v>
      </c>
      <c r="G66">
        <v>32822</v>
      </c>
      <c r="H66">
        <v>791</v>
      </c>
      <c r="I66">
        <v>12.13</v>
      </c>
      <c r="J66">
        <v>24.86</v>
      </c>
      <c r="K66">
        <v>77123</v>
      </c>
      <c r="L66">
        <v>52.28</v>
      </c>
      <c r="M66">
        <f t="shared" si="3"/>
        <v>0.29938813697466454</v>
      </c>
      <c r="N66">
        <f t="shared" si="4"/>
        <v>1.5106333333333333E-5</v>
      </c>
      <c r="O66" s="8">
        <f t="shared" si="5"/>
        <v>0.66482973000000001</v>
      </c>
      <c r="P66" s="8">
        <f t="shared" si="6"/>
        <v>-2.3670269999999993E-2</v>
      </c>
      <c r="Q66" s="8">
        <f t="shared" si="7"/>
        <v>-5.3783844580777081E-4</v>
      </c>
      <c r="R66" s="9">
        <f t="shared" si="8"/>
        <v>-1.7278609360958918E-5</v>
      </c>
      <c r="S66">
        <f t="shared" si="9"/>
        <v>-17.278609360958917</v>
      </c>
      <c r="T66">
        <f t="shared" si="10"/>
        <v>8.9633256561160501E-2</v>
      </c>
      <c r="U66">
        <f t="shared" si="11"/>
        <v>-18.305983221894966</v>
      </c>
      <c r="V66">
        <f t="shared" si="12"/>
        <v>335.10902172030001</v>
      </c>
    </row>
    <row r="67" spans="1:22" x14ac:dyDescent="0.35">
      <c r="A67" s="1">
        <v>43495</v>
      </c>
      <c r="B67" s="2">
        <v>0.79800925925925925</v>
      </c>
      <c r="C67" s="3">
        <f t="shared" ref="C67:C130" si="13">B67</f>
        <v>0.79800925925925925</v>
      </c>
      <c r="D67" s="2">
        <v>0.25</v>
      </c>
      <c r="E67" s="3">
        <f t="shared" ref="E67:E130" si="14">D67</f>
        <v>0.25</v>
      </c>
      <c r="F67" s="2">
        <f t="shared" ref="F67:F130" si="15">C67-E67</f>
        <v>0.54800925925925925</v>
      </c>
      <c r="G67">
        <v>33260</v>
      </c>
      <c r="H67">
        <v>806</v>
      </c>
      <c r="I67">
        <v>12.06</v>
      </c>
      <c r="J67">
        <v>24.86</v>
      </c>
      <c r="K67">
        <v>77121</v>
      </c>
      <c r="L67">
        <v>52.28</v>
      </c>
      <c r="M67">
        <f t="shared" ref="M67:M130" si="16">(I67-9.522)/8.7111</f>
        <v>0.2913524124393016</v>
      </c>
      <c r="N67">
        <f t="shared" ref="N67:N130" si="17">(H67-337.81)/30000000</f>
        <v>1.5606333333333333E-5</v>
      </c>
      <c r="O67" s="8">
        <f t="shared" ref="O67:O130" si="18">N67*44010</f>
        <v>0.68683472999999995</v>
      </c>
      <c r="P67" s="8">
        <f t="shared" si="6"/>
        <v>-1.665270000000052E-3</v>
      </c>
      <c r="Q67" s="8">
        <f t="shared" si="7"/>
        <v>-3.7838445807772147E-5</v>
      </c>
      <c r="R67" s="9">
        <f t="shared" si="8"/>
        <v>-1.2156302400803687E-6</v>
      </c>
      <c r="S67">
        <f t="shared" si="9"/>
        <v>-1.2156302400803687</v>
      </c>
      <c r="T67">
        <f t="shared" si="10"/>
        <v>8.4886228234200903E-2</v>
      </c>
      <c r="U67">
        <f t="shared" si="11"/>
        <v>-2.2158690664054022</v>
      </c>
      <c r="V67">
        <f t="shared" si="12"/>
        <v>4.9100757194523483</v>
      </c>
    </row>
    <row r="68" spans="1:22" x14ac:dyDescent="0.35">
      <c r="A68" s="1">
        <v>43495</v>
      </c>
      <c r="B68" s="2">
        <v>0.79802083333333329</v>
      </c>
      <c r="C68" s="3">
        <f t="shared" si="13"/>
        <v>0.79802083333333329</v>
      </c>
      <c r="D68" s="2">
        <v>0.25</v>
      </c>
      <c r="E68" s="3">
        <f t="shared" si="14"/>
        <v>0.25</v>
      </c>
      <c r="F68" s="2">
        <f t="shared" si="15"/>
        <v>0.54802083333333329</v>
      </c>
      <c r="G68">
        <v>33762</v>
      </c>
      <c r="H68">
        <v>799</v>
      </c>
      <c r="I68">
        <v>12</v>
      </c>
      <c r="J68">
        <v>24.86</v>
      </c>
      <c r="K68">
        <v>77107</v>
      </c>
      <c r="L68">
        <v>52.25</v>
      </c>
      <c r="M68">
        <f t="shared" si="16"/>
        <v>0.28446464855184761</v>
      </c>
      <c r="N68">
        <f t="shared" si="17"/>
        <v>1.5373E-5</v>
      </c>
      <c r="O68" s="8">
        <f t="shared" si="18"/>
        <v>0.67656572999999998</v>
      </c>
      <c r="P68" s="8">
        <f t="shared" si="6"/>
        <v>-1.1934270000000025E-2</v>
      </c>
      <c r="Q68" s="8">
        <f t="shared" si="7"/>
        <v>-2.7117177914110489E-4</v>
      </c>
      <c r="R68" s="9">
        <f t="shared" si="8"/>
        <v>-8.7134780553244621E-6</v>
      </c>
      <c r="S68">
        <f t="shared" si="9"/>
        <v>-8.7134780553244617</v>
      </c>
      <c r="T68">
        <f t="shared" si="10"/>
        <v>8.0920136275726182E-2</v>
      </c>
      <c r="U68">
        <f t="shared" si="11"/>
        <v>-9.690458280554342</v>
      </c>
      <c r="V68">
        <f t="shared" si="12"/>
        <v>93.904981687164209</v>
      </c>
    </row>
    <row r="69" spans="1:22" x14ac:dyDescent="0.35">
      <c r="A69" s="1">
        <v>43495</v>
      </c>
      <c r="B69" s="2">
        <v>0.79802083333333329</v>
      </c>
      <c r="C69" s="3">
        <f t="shared" si="13"/>
        <v>0.79802083333333329</v>
      </c>
      <c r="D69" s="2">
        <v>0.25</v>
      </c>
      <c r="E69" s="3">
        <f t="shared" si="14"/>
        <v>0.25</v>
      </c>
      <c r="F69" s="2">
        <f t="shared" si="15"/>
        <v>0.54802083333333329</v>
      </c>
      <c r="G69">
        <v>34264</v>
      </c>
      <c r="H69">
        <v>795</v>
      </c>
      <c r="I69">
        <v>11.98</v>
      </c>
      <c r="J69">
        <v>24.86</v>
      </c>
      <c r="K69">
        <v>77109</v>
      </c>
      <c r="L69">
        <v>52.23</v>
      </c>
      <c r="M69">
        <f t="shared" si="16"/>
        <v>0.28216872725602971</v>
      </c>
      <c r="N69">
        <f t="shared" si="17"/>
        <v>1.5239666666666667E-5</v>
      </c>
      <c r="O69" s="8">
        <f t="shared" si="18"/>
        <v>0.67069772999999999</v>
      </c>
      <c r="P69" s="8">
        <f t="shared" si="6"/>
        <v>-1.7802270000000009E-2</v>
      </c>
      <c r="Q69" s="8">
        <f t="shared" si="7"/>
        <v>-4.0450511247443785E-4</v>
      </c>
      <c r="R69" s="9">
        <f t="shared" si="8"/>
        <v>-1.2997499268289942E-5</v>
      </c>
      <c r="S69">
        <f t="shared" si="9"/>
        <v>-12.997499268289943</v>
      </c>
      <c r="T69">
        <f t="shared" si="10"/>
        <v>7.9619190641287682E-2</v>
      </c>
      <c r="U69">
        <f t="shared" si="11"/>
        <v>-13.966726626488104</v>
      </c>
      <c r="V69">
        <f t="shared" si="12"/>
        <v>195.06945265905176</v>
      </c>
    </row>
    <row r="70" spans="1:22" x14ac:dyDescent="0.35">
      <c r="A70" s="1">
        <v>43495</v>
      </c>
      <c r="B70" s="2">
        <v>0.79803240740740744</v>
      </c>
      <c r="C70" s="3">
        <f t="shared" si="13"/>
        <v>0.79803240740740744</v>
      </c>
      <c r="D70" s="2">
        <v>0.25</v>
      </c>
      <c r="E70" s="3">
        <f t="shared" si="14"/>
        <v>0.25</v>
      </c>
      <c r="F70" s="2">
        <f t="shared" si="15"/>
        <v>0.54803240740740744</v>
      </c>
      <c r="G70">
        <v>34765</v>
      </c>
      <c r="H70">
        <v>793</v>
      </c>
      <c r="I70">
        <v>11.83</v>
      </c>
      <c r="J70">
        <v>24.86</v>
      </c>
      <c r="K70">
        <v>77095</v>
      </c>
      <c r="L70">
        <v>52.23</v>
      </c>
      <c r="M70">
        <f t="shared" si="16"/>
        <v>0.26494931753739481</v>
      </c>
      <c r="N70">
        <f t="shared" si="17"/>
        <v>1.5173E-5</v>
      </c>
      <c r="O70" s="8">
        <f t="shared" si="18"/>
        <v>0.66776373</v>
      </c>
      <c r="P70" s="8">
        <f t="shared" si="6"/>
        <v>-2.0736270000000001E-2</v>
      </c>
      <c r="Q70" s="8">
        <f t="shared" si="7"/>
        <v>-4.7117177914110433E-4</v>
      </c>
      <c r="R70" s="9">
        <f t="shared" si="8"/>
        <v>-1.5142372143613746E-5</v>
      </c>
      <c r="S70">
        <f t="shared" si="9"/>
        <v>-15.142372143613747</v>
      </c>
      <c r="T70">
        <f t="shared" si="10"/>
        <v>7.0198140863531266E-2</v>
      </c>
      <c r="U70">
        <f t="shared" si="11"/>
        <v>-16.053452999074022</v>
      </c>
      <c r="V70">
        <f t="shared" si="12"/>
        <v>257.71335319347872</v>
      </c>
    </row>
    <row r="71" spans="1:22" x14ac:dyDescent="0.35">
      <c r="A71" s="1">
        <v>43495</v>
      </c>
      <c r="B71" s="2">
        <v>0.79803240740740744</v>
      </c>
      <c r="C71" s="3">
        <f t="shared" si="13"/>
        <v>0.79803240740740744</v>
      </c>
      <c r="D71" s="2">
        <v>0.25</v>
      </c>
      <c r="E71" s="3">
        <f t="shared" si="14"/>
        <v>0.25</v>
      </c>
      <c r="F71" s="2">
        <f t="shared" si="15"/>
        <v>0.54803240740740744</v>
      </c>
      <c r="G71">
        <v>35267</v>
      </c>
      <c r="H71">
        <v>796</v>
      </c>
      <c r="I71">
        <v>11.7</v>
      </c>
      <c r="J71">
        <v>24.86</v>
      </c>
      <c r="K71">
        <v>77092</v>
      </c>
      <c r="L71">
        <v>52.17</v>
      </c>
      <c r="M71">
        <f t="shared" si="16"/>
        <v>0.25002582911457782</v>
      </c>
      <c r="N71">
        <f t="shared" si="17"/>
        <v>1.5273000000000001E-5</v>
      </c>
      <c r="O71" s="8">
        <f t="shared" si="18"/>
        <v>0.67216472999999999</v>
      </c>
      <c r="P71" s="8">
        <f t="shared" si="6"/>
        <v>-1.6335270000000013E-2</v>
      </c>
      <c r="Q71" s="8">
        <f t="shared" si="7"/>
        <v>-3.7117177914110461E-4</v>
      </c>
      <c r="R71" s="9">
        <f t="shared" si="8"/>
        <v>-1.1929067431275653E-5</v>
      </c>
      <c r="S71">
        <f t="shared" si="9"/>
        <v>-11.929067431275653</v>
      </c>
      <c r="T71">
        <f t="shared" si="10"/>
        <v>6.2512915224432072E-2</v>
      </c>
      <c r="U71">
        <f t="shared" si="11"/>
        <v>-12.78975465102976</v>
      </c>
      <c r="V71">
        <f t="shared" si="12"/>
        <v>163.57782403353738</v>
      </c>
    </row>
    <row r="72" spans="1:22" x14ac:dyDescent="0.35">
      <c r="A72" s="1">
        <v>43495</v>
      </c>
      <c r="B72" s="2">
        <v>0.79804398148148159</v>
      </c>
      <c r="C72" s="3">
        <f t="shared" si="13"/>
        <v>0.79804398148148159</v>
      </c>
      <c r="D72" s="2">
        <v>0.25</v>
      </c>
      <c r="E72" s="3">
        <f t="shared" si="14"/>
        <v>0.25</v>
      </c>
      <c r="F72" s="2">
        <f t="shared" si="15"/>
        <v>0.54804398148148159</v>
      </c>
      <c r="G72">
        <v>35769</v>
      </c>
      <c r="H72">
        <v>807</v>
      </c>
      <c r="I72">
        <v>11.63</v>
      </c>
      <c r="J72">
        <v>24.86</v>
      </c>
      <c r="K72">
        <v>77100</v>
      </c>
      <c r="L72">
        <v>52.17</v>
      </c>
      <c r="M72">
        <f t="shared" si="16"/>
        <v>0.24199010457921508</v>
      </c>
      <c r="N72">
        <f t="shared" si="17"/>
        <v>1.5639666666666665E-5</v>
      </c>
      <c r="O72" s="8">
        <f t="shared" si="18"/>
        <v>0.68830172999999994</v>
      </c>
      <c r="P72" s="8">
        <f t="shared" si="6"/>
        <v>-1.982700000000559E-4</v>
      </c>
      <c r="Q72" s="8">
        <f t="shared" si="7"/>
        <v>-4.5051124744388982E-6</v>
      </c>
      <c r="R72" s="9">
        <f t="shared" si="8"/>
        <v>-1.4477451463776465E-7</v>
      </c>
      <c r="S72">
        <f t="shared" si="9"/>
        <v>-0.14477451463776464</v>
      </c>
      <c r="T72">
        <f t="shared" si="10"/>
        <v>5.8559210714259451E-2</v>
      </c>
      <c r="U72">
        <f t="shared" si="11"/>
        <v>-0.97832669978085796</v>
      </c>
      <c r="V72">
        <f t="shared" si="12"/>
        <v>0.957123131504105</v>
      </c>
    </row>
    <row r="73" spans="1:22" x14ac:dyDescent="0.35">
      <c r="A73" s="1">
        <v>43495</v>
      </c>
      <c r="B73" s="2">
        <v>0.79804398148148159</v>
      </c>
      <c r="C73" s="3">
        <f t="shared" si="13"/>
        <v>0.79804398148148159</v>
      </c>
      <c r="D73" s="2">
        <v>0.25</v>
      </c>
      <c r="E73" s="3">
        <f t="shared" si="14"/>
        <v>0.25</v>
      </c>
      <c r="F73" s="2">
        <f t="shared" si="15"/>
        <v>0.54804398148148159</v>
      </c>
      <c r="G73">
        <v>36274</v>
      </c>
      <c r="H73">
        <v>793</v>
      </c>
      <c r="I73">
        <v>11.53</v>
      </c>
      <c r="J73">
        <v>24.86</v>
      </c>
      <c r="K73">
        <v>77086</v>
      </c>
      <c r="L73">
        <v>52.17</v>
      </c>
      <c r="M73">
        <f t="shared" si="16"/>
        <v>0.23051049810012503</v>
      </c>
      <c r="N73">
        <f t="shared" si="17"/>
        <v>1.5173E-5</v>
      </c>
      <c r="O73" s="8">
        <f t="shared" si="18"/>
        <v>0.66776373</v>
      </c>
      <c r="P73" s="8">
        <f t="shared" si="6"/>
        <v>-2.0736270000000001E-2</v>
      </c>
      <c r="Q73" s="8">
        <f t="shared" si="7"/>
        <v>-4.7117177914110433E-4</v>
      </c>
      <c r="R73" s="9">
        <f t="shared" si="8"/>
        <v>-1.5144140056714601E-5</v>
      </c>
      <c r="S73">
        <f t="shared" si="9"/>
        <v>-15.144140056714601</v>
      </c>
      <c r="T73">
        <f t="shared" si="10"/>
        <v>5.3135089734367744E-2</v>
      </c>
      <c r="U73">
        <f t="shared" si="11"/>
        <v>-15.938927906699105</v>
      </c>
      <c r="V73">
        <f t="shared" si="12"/>
        <v>254.0494228149515</v>
      </c>
    </row>
    <row r="74" spans="1:22" x14ac:dyDescent="0.35">
      <c r="A74" s="1">
        <v>43495</v>
      </c>
      <c r="B74" s="2">
        <v>0.79805555555555552</v>
      </c>
      <c r="C74" s="3">
        <f t="shared" si="13"/>
        <v>0.79805555555555552</v>
      </c>
      <c r="D74" s="2">
        <v>0.25</v>
      </c>
      <c r="E74" s="3">
        <f t="shared" si="14"/>
        <v>0.25</v>
      </c>
      <c r="F74" s="2">
        <f t="shared" si="15"/>
        <v>0.54805555555555552</v>
      </c>
      <c r="G74">
        <v>36772</v>
      </c>
      <c r="H74">
        <v>803</v>
      </c>
      <c r="I74">
        <v>11.49</v>
      </c>
      <c r="J74">
        <v>24.86</v>
      </c>
      <c r="K74">
        <v>77077</v>
      </c>
      <c r="L74">
        <v>52.17</v>
      </c>
      <c r="M74">
        <f t="shared" si="16"/>
        <v>0.22591865550848916</v>
      </c>
      <c r="N74">
        <f t="shared" si="17"/>
        <v>1.5506333333333334E-5</v>
      </c>
      <c r="O74" s="8">
        <f t="shared" si="18"/>
        <v>0.68243373000000007</v>
      </c>
      <c r="P74" s="8">
        <f t="shared" si="6"/>
        <v>-6.0662699999999292E-3</v>
      </c>
      <c r="Q74" s="8">
        <f t="shared" si="7"/>
        <v>-1.3783844580776935E-4</v>
      </c>
      <c r="R74" s="9">
        <f t="shared" si="8"/>
        <v>-4.4308436206031783E-6</v>
      </c>
      <c r="S74">
        <f t="shared" si="9"/>
        <v>-4.430843620603178</v>
      </c>
      <c r="T74">
        <f t="shared" si="10"/>
        <v>5.1039238906763401E-2</v>
      </c>
      <c r="U74">
        <f t="shared" si="11"/>
        <v>-5.2101257365242439</v>
      </c>
      <c r="V74">
        <f t="shared" si="12"/>
        <v>27.145410190392294</v>
      </c>
    </row>
    <row r="75" spans="1:22" x14ac:dyDescent="0.35">
      <c r="A75" s="1">
        <v>43495</v>
      </c>
      <c r="B75" s="2">
        <v>0.79805555555555552</v>
      </c>
      <c r="C75" s="3">
        <f t="shared" si="13"/>
        <v>0.79805555555555552</v>
      </c>
      <c r="D75" s="2">
        <v>0.25</v>
      </c>
      <c r="E75" s="3">
        <f t="shared" si="14"/>
        <v>0.25</v>
      </c>
      <c r="F75" s="2">
        <f t="shared" si="15"/>
        <v>0.54805555555555552</v>
      </c>
      <c r="G75">
        <v>37274</v>
      </c>
      <c r="H75">
        <v>796</v>
      </c>
      <c r="I75">
        <v>11.29</v>
      </c>
      <c r="J75">
        <v>24.87</v>
      </c>
      <c r="K75">
        <v>77080</v>
      </c>
      <c r="L75">
        <v>52.14</v>
      </c>
      <c r="M75">
        <f t="shared" si="16"/>
        <v>0.20295944255030926</v>
      </c>
      <c r="N75">
        <f t="shared" si="17"/>
        <v>1.5273000000000001E-5</v>
      </c>
      <c r="O75" s="8">
        <f t="shared" si="18"/>
        <v>0.67216472999999999</v>
      </c>
      <c r="P75" s="8">
        <f t="shared" si="6"/>
        <v>-1.6335270000000013E-2</v>
      </c>
      <c r="Q75" s="8">
        <f t="shared" si="7"/>
        <v>-3.7117177914110461E-4</v>
      </c>
      <c r="R75" s="9">
        <f t="shared" si="8"/>
        <v>-1.1931324930379091E-5</v>
      </c>
      <c r="S75">
        <f t="shared" si="9"/>
        <v>-11.931324930379091</v>
      </c>
      <c r="T75">
        <f t="shared" si="10"/>
        <v>4.1192535320332284E-2</v>
      </c>
      <c r="U75">
        <f t="shared" si="11"/>
        <v>-12.633078375982976</v>
      </c>
      <c r="V75">
        <f t="shared" si="12"/>
        <v>159.59466925372865</v>
      </c>
    </row>
    <row r="76" spans="1:22" x14ac:dyDescent="0.35">
      <c r="A76" s="1">
        <v>43495</v>
      </c>
      <c r="B76" s="2">
        <v>0.79806712962962967</v>
      </c>
      <c r="C76" s="3">
        <f t="shared" si="13"/>
        <v>0.79806712962962967</v>
      </c>
      <c r="D76" s="2">
        <v>0.25</v>
      </c>
      <c r="E76" s="3">
        <f t="shared" si="14"/>
        <v>0.25</v>
      </c>
      <c r="F76" s="2">
        <f t="shared" si="15"/>
        <v>0.54806712962962967</v>
      </c>
      <c r="G76">
        <v>37776</v>
      </c>
      <c r="H76">
        <v>810</v>
      </c>
      <c r="I76">
        <v>11.29</v>
      </c>
      <c r="J76">
        <v>24.86</v>
      </c>
      <c r="K76">
        <v>77081</v>
      </c>
      <c r="L76">
        <v>52.14</v>
      </c>
      <c r="M76">
        <f t="shared" si="16"/>
        <v>0.20295944255030926</v>
      </c>
      <c r="N76">
        <f t="shared" si="17"/>
        <v>1.5739666666666668E-5</v>
      </c>
      <c r="O76" s="8">
        <f t="shared" si="18"/>
        <v>0.69270273000000004</v>
      </c>
      <c r="P76" s="8">
        <f t="shared" si="6"/>
        <v>4.2027300000000434E-3</v>
      </c>
      <c r="Q76" s="8">
        <f t="shared" si="7"/>
        <v>9.5494887525563368E-5</v>
      </c>
      <c r="R76" s="9">
        <f t="shared" si="8"/>
        <v>3.0695424153998256E-6</v>
      </c>
      <c r="S76">
        <f t="shared" si="9"/>
        <v>3.0695424153998254</v>
      </c>
      <c r="T76">
        <f t="shared" si="10"/>
        <v>4.1192535320332284E-2</v>
      </c>
      <c r="U76">
        <f t="shared" si="11"/>
        <v>2.3677889697959413</v>
      </c>
      <c r="V76">
        <f t="shared" si="12"/>
        <v>5.6064246054873248</v>
      </c>
    </row>
    <row r="77" spans="1:22" x14ac:dyDescent="0.35">
      <c r="A77" s="1">
        <v>43495</v>
      </c>
      <c r="B77" s="2">
        <v>0.79806712962962967</v>
      </c>
      <c r="C77" s="3">
        <f t="shared" si="13"/>
        <v>0.79806712962962967</v>
      </c>
      <c r="D77" s="2">
        <v>0.25</v>
      </c>
      <c r="E77" s="3">
        <f t="shared" si="14"/>
        <v>0.25</v>
      </c>
      <c r="F77" s="2">
        <f t="shared" si="15"/>
        <v>0.54806712962962967</v>
      </c>
      <c r="G77">
        <v>38278</v>
      </c>
      <c r="H77">
        <v>797</v>
      </c>
      <c r="I77">
        <v>11.28</v>
      </c>
      <c r="J77">
        <v>24.89</v>
      </c>
      <c r="K77">
        <v>77091</v>
      </c>
      <c r="L77">
        <v>52.14</v>
      </c>
      <c r="M77">
        <f t="shared" si="16"/>
        <v>0.20181148190240028</v>
      </c>
      <c r="N77">
        <f t="shared" si="17"/>
        <v>1.5306333333333333E-5</v>
      </c>
      <c r="O77" s="8">
        <f t="shared" si="18"/>
        <v>0.67363172999999998</v>
      </c>
      <c r="P77" s="8">
        <f t="shared" si="6"/>
        <v>-1.4868270000000017E-2</v>
      </c>
      <c r="Q77" s="8">
        <f t="shared" si="7"/>
        <v>-3.3783844580777137E-4</v>
      </c>
      <c r="R77" s="9">
        <f t="shared" si="8"/>
        <v>-1.0859003326074243E-5</v>
      </c>
      <c r="S77">
        <f t="shared" si="9"/>
        <v>-10.859003326074243</v>
      </c>
      <c r="T77">
        <f t="shared" si="10"/>
        <v>4.0727874227642839E-2</v>
      </c>
      <c r="U77">
        <f t="shared" si="11"/>
        <v>-11.556880338162269</v>
      </c>
      <c r="V77">
        <f t="shared" si="12"/>
        <v>133.56148315060165</v>
      </c>
    </row>
    <row r="78" spans="1:22" x14ac:dyDescent="0.35">
      <c r="A78" s="1">
        <v>43495</v>
      </c>
      <c r="B78" s="2">
        <v>0.79807870370370371</v>
      </c>
      <c r="C78" s="3">
        <f t="shared" si="13"/>
        <v>0.79807870370370371</v>
      </c>
      <c r="D78" s="2">
        <v>0.25</v>
      </c>
      <c r="E78" s="3">
        <f t="shared" si="14"/>
        <v>0.25</v>
      </c>
      <c r="F78" s="2">
        <f t="shared" si="15"/>
        <v>0.54807870370370371</v>
      </c>
      <c r="G78">
        <v>38779</v>
      </c>
      <c r="H78">
        <v>805</v>
      </c>
      <c r="I78">
        <v>11.24</v>
      </c>
      <c r="J78">
        <v>24.88</v>
      </c>
      <c r="K78">
        <v>77102</v>
      </c>
      <c r="L78">
        <v>52.11</v>
      </c>
      <c r="M78">
        <f t="shared" si="16"/>
        <v>0.19721963931076442</v>
      </c>
      <c r="N78">
        <f t="shared" si="17"/>
        <v>1.5573000000000002E-5</v>
      </c>
      <c r="O78" s="8">
        <f t="shared" si="18"/>
        <v>0.68536773000000006</v>
      </c>
      <c r="P78" s="8">
        <f t="shared" ref="P78:P141" si="19">O78-0.6885</f>
        <v>-3.132269999999937E-3</v>
      </c>
      <c r="Q78" s="8">
        <f t="shared" ref="Q78:Q141" si="20">P78/(44010*0.001)</f>
        <v>-7.1171779141102873E-5</v>
      </c>
      <c r="R78" s="9">
        <f t="shared" ref="R78:R141" si="21">(Q78*8.314*(J78+273.15))/K78</f>
        <v>-2.2872423394378083E-6</v>
      </c>
      <c r="S78">
        <f t="shared" ref="S78:S141" si="22">R78*1000000</f>
        <v>-2.2872423394378081</v>
      </c>
      <c r="T78">
        <f t="shared" ref="T78:T141" si="23">M78^2</f>
        <v>3.8895586129868015E-2</v>
      </c>
      <c r="U78">
        <f t="shared" ref="U78:U141" si="24">S78-(3.3768*M78)-0.0164</f>
        <v>-2.9696136174623975</v>
      </c>
      <c r="V78">
        <f t="shared" ref="V78:V141" si="25">U78^2</f>
        <v>8.8186050370181057</v>
      </c>
    </row>
    <row r="79" spans="1:22" x14ac:dyDescent="0.35">
      <c r="A79" s="1">
        <v>43495</v>
      </c>
      <c r="B79" s="2">
        <v>0.79807870370370371</v>
      </c>
      <c r="C79" s="3">
        <f t="shared" si="13"/>
        <v>0.79807870370370371</v>
      </c>
      <c r="D79" s="2">
        <v>0.25</v>
      </c>
      <c r="E79" s="3">
        <f t="shared" si="14"/>
        <v>0.25</v>
      </c>
      <c r="F79" s="2">
        <f t="shared" si="15"/>
        <v>0.54807870370370371</v>
      </c>
      <c r="G79">
        <v>39281</v>
      </c>
      <c r="H79">
        <v>798</v>
      </c>
      <c r="I79">
        <v>11.2</v>
      </c>
      <c r="J79">
        <v>24.87</v>
      </c>
      <c r="K79">
        <v>77106</v>
      </c>
      <c r="L79">
        <v>52.09</v>
      </c>
      <c r="M79">
        <f t="shared" si="16"/>
        <v>0.19262779671912836</v>
      </c>
      <c r="N79">
        <f t="shared" si="17"/>
        <v>1.5339666666666668E-5</v>
      </c>
      <c r="O79" s="8">
        <f t="shared" si="18"/>
        <v>0.67509873000000009</v>
      </c>
      <c r="P79" s="8">
        <f t="shared" si="19"/>
        <v>-1.340126999999991E-2</v>
      </c>
      <c r="Q79" s="8">
        <f t="shared" si="20"/>
        <v>-3.0450511247443558E-4</v>
      </c>
      <c r="R79" s="9">
        <f t="shared" si="21"/>
        <v>-9.785022872845362E-6</v>
      </c>
      <c r="S79">
        <f t="shared" si="22"/>
        <v>-9.7850228728453619</v>
      </c>
      <c r="T79">
        <f t="shared" si="23"/>
        <v>3.7105468068865839E-2</v>
      </c>
      <c r="U79">
        <f t="shared" si="24"/>
        <v>-10.451888416806515</v>
      </c>
      <c r="V79">
        <f t="shared" si="25"/>
        <v>109.24197147737419</v>
      </c>
    </row>
    <row r="80" spans="1:22" x14ac:dyDescent="0.35">
      <c r="A80" s="1">
        <v>43495</v>
      </c>
      <c r="B80" s="2">
        <v>0.79809027777777775</v>
      </c>
      <c r="C80" s="3">
        <f t="shared" si="13"/>
        <v>0.79809027777777775</v>
      </c>
      <c r="D80" s="2">
        <v>0.25</v>
      </c>
      <c r="E80" s="3">
        <f t="shared" si="14"/>
        <v>0.25</v>
      </c>
      <c r="F80" s="2">
        <f t="shared" si="15"/>
        <v>0.54809027777777775</v>
      </c>
      <c r="G80">
        <v>39783</v>
      </c>
      <c r="H80">
        <v>812</v>
      </c>
      <c r="I80">
        <v>11.18</v>
      </c>
      <c r="J80">
        <v>24.87</v>
      </c>
      <c r="K80">
        <v>77088</v>
      </c>
      <c r="L80">
        <v>52.06</v>
      </c>
      <c r="M80">
        <f t="shared" si="16"/>
        <v>0.19033187542331043</v>
      </c>
      <c r="N80">
        <f t="shared" si="17"/>
        <v>1.5806333333333335E-5</v>
      </c>
      <c r="O80" s="8">
        <f t="shared" si="18"/>
        <v>0.69563673000000004</v>
      </c>
      <c r="P80" s="8">
        <f t="shared" si="19"/>
        <v>7.1367300000000355E-3</v>
      </c>
      <c r="Q80" s="8">
        <f t="shared" si="20"/>
        <v>1.6216155419222986E-4</v>
      </c>
      <c r="R80" s="9">
        <f t="shared" si="21"/>
        <v>5.2121457343086128E-6</v>
      </c>
      <c r="S80">
        <f t="shared" si="22"/>
        <v>5.2121457343086126</v>
      </c>
      <c r="T80">
        <f t="shared" si="23"/>
        <v>3.622622280215456E-2</v>
      </c>
      <c r="U80">
        <f t="shared" si="24"/>
        <v>4.553033057379178</v>
      </c>
      <c r="V80">
        <f t="shared" si="25"/>
        <v>20.730110021587585</v>
      </c>
    </row>
    <row r="81" spans="1:22" x14ac:dyDescent="0.35">
      <c r="A81" s="1">
        <v>43495</v>
      </c>
      <c r="B81" s="2">
        <v>0.79809027777777775</v>
      </c>
      <c r="C81" s="3">
        <f t="shared" si="13"/>
        <v>0.79809027777777775</v>
      </c>
      <c r="D81" s="2">
        <v>0.25</v>
      </c>
      <c r="E81" s="3">
        <f t="shared" si="14"/>
        <v>0.25</v>
      </c>
      <c r="F81" s="2">
        <f t="shared" si="15"/>
        <v>0.54809027777777775</v>
      </c>
      <c r="G81">
        <v>40285</v>
      </c>
      <c r="H81">
        <v>801</v>
      </c>
      <c r="I81">
        <v>11.12</v>
      </c>
      <c r="J81">
        <v>24.86</v>
      </c>
      <c r="K81">
        <v>77088</v>
      </c>
      <c r="L81">
        <v>52.06</v>
      </c>
      <c r="M81">
        <f t="shared" si="16"/>
        <v>0.18344411153585644</v>
      </c>
      <c r="N81">
        <f t="shared" si="17"/>
        <v>1.5439666666666667E-5</v>
      </c>
      <c r="O81" s="8">
        <f t="shared" si="18"/>
        <v>0.67949972999999997</v>
      </c>
      <c r="P81" s="8">
        <f t="shared" si="19"/>
        <v>-9.0002700000000324E-3</v>
      </c>
      <c r="Q81" s="8">
        <f t="shared" si="20"/>
        <v>-2.0450511247443838E-4</v>
      </c>
      <c r="R81" s="9">
        <f t="shared" si="21"/>
        <v>-6.5729185227087271E-6</v>
      </c>
      <c r="S81">
        <f t="shared" si="22"/>
        <v>-6.5729185227087275</v>
      </c>
      <c r="T81">
        <f t="shared" si="23"/>
        <v>3.3651742057179738E-2</v>
      </c>
      <c r="U81">
        <f t="shared" si="24"/>
        <v>-7.2087725985430078</v>
      </c>
      <c r="V81">
        <f t="shared" si="25"/>
        <v>51.966402377504508</v>
      </c>
    </row>
    <row r="82" spans="1:22" x14ac:dyDescent="0.35">
      <c r="A82" s="1">
        <v>43495</v>
      </c>
      <c r="B82" s="2">
        <v>0.79810185185185178</v>
      </c>
      <c r="C82" s="3">
        <f t="shared" si="13"/>
        <v>0.79810185185185178</v>
      </c>
      <c r="D82" s="2">
        <v>0.25</v>
      </c>
      <c r="E82" s="3">
        <f t="shared" si="14"/>
        <v>0.25</v>
      </c>
      <c r="F82" s="2">
        <f t="shared" si="15"/>
        <v>0.54810185185185178</v>
      </c>
      <c r="G82">
        <v>40786</v>
      </c>
      <c r="H82">
        <v>805</v>
      </c>
      <c r="I82">
        <v>11.16</v>
      </c>
      <c r="J82">
        <v>24.87</v>
      </c>
      <c r="K82">
        <v>77086</v>
      </c>
      <c r="L82">
        <v>52.03</v>
      </c>
      <c r="M82">
        <f t="shared" si="16"/>
        <v>0.18803595412749249</v>
      </c>
      <c r="N82">
        <f t="shared" si="17"/>
        <v>1.5573000000000002E-5</v>
      </c>
      <c r="O82" s="8">
        <f t="shared" si="18"/>
        <v>0.68536773000000006</v>
      </c>
      <c r="P82" s="8">
        <f t="shared" si="19"/>
        <v>-3.132269999999937E-3</v>
      </c>
      <c r="Q82" s="8">
        <f t="shared" si="20"/>
        <v>-7.1171779141102873E-5</v>
      </c>
      <c r="R82" s="9">
        <f t="shared" si="21"/>
        <v>-2.2876403190412795E-6</v>
      </c>
      <c r="S82">
        <f t="shared" si="22"/>
        <v>-2.2876403190412793</v>
      </c>
      <c r="T82">
        <f t="shared" si="23"/>
        <v>3.5357520044636465E-2</v>
      </c>
      <c r="U82">
        <f t="shared" si="24"/>
        <v>-2.939000128938996</v>
      </c>
      <c r="V82">
        <f t="shared" si="25"/>
        <v>8.6377217579034351</v>
      </c>
    </row>
    <row r="83" spans="1:22" x14ac:dyDescent="0.35">
      <c r="A83" s="1">
        <v>43495</v>
      </c>
      <c r="B83" s="2">
        <v>0.79810185185185178</v>
      </c>
      <c r="C83" s="3">
        <f t="shared" si="13"/>
        <v>0.79810185185185178</v>
      </c>
      <c r="D83" s="2">
        <v>0.25</v>
      </c>
      <c r="E83" s="3">
        <f t="shared" si="14"/>
        <v>0.25</v>
      </c>
      <c r="F83" s="2">
        <f t="shared" si="15"/>
        <v>0.54810185185185178</v>
      </c>
      <c r="G83">
        <v>41288</v>
      </c>
      <c r="H83">
        <v>804</v>
      </c>
      <c r="I83">
        <v>11.18</v>
      </c>
      <c r="J83">
        <v>24.87</v>
      </c>
      <c r="K83">
        <v>77084</v>
      </c>
      <c r="L83">
        <v>52.01</v>
      </c>
      <c r="M83">
        <f t="shared" si="16"/>
        <v>0.19033187542331043</v>
      </c>
      <c r="N83">
        <f t="shared" si="17"/>
        <v>1.5539666666666666E-5</v>
      </c>
      <c r="O83" s="8">
        <f t="shared" si="18"/>
        <v>0.68390072999999996</v>
      </c>
      <c r="P83" s="8">
        <f t="shared" si="19"/>
        <v>-4.5992700000000442E-3</v>
      </c>
      <c r="Q83" s="8">
        <f t="shared" si="20"/>
        <v>-1.0450511247443863E-4</v>
      </c>
      <c r="R83" s="9">
        <f t="shared" si="21"/>
        <v>-3.3591447983190043E-6</v>
      </c>
      <c r="S83">
        <f t="shared" si="22"/>
        <v>-3.3591447983190044</v>
      </c>
      <c r="T83">
        <f t="shared" si="23"/>
        <v>3.622622280215456E-2</v>
      </c>
      <c r="U83">
        <f t="shared" si="24"/>
        <v>-4.018257475248439</v>
      </c>
      <c r="V83">
        <f t="shared" si="25"/>
        <v>16.146393137389961</v>
      </c>
    </row>
    <row r="84" spans="1:22" x14ac:dyDescent="0.35">
      <c r="A84" s="1">
        <v>43495</v>
      </c>
      <c r="B84" s="2">
        <v>0.79811342592592593</v>
      </c>
      <c r="C84" s="3">
        <f t="shared" si="13"/>
        <v>0.79811342592592593</v>
      </c>
      <c r="D84" s="2">
        <v>0.25</v>
      </c>
      <c r="E84" s="3">
        <f t="shared" si="14"/>
        <v>0.25</v>
      </c>
      <c r="F84" s="2">
        <f t="shared" si="15"/>
        <v>0.54811342592592593</v>
      </c>
      <c r="G84">
        <v>41790</v>
      </c>
      <c r="H84">
        <v>797</v>
      </c>
      <c r="I84">
        <v>11.04</v>
      </c>
      <c r="J84">
        <v>24.86</v>
      </c>
      <c r="K84">
        <v>77090</v>
      </c>
      <c r="L84">
        <v>51.98</v>
      </c>
      <c r="M84">
        <f t="shared" si="16"/>
        <v>0.17426042635258451</v>
      </c>
      <c r="N84">
        <f t="shared" si="17"/>
        <v>1.5306333333333333E-5</v>
      </c>
      <c r="O84" s="8">
        <f t="shared" si="18"/>
        <v>0.67363172999999998</v>
      </c>
      <c r="P84" s="8">
        <f t="shared" si="19"/>
        <v>-1.4868270000000017E-2</v>
      </c>
      <c r="Q84" s="8">
        <f t="shared" si="20"/>
        <v>-3.3783844580777137E-4</v>
      </c>
      <c r="R84" s="9">
        <f t="shared" si="21"/>
        <v>-1.085805113173221E-5</v>
      </c>
      <c r="S84">
        <f t="shared" si="22"/>
        <v>-10.858051131732211</v>
      </c>
      <c r="T84">
        <f t="shared" si="23"/>
        <v>3.036669619258453E-2</v>
      </c>
      <c r="U84">
        <f t="shared" si="24"/>
        <v>-11.462893739439618</v>
      </c>
      <c r="V84">
        <f t="shared" si="25"/>
        <v>131.397932881684</v>
      </c>
    </row>
    <row r="85" spans="1:22" x14ac:dyDescent="0.35">
      <c r="A85" s="1">
        <v>43495</v>
      </c>
      <c r="B85" s="2">
        <v>0.79811342592592593</v>
      </c>
      <c r="C85" s="3">
        <f t="shared" si="13"/>
        <v>0.79811342592592593</v>
      </c>
      <c r="D85" s="2">
        <v>0.25</v>
      </c>
      <c r="E85" s="3">
        <f t="shared" si="14"/>
        <v>0.25</v>
      </c>
      <c r="F85" s="2">
        <f t="shared" si="15"/>
        <v>0.54811342592592593</v>
      </c>
      <c r="G85">
        <v>42292</v>
      </c>
      <c r="H85">
        <v>797</v>
      </c>
      <c r="I85">
        <v>11.06</v>
      </c>
      <c r="J85">
        <v>24.87</v>
      </c>
      <c r="K85">
        <v>77092</v>
      </c>
      <c r="L85">
        <v>51.95</v>
      </c>
      <c r="M85">
        <f t="shared" si="16"/>
        <v>0.17655634764840264</v>
      </c>
      <c r="N85">
        <f t="shared" si="17"/>
        <v>1.5306333333333333E-5</v>
      </c>
      <c r="O85" s="8">
        <f t="shared" si="18"/>
        <v>0.67363172999999998</v>
      </c>
      <c r="P85" s="8">
        <f t="shared" si="19"/>
        <v>-1.4868270000000017E-2</v>
      </c>
      <c r="Q85" s="8">
        <f t="shared" si="20"/>
        <v>-3.3783844580777137E-4</v>
      </c>
      <c r="R85" s="9">
        <f t="shared" si="21"/>
        <v>-1.0858133783448614E-5</v>
      </c>
      <c r="S85">
        <f t="shared" si="22"/>
        <v>-10.858133783448613</v>
      </c>
      <c r="T85">
        <f t="shared" si="23"/>
        <v>3.1172143894943612E-2</v>
      </c>
      <c r="U85">
        <f t="shared" si="24"/>
        <v>-11.47072925818774</v>
      </c>
      <c r="V85">
        <f t="shared" si="25"/>
        <v>131.57762971464427</v>
      </c>
    </row>
    <row r="86" spans="1:22" x14ac:dyDescent="0.35">
      <c r="A86" s="1">
        <v>43495</v>
      </c>
      <c r="B86" s="2">
        <v>0.79812500000000008</v>
      </c>
      <c r="C86" s="3">
        <f t="shared" si="13"/>
        <v>0.79812500000000008</v>
      </c>
      <c r="D86" s="2">
        <v>0.25</v>
      </c>
      <c r="E86" s="3">
        <f t="shared" si="14"/>
        <v>0.25</v>
      </c>
      <c r="F86" s="2">
        <f t="shared" si="15"/>
        <v>0.54812500000000008</v>
      </c>
      <c r="G86">
        <v>42795</v>
      </c>
      <c r="H86">
        <v>796</v>
      </c>
      <c r="I86">
        <v>11.06</v>
      </c>
      <c r="J86">
        <v>24.87</v>
      </c>
      <c r="K86">
        <v>77097</v>
      </c>
      <c r="L86">
        <v>51.92</v>
      </c>
      <c r="M86">
        <f t="shared" si="16"/>
        <v>0.17655634764840264</v>
      </c>
      <c r="N86">
        <f t="shared" si="17"/>
        <v>1.5273000000000001E-5</v>
      </c>
      <c r="O86" s="8">
        <f t="shared" si="18"/>
        <v>0.67216472999999999</v>
      </c>
      <c r="P86" s="8">
        <f t="shared" si="19"/>
        <v>-1.6335270000000013E-2</v>
      </c>
      <c r="Q86" s="8">
        <f t="shared" si="20"/>
        <v>-3.7117177914110461E-4</v>
      </c>
      <c r="R86" s="9">
        <f t="shared" si="21"/>
        <v>-1.1928694055976503E-5</v>
      </c>
      <c r="S86">
        <f t="shared" si="22"/>
        <v>-11.928694055976504</v>
      </c>
      <c r="T86">
        <f t="shared" si="23"/>
        <v>3.1172143894943612E-2</v>
      </c>
      <c r="U86">
        <f t="shared" si="24"/>
        <v>-12.54128953071563</v>
      </c>
      <c r="V86">
        <f t="shared" si="25"/>
        <v>157.28394309323747</v>
      </c>
    </row>
    <row r="87" spans="1:22" x14ac:dyDescent="0.35">
      <c r="A87" s="1">
        <v>43495</v>
      </c>
      <c r="B87" s="2">
        <v>0.79812500000000008</v>
      </c>
      <c r="C87" s="3">
        <f t="shared" si="13"/>
        <v>0.79812500000000008</v>
      </c>
      <c r="D87" s="2">
        <v>0.25</v>
      </c>
      <c r="E87" s="3">
        <f t="shared" si="14"/>
        <v>0.25</v>
      </c>
      <c r="F87" s="2">
        <f t="shared" si="15"/>
        <v>0.54812500000000008</v>
      </c>
      <c r="G87">
        <v>43296</v>
      </c>
      <c r="H87">
        <v>797</v>
      </c>
      <c r="I87">
        <v>11.04</v>
      </c>
      <c r="J87">
        <v>24.87</v>
      </c>
      <c r="K87">
        <v>77100</v>
      </c>
      <c r="L87">
        <v>51.89</v>
      </c>
      <c r="M87">
        <f t="shared" si="16"/>
        <v>0.17426042635258451</v>
      </c>
      <c r="N87">
        <f t="shared" si="17"/>
        <v>1.5306333333333333E-5</v>
      </c>
      <c r="O87" s="8">
        <f t="shared" si="18"/>
        <v>0.67363172999999998</v>
      </c>
      <c r="P87" s="8">
        <f t="shared" si="19"/>
        <v>-1.4868270000000017E-2</v>
      </c>
      <c r="Q87" s="8">
        <f t="shared" si="20"/>
        <v>-3.3783844580777137E-4</v>
      </c>
      <c r="R87" s="9">
        <f t="shared" si="21"/>
        <v>-1.0857007128840734E-5</v>
      </c>
      <c r="S87">
        <f t="shared" si="22"/>
        <v>-10.857007128840733</v>
      </c>
      <c r="T87">
        <f t="shared" si="23"/>
        <v>3.036669619258453E-2</v>
      </c>
      <c r="U87">
        <f t="shared" si="24"/>
        <v>-11.461849736548141</v>
      </c>
      <c r="V87">
        <f t="shared" si="25"/>
        <v>131.37399938320868</v>
      </c>
    </row>
    <row r="88" spans="1:22" x14ac:dyDescent="0.35">
      <c r="A88" s="1">
        <v>43495</v>
      </c>
      <c r="B88" s="2">
        <v>0.79813657407407401</v>
      </c>
      <c r="C88" s="3">
        <f t="shared" si="13"/>
        <v>0.79813657407407401</v>
      </c>
      <c r="D88" s="2">
        <v>0.25</v>
      </c>
      <c r="E88" s="3">
        <f t="shared" si="14"/>
        <v>0.25</v>
      </c>
      <c r="F88" s="2">
        <f t="shared" si="15"/>
        <v>0.54813657407407401</v>
      </c>
      <c r="G88">
        <v>43798</v>
      </c>
      <c r="H88">
        <v>808</v>
      </c>
      <c r="I88">
        <v>11.02</v>
      </c>
      <c r="J88">
        <v>24.86</v>
      </c>
      <c r="K88">
        <v>77107</v>
      </c>
      <c r="L88">
        <v>51.86</v>
      </c>
      <c r="M88">
        <f t="shared" si="16"/>
        <v>0.17196450505676658</v>
      </c>
      <c r="N88">
        <f t="shared" si="17"/>
        <v>1.5673000000000001E-5</v>
      </c>
      <c r="O88" s="8">
        <f t="shared" si="18"/>
        <v>0.68976873000000005</v>
      </c>
      <c r="P88" s="8">
        <f t="shared" si="19"/>
        <v>1.2687300000000512E-3</v>
      </c>
      <c r="Q88" s="8">
        <f t="shared" si="20"/>
        <v>2.8828220858896871E-5</v>
      </c>
      <c r="R88" s="9">
        <f t="shared" si="21"/>
        <v>9.2632821388591238E-7</v>
      </c>
      <c r="S88">
        <f t="shared" si="22"/>
        <v>0.92632821388591235</v>
      </c>
      <c r="T88">
        <f t="shared" si="23"/>
        <v>2.9571790999418698E-2</v>
      </c>
      <c r="U88">
        <f t="shared" si="24"/>
        <v>0.32923847321022298</v>
      </c>
      <c r="V88">
        <f t="shared" si="25"/>
        <v>0.10839797224179872</v>
      </c>
    </row>
    <row r="89" spans="1:22" x14ac:dyDescent="0.35">
      <c r="A89" s="1">
        <v>43495</v>
      </c>
      <c r="B89" s="2">
        <v>0.79813657407407401</v>
      </c>
      <c r="C89" s="3">
        <f t="shared" si="13"/>
        <v>0.79813657407407401</v>
      </c>
      <c r="D89" s="2">
        <v>0.25</v>
      </c>
      <c r="E89" s="3">
        <f t="shared" si="14"/>
        <v>0.25</v>
      </c>
      <c r="F89" s="2">
        <f t="shared" si="15"/>
        <v>0.54813657407407401</v>
      </c>
      <c r="G89">
        <v>44300</v>
      </c>
      <c r="H89">
        <v>800</v>
      </c>
      <c r="I89">
        <v>11.01</v>
      </c>
      <c r="J89">
        <v>24.88</v>
      </c>
      <c r="K89">
        <v>77113</v>
      </c>
      <c r="L89">
        <v>51.84</v>
      </c>
      <c r="M89">
        <f t="shared" si="16"/>
        <v>0.1708165444088576</v>
      </c>
      <c r="N89">
        <f t="shared" si="17"/>
        <v>1.5406333333333332E-5</v>
      </c>
      <c r="O89" s="8">
        <f t="shared" si="18"/>
        <v>0.67803272999999997</v>
      </c>
      <c r="P89" s="8">
        <f t="shared" si="19"/>
        <v>-1.0467270000000028E-2</v>
      </c>
      <c r="Q89" s="8">
        <f t="shared" si="20"/>
        <v>-2.3783844580777162E-4</v>
      </c>
      <c r="R89" s="9">
        <f t="shared" si="21"/>
        <v>-7.6423066865769154E-6</v>
      </c>
      <c r="S89">
        <f t="shared" si="22"/>
        <v>-7.6423066865769158</v>
      </c>
      <c r="T89">
        <f t="shared" si="23"/>
        <v>2.9178291843783222E-2</v>
      </c>
      <c r="U89">
        <f t="shared" si="24"/>
        <v>-8.2355199937367463</v>
      </c>
      <c r="V89">
        <f t="shared" si="25"/>
        <v>67.823789567237696</v>
      </c>
    </row>
    <row r="90" spans="1:22" x14ac:dyDescent="0.35">
      <c r="A90" s="1">
        <v>43495</v>
      </c>
      <c r="B90" s="2">
        <v>0.79814814814814816</v>
      </c>
      <c r="C90" s="3">
        <f t="shared" si="13"/>
        <v>0.79814814814814816</v>
      </c>
      <c r="D90" s="2">
        <v>0.25</v>
      </c>
      <c r="E90" s="3">
        <f t="shared" si="14"/>
        <v>0.25</v>
      </c>
      <c r="F90" s="2">
        <f t="shared" si="15"/>
        <v>0.54814814814814816</v>
      </c>
      <c r="G90">
        <v>44802</v>
      </c>
      <c r="H90">
        <v>797</v>
      </c>
      <c r="I90">
        <v>11.01</v>
      </c>
      <c r="J90">
        <v>24.89</v>
      </c>
      <c r="K90">
        <v>77117</v>
      </c>
      <c r="L90">
        <v>51.81</v>
      </c>
      <c r="M90">
        <f t="shared" si="16"/>
        <v>0.1708165444088576</v>
      </c>
      <c r="N90">
        <f t="shared" si="17"/>
        <v>1.5306333333333333E-5</v>
      </c>
      <c r="O90" s="8">
        <f t="shared" si="18"/>
        <v>0.67363172999999998</v>
      </c>
      <c r="P90" s="8">
        <f t="shared" si="19"/>
        <v>-1.4868270000000017E-2</v>
      </c>
      <c r="Q90" s="8">
        <f t="shared" si="20"/>
        <v>-3.3783844580777137E-4</v>
      </c>
      <c r="R90" s="9">
        <f t="shared" si="21"/>
        <v>-1.0855342212617054E-5</v>
      </c>
      <c r="S90">
        <f t="shared" si="22"/>
        <v>-10.855342212617055</v>
      </c>
      <c r="T90">
        <f t="shared" si="23"/>
        <v>2.9178291843783222E-2</v>
      </c>
      <c r="U90">
        <f t="shared" si="24"/>
        <v>-11.448555519776885</v>
      </c>
      <c r="V90">
        <f t="shared" si="25"/>
        <v>131.06942348941379</v>
      </c>
    </row>
    <row r="91" spans="1:22" x14ac:dyDescent="0.35">
      <c r="A91" s="1">
        <v>43495</v>
      </c>
      <c r="B91" s="2">
        <v>0.79814814814814816</v>
      </c>
      <c r="C91" s="3">
        <f t="shared" si="13"/>
        <v>0.79814814814814816</v>
      </c>
      <c r="D91" s="2">
        <v>0.25</v>
      </c>
      <c r="E91" s="3">
        <f t="shared" si="14"/>
        <v>0.25</v>
      </c>
      <c r="F91" s="2">
        <f t="shared" si="15"/>
        <v>0.54814814814814816</v>
      </c>
      <c r="G91">
        <v>45303</v>
      </c>
      <c r="H91">
        <v>807</v>
      </c>
      <c r="I91">
        <v>11.09</v>
      </c>
      <c r="J91">
        <v>24.87</v>
      </c>
      <c r="K91">
        <v>77123</v>
      </c>
      <c r="L91">
        <v>51.78</v>
      </c>
      <c r="M91">
        <f t="shared" si="16"/>
        <v>0.18000022959212952</v>
      </c>
      <c r="N91">
        <f t="shared" si="17"/>
        <v>1.5639666666666665E-5</v>
      </c>
      <c r="O91" s="8">
        <f t="shared" si="18"/>
        <v>0.68830172999999994</v>
      </c>
      <c r="P91" s="8">
        <f t="shared" si="19"/>
        <v>-1.982700000000559E-4</v>
      </c>
      <c r="Q91" s="8">
        <f t="shared" si="20"/>
        <v>-4.5051124744388982E-6</v>
      </c>
      <c r="R91" s="9">
        <f t="shared" si="21"/>
        <v>-1.4473619586404547E-7</v>
      </c>
      <c r="S91">
        <f t="shared" si="22"/>
        <v>-0.14473619586404546</v>
      </c>
      <c r="T91">
        <f t="shared" si="23"/>
        <v>3.2400082653219343E-2</v>
      </c>
      <c r="U91">
        <f t="shared" si="24"/>
        <v>-0.76896097115074835</v>
      </c>
      <c r="V91">
        <f t="shared" si="25"/>
        <v>0.59130097515310209</v>
      </c>
    </row>
    <row r="92" spans="1:22" x14ac:dyDescent="0.35">
      <c r="A92" s="1">
        <v>43495</v>
      </c>
      <c r="B92" s="2">
        <v>0.7981597222222222</v>
      </c>
      <c r="C92" s="3">
        <f t="shared" si="13"/>
        <v>0.7981597222222222</v>
      </c>
      <c r="D92" s="2">
        <v>0.25</v>
      </c>
      <c r="E92" s="3">
        <f t="shared" si="14"/>
        <v>0.25</v>
      </c>
      <c r="F92" s="2">
        <f t="shared" si="15"/>
        <v>0.5481597222222222</v>
      </c>
      <c r="G92">
        <v>45805</v>
      </c>
      <c r="H92">
        <v>795</v>
      </c>
      <c r="I92">
        <v>11.07</v>
      </c>
      <c r="J92">
        <v>24.89</v>
      </c>
      <c r="K92">
        <v>77128</v>
      </c>
      <c r="L92">
        <v>51.75</v>
      </c>
      <c r="M92">
        <f t="shared" si="16"/>
        <v>0.17770430829631162</v>
      </c>
      <c r="N92">
        <f t="shared" si="17"/>
        <v>1.5239666666666667E-5</v>
      </c>
      <c r="O92" s="8">
        <f t="shared" si="18"/>
        <v>0.67069772999999999</v>
      </c>
      <c r="P92" s="8">
        <f t="shared" si="19"/>
        <v>-1.7802270000000009E-2</v>
      </c>
      <c r="Q92" s="8">
        <f t="shared" si="20"/>
        <v>-4.0450511247443785E-4</v>
      </c>
      <c r="R92" s="9">
        <f t="shared" si="21"/>
        <v>-1.2995605522556301E-5</v>
      </c>
      <c r="S92">
        <f t="shared" si="22"/>
        <v>-12.995605522556302</v>
      </c>
      <c r="T92">
        <f t="shared" si="23"/>
        <v>3.1578821187070567E-2</v>
      </c>
      <c r="U92">
        <f t="shared" si="24"/>
        <v>-13.612077430811288</v>
      </c>
      <c r="V92">
        <f t="shared" si="25"/>
        <v>185.28865198240203</v>
      </c>
    </row>
    <row r="93" spans="1:22" x14ac:dyDescent="0.35">
      <c r="A93" s="1">
        <v>43495</v>
      </c>
      <c r="B93" s="2">
        <v>0.7981597222222222</v>
      </c>
      <c r="C93" s="3">
        <f t="shared" si="13"/>
        <v>0.7981597222222222</v>
      </c>
      <c r="D93" s="2">
        <v>0.25</v>
      </c>
      <c r="E93" s="3">
        <f t="shared" si="14"/>
        <v>0.25</v>
      </c>
      <c r="F93" s="2">
        <f t="shared" si="15"/>
        <v>0.5481597222222222</v>
      </c>
      <c r="G93">
        <v>46307</v>
      </c>
      <c r="H93">
        <v>804</v>
      </c>
      <c r="I93">
        <v>11.07</v>
      </c>
      <c r="J93">
        <v>24.89</v>
      </c>
      <c r="K93">
        <v>77120</v>
      </c>
      <c r="L93">
        <v>51.72</v>
      </c>
      <c r="M93">
        <f t="shared" si="16"/>
        <v>0.17770430829631162</v>
      </c>
      <c r="N93">
        <f t="shared" si="17"/>
        <v>1.5539666666666666E-5</v>
      </c>
      <c r="O93" s="8">
        <f t="shared" si="18"/>
        <v>0.68390072999999996</v>
      </c>
      <c r="P93" s="8">
        <f t="shared" si="19"/>
        <v>-4.5992700000000442E-3</v>
      </c>
      <c r="Q93" s="8">
        <f t="shared" si="20"/>
        <v>-1.0450511247443863E-4</v>
      </c>
      <c r="R93" s="9">
        <f t="shared" si="21"/>
        <v>-3.3578020583989156E-6</v>
      </c>
      <c r="S93">
        <f t="shared" si="22"/>
        <v>-3.3578020583989154</v>
      </c>
      <c r="T93">
        <f t="shared" si="23"/>
        <v>3.1578821187070567E-2</v>
      </c>
      <c r="U93">
        <f t="shared" si="24"/>
        <v>-3.9742739666539002</v>
      </c>
      <c r="V93">
        <f t="shared" si="25"/>
        <v>15.794853562022926</v>
      </c>
    </row>
    <row r="94" spans="1:22" x14ac:dyDescent="0.35">
      <c r="A94" s="1">
        <v>43495</v>
      </c>
      <c r="B94" s="2">
        <v>0.79817129629629635</v>
      </c>
      <c r="C94" s="3">
        <f t="shared" si="13"/>
        <v>0.79817129629629635</v>
      </c>
      <c r="D94" s="2">
        <v>0.25</v>
      </c>
      <c r="E94" s="3">
        <f t="shared" si="14"/>
        <v>0.25</v>
      </c>
      <c r="F94" s="2">
        <f t="shared" si="15"/>
        <v>0.54817129629629635</v>
      </c>
      <c r="G94">
        <v>46809</v>
      </c>
      <c r="H94">
        <v>795</v>
      </c>
      <c r="I94">
        <v>11.12</v>
      </c>
      <c r="J94">
        <v>24.89</v>
      </c>
      <c r="K94">
        <v>77132</v>
      </c>
      <c r="L94">
        <v>51.7</v>
      </c>
      <c r="M94">
        <f t="shared" si="16"/>
        <v>0.18344411153585644</v>
      </c>
      <c r="N94">
        <f t="shared" si="17"/>
        <v>1.5239666666666667E-5</v>
      </c>
      <c r="O94" s="8">
        <f t="shared" si="18"/>
        <v>0.67069772999999999</v>
      </c>
      <c r="P94" s="8">
        <f t="shared" si="19"/>
        <v>-1.7802270000000009E-2</v>
      </c>
      <c r="Q94" s="8">
        <f t="shared" si="20"/>
        <v>-4.0450511247443785E-4</v>
      </c>
      <c r="R94" s="9">
        <f t="shared" si="21"/>
        <v>-1.2994931581493056E-5</v>
      </c>
      <c r="S94">
        <f t="shared" si="22"/>
        <v>-12.994931581493056</v>
      </c>
      <c r="T94">
        <f t="shared" si="23"/>
        <v>3.3651742057179738E-2</v>
      </c>
      <c r="U94">
        <f t="shared" si="24"/>
        <v>-13.630785657327337</v>
      </c>
      <c r="V94">
        <f t="shared" si="25"/>
        <v>185.79831763600063</v>
      </c>
    </row>
    <row r="95" spans="1:22" x14ac:dyDescent="0.35">
      <c r="A95" s="1">
        <v>43495</v>
      </c>
      <c r="B95" s="2">
        <v>0.79817129629629635</v>
      </c>
      <c r="C95" s="3">
        <f t="shared" si="13"/>
        <v>0.79817129629629635</v>
      </c>
      <c r="D95" s="2">
        <v>0.25</v>
      </c>
      <c r="E95" s="3">
        <f t="shared" si="14"/>
        <v>0.25</v>
      </c>
      <c r="F95" s="2">
        <f t="shared" si="15"/>
        <v>0.54817129629629635</v>
      </c>
      <c r="G95">
        <v>47310</v>
      </c>
      <c r="H95">
        <v>779</v>
      </c>
      <c r="I95">
        <v>11.29</v>
      </c>
      <c r="J95">
        <v>24.86</v>
      </c>
      <c r="K95">
        <v>77131</v>
      </c>
      <c r="L95">
        <v>51.7</v>
      </c>
      <c r="M95">
        <f t="shared" si="16"/>
        <v>0.20295944255030926</v>
      </c>
      <c r="N95">
        <f t="shared" si="17"/>
        <v>1.4706333333333334E-5</v>
      </c>
      <c r="O95" s="8">
        <f t="shared" si="18"/>
        <v>0.64722573000000005</v>
      </c>
      <c r="P95" s="8">
        <f t="shared" si="19"/>
        <v>-4.1274269999999946E-2</v>
      </c>
      <c r="Q95" s="8">
        <f t="shared" si="20"/>
        <v>-9.378384458077698E-4</v>
      </c>
      <c r="R95" s="9">
        <f t="shared" si="21"/>
        <v>-3.0125892906162661E-5</v>
      </c>
      <c r="S95">
        <f t="shared" si="22"/>
        <v>-30.125892906162662</v>
      </c>
      <c r="T95">
        <f t="shared" si="23"/>
        <v>4.1192535320332284E-2</v>
      </c>
      <c r="U95">
        <f t="shared" si="24"/>
        <v>-30.827646351766546</v>
      </c>
      <c r="V95">
        <f t="shared" si="25"/>
        <v>950.34377958958521</v>
      </c>
    </row>
    <row r="96" spans="1:22" x14ac:dyDescent="0.35">
      <c r="A96" s="1">
        <v>43495</v>
      </c>
      <c r="B96" s="2">
        <v>0.79818287037037028</v>
      </c>
      <c r="C96" s="3">
        <f t="shared" si="13"/>
        <v>0.79818287037037028</v>
      </c>
      <c r="D96" s="2">
        <v>0.25</v>
      </c>
      <c r="E96" s="3">
        <f t="shared" si="14"/>
        <v>0.25</v>
      </c>
      <c r="F96" s="2">
        <f t="shared" si="15"/>
        <v>0.54818287037037028</v>
      </c>
      <c r="G96">
        <v>47812</v>
      </c>
      <c r="H96">
        <v>786</v>
      </c>
      <c r="I96">
        <v>11.32</v>
      </c>
      <c r="J96">
        <v>24.87</v>
      </c>
      <c r="K96">
        <v>77080</v>
      </c>
      <c r="L96">
        <v>51.67</v>
      </c>
      <c r="M96">
        <f t="shared" si="16"/>
        <v>0.20640332449403634</v>
      </c>
      <c r="N96">
        <f t="shared" si="17"/>
        <v>1.4939666666666667E-5</v>
      </c>
      <c r="O96" s="8">
        <f t="shared" si="18"/>
        <v>0.65749473000000003</v>
      </c>
      <c r="P96" s="8">
        <f t="shared" si="19"/>
        <v>-3.1005269999999974E-2</v>
      </c>
      <c r="Q96" s="8">
        <f t="shared" si="20"/>
        <v>-7.0450511247443701E-4</v>
      </c>
      <c r="R96" s="9">
        <f t="shared" si="21"/>
        <v>-2.2646332195558096E-5</v>
      </c>
      <c r="S96">
        <f t="shared" si="22"/>
        <v>-22.646332195558095</v>
      </c>
      <c r="T96">
        <f t="shared" si="23"/>
        <v>4.2602332362190458E-2</v>
      </c>
      <c r="U96">
        <f t="shared" si="24"/>
        <v>-23.359714941709559</v>
      </c>
      <c r="V96">
        <f t="shared" si="25"/>
        <v>545.67628215792877</v>
      </c>
    </row>
    <row r="97" spans="1:22" x14ac:dyDescent="0.35">
      <c r="A97" s="1">
        <v>43495</v>
      </c>
      <c r="B97" s="2">
        <v>0.79818287037037028</v>
      </c>
      <c r="C97" s="3">
        <f t="shared" si="13"/>
        <v>0.79818287037037028</v>
      </c>
      <c r="D97" s="2">
        <v>0.25</v>
      </c>
      <c r="E97" s="3">
        <f t="shared" si="14"/>
        <v>0.25</v>
      </c>
      <c r="F97" s="2">
        <f t="shared" si="15"/>
        <v>0.54818287037037028</v>
      </c>
      <c r="G97">
        <v>48314</v>
      </c>
      <c r="H97">
        <v>809</v>
      </c>
      <c r="I97">
        <v>11.45</v>
      </c>
      <c r="J97">
        <v>24.87</v>
      </c>
      <c r="K97">
        <v>77147</v>
      </c>
      <c r="L97">
        <v>51.64</v>
      </c>
      <c r="M97">
        <f t="shared" si="16"/>
        <v>0.22132681291685311</v>
      </c>
      <c r="N97">
        <f t="shared" si="17"/>
        <v>1.5706333333333332E-5</v>
      </c>
      <c r="O97" s="8">
        <f t="shared" si="18"/>
        <v>0.69123572999999994</v>
      </c>
      <c r="P97" s="8">
        <f t="shared" si="19"/>
        <v>2.7357299999999363E-3</v>
      </c>
      <c r="Q97" s="8">
        <f t="shared" si="20"/>
        <v>6.2161554192227594E-5</v>
      </c>
      <c r="R97" s="9">
        <f t="shared" si="21"/>
        <v>1.9964491472951221E-6</v>
      </c>
      <c r="S97">
        <f t="shared" si="22"/>
        <v>1.996449147295122</v>
      </c>
      <c r="T97">
        <f t="shared" si="23"/>
        <v>4.8985558115931693E-2</v>
      </c>
      <c r="U97">
        <f t="shared" si="24"/>
        <v>1.2326727654374925</v>
      </c>
      <c r="V97">
        <f t="shared" si="25"/>
        <v>1.5194821466513153</v>
      </c>
    </row>
    <row r="98" spans="1:22" x14ac:dyDescent="0.35">
      <c r="A98" s="1">
        <v>43495</v>
      </c>
      <c r="B98" s="2">
        <v>0.79819444444444443</v>
      </c>
      <c r="C98" s="3">
        <f t="shared" si="13"/>
        <v>0.79819444444444443</v>
      </c>
      <c r="D98" s="2">
        <v>0.25</v>
      </c>
      <c r="E98" s="3">
        <f t="shared" si="14"/>
        <v>0.25</v>
      </c>
      <c r="F98" s="2">
        <f t="shared" si="15"/>
        <v>0.54819444444444443</v>
      </c>
      <c r="G98">
        <v>48816</v>
      </c>
      <c r="H98">
        <v>801</v>
      </c>
      <c r="I98">
        <v>11.56</v>
      </c>
      <c r="J98">
        <v>24.87</v>
      </c>
      <c r="K98">
        <v>77141</v>
      </c>
      <c r="L98">
        <v>51.62</v>
      </c>
      <c r="M98">
        <f t="shared" si="16"/>
        <v>0.23395438004385213</v>
      </c>
      <c r="N98">
        <f t="shared" si="17"/>
        <v>1.5439666666666667E-5</v>
      </c>
      <c r="O98" s="8">
        <f t="shared" si="18"/>
        <v>0.67949972999999997</v>
      </c>
      <c r="P98" s="8">
        <f t="shared" si="19"/>
        <v>-9.0002700000000324E-3</v>
      </c>
      <c r="Q98" s="8">
        <f t="shared" si="20"/>
        <v>-2.0450511247443838E-4</v>
      </c>
      <c r="R98" s="9">
        <f t="shared" si="21"/>
        <v>-6.5686229843224939E-6</v>
      </c>
      <c r="S98">
        <f t="shared" si="22"/>
        <v>-6.5686229843224941</v>
      </c>
      <c r="T98">
        <f t="shared" si="23"/>
        <v>5.4734651941703197E-2</v>
      </c>
      <c r="U98">
        <f t="shared" si="24"/>
        <v>-7.375040134854574</v>
      </c>
      <c r="V98">
        <f t="shared" si="25"/>
        <v>54.391216990715776</v>
      </c>
    </row>
    <row r="99" spans="1:22" x14ac:dyDescent="0.35">
      <c r="A99" s="1">
        <v>43495</v>
      </c>
      <c r="B99" s="2">
        <v>0.79819444444444443</v>
      </c>
      <c r="C99" s="3">
        <f t="shared" si="13"/>
        <v>0.79819444444444443</v>
      </c>
      <c r="D99" s="2">
        <v>0.25</v>
      </c>
      <c r="E99" s="3">
        <f t="shared" si="14"/>
        <v>0.25</v>
      </c>
      <c r="F99" s="2">
        <f t="shared" si="15"/>
        <v>0.54819444444444443</v>
      </c>
      <c r="G99">
        <v>49317</v>
      </c>
      <c r="H99">
        <v>786</v>
      </c>
      <c r="I99">
        <v>11.67</v>
      </c>
      <c r="J99">
        <v>24.89</v>
      </c>
      <c r="K99">
        <v>77146</v>
      </c>
      <c r="L99">
        <v>51.59</v>
      </c>
      <c r="M99">
        <f t="shared" si="16"/>
        <v>0.24658194717085094</v>
      </c>
      <c r="N99">
        <f t="shared" si="17"/>
        <v>1.4939666666666667E-5</v>
      </c>
      <c r="O99" s="8">
        <f t="shared" si="18"/>
        <v>0.65749473000000003</v>
      </c>
      <c r="P99" s="8">
        <f t="shared" si="19"/>
        <v>-3.1005269999999974E-2</v>
      </c>
      <c r="Q99" s="8">
        <f t="shared" si="20"/>
        <v>-7.0450511247443701E-4</v>
      </c>
      <c r="R99" s="9">
        <f t="shared" si="21"/>
        <v>-2.2628476275422188E-5</v>
      </c>
      <c r="S99">
        <f t="shared" si="22"/>
        <v>-22.628476275422187</v>
      </c>
      <c r="T99">
        <f t="shared" si="23"/>
        <v>6.0802656670568327E-2</v>
      </c>
      <c r="U99">
        <f t="shared" si="24"/>
        <v>-23.477534194628717</v>
      </c>
      <c r="V99">
        <f t="shared" si="25"/>
        <v>551.19461185996067</v>
      </c>
    </row>
    <row r="100" spans="1:22" x14ac:dyDescent="0.35">
      <c r="A100" s="1">
        <v>43495</v>
      </c>
      <c r="B100" s="2">
        <v>0.79820601851851858</v>
      </c>
      <c r="C100" s="3">
        <f t="shared" si="13"/>
        <v>0.79820601851851858</v>
      </c>
      <c r="D100" s="2">
        <v>0.25</v>
      </c>
      <c r="E100" s="3">
        <f t="shared" si="14"/>
        <v>0.25</v>
      </c>
      <c r="F100" s="2">
        <f t="shared" si="15"/>
        <v>0.54820601851851858</v>
      </c>
      <c r="G100">
        <v>49819</v>
      </c>
      <c r="H100">
        <v>796</v>
      </c>
      <c r="I100">
        <v>11.83</v>
      </c>
      <c r="J100">
        <v>24.87</v>
      </c>
      <c r="K100">
        <v>77137</v>
      </c>
      <c r="L100">
        <v>51.55</v>
      </c>
      <c r="M100">
        <f t="shared" si="16"/>
        <v>0.26494931753739481</v>
      </c>
      <c r="N100">
        <f t="shared" si="17"/>
        <v>1.5273000000000001E-5</v>
      </c>
      <c r="O100" s="8">
        <f t="shared" si="18"/>
        <v>0.67216472999999999</v>
      </c>
      <c r="P100" s="8">
        <f t="shared" si="19"/>
        <v>-1.6335270000000013E-2</v>
      </c>
      <c r="Q100" s="8">
        <f t="shared" si="20"/>
        <v>-3.7117177914110461E-4</v>
      </c>
      <c r="R100" s="9">
        <f t="shared" si="21"/>
        <v>-1.1922508337550337E-5</v>
      </c>
      <c r="S100">
        <f t="shared" si="22"/>
        <v>-11.922508337550337</v>
      </c>
      <c r="T100">
        <f t="shared" si="23"/>
        <v>7.0198140863531266E-2</v>
      </c>
      <c r="U100">
        <f t="shared" si="24"/>
        <v>-12.833589193010612</v>
      </c>
      <c r="V100">
        <f t="shared" si="25"/>
        <v>164.70101157495876</v>
      </c>
    </row>
    <row r="101" spans="1:22" x14ac:dyDescent="0.35">
      <c r="A101" s="1">
        <v>43495</v>
      </c>
      <c r="B101" s="2">
        <v>0.79820601851851858</v>
      </c>
      <c r="C101" s="3">
        <f t="shared" si="13"/>
        <v>0.79820601851851858</v>
      </c>
      <c r="D101" s="2">
        <v>0.25</v>
      </c>
      <c r="E101" s="3">
        <f t="shared" si="14"/>
        <v>0.25</v>
      </c>
      <c r="F101" s="2">
        <f t="shared" si="15"/>
        <v>0.54820601851851858</v>
      </c>
      <c r="G101">
        <v>50321</v>
      </c>
      <c r="H101">
        <v>802</v>
      </c>
      <c r="I101">
        <v>11.91</v>
      </c>
      <c r="J101">
        <v>24.87</v>
      </c>
      <c r="K101">
        <v>77170</v>
      </c>
      <c r="L101">
        <v>51.52</v>
      </c>
      <c r="M101">
        <f t="shared" si="16"/>
        <v>0.27413300272066671</v>
      </c>
      <c r="N101">
        <f t="shared" si="17"/>
        <v>1.5472999999999999E-5</v>
      </c>
      <c r="O101" s="8">
        <f t="shared" si="18"/>
        <v>0.68096672999999996</v>
      </c>
      <c r="P101" s="8">
        <f t="shared" si="19"/>
        <v>-7.5332700000000363E-3</v>
      </c>
      <c r="Q101" s="8">
        <f t="shared" si="20"/>
        <v>-1.7117177914110514E-4</v>
      </c>
      <c r="R101" s="9">
        <f t="shared" si="21"/>
        <v>-5.4959034551460637E-6</v>
      </c>
      <c r="S101">
        <f t="shared" si="22"/>
        <v>-5.4959034551460642</v>
      </c>
      <c r="T101">
        <f t="shared" si="23"/>
        <v>7.5148903180649054E-2</v>
      </c>
      <c r="U101">
        <f t="shared" si="24"/>
        <v>-6.4379957787332112</v>
      </c>
      <c r="V101">
        <f t="shared" si="25"/>
        <v>41.447789646986649</v>
      </c>
    </row>
    <row r="102" spans="1:22" x14ac:dyDescent="0.35">
      <c r="A102" s="1">
        <v>43495</v>
      </c>
      <c r="B102" s="2">
        <v>0.79821759259259262</v>
      </c>
      <c r="C102" s="3">
        <f t="shared" si="13"/>
        <v>0.79821759259259262</v>
      </c>
      <c r="D102" s="2">
        <v>0.25</v>
      </c>
      <c r="E102" s="3">
        <f t="shared" si="14"/>
        <v>0.25</v>
      </c>
      <c r="F102" s="2">
        <f t="shared" si="15"/>
        <v>0.54821759259259262</v>
      </c>
      <c r="G102">
        <v>50751</v>
      </c>
      <c r="H102">
        <v>791</v>
      </c>
      <c r="I102">
        <v>11.9</v>
      </c>
      <c r="J102">
        <v>24.87</v>
      </c>
      <c r="K102">
        <v>77169</v>
      </c>
      <c r="L102">
        <v>51.48</v>
      </c>
      <c r="M102">
        <f t="shared" si="16"/>
        <v>0.27298504207275776</v>
      </c>
      <c r="N102">
        <f t="shared" si="17"/>
        <v>1.5106333333333333E-5</v>
      </c>
      <c r="O102" s="8">
        <f t="shared" si="18"/>
        <v>0.66482973000000001</v>
      </c>
      <c r="P102" s="8">
        <f t="shared" si="19"/>
        <v>-2.3670269999999993E-2</v>
      </c>
      <c r="Q102" s="8">
        <f t="shared" si="20"/>
        <v>-5.3783844580777081E-4</v>
      </c>
      <c r="R102" s="9">
        <f t="shared" si="21"/>
        <v>-1.7268889134673495E-5</v>
      </c>
      <c r="S102">
        <f t="shared" si="22"/>
        <v>-17.268889134673493</v>
      </c>
      <c r="T102">
        <f t="shared" si="23"/>
        <v>7.4520833195465319E-2</v>
      </c>
      <c r="U102">
        <f t="shared" si="24"/>
        <v>-18.207105024744781</v>
      </c>
      <c r="V102">
        <f t="shared" si="25"/>
        <v>331.49867338208662</v>
      </c>
    </row>
    <row r="103" spans="1:22" x14ac:dyDescent="0.35">
      <c r="A103" s="1">
        <v>43495</v>
      </c>
      <c r="B103" s="2">
        <v>0.79821759259259262</v>
      </c>
      <c r="C103" s="3">
        <f t="shared" si="13"/>
        <v>0.79821759259259262</v>
      </c>
      <c r="D103" s="2">
        <v>0.25</v>
      </c>
      <c r="E103" s="3">
        <f t="shared" si="14"/>
        <v>0.25</v>
      </c>
      <c r="F103" s="2">
        <f t="shared" si="15"/>
        <v>0.54821759259259262</v>
      </c>
      <c r="G103">
        <v>51250</v>
      </c>
      <c r="H103">
        <v>805</v>
      </c>
      <c r="I103">
        <v>11.93</v>
      </c>
      <c r="J103">
        <v>24.89</v>
      </c>
      <c r="K103">
        <v>77173</v>
      </c>
      <c r="L103">
        <v>51.45</v>
      </c>
      <c r="M103">
        <f t="shared" si="16"/>
        <v>0.27642892401648467</v>
      </c>
      <c r="N103">
        <f t="shared" si="17"/>
        <v>1.5573000000000002E-5</v>
      </c>
      <c r="O103" s="8">
        <f t="shared" si="18"/>
        <v>0.68536773000000006</v>
      </c>
      <c r="P103" s="8">
        <f t="shared" si="19"/>
        <v>-3.132269999999937E-3</v>
      </c>
      <c r="Q103" s="8">
        <f t="shared" si="20"/>
        <v>-7.1171779141102873E-5</v>
      </c>
      <c r="R103" s="9">
        <f t="shared" si="21"/>
        <v>-2.285214726355742E-6</v>
      </c>
      <c r="S103">
        <f t="shared" si="22"/>
        <v>-2.2852147263557421</v>
      </c>
      <c r="T103">
        <f t="shared" si="23"/>
        <v>7.6412950032911459E-2</v>
      </c>
      <c r="U103">
        <f t="shared" si="24"/>
        <v>-3.2350599169746075</v>
      </c>
      <c r="V103">
        <f t="shared" si="25"/>
        <v>10.465612666415755</v>
      </c>
    </row>
    <row r="104" spans="1:22" x14ac:dyDescent="0.35">
      <c r="A104" s="1">
        <v>43495</v>
      </c>
      <c r="B104" s="2">
        <v>0.79822916666666666</v>
      </c>
      <c r="C104" s="3">
        <f t="shared" si="13"/>
        <v>0.79822916666666666</v>
      </c>
      <c r="D104" s="2">
        <v>0.25</v>
      </c>
      <c r="E104" s="3">
        <f t="shared" si="14"/>
        <v>0.25</v>
      </c>
      <c r="F104" s="2">
        <f t="shared" si="15"/>
        <v>0.54822916666666666</v>
      </c>
      <c r="G104">
        <v>51751</v>
      </c>
      <c r="H104">
        <v>816</v>
      </c>
      <c r="I104">
        <v>12.01</v>
      </c>
      <c r="J104">
        <v>24.87</v>
      </c>
      <c r="K104">
        <v>77179</v>
      </c>
      <c r="L104">
        <v>51.45</v>
      </c>
      <c r="M104">
        <f t="shared" si="16"/>
        <v>0.28561260919975656</v>
      </c>
      <c r="N104">
        <f t="shared" si="17"/>
        <v>1.5939666666666666E-5</v>
      </c>
      <c r="O104" s="8">
        <f t="shared" si="18"/>
        <v>0.70150472999999991</v>
      </c>
      <c r="P104" s="8">
        <f t="shared" si="19"/>
        <v>1.3004729999999909E-2</v>
      </c>
      <c r="Q104" s="8">
        <f t="shared" si="20"/>
        <v>2.954948875255603E-4</v>
      </c>
      <c r="R104" s="9">
        <f t="shared" si="21"/>
        <v>9.4865053235514223E-6</v>
      </c>
      <c r="S104">
        <f t="shared" si="22"/>
        <v>9.4865053235514232</v>
      </c>
      <c r="T104">
        <f t="shared" si="23"/>
        <v>8.1574562533892864E-2</v>
      </c>
      <c r="U104">
        <f t="shared" si="24"/>
        <v>8.505648664805685</v>
      </c>
      <c r="V104">
        <f t="shared" si="25"/>
        <v>72.346059209110734</v>
      </c>
    </row>
    <row r="105" spans="1:22" x14ac:dyDescent="0.35">
      <c r="A105" s="1">
        <v>43495</v>
      </c>
      <c r="B105" s="2">
        <v>0.79822916666666666</v>
      </c>
      <c r="C105" s="3">
        <f t="shared" si="13"/>
        <v>0.79822916666666666</v>
      </c>
      <c r="D105" s="2">
        <v>0.25</v>
      </c>
      <c r="E105" s="3">
        <f t="shared" si="14"/>
        <v>0.25</v>
      </c>
      <c r="F105" s="2">
        <f t="shared" si="15"/>
        <v>0.54822916666666666</v>
      </c>
      <c r="G105">
        <v>52253</v>
      </c>
      <c r="H105">
        <v>791</v>
      </c>
      <c r="I105">
        <v>11.98</v>
      </c>
      <c r="J105">
        <v>24.89</v>
      </c>
      <c r="K105">
        <v>77174</v>
      </c>
      <c r="L105">
        <v>51.41</v>
      </c>
      <c r="M105">
        <f t="shared" si="16"/>
        <v>0.28216872725602971</v>
      </c>
      <c r="N105">
        <f t="shared" si="17"/>
        <v>1.5106333333333333E-5</v>
      </c>
      <c r="O105" s="8">
        <f t="shared" si="18"/>
        <v>0.66482973000000001</v>
      </c>
      <c r="P105" s="8">
        <f t="shared" si="19"/>
        <v>-2.3670269999999993E-2</v>
      </c>
      <c r="Q105" s="8">
        <f t="shared" si="20"/>
        <v>-5.3783844580777081E-4</v>
      </c>
      <c r="R105" s="9">
        <f t="shared" si="21"/>
        <v>-1.7268929139482053E-5</v>
      </c>
      <c r="S105">
        <f t="shared" si="22"/>
        <v>-17.268929139482054</v>
      </c>
      <c r="T105">
        <f t="shared" si="23"/>
        <v>7.9619190641287682E-2</v>
      </c>
      <c r="U105">
        <f t="shared" si="24"/>
        <v>-18.238156497680215</v>
      </c>
      <c r="V105">
        <f t="shared" si="25"/>
        <v>332.63035243387503</v>
      </c>
    </row>
    <row r="106" spans="1:22" x14ac:dyDescent="0.35">
      <c r="A106" s="1">
        <v>43495</v>
      </c>
      <c r="B106" s="2">
        <v>0.7982407407407407</v>
      </c>
      <c r="C106" s="3">
        <f t="shared" si="13"/>
        <v>0.7982407407407407</v>
      </c>
      <c r="D106" s="2">
        <v>0.25</v>
      </c>
      <c r="E106" s="3">
        <f t="shared" si="14"/>
        <v>0.25</v>
      </c>
      <c r="F106" s="2">
        <f t="shared" si="15"/>
        <v>0.5482407407407407</v>
      </c>
      <c r="G106">
        <v>52755</v>
      </c>
      <c r="H106">
        <v>811</v>
      </c>
      <c r="I106">
        <v>12.04</v>
      </c>
      <c r="J106">
        <v>24.89</v>
      </c>
      <c r="K106">
        <v>77197</v>
      </c>
      <c r="L106">
        <v>51.38</v>
      </c>
      <c r="M106">
        <f t="shared" si="16"/>
        <v>0.28905649114348347</v>
      </c>
      <c r="N106">
        <f t="shared" si="17"/>
        <v>1.5773E-5</v>
      </c>
      <c r="O106" s="8">
        <f t="shared" si="18"/>
        <v>0.69416972999999993</v>
      </c>
      <c r="P106" s="8">
        <f t="shared" si="19"/>
        <v>5.6697299999999284E-3</v>
      </c>
      <c r="Q106" s="8">
        <f t="shared" si="20"/>
        <v>1.2882822085889407E-4</v>
      </c>
      <c r="R106" s="9">
        <f t="shared" si="21"/>
        <v>4.1351870658567135E-6</v>
      </c>
      <c r="S106">
        <f t="shared" si="22"/>
        <v>4.1351870658567131</v>
      </c>
      <c r="T106">
        <f t="shared" si="23"/>
        <v>8.3553655072182736E-2</v>
      </c>
      <c r="U106">
        <f t="shared" si="24"/>
        <v>3.1427011065633983</v>
      </c>
      <c r="V106">
        <f t="shared" si="25"/>
        <v>9.8765702451948076</v>
      </c>
    </row>
    <row r="107" spans="1:22" x14ac:dyDescent="0.35">
      <c r="A107" s="1">
        <v>43495</v>
      </c>
      <c r="B107" s="2">
        <v>0.7982407407407407</v>
      </c>
      <c r="C107" s="3">
        <f t="shared" si="13"/>
        <v>0.7982407407407407</v>
      </c>
      <c r="D107" s="2">
        <v>0.25</v>
      </c>
      <c r="E107" s="3">
        <f t="shared" si="14"/>
        <v>0.25</v>
      </c>
      <c r="F107" s="2">
        <f t="shared" si="15"/>
        <v>0.5482407407407407</v>
      </c>
      <c r="G107">
        <v>53257</v>
      </c>
      <c r="H107">
        <v>808</v>
      </c>
      <c r="I107">
        <v>12.02</v>
      </c>
      <c r="J107">
        <v>24.89</v>
      </c>
      <c r="K107">
        <v>77185</v>
      </c>
      <c r="L107">
        <v>51.34</v>
      </c>
      <c r="M107">
        <f t="shared" si="16"/>
        <v>0.28676056984766557</v>
      </c>
      <c r="N107">
        <f t="shared" si="17"/>
        <v>1.5673000000000001E-5</v>
      </c>
      <c r="O107" s="8">
        <f t="shared" si="18"/>
        <v>0.68976873000000005</v>
      </c>
      <c r="P107" s="8">
        <f t="shared" si="19"/>
        <v>1.2687300000000512E-3</v>
      </c>
      <c r="Q107" s="8">
        <f t="shared" si="20"/>
        <v>2.8828220858896871E-5</v>
      </c>
      <c r="R107" s="9">
        <f t="shared" si="21"/>
        <v>9.2548526168229136E-7</v>
      </c>
      <c r="S107">
        <f t="shared" si="22"/>
        <v>0.92548526168229139</v>
      </c>
      <c r="T107">
        <f t="shared" si="23"/>
        <v>8.2231624419357885E-2</v>
      </c>
      <c r="U107">
        <f t="shared" si="24"/>
        <v>-5.9247830579305633E-2</v>
      </c>
      <c r="V107">
        <f t="shared" si="25"/>
        <v>3.5103054283541035E-3</v>
      </c>
    </row>
    <row r="108" spans="1:22" x14ac:dyDescent="0.35">
      <c r="A108" s="1">
        <v>43495</v>
      </c>
      <c r="B108" s="2">
        <v>0.79825231481481485</v>
      </c>
      <c r="C108" s="3">
        <f t="shared" si="13"/>
        <v>0.79825231481481485</v>
      </c>
      <c r="D108" s="2">
        <v>0.25</v>
      </c>
      <c r="E108" s="3">
        <f t="shared" si="14"/>
        <v>0.25</v>
      </c>
      <c r="F108" s="2">
        <f t="shared" si="15"/>
        <v>0.54825231481481485</v>
      </c>
      <c r="G108">
        <v>53758</v>
      </c>
      <c r="H108">
        <v>802</v>
      </c>
      <c r="I108">
        <v>12.05</v>
      </c>
      <c r="J108">
        <v>24.89</v>
      </c>
      <c r="K108">
        <v>77209</v>
      </c>
      <c r="L108">
        <v>51.31</v>
      </c>
      <c r="M108">
        <f t="shared" si="16"/>
        <v>0.29020445179139265</v>
      </c>
      <c r="N108">
        <f t="shared" si="17"/>
        <v>1.5472999999999999E-5</v>
      </c>
      <c r="O108" s="8">
        <f t="shared" si="18"/>
        <v>0.68096672999999996</v>
      </c>
      <c r="P108" s="8">
        <f t="shared" si="19"/>
        <v>-7.5332700000000363E-3</v>
      </c>
      <c r="Q108" s="8">
        <f t="shared" si="20"/>
        <v>-1.7117177914110514E-4</v>
      </c>
      <c r="R108" s="9">
        <f t="shared" si="21"/>
        <v>-5.4934959923980012E-6</v>
      </c>
      <c r="S108">
        <f t="shared" si="22"/>
        <v>-5.4934959923980013</v>
      </c>
      <c r="T108">
        <f t="shared" si="23"/>
        <v>8.4218623839542733E-2</v>
      </c>
      <c r="U108">
        <f t="shared" si="24"/>
        <v>-6.4898583852071763</v>
      </c>
      <c r="V108">
        <f t="shared" si="25"/>
        <v>42.118261860043894</v>
      </c>
    </row>
    <row r="109" spans="1:22" x14ac:dyDescent="0.35">
      <c r="A109" s="1">
        <v>43495</v>
      </c>
      <c r="B109" s="2">
        <v>0.79825231481481485</v>
      </c>
      <c r="C109" s="3">
        <f t="shared" si="13"/>
        <v>0.79825231481481485</v>
      </c>
      <c r="D109" s="2">
        <v>0.25</v>
      </c>
      <c r="E109" s="3">
        <f t="shared" si="14"/>
        <v>0.25</v>
      </c>
      <c r="F109" s="2">
        <f t="shared" si="15"/>
        <v>0.54825231481481485</v>
      </c>
      <c r="G109">
        <v>54260</v>
      </c>
      <c r="H109">
        <v>796</v>
      </c>
      <c r="I109">
        <v>12.04</v>
      </c>
      <c r="J109">
        <v>24.89</v>
      </c>
      <c r="K109">
        <v>77206</v>
      </c>
      <c r="L109">
        <v>51.27</v>
      </c>
      <c r="M109">
        <f t="shared" si="16"/>
        <v>0.28905649114348347</v>
      </c>
      <c r="N109">
        <f t="shared" si="17"/>
        <v>1.5273000000000001E-5</v>
      </c>
      <c r="O109" s="8">
        <f t="shared" si="18"/>
        <v>0.67216472999999999</v>
      </c>
      <c r="P109" s="8">
        <f t="shared" si="19"/>
        <v>-1.6335270000000013E-2</v>
      </c>
      <c r="Q109" s="8">
        <f t="shared" si="20"/>
        <v>-3.7117177914110461E-4</v>
      </c>
      <c r="R109" s="9">
        <f t="shared" si="21"/>
        <v>-1.1912652437337201E-5</v>
      </c>
      <c r="S109">
        <f t="shared" si="22"/>
        <v>-11.912652437337201</v>
      </c>
      <c r="T109">
        <f t="shared" si="23"/>
        <v>8.3553655072182736E-2</v>
      </c>
      <c r="U109">
        <f t="shared" si="24"/>
        <v>-12.905138396630516</v>
      </c>
      <c r="V109">
        <f t="shared" si="25"/>
        <v>166.54259703618723</v>
      </c>
    </row>
    <row r="110" spans="1:22" x14ac:dyDescent="0.35">
      <c r="A110" s="1">
        <v>43495</v>
      </c>
      <c r="B110" s="2">
        <v>0.79826388888888899</v>
      </c>
      <c r="C110" s="3">
        <f t="shared" si="13"/>
        <v>0.79826388888888899</v>
      </c>
      <c r="D110" s="2">
        <v>0.25</v>
      </c>
      <c r="E110" s="3">
        <f t="shared" si="14"/>
        <v>0.25</v>
      </c>
      <c r="F110" s="2">
        <f t="shared" si="15"/>
        <v>0.54826388888888899</v>
      </c>
      <c r="G110">
        <v>54762</v>
      </c>
      <c r="H110">
        <v>801</v>
      </c>
      <c r="I110">
        <v>12.07</v>
      </c>
      <c r="J110">
        <v>24.89</v>
      </c>
      <c r="K110">
        <v>77223</v>
      </c>
      <c r="L110">
        <v>51.24</v>
      </c>
      <c r="M110">
        <f t="shared" si="16"/>
        <v>0.29250037308721055</v>
      </c>
      <c r="N110">
        <f t="shared" si="17"/>
        <v>1.5439666666666667E-5</v>
      </c>
      <c r="O110" s="8">
        <f t="shared" si="18"/>
        <v>0.67949972999999997</v>
      </c>
      <c r="P110" s="8">
        <f t="shared" si="19"/>
        <v>-9.0002700000000324E-3</v>
      </c>
      <c r="Q110" s="8">
        <f t="shared" si="20"/>
        <v>-2.0450511247443838E-4</v>
      </c>
      <c r="R110" s="9">
        <f t="shared" si="21"/>
        <v>-6.5620883770861491E-6</v>
      </c>
      <c r="S110">
        <f t="shared" si="22"/>
        <v>-6.5620883770861491</v>
      </c>
      <c r="T110">
        <f t="shared" si="23"/>
        <v>8.555646825615737E-2</v>
      </c>
      <c r="U110">
        <f t="shared" si="24"/>
        <v>-7.5662036369270416</v>
      </c>
      <c r="V110">
        <f t="shared" si="25"/>
        <v>57.247437475447988</v>
      </c>
    </row>
    <row r="111" spans="1:22" x14ac:dyDescent="0.35">
      <c r="A111" s="1">
        <v>43495</v>
      </c>
      <c r="B111" s="2">
        <v>0.79826388888888899</v>
      </c>
      <c r="C111" s="3">
        <f t="shared" si="13"/>
        <v>0.79826388888888899</v>
      </c>
      <c r="D111" s="2">
        <v>0.25</v>
      </c>
      <c r="E111" s="3">
        <f t="shared" si="14"/>
        <v>0.25</v>
      </c>
      <c r="F111" s="2">
        <f t="shared" si="15"/>
        <v>0.54826388888888899</v>
      </c>
      <c r="G111">
        <v>55265</v>
      </c>
      <c r="H111">
        <v>806</v>
      </c>
      <c r="I111">
        <v>12.07</v>
      </c>
      <c r="J111">
        <v>24.89</v>
      </c>
      <c r="K111">
        <v>77222</v>
      </c>
      <c r="L111">
        <v>51.21</v>
      </c>
      <c r="M111">
        <f t="shared" si="16"/>
        <v>0.29250037308721055</v>
      </c>
      <c r="N111">
        <f t="shared" si="17"/>
        <v>1.5606333333333333E-5</v>
      </c>
      <c r="O111" s="8">
        <f t="shared" si="18"/>
        <v>0.68683472999999995</v>
      </c>
      <c r="P111" s="8">
        <f t="shared" si="19"/>
        <v>-1.665270000000052E-3</v>
      </c>
      <c r="Q111" s="8">
        <f t="shared" si="20"/>
        <v>-3.7838445807772147E-5</v>
      </c>
      <c r="R111" s="9">
        <f t="shared" si="21"/>
        <v>-1.2141625108180504E-6</v>
      </c>
      <c r="S111">
        <f t="shared" si="22"/>
        <v>-1.2141625108180503</v>
      </c>
      <c r="T111">
        <f t="shared" si="23"/>
        <v>8.555646825615737E-2</v>
      </c>
      <c r="U111">
        <f t="shared" si="24"/>
        <v>-2.2182777706589429</v>
      </c>
      <c r="V111">
        <f t="shared" si="25"/>
        <v>4.92075626779961</v>
      </c>
    </row>
    <row r="112" spans="1:22" x14ac:dyDescent="0.35">
      <c r="A112" s="1">
        <v>43495</v>
      </c>
      <c r="B112" s="2">
        <v>0.79827546296296292</v>
      </c>
      <c r="C112" s="3">
        <f t="shared" si="13"/>
        <v>0.79827546296296292</v>
      </c>
      <c r="D112" s="2">
        <v>0.25</v>
      </c>
      <c r="E112" s="3">
        <f t="shared" si="14"/>
        <v>0.25</v>
      </c>
      <c r="F112" s="2">
        <f t="shared" si="15"/>
        <v>0.54827546296296292</v>
      </c>
      <c r="G112">
        <v>55767</v>
      </c>
      <c r="H112">
        <v>799</v>
      </c>
      <c r="I112">
        <v>12.09</v>
      </c>
      <c r="J112">
        <v>24.89</v>
      </c>
      <c r="K112">
        <v>77223</v>
      </c>
      <c r="L112">
        <v>51.17</v>
      </c>
      <c r="M112">
        <f t="shared" si="16"/>
        <v>0.29479629438302851</v>
      </c>
      <c r="N112">
        <f t="shared" si="17"/>
        <v>1.5373E-5</v>
      </c>
      <c r="O112" s="8">
        <f t="shared" si="18"/>
        <v>0.67656572999999998</v>
      </c>
      <c r="P112" s="8">
        <f t="shared" si="19"/>
        <v>-1.1934270000000025E-2</v>
      </c>
      <c r="Q112" s="8">
        <f t="shared" si="20"/>
        <v>-2.7117177914110489E-4</v>
      </c>
      <c r="R112" s="9">
        <f t="shared" si="21"/>
        <v>-8.7012650127171512E-6</v>
      </c>
      <c r="S112">
        <f t="shared" si="22"/>
        <v>-8.7012650127171511</v>
      </c>
      <c r="T112">
        <f t="shared" si="23"/>
        <v>8.690485518196521E-2</v>
      </c>
      <c r="U112">
        <f t="shared" si="24"/>
        <v>-9.7131331395897629</v>
      </c>
      <c r="V112">
        <f t="shared" si="25"/>
        <v>94.34495538739688</v>
      </c>
    </row>
    <row r="113" spans="1:22" x14ac:dyDescent="0.35">
      <c r="A113" s="1">
        <v>43495</v>
      </c>
      <c r="B113" s="2">
        <v>0.79827546296296292</v>
      </c>
      <c r="C113" s="3">
        <f t="shared" si="13"/>
        <v>0.79827546296296292</v>
      </c>
      <c r="D113" s="2">
        <v>0.25</v>
      </c>
      <c r="E113" s="3">
        <f t="shared" si="14"/>
        <v>0.25</v>
      </c>
      <c r="F113" s="2">
        <f t="shared" si="15"/>
        <v>0.54827546296296292</v>
      </c>
      <c r="G113">
        <v>56268</v>
      </c>
      <c r="H113">
        <v>793</v>
      </c>
      <c r="I113">
        <v>12.06</v>
      </c>
      <c r="J113">
        <v>24.89</v>
      </c>
      <c r="K113">
        <v>77212</v>
      </c>
      <c r="L113">
        <v>51.17</v>
      </c>
      <c r="M113">
        <f t="shared" si="16"/>
        <v>0.2913524124393016</v>
      </c>
      <c r="N113">
        <f t="shared" si="17"/>
        <v>1.5173E-5</v>
      </c>
      <c r="O113" s="8">
        <f t="shared" si="18"/>
        <v>0.66776373</v>
      </c>
      <c r="P113" s="8">
        <f t="shared" si="19"/>
        <v>-2.0736270000000001E-2</v>
      </c>
      <c r="Q113" s="8">
        <f t="shared" si="20"/>
        <v>-4.7117177914110433E-4</v>
      </c>
      <c r="R113" s="9">
        <f t="shared" si="21"/>
        <v>-1.5120948817244146E-5</v>
      </c>
      <c r="S113">
        <f t="shared" si="22"/>
        <v>-15.120948817244146</v>
      </c>
      <c r="T113">
        <f t="shared" si="23"/>
        <v>8.4886228234200903E-2</v>
      </c>
      <c r="U113">
        <f t="shared" si="24"/>
        <v>-16.121187643569179</v>
      </c>
      <c r="V113">
        <f t="shared" si="25"/>
        <v>259.89269103916757</v>
      </c>
    </row>
    <row r="114" spans="1:22" x14ac:dyDescent="0.35">
      <c r="A114" s="1">
        <v>43495</v>
      </c>
      <c r="B114" s="2">
        <v>0.79828703703703707</v>
      </c>
      <c r="C114" s="3">
        <f t="shared" si="13"/>
        <v>0.79828703703703707</v>
      </c>
      <c r="D114" s="2">
        <v>0.25</v>
      </c>
      <c r="E114" s="3">
        <f t="shared" si="14"/>
        <v>0.25</v>
      </c>
      <c r="F114" s="2">
        <f t="shared" si="15"/>
        <v>0.54828703703703707</v>
      </c>
      <c r="G114">
        <v>56770</v>
      </c>
      <c r="H114">
        <v>792</v>
      </c>
      <c r="I114">
        <v>12.01</v>
      </c>
      <c r="J114">
        <v>24.89</v>
      </c>
      <c r="K114">
        <v>77231</v>
      </c>
      <c r="L114">
        <v>51.14</v>
      </c>
      <c r="M114">
        <f t="shared" si="16"/>
        <v>0.28561260919975656</v>
      </c>
      <c r="N114">
        <f t="shared" si="17"/>
        <v>1.5139666666666667E-5</v>
      </c>
      <c r="O114" s="8">
        <f t="shared" si="18"/>
        <v>0.66629673</v>
      </c>
      <c r="P114" s="8">
        <f t="shared" si="19"/>
        <v>-2.2203269999999997E-2</v>
      </c>
      <c r="Q114" s="8">
        <f t="shared" si="20"/>
        <v>-5.0450511247443757E-4</v>
      </c>
      <c r="R114" s="9">
        <f t="shared" si="21"/>
        <v>-1.6186706358116838E-5</v>
      </c>
      <c r="S114">
        <f t="shared" si="22"/>
        <v>-16.186706358116837</v>
      </c>
      <c r="T114">
        <f t="shared" si="23"/>
        <v>8.1574562533892864E-2</v>
      </c>
      <c r="U114">
        <f t="shared" si="24"/>
        <v>-17.167563016862577</v>
      </c>
      <c r="V114">
        <f t="shared" si="25"/>
        <v>294.72521993794771</v>
      </c>
    </row>
    <row r="115" spans="1:22" x14ac:dyDescent="0.35">
      <c r="A115" s="1">
        <v>43495</v>
      </c>
      <c r="B115" s="2">
        <v>0.79828703703703707</v>
      </c>
      <c r="C115" s="3">
        <f t="shared" si="13"/>
        <v>0.79828703703703707</v>
      </c>
      <c r="D115" s="2">
        <v>0.25</v>
      </c>
      <c r="E115" s="3">
        <f t="shared" si="14"/>
        <v>0.25</v>
      </c>
      <c r="F115" s="2">
        <f t="shared" si="15"/>
        <v>0.54828703703703707</v>
      </c>
      <c r="G115">
        <v>57272</v>
      </c>
      <c r="H115">
        <v>811</v>
      </c>
      <c r="I115">
        <v>12.01</v>
      </c>
      <c r="J115">
        <v>24.89</v>
      </c>
      <c r="K115">
        <v>77253</v>
      </c>
      <c r="L115">
        <v>51.11</v>
      </c>
      <c r="M115">
        <f t="shared" si="16"/>
        <v>0.28561260919975656</v>
      </c>
      <c r="N115">
        <f t="shared" si="17"/>
        <v>1.5773E-5</v>
      </c>
      <c r="O115" s="8">
        <f t="shared" si="18"/>
        <v>0.69416972999999993</v>
      </c>
      <c r="P115" s="8">
        <f t="shared" si="19"/>
        <v>5.6697299999999284E-3</v>
      </c>
      <c r="Q115" s="8">
        <f t="shared" si="20"/>
        <v>1.2882822085889407E-4</v>
      </c>
      <c r="R115" s="9">
        <f t="shared" si="21"/>
        <v>4.1321895062061109E-6</v>
      </c>
      <c r="S115">
        <f t="shared" si="22"/>
        <v>4.1321895062061111</v>
      </c>
      <c r="T115">
        <f t="shared" si="23"/>
        <v>8.1574562533892864E-2</v>
      </c>
      <c r="U115">
        <f t="shared" si="24"/>
        <v>3.151332847460373</v>
      </c>
      <c r="V115">
        <f t="shared" si="25"/>
        <v>9.9308987154827033</v>
      </c>
    </row>
    <row r="116" spans="1:22" x14ac:dyDescent="0.35">
      <c r="A116" s="1">
        <v>43495</v>
      </c>
      <c r="B116" s="2">
        <v>0.79829861111111111</v>
      </c>
      <c r="C116" s="3">
        <f t="shared" si="13"/>
        <v>0.79829861111111111</v>
      </c>
      <c r="D116" s="2">
        <v>0.25</v>
      </c>
      <c r="E116" s="3">
        <f t="shared" si="14"/>
        <v>0.25</v>
      </c>
      <c r="F116" s="2">
        <f t="shared" si="15"/>
        <v>0.54829861111111111</v>
      </c>
      <c r="G116">
        <v>57774</v>
      </c>
      <c r="H116">
        <v>805</v>
      </c>
      <c r="I116">
        <v>11.99</v>
      </c>
      <c r="J116">
        <v>24.89</v>
      </c>
      <c r="K116">
        <v>77243</v>
      </c>
      <c r="L116">
        <v>51.07</v>
      </c>
      <c r="M116">
        <f t="shared" si="16"/>
        <v>0.28331668790393866</v>
      </c>
      <c r="N116">
        <f t="shared" si="17"/>
        <v>1.5573000000000002E-5</v>
      </c>
      <c r="O116" s="8">
        <f t="shared" si="18"/>
        <v>0.68536773000000006</v>
      </c>
      <c r="P116" s="8">
        <f t="shared" si="19"/>
        <v>-3.132269999999937E-3</v>
      </c>
      <c r="Q116" s="8">
        <f t="shared" si="20"/>
        <v>-7.1171779141102873E-5</v>
      </c>
      <c r="R116" s="9">
        <f t="shared" si="21"/>
        <v>-2.2831437939625811E-6</v>
      </c>
      <c r="S116">
        <f t="shared" si="22"/>
        <v>-2.2831437939625809</v>
      </c>
      <c r="T116">
        <f t="shared" si="23"/>
        <v>8.0268345644857783E-2</v>
      </c>
      <c r="U116">
        <f t="shared" si="24"/>
        <v>-3.2562475856766007</v>
      </c>
      <c r="V116">
        <f t="shared" si="25"/>
        <v>10.60314833922469</v>
      </c>
    </row>
    <row r="117" spans="1:22" x14ac:dyDescent="0.35">
      <c r="A117" s="1">
        <v>43495</v>
      </c>
      <c r="B117" s="2">
        <v>0.79829861111111111</v>
      </c>
      <c r="C117" s="3">
        <f t="shared" si="13"/>
        <v>0.79829861111111111</v>
      </c>
      <c r="D117" s="2">
        <v>0.25</v>
      </c>
      <c r="E117" s="3">
        <f t="shared" si="14"/>
        <v>0.25</v>
      </c>
      <c r="F117" s="2">
        <f t="shared" si="15"/>
        <v>0.54829861111111111</v>
      </c>
      <c r="G117">
        <v>58275</v>
      </c>
      <c r="H117">
        <v>807</v>
      </c>
      <c r="I117">
        <v>11.95</v>
      </c>
      <c r="J117">
        <v>24.89</v>
      </c>
      <c r="K117">
        <v>77247</v>
      </c>
      <c r="L117">
        <v>51.04</v>
      </c>
      <c r="M117">
        <f t="shared" si="16"/>
        <v>0.27872484531230257</v>
      </c>
      <c r="N117">
        <f t="shared" si="17"/>
        <v>1.5639666666666665E-5</v>
      </c>
      <c r="O117" s="8">
        <f t="shared" si="18"/>
        <v>0.68830172999999994</v>
      </c>
      <c r="P117" s="8">
        <f t="shared" si="19"/>
        <v>-1.982700000000559E-4</v>
      </c>
      <c r="Q117" s="8">
        <f t="shared" si="20"/>
        <v>-4.5051124744388982E-6</v>
      </c>
      <c r="R117" s="9">
        <f t="shared" si="21"/>
        <v>-1.4451355707956334E-7</v>
      </c>
      <c r="S117">
        <f t="shared" si="22"/>
        <v>-0.14451355707956334</v>
      </c>
      <c r="T117">
        <f t="shared" si="23"/>
        <v>7.7687539394366997E-2</v>
      </c>
      <c r="U117">
        <f t="shared" si="24"/>
        <v>-1.1021116147301466</v>
      </c>
      <c r="V117">
        <f t="shared" si="25"/>
        <v>1.2146500113230911</v>
      </c>
    </row>
    <row r="118" spans="1:22" x14ac:dyDescent="0.35">
      <c r="A118" s="1">
        <v>43495</v>
      </c>
      <c r="B118" s="2">
        <v>0.79831018518518515</v>
      </c>
      <c r="C118" s="3">
        <f t="shared" si="13"/>
        <v>0.79831018518518515</v>
      </c>
      <c r="D118" s="2">
        <v>0.25</v>
      </c>
      <c r="E118" s="3">
        <f t="shared" si="14"/>
        <v>0.25</v>
      </c>
      <c r="F118" s="2">
        <f t="shared" si="15"/>
        <v>0.54831018518518515</v>
      </c>
      <c r="G118">
        <v>58777</v>
      </c>
      <c r="H118">
        <v>804</v>
      </c>
      <c r="I118">
        <v>11.9</v>
      </c>
      <c r="J118">
        <v>24.89</v>
      </c>
      <c r="K118">
        <v>77261</v>
      </c>
      <c r="L118">
        <v>51.04</v>
      </c>
      <c r="M118">
        <f t="shared" si="16"/>
        <v>0.27298504207275776</v>
      </c>
      <c r="N118">
        <f t="shared" si="17"/>
        <v>1.5539666666666666E-5</v>
      </c>
      <c r="O118" s="8">
        <f t="shared" si="18"/>
        <v>0.68390072999999996</v>
      </c>
      <c r="P118" s="8">
        <f t="shared" si="19"/>
        <v>-4.5992700000000442E-3</v>
      </c>
      <c r="Q118" s="8">
        <f t="shared" si="20"/>
        <v>-1.0450511247443863E-4</v>
      </c>
      <c r="R118" s="9">
        <f t="shared" si="21"/>
        <v>-3.3516741272275066E-6</v>
      </c>
      <c r="S118">
        <f t="shared" si="22"/>
        <v>-3.3516741272275068</v>
      </c>
      <c r="T118">
        <f t="shared" si="23"/>
        <v>7.4520833195465319E-2</v>
      </c>
      <c r="U118">
        <f t="shared" si="24"/>
        <v>-4.289890017298795</v>
      </c>
      <c r="V118">
        <f t="shared" si="25"/>
        <v>18.403156360519855</v>
      </c>
    </row>
    <row r="119" spans="1:22" x14ac:dyDescent="0.35">
      <c r="A119" s="1">
        <v>43495</v>
      </c>
      <c r="B119" s="2">
        <v>0.79831018518518515</v>
      </c>
      <c r="C119" s="3">
        <f t="shared" si="13"/>
        <v>0.79831018518518515</v>
      </c>
      <c r="D119" s="2">
        <v>0.25</v>
      </c>
      <c r="E119" s="3">
        <f t="shared" si="14"/>
        <v>0.25</v>
      </c>
      <c r="F119" s="2">
        <f t="shared" si="15"/>
        <v>0.54831018518518515</v>
      </c>
      <c r="G119">
        <v>59279</v>
      </c>
      <c r="H119">
        <v>803</v>
      </c>
      <c r="I119">
        <v>11.87</v>
      </c>
      <c r="J119">
        <v>24.89</v>
      </c>
      <c r="K119">
        <v>77271</v>
      </c>
      <c r="L119">
        <v>51</v>
      </c>
      <c r="M119">
        <f t="shared" si="16"/>
        <v>0.26954116012903068</v>
      </c>
      <c r="N119">
        <f t="shared" si="17"/>
        <v>1.5506333333333334E-5</v>
      </c>
      <c r="O119" s="8">
        <f t="shared" si="18"/>
        <v>0.68243373000000007</v>
      </c>
      <c r="P119" s="8">
        <f t="shared" si="19"/>
        <v>-6.0662699999999292E-3</v>
      </c>
      <c r="Q119" s="8">
        <f t="shared" si="20"/>
        <v>-1.3783844580776935E-4</v>
      </c>
      <c r="R119" s="9">
        <f t="shared" si="21"/>
        <v>-4.4201642713357479E-6</v>
      </c>
      <c r="S119">
        <f t="shared" si="22"/>
        <v>-4.4201642713357483</v>
      </c>
      <c r="T119">
        <f t="shared" si="23"/>
        <v>7.265243700370376E-2</v>
      </c>
      <c r="U119">
        <f t="shared" si="24"/>
        <v>-5.3467508608594594</v>
      </c>
      <c r="V119">
        <f t="shared" si="25"/>
        <v>28.58774476810137</v>
      </c>
    </row>
    <row r="120" spans="1:22" x14ac:dyDescent="0.35">
      <c r="A120" s="1">
        <v>43495</v>
      </c>
      <c r="B120" s="2">
        <v>0.79832175925925919</v>
      </c>
      <c r="C120" s="3">
        <f t="shared" si="13"/>
        <v>0.79832175925925919</v>
      </c>
      <c r="D120" s="2">
        <v>0.25</v>
      </c>
      <c r="E120" s="3">
        <f t="shared" si="14"/>
        <v>0.25</v>
      </c>
      <c r="F120" s="2">
        <f t="shared" si="15"/>
        <v>0.54832175925925919</v>
      </c>
      <c r="G120">
        <v>59781</v>
      </c>
      <c r="H120">
        <v>795</v>
      </c>
      <c r="I120">
        <v>11.83</v>
      </c>
      <c r="J120">
        <v>24.89</v>
      </c>
      <c r="K120">
        <v>77263</v>
      </c>
      <c r="L120">
        <v>51</v>
      </c>
      <c r="M120">
        <f t="shared" si="16"/>
        <v>0.26494931753739481</v>
      </c>
      <c r="N120">
        <f t="shared" si="17"/>
        <v>1.5239666666666667E-5</v>
      </c>
      <c r="O120" s="8">
        <f t="shared" si="18"/>
        <v>0.67069772999999999</v>
      </c>
      <c r="P120" s="8">
        <f t="shared" si="19"/>
        <v>-1.7802270000000009E-2</v>
      </c>
      <c r="Q120" s="8">
        <f t="shared" si="20"/>
        <v>-4.0450511247443785E-4</v>
      </c>
      <c r="R120" s="9">
        <f t="shared" si="21"/>
        <v>-1.2972898576857259E-5</v>
      </c>
      <c r="S120">
        <f t="shared" si="22"/>
        <v>-12.97289857685726</v>
      </c>
      <c r="T120">
        <f t="shared" si="23"/>
        <v>7.0198140863531266E-2</v>
      </c>
      <c r="U120">
        <f t="shared" si="24"/>
        <v>-13.883979432317535</v>
      </c>
      <c r="V120">
        <f t="shared" si="25"/>
        <v>192.76488487701633</v>
      </c>
    </row>
    <row r="121" spans="1:22" x14ac:dyDescent="0.35">
      <c r="A121" s="1">
        <v>43495</v>
      </c>
      <c r="B121" s="2">
        <v>0.79832175925925919</v>
      </c>
      <c r="C121" s="3">
        <f t="shared" si="13"/>
        <v>0.79832175925925919</v>
      </c>
      <c r="D121" s="2">
        <v>0.25</v>
      </c>
      <c r="E121" s="3">
        <f t="shared" si="14"/>
        <v>0.25</v>
      </c>
      <c r="F121" s="2">
        <f t="shared" si="15"/>
        <v>0.54832175925925919</v>
      </c>
      <c r="G121">
        <v>60282</v>
      </c>
      <c r="H121">
        <v>810</v>
      </c>
      <c r="I121">
        <v>11.83</v>
      </c>
      <c r="J121">
        <v>24.89</v>
      </c>
      <c r="K121">
        <v>77274</v>
      </c>
      <c r="L121">
        <v>51</v>
      </c>
      <c r="M121">
        <f t="shared" si="16"/>
        <v>0.26494931753739481</v>
      </c>
      <c r="N121">
        <f t="shared" si="17"/>
        <v>1.5739666666666668E-5</v>
      </c>
      <c r="O121" s="8">
        <f t="shared" si="18"/>
        <v>0.69270273000000004</v>
      </c>
      <c r="P121" s="8">
        <f t="shared" si="19"/>
        <v>4.2027300000000434E-3</v>
      </c>
      <c r="Q121" s="8">
        <f t="shared" si="20"/>
        <v>9.5494887525563368E-5</v>
      </c>
      <c r="R121" s="9">
        <f t="shared" si="21"/>
        <v>3.0621841402836732E-6</v>
      </c>
      <c r="S121">
        <f t="shared" si="22"/>
        <v>3.0621841402836734</v>
      </c>
      <c r="T121">
        <f t="shared" si="23"/>
        <v>7.0198140863531266E-2</v>
      </c>
      <c r="U121">
        <f t="shared" si="24"/>
        <v>2.1511032848233986</v>
      </c>
      <c r="V121">
        <f t="shared" si="25"/>
        <v>4.627245341978016</v>
      </c>
    </row>
    <row r="122" spans="1:22" x14ac:dyDescent="0.35">
      <c r="A122" s="1">
        <v>43495</v>
      </c>
      <c r="B122" s="2">
        <v>0.79833333333333334</v>
      </c>
      <c r="C122" s="3">
        <f t="shared" si="13"/>
        <v>0.79833333333333334</v>
      </c>
      <c r="D122" s="2">
        <v>0.25</v>
      </c>
      <c r="E122" s="3">
        <f t="shared" si="14"/>
        <v>0.25</v>
      </c>
      <c r="F122" s="2">
        <f t="shared" si="15"/>
        <v>0.54833333333333334</v>
      </c>
      <c r="G122">
        <v>60784</v>
      </c>
      <c r="H122">
        <v>794</v>
      </c>
      <c r="I122">
        <v>11.79</v>
      </c>
      <c r="J122">
        <v>24.89</v>
      </c>
      <c r="K122">
        <v>77287</v>
      </c>
      <c r="L122">
        <v>50.96</v>
      </c>
      <c r="M122">
        <f t="shared" si="16"/>
        <v>0.26035747494575873</v>
      </c>
      <c r="N122">
        <f t="shared" si="17"/>
        <v>1.5206333333333334E-5</v>
      </c>
      <c r="O122" s="8">
        <f t="shared" si="18"/>
        <v>0.66923073</v>
      </c>
      <c r="P122" s="8">
        <f t="shared" si="19"/>
        <v>-1.9269270000000005E-2</v>
      </c>
      <c r="Q122" s="8">
        <f t="shared" si="20"/>
        <v>-4.3783844580777109E-4</v>
      </c>
      <c r="R122" s="9">
        <f t="shared" si="21"/>
        <v>-1.4037572701882447E-5</v>
      </c>
      <c r="S122">
        <f t="shared" si="22"/>
        <v>-14.037572701882446</v>
      </c>
      <c r="T122">
        <f t="shared" si="23"/>
        <v>6.778601476013138E-2</v>
      </c>
      <c r="U122">
        <f t="shared" si="24"/>
        <v>-14.933147823279285</v>
      </c>
      <c r="V122">
        <f t="shared" si="25"/>
        <v>222.99890391191084</v>
      </c>
    </row>
    <row r="123" spans="1:22" x14ac:dyDescent="0.35">
      <c r="A123" s="1">
        <v>43495</v>
      </c>
      <c r="B123" s="2">
        <v>0.79833333333333334</v>
      </c>
      <c r="C123" s="3">
        <f t="shared" si="13"/>
        <v>0.79833333333333334</v>
      </c>
      <c r="D123" s="2">
        <v>0.25</v>
      </c>
      <c r="E123" s="3">
        <f t="shared" si="14"/>
        <v>0.25</v>
      </c>
      <c r="F123" s="2">
        <f t="shared" si="15"/>
        <v>0.54833333333333334</v>
      </c>
      <c r="G123">
        <v>61286</v>
      </c>
      <c r="H123">
        <v>813</v>
      </c>
      <c r="I123">
        <v>11.82</v>
      </c>
      <c r="J123">
        <v>24.89</v>
      </c>
      <c r="K123">
        <v>77287</v>
      </c>
      <c r="L123">
        <v>50.93</v>
      </c>
      <c r="M123">
        <f t="shared" si="16"/>
        <v>0.26380135688948581</v>
      </c>
      <c r="N123">
        <f t="shared" si="17"/>
        <v>1.5839666666666667E-5</v>
      </c>
      <c r="O123" s="8">
        <f t="shared" si="18"/>
        <v>0.69710373000000003</v>
      </c>
      <c r="P123" s="8">
        <f t="shared" si="19"/>
        <v>8.6037300000000316E-3</v>
      </c>
      <c r="Q123" s="8">
        <f t="shared" si="20"/>
        <v>1.954948875255631E-4</v>
      </c>
      <c r="R123" s="9">
        <f t="shared" si="21"/>
        <v>6.2677768998185969E-6</v>
      </c>
      <c r="S123">
        <f t="shared" si="22"/>
        <v>6.267776899818597</v>
      </c>
      <c r="T123">
        <f t="shared" si="23"/>
        <v>6.9591155896733856E-2</v>
      </c>
      <c r="U123">
        <f t="shared" si="24"/>
        <v>5.3605724778741815</v>
      </c>
      <c r="V123">
        <f t="shared" si="25"/>
        <v>28.73573729054214</v>
      </c>
    </row>
    <row r="124" spans="1:22" x14ac:dyDescent="0.35">
      <c r="A124" s="1">
        <v>43495</v>
      </c>
      <c r="B124" s="2">
        <v>0.79834490740740749</v>
      </c>
      <c r="C124" s="3">
        <f t="shared" si="13"/>
        <v>0.79834490740740749</v>
      </c>
      <c r="D124" s="2">
        <v>0.25</v>
      </c>
      <c r="E124" s="3">
        <f t="shared" si="14"/>
        <v>0.25</v>
      </c>
      <c r="F124" s="2">
        <f t="shared" si="15"/>
        <v>0.54834490740740749</v>
      </c>
      <c r="G124">
        <v>61788</v>
      </c>
      <c r="H124">
        <v>812</v>
      </c>
      <c r="I124">
        <v>11.82</v>
      </c>
      <c r="J124">
        <v>24.89</v>
      </c>
      <c r="K124">
        <v>77297</v>
      </c>
      <c r="L124">
        <v>50.93</v>
      </c>
      <c r="M124">
        <f t="shared" si="16"/>
        <v>0.26380135688948581</v>
      </c>
      <c r="N124">
        <f t="shared" si="17"/>
        <v>1.5806333333333335E-5</v>
      </c>
      <c r="O124" s="8">
        <f t="shared" si="18"/>
        <v>0.69563673000000004</v>
      </c>
      <c r="P124" s="8">
        <f t="shared" si="19"/>
        <v>7.1367300000000355E-3</v>
      </c>
      <c r="Q124" s="8">
        <f t="shared" si="20"/>
        <v>1.6216155419222986E-4</v>
      </c>
      <c r="R124" s="9">
        <f t="shared" si="21"/>
        <v>5.1984016791028551E-6</v>
      </c>
      <c r="S124">
        <f t="shared" si="22"/>
        <v>5.1984016791028553</v>
      </c>
      <c r="T124">
        <f t="shared" si="23"/>
        <v>6.9591155896733856E-2</v>
      </c>
      <c r="U124">
        <f t="shared" si="24"/>
        <v>4.2911972571584398</v>
      </c>
      <c r="V124">
        <f t="shared" si="25"/>
        <v>18.414373899844119</v>
      </c>
    </row>
    <row r="125" spans="1:22" x14ac:dyDescent="0.35">
      <c r="A125" s="1">
        <v>43495</v>
      </c>
      <c r="B125" s="2">
        <v>0.79834490740740749</v>
      </c>
      <c r="C125" s="3">
        <f t="shared" si="13"/>
        <v>0.79834490740740749</v>
      </c>
      <c r="D125" s="2">
        <v>0.25</v>
      </c>
      <c r="E125" s="3">
        <f t="shared" si="14"/>
        <v>0.25</v>
      </c>
      <c r="F125" s="2">
        <f t="shared" si="15"/>
        <v>0.54834490740740749</v>
      </c>
      <c r="G125">
        <v>62289</v>
      </c>
      <c r="H125">
        <v>803</v>
      </c>
      <c r="I125">
        <v>11.94</v>
      </c>
      <c r="J125">
        <v>24.89</v>
      </c>
      <c r="K125">
        <v>77294</v>
      </c>
      <c r="L125">
        <v>50.89</v>
      </c>
      <c r="M125">
        <f t="shared" si="16"/>
        <v>0.27757688466439362</v>
      </c>
      <c r="N125">
        <f t="shared" si="17"/>
        <v>1.5506333333333334E-5</v>
      </c>
      <c r="O125" s="8">
        <f t="shared" si="18"/>
        <v>0.68243373000000007</v>
      </c>
      <c r="P125" s="8">
        <f t="shared" si="19"/>
        <v>-6.0662699999999292E-3</v>
      </c>
      <c r="Q125" s="8">
        <f t="shared" si="20"/>
        <v>-1.3783844580776935E-4</v>
      </c>
      <c r="R125" s="9">
        <f t="shared" si="21"/>
        <v>-4.4188489845315883E-6</v>
      </c>
      <c r="S125">
        <f t="shared" si="22"/>
        <v>-4.4188489845315884</v>
      </c>
      <c r="T125">
        <f t="shared" si="23"/>
        <v>7.7048926899990072E-2</v>
      </c>
      <c r="U125">
        <f t="shared" si="24"/>
        <v>-5.3725706086663125</v>
      </c>
      <c r="V125">
        <f t="shared" si="25"/>
        <v>28.86451494510511</v>
      </c>
    </row>
    <row r="126" spans="1:22" x14ac:dyDescent="0.35">
      <c r="A126" s="1">
        <v>43495</v>
      </c>
      <c r="B126" s="2">
        <v>0.79835648148148142</v>
      </c>
      <c r="C126" s="3">
        <f t="shared" si="13"/>
        <v>0.79835648148148142</v>
      </c>
      <c r="D126" s="2">
        <v>0.25</v>
      </c>
      <c r="E126" s="3">
        <f t="shared" si="14"/>
        <v>0.25</v>
      </c>
      <c r="F126" s="2">
        <f t="shared" si="15"/>
        <v>0.54835648148148142</v>
      </c>
      <c r="G126">
        <v>62791</v>
      </c>
      <c r="H126">
        <v>792</v>
      </c>
      <c r="I126">
        <v>11.96</v>
      </c>
      <c r="J126">
        <v>24.89</v>
      </c>
      <c r="K126">
        <v>77292</v>
      </c>
      <c r="L126">
        <v>50.86</v>
      </c>
      <c r="M126">
        <f t="shared" si="16"/>
        <v>0.27987280596021175</v>
      </c>
      <c r="N126">
        <f t="shared" si="17"/>
        <v>1.5139666666666667E-5</v>
      </c>
      <c r="O126" s="8">
        <f t="shared" si="18"/>
        <v>0.66629673</v>
      </c>
      <c r="P126" s="8">
        <f t="shared" si="19"/>
        <v>-2.2203269999999997E-2</v>
      </c>
      <c r="Q126" s="8">
        <f t="shared" si="20"/>
        <v>-5.0450511247443757E-4</v>
      </c>
      <c r="R126" s="9">
        <f t="shared" si="21"/>
        <v>-1.6173931567868881E-5</v>
      </c>
      <c r="S126">
        <f t="shared" si="22"/>
        <v>-16.17393156786888</v>
      </c>
      <c r="T126">
        <f t="shared" si="23"/>
        <v>7.8328787516042331E-2</v>
      </c>
      <c r="U126">
        <f t="shared" si="24"/>
        <v>-17.135406059035326</v>
      </c>
      <c r="V126">
        <f t="shared" si="25"/>
        <v>293.62214080802454</v>
      </c>
    </row>
    <row r="127" spans="1:22" x14ac:dyDescent="0.35">
      <c r="A127" s="1">
        <v>43495</v>
      </c>
      <c r="B127" s="2">
        <v>0.79835648148148142</v>
      </c>
      <c r="C127" s="3">
        <f t="shared" si="13"/>
        <v>0.79835648148148142</v>
      </c>
      <c r="D127" s="2">
        <v>0.25</v>
      </c>
      <c r="E127" s="3">
        <f t="shared" si="14"/>
        <v>0.25</v>
      </c>
      <c r="F127" s="2">
        <f t="shared" si="15"/>
        <v>0.54835648148148142</v>
      </c>
      <c r="G127">
        <v>63293</v>
      </c>
      <c r="H127">
        <v>808</v>
      </c>
      <c r="I127">
        <v>11.97</v>
      </c>
      <c r="J127">
        <v>24.89</v>
      </c>
      <c r="K127">
        <v>77294</v>
      </c>
      <c r="L127">
        <v>50.86</v>
      </c>
      <c r="M127">
        <f t="shared" si="16"/>
        <v>0.2810207666081207</v>
      </c>
      <c r="N127">
        <f t="shared" si="17"/>
        <v>1.5673000000000001E-5</v>
      </c>
      <c r="O127" s="8">
        <f t="shared" si="18"/>
        <v>0.68976873000000005</v>
      </c>
      <c r="P127" s="8">
        <f t="shared" si="19"/>
        <v>1.2687300000000512E-3</v>
      </c>
      <c r="Q127" s="8">
        <f t="shared" si="20"/>
        <v>2.8828220858896871E-5</v>
      </c>
      <c r="R127" s="9">
        <f t="shared" si="21"/>
        <v>9.2418014235189872E-7</v>
      </c>
      <c r="S127">
        <f t="shared" si="22"/>
        <v>0.92418014235189871</v>
      </c>
      <c r="T127">
        <f t="shared" si="23"/>
        <v>7.8972671265015851E-2</v>
      </c>
      <c r="U127">
        <f t="shared" si="24"/>
        <v>-4.1170782330403194E-2</v>
      </c>
      <c r="V127">
        <f t="shared" si="25"/>
        <v>1.6950333176974398E-3</v>
      </c>
    </row>
    <row r="128" spans="1:22" x14ac:dyDescent="0.35">
      <c r="A128" s="1">
        <v>43495</v>
      </c>
      <c r="B128" s="2">
        <v>0.79836805555555557</v>
      </c>
      <c r="C128" s="3">
        <f t="shared" si="13"/>
        <v>0.79836805555555557</v>
      </c>
      <c r="D128" s="2">
        <v>0.25</v>
      </c>
      <c r="E128" s="3">
        <f t="shared" si="14"/>
        <v>0.25</v>
      </c>
      <c r="F128" s="2">
        <f t="shared" si="15"/>
        <v>0.54836805555555557</v>
      </c>
      <c r="G128">
        <v>63795</v>
      </c>
      <c r="H128">
        <v>802</v>
      </c>
      <c r="I128">
        <v>11.97</v>
      </c>
      <c r="J128">
        <v>24.89</v>
      </c>
      <c r="K128">
        <v>77289</v>
      </c>
      <c r="L128">
        <v>50.82</v>
      </c>
      <c r="M128">
        <f t="shared" si="16"/>
        <v>0.2810207666081207</v>
      </c>
      <c r="N128">
        <f t="shared" si="17"/>
        <v>1.5472999999999999E-5</v>
      </c>
      <c r="O128" s="8">
        <f t="shared" si="18"/>
        <v>0.68096672999999996</v>
      </c>
      <c r="P128" s="8">
        <f t="shared" si="19"/>
        <v>-7.5332700000000363E-3</v>
      </c>
      <c r="Q128" s="8">
        <f t="shared" si="20"/>
        <v>-1.7117177914110514E-4</v>
      </c>
      <c r="R128" s="9">
        <f t="shared" si="21"/>
        <v>-5.4878098057557644E-6</v>
      </c>
      <c r="S128">
        <f t="shared" si="22"/>
        <v>-5.4878098057557647</v>
      </c>
      <c r="T128">
        <f t="shared" si="23"/>
        <v>7.8972671265015851E-2</v>
      </c>
      <c r="U128">
        <f t="shared" si="24"/>
        <v>-6.4531607304380669</v>
      </c>
      <c r="V128">
        <f t="shared" si="25"/>
        <v>41.643283412867966</v>
      </c>
    </row>
    <row r="129" spans="1:22" x14ac:dyDescent="0.35">
      <c r="A129" s="1">
        <v>43495</v>
      </c>
      <c r="B129" s="2">
        <v>0.79836805555555557</v>
      </c>
      <c r="C129" s="3">
        <f t="shared" si="13"/>
        <v>0.79836805555555557</v>
      </c>
      <c r="D129" s="2">
        <v>0.25</v>
      </c>
      <c r="E129" s="3">
        <f t="shared" si="14"/>
        <v>0.25</v>
      </c>
      <c r="F129" s="2">
        <f t="shared" si="15"/>
        <v>0.54836805555555557</v>
      </c>
      <c r="G129">
        <v>64283</v>
      </c>
      <c r="H129">
        <v>793</v>
      </c>
      <c r="I129">
        <v>11.98</v>
      </c>
      <c r="J129">
        <v>24.89</v>
      </c>
      <c r="K129">
        <v>77313</v>
      </c>
      <c r="L129">
        <v>50.82</v>
      </c>
      <c r="M129">
        <f t="shared" si="16"/>
        <v>0.28216872725602971</v>
      </c>
      <c r="N129">
        <f t="shared" si="17"/>
        <v>1.5173E-5</v>
      </c>
      <c r="O129" s="8">
        <f t="shared" si="18"/>
        <v>0.66776373</v>
      </c>
      <c r="P129" s="8">
        <f t="shared" si="19"/>
        <v>-2.0736270000000001E-2</v>
      </c>
      <c r="Q129" s="8">
        <f t="shared" si="20"/>
        <v>-4.7117177914110433E-4</v>
      </c>
      <c r="R129" s="9">
        <f t="shared" si="21"/>
        <v>-1.5101195142822747E-5</v>
      </c>
      <c r="S129">
        <f t="shared" si="22"/>
        <v>-15.101195142822746</v>
      </c>
      <c r="T129">
        <f t="shared" si="23"/>
        <v>7.9619190641287682E-2</v>
      </c>
      <c r="U129">
        <f t="shared" si="24"/>
        <v>-16.070422501020907</v>
      </c>
      <c r="V129">
        <f t="shared" si="25"/>
        <v>258.25847936131908</v>
      </c>
    </row>
    <row r="130" spans="1:22" x14ac:dyDescent="0.35">
      <c r="A130" s="1">
        <v>43495</v>
      </c>
      <c r="B130" s="2">
        <v>0.79837962962962961</v>
      </c>
      <c r="C130" s="3">
        <f t="shared" si="13"/>
        <v>0.79837962962962961</v>
      </c>
      <c r="D130" s="2">
        <v>0.25</v>
      </c>
      <c r="E130" s="3">
        <f t="shared" si="14"/>
        <v>0.25</v>
      </c>
      <c r="F130" s="2">
        <f t="shared" si="15"/>
        <v>0.54837962962962961</v>
      </c>
      <c r="G130">
        <v>64785</v>
      </c>
      <c r="H130">
        <v>804</v>
      </c>
      <c r="I130">
        <v>11.93</v>
      </c>
      <c r="J130">
        <v>24.89</v>
      </c>
      <c r="K130">
        <v>77311</v>
      </c>
      <c r="L130">
        <v>50.79</v>
      </c>
      <c r="M130">
        <f t="shared" si="16"/>
        <v>0.27642892401648467</v>
      </c>
      <c r="N130">
        <f t="shared" si="17"/>
        <v>1.5539666666666666E-5</v>
      </c>
      <c r="O130" s="8">
        <f t="shared" si="18"/>
        <v>0.68390072999999996</v>
      </c>
      <c r="P130" s="8">
        <f t="shared" si="19"/>
        <v>-4.5992700000000442E-3</v>
      </c>
      <c r="Q130" s="8">
        <f t="shared" si="20"/>
        <v>-1.0450511247443863E-4</v>
      </c>
      <c r="R130" s="9">
        <f t="shared" si="21"/>
        <v>-3.3495064705374964E-6</v>
      </c>
      <c r="S130">
        <f t="shared" si="22"/>
        <v>-3.3495064705374964</v>
      </c>
      <c r="T130">
        <f t="shared" si="23"/>
        <v>7.6412950032911459E-2</v>
      </c>
      <c r="U130">
        <f t="shared" si="24"/>
        <v>-4.2993516611563614</v>
      </c>
      <c r="V130">
        <f t="shared" si="25"/>
        <v>18.484424706287964</v>
      </c>
    </row>
    <row r="131" spans="1:22" x14ac:dyDescent="0.35">
      <c r="A131" s="1">
        <v>43495</v>
      </c>
      <c r="B131" s="2">
        <v>0.79837962962962961</v>
      </c>
      <c r="C131" s="3">
        <f t="shared" ref="C131:C194" si="26">B131</f>
        <v>0.79837962962962961</v>
      </c>
      <c r="D131" s="2">
        <v>0.25</v>
      </c>
      <c r="E131" s="3">
        <f t="shared" ref="E131:E194" si="27">D131</f>
        <v>0.25</v>
      </c>
      <c r="F131" s="2">
        <f t="shared" ref="F131:F194" si="28">C131-E131</f>
        <v>0.54837962962962961</v>
      </c>
      <c r="G131">
        <v>65290</v>
      </c>
      <c r="H131">
        <v>799</v>
      </c>
      <c r="I131">
        <v>11.94</v>
      </c>
      <c r="J131">
        <v>24.89</v>
      </c>
      <c r="K131">
        <v>77334</v>
      </c>
      <c r="L131">
        <v>50.76</v>
      </c>
      <c r="M131">
        <f t="shared" ref="M131:M194" si="29">(I131-9.522)/8.7111</f>
        <v>0.27757688466439362</v>
      </c>
      <c r="N131">
        <f t="shared" ref="N131:N194" si="30">(H131-337.81)/30000000</f>
        <v>1.5373E-5</v>
      </c>
      <c r="O131" s="8">
        <f t="shared" ref="O131:O194" si="31">N131*44010</f>
        <v>0.67656572999999998</v>
      </c>
      <c r="P131" s="8">
        <f t="shared" si="19"/>
        <v>-1.1934270000000025E-2</v>
      </c>
      <c r="Q131" s="8">
        <f t="shared" si="20"/>
        <v>-2.7117177914110489E-4</v>
      </c>
      <c r="R131" s="9">
        <f t="shared" si="21"/>
        <v>-8.6887758046532789E-6</v>
      </c>
      <c r="S131">
        <f t="shared" si="22"/>
        <v>-8.6887758046532788</v>
      </c>
      <c r="T131">
        <f t="shared" si="23"/>
        <v>7.7048926899990072E-2</v>
      </c>
      <c r="U131">
        <f t="shared" si="24"/>
        <v>-9.6424974287880048</v>
      </c>
      <c r="V131">
        <f t="shared" si="25"/>
        <v>92.977756664183289</v>
      </c>
    </row>
    <row r="132" spans="1:22" x14ac:dyDescent="0.35">
      <c r="A132" s="1">
        <v>43495</v>
      </c>
      <c r="B132" s="2">
        <v>0.79839120370370376</v>
      </c>
      <c r="C132" s="3">
        <f t="shared" si="26"/>
        <v>0.79839120370370376</v>
      </c>
      <c r="D132" s="2">
        <v>0.25</v>
      </c>
      <c r="E132" s="3">
        <f t="shared" si="27"/>
        <v>0.25</v>
      </c>
      <c r="F132" s="2">
        <f t="shared" si="28"/>
        <v>0.54839120370370376</v>
      </c>
      <c r="G132">
        <v>65788</v>
      </c>
      <c r="H132">
        <v>804</v>
      </c>
      <c r="I132">
        <v>12.09</v>
      </c>
      <c r="J132">
        <v>24.89</v>
      </c>
      <c r="K132">
        <v>77327</v>
      </c>
      <c r="L132">
        <v>50.76</v>
      </c>
      <c r="M132">
        <f t="shared" si="29"/>
        <v>0.29479629438302851</v>
      </c>
      <c r="N132">
        <f t="shared" si="30"/>
        <v>1.5539666666666666E-5</v>
      </c>
      <c r="O132" s="8">
        <f t="shared" si="31"/>
        <v>0.68390072999999996</v>
      </c>
      <c r="P132" s="8">
        <f t="shared" si="19"/>
        <v>-4.5992700000000442E-3</v>
      </c>
      <c r="Q132" s="8">
        <f t="shared" si="20"/>
        <v>-1.0450511247443863E-4</v>
      </c>
      <c r="R132" s="9">
        <f t="shared" si="21"/>
        <v>-3.348813412439696E-6</v>
      </c>
      <c r="S132">
        <f t="shared" si="22"/>
        <v>-3.348813412439696</v>
      </c>
      <c r="T132">
        <f t="shared" si="23"/>
        <v>8.690485518196521E-2</v>
      </c>
      <c r="U132">
        <f t="shared" si="24"/>
        <v>-4.3606815393123064</v>
      </c>
      <c r="V132">
        <f t="shared" si="25"/>
        <v>19.015543487299148</v>
      </c>
    </row>
    <row r="133" spans="1:22" x14ac:dyDescent="0.35">
      <c r="A133" s="1">
        <v>43495</v>
      </c>
      <c r="B133" s="2">
        <v>0.79839120370370376</v>
      </c>
      <c r="C133" s="3">
        <f t="shared" si="26"/>
        <v>0.79839120370370376</v>
      </c>
      <c r="D133" s="2">
        <v>0.25</v>
      </c>
      <c r="E133" s="3">
        <f t="shared" si="27"/>
        <v>0.25</v>
      </c>
      <c r="F133" s="2">
        <f t="shared" si="28"/>
        <v>0.54839120370370376</v>
      </c>
      <c r="G133">
        <v>66290</v>
      </c>
      <c r="H133">
        <v>794</v>
      </c>
      <c r="I133">
        <v>12.13</v>
      </c>
      <c r="J133">
        <v>24.89</v>
      </c>
      <c r="K133">
        <v>77330</v>
      </c>
      <c r="L133">
        <v>50.72</v>
      </c>
      <c r="M133">
        <f t="shared" si="29"/>
        <v>0.29938813697466454</v>
      </c>
      <c r="N133">
        <f t="shared" si="30"/>
        <v>1.5206333333333334E-5</v>
      </c>
      <c r="O133" s="8">
        <f t="shared" si="31"/>
        <v>0.66923073</v>
      </c>
      <c r="P133" s="8">
        <f t="shared" si="19"/>
        <v>-1.9269270000000005E-2</v>
      </c>
      <c r="Q133" s="8">
        <f t="shared" si="20"/>
        <v>-4.3783844580777109E-4</v>
      </c>
      <c r="R133" s="9">
        <f t="shared" si="21"/>
        <v>-1.4029766990952913E-5</v>
      </c>
      <c r="S133">
        <f t="shared" si="22"/>
        <v>-14.029766990952913</v>
      </c>
      <c r="T133">
        <f t="shared" si="23"/>
        <v>8.9633256561160501E-2</v>
      </c>
      <c r="U133">
        <f t="shared" si="24"/>
        <v>-15.057140851888962</v>
      </c>
      <c r="V133">
        <f t="shared" si="25"/>
        <v>226.71749063362344</v>
      </c>
    </row>
    <row r="134" spans="1:22" x14ac:dyDescent="0.35">
      <c r="A134" s="1">
        <v>43495</v>
      </c>
      <c r="B134" s="2">
        <v>0.79840277777777768</v>
      </c>
      <c r="C134" s="3">
        <f t="shared" si="26"/>
        <v>0.79840277777777768</v>
      </c>
      <c r="D134" s="2">
        <v>0.25</v>
      </c>
      <c r="E134" s="3">
        <f t="shared" si="27"/>
        <v>0.25</v>
      </c>
      <c r="F134" s="2">
        <f t="shared" si="28"/>
        <v>0.54840277777777768</v>
      </c>
      <c r="G134">
        <v>66792</v>
      </c>
      <c r="H134">
        <v>807</v>
      </c>
      <c r="I134">
        <v>12.27</v>
      </c>
      <c r="J134">
        <v>24.89</v>
      </c>
      <c r="K134">
        <v>77297</v>
      </c>
      <c r="L134">
        <v>50.72</v>
      </c>
      <c r="M134">
        <f t="shared" si="29"/>
        <v>0.31545958604539026</v>
      </c>
      <c r="N134">
        <f t="shared" si="30"/>
        <v>1.5639666666666665E-5</v>
      </c>
      <c r="O134" s="8">
        <f t="shared" si="31"/>
        <v>0.68830172999999994</v>
      </c>
      <c r="P134" s="8">
        <f t="shared" si="19"/>
        <v>-1.982700000000559E-4</v>
      </c>
      <c r="Q134" s="8">
        <f t="shared" si="20"/>
        <v>-4.5051124744388982E-6</v>
      </c>
      <c r="R134" s="9">
        <f t="shared" si="21"/>
        <v>-1.4442007767086728E-7</v>
      </c>
      <c r="S134">
        <f t="shared" si="22"/>
        <v>-0.14442007767086729</v>
      </c>
      <c r="T134">
        <f t="shared" si="23"/>
        <v>9.9514750427928983E-2</v>
      </c>
      <c r="U134">
        <f t="shared" si="24"/>
        <v>-1.2260640078289411</v>
      </c>
      <c r="V134">
        <f t="shared" si="25"/>
        <v>1.5032329512935658</v>
      </c>
    </row>
    <row r="135" spans="1:22" x14ac:dyDescent="0.35">
      <c r="A135" s="1">
        <v>43495</v>
      </c>
      <c r="B135" s="2">
        <v>0.79840277777777768</v>
      </c>
      <c r="C135" s="3">
        <f t="shared" si="26"/>
        <v>0.79840277777777768</v>
      </c>
      <c r="D135" s="2">
        <v>0.25</v>
      </c>
      <c r="E135" s="3">
        <f t="shared" si="27"/>
        <v>0.25</v>
      </c>
      <c r="F135" s="2">
        <f t="shared" si="28"/>
        <v>0.54840277777777768</v>
      </c>
      <c r="G135">
        <v>67294</v>
      </c>
      <c r="H135">
        <v>797</v>
      </c>
      <c r="I135">
        <v>12.46</v>
      </c>
      <c r="J135">
        <v>24.89</v>
      </c>
      <c r="K135">
        <v>77287</v>
      </c>
      <c r="L135">
        <v>50.72</v>
      </c>
      <c r="M135">
        <f t="shared" si="29"/>
        <v>0.33727083835566124</v>
      </c>
      <c r="N135">
        <f t="shared" si="30"/>
        <v>1.5306333333333333E-5</v>
      </c>
      <c r="O135" s="8">
        <f t="shared" si="31"/>
        <v>0.67363172999999998</v>
      </c>
      <c r="P135" s="8">
        <f t="shared" si="19"/>
        <v>-1.4868270000000017E-2</v>
      </c>
      <c r="Q135" s="8">
        <f t="shared" si="20"/>
        <v>-3.3783844580777137E-4</v>
      </c>
      <c r="R135" s="9">
        <f t="shared" si="21"/>
        <v>-1.0831464870034928E-5</v>
      </c>
      <c r="S135">
        <f t="shared" si="22"/>
        <v>-10.831464870034928</v>
      </c>
      <c r="T135">
        <f t="shared" si="23"/>
        <v>0.11375161840513057</v>
      </c>
      <c r="U135">
        <f t="shared" si="24"/>
        <v>-11.986761036994325</v>
      </c>
      <c r="V135">
        <f t="shared" si="25"/>
        <v>143.68244015800528</v>
      </c>
    </row>
    <row r="136" spans="1:22" x14ac:dyDescent="0.35">
      <c r="A136" s="1">
        <v>43495</v>
      </c>
      <c r="B136" s="2">
        <v>0.79841435185185183</v>
      </c>
      <c r="C136" s="3">
        <f t="shared" si="26"/>
        <v>0.79841435185185183</v>
      </c>
      <c r="D136" s="2">
        <v>0.25</v>
      </c>
      <c r="E136" s="3">
        <f t="shared" si="27"/>
        <v>0.25</v>
      </c>
      <c r="F136" s="2">
        <f t="shared" si="28"/>
        <v>0.54841435185185183</v>
      </c>
      <c r="G136">
        <v>67795</v>
      </c>
      <c r="H136">
        <v>800</v>
      </c>
      <c r="I136">
        <v>12.64</v>
      </c>
      <c r="J136">
        <v>24.9</v>
      </c>
      <c r="K136">
        <v>77297</v>
      </c>
      <c r="L136">
        <v>50.69</v>
      </c>
      <c r="M136">
        <f t="shared" si="29"/>
        <v>0.35793413001802304</v>
      </c>
      <c r="N136">
        <f t="shared" si="30"/>
        <v>1.5406333333333332E-5</v>
      </c>
      <c r="O136" s="8">
        <f t="shared" si="31"/>
        <v>0.67803272999999997</v>
      </c>
      <c r="P136" s="8">
        <f t="shared" si="19"/>
        <v>-1.0467270000000028E-2</v>
      </c>
      <c r="Q136" s="8">
        <f t="shared" si="20"/>
        <v>-2.3783844580777162E-4</v>
      </c>
      <c r="R136" s="9">
        <f t="shared" si="21"/>
        <v>-7.624626354176417E-6</v>
      </c>
      <c r="S136">
        <f t="shared" si="22"/>
        <v>-7.6246263541764172</v>
      </c>
      <c r="T136">
        <f t="shared" si="23"/>
        <v>0.12811684143175903</v>
      </c>
      <c r="U136">
        <f t="shared" si="24"/>
        <v>-8.8496983244212775</v>
      </c>
      <c r="V136">
        <f t="shared" si="25"/>
        <v>78.31716043326476</v>
      </c>
    </row>
    <row r="137" spans="1:22" x14ac:dyDescent="0.35">
      <c r="A137" s="1">
        <v>43495</v>
      </c>
      <c r="B137" s="2">
        <v>0.79841435185185183</v>
      </c>
      <c r="C137" s="3">
        <f t="shared" si="26"/>
        <v>0.79841435185185183</v>
      </c>
      <c r="D137" s="2">
        <v>0.25</v>
      </c>
      <c r="E137" s="3">
        <f t="shared" si="27"/>
        <v>0.25</v>
      </c>
      <c r="F137" s="2">
        <f t="shared" si="28"/>
        <v>0.54841435185185183</v>
      </c>
      <c r="G137">
        <v>68220</v>
      </c>
      <c r="H137">
        <v>813</v>
      </c>
      <c r="I137">
        <v>12.8</v>
      </c>
      <c r="J137">
        <v>24.89</v>
      </c>
      <c r="K137">
        <v>77358</v>
      </c>
      <c r="L137">
        <v>50.66</v>
      </c>
      <c r="M137">
        <f t="shared" si="29"/>
        <v>0.37630150038456689</v>
      </c>
      <c r="N137">
        <f t="shared" si="30"/>
        <v>1.5839666666666667E-5</v>
      </c>
      <c r="O137" s="8">
        <f t="shared" si="31"/>
        <v>0.69710373000000003</v>
      </c>
      <c r="P137" s="8">
        <f t="shared" si="19"/>
        <v>8.6037300000000316E-3</v>
      </c>
      <c r="Q137" s="8">
        <f t="shared" si="20"/>
        <v>1.954948875255631E-4</v>
      </c>
      <c r="R137" s="9">
        <f t="shared" si="21"/>
        <v>6.2620242671253121E-6</v>
      </c>
      <c r="S137">
        <f t="shared" si="22"/>
        <v>6.2620242671253123</v>
      </c>
      <c r="T137">
        <f t="shared" si="23"/>
        <v>0.14160281919167619</v>
      </c>
      <c r="U137">
        <f t="shared" si="24"/>
        <v>4.9749293606267067</v>
      </c>
      <c r="V137">
        <f t="shared" si="25"/>
        <v>24.749922143225653</v>
      </c>
    </row>
    <row r="138" spans="1:22" x14ac:dyDescent="0.35">
      <c r="A138" s="1">
        <v>43495</v>
      </c>
      <c r="B138" s="2">
        <v>0.79842592592592598</v>
      </c>
      <c r="C138" s="3">
        <f t="shared" si="26"/>
        <v>0.79842592592592598</v>
      </c>
      <c r="D138" s="2">
        <v>0.25</v>
      </c>
      <c r="E138" s="3">
        <f t="shared" si="27"/>
        <v>0.25</v>
      </c>
      <c r="F138" s="2">
        <f t="shared" si="28"/>
        <v>0.54842592592592598</v>
      </c>
      <c r="G138">
        <v>68720</v>
      </c>
      <c r="H138">
        <v>798</v>
      </c>
      <c r="I138">
        <v>12.83</v>
      </c>
      <c r="J138">
        <v>24.89</v>
      </c>
      <c r="K138">
        <v>77364</v>
      </c>
      <c r="L138">
        <v>50.66</v>
      </c>
      <c r="M138">
        <f t="shared" si="29"/>
        <v>0.37974538232829375</v>
      </c>
      <c r="N138">
        <f t="shared" si="30"/>
        <v>1.5339666666666668E-5</v>
      </c>
      <c r="O138" s="8">
        <f t="shared" si="31"/>
        <v>0.67509873000000009</v>
      </c>
      <c r="P138" s="8">
        <f t="shared" si="19"/>
        <v>-1.340126999999991E-2</v>
      </c>
      <c r="Q138" s="8">
        <f t="shared" si="20"/>
        <v>-3.0450511247443558E-4</v>
      </c>
      <c r="R138" s="9">
        <f t="shared" si="21"/>
        <v>-9.7530454312563552E-6</v>
      </c>
      <c r="S138">
        <f t="shared" si="22"/>
        <v>-9.7530454312563553</v>
      </c>
      <c r="T138">
        <f t="shared" si="23"/>
        <v>0.14420655539966198</v>
      </c>
      <c r="U138">
        <f t="shared" si="24"/>
        <v>-11.051769638302538</v>
      </c>
      <c r="V138">
        <f t="shared" si="25"/>
        <v>122.14161213810581</v>
      </c>
    </row>
    <row r="139" spans="1:22" x14ac:dyDescent="0.35">
      <c r="A139" s="1">
        <v>43495</v>
      </c>
      <c r="B139" s="2">
        <v>0.79842592592592598</v>
      </c>
      <c r="C139" s="3">
        <f t="shared" si="26"/>
        <v>0.79842592592592598</v>
      </c>
      <c r="D139" s="2">
        <v>0.25</v>
      </c>
      <c r="E139" s="3">
        <f t="shared" si="27"/>
        <v>0.25</v>
      </c>
      <c r="F139" s="2">
        <f t="shared" si="28"/>
        <v>0.54842592592592598</v>
      </c>
      <c r="G139">
        <v>69220</v>
      </c>
      <c r="H139">
        <v>801</v>
      </c>
      <c r="I139">
        <v>12.9</v>
      </c>
      <c r="J139">
        <v>24.9</v>
      </c>
      <c r="K139">
        <v>77350</v>
      </c>
      <c r="L139">
        <v>50.66</v>
      </c>
      <c r="M139">
        <f t="shared" si="29"/>
        <v>0.38778110686365674</v>
      </c>
      <c r="N139">
        <f t="shared" si="30"/>
        <v>1.5439666666666667E-5</v>
      </c>
      <c r="O139" s="8">
        <f t="shared" si="31"/>
        <v>0.67949972999999997</v>
      </c>
      <c r="P139" s="8">
        <f t="shared" si="19"/>
        <v>-9.0002700000000324E-3</v>
      </c>
      <c r="Q139" s="8">
        <f t="shared" si="20"/>
        <v>-2.0450511247443838E-4</v>
      </c>
      <c r="R139" s="9">
        <f t="shared" si="21"/>
        <v>-6.5515339792989632E-6</v>
      </c>
      <c r="S139">
        <f t="shared" si="22"/>
        <v>-6.5515339792989629</v>
      </c>
      <c r="T139">
        <f t="shared" si="23"/>
        <v>0.15037418684040277</v>
      </c>
      <c r="U139">
        <f t="shared" si="24"/>
        <v>-7.8773932209561588</v>
      </c>
      <c r="V139">
        <f t="shared" si="25"/>
        <v>62.053323957566043</v>
      </c>
    </row>
    <row r="140" spans="1:22" x14ac:dyDescent="0.35">
      <c r="A140" s="1">
        <v>43495</v>
      </c>
      <c r="B140" s="2">
        <v>0.79843750000000002</v>
      </c>
      <c r="C140" s="3">
        <f t="shared" si="26"/>
        <v>0.79843750000000002</v>
      </c>
      <c r="D140" s="2">
        <v>0.25</v>
      </c>
      <c r="E140" s="3">
        <f t="shared" si="27"/>
        <v>0.25</v>
      </c>
      <c r="F140" s="2">
        <f t="shared" si="28"/>
        <v>0.54843750000000002</v>
      </c>
      <c r="G140">
        <v>69721</v>
      </c>
      <c r="H140">
        <v>798</v>
      </c>
      <c r="I140">
        <v>12.98</v>
      </c>
      <c r="J140">
        <v>24.89</v>
      </c>
      <c r="K140">
        <v>77363</v>
      </c>
      <c r="L140">
        <v>50.62</v>
      </c>
      <c r="M140">
        <f t="shared" si="29"/>
        <v>0.39696479204692864</v>
      </c>
      <c r="N140">
        <f t="shared" si="30"/>
        <v>1.5339666666666668E-5</v>
      </c>
      <c r="O140" s="8">
        <f t="shared" si="31"/>
        <v>0.67509873000000009</v>
      </c>
      <c r="P140" s="8">
        <f t="shared" si="19"/>
        <v>-1.340126999999991E-2</v>
      </c>
      <c r="Q140" s="8">
        <f t="shared" si="20"/>
        <v>-3.0450511247443558E-4</v>
      </c>
      <c r="R140" s="9">
        <f t="shared" si="21"/>
        <v>-9.7531714998606127E-6</v>
      </c>
      <c r="S140">
        <f t="shared" si="22"/>
        <v>-9.7531714998606134</v>
      </c>
      <c r="T140">
        <f t="shared" si="23"/>
        <v>0.15758104612486129</v>
      </c>
      <c r="U140">
        <f t="shared" si="24"/>
        <v>-11.110042209644682</v>
      </c>
      <c r="V140">
        <f t="shared" si="25"/>
        <v>123.43303790008649</v>
      </c>
    </row>
    <row r="141" spans="1:22" x14ac:dyDescent="0.35">
      <c r="A141" s="1">
        <v>43495</v>
      </c>
      <c r="B141" s="2">
        <v>0.79843750000000002</v>
      </c>
      <c r="C141" s="3">
        <f t="shared" si="26"/>
        <v>0.79843750000000002</v>
      </c>
      <c r="D141" s="2">
        <v>0.25</v>
      </c>
      <c r="E141" s="3">
        <f t="shared" si="27"/>
        <v>0.25</v>
      </c>
      <c r="F141" s="2">
        <f t="shared" si="28"/>
        <v>0.54843750000000002</v>
      </c>
      <c r="G141">
        <v>70220</v>
      </c>
      <c r="H141">
        <v>795</v>
      </c>
      <c r="I141">
        <v>13.04</v>
      </c>
      <c r="J141">
        <v>24.9</v>
      </c>
      <c r="K141">
        <v>77355</v>
      </c>
      <c r="L141">
        <v>50.62</v>
      </c>
      <c r="M141">
        <f t="shared" si="29"/>
        <v>0.40385255593438246</v>
      </c>
      <c r="N141">
        <f t="shared" si="30"/>
        <v>1.5239666666666667E-5</v>
      </c>
      <c r="O141" s="8">
        <f t="shared" si="31"/>
        <v>0.67069772999999999</v>
      </c>
      <c r="P141" s="8">
        <f t="shared" si="19"/>
        <v>-1.7802270000000009E-2</v>
      </c>
      <c r="Q141" s="8">
        <f t="shared" si="20"/>
        <v>-4.0450511247443785E-4</v>
      </c>
      <c r="R141" s="9">
        <f t="shared" si="21"/>
        <v>-1.2957904379791524E-5</v>
      </c>
      <c r="S141">
        <f t="shared" si="22"/>
        <v>-12.957904379791524</v>
      </c>
      <c r="T141">
        <f t="shared" si="23"/>
        <v>0.16309688693473351</v>
      </c>
      <c r="U141">
        <f t="shared" si="24"/>
        <v>-14.338033690670747</v>
      </c>
      <c r="V141">
        <f t="shared" si="25"/>
        <v>205.5792101148094</v>
      </c>
    </row>
    <row r="142" spans="1:22" x14ac:dyDescent="0.35">
      <c r="A142" s="1">
        <v>43495</v>
      </c>
      <c r="B142" s="2">
        <v>0.79844907407407406</v>
      </c>
      <c r="C142" s="3">
        <f t="shared" si="26"/>
        <v>0.79844907407407406</v>
      </c>
      <c r="D142" s="2">
        <v>0.25</v>
      </c>
      <c r="E142" s="3">
        <f t="shared" si="27"/>
        <v>0.25</v>
      </c>
      <c r="F142" s="2">
        <f t="shared" si="28"/>
        <v>0.54844907407407406</v>
      </c>
      <c r="G142">
        <v>70720</v>
      </c>
      <c r="H142">
        <v>800</v>
      </c>
      <c r="I142">
        <v>13.35</v>
      </c>
      <c r="J142">
        <v>24.89</v>
      </c>
      <c r="K142">
        <v>77358</v>
      </c>
      <c r="L142">
        <v>50.62</v>
      </c>
      <c r="M142">
        <f t="shared" si="29"/>
        <v>0.4394393360195612</v>
      </c>
      <c r="N142">
        <f t="shared" si="30"/>
        <v>1.5406333333333332E-5</v>
      </c>
      <c r="O142" s="8">
        <f t="shared" si="31"/>
        <v>0.67803272999999997</v>
      </c>
      <c r="P142" s="8">
        <f t="shared" ref="P142:P205" si="32">O142-0.6885</f>
        <v>-1.0467270000000028E-2</v>
      </c>
      <c r="Q142" s="8">
        <f t="shared" ref="Q142:Q205" si="33">P142/(44010*0.001)</f>
        <v>-2.3783844580777162E-4</v>
      </c>
      <c r="R142" s="9">
        <f t="shared" ref="R142:R205" si="34">(Q142*8.314*(J142+273.15))/K142</f>
        <v>-7.6183584039193126E-6</v>
      </c>
      <c r="S142">
        <f t="shared" ref="S142:S205" si="35">R142*1000000</f>
        <v>-7.6183584039193128</v>
      </c>
      <c r="T142">
        <f t="shared" ref="T142:T205" si="36">M142^2</f>
        <v>0.19310693004131282</v>
      </c>
      <c r="U142">
        <f t="shared" ref="U142:U205" si="37">S142-(3.3768*M142)-0.0164</f>
        <v>-9.1186571537901671</v>
      </c>
      <c r="V142">
        <f t="shared" ref="V142:V205" si="38">U142^2</f>
        <v>83.149908288368593</v>
      </c>
    </row>
    <row r="143" spans="1:22" x14ac:dyDescent="0.35">
      <c r="A143" s="1">
        <v>43495</v>
      </c>
      <c r="B143" s="2">
        <v>0.79844907407407406</v>
      </c>
      <c r="C143" s="3">
        <f t="shared" si="26"/>
        <v>0.79844907407407406</v>
      </c>
      <c r="D143" s="2">
        <v>0.25</v>
      </c>
      <c r="E143" s="3">
        <f t="shared" si="27"/>
        <v>0.25</v>
      </c>
      <c r="F143" s="2">
        <f t="shared" si="28"/>
        <v>0.54844907407407406</v>
      </c>
      <c r="G143">
        <v>71220</v>
      </c>
      <c r="H143">
        <v>805</v>
      </c>
      <c r="I143">
        <v>13.9</v>
      </c>
      <c r="J143">
        <v>24.9</v>
      </c>
      <c r="K143">
        <v>77384</v>
      </c>
      <c r="L143">
        <v>50.59</v>
      </c>
      <c r="M143">
        <f t="shared" si="29"/>
        <v>0.50257717165455573</v>
      </c>
      <c r="N143">
        <f t="shared" si="30"/>
        <v>1.5573000000000002E-5</v>
      </c>
      <c r="O143" s="8">
        <f t="shared" si="31"/>
        <v>0.68536773000000006</v>
      </c>
      <c r="P143" s="8">
        <f t="shared" si="32"/>
        <v>-3.132269999999937E-3</v>
      </c>
      <c r="Q143" s="8">
        <f t="shared" si="33"/>
        <v>-7.1171779141102873E-5</v>
      </c>
      <c r="R143" s="9">
        <f t="shared" si="34"/>
        <v>-2.2790601842599175E-6</v>
      </c>
      <c r="S143">
        <f t="shared" si="35"/>
        <v>-2.2790601842599174</v>
      </c>
      <c r="T143">
        <f t="shared" si="36"/>
        <v>0.25258381346829278</v>
      </c>
      <c r="U143">
        <f t="shared" si="37"/>
        <v>-3.992562777503021</v>
      </c>
      <c r="V143">
        <f t="shared" si="38"/>
        <v>15.940557532302638</v>
      </c>
    </row>
    <row r="144" spans="1:22" x14ac:dyDescent="0.35">
      <c r="A144" s="1">
        <v>43495</v>
      </c>
      <c r="B144" s="2">
        <v>0.7984606481481481</v>
      </c>
      <c r="C144" s="3">
        <f t="shared" si="26"/>
        <v>0.7984606481481481</v>
      </c>
      <c r="D144" s="2">
        <v>0.25</v>
      </c>
      <c r="E144" s="3">
        <f t="shared" si="27"/>
        <v>0.25</v>
      </c>
      <c r="F144" s="2">
        <f t="shared" si="28"/>
        <v>0.5484606481481481</v>
      </c>
      <c r="G144">
        <v>71720</v>
      </c>
      <c r="H144">
        <v>809</v>
      </c>
      <c r="I144">
        <v>14.1</v>
      </c>
      <c r="J144">
        <v>24.91</v>
      </c>
      <c r="K144">
        <v>77400</v>
      </c>
      <c r="L144">
        <v>50.59</v>
      </c>
      <c r="M144">
        <f t="shared" si="29"/>
        <v>0.52553638461273544</v>
      </c>
      <c r="N144">
        <f t="shared" si="30"/>
        <v>1.5706333333333332E-5</v>
      </c>
      <c r="O144" s="8">
        <f t="shared" si="31"/>
        <v>0.69123572999999994</v>
      </c>
      <c r="P144" s="8">
        <f t="shared" si="32"/>
        <v>2.7357299999999363E-3</v>
      </c>
      <c r="Q144" s="8">
        <f t="shared" si="33"/>
        <v>6.2161554192227594E-5</v>
      </c>
      <c r="R144" s="9">
        <f t="shared" si="34"/>
        <v>1.9901903722589014E-6</v>
      </c>
      <c r="S144">
        <f t="shared" si="35"/>
        <v>1.9901903722589014</v>
      </c>
      <c r="T144">
        <f t="shared" si="36"/>
        <v>0.27618849155182501</v>
      </c>
      <c r="U144">
        <f t="shared" si="37"/>
        <v>0.19915910869861639</v>
      </c>
      <c r="V144">
        <f t="shared" si="38"/>
        <v>3.9664350577627301E-2</v>
      </c>
    </row>
    <row r="145" spans="1:22" x14ac:dyDescent="0.35">
      <c r="A145" s="1">
        <v>43495</v>
      </c>
      <c r="B145" s="2">
        <v>0.7984606481481481</v>
      </c>
      <c r="C145" s="3">
        <f t="shared" si="26"/>
        <v>0.7984606481481481</v>
      </c>
      <c r="D145" s="2">
        <v>0.25</v>
      </c>
      <c r="E145" s="3">
        <f t="shared" si="27"/>
        <v>0.25</v>
      </c>
      <c r="F145" s="2">
        <f t="shared" si="28"/>
        <v>0.5484606481481481</v>
      </c>
      <c r="G145">
        <v>72220</v>
      </c>
      <c r="H145">
        <v>805</v>
      </c>
      <c r="I145">
        <v>14.36</v>
      </c>
      <c r="J145">
        <v>24.91</v>
      </c>
      <c r="K145">
        <v>77358</v>
      </c>
      <c r="L145">
        <v>50.59</v>
      </c>
      <c r="M145">
        <f t="shared" si="29"/>
        <v>0.55538336145836908</v>
      </c>
      <c r="N145">
        <f t="shared" si="30"/>
        <v>1.5573000000000002E-5</v>
      </c>
      <c r="O145" s="8">
        <f t="shared" si="31"/>
        <v>0.68536773000000006</v>
      </c>
      <c r="P145" s="8">
        <f t="shared" si="32"/>
        <v>-3.132269999999937E-3</v>
      </c>
      <c r="Q145" s="8">
        <f t="shared" si="33"/>
        <v>-7.1171779141102873E-5</v>
      </c>
      <c r="R145" s="9">
        <f t="shared" si="34"/>
        <v>-2.2799026670866269E-6</v>
      </c>
      <c r="S145">
        <f t="shared" si="35"/>
        <v>-2.2799026670866267</v>
      </c>
      <c r="T145">
        <f t="shared" si="36"/>
        <v>0.30845067818479743</v>
      </c>
      <c r="U145">
        <f t="shared" si="37"/>
        <v>-4.1717212020592473</v>
      </c>
      <c r="V145">
        <f t="shared" si="38"/>
        <v>17.40325778771065</v>
      </c>
    </row>
    <row r="146" spans="1:22" x14ac:dyDescent="0.35">
      <c r="A146" s="1">
        <v>43495</v>
      </c>
      <c r="B146" s="2">
        <v>0.79847222222222225</v>
      </c>
      <c r="C146" s="3">
        <f t="shared" si="26"/>
        <v>0.79847222222222225</v>
      </c>
      <c r="D146" s="2">
        <v>0.25</v>
      </c>
      <c r="E146" s="3">
        <f t="shared" si="27"/>
        <v>0.25</v>
      </c>
      <c r="F146" s="2">
        <f t="shared" si="28"/>
        <v>0.54847222222222225</v>
      </c>
      <c r="G146">
        <v>72720</v>
      </c>
      <c r="H146">
        <v>813</v>
      </c>
      <c r="I146">
        <v>14.77</v>
      </c>
      <c r="J146">
        <v>24.89</v>
      </c>
      <c r="K146">
        <v>77385</v>
      </c>
      <c r="L146">
        <v>50.55</v>
      </c>
      <c r="M146">
        <f t="shared" si="29"/>
        <v>0.60244974802263773</v>
      </c>
      <c r="N146">
        <f t="shared" si="30"/>
        <v>1.5839666666666667E-5</v>
      </c>
      <c r="O146" s="8">
        <f t="shared" si="31"/>
        <v>0.69710373000000003</v>
      </c>
      <c r="P146" s="8">
        <f t="shared" si="32"/>
        <v>8.6037300000000316E-3</v>
      </c>
      <c r="Q146" s="8">
        <f t="shared" si="33"/>
        <v>1.954948875255631E-4</v>
      </c>
      <c r="R146" s="9">
        <f t="shared" si="34"/>
        <v>6.2598394166347466E-6</v>
      </c>
      <c r="S146">
        <f t="shared" si="35"/>
        <v>6.2598394166347466</v>
      </c>
      <c r="T146">
        <f t="shared" si="36"/>
        <v>0.36294569889253969</v>
      </c>
      <c r="U146">
        <f t="shared" si="37"/>
        <v>4.2090871075119036</v>
      </c>
      <c r="V146">
        <f t="shared" si="38"/>
        <v>17.716414278622924</v>
      </c>
    </row>
    <row r="147" spans="1:22" x14ac:dyDescent="0.35">
      <c r="A147" s="1">
        <v>43495</v>
      </c>
      <c r="B147" s="2">
        <v>0.79847222222222225</v>
      </c>
      <c r="C147" s="3">
        <f t="shared" si="26"/>
        <v>0.79847222222222225</v>
      </c>
      <c r="D147" s="2">
        <v>0.25</v>
      </c>
      <c r="E147" s="3">
        <f t="shared" si="27"/>
        <v>0.25</v>
      </c>
      <c r="F147" s="2">
        <f t="shared" si="28"/>
        <v>0.54847222222222225</v>
      </c>
      <c r="G147">
        <v>73221</v>
      </c>
      <c r="H147">
        <v>796</v>
      </c>
      <c r="I147">
        <v>14.84</v>
      </c>
      <c r="J147">
        <v>24.91</v>
      </c>
      <c r="K147">
        <v>77394</v>
      </c>
      <c r="L147">
        <v>50.55</v>
      </c>
      <c r="M147">
        <f t="shared" si="29"/>
        <v>0.61048547255800067</v>
      </c>
      <c r="N147">
        <f t="shared" si="30"/>
        <v>1.5273000000000001E-5</v>
      </c>
      <c r="O147" s="8">
        <f t="shared" si="31"/>
        <v>0.67216472999999999</v>
      </c>
      <c r="P147" s="8">
        <f t="shared" si="32"/>
        <v>-1.6335270000000013E-2</v>
      </c>
      <c r="Q147" s="8">
        <f t="shared" si="33"/>
        <v>-3.7117177914110461E-4</v>
      </c>
      <c r="R147" s="9">
        <f t="shared" si="34"/>
        <v>-1.1884512527075634E-5</v>
      </c>
      <c r="S147">
        <f t="shared" si="35"/>
        <v>-11.884512527075634</v>
      </c>
      <c r="T147">
        <f t="shared" si="36"/>
        <v>0.37269251220436539</v>
      </c>
      <c r="U147">
        <f t="shared" si="37"/>
        <v>-13.962399870809492</v>
      </c>
      <c r="V147">
        <f t="shared" si="38"/>
        <v>194.94861015238092</v>
      </c>
    </row>
    <row r="148" spans="1:22" x14ac:dyDescent="0.35">
      <c r="A148" s="1">
        <v>43495</v>
      </c>
      <c r="B148" s="2">
        <v>0.7984837962962964</v>
      </c>
      <c r="C148" s="3">
        <f t="shared" si="26"/>
        <v>0.7984837962962964</v>
      </c>
      <c r="D148" s="2">
        <v>0.25</v>
      </c>
      <c r="E148" s="3">
        <f t="shared" si="27"/>
        <v>0.25</v>
      </c>
      <c r="F148" s="2">
        <f t="shared" si="28"/>
        <v>0.5484837962962964</v>
      </c>
      <c r="G148">
        <v>73720</v>
      </c>
      <c r="H148">
        <v>811</v>
      </c>
      <c r="I148">
        <v>14.92</v>
      </c>
      <c r="J148">
        <v>24.91</v>
      </c>
      <c r="K148">
        <v>77414</v>
      </c>
      <c r="L148">
        <v>50.52</v>
      </c>
      <c r="M148">
        <f t="shared" si="29"/>
        <v>0.61966915774127262</v>
      </c>
      <c r="N148">
        <f t="shared" si="30"/>
        <v>1.5773E-5</v>
      </c>
      <c r="O148" s="8">
        <f t="shared" si="31"/>
        <v>0.69416972999999993</v>
      </c>
      <c r="P148" s="8">
        <f t="shared" si="32"/>
        <v>5.6697299999999284E-3</v>
      </c>
      <c r="Q148" s="8">
        <f t="shared" si="33"/>
        <v>1.2882822085889407E-4</v>
      </c>
      <c r="R148" s="9">
        <f t="shared" si="34"/>
        <v>4.1238723936175003E-6</v>
      </c>
      <c r="S148">
        <f t="shared" si="35"/>
        <v>4.1238723936174999</v>
      </c>
      <c r="T148">
        <f t="shared" si="36"/>
        <v>0.3839898650557782</v>
      </c>
      <c r="U148">
        <f t="shared" si="37"/>
        <v>2.0149735817567707</v>
      </c>
      <c r="V148">
        <f t="shared" si="38"/>
        <v>4.0601185351777094</v>
      </c>
    </row>
    <row r="149" spans="1:22" x14ac:dyDescent="0.35">
      <c r="A149" s="1">
        <v>43495</v>
      </c>
      <c r="B149" s="2">
        <v>0.7984837962962964</v>
      </c>
      <c r="C149" s="3">
        <f t="shared" si="26"/>
        <v>0.7984837962962964</v>
      </c>
      <c r="D149" s="2">
        <v>0.25</v>
      </c>
      <c r="E149" s="3">
        <f t="shared" si="27"/>
        <v>0.25</v>
      </c>
      <c r="F149" s="2">
        <f t="shared" si="28"/>
        <v>0.5484837962962964</v>
      </c>
      <c r="G149">
        <v>74220</v>
      </c>
      <c r="H149">
        <v>815</v>
      </c>
      <c r="I149">
        <v>15.01</v>
      </c>
      <c r="J149">
        <v>24.89</v>
      </c>
      <c r="K149">
        <v>77409</v>
      </c>
      <c r="L149">
        <v>50.52</v>
      </c>
      <c r="M149">
        <f t="shared" si="29"/>
        <v>0.63000080357245347</v>
      </c>
      <c r="N149">
        <f t="shared" si="30"/>
        <v>1.5906333333333334E-5</v>
      </c>
      <c r="O149" s="8">
        <f t="shared" si="31"/>
        <v>0.70003773000000002</v>
      </c>
      <c r="P149" s="8">
        <f t="shared" si="32"/>
        <v>1.1537730000000024E-2</v>
      </c>
      <c r="Q149" s="8">
        <f t="shared" si="33"/>
        <v>2.6216155419222961E-4</v>
      </c>
      <c r="R149" s="9">
        <f t="shared" si="34"/>
        <v>8.3919351831132402E-6</v>
      </c>
      <c r="S149">
        <f t="shared" si="35"/>
        <v>8.3919351831132403</v>
      </c>
      <c r="T149">
        <f t="shared" si="36"/>
        <v>0.3969010125019371</v>
      </c>
      <c r="U149">
        <f t="shared" si="37"/>
        <v>6.24814846960978</v>
      </c>
      <c r="V149">
        <f t="shared" si="38"/>
        <v>39.039359298287039</v>
      </c>
    </row>
    <row r="150" spans="1:22" x14ac:dyDescent="0.35">
      <c r="A150" s="1">
        <v>43495</v>
      </c>
      <c r="B150" s="2">
        <v>0.79849537037037033</v>
      </c>
      <c r="C150" s="3">
        <f t="shared" si="26"/>
        <v>0.79849537037037033</v>
      </c>
      <c r="D150" s="2">
        <v>0.25</v>
      </c>
      <c r="E150" s="3">
        <f t="shared" si="27"/>
        <v>0.25</v>
      </c>
      <c r="F150" s="2">
        <f t="shared" si="28"/>
        <v>0.54849537037037033</v>
      </c>
      <c r="G150">
        <v>74720</v>
      </c>
      <c r="H150">
        <v>798</v>
      </c>
      <c r="I150">
        <v>14.91</v>
      </c>
      <c r="J150">
        <v>24.89</v>
      </c>
      <c r="K150">
        <v>77410</v>
      </c>
      <c r="L150">
        <v>50.52</v>
      </c>
      <c r="M150">
        <f t="shared" si="29"/>
        <v>0.61852119709336362</v>
      </c>
      <c r="N150">
        <f t="shared" si="30"/>
        <v>1.5339666666666668E-5</v>
      </c>
      <c r="O150" s="8">
        <f t="shared" si="31"/>
        <v>0.67509873000000009</v>
      </c>
      <c r="P150" s="8">
        <f t="shared" si="32"/>
        <v>-1.340126999999991E-2</v>
      </c>
      <c r="Q150" s="8">
        <f t="shared" si="33"/>
        <v>-3.0450511247443558E-4</v>
      </c>
      <c r="R150" s="9">
        <f t="shared" si="34"/>
        <v>-9.747249796456745E-6</v>
      </c>
      <c r="S150">
        <f t="shared" si="35"/>
        <v>-9.7472497964567442</v>
      </c>
      <c r="T150">
        <f t="shared" si="36"/>
        <v>0.38256847125380755</v>
      </c>
      <c r="U150">
        <f t="shared" si="37"/>
        <v>-11.852272174801616</v>
      </c>
      <c r="V150">
        <f t="shared" si="38"/>
        <v>140.47635570557662</v>
      </c>
    </row>
    <row r="151" spans="1:22" x14ac:dyDescent="0.35">
      <c r="A151" s="1">
        <v>43495</v>
      </c>
      <c r="B151" s="2">
        <v>0.79849537037037033</v>
      </c>
      <c r="C151" s="3">
        <f t="shared" si="26"/>
        <v>0.79849537037037033</v>
      </c>
      <c r="D151" s="2">
        <v>0.25</v>
      </c>
      <c r="E151" s="3">
        <f t="shared" si="27"/>
        <v>0.25</v>
      </c>
      <c r="F151" s="2">
        <f t="shared" si="28"/>
        <v>0.54849537037037033</v>
      </c>
      <c r="G151">
        <v>75220</v>
      </c>
      <c r="H151">
        <v>807</v>
      </c>
      <c r="I151">
        <v>14.95</v>
      </c>
      <c r="J151">
        <v>24.91</v>
      </c>
      <c r="K151">
        <v>77403</v>
      </c>
      <c r="L151">
        <v>50.52</v>
      </c>
      <c r="M151">
        <f t="shared" si="29"/>
        <v>0.62311303968499954</v>
      </c>
      <c r="N151">
        <f t="shared" si="30"/>
        <v>1.5639666666666665E-5</v>
      </c>
      <c r="O151" s="8">
        <f t="shared" si="31"/>
        <v>0.68830172999999994</v>
      </c>
      <c r="P151" s="8">
        <f t="shared" si="32"/>
        <v>-1.982700000000559E-4</v>
      </c>
      <c r="Q151" s="8">
        <f t="shared" si="33"/>
        <v>-4.5051124744388982E-6</v>
      </c>
      <c r="R151" s="9">
        <f t="shared" si="34"/>
        <v>-1.4423197878412052E-7</v>
      </c>
      <c r="S151">
        <f t="shared" si="35"/>
        <v>-0.14423197878412053</v>
      </c>
      <c r="T151">
        <f t="shared" si="36"/>
        <v>0.38826986022547982</v>
      </c>
      <c r="U151">
        <f t="shared" si="37"/>
        <v>-2.2647600911924268</v>
      </c>
      <c r="V151">
        <f t="shared" si="38"/>
        <v>5.1291382706579292</v>
      </c>
    </row>
    <row r="152" spans="1:22" x14ac:dyDescent="0.35">
      <c r="A152" s="1">
        <v>43495</v>
      </c>
      <c r="B152" s="2">
        <v>0.79850694444444448</v>
      </c>
      <c r="C152" s="3">
        <f t="shared" si="26"/>
        <v>0.79850694444444448</v>
      </c>
      <c r="D152" s="2">
        <v>0.25</v>
      </c>
      <c r="E152" s="3">
        <f t="shared" si="27"/>
        <v>0.25</v>
      </c>
      <c r="F152" s="2">
        <f t="shared" si="28"/>
        <v>0.54850694444444448</v>
      </c>
      <c r="G152">
        <v>75720</v>
      </c>
      <c r="H152">
        <v>803</v>
      </c>
      <c r="I152">
        <v>15.11</v>
      </c>
      <c r="J152">
        <v>24.9</v>
      </c>
      <c r="K152">
        <v>77468</v>
      </c>
      <c r="L152">
        <v>50.48</v>
      </c>
      <c r="M152">
        <f t="shared" si="29"/>
        <v>0.64148041005154333</v>
      </c>
      <c r="N152">
        <f t="shared" si="30"/>
        <v>1.5506333333333334E-5</v>
      </c>
      <c r="O152" s="8">
        <f t="shared" si="31"/>
        <v>0.68243373000000007</v>
      </c>
      <c r="P152" s="8">
        <f t="shared" si="32"/>
        <v>-6.0662699999999292E-3</v>
      </c>
      <c r="Q152" s="8">
        <f t="shared" si="33"/>
        <v>-1.3783844580776935E-4</v>
      </c>
      <c r="R152" s="9">
        <f t="shared" si="34"/>
        <v>-4.4090717883354289E-6</v>
      </c>
      <c r="S152">
        <f t="shared" si="35"/>
        <v>-4.4090717883354289</v>
      </c>
      <c r="T152">
        <f t="shared" si="36"/>
        <v>0.41149711647989617</v>
      </c>
      <c r="U152">
        <f t="shared" si="37"/>
        <v>-6.5916228369974803</v>
      </c>
      <c r="V152">
        <f t="shared" si="38"/>
        <v>43.449491625226713</v>
      </c>
    </row>
    <row r="153" spans="1:22" x14ac:dyDescent="0.35">
      <c r="A153" s="1">
        <v>43495</v>
      </c>
      <c r="B153" s="2">
        <v>0.79850694444444448</v>
      </c>
      <c r="C153" s="3">
        <f t="shared" si="26"/>
        <v>0.79850694444444448</v>
      </c>
      <c r="D153" s="2">
        <v>0.25</v>
      </c>
      <c r="E153" s="3">
        <f t="shared" si="27"/>
        <v>0.25</v>
      </c>
      <c r="F153" s="2">
        <f t="shared" si="28"/>
        <v>0.54850694444444448</v>
      </c>
      <c r="G153">
        <v>76220</v>
      </c>
      <c r="H153">
        <v>812</v>
      </c>
      <c r="I153">
        <v>15.28</v>
      </c>
      <c r="J153">
        <v>24.89</v>
      </c>
      <c r="K153">
        <v>77478</v>
      </c>
      <c r="L153">
        <v>50.48</v>
      </c>
      <c r="M153">
        <f t="shared" si="29"/>
        <v>0.66099574106599612</v>
      </c>
      <c r="N153">
        <f t="shared" si="30"/>
        <v>1.5806333333333335E-5</v>
      </c>
      <c r="O153" s="8">
        <f t="shared" si="31"/>
        <v>0.69563673000000004</v>
      </c>
      <c r="P153" s="8">
        <f t="shared" si="32"/>
        <v>7.1367300000000355E-3</v>
      </c>
      <c r="Q153" s="8">
        <f t="shared" si="33"/>
        <v>1.6216155419222986E-4</v>
      </c>
      <c r="R153" s="9">
        <f t="shared" si="34"/>
        <v>5.1862574484319864E-6</v>
      </c>
      <c r="S153">
        <f t="shared" si="35"/>
        <v>5.1862574484319861</v>
      </c>
      <c r="T153">
        <f t="shared" si="36"/>
        <v>0.43691536970738537</v>
      </c>
      <c r="U153">
        <f t="shared" si="37"/>
        <v>2.9378070300003305</v>
      </c>
      <c r="V153">
        <f t="shared" si="38"/>
        <v>8.6307101455193624</v>
      </c>
    </row>
    <row r="154" spans="1:22" x14ac:dyDescent="0.35">
      <c r="A154" s="1">
        <v>43495</v>
      </c>
      <c r="B154" s="2">
        <v>0.79851851851851852</v>
      </c>
      <c r="C154" s="3">
        <f t="shared" si="26"/>
        <v>0.79851851851851852</v>
      </c>
      <c r="D154" s="2">
        <v>0.25</v>
      </c>
      <c r="E154" s="3">
        <f t="shared" si="27"/>
        <v>0.25</v>
      </c>
      <c r="F154" s="2">
        <f t="shared" si="28"/>
        <v>0.54851851851851852</v>
      </c>
      <c r="G154">
        <v>76720</v>
      </c>
      <c r="H154">
        <v>812</v>
      </c>
      <c r="I154">
        <v>15.41</v>
      </c>
      <c r="J154">
        <v>24.9</v>
      </c>
      <c r="K154">
        <v>77497</v>
      </c>
      <c r="L154">
        <v>50.48</v>
      </c>
      <c r="M154">
        <f t="shared" si="29"/>
        <v>0.67591922948881311</v>
      </c>
      <c r="N154">
        <f t="shared" si="30"/>
        <v>1.5806333333333335E-5</v>
      </c>
      <c r="O154" s="8">
        <f t="shared" si="31"/>
        <v>0.69563673000000004</v>
      </c>
      <c r="P154" s="8">
        <f t="shared" si="32"/>
        <v>7.1367300000000355E-3</v>
      </c>
      <c r="Q154" s="8">
        <f t="shared" si="33"/>
        <v>1.6216155419222986E-4</v>
      </c>
      <c r="R154" s="9">
        <f t="shared" si="34"/>
        <v>5.1851598991087262E-6</v>
      </c>
      <c r="S154">
        <f t="shared" si="35"/>
        <v>5.1851598991087267</v>
      </c>
      <c r="T154">
        <f t="shared" si="36"/>
        <v>0.45686680479275082</v>
      </c>
      <c r="U154">
        <f t="shared" si="37"/>
        <v>2.8863158449709028</v>
      </c>
      <c r="V154">
        <f t="shared" si="38"/>
        <v>8.3308191569300956</v>
      </c>
    </row>
    <row r="155" spans="1:22" x14ac:dyDescent="0.35">
      <c r="A155" s="1">
        <v>43495</v>
      </c>
      <c r="B155" s="2">
        <v>0.79851851851851852</v>
      </c>
      <c r="C155" s="3">
        <f t="shared" si="26"/>
        <v>0.79851851851851852</v>
      </c>
      <c r="D155" s="2">
        <v>0.25</v>
      </c>
      <c r="E155" s="3">
        <f t="shared" si="27"/>
        <v>0.25</v>
      </c>
      <c r="F155" s="2">
        <f t="shared" si="28"/>
        <v>0.54851851851851852</v>
      </c>
      <c r="G155">
        <v>77220</v>
      </c>
      <c r="H155">
        <v>794</v>
      </c>
      <c r="I155">
        <v>15.3</v>
      </c>
      <c r="J155">
        <v>24.9</v>
      </c>
      <c r="K155">
        <v>77505</v>
      </c>
      <c r="L155">
        <v>50.48</v>
      </c>
      <c r="M155">
        <f t="shared" si="29"/>
        <v>0.66329166236181425</v>
      </c>
      <c r="N155">
        <f t="shared" si="30"/>
        <v>1.5206333333333334E-5</v>
      </c>
      <c r="O155" s="8">
        <f t="shared" si="31"/>
        <v>0.66923073</v>
      </c>
      <c r="P155" s="8">
        <f t="shared" si="32"/>
        <v>-1.9269270000000005E-2</v>
      </c>
      <c r="Q155" s="8">
        <f t="shared" si="33"/>
        <v>-4.3783844580777109E-4</v>
      </c>
      <c r="R155" s="9">
        <f t="shared" si="34"/>
        <v>-1.3998558587172094E-5</v>
      </c>
      <c r="S155">
        <f t="shared" si="35"/>
        <v>-13.998558587172095</v>
      </c>
      <c r="T155">
        <f t="shared" si="36"/>
        <v>0.43995582935869898</v>
      </c>
      <c r="U155">
        <f t="shared" si="37"/>
        <v>-16.25476187263547</v>
      </c>
      <c r="V155">
        <f t="shared" si="38"/>
        <v>264.21728353608376</v>
      </c>
    </row>
    <row r="156" spans="1:22" x14ac:dyDescent="0.35">
      <c r="A156" s="1">
        <v>43495</v>
      </c>
      <c r="B156" s="2">
        <v>0.79853009259259267</v>
      </c>
      <c r="C156" s="3">
        <f t="shared" si="26"/>
        <v>0.79853009259259267</v>
      </c>
      <c r="D156" s="2">
        <v>0.25</v>
      </c>
      <c r="E156" s="3">
        <f t="shared" si="27"/>
        <v>0.25</v>
      </c>
      <c r="F156" s="2">
        <f t="shared" si="28"/>
        <v>0.54853009259259267</v>
      </c>
      <c r="G156">
        <v>77720</v>
      </c>
      <c r="H156">
        <v>810</v>
      </c>
      <c r="I156">
        <v>15.28</v>
      </c>
      <c r="J156">
        <v>24.9</v>
      </c>
      <c r="K156">
        <v>77509</v>
      </c>
      <c r="L156">
        <v>50.45</v>
      </c>
      <c r="M156">
        <f t="shared" si="29"/>
        <v>0.66099574106599612</v>
      </c>
      <c r="N156">
        <f t="shared" si="30"/>
        <v>1.5739666666666668E-5</v>
      </c>
      <c r="O156" s="8">
        <f t="shared" si="31"/>
        <v>0.69270273000000004</v>
      </c>
      <c r="P156" s="8">
        <f t="shared" si="32"/>
        <v>4.2027300000000434E-3</v>
      </c>
      <c r="Q156" s="8">
        <f t="shared" si="33"/>
        <v>9.5494887525563368E-5</v>
      </c>
      <c r="R156" s="9">
        <f t="shared" si="34"/>
        <v>3.0530023184563009E-6</v>
      </c>
      <c r="S156">
        <f t="shared" si="35"/>
        <v>3.0530023184563007</v>
      </c>
      <c r="T156">
        <f t="shared" si="36"/>
        <v>0.43691536970738537</v>
      </c>
      <c r="U156">
        <f t="shared" si="37"/>
        <v>0.80455190002464505</v>
      </c>
      <c r="V156">
        <f t="shared" si="38"/>
        <v>0.64730375983326649</v>
      </c>
    </row>
    <row r="157" spans="1:22" x14ac:dyDescent="0.35">
      <c r="A157" s="1">
        <v>43495</v>
      </c>
      <c r="B157" s="2">
        <v>0.79853009259259267</v>
      </c>
      <c r="C157" s="3">
        <f t="shared" si="26"/>
        <v>0.79853009259259267</v>
      </c>
      <c r="D157" s="2">
        <v>0.25</v>
      </c>
      <c r="E157" s="3">
        <f t="shared" si="27"/>
        <v>0.25</v>
      </c>
      <c r="F157" s="2">
        <f t="shared" si="28"/>
        <v>0.54853009259259267</v>
      </c>
      <c r="G157">
        <v>78220</v>
      </c>
      <c r="H157">
        <v>797</v>
      </c>
      <c r="I157">
        <v>15.09</v>
      </c>
      <c r="J157">
        <v>24.91</v>
      </c>
      <c r="K157">
        <v>77517</v>
      </c>
      <c r="L157">
        <v>50.45</v>
      </c>
      <c r="M157">
        <f t="shared" si="29"/>
        <v>0.63918448875572542</v>
      </c>
      <c r="N157">
        <f t="shared" si="30"/>
        <v>1.5306333333333333E-5</v>
      </c>
      <c r="O157" s="8">
        <f t="shared" si="31"/>
        <v>0.67363172999999998</v>
      </c>
      <c r="P157" s="8">
        <f t="shared" si="32"/>
        <v>-1.4868270000000017E-2</v>
      </c>
      <c r="Q157" s="8">
        <f t="shared" si="33"/>
        <v>-3.3783844580777137E-4</v>
      </c>
      <c r="R157" s="9">
        <f t="shared" si="34"/>
        <v>-1.0800051616898982E-5</v>
      </c>
      <c r="S157">
        <f t="shared" si="35"/>
        <v>-10.800051616898982</v>
      </c>
      <c r="T157">
        <f t="shared" si="36"/>
        <v>0.40855681066591809</v>
      </c>
      <c r="U157">
        <f t="shared" si="37"/>
        <v>-12.974849798529316</v>
      </c>
      <c r="V157">
        <f t="shared" si="38"/>
        <v>168.34672729439623</v>
      </c>
    </row>
    <row r="158" spans="1:22" x14ac:dyDescent="0.35">
      <c r="A158" s="1">
        <v>43495</v>
      </c>
      <c r="B158" s="2">
        <v>0.79854166666666659</v>
      </c>
      <c r="C158" s="3">
        <f t="shared" si="26"/>
        <v>0.79854166666666659</v>
      </c>
      <c r="D158" s="2">
        <v>0.25</v>
      </c>
      <c r="E158" s="3">
        <f t="shared" si="27"/>
        <v>0.25</v>
      </c>
      <c r="F158" s="2">
        <f t="shared" si="28"/>
        <v>0.54854166666666659</v>
      </c>
      <c r="G158">
        <v>78721</v>
      </c>
      <c r="H158">
        <v>799</v>
      </c>
      <c r="I158">
        <v>15.05</v>
      </c>
      <c r="J158">
        <v>24.91</v>
      </c>
      <c r="K158">
        <v>77515</v>
      </c>
      <c r="L158">
        <v>50.45</v>
      </c>
      <c r="M158">
        <f t="shared" si="29"/>
        <v>0.6345926461640895</v>
      </c>
      <c r="N158">
        <f t="shared" si="30"/>
        <v>1.5373E-5</v>
      </c>
      <c r="O158" s="8">
        <f t="shared" si="31"/>
        <v>0.67656572999999998</v>
      </c>
      <c r="P158" s="8">
        <f t="shared" si="32"/>
        <v>-1.1934270000000025E-2</v>
      </c>
      <c r="Q158" s="8">
        <f t="shared" si="33"/>
        <v>-2.7117177914110489E-4</v>
      </c>
      <c r="R158" s="9">
        <f t="shared" si="34"/>
        <v>-8.6690689353091952E-6</v>
      </c>
      <c r="S158">
        <f t="shared" si="35"/>
        <v>-8.6690689353091948</v>
      </c>
      <c r="T158">
        <f t="shared" si="36"/>
        <v>0.40270782656554127</v>
      </c>
      <c r="U158">
        <f t="shared" si="37"/>
        <v>-10.828361382876093</v>
      </c>
      <c r="V158">
        <f t="shared" si="38"/>
        <v>117.25341023816225</v>
      </c>
    </row>
    <row r="159" spans="1:22" x14ac:dyDescent="0.35">
      <c r="A159" s="1">
        <v>43495</v>
      </c>
      <c r="B159" s="2">
        <v>0.79854166666666659</v>
      </c>
      <c r="C159" s="3">
        <f t="shared" si="26"/>
        <v>0.79854166666666659</v>
      </c>
      <c r="D159" s="2">
        <v>0.25</v>
      </c>
      <c r="E159" s="3">
        <f t="shared" si="27"/>
        <v>0.25</v>
      </c>
      <c r="F159" s="2">
        <f t="shared" si="28"/>
        <v>0.54854166666666659</v>
      </c>
      <c r="G159">
        <v>79220</v>
      </c>
      <c r="H159">
        <v>800</v>
      </c>
      <c r="I159">
        <v>14.95</v>
      </c>
      <c r="J159">
        <v>24.9</v>
      </c>
      <c r="K159">
        <v>77516</v>
      </c>
      <c r="L159">
        <v>50.41</v>
      </c>
      <c r="M159">
        <f t="shared" si="29"/>
        <v>0.62311303968499954</v>
      </c>
      <c r="N159">
        <f t="shared" si="30"/>
        <v>1.5406333333333332E-5</v>
      </c>
      <c r="O159" s="8">
        <f t="shared" si="31"/>
        <v>0.67803272999999997</v>
      </c>
      <c r="P159" s="8">
        <f t="shared" si="32"/>
        <v>-1.0467270000000028E-2</v>
      </c>
      <c r="Q159" s="8">
        <f t="shared" si="33"/>
        <v>-2.3783844580777162E-4</v>
      </c>
      <c r="R159" s="9">
        <f t="shared" si="34"/>
        <v>-7.6030850830638132E-6</v>
      </c>
      <c r="S159">
        <f t="shared" si="35"/>
        <v>-7.6030850830638128</v>
      </c>
      <c r="T159">
        <f t="shared" si="36"/>
        <v>0.38826986022547982</v>
      </c>
      <c r="U159">
        <f t="shared" si="37"/>
        <v>-9.7236131954721206</v>
      </c>
      <c r="V159">
        <f t="shared" si="38"/>
        <v>94.548653575159548</v>
      </c>
    </row>
    <row r="160" spans="1:22" x14ac:dyDescent="0.35">
      <c r="A160" s="1">
        <v>43495</v>
      </c>
      <c r="B160" s="2">
        <v>0.79855324074074074</v>
      </c>
      <c r="C160" s="3">
        <f t="shared" si="26"/>
        <v>0.79855324074074074</v>
      </c>
      <c r="D160" s="2">
        <v>0.25</v>
      </c>
      <c r="E160" s="3">
        <f t="shared" si="27"/>
        <v>0.25</v>
      </c>
      <c r="F160" s="2">
        <f t="shared" si="28"/>
        <v>0.54855324074074074</v>
      </c>
      <c r="G160">
        <v>79732</v>
      </c>
      <c r="H160">
        <v>802</v>
      </c>
      <c r="I160">
        <v>14.47</v>
      </c>
      <c r="J160">
        <v>24.91</v>
      </c>
      <c r="K160">
        <v>77514</v>
      </c>
      <c r="L160">
        <v>50.41</v>
      </c>
      <c r="M160">
        <f t="shared" si="29"/>
        <v>0.56801092858536817</v>
      </c>
      <c r="N160">
        <f t="shared" si="30"/>
        <v>1.5472999999999999E-5</v>
      </c>
      <c r="O160" s="8">
        <f t="shared" si="31"/>
        <v>0.68096672999999996</v>
      </c>
      <c r="P160" s="8">
        <f t="shared" si="32"/>
        <v>-7.5332700000000363E-3</v>
      </c>
      <c r="Q160" s="8">
        <f t="shared" si="33"/>
        <v>-1.7117177914110514E-4</v>
      </c>
      <c r="R160" s="9">
        <f t="shared" si="34"/>
        <v>-5.472247523292475E-6</v>
      </c>
      <c r="S160">
        <f t="shared" si="35"/>
        <v>-5.4722475232924745</v>
      </c>
      <c r="T160">
        <f t="shared" si="36"/>
        <v>0.32263641499241219</v>
      </c>
      <c r="U160">
        <f t="shared" si="37"/>
        <v>-7.406706826939546</v>
      </c>
      <c r="V160">
        <f t="shared" si="38"/>
        <v>54.859306020232879</v>
      </c>
    </row>
    <row r="161" spans="1:22" x14ac:dyDescent="0.35">
      <c r="A161" s="1">
        <v>43495</v>
      </c>
      <c r="B161" s="2">
        <v>0.79855324074074074</v>
      </c>
      <c r="C161" s="3">
        <f t="shared" si="26"/>
        <v>0.79855324074074074</v>
      </c>
      <c r="D161" s="2">
        <v>0.25</v>
      </c>
      <c r="E161" s="3">
        <f t="shared" si="27"/>
        <v>0.25</v>
      </c>
      <c r="F161" s="2">
        <f t="shared" si="28"/>
        <v>0.54855324074074074</v>
      </c>
      <c r="G161">
        <v>80220</v>
      </c>
      <c r="H161">
        <v>801</v>
      </c>
      <c r="I161">
        <v>14.08</v>
      </c>
      <c r="J161">
        <v>24.91</v>
      </c>
      <c r="K161">
        <v>77511</v>
      </c>
      <c r="L161">
        <v>50.41</v>
      </c>
      <c r="M161">
        <f t="shared" si="29"/>
        <v>0.52324046331691743</v>
      </c>
      <c r="N161">
        <f t="shared" si="30"/>
        <v>1.5439666666666667E-5</v>
      </c>
      <c r="O161" s="8">
        <f t="shared" si="31"/>
        <v>0.67949972999999997</v>
      </c>
      <c r="P161" s="8">
        <f t="shared" si="32"/>
        <v>-9.0002700000000324E-3</v>
      </c>
      <c r="Q161" s="8">
        <f t="shared" si="33"/>
        <v>-2.0450511247443838E-4</v>
      </c>
      <c r="R161" s="9">
        <f t="shared" si="34"/>
        <v>-6.5381449839871249E-6</v>
      </c>
      <c r="S161">
        <f t="shared" si="35"/>
        <v>-6.5381449839871246</v>
      </c>
      <c r="T161">
        <f t="shared" si="36"/>
        <v>0.27378058245210241</v>
      </c>
      <c r="U161">
        <f t="shared" si="37"/>
        <v>-8.321423380515693</v>
      </c>
      <c r="V161">
        <f t="shared" si="38"/>
        <v>69.24608707779322</v>
      </c>
    </row>
    <row r="162" spans="1:22" x14ac:dyDescent="0.35">
      <c r="A162" s="1">
        <v>43495</v>
      </c>
      <c r="B162" s="2">
        <v>0.79856481481481489</v>
      </c>
      <c r="C162" s="3">
        <f t="shared" si="26"/>
        <v>0.79856481481481489</v>
      </c>
      <c r="D162" s="2">
        <v>0.25</v>
      </c>
      <c r="E162" s="3">
        <f t="shared" si="27"/>
        <v>0.25</v>
      </c>
      <c r="F162" s="2">
        <f t="shared" si="28"/>
        <v>0.54856481481481489</v>
      </c>
      <c r="G162">
        <v>80720</v>
      </c>
      <c r="H162">
        <v>808</v>
      </c>
      <c r="I162">
        <v>13.94</v>
      </c>
      <c r="J162">
        <v>24.9</v>
      </c>
      <c r="K162">
        <v>77516</v>
      </c>
      <c r="L162">
        <v>50.38</v>
      </c>
      <c r="M162">
        <f t="shared" si="29"/>
        <v>0.50716901424619154</v>
      </c>
      <c r="N162">
        <f t="shared" si="30"/>
        <v>1.5673000000000001E-5</v>
      </c>
      <c r="O162" s="8">
        <f t="shared" si="31"/>
        <v>0.68976873000000005</v>
      </c>
      <c r="P162" s="8">
        <f t="shared" si="32"/>
        <v>1.2687300000000512E-3</v>
      </c>
      <c r="Q162" s="8">
        <f t="shared" si="33"/>
        <v>2.8828220858896871E-5</v>
      </c>
      <c r="R162" s="9">
        <f t="shared" si="34"/>
        <v>9.2156427964845794E-7</v>
      </c>
      <c r="S162">
        <f t="shared" si="35"/>
        <v>0.921564279648458</v>
      </c>
      <c r="T162">
        <f t="shared" si="36"/>
        <v>0.25722040901145365</v>
      </c>
      <c r="U162">
        <f t="shared" si="37"/>
        <v>-0.80744404765808153</v>
      </c>
      <c r="V162">
        <f t="shared" si="38"/>
        <v>0.65196589009846628</v>
      </c>
    </row>
    <row r="163" spans="1:22" x14ac:dyDescent="0.35">
      <c r="A163" s="1">
        <v>43495</v>
      </c>
      <c r="B163" s="2">
        <v>0.79856481481481489</v>
      </c>
      <c r="C163" s="3">
        <f t="shared" si="26"/>
        <v>0.79856481481481489</v>
      </c>
      <c r="D163" s="2">
        <v>0.25</v>
      </c>
      <c r="E163" s="3">
        <f t="shared" si="27"/>
        <v>0.25</v>
      </c>
      <c r="F163" s="2">
        <f t="shared" si="28"/>
        <v>0.54856481481481489</v>
      </c>
      <c r="G163">
        <v>81220</v>
      </c>
      <c r="H163">
        <v>812</v>
      </c>
      <c r="I163">
        <v>13.71</v>
      </c>
      <c r="J163">
        <v>24.91</v>
      </c>
      <c r="K163">
        <v>77519</v>
      </c>
      <c r="L163">
        <v>50.38</v>
      </c>
      <c r="M163">
        <f t="shared" si="29"/>
        <v>0.48076591934428492</v>
      </c>
      <c r="N163">
        <f t="shared" si="30"/>
        <v>1.5806333333333335E-5</v>
      </c>
      <c r="O163" s="8">
        <f t="shared" si="31"/>
        <v>0.69563673000000004</v>
      </c>
      <c r="P163" s="8">
        <f t="shared" si="32"/>
        <v>7.1367300000000355E-3</v>
      </c>
      <c r="Q163" s="8">
        <f t="shared" si="33"/>
        <v>1.6216155419222986E-4</v>
      </c>
      <c r="R163" s="9">
        <f t="shared" si="34"/>
        <v>5.1838622636107866E-6</v>
      </c>
      <c r="S163">
        <f t="shared" si="35"/>
        <v>5.1838622636107869</v>
      </c>
      <c r="T163">
        <f t="shared" si="36"/>
        <v>0.23113586920295548</v>
      </c>
      <c r="U163">
        <f t="shared" si="37"/>
        <v>3.5440119071690059</v>
      </c>
      <c r="V163">
        <f t="shared" si="38"/>
        <v>12.560020398155695</v>
      </c>
    </row>
    <row r="164" spans="1:22" x14ac:dyDescent="0.35">
      <c r="A164" s="1">
        <v>43495</v>
      </c>
      <c r="B164" s="2">
        <v>0.79857638888888882</v>
      </c>
      <c r="C164" s="3">
        <f t="shared" si="26"/>
        <v>0.79857638888888882</v>
      </c>
      <c r="D164" s="2">
        <v>0.25</v>
      </c>
      <c r="E164" s="3">
        <f t="shared" si="27"/>
        <v>0.25</v>
      </c>
      <c r="F164" s="2">
        <f t="shared" si="28"/>
        <v>0.54857638888888882</v>
      </c>
      <c r="G164">
        <v>81720</v>
      </c>
      <c r="H164">
        <v>807</v>
      </c>
      <c r="I164">
        <v>13.41</v>
      </c>
      <c r="J164">
        <v>24.91</v>
      </c>
      <c r="K164">
        <v>77522</v>
      </c>
      <c r="L164">
        <v>50.34</v>
      </c>
      <c r="M164">
        <f t="shared" si="29"/>
        <v>0.44632709990701519</v>
      </c>
      <c r="N164">
        <f t="shared" si="30"/>
        <v>1.5639666666666665E-5</v>
      </c>
      <c r="O164" s="8">
        <f t="shared" si="31"/>
        <v>0.68830172999999994</v>
      </c>
      <c r="P164" s="8">
        <f t="shared" si="32"/>
        <v>-1.982700000000559E-4</v>
      </c>
      <c r="Q164" s="8">
        <f t="shared" si="33"/>
        <v>-4.5051124744388982E-6</v>
      </c>
      <c r="R164" s="9">
        <f t="shared" si="34"/>
        <v>-1.4401057575691134E-7</v>
      </c>
      <c r="S164">
        <f t="shared" si="35"/>
        <v>-0.14401057575691134</v>
      </c>
      <c r="T164">
        <f t="shared" si="36"/>
        <v>0.19920788011140672</v>
      </c>
      <c r="U164">
        <f t="shared" si="37"/>
        <v>-1.6675679267229202</v>
      </c>
      <c r="V164">
        <f t="shared" si="38"/>
        <v>2.7807827902349787</v>
      </c>
    </row>
    <row r="165" spans="1:22" x14ac:dyDescent="0.35">
      <c r="A165" s="1">
        <v>43495</v>
      </c>
      <c r="B165" s="2">
        <v>0.79857638888888882</v>
      </c>
      <c r="C165" s="3">
        <f t="shared" si="26"/>
        <v>0.79857638888888882</v>
      </c>
      <c r="D165" s="2">
        <v>0.25</v>
      </c>
      <c r="E165" s="3">
        <f t="shared" si="27"/>
        <v>0.25</v>
      </c>
      <c r="F165" s="2">
        <f t="shared" si="28"/>
        <v>0.54857638888888882</v>
      </c>
      <c r="G165">
        <v>82221</v>
      </c>
      <c r="H165">
        <v>819</v>
      </c>
      <c r="I165">
        <v>13.15</v>
      </c>
      <c r="J165">
        <v>24.92</v>
      </c>
      <c r="K165">
        <v>77528</v>
      </c>
      <c r="L165">
        <v>50.34</v>
      </c>
      <c r="M165">
        <f t="shared" si="29"/>
        <v>0.41648012306138149</v>
      </c>
      <c r="N165">
        <f t="shared" si="30"/>
        <v>1.6039666666666668E-5</v>
      </c>
      <c r="O165" s="8">
        <f t="shared" si="31"/>
        <v>0.70590573000000012</v>
      </c>
      <c r="P165" s="8">
        <f t="shared" si="32"/>
        <v>1.7405730000000119E-2</v>
      </c>
      <c r="Q165" s="8">
        <f t="shared" si="33"/>
        <v>3.9549488752556512E-4</v>
      </c>
      <c r="R165" s="9">
        <f t="shared" si="34"/>
        <v>1.264184848817371E-5</v>
      </c>
      <c r="S165">
        <f t="shared" si="35"/>
        <v>12.641848488173711</v>
      </c>
      <c r="T165">
        <f t="shared" si="36"/>
        <v>0.17345569290522347</v>
      </c>
      <c r="U165">
        <f t="shared" si="37"/>
        <v>11.219078408620037</v>
      </c>
      <c r="V165">
        <f t="shared" si="38"/>
        <v>125.8677203387643</v>
      </c>
    </row>
    <row r="166" spans="1:22" x14ac:dyDescent="0.35">
      <c r="A166" s="1">
        <v>43495</v>
      </c>
      <c r="B166" s="2">
        <v>0.79858796296296297</v>
      </c>
      <c r="C166" s="3">
        <f t="shared" si="26"/>
        <v>0.79858796296296297</v>
      </c>
      <c r="D166" s="2">
        <v>0.25</v>
      </c>
      <c r="E166" s="3">
        <f t="shared" si="27"/>
        <v>0.25</v>
      </c>
      <c r="F166" s="2">
        <f t="shared" si="28"/>
        <v>0.54858796296296297</v>
      </c>
      <c r="G166">
        <v>82720</v>
      </c>
      <c r="H166">
        <v>802</v>
      </c>
      <c r="I166">
        <v>13.04</v>
      </c>
      <c r="J166">
        <v>24.9</v>
      </c>
      <c r="K166">
        <v>77527</v>
      </c>
      <c r="L166">
        <v>50.31</v>
      </c>
      <c r="M166">
        <f t="shared" si="29"/>
        <v>0.40385255593438246</v>
      </c>
      <c r="N166">
        <f t="shared" si="30"/>
        <v>1.5472999999999999E-5</v>
      </c>
      <c r="O166" s="8">
        <f t="shared" si="31"/>
        <v>0.68096672999999996</v>
      </c>
      <c r="P166" s="8">
        <f t="shared" si="32"/>
        <v>-7.5332700000000363E-3</v>
      </c>
      <c r="Q166" s="8">
        <f t="shared" si="33"/>
        <v>-1.7117177914110514E-4</v>
      </c>
      <c r="R166" s="9">
        <f t="shared" si="34"/>
        <v>-5.4711463528677112E-6</v>
      </c>
      <c r="S166">
        <f t="shared" si="35"/>
        <v>-5.4711463528677111</v>
      </c>
      <c r="T166">
        <f t="shared" si="36"/>
        <v>0.16309688693473351</v>
      </c>
      <c r="U166">
        <f t="shared" si="37"/>
        <v>-6.8512756637469332</v>
      </c>
      <c r="V166">
        <f t="shared" si="38"/>
        <v>46.939978220650978</v>
      </c>
    </row>
    <row r="167" spans="1:22" x14ac:dyDescent="0.35">
      <c r="A167" s="1">
        <v>43495</v>
      </c>
      <c r="B167" s="2">
        <v>0.79858796296296297</v>
      </c>
      <c r="C167" s="3">
        <f t="shared" si="26"/>
        <v>0.79858796296296297</v>
      </c>
      <c r="D167" s="2">
        <v>0.25</v>
      </c>
      <c r="E167" s="3">
        <f t="shared" si="27"/>
        <v>0.25</v>
      </c>
      <c r="F167" s="2">
        <f t="shared" si="28"/>
        <v>0.54858796296296297</v>
      </c>
      <c r="G167">
        <v>83220</v>
      </c>
      <c r="H167">
        <v>800</v>
      </c>
      <c r="I167">
        <v>12.95</v>
      </c>
      <c r="J167">
        <v>24.92</v>
      </c>
      <c r="K167">
        <v>77520</v>
      </c>
      <c r="L167">
        <v>50.31</v>
      </c>
      <c r="M167">
        <f t="shared" si="29"/>
        <v>0.39352091010320156</v>
      </c>
      <c r="N167">
        <f t="shared" si="30"/>
        <v>1.5406333333333332E-5</v>
      </c>
      <c r="O167" s="8">
        <f t="shared" si="31"/>
        <v>0.67803272999999997</v>
      </c>
      <c r="P167" s="8">
        <f t="shared" si="32"/>
        <v>-1.0467270000000028E-2</v>
      </c>
      <c r="Q167" s="8">
        <f t="shared" si="33"/>
        <v>-2.3783844580777162E-4</v>
      </c>
      <c r="R167" s="9">
        <f t="shared" si="34"/>
        <v>-7.6032029292510786E-6</v>
      </c>
      <c r="S167">
        <f t="shared" si="35"/>
        <v>-7.6032029292510783</v>
      </c>
      <c r="T167">
        <f t="shared" si="36"/>
        <v>0.15485870668845203</v>
      </c>
      <c r="U167">
        <f t="shared" si="37"/>
        <v>-8.9484443384875707</v>
      </c>
      <c r="V167">
        <f t="shared" si="38"/>
        <v>80.074656079010254</v>
      </c>
    </row>
    <row r="168" spans="1:22" x14ac:dyDescent="0.35">
      <c r="A168" s="1">
        <v>43495</v>
      </c>
      <c r="B168" s="2">
        <v>0.79859953703703701</v>
      </c>
      <c r="C168" s="3">
        <f t="shared" si="26"/>
        <v>0.79859953703703701</v>
      </c>
      <c r="D168" s="2">
        <v>0.25</v>
      </c>
      <c r="E168" s="3">
        <f t="shared" si="27"/>
        <v>0.25</v>
      </c>
      <c r="F168" s="2">
        <f t="shared" si="28"/>
        <v>0.54859953703703701</v>
      </c>
      <c r="G168">
        <v>83720</v>
      </c>
      <c r="H168">
        <v>804</v>
      </c>
      <c r="I168">
        <v>12.88</v>
      </c>
      <c r="J168">
        <v>24.91</v>
      </c>
      <c r="K168">
        <v>77532</v>
      </c>
      <c r="L168">
        <v>50.27</v>
      </c>
      <c r="M168">
        <f t="shared" si="29"/>
        <v>0.38548518556783878</v>
      </c>
      <c r="N168">
        <f t="shared" si="30"/>
        <v>1.5539666666666666E-5</v>
      </c>
      <c r="O168" s="8">
        <f t="shared" si="31"/>
        <v>0.68390072999999996</v>
      </c>
      <c r="P168" s="8">
        <f t="shared" si="32"/>
        <v>-4.5992700000000442E-3</v>
      </c>
      <c r="Q168" s="8">
        <f t="shared" si="33"/>
        <v>-1.0450511247443863E-4</v>
      </c>
      <c r="R168" s="9">
        <f t="shared" si="34"/>
        <v>-3.3401830451146188E-6</v>
      </c>
      <c r="S168">
        <f t="shared" si="35"/>
        <v>-3.3401830451146188</v>
      </c>
      <c r="T168">
        <f t="shared" si="36"/>
        <v>0.14859882829227111</v>
      </c>
      <c r="U168">
        <f t="shared" si="37"/>
        <v>-4.6582894197400968</v>
      </c>
      <c r="V168">
        <f t="shared" si="38"/>
        <v>21.699660318062527</v>
      </c>
    </row>
    <row r="169" spans="1:22" x14ac:dyDescent="0.35">
      <c r="A169" s="1">
        <v>43495</v>
      </c>
      <c r="B169" s="2">
        <v>0.79859953703703701</v>
      </c>
      <c r="C169" s="3">
        <f t="shared" si="26"/>
        <v>0.79859953703703701</v>
      </c>
      <c r="D169" s="2">
        <v>0.25</v>
      </c>
      <c r="E169" s="3">
        <f t="shared" si="27"/>
        <v>0.25</v>
      </c>
      <c r="F169" s="2">
        <f t="shared" si="28"/>
        <v>0.54859953703703701</v>
      </c>
      <c r="G169">
        <v>84220</v>
      </c>
      <c r="H169">
        <v>802</v>
      </c>
      <c r="I169">
        <v>12.71</v>
      </c>
      <c r="J169">
        <v>24.92</v>
      </c>
      <c r="K169">
        <v>77531</v>
      </c>
      <c r="L169">
        <v>50.27</v>
      </c>
      <c r="M169">
        <f t="shared" si="29"/>
        <v>0.36596985455338599</v>
      </c>
      <c r="N169">
        <f t="shared" si="30"/>
        <v>1.5472999999999999E-5</v>
      </c>
      <c r="O169" s="8">
        <f t="shared" si="31"/>
        <v>0.68096672999999996</v>
      </c>
      <c r="P169" s="8">
        <f t="shared" si="32"/>
        <v>-7.5332700000000363E-3</v>
      </c>
      <c r="Q169" s="8">
        <f t="shared" si="33"/>
        <v>-1.7117177914110514E-4</v>
      </c>
      <c r="R169" s="9">
        <f t="shared" si="34"/>
        <v>-5.4712311945184601E-6</v>
      </c>
      <c r="S169">
        <f t="shared" si="35"/>
        <v>-5.4712311945184604</v>
      </c>
      <c r="T169">
        <f t="shared" si="36"/>
        <v>0.1339339344418265</v>
      </c>
      <c r="U169">
        <f t="shared" si="37"/>
        <v>-6.7234381993743346</v>
      </c>
      <c r="V169">
        <f t="shared" si="38"/>
        <v>45.204621220805997</v>
      </c>
    </row>
    <row r="170" spans="1:22" x14ac:dyDescent="0.35">
      <c r="A170" s="1">
        <v>43495</v>
      </c>
      <c r="B170" s="2">
        <v>0.79861111111111116</v>
      </c>
      <c r="C170" s="3">
        <f t="shared" si="26"/>
        <v>0.79861111111111116</v>
      </c>
      <c r="D170" s="2">
        <v>0.25</v>
      </c>
      <c r="E170" s="3">
        <f t="shared" si="27"/>
        <v>0.25</v>
      </c>
      <c r="F170" s="2">
        <f t="shared" si="28"/>
        <v>0.54861111111111116</v>
      </c>
      <c r="G170">
        <v>84720</v>
      </c>
      <c r="H170">
        <v>800</v>
      </c>
      <c r="I170">
        <v>12.42</v>
      </c>
      <c r="J170">
        <v>24.91</v>
      </c>
      <c r="K170">
        <v>77538</v>
      </c>
      <c r="L170">
        <v>50.27</v>
      </c>
      <c r="M170">
        <f t="shared" si="29"/>
        <v>0.33267899576402515</v>
      </c>
      <c r="N170">
        <f t="shared" si="30"/>
        <v>1.5406333333333332E-5</v>
      </c>
      <c r="O170" s="8">
        <f t="shared" si="31"/>
        <v>0.67803272999999997</v>
      </c>
      <c r="P170" s="8">
        <f t="shared" si="32"/>
        <v>-1.0467270000000028E-2</v>
      </c>
      <c r="Q170" s="8">
        <f t="shared" si="33"/>
        <v>-2.3783844580777162E-4</v>
      </c>
      <c r="R170" s="9">
        <f t="shared" si="34"/>
        <v>-7.6011828675895578E-6</v>
      </c>
      <c r="S170">
        <f t="shared" si="35"/>
        <v>-7.6011828675895581</v>
      </c>
      <c r="T170">
        <f t="shared" si="36"/>
        <v>0.11067531422256027</v>
      </c>
      <c r="U170">
        <f t="shared" si="37"/>
        <v>-8.7409733004855195</v>
      </c>
      <c r="V170">
        <f t="shared" si="38"/>
        <v>76.404614239800722</v>
      </c>
    </row>
    <row r="171" spans="1:22" x14ac:dyDescent="0.35">
      <c r="A171" s="1">
        <v>43495</v>
      </c>
      <c r="B171" s="2">
        <v>0.79861111111111116</v>
      </c>
      <c r="C171" s="3">
        <f t="shared" si="26"/>
        <v>0.79861111111111116</v>
      </c>
      <c r="D171" s="2">
        <v>0.25</v>
      </c>
      <c r="E171" s="3">
        <f t="shared" si="27"/>
        <v>0.25</v>
      </c>
      <c r="F171" s="2">
        <f t="shared" si="28"/>
        <v>0.54861111111111116</v>
      </c>
      <c r="G171">
        <v>85220</v>
      </c>
      <c r="H171">
        <v>794</v>
      </c>
      <c r="I171">
        <v>12.38</v>
      </c>
      <c r="J171">
        <v>24.91</v>
      </c>
      <c r="K171">
        <v>77539</v>
      </c>
      <c r="L171">
        <v>50.27</v>
      </c>
      <c r="M171">
        <f t="shared" si="29"/>
        <v>0.32808715317238929</v>
      </c>
      <c r="N171">
        <f t="shared" si="30"/>
        <v>1.5206333333333334E-5</v>
      </c>
      <c r="O171" s="8">
        <f t="shared" si="31"/>
        <v>0.66923073</v>
      </c>
      <c r="P171" s="8">
        <f t="shared" si="32"/>
        <v>-1.9269270000000005E-2</v>
      </c>
      <c r="Q171" s="8">
        <f t="shared" si="33"/>
        <v>-4.3783844580777109E-4</v>
      </c>
      <c r="R171" s="9">
        <f t="shared" si="34"/>
        <v>-1.3992889838496211E-5</v>
      </c>
      <c r="S171">
        <f t="shared" si="35"/>
        <v>-13.992889838496211</v>
      </c>
      <c r="T171">
        <f t="shared" si="36"/>
        <v>0.10764118007676284</v>
      </c>
      <c r="U171">
        <f t="shared" si="37"/>
        <v>-15.117174537328737</v>
      </c>
      <c r="V171">
        <f t="shared" si="38"/>
        <v>228.52896599206031</v>
      </c>
    </row>
    <row r="172" spans="1:22" x14ac:dyDescent="0.35">
      <c r="A172" s="1">
        <v>43495</v>
      </c>
      <c r="B172" s="2">
        <v>0.79862268518518509</v>
      </c>
      <c r="C172" s="3">
        <f t="shared" si="26"/>
        <v>0.79862268518518509</v>
      </c>
      <c r="D172" s="2">
        <v>0.25</v>
      </c>
      <c r="E172" s="3">
        <f t="shared" si="27"/>
        <v>0.25</v>
      </c>
      <c r="F172" s="2">
        <f t="shared" si="28"/>
        <v>0.54862268518518509</v>
      </c>
      <c r="G172">
        <v>85721</v>
      </c>
      <c r="H172">
        <v>796</v>
      </c>
      <c r="I172">
        <v>12.25</v>
      </c>
      <c r="J172">
        <v>24.91</v>
      </c>
      <c r="K172">
        <v>77540</v>
      </c>
      <c r="L172">
        <v>50.27</v>
      </c>
      <c r="M172">
        <f t="shared" si="29"/>
        <v>0.31316366474957236</v>
      </c>
      <c r="N172">
        <f t="shared" si="30"/>
        <v>1.5273000000000001E-5</v>
      </c>
      <c r="O172" s="8">
        <f t="shared" si="31"/>
        <v>0.67216472999999999</v>
      </c>
      <c r="P172" s="8">
        <f t="shared" si="32"/>
        <v>-1.6335270000000013E-2</v>
      </c>
      <c r="Q172" s="8">
        <f t="shared" si="33"/>
        <v>-3.7117177914110461E-4</v>
      </c>
      <c r="R172" s="9">
        <f t="shared" si="34"/>
        <v>-1.1862135188554186E-5</v>
      </c>
      <c r="S172">
        <f t="shared" si="35"/>
        <v>-11.862135188554186</v>
      </c>
      <c r="T172">
        <f t="shared" si="36"/>
        <v>9.8071480919382545E-2</v>
      </c>
      <c r="U172">
        <f t="shared" si="37"/>
        <v>-12.936026251680543</v>
      </c>
      <c r="V172">
        <f t="shared" si="38"/>
        <v>167.34077518416817</v>
      </c>
    </row>
    <row r="173" spans="1:22" x14ac:dyDescent="0.35">
      <c r="A173" s="1">
        <v>43495</v>
      </c>
      <c r="B173" s="2">
        <v>0.79862268518518509</v>
      </c>
      <c r="C173" s="3">
        <f t="shared" si="26"/>
        <v>0.79862268518518509</v>
      </c>
      <c r="D173" s="2">
        <v>0.25</v>
      </c>
      <c r="E173" s="3">
        <f t="shared" si="27"/>
        <v>0.25</v>
      </c>
      <c r="F173" s="2">
        <f t="shared" si="28"/>
        <v>0.54862268518518509</v>
      </c>
      <c r="G173">
        <v>86222</v>
      </c>
      <c r="H173">
        <v>808</v>
      </c>
      <c r="I173">
        <v>12.14</v>
      </c>
      <c r="J173">
        <v>24.91</v>
      </c>
      <c r="K173">
        <v>77554</v>
      </c>
      <c r="L173">
        <v>50.24</v>
      </c>
      <c r="M173">
        <f t="shared" si="29"/>
        <v>0.30053609762257355</v>
      </c>
      <c r="N173">
        <f t="shared" si="30"/>
        <v>1.5673000000000001E-5</v>
      </c>
      <c r="O173" s="8">
        <f t="shared" si="31"/>
        <v>0.68976873000000005</v>
      </c>
      <c r="P173" s="8">
        <f t="shared" si="32"/>
        <v>1.2687300000000512E-3</v>
      </c>
      <c r="Q173" s="8">
        <f t="shared" si="33"/>
        <v>2.8828220858896871E-5</v>
      </c>
      <c r="R173" s="9">
        <f t="shared" si="34"/>
        <v>9.2114363513825331E-7</v>
      </c>
      <c r="S173">
        <f t="shared" si="35"/>
        <v>0.92114363513825326</v>
      </c>
      <c r="T173">
        <f t="shared" si="36"/>
        <v>9.0321945974205065E-2</v>
      </c>
      <c r="U173">
        <f t="shared" si="37"/>
        <v>-0.11010665931365296</v>
      </c>
      <c r="V173">
        <f t="shared" si="38"/>
        <v>1.212347642521284E-2</v>
      </c>
    </row>
    <row r="174" spans="1:22" x14ac:dyDescent="0.35">
      <c r="A174" s="1">
        <v>43495</v>
      </c>
      <c r="B174" s="2">
        <v>0.79863425925925924</v>
      </c>
      <c r="C174" s="3">
        <f t="shared" si="26"/>
        <v>0.79863425925925924</v>
      </c>
      <c r="D174" s="2">
        <v>0.25</v>
      </c>
      <c r="E174" s="3">
        <f t="shared" si="27"/>
        <v>0.25</v>
      </c>
      <c r="F174" s="2">
        <f t="shared" si="28"/>
        <v>0.54863425925925924</v>
      </c>
      <c r="G174">
        <v>86720</v>
      </c>
      <c r="H174">
        <v>819</v>
      </c>
      <c r="I174">
        <v>12.1</v>
      </c>
      <c r="J174">
        <v>24.91</v>
      </c>
      <c r="K174">
        <v>77553</v>
      </c>
      <c r="L174">
        <v>50.24</v>
      </c>
      <c r="M174">
        <f t="shared" si="29"/>
        <v>0.29594425503093746</v>
      </c>
      <c r="N174">
        <f t="shared" si="30"/>
        <v>1.6039666666666668E-5</v>
      </c>
      <c r="O174" s="8">
        <f t="shared" si="31"/>
        <v>0.70590573000000012</v>
      </c>
      <c r="P174" s="8">
        <f t="shared" si="32"/>
        <v>1.7405730000000119E-2</v>
      </c>
      <c r="Q174" s="8">
        <f t="shared" si="33"/>
        <v>3.9549488752556512E-4</v>
      </c>
      <c r="R174" s="9">
        <f t="shared" si="34"/>
        <v>1.2637349272706183E-5</v>
      </c>
      <c r="S174">
        <f t="shared" si="35"/>
        <v>12.637349272706183</v>
      </c>
      <c r="T174">
        <f t="shared" si="36"/>
        <v>8.7583002085816555E-2</v>
      </c>
      <c r="U174">
        <f t="shared" si="37"/>
        <v>11.621604712317714</v>
      </c>
      <c r="V174">
        <f t="shared" si="38"/>
        <v>135.06169608936528</v>
      </c>
    </row>
    <row r="175" spans="1:22" x14ac:dyDescent="0.35">
      <c r="A175" s="1">
        <v>43495</v>
      </c>
      <c r="B175" s="2">
        <v>0.79863425925925924</v>
      </c>
      <c r="C175" s="3">
        <f t="shared" si="26"/>
        <v>0.79863425925925924</v>
      </c>
      <c r="D175" s="2">
        <v>0.25</v>
      </c>
      <c r="E175" s="3">
        <f t="shared" si="27"/>
        <v>0.25</v>
      </c>
      <c r="F175" s="2">
        <f t="shared" si="28"/>
        <v>0.54863425925925924</v>
      </c>
      <c r="G175">
        <v>87221</v>
      </c>
      <c r="H175">
        <v>809</v>
      </c>
      <c r="I175">
        <v>12.41</v>
      </c>
      <c r="J175">
        <v>24.92</v>
      </c>
      <c r="K175">
        <v>77551</v>
      </c>
      <c r="L175">
        <v>50.21</v>
      </c>
      <c r="M175">
        <f t="shared" si="29"/>
        <v>0.3315310351161162</v>
      </c>
      <c r="N175">
        <f t="shared" si="30"/>
        <v>1.5706333333333332E-5</v>
      </c>
      <c r="O175" s="8">
        <f t="shared" si="31"/>
        <v>0.69123572999999994</v>
      </c>
      <c r="P175" s="8">
        <f t="shared" si="32"/>
        <v>2.7357299999999363E-3</v>
      </c>
      <c r="Q175" s="8">
        <f t="shared" si="33"/>
        <v>6.2161554192227594E-5</v>
      </c>
      <c r="R175" s="9">
        <f t="shared" si="34"/>
        <v>1.986381902547414E-6</v>
      </c>
      <c r="S175">
        <f t="shared" si="35"/>
        <v>1.9863819025474141</v>
      </c>
      <c r="T175">
        <f t="shared" si="36"/>
        <v>0.10991282724516348</v>
      </c>
      <c r="U175">
        <f t="shared" si="37"/>
        <v>0.85046790316731302</v>
      </c>
      <c r="V175">
        <f t="shared" si="38"/>
        <v>0.72329565431780607</v>
      </c>
    </row>
    <row r="176" spans="1:22" x14ac:dyDescent="0.35">
      <c r="A176" s="1">
        <v>43495</v>
      </c>
      <c r="B176" s="2">
        <v>0.79864583333333339</v>
      </c>
      <c r="C176" s="3">
        <f t="shared" si="26"/>
        <v>0.79864583333333339</v>
      </c>
      <c r="D176" s="2">
        <v>0.25</v>
      </c>
      <c r="E176" s="3">
        <f t="shared" si="27"/>
        <v>0.25</v>
      </c>
      <c r="F176" s="2">
        <f t="shared" si="28"/>
        <v>0.54864583333333339</v>
      </c>
      <c r="G176">
        <v>87720</v>
      </c>
      <c r="H176">
        <v>801</v>
      </c>
      <c r="I176">
        <v>12.93</v>
      </c>
      <c r="J176">
        <v>24.91</v>
      </c>
      <c r="K176">
        <v>77548</v>
      </c>
      <c r="L176">
        <v>50.21</v>
      </c>
      <c r="M176">
        <f t="shared" si="29"/>
        <v>0.3912249888073836</v>
      </c>
      <c r="N176">
        <f t="shared" si="30"/>
        <v>1.5439666666666667E-5</v>
      </c>
      <c r="O176" s="8">
        <f t="shared" si="31"/>
        <v>0.67949972999999997</v>
      </c>
      <c r="P176" s="8">
        <f t="shared" si="32"/>
        <v>-9.0002700000000324E-3</v>
      </c>
      <c r="Q176" s="8">
        <f t="shared" si="33"/>
        <v>-2.0450511247443838E-4</v>
      </c>
      <c r="R176" s="9">
        <f t="shared" si="34"/>
        <v>-6.5350254791074689E-6</v>
      </c>
      <c r="S176">
        <f t="shared" si="35"/>
        <v>-6.5350254791074684</v>
      </c>
      <c r="T176">
        <f t="shared" si="36"/>
        <v>0.15305699186733743</v>
      </c>
      <c r="U176">
        <f t="shared" si="37"/>
        <v>-7.8725140213122415</v>
      </c>
      <c r="V176">
        <f t="shared" si="38"/>
        <v>61.976477015757837</v>
      </c>
    </row>
    <row r="177" spans="1:22" x14ac:dyDescent="0.35">
      <c r="A177" s="1">
        <v>43495</v>
      </c>
      <c r="B177" s="2">
        <v>0.79864583333333339</v>
      </c>
      <c r="C177" s="3">
        <f t="shared" si="26"/>
        <v>0.79864583333333339</v>
      </c>
      <c r="D177" s="2">
        <v>0.25</v>
      </c>
      <c r="E177" s="3">
        <f t="shared" si="27"/>
        <v>0.25</v>
      </c>
      <c r="F177" s="2">
        <f t="shared" si="28"/>
        <v>0.54864583333333339</v>
      </c>
      <c r="G177">
        <v>88220</v>
      </c>
      <c r="H177">
        <v>809</v>
      </c>
      <c r="I177">
        <v>13.12</v>
      </c>
      <c r="J177">
        <v>24.92</v>
      </c>
      <c r="K177">
        <v>77555</v>
      </c>
      <c r="L177">
        <v>50.21</v>
      </c>
      <c r="M177">
        <f t="shared" si="29"/>
        <v>0.41303624111765436</v>
      </c>
      <c r="N177">
        <f t="shared" si="30"/>
        <v>1.5706333333333332E-5</v>
      </c>
      <c r="O177" s="8">
        <f t="shared" si="31"/>
        <v>0.69123572999999994</v>
      </c>
      <c r="P177" s="8">
        <f t="shared" si="32"/>
        <v>2.7357299999999363E-3</v>
      </c>
      <c r="Q177" s="8">
        <f t="shared" si="33"/>
        <v>6.2161554192227594E-5</v>
      </c>
      <c r="R177" s="9">
        <f t="shared" si="34"/>
        <v>1.9862794523171231E-6</v>
      </c>
      <c r="S177">
        <f t="shared" si="35"/>
        <v>1.9862794523171232</v>
      </c>
      <c r="T177">
        <f t="shared" si="36"/>
        <v>0.1705989364766011</v>
      </c>
      <c r="U177">
        <f t="shared" si="37"/>
        <v>0.57513867331102819</v>
      </c>
      <c r="V177">
        <f t="shared" si="38"/>
        <v>0.33078449353796963</v>
      </c>
    </row>
    <row r="178" spans="1:22" x14ac:dyDescent="0.35">
      <c r="A178" s="1">
        <v>43495</v>
      </c>
      <c r="B178" s="2">
        <v>0.79865740740740743</v>
      </c>
      <c r="C178" s="3">
        <f t="shared" si="26"/>
        <v>0.79865740740740743</v>
      </c>
      <c r="D178" s="2">
        <v>0.25</v>
      </c>
      <c r="E178" s="3">
        <f t="shared" si="27"/>
        <v>0.25</v>
      </c>
      <c r="F178" s="2">
        <f t="shared" si="28"/>
        <v>0.54865740740740743</v>
      </c>
      <c r="G178">
        <v>88720</v>
      </c>
      <c r="H178">
        <v>800</v>
      </c>
      <c r="I178">
        <v>13.57</v>
      </c>
      <c r="J178">
        <v>24.91</v>
      </c>
      <c r="K178">
        <v>77558</v>
      </c>
      <c r="L178">
        <v>50.21</v>
      </c>
      <c r="M178">
        <f t="shared" si="29"/>
        <v>0.46469447027355903</v>
      </c>
      <c r="N178">
        <f t="shared" si="30"/>
        <v>1.5406333333333332E-5</v>
      </c>
      <c r="O178" s="8">
        <f t="shared" si="31"/>
        <v>0.67803272999999997</v>
      </c>
      <c r="P178" s="8">
        <f t="shared" si="32"/>
        <v>-1.0467270000000028E-2</v>
      </c>
      <c r="Q178" s="8">
        <f t="shared" si="33"/>
        <v>-2.3783844580777162E-4</v>
      </c>
      <c r="R178" s="9">
        <f t="shared" si="34"/>
        <v>-7.5992227389458098E-6</v>
      </c>
      <c r="S178">
        <f t="shared" si="35"/>
        <v>-7.5992227389458096</v>
      </c>
      <c r="T178">
        <f t="shared" si="36"/>
        <v>0.21594095070282365</v>
      </c>
      <c r="U178">
        <f t="shared" si="37"/>
        <v>-9.1848030261655644</v>
      </c>
      <c r="V178">
        <f t="shared" si="38"/>
        <v>84.360606629460108</v>
      </c>
    </row>
    <row r="179" spans="1:22" x14ac:dyDescent="0.35">
      <c r="A179" s="1">
        <v>43495</v>
      </c>
      <c r="B179" s="2">
        <v>0.79865740740740743</v>
      </c>
      <c r="C179" s="3">
        <f t="shared" si="26"/>
        <v>0.79865740740740743</v>
      </c>
      <c r="D179" s="2">
        <v>0.25</v>
      </c>
      <c r="E179" s="3">
        <f t="shared" si="27"/>
        <v>0.25</v>
      </c>
      <c r="F179" s="2">
        <f t="shared" si="28"/>
        <v>0.54865740740740743</v>
      </c>
      <c r="G179">
        <v>89221</v>
      </c>
      <c r="H179">
        <v>801</v>
      </c>
      <c r="I179">
        <v>13.9</v>
      </c>
      <c r="J179">
        <v>24.92</v>
      </c>
      <c r="K179">
        <v>77562</v>
      </c>
      <c r="L179">
        <v>50.21</v>
      </c>
      <c r="M179">
        <f t="shared" si="29"/>
        <v>0.50257717165455573</v>
      </c>
      <c r="N179">
        <f t="shared" si="30"/>
        <v>1.5439666666666667E-5</v>
      </c>
      <c r="O179" s="8">
        <f t="shared" si="31"/>
        <v>0.67949972999999997</v>
      </c>
      <c r="P179" s="8">
        <f t="shared" si="32"/>
        <v>-9.0002700000000324E-3</v>
      </c>
      <c r="Q179" s="8">
        <f t="shared" si="33"/>
        <v>-2.0450511247443838E-4</v>
      </c>
      <c r="R179" s="9">
        <f t="shared" si="34"/>
        <v>-6.5340651144745766E-6</v>
      </c>
      <c r="S179">
        <f t="shared" si="35"/>
        <v>-6.5340651144745765</v>
      </c>
      <c r="T179">
        <f t="shared" si="36"/>
        <v>0.25258381346829278</v>
      </c>
      <c r="U179">
        <f t="shared" si="37"/>
        <v>-8.2475677077176819</v>
      </c>
      <c r="V179">
        <f t="shared" si="38"/>
        <v>68.0223730933875</v>
      </c>
    </row>
    <row r="180" spans="1:22" x14ac:dyDescent="0.35">
      <c r="A180" s="1">
        <v>43495</v>
      </c>
      <c r="B180" s="2">
        <v>0.79866898148148147</v>
      </c>
      <c r="C180" s="3">
        <f t="shared" si="26"/>
        <v>0.79866898148148147</v>
      </c>
      <c r="D180" s="2">
        <v>0.25</v>
      </c>
      <c r="E180" s="3">
        <f t="shared" si="27"/>
        <v>0.25</v>
      </c>
      <c r="F180" s="2">
        <f t="shared" si="28"/>
        <v>0.54866898148148147</v>
      </c>
      <c r="G180">
        <v>89720</v>
      </c>
      <c r="H180">
        <v>814</v>
      </c>
      <c r="I180">
        <v>14.05</v>
      </c>
      <c r="J180">
        <v>24.92</v>
      </c>
      <c r="K180">
        <v>77577</v>
      </c>
      <c r="L180">
        <v>50.17</v>
      </c>
      <c r="M180">
        <f t="shared" si="29"/>
        <v>0.51979658137319062</v>
      </c>
      <c r="N180">
        <f t="shared" si="30"/>
        <v>1.5872999999999999E-5</v>
      </c>
      <c r="O180" s="8">
        <f t="shared" si="31"/>
        <v>0.69857072999999992</v>
      </c>
      <c r="P180" s="8">
        <f t="shared" si="32"/>
        <v>1.0070729999999917E-2</v>
      </c>
      <c r="Q180" s="8">
        <f t="shared" si="33"/>
        <v>2.2882822085889382E-4</v>
      </c>
      <c r="R180" s="9">
        <f t="shared" si="34"/>
        <v>7.3097898379389091E-6</v>
      </c>
      <c r="S180">
        <f t="shared" si="35"/>
        <v>7.3097898379389088</v>
      </c>
      <c r="T180">
        <f t="shared" si="36"/>
        <v>0.27018848600725598</v>
      </c>
      <c r="U180">
        <f t="shared" si="37"/>
        <v>5.5381407419579185</v>
      </c>
      <c r="V180">
        <f t="shared" si="38"/>
        <v>30.671002877734203</v>
      </c>
    </row>
    <row r="181" spans="1:22" x14ac:dyDescent="0.35">
      <c r="A181" s="1">
        <v>43495</v>
      </c>
      <c r="B181" s="2">
        <v>0.79866898148148147</v>
      </c>
      <c r="C181" s="3">
        <f t="shared" si="26"/>
        <v>0.79866898148148147</v>
      </c>
      <c r="D181" s="2">
        <v>0.25</v>
      </c>
      <c r="E181" s="3">
        <f t="shared" si="27"/>
        <v>0.25</v>
      </c>
      <c r="F181" s="2">
        <f t="shared" si="28"/>
        <v>0.54866898148148147</v>
      </c>
      <c r="G181">
        <v>90220</v>
      </c>
      <c r="H181">
        <v>808</v>
      </c>
      <c r="I181">
        <v>14.18</v>
      </c>
      <c r="J181">
        <v>24.92</v>
      </c>
      <c r="K181">
        <v>77573</v>
      </c>
      <c r="L181">
        <v>50.17</v>
      </c>
      <c r="M181">
        <f t="shared" si="29"/>
        <v>0.53472006979600728</v>
      </c>
      <c r="N181">
        <f t="shared" si="30"/>
        <v>1.5673000000000001E-5</v>
      </c>
      <c r="O181" s="8">
        <f t="shared" si="31"/>
        <v>0.68976873000000005</v>
      </c>
      <c r="P181" s="8">
        <f t="shared" si="32"/>
        <v>1.2687300000000512E-3</v>
      </c>
      <c r="Q181" s="8">
        <f t="shared" si="33"/>
        <v>2.8828220858896871E-5</v>
      </c>
      <c r="R181" s="9">
        <f t="shared" si="34"/>
        <v>9.2094891596037668E-7</v>
      </c>
      <c r="S181">
        <f t="shared" si="35"/>
        <v>0.92094891596037665</v>
      </c>
      <c r="T181">
        <f t="shared" si="36"/>
        <v>0.28592555304264688</v>
      </c>
      <c r="U181">
        <f t="shared" si="37"/>
        <v>-0.9010938157267806</v>
      </c>
      <c r="V181">
        <f t="shared" si="38"/>
        <v>0.81197006474104927</v>
      </c>
    </row>
    <row r="182" spans="1:22" x14ac:dyDescent="0.35">
      <c r="A182" s="1">
        <v>43495</v>
      </c>
      <c r="B182" s="2">
        <v>0.7986805555555555</v>
      </c>
      <c r="C182" s="3">
        <f t="shared" si="26"/>
        <v>0.7986805555555555</v>
      </c>
      <c r="D182" s="2">
        <v>0.25</v>
      </c>
      <c r="E182" s="3">
        <f t="shared" si="27"/>
        <v>0.25</v>
      </c>
      <c r="F182" s="2">
        <f t="shared" si="28"/>
        <v>0.5486805555555555</v>
      </c>
      <c r="G182">
        <v>90720</v>
      </c>
      <c r="H182">
        <v>799</v>
      </c>
      <c r="I182">
        <v>14.85</v>
      </c>
      <c r="J182">
        <v>24.94</v>
      </c>
      <c r="K182">
        <v>77580</v>
      </c>
      <c r="L182">
        <v>50.2</v>
      </c>
      <c r="M182">
        <f t="shared" si="29"/>
        <v>0.61163343320590968</v>
      </c>
      <c r="N182">
        <f t="shared" si="30"/>
        <v>1.5373E-5</v>
      </c>
      <c r="O182" s="8">
        <f t="shared" si="31"/>
        <v>0.67656572999999998</v>
      </c>
      <c r="P182" s="8">
        <f t="shared" si="32"/>
        <v>-1.1934270000000025E-2</v>
      </c>
      <c r="Q182" s="8">
        <f t="shared" si="33"/>
        <v>-2.7117177914110489E-4</v>
      </c>
      <c r="R182" s="9">
        <f t="shared" si="34"/>
        <v>-8.6626774192529736E-6</v>
      </c>
      <c r="S182">
        <f t="shared" si="35"/>
        <v>-8.6626774192529741</v>
      </c>
      <c r="T182">
        <f t="shared" si="36"/>
        <v>0.37409545661524796</v>
      </c>
      <c r="U182">
        <f t="shared" si="37"/>
        <v>-10.744441196502692</v>
      </c>
      <c r="V182">
        <f t="shared" si="38"/>
        <v>115.44301662510419</v>
      </c>
    </row>
    <row r="183" spans="1:22" x14ac:dyDescent="0.35">
      <c r="A183" s="1">
        <v>43495</v>
      </c>
      <c r="B183" s="2">
        <v>0.7986805555555555</v>
      </c>
      <c r="C183" s="3">
        <f t="shared" si="26"/>
        <v>0.7986805555555555</v>
      </c>
      <c r="D183" s="2">
        <v>0.25</v>
      </c>
      <c r="E183" s="3">
        <f t="shared" si="27"/>
        <v>0.25</v>
      </c>
      <c r="F183" s="2">
        <f t="shared" si="28"/>
        <v>0.5486805555555555</v>
      </c>
      <c r="G183">
        <v>91220</v>
      </c>
      <c r="H183">
        <v>813</v>
      </c>
      <c r="I183">
        <v>15.06</v>
      </c>
      <c r="J183">
        <v>24.92</v>
      </c>
      <c r="K183">
        <v>77588</v>
      </c>
      <c r="L183">
        <v>50.14</v>
      </c>
      <c r="M183">
        <f t="shared" si="29"/>
        <v>0.63574060681199851</v>
      </c>
      <c r="N183">
        <f t="shared" si="30"/>
        <v>1.5839666666666667E-5</v>
      </c>
      <c r="O183" s="8">
        <f t="shared" si="31"/>
        <v>0.69710373000000003</v>
      </c>
      <c r="P183" s="8">
        <f t="shared" si="32"/>
        <v>8.6037300000000316E-3</v>
      </c>
      <c r="Q183" s="8">
        <f t="shared" si="33"/>
        <v>1.954948875255631E-4</v>
      </c>
      <c r="R183" s="9">
        <f t="shared" si="34"/>
        <v>6.2440897251008731E-6</v>
      </c>
      <c r="S183">
        <f t="shared" si="35"/>
        <v>6.2440897251008733</v>
      </c>
      <c r="T183">
        <f t="shared" si="36"/>
        <v>0.40416611914968809</v>
      </c>
      <c r="U183">
        <f t="shared" si="37"/>
        <v>4.0809208440181175</v>
      </c>
      <c r="V183">
        <f t="shared" si="38"/>
        <v>16.653914935141543</v>
      </c>
    </row>
    <row r="184" spans="1:22" x14ac:dyDescent="0.35">
      <c r="A184" s="1">
        <v>43495</v>
      </c>
      <c r="B184" s="2">
        <v>0.79869212962962965</v>
      </c>
      <c r="C184" s="3">
        <f t="shared" si="26"/>
        <v>0.79869212962962965</v>
      </c>
      <c r="D184" s="2">
        <v>0.25</v>
      </c>
      <c r="E184" s="3">
        <f t="shared" si="27"/>
        <v>0.25</v>
      </c>
      <c r="F184" s="2">
        <f t="shared" si="28"/>
        <v>0.54869212962962965</v>
      </c>
      <c r="G184">
        <v>91720</v>
      </c>
      <c r="H184">
        <v>820</v>
      </c>
      <c r="I184">
        <v>15.57</v>
      </c>
      <c r="J184">
        <v>24.92</v>
      </c>
      <c r="K184">
        <v>77595</v>
      </c>
      <c r="L184">
        <v>50.14</v>
      </c>
      <c r="M184">
        <f t="shared" si="29"/>
        <v>0.69428659985535701</v>
      </c>
      <c r="N184">
        <f t="shared" si="30"/>
        <v>1.6073E-5</v>
      </c>
      <c r="O184" s="8">
        <f t="shared" si="31"/>
        <v>0.70737273000000001</v>
      </c>
      <c r="P184" s="8">
        <f t="shared" si="32"/>
        <v>1.8872730000000004E-2</v>
      </c>
      <c r="Q184" s="8">
        <f t="shared" si="33"/>
        <v>4.2882822085889581E-4</v>
      </c>
      <c r="R184" s="9">
        <f t="shared" si="34"/>
        <v>1.3695500512375689E-5</v>
      </c>
      <c r="S184">
        <f t="shared" si="35"/>
        <v>13.695500512375689</v>
      </c>
      <c r="T184">
        <f t="shared" si="36"/>
        <v>0.48203388273871262</v>
      </c>
      <c r="U184">
        <f t="shared" si="37"/>
        <v>11.33463352198412</v>
      </c>
      <c r="V184">
        <f t="shared" si="38"/>
        <v>128.47391707768614</v>
      </c>
    </row>
    <row r="185" spans="1:22" x14ac:dyDescent="0.35">
      <c r="A185" s="1">
        <v>43495</v>
      </c>
      <c r="B185" s="2">
        <v>0.79869212962962965</v>
      </c>
      <c r="C185" s="3">
        <f t="shared" si="26"/>
        <v>0.79869212962962965</v>
      </c>
      <c r="D185" s="2">
        <v>0.25</v>
      </c>
      <c r="E185" s="3">
        <f t="shared" si="27"/>
        <v>0.25</v>
      </c>
      <c r="F185" s="2">
        <f t="shared" si="28"/>
        <v>0.54869212962962965</v>
      </c>
      <c r="G185">
        <v>92220</v>
      </c>
      <c r="H185">
        <v>802</v>
      </c>
      <c r="I185">
        <v>16.02</v>
      </c>
      <c r="J185">
        <v>24.91</v>
      </c>
      <c r="K185">
        <v>77590</v>
      </c>
      <c r="L185">
        <v>50.14</v>
      </c>
      <c r="M185">
        <f t="shared" si="29"/>
        <v>0.74594482901126136</v>
      </c>
      <c r="N185">
        <f t="shared" si="30"/>
        <v>1.5472999999999999E-5</v>
      </c>
      <c r="O185" s="8">
        <f t="shared" si="31"/>
        <v>0.68096672999999996</v>
      </c>
      <c r="P185" s="8">
        <f t="shared" si="32"/>
        <v>-7.5332700000000363E-3</v>
      </c>
      <c r="Q185" s="8">
        <f t="shared" si="33"/>
        <v>-1.7117177914110514E-4</v>
      </c>
      <c r="R185" s="9">
        <f t="shared" si="34"/>
        <v>-5.4668874148794036E-6</v>
      </c>
      <c r="S185">
        <f t="shared" si="35"/>
        <v>-5.4668874148794036</v>
      </c>
      <c r="T185">
        <f t="shared" si="36"/>
        <v>0.5564336879286399</v>
      </c>
      <c r="U185">
        <f t="shared" si="37"/>
        <v>-8.002193913484632</v>
      </c>
      <c r="V185">
        <f t="shared" si="38"/>
        <v>64.035107429010495</v>
      </c>
    </row>
    <row r="186" spans="1:22" x14ac:dyDescent="0.35">
      <c r="A186" s="1">
        <v>43495</v>
      </c>
      <c r="B186" s="2">
        <v>0.7987037037037038</v>
      </c>
      <c r="C186" s="3">
        <f t="shared" si="26"/>
        <v>0.7987037037037038</v>
      </c>
      <c r="D186" s="2">
        <v>0.25</v>
      </c>
      <c r="E186" s="3">
        <f t="shared" si="27"/>
        <v>0.25</v>
      </c>
      <c r="F186" s="2">
        <f t="shared" si="28"/>
        <v>0.5487037037037038</v>
      </c>
      <c r="G186">
        <v>92720</v>
      </c>
      <c r="H186">
        <v>810</v>
      </c>
      <c r="I186">
        <v>16.29</v>
      </c>
      <c r="J186">
        <v>24.94</v>
      </c>
      <c r="K186">
        <v>77569</v>
      </c>
      <c r="L186">
        <v>50.14</v>
      </c>
      <c r="M186">
        <f t="shared" si="29"/>
        <v>0.77693976650480412</v>
      </c>
      <c r="N186">
        <f t="shared" si="30"/>
        <v>1.5739666666666668E-5</v>
      </c>
      <c r="O186" s="8">
        <f t="shared" si="31"/>
        <v>0.69270273000000004</v>
      </c>
      <c r="P186" s="8">
        <f t="shared" si="32"/>
        <v>4.2027300000000434E-3</v>
      </c>
      <c r="Q186" s="8">
        <f t="shared" si="33"/>
        <v>9.5494887525563368E-5</v>
      </c>
      <c r="R186" s="9">
        <f t="shared" si="34"/>
        <v>3.0510502195596815E-6</v>
      </c>
      <c r="S186">
        <f t="shared" si="35"/>
        <v>3.0510502195596816</v>
      </c>
      <c r="T186">
        <f t="shared" si="36"/>
        <v>0.60363540077653954</v>
      </c>
      <c r="U186">
        <f t="shared" si="37"/>
        <v>0.41108001602625904</v>
      </c>
      <c r="V186">
        <f t="shared" si="38"/>
        <v>0.16898677957614938</v>
      </c>
    </row>
    <row r="187" spans="1:22" x14ac:dyDescent="0.35">
      <c r="A187" s="1">
        <v>43495</v>
      </c>
      <c r="B187" s="2">
        <v>0.7987037037037038</v>
      </c>
      <c r="C187" s="3">
        <f t="shared" si="26"/>
        <v>0.7987037037037038</v>
      </c>
      <c r="D187" s="2">
        <v>0.25</v>
      </c>
      <c r="E187" s="3">
        <f t="shared" si="27"/>
        <v>0.25</v>
      </c>
      <c r="F187" s="2">
        <f t="shared" si="28"/>
        <v>0.5487037037037038</v>
      </c>
      <c r="G187">
        <v>93220</v>
      </c>
      <c r="H187">
        <v>841</v>
      </c>
      <c r="I187">
        <v>16.89</v>
      </c>
      <c r="J187">
        <v>24.94</v>
      </c>
      <c r="K187">
        <v>77604</v>
      </c>
      <c r="L187">
        <v>50.17</v>
      </c>
      <c r="M187">
        <f t="shared" si="29"/>
        <v>0.84581740537934358</v>
      </c>
      <c r="N187">
        <f t="shared" si="30"/>
        <v>1.6773E-5</v>
      </c>
      <c r="O187" s="8">
        <f t="shared" si="31"/>
        <v>0.73817973000000003</v>
      </c>
      <c r="P187" s="8">
        <f t="shared" si="32"/>
        <v>4.9679730000000033E-2</v>
      </c>
      <c r="Q187" s="8">
        <f t="shared" si="33"/>
        <v>1.1288282208588964E-3</v>
      </c>
      <c r="R187" s="9">
        <f t="shared" si="34"/>
        <v>3.6049660453254444E-5</v>
      </c>
      <c r="S187">
        <f t="shared" si="35"/>
        <v>36.049660453254447</v>
      </c>
      <c r="T187">
        <f t="shared" si="36"/>
        <v>0.71540708324264479</v>
      </c>
      <c r="U187">
        <f t="shared" si="37"/>
        <v>33.177104238769481</v>
      </c>
      <c r="V187">
        <f t="shared" si="38"/>
        <v>1100.7202456701759</v>
      </c>
    </row>
    <row r="188" spans="1:22" x14ac:dyDescent="0.35">
      <c r="A188" s="1">
        <v>43495</v>
      </c>
      <c r="B188" s="2">
        <v>0.79871527777777773</v>
      </c>
      <c r="C188" s="3">
        <f t="shared" si="26"/>
        <v>0.79871527777777773</v>
      </c>
      <c r="D188" s="2">
        <v>0.25</v>
      </c>
      <c r="E188" s="3">
        <f t="shared" si="27"/>
        <v>0.25</v>
      </c>
      <c r="F188" s="2">
        <f t="shared" si="28"/>
        <v>0.54871527777777773</v>
      </c>
      <c r="G188">
        <v>93720</v>
      </c>
      <c r="H188">
        <v>819</v>
      </c>
      <c r="I188">
        <v>17.07</v>
      </c>
      <c r="J188">
        <v>24.92</v>
      </c>
      <c r="K188">
        <v>77595</v>
      </c>
      <c r="L188">
        <v>50.14</v>
      </c>
      <c r="M188">
        <f t="shared" si="29"/>
        <v>0.86648069704170538</v>
      </c>
      <c r="N188">
        <f t="shared" si="30"/>
        <v>1.6039666666666668E-5</v>
      </c>
      <c r="O188" s="8">
        <f t="shared" si="31"/>
        <v>0.70590573000000012</v>
      </c>
      <c r="P188" s="8">
        <f t="shared" si="32"/>
        <v>1.7405730000000119E-2</v>
      </c>
      <c r="Q188" s="8">
        <f t="shared" si="33"/>
        <v>3.9549488752556512E-4</v>
      </c>
      <c r="R188" s="9">
        <f t="shared" si="34"/>
        <v>1.263093278679208E-5</v>
      </c>
      <c r="S188">
        <f t="shared" si="35"/>
        <v>12.63093278679208</v>
      </c>
      <c r="T188">
        <f t="shared" si="36"/>
        <v>0.75078879834587964</v>
      </c>
      <c r="U188">
        <f t="shared" si="37"/>
        <v>9.6886007690216491</v>
      </c>
      <c r="V188">
        <f t="shared" si="38"/>
        <v>93.868984861486894</v>
      </c>
    </row>
    <row r="189" spans="1:22" x14ac:dyDescent="0.35">
      <c r="A189" s="1">
        <v>43495</v>
      </c>
      <c r="B189" s="2">
        <v>0.79871527777777773</v>
      </c>
      <c r="C189" s="3">
        <f t="shared" si="26"/>
        <v>0.79871527777777773</v>
      </c>
      <c r="D189" s="2">
        <v>0.25</v>
      </c>
      <c r="E189" s="3">
        <f t="shared" si="27"/>
        <v>0.25</v>
      </c>
      <c r="F189" s="2">
        <f t="shared" si="28"/>
        <v>0.54871527777777773</v>
      </c>
      <c r="G189">
        <v>94223</v>
      </c>
      <c r="H189">
        <v>797</v>
      </c>
      <c r="I189">
        <v>17.79</v>
      </c>
      <c r="J189">
        <v>24.94</v>
      </c>
      <c r="K189">
        <v>77608</v>
      </c>
      <c r="L189">
        <v>50.14</v>
      </c>
      <c r="M189">
        <f t="shared" si="29"/>
        <v>0.94913386369115249</v>
      </c>
      <c r="N189">
        <f t="shared" si="30"/>
        <v>1.5306333333333333E-5</v>
      </c>
      <c r="O189" s="8">
        <f t="shared" si="31"/>
        <v>0.67363172999999998</v>
      </c>
      <c r="P189" s="8">
        <f t="shared" si="32"/>
        <v>-1.4868270000000017E-2</v>
      </c>
      <c r="Q189" s="8">
        <f t="shared" si="33"/>
        <v>-3.3783844580777137E-4</v>
      </c>
      <c r="R189" s="9">
        <f t="shared" si="34"/>
        <v>-1.0788473673491287E-5</v>
      </c>
      <c r="S189">
        <f t="shared" si="35"/>
        <v>-10.788473673491287</v>
      </c>
      <c r="T189">
        <f t="shared" si="36"/>
        <v>0.90085509120529528</v>
      </c>
      <c r="U189">
        <f t="shared" si="37"/>
        <v>-14.009908904403572</v>
      </c>
      <c r="V189">
        <f t="shared" si="38"/>
        <v>196.27754750968649</v>
      </c>
    </row>
    <row r="190" spans="1:22" x14ac:dyDescent="0.35">
      <c r="A190" s="1">
        <v>43495</v>
      </c>
      <c r="B190" s="2">
        <v>0.79872685185185188</v>
      </c>
      <c r="C190" s="3">
        <f t="shared" si="26"/>
        <v>0.79872685185185188</v>
      </c>
      <c r="D190" s="2">
        <v>0.25</v>
      </c>
      <c r="E190" s="3">
        <f t="shared" si="27"/>
        <v>0.25</v>
      </c>
      <c r="F190" s="2">
        <f t="shared" si="28"/>
        <v>0.54872685185185188</v>
      </c>
      <c r="G190">
        <v>94721</v>
      </c>
      <c r="H190">
        <v>807</v>
      </c>
      <c r="I190">
        <v>17.97</v>
      </c>
      <c r="J190">
        <v>24.94</v>
      </c>
      <c r="K190">
        <v>77588</v>
      </c>
      <c r="L190">
        <v>50.14</v>
      </c>
      <c r="M190">
        <f t="shared" si="29"/>
        <v>0.9697971553535143</v>
      </c>
      <c r="N190">
        <f t="shared" si="30"/>
        <v>1.5639666666666665E-5</v>
      </c>
      <c r="O190" s="8">
        <f t="shared" si="31"/>
        <v>0.68830172999999994</v>
      </c>
      <c r="P190" s="8">
        <f t="shared" si="32"/>
        <v>-1.982700000000559E-4</v>
      </c>
      <c r="Q190" s="8">
        <f t="shared" si="33"/>
        <v>-4.5051124744388982E-6</v>
      </c>
      <c r="R190" s="9">
        <f t="shared" si="34"/>
        <v>-1.4390255605223299E-7</v>
      </c>
      <c r="S190">
        <f t="shared" si="35"/>
        <v>-0.14390255605223298</v>
      </c>
      <c r="T190">
        <f t="shared" si="36"/>
        <v>0.94050652253176836</v>
      </c>
      <c r="U190">
        <f t="shared" si="37"/>
        <v>-3.4351135902499799</v>
      </c>
      <c r="V190">
        <f t="shared" si="38"/>
        <v>11.800005377920106</v>
      </c>
    </row>
    <row r="191" spans="1:22" x14ac:dyDescent="0.35">
      <c r="A191" s="1">
        <v>43495</v>
      </c>
      <c r="B191" s="2">
        <v>0.79872685185185188</v>
      </c>
      <c r="C191" s="3">
        <f t="shared" si="26"/>
        <v>0.79872685185185188</v>
      </c>
      <c r="D191" s="2">
        <v>0.25</v>
      </c>
      <c r="E191" s="3">
        <f t="shared" si="27"/>
        <v>0.25</v>
      </c>
      <c r="F191" s="2">
        <f t="shared" si="28"/>
        <v>0.54872685185185188</v>
      </c>
      <c r="G191">
        <v>95220</v>
      </c>
      <c r="H191">
        <v>821</v>
      </c>
      <c r="I191">
        <v>18.18</v>
      </c>
      <c r="J191">
        <v>24.92</v>
      </c>
      <c r="K191">
        <v>77585</v>
      </c>
      <c r="L191">
        <v>50.17</v>
      </c>
      <c r="M191">
        <f t="shared" si="29"/>
        <v>0.99390432895960323</v>
      </c>
      <c r="N191">
        <f t="shared" si="30"/>
        <v>1.6106333333333332E-5</v>
      </c>
      <c r="O191" s="8">
        <f t="shared" si="31"/>
        <v>0.70883972999999989</v>
      </c>
      <c r="P191" s="8">
        <f t="shared" si="32"/>
        <v>2.0339729999999889E-2</v>
      </c>
      <c r="Q191" s="8">
        <f t="shared" si="33"/>
        <v>4.6216155419222656E-4</v>
      </c>
      <c r="R191" s="9">
        <f t="shared" si="34"/>
        <v>1.4761970676347902E-5</v>
      </c>
      <c r="S191">
        <f t="shared" si="35"/>
        <v>14.761970676347902</v>
      </c>
      <c r="T191">
        <f t="shared" si="36"/>
        <v>0.9878458151246392</v>
      </c>
      <c r="U191">
        <f t="shared" si="37"/>
        <v>11.389354538317113</v>
      </c>
      <c r="V191">
        <f t="shared" si="38"/>
        <v>129.71739679948462</v>
      </c>
    </row>
    <row r="192" spans="1:22" x14ac:dyDescent="0.35">
      <c r="A192" s="1">
        <v>43495</v>
      </c>
      <c r="B192" s="2">
        <v>0.79873842592592592</v>
      </c>
      <c r="C192" s="3">
        <f t="shared" si="26"/>
        <v>0.79873842592592592</v>
      </c>
      <c r="D192" s="2">
        <v>0.25</v>
      </c>
      <c r="E192" s="3">
        <f t="shared" si="27"/>
        <v>0.25</v>
      </c>
      <c r="F192" s="2">
        <f t="shared" si="28"/>
        <v>0.54873842592592592</v>
      </c>
      <c r="G192">
        <v>95720</v>
      </c>
      <c r="H192">
        <v>806</v>
      </c>
      <c r="I192">
        <v>18.64</v>
      </c>
      <c r="J192">
        <v>24.94</v>
      </c>
      <c r="K192">
        <v>77615</v>
      </c>
      <c r="L192">
        <v>50.17</v>
      </c>
      <c r="M192">
        <f t="shared" si="29"/>
        <v>1.0467105187634169</v>
      </c>
      <c r="N192">
        <f t="shared" si="30"/>
        <v>1.5606333333333333E-5</v>
      </c>
      <c r="O192" s="8">
        <f t="shared" si="31"/>
        <v>0.68683472999999995</v>
      </c>
      <c r="P192" s="8">
        <f t="shared" si="32"/>
        <v>-1.665270000000052E-3</v>
      </c>
      <c r="Q192" s="8">
        <f t="shared" si="33"/>
        <v>-3.7838445807772147E-5</v>
      </c>
      <c r="R192" s="9">
        <f t="shared" si="34"/>
        <v>-1.2082173143376124E-6</v>
      </c>
      <c r="S192">
        <f t="shared" si="35"/>
        <v>-1.2082173143376123</v>
      </c>
      <c r="T192">
        <f t="shared" si="36"/>
        <v>1.0956029100899813</v>
      </c>
      <c r="U192">
        <f t="shared" si="37"/>
        <v>-4.7591493940979186</v>
      </c>
      <c r="V192">
        <f t="shared" si="38"/>
        <v>22.649502955342587</v>
      </c>
    </row>
    <row r="193" spans="1:22" x14ac:dyDescent="0.35">
      <c r="A193" s="1">
        <v>43495</v>
      </c>
      <c r="B193" s="2">
        <v>0.79873842592592592</v>
      </c>
      <c r="C193" s="3">
        <f t="shared" si="26"/>
        <v>0.79873842592592592</v>
      </c>
      <c r="D193" s="2">
        <v>0.25</v>
      </c>
      <c r="E193" s="3">
        <f t="shared" si="27"/>
        <v>0.25</v>
      </c>
      <c r="F193" s="2">
        <f t="shared" si="28"/>
        <v>0.54873842592592592</v>
      </c>
      <c r="G193">
        <v>96220</v>
      </c>
      <c r="H193">
        <v>815</v>
      </c>
      <c r="I193">
        <v>18.8</v>
      </c>
      <c r="J193">
        <v>24.94</v>
      </c>
      <c r="K193">
        <v>77639</v>
      </c>
      <c r="L193">
        <v>50.17</v>
      </c>
      <c r="M193">
        <f t="shared" si="29"/>
        <v>1.0650778891299606</v>
      </c>
      <c r="N193">
        <f t="shared" si="30"/>
        <v>1.5906333333333334E-5</v>
      </c>
      <c r="O193" s="8">
        <f t="shared" si="31"/>
        <v>0.70003773000000002</v>
      </c>
      <c r="P193" s="8">
        <f t="shared" si="32"/>
        <v>1.1537730000000024E-2</v>
      </c>
      <c r="Q193" s="8">
        <f t="shared" si="33"/>
        <v>2.6216155419222961E-4</v>
      </c>
      <c r="R193" s="9">
        <f t="shared" si="34"/>
        <v>8.3684783568527473E-6</v>
      </c>
      <c r="S193">
        <f t="shared" si="35"/>
        <v>8.3684783568527479</v>
      </c>
      <c r="T193">
        <f t="shared" si="36"/>
        <v>1.1343909099135325</v>
      </c>
      <c r="U193">
        <f t="shared" si="37"/>
        <v>4.755523340838697</v>
      </c>
      <c r="V193">
        <f t="shared" si="38"/>
        <v>22.615002245261643</v>
      </c>
    </row>
    <row r="194" spans="1:22" x14ac:dyDescent="0.35">
      <c r="A194" s="1">
        <v>43495</v>
      </c>
      <c r="B194" s="2">
        <v>0.79875000000000007</v>
      </c>
      <c r="C194" s="3">
        <f t="shared" si="26"/>
        <v>0.79875000000000007</v>
      </c>
      <c r="D194" s="2">
        <v>0.25</v>
      </c>
      <c r="E194" s="3">
        <f t="shared" si="27"/>
        <v>0.25</v>
      </c>
      <c r="F194" s="2">
        <f t="shared" si="28"/>
        <v>0.54875000000000007</v>
      </c>
      <c r="G194">
        <v>96720</v>
      </c>
      <c r="H194">
        <v>822</v>
      </c>
      <c r="I194">
        <v>18.98</v>
      </c>
      <c r="J194">
        <v>24.92</v>
      </c>
      <c r="K194">
        <v>77641</v>
      </c>
      <c r="L194">
        <v>50.14</v>
      </c>
      <c r="M194">
        <f t="shared" si="29"/>
        <v>1.0857411807923225</v>
      </c>
      <c r="N194">
        <f t="shared" si="30"/>
        <v>1.6139666666666667E-5</v>
      </c>
      <c r="O194" s="8">
        <f t="shared" si="31"/>
        <v>0.71030673</v>
      </c>
      <c r="P194" s="8">
        <f t="shared" si="32"/>
        <v>2.1806729999999996E-2</v>
      </c>
      <c r="Q194" s="8">
        <f t="shared" si="33"/>
        <v>4.9549488752556234E-4</v>
      </c>
      <c r="R194" s="9">
        <f t="shared" si="34"/>
        <v>1.5815260333987512E-5</v>
      </c>
      <c r="S194">
        <f t="shared" si="35"/>
        <v>15.815260333987512</v>
      </c>
      <c r="T194">
        <f t="shared" si="36"/>
        <v>1.1788339116683069</v>
      </c>
      <c r="U194">
        <f t="shared" si="37"/>
        <v>12.132529514687997</v>
      </c>
      <c r="V194">
        <f t="shared" si="38"/>
        <v>147.19827242477535</v>
      </c>
    </row>
    <row r="195" spans="1:22" x14ac:dyDescent="0.35">
      <c r="A195" s="1">
        <v>43495</v>
      </c>
      <c r="B195" s="2">
        <v>0.79875000000000007</v>
      </c>
      <c r="C195" s="3">
        <f t="shared" ref="C195:C258" si="39">B195</f>
        <v>0.79875000000000007</v>
      </c>
      <c r="D195" s="2">
        <v>0.25</v>
      </c>
      <c r="E195" s="3">
        <f t="shared" ref="E195:E258" si="40">D195</f>
        <v>0.25</v>
      </c>
      <c r="F195" s="2">
        <f t="shared" ref="F195:F258" si="41">C195-E195</f>
        <v>0.54875000000000007</v>
      </c>
      <c r="G195">
        <v>97220</v>
      </c>
      <c r="H195">
        <v>806</v>
      </c>
      <c r="I195">
        <v>18.97</v>
      </c>
      <c r="J195">
        <v>24.94</v>
      </c>
      <c r="K195">
        <v>77651</v>
      </c>
      <c r="L195">
        <v>50.2</v>
      </c>
      <c r="M195">
        <f t="shared" ref="M195:M258" si="42">(I195-9.522)/8.7111</f>
        <v>1.0845932201444133</v>
      </c>
      <c r="N195">
        <f t="shared" ref="N195:N258" si="43">(H195-337.81)/30000000</f>
        <v>1.5606333333333333E-5</v>
      </c>
      <c r="O195" s="8">
        <f t="shared" ref="O195:O258" si="44">N195*44010</f>
        <v>0.68683472999999995</v>
      </c>
      <c r="P195" s="8">
        <f t="shared" si="32"/>
        <v>-1.665270000000052E-3</v>
      </c>
      <c r="Q195" s="8">
        <f t="shared" si="33"/>
        <v>-3.7838445807772147E-5</v>
      </c>
      <c r="R195" s="9">
        <f t="shared" si="34"/>
        <v>-1.207657169287115E-6</v>
      </c>
      <c r="S195">
        <f t="shared" si="35"/>
        <v>-1.207657169287115</v>
      </c>
      <c r="T195">
        <f t="shared" si="36"/>
        <v>1.1763424531832278</v>
      </c>
      <c r="U195">
        <f t="shared" si="37"/>
        <v>-4.8865115550707694</v>
      </c>
      <c r="V195">
        <f t="shared" si="38"/>
        <v>23.877995177840148</v>
      </c>
    </row>
    <row r="196" spans="1:22" x14ac:dyDescent="0.35">
      <c r="A196" s="1">
        <v>43495</v>
      </c>
      <c r="B196" s="2">
        <v>0.798761574074074</v>
      </c>
      <c r="C196" s="3">
        <f t="shared" si="39"/>
        <v>0.798761574074074</v>
      </c>
      <c r="D196" s="2">
        <v>0.25</v>
      </c>
      <c r="E196" s="3">
        <f t="shared" si="40"/>
        <v>0.25</v>
      </c>
      <c r="F196" s="2">
        <f t="shared" si="41"/>
        <v>0.548761574074074</v>
      </c>
      <c r="G196">
        <v>97720</v>
      </c>
      <c r="H196">
        <v>811</v>
      </c>
      <c r="I196">
        <v>18.760000000000002</v>
      </c>
      <c r="J196">
        <v>24.94</v>
      </c>
      <c r="K196">
        <v>77648</v>
      </c>
      <c r="L196">
        <v>50.2</v>
      </c>
      <c r="M196">
        <f t="shared" si="42"/>
        <v>1.0604860465383248</v>
      </c>
      <c r="N196">
        <f t="shared" si="43"/>
        <v>1.5773E-5</v>
      </c>
      <c r="O196" s="8">
        <f t="shared" si="44"/>
        <v>0.69416972999999993</v>
      </c>
      <c r="P196" s="8">
        <f t="shared" si="32"/>
        <v>5.6697299999999284E-3</v>
      </c>
      <c r="Q196" s="8">
        <f t="shared" si="33"/>
        <v>1.2882822085889407E-4</v>
      </c>
      <c r="R196" s="9">
        <f t="shared" si="34"/>
        <v>4.1118585129604344E-6</v>
      </c>
      <c r="S196">
        <f t="shared" si="35"/>
        <v>4.1118585129604348</v>
      </c>
      <c r="T196">
        <f t="shared" si="36"/>
        <v>1.124630654902486</v>
      </c>
      <c r="U196">
        <f t="shared" si="37"/>
        <v>0.51440923100981983</v>
      </c>
      <c r="V196">
        <f t="shared" si="38"/>
        <v>0.26461685694811421</v>
      </c>
    </row>
    <row r="197" spans="1:22" x14ac:dyDescent="0.35">
      <c r="A197" s="1">
        <v>43495</v>
      </c>
      <c r="B197" s="2">
        <v>0.798761574074074</v>
      </c>
      <c r="C197" s="3">
        <f t="shared" si="39"/>
        <v>0.798761574074074</v>
      </c>
      <c r="D197" s="2">
        <v>0.25</v>
      </c>
      <c r="E197" s="3">
        <f t="shared" si="40"/>
        <v>0.25</v>
      </c>
      <c r="F197" s="2">
        <f t="shared" si="41"/>
        <v>0.548761574074074</v>
      </c>
      <c r="G197">
        <v>98221</v>
      </c>
      <c r="H197">
        <v>796</v>
      </c>
      <c r="I197">
        <v>18.21</v>
      </c>
      <c r="J197">
        <v>24.94</v>
      </c>
      <c r="K197">
        <v>77632</v>
      </c>
      <c r="L197">
        <v>50.2</v>
      </c>
      <c r="M197">
        <f t="shared" si="42"/>
        <v>0.99734821090333026</v>
      </c>
      <c r="N197">
        <f t="shared" si="43"/>
        <v>1.5273000000000001E-5</v>
      </c>
      <c r="O197" s="8">
        <f t="shared" si="44"/>
        <v>0.67216472999999999</v>
      </c>
      <c r="P197" s="8">
        <f t="shared" si="32"/>
        <v>-1.6335270000000013E-2</v>
      </c>
      <c r="Q197" s="8">
        <f t="shared" si="33"/>
        <v>-3.7117177914110461E-4</v>
      </c>
      <c r="R197" s="9">
        <f t="shared" si="34"/>
        <v>-1.1849270148722756E-5</v>
      </c>
      <c r="S197">
        <f t="shared" si="35"/>
        <v>-11.849270148722756</v>
      </c>
      <c r="T197">
        <f t="shared" si="36"/>
        <v>0.9947034537920737</v>
      </c>
      <c r="U197">
        <f t="shared" si="37"/>
        <v>-15.233515587301122</v>
      </c>
      <c r="V197">
        <f t="shared" si="38"/>
        <v>232.05999714854624</v>
      </c>
    </row>
    <row r="198" spans="1:22" x14ac:dyDescent="0.35">
      <c r="A198" s="1">
        <v>43495</v>
      </c>
      <c r="B198" s="2">
        <v>0.79877314814814815</v>
      </c>
      <c r="C198" s="3">
        <f t="shared" si="39"/>
        <v>0.79877314814814815</v>
      </c>
      <c r="D198" s="2">
        <v>0.25</v>
      </c>
      <c r="E198" s="3">
        <f t="shared" si="40"/>
        <v>0.25</v>
      </c>
      <c r="F198" s="2">
        <f t="shared" si="41"/>
        <v>0.54877314814814815</v>
      </c>
      <c r="G198">
        <v>98720</v>
      </c>
      <c r="H198">
        <v>808</v>
      </c>
      <c r="I198">
        <v>17.93</v>
      </c>
      <c r="J198">
        <v>24.94</v>
      </c>
      <c r="K198">
        <v>77650</v>
      </c>
      <c r="L198">
        <v>50.2</v>
      </c>
      <c r="M198">
        <f t="shared" si="42"/>
        <v>0.96520531276187849</v>
      </c>
      <c r="N198">
        <f t="shared" si="43"/>
        <v>1.5673000000000001E-5</v>
      </c>
      <c r="O198" s="8">
        <f t="shared" si="44"/>
        <v>0.68976873000000005</v>
      </c>
      <c r="P198" s="8">
        <f t="shared" si="32"/>
        <v>1.2687300000000512E-3</v>
      </c>
      <c r="Q198" s="8">
        <f t="shared" si="33"/>
        <v>2.8828220858896871E-5</v>
      </c>
      <c r="R198" s="9">
        <f t="shared" si="34"/>
        <v>9.2009740907094283E-7</v>
      </c>
      <c r="S198">
        <f t="shared" si="35"/>
        <v>0.92009740907094284</v>
      </c>
      <c r="T198">
        <f t="shared" si="36"/>
        <v>0.93162129578375563</v>
      </c>
      <c r="U198">
        <f t="shared" si="37"/>
        <v>-2.355607891063368</v>
      </c>
      <c r="V198">
        <f t="shared" si="38"/>
        <v>5.5488885364400078</v>
      </c>
    </row>
    <row r="199" spans="1:22" x14ac:dyDescent="0.35">
      <c r="A199" s="1">
        <v>43495</v>
      </c>
      <c r="B199" s="2">
        <v>0.79877314814814815</v>
      </c>
      <c r="C199" s="3">
        <f t="shared" si="39"/>
        <v>0.79877314814814815</v>
      </c>
      <c r="D199" s="2">
        <v>0.25</v>
      </c>
      <c r="E199" s="3">
        <f t="shared" si="40"/>
        <v>0.25</v>
      </c>
      <c r="F199" s="2">
        <f t="shared" si="41"/>
        <v>0.54877314814814815</v>
      </c>
      <c r="G199">
        <v>99220</v>
      </c>
      <c r="H199">
        <v>801</v>
      </c>
      <c r="I199">
        <v>17.72</v>
      </c>
      <c r="J199">
        <v>24.94</v>
      </c>
      <c r="K199">
        <v>77659</v>
      </c>
      <c r="L199">
        <v>50.2</v>
      </c>
      <c r="M199">
        <f t="shared" si="42"/>
        <v>0.94109813915578955</v>
      </c>
      <c r="N199">
        <f t="shared" si="43"/>
        <v>1.5439666666666667E-5</v>
      </c>
      <c r="O199" s="8">
        <f t="shared" si="44"/>
        <v>0.67949972999999997</v>
      </c>
      <c r="P199" s="8">
        <f t="shared" si="32"/>
        <v>-9.0002700000000324E-3</v>
      </c>
      <c r="Q199" s="8">
        <f t="shared" si="33"/>
        <v>-2.0450511247443838E-4</v>
      </c>
      <c r="R199" s="9">
        <f t="shared" si="34"/>
        <v>-6.5263416155111365E-6</v>
      </c>
      <c r="S199">
        <f t="shared" si="35"/>
        <v>-6.5263416155111367</v>
      </c>
      <c r="T199">
        <f t="shared" si="36"/>
        <v>0.88566570752248985</v>
      </c>
      <c r="U199">
        <f t="shared" si="37"/>
        <v>-9.7206418118124081</v>
      </c>
      <c r="V199">
        <f t="shared" si="38"/>
        <v>94.490877233555608</v>
      </c>
    </row>
    <row r="200" spans="1:22" x14ac:dyDescent="0.35">
      <c r="A200" s="1">
        <v>43495</v>
      </c>
      <c r="B200" s="2">
        <v>0.7987847222222223</v>
      </c>
      <c r="C200" s="3">
        <f t="shared" si="39"/>
        <v>0.7987847222222223</v>
      </c>
      <c r="D200" s="2">
        <v>0.25</v>
      </c>
      <c r="E200" s="3">
        <f t="shared" si="40"/>
        <v>0.25</v>
      </c>
      <c r="F200" s="2">
        <f t="shared" si="41"/>
        <v>0.5487847222222223</v>
      </c>
      <c r="G200">
        <v>99720</v>
      </c>
      <c r="H200">
        <v>802</v>
      </c>
      <c r="I200">
        <v>17.510000000000002</v>
      </c>
      <c r="J200">
        <v>24.94</v>
      </c>
      <c r="K200">
        <v>77664</v>
      </c>
      <c r="L200">
        <v>50.2</v>
      </c>
      <c r="M200">
        <f t="shared" si="42"/>
        <v>0.91699096554970105</v>
      </c>
      <c r="N200">
        <f t="shared" si="43"/>
        <v>1.5472999999999999E-5</v>
      </c>
      <c r="O200" s="8">
        <f t="shared" si="44"/>
        <v>0.68096672999999996</v>
      </c>
      <c r="P200" s="8">
        <f t="shared" si="32"/>
        <v>-7.5332700000000363E-3</v>
      </c>
      <c r="Q200" s="8">
        <f t="shared" si="33"/>
        <v>-1.7117177914110514E-4</v>
      </c>
      <c r="R200" s="9">
        <f t="shared" si="34"/>
        <v>-5.4622281647307151E-6</v>
      </c>
      <c r="S200">
        <f t="shared" si="35"/>
        <v>-5.4622281647307149</v>
      </c>
      <c r="T200">
        <f t="shared" si="36"/>
        <v>0.84087243089977304</v>
      </c>
      <c r="U200">
        <f t="shared" si="37"/>
        <v>-8.5751232571989462</v>
      </c>
      <c r="V200">
        <f t="shared" si="38"/>
        <v>73.532738876154269</v>
      </c>
    </row>
    <row r="201" spans="1:22" x14ac:dyDescent="0.35">
      <c r="A201" s="1">
        <v>43495</v>
      </c>
      <c r="B201" s="2">
        <v>0.7987847222222223</v>
      </c>
      <c r="C201" s="3">
        <f t="shared" si="39"/>
        <v>0.7987847222222223</v>
      </c>
      <c r="D201" s="2">
        <v>0.25</v>
      </c>
      <c r="E201" s="3">
        <f t="shared" si="40"/>
        <v>0.25</v>
      </c>
      <c r="F201" s="2">
        <f t="shared" si="41"/>
        <v>0.5487847222222223</v>
      </c>
      <c r="G201">
        <v>100220</v>
      </c>
      <c r="H201">
        <v>805</v>
      </c>
      <c r="I201">
        <v>17.61</v>
      </c>
      <c r="J201">
        <v>24.94</v>
      </c>
      <c r="K201">
        <v>77677</v>
      </c>
      <c r="L201">
        <v>50.24</v>
      </c>
      <c r="M201">
        <f t="shared" si="42"/>
        <v>0.9284705720287908</v>
      </c>
      <c r="N201">
        <f t="shared" si="43"/>
        <v>1.5573000000000002E-5</v>
      </c>
      <c r="O201" s="8">
        <f t="shared" si="44"/>
        <v>0.68536773000000006</v>
      </c>
      <c r="P201" s="8">
        <f t="shared" si="32"/>
        <v>-3.132269999999937E-3</v>
      </c>
      <c r="Q201" s="8">
        <f t="shared" si="33"/>
        <v>-7.1171779141102873E-5</v>
      </c>
      <c r="R201" s="9">
        <f t="shared" si="34"/>
        <v>-2.2707682091950079E-6</v>
      </c>
      <c r="S201">
        <f t="shared" si="35"/>
        <v>-2.2707682091950079</v>
      </c>
      <c r="T201">
        <f t="shared" si="36"/>
        <v>0.86205760312347002</v>
      </c>
      <c r="U201">
        <f t="shared" si="37"/>
        <v>-5.4224276368218289</v>
      </c>
      <c r="V201">
        <f t="shared" si="38"/>
        <v>29.402721476569166</v>
      </c>
    </row>
    <row r="202" spans="1:22" x14ac:dyDescent="0.35">
      <c r="A202" s="1">
        <v>43495</v>
      </c>
      <c r="B202" s="2">
        <v>0.79879629629629623</v>
      </c>
      <c r="C202" s="3">
        <f t="shared" si="39"/>
        <v>0.79879629629629623</v>
      </c>
      <c r="D202" s="2">
        <v>0.25</v>
      </c>
      <c r="E202" s="3">
        <f t="shared" si="40"/>
        <v>0.25</v>
      </c>
      <c r="F202" s="2">
        <f t="shared" si="41"/>
        <v>0.54879629629629623</v>
      </c>
      <c r="G202">
        <v>100720</v>
      </c>
      <c r="H202">
        <v>821</v>
      </c>
      <c r="I202">
        <v>17.940000000000001</v>
      </c>
      <c r="J202">
        <v>24.94</v>
      </c>
      <c r="K202">
        <v>77689</v>
      </c>
      <c r="L202">
        <v>50.24</v>
      </c>
      <c r="M202">
        <f t="shared" si="42"/>
        <v>0.96635327340978761</v>
      </c>
      <c r="N202">
        <f t="shared" si="43"/>
        <v>1.6106333333333332E-5</v>
      </c>
      <c r="O202" s="8">
        <f t="shared" si="44"/>
        <v>0.70883972999999989</v>
      </c>
      <c r="P202" s="8">
        <f t="shared" si="32"/>
        <v>2.0339729999999889E-2</v>
      </c>
      <c r="Q202" s="8">
        <f t="shared" si="33"/>
        <v>4.6216155419222656E-4</v>
      </c>
      <c r="R202" s="9">
        <f t="shared" si="34"/>
        <v>1.474319843411143E-5</v>
      </c>
      <c r="S202">
        <f t="shared" si="35"/>
        <v>14.743198434111431</v>
      </c>
      <c r="T202">
        <f t="shared" si="36"/>
        <v>0.93383864902981173</v>
      </c>
      <c r="U202">
        <f t="shared" si="37"/>
        <v>11.463616700461259</v>
      </c>
      <c r="V202">
        <f t="shared" si="38"/>
        <v>131.41450785509429</v>
      </c>
    </row>
    <row r="203" spans="1:22" x14ac:dyDescent="0.35">
      <c r="A203" s="1">
        <v>43495</v>
      </c>
      <c r="B203" s="2">
        <v>0.79879629629629623</v>
      </c>
      <c r="C203" s="3">
        <f t="shared" si="39"/>
        <v>0.79879629629629623</v>
      </c>
      <c r="D203" s="2">
        <v>0.25</v>
      </c>
      <c r="E203" s="3">
        <f t="shared" si="40"/>
        <v>0.25</v>
      </c>
      <c r="F203" s="2">
        <f t="shared" si="41"/>
        <v>0.54879629629629623</v>
      </c>
      <c r="G203">
        <v>101220</v>
      </c>
      <c r="H203">
        <v>804</v>
      </c>
      <c r="I203">
        <v>18.260000000000002</v>
      </c>
      <c r="J203">
        <v>24.94</v>
      </c>
      <c r="K203">
        <v>77693</v>
      </c>
      <c r="L203">
        <v>50.24</v>
      </c>
      <c r="M203">
        <f t="shared" si="42"/>
        <v>1.0030880141428753</v>
      </c>
      <c r="N203">
        <f t="shared" si="43"/>
        <v>1.5539666666666666E-5</v>
      </c>
      <c r="O203" s="8">
        <f t="shared" si="44"/>
        <v>0.68390072999999996</v>
      </c>
      <c r="P203" s="8">
        <f t="shared" si="32"/>
        <v>-4.5992700000000442E-3</v>
      </c>
      <c r="Q203" s="8">
        <f t="shared" si="33"/>
        <v>-1.0450511247443863E-4</v>
      </c>
      <c r="R203" s="9">
        <f t="shared" si="34"/>
        <v>-3.3335968172033518E-6</v>
      </c>
      <c r="S203">
        <f t="shared" si="35"/>
        <v>-3.3335968172033517</v>
      </c>
      <c r="T203">
        <f t="shared" si="36"/>
        <v>1.0061855641170971</v>
      </c>
      <c r="U203">
        <f t="shared" si="37"/>
        <v>-6.7372244233610123</v>
      </c>
      <c r="V203">
        <f t="shared" si="38"/>
        <v>45.390192930732127</v>
      </c>
    </row>
    <row r="204" spans="1:22" x14ac:dyDescent="0.35">
      <c r="A204" s="1">
        <v>43495</v>
      </c>
      <c r="B204" s="2">
        <v>0.79880787037037038</v>
      </c>
      <c r="C204" s="3">
        <f t="shared" si="39"/>
        <v>0.79880787037037038</v>
      </c>
      <c r="D204" s="2">
        <v>0.25</v>
      </c>
      <c r="E204" s="3">
        <f t="shared" si="40"/>
        <v>0.25</v>
      </c>
      <c r="F204" s="2">
        <f t="shared" si="41"/>
        <v>0.54880787037037038</v>
      </c>
      <c r="G204">
        <v>101721</v>
      </c>
      <c r="H204">
        <v>815</v>
      </c>
      <c r="I204">
        <v>18.920000000000002</v>
      </c>
      <c r="J204">
        <v>24.94</v>
      </c>
      <c r="K204">
        <v>77703</v>
      </c>
      <c r="L204">
        <v>50.24</v>
      </c>
      <c r="M204">
        <f t="shared" si="42"/>
        <v>1.0788534169048687</v>
      </c>
      <c r="N204">
        <f t="shared" si="43"/>
        <v>1.5906333333333334E-5</v>
      </c>
      <c r="O204" s="8">
        <f t="shared" si="44"/>
        <v>0.70003773000000002</v>
      </c>
      <c r="P204" s="8">
        <f t="shared" si="32"/>
        <v>1.1537730000000024E-2</v>
      </c>
      <c r="Q204" s="8">
        <f t="shared" si="33"/>
        <v>2.6216155419222961E-4</v>
      </c>
      <c r="R204" s="9">
        <f t="shared" si="34"/>
        <v>8.3615856678338086E-6</v>
      </c>
      <c r="S204">
        <f t="shared" si="35"/>
        <v>8.3615856678338094</v>
      </c>
      <c r="T204">
        <f t="shared" si="36"/>
        <v>1.1639246951673103</v>
      </c>
      <c r="U204">
        <f t="shared" si="37"/>
        <v>4.702113449629449</v>
      </c>
      <c r="V204">
        <f t="shared" si="38"/>
        <v>22.109870893186155</v>
      </c>
    </row>
    <row r="205" spans="1:22" x14ac:dyDescent="0.35">
      <c r="A205" s="1">
        <v>43495</v>
      </c>
      <c r="B205" s="2">
        <v>0.79880787037037038</v>
      </c>
      <c r="C205" s="3">
        <f t="shared" si="39"/>
        <v>0.79880787037037038</v>
      </c>
      <c r="D205" s="2">
        <v>0.25</v>
      </c>
      <c r="E205" s="3">
        <f t="shared" si="40"/>
        <v>0.25</v>
      </c>
      <c r="F205" s="2">
        <f t="shared" si="41"/>
        <v>0.54880787037037038</v>
      </c>
      <c r="G205">
        <v>102220</v>
      </c>
      <c r="H205">
        <v>818</v>
      </c>
      <c r="I205">
        <v>19.100000000000001</v>
      </c>
      <c r="J205">
        <v>24.94</v>
      </c>
      <c r="K205">
        <v>77701</v>
      </c>
      <c r="L205">
        <v>50.24</v>
      </c>
      <c r="M205">
        <f t="shared" si="42"/>
        <v>1.0995167085672304</v>
      </c>
      <c r="N205">
        <f t="shared" si="43"/>
        <v>1.6006333333333333E-5</v>
      </c>
      <c r="O205" s="8">
        <f t="shared" si="44"/>
        <v>0.70443873000000001</v>
      </c>
      <c r="P205" s="8">
        <f t="shared" si="32"/>
        <v>1.5938730000000012E-2</v>
      </c>
      <c r="Q205" s="8">
        <f t="shared" si="33"/>
        <v>3.6216155419222933E-4</v>
      </c>
      <c r="R205" s="9">
        <f t="shared" si="34"/>
        <v>1.1551361207033241E-5</v>
      </c>
      <c r="S205">
        <f t="shared" si="35"/>
        <v>11.55136120703324</v>
      </c>
      <c r="T205">
        <f t="shared" si="36"/>
        <v>1.2089369924185158</v>
      </c>
      <c r="U205">
        <f t="shared" si="37"/>
        <v>7.8221131855434169</v>
      </c>
      <c r="V205">
        <f t="shared" si="38"/>
        <v>61.185454687452179</v>
      </c>
    </row>
    <row r="206" spans="1:22" x14ac:dyDescent="0.35">
      <c r="A206" s="1">
        <v>43495</v>
      </c>
      <c r="B206" s="2">
        <v>0.79881944444444442</v>
      </c>
      <c r="C206" s="3">
        <f t="shared" si="39"/>
        <v>0.79881944444444442</v>
      </c>
      <c r="D206" s="2">
        <v>0.25</v>
      </c>
      <c r="E206" s="3">
        <f t="shared" si="40"/>
        <v>0.25</v>
      </c>
      <c r="F206" s="2">
        <f t="shared" si="41"/>
        <v>0.54881944444444442</v>
      </c>
      <c r="G206">
        <v>102721</v>
      </c>
      <c r="H206">
        <v>809</v>
      </c>
      <c r="I206">
        <v>19.75</v>
      </c>
      <c r="J206">
        <v>24.94</v>
      </c>
      <c r="K206">
        <v>77710</v>
      </c>
      <c r="L206">
        <v>50.24</v>
      </c>
      <c r="M206">
        <f t="shared" si="42"/>
        <v>1.1741341506813145</v>
      </c>
      <c r="N206">
        <f t="shared" si="43"/>
        <v>1.5706333333333332E-5</v>
      </c>
      <c r="O206" s="8">
        <f t="shared" si="44"/>
        <v>0.69123572999999994</v>
      </c>
      <c r="P206" s="8">
        <f t="shared" ref="P206:P269" si="45">O206-0.6885</f>
        <v>2.7357299999999363E-3</v>
      </c>
      <c r="Q206" s="8">
        <f t="shared" ref="Q206:Q269" si="46">P206/(44010*0.001)</f>
        <v>6.2161554192227594E-5</v>
      </c>
      <c r="R206" s="9">
        <f t="shared" ref="R206:R269" si="47">(Q206*8.314*(J206+273.15))/K206</f>
        <v>1.9824506388841279E-6</v>
      </c>
      <c r="S206">
        <f t="shared" ref="S206:S269" si="48">R206*1000000</f>
        <v>1.9824506388841279</v>
      </c>
      <c r="T206">
        <f t="shared" ref="T206:T269" si="49">M206^2</f>
        <v>1.3785910037961318</v>
      </c>
      <c r="U206">
        <f t="shared" ref="U206:U269" si="50">S206-(3.3768*M206)-0.0164</f>
        <v>-1.9987655611365347</v>
      </c>
      <c r="V206">
        <f t="shared" ref="V206:V269" si="51">U206^2</f>
        <v>3.9950637683854464</v>
      </c>
    </row>
    <row r="207" spans="1:22" x14ac:dyDescent="0.35">
      <c r="A207" s="1">
        <v>43495</v>
      </c>
      <c r="B207" s="2">
        <v>0.79881944444444442</v>
      </c>
      <c r="C207" s="3">
        <f t="shared" si="39"/>
        <v>0.79881944444444442</v>
      </c>
      <c r="D207" s="2">
        <v>0.25</v>
      </c>
      <c r="E207" s="3">
        <f t="shared" si="40"/>
        <v>0.25</v>
      </c>
      <c r="F207" s="2">
        <f t="shared" si="41"/>
        <v>0.54881944444444442</v>
      </c>
      <c r="G207">
        <v>103221</v>
      </c>
      <c r="H207">
        <v>803</v>
      </c>
      <c r="I207">
        <v>19.989999999999998</v>
      </c>
      <c r="J207">
        <v>24.94</v>
      </c>
      <c r="K207">
        <v>77704</v>
      </c>
      <c r="L207">
        <v>50.24</v>
      </c>
      <c r="M207">
        <f t="shared" si="42"/>
        <v>1.2016852062311303</v>
      </c>
      <c r="N207">
        <f t="shared" si="43"/>
        <v>1.5506333333333334E-5</v>
      </c>
      <c r="O207" s="8">
        <f t="shared" si="44"/>
        <v>0.68243373000000007</v>
      </c>
      <c r="P207" s="8">
        <f t="shared" si="45"/>
        <v>-6.0662699999999292E-3</v>
      </c>
      <c r="Q207" s="8">
        <f t="shared" si="46"/>
        <v>-1.3783844580776935E-4</v>
      </c>
      <c r="R207" s="9">
        <f t="shared" si="47"/>
        <v>-4.3962706276679041E-6</v>
      </c>
      <c r="S207">
        <f t="shared" si="48"/>
        <v>-4.3962706276679038</v>
      </c>
      <c r="T207">
        <f t="shared" si="49"/>
        <v>1.4440473348747542</v>
      </c>
      <c r="U207">
        <f t="shared" si="50"/>
        <v>-8.4705212320691849</v>
      </c>
      <c r="V207">
        <f t="shared" si="51"/>
        <v>71.749729942934863</v>
      </c>
    </row>
    <row r="208" spans="1:22" x14ac:dyDescent="0.35">
      <c r="A208" s="1">
        <v>43495</v>
      </c>
      <c r="B208" s="2">
        <v>0.79883101851851857</v>
      </c>
      <c r="C208" s="3">
        <f t="shared" si="39"/>
        <v>0.79883101851851857</v>
      </c>
      <c r="D208" s="2">
        <v>0.25</v>
      </c>
      <c r="E208" s="3">
        <f t="shared" si="40"/>
        <v>0.25</v>
      </c>
      <c r="F208" s="2">
        <f t="shared" si="41"/>
        <v>0.54883101851851857</v>
      </c>
      <c r="G208">
        <v>103725</v>
      </c>
      <c r="H208">
        <v>802</v>
      </c>
      <c r="I208">
        <v>20.16</v>
      </c>
      <c r="J208">
        <v>24.94</v>
      </c>
      <c r="K208">
        <v>77705</v>
      </c>
      <c r="L208">
        <v>50.24</v>
      </c>
      <c r="M208">
        <f t="shared" si="42"/>
        <v>1.2212005372455832</v>
      </c>
      <c r="N208">
        <f t="shared" si="43"/>
        <v>1.5472999999999999E-5</v>
      </c>
      <c r="O208" s="8">
        <f t="shared" si="44"/>
        <v>0.68096672999999996</v>
      </c>
      <c r="P208" s="8">
        <f t="shared" si="45"/>
        <v>-7.5332700000000363E-3</v>
      </c>
      <c r="Q208" s="8">
        <f t="shared" si="46"/>
        <v>-1.7117177914110514E-4</v>
      </c>
      <c r="R208" s="9">
        <f t="shared" si="47"/>
        <v>-5.459346093374252E-6</v>
      </c>
      <c r="S208">
        <f t="shared" si="48"/>
        <v>-5.4593460933742524</v>
      </c>
      <c r="T208">
        <f t="shared" si="49"/>
        <v>1.491330752168901</v>
      </c>
      <c r="U208">
        <f t="shared" si="50"/>
        <v>-9.5994960675451395</v>
      </c>
      <c r="V208">
        <f t="shared" si="51"/>
        <v>92.150324750814605</v>
      </c>
    </row>
    <row r="209" spans="1:22" x14ac:dyDescent="0.35">
      <c r="A209" s="1">
        <v>43495</v>
      </c>
      <c r="B209" s="2">
        <v>0.79883101851851857</v>
      </c>
      <c r="C209" s="3">
        <f t="shared" si="39"/>
        <v>0.79883101851851857</v>
      </c>
      <c r="D209" s="2">
        <v>0.25</v>
      </c>
      <c r="E209" s="3">
        <f t="shared" si="40"/>
        <v>0.25</v>
      </c>
      <c r="F209" s="2">
        <f t="shared" si="41"/>
        <v>0.54883101851851857</v>
      </c>
      <c r="G209">
        <v>104221</v>
      </c>
      <c r="H209">
        <v>812</v>
      </c>
      <c r="I209">
        <v>20.5</v>
      </c>
      <c r="J209">
        <v>24.94</v>
      </c>
      <c r="K209">
        <v>77709</v>
      </c>
      <c r="L209">
        <v>50.2</v>
      </c>
      <c r="M209">
        <f t="shared" si="42"/>
        <v>1.2602311992744888</v>
      </c>
      <c r="N209">
        <f t="shared" si="43"/>
        <v>1.5806333333333335E-5</v>
      </c>
      <c r="O209" s="8">
        <f t="shared" si="44"/>
        <v>0.69563673000000004</v>
      </c>
      <c r="P209" s="8">
        <f t="shared" si="45"/>
        <v>7.1367300000000355E-3</v>
      </c>
      <c r="Q209" s="8">
        <f t="shared" si="46"/>
        <v>1.6216155419222986E-4</v>
      </c>
      <c r="R209" s="9">
        <f t="shared" si="47"/>
        <v>5.1717081052090639E-6</v>
      </c>
      <c r="S209">
        <f t="shared" si="48"/>
        <v>5.1717081052090634</v>
      </c>
      <c r="T209">
        <f t="shared" si="49"/>
        <v>1.5881826756248163</v>
      </c>
      <c r="U209">
        <f t="shared" si="50"/>
        <v>0.89975939149896966</v>
      </c>
      <c r="V209">
        <f t="shared" si="51"/>
        <v>0.80956696259059613</v>
      </c>
    </row>
    <row r="210" spans="1:22" x14ac:dyDescent="0.35">
      <c r="A210" s="1">
        <v>43495</v>
      </c>
      <c r="B210" s="2">
        <v>0.79884259259259249</v>
      </c>
      <c r="C210" s="3">
        <f t="shared" si="39"/>
        <v>0.79884259259259249</v>
      </c>
      <c r="D210" s="2">
        <v>0.25</v>
      </c>
      <c r="E210" s="3">
        <f t="shared" si="40"/>
        <v>0.25</v>
      </c>
      <c r="F210" s="2">
        <f t="shared" si="41"/>
        <v>0.54884259259259249</v>
      </c>
      <c r="G210">
        <v>104721</v>
      </c>
      <c r="H210">
        <v>802</v>
      </c>
      <c r="I210">
        <v>20.88</v>
      </c>
      <c r="J210">
        <v>24.94</v>
      </c>
      <c r="K210">
        <v>77713</v>
      </c>
      <c r="L210">
        <v>50.24</v>
      </c>
      <c r="M210">
        <f t="shared" si="42"/>
        <v>1.3038537038950304</v>
      </c>
      <c r="N210">
        <f t="shared" si="43"/>
        <v>1.5472999999999999E-5</v>
      </c>
      <c r="O210" s="8">
        <f t="shared" si="44"/>
        <v>0.68096672999999996</v>
      </c>
      <c r="P210" s="8">
        <f t="shared" si="45"/>
        <v>-7.5332700000000363E-3</v>
      </c>
      <c r="Q210" s="8">
        <f t="shared" si="46"/>
        <v>-1.7117177914110514E-4</v>
      </c>
      <c r="R210" s="9">
        <f t="shared" si="47"/>
        <v>-5.4587840925668324E-6</v>
      </c>
      <c r="S210">
        <f t="shared" si="48"/>
        <v>-5.4587840925668321</v>
      </c>
      <c r="T210">
        <f t="shared" si="49"/>
        <v>1.7000344811607897</v>
      </c>
      <c r="U210">
        <f t="shared" si="50"/>
        <v>-9.878037279879571</v>
      </c>
      <c r="V210">
        <f t="shared" si="51"/>
        <v>97.575620502690597</v>
      </c>
    </row>
    <row r="211" spans="1:22" x14ac:dyDescent="0.35">
      <c r="A211" s="1">
        <v>43495</v>
      </c>
      <c r="B211" s="2">
        <v>0.79884259259259249</v>
      </c>
      <c r="C211" s="3">
        <f t="shared" si="39"/>
        <v>0.79884259259259249</v>
      </c>
      <c r="D211" s="2">
        <v>0.25</v>
      </c>
      <c r="E211" s="3">
        <f t="shared" si="40"/>
        <v>0.25</v>
      </c>
      <c r="F211" s="2">
        <f t="shared" si="41"/>
        <v>0.54884259259259249</v>
      </c>
      <c r="G211">
        <v>105222</v>
      </c>
      <c r="H211">
        <v>805</v>
      </c>
      <c r="I211">
        <v>20.98</v>
      </c>
      <c r="J211">
        <v>24.94</v>
      </c>
      <c r="K211">
        <v>77711</v>
      </c>
      <c r="L211">
        <v>50.2</v>
      </c>
      <c r="M211">
        <f t="shared" si="42"/>
        <v>1.3153333103741205</v>
      </c>
      <c r="N211">
        <f t="shared" si="43"/>
        <v>1.5573000000000002E-5</v>
      </c>
      <c r="O211" s="8">
        <f t="shared" si="44"/>
        <v>0.68536773000000006</v>
      </c>
      <c r="P211" s="8">
        <f t="shared" si="45"/>
        <v>-3.132269999999937E-3</v>
      </c>
      <c r="Q211" s="8">
        <f t="shared" si="46"/>
        <v>-7.1171779141102873E-5</v>
      </c>
      <c r="R211" s="9">
        <f t="shared" si="47"/>
        <v>-2.2697747060987587E-6</v>
      </c>
      <c r="S211">
        <f t="shared" si="48"/>
        <v>-2.2697747060987585</v>
      </c>
      <c r="T211">
        <f t="shared" si="49"/>
        <v>1.7301017173797424</v>
      </c>
      <c r="U211">
        <f t="shared" si="50"/>
        <v>-6.7277922285700891</v>
      </c>
      <c r="V211">
        <f t="shared" si="51"/>
        <v>45.263188270808087</v>
      </c>
    </row>
    <row r="212" spans="1:22" x14ac:dyDescent="0.35">
      <c r="A212" s="1">
        <v>43495</v>
      </c>
      <c r="B212" s="2">
        <v>0.79885416666666664</v>
      </c>
      <c r="C212" s="3">
        <f t="shared" si="39"/>
        <v>0.79885416666666664</v>
      </c>
      <c r="D212" s="2">
        <v>0.25</v>
      </c>
      <c r="E212" s="3">
        <f t="shared" si="40"/>
        <v>0.25</v>
      </c>
      <c r="F212" s="2">
        <f t="shared" si="41"/>
        <v>0.54885416666666664</v>
      </c>
      <c r="G212">
        <v>105721</v>
      </c>
      <c r="H212">
        <v>816</v>
      </c>
      <c r="I212">
        <v>21.08</v>
      </c>
      <c r="J212">
        <v>24.94</v>
      </c>
      <c r="K212">
        <v>77703</v>
      </c>
      <c r="L212">
        <v>50.2</v>
      </c>
      <c r="M212">
        <f t="shared" si="42"/>
        <v>1.3268129168532101</v>
      </c>
      <c r="N212">
        <f t="shared" si="43"/>
        <v>1.5939666666666666E-5</v>
      </c>
      <c r="O212" s="8">
        <f t="shared" si="44"/>
        <v>0.70150472999999991</v>
      </c>
      <c r="P212" s="8">
        <f t="shared" si="45"/>
        <v>1.3004729999999909E-2</v>
      </c>
      <c r="Q212" s="8">
        <f t="shared" si="46"/>
        <v>2.954948875255603E-4</v>
      </c>
      <c r="R212" s="9">
        <f t="shared" si="47"/>
        <v>9.4247450739484627E-6</v>
      </c>
      <c r="S212">
        <f t="shared" si="48"/>
        <v>9.4247450739484631</v>
      </c>
      <c r="T212">
        <f t="shared" si="49"/>
        <v>1.7604325163285235</v>
      </c>
      <c r="U212">
        <f t="shared" si="50"/>
        <v>4.9279632163185436</v>
      </c>
      <c r="V212">
        <f t="shared" si="51"/>
        <v>24.284821461388606</v>
      </c>
    </row>
    <row r="213" spans="1:22" x14ac:dyDescent="0.35">
      <c r="A213" s="1">
        <v>43495</v>
      </c>
      <c r="B213" s="2">
        <v>0.79885416666666664</v>
      </c>
      <c r="C213" s="3">
        <f t="shared" si="39"/>
        <v>0.79885416666666664</v>
      </c>
      <c r="D213" s="2">
        <v>0.25</v>
      </c>
      <c r="E213" s="3">
        <f t="shared" si="40"/>
        <v>0.25</v>
      </c>
      <c r="F213" s="2">
        <f t="shared" si="41"/>
        <v>0.54885416666666664</v>
      </c>
      <c r="G213">
        <v>106221</v>
      </c>
      <c r="H213">
        <v>811</v>
      </c>
      <c r="I213">
        <v>21.24</v>
      </c>
      <c r="J213">
        <v>24.94</v>
      </c>
      <c r="K213">
        <v>77708</v>
      </c>
      <c r="L213">
        <v>50.2</v>
      </c>
      <c r="M213">
        <f t="shared" si="42"/>
        <v>1.3451802872197538</v>
      </c>
      <c r="N213">
        <f t="shared" si="43"/>
        <v>1.5773E-5</v>
      </c>
      <c r="O213" s="8">
        <f t="shared" si="44"/>
        <v>0.69416972999999993</v>
      </c>
      <c r="P213" s="8">
        <f t="shared" si="45"/>
        <v>5.6697299999999284E-3</v>
      </c>
      <c r="Q213" s="8">
        <f t="shared" si="46"/>
        <v>1.2882822085889407E-4</v>
      </c>
      <c r="R213" s="9">
        <f t="shared" si="47"/>
        <v>4.1086836595247821E-6</v>
      </c>
      <c r="S213">
        <f t="shared" si="48"/>
        <v>4.1086836595247824</v>
      </c>
      <c r="T213">
        <f t="shared" si="49"/>
        <v>1.8095100051246193</v>
      </c>
      <c r="U213">
        <f t="shared" si="50"/>
        <v>-0.45012113435888162</v>
      </c>
      <c r="V213">
        <f t="shared" si="51"/>
        <v>0.20260903559652638</v>
      </c>
    </row>
    <row r="214" spans="1:22" x14ac:dyDescent="0.35">
      <c r="A214" s="1">
        <v>43495</v>
      </c>
      <c r="B214" s="2">
        <v>0.79886574074074079</v>
      </c>
      <c r="C214" s="3">
        <f t="shared" si="39"/>
        <v>0.79886574074074079</v>
      </c>
      <c r="D214" s="2">
        <v>0.25</v>
      </c>
      <c r="E214" s="3">
        <f t="shared" si="40"/>
        <v>0.25</v>
      </c>
      <c r="F214" s="2">
        <f t="shared" si="41"/>
        <v>0.54886574074074079</v>
      </c>
      <c r="G214">
        <v>106721</v>
      </c>
      <c r="H214">
        <v>805</v>
      </c>
      <c r="I214">
        <v>21.33</v>
      </c>
      <c r="J214">
        <v>24.95</v>
      </c>
      <c r="K214">
        <v>77713</v>
      </c>
      <c r="L214">
        <v>50.2</v>
      </c>
      <c r="M214">
        <f t="shared" si="42"/>
        <v>1.3555119330509349</v>
      </c>
      <c r="N214">
        <f t="shared" si="43"/>
        <v>1.5573000000000002E-5</v>
      </c>
      <c r="O214" s="8">
        <f t="shared" si="44"/>
        <v>0.68536773000000006</v>
      </c>
      <c r="P214" s="8">
        <f t="shared" si="45"/>
        <v>-3.132269999999937E-3</v>
      </c>
      <c r="Q214" s="8">
        <f t="shared" si="46"/>
        <v>-7.1171779141102873E-5</v>
      </c>
      <c r="R214" s="9">
        <f t="shared" si="47"/>
        <v>-2.2697924337930387E-6</v>
      </c>
      <c r="S214">
        <f t="shared" si="48"/>
        <v>-2.2697924337930386</v>
      </c>
      <c r="T214">
        <f t="shared" si="49"/>
        <v>1.8374126006434821</v>
      </c>
      <c r="U214">
        <f t="shared" si="50"/>
        <v>-6.863485129319435</v>
      </c>
      <c r="V214">
        <f t="shared" si="51"/>
        <v>47.107428120389024</v>
      </c>
    </row>
    <row r="215" spans="1:22" x14ac:dyDescent="0.35">
      <c r="A215" s="1">
        <v>43495</v>
      </c>
      <c r="B215" s="2">
        <v>0.79886574074074079</v>
      </c>
      <c r="C215" s="3">
        <f t="shared" si="39"/>
        <v>0.79886574074074079</v>
      </c>
      <c r="D215" s="2">
        <v>0.25</v>
      </c>
      <c r="E215" s="3">
        <f t="shared" si="40"/>
        <v>0.25</v>
      </c>
      <c r="F215" s="2">
        <f t="shared" si="41"/>
        <v>0.54886574074074079</v>
      </c>
      <c r="G215">
        <v>107222</v>
      </c>
      <c r="H215">
        <v>802</v>
      </c>
      <c r="I215">
        <v>21.04</v>
      </c>
      <c r="J215">
        <v>24.94</v>
      </c>
      <c r="K215">
        <v>77708</v>
      </c>
      <c r="L215">
        <v>50.2</v>
      </c>
      <c r="M215">
        <f t="shared" si="42"/>
        <v>1.3222210742615741</v>
      </c>
      <c r="N215">
        <f t="shared" si="43"/>
        <v>1.5472999999999999E-5</v>
      </c>
      <c r="O215" s="8">
        <f t="shared" si="44"/>
        <v>0.68096672999999996</v>
      </c>
      <c r="P215" s="8">
        <f t="shared" si="45"/>
        <v>-7.5332700000000363E-3</v>
      </c>
      <c r="Q215" s="8">
        <f t="shared" si="46"/>
        <v>-1.7117177914110514E-4</v>
      </c>
      <c r="R215" s="9">
        <f t="shared" si="47"/>
        <v>-5.4591353295110697E-6</v>
      </c>
      <c r="S215">
        <f t="shared" si="48"/>
        <v>-5.4591353295110698</v>
      </c>
      <c r="T215">
        <f t="shared" si="49"/>
        <v>1.748268569221431</v>
      </c>
      <c r="U215">
        <f t="shared" si="50"/>
        <v>-9.9404114530775551</v>
      </c>
      <c r="V215">
        <f t="shared" si="51"/>
        <v>98.811779856475425</v>
      </c>
    </row>
    <row r="216" spans="1:22" x14ac:dyDescent="0.35">
      <c r="A216" s="1">
        <v>43495</v>
      </c>
      <c r="B216" s="2">
        <v>0.79887731481481483</v>
      </c>
      <c r="C216" s="3">
        <f t="shared" si="39"/>
        <v>0.79887731481481483</v>
      </c>
      <c r="D216" s="2">
        <v>0.25</v>
      </c>
      <c r="E216" s="3">
        <f t="shared" si="40"/>
        <v>0.25</v>
      </c>
      <c r="F216" s="2">
        <f t="shared" si="41"/>
        <v>0.54887731481481483</v>
      </c>
      <c r="G216">
        <v>107721</v>
      </c>
      <c r="H216">
        <v>810</v>
      </c>
      <c r="I216">
        <v>20.170000000000002</v>
      </c>
      <c r="J216">
        <v>24.95</v>
      </c>
      <c r="K216">
        <v>77716</v>
      </c>
      <c r="L216">
        <v>50.2</v>
      </c>
      <c r="M216">
        <f t="shared" si="42"/>
        <v>1.2223484978934924</v>
      </c>
      <c r="N216">
        <f t="shared" si="43"/>
        <v>1.5739666666666668E-5</v>
      </c>
      <c r="O216" s="8">
        <f t="shared" si="44"/>
        <v>0.69270273000000004</v>
      </c>
      <c r="P216" s="8">
        <f t="shared" si="45"/>
        <v>4.2027300000000434E-3</v>
      </c>
      <c r="Q216" s="8">
        <f t="shared" si="46"/>
        <v>9.5494887525563368E-5</v>
      </c>
      <c r="R216" s="9">
        <f t="shared" si="47"/>
        <v>3.0453813104891377E-6</v>
      </c>
      <c r="S216">
        <f t="shared" si="48"/>
        <v>3.0453813104891378</v>
      </c>
      <c r="T216">
        <f t="shared" si="49"/>
        <v>1.4941358503024773</v>
      </c>
      <c r="U216">
        <f t="shared" si="50"/>
        <v>-1.0986450971976072</v>
      </c>
      <c r="V216">
        <f t="shared" si="51"/>
        <v>1.2070210495963396</v>
      </c>
    </row>
    <row r="217" spans="1:22" x14ac:dyDescent="0.35">
      <c r="A217" s="1">
        <v>43495</v>
      </c>
      <c r="B217" s="2">
        <v>0.79887731481481483</v>
      </c>
      <c r="C217" s="3">
        <f t="shared" si="39"/>
        <v>0.79887731481481483</v>
      </c>
      <c r="D217" s="2">
        <v>0.25</v>
      </c>
      <c r="E217" s="3">
        <f t="shared" si="40"/>
        <v>0.25</v>
      </c>
      <c r="F217" s="2">
        <f t="shared" si="41"/>
        <v>0.54887731481481483</v>
      </c>
      <c r="G217">
        <v>108221</v>
      </c>
      <c r="H217">
        <v>802</v>
      </c>
      <c r="I217">
        <v>19.350000000000001</v>
      </c>
      <c r="J217">
        <v>24.97</v>
      </c>
      <c r="K217">
        <v>77718</v>
      </c>
      <c r="L217">
        <v>50.17</v>
      </c>
      <c r="M217">
        <f t="shared" si="42"/>
        <v>1.1282157247649551</v>
      </c>
      <c r="N217">
        <f t="shared" si="43"/>
        <v>1.5472999999999999E-5</v>
      </c>
      <c r="O217" s="8">
        <f t="shared" si="44"/>
        <v>0.68096672999999996</v>
      </c>
      <c r="P217" s="8">
        <f t="shared" si="45"/>
        <v>-7.5332700000000363E-3</v>
      </c>
      <c r="Q217" s="8">
        <f t="shared" si="46"/>
        <v>-1.7117177914110514E-4</v>
      </c>
      <c r="R217" s="9">
        <f t="shared" si="47"/>
        <v>-5.4589822415759494E-6</v>
      </c>
      <c r="S217">
        <f t="shared" si="48"/>
        <v>-5.4589822415759492</v>
      </c>
      <c r="T217">
        <f t="shared" si="49"/>
        <v>1.2728707216069131</v>
      </c>
      <c r="U217">
        <f t="shared" si="50"/>
        <v>-9.2851411009622495</v>
      </c>
      <c r="V217">
        <f t="shared" si="51"/>
        <v>86.213845264778456</v>
      </c>
    </row>
    <row r="218" spans="1:22" x14ac:dyDescent="0.35">
      <c r="A218" s="1">
        <v>43495</v>
      </c>
      <c r="B218" s="2">
        <v>0.79888888888888887</v>
      </c>
      <c r="C218" s="3">
        <f t="shared" si="39"/>
        <v>0.79888888888888887</v>
      </c>
      <c r="D218" s="2">
        <v>0.25</v>
      </c>
      <c r="E218" s="3">
        <f t="shared" si="40"/>
        <v>0.25</v>
      </c>
      <c r="F218" s="2">
        <f t="shared" si="41"/>
        <v>0.54888888888888887</v>
      </c>
      <c r="G218">
        <v>108721</v>
      </c>
      <c r="H218">
        <v>808</v>
      </c>
      <c r="I218">
        <v>18.47</v>
      </c>
      <c r="J218">
        <v>24.96</v>
      </c>
      <c r="K218">
        <v>77723</v>
      </c>
      <c r="L218">
        <v>50.2</v>
      </c>
      <c r="M218">
        <f t="shared" si="42"/>
        <v>1.0271951877489638</v>
      </c>
      <c r="N218">
        <f t="shared" si="43"/>
        <v>1.5673000000000001E-5</v>
      </c>
      <c r="O218" s="8">
        <f t="shared" si="44"/>
        <v>0.68976873000000005</v>
      </c>
      <c r="P218" s="8">
        <f t="shared" si="45"/>
        <v>1.2687300000000512E-3</v>
      </c>
      <c r="Q218" s="8">
        <f t="shared" si="46"/>
        <v>2.8828220858896871E-5</v>
      </c>
      <c r="R218" s="9">
        <f t="shared" si="47"/>
        <v>9.1929489817586961E-7</v>
      </c>
      <c r="S218">
        <f t="shared" si="48"/>
        <v>0.91929489817586962</v>
      </c>
      <c r="T218">
        <f t="shared" si="49"/>
        <v>1.055129953734629</v>
      </c>
      <c r="U218">
        <f t="shared" si="50"/>
        <v>-2.5657378118148313</v>
      </c>
      <c r="V218">
        <f t="shared" si="51"/>
        <v>6.5830105189763586</v>
      </c>
    </row>
    <row r="219" spans="1:22" x14ac:dyDescent="0.35">
      <c r="A219" s="1">
        <v>43495</v>
      </c>
      <c r="B219" s="2">
        <v>0.79888888888888887</v>
      </c>
      <c r="C219" s="3">
        <f t="shared" si="39"/>
        <v>0.79888888888888887</v>
      </c>
      <c r="D219" s="2">
        <v>0.25</v>
      </c>
      <c r="E219" s="3">
        <f t="shared" si="40"/>
        <v>0.25</v>
      </c>
      <c r="F219" s="2">
        <f t="shared" si="41"/>
        <v>0.54888888888888887</v>
      </c>
      <c r="G219">
        <v>109221</v>
      </c>
      <c r="H219">
        <v>813</v>
      </c>
      <c r="I219">
        <v>17.63</v>
      </c>
      <c r="J219">
        <v>24.94</v>
      </c>
      <c r="K219">
        <v>77727</v>
      </c>
      <c r="L219">
        <v>50.17</v>
      </c>
      <c r="M219">
        <f t="shared" si="42"/>
        <v>0.9307664933246087</v>
      </c>
      <c r="N219">
        <f t="shared" si="43"/>
        <v>1.5839666666666667E-5</v>
      </c>
      <c r="O219" s="8">
        <f t="shared" si="44"/>
        <v>0.69710373000000003</v>
      </c>
      <c r="P219" s="8">
        <f t="shared" si="45"/>
        <v>8.6037300000000316E-3</v>
      </c>
      <c r="Q219" s="8">
        <f t="shared" si="46"/>
        <v>1.954948875255631E-4</v>
      </c>
      <c r="R219" s="9">
        <f t="shared" si="47"/>
        <v>6.2333415734689912E-6</v>
      </c>
      <c r="S219">
        <f t="shared" si="48"/>
        <v>6.2333415734689908</v>
      </c>
      <c r="T219">
        <f t="shared" si="49"/>
        <v>0.86632626509578881</v>
      </c>
      <c r="U219">
        <f t="shared" si="50"/>
        <v>3.0739292788104522</v>
      </c>
      <c r="V219">
        <f t="shared" si="51"/>
        <v>9.4490412111281472</v>
      </c>
    </row>
    <row r="220" spans="1:22" x14ac:dyDescent="0.35">
      <c r="A220" s="1">
        <v>43495</v>
      </c>
      <c r="B220" s="2">
        <v>0.79890046296296291</v>
      </c>
      <c r="C220" s="3">
        <f t="shared" si="39"/>
        <v>0.79890046296296291</v>
      </c>
      <c r="D220" s="2">
        <v>0.25</v>
      </c>
      <c r="E220" s="3">
        <f t="shared" si="40"/>
        <v>0.25</v>
      </c>
      <c r="F220" s="2">
        <f t="shared" si="41"/>
        <v>0.54890046296296291</v>
      </c>
      <c r="G220">
        <v>109721</v>
      </c>
      <c r="H220">
        <v>806</v>
      </c>
      <c r="I220">
        <v>16.84</v>
      </c>
      <c r="J220">
        <v>24.95</v>
      </c>
      <c r="K220">
        <v>77735</v>
      </c>
      <c r="L220">
        <v>50.17</v>
      </c>
      <c r="M220">
        <f t="shared" si="42"/>
        <v>0.84007760213979865</v>
      </c>
      <c r="N220">
        <f t="shared" si="43"/>
        <v>1.5606333333333333E-5</v>
      </c>
      <c r="O220" s="8">
        <f t="shared" si="44"/>
        <v>0.68683472999999995</v>
      </c>
      <c r="P220" s="8">
        <f t="shared" si="45"/>
        <v>-1.665270000000052E-3</v>
      </c>
      <c r="Q220" s="8">
        <f t="shared" si="46"/>
        <v>-3.7838445807772147E-5</v>
      </c>
      <c r="R220" s="9">
        <f t="shared" si="47"/>
        <v>-1.2063926511957062E-6</v>
      </c>
      <c r="S220">
        <f t="shared" si="48"/>
        <v>-1.2063926511957062</v>
      </c>
      <c r="T220">
        <f t="shared" si="49"/>
        <v>0.70573037761695379</v>
      </c>
      <c r="U220">
        <f t="shared" si="50"/>
        <v>-4.0595666981013778</v>
      </c>
      <c r="V220">
        <f t="shared" si="51"/>
        <v>16.480081776333723</v>
      </c>
    </row>
    <row r="221" spans="1:22" x14ac:dyDescent="0.35">
      <c r="A221" s="1">
        <v>43495</v>
      </c>
      <c r="B221" s="2">
        <v>0.79890046296296291</v>
      </c>
      <c r="C221" s="3">
        <f t="shared" si="39"/>
        <v>0.79890046296296291</v>
      </c>
      <c r="D221" s="2">
        <v>0.25</v>
      </c>
      <c r="E221" s="3">
        <f t="shared" si="40"/>
        <v>0.25</v>
      </c>
      <c r="F221" s="2">
        <f t="shared" si="41"/>
        <v>0.54890046296296291</v>
      </c>
      <c r="G221">
        <v>110220</v>
      </c>
      <c r="H221">
        <v>804</v>
      </c>
      <c r="I221">
        <v>15.96</v>
      </c>
      <c r="J221">
        <v>24.94</v>
      </c>
      <c r="K221">
        <v>77743</v>
      </c>
      <c r="L221">
        <v>50.17</v>
      </c>
      <c r="M221">
        <f t="shared" si="42"/>
        <v>0.73905706512380764</v>
      </c>
      <c r="N221">
        <f t="shared" si="43"/>
        <v>1.5539666666666666E-5</v>
      </c>
      <c r="O221" s="8">
        <f t="shared" si="44"/>
        <v>0.68390072999999996</v>
      </c>
      <c r="P221" s="8">
        <f t="shared" si="45"/>
        <v>-4.5992700000000442E-3</v>
      </c>
      <c r="Q221" s="8">
        <f t="shared" si="46"/>
        <v>-1.0450511247443863E-4</v>
      </c>
      <c r="R221" s="9">
        <f t="shared" si="47"/>
        <v>-3.3314528320103421E-6</v>
      </c>
      <c r="S221">
        <f t="shared" si="48"/>
        <v>-3.331452832010342</v>
      </c>
      <c r="T221">
        <f t="shared" si="49"/>
        <v>0.54620534550941602</v>
      </c>
      <c r="U221">
        <f t="shared" si="50"/>
        <v>-5.8435007295204153</v>
      </c>
      <c r="V221">
        <f t="shared" si="51"/>
        <v>34.146500775905629</v>
      </c>
    </row>
    <row r="222" spans="1:22" x14ac:dyDescent="0.35">
      <c r="A222" s="1">
        <v>43495</v>
      </c>
      <c r="B222" s="2">
        <v>0.79891203703703706</v>
      </c>
      <c r="C222" s="3">
        <f t="shared" si="39"/>
        <v>0.79891203703703706</v>
      </c>
      <c r="D222" s="2">
        <v>0.25</v>
      </c>
      <c r="E222" s="3">
        <f t="shared" si="40"/>
        <v>0.25</v>
      </c>
      <c r="F222" s="2">
        <f t="shared" si="41"/>
        <v>0.54891203703703706</v>
      </c>
      <c r="G222">
        <v>110721</v>
      </c>
      <c r="H222">
        <v>816</v>
      </c>
      <c r="I222">
        <v>15.46</v>
      </c>
      <c r="J222">
        <v>24.95</v>
      </c>
      <c r="K222">
        <v>77744</v>
      </c>
      <c r="L222">
        <v>50.17</v>
      </c>
      <c r="M222">
        <f t="shared" si="42"/>
        <v>0.68165903272835815</v>
      </c>
      <c r="N222">
        <f t="shared" si="43"/>
        <v>1.5939666666666666E-5</v>
      </c>
      <c r="O222" s="8">
        <f t="shared" si="44"/>
        <v>0.70150472999999991</v>
      </c>
      <c r="P222" s="8">
        <f t="shared" si="45"/>
        <v>1.3004729999999909E-2</v>
      </c>
      <c r="Q222" s="8">
        <f t="shared" si="46"/>
        <v>2.954948875255603E-4</v>
      </c>
      <c r="R222" s="9">
        <f t="shared" si="47"/>
        <v>9.4200907327377831E-6</v>
      </c>
      <c r="S222">
        <f t="shared" si="48"/>
        <v>9.4200907327377834</v>
      </c>
      <c r="T222">
        <f t="shared" si="49"/>
        <v>0.46465903690016086</v>
      </c>
      <c r="U222">
        <f t="shared" si="50"/>
        <v>7.101864511020664</v>
      </c>
      <c r="V222">
        <f t="shared" si="51"/>
        <v>50.436479532894772</v>
      </c>
    </row>
    <row r="223" spans="1:22" x14ac:dyDescent="0.35">
      <c r="A223" s="1">
        <v>43495</v>
      </c>
      <c r="B223" s="2">
        <v>0.79891203703703706</v>
      </c>
      <c r="C223" s="3">
        <f t="shared" si="39"/>
        <v>0.79891203703703706</v>
      </c>
      <c r="D223" s="2">
        <v>0.25</v>
      </c>
      <c r="E223" s="3">
        <f t="shared" si="40"/>
        <v>0.25</v>
      </c>
      <c r="F223" s="2">
        <f t="shared" si="41"/>
        <v>0.54891203703703706</v>
      </c>
      <c r="G223">
        <v>111220</v>
      </c>
      <c r="H223">
        <v>813</v>
      </c>
      <c r="I223">
        <v>14.99</v>
      </c>
      <c r="J223">
        <v>24.96</v>
      </c>
      <c r="K223">
        <v>77748</v>
      </c>
      <c r="L223">
        <v>50.17</v>
      </c>
      <c r="M223">
        <f t="shared" si="42"/>
        <v>0.62770488227663557</v>
      </c>
      <c r="N223">
        <f t="shared" si="43"/>
        <v>1.5839666666666667E-5</v>
      </c>
      <c r="O223" s="8">
        <f t="shared" si="44"/>
        <v>0.69710373000000003</v>
      </c>
      <c r="P223" s="8">
        <f t="shared" si="45"/>
        <v>8.6037300000000316E-3</v>
      </c>
      <c r="Q223" s="8">
        <f t="shared" si="46"/>
        <v>1.954948875255631E-4</v>
      </c>
      <c r="R223" s="9">
        <f t="shared" si="47"/>
        <v>6.2320760324499925E-6</v>
      </c>
      <c r="S223">
        <f t="shared" si="48"/>
        <v>6.2320760324499922</v>
      </c>
      <c r="T223">
        <f t="shared" si="49"/>
        <v>0.39401341923392491</v>
      </c>
      <c r="U223">
        <f t="shared" si="50"/>
        <v>4.0960421859782494</v>
      </c>
      <c r="V223">
        <f t="shared" si="51"/>
        <v>16.777561589313475</v>
      </c>
    </row>
    <row r="224" spans="1:22" x14ac:dyDescent="0.35">
      <c r="A224" s="1">
        <v>43495</v>
      </c>
      <c r="B224" s="2">
        <v>0.79892361111111121</v>
      </c>
      <c r="C224" s="3">
        <f t="shared" si="39"/>
        <v>0.79892361111111121</v>
      </c>
      <c r="D224" s="2">
        <v>0.25</v>
      </c>
      <c r="E224" s="3">
        <f t="shared" si="40"/>
        <v>0.25</v>
      </c>
      <c r="F224" s="2">
        <f t="shared" si="41"/>
        <v>0.54892361111111121</v>
      </c>
      <c r="G224">
        <v>111720</v>
      </c>
      <c r="H224">
        <v>812</v>
      </c>
      <c r="I224">
        <v>14.42</v>
      </c>
      <c r="J224">
        <v>24.95</v>
      </c>
      <c r="K224">
        <v>77754</v>
      </c>
      <c r="L224">
        <v>50.17</v>
      </c>
      <c r="M224">
        <f t="shared" si="42"/>
        <v>0.56227112534582313</v>
      </c>
      <c r="N224">
        <f t="shared" si="43"/>
        <v>1.5806333333333335E-5</v>
      </c>
      <c r="O224" s="8">
        <f t="shared" si="44"/>
        <v>0.69563673000000004</v>
      </c>
      <c r="P224" s="8">
        <f t="shared" si="45"/>
        <v>7.1367300000000355E-3</v>
      </c>
      <c r="Q224" s="8">
        <f t="shared" si="46"/>
        <v>1.6216155419222986E-4</v>
      </c>
      <c r="R224" s="9">
        <f t="shared" si="47"/>
        <v>5.168888382067889E-6</v>
      </c>
      <c r="S224">
        <f t="shared" si="48"/>
        <v>5.1688883820678893</v>
      </c>
      <c r="T224">
        <f t="shared" si="49"/>
        <v>0.31614881839765835</v>
      </c>
      <c r="U224">
        <f t="shared" si="50"/>
        <v>3.2538112460001138</v>
      </c>
      <c r="V224">
        <f t="shared" si="51"/>
        <v>10.587287624596813</v>
      </c>
    </row>
    <row r="225" spans="1:22" x14ac:dyDescent="0.35">
      <c r="A225" s="1">
        <v>43495</v>
      </c>
      <c r="B225" s="2">
        <v>0.79892361111111121</v>
      </c>
      <c r="C225" s="3">
        <f t="shared" si="39"/>
        <v>0.79892361111111121</v>
      </c>
      <c r="D225" s="2">
        <v>0.25</v>
      </c>
      <c r="E225" s="3">
        <f t="shared" si="40"/>
        <v>0.25</v>
      </c>
      <c r="F225" s="2">
        <f t="shared" si="41"/>
        <v>0.54892361111111121</v>
      </c>
      <c r="G225">
        <v>112220</v>
      </c>
      <c r="H225">
        <v>812</v>
      </c>
      <c r="I225">
        <v>14</v>
      </c>
      <c r="J225">
        <v>24.95</v>
      </c>
      <c r="K225">
        <v>77759</v>
      </c>
      <c r="L225">
        <v>50.17</v>
      </c>
      <c r="M225">
        <f t="shared" si="42"/>
        <v>0.51405677813364559</v>
      </c>
      <c r="N225">
        <f t="shared" si="43"/>
        <v>1.5806333333333335E-5</v>
      </c>
      <c r="O225" s="8">
        <f t="shared" si="44"/>
        <v>0.69563673000000004</v>
      </c>
      <c r="P225" s="8">
        <f t="shared" si="45"/>
        <v>7.1367300000000355E-3</v>
      </c>
      <c r="Q225" s="8">
        <f t="shared" si="46"/>
        <v>1.6216155419222986E-4</v>
      </c>
      <c r="R225" s="9">
        <f t="shared" si="47"/>
        <v>5.1685560161435548E-6</v>
      </c>
      <c r="S225">
        <f t="shared" si="48"/>
        <v>5.1685560161435546</v>
      </c>
      <c r="T225">
        <f t="shared" si="49"/>
        <v>0.26425437114514411</v>
      </c>
      <c r="U225">
        <f t="shared" si="50"/>
        <v>3.4162890877418604</v>
      </c>
      <c r="V225">
        <f t="shared" si="51"/>
        <v>11.671031131024112</v>
      </c>
    </row>
    <row r="226" spans="1:22" x14ac:dyDescent="0.35">
      <c r="A226" s="1">
        <v>43495</v>
      </c>
      <c r="B226" s="2">
        <v>0.79893518518518514</v>
      </c>
      <c r="C226" s="3">
        <f t="shared" si="39"/>
        <v>0.79893518518518514</v>
      </c>
      <c r="D226" s="2">
        <v>0.25</v>
      </c>
      <c r="E226" s="3">
        <f t="shared" si="40"/>
        <v>0.25</v>
      </c>
      <c r="F226" s="2">
        <f t="shared" si="41"/>
        <v>0.54893518518518514</v>
      </c>
      <c r="G226">
        <v>112720</v>
      </c>
      <c r="H226">
        <v>809</v>
      </c>
      <c r="I226">
        <v>13.63</v>
      </c>
      <c r="J226">
        <v>24.97</v>
      </c>
      <c r="K226">
        <v>77765</v>
      </c>
      <c r="L226">
        <v>50.13</v>
      </c>
      <c r="M226">
        <f t="shared" si="42"/>
        <v>0.47158223416101303</v>
      </c>
      <c r="N226">
        <f t="shared" si="43"/>
        <v>1.5706333333333332E-5</v>
      </c>
      <c r="O226" s="8">
        <f t="shared" si="44"/>
        <v>0.69123572999999994</v>
      </c>
      <c r="P226" s="8">
        <f t="shared" si="45"/>
        <v>2.7357299999999363E-3</v>
      </c>
      <c r="Q226" s="8">
        <f t="shared" si="46"/>
        <v>6.2161554192227594E-5</v>
      </c>
      <c r="R226" s="9">
        <f t="shared" si="47"/>
        <v>1.981247906931553E-6</v>
      </c>
      <c r="S226">
        <f t="shared" si="48"/>
        <v>1.9812479069315529</v>
      </c>
      <c r="T226">
        <f t="shared" si="49"/>
        <v>0.22238980357629251</v>
      </c>
      <c r="U226">
        <f t="shared" si="50"/>
        <v>0.37240901861664416</v>
      </c>
      <c r="V226">
        <f t="shared" si="51"/>
        <v>0.13868847714701202</v>
      </c>
    </row>
    <row r="227" spans="1:22" x14ac:dyDescent="0.35">
      <c r="A227" s="1">
        <v>43495</v>
      </c>
      <c r="B227" s="2">
        <v>0.79893518518518514</v>
      </c>
      <c r="C227" s="3">
        <f t="shared" si="39"/>
        <v>0.79893518518518514</v>
      </c>
      <c r="D227" s="2">
        <v>0.25</v>
      </c>
      <c r="E227" s="3">
        <f t="shared" si="40"/>
        <v>0.25</v>
      </c>
      <c r="F227" s="2">
        <f t="shared" si="41"/>
        <v>0.54893518518518514</v>
      </c>
      <c r="G227">
        <v>113220</v>
      </c>
      <c r="H227">
        <v>807</v>
      </c>
      <c r="I227">
        <v>13.21</v>
      </c>
      <c r="J227">
        <v>24.96</v>
      </c>
      <c r="K227">
        <v>77766</v>
      </c>
      <c r="L227">
        <v>50.13</v>
      </c>
      <c r="M227">
        <f t="shared" si="42"/>
        <v>0.42336788694883548</v>
      </c>
      <c r="N227">
        <f t="shared" si="43"/>
        <v>1.5639666666666665E-5</v>
      </c>
      <c r="O227" s="8">
        <f t="shared" si="44"/>
        <v>0.68830172999999994</v>
      </c>
      <c r="P227" s="8">
        <f t="shared" si="45"/>
        <v>-1.982700000000559E-4</v>
      </c>
      <c r="Q227" s="8">
        <f t="shared" si="46"/>
        <v>-4.5051124744388982E-6</v>
      </c>
      <c r="R227" s="9">
        <f t="shared" si="47"/>
        <v>-1.4358280777052828E-7</v>
      </c>
      <c r="S227">
        <f t="shared" si="48"/>
        <v>-0.14358280777052829</v>
      </c>
      <c r="T227">
        <f t="shared" si="49"/>
        <v>0.17924036769952195</v>
      </c>
      <c r="U227">
        <f t="shared" si="50"/>
        <v>-1.589611488419356</v>
      </c>
      <c r="V227">
        <f t="shared" si="51"/>
        <v>2.5268646841148001</v>
      </c>
    </row>
    <row r="228" spans="1:22" x14ac:dyDescent="0.35">
      <c r="A228" s="1">
        <v>43495</v>
      </c>
      <c r="B228" s="2">
        <v>0.79894675925925929</v>
      </c>
      <c r="C228" s="3">
        <f t="shared" si="39"/>
        <v>0.79894675925925929</v>
      </c>
      <c r="D228" s="2">
        <v>0.25</v>
      </c>
      <c r="E228" s="3">
        <f t="shared" si="40"/>
        <v>0.25</v>
      </c>
      <c r="F228" s="2">
        <f t="shared" si="41"/>
        <v>0.54894675925925929</v>
      </c>
      <c r="G228">
        <v>113721</v>
      </c>
      <c r="H228">
        <v>803</v>
      </c>
      <c r="I228">
        <v>12.99</v>
      </c>
      <c r="J228">
        <v>24.97</v>
      </c>
      <c r="K228">
        <v>77766</v>
      </c>
      <c r="L228">
        <v>50.13</v>
      </c>
      <c r="M228">
        <f t="shared" si="42"/>
        <v>0.39811275269483759</v>
      </c>
      <c r="N228">
        <f t="shared" si="43"/>
        <v>1.5506333333333334E-5</v>
      </c>
      <c r="O228" s="8">
        <f t="shared" si="44"/>
        <v>0.68243373000000007</v>
      </c>
      <c r="P228" s="8">
        <f t="shared" si="45"/>
        <v>-6.0662699999999292E-3</v>
      </c>
      <c r="Q228" s="8">
        <f t="shared" si="46"/>
        <v>-1.3783844580776935E-4</v>
      </c>
      <c r="R228" s="9">
        <f t="shared" si="47"/>
        <v>-4.3932077323953944E-6</v>
      </c>
      <c r="S228">
        <f t="shared" si="48"/>
        <v>-4.3932077323953944</v>
      </c>
      <c r="T228">
        <f t="shared" si="49"/>
        <v>0.15849376385826092</v>
      </c>
      <c r="U228">
        <f t="shared" si="50"/>
        <v>-5.7539548756953218</v>
      </c>
      <c r="V228">
        <f t="shared" si="51"/>
        <v>33.107996711537965</v>
      </c>
    </row>
    <row r="229" spans="1:22" x14ac:dyDescent="0.35">
      <c r="A229" s="1">
        <v>43495</v>
      </c>
      <c r="B229" s="2">
        <v>0.79894675925925929</v>
      </c>
      <c r="C229" s="3">
        <f t="shared" si="39"/>
        <v>0.79894675925925929</v>
      </c>
      <c r="D229" s="2">
        <v>0.25</v>
      </c>
      <c r="E229" s="3">
        <f t="shared" si="40"/>
        <v>0.25</v>
      </c>
      <c r="F229" s="2">
        <f t="shared" si="41"/>
        <v>0.54894675925925929</v>
      </c>
      <c r="G229">
        <v>114222</v>
      </c>
      <c r="H229">
        <v>793</v>
      </c>
      <c r="I229">
        <v>12.74</v>
      </c>
      <c r="J229">
        <v>24.95</v>
      </c>
      <c r="K229">
        <v>77769</v>
      </c>
      <c r="L229">
        <v>50.13</v>
      </c>
      <c r="M229">
        <f t="shared" si="42"/>
        <v>0.3694137364971129</v>
      </c>
      <c r="N229">
        <f t="shared" si="43"/>
        <v>1.5173E-5</v>
      </c>
      <c r="O229" s="8">
        <f t="shared" si="44"/>
        <v>0.66776373</v>
      </c>
      <c r="P229" s="8">
        <f t="shared" si="45"/>
        <v>-2.0736270000000001E-2</v>
      </c>
      <c r="Q229" s="8">
        <f t="shared" si="46"/>
        <v>-4.7117177914110433E-4</v>
      </c>
      <c r="R229" s="9">
        <f t="shared" si="47"/>
        <v>-1.5015671275281434E-5</v>
      </c>
      <c r="S229">
        <f t="shared" si="48"/>
        <v>-15.015671275281434</v>
      </c>
      <c r="T229">
        <f t="shared" si="49"/>
        <v>0.13646650871275837</v>
      </c>
      <c r="U229">
        <f t="shared" si="50"/>
        <v>-16.279507580684886</v>
      </c>
      <c r="V229">
        <f t="shared" si="51"/>
        <v>265.02236706957666</v>
      </c>
    </row>
    <row r="230" spans="1:22" x14ac:dyDescent="0.35">
      <c r="A230" s="1">
        <v>43495</v>
      </c>
      <c r="B230" s="2">
        <v>0.79895833333333333</v>
      </c>
      <c r="C230" s="3">
        <f t="shared" si="39"/>
        <v>0.79895833333333333</v>
      </c>
      <c r="D230" s="2">
        <v>0.25</v>
      </c>
      <c r="E230" s="3">
        <f t="shared" si="40"/>
        <v>0.25</v>
      </c>
      <c r="F230" s="2">
        <f t="shared" si="41"/>
        <v>0.54895833333333333</v>
      </c>
      <c r="G230">
        <v>114721</v>
      </c>
      <c r="H230">
        <v>806</v>
      </c>
      <c r="I230">
        <v>12.61</v>
      </c>
      <c r="J230">
        <v>24.97</v>
      </c>
      <c r="K230">
        <v>77770</v>
      </c>
      <c r="L230">
        <v>50.13</v>
      </c>
      <c r="M230">
        <f t="shared" si="42"/>
        <v>0.35449024807429591</v>
      </c>
      <c r="N230">
        <f t="shared" si="43"/>
        <v>1.5606333333333333E-5</v>
      </c>
      <c r="O230" s="8">
        <f t="shared" si="44"/>
        <v>0.68683472999999995</v>
      </c>
      <c r="P230" s="8">
        <f t="shared" si="45"/>
        <v>-1.665270000000052E-3</v>
      </c>
      <c r="Q230" s="8">
        <f t="shared" si="46"/>
        <v>-3.7838445807772147E-5</v>
      </c>
      <c r="R230" s="9">
        <f t="shared" si="47"/>
        <v>-1.2059306225725493E-6</v>
      </c>
      <c r="S230">
        <f t="shared" si="48"/>
        <v>-1.2059306225725492</v>
      </c>
      <c r="T230">
        <f t="shared" si="49"/>
        <v>0.12566333597977586</v>
      </c>
      <c r="U230">
        <f t="shared" si="50"/>
        <v>-2.4193732922698317</v>
      </c>
      <c r="V230">
        <f t="shared" si="51"/>
        <v>5.8533671273485641</v>
      </c>
    </row>
    <row r="231" spans="1:22" x14ac:dyDescent="0.35">
      <c r="A231" s="1">
        <v>43495</v>
      </c>
      <c r="B231" s="2">
        <v>0.79895833333333333</v>
      </c>
      <c r="C231" s="3">
        <f t="shared" si="39"/>
        <v>0.79895833333333333</v>
      </c>
      <c r="D231" s="2">
        <v>0.25</v>
      </c>
      <c r="E231" s="3">
        <f t="shared" si="40"/>
        <v>0.25</v>
      </c>
      <c r="F231" s="2">
        <f t="shared" si="41"/>
        <v>0.54895833333333333</v>
      </c>
      <c r="G231">
        <v>115221</v>
      </c>
      <c r="H231">
        <v>800</v>
      </c>
      <c r="I231">
        <v>12.18</v>
      </c>
      <c r="J231">
        <v>24.97</v>
      </c>
      <c r="K231">
        <v>77779</v>
      </c>
      <c r="L231">
        <v>50.1</v>
      </c>
      <c r="M231">
        <f t="shared" si="42"/>
        <v>0.30512794021420941</v>
      </c>
      <c r="N231">
        <f t="shared" si="43"/>
        <v>1.5406333333333332E-5</v>
      </c>
      <c r="O231" s="8">
        <f t="shared" si="44"/>
        <v>0.67803272999999997</v>
      </c>
      <c r="P231" s="8">
        <f t="shared" si="45"/>
        <v>-1.0467270000000028E-2</v>
      </c>
      <c r="Q231" s="8">
        <f t="shared" si="46"/>
        <v>-2.3783844580777162E-4</v>
      </c>
      <c r="R231" s="9">
        <f t="shared" si="47"/>
        <v>-7.57915581991882E-6</v>
      </c>
      <c r="S231">
        <f t="shared" si="48"/>
        <v>-7.57915581991882</v>
      </c>
      <c r="T231">
        <f t="shared" si="49"/>
        <v>9.3103059899366153E-2</v>
      </c>
      <c r="U231">
        <f t="shared" si="50"/>
        <v>-8.6259118484341641</v>
      </c>
      <c r="V231">
        <f t="shared" si="51"/>
        <v>74.406355216956896</v>
      </c>
    </row>
    <row r="232" spans="1:22" x14ac:dyDescent="0.35">
      <c r="A232" s="1">
        <v>43495</v>
      </c>
      <c r="B232" s="2">
        <v>0.79896990740740748</v>
      </c>
      <c r="C232" s="3">
        <f t="shared" si="39"/>
        <v>0.79896990740740748</v>
      </c>
      <c r="D232" s="2">
        <v>0.25</v>
      </c>
      <c r="E232" s="3">
        <f t="shared" si="40"/>
        <v>0.25</v>
      </c>
      <c r="F232" s="2">
        <f t="shared" si="41"/>
        <v>0.54896990740740748</v>
      </c>
      <c r="G232">
        <v>115724</v>
      </c>
      <c r="H232">
        <v>813</v>
      </c>
      <c r="I232">
        <v>12.1</v>
      </c>
      <c r="J232">
        <v>24.97</v>
      </c>
      <c r="K232">
        <v>77778</v>
      </c>
      <c r="L232">
        <v>50.1</v>
      </c>
      <c r="M232">
        <f t="shared" si="42"/>
        <v>0.29594425503093746</v>
      </c>
      <c r="N232">
        <f t="shared" si="43"/>
        <v>1.5839666666666667E-5</v>
      </c>
      <c r="O232" s="8">
        <f t="shared" si="44"/>
        <v>0.69710373000000003</v>
      </c>
      <c r="P232" s="8">
        <f t="shared" si="45"/>
        <v>8.6037300000000316E-3</v>
      </c>
      <c r="Q232" s="8">
        <f t="shared" si="46"/>
        <v>1.954948875255631E-4</v>
      </c>
      <c r="R232" s="9">
        <f t="shared" si="47"/>
        <v>6.229881210829167E-6</v>
      </c>
      <c r="S232">
        <f t="shared" si="48"/>
        <v>6.2298812108291672</v>
      </c>
      <c r="T232">
        <f t="shared" si="49"/>
        <v>8.7583002085816555E-2</v>
      </c>
      <c r="U232">
        <f t="shared" si="50"/>
        <v>5.2141366504406976</v>
      </c>
      <c r="V232">
        <f t="shared" si="51"/>
        <v>27.187221009468939</v>
      </c>
    </row>
    <row r="233" spans="1:22" x14ac:dyDescent="0.35">
      <c r="A233" s="1">
        <v>43495</v>
      </c>
      <c r="B233" s="2">
        <v>0.79896990740740748</v>
      </c>
      <c r="C233" s="3">
        <f t="shared" si="39"/>
        <v>0.79896990740740748</v>
      </c>
      <c r="D233" s="2">
        <v>0.25</v>
      </c>
      <c r="E233" s="3">
        <f t="shared" si="40"/>
        <v>0.25</v>
      </c>
      <c r="F233" s="2">
        <f t="shared" si="41"/>
        <v>0.54896990740740748</v>
      </c>
      <c r="G233">
        <v>116225</v>
      </c>
      <c r="H233">
        <v>812</v>
      </c>
      <c r="I233">
        <v>11.97</v>
      </c>
      <c r="J233">
        <v>24.96</v>
      </c>
      <c r="K233">
        <v>77779</v>
      </c>
      <c r="L233">
        <v>50.1</v>
      </c>
      <c r="M233">
        <f t="shared" si="42"/>
        <v>0.2810207666081207</v>
      </c>
      <c r="N233">
        <f t="shared" si="43"/>
        <v>1.5806333333333335E-5</v>
      </c>
      <c r="O233" s="8">
        <f t="shared" si="44"/>
        <v>0.69563673000000004</v>
      </c>
      <c r="P233" s="8">
        <f t="shared" si="45"/>
        <v>7.1367300000000355E-3</v>
      </c>
      <c r="Q233" s="8">
        <f t="shared" si="46"/>
        <v>1.6216155419222986E-4</v>
      </c>
      <c r="R233" s="9">
        <f t="shared" si="47"/>
        <v>5.1674003184782809E-6</v>
      </c>
      <c r="S233">
        <f t="shared" si="48"/>
        <v>5.1674003184782809</v>
      </c>
      <c r="T233">
        <f t="shared" si="49"/>
        <v>7.8972671265015851E-2</v>
      </c>
      <c r="U233">
        <f t="shared" si="50"/>
        <v>4.2020493937959786</v>
      </c>
      <c r="V233">
        <f t="shared" si="51"/>
        <v>17.657219107901152</v>
      </c>
    </row>
    <row r="234" spans="1:22" x14ac:dyDescent="0.35">
      <c r="A234" s="1">
        <v>43495</v>
      </c>
      <c r="B234" s="2">
        <v>0.7989814814814814</v>
      </c>
      <c r="C234" s="3">
        <f t="shared" si="39"/>
        <v>0.7989814814814814</v>
      </c>
      <c r="D234" s="2">
        <v>0.25</v>
      </c>
      <c r="E234" s="3">
        <f t="shared" si="40"/>
        <v>0.25</v>
      </c>
      <c r="F234" s="2">
        <f t="shared" si="41"/>
        <v>0.5489814814814814</v>
      </c>
      <c r="G234">
        <v>116726</v>
      </c>
      <c r="H234">
        <v>803</v>
      </c>
      <c r="I234">
        <v>11.95</v>
      </c>
      <c r="J234">
        <v>24.97</v>
      </c>
      <c r="K234">
        <v>77771</v>
      </c>
      <c r="L234">
        <v>50.1</v>
      </c>
      <c r="M234">
        <f t="shared" si="42"/>
        <v>0.27872484531230257</v>
      </c>
      <c r="N234">
        <f t="shared" si="43"/>
        <v>1.5506333333333334E-5</v>
      </c>
      <c r="O234" s="8">
        <f t="shared" si="44"/>
        <v>0.68243373000000007</v>
      </c>
      <c r="P234" s="8">
        <f t="shared" si="45"/>
        <v>-6.0662699999999292E-3</v>
      </c>
      <c r="Q234" s="8">
        <f t="shared" si="46"/>
        <v>-1.3783844580776935E-4</v>
      </c>
      <c r="R234" s="9">
        <f t="shared" si="47"/>
        <v>-4.3929252872852382E-6</v>
      </c>
      <c r="S234">
        <f t="shared" si="48"/>
        <v>-4.3929252872852382</v>
      </c>
      <c r="T234">
        <f t="shared" si="49"/>
        <v>7.7687539394366997E-2</v>
      </c>
      <c r="U234">
        <f t="shared" si="50"/>
        <v>-5.3505233449358212</v>
      </c>
      <c r="V234">
        <f t="shared" si="51"/>
        <v>28.628100064703208</v>
      </c>
    </row>
    <row r="235" spans="1:22" x14ac:dyDescent="0.35">
      <c r="A235" s="1">
        <v>43495</v>
      </c>
      <c r="B235" s="2">
        <v>0.7989814814814814</v>
      </c>
      <c r="C235" s="3">
        <f t="shared" si="39"/>
        <v>0.7989814814814814</v>
      </c>
      <c r="D235" s="2">
        <v>0.25</v>
      </c>
      <c r="E235" s="3">
        <f t="shared" si="40"/>
        <v>0.25</v>
      </c>
      <c r="F235" s="2">
        <f t="shared" si="41"/>
        <v>0.5489814814814814</v>
      </c>
      <c r="G235">
        <v>117228</v>
      </c>
      <c r="H235">
        <v>802</v>
      </c>
      <c r="I235">
        <v>11.81</v>
      </c>
      <c r="J235">
        <v>24.96</v>
      </c>
      <c r="K235">
        <v>77766</v>
      </c>
      <c r="L235">
        <v>50.06</v>
      </c>
      <c r="M235">
        <f t="shared" si="42"/>
        <v>0.26265339624157685</v>
      </c>
      <c r="N235">
        <f t="shared" si="43"/>
        <v>1.5472999999999999E-5</v>
      </c>
      <c r="O235" s="8">
        <f t="shared" si="44"/>
        <v>0.68096672999999996</v>
      </c>
      <c r="P235" s="8">
        <f t="shared" si="45"/>
        <v>-7.5332700000000363E-3</v>
      </c>
      <c r="Q235" s="8">
        <f t="shared" si="46"/>
        <v>-1.7117177914110514E-4</v>
      </c>
      <c r="R235" s="9">
        <f t="shared" si="47"/>
        <v>-5.4554297588802536E-6</v>
      </c>
      <c r="S235">
        <f t="shared" si="48"/>
        <v>-5.4554297588802534</v>
      </c>
      <c r="T235">
        <f t="shared" si="49"/>
        <v>6.8986806557234784E-2</v>
      </c>
      <c r="U235">
        <f t="shared" si="50"/>
        <v>-6.3587577473088102</v>
      </c>
      <c r="V235">
        <f t="shared" si="51"/>
        <v>40.433800088959813</v>
      </c>
    </row>
    <row r="236" spans="1:22" x14ac:dyDescent="0.35">
      <c r="A236" s="1">
        <v>43495</v>
      </c>
      <c r="B236" s="2">
        <v>0.79899305555555555</v>
      </c>
      <c r="C236" s="3">
        <f t="shared" si="39"/>
        <v>0.79899305555555555</v>
      </c>
      <c r="D236" s="2">
        <v>0.25</v>
      </c>
      <c r="E236" s="3">
        <f t="shared" si="40"/>
        <v>0.25</v>
      </c>
      <c r="F236" s="2">
        <f t="shared" si="41"/>
        <v>0.54899305555555555</v>
      </c>
      <c r="G236">
        <v>117730</v>
      </c>
      <c r="H236">
        <v>799</v>
      </c>
      <c r="I236">
        <v>11.67</v>
      </c>
      <c r="J236">
        <v>24.97</v>
      </c>
      <c r="K236">
        <v>77766</v>
      </c>
      <c r="L236">
        <v>50.06</v>
      </c>
      <c r="M236">
        <f t="shared" si="42"/>
        <v>0.24658194717085094</v>
      </c>
      <c r="N236">
        <f t="shared" si="43"/>
        <v>1.5373E-5</v>
      </c>
      <c r="O236" s="8">
        <f t="shared" si="44"/>
        <v>0.67656572999999998</v>
      </c>
      <c r="P236" s="8">
        <f t="shared" si="45"/>
        <v>-1.1934270000000025E-2</v>
      </c>
      <c r="Q236" s="8">
        <f t="shared" si="46"/>
        <v>-2.7117177914110489E-4</v>
      </c>
      <c r="R236" s="9">
        <f t="shared" si="47"/>
        <v>-8.642827840583276E-6</v>
      </c>
      <c r="S236">
        <f t="shared" si="48"/>
        <v>-8.6428278405832764</v>
      </c>
      <c r="T236">
        <f t="shared" si="49"/>
        <v>6.0802656670568327E-2</v>
      </c>
      <c r="U236">
        <f t="shared" si="50"/>
        <v>-9.4918857597898061</v>
      </c>
      <c r="V236">
        <f t="shared" si="51"/>
        <v>90.095895276900507</v>
      </c>
    </row>
    <row r="237" spans="1:22" x14ac:dyDescent="0.35">
      <c r="A237" s="1">
        <v>43495</v>
      </c>
      <c r="B237" s="2">
        <v>0.79899305555555555</v>
      </c>
      <c r="C237" s="3">
        <f t="shared" si="39"/>
        <v>0.79899305555555555</v>
      </c>
      <c r="D237" s="2">
        <v>0.25</v>
      </c>
      <c r="E237" s="3">
        <f t="shared" si="40"/>
        <v>0.25</v>
      </c>
      <c r="F237" s="2">
        <f t="shared" si="41"/>
        <v>0.54899305555555555</v>
      </c>
      <c r="G237">
        <v>118232</v>
      </c>
      <c r="H237">
        <v>797</v>
      </c>
      <c r="I237">
        <v>11.6</v>
      </c>
      <c r="J237">
        <v>24.97</v>
      </c>
      <c r="K237">
        <v>77758</v>
      </c>
      <c r="L237">
        <v>50.06</v>
      </c>
      <c r="M237">
        <f t="shared" si="42"/>
        <v>0.238546222635488</v>
      </c>
      <c r="N237">
        <f t="shared" si="43"/>
        <v>1.5306333333333333E-5</v>
      </c>
      <c r="O237" s="8">
        <f t="shared" si="44"/>
        <v>0.67363172999999998</v>
      </c>
      <c r="P237" s="8">
        <f t="shared" si="45"/>
        <v>-1.4868270000000017E-2</v>
      </c>
      <c r="Q237" s="8">
        <f t="shared" si="46"/>
        <v>-3.3783844580777137E-4</v>
      </c>
      <c r="R237" s="9">
        <f t="shared" si="47"/>
        <v>-1.0768745704846643E-5</v>
      </c>
      <c r="S237">
        <f t="shared" si="48"/>
        <v>-10.768745704846642</v>
      </c>
      <c r="T237">
        <f t="shared" si="49"/>
        <v>5.6904300333659806E-2</v>
      </c>
      <c r="U237">
        <f t="shared" si="50"/>
        <v>-11.59066858944216</v>
      </c>
      <c r="V237">
        <f t="shared" si="51"/>
        <v>134.3435983502811</v>
      </c>
    </row>
    <row r="238" spans="1:22" x14ac:dyDescent="0.35">
      <c r="A238" s="1">
        <v>43495</v>
      </c>
      <c r="B238" s="2">
        <v>0.7990046296296297</v>
      </c>
      <c r="C238" s="3">
        <f t="shared" si="39"/>
        <v>0.7990046296296297</v>
      </c>
      <c r="D238" s="2">
        <v>0.25</v>
      </c>
      <c r="E238" s="3">
        <f t="shared" si="40"/>
        <v>0.25</v>
      </c>
      <c r="F238" s="2">
        <f t="shared" si="41"/>
        <v>0.5490046296296297</v>
      </c>
      <c r="G238">
        <v>118733</v>
      </c>
      <c r="H238">
        <v>810</v>
      </c>
      <c r="I238">
        <v>11.39</v>
      </c>
      <c r="J238">
        <v>24.97</v>
      </c>
      <c r="K238">
        <v>77745</v>
      </c>
      <c r="L238">
        <v>50.06</v>
      </c>
      <c r="M238">
        <f t="shared" si="42"/>
        <v>0.21443904902939931</v>
      </c>
      <c r="N238">
        <f t="shared" si="43"/>
        <v>1.5739666666666668E-5</v>
      </c>
      <c r="O238" s="8">
        <f t="shared" si="44"/>
        <v>0.69270273000000004</v>
      </c>
      <c r="P238" s="8">
        <f t="shared" si="45"/>
        <v>4.2027300000000434E-3</v>
      </c>
      <c r="Q238" s="8">
        <f t="shared" si="46"/>
        <v>9.5494887525563368E-5</v>
      </c>
      <c r="R238" s="9">
        <f t="shared" si="47"/>
        <v>3.0444495828139632E-6</v>
      </c>
      <c r="S238">
        <f t="shared" si="48"/>
        <v>3.0444495828139631</v>
      </c>
      <c r="T238">
        <f t="shared" si="49"/>
        <v>4.5984105748633118E-2</v>
      </c>
      <c r="U238">
        <f t="shared" si="50"/>
        <v>2.3039318020514874</v>
      </c>
      <c r="V238">
        <f t="shared" si="51"/>
        <v>5.3081017485042139</v>
      </c>
    </row>
    <row r="239" spans="1:22" x14ac:dyDescent="0.35">
      <c r="A239" s="1">
        <v>43495</v>
      </c>
      <c r="B239" s="2">
        <v>0.7990046296296297</v>
      </c>
      <c r="C239" s="3">
        <f t="shared" si="39"/>
        <v>0.7990046296296297</v>
      </c>
      <c r="D239" s="2">
        <v>0.25</v>
      </c>
      <c r="E239" s="3">
        <f t="shared" si="40"/>
        <v>0.25</v>
      </c>
      <c r="F239" s="2">
        <f t="shared" si="41"/>
        <v>0.5490046296296297</v>
      </c>
      <c r="G239">
        <v>119235</v>
      </c>
      <c r="H239">
        <v>800</v>
      </c>
      <c r="I239">
        <v>11.39</v>
      </c>
      <c r="J239">
        <v>24.97</v>
      </c>
      <c r="K239">
        <v>77750</v>
      </c>
      <c r="L239">
        <v>50.03</v>
      </c>
      <c r="M239">
        <f t="shared" si="42"/>
        <v>0.21443904902939931</v>
      </c>
      <c r="N239">
        <f t="shared" si="43"/>
        <v>1.5406333333333332E-5</v>
      </c>
      <c r="O239" s="8">
        <f t="shared" si="44"/>
        <v>0.67803272999999997</v>
      </c>
      <c r="P239" s="8">
        <f t="shared" si="45"/>
        <v>-1.0467270000000028E-2</v>
      </c>
      <c r="Q239" s="8">
        <f t="shared" si="46"/>
        <v>-2.3783844580777162E-4</v>
      </c>
      <c r="R239" s="9">
        <f t="shared" si="47"/>
        <v>-7.5819827719288215E-6</v>
      </c>
      <c r="S239">
        <f t="shared" si="48"/>
        <v>-7.5819827719288213</v>
      </c>
      <c r="T239">
        <f t="shared" si="49"/>
        <v>4.5984105748633118E-2</v>
      </c>
      <c r="U239">
        <f t="shared" si="50"/>
        <v>-8.322500552691297</v>
      </c>
      <c r="V239">
        <f t="shared" si="51"/>
        <v>69.264015449546946</v>
      </c>
    </row>
    <row r="240" spans="1:22" x14ac:dyDescent="0.35">
      <c r="A240" s="1">
        <v>43495</v>
      </c>
      <c r="B240" s="2">
        <v>0.79901620370370363</v>
      </c>
      <c r="C240" s="3">
        <f t="shared" si="39"/>
        <v>0.79901620370370363</v>
      </c>
      <c r="D240" s="2">
        <v>0.25</v>
      </c>
      <c r="E240" s="3">
        <f t="shared" si="40"/>
        <v>0.25</v>
      </c>
      <c r="F240" s="2">
        <f t="shared" si="41"/>
        <v>0.54901620370370363</v>
      </c>
      <c r="G240">
        <v>119737</v>
      </c>
      <c r="H240">
        <v>802</v>
      </c>
      <c r="I240">
        <v>11.24</v>
      </c>
      <c r="J240">
        <v>24.98</v>
      </c>
      <c r="K240">
        <v>77740</v>
      </c>
      <c r="L240">
        <v>50.03</v>
      </c>
      <c r="M240">
        <f t="shared" si="42"/>
        <v>0.19721963931076442</v>
      </c>
      <c r="N240">
        <f t="shared" si="43"/>
        <v>1.5472999999999999E-5</v>
      </c>
      <c r="O240" s="8">
        <f t="shared" si="44"/>
        <v>0.68096672999999996</v>
      </c>
      <c r="P240" s="8">
        <f t="shared" si="45"/>
        <v>-7.5332700000000363E-3</v>
      </c>
      <c r="Q240" s="8">
        <f t="shared" si="46"/>
        <v>-1.7117177914110514E-4</v>
      </c>
      <c r="R240" s="9">
        <f t="shared" si="47"/>
        <v>-5.457620440860785E-6</v>
      </c>
      <c r="S240">
        <f t="shared" si="48"/>
        <v>-5.4576204408607847</v>
      </c>
      <c r="T240">
        <f t="shared" si="49"/>
        <v>3.8895586129868015E-2</v>
      </c>
      <c r="U240">
        <f t="shared" si="50"/>
        <v>-6.1399917188853737</v>
      </c>
      <c r="V240">
        <f t="shared" si="51"/>
        <v>37.699498307980967</v>
      </c>
    </row>
    <row r="241" spans="1:22" x14ac:dyDescent="0.35">
      <c r="A241" s="1">
        <v>43495</v>
      </c>
      <c r="B241" s="2">
        <v>0.79901620370370363</v>
      </c>
      <c r="C241" s="3">
        <f t="shared" si="39"/>
        <v>0.79901620370370363</v>
      </c>
      <c r="D241" s="2">
        <v>0.25</v>
      </c>
      <c r="E241" s="3">
        <f t="shared" si="40"/>
        <v>0.25</v>
      </c>
      <c r="F241" s="2">
        <f t="shared" si="41"/>
        <v>0.54901620370370363</v>
      </c>
      <c r="G241">
        <v>120239</v>
      </c>
      <c r="H241">
        <v>803</v>
      </c>
      <c r="I241">
        <v>11.2</v>
      </c>
      <c r="J241">
        <v>24.97</v>
      </c>
      <c r="K241">
        <v>77732</v>
      </c>
      <c r="L241">
        <v>50.03</v>
      </c>
      <c r="M241">
        <f t="shared" si="42"/>
        <v>0.19262779671912836</v>
      </c>
      <c r="N241">
        <f t="shared" si="43"/>
        <v>1.5506333333333334E-5</v>
      </c>
      <c r="O241" s="8">
        <f t="shared" si="44"/>
        <v>0.68243373000000007</v>
      </c>
      <c r="P241" s="8">
        <f t="shared" si="45"/>
        <v>-6.0662699999999292E-3</v>
      </c>
      <c r="Q241" s="8">
        <f t="shared" si="46"/>
        <v>-1.3783844580776935E-4</v>
      </c>
      <c r="R241" s="9">
        <f t="shared" si="47"/>
        <v>-4.3951293227687475E-6</v>
      </c>
      <c r="S241">
        <f t="shared" si="48"/>
        <v>-4.3951293227687476</v>
      </c>
      <c r="T241">
        <f t="shared" si="49"/>
        <v>3.7105468068865839E-2</v>
      </c>
      <c r="U241">
        <f t="shared" si="50"/>
        <v>-5.0619948667298997</v>
      </c>
      <c r="V241">
        <f t="shared" si="51"/>
        <v>25.623792030799855</v>
      </c>
    </row>
    <row r="242" spans="1:22" x14ac:dyDescent="0.35">
      <c r="A242" s="1">
        <v>43495</v>
      </c>
      <c r="B242" s="2">
        <v>0.79902777777777778</v>
      </c>
      <c r="C242" s="3">
        <f t="shared" si="39"/>
        <v>0.79902777777777778</v>
      </c>
      <c r="D242" s="2">
        <v>0.25</v>
      </c>
      <c r="E242" s="3">
        <f t="shared" si="40"/>
        <v>0.25</v>
      </c>
      <c r="F242" s="2">
        <f t="shared" si="41"/>
        <v>0.54902777777777778</v>
      </c>
      <c r="G242">
        <v>120740</v>
      </c>
      <c r="H242">
        <v>813</v>
      </c>
      <c r="I242">
        <v>11.16</v>
      </c>
      <c r="J242">
        <v>24.97</v>
      </c>
      <c r="K242">
        <v>77745</v>
      </c>
      <c r="L242">
        <v>50.03</v>
      </c>
      <c r="M242">
        <f t="shared" si="42"/>
        <v>0.18803595412749249</v>
      </c>
      <c r="N242">
        <f t="shared" si="43"/>
        <v>1.5839666666666667E-5</v>
      </c>
      <c r="O242" s="8">
        <f t="shared" si="44"/>
        <v>0.69710373000000003</v>
      </c>
      <c r="P242" s="8">
        <f t="shared" si="45"/>
        <v>8.6037300000000316E-3</v>
      </c>
      <c r="Q242" s="8">
        <f t="shared" si="46"/>
        <v>1.954948875255631E-4</v>
      </c>
      <c r="R242" s="9">
        <f t="shared" si="47"/>
        <v>6.2325255748391656E-6</v>
      </c>
      <c r="S242">
        <f t="shared" si="48"/>
        <v>6.2325255748391655</v>
      </c>
      <c r="T242">
        <f t="shared" si="49"/>
        <v>3.5357520044636465E-2</v>
      </c>
      <c r="U242">
        <f t="shared" si="50"/>
        <v>5.5811657649414492</v>
      </c>
      <c r="V242">
        <f t="shared" si="51"/>
        <v>31.149411295754472</v>
      </c>
    </row>
    <row r="243" spans="1:22" x14ac:dyDescent="0.35">
      <c r="A243" s="1">
        <v>43495</v>
      </c>
      <c r="B243" s="2">
        <v>0.79902777777777778</v>
      </c>
      <c r="C243" s="3">
        <f t="shared" si="39"/>
        <v>0.79902777777777778</v>
      </c>
      <c r="D243" s="2">
        <v>0.25</v>
      </c>
      <c r="E243" s="3">
        <f t="shared" si="40"/>
        <v>0.25</v>
      </c>
      <c r="F243" s="2">
        <f t="shared" si="41"/>
        <v>0.54902777777777778</v>
      </c>
      <c r="G243">
        <v>121242</v>
      </c>
      <c r="H243">
        <v>809</v>
      </c>
      <c r="I243">
        <v>11.12</v>
      </c>
      <c r="J243">
        <v>24.97</v>
      </c>
      <c r="K243">
        <v>77739</v>
      </c>
      <c r="L243">
        <v>50.03</v>
      </c>
      <c r="M243">
        <f t="shared" si="42"/>
        <v>0.18344411153585644</v>
      </c>
      <c r="N243">
        <f t="shared" si="43"/>
        <v>1.5706333333333332E-5</v>
      </c>
      <c r="O243" s="8">
        <f t="shared" si="44"/>
        <v>0.69123572999999994</v>
      </c>
      <c r="P243" s="8">
        <f t="shared" si="45"/>
        <v>2.7357299999999363E-3</v>
      </c>
      <c r="Q243" s="8">
        <f t="shared" si="46"/>
        <v>6.2161554192227594E-5</v>
      </c>
      <c r="R243" s="9">
        <f t="shared" si="47"/>
        <v>1.9819105401733005E-6</v>
      </c>
      <c r="S243">
        <f t="shared" si="48"/>
        <v>1.9819105401733006</v>
      </c>
      <c r="T243">
        <f t="shared" si="49"/>
        <v>3.3651742057179738E-2</v>
      </c>
      <c r="U243">
        <f t="shared" si="50"/>
        <v>1.3460564643390205</v>
      </c>
      <c r="V243">
        <f t="shared" si="51"/>
        <v>1.8118680051888647</v>
      </c>
    </row>
    <row r="244" spans="1:22" x14ac:dyDescent="0.35">
      <c r="A244" s="1">
        <v>43495</v>
      </c>
      <c r="B244" s="2">
        <v>0.79903935185185182</v>
      </c>
      <c r="C244" s="3">
        <f t="shared" si="39"/>
        <v>0.79903935185185182</v>
      </c>
      <c r="D244" s="2">
        <v>0.25</v>
      </c>
      <c r="E244" s="3">
        <f t="shared" si="40"/>
        <v>0.25</v>
      </c>
      <c r="F244" s="2">
        <f t="shared" si="41"/>
        <v>0.54903935185185182</v>
      </c>
      <c r="G244">
        <v>121744</v>
      </c>
      <c r="H244">
        <v>811</v>
      </c>
      <c r="I244">
        <v>11.06</v>
      </c>
      <c r="J244">
        <v>24.98</v>
      </c>
      <c r="K244">
        <v>77740</v>
      </c>
      <c r="L244">
        <v>49.99</v>
      </c>
      <c r="M244">
        <f t="shared" si="42"/>
        <v>0.17655634764840264</v>
      </c>
      <c r="N244">
        <f t="shared" si="43"/>
        <v>1.5773E-5</v>
      </c>
      <c r="O244" s="8">
        <f t="shared" si="44"/>
        <v>0.69416972999999993</v>
      </c>
      <c r="P244" s="8">
        <f t="shared" si="45"/>
        <v>5.6697299999999284E-3</v>
      </c>
      <c r="Q244" s="8">
        <f t="shared" si="46"/>
        <v>1.2882822085889407E-4</v>
      </c>
      <c r="R244" s="9">
        <f t="shared" si="47"/>
        <v>4.1075435159181969E-6</v>
      </c>
      <c r="S244">
        <f t="shared" si="48"/>
        <v>4.1075435159181968</v>
      </c>
      <c r="T244">
        <f t="shared" si="49"/>
        <v>3.1172143894943612E-2</v>
      </c>
      <c r="U244">
        <f t="shared" si="50"/>
        <v>3.4949480411790708</v>
      </c>
      <c r="V244">
        <f t="shared" si="51"/>
        <v>12.214661810541424</v>
      </c>
    </row>
    <row r="245" spans="1:22" x14ac:dyDescent="0.35">
      <c r="A245" s="1">
        <v>43495</v>
      </c>
      <c r="B245" s="2">
        <v>0.79903935185185182</v>
      </c>
      <c r="C245" s="3">
        <f t="shared" si="39"/>
        <v>0.79903935185185182</v>
      </c>
      <c r="D245" s="2">
        <v>0.25</v>
      </c>
      <c r="E245" s="3">
        <f t="shared" si="40"/>
        <v>0.25</v>
      </c>
      <c r="F245" s="2">
        <f t="shared" si="41"/>
        <v>0.54903935185185182</v>
      </c>
      <c r="G245">
        <v>122249</v>
      </c>
      <c r="H245">
        <v>819</v>
      </c>
      <c r="I245">
        <v>11.08</v>
      </c>
      <c r="J245">
        <v>24.97</v>
      </c>
      <c r="K245">
        <v>77747</v>
      </c>
      <c r="L245">
        <v>49.99</v>
      </c>
      <c r="M245">
        <f t="shared" si="42"/>
        <v>0.17885226894422057</v>
      </c>
      <c r="N245">
        <f t="shared" si="43"/>
        <v>1.6039666666666668E-5</v>
      </c>
      <c r="O245" s="8">
        <f t="shared" si="44"/>
        <v>0.70590573000000012</v>
      </c>
      <c r="P245" s="8">
        <f t="shared" si="45"/>
        <v>1.7405730000000119E-2</v>
      </c>
      <c r="Q245" s="8">
        <f t="shared" si="46"/>
        <v>3.9549488752556512E-4</v>
      </c>
      <c r="R245" s="9">
        <f t="shared" si="47"/>
        <v>1.2608353207401905E-5</v>
      </c>
      <c r="S245">
        <f t="shared" si="48"/>
        <v>12.608353207401905</v>
      </c>
      <c r="T245">
        <f t="shared" si="49"/>
        <v>3.1988134106495807E-2</v>
      </c>
      <c r="U245">
        <f t="shared" si="50"/>
        <v>11.98800486563106</v>
      </c>
      <c r="V245">
        <f t="shared" si="51"/>
        <v>143.71226065839397</v>
      </c>
    </row>
    <row r="246" spans="1:22" x14ac:dyDescent="0.35">
      <c r="A246" s="1">
        <v>43495</v>
      </c>
      <c r="B246" s="2">
        <v>0.79905092592592597</v>
      </c>
      <c r="C246" s="3">
        <f t="shared" si="39"/>
        <v>0.79905092592592597</v>
      </c>
      <c r="D246" s="2">
        <v>0.25</v>
      </c>
      <c r="E246" s="3">
        <f t="shared" si="40"/>
        <v>0.25</v>
      </c>
      <c r="F246" s="2">
        <f t="shared" si="41"/>
        <v>0.54905092592592597</v>
      </c>
      <c r="G246">
        <v>122747</v>
      </c>
      <c r="H246">
        <v>800</v>
      </c>
      <c r="I246">
        <v>11.04</v>
      </c>
      <c r="J246">
        <v>24.97</v>
      </c>
      <c r="K246">
        <v>77742</v>
      </c>
      <c r="L246">
        <v>49.99</v>
      </c>
      <c r="M246">
        <f t="shared" si="42"/>
        <v>0.17426042635258451</v>
      </c>
      <c r="N246">
        <f t="shared" si="43"/>
        <v>1.5406333333333332E-5</v>
      </c>
      <c r="O246" s="8">
        <f t="shared" si="44"/>
        <v>0.67803272999999997</v>
      </c>
      <c r="P246" s="8">
        <f t="shared" si="45"/>
        <v>-1.0467270000000028E-2</v>
      </c>
      <c r="Q246" s="8">
        <f t="shared" si="46"/>
        <v>-2.3783844580777162E-4</v>
      </c>
      <c r="R246" s="9">
        <f t="shared" si="47"/>
        <v>-7.5827629919151282E-6</v>
      </c>
      <c r="S246">
        <f t="shared" si="48"/>
        <v>-7.5827629919151285</v>
      </c>
      <c r="T246">
        <f t="shared" si="49"/>
        <v>3.036669619258453E-2</v>
      </c>
      <c r="U246">
        <f t="shared" si="50"/>
        <v>-8.1876055996225361</v>
      </c>
      <c r="V246">
        <f t="shared" si="51"/>
        <v>67.036885454970303</v>
      </c>
    </row>
    <row r="247" spans="1:22" x14ac:dyDescent="0.35">
      <c r="A247" s="1">
        <v>43495</v>
      </c>
      <c r="B247" s="2">
        <v>0.79905092592592597</v>
      </c>
      <c r="C247" s="3">
        <f t="shared" si="39"/>
        <v>0.79905092592592597</v>
      </c>
      <c r="D247" s="2">
        <v>0.25</v>
      </c>
      <c r="E247" s="3">
        <f t="shared" si="40"/>
        <v>0.25</v>
      </c>
      <c r="F247" s="2">
        <f t="shared" si="41"/>
        <v>0.54905092592592597</v>
      </c>
      <c r="G247">
        <v>123244</v>
      </c>
      <c r="H247">
        <v>800</v>
      </c>
      <c r="I247">
        <v>11.07</v>
      </c>
      <c r="J247">
        <v>24.97</v>
      </c>
      <c r="K247">
        <v>77744</v>
      </c>
      <c r="L247">
        <v>49.99</v>
      </c>
      <c r="M247">
        <f t="shared" si="42"/>
        <v>0.17770430829631162</v>
      </c>
      <c r="N247">
        <f t="shared" si="43"/>
        <v>1.5406333333333332E-5</v>
      </c>
      <c r="O247" s="8">
        <f t="shared" si="44"/>
        <v>0.67803272999999997</v>
      </c>
      <c r="P247" s="8">
        <f t="shared" si="45"/>
        <v>-1.0467270000000028E-2</v>
      </c>
      <c r="Q247" s="8">
        <f t="shared" si="46"/>
        <v>-2.3783844580777162E-4</v>
      </c>
      <c r="R247" s="9">
        <f t="shared" si="47"/>
        <v>-7.5825679218649139E-6</v>
      </c>
      <c r="S247">
        <f t="shared" si="48"/>
        <v>-7.5825679218649142</v>
      </c>
      <c r="T247">
        <f t="shared" si="49"/>
        <v>3.1578821187070567E-2</v>
      </c>
      <c r="U247">
        <f t="shared" si="50"/>
        <v>-8.1990398301199008</v>
      </c>
      <c r="V247">
        <f t="shared" si="51"/>
        <v>67.224254135892565</v>
      </c>
    </row>
    <row r="248" spans="1:22" x14ac:dyDescent="0.35">
      <c r="A248" s="1">
        <v>43495</v>
      </c>
      <c r="B248" s="2">
        <v>0.7990624999999999</v>
      </c>
      <c r="C248" s="3">
        <f t="shared" si="39"/>
        <v>0.7990624999999999</v>
      </c>
      <c r="D248" s="2">
        <v>0.25</v>
      </c>
      <c r="E248" s="3">
        <f t="shared" si="40"/>
        <v>0.25</v>
      </c>
      <c r="F248" s="2">
        <f t="shared" si="41"/>
        <v>0.5490624999999999</v>
      </c>
      <c r="G248">
        <v>123746</v>
      </c>
      <c r="H248">
        <v>811</v>
      </c>
      <c r="I248">
        <v>11.06</v>
      </c>
      <c r="J248">
        <v>24.97</v>
      </c>
      <c r="K248">
        <v>77659</v>
      </c>
      <c r="L248">
        <v>49.99</v>
      </c>
      <c r="M248">
        <f t="shared" si="42"/>
        <v>0.17655634764840264</v>
      </c>
      <c r="N248">
        <f t="shared" si="43"/>
        <v>1.5773E-5</v>
      </c>
      <c r="O248" s="8">
        <f t="shared" si="44"/>
        <v>0.69416972999999993</v>
      </c>
      <c r="P248" s="8">
        <f t="shared" si="45"/>
        <v>5.6697299999999284E-3</v>
      </c>
      <c r="Q248" s="8">
        <f t="shared" si="46"/>
        <v>1.2882822085889407E-4</v>
      </c>
      <c r="R248" s="9">
        <f t="shared" si="47"/>
        <v>4.1116898511337826E-6</v>
      </c>
      <c r="S248">
        <f t="shared" si="48"/>
        <v>4.1116898511337823</v>
      </c>
      <c r="T248">
        <f t="shared" si="49"/>
        <v>3.1172143894943612E-2</v>
      </c>
      <c r="U248">
        <f t="shared" si="50"/>
        <v>3.4990943763946563</v>
      </c>
      <c r="V248">
        <f t="shared" si="51"/>
        <v>12.243661454916708</v>
      </c>
    </row>
    <row r="249" spans="1:22" x14ac:dyDescent="0.35">
      <c r="A249" s="1">
        <v>43495</v>
      </c>
      <c r="B249" s="2">
        <v>0.7990624999999999</v>
      </c>
      <c r="C249" s="3">
        <f t="shared" si="39"/>
        <v>0.7990624999999999</v>
      </c>
      <c r="D249" s="2">
        <v>0.25</v>
      </c>
      <c r="E249" s="3">
        <f t="shared" si="40"/>
        <v>0.25</v>
      </c>
      <c r="F249" s="2">
        <f t="shared" si="41"/>
        <v>0.5490624999999999</v>
      </c>
      <c r="G249">
        <v>124248</v>
      </c>
      <c r="H249">
        <v>804</v>
      </c>
      <c r="I249">
        <v>11.17</v>
      </c>
      <c r="J249">
        <v>24.97</v>
      </c>
      <c r="K249">
        <v>77718</v>
      </c>
      <c r="L249">
        <v>49.99</v>
      </c>
      <c r="M249">
        <f t="shared" si="42"/>
        <v>0.18918391477540147</v>
      </c>
      <c r="N249">
        <f t="shared" si="43"/>
        <v>1.5539666666666666E-5</v>
      </c>
      <c r="O249" s="8">
        <f t="shared" si="44"/>
        <v>0.68390072999999996</v>
      </c>
      <c r="P249" s="8">
        <f t="shared" si="45"/>
        <v>-4.5992700000000442E-3</v>
      </c>
      <c r="Q249" s="8">
        <f t="shared" si="46"/>
        <v>-1.0450511247443863E-4</v>
      </c>
      <c r="R249" s="9">
        <f t="shared" si="47"/>
        <v>-3.3328598675227541E-6</v>
      </c>
      <c r="S249">
        <f t="shared" si="48"/>
        <v>-3.3328598675227541</v>
      </c>
      <c r="T249">
        <f t="shared" si="49"/>
        <v>3.5790553609746367E-2</v>
      </c>
      <c r="U249">
        <f t="shared" si="50"/>
        <v>-3.98809611093633</v>
      </c>
      <c r="V249">
        <f t="shared" si="51"/>
        <v>15.90491059006548</v>
      </c>
    </row>
    <row r="250" spans="1:22" x14ac:dyDescent="0.35">
      <c r="A250" s="1">
        <v>43495</v>
      </c>
      <c r="B250" s="2">
        <v>0.79907407407407405</v>
      </c>
      <c r="C250" s="3">
        <f t="shared" si="39"/>
        <v>0.79907407407407405</v>
      </c>
      <c r="D250" s="2">
        <v>0.25</v>
      </c>
      <c r="E250" s="3">
        <f t="shared" si="40"/>
        <v>0.25</v>
      </c>
      <c r="F250" s="2">
        <f t="shared" si="41"/>
        <v>0.54907407407407405</v>
      </c>
      <c r="G250">
        <v>124743</v>
      </c>
      <c r="H250">
        <v>809</v>
      </c>
      <c r="I250">
        <v>11.23</v>
      </c>
      <c r="J250">
        <v>24.97</v>
      </c>
      <c r="K250">
        <v>77720</v>
      </c>
      <c r="L250">
        <v>49.99</v>
      </c>
      <c r="M250">
        <f t="shared" si="42"/>
        <v>0.19607167866285546</v>
      </c>
      <c r="N250">
        <f t="shared" si="43"/>
        <v>1.5706333333333332E-5</v>
      </c>
      <c r="O250" s="8">
        <f t="shared" si="44"/>
        <v>0.69123572999999994</v>
      </c>
      <c r="P250" s="8">
        <f t="shared" si="45"/>
        <v>2.7357299999999363E-3</v>
      </c>
      <c r="Q250" s="8">
        <f t="shared" si="46"/>
        <v>6.2161554192227594E-5</v>
      </c>
      <c r="R250" s="9">
        <f t="shared" si="47"/>
        <v>1.9823950525287215E-6</v>
      </c>
      <c r="S250">
        <f t="shared" si="48"/>
        <v>1.9823950525287215</v>
      </c>
      <c r="T250">
        <f t="shared" si="49"/>
        <v>3.8444103173670051E-2</v>
      </c>
      <c r="U250">
        <f t="shared" si="50"/>
        <v>1.3039002080199913</v>
      </c>
      <c r="V250">
        <f t="shared" si="51"/>
        <v>1.7001557524745765</v>
      </c>
    </row>
    <row r="251" spans="1:22" x14ac:dyDescent="0.35">
      <c r="A251" s="1">
        <v>43495</v>
      </c>
      <c r="B251" s="2">
        <v>0.79907407407407405</v>
      </c>
      <c r="C251" s="3">
        <f t="shared" si="39"/>
        <v>0.79907407407407405</v>
      </c>
      <c r="D251" s="2">
        <v>0.25</v>
      </c>
      <c r="E251" s="3">
        <f t="shared" si="40"/>
        <v>0.25</v>
      </c>
      <c r="F251" s="2">
        <f t="shared" si="41"/>
        <v>0.54907407407407405</v>
      </c>
      <c r="G251">
        <v>125245</v>
      </c>
      <c r="H251">
        <v>804</v>
      </c>
      <c r="I251">
        <v>11.35</v>
      </c>
      <c r="J251">
        <v>24.97</v>
      </c>
      <c r="K251">
        <v>77735</v>
      </c>
      <c r="L251">
        <v>49.99</v>
      </c>
      <c r="M251">
        <f t="shared" si="42"/>
        <v>0.20984720643776325</v>
      </c>
      <c r="N251">
        <f t="shared" si="43"/>
        <v>1.5539666666666666E-5</v>
      </c>
      <c r="O251" s="8">
        <f t="shared" si="44"/>
        <v>0.68390072999999996</v>
      </c>
      <c r="P251" s="8">
        <f t="shared" si="45"/>
        <v>-4.5992700000000442E-3</v>
      </c>
      <c r="Q251" s="8">
        <f t="shared" si="46"/>
        <v>-1.0450511247443863E-4</v>
      </c>
      <c r="R251" s="9">
        <f t="shared" si="47"/>
        <v>-3.3321309987024303E-6</v>
      </c>
      <c r="S251">
        <f t="shared" si="48"/>
        <v>-3.3321309987024303</v>
      </c>
      <c r="T251">
        <f t="shared" si="49"/>
        <v>4.4035850049733226E-2</v>
      </c>
      <c r="U251">
        <f t="shared" si="50"/>
        <v>-4.0571430454014692</v>
      </c>
      <c r="V251">
        <f t="shared" si="51"/>
        <v>16.460409690849509</v>
      </c>
    </row>
    <row r="252" spans="1:22" x14ac:dyDescent="0.35">
      <c r="A252" s="1">
        <v>43495</v>
      </c>
      <c r="B252" s="2">
        <v>0.7990856481481482</v>
      </c>
      <c r="C252" s="3">
        <f t="shared" si="39"/>
        <v>0.7990856481481482</v>
      </c>
      <c r="D252" s="2">
        <v>0.25</v>
      </c>
      <c r="E252" s="3">
        <f t="shared" si="40"/>
        <v>0.25</v>
      </c>
      <c r="F252" s="2">
        <f t="shared" si="41"/>
        <v>0.5490856481481482</v>
      </c>
      <c r="G252">
        <v>125747</v>
      </c>
      <c r="H252">
        <v>812</v>
      </c>
      <c r="I252">
        <v>11.46</v>
      </c>
      <c r="J252">
        <v>24.98</v>
      </c>
      <c r="K252">
        <v>77760</v>
      </c>
      <c r="L252">
        <v>49.99</v>
      </c>
      <c r="M252">
        <f t="shared" si="42"/>
        <v>0.22247477356476228</v>
      </c>
      <c r="N252">
        <f t="shared" si="43"/>
        <v>1.5806333333333335E-5</v>
      </c>
      <c r="O252" s="8">
        <f t="shared" si="44"/>
        <v>0.69563673000000004</v>
      </c>
      <c r="P252" s="8">
        <f t="shared" si="45"/>
        <v>7.1367300000000355E-3</v>
      </c>
      <c r="Q252" s="8">
        <f t="shared" si="46"/>
        <v>1.6216155419222986E-4</v>
      </c>
      <c r="R252" s="9">
        <f t="shared" si="47"/>
        <v>5.1690096912828358E-6</v>
      </c>
      <c r="S252">
        <f t="shared" si="48"/>
        <v>5.1690096912828354</v>
      </c>
      <c r="T252">
        <f t="shared" si="49"/>
        <v>4.949502487269225E-2</v>
      </c>
      <c r="U252">
        <f t="shared" si="50"/>
        <v>4.4013568759093458</v>
      </c>
      <c r="V252">
        <f t="shared" si="51"/>
        <v>19.371942349114477</v>
      </c>
    </row>
    <row r="253" spans="1:22" x14ac:dyDescent="0.35">
      <c r="A253" s="1">
        <v>43495</v>
      </c>
      <c r="B253" s="2">
        <v>0.7990856481481482</v>
      </c>
      <c r="C253" s="3">
        <f t="shared" si="39"/>
        <v>0.7990856481481482</v>
      </c>
      <c r="D253" s="2">
        <v>0.25</v>
      </c>
      <c r="E253" s="3">
        <f t="shared" si="40"/>
        <v>0.25</v>
      </c>
      <c r="F253" s="2">
        <f t="shared" si="41"/>
        <v>0.5490856481481482</v>
      </c>
      <c r="G253">
        <v>126247</v>
      </c>
      <c r="H253">
        <v>802</v>
      </c>
      <c r="I253">
        <v>11.65</v>
      </c>
      <c r="J253">
        <v>24.97</v>
      </c>
      <c r="K253">
        <v>77722</v>
      </c>
      <c r="L253">
        <v>49.99</v>
      </c>
      <c r="M253">
        <f t="shared" si="42"/>
        <v>0.24428602587503301</v>
      </c>
      <c r="N253">
        <f t="shared" si="43"/>
        <v>1.5472999999999999E-5</v>
      </c>
      <c r="O253" s="8">
        <f t="shared" si="44"/>
        <v>0.68096672999999996</v>
      </c>
      <c r="P253" s="8">
        <f t="shared" si="45"/>
        <v>-7.5332700000000363E-3</v>
      </c>
      <c r="Q253" s="8">
        <f t="shared" si="46"/>
        <v>-1.7117177914110514E-4</v>
      </c>
      <c r="R253" s="9">
        <f t="shared" si="47"/>
        <v>-5.4587012924371435E-6</v>
      </c>
      <c r="S253">
        <f t="shared" si="48"/>
        <v>-5.4587012924371434</v>
      </c>
      <c r="T253">
        <f t="shared" si="49"/>
        <v>5.9675662437817294E-2</v>
      </c>
      <c r="U253">
        <f t="shared" si="50"/>
        <v>-6.3000063446119547</v>
      </c>
      <c r="V253">
        <f t="shared" si="51"/>
        <v>39.690079942150881</v>
      </c>
    </row>
    <row r="254" spans="1:22" x14ac:dyDescent="0.35">
      <c r="A254" s="1">
        <v>43495</v>
      </c>
      <c r="B254" s="2">
        <v>0.79909722222222224</v>
      </c>
      <c r="C254" s="3">
        <f t="shared" si="39"/>
        <v>0.79909722222222224</v>
      </c>
      <c r="D254" s="2">
        <v>0.25</v>
      </c>
      <c r="E254" s="3">
        <f t="shared" si="40"/>
        <v>0.25</v>
      </c>
      <c r="F254" s="2">
        <f t="shared" si="41"/>
        <v>0.54909722222222224</v>
      </c>
      <c r="G254">
        <v>126723</v>
      </c>
      <c r="H254">
        <v>800</v>
      </c>
      <c r="I254">
        <v>11.85</v>
      </c>
      <c r="J254">
        <v>24.97</v>
      </c>
      <c r="K254">
        <v>77770</v>
      </c>
      <c r="L254">
        <v>49.99</v>
      </c>
      <c r="M254">
        <f t="shared" si="42"/>
        <v>0.26724523883321272</v>
      </c>
      <c r="N254">
        <f t="shared" si="43"/>
        <v>1.5406333333333332E-5</v>
      </c>
      <c r="O254" s="8">
        <f t="shared" si="44"/>
        <v>0.67803272999999997</v>
      </c>
      <c r="P254" s="8">
        <f t="shared" si="45"/>
        <v>-1.0467270000000028E-2</v>
      </c>
      <c r="Q254" s="8">
        <f t="shared" si="46"/>
        <v>-2.3783844580777162E-4</v>
      </c>
      <c r="R254" s="9">
        <f t="shared" si="47"/>
        <v>-7.5800329242312703E-6</v>
      </c>
      <c r="S254">
        <f t="shared" si="48"/>
        <v>-7.5800329242312703</v>
      </c>
      <c r="T254">
        <f t="shared" si="49"/>
        <v>7.1420017679020911E-2</v>
      </c>
      <c r="U254">
        <f t="shared" si="50"/>
        <v>-8.498866646723263</v>
      </c>
      <c r="V254">
        <f t="shared" si="51"/>
        <v>72.230734278785121</v>
      </c>
    </row>
    <row r="255" spans="1:22" x14ac:dyDescent="0.35">
      <c r="A255" s="1">
        <v>43495</v>
      </c>
      <c r="B255" s="2">
        <v>0.79909722222222224</v>
      </c>
      <c r="C255" s="3">
        <f t="shared" si="39"/>
        <v>0.79909722222222224</v>
      </c>
      <c r="D255" s="2">
        <v>0.25</v>
      </c>
      <c r="E255" s="3">
        <f t="shared" si="40"/>
        <v>0.25</v>
      </c>
      <c r="F255" s="2">
        <f t="shared" si="41"/>
        <v>0.54909722222222224</v>
      </c>
      <c r="G255">
        <v>127224</v>
      </c>
      <c r="H255">
        <v>815</v>
      </c>
      <c r="I255">
        <v>11.94</v>
      </c>
      <c r="J255">
        <v>24.98</v>
      </c>
      <c r="K255">
        <v>77783</v>
      </c>
      <c r="L255">
        <v>49.99</v>
      </c>
      <c r="M255">
        <f t="shared" si="42"/>
        <v>0.27757688466439362</v>
      </c>
      <c r="N255">
        <f t="shared" si="43"/>
        <v>1.5906333333333334E-5</v>
      </c>
      <c r="O255" s="8">
        <f t="shared" si="44"/>
        <v>0.70003773000000002</v>
      </c>
      <c r="P255" s="8">
        <f t="shared" si="45"/>
        <v>1.1537730000000024E-2</v>
      </c>
      <c r="Q255" s="8">
        <f t="shared" si="46"/>
        <v>2.6216155419222961E-4</v>
      </c>
      <c r="R255" s="9">
        <f t="shared" si="47"/>
        <v>8.3541066247657285E-6</v>
      </c>
      <c r="S255">
        <f t="shared" si="48"/>
        <v>8.3541066247657287</v>
      </c>
      <c r="T255">
        <f t="shared" si="49"/>
        <v>7.7048926899990072E-2</v>
      </c>
      <c r="U255">
        <f t="shared" si="50"/>
        <v>7.4003850006310046</v>
      </c>
      <c r="V255">
        <f t="shared" si="51"/>
        <v>54.765698157564351</v>
      </c>
    </row>
    <row r="256" spans="1:22" x14ac:dyDescent="0.35">
      <c r="A256" s="1">
        <v>43495</v>
      </c>
      <c r="B256" s="2">
        <v>0.79910879629629628</v>
      </c>
      <c r="C256" s="3">
        <f t="shared" si="39"/>
        <v>0.79910879629629628</v>
      </c>
      <c r="D256" s="2">
        <v>0.25</v>
      </c>
      <c r="E256" s="3">
        <f t="shared" si="40"/>
        <v>0.25</v>
      </c>
      <c r="F256" s="2">
        <f t="shared" si="41"/>
        <v>0.54910879629629628</v>
      </c>
      <c r="G256">
        <v>127726</v>
      </c>
      <c r="H256">
        <v>804</v>
      </c>
      <c r="I256">
        <v>12.02</v>
      </c>
      <c r="J256">
        <v>24.98</v>
      </c>
      <c r="K256">
        <v>77827</v>
      </c>
      <c r="L256">
        <v>49.99</v>
      </c>
      <c r="M256">
        <f t="shared" si="42"/>
        <v>0.28676056984766557</v>
      </c>
      <c r="N256">
        <f t="shared" si="43"/>
        <v>1.5539666666666666E-5</v>
      </c>
      <c r="O256" s="8">
        <f t="shared" si="44"/>
        <v>0.68390072999999996</v>
      </c>
      <c r="P256" s="8">
        <f t="shared" si="45"/>
        <v>-4.5992700000000442E-3</v>
      </c>
      <c r="Q256" s="8">
        <f t="shared" si="46"/>
        <v>-1.0450511247443863E-4</v>
      </c>
      <c r="R256" s="9">
        <f t="shared" si="47"/>
        <v>-3.3283036958791231E-6</v>
      </c>
      <c r="S256">
        <f t="shared" si="48"/>
        <v>-3.3283036958791232</v>
      </c>
      <c r="T256">
        <f t="shared" si="49"/>
        <v>8.2231624419357885E-2</v>
      </c>
      <c r="U256">
        <f t="shared" si="50"/>
        <v>-4.3130367881407201</v>
      </c>
      <c r="V256">
        <f t="shared" si="51"/>
        <v>18.602286335855219</v>
      </c>
    </row>
    <row r="257" spans="1:22" x14ac:dyDescent="0.35">
      <c r="A257" s="1">
        <v>43495</v>
      </c>
      <c r="B257" s="2">
        <v>0.79910879629629628</v>
      </c>
      <c r="C257" s="3">
        <f t="shared" si="39"/>
        <v>0.79910879629629628</v>
      </c>
      <c r="D257" s="2">
        <v>0.25</v>
      </c>
      <c r="E257" s="3">
        <f t="shared" si="40"/>
        <v>0.25</v>
      </c>
      <c r="F257" s="2">
        <f t="shared" si="41"/>
        <v>0.54910879629629628</v>
      </c>
      <c r="G257">
        <v>128228</v>
      </c>
      <c r="H257">
        <v>815</v>
      </c>
      <c r="I257">
        <v>12.06</v>
      </c>
      <c r="J257">
        <v>24.98</v>
      </c>
      <c r="K257">
        <v>77835</v>
      </c>
      <c r="L257">
        <v>49.96</v>
      </c>
      <c r="M257">
        <f t="shared" si="42"/>
        <v>0.2913524124393016</v>
      </c>
      <c r="N257">
        <f t="shared" si="43"/>
        <v>1.5906333333333334E-5</v>
      </c>
      <c r="O257" s="8">
        <f t="shared" si="44"/>
        <v>0.70003773000000002</v>
      </c>
      <c r="P257" s="8">
        <f t="shared" si="45"/>
        <v>1.1537730000000024E-2</v>
      </c>
      <c r="Q257" s="8">
        <f t="shared" si="46"/>
        <v>2.6216155419222961E-4</v>
      </c>
      <c r="R257" s="9">
        <f t="shared" si="47"/>
        <v>8.3485254139417062E-6</v>
      </c>
      <c r="S257">
        <f t="shared" si="48"/>
        <v>8.3485254139417062</v>
      </c>
      <c r="T257">
        <f t="shared" si="49"/>
        <v>8.4886228234200903E-2</v>
      </c>
      <c r="U257">
        <f t="shared" si="50"/>
        <v>7.3482865876166725</v>
      </c>
      <c r="V257">
        <f t="shared" si="51"/>
        <v>53.997315773747083</v>
      </c>
    </row>
    <row r="258" spans="1:22" x14ac:dyDescent="0.35">
      <c r="A258" s="1">
        <v>43495</v>
      </c>
      <c r="B258" s="2">
        <v>0.79912037037037031</v>
      </c>
      <c r="C258" s="3">
        <f t="shared" si="39"/>
        <v>0.79912037037037031</v>
      </c>
      <c r="D258" s="2">
        <v>0.25</v>
      </c>
      <c r="E258" s="3">
        <f t="shared" si="40"/>
        <v>0.25</v>
      </c>
      <c r="F258" s="2">
        <f t="shared" si="41"/>
        <v>0.54912037037037031</v>
      </c>
      <c r="G258">
        <v>128730</v>
      </c>
      <c r="H258">
        <v>799</v>
      </c>
      <c r="I258">
        <v>12.14</v>
      </c>
      <c r="J258">
        <v>24.98</v>
      </c>
      <c r="K258">
        <v>77850</v>
      </c>
      <c r="L258">
        <v>49.99</v>
      </c>
      <c r="M258">
        <f t="shared" si="42"/>
        <v>0.30053609762257355</v>
      </c>
      <c r="N258">
        <f t="shared" si="43"/>
        <v>1.5373E-5</v>
      </c>
      <c r="O258" s="8">
        <f t="shared" si="44"/>
        <v>0.67656572999999998</v>
      </c>
      <c r="P258" s="8">
        <f t="shared" si="45"/>
        <v>-1.1934270000000025E-2</v>
      </c>
      <c r="Q258" s="8">
        <f t="shared" si="46"/>
        <v>-2.7117177914110489E-4</v>
      </c>
      <c r="R258" s="9">
        <f t="shared" si="47"/>
        <v>-8.6337918442198702E-6</v>
      </c>
      <c r="S258">
        <f t="shared" si="48"/>
        <v>-8.6337918442198696</v>
      </c>
      <c r="T258">
        <f t="shared" si="49"/>
        <v>9.0321945974205065E-2</v>
      </c>
      <c r="U258">
        <f t="shared" si="50"/>
        <v>-9.665042138671776</v>
      </c>
      <c r="V258">
        <f t="shared" si="51"/>
        <v>93.413039542301092</v>
      </c>
    </row>
    <row r="259" spans="1:22" x14ac:dyDescent="0.35">
      <c r="A259" s="1">
        <v>43495</v>
      </c>
      <c r="B259" s="2">
        <v>0.79912037037037031</v>
      </c>
      <c r="C259" s="3">
        <f t="shared" ref="C259:C322" si="52">B259</f>
        <v>0.79912037037037031</v>
      </c>
      <c r="D259" s="2">
        <v>0.25</v>
      </c>
      <c r="E259" s="3">
        <f t="shared" ref="E259:E322" si="53">D259</f>
        <v>0.25</v>
      </c>
      <c r="F259" s="2">
        <f t="shared" ref="F259:F322" si="54">C259-E259</f>
        <v>0.54912037037037031</v>
      </c>
      <c r="G259">
        <v>129232</v>
      </c>
      <c r="H259">
        <v>807</v>
      </c>
      <c r="I259">
        <v>12.25</v>
      </c>
      <c r="J259">
        <v>24.98</v>
      </c>
      <c r="K259">
        <v>77857</v>
      </c>
      <c r="L259">
        <v>49.96</v>
      </c>
      <c r="M259">
        <f t="shared" ref="M259:M322" si="55">(I259-9.522)/8.7111</f>
        <v>0.31316366474957236</v>
      </c>
      <c r="N259">
        <f t="shared" ref="N259:N322" si="56">(H259-337.81)/30000000</f>
        <v>1.5639666666666665E-5</v>
      </c>
      <c r="O259" s="8">
        <f t="shared" ref="O259:O322" si="57">N259*44010</f>
        <v>0.68830172999999994</v>
      </c>
      <c r="P259" s="8">
        <f t="shared" si="45"/>
        <v>-1.982700000000559E-4</v>
      </c>
      <c r="Q259" s="8">
        <f t="shared" si="46"/>
        <v>-4.5051124744388982E-6</v>
      </c>
      <c r="R259" s="9">
        <f t="shared" si="47"/>
        <v>-1.434246084383569E-7</v>
      </c>
      <c r="S259">
        <f t="shared" si="48"/>
        <v>-0.14342460843835689</v>
      </c>
      <c r="T259">
        <f t="shared" si="49"/>
        <v>9.8071480919382545E-2</v>
      </c>
      <c r="U259">
        <f t="shared" si="50"/>
        <v>-1.2173156715647127</v>
      </c>
      <c r="V259">
        <f t="shared" si="51"/>
        <v>1.4818574442370473</v>
      </c>
    </row>
    <row r="260" spans="1:22" x14ac:dyDescent="0.35">
      <c r="A260" s="1">
        <v>43495</v>
      </c>
      <c r="B260" s="2">
        <v>0.79913194444444446</v>
      </c>
      <c r="C260" s="3">
        <f t="shared" si="52"/>
        <v>0.79913194444444446</v>
      </c>
      <c r="D260" s="2">
        <v>0.25</v>
      </c>
      <c r="E260" s="3">
        <f t="shared" si="53"/>
        <v>0.25</v>
      </c>
      <c r="F260" s="2">
        <f t="shared" si="54"/>
        <v>0.54913194444444446</v>
      </c>
      <c r="G260">
        <v>129734</v>
      </c>
      <c r="H260">
        <v>817</v>
      </c>
      <c r="I260">
        <v>12.49</v>
      </c>
      <c r="J260">
        <v>24.98</v>
      </c>
      <c r="K260">
        <v>77861</v>
      </c>
      <c r="L260">
        <v>49.96</v>
      </c>
      <c r="M260">
        <f t="shared" si="55"/>
        <v>0.34071472029938815</v>
      </c>
      <c r="N260">
        <f t="shared" si="56"/>
        <v>1.5973000000000001E-5</v>
      </c>
      <c r="O260" s="8">
        <f t="shared" si="57"/>
        <v>0.70297173000000002</v>
      </c>
      <c r="P260" s="8">
        <f t="shared" si="45"/>
        <v>1.4471730000000016E-2</v>
      </c>
      <c r="Q260" s="8">
        <f t="shared" si="46"/>
        <v>3.2882822085889609E-4</v>
      </c>
      <c r="R260" s="9">
        <f t="shared" si="47"/>
        <v>1.0468026315196126E-5</v>
      </c>
      <c r="S260">
        <f t="shared" si="48"/>
        <v>10.468026315196127</v>
      </c>
      <c r="T260">
        <f t="shared" si="49"/>
        <v>0.11608652062869031</v>
      </c>
      <c r="U260">
        <f t="shared" si="50"/>
        <v>9.3011008476891526</v>
      </c>
      <c r="V260">
        <f t="shared" si="51"/>
        <v>86.510476978883872</v>
      </c>
    </row>
    <row r="261" spans="1:22" x14ac:dyDescent="0.35">
      <c r="A261" s="1">
        <v>43495</v>
      </c>
      <c r="B261" s="2">
        <v>0.79913194444444446</v>
      </c>
      <c r="C261" s="3">
        <f t="shared" si="52"/>
        <v>0.79913194444444446</v>
      </c>
      <c r="D261" s="2">
        <v>0.25</v>
      </c>
      <c r="E261" s="3">
        <f t="shared" si="53"/>
        <v>0.25</v>
      </c>
      <c r="F261" s="2">
        <f t="shared" si="54"/>
        <v>0.54913194444444446</v>
      </c>
      <c r="G261">
        <v>130236</v>
      </c>
      <c r="H261">
        <v>800</v>
      </c>
      <c r="I261">
        <v>12.43</v>
      </c>
      <c r="J261">
        <v>24.98</v>
      </c>
      <c r="K261">
        <v>77869</v>
      </c>
      <c r="L261">
        <v>49.96</v>
      </c>
      <c r="M261">
        <f t="shared" si="55"/>
        <v>0.33382695641193416</v>
      </c>
      <c r="N261">
        <f t="shared" si="56"/>
        <v>1.5406333333333332E-5</v>
      </c>
      <c r="O261" s="8">
        <f t="shared" si="57"/>
        <v>0.67803272999999997</v>
      </c>
      <c r="P261" s="8">
        <f t="shared" si="45"/>
        <v>-1.0467270000000028E-2</v>
      </c>
      <c r="Q261" s="8">
        <f t="shared" si="46"/>
        <v>-2.3783844580777162E-4</v>
      </c>
      <c r="R261" s="9">
        <f t="shared" si="47"/>
        <v>-7.5706498658753848E-6</v>
      </c>
      <c r="S261">
        <f t="shared" si="48"/>
        <v>-7.5706498658753851</v>
      </c>
      <c r="T261">
        <f t="shared" si="49"/>
        <v>0.11144043682725539</v>
      </c>
      <c r="U261">
        <f t="shared" si="50"/>
        <v>-8.7143167322872053</v>
      </c>
      <c r="V261">
        <f t="shared" si="51"/>
        <v>75.939316110620751</v>
      </c>
    </row>
    <row r="262" spans="1:22" x14ac:dyDescent="0.35">
      <c r="A262" s="1">
        <v>43495</v>
      </c>
      <c r="B262" s="2">
        <v>0.79914351851851861</v>
      </c>
      <c r="C262" s="3">
        <f t="shared" si="52"/>
        <v>0.79914351851851861</v>
      </c>
      <c r="D262" s="2">
        <v>0.25</v>
      </c>
      <c r="E262" s="3">
        <f t="shared" si="53"/>
        <v>0.25</v>
      </c>
      <c r="F262" s="2">
        <f t="shared" si="54"/>
        <v>0.54914351851851861</v>
      </c>
      <c r="G262">
        <v>130738</v>
      </c>
      <c r="H262">
        <v>802</v>
      </c>
      <c r="I262">
        <v>12.42</v>
      </c>
      <c r="J262">
        <v>24.98</v>
      </c>
      <c r="K262">
        <v>77873</v>
      </c>
      <c r="L262">
        <v>49.96</v>
      </c>
      <c r="M262">
        <f t="shared" si="55"/>
        <v>0.33267899576402515</v>
      </c>
      <c r="N262">
        <f t="shared" si="56"/>
        <v>1.5472999999999999E-5</v>
      </c>
      <c r="O262" s="8">
        <f t="shared" si="57"/>
        <v>0.68096672999999996</v>
      </c>
      <c r="P262" s="8">
        <f t="shared" si="45"/>
        <v>-7.5332700000000363E-3</v>
      </c>
      <c r="Q262" s="8">
        <f t="shared" si="46"/>
        <v>-1.7117177914110514E-4</v>
      </c>
      <c r="R262" s="9">
        <f t="shared" si="47"/>
        <v>-5.4482993216200404E-6</v>
      </c>
      <c r="S262">
        <f t="shared" si="48"/>
        <v>-5.4482993216200404</v>
      </c>
      <c r="T262">
        <f t="shared" si="49"/>
        <v>0.11067531422256027</v>
      </c>
      <c r="U262">
        <f t="shared" si="50"/>
        <v>-6.5880897545160009</v>
      </c>
      <c r="V262">
        <f t="shared" si="51"/>
        <v>43.402926613558698</v>
      </c>
    </row>
    <row r="263" spans="1:22" x14ac:dyDescent="0.35">
      <c r="A263" s="1">
        <v>43495</v>
      </c>
      <c r="B263" s="2">
        <v>0.79914351851851861</v>
      </c>
      <c r="C263" s="3">
        <f t="shared" si="52"/>
        <v>0.79914351851851861</v>
      </c>
      <c r="D263" s="2">
        <v>0.25</v>
      </c>
      <c r="E263" s="3">
        <f t="shared" si="53"/>
        <v>0.25</v>
      </c>
      <c r="F263" s="2">
        <f t="shared" si="54"/>
        <v>0.54914351851851861</v>
      </c>
      <c r="G263">
        <v>131239</v>
      </c>
      <c r="H263">
        <v>806</v>
      </c>
      <c r="I263">
        <v>12.37</v>
      </c>
      <c r="J263">
        <v>24.99</v>
      </c>
      <c r="K263">
        <v>77872</v>
      </c>
      <c r="L263">
        <v>49.96</v>
      </c>
      <c r="M263">
        <f t="shared" si="55"/>
        <v>0.32693919252448012</v>
      </c>
      <c r="N263">
        <f t="shared" si="56"/>
        <v>1.5606333333333333E-5</v>
      </c>
      <c r="O263" s="8">
        <f t="shared" si="57"/>
        <v>0.68683472999999995</v>
      </c>
      <c r="P263" s="8">
        <f t="shared" si="45"/>
        <v>-1.665270000000052E-3</v>
      </c>
      <c r="Q263" s="8">
        <f t="shared" si="46"/>
        <v>-3.7838445807772147E-5</v>
      </c>
      <c r="R263" s="9">
        <f t="shared" si="47"/>
        <v>-1.204431840638947E-6</v>
      </c>
      <c r="S263">
        <f t="shared" si="48"/>
        <v>-1.2044318406389469</v>
      </c>
      <c r="T263">
        <f t="shared" si="49"/>
        <v>0.10688923560855908</v>
      </c>
      <c r="U263">
        <f t="shared" si="50"/>
        <v>-2.3248401059556114</v>
      </c>
      <c r="V263">
        <f t="shared" si="51"/>
        <v>5.4048815182596988</v>
      </c>
    </row>
    <row r="264" spans="1:22" x14ac:dyDescent="0.35">
      <c r="A264" s="1">
        <v>43495</v>
      </c>
      <c r="B264" s="2">
        <v>0.79915509259259254</v>
      </c>
      <c r="C264" s="3">
        <f t="shared" si="52"/>
        <v>0.79915509259259254</v>
      </c>
      <c r="D264" s="2">
        <v>0.25</v>
      </c>
      <c r="E264" s="3">
        <f t="shared" si="53"/>
        <v>0.25</v>
      </c>
      <c r="F264" s="2">
        <f t="shared" si="54"/>
        <v>0.54915509259259254</v>
      </c>
      <c r="G264">
        <v>131741</v>
      </c>
      <c r="H264">
        <v>804</v>
      </c>
      <c r="I264">
        <v>12.36</v>
      </c>
      <c r="J264">
        <v>24.99</v>
      </c>
      <c r="K264">
        <v>77876</v>
      </c>
      <c r="L264">
        <v>49.92</v>
      </c>
      <c r="M264">
        <f t="shared" si="55"/>
        <v>0.32579123187657116</v>
      </c>
      <c r="N264">
        <f t="shared" si="56"/>
        <v>1.5539666666666666E-5</v>
      </c>
      <c r="O264" s="8">
        <f t="shared" si="57"/>
        <v>0.68390072999999996</v>
      </c>
      <c r="P264" s="8">
        <f t="shared" si="45"/>
        <v>-4.5992700000000442E-3</v>
      </c>
      <c r="Q264" s="8">
        <f t="shared" si="46"/>
        <v>-1.0450511247443863E-4</v>
      </c>
      <c r="R264" s="9">
        <f t="shared" si="47"/>
        <v>-3.3263210783069959E-6</v>
      </c>
      <c r="S264">
        <f t="shared" si="48"/>
        <v>-3.3263210783069961</v>
      </c>
      <c r="T264">
        <f t="shared" si="49"/>
        <v>0.10613992676765376</v>
      </c>
      <c r="U264">
        <f t="shared" si="50"/>
        <v>-4.4428529101078018</v>
      </c>
      <c r="V264">
        <f t="shared" si="51"/>
        <v>19.738941980853362</v>
      </c>
    </row>
    <row r="265" spans="1:22" x14ac:dyDescent="0.35">
      <c r="A265" s="1">
        <v>43495</v>
      </c>
      <c r="B265" s="2">
        <v>0.79915509259259254</v>
      </c>
      <c r="C265" s="3">
        <f t="shared" si="52"/>
        <v>0.79915509259259254</v>
      </c>
      <c r="D265" s="2">
        <v>0.25</v>
      </c>
      <c r="E265" s="3">
        <f t="shared" si="53"/>
        <v>0.25</v>
      </c>
      <c r="F265" s="2">
        <f t="shared" si="54"/>
        <v>0.54915509259259254</v>
      </c>
      <c r="G265">
        <v>132243</v>
      </c>
      <c r="H265">
        <v>799</v>
      </c>
      <c r="I265">
        <v>12.22</v>
      </c>
      <c r="J265">
        <v>24.99</v>
      </c>
      <c r="K265">
        <v>77880</v>
      </c>
      <c r="L265">
        <v>49.92</v>
      </c>
      <c r="M265">
        <f t="shared" si="55"/>
        <v>0.30971978280584544</v>
      </c>
      <c r="N265">
        <f t="shared" si="56"/>
        <v>1.5373E-5</v>
      </c>
      <c r="O265" s="8">
        <f t="shared" si="57"/>
        <v>0.67656572999999998</v>
      </c>
      <c r="P265" s="8">
        <f t="shared" si="45"/>
        <v>-1.1934270000000025E-2</v>
      </c>
      <c r="Q265" s="8">
        <f t="shared" si="46"/>
        <v>-2.7117177914110489E-4</v>
      </c>
      <c r="R265" s="9">
        <f t="shared" si="47"/>
        <v>-8.630755525092894E-6</v>
      </c>
      <c r="S265">
        <f t="shared" si="48"/>
        <v>-8.6307555250928942</v>
      </c>
      <c r="T265">
        <f t="shared" si="49"/>
        <v>9.592634386130007E-2</v>
      </c>
      <c r="U265">
        <f t="shared" si="50"/>
        <v>-9.6930172876716743</v>
      </c>
      <c r="V265">
        <f t="shared" si="51"/>
        <v>93.954584139101939</v>
      </c>
    </row>
    <row r="266" spans="1:22" x14ac:dyDescent="0.35">
      <c r="A266" s="1">
        <v>43495</v>
      </c>
      <c r="B266" s="2">
        <v>0.79916666666666669</v>
      </c>
      <c r="C266" s="3">
        <f t="shared" si="52"/>
        <v>0.79916666666666669</v>
      </c>
      <c r="D266" s="2">
        <v>0.25</v>
      </c>
      <c r="E266" s="3">
        <f t="shared" si="53"/>
        <v>0.25</v>
      </c>
      <c r="F266" s="2">
        <f t="shared" si="54"/>
        <v>0.54916666666666669</v>
      </c>
      <c r="G266">
        <v>132745</v>
      </c>
      <c r="H266">
        <v>807</v>
      </c>
      <c r="I266">
        <v>12</v>
      </c>
      <c r="J266">
        <v>24.99</v>
      </c>
      <c r="K266">
        <v>77874</v>
      </c>
      <c r="L266">
        <v>49.92</v>
      </c>
      <c r="M266">
        <f t="shared" si="55"/>
        <v>0.28446464855184761</v>
      </c>
      <c r="N266">
        <f t="shared" si="56"/>
        <v>1.5639666666666665E-5</v>
      </c>
      <c r="O266" s="8">
        <f t="shared" si="57"/>
        <v>0.68830172999999994</v>
      </c>
      <c r="P266" s="8">
        <f t="shared" si="45"/>
        <v>-1.982700000000559E-4</v>
      </c>
      <c r="Q266" s="8">
        <f t="shared" si="46"/>
        <v>-4.5051124744388982E-6</v>
      </c>
      <c r="R266" s="9">
        <f t="shared" si="47"/>
        <v>-1.4339810840892053E-7</v>
      </c>
      <c r="S266">
        <f t="shared" si="48"/>
        <v>-0.14339810840892053</v>
      </c>
      <c r="T266">
        <f t="shared" si="49"/>
        <v>8.0920136275726182E-2</v>
      </c>
      <c r="U266">
        <f t="shared" si="50"/>
        <v>-1.1203783336387994</v>
      </c>
      <c r="V266">
        <f t="shared" si="51"/>
        <v>1.2552476104872528</v>
      </c>
    </row>
    <row r="267" spans="1:22" x14ac:dyDescent="0.35">
      <c r="A267" s="1">
        <v>43495</v>
      </c>
      <c r="B267" s="2">
        <v>0.79916666666666669</v>
      </c>
      <c r="C267" s="3">
        <f t="shared" si="52"/>
        <v>0.79916666666666669</v>
      </c>
      <c r="D267" s="2">
        <v>0.25</v>
      </c>
      <c r="E267" s="3">
        <f t="shared" si="53"/>
        <v>0.25</v>
      </c>
      <c r="F267" s="2">
        <f t="shared" si="54"/>
        <v>0.54916666666666669</v>
      </c>
      <c r="G267">
        <v>133246</v>
      </c>
      <c r="H267">
        <v>806</v>
      </c>
      <c r="I267">
        <v>12.01</v>
      </c>
      <c r="J267">
        <v>25</v>
      </c>
      <c r="K267">
        <v>77876</v>
      </c>
      <c r="L267">
        <v>49.92</v>
      </c>
      <c r="M267">
        <f t="shared" si="55"/>
        <v>0.28561260919975656</v>
      </c>
      <c r="N267">
        <f t="shared" si="56"/>
        <v>1.5606333333333333E-5</v>
      </c>
      <c r="O267" s="8">
        <f t="shared" si="57"/>
        <v>0.68683472999999995</v>
      </c>
      <c r="P267" s="8">
        <f t="shared" si="45"/>
        <v>-1.665270000000052E-3</v>
      </c>
      <c r="Q267" s="8">
        <f t="shared" si="46"/>
        <v>-3.7838445807772147E-5</v>
      </c>
      <c r="R267" s="9">
        <f t="shared" si="47"/>
        <v>-1.2044103726773398E-6</v>
      </c>
      <c r="S267">
        <f t="shared" si="48"/>
        <v>-1.2044103726773399</v>
      </c>
      <c r="T267">
        <f t="shared" si="49"/>
        <v>8.1574562533892864E-2</v>
      </c>
      <c r="U267">
        <f t="shared" si="50"/>
        <v>-2.185267031423078</v>
      </c>
      <c r="V267">
        <f t="shared" si="51"/>
        <v>4.7753919986246318</v>
      </c>
    </row>
    <row r="268" spans="1:22" x14ac:dyDescent="0.35">
      <c r="A268" s="1">
        <v>43495</v>
      </c>
      <c r="B268" s="2">
        <v>0.79917824074074073</v>
      </c>
      <c r="C268" s="3">
        <f t="shared" si="52"/>
        <v>0.79917824074074073</v>
      </c>
      <c r="D268" s="2">
        <v>0.25</v>
      </c>
      <c r="E268" s="3">
        <f t="shared" si="53"/>
        <v>0.25</v>
      </c>
      <c r="F268" s="2">
        <f t="shared" si="54"/>
        <v>0.54917824074074073</v>
      </c>
      <c r="G268">
        <v>133748</v>
      </c>
      <c r="H268">
        <v>801</v>
      </c>
      <c r="I268">
        <v>11.99</v>
      </c>
      <c r="J268">
        <v>24.99</v>
      </c>
      <c r="K268">
        <v>77879</v>
      </c>
      <c r="L268">
        <v>49.92</v>
      </c>
      <c r="M268">
        <f t="shared" si="55"/>
        <v>0.28331668790393866</v>
      </c>
      <c r="N268">
        <f t="shared" si="56"/>
        <v>1.5439666666666667E-5</v>
      </c>
      <c r="O268" s="8">
        <f t="shared" si="57"/>
        <v>0.67949972999999997</v>
      </c>
      <c r="P268" s="8">
        <f t="shared" si="45"/>
        <v>-9.0002700000000324E-3</v>
      </c>
      <c r="Q268" s="8">
        <f t="shared" si="46"/>
        <v>-2.0450511247443838E-4</v>
      </c>
      <c r="R268" s="9">
        <f t="shared" si="47"/>
        <v>-6.5089969862765949E-6</v>
      </c>
      <c r="S268">
        <f t="shared" si="48"/>
        <v>-6.5089969862765953</v>
      </c>
      <c r="T268">
        <f t="shared" si="49"/>
        <v>8.0268345644857783E-2</v>
      </c>
      <c r="U268">
        <f t="shared" si="50"/>
        <v>-7.482100777990615</v>
      </c>
      <c r="V268">
        <f t="shared" si="51"/>
        <v>55.981832052007768</v>
      </c>
    </row>
    <row r="269" spans="1:22" x14ac:dyDescent="0.35">
      <c r="A269" s="1">
        <v>43495</v>
      </c>
      <c r="B269" s="2">
        <v>0.79917824074074073</v>
      </c>
      <c r="C269" s="3">
        <f t="shared" si="52"/>
        <v>0.79917824074074073</v>
      </c>
      <c r="D269" s="2">
        <v>0.25</v>
      </c>
      <c r="E269" s="3">
        <f t="shared" si="53"/>
        <v>0.25</v>
      </c>
      <c r="F269" s="2">
        <f t="shared" si="54"/>
        <v>0.54917824074074073</v>
      </c>
      <c r="G269">
        <v>134248</v>
      </c>
      <c r="H269">
        <v>819</v>
      </c>
      <c r="I269">
        <v>12.02</v>
      </c>
      <c r="J269">
        <v>25</v>
      </c>
      <c r="K269">
        <v>77879</v>
      </c>
      <c r="L269">
        <v>49.89</v>
      </c>
      <c r="M269">
        <f t="shared" si="55"/>
        <v>0.28676056984766557</v>
      </c>
      <c r="N269">
        <f t="shared" si="56"/>
        <v>1.6039666666666668E-5</v>
      </c>
      <c r="O269" s="8">
        <f t="shared" si="57"/>
        <v>0.70590573000000012</v>
      </c>
      <c r="P269" s="8">
        <f t="shared" si="45"/>
        <v>1.7405730000000119E-2</v>
      </c>
      <c r="Q269" s="8">
        <f t="shared" si="46"/>
        <v>3.9549488752556512E-4</v>
      </c>
      <c r="R269" s="9">
        <f t="shared" si="47"/>
        <v>1.2588249478687739E-5</v>
      </c>
      <c r="S269">
        <f t="shared" si="48"/>
        <v>12.588249478687739</v>
      </c>
      <c r="T269">
        <f t="shared" si="49"/>
        <v>8.2231624419357885E-2</v>
      </c>
      <c r="U269">
        <f t="shared" si="50"/>
        <v>11.603516386426142</v>
      </c>
      <c r="V269">
        <f t="shared" si="51"/>
        <v>134.64159253006</v>
      </c>
    </row>
    <row r="270" spans="1:22" x14ac:dyDescent="0.35">
      <c r="A270" s="1">
        <v>43495</v>
      </c>
      <c r="B270" s="2">
        <v>0.79918981481481488</v>
      </c>
      <c r="C270" s="3">
        <f t="shared" si="52"/>
        <v>0.79918981481481488</v>
      </c>
      <c r="D270" s="2">
        <v>0.25</v>
      </c>
      <c r="E270" s="3">
        <f t="shared" si="53"/>
        <v>0.25</v>
      </c>
      <c r="F270" s="2">
        <f t="shared" si="54"/>
        <v>0.54918981481481488</v>
      </c>
      <c r="G270">
        <v>134721</v>
      </c>
      <c r="H270">
        <v>821</v>
      </c>
      <c r="I270">
        <v>12.02</v>
      </c>
      <c r="J270">
        <v>24.99</v>
      </c>
      <c r="K270">
        <v>77889</v>
      </c>
      <c r="L270">
        <v>49.89</v>
      </c>
      <c r="M270">
        <f t="shared" si="55"/>
        <v>0.28676056984766557</v>
      </c>
      <c r="N270">
        <f t="shared" si="56"/>
        <v>1.6106333333333332E-5</v>
      </c>
      <c r="O270" s="8">
        <f t="shared" si="57"/>
        <v>0.70883972999999989</v>
      </c>
      <c r="P270" s="8">
        <f t="shared" ref="P270:P333" si="58">O270-0.6885</f>
        <v>2.0339729999999889E-2</v>
      </c>
      <c r="Q270" s="8">
        <f t="shared" ref="Q270:Q333" si="59">P270/(44010*0.001)</f>
        <v>4.6216155419222656E-4</v>
      </c>
      <c r="R270" s="9">
        <f t="shared" ref="R270:R333" si="60">(Q270*8.314*(J270+273.15))/K270</f>
        <v>1.4707808082088108E-5</v>
      </c>
      <c r="S270">
        <f t="shared" ref="S270:S333" si="61">R270*1000000</f>
        <v>14.707808082088107</v>
      </c>
      <c r="T270">
        <f t="shared" ref="T270:T333" si="62">M270^2</f>
        <v>8.2231624419357885E-2</v>
      </c>
      <c r="U270">
        <f t="shared" ref="U270:U333" si="63">S270-(3.3768*M270)-0.0164</f>
        <v>13.723074989826509</v>
      </c>
      <c r="V270">
        <f t="shared" ref="V270:V333" si="64">U270^2</f>
        <v>188.32278717640185</v>
      </c>
    </row>
    <row r="271" spans="1:22" x14ac:dyDescent="0.35">
      <c r="A271" s="1">
        <v>43495</v>
      </c>
      <c r="B271" s="2">
        <v>0.79918981481481488</v>
      </c>
      <c r="C271" s="3">
        <f t="shared" si="52"/>
        <v>0.79918981481481488</v>
      </c>
      <c r="D271" s="2">
        <v>0.25</v>
      </c>
      <c r="E271" s="3">
        <f t="shared" si="53"/>
        <v>0.25</v>
      </c>
      <c r="F271" s="2">
        <f t="shared" si="54"/>
        <v>0.54918981481481488</v>
      </c>
      <c r="G271">
        <v>135221</v>
      </c>
      <c r="H271">
        <v>810</v>
      </c>
      <c r="I271">
        <v>12.1</v>
      </c>
      <c r="J271">
        <v>24.99</v>
      </c>
      <c r="K271">
        <v>77895</v>
      </c>
      <c r="L271">
        <v>49.89</v>
      </c>
      <c r="M271">
        <f t="shared" si="55"/>
        <v>0.29594425503093746</v>
      </c>
      <c r="N271">
        <f t="shared" si="56"/>
        <v>1.5739666666666668E-5</v>
      </c>
      <c r="O271" s="8">
        <f t="shared" si="57"/>
        <v>0.69270273000000004</v>
      </c>
      <c r="P271" s="8">
        <f t="shared" si="58"/>
        <v>4.2027300000000434E-3</v>
      </c>
      <c r="Q271" s="8">
        <f t="shared" si="59"/>
        <v>9.5494887525563368E-5</v>
      </c>
      <c r="R271" s="9">
        <f t="shared" si="60"/>
        <v>3.0387908300374774E-6</v>
      </c>
      <c r="S271">
        <f t="shared" si="61"/>
        <v>3.0387908300374775</v>
      </c>
      <c r="T271">
        <f t="shared" si="62"/>
        <v>8.7583002085816555E-2</v>
      </c>
      <c r="U271">
        <f t="shared" si="63"/>
        <v>2.0230462696490079</v>
      </c>
      <c r="V271">
        <f t="shared" si="64"/>
        <v>4.0927162091407663</v>
      </c>
    </row>
    <row r="272" spans="1:22" x14ac:dyDescent="0.35">
      <c r="A272" s="1">
        <v>43495</v>
      </c>
      <c r="B272" s="2">
        <v>0.79920138888888881</v>
      </c>
      <c r="C272" s="3">
        <f t="shared" si="52"/>
        <v>0.79920138888888881</v>
      </c>
      <c r="D272" s="2">
        <v>0.25</v>
      </c>
      <c r="E272" s="3">
        <f t="shared" si="53"/>
        <v>0.25</v>
      </c>
      <c r="F272" s="2">
        <f t="shared" si="54"/>
        <v>0.54920138888888881</v>
      </c>
      <c r="G272">
        <v>135721</v>
      </c>
      <c r="H272">
        <v>807</v>
      </c>
      <c r="I272">
        <v>12.43</v>
      </c>
      <c r="J272">
        <v>24.99</v>
      </c>
      <c r="K272">
        <v>77908</v>
      </c>
      <c r="L272">
        <v>49.89</v>
      </c>
      <c r="M272">
        <f t="shared" si="55"/>
        <v>0.33382695641193416</v>
      </c>
      <c r="N272">
        <f t="shared" si="56"/>
        <v>1.5639666666666665E-5</v>
      </c>
      <c r="O272" s="8">
        <f t="shared" si="57"/>
        <v>0.68830172999999994</v>
      </c>
      <c r="P272" s="8">
        <f t="shared" si="58"/>
        <v>-1.982700000000559E-4</v>
      </c>
      <c r="Q272" s="8">
        <f t="shared" si="59"/>
        <v>-4.5051124744388982E-6</v>
      </c>
      <c r="R272" s="9">
        <f t="shared" si="60"/>
        <v>-1.4333552772804177E-7</v>
      </c>
      <c r="S272">
        <f t="shared" si="61"/>
        <v>-0.14333552772804178</v>
      </c>
      <c r="T272">
        <f t="shared" si="62"/>
        <v>0.11144043682725539</v>
      </c>
      <c r="U272">
        <f t="shared" si="63"/>
        <v>-1.287002394139861</v>
      </c>
      <c r="V272">
        <f t="shared" si="64"/>
        <v>1.656375162521734</v>
      </c>
    </row>
    <row r="273" spans="1:22" x14ac:dyDescent="0.35">
      <c r="A273" s="1">
        <v>43495</v>
      </c>
      <c r="B273" s="2">
        <v>0.79920138888888881</v>
      </c>
      <c r="C273" s="3">
        <f t="shared" si="52"/>
        <v>0.79920138888888881</v>
      </c>
      <c r="D273" s="2">
        <v>0.25</v>
      </c>
      <c r="E273" s="3">
        <f t="shared" si="53"/>
        <v>0.25</v>
      </c>
      <c r="F273" s="2">
        <f t="shared" si="54"/>
        <v>0.54920138888888881</v>
      </c>
      <c r="G273">
        <v>136223</v>
      </c>
      <c r="H273">
        <v>806</v>
      </c>
      <c r="I273">
        <v>12.78</v>
      </c>
      <c r="J273">
        <v>24.99</v>
      </c>
      <c r="K273">
        <v>77909</v>
      </c>
      <c r="L273">
        <v>49.89</v>
      </c>
      <c r="M273">
        <f t="shared" si="55"/>
        <v>0.37400557908874871</v>
      </c>
      <c r="N273">
        <f t="shared" si="56"/>
        <v>1.5606333333333333E-5</v>
      </c>
      <c r="O273" s="8">
        <f t="shared" si="57"/>
        <v>0.68683472999999995</v>
      </c>
      <c r="P273" s="8">
        <f t="shared" si="58"/>
        <v>-1.665270000000052E-3</v>
      </c>
      <c r="Q273" s="8">
        <f t="shared" si="59"/>
        <v>-3.7838445807772147E-5</v>
      </c>
      <c r="R273" s="9">
        <f t="shared" si="60"/>
        <v>-1.203859840252552E-6</v>
      </c>
      <c r="S273">
        <f t="shared" si="61"/>
        <v>-1.203859840252552</v>
      </c>
      <c r="T273">
        <f t="shared" si="62"/>
        <v>0.13988017318951027</v>
      </c>
      <c r="U273">
        <f t="shared" si="63"/>
        <v>-2.4832018797194388</v>
      </c>
      <c r="V273">
        <f t="shared" si="64"/>
        <v>6.1662915754421546</v>
      </c>
    </row>
    <row r="274" spans="1:22" x14ac:dyDescent="0.35">
      <c r="A274" s="1">
        <v>43495</v>
      </c>
      <c r="B274" s="2">
        <v>0.79921296296296296</v>
      </c>
      <c r="C274" s="3">
        <f t="shared" si="52"/>
        <v>0.79921296296296296</v>
      </c>
      <c r="D274" s="2">
        <v>0.25</v>
      </c>
      <c r="E274" s="3">
        <f t="shared" si="53"/>
        <v>0.25</v>
      </c>
      <c r="F274" s="2">
        <f t="shared" si="54"/>
        <v>0.54921296296296296</v>
      </c>
      <c r="G274">
        <v>136721</v>
      </c>
      <c r="H274">
        <v>806</v>
      </c>
      <c r="I274">
        <v>12.98</v>
      </c>
      <c r="J274">
        <v>24.99</v>
      </c>
      <c r="K274">
        <v>77916</v>
      </c>
      <c r="L274">
        <v>49.89</v>
      </c>
      <c r="M274">
        <f t="shared" si="55"/>
        <v>0.39696479204692864</v>
      </c>
      <c r="N274">
        <f t="shared" si="56"/>
        <v>1.5606333333333333E-5</v>
      </c>
      <c r="O274" s="8">
        <f t="shared" si="57"/>
        <v>0.68683472999999995</v>
      </c>
      <c r="P274" s="8">
        <f t="shared" si="58"/>
        <v>-1.665270000000052E-3</v>
      </c>
      <c r="Q274" s="8">
        <f t="shared" si="59"/>
        <v>-3.7838445807772147E-5</v>
      </c>
      <c r="R274" s="9">
        <f t="shared" si="60"/>
        <v>-1.2037516850741321E-6</v>
      </c>
      <c r="S274">
        <f t="shared" si="61"/>
        <v>-1.2037516850741321</v>
      </c>
      <c r="T274">
        <f t="shared" si="62"/>
        <v>0.15758104612486129</v>
      </c>
      <c r="U274">
        <f t="shared" si="63"/>
        <v>-2.5606223948582008</v>
      </c>
      <c r="V274">
        <f t="shared" si="64"/>
        <v>6.5567870490493476</v>
      </c>
    </row>
    <row r="275" spans="1:22" x14ac:dyDescent="0.35">
      <c r="A275" s="1">
        <v>43495</v>
      </c>
      <c r="B275" s="2">
        <v>0.79921296296296296</v>
      </c>
      <c r="C275" s="3">
        <f t="shared" si="52"/>
        <v>0.79921296296296296</v>
      </c>
      <c r="D275" s="2">
        <v>0.25</v>
      </c>
      <c r="E275" s="3">
        <f t="shared" si="53"/>
        <v>0.25</v>
      </c>
      <c r="F275" s="2">
        <f t="shared" si="54"/>
        <v>0.54921296296296296</v>
      </c>
      <c r="G275">
        <v>137222</v>
      </c>
      <c r="H275">
        <v>822</v>
      </c>
      <c r="I275">
        <v>13</v>
      </c>
      <c r="J275">
        <v>24.99</v>
      </c>
      <c r="K275">
        <v>77928</v>
      </c>
      <c r="L275">
        <v>49.89</v>
      </c>
      <c r="M275">
        <f t="shared" si="55"/>
        <v>0.3992607133427466</v>
      </c>
      <c r="N275">
        <f t="shared" si="56"/>
        <v>1.6139666666666667E-5</v>
      </c>
      <c r="O275" s="8">
        <f t="shared" si="57"/>
        <v>0.71030673</v>
      </c>
      <c r="P275" s="8">
        <f t="shared" si="58"/>
        <v>2.1806729999999996E-2</v>
      </c>
      <c r="Q275" s="8">
        <f t="shared" si="59"/>
        <v>4.9549488752556234E-4</v>
      </c>
      <c r="R275" s="9">
        <f t="shared" si="60"/>
        <v>1.5760714963886751E-5</v>
      </c>
      <c r="S275">
        <f t="shared" si="61"/>
        <v>15.760714963886752</v>
      </c>
      <c r="T275">
        <f t="shared" si="62"/>
        <v>0.15940911721895887</v>
      </c>
      <c r="U275">
        <f t="shared" si="63"/>
        <v>14.396091387070964</v>
      </c>
      <c r="V275">
        <f t="shared" si="64"/>
        <v>207.24744722489879</v>
      </c>
    </row>
    <row r="276" spans="1:22" x14ac:dyDescent="0.35">
      <c r="A276" s="1">
        <v>43495</v>
      </c>
      <c r="B276" s="2">
        <v>0.79922453703703711</v>
      </c>
      <c r="C276" s="3">
        <f t="shared" si="52"/>
        <v>0.79922453703703711</v>
      </c>
      <c r="D276" s="2">
        <v>0.25</v>
      </c>
      <c r="E276" s="3">
        <f t="shared" si="53"/>
        <v>0.25</v>
      </c>
      <c r="F276" s="2">
        <f t="shared" si="54"/>
        <v>0.54922453703703711</v>
      </c>
      <c r="G276">
        <v>137721</v>
      </c>
      <c r="H276">
        <v>812</v>
      </c>
      <c r="I276">
        <v>13.11</v>
      </c>
      <c r="J276">
        <v>25.01</v>
      </c>
      <c r="K276">
        <v>77942</v>
      </c>
      <c r="L276">
        <v>49.89</v>
      </c>
      <c r="M276">
        <f t="shared" si="55"/>
        <v>0.4118882804697454</v>
      </c>
      <c r="N276">
        <f t="shared" si="56"/>
        <v>1.5806333333333335E-5</v>
      </c>
      <c r="O276" s="8">
        <f t="shared" si="57"/>
        <v>0.69563673000000004</v>
      </c>
      <c r="P276" s="8">
        <f t="shared" si="58"/>
        <v>7.1367300000000355E-3</v>
      </c>
      <c r="Q276" s="8">
        <f t="shared" si="59"/>
        <v>1.6216155419222986E-4</v>
      </c>
      <c r="R276" s="9">
        <f t="shared" si="60"/>
        <v>5.1574586221677652E-6</v>
      </c>
      <c r="S276">
        <f t="shared" si="61"/>
        <v>5.1574586221677654</v>
      </c>
      <c r="T276">
        <f t="shared" si="62"/>
        <v>0.16965195558832366</v>
      </c>
      <c r="U276">
        <f t="shared" si="63"/>
        <v>3.7501942766775294</v>
      </c>
      <c r="V276">
        <f t="shared" si="64"/>
        <v>14.063957112824898</v>
      </c>
    </row>
    <row r="277" spans="1:22" x14ac:dyDescent="0.35">
      <c r="A277" s="1">
        <v>43495</v>
      </c>
      <c r="B277" s="2">
        <v>0.79922453703703711</v>
      </c>
      <c r="C277" s="3">
        <f t="shared" si="52"/>
        <v>0.79922453703703711</v>
      </c>
      <c r="D277" s="2">
        <v>0.25</v>
      </c>
      <c r="E277" s="3">
        <f t="shared" si="53"/>
        <v>0.25</v>
      </c>
      <c r="F277" s="2">
        <f t="shared" si="54"/>
        <v>0.54922453703703711</v>
      </c>
      <c r="G277">
        <v>138221</v>
      </c>
      <c r="H277">
        <v>806</v>
      </c>
      <c r="I277">
        <v>13.25</v>
      </c>
      <c r="J277">
        <v>24.99</v>
      </c>
      <c r="K277">
        <v>77941</v>
      </c>
      <c r="L277">
        <v>49.85</v>
      </c>
      <c r="M277">
        <f t="shared" si="55"/>
        <v>0.42795972954047135</v>
      </c>
      <c r="N277">
        <f t="shared" si="56"/>
        <v>1.5606333333333333E-5</v>
      </c>
      <c r="O277" s="8">
        <f t="shared" si="57"/>
        <v>0.68683472999999995</v>
      </c>
      <c r="P277" s="8">
        <f t="shared" si="58"/>
        <v>-1.665270000000052E-3</v>
      </c>
      <c r="Q277" s="8">
        <f t="shared" si="59"/>
        <v>-3.7838445807772147E-5</v>
      </c>
      <c r="R277" s="9">
        <f t="shared" si="60"/>
        <v>-1.2033655751688594E-6</v>
      </c>
      <c r="S277">
        <f t="shared" si="61"/>
        <v>-1.2033655751688594</v>
      </c>
      <c r="T277">
        <f t="shared" si="62"/>
        <v>0.18314953010835339</v>
      </c>
      <c r="U277">
        <f t="shared" si="63"/>
        <v>-2.664899989881123</v>
      </c>
      <c r="V277">
        <f t="shared" si="64"/>
        <v>7.1016919560684091</v>
      </c>
    </row>
    <row r="278" spans="1:22" x14ac:dyDescent="0.35">
      <c r="A278" s="1">
        <v>43495</v>
      </c>
      <c r="B278" s="2">
        <v>0.79923611111111115</v>
      </c>
      <c r="C278" s="3">
        <f t="shared" si="52"/>
        <v>0.79923611111111115</v>
      </c>
      <c r="D278" s="2">
        <v>0.25</v>
      </c>
      <c r="E278" s="3">
        <f t="shared" si="53"/>
        <v>0.25</v>
      </c>
      <c r="F278" s="2">
        <f t="shared" si="54"/>
        <v>0.54923611111111115</v>
      </c>
      <c r="G278">
        <v>138720</v>
      </c>
      <c r="H278">
        <v>817</v>
      </c>
      <c r="I278">
        <v>13.44</v>
      </c>
      <c r="J278">
        <v>25</v>
      </c>
      <c r="K278">
        <v>77942</v>
      </c>
      <c r="L278">
        <v>49.85</v>
      </c>
      <c r="M278">
        <f t="shared" si="55"/>
        <v>0.44977098185074205</v>
      </c>
      <c r="N278">
        <f t="shared" si="56"/>
        <v>1.5973000000000001E-5</v>
      </c>
      <c r="O278" s="8">
        <f t="shared" si="57"/>
        <v>0.70297173000000002</v>
      </c>
      <c r="P278" s="8">
        <f t="shared" si="58"/>
        <v>1.4471730000000016E-2</v>
      </c>
      <c r="Q278" s="8">
        <f t="shared" si="59"/>
        <v>3.2882822085889609E-4</v>
      </c>
      <c r="R278" s="9">
        <f t="shared" si="60"/>
        <v>1.0457849099125632E-5</v>
      </c>
      <c r="S278">
        <f t="shared" si="61"/>
        <v>10.457849099125632</v>
      </c>
      <c r="T278">
        <f t="shared" si="62"/>
        <v>0.20229393611498053</v>
      </c>
      <c r="U278">
        <f t="shared" si="63"/>
        <v>8.9226624476120442</v>
      </c>
      <c r="V278">
        <f t="shared" si="64"/>
        <v>79.613905154026156</v>
      </c>
    </row>
    <row r="279" spans="1:22" x14ac:dyDescent="0.35">
      <c r="A279" s="1">
        <v>43495</v>
      </c>
      <c r="B279" s="2">
        <v>0.79923611111111115</v>
      </c>
      <c r="C279" s="3">
        <f t="shared" si="52"/>
        <v>0.79923611111111115</v>
      </c>
      <c r="D279" s="2">
        <v>0.25</v>
      </c>
      <c r="E279" s="3">
        <f t="shared" si="53"/>
        <v>0.25</v>
      </c>
      <c r="F279" s="2">
        <f t="shared" si="54"/>
        <v>0.54923611111111115</v>
      </c>
      <c r="G279">
        <v>139222</v>
      </c>
      <c r="H279">
        <v>807</v>
      </c>
      <c r="I279">
        <v>13.49</v>
      </c>
      <c r="J279">
        <v>25</v>
      </c>
      <c r="K279">
        <v>77946</v>
      </c>
      <c r="L279">
        <v>49.85</v>
      </c>
      <c r="M279">
        <f t="shared" si="55"/>
        <v>0.45551078509028708</v>
      </c>
      <c r="N279">
        <f t="shared" si="56"/>
        <v>1.5639666666666665E-5</v>
      </c>
      <c r="O279" s="8">
        <f t="shared" si="57"/>
        <v>0.68830172999999994</v>
      </c>
      <c r="P279" s="8">
        <f t="shared" si="58"/>
        <v>-1.982700000000559E-4</v>
      </c>
      <c r="Q279" s="8">
        <f t="shared" si="59"/>
        <v>-4.5051124744388982E-6</v>
      </c>
      <c r="R279" s="9">
        <f t="shared" si="60"/>
        <v>-1.4327045453631235E-7</v>
      </c>
      <c r="S279">
        <f t="shared" si="61"/>
        <v>-0.14327045453631235</v>
      </c>
      <c r="T279">
        <f t="shared" si="62"/>
        <v>0.2074900753335697</v>
      </c>
      <c r="U279">
        <f t="shared" si="63"/>
        <v>-1.6978392736291936</v>
      </c>
      <c r="V279">
        <f t="shared" si="64"/>
        <v>2.8826581990777078</v>
      </c>
    </row>
    <row r="280" spans="1:22" x14ac:dyDescent="0.35">
      <c r="A280" s="1">
        <v>43495</v>
      </c>
      <c r="B280" s="2">
        <v>0.79924768518518519</v>
      </c>
      <c r="C280" s="3">
        <f t="shared" si="52"/>
        <v>0.79924768518518519</v>
      </c>
      <c r="D280" s="2">
        <v>0.25</v>
      </c>
      <c r="E280" s="3">
        <f t="shared" si="53"/>
        <v>0.25</v>
      </c>
      <c r="F280" s="2">
        <f t="shared" si="54"/>
        <v>0.54924768518518519</v>
      </c>
      <c r="G280">
        <v>139721</v>
      </c>
      <c r="H280">
        <v>820</v>
      </c>
      <c r="I280">
        <v>13.51</v>
      </c>
      <c r="J280">
        <v>25</v>
      </c>
      <c r="K280">
        <v>77949</v>
      </c>
      <c r="L280">
        <v>49.85</v>
      </c>
      <c r="M280">
        <f t="shared" si="55"/>
        <v>0.45780670638610504</v>
      </c>
      <c r="N280">
        <f t="shared" si="56"/>
        <v>1.6073E-5</v>
      </c>
      <c r="O280" s="8">
        <f t="shared" si="57"/>
        <v>0.70737273000000001</v>
      </c>
      <c r="P280" s="8">
        <f t="shared" si="58"/>
        <v>1.8872730000000004E-2</v>
      </c>
      <c r="Q280" s="8">
        <f t="shared" si="59"/>
        <v>4.2882822085889581E-4</v>
      </c>
      <c r="R280" s="9">
        <f t="shared" si="60"/>
        <v>1.3636962430358944E-5</v>
      </c>
      <c r="S280">
        <f t="shared" si="61"/>
        <v>13.636962430358944</v>
      </c>
      <c r="T280">
        <f t="shared" si="62"/>
        <v>0.20958698041209339</v>
      </c>
      <c r="U280">
        <f t="shared" si="63"/>
        <v>12.074640744234344</v>
      </c>
      <c r="V280">
        <f t="shared" si="64"/>
        <v>145.79694910232411</v>
      </c>
    </row>
    <row r="281" spans="1:22" x14ac:dyDescent="0.35">
      <c r="A281" s="1">
        <v>43495</v>
      </c>
      <c r="B281" s="2">
        <v>0.79924768518518519</v>
      </c>
      <c r="C281" s="3">
        <f t="shared" si="52"/>
        <v>0.79924768518518519</v>
      </c>
      <c r="D281" s="2">
        <v>0.25</v>
      </c>
      <c r="E281" s="3">
        <f t="shared" si="53"/>
        <v>0.25</v>
      </c>
      <c r="F281" s="2">
        <f t="shared" si="54"/>
        <v>0.54924768518518519</v>
      </c>
      <c r="G281">
        <v>140222</v>
      </c>
      <c r="H281">
        <v>809</v>
      </c>
      <c r="I281">
        <v>13.61</v>
      </c>
      <c r="J281">
        <v>25.01</v>
      </c>
      <c r="K281">
        <v>77960</v>
      </c>
      <c r="L281">
        <v>49.85</v>
      </c>
      <c r="M281">
        <f t="shared" si="55"/>
        <v>0.4692863128651949</v>
      </c>
      <c r="N281">
        <f t="shared" si="56"/>
        <v>1.5706333333333332E-5</v>
      </c>
      <c r="O281" s="8">
        <f t="shared" si="57"/>
        <v>0.69123572999999994</v>
      </c>
      <c r="P281" s="8">
        <f t="shared" si="58"/>
        <v>2.7357299999999363E-3</v>
      </c>
      <c r="Q281" s="8">
        <f t="shared" si="59"/>
        <v>6.2161554192227594E-5</v>
      </c>
      <c r="R281" s="9">
        <f t="shared" si="60"/>
        <v>1.9765574131476957E-6</v>
      </c>
      <c r="S281">
        <f t="shared" si="61"/>
        <v>1.9765574131476957</v>
      </c>
      <c r="T281">
        <f t="shared" si="62"/>
        <v>0.22022964344260959</v>
      </c>
      <c r="U281">
        <f t="shared" si="63"/>
        <v>0.37547139186450557</v>
      </c>
      <c r="V281">
        <f t="shared" si="64"/>
        <v>0.14097876610866911</v>
      </c>
    </row>
    <row r="282" spans="1:22" x14ac:dyDescent="0.35">
      <c r="A282" s="1">
        <v>43495</v>
      </c>
      <c r="B282" s="2">
        <v>0.79925925925925922</v>
      </c>
      <c r="C282" s="3">
        <f t="shared" si="52"/>
        <v>0.79925925925925922</v>
      </c>
      <c r="D282" s="2">
        <v>0.25</v>
      </c>
      <c r="E282" s="3">
        <f t="shared" si="53"/>
        <v>0.25</v>
      </c>
      <c r="F282" s="2">
        <f t="shared" si="54"/>
        <v>0.54925925925925922</v>
      </c>
      <c r="G282">
        <v>140724</v>
      </c>
      <c r="H282">
        <v>814</v>
      </c>
      <c r="I282">
        <v>13.58</v>
      </c>
      <c r="J282">
        <v>25</v>
      </c>
      <c r="K282">
        <v>77964</v>
      </c>
      <c r="L282">
        <v>49.85</v>
      </c>
      <c r="M282">
        <f t="shared" si="55"/>
        <v>0.46584243092146799</v>
      </c>
      <c r="N282">
        <f t="shared" si="56"/>
        <v>1.5872999999999999E-5</v>
      </c>
      <c r="O282" s="8">
        <f t="shared" si="57"/>
        <v>0.69857072999999992</v>
      </c>
      <c r="P282" s="8">
        <f t="shared" si="58"/>
        <v>1.0070729999999917E-2</v>
      </c>
      <c r="Q282" s="8">
        <f t="shared" si="59"/>
        <v>2.2882822085889382E-4</v>
      </c>
      <c r="R282" s="9">
        <f t="shared" si="60"/>
        <v>7.2754574481048236E-6</v>
      </c>
      <c r="S282">
        <f t="shared" si="61"/>
        <v>7.2754574481048238</v>
      </c>
      <c r="T282">
        <f t="shared" si="62"/>
        <v>0.21700917044682266</v>
      </c>
      <c r="U282">
        <f t="shared" si="63"/>
        <v>5.686000727369211</v>
      </c>
      <c r="V282">
        <f t="shared" si="64"/>
        <v>32.330604271643196</v>
      </c>
    </row>
    <row r="283" spans="1:22" x14ac:dyDescent="0.35">
      <c r="A283" s="1">
        <v>43495</v>
      </c>
      <c r="B283" s="2">
        <v>0.79925925925925922</v>
      </c>
      <c r="C283" s="3">
        <f t="shared" si="52"/>
        <v>0.79925925925925922</v>
      </c>
      <c r="D283" s="2">
        <v>0.25</v>
      </c>
      <c r="E283" s="3">
        <f t="shared" si="53"/>
        <v>0.25</v>
      </c>
      <c r="F283" s="2">
        <f t="shared" si="54"/>
        <v>0.54925925925925922</v>
      </c>
      <c r="G283">
        <v>141225</v>
      </c>
      <c r="H283">
        <v>798</v>
      </c>
      <c r="I283">
        <v>13.76</v>
      </c>
      <c r="J283">
        <v>25.02</v>
      </c>
      <c r="K283">
        <v>77972</v>
      </c>
      <c r="L283">
        <v>49.85</v>
      </c>
      <c r="M283">
        <f t="shared" si="55"/>
        <v>0.48650572258382979</v>
      </c>
      <c r="N283">
        <f t="shared" si="56"/>
        <v>1.5339666666666668E-5</v>
      </c>
      <c r="O283" s="8">
        <f t="shared" si="57"/>
        <v>0.67509873000000009</v>
      </c>
      <c r="P283" s="8">
        <f t="shared" si="58"/>
        <v>-1.340126999999991E-2</v>
      </c>
      <c r="Q283" s="8">
        <f t="shared" si="59"/>
        <v>-3.0450511247443558E-4</v>
      </c>
      <c r="R283" s="9">
        <f t="shared" si="60"/>
        <v>-9.681215333188598E-6</v>
      </c>
      <c r="S283">
        <f t="shared" si="61"/>
        <v>-9.6812153331885984</v>
      </c>
      <c r="T283">
        <f t="shared" si="62"/>
        <v>0.23668781810681436</v>
      </c>
      <c r="U283">
        <f t="shared" si="63"/>
        <v>-11.340447857209675</v>
      </c>
      <c r="V283">
        <f t="shared" si="64"/>
        <v>128.6057576020915</v>
      </c>
    </row>
    <row r="284" spans="1:22" x14ac:dyDescent="0.35">
      <c r="A284" s="1">
        <v>43495</v>
      </c>
      <c r="B284" s="2">
        <v>0.79927083333333337</v>
      </c>
      <c r="C284" s="3">
        <f t="shared" si="52"/>
        <v>0.79927083333333337</v>
      </c>
      <c r="D284" s="2">
        <v>0.25</v>
      </c>
      <c r="E284" s="3">
        <f t="shared" si="53"/>
        <v>0.25</v>
      </c>
      <c r="F284" s="2">
        <f t="shared" si="54"/>
        <v>0.54927083333333337</v>
      </c>
      <c r="G284">
        <v>141727</v>
      </c>
      <c r="H284">
        <v>811</v>
      </c>
      <c r="I284">
        <v>13.72</v>
      </c>
      <c r="J284">
        <v>25.01</v>
      </c>
      <c r="K284">
        <v>77975</v>
      </c>
      <c r="L284">
        <v>49.85</v>
      </c>
      <c r="M284">
        <f t="shared" si="55"/>
        <v>0.48191387999219393</v>
      </c>
      <c r="N284">
        <f t="shared" si="56"/>
        <v>1.5773E-5</v>
      </c>
      <c r="O284" s="8">
        <f t="shared" si="57"/>
        <v>0.69416972999999993</v>
      </c>
      <c r="P284" s="8">
        <f t="shared" si="58"/>
        <v>5.6697299999999284E-3</v>
      </c>
      <c r="Q284" s="8">
        <f t="shared" si="59"/>
        <v>1.2882822085889407E-4</v>
      </c>
      <c r="R284" s="9">
        <f t="shared" si="60"/>
        <v>4.0955763419343018E-6</v>
      </c>
      <c r="S284">
        <f t="shared" si="61"/>
        <v>4.0955763419343016</v>
      </c>
      <c r="T284">
        <f t="shared" si="62"/>
        <v>0.23224098772913068</v>
      </c>
      <c r="U284">
        <f t="shared" si="63"/>
        <v>2.451849551976661</v>
      </c>
      <c r="V284">
        <f t="shared" si="64"/>
        <v>6.0115662255281528</v>
      </c>
    </row>
    <row r="285" spans="1:22" x14ac:dyDescent="0.35">
      <c r="A285" s="1">
        <v>43495</v>
      </c>
      <c r="B285" s="2">
        <v>0.79927083333333337</v>
      </c>
      <c r="C285" s="3">
        <f t="shared" si="52"/>
        <v>0.79927083333333337</v>
      </c>
      <c r="D285" s="2">
        <v>0.25</v>
      </c>
      <c r="E285" s="3">
        <f t="shared" si="53"/>
        <v>0.25</v>
      </c>
      <c r="F285" s="2">
        <f t="shared" si="54"/>
        <v>0.54927083333333337</v>
      </c>
      <c r="G285">
        <v>142229</v>
      </c>
      <c r="H285">
        <v>803</v>
      </c>
      <c r="I285">
        <v>13.83</v>
      </c>
      <c r="J285">
        <v>25.01</v>
      </c>
      <c r="K285">
        <v>77981</v>
      </c>
      <c r="L285">
        <v>49.85</v>
      </c>
      <c r="M285">
        <f t="shared" si="55"/>
        <v>0.49454144711919273</v>
      </c>
      <c r="N285">
        <f t="shared" si="56"/>
        <v>1.5506333333333334E-5</v>
      </c>
      <c r="O285" s="8">
        <f t="shared" si="57"/>
        <v>0.68243373000000007</v>
      </c>
      <c r="P285" s="8">
        <f t="shared" si="58"/>
        <v>-6.0662699999999292E-3</v>
      </c>
      <c r="Q285" s="8">
        <f t="shared" si="59"/>
        <v>-1.3783844580776935E-4</v>
      </c>
      <c r="R285" s="9">
        <f t="shared" si="60"/>
        <v>-4.3816831288518751E-6</v>
      </c>
      <c r="S285">
        <f t="shared" si="61"/>
        <v>-4.3816831288518747</v>
      </c>
      <c r="T285">
        <f t="shared" si="62"/>
        <v>0.2445712429187453</v>
      </c>
      <c r="U285">
        <f t="shared" si="63"/>
        <v>-6.0680506874839644</v>
      </c>
      <c r="V285">
        <f t="shared" si="64"/>
        <v>36.821239145874614</v>
      </c>
    </row>
    <row r="286" spans="1:22" x14ac:dyDescent="0.35">
      <c r="A286" s="1">
        <v>43495</v>
      </c>
      <c r="B286" s="2">
        <v>0.7992824074074073</v>
      </c>
      <c r="C286" s="3">
        <f t="shared" si="52"/>
        <v>0.7992824074074073</v>
      </c>
      <c r="D286" s="2">
        <v>0.25</v>
      </c>
      <c r="E286" s="3">
        <f t="shared" si="53"/>
        <v>0.25</v>
      </c>
      <c r="F286" s="2">
        <f t="shared" si="54"/>
        <v>0.5492824074074073</v>
      </c>
      <c r="G286">
        <v>142731</v>
      </c>
      <c r="H286">
        <v>806</v>
      </c>
      <c r="I286">
        <v>13.78</v>
      </c>
      <c r="J286">
        <v>25.01</v>
      </c>
      <c r="K286">
        <v>77984</v>
      </c>
      <c r="L286">
        <v>49.85</v>
      </c>
      <c r="M286">
        <f t="shared" si="55"/>
        <v>0.4888016438796477</v>
      </c>
      <c r="N286">
        <f t="shared" si="56"/>
        <v>1.5606333333333333E-5</v>
      </c>
      <c r="O286" s="8">
        <f t="shared" si="57"/>
        <v>0.68683472999999995</v>
      </c>
      <c r="P286" s="8">
        <f t="shared" si="58"/>
        <v>-1.665270000000052E-3</v>
      </c>
      <c r="Q286" s="8">
        <f t="shared" si="59"/>
        <v>-3.7838445807772147E-5</v>
      </c>
      <c r="R286" s="9">
        <f t="shared" si="60"/>
        <v>-1.202782725571976E-6</v>
      </c>
      <c r="S286">
        <f t="shared" si="61"/>
        <v>-1.2027827255719761</v>
      </c>
      <c r="T286">
        <f t="shared" si="62"/>
        <v>0.23892704705944592</v>
      </c>
      <c r="U286">
        <f t="shared" si="63"/>
        <v>-2.8697681166247704</v>
      </c>
      <c r="V286">
        <f t="shared" si="64"/>
        <v>8.2355690431960813</v>
      </c>
    </row>
    <row r="287" spans="1:22" x14ac:dyDescent="0.35">
      <c r="A287" s="1">
        <v>43495</v>
      </c>
      <c r="B287" s="2">
        <v>0.7992824074074073</v>
      </c>
      <c r="C287" s="3">
        <f t="shared" si="52"/>
        <v>0.7992824074074073</v>
      </c>
      <c r="D287" s="2">
        <v>0.25</v>
      </c>
      <c r="E287" s="3">
        <f t="shared" si="53"/>
        <v>0.25</v>
      </c>
      <c r="F287" s="2">
        <f t="shared" si="54"/>
        <v>0.5492824074074073</v>
      </c>
      <c r="G287">
        <v>143233</v>
      </c>
      <c r="H287">
        <v>808</v>
      </c>
      <c r="I287">
        <v>13.74</v>
      </c>
      <c r="J287">
        <v>25.01</v>
      </c>
      <c r="K287">
        <v>77988</v>
      </c>
      <c r="L287">
        <v>49.85</v>
      </c>
      <c r="M287">
        <f t="shared" si="55"/>
        <v>0.48420980128801183</v>
      </c>
      <c r="N287">
        <f t="shared" si="56"/>
        <v>1.5673000000000001E-5</v>
      </c>
      <c r="O287" s="8">
        <f t="shared" si="57"/>
        <v>0.68976873000000005</v>
      </c>
      <c r="P287" s="8">
        <f t="shared" si="58"/>
        <v>1.2687300000000512E-3</v>
      </c>
      <c r="Q287" s="8">
        <f t="shared" si="59"/>
        <v>2.8828220858896871E-5</v>
      </c>
      <c r="R287" s="9">
        <f t="shared" si="60"/>
        <v>9.1632483538921588E-7</v>
      </c>
      <c r="S287">
        <f t="shared" si="61"/>
        <v>0.91632483538921583</v>
      </c>
      <c r="T287">
        <f t="shared" si="62"/>
        <v>0.2344591316633759</v>
      </c>
      <c r="U287">
        <f t="shared" si="63"/>
        <v>-0.73515482160014234</v>
      </c>
      <c r="V287">
        <f t="shared" si="64"/>
        <v>0.54045261172193715</v>
      </c>
    </row>
    <row r="288" spans="1:22" x14ac:dyDescent="0.35">
      <c r="A288" s="1">
        <v>43495</v>
      </c>
      <c r="B288" s="2">
        <v>0.79929398148148145</v>
      </c>
      <c r="C288" s="3">
        <f t="shared" si="52"/>
        <v>0.79929398148148145</v>
      </c>
      <c r="D288" s="2">
        <v>0.25</v>
      </c>
      <c r="E288" s="3">
        <f t="shared" si="53"/>
        <v>0.25</v>
      </c>
      <c r="F288" s="2">
        <f t="shared" si="54"/>
        <v>0.54929398148148145</v>
      </c>
      <c r="G288">
        <v>143734</v>
      </c>
      <c r="H288">
        <v>813</v>
      </c>
      <c r="I288">
        <v>13.73</v>
      </c>
      <c r="J288">
        <v>25.02</v>
      </c>
      <c r="K288">
        <v>77997</v>
      </c>
      <c r="L288">
        <v>49.85</v>
      </c>
      <c r="M288">
        <f t="shared" si="55"/>
        <v>0.48306184064010288</v>
      </c>
      <c r="N288">
        <f t="shared" si="56"/>
        <v>1.5839666666666667E-5</v>
      </c>
      <c r="O288" s="8">
        <f t="shared" si="57"/>
        <v>0.69710373000000003</v>
      </c>
      <c r="P288" s="8">
        <f t="shared" si="58"/>
        <v>8.6037300000000316E-3</v>
      </c>
      <c r="Q288" s="8">
        <f t="shared" si="59"/>
        <v>1.954948875255631E-4</v>
      </c>
      <c r="R288" s="9">
        <f t="shared" si="60"/>
        <v>6.2134308760672242E-6</v>
      </c>
      <c r="S288">
        <f t="shared" si="61"/>
        <v>6.2134308760672239</v>
      </c>
      <c r="T288">
        <f t="shared" si="62"/>
        <v>0.23334874188260415</v>
      </c>
      <c r="U288">
        <f t="shared" si="63"/>
        <v>4.5658276525937245</v>
      </c>
      <c r="V288">
        <f t="shared" si="64"/>
        <v>20.846782153189519</v>
      </c>
    </row>
    <row r="289" spans="1:22" x14ac:dyDescent="0.35">
      <c r="A289" s="1">
        <v>43495</v>
      </c>
      <c r="B289" s="2">
        <v>0.79929398148148145</v>
      </c>
      <c r="C289" s="3">
        <f t="shared" si="52"/>
        <v>0.79929398148148145</v>
      </c>
      <c r="D289" s="2">
        <v>0.25</v>
      </c>
      <c r="E289" s="3">
        <f t="shared" si="53"/>
        <v>0.25</v>
      </c>
      <c r="F289" s="2">
        <f t="shared" si="54"/>
        <v>0.54929398148148145</v>
      </c>
      <c r="G289">
        <v>144236</v>
      </c>
      <c r="H289">
        <v>804</v>
      </c>
      <c r="I289">
        <v>13.8</v>
      </c>
      <c r="J289">
        <v>25.01</v>
      </c>
      <c r="K289">
        <v>78008</v>
      </c>
      <c r="L289">
        <v>49.85</v>
      </c>
      <c r="M289">
        <f t="shared" si="55"/>
        <v>0.49109756517546582</v>
      </c>
      <c r="N289">
        <f t="shared" si="56"/>
        <v>1.5539666666666666E-5</v>
      </c>
      <c r="O289" s="8">
        <f t="shared" si="57"/>
        <v>0.68390072999999996</v>
      </c>
      <c r="P289" s="8">
        <f t="shared" si="58"/>
        <v>-4.5992700000000442E-3</v>
      </c>
      <c r="Q289" s="8">
        <f t="shared" si="59"/>
        <v>-1.0450511247443863E-4</v>
      </c>
      <c r="R289" s="9">
        <f t="shared" si="60"/>
        <v>-3.3209152574651041E-6</v>
      </c>
      <c r="S289">
        <f t="shared" si="61"/>
        <v>-3.3209152574651042</v>
      </c>
      <c r="T289">
        <f t="shared" si="62"/>
        <v>0.2411768185212709</v>
      </c>
      <c r="U289">
        <f t="shared" si="63"/>
        <v>-4.9956535155496171</v>
      </c>
      <c r="V289">
        <f t="shared" si="64"/>
        <v>24.95655404742325</v>
      </c>
    </row>
    <row r="290" spans="1:22" x14ac:dyDescent="0.35">
      <c r="A290" s="1">
        <v>43495</v>
      </c>
      <c r="B290" s="2">
        <v>0.7993055555555556</v>
      </c>
      <c r="C290" s="3">
        <f t="shared" si="52"/>
        <v>0.7993055555555556</v>
      </c>
      <c r="D290" s="2">
        <v>0.25</v>
      </c>
      <c r="E290" s="3">
        <f t="shared" si="53"/>
        <v>0.25</v>
      </c>
      <c r="F290" s="2">
        <f t="shared" si="54"/>
        <v>0.5493055555555556</v>
      </c>
      <c r="G290">
        <v>144739</v>
      </c>
      <c r="H290">
        <v>807</v>
      </c>
      <c r="I290">
        <v>13.75</v>
      </c>
      <c r="J290">
        <v>25.02</v>
      </c>
      <c r="K290">
        <v>78014</v>
      </c>
      <c r="L290">
        <v>49.85</v>
      </c>
      <c r="M290">
        <f t="shared" si="55"/>
        <v>0.48535776193592078</v>
      </c>
      <c r="N290">
        <f t="shared" si="56"/>
        <v>1.5639666666666665E-5</v>
      </c>
      <c r="O290" s="8">
        <f t="shared" si="57"/>
        <v>0.68830172999999994</v>
      </c>
      <c r="P290" s="8">
        <f t="shared" si="58"/>
        <v>-1.982700000000559E-4</v>
      </c>
      <c r="Q290" s="8">
        <f t="shared" si="59"/>
        <v>-4.5051124744388982E-6</v>
      </c>
      <c r="R290" s="9">
        <f t="shared" si="60"/>
        <v>-1.431551767553215E-7</v>
      </c>
      <c r="S290">
        <f t="shared" si="61"/>
        <v>-0.14315517675532149</v>
      </c>
      <c r="T290">
        <f t="shared" si="62"/>
        <v>0.23557215707144596</v>
      </c>
      <c r="U290">
        <f t="shared" si="63"/>
        <v>-1.7985112672605386</v>
      </c>
      <c r="V290">
        <f t="shared" si="64"/>
        <v>3.2346427784631082</v>
      </c>
    </row>
    <row r="291" spans="1:22" x14ac:dyDescent="0.35">
      <c r="A291" s="1">
        <v>43495</v>
      </c>
      <c r="B291" s="2">
        <v>0.7993055555555556</v>
      </c>
      <c r="C291" s="3">
        <f t="shared" si="52"/>
        <v>0.7993055555555556</v>
      </c>
      <c r="D291" s="2">
        <v>0.25</v>
      </c>
      <c r="E291" s="3">
        <f t="shared" si="53"/>
        <v>0.25</v>
      </c>
      <c r="F291" s="2">
        <f t="shared" si="54"/>
        <v>0.5493055555555556</v>
      </c>
      <c r="G291">
        <v>145240</v>
      </c>
      <c r="H291">
        <v>808</v>
      </c>
      <c r="I291">
        <v>13.84</v>
      </c>
      <c r="J291">
        <v>25.02</v>
      </c>
      <c r="K291">
        <v>78021</v>
      </c>
      <c r="L291">
        <v>49.85</v>
      </c>
      <c r="M291">
        <f t="shared" si="55"/>
        <v>0.49568940776710169</v>
      </c>
      <c r="N291">
        <f t="shared" si="56"/>
        <v>1.5673000000000001E-5</v>
      </c>
      <c r="O291" s="8">
        <f t="shared" si="57"/>
        <v>0.68976873000000005</v>
      </c>
      <c r="P291" s="8">
        <f t="shared" si="58"/>
        <v>1.2687300000000512E-3</v>
      </c>
      <c r="Q291" s="8">
        <f t="shared" si="59"/>
        <v>2.8828220858896871E-5</v>
      </c>
      <c r="R291" s="9">
        <f t="shared" si="60"/>
        <v>9.1596798349952413E-7</v>
      </c>
      <c r="S291">
        <f t="shared" si="61"/>
        <v>0.91596798349952413</v>
      </c>
      <c r="T291">
        <f t="shared" si="62"/>
        <v>0.24570798897250001</v>
      </c>
      <c r="U291">
        <f t="shared" si="63"/>
        <v>-0.77427600864842472</v>
      </c>
      <c r="V291">
        <f t="shared" si="64"/>
        <v>0.59950333756853547</v>
      </c>
    </row>
    <row r="292" spans="1:22" x14ac:dyDescent="0.35">
      <c r="A292" s="1">
        <v>43495</v>
      </c>
      <c r="B292" s="2">
        <v>0.79931712962962964</v>
      </c>
      <c r="C292" s="3">
        <f t="shared" si="52"/>
        <v>0.79931712962962964</v>
      </c>
      <c r="D292" s="2">
        <v>0.25</v>
      </c>
      <c r="E292" s="3">
        <f t="shared" si="53"/>
        <v>0.25</v>
      </c>
      <c r="F292" s="2">
        <f t="shared" si="54"/>
        <v>0.54931712962962964</v>
      </c>
      <c r="G292">
        <v>145741</v>
      </c>
      <c r="H292">
        <v>817</v>
      </c>
      <c r="I292">
        <v>13.9</v>
      </c>
      <c r="J292">
        <v>25.02</v>
      </c>
      <c r="K292">
        <v>78032</v>
      </c>
      <c r="L292">
        <v>49.85</v>
      </c>
      <c r="M292">
        <f t="shared" si="55"/>
        <v>0.50257717165455573</v>
      </c>
      <c r="N292">
        <f t="shared" si="56"/>
        <v>1.5973000000000001E-5</v>
      </c>
      <c r="O292" s="8">
        <f t="shared" si="57"/>
        <v>0.70297173000000002</v>
      </c>
      <c r="P292" s="8">
        <f t="shared" si="58"/>
        <v>1.4471730000000016E-2</v>
      </c>
      <c r="Q292" s="8">
        <f t="shared" si="59"/>
        <v>3.2882822085889609E-4</v>
      </c>
      <c r="R292" s="9">
        <f t="shared" si="60"/>
        <v>1.0446488005441541E-5</v>
      </c>
      <c r="S292">
        <f t="shared" si="61"/>
        <v>10.446488005441541</v>
      </c>
      <c r="T292">
        <f t="shared" si="62"/>
        <v>0.25258381346829278</v>
      </c>
      <c r="U292">
        <f t="shared" si="63"/>
        <v>8.7329854121984365</v>
      </c>
      <c r="V292">
        <f t="shared" si="64"/>
        <v>76.265034209670702</v>
      </c>
    </row>
    <row r="293" spans="1:22" x14ac:dyDescent="0.35">
      <c r="A293" s="1">
        <v>43495</v>
      </c>
      <c r="B293" s="2">
        <v>0.79931712962962964</v>
      </c>
      <c r="C293" s="3">
        <f t="shared" si="52"/>
        <v>0.79931712962962964</v>
      </c>
      <c r="D293" s="2">
        <v>0.25</v>
      </c>
      <c r="E293" s="3">
        <f t="shared" si="53"/>
        <v>0.25</v>
      </c>
      <c r="F293" s="2">
        <f t="shared" si="54"/>
        <v>0.54931712962962964</v>
      </c>
      <c r="G293">
        <v>146243</v>
      </c>
      <c r="H293">
        <v>815</v>
      </c>
      <c r="I293">
        <v>13.92</v>
      </c>
      <c r="J293">
        <v>25.02</v>
      </c>
      <c r="K293">
        <v>78040</v>
      </c>
      <c r="L293">
        <v>49.85</v>
      </c>
      <c r="M293">
        <f t="shared" si="55"/>
        <v>0.50487309295037364</v>
      </c>
      <c r="N293">
        <f t="shared" si="56"/>
        <v>1.5906333333333334E-5</v>
      </c>
      <c r="O293" s="8">
        <f t="shared" si="57"/>
        <v>0.70003773000000002</v>
      </c>
      <c r="P293" s="8">
        <f t="shared" si="58"/>
        <v>1.1537730000000024E-2</v>
      </c>
      <c r="Q293" s="8">
        <f t="shared" si="59"/>
        <v>2.6216155419222961E-4</v>
      </c>
      <c r="R293" s="9">
        <f t="shared" si="60"/>
        <v>8.3277121993928088E-6</v>
      </c>
      <c r="S293">
        <f t="shared" si="61"/>
        <v>8.327712199392808</v>
      </c>
      <c r="T293">
        <f t="shared" si="62"/>
        <v>0.25489683998527662</v>
      </c>
      <c r="U293">
        <f t="shared" si="63"/>
        <v>6.6064567391179869</v>
      </c>
      <c r="V293">
        <f t="shared" si="64"/>
        <v>43.645270645837464</v>
      </c>
    </row>
    <row r="294" spans="1:22" x14ac:dyDescent="0.35">
      <c r="A294" s="1">
        <v>43495</v>
      </c>
      <c r="B294" s="2">
        <v>0.79932870370370368</v>
      </c>
      <c r="C294" s="3">
        <f t="shared" si="52"/>
        <v>0.79932870370370368</v>
      </c>
      <c r="D294" s="2">
        <v>0.25</v>
      </c>
      <c r="E294" s="3">
        <f t="shared" si="53"/>
        <v>0.25</v>
      </c>
      <c r="F294" s="2">
        <f t="shared" si="54"/>
        <v>0.54932870370370368</v>
      </c>
      <c r="G294">
        <v>146745</v>
      </c>
      <c r="H294">
        <v>808</v>
      </c>
      <c r="I294">
        <v>13.94</v>
      </c>
      <c r="J294">
        <v>25.02</v>
      </c>
      <c r="K294">
        <v>78043</v>
      </c>
      <c r="L294">
        <v>49.85</v>
      </c>
      <c r="M294">
        <f t="shared" si="55"/>
        <v>0.50716901424619154</v>
      </c>
      <c r="N294">
        <f t="shared" si="56"/>
        <v>1.5673000000000001E-5</v>
      </c>
      <c r="O294" s="8">
        <f t="shared" si="57"/>
        <v>0.68976873000000005</v>
      </c>
      <c r="P294" s="8">
        <f t="shared" si="58"/>
        <v>1.2687300000000512E-3</v>
      </c>
      <c r="Q294" s="8">
        <f t="shared" si="59"/>
        <v>2.8828220858896871E-5</v>
      </c>
      <c r="R294" s="9">
        <f t="shared" si="60"/>
        <v>9.1570977590067487E-7</v>
      </c>
      <c r="S294">
        <f t="shared" si="61"/>
        <v>0.91570977590067493</v>
      </c>
      <c r="T294">
        <f t="shared" si="62"/>
        <v>0.25722040901145365</v>
      </c>
      <c r="U294">
        <f t="shared" si="63"/>
        <v>-0.8132985514058646</v>
      </c>
      <c r="V294">
        <f t="shared" si="64"/>
        <v>0.66145453371887775</v>
      </c>
    </row>
    <row r="295" spans="1:22" x14ac:dyDescent="0.35">
      <c r="A295" s="1">
        <v>43495</v>
      </c>
      <c r="B295" s="2">
        <v>0.79932870370370368</v>
      </c>
      <c r="C295" s="3">
        <f t="shared" si="52"/>
        <v>0.79932870370370368</v>
      </c>
      <c r="D295" s="2">
        <v>0.25</v>
      </c>
      <c r="E295" s="3">
        <f t="shared" si="53"/>
        <v>0.25</v>
      </c>
      <c r="F295" s="2">
        <f t="shared" si="54"/>
        <v>0.54932870370370368</v>
      </c>
      <c r="G295">
        <v>147247</v>
      </c>
      <c r="H295">
        <v>819</v>
      </c>
      <c r="I295">
        <v>14.01</v>
      </c>
      <c r="J295">
        <v>25.02</v>
      </c>
      <c r="K295">
        <v>78051</v>
      </c>
      <c r="L295">
        <v>49.85</v>
      </c>
      <c r="M295">
        <f t="shared" si="55"/>
        <v>0.51520473878155448</v>
      </c>
      <c r="N295">
        <f t="shared" si="56"/>
        <v>1.6039666666666668E-5</v>
      </c>
      <c r="O295" s="8">
        <f t="shared" si="57"/>
        <v>0.70590573000000012</v>
      </c>
      <c r="P295" s="8">
        <f t="shared" si="58"/>
        <v>1.7405730000000119E-2</v>
      </c>
      <c r="Q295" s="8">
        <f t="shared" si="59"/>
        <v>3.9549488752556512E-4</v>
      </c>
      <c r="R295" s="9">
        <f t="shared" si="60"/>
        <v>1.2561351475837852E-5</v>
      </c>
      <c r="S295">
        <f t="shared" si="61"/>
        <v>12.561351475837851</v>
      </c>
      <c r="T295">
        <f t="shared" si="62"/>
        <v>0.2654359228629698</v>
      </c>
      <c r="U295">
        <f t="shared" si="63"/>
        <v>10.805208113920298</v>
      </c>
      <c r="V295">
        <f t="shared" si="64"/>
        <v>116.75252238512904</v>
      </c>
    </row>
    <row r="296" spans="1:22" x14ac:dyDescent="0.35">
      <c r="A296" s="1">
        <v>43495</v>
      </c>
      <c r="B296" s="2">
        <v>0.79934027777777772</v>
      </c>
      <c r="C296" s="3">
        <f t="shared" si="52"/>
        <v>0.79934027777777772</v>
      </c>
      <c r="D296" s="2">
        <v>0.25</v>
      </c>
      <c r="E296" s="3">
        <f t="shared" si="53"/>
        <v>0.25</v>
      </c>
      <c r="F296" s="2">
        <f t="shared" si="54"/>
        <v>0.54934027777777772</v>
      </c>
      <c r="G296">
        <v>147748</v>
      </c>
      <c r="H296">
        <v>810</v>
      </c>
      <c r="I296">
        <v>14.01</v>
      </c>
      <c r="J296">
        <v>25.02</v>
      </c>
      <c r="K296">
        <v>78054</v>
      </c>
      <c r="L296">
        <v>49.85</v>
      </c>
      <c r="M296">
        <f t="shared" si="55"/>
        <v>0.51520473878155448</v>
      </c>
      <c r="N296">
        <f t="shared" si="56"/>
        <v>1.5739666666666668E-5</v>
      </c>
      <c r="O296" s="8">
        <f t="shared" si="57"/>
        <v>0.69270273000000004</v>
      </c>
      <c r="P296" s="8">
        <f t="shared" si="58"/>
        <v>4.2027300000000434E-3</v>
      </c>
      <c r="Q296" s="8">
        <f t="shared" si="59"/>
        <v>9.5494887525563368E-5</v>
      </c>
      <c r="R296" s="9">
        <f t="shared" si="60"/>
        <v>3.0329058093193933E-6</v>
      </c>
      <c r="S296">
        <f t="shared" si="61"/>
        <v>3.0329058093193932</v>
      </c>
      <c r="T296">
        <f t="shared" si="62"/>
        <v>0.2654359228629698</v>
      </c>
      <c r="U296">
        <f t="shared" si="63"/>
        <v>1.2767624474018402</v>
      </c>
      <c r="V296">
        <f t="shared" si="64"/>
        <v>1.6301223470955368</v>
      </c>
    </row>
    <row r="297" spans="1:22" x14ac:dyDescent="0.35">
      <c r="A297" s="1">
        <v>43495</v>
      </c>
      <c r="B297" s="2">
        <v>0.79934027777777772</v>
      </c>
      <c r="C297" s="3">
        <f t="shared" si="52"/>
        <v>0.79934027777777772</v>
      </c>
      <c r="D297" s="2">
        <v>0.25</v>
      </c>
      <c r="E297" s="3">
        <f t="shared" si="53"/>
        <v>0.25</v>
      </c>
      <c r="F297" s="2">
        <f t="shared" si="54"/>
        <v>0.54934027777777772</v>
      </c>
      <c r="G297">
        <v>148250</v>
      </c>
      <c r="H297">
        <v>805</v>
      </c>
      <c r="I297">
        <v>14.01</v>
      </c>
      <c r="J297">
        <v>25.02</v>
      </c>
      <c r="K297">
        <v>78061</v>
      </c>
      <c r="L297">
        <v>49.85</v>
      </c>
      <c r="M297">
        <f t="shared" si="55"/>
        <v>0.51520473878155448</v>
      </c>
      <c r="N297">
        <f t="shared" si="56"/>
        <v>1.5573000000000002E-5</v>
      </c>
      <c r="O297" s="8">
        <f t="shared" si="57"/>
        <v>0.68536773000000006</v>
      </c>
      <c r="P297" s="8">
        <f t="shared" si="58"/>
        <v>-3.132269999999937E-3</v>
      </c>
      <c r="Q297" s="8">
        <f t="shared" si="59"/>
        <v>-7.1171779141102873E-5</v>
      </c>
      <c r="R297" s="9">
        <f t="shared" si="60"/>
        <v>-2.2602041987597256E-6</v>
      </c>
      <c r="S297">
        <f t="shared" si="61"/>
        <v>-2.2602041987597254</v>
      </c>
      <c r="T297">
        <f t="shared" si="62"/>
        <v>0.2654359228629698</v>
      </c>
      <c r="U297">
        <f t="shared" si="63"/>
        <v>-4.0163475606772785</v>
      </c>
      <c r="V297">
        <f t="shared" si="64"/>
        <v>16.131047728158325</v>
      </c>
    </row>
    <row r="298" spans="1:22" x14ac:dyDescent="0.35">
      <c r="A298" s="1">
        <v>43495</v>
      </c>
      <c r="B298" s="2">
        <v>0.79935185185185187</v>
      </c>
      <c r="C298" s="3">
        <f t="shared" si="52"/>
        <v>0.79935185185185187</v>
      </c>
      <c r="D298" s="2">
        <v>0.25</v>
      </c>
      <c r="E298" s="3">
        <f t="shared" si="53"/>
        <v>0.25</v>
      </c>
      <c r="F298" s="2">
        <f t="shared" si="54"/>
        <v>0.54935185185185187</v>
      </c>
      <c r="G298">
        <v>148753</v>
      </c>
      <c r="H298">
        <v>810</v>
      </c>
      <c r="I298">
        <v>13.97</v>
      </c>
      <c r="J298">
        <v>25.02</v>
      </c>
      <c r="K298">
        <v>78068</v>
      </c>
      <c r="L298">
        <v>49.85</v>
      </c>
      <c r="M298">
        <f t="shared" si="55"/>
        <v>0.51061289618991867</v>
      </c>
      <c r="N298">
        <f t="shared" si="56"/>
        <v>1.5739666666666668E-5</v>
      </c>
      <c r="O298" s="8">
        <f t="shared" si="57"/>
        <v>0.69270273000000004</v>
      </c>
      <c r="P298" s="8">
        <f t="shared" si="58"/>
        <v>4.2027300000000434E-3</v>
      </c>
      <c r="Q298" s="8">
        <f t="shared" si="59"/>
        <v>9.5494887525563368E-5</v>
      </c>
      <c r="R298" s="9">
        <f t="shared" si="60"/>
        <v>3.032361915773632E-6</v>
      </c>
      <c r="S298">
        <f t="shared" si="61"/>
        <v>3.0323619157736319</v>
      </c>
      <c r="T298">
        <f t="shared" si="62"/>
        <v>0.26072552975545665</v>
      </c>
      <c r="U298">
        <f t="shared" si="63"/>
        <v>1.2917242879195145</v>
      </c>
      <c r="V298">
        <f t="shared" si="64"/>
        <v>1.668551636001177</v>
      </c>
    </row>
    <row r="299" spans="1:22" x14ac:dyDescent="0.35">
      <c r="A299" s="1">
        <v>43495</v>
      </c>
      <c r="B299" s="2">
        <v>0.79935185185185187</v>
      </c>
      <c r="C299" s="3">
        <f t="shared" si="52"/>
        <v>0.79935185185185187</v>
      </c>
      <c r="D299" s="2">
        <v>0.25</v>
      </c>
      <c r="E299" s="3">
        <f t="shared" si="53"/>
        <v>0.25</v>
      </c>
      <c r="F299" s="2">
        <f t="shared" si="54"/>
        <v>0.54935185185185187</v>
      </c>
      <c r="G299">
        <v>149255</v>
      </c>
      <c r="H299">
        <v>815</v>
      </c>
      <c r="I299">
        <v>13.95</v>
      </c>
      <c r="J299">
        <v>25.03</v>
      </c>
      <c r="K299">
        <v>78076</v>
      </c>
      <c r="L299">
        <v>49.85</v>
      </c>
      <c r="M299">
        <f t="shared" si="55"/>
        <v>0.50831697489410055</v>
      </c>
      <c r="N299">
        <f t="shared" si="56"/>
        <v>1.5906333333333334E-5</v>
      </c>
      <c r="O299" s="8">
        <f t="shared" si="57"/>
        <v>0.70003773000000002</v>
      </c>
      <c r="P299" s="8">
        <f t="shared" si="58"/>
        <v>1.1537730000000024E-2</v>
      </c>
      <c r="Q299" s="8">
        <f t="shared" si="59"/>
        <v>2.6216155419222961E-4</v>
      </c>
      <c r="R299" s="9">
        <f t="shared" si="60"/>
        <v>8.3241515465985737E-6</v>
      </c>
      <c r="S299">
        <f t="shared" si="61"/>
        <v>8.3241515465985731</v>
      </c>
      <c r="T299">
        <f t="shared" si="62"/>
        <v>0.25838614696548967</v>
      </c>
      <c r="U299">
        <f t="shared" si="63"/>
        <v>6.5912667857761749</v>
      </c>
      <c r="V299">
        <f t="shared" si="64"/>
        <v>43.444797841276184</v>
      </c>
    </row>
    <row r="300" spans="1:22" x14ac:dyDescent="0.35">
      <c r="A300" s="1">
        <v>43495</v>
      </c>
      <c r="B300" s="2">
        <v>0.79936342592592602</v>
      </c>
      <c r="C300" s="3">
        <f t="shared" si="52"/>
        <v>0.79936342592592602</v>
      </c>
      <c r="D300" s="2">
        <v>0.25</v>
      </c>
      <c r="E300" s="3">
        <f t="shared" si="53"/>
        <v>0.25</v>
      </c>
      <c r="F300" s="2">
        <f t="shared" si="54"/>
        <v>0.54936342592592602</v>
      </c>
      <c r="G300">
        <v>149756</v>
      </c>
      <c r="H300">
        <v>813</v>
      </c>
      <c r="I300">
        <v>13.96</v>
      </c>
      <c r="J300">
        <v>25.02</v>
      </c>
      <c r="K300">
        <v>78090</v>
      </c>
      <c r="L300">
        <v>49.85</v>
      </c>
      <c r="M300">
        <f t="shared" si="55"/>
        <v>0.50946493554200967</v>
      </c>
      <c r="N300">
        <f t="shared" si="56"/>
        <v>1.5839666666666667E-5</v>
      </c>
      <c r="O300" s="8">
        <f t="shared" si="57"/>
        <v>0.69710373000000003</v>
      </c>
      <c r="P300" s="8">
        <f t="shared" si="58"/>
        <v>8.6037300000000316E-3</v>
      </c>
      <c r="Q300" s="8">
        <f t="shared" si="59"/>
        <v>1.954948875255631E-4</v>
      </c>
      <c r="R300" s="9">
        <f t="shared" si="60"/>
        <v>6.2060310928494725E-6</v>
      </c>
      <c r="S300">
        <f t="shared" si="61"/>
        <v>6.2060310928494724</v>
      </c>
      <c r="T300">
        <f t="shared" si="62"/>
        <v>0.25955452054682404</v>
      </c>
      <c r="U300">
        <f t="shared" si="63"/>
        <v>4.4692698985112145</v>
      </c>
      <c r="V300">
        <f t="shared" si="64"/>
        <v>19.974373425738442</v>
      </c>
    </row>
    <row r="301" spans="1:22" x14ac:dyDescent="0.35">
      <c r="A301" s="1">
        <v>43495</v>
      </c>
      <c r="B301" s="2">
        <v>0.79936342592592602</v>
      </c>
      <c r="C301" s="3">
        <f t="shared" si="52"/>
        <v>0.79936342592592602</v>
      </c>
      <c r="D301" s="2">
        <v>0.25</v>
      </c>
      <c r="E301" s="3">
        <f t="shared" si="53"/>
        <v>0.25</v>
      </c>
      <c r="F301" s="2">
        <f t="shared" si="54"/>
        <v>0.54936342592592602</v>
      </c>
      <c r="G301">
        <v>150258</v>
      </c>
      <c r="H301">
        <v>804</v>
      </c>
      <c r="I301">
        <v>13.84</v>
      </c>
      <c r="J301">
        <v>25.02</v>
      </c>
      <c r="K301">
        <v>78092</v>
      </c>
      <c r="L301">
        <v>49.85</v>
      </c>
      <c r="M301">
        <f t="shared" si="55"/>
        <v>0.49568940776710169</v>
      </c>
      <c r="N301">
        <f t="shared" si="56"/>
        <v>1.5539666666666666E-5</v>
      </c>
      <c r="O301" s="8">
        <f t="shared" si="57"/>
        <v>0.68390072999999996</v>
      </c>
      <c r="P301" s="8">
        <f t="shared" si="58"/>
        <v>-4.5992700000000442E-3</v>
      </c>
      <c r="Q301" s="8">
        <f t="shared" si="59"/>
        <v>-1.0450511247443863E-4</v>
      </c>
      <c r="R301" s="9">
        <f t="shared" si="60"/>
        <v>-3.3174543610022666E-6</v>
      </c>
      <c r="S301">
        <f t="shared" si="61"/>
        <v>-3.3174543610022664</v>
      </c>
      <c r="T301">
        <f t="shared" si="62"/>
        <v>0.24570798897250001</v>
      </c>
      <c r="U301">
        <f t="shared" si="63"/>
        <v>-5.0076983531502153</v>
      </c>
      <c r="V301">
        <f t="shared" si="64"/>
        <v>25.077042796143378</v>
      </c>
    </row>
    <row r="302" spans="1:22" x14ac:dyDescent="0.35">
      <c r="A302" s="1">
        <v>43495</v>
      </c>
      <c r="B302" s="2">
        <v>0.79937499999999995</v>
      </c>
      <c r="C302" s="3">
        <f t="shared" si="52"/>
        <v>0.79937499999999995</v>
      </c>
      <c r="D302" s="2">
        <v>0.25</v>
      </c>
      <c r="E302" s="3">
        <f t="shared" si="53"/>
        <v>0.25</v>
      </c>
      <c r="F302" s="2">
        <f t="shared" si="54"/>
        <v>0.54937499999999995</v>
      </c>
      <c r="G302">
        <v>150760</v>
      </c>
      <c r="H302">
        <v>811</v>
      </c>
      <c r="I302">
        <v>13.74</v>
      </c>
      <c r="J302">
        <v>25.02</v>
      </c>
      <c r="K302">
        <v>78100</v>
      </c>
      <c r="L302">
        <v>49.85</v>
      </c>
      <c r="M302">
        <f t="shared" si="55"/>
        <v>0.48420980128801183</v>
      </c>
      <c r="N302">
        <f t="shared" si="56"/>
        <v>1.5773E-5</v>
      </c>
      <c r="O302" s="8">
        <f t="shared" si="57"/>
        <v>0.69416972999999993</v>
      </c>
      <c r="P302" s="8">
        <f t="shared" si="58"/>
        <v>5.6697299999999284E-3</v>
      </c>
      <c r="Q302" s="8">
        <f t="shared" si="59"/>
        <v>1.2882822085889407E-4</v>
      </c>
      <c r="R302" s="9">
        <f t="shared" si="60"/>
        <v>4.0891584640282899E-6</v>
      </c>
      <c r="S302">
        <f t="shared" si="61"/>
        <v>4.0891584640282899</v>
      </c>
      <c r="T302">
        <f t="shared" si="62"/>
        <v>0.2344591316633759</v>
      </c>
      <c r="U302">
        <f t="shared" si="63"/>
        <v>2.4376788070389317</v>
      </c>
      <c r="V302">
        <f t="shared" si="64"/>
        <v>5.9422779662867491</v>
      </c>
    </row>
    <row r="303" spans="1:22" x14ac:dyDescent="0.35">
      <c r="A303" s="1">
        <v>43495</v>
      </c>
      <c r="B303" s="2">
        <v>0.79937499999999995</v>
      </c>
      <c r="C303" s="3">
        <f t="shared" si="52"/>
        <v>0.79937499999999995</v>
      </c>
      <c r="D303" s="2">
        <v>0.25</v>
      </c>
      <c r="E303" s="3">
        <f t="shared" si="53"/>
        <v>0.25</v>
      </c>
      <c r="F303" s="2">
        <f t="shared" si="54"/>
        <v>0.54937499999999995</v>
      </c>
      <c r="G303">
        <v>151262</v>
      </c>
      <c r="H303">
        <v>813</v>
      </c>
      <c r="I303">
        <v>13.66</v>
      </c>
      <c r="J303">
        <v>25.02</v>
      </c>
      <c r="K303">
        <v>78110</v>
      </c>
      <c r="L303">
        <v>49.85</v>
      </c>
      <c r="M303">
        <f t="shared" si="55"/>
        <v>0.47502611610473994</v>
      </c>
      <c r="N303">
        <f t="shared" si="56"/>
        <v>1.5839666666666667E-5</v>
      </c>
      <c r="O303" s="8">
        <f t="shared" si="57"/>
        <v>0.69710373000000003</v>
      </c>
      <c r="P303" s="8">
        <f t="shared" si="58"/>
        <v>8.6037300000000316E-3</v>
      </c>
      <c r="Q303" s="8">
        <f t="shared" si="59"/>
        <v>1.954948875255631E-4</v>
      </c>
      <c r="R303" s="9">
        <f t="shared" si="60"/>
        <v>6.2044420437922837E-6</v>
      </c>
      <c r="S303">
        <f t="shared" si="61"/>
        <v>6.2044420437922838</v>
      </c>
      <c r="T303">
        <f t="shared" si="62"/>
        <v>0.22564981098155387</v>
      </c>
      <c r="U303">
        <f t="shared" si="63"/>
        <v>4.5839738549297984</v>
      </c>
      <c r="V303">
        <f t="shared" si="64"/>
        <v>21.012816302679955</v>
      </c>
    </row>
    <row r="304" spans="1:22" x14ac:dyDescent="0.35">
      <c r="A304" s="1">
        <v>43495</v>
      </c>
      <c r="B304" s="2">
        <v>0.7993865740740741</v>
      </c>
      <c r="C304" s="3">
        <f t="shared" si="52"/>
        <v>0.7993865740740741</v>
      </c>
      <c r="D304" s="2">
        <v>0.25</v>
      </c>
      <c r="E304" s="3">
        <f t="shared" si="53"/>
        <v>0.25</v>
      </c>
      <c r="F304" s="2">
        <f t="shared" si="54"/>
        <v>0.5493865740740741</v>
      </c>
      <c r="G304">
        <v>151763</v>
      </c>
      <c r="H304">
        <v>807</v>
      </c>
      <c r="I304">
        <v>13.73</v>
      </c>
      <c r="J304">
        <v>25.02</v>
      </c>
      <c r="K304">
        <v>78119</v>
      </c>
      <c r="L304">
        <v>49.85</v>
      </c>
      <c r="M304">
        <f t="shared" si="55"/>
        <v>0.48306184064010288</v>
      </c>
      <c r="N304">
        <f t="shared" si="56"/>
        <v>1.5639666666666665E-5</v>
      </c>
      <c r="O304" s="8">
        <f t="shared" si="57"/>
        <v>0.68830172999999994</v>
      </c>
      <c r="P304" s="8">
        <f t="shared" si="58"/>
        <v>-1.982700000000559E-4</v>
      </c>
      <c r="Q304" s="8">
        <f t="shared" si="59"/>
        <v>-4.5051124744388982E-6</v>
      </c>
      <c r="R304" s="9">
        <f t="shared" si="60"/>
        <v>-1.4296276142026462E-7</v>
      </c>
      <c r="S304">
        <f t="shared" si="61"/>
        <v>-0.14296276142026462</v>
      </c>
      <c r="T304">
        <f t="shared" si="62"/>
        <v>0.23334874188260415</v>
      </c>
      <c r="U304">
        <f t="shared" si="63"/>
        <v>-1.7905659848937638</v>
      </c>
      <c r="V304">
        <f t="shared" si="64"/>
        <v>3.2061265462585746</v>
      </c>
    </row>
    <row r="305" spans="1:22" x14ac:dyDescent="0.35">
      <c r="A305" s="1">
        <v>43495</v>
      </c>
      <c r="B305" s="2">
        <v>0.7993865740740741</v>
      </c>
      <c r="C305" s="3">
        <f t="shared" si="52"/>
        <v>0.7993865740740741</v>
      </c>
      <c r="D305" s="2">
        <v>0.25</v>
      </c>
      <c r="E305" s="3">
        <f t="shared" si="53"/>
        <v>0.25</v>
      </c>
      <c r="F305" s="2">
        <f t="shared" si="54"/>
        <v>0.5493865740740741</v>
      </c>
      <c r="G305">
        <v>152265</v>
      </c>
      <c r="H305">
        <v>809</v>
      </c>
      <c r="I305">
        <v>13.58</v>
      </c>
      <c r="J305">
        <v>25.03</v>
      </c>
      <c r="K305">
        <v>78128</v>
      </c>
      <c r="L305">
        <v>49.85</v>
      </c>
      <c r="M305">
        <f t="shared" si="55"/>
        <v>0.46584243092146799</v>
      </c>
      <c r="N305">
        <f t="shared" si="56"/>
        <v>1.5706333333333332E-5</v>
      </c>
      <c r="O305" s="8">
        <f t="shared" si="57"/>
        <v>0.69123572999999994</v>
      </c>
      <c r="P305" s="8">
        <f t="shared" si="58"/>
        <v>2.7357299999999363E-3</v>
      </c>
      <c r="Q305" s="8">
        <f t="shared" si="59"/>
        <v>6.2161554192227594E-5</v>
      </c>
      <c r="R305" s="9">
        <f t="shared" si="60"/>
        <v>1.9724394858722283E-6</v>
      </c>
      <c r="S305">
        <f t="shared" si="61"/>
        <v>1.9724394858722283</v>
      </c>
      <c r="T305">
        <f t="shared" si="62"/>
        <v>0.21700917044682266</v>
      </c>
      <c r="U305">
        <f t="shared" si="63"/>
        <v>0.38298276513661528</v>
      </c>
      <c r="V305">
        <f t="shared" si="64"/>
        <v>0.14667579839168782</v>
      </c>
    </row>
    <row r="306" spans="1:22" x14ac:dyDescent="0.35">
      <c r="A306" s="1">
        <v>43495</v>
      </c>
      <c r="B306" s="2">
        <v>0.79939814814814814</v>
      </c>
      <c r="C306" s="3">
        <f t="shared" si="52"/>
        <v>0.79939814814814814</v>
      </c>
      <c r="D306" s="2">
        <v>0.25</v>
      </c>
      <c r="E306" s="3">
        <f t="shared" si="53"/>
        <v>0.25</v>
      </c>
      <c r="F306" s="2">
        <f t="shared" si="54"/>
        <v>0.54939814814814814</v>
      </c>
      <c r="G306">
        <v>152767</v>
      </c>
      <c r="H306">
        <v>808</v>
      </c>
      <c r="I306">
        <v>13.59</v>
      </c>
      <c r="J306">
        <v>25.03</v>
      </c>
      <c r="K306">
        <v>78131</v>
      </c>
      <c r="L306">
        <v>49.85</v>
      </c>
      <c r="M306">
        <f t="shared" si="55"/>
        <v>0.46699039156937694</v>
      </c>
      <c r="N306">
        <f t="shared" si="56"/>
        <v>1.5673000000000001E-5</v>
      </c>
      <c r="O306" s="8">
        <f t="shared" si="57"/>
        <v>0.68976873000000005</v>
      </c>
      <c r="P306" s="8">
        <f t="shared" si="58"/>
        <v>1.2687300000000512E-3</v>
      </c>
      <c r="Q306" s="8">
        <f t="shared" si="59"/>
        <v>2.8828220858896871E-5</v>
      </c>
      <c r="R306" s="9">
        <f t="shared" si="60"/>
        <v>9.1470907602486328E-7</v>
      </c>
      <c r="S306">
        <f t="shared" si="61"/>
        <v>0.91470907602486329</v>
      </c>
      <c r="T306">
        <f t="shared" si="62"/>
        <v>0.21808002581812</v>
      </c>
      <c r="U306">
        <f t="shared" si="63"/>
        <v>-0.67862407822660864</v>
      </c>
      <c r="V306">
        <f t="shared" si="64"/>
        <v>0.46053063954891427</v>
      </c>
    </row>
    <row r="307" spans="1:22" x14ac:dyDescent="0.35">
      <c r="A307" s="1">
        <v>43495</v>
      </c>
      <c r="B307" s="2">
        <v>0.79939814814814814</v>
      </c>
      <c r="C307" s="3">
        <f t="shared" si="52"/>
        <v>0.79939814814814814</v>
      </c>
      <c r="D307" s="2">
        <v>0.25</v>
      </c>
      <c r="E307" s="3">
        <f t="shared" si="53"/>
        <v>0.25</v>
      </c>
      <c r="F307" s="2">
        <f t="shared" si="54"/>
        <v>0.54939814814814814</v>
      </c>
      <c r="G307">
        <v>153269</v>
      </c>
      <c r="H307">
        <v>811</v>
      </c>
      <c r="I307">
        <v>13.59</v>
      </c>
      <c r="J307">
        <v>25.03</v>
      </c>
      <c r="K307">
        <v>78144</v>
      </c>
      <c r="L307">
        <v>49.85</v>
      </c>
      <c r="M307">
        <f t="shared" si="55"/>
        <v>0.46699039156937694</v>
      </c>
      <c r="N307">
        <f t="shared" si="56"/>
        <v>1.5773E-5</v>
      </c>
      <c r="O307" s="8">
        <f t="shared" si="57"/>
        <v>0.69416972999999993</v>
      </c>
      <c r="P307" s="8">
        <f t="shared" si="58"/>
        <v>5.6697299999999284E-3</v>
      </c>
      <c r="Q307" s="8">
        <f t="shared" si="59"/>
        <v>1.2882822085889407E-4</v>
      </c>
      <c r="R307" s="9">
        <f t="shared" si="60"/>
        <v>4.0869930745660781E-6</v>
      </c>
      <c r="S307">
        <f t="shared" si="61"/>
        <v>4.0869930745660783</v>
      </c>
      <c r="T307">
        <f t="shared" si="62"/>
        <v>0.21808002581812</v>
      </c>
      <c r="U307">
        <f t="shared" si="63"/>
        <v>2.4936599203146064</v>
      </c>
      <c r="V307">
        <f t="shared" si="64"/>
        <v>6.2183397981834494</v>
      </c>
    </row>
    <row r="308" spans="1:22" x14ac:dyDescent="0.35">
      <c r="A308" s="1">
        <v>43495</v>
      </c>
      <c r="B308" s="2">
        <v>0.79940972222222229</v>
      </c>
      <c r="C308" s="3">
        <f t="shared" si="52"/>
        <v>0.79940972222222229</v>
      </c>
      <c r="D308" s="2">
        <v>0.25</v>
      </c>
      <c r="E308" s="3">
        <f t="shared" si="53"/>
        <v>0.25</v>
      </c>
      <c r="F308" s="2">
        <f t="shared" si="54"/>
        <v>0.54940972222222229</v>
      </c>
      <c r="G308">
        <v>153771</v>
      </c>
      <c r="H308">
        <v>806</v>
      </c>
      <c r="I308">
        <v>13.68</v>
      </c>
      <c r="J308">
        <v>25.03</v>
      </c>
      <c r="K308">
        <v>78148</v>
      </c>
      <c r="L308">
        <v>49.85</v>
      </c>
      <c r="M308">
        <f t="shared" si="55"/>
        <v>0.47732203740055784</v>
      </c>
      <c r="N308">
        <f t="shared" si="56"/>
        <v>1.5606333333333333E-5</v>
      </c>
      <c r="O308" s="8">
        <f t="shared" si="57"/>
        <v>0.68683472999999995</v>
      </c>
      <c r="P308" s="8">
        <f t="shared" si="58"/>
        <v>-1.665270000000052E-3</v>
      </c>
      <c r="Q308" s="8">
        <f t="shared" si="59"/>
        <v>-3.7838445807772147E-5</v>
      </c>
      <c r="R308" s="9">
        <f t="shared" si="60"/>
        <v>-1.2003390982209893E-6</v>
      </c>
      <c r="S308">
        <f t="shared" si="61"/>
        <v>-1.2003390982209894</v>
      </c>
      <c r="T308">
        <f t="shared" si="62"/>
        <v>0.22783632738821954</v>
      </c>
      <c r="U308">
        <f t="shared" si="63"/>
        <v>-2.828560154115193</v>
      </c>
      <c r="V308">
        <f t="shared" si="64"/>
        <v>8.0007525454481652</v>
      </c>
    </row>
    <row r="309" spans="1:22" x14ac:dyDescent="0.35">
      <c r="A309" s="1">
        <v>43495</v>
      </c>
      <c r="B309" s="2">
        <v>0.79940972222222229</v>
      </c>
      <c r="C309" s="3">
        <f t="shared" si="52"/>
        <v>0.79940972222222229</v>
      </c>
      <c r="D309" s="2">
        <v>0.25</v>
      </c>
      <c r="E309" s="3">
        <f t="shared" si="53"/>
        <v>0.25</v>
      </c>
      <c r="F309" s="2">
        <f t="shared" si="54"/>
        <v>0.54940972222222229</v>
      </c>
      <c r="G309">
        <v>154272</v>
      </c>
      <c r="H309">
        <v>801</v>
      </c>
      <c r="I309">
        <v>13.79</v>
      </c>
      <c r="J309">
        <v>25.03</v>
      </c>
      <c r="K309">
        <v>78162</v>
      </c>
      <c r="L309">
        <v>49.85</v>
      </c>
      <c r="M309">
        <f t="shared" si="55"/>
        <v>0.48994960452755665</v>
      </c>
      <c r="N309">
        <f t="shared" si="56"/>
        <v>1.5439666666666667E-5</v>
      </c>
      <c r="O309" s="8">
        <f t="shared" si="57"/>
        <v>0.67949972999999997</v>
      </c>
      <c r="P309" s="8">
        <f t="shared" si="58"/>
        <v>-9.0002700000000324E-3</v>
      </c>
      <c r="Q309" s="8">
        <f t="shared" si="59"/>
        <v>-2.0450511247443838E-4</v>
      </c>
      <c r="R309" s="9">
        <f t="shared" si="60"/>
        <v>-6.4863000756689871E-6</v>
      </c>
      <c r="S309">
        <f t="shared" si="61"/>
        <v>-6.4863000756689875</v>
      </c>
      <c r="T309">
        <f t="shared" si="62"/>
        <v>0.24005061497670915</v>
      </c>
      <c r="U309">
        <f t="shared" si="63"/>
        <v>-8.1571619002376412</v>
      </c>
      <c r="V309">
        <f t="shared" si="64"/>
        <v>66.539290266688567</v>
      </c>
    </row>
    <row r="310" spans="1:22" x14ac:dyDescent="0.35">
      <c r="A310" s="1">
        <v>43495</v>
      </c>
      <c r="B310" s="2">
        <v>0.79942129629629621</v>
      </c>
      <c r="C310" s="3">
        <f t="shared" si="52"/>
        <v>0.79942129629629621</v>
      </c>
      <c r="D310" s="2">
        <v>0.25</v>
      </c>
      <c r="E310" s="3">
        <f t="shared" si="53"/>
        <v>0.25</v>
      </c>
      <c r="F310" s="2">
        <f t="shared" si="54"/>
        <v>0.54942129629629621</v>
      </c>
      <c r="G310">
        <v>154774</v>
      </c>
      <c r="H310">
        <v>815</v>
      </c>
      <c r="I310">
        <v>13.8</v>
      </c>
      <c r="J310">
        <v>25.03</v>
      </c>
      <c r="K310">
        <v>78172</v>
      </c>
      <c r="L310">
        <v>49.85</v>
      </c>
      <c r="M310">
        <f t="shared" si="55"/>
        <v>0.49109756517546582</v>
      </c>
      <c r="N310">
        <f t="shared" si="56"/>
        <v>1.5906333333333334E-5</v>
      </c>
      <c r="O310" s="8">
        <f t="shared" si="57"/>
        <v>0.70003773000000002</v>
      </c>
      <c r="P310" s="8">
        <f t="shared" si="58"/>
        <v>1.1537730000000024E-2</v>
      </c>
      <c r="Q310" s="8">
        <f t="shared" si="59"/>
        <v>2.6216155419222961E-4</v>
      </c>
      <c r="R310" s="9">
        <f t="shared" si="60"/>
        <v>8.3139289790747366E-6</v>
      </c>
      <c r="S310">
        <f t="shared" si="61"/>
        <v>8.3139289790747366</v>
      </c>
      <c r="T310">
        <f t="shared" si="62"/>
        <v>0.2411768185212709</v>
      </c>
      <c r="U310">
        <f t="shared" si="63"/>
        <v>6.6391907209902241</v>
      </c>
      <c r="V310">
        <f t="shared" si="64"/>
        <v>44.078853429682695</v>
      </c>
    </row>
    <row r="311" spans="1:22" x14ac:dyDescent="0.35">
      <c r="A311" s="1">
        <v>43495</v>
      </c>
      <c r="B311" s="2">
        <v>0.79942129629629621</v>
      </c>
      <c r="C311" s="3">
        <f t="shared" si="52"/>
        <v>0.79942129629629621</v>
      </c>
      <c r="D311" s="2">
        <v>0.25</v>
      </c>
      <c r="E311" s="3">
        <f t="shared" si="53"/>
        <v>0.25</v>
      </c>
      <c r="F311" s="2">
        <f t="shared" si="54"/>
        <v>0.54942129629629621</v>
      </c>
      <c r="G311">
        <v>155276</v>
      </c>
      <c r="H311">
        <v>817</v>
      </c>
      <c r="I311">
        <v>13.88</v>
      </c>
      <c r="J311">
        <v>25.03</v>
      </c>
      <c r="K311">
        <v>78176</v>
      </c>
      <c r="L311">
        <v>49.85</v>
      </c>
      <c r="M311">
        <f t="shared" si="55"/>
        <v>0.50028125035873772</v>
      </c>
      <c r="N311">
        <f t="shared" si="56"/>
        <v>1.5973000000000001E-5</v>
      </c>
      <c r="O311" s="8">
        <f t="shared" si="57"/>
        <v>0.70297173000000002</v>
      </c>
      <c r="P311" s="8">
        <f t="shared" si="58"/>
        <v>1.4471730000000016E-2</v>
      </c>
      <c r="Q311" s="8">
        <f t="shared" si="59"/>
        <v>3.2882822085889609E-4</v>
      </c>
      <c r="R311" s="9">
        <f t="shared" si="60"/>
        <v>1.042759530826464E-5</v>
      </c>
      <c r="S311">
        <f t="shared" si="61"/>
        <v>10.427595308264641</v>
      </c>
      <c r="T311">
        <f t="shared" si="62"/>
        <v>0.25028132946050202</v>
      </c>
      <c r="U311">
        <f t="shared" si="63"/>
        <v>8.7218455820532537</v>
      </c>
      <c r="V311">
        <f t="shared" si="64"/>
        <v>76.070590357181857</v>
      </c>
    </row>
    <row r="312" spans="1:22" x14ac:dyDescent="0.35">
      <c r="A312" s="1">
        <v>43495</v>
      </c>
      <c r="B312" s="2">
        <v>0.79943287037037036</v>
      </c>
      <c r="C312" s="3">
        <f t="shared" si="52"/>
        <v>0.79943287037037036</v>
      </c>
      <c r="D312" s="2">
        <v>0.25</v>
      </c>
      <c r="E312" s="3">
        <f t="shared" si="53"/>
        <v>0.25</v>
      </c>
      <c r="F312" s="2">
        <f t="shared" si="54"/>
        <v>0.54943287037037036</v>
      </c>
      <c r="G312">
        <v>155778</v>
      </c>
      <c r="H312">
        <v>814</v>
      </c>
      <c r="I312">
        <v>13.95</v>
      </c>
      <c r="J312">
        <v>25.03</v>
      </c>
      <c r="K312">
        <v>78184</v>
      </c>
      <c r="L312">
        <v>49.85</v>
      </c>
      <c r="M312">
        <f t="shared" si="55"/>
        <v>0.50831697489410055</v>
      </c>
      <c r="N312">
        <f t="shared" si="56"/>
        <v>1.5872999999999999E-5</v>
      </c>
      <c r="O312" s="8">
        <f t="shared" si="57"/>
        <v>0.69857072999999992</v>
      </c>
      <c r="P312" s="8">
        <f t="shared" si="58"/>
        <v>1.0070729999999917E-2</v>
      </c>
      <c r="Q312" s="8">
        <f t="shared" si="59"/>
        <v>2.2882822085889382E-4</v>
      </c>
      <c r="R312" s="9">
        <f t="shared" si="60"/>
        <v>7.255715220747097E-6</v>
      </c>
      <c r="S312">
        <f t="shared" si="61"/>
        <v>7.2557152207470974</v>
      </c>
      <c r="T312">
        <f t="shared" si="62"/>
        <v>0.25838614696548967</v>
      </c>
      <c r="U312">
        <f t="shared" si="63"/>
        <v>5.5228304599246991</v>
      </c>
      <c r="V312">
        <f t="shared" si="64"/>
        <v>30.501656289072063</v>
      </c>
    </row>
    <row r="313" spans="1:22" x14ac:dyDescent="0.35">
      <c r="A313" s="1">
        <v>43495</v>
      </c>
      <c r="B313" s="2">
        <v>0.79943287037037036</v>
      </c>
      <c r="C313" s="3">
        <f t="shared" si="52"/>
        <v>0.79943287037037036</v>
      </c>
      <c r="D313" s="2">
        <v>0.25</v>
      </c>
      <c r="E313" s="3">
        <f t="shared" si="53"/>
        <v>0.25</v>
      </c>
      <c r="F313" s="2">
        <f t="shared" si="54"/>
        <v>0.54943287037037036</v>
      </c>
      <c r="G313">
        <v>156279</v>
      </c>
      <c r="H313">
        <v>813</v>
      </c>
      <c r="I313">
        <v>13.95</v>
      </c>
      <c r="J313">
        <v>25.04</v>
      </c>
      <c r="K313">
        <v>78192</v>
      </c>
      <c r="L313">
        <v>49.85</v>
      </c>
      <c r="M313">
        <f t="shared" si="55"/>
        <v>0.50831697489410055</v>
      </c>
      <c r="N313">
        <f t="shared" si="56"/>
        <v>1.5839666666666667E-5</v>
      </c>
      <c r="O313" s="8">
        <f t="shared" si="57"/>
        <v>0.69710373000000003</v>
      </c>
      <c r="P313" s="8">
        <f t="shared" si="58"/>
        <v>8.6037300000000316E-3</v>
      </c>
      <c r="Q313" s="8">
        <f t="shared" si="59"/>
        <v>1.954948875255631E-4</v>
      </c>
      <c r="R313" s="9">
        <f t="shared" si="60"/>
        <v>6.1983511731444789E-6</v>
      </c>
      <c r="S313">
        <f t="shared" si="61"/>
        <v>6.1983511731444789</v>
      </c>
      <c r="T313">
        <f t="shared" si="62"/>
        <v>0.25838614696548967</v>
      </c>
      <c r="U313">
        <f t="shared" si="63"/>
        <v>4.4654664123220806</v>
      </c>
      <c r="V313">
        <f t="shared" si="64"/>
        <v>19.940390279576633</v>
      </c>
    </row>
    <row r="314" spans="1:22" x14ac:dyDescent="0.35">
      <c r="A314" s="1">
        <v>43495</v>
      </c>
      <c r="B314" s="2">
        <v>0.79944444444444451</v>
      </c>
      <c r="C314" s="3">
        <f t="shared" si="52"/>
        <v>0.79944444444444451</v>
      </c>
      <c r="D314" s="2">
        <v>0.25</v>
      </c>
      <c r="E314" s="3">
        <f t="shared" si="53"/>
        <v>0.25</v>
      </c>
      <c r="F314" s="2">
        <f t="shared" si="54"/>
        <v>0.54944444444444451</v>
      </c>
      <c r="G314">
        <v>156781</v>
      </c>
      <c r="H314">
        <v>808</v>
      </c>
      <c r="I314">
        <v>13.97</v>
      </c>
      <c r="J314">
        <v>25.03</v>
      </c>
      <c r="K314">
        <v>78201</v>
      </c>
      <c r="L314">
        <v>49.85</v>
      </c>
      <c r="M314">
        <f t="shared" si="55"/>
        <v>0.51061289618991867</v>
      </c>
      <c r="N314">
        <f t="shared" si="56"/>
        <v>1.5673000000000001E-5</v>
      </c>
      <c r="O314" s="8">
        <f t="shared" si="57"/>
        <v>0.68976873000000005</v>
      </c>
      <c r="P314" s="8">
        <f t="shared" si="58"/>
        <v>1.2687300000000512E-3</v>
      </c>
      <c r="Q314" s="8">
        <f t="shared" si="59"/>
        <v>2.8828220858896871E-5</v>
      </c>
      <c r="R314" s="9">
        <f t="shared" si="60"/>
        <v>9.1389029320467248E-7</v>
      </c>
      <c r="S314">
        <f t="shared" si="61"/>
        <v>0.91389029320467252</v>
      </c>
      <c r="T314">
        <f t="shared" si="62"/>
        <v>0.26072552975545665</v>
      </c>
      <c r="U314">
        <f t="shared" si="63"/>
        <v>-0.82674733464944483</v>
      </c>
      <c r="V314">
        <f t="shared" si="64"/>
        <v>0.6835111553499611</v>
      </c>
    </row>
    <row r="315" spans="1:22" x14ac:dyDescent="0.35">
      <c r="A315" s="1">
        <v>43495</v>
      </c>
      <c r="B315" s="2">
        <v>0.79944444444444451</v>
      </c>
      <c r="C315" s="3">
        <f t="shared" si="52"/>
        <v>0.79944444444444451</v>
      </c>
      <c r="D315" s="2">
        <v>0.25</v>
      </c>
      <c r="E315" s="3">
        <f t="shared" si="53"/>
        <v>0.25</v>
      </c>
      <c r="F315" s="2">
        <f t="shared" si="54"/>
        <v>0.54944444444444451</v>
      </c>
      <c r="G315">
        <v>157283</v>
      </c>
      <c r="H315">
        <v>807</v>
      </c>
      <c r="I315">
        <v>13.91</v>
      </c>
      <c r="J315">
        <v>25.05</v>
      </c>
      <c r="K315">
        <v>78203</v>
      </c>
      <c r="L315">
        <v>49.85</v>
      </c>
      <c r="M315">
        <f t="shared" si="55"/>
        <v>0.50372513230246463</v>
      </c>
      <c r="N315">
        <f t="shared" si="56"/>
        <v>1.5639666666666665E-5</v>
      </c>
      <c r="O315" s="8">
        <f t="shared" si="57"/>
        <v>0.68830172999999994</v>
      </c>
      <c r="P315" s="8">
        <f t="shared" si="58"/>
        <v>-1.982700000000559E-4</v>
      </c>
      <c r="Q315" s="8">
        <f t="shared" si="59"/>
        <v>-4.5051124744388982E-6</v>
      </c>
      <c r="R315" s="9">
        <f t="shared" si="60"/>
        <v>-1.4282356974212019E-7</v>
      </c>
      <c r="S315">
        <f t="shared" si="61"/>
        <v>-0.14282356974212018</v>
      </c>
      <c r="T315">
        <f t="shared" si="62"/>
        <v>0.2537390089131355</v>
      </c>
      <c r="U315">
        <f t="shared" si="63"/>
        <v>-1.8602025965010824</v>
      </c>
      <c r="V315">
        <f t="shared" si="64"/>
        <v>3.4603537000293687</v>
      </c>
    </row>
    <row r="316" spans="1:22" x14ac:dyDescent="0.35">
      <c r="A316" s="1">
        <v>43495</v>
      </c>
      <c r="B316" s="2">
        <v>0.79945601851851855</v>
      </c>
      <c r="C316" s="3">
        <f t="shared" si="52"/>
        <v>0.79945601851851855</v>
      </c>
      <c r="D316" s="2">
        <v>0.25</v>
      </c>
      <c r="E316" s="3">
        <f t="shared" si="53"/>
        <v>0.25</v>
      </c>
      <c r="F316" s="2">
        <f t="shared" si="54"/>
        <v>0.54945601851851855</v>
      </c>
      <c r="G316">
        <v>157785</v>
      </c>
      <c r="H316">
        <v>817</v>
      </c>
      <c r="I316">
        <v>13.95</v>
      </c>
      <c r="J316">
        <v>25.05</v>
      </c>
      <c r="K316">
        <v>78205</v>
      </c>
      <c r="L316">
        <v>49.85</v>
      </c>
      <c r="M316">
        <f t="shared" si="55"/>
        <v>0.50831697489410055</v>
      </c>
      <c r="N316">
        <f t="shared" si="56"/>
        <v>1.5973000000000001E-5</v>
      </c>
      <c r="O316" s="8">
        <f t="shared" si="57"/>
        <v>0.70297173000000002</v>
      </c>
      <c r="P316" s="8">
        <f t="shared" si="58"/>
        <v>1.4471730000000016E-2</v>
      </c>
      <c r="Q316" s="8">
        <f t="shared" si="59"/>
        <v>3.2882822085889609E-4</v>
      </c>
      <c r="R316" s="9">
        <f t="shared" si="60"/>
        <v>1.0424427701239832E-5</v>
      </c>
      <c r="S316">
        <f t="shared" si="61"/>
        <v>10.424427701239832</v>
      </c>
      <c r="T316">
        <f t="shared" si="62"/>
        <v>0.25838614696548967</v>
      </c>
      <c r="U316">
        <f t="shared" si="63"/>
        <v>8.6915429404174329</v>
      </c>
      <c r="V316">
        <f t="shared" si="64"/>
        <v>75.542918685120114</v>
      </c>
    </row>
    <row r="317" spans="1:22" x14ac:dyDescent="0.35">
      <c r="A317" s="1">
        <v>43495</v>
      </c>
      <c r="B317" s="2">
        <v>0.79945601851851855</v>
      </c>
      <c r="C317" s="3">
        <f t="shared" si="52"/>
        <v>0.79945601851851855</v>
      </c>
      <c r="D317" s="2">
        <v>0.25</v>
      </c>
      <c r="E317" s="3">
        <f t="shared" si="53"/>
        <v>0.25</v>
      </c>
      <c r="F317" s="2">
        <f t="shared" si="54"/>
        <v>0.54945601851851855</v>
      </c>
      <c r="G317">
        <v>158286</v>
      </c>
      <c r="H317">
        <v>811</v>
      </c>
      <c r="I317">
        <v>13.93</v>
      </c>
      <c r="J317">
        <v>25.05</v>
      </c>
      <c r="K317">
        <v>78205</v>
      </c>
      <c r="L317">
        <v>49.85</v>
      </c>
      <c r="M317">
        <f t="shared" si="55"/>
        <v>0.50602105359828253</v>
      </c>
      <c r="N317">
        <f t="shared" si="56"/>
        <v>1.5773E-5</v>
      </c>
      <c r="O317" s="8">
        <f t="shared" si="57"/>
        <v>0.69416972999999993</v>
      </c>
      <c r="P317" s="8">
        <f t="shared" si="58"/>
        <v>5.6697299999999284E-3</v>
      </c>
      <c r="Q317" s="8">
        <f t="shared" si="59"/>
        <v>1.2882822085889407E-4</v>
      </c>
      <c r="R317" s="9">
        <f t="shared" si="60"/>
        <v>4.0840791301765368E-6</v>
      </c>
      <c r="S317">
        <f t="shared" si="61"/>
        <v>4.0840791301765371</v>
      </c>
      <c r="T317">
        <f t="shared" si="62"/>
        <v>0.25605730668471594</v>
      </c>
      <c r="U317">
        <f t="shared" si="63"/>
        <v>2.3589472363858568</v>
      </c>
      <c r="V317">
        <f t="shared" si="64"/>
        <v>5.5646320640524713</v>
      </c>
    </row>
    <row r="318" spans="1:22" x14ac:dyDescent="0.35">
      <c r="A318" s="1">
        <v>43495</v>
      </c>
      <c r="B318" s="2">
        <v>0.79946759259259259</v>
      </c>
      <c r="C318" s="3">
        <f t="shared" si="52"/>
        <v>0.79946759259259259</v>
      </c>
      <c r="D318" s="2">
        <v>0.25</v>
      </c>
      <c r="E318" s="3">
        <f t="shared" si="53"/>
        <v>0.25</v>
      </c>
      <c r="F318" s="2">
        <f t="shared" si="54"/>
        <v>0.54946759259259259</v>
      </c>
      <c r="G318">
        <v>158788</v>
      </c>
      <c r="H318">
        <v>808</v>
      </c>
      <c r="I318">
        <v>13.91</v>
      </c>
      <c r="J318">
        <v>25.05</v>
      </c>
      <c r="K318">
        <v>78213</v>
      </c>
      <c r="L318">
        <v>49.85</v>
      </c>
      <c r="M318">
        <f t="shared" si="55"/>
        <v>0.50372513230246463</v>
      </c>
      <c r="N318">
        <f t="shared" si="56"/>
        <v>1.5673000000000001E-5</v>
      </c>
      <c r="O318" s="8">
        <f t="shared" si="57"/>
        <v>0.68976873000000005</v>
      </c>
      <c r="P318" s="8">
        <f t="shared" si="58"/>
        <v>1.2687300000000512E-3</v>
      </c>
      <c r="Q318" s="8">
        <f t="shared" si="59"/>
        <v>2.8828220858896871E-5</v>
      </c>
      <c r="R318" s="9">
        <f t="shared" si="60"/>
        <v>9.1381136608317046E-7</v>
      </c>
      <c r="S318">
        <f t="shared" si="61"/>
        <v>0.91381136608317048</v>
      </c>
      <c r="T318">
        <f t="shared" si="62"/>
        <v>0.2537390089131355</v>
      </c>
      <c r="U318">
        <f t="shared" si="63"/>
        <v>-0.80356766067579188</v>
      </c>
      <c r="V318">
        <f t="shared" si="64"/>
        <v>0.6457209852839646</v>
      </c>
    </row>
    <row r="319" spans="1:22" x14ac:dyDescent="0.35">
      <c r="A319" s="1">
        <v>43495</v>
      </c>
      <c r="B319" s="2">
        <v>0.79946759259259259</v>
      </c>
      <c r="C319" s="3">
        <f t="shared" si="52"/>
        <v>0.79946759259259259</v>
      </c>
      <c r="D319" s="2">
        <v>0.25</v>
      </c>
      <c r="E319" s="3">
        <f t="shared" si="53"/>
        <v>0.25</v>
      </c>
      <c r="F319" s="2">
        <f t="shared" si="54"/>
        <v>0.54946759259259259</v>
      </c>
      <c r="G319">
        <v>159290</v>
      </c>
      <c r="H319">
        <v>810</v>
      </c>
      <c r="I319">
        <v>13.77</v>
      </c>
      <c r="J319">
        <v>25.05</v>
      </c>
      <c r="K319">
        <v>78227</v>
      </c>
      <c r="L319">
        <v>49.85</v>
      </c>
      <c r="M319">
        <f t="shared" si="55"/>
        <v>0.48765368323173874</v>
      </c>
      <c r="N319">
        <f t="shared" si="56"/>
        <v>1.5739666666666668E-5</v>
      </c>
      <c r="O319" s="8">
        <f t="shared" si="57"/>
        <v>0.69270273000000004</v>
      </c>
      <c r="P319" s="8">
        <f t="shared" si="58"/>
        <v>4.2027300000000434E-3</v>
      </c>
      <c r="Q319" s="8">
        <f t="shared" si="59"/>
        <v>9.5494887525563368E-5</v>
      </c>
      <c r="R319" s="9">
        <f t="shared" si="60"/>
        <v>3.0265029769192552E-6</v>
      </c>
      <c r="S319">
        <f t="shared" si="61"/>
        <v>3.0265029769192551</v>
      </c>
      <c r="T319">
        <f t="shared" si="62"/>
        <v>0.23780611476948099</v>
      </c>
      <c r="U319">
        <f t="shared" si="63"/>
        <v>1.3633940193823197</v>
      </c>
      <c r="V319">
        <f t="shared" si="64"/>
        <v>1.8588432520874774</v>
      </c>
    </row>
    <row r="320" spans="1:22" x14ac:dyDescent="0.35">
      <c r="A320" s="1">
        <v>43495</v>
      </c>
      <c r="B320" s="2">
        <v>0.79947916666666663</v>
      </c>
      <c r="C320" s="3">
        <f t="shared" si="52"/>
        <v>0.79947916666666663</v>
      </c>
      <c r="D320" s="2">
        <v>0.25</v>
      </c>
      <c r="E320" s="3">
        <f t="shared" si="53"/>
        <v>0.25</v>
      </c>
      <c r="F320" s="2">
        <f t="shared" si="54"/>
        <v>0.54947916666666663</v>
      </c>
      <c r="G320">
        <v>159795</v>
      </c>
      <c r="H320">
        <v>810</v>
      </c>
      <c r="I320">
        <v>13.76</v>
      </c>
      <c r="J320">
        <v>25.05</v>
      </c>
      <c r="K320">
        <v>78229</v>
      </c>
      <c r="L320">
        <v>49.85</v>
      </c>
      <c r="M320">
        <f t="shared" si="55"/>
        <v>0.48650572258382979</v>
      </c>
      <c r="N320">
        <f t="shared" si="56"/>
        <v>1.5739666666666668E-5</v>
      </c>
      <c r="O320" s="8">
        <f t="shared" si="57"/>
        <v>0.69270273000000004</v>
      </c>
      <c r="P320" s="8">
        <f t="shared" si="58"/>
        <v>4.2027300000000434E-3</v>
      </c>
      <c r="Q320" s="8">
        <f t="shared" si="59"/>
        <v>9.5494887525563368E-5</v>
      </c>
      <c r="R320" s="9">
        <f t="shared" si="60"/>
        <v>3.0264256014452771E-6</v>
      </c>
      <c r="S320">
        <f t="shared" si="61"/>
        <v>3.0264256014452773</v>
      </c>
      <c r="T320">
        <f t="shared" si="62"/>
        <v>0.23668781810681436</v>
      </c>
      <c r="U320">
        <f t="shared" si="63"/>
        <v>1.3671930774242009</v>
      </c>
      <c r="V320">
        <f t="shared" si="64"/>
        <v>1.869216910956657</v>
      </c>
    </row>
    <row r="321" spans="1:22" x14ac:dyDescent="0.35">
      <c r="A321" s="1">
        <v>43495</v>
      </c>
      <c r="B321" s="2">
        <v>0.79947916666666663</v>
      </c>
      <c r="C321" s="3">
        <f t="shared" si="52"/>
        <v>0.79947916666666663</v>
      </c>
      <c r="D321" s="2">
        <v>0.25</v>
      </c>
      <c r="E321" s="3">
        <f t="shared" si="53"/>
        <v>0.25</v>
      </c>
      <c r="F321" s="2">
        <f t="shared" si="54"/>
        <v>0.54947916666666663</v>
      </c>
      <c r="G321">
        <v>160294</v>
      </c>
      <c r="H321">
        <v>805</v>
      </c>
      <c r="I321">
        <v>13.62</v>
      </c>
      <c r="J321">
        <v>25.04</v>
      </c>
      <c r="K321">
        <v>78236</v>
      </c>
      <c r="L321">
        <v>49.82</v>
      </c>
      <c r="M321">
        <f t="shared" si="55"/>
        <v>0.47043427351310385</v>
      </c>
      <c r="N321">
        <f t="shared" si="56"/>
        <v>1.5573000000000002E-5</v>
      </c>
      <c r="O321" s="8">
        <f t="shared" si="57"/>
        <v>0.68536773000000006</v>
      </c>
      <c r="P321" s="8">
        <f t="shared" si="58"/>
        <v>-3.132269999999937E-3</v>
      </c>
      <c r="Q321" s="8">
        <f t="shared" si="59"/>
        <v>-7.1171779141102873E-5</v>
      </c>
      <c r="R321" s="9">
        <f t="shared" si="60"/>
        <v>-2.2552997904138575E-6</v>
      </c>
      <c r="S321">
        <f t="shared" si="61"/>
        <v>-2.2552997904138574</v>
      </c>
      <c r="T321">
        <f t="shared" si="62"/>
        <v>0.22130840569580179</v>
      </c>
      <c r="U321">
        <f t="shared" si="63"/>
        <v>-3.8602622452129065</v>
      </c>
      <c r="V321">
        <f t="shared" si="64"/>
        <v>14.90162460181619</v>
      </c>
    </row>
    <row r="322" spans="1:22" x14ac:dyDescent="0.35">
      <c r="A322" s="1">
        <v>43495</v>
      </c>
      <c r="B322" s="2">
        <v>0.79949074074074078</v>
      </c>
      <c r="C322" s="3">
        <f t="shared" si="52"/>
        <v>0.79949074074074078</v>
      </c>
      <c r="D322" s="2">
        <v>0.25</v>
      </c>
      <c r="E322" s="3">
        <f t="shared" si="53"/>
        <v>0.25</v>
      </c>
      <c r="F322" s="2">
        <f t="shared" si="54"/>
        <v>0.54949074074074078</v>
      </c>
      <c r="G322">
        <v>160796</v>
      </c>
      <c r="H322">
        <v>813</v>
      </c>
      <c r="I322">
        <v>13.5</v>
      </c>
      <c r="J322">
        <v>25.05</v>
      </c>
      <c r="K322">
        <v>78243</v>
      </c>
      <c r="L322">
        <v>49.82</v>
      </c>
      <c r="M322">
        <f t="shared" si="55"/>
        <v>0.45665874573819604</v>
      </c>
      <c r="N322">
        <f t="shared" si="56"/>
        <v>1.5839666666666667E-5</v>
      </c>
      <c r="O322" s="8">
        <f t="shared" si="57"/>
        <v>0.69710373000000003</v>
      </c>
      <c r="P322" s="8">
        <f t="shared" si="58"/>
        <v>8.6037300000000316E-3</v>
      </c>
      <c r="Q322" s="8">
        <f t="shared" si="59"/>
        <v>1.954948875255631E-4</v>
      </c>
      <c r="R322" s="9">
        <f t="shared" si="60"/>
        <v>6.1945187221280101E-6</v>
      </c>
      <c r="S322">
        <f t="shared" si="61"/>
        <v>6.1945187221280102</v>
      </c>
      <c r="T322">
        <f t="shared" si="62"/>
        <v>0.20853721005918238</v>
      </c>
      <c r="U322">
        <f t="shared" si="63"/>
        <v>4.6360734695192702</v>
      </c>
      <c r="V322">
        <f t="shared" si="64"/>
        <v>21.493177214780445</v>
      </c>
    </row>
    <row r="323" spans="1:22" x14ac:dyDescent="0.35">
      <c r="A323" s="1">
        <v>43495</v>
      </c>
      <c r="B323" s="2">
        <v>0.79949074074074078</v>
      </c>
      <c r="C323" s="3">
        <f t="shared" ref="C323:C386" si="65">B323</f>
        <v>0.79949074074074078</v>
      </c>
      <c r="D323" s="2">
        <v>0.25</v>
      </c>
      <c r="E323" s="3">
        <f t="shared" ref="E323:E386" si="66">D323</f>
        <v>0.25</v>
      </c>
      <c r="F323" s="2">
        <f t="shared" ref="F323:F386" si="67">C323-E323</f>
        <v>0.54949074074074078</v>
      </c>
      <c r="G323">
        <v>161292</v>
      </c>
      <c r="H323">
        <v>811</v>
      </c>
      <c r="I323">
        <v>13.45</v>
      </c>
      <c r="J323">
        <v>25.06</v>
      </c>
      <c r="K323">
        <v>78247</v>
      </c>
      <c r="L323">
        <v>49.82</v>
      </c>
      <c r="M323">
        <f t="shared" ref="M323:M386" si="68">(I323-9.522)/8.7111</f>
        <v>0.45091894249865105</v>
      </c>
      <c r="N323">
        <f t="shared" ref="N323:N386" si="69">(H323-337.81)/30000000</f>
        <v>1.5773E-5</v>
      </c>
      <c r="O323" s="8">
        <f t="shared" ref="O323:O386" si="70">N323*44010</f>
        <v>0.69416972999999993</v>
      </c>
      <c r="P323" s="8">
        <f t="shared" si="58"/>
        <v>5.6697299999999284E-3</v>
      </c>
      <c r="Q323" s="8">
        <f t="shared" si="59"/>
        <v>1.2882822085889407E-4</v>
      </c>
      <c r="R323" s="9">
        <f t="shared" si="60"/>
        <v>4.08202383674439E-6</v>
      </c>
      <c r="S323">
        <f t="shared" si="61"/>
        <v>4.0820238367443897</v>
      </c>
      <c r="T323">
        <f t="shared" si="62"/>
        <v>0.20332789270410179</v>
      </c>
      <c r="U323">
        <f t="shared" si="63"/>
        <v>2.5429607517149453</v>
      </c>
      <c r="V323">
        <f t="shared" si="64"/>
        <v>6.4666493847626398</v>
      </c>
    </row>
    <row r="324" spans="1:22" x14ac:dyDescent="0.35">
      <c r="A324" s="1">
        <v>43495</v>
      </c>
      <c r="B324" s="2">
        <v>0.79950231481481471</v>
      </c>
      <c r="C324" s="3">
        <f t="shared" si="65"/>
        <v>0.79950231481481471</v>
      </c>
      <c r="D324" s="2">
        <v>0.25</v>
      </c>
      <c r="E324" s="3">
        <f t="shared" si="66"/>
        <v>0.25</v>
      </c>
      <c r="F324" s="2">
        <f t="shared" si="67"/>
        <v>0.54950231481481471</v>
      </c>
      <c r="G324">
        <v>161794</v>
      </c>
      <c r="H324">
        <v>808</v>
      </c>
      <c r="I324">
        <v>13.35</v>
      </c>
      <c r="J324">
        <v>25.05</v>
      </c>
      <c r="K324">
        <v>78249</v>
      </c>
      <c r="L324">
        <v>49.82</v>
      </c>
      <c r="M324">
        <f t="shared" si="68"/>
        <v>0.4394393360195612</v>
      </c>
      <c r="N324">
        <f t="shared" si="69"/>
        <v>1.5673000000000001E-5</v>
      </c>
      <c r="O324" s="8">
        <f t="shared" si="70"/>
        <v>0.68976873000000005</v>
      </c>
      <c r="P324" s="8">
        <f t="shared" si="58"/>
        <v>1.2687300000000512E-3</v>
      </c>
      <c r="Q324" s="8">
        <f t="shared" si="59"/>
        <v>2.8828220858896871E-5</v>
      </c>
      <c r="R324" s="9">
        <f t="shared" si="60"/>
        <v>9.1339094909152848E-7</v>
      </c>
      <c r="S324">
        <f t="shared" si="61"/>
        <v>0.91339094909152851</v>
      </c>
      <c r="T324">
        <f t="shared" si="62"/>
        <v>0.19310693004131282</v>
      </c>
      <c r="U324">
        <f t="shared" si="63"/>
        <v>-0.58690780077932569</v>
      </c>
      <c r="V324">
        <f t="shared" si="64"/>
        <v>0.34446076661562464</v>
      </c>
    </row>
    <row r="325" spans="1:22" x14ac:dyDescent="0.35">
      <c r="A325" s="1">
        <v>43495</v>
      </c>
      <c r="B325" s="2">
        <v>0.79950231481481471</v>
      </c>
      <c r="C325" s="3">
        <f t="shared" si="65"/>
        <v>0.79950231481481471</v>
      </c>
      <c r="D325" s="2">
        <v>0.25</v>
      </c>
      <c r="E325" s="3">
        <f t="shared" si="66"/>
        <v>0.25</v>
      </c>
      <c r="F325" s="2">
        <f t="shared" si="67"/>
        <v>0.54950231481481471</v>
      </c>
      <c r="G325">
        <v>162295</v>
      </c>
      <c r="H325">
        <v>801</v>
      </c>
      <c r="I325">
        <v>13.24</v>
      </c>
      <c r="J325">
        <v>25.06</v>
      </c>
      <c r="K325">
        <v>78254</v>
      </c>
      <c r="L325">
        <v>49.82</v>
      </c>
      <c r="M325">
        <f t="shared" si="68"/>
        <v>0.42681176889256234</v>
      </c>
      <c r="N325">
        <f t="shared" si="69"/>
        <v>1.5439666666666667E-5</v>
      </c>
      <c r="O325" s="8">
        <f t="shared" si="70"/>
        <v>0.67949972999999997</v>
      </c>
      <c r="P325" s="8">
        <f t="shared" si="58"/>
        <v>-9.0002700000000324E-3</v>
      </c>
      <c r="Q325" s="8">
        <f t="shared" si="59"/>
        <v>-2.0450511247443838E-4</v>
      </c>
      <c r="R325" s="9">
        <f t="shared" si="60"/>
        <v>-6.4793262220409536E-6</v>
      </c>
      <c r="S325">
        <f t="shared" si="61"/>
        <v>-6.479326222040954</v>
      </c>
      <c r="T325">
        <f t="shared" si="62"/>
        <v>0.18216828606519805</v>
      </c>
      <c r="U325">
        <f t="shared" si="63"/>
        <v>-7.9369842032373583</v>
      </c>
      <c r="V325">
        <f t="shared" si="64"/>
        <v>62.995718242439366</v>
      </c>
    </row>
    <row r="326" spans="1:22" x14ac:dyDescent="0.35">
      <c r="A326" s="1">
        <v>43495</v>
      </c>
      <c r="B326" s="2">
        <v>0.79951388888888886</v>
      </c>
      <c r="C326" s="3">
        <f t="shared" si="65"/>
        <v>0.79951388888888886</v>
      </c>
      <c r="D326" s="2">
        <v>0.25</v>
      </c>
      <c r="E326" s="3">
        <f t="shared" si="66"/>
        <v>0.25</v>
      </c>
      <c r="F326" s="2">
        <f t="shared" si="67"/>
        <v>0.54951388888888886</v>
      </c>
      <c r="G326">
        <v>162797</v>
      </c>
      <c r="H326">
        <v>804</v>
      </c>
      <c r="I326">
        <v>13.13</v>
      </c>
      <c r="J326">
        <v>25.05</v>
      </c>
      <c r="K326">
        <v>78261</v>
      </c>
      <c r="L326">
        <v>49.82</v>
      </c>
      <c r="M326">
        <f t="shared" si="68"/>
        <v>0.41418420176556353</v>
      </c>
      <c r="N326">
        <f t="shared" si="69"/>
        <v>1.5539666666666666E-5</v>
      </c>
      <c r="O326" s="8">
        <f t="shared" si="70"/>
        <v>0.68390072999999996</v>
      </c>
      <c r="P326" s="8">
        <f t="shared" si="58"/>
        <v>-4.5992700000000442E-3</v>
      </c>
      <c r="Q326" s="8">
        <f t="shared" si="59"/>
        <v>-1.0450511247443863E-4</v>
      </c>
      <c r="R326" s="9">
        <f t="shared" si="60"/>
        <v>-3.310623575274305E-6</v>
      </c>
      <c r="S326">
        <f t="shared" si="61"/>
        <v>-3.3106235752743052</v>
      </c>
      <c r="T326">
        <f t="shared" si="62"/>
        <v>0.17154855299217703</v>
      </c>
      <c r="U326">
        <f t="shared" si="63"/>
        <v>-4.7256407877962596</v>
      </c>
      <c r="V326">
        <f t="shared" si="64"/>
        <v>22.331680855283654</v>
      </c>
    </row>
    <row r="327" spans="1:22" x14ac:dyDescent="0.35">
      <c r="A327" s="1">
        <v>43495</v>
      </c>
      <c r="B327" s="2">
        <v>0.79951388888888886</v>
      </c>
      <c r="C327" s="3">
        <f t="shared" si="65"/>
        <v>0.79951388888888886</v>
      </c>
      <c r="D327" s="2">
        <v>0.25</v>
      </c>
      <c r="E327" s="3">
        <f t="shared" si="66"/>
        <v>0.25</v>
      </c>
      <c r="F327" s="2">
        <f t="shared" si="67"/>
        <v>0.54951388888888886</v>
      </c>
      <c r="G327">
        <v>163294</v>
      </c>
      <c r="H327">
        <v>809</v>
      </c>
      <c r="I327">
        <v>13.15</v>
      </c>
      <c r="J327">
        <v>25.05</v>
      </c>
      <c r="K327">
        <v>78264</v>
      </c>
      <c r="L327">
        <v>49.82</v>
      </c>
      <c r="M327">
        <f t="shared" si="68"/>
        <v>0.41648012306138149</v>
      </c>
      <c r="N327">
        <f t="shared" si="69"/>
        <v>1.5706333333333332E-5</v>
      </c>
      <c r="O327" s="8">
        <f t="shared" si="70"/>
        <v>0.69123572999999994</v>
      </c>
      <c r="P327" s="8">
        <f t="shared" si="58"/>
        <v>2.7357299999999363E-3</v>
      </c>
      <c r="Q327" s="8">
        <f t="shared" si="59"/>
        <v>6.2161554192227594E-5</v>
      </c>
      <c r="R327" s="9">
        <f t="shared" si="60"/>
        <v>1.9691440301474055E-6</v>
      </c>
      <c r="S327">
        <f t="shared" si="61"/>
        <v>1.9691440301474055</v>
      </c>
      <c r="T327">
        <f t="shared" si="62"/>
        <v>0.17345569290522347</v>
      </c>
      <c r="U327">
        <f t="shared" si="63"/>
        <v>0.54637395059373262</v>
      </c>
      <c r="V327">
        <f t="shared" si="64"/>
        <v>0.29852449388740254</v>
      </c>
    </row>
    <row r="328" spans="1:22" x14ac:dyDescent="0.35">
      <c r="A328" s="1">
        <v>43495</v>
      </c>
      <c r="B328" s="2">
        <v>0.79952546296296301</v>
      </c>
      <c r="C328" s="3">
        <f t="shared" si="65"/>
        <v>0.79952546296296301</v>
      </c>
      <c r="D328" s="2">
        <v>0.25</v>
      </c>
      <c r="E328" s="3">
        <f t="shared" si="66"/>
        <v>0.25</v>
      </c>
      <c r="F328" s="2">
        <f t="shared" si="67"/>
        <v>0.54952546296296301</v>
      </c>
      <c r="G328">
        <v>163795</v>
      </c>
      <c r="H328">
        <v>816</v>
      </c>
      <c r="I328">
        <v>13.14</v>
      </c>
      <c r="J328">
        <v>25.06</v>
      </c>
      <c r="K328">
        <v>78266</v>
      </c>
      <c r="L328">
        <v>49.82</v>
      </c>
      <c r="M328">
        <f t="shared" si="68"/>
        <v>0.41533216241347248</v>
      </c>
      <c r="N328">
        <f t="shared" si="69"/>
        <v>1.5939666666666666E-5</v>
      </c>
      <c r="O328" s="8">
        <f t="shared" si="70"/>
        <v>0.70150472999999991</v>
      </c>
      <c r="P328" s="8">
        <f t="shared" si="58"/>
        <v>1.3004729999999909E-2</v>
      </c>
      <c r="Q328" s="8">
        <f t="shared" si="59"/>
        <v>2.954948875255603E-4</v>
      </c>
      <c r="R328" s="9">
        <f t="shared" si="60"/>
        <v>9.3607157107863418E-6</v>
      </c>
      <c r="S328">
        <f t="shared" si="61"/>
        <v>9.3607157107863426</v>
      </c>
      <c r="T328">
        <f t="shared" si="62"/>
        <v>0.17250080513505109</v>
      </c>
      <c r="U328">
        <f t="shared" si="63"/>
        <v>7.9418220647485285</v>
      </c>
      <c r="V328">
        <f t="shared" si="64"/>
        <v>63.072537708126582</v>
      </c>
    </row>
    <row r="329" spans="1:22" x14ac:dyDescent="0.35">
      <c r="A329" s="1">
        <v>43495</v>
      </c>
      <c r="B329" s="2">
        <v>0.79952546296296301</v>
      </c>
      <c r="C329" s="3">
        <f t="shared" si="65"/>
        <v>0.79952546296296301</v>
      </c>
      <c r="D329" s="2">
        <v>0.25</v>
      </c>
      <c r="E329" s="3">
        <f t="shared" si="66"/>
        <v>0.25</v>
      </c>
      <c r="F329" s="2">
        <f t="shared" si="67"/>
        <v>0.54952546296296301</v>
      </c>
      <c r="G329">
        <v>164297</v>
      </c>
      <c r="H329">
        <v>806</v>
      </c>
      <c r="I329">
        <v>13.12</v>
      </c>
      <c r="J329">
        <v>25.05</v>
      </c>
      <c r="K329">
        <v>78269</v>
      </c>
      <c r="L329">
        <v>49.82</v>
      </c>
      <c r="M329">
        <f t="shared" si="68"/>
        <v>0.41303624111765436</v>
      </c>
      <c r="N329">
        <f t="shared" si="69"/>
        <v>1.5606333333333333E-5</v>
      </c>
      <c r="O329" s="8">
        <f t="shared" si="70"/>
        <v>0.68683472999999995</v>
      </c>
      <c r="P329" s="8">
        <f t="shared" si="58"/>
        <v>-1.665270000000052E-3</v>
      </c>
      <c r="Q329" s="8">
        <f t="shared" si="59"/>
        <v>-3.7838445807772147E-5</v>
      </c>
      <c r="R329" s="9">
        <f t="shared" si="60"/>
        <v>-1.1985638199611956E-6</v>
      </c>
      <c r="S329">
        <f t="shared" si="61"/>
        <v>-1.1985638199611957</v>
      </c>
      <c r="T329">
        <f t="shared" si="62"/>
        <v>0.1705989364766011</v>
      </c>
      <c r="U329">
        <f t="shared" si="63"/>
        <v>-2.6097045989672907</v>
      </c>
      <c r="V329">
        <f t="shared" si="64"/>
        <v>6.8105580938710277</v>
      </c>
    </row>
    <row r="330" spans="1:22" x14ac:dyDescent="0.35">
      <c r="A330" s="1">
        <v>43495</v>
      </c>
      <c r="B330" s="2">
        <v>0.79953703703703705</v>
      </c>
      <c r="C330" s="3">
        <f t="shared" si="65"/>
        <v>0.79953703703703705</v>
      </c>
      <c r="D330" s="2">
        <v>0.25</v>
      </c>
      <c r="E330" s="3">
        <f t="shared" si="66"/>
        <v>0.25</v>
      </c>
      <c r="F330" s="2">
        <f t="shared" si="67"/>
        <v>0.54953703703703705</v>
      </c>
      <c r="G330">
        <v>164796</v>
      </c>
      <c r="H330">
        <v>811</v>
      </c>
      <c r="I330">
        <v>13.17</v>
      </c>
      <c r="J330">
        <v>25.05</v>
      </c>
      <c r="K330">
        <v>78268</v>
      </c>
      <c r="L330">
        <v>49.82</v>
      </c>
      <c r="M330">
        <f t="shared" si="68"/>
        <v>0.4187760443571994</v>
      </c>
      <c r="N330">
        <f t="shared" si="69"/>
        <v>1.5773E-5</v>
      </c>
      <c r="O330" s="8">
        <f t="shared" si="70"/>
        <v>0.69416972999999993</v>
      </c>
      <c r="P330" s="8">
        <f t="shared" si="58"/>
        <v>5.6697299999999284E-3</v>
      </c>
      <c r="Q330" s="8">
        <f t="shared" si="59"/>
        <v>1.2882822085889407E-4</v>
      </c>
      <c r="R330" s="9">
        <f t="shared" si="60"/>
        <v>4.0807917459939703E-6</v>
      </c>
      <c r="S330">
        <f t="shared" si="61"/>
        <v>4.0807917459939702</v>
      </c>
      <c r="T330">
        <f t="shared" si="62"/>
        <v>0.17537337532746303</v>
      </c>
      <c r="U330">
        <f t="shared" si="63"/>
        <v>2.6502687994085794</v>
      </c>
      <c r="V330">
        <f t="shared" si="64"/>
        <v>7.0239247091185932</v>
      </c>
    </row>
    <row r="331" spans="1:22" x14ac:dyDescent="0.35">
      <c r="A331" s="1">
        <v>43495</v>
      </c>
      <c r="B331" s="2">
        <v>0.79953703703703705</v>
      </c>
      <c r="C331" s="3">
        <f t="shared" si="65"/>
        <v>0.79953703703703705</v>
      </c>
      <c r="D331" s="2">
        <v>0.25</v>
      </c>
      <c r="E331" s="3">
        <f t="shared" si="66"/>
        <v>0.25</v>
      </c>
      <c r="F331" s="2">
        <f t="shared" si="67"/>
        <v>0.54953703703703705</v>
      </c>
      <c r="G331">
        <v>165298</v>
      </c>
      <c r="H331">
        <v>798</v>
      </c>
      <c r="I331">
        <v>13.27</v>
      </c>
      <c r="J331">
        <v>25.06</v>
      </c>
      <c r="K331">
        <v>78273</v>
      </c>
      <c r="L331">
        <v>49.82</v>
      </c>
      <c r="M331">
        <f t="shared" si="68"/>
        <v>0.43025565083628925</v>
      </c>
      <c r="N331">
        <f t="shared" si="69"/>
        <v>1.5339666666666668E-5</v>
      </c>
      <c r="O331" s="8">
        <f t="shared" si="70"/>
        <v>0.67509873000000009</v>
      </c>
      <c r="P331" s="8">
        <f t="shared" si="58"/>
        <v>-1.340126999999991E-2</v>
      </c>
      <c r="Q331" s="8">
        <f t="shared" si="59"/>
        <v>-3.0450511247443558E-4</v>
      </c>
      <c r="R331" s="9">
        <f t="shared" si="60"/>
        <v>-9.6452798305876347E-6</v>
      </c>
      <c r="S331">
        <f t="shared" si="61"/>
        <v>-9.6452798305876346</v>
      </c>
      <c r="T331">
        <f t="shared" si="62"/>
        <v>0.18511992507655886</v>
      </c>
      <c r="U331">
        <f t="shared" si="63"/>
        <v>-11.114567112331617</v>
      </c>
      <c r="V331">
        <f t="shared" si="64"/>
        <v>123.53360209452357</v>
      </c>
    </row>
    <row r="332" spans="1:22" x14ac:dyDescent="0.35">
      <c r="A332" s="1">
        <v>43495</v>
      </c>
      <c r="B332" s="2">
        <v>0.79954861111111108</v>
      </c>
      <c r="C332" s="3">
        <f t="shared" si="65"/>
        <v>0.79954861111111108</v>
      </c>
      <c r="D332" s="2">
        <v>0.25</v>
      </c>
      <c r="E332" s="3">
        <f t="shared" si="66"/>
        <v>0.25</v>
      </c>
      <c r="F332" s="2">
        <f t="shared" si="67"/>
        <v>0.54954861111111108</v>
      </c>
      <c r="G332">
        <v>165799</v>
      </c>
      <c r="H332">
        <v>808</v>
      </c>
      <c r="I332">
        <v>13.17</v>
      </c>
      <c r="J332">
        <v>25.05</v>
      </c>
      <c r="K332">
        <v>78277</v>
      </c>
      <c r="L332">
        <v>49.82</v>
      </c>
      <c r="M332">
        <f t="shared" si="68"/>
        <v>0.4187760443571994</v>
      </c>
      <c r="N332">
        <f t="shared" si="69"/>
        <v>1.5673000000000001E-5</v>
      </c>
      <c r="O332" s="8">
        <f t="shared" si="70"/>
        <v>0.68976873000000005</v>
      </c>
      <c r="P332" s="8">
        <f t="shared" si="58"/>
        <v>1.2687300000000512E-3</v>
      </c>
      <c r="Q332" s="8">
        <f t="shared" si="59"/>
        <v>2.8828220858896871E-5</v>
      </c>
      <c r="R332" s="9">
        <f t="shared" si="60"/>
        <v>9.1306422544889318E-7</v>
      </c>
      <c r="S332">
        <f t="shared" si="61"/>
        <v>0.91306422544889321</v>
      </c>
      <c r="T332">
        <f t="shared" si="62"/>
        <v>0.17537337532746303</v>
      </c>
      <c r="U332">
        <f t="shared" si="63"/>
        <v>-0.5174587211364976</v>
      </c>
      <c r="V332">
        <f t="shared" si="64"/>
        <v>0.26776352808021958</v>
      </c>
    </row>
    <row r="333" spans="1:22" x14ac:dyDescent="0.35">
      <c r="A333" s="1">
        <v>43495</v>
      </c>
      <c r="B333" s="2">
        <v>0.79954861111111108</v>
      </c>
      <c r="C333" s="3">
        <f t="shared" si="65"/>
        <v>0.79954861111111108</v>
      </c>
      <c r="D333" s="2">
        <v>0.25</v>
      </c>
      <c r="E333" s="3">
        <f t="shared" si="66"/>
        <v>0.25</v>
      </c>
      <c r="F333" s="2">
        <f t="shared" si="67"/>
        <v>0.54954861111111108</v>
      </c>
      <c r="G333">
        <v>166301</v>
      </c>
      <c r="H333">
        <v>806</v>
      </c>
      <c r="I333">
        <v>13.29</v>
      </c>
      <c r="J333">
        <v>25.07</v>
      </c>
      <c r="K333">
        <v>78282</v>
      </c>
      <c r="L333">
        <v>49.82</v>
      </c>
      <c r="M333">
        <f t="shared" si="68"/>
        <v>0.43255157213210721</v>
      </c>
      <c r="N333">
        <f t="shared" si="69"/>
        <v>1.5606333333333333E-5</v>
      </c>
      <c r="O333" s="8">
        <f t="shared" si="70"/>
        <v>0.68683472999999995</v>
      </c>
      <c r="P333" s="8">
        <f t="shared" si="58"/>
        <v>-1.665270000000052E-3</v>
      </c>
      <c r="Q333" s="8">
        <f t="shared" si="59"/>
        <v>-3.7838445807772147E-5</v>
      </c>
      <c r="R333" s="9">
        <f t="shared" si="60"/>
        <v>-1.1984451521590115E-6</v>
      </c>
      <c r="S333">
        <f t="shared" si="61"/>
        <v>-1.1984451521590116</v>
      </c>
      <c r="T333">
        <f t="shared" si="62"/>
        <v>0.18710086255395755</v>
      </c>
      <c r="U333">
        <f t="shared" si="63"/>
        <v>-2.675485300934711</v>
      </c>
      <c r="V333">
        <f t="shared" si="64"/>
        <v>7.1582215955177011</v>
      </c>
    </row>
    <row r="334" spans="1:22" x14ac:dyDescent="0.35">
      <c r="A334" s="1">
        <v>43495</v>
      </c>
      <c r="B334" s="2">
        <v>0.79956018518518512</v>
      </c>
      <c r="C334" s="3">
        <f t="shared" si="65"/>
        <v>0.79956018518518512</v>
      </c>
      <c r="D334" s="2">
        <v>0.25</v>
      </c>
      <c r="E334" s="3">
        <f t="shared" si="66"/>
        <v>0.25</v>
      </c>
      <c r="F334" s="2">
        <f t="shared" si="67"/>
        <v>0.54956018518518512</v>
      </c>
      <c r="G334">
        <v>166803</v>
      </c>
      <c r="H334">
        <v>813</v>
      </c>
      <c r="I334">
        <v>13.42</v>
      </c>
      <c r="J334">
        <v>25.05</v>
      </c>
      <c r="K334">
        <v>78281</v>
      </c>
      <c r="L334">
        <v>49.82</v>
      </c>
      <c r="M334">
        <f t="shared" si="68"/>
        <v>0.44747506055492414</v>
      </c>
      <c r="N334">
        <f t="shared" si="69"/>
        <v>1.5839666666666667E-5</v>
      </c>
      <c r="O334" s="8">
        <f t="shared" si="70"/>
        <v>0.69710373000000003</v>
      </c>
      <c r="P334" s="8">
        <f t="shared" ref="P334:P397" si="71">O334-0.6885</f>
        <v>8.6037300000000316E-3</v>
      </c>
      <c r="Q334" s="8">
        <f t="shared" ref="Q334:Q397" si="72">P334/(44010*0.001)</f>
        <v>1.954948875255631E-4</v>
      </c>
      <c r="R334" s="9">
        <f t="shared" ref="R334:R397" si="73">(Q334*8.314*(J334+273.15))/K334</f>
        <v>6.1915117126181562E-6</v>
      </c>
      <c r="S334">
        <f t="shared" ref="S334:S397" si="74">R334*1000000</f>
        <v>6.1915117126181558</v>
      </c>
      <c r="T334">
        <f t="shared" ref="T334:T397" si="75">M334^2</f>
        <v>0.20023392981863303</v>
      </c>
      <c r="U334">
        <f t="shared" ref="U334:U397" si="76">S334-(3.3768*M334)-0.0164</f>
        <v>4.6640779281362876</v>
      </c>
      <c r="V334">
        <f t="shared" ref="V334:V397" si="77">U334^2</f>
        <v>21.753622919728084</v>
      </c>
    </row>
    <row r="335" spans="1:22" x14ac:dyDescent="0.35">
      <c r="A335" s="1">
        <v>43495</v>
      </c>
      <c r="B335" s="2">
        <v>0.79956018518518512</v>
      </c>
      <c r="C335" s="3">
        <f t="shared" si="65"/>
        <v>0.79956018518518512</v>
      </c>
      <c r="D335" s="2">
        <v>0.25</v>
      </c>
      <c r="E335" s="3">
        <f t="shared" si="66"/>
        <v>0.25</v>
      </c>
      <c r="F335" s="2">
        <f t="shared" si="67"/>
        <v>0.54956018518518512</v>
      </c>
      <c r="G335">
        <v>167305</v>
      </c>
      <c r="H335">
        <v>821</v>
      </c>
      <c r="I335">
        <v>13.51</v>
      </c>
      <c r="J335">
        <v>25.06</v>
      </c>
      <c r="K335">
        <v>78287</v>
      </c>
      <c r="L335">
        <v>49.82</v>
      </c>
      <c r="M335">
        <f t="shared" si="68"/>
        <v>0.45780670638610504</v>
      </c>
      <c r="N335">
        <f t="shared" si="69"/>
        <v>1.6106333333333332E-5</v>
      </c>
      <c r="O335" s="8">
        <f t="shared" si="70"/>
        <v>0.70883972999999989</v>
      </c>
      <c r="P335" s="8">
        <f t="shared" si="71"/>
        <v>2.0339729999999889E-2</v>
      </c>
      <c r="Q335" s="8">
        <f t="shared" si="72"/>
        <v>4.6216155419222656E-4</v>
      </c>
      <c r="R335" s="9">
        <f t="shared" si="73"/>
        <v>1.4636471348845524E-5</v>
      </c>
      <c r="S335">
        <f t="shared" si="74"/>
        <v>14.636471348845523</v>
      </c>
      <c r="T335">
        <f t="shared" si="75"/>
        <v>0.20958698041209339</v>
      </c>
      <c r="U335">
        <f t="shared" si="76"/>
        <v>13.074149662720924</v>
      </c>
      <c r="V335">
        <f t="shared" si="77"/>
        <v>170.93338940322565</v>
      </c>
    </row>
    <row r="336" spans="1:22" x14ac:dyDescent="0.35">
      <c r="A336" s="1">
        <v>43495</v>
      </c>
      <c r="B336" s="2">
        <v>0.79957175925925927</v>
      </c>
      <c r="C336" s="3">
        <f t="shared" si="65"/>
        <v>0.79957175925925927</v>
      </c>
      <c r="D336" s="2">
        <v>0.25</v>
      </c>
      <c r="E336" s="3">
        <f t="shared" si="66"/>
        <v>0.25</v>
      </c>
      <c r="F336" s="2">
        <f t="shared" si="67"/>
        <v>0.54957175925925927</v>
      </c>
      <c r="G336">
        <v>167806</v>
      </c>
      <c r="H336">
        <v>808</v>
      </c>
      <c r="I336">
        <v>13.63</v>
      </c>
      <c r="J336">
        <v>25.06</v>
      </c>
      <c r="K336">
        <v>78299</v>
      </c>
      <c r="L336">
        <v>49.82</v>
      </c>
      <c r="M336">
        <f t="shared" si="68"/>
        <v>0.47158223416101303</v>
      </c>
      <c r="N336">
        <f t="shared" si="69"/>
        <v>1.5673000000000001E-5</v>
      </c>
      <c r="O336" s="8">
        <f t="shared" si="70"/>
        <v>0.68976873000000005</v>
      </c>
      <c r="P336" s="8">
        <f t="shared" si="71"/>
        <v>1.2687300000000512E-3</v>
      </c>
      <c r="Q336" s="8">
        <f t="shared" si="72"/>
        <v>2.8828220858896871E-5</v>
      </c>
      <c r="R336" s="9">
        <f t="shared" si="73"/>
        <v>9.1283828853172096E-7</v>
      </c>
      <c r="S336">
        <f t="shared" si="74"/>
        <v>0.912838288531721</v>
      </c>
      <c r="T336">
        <f t="shared" si="75"/>
        <v>0.22238980357629251</v>
      </c>
      <c r="U336">
        <f t="shared" si="76"/>
        <v>-0.69600059978318773</v>
      </c>
      <c r="V336">
        <f t="shared" si="77"/>
        <v>0.48441683489855708</v>
      </c>
    </row>
    <row r="337" spans="1:22" x14ac:dyDescent="0.35">
      <c r="A337" s="1">
        <v>43495</v>
      </c>
      <c r="B337" s="2">
        <v>0.79957175925925927</v>
      </c>
      <c r="C337" s="3">
        <f t="shared" si="65"/>
        <v>0.79957175925925927</v>
      </c>
      <c r="D337" s="2">
        <v>0.25</v>
      </c>
      <c r="E337" s="3">
        <f t="shared" si="66"/>
        <v>0.25</v>
      </c>
      <c r="F337" s="2">
        <f t="shared" si="67"/>
        <v>0.54957175925925927</v>
      </c>
      <c r="G337">
        <v>168308</v>
      </c>
      <c r="H337">
        <v>801</v>
      </c>
      <c r="I337">
        <v>13.84</v>
      </c>
      <c r="J337">
        <v>25.06</v>
      </c>
      <c r="K337">
        <v>78298</v>
      </c>
      <c r="L337">
        <v>49.82</v>
      </c>
      <c r="M337">
        <f t="shared" si="68"/>
        <v>0.49568940776710169</v>
      </c>
      <c r="N337">
        <f t="shared" si="69"/>
        <v>1.5439666666666667E-5</v>
      </c>
      <c r="O337" s="8">
        <f t="shared" si="70"/>
        <v>0.67949972999999997</v>
      </c>
      <c r="P337" s="8">
        <f t="shared" si="71"/>
        <v>-9.0002700000000324E-3</v>
      </c>
      <c r="Q337" s="8">
        <f t="shared" si="72"/>
        <v>-2.0450511247443838E-4</v>
      </c>
      <c r="R337" s="9">
        <f t="shared" si="73"/>
        <v>-6.4756851283505682E-6</v>
      </c>
      <c r="S337">
        <f t="shared" si="74"/>
        <v>-6.4756851283505679</v>
      </c>
      <c r="T337">
        <f t="shared" si="75"/>
        <v>0.24570798897250001</v>
      </c>
      <c r="U337">
        <f t="shared" si="76"/>
        <v>-8.165929120498518</v>
      </c>
      <c r="V337">
        <f t="shared" si="77"/>
        <v>66.682398401005699</v>
      </c>
    </row>
    <row r="338" spans="1:22" x14ac:dyDescent="0.35">
      <c r="A338" s="1">
        <v>43495</v>
      </c>
      <c r="B338" s="2">
        <v>0.79958333333333342</v>
      </c>
      <c r="C338" s="3">
        <f t="shared" si="65"/>
        <v>0.79958333333333342</v>
      </c>
      <c r="D338" s="2">
        <v>0.25</v>
      </c>
      <c r="E338" s="3">
        <f t="shared" si="66"/>
        <v>0.25</v>
      </c>
      <c r="F338" s="2">
        <f t="shared" si="67"/>
        <v>0.54958333333333342</v>
      </c>
      <c r="G338">
        <v>168810</v>
      </c>
      <c r="H338">
        <v>813</v>
      </c>
      <c r="I338">
        <v>13.98</v>
      </c>
      <c r="J338">
        <v>25.06</v>
      </c>
      <c r="K338">
        <v>78299</v>
      </c>
      <c r="L338">
        <v>49.82</v>
      </c>
      <c r="M338">
        <f t="shared" si="68"/>
        <v>0.51176085683782757</v>
      </c>
      <c r="N338">
        <f t="shared" si="69"/>
        <v>1.5839666666666667E-5</v>
      </c>
      <c r="O338" s="8">
        <f t="shared" si="70"/>
        <v>0.69710373000000003</v>
      </c>
      <c r="P338" s="8">
        <f t="shared" si="71"/>
        <v>8.6037300000000316E-3</v>
      </c>
      <c r="Q338" s="8">
        <f t="shared" si="72"/>
        <v>1.954948875255631E-4</v>
      </c>
      <c r="R338" s="9">
        <f t="shared" si="73"/>
        <v>6.1902959401832818E-6</v>
      </c>
      <c r="S338">
        <f t="shared" si="74"/>
        <v>6.1902959401832813</v>
      </c>
      <c r="T338">
        <f t="shared" si="75"/>
        <v>0.26189917459138745</v>
      </c>
      <c r="U338">
        <f t="shared" si="76"/>
        <v>4.445781878813305</v>
      </c>
      <c r="V338">
        <f t="shared" si="77"/>
        <v>19.76497651398476</v>
      </c>
    </row>
    <row r="339" spans="1:22" x14ac:dyDescent="0.35">
      <c r="A339" s="1">
        <v>43495</v>
      </c>
      <c r="B339" s="2">
        <v>0.79958333333333342</v>
      </c>
      <c r="C339" s="3">
        <f t="shared" si="65"/>
        <v>0.79958333333333342</v>
      </c>
      <c r="D339" s="2">
        <v>0.25</v>
      </c>
      <c r="E339" s="3">
        <f t="shared" si="66"/>
        <v>0.25</v>
      </c>
      <c r="F339" s="2">
        <f t="shared" si="67"/>
        <v>0.54958333333333342</v>
      </c>
      <c r="G339">
        <v>169312</v>
      </c>
      <c r="H339">
        <v>819</v>
      </c>
      <c r="I339">
        <v>14.03</v>
      </c>
      <c r="J339">
        <v>25.08</v>
      </c>
      <c r="K339">
        <v>78303</v>
      </c>
      <c r="L339">
        <v>49.82</v>
      </c>
      <c r="M339">
        <f t="shared" si="68"/>
        <v>0.51750066007737239</v>
      </c>
      <c r="N339">
        <f t="shared" si="69"/>
        <v>1.6039666666666668E-5</v>
      </c>
      <c r="O339" s="8">
        <f t="shared" si="70"/>
        <v>0.70590573000000012</v>
      </c>
      <c r="P339" s="8">
        <f t="shared" si="71"/>
        <v>1.7405730000000119E-2</v>
      </c>
      <c r="Q339" s="8">
        <f t="shared" si="72"/>
        <v>3.9549488752556512E-4</v>
      </c>
      <c r="R339" s="9">
        <f t="shared" si="73"/>
        <v>1.2523445241054793E-5</v>
      </c>
      <c r="S339">
        <f t="shared" si="74"/>
        <v>12.523445241054793</v>
      </c>
      <c r="T339">
        <f t="shared" si="75"/>
        <v>0.26780693318051613</v>
      </c>
      <c r="U339">
        <f t="shared" si="76"/>
        <v>10.75954901210552</v>
      </c>
      <c r="V339">
        <f t="shared" si="77"/>
        <v>115.76789494390087</v>
      </c>
    </row>
    <row r="340" spans="1:22" x14ac:dyDescent="0.35">
      <c r="A340" s="1">
        <v>43495</v>
      </c>
      <c r="B340" s="2">
        <v>0.79959490740740735</v>
      </c>
      <c r="C340" s="3">
        <f t="shared" si="65"/>
        <v>0.79959490740740735</v>
      </c>
      <c r="D340" s="2">
        <v>0.25</v>
      </c>
      <c r="E340" s="3">
        <f t="shared" si="66"/>
        <v>0.25</v>
      </c>
      <c r="F340" s="2">
        <f t="shared" si="67"/>
        <v>0.54959490740740735</v>
      </c>
      <c r="G340">
        <v>169814</v>
      </c>
      <c r="H340">
        <v>804</v>
      </c>
      <c r="I340">
        <v>14.16</v>
      </c>
      <c r="J340">
        <v>25.07</v>
      </c>
      <c r="K340">
        <v>78319</v>
      </c>
      <c r="L340">
        <v>49.82</v>
      </c>
      <c r="M340">
        <f t="shared" si="68"/>
        <v>0.53242414850018938</v>
      </c>
      <c r="N340">
        <f t="shared" si="69"/>
        <v>1.5539666666666666E-5</v>
      </c>
      <c r="O340" s="8">
        <f t="shared" si="70"/>
        <v>0.68390072999999996</v>
      </c>
      <c r="P340" s="8">
        <f t="shared" si="71"/>
        <v>-4.5992700000000442E-3</v>
      </c>
      <c r="Q340" s="8">
        <f t="shared" si="72"/>
        <v>-1.0450511247443863E-4</v>
      </c>
      <c r="R340" s="9">
        <f t="shared" si="73"/>
        <v>-3.308393732486939E-6</v>
      </c>
      <c r="S340">
        <f t="shared" si="74"/>
        <v>-3.3083937324869388</v>
      </c>
      <c r="T340">
        <f t="shared" si="75"/>
        <v>0.28347547390615169</v>
      </c>
      <c r="U340">
        <f t="shared" si="76"/>
        <v>-5.1226835971423776</v>
      </c>
      <c r="V340">
        <f t="shared" si="77"/>
        <v>26.24188723643157</v>
      </c>
    </row>
    <row r="341" spans="1:22" x14ac:dyDescent="0.35">
      <c r="A341" s="1">
        <v>43495</v>
      </c>
      <c r="B341" s="2">
        <v>0.79959490740740735</v>
      </c>
      <c r="C341" s="3">
        <f t="shared" si="65"/>
        <v>0.79959490740740735</v>
      </c>
      <c r="D341" s="2">
        <v>0.25</v>
      </c>
      <c r="E341" s="3">
        <f t="shared" si="66"/>
        <v>0.25</v>
      </c>
      <c r="F341" s="2">
        <f t="shared" si="67"/>
        <v>0.54959490740740735</v>
      </c>
      <c r="G341">
        <v>170315</v>
      </c>
      <c r="H341">
        <v>823</v>
      </c>
      <c r="I341">
        <v>14.36</v>
      </c>
      <c r="J341">
        <v>25.07</v>
      </c>
      <c r="K341">
        <v>78322</v>
      </c>
      <c r="L341">
        <v>49.82</v>
      </c>
      <c r="M341">
        <f t="shared" si="68"/>
        <v>0.55538336145836908</v>
      </c>
      <c r="N341">
        <f t="shared" si="69"/>
        <v>1.6172999999999999E-5</v>
      </c>
      <c r="O341" s="8">
        <f t="shared" si="70"/>
        <v>0.71177372999999999</v>
      </c>
      <c r="P341" s="8">
        <f t="shared" si="71"/>
        <v>2.3273729999999992E-2</v>
      </c>
      <c r="Q341" s="8">
        <f t="shared" si="72"/>
        <v>5.2882822085889558E-4</v>
      </c>
      <c r="R341" s="9">
        <f t="shared" si="73"/>
        <v>1.6740855212226759E-5</v>
      </c>
      <c r="S341">
        <f t="shared" si="74"/>
        <v>16.740855212226759</v>
      </c>
      <c r="T341">
        <f t="shared" si="75"/>
        <v>0.30845067818479743</v>
      </c>
      <c r="U341">
        <f t="shared" si="76"/>
        <v>14.849036677254137</v>
      </c>
      <c r="V341">
        <f t="shared" si="77"/>
        <v>220.4938902424386</v>
      </c>
    </row>
    <row r="342" spans="1:22" x14ac:dyDescent="0.35">
      <c r="A342" s="1">
        <v>43495</v>
      </c>
      <c r="B342" s="2">
        <v>0.7996064814814815</v>
      </c>
      <c r="C342" s="3">
        <f t="shared" si="65"/>
        <v>0.7996064814814815</v>
      </c>
      <c r="D342" s="2">
        <v>0.25</v>
      </c>
      <c r="E342" s="3">
        <f t="shared" si="66"/>
        <v>0.25</v>
      </c>
      <c r="F342" s="2">
        <f t="shared" si="67"/>
        <v>0.5496064814814815</v>
      </c>
      <c r="G342">
        <v>170817</v>
      </c>
      <c r="H342">
        <v>814</v>
      </c>
      <c r="I342">
        <v>14.64</v>
      </c>
      <c r="J342">
        <v>25.06</v>
      </c>
      <c r="K342">
        <v>78324</v>
      </c>
      <c r="L342">
        <v>49.82</v>
      </c>
      <c r="M342">
        <f t="shared" si="68"/>
        <v>0.58752625959982097</v>
      </c>
      <c r="N342">
        <f t="shared" si="69"/>
        <v>1.5872999999999999E-5</v>
      </c>
      <c r="O342" s="8">
        <f t="shared" si="70"/>
        <v>0.69857072999999992</v>
      </c>
      <c r="P342" s="8">
        <f t="shared" si="71"/>
        <v>1.0070729999999917E-2</v>
      </c>
      <c r="Q342" s="8">
        <f t="shared" si="72"/>
        <v>2.2882822085889382E-4</v>
      </c>
      <c r="R342" s="9">
        <f t="shared" si="73"/>
        <v>7.2434747095875798E-6</v>
      </c>
      <c r="S342">
        <f t="shared" si="74"/>
        <v>7.2434747095875798</v>
      </c>
      <c r="T342">
        <f t="shared" si="75"/>
        <v>0.34518710571935624</v>
      </c>
      <c r="U342">
        <f t="shared" si="76"/>
        <v>5.2431160361709042</v>
      </c>
      <c r="V342">
        <f t="shared" si="77"/>
        <v>27.490265768752494</v>
      </c>
    </row>
    <row r="343" spans="1:22" x14ac:dyDescent="0.35">
      <c r="A343" s="1">
        <v>43495</v>
      </c>
      <c r="B343" s="2">
        <v>0.7996064814814815</v>
      </c>
      <c r="C343" s="3">
        <f t="shared" si="65"/>
        <v>0.7996064814814815</v>
      </c>
      <c r="D343" s="2">
        <v>0.25</v>
      </c>
      <c r="E343" s="3">
        <f t="shared" si="66"/>
        <v>0.25</v>
      </c>
      <c r="F343" s="2">
        <f t="shared" si="67"/>
        <v>0.5496064814814815</v>
      </c>
      <c r="G343">
        <v>171320</v>
      </c>
      <c r="H343">
        <v>810</v>
      </c>
      <c r="I343">
        <v>14.91</v>
      </c>
      <c r="J343">
        <v>25.07</v>
      </c>
      <c r="K343">
        <v>78333</v>
      </c>
      <c r="L343">
        <v>49.82</v>
      </c>
      <c r="M343">
        <f t="shared" si="68"/>
        <v>0.61852119709336362</v>
      </c>
      <c r="N343">
        <f t="shared" si="69"/>
        <v>1.5739666666666668E-5</v>
      </c>
      <c r="O343" s="8">
        <f t="shared" si="70"/>
        <v>0.69270273000000004</v>
      </c>
      <c r="P343" s="8">
        <f t="shared" si="71"/>
        <v>4.2027300000000434E-3</v>
      </c>
      <c r="Q343" s="8">
        <f t="shared" si="72"/>
        <v>9.5494887525563368E-5</v>
      </c>
      <c r="R343" s="9">
        <f t="shared" si="73"/>
        <v>3.0226102315162234E-6</v>
      </c>
      <c r="S343">
        <f t="shared" si="74"/>
        <v>3.0226102315162233</v>
      </c>
      <c r="T343">
        <f t="shared" si="75"/>
        <v>0.38256847125380755</v>
      </c>
      <c r="U343">
        <f t="shared" si="76"/>
        <v>0.91758785317135327</v>
      </c>
      <c r="V343">
        <f t="shared" si="77"/>
        <v>0.84196746828761293</v>
      </c>
    </row>
    <row r="344" spans="1:22" x14ac:dyDescent="0.35">
      <c r="A344" s="1">
        <v>43495</v>
      </c>
      <c r="B344" s="2">
        <v>0.79961805555555554</v>
      </c>
      <c r="C344" s="3">
        <f t="shared" si="65"/>
        <v>0.79961805555555554</v>
      </c>
      <c r="D344" s="2">
        <v>0.25</v>
      </c>
      <c r="E344" s="3">
        <f t="shared" si="66"/>
        <v>0.25</v>
      </c>
      <c r="F344" s="2">
        <f t="shared" si="67"/>
        <v>0.54961805555555554</v>
      </c>
      <c r="G344">
        <v>171822</v>
      </c>
      <c r="H344">
        <v>812</v>
      </c>
      <c r="I344">
        <v>15</v>
      </c>
      <c r="J344">
        <v>25.06</v>
      </c>
      <c r="K344">
        <v>78343</v>
      </c>
      <c r="L344">
        <v>49.82</v>
      </c>
      <c r="M344">
        <f t="shared" si="68"/>
        <v>0.62885284292454446</v>
      </c>
      <c r="N344">
        <f t="shared" si="69"/>
        <v>1.5806333333333335E-5</v>
      </c>
      <c r="O344" s="8">
        <f t="shared" si="70"/>
        <v>0.69563673000000004</v>
      </c>
      <c r="P344" s="8">
        <f t="shared" si="71"/>
        <v>7.1367300000000355E-3</v>
      </c>
      <c r="Q344" s="8">
        <f t="shared" si="72"/>
        <v>1.6216155419222986E-4</v>
      </c>
      <c r="R344" s="9">
        <f t="shared" si="73"/>
        <v>5.1319205351732466E-6</v>
      </c>
      <c r="S344">
        <f t="shared" si="74"/>
        <v>5.1319205351732462</v>
      </c>
      <c r="T344">
        <f t="shared" si="75"/>
        <v>0.39545589805428177</v>
      </c>
      <c r="U344">
        <f t="shared" si="76"/>
        <v>2.9920102551856447</v>
      </c>
      <c r="V344">
        <f t="shared" si="77"/>
        <v>8.9521253671360661</v>
      </c>
    </row>
    <row r="345" spans="1:22" x14ac:dyDescent="0.35">
      <c r="A345" s="1">
        <v>43495</v>
      </c>
      <c r="B345" s="2">
        <v>0.79961805555555554</v>
      </c>
      <c r="C345" s="3">
        <f t="shared" si="65"/>
        <v>0.79961805555555554</v>
      </c>
      <c r="D345" s="2">
        <v>0.25</v>
      </c>
      <c r="E345" s="3">
        <f t="shared" si="66"/>
        <v>0.25</v>
      </c>
      <c r="F345" s="2">
        <f t="shared" si="67"/>
        <v>0.54961805555555554</v>
      </c>
      <c r="G345">
        <v>172259</v>
      </c>
      <c r="H345">
        <v>810</v>
      </c>
      <c r="I345">
        <v>15.05</v>
      </c>
      <c r="J345">
        <v>25.08</v>
      </c>
      <c r="K345">
        <v>78352</v>
      </c>
      <c r="L345">
        <v>49.82</v>
      </c>
      <c r="M345">
        <f t="shared" si="68"/>
        <v>0.6345926461640895</v>
      </c>
      <c r="N345">
        <f t="shared" si="69"/>
        <v>1.5739666666666668E-5</v>
      </c>
      <c r="O345" s="8">
        <f t="shared" si="70"/>
        <v>0.69270273000000004</v>
      </c>
      <c r="P345" s="8">
        <f t="shared" si="71"/>
        <v>4.2027300000000434E-3</v>
      </c>
      <c r="Q345" s="8">
        <f t="shared" si="72"/>
        <v>9.5494887525563368E-5</v>
      </c>
      <c r="R345" s="9">
        <f t="shared" si="73"/>
        <v>3.021978592892449E-6</v>
      </c>
      <c r="S345">
        <f t="shared" si="74"/>
        <v>3.0219785928924492</v>
      </c>
      <c r="T345">
        <f t="shared" si="75"/>
        <v>0.40270782656554127</v>
      </c>
      <c r="U345">
        <f t="shared" si="76"/>
        <v>0.8626861453255521</v>
      </c>
      <c r="V345">
        <f t="shared" si="77"/>
        <v>0.74422738533665955</v>
      </c>
    </row>
    <row r="346" spans="1:22" x14ac:dyDescent="0.35">
      <c r="A346" s="1">
        <v>43495</v>
      </c>
      <c r="B346" s="2">
        <v>0.79962962962962969</v>
      </c>
      <c r="C346" s="3">
        <f t="shared" si="65"/>
        <v>0.79962962962962969</v>
      </c>
      <c r="D346" s="2">
        <v>0.25</v>
      </c>
      <c r="E346" s="3">
        <f t="shared" si="66"/>
        <v>0.25</v>
      </c>
      <c r="F346" s="2">
        <f t="shared" si="67"/>
        <v>0.54962962962962969</v>
      </c>
      <c r="G346">
        <v>172761</v>
      </c>
      <c r="H346">
        <v>806</v>
      </c>
      <c r="I346">
        <v>15.05</v>
      </c>
      <c r="J346">
        <v>25.08</v>
      </c>
      <c r="K346">
        <v>78345</v>
      </c>
      <c r="L346">
        <v>49.82</v>
      </c>
      <c r="M346">
        <f t="shared" si="68"/>
        <v>0.6345926461640895</v>
      </c>
      <c r="N346">
        <f t="shared" si="69"/>
        <v>1.5606333333333333E-5</v>
      </c>
      <c r="O346" s="8">
        <f t="shared" si="70"/>
        <v>0.68683472999999995</v>
      </c>
      <c r="P346" s="8">
        <f t="shared" si="71"/>
        <v>-1.665270000000052E-3</v>
      </c>
      <c r="Q346" s="8">
        <f t="shared" si="72"/>
        <v>-3.7838445807772147E-5</v>
      </c>
      <c r="R346" s="9">
        <f t="shared" si="73"/>
        <v>-1.197521594099128E-6</v>
      </c>
      <c r="S346">
        <f t="shared" si="74"/>
        <v>-1.197521594099128</v>
      </c>
      <c r="T346">
        <f t="shared" si="75"/>
        <v>0.40270782656554127</v>
      </c>
      <c r="U346">
        <f t="shared" si="76"/>
        <v>-3.3568140416660253</v>
      </c>
      <c r="V346">
        <f t="shared" si="77"/>
        <v>11.268200510326196</v>
      </c>
    </row>
    <row r="347" spans="1:22" x14ac:dyDescent="0.35">
      <c r="A347" s="1">
        <v>43495</v>
      </c>
      <c r="B347" s="2">
        <v>0.79962962962962969</v>
      </c>
      <c r="C347" s="3">
        <f t="shared" si="65"/>
        <v>0.79962962962962969</v>
      </c>
      <c r="D347" s="2">
        <v>0.25</v>
      </c>
      <c r="E347" s="3">
        <f t="shared" si="66"/>
        <v>0.25</v>
      </c>
      <c r="F347" s="2">
        <f t="shared" si="67"/>
        <v>0.54962962962962969</v>
      </c>
      <c r="G347">
        <v>173262</v>
      </c>
      <c r="H347">
        <v>807</v>
      </c>
      <c r="I347">
        <v>15.13</v>
      </c>
      <c r="J347">
        <v>25.08</v>
      </c>
      <c r="K347">
        <v>78346</v>
      </c>
      <c r="L347">
        <v>49.82</v>
      </c>
      <c r="M347">
        <f t="shared" si="68"/>
        <v>0.64377633134736145</v>
      </c>
      <c r="N347">
        <f t="shared" si="69"/>
        <v>1.5639666666666665E-5</v>
      </c>
      <c r="O347" s="8">
        <f t="shared" si="70"/>
        <v>0.68830172999999994</v>
      </c>
      <c r="P347" s="8">
        <f t="shared" si="71"/>
        <v>-1.982700000000559E-4</v>
      </c>
      <c r="Q347" s="8">
        <f t="shared" si="72"/>
        <v>-4.5051124744388982E-6</v>
      </c>
      <c r="R347" s="9">
        <f t="shared" si="73"/>
        <v>-1.4257722525331734E-7</v>
      </c>
      <c r="S347">
        <f t="shared" si="74"/>
        <v>-0.14257722525331734</v>
      </c>
      <c r="T347">
        <f t="shared" si="75"/>
        <v>0.41444796480306773</v>
      </c>
      <c r="U347">
        <f t="shared" si="76"/>
        <v>-2.3328811409470873</v>
      </c>
      <c r="V347">
        <f t="shared" si="77"/>
        <v>5.4423344177865838</v>
      </c>
    </row>
    <row r="348" spans="1:22" x14ac:dyDescent="0.35">
      <c r="A348" s="1">
        <v>43495</v>
      </c>
      <c r="B348" s="2">
        <v>0.79964120370370362</v>
      </c>
      <c r="C348" s="3">
        <f t="shared" si="65"/>
        <v>0.79964120370370362</v>
      </c>
      <c r="D348" s="2">
        <v>0.25</v>
      </c>
      <c r="E348" s="3">
        <f t="shared" si="66"/>
        <v>0.25</v>
      </c>
      <c r="F348" s="2">
        <f t="shared" si="67"/>
        <v>0.54964120370370362</v>
      </c>
      <c r="G348">
        <v>173767</v>
      </c>
      <c r="H348">
        <v>816</v>
      </c>
      <c r="I348">
        <v>15.28</v>
      </c>
      <c r="J348">
        <v>25.08</v>
      </c>
      <c r="K348">
        <v>78356</v>
      </c>
      <c r="L348">
        <v>49.82</v>
      </c>
      <c r="M348">
        <f t="shared" si="68"/>
        <v>0.66099574106599612</v>
      </c>
      <c r="N348">
        <f t="shared" si="69"/>
        <v>1.5939666666666666E-5</v>
      </c>
      <c r="O348" s="8">
        <f t="shared" si="70"/>
        <v>0.70150472999999991</v>
      </c>
      <c r="P348" s="8">
        <f t="shared" si="71"/>
        <v>1.3004729999999909E-2</v>
      </c>
      <c r="Q348" s="8">
        <f t="shared" si="72"/>
        <v>2.954948875255603E-4</v>
      </c>
      <c r="R348" s="9">
        <f t="shared" si="73"/>
        <v>9.3505910295357291E-6</v>
      </c>
      <c r="S348">
        <f t="shared" si="74"/>
        <v>9.35059102953573</v>
      </c>
      <c r="T348">
        <f t="shared" si="75"/>
        <v>0.43691536970738537</v>
      </c>
      <c r="U348">
        <f t="shared" si="76"/>
        <v>7.1021406111040744</v>
      </c>
      <c r="V348">
        <f t="shared" si="77"/>
        <v>50.440401259893754</v>
      </c>
    </row>
    <row r="349" spans="1:22" x14ac:dyDescent="0.35">
      <c r="A349" s="1">
        <v>43495</v>
      </c>
      <c r="B349" s="2">
        <v>0.79964120370370362</v>
      </c>
      <c r="C349" s="3">
        <f t="shared" si="65"/>
        <v>0.79964120370370362</v>
      </c>
      <c r="D349" s="2">
        <v>0.25</v>
      </c>
      <c r="E349" s="3">
        <f t="shared" si="66"/>
        <v>0.25</v>
      </c>
      <c r="F349" s="2">
        <f t="shared" si="67"/>
        <v>0.54964120370370362</v>
      </c>
      <c r="G349">
        <v>174268</v>
      </c>
      <c r="H349">
        <v>809</v>
      </c>
      <c r="I349">
        <v>15.42</v>
      </c>
      <c r="J349">
        <v>25.07</v>
      </c>
      <c r="K349">
        <v>78365</v>
      </c>
      <c r="L349">
        <v>49.82</v>
      </c>
      <c r="M349">
        <f t="shared" si="68"/>
        <v>0.67706719013672212</v>
      </c>
      <c r="N349">
        <f t="shared" si="69"/>
        <v>1.5706333333333332E-5</v>
      </c>
      <c r="O349" s="8">
        <f t="shared" si="70"/>
        <v>0.69123572999999994</v>
      </c>
      <c r="P349" s="8">
        <f t="shared" si="71"/>
        <v>2.7357299999999363E-3</v>
      </c>
      <c r="Q349" s="8">
        <f t="shared" si="72"/>
        <v>6.2161554192227594E-5</v>
      </c>
      <c r="R349" s="9">
        <f t="shared" si="73"/>
        <v>1.9667380156790355E-6</v>
      </c>
      <c r="S349">
        <f t="shared" si="74"/>
        <v>1.9667380156790355</v>
      </c>
      <c r="T349">
        <f t="shared" si="75"/>
        <v>0.45841997995963624</v>
      </c>
      <c r="U349">
        <f t="shared" si="76"/>
        <v>-0.33598247197464765</v>
      </c>
      <c r="V349">
        <f t="shared" si="77"/>
        <v>0.11288422147419488</v>
      </c>
    </row>
    <row r="350" spans="1:22" x14ac:dyDescent="0.35">
      <c r="A350" s="1">
        <v>43495</v>
      </c>
      <c r="B350" s="2">
        <v>0.79965277777777777</v>
      </c>
      <c r="C350" s="3">
        <f t="shared" si="65"/>
        <v>0.79965277777777777</v>
      </c>
      <c r="D350" s="2">
        <v>0.25</v>
      </c>
      <c r="E350" s="3">
        <f t="shared" si="66"/>
        <v>0.25</v>
      </c>
      <c r="F350" s="2">
        <f t="shared" si="67"/>
        <v>0.54965277777777777</v>
      </c>
      <c r="G350">
        <v>174768</v>
      </c>
      <c r="H350">
        <v>818</v>
      </c>
      <c r="I350">
        <v>15.55</v>
      </c>
      <c r="J350">
        <v>25.08</v>
      </c>
      <c r="K350">
        <v>78368</v>
      </c>
      <c r="L350">
        <v>49.82</v>
      </c>
      <c r="M350">
        <f t="shared" si="68"/>
        <v>0.691990678559539</v>
      </c>
      <c r="N350">
        <f t="shared" si="69"/>
        <v>1.6006333333333333E-5</v>
      </c>
      <c r="O350" s="8">
        <f t="shared" si="70"/>
        <v>0.70443873000000001</v>
      </c>
      <c r="P350" s="8">
        <f t="shared" si="71"/>
        <v>1.5938730000000012E-2</v>
      </c>
      <c r="Q350" s="8">
        <f t="shared" si="72"/>
        <v>3.6216155419222933E-4</v>
      </c>
      <c r="R350" s="9">
        <f t="shared" si="73"/>
        <v>1.14584251060421E-5</v>
      </c>
      <c r="S350">
        <f t="shared" si="74"/>
        <v>11.4584251060421</v>
      </c>
      <c r="T350">
        <f t="shared" si="75"/>
        <v>0.47885109921329122</v>
      </c>
      <c r="U350">
        <f t="shared" si="76"/>
        <v>9.1053109826822478</v>
      </c>
      <c r="V350">
        <f t="shared" si="77"/>
        <v>82.906688091353956</v>
      </c>
    </row>
    <row r="351" spans="1:22" x14ac:dyDescent="0.35">
      <c r="A351" s="1">
        <v>43495</v>
      </c>
      <c r="B351" s="2">
        <v>0.79965277777777777</v>
      </c>
      <c r="C351" s="3">
        <f t="shared" si="65"/>
        <v>0.79965277777777777</v>
      </c>
      <c r="D351" s="2">
        <v>0.25</v>
      </c>
      <c r="E351" s="3">
        <f t="shared" si="66"/>
        <v>0.25</v>
      </c>
      <c r="F351" s="2">
        <f t="shared" si="67"/>
        <v>0.54965277777777777</v>
      </c>
      <c r="G351">
        <v>175269</v>
      </c>
      <c r="H351">
        <v>816</v>
      </c>
      <c r="I351">
        <v>15.57</v>
      </c>
      <c r="J351">
        <v>25.08</v>
      </c>
      <c r="K351">
        <v>78379</v>
      </c>
      <c r="L351">
        <v>49.82</v>
      </c>
      <c r="M351">
        <f t="shared" si="68"/>
        <v>0.69428659985535701</v>
      </c>
      <c r="N351">
        <f t="shared" si="69"/>
        <v>1.5939666666666666E-5</v>
      </c>
      <c r="O351" s="8">
        <f t="shared" si="70"/>
        <v>0.70150472999999991</v>
      </c>
      <c r="P351" s="8">
        <f t="shared" si="71"/>
        <v>1.3004729999999909E-2</v>
      </c>
      <c r="Q351" s="8">
        <f t="shared" si="72"/>
        <v>2.954948875255603E-4</v>
      </c>
      <c r="R351" s="9">
        <f t="shared" si="73"/>
        <v>9.3478471364817301E-6</v>
      </c>
      <c r="S351">
        <f t="shared" si="74"/>
        <v>9.3478471364817306</v>
      </c>
      <c r="T351">
        <f t="shared" si="75"/>
        <v>0.48203388273871262</v>
      </c>
      <c r="U351">
        <f t="shared" si="76"/>
        <v>6.9869801460901613</v>
      </c>
      <c r="V351">
        <f t="shared" si="77"/>
        <v>48.81789156185809</v>
      </c>
    </row>
    <row r="352" spans="1:22" x14ac:dyDescent="0.35">
      <c r="A352" s="1">
        <v>43495</v>
      </c>
      <c r="B352" s="2">
        <v>0.79966435185185192</v>
      </c>
      <c r="C352" s="3">
        <f t="shared" si="65"/>
        <v>0.79966435185185192</v>
      </c>
      <c r="D352" s="2">
        <v>0.25</v>
      </c>
      <c r="E352" s="3">
        <f t="shared" si="66"/>
        <v>0.25</v>
      </c>
      <c r="F352" s="2">
        <f t="shared" si="67"/>
        <v>0.54966435185185192</v>
      </c>
      <c r="G352">
        <v>175771</v>
      </c>
      <c r="H352">
        <v>807</v>
      </c>
      <c r="I352">
        <v>15.61</v>
      </c>
      <c r="J352">
        <v>25.08</v>
      </c>
      <c r="K352">
        <v>78384</v>
      </c>
      <c r="L352">
        <v>49.82</v>
      </c>
      <c r="M352">
        <f t="shared" si="68"/>
        <v>0.69887844244699282</v>
      </c>
      <c r="N352">
        <f t="shared" si="69"/>
        <v>1.5639666666666665E-5</v>
      </c>
      <c r="O352" s="8">
        <f t="shared" si="70"/>
        <v>0.68830172999999994</v>
      </c>
      <c r="P352" s="8">
        <f t="shared" si="71"/>
        <v>-1.982700000000559E-4</v>
      </c>
      <c r="Q352" s="8">
        <f t="shared" si="72"/>
        <v>-4.5051124744388982E-6</v>
      </c>
      <c r="R352" s="9">
        <f t="shared" si="73"/>
        <v>-1.4250810483895183E-7</v>
      </c>
      <c r="S352">
        <f t="shared" si="74"/>
        <v>-0.14250810483895182</v>
      </c>
      <c r="T352">
        <f t="shared" si="75"/>
        <v>0.48843107731713464</v>
      </c>
      <c r="U352">
        <f t="shared" si="76"/>
        <v>-2.5188808292939573</v>
      </c>
      <c r="V352">
        <f t="shared" si="77"/>
        <v>6.3447606321846139</v>
      </c>
    </row>
    <row r="353" spans="1:22" x14ac:dyDescent="0.35">
      <c r="A353" s="1">
        <v>43495</v>
      </c>
      <c r="B353" s="2">
        <v>0.79966435185185192</v>
      </c>
      <c r="C353" s="3">
        <f t="shared" si="65"/>
        <v>0.79966435185185192</v>
      </c>
      <c r="D353" s="2">
        <v>0.25</v>
      </c>
      <c r="E353" s="3">
        <f t="shared" si="66"/>
        <v>0.25</v>
      </c>
      <c r="F353" s="2">
        <f t="shared" si="67"/>
        <v>0.54966435185185192</v>
      </c>
      <c r="G353">
        <v>176273</v>
      </c>
      <c r="H353">
        <v>819</v>
      </c>
      <c r="I353">
        <v>15.95</v>
      </c>
      <c r="J353">
        <v>25.07</v>
      </c>
      <c r="K353">
        <v>78385</v>
      </c>
      <c r="L353">
        <v>49.82</v>
      </c>
      <c r="M353">
        <f t="shared" si="68"/>
        <v>0.73790910447589841</v>
      </c>
      <c r="N353">
        <f t="shared" si="69"/>
        <v>1.6039666666666668E-5</v>
      </c>
      <c r="O353" s="8">
        <f t="shared" si="70"/>
        <v>0.70590573000000012</v>
      </c>
      <c r="P353" s="8">
        <f t="shared" si="71"/>
        <v>1.7405730000000119E-2</v>
      </c>
      <c r="Q353" s="8">
        <f t="shared" si="72"/>
        <v>3.9549488752556512E-4</v>
      </c>
      <c r="R353" s="9">
        <f t="shared" si="73"/>
        <v>1.2509924746639849E-5</v>
      </c>
      <c r="S353">
        <f t="shared" si="74"/>
        <v>12.509924746639848</v>
      </c>
      <c r="T353">
        <f t="shared" si="75"/>
        <v>0.54450984646842238</v>
      </c>
      <c r="U353">
        <f t="shared" si="76"/>
        <v>10.001753282645634</v>
      </c>
      <c r="V353">
        <f t="shared" si="77"/>
        <v>100.03506872691271</v>
      </c>
    </row>
    <row r="354" spans="1:22" x14ac:dyDescent="0.35">
      <c r="A354" s="1">
        <v>43495</v>
      </c>
      <c r="B354" s="2">
        <v>0.79967592592592596</v>
      </c>
      <c r="C354" s="3">
        <f t="shared" si="65"/>
        <v>0.79967592592592596</v>
      </c>
      <c r="D354" s="2">
        <v>0.25</v>
      </c>
      <c r="E354" s="3">
        <f t="shared" si="66"/>
        <v>0.25</v>
      </c>
      <c r="F354" s="2">
        <f t="shared" si="67"/>
        <v>0.54967592592592596</v>
      </c>
      <c r="G354">
        <v>176775</v>
      </c>
      <c r="H354">
        <v>806</v>
      </c>
      <c r="I354">
        <v>17.48</v>
      </c>
      <c r="J354">
        <v>25.07</v>
      </c>
      <c r="K354">
        <v>78388</v>
      </c>
      <c r="L354">
        <v>49.82</v>
      </c>
      <c r="M354">
        <f t="shared" si="68"/>
        <v>0.91354708360597403</v>
      </c>
      <c r="N354">
        <f t="shared" si="69"/>
        <v>1.5606333333333333E-5</v>
      </c>
      <c r="O354" s="8">
        <f t="shared" si="70"/>
        <v>0.68683472999999995</v>
      </c>
      <c r="P354" s="8">
        <f t="shared" si="71"/>
        <v>-1.665270000000052E-3</v>
      </c>
      <c r="Q354" s="8">
        <f t="shared" si="72"/>
        <v>-3.7838445807772147E-5</v>
      </c>
      <c r="R354" s="9">
        <f t="shared" si="73"/>
        <v>-1.1968245573469374E-6</v>
      </c>
      <c r="S354">
        <f t="shared" si="74"/>
        <v>-1.1968245573469374</v>
      </c>
      <c r="T354">
        <f t="shared" si="75"/>
        <v>0.83456827396498046</v>
      </c>
      <c r="U354">
        <f t="shared" si="76"/>
        <v>-4.2980903492675901</v>
      </c>
      <c r="V354">
        <f t="shared" si="77"/>
        <v>18.473580650467195</v>
      </c>
    </row>
    <row r="355" spans="1:22" x14ac:dyDescent="0.35">
      <c r="A355" s="1">
        <v>43495</v>
      </c>
      <c r="B355" s="2">
        <v>0.79967592592592596</v>
      </c>
      <c r="C355" s="3">
        <f t="shared" si="65"/>
        <v>0.79967592592592596</v>
      </c>
      <c r="D355" s="2">
        <v>0.25</v>
      </c>
      <c r="E355" s="3">
        <f t="shared" si="66"/>
        <v>0.25</v>
      </c>
      <c r="F355" s="2">
        <f t="shared" si="67"/>
        <v>0.54967592592592596</v>
      </c>
      <c r="G355">
        <v>177276</v>
      </c>
      <c r="H355">
        <v>822</v>
      </c>
      <c r="I355">
        <v>21</v>
      </c>
      <c r="J355">
        <v>25.06</v>
      </c>
      <c r="K355">
        <v>78395</v>
      </c>
      <c r="L355">
        <v>49.85</v>
      </c>
      <c r="M355">
        <f t="shared" si="68"/>
        <v>1.3176292316699383</v>
      </c>
      <c r="N355">
        <f t="shared" si="69"/>
        <v>1.6139666666666667E-5</v>
      </c>
      <c r="O355" s="8">
        <f t="shared" si="70"/>
        <v>0.71030673</v>
      </c>
      <c r="P355" s="8">
        <f t="shared" si="71"/>
        <v>2.1806729999999996E-2</v>
      </c>
      <c r="Q355" s="8">
        <f t="shared" si="72"/>
        <v>4.9549488752556234E-4</v>
      </c>
      <c r="R355" s="9">
        <f t="shared" si="73"/>
        <v>1.5670506586139534E-5</v>
      </c>
      <c r="S355">
        <f t="shared" si="74"/>
        <v>15.670506586139533</v>
      </c>
      <c r="T355">
        <f t="shared" si="75"/>
        <v>1.7361467921511118</v>
      </c>
      <c r="U355">
        <f t="shared" si="76"/>
        <v>11.204736196636485</v>
      </c>
      <c r="V355">
        <f t="shared" si="77"/>
        <v>125.54611323621585</v>
      </c>
    </row>
    <row r="356" spans="1:22" x14ac:dyDescent="0.35">
      <c r="A356" s="1">
        <v>43495</v>
      </c>
      <c r="B356" s="2">
        <v>0.7996875</v>
      </c>
      <c r="C356" s="3">
        <f t="shared" si="65"/>
        <v>0.7996875</v>
      </c>
      <c r="D356" s="2">
        <v>0.25</v>
      </c>
      <c r="E356" s="3">
        <f t="shared" si="66"/>
        <v>0.25</v>
      </c>
      <c r="F356" s="2">
        <f t="shared" si="67"/>
        <v>0.5496875</v>
      </c>
      <c r="G356">
        <v>177778</v>
      </c>
      <c r="H356">
        <v>829</v>
      </c>
      <c r="I356">
        <v>28.05</v>
      </c>
      <c r="J356">
        <v>25.08</v>
      </c>
      <c r="K356">
        <v>78396</v>
      </c>
      <c r="L356">
        <v>49.85</v>
      </c>
      <c r="M356">
        <f t="shared" si="68"/>
        <v>2.1269414884457758</v>
      </c>
      <c r="N356">
        <f t="shared" si="69"/>
        <v>1.6373000000000001E-5</v>
      </c>
      <c r="O356" s="8">
        <f t="shared" si="70"/>
        <v>0.72057573000000008</v>
      </c>
      <c r="P356" s="8">
        <f t="shared" si="71"/>
        <v>3.207573000000008E-2</v>
      </c>
      <c r="Q356" s="8">
        <f t="shared" si="72"/>
        <v>7.2882822085889752E-4</v>
      </c>
      <c r="R356" s="9">
        <f t="shared" si="73"/>
        <v>2.3051151496381331E-5</v>
      </c>
      <c r="S356">
        <f t="shared" si="74"/>
        <v>23.05115149638133</v>
      </c>
      <c r="T356">
        <f t="shared" si="75"/>
        <v>4.5238800952719318</v>
      </c>
      <c r="U356">
        <f t="shared" si="76"/>
        <v>15.852495478197634</v>
      </c>
      <c r="V356">
        <f t="shared" si="77"/>
        <v>251.30161288627642</v>
      </c>
    </row>
    <row r="357" spans="1:22" x14ac:dyDescent="0.35">
      <c r="A357" s="1">
        <v>43495</v>
      </c>
      <c r="B357" s="2">
        <v>0.7996875</v>
      </c>
      <c r="C357" s="3">
        <f t="shared" si="65"/>
        <v>0.7996875</v>
      </c>
      <c r="D357" s="2">
        <v>0.25</v>
      </c>
      <c r="E357" s="3">
        <f t="shared" si="66"/>
        <v>0.25</v>
      </c>
      <c r="F357" s="2">
        <f t="shared" si="67"/>
        <v>0.5496875</v>
      </c>
      <c r="G357">
        <v>178280</v>
      </c>
      <c r="H357">
        <v>841</v>
      </c>
      <c r="I357">
        <v>38.15</v>
      </c>
      <c r="J357">
        <v>25.09</v>
      </c>
      <c r="K357">
        <v>78402</v>
      </c>
      <c r="L357">
        <v>49.85</v>
      </c>
      <c r="M357">
        <f t="shared" si="68"/>
        <v>3.2863817428338558</v>
      </c>
      <c r="N357">
        <f t="shared" si="69"/>
        <v>1.6773E-5</v>
      </c>
      <c r="O357" s="8">
        <f t="shared" si="70"/>
        <v>0.73817973000000003</v>
      </c>
      <c r="P357" s="8">
        <f t="shared" si="71"/>
        <v>4.9679730000000033E-2</v>
      </c>
      <c r="Q357" s="8">
        <f t="shared" si="72"/>
        <v>1.1288282208588964E-3</v>
      </c>
      <c r="R357" s="9">
        <f t="shared" si="73"/>
        <v>3.5700691455429589E-5</v>
      </c>
      <c r="S357">
        <f t="shared" si="74"/>
        <v>35.700691455429592</v>
      </c>
      <c r="T357">
        <f t="shared" si="75"/>
        <v>10.800304959631692</v>
      </c>
      <c r="U357">
        <f t="shared" si="76"/>
        <v>24.586837586228228</v>
      </c>
      <c r="V357">
        <f t="shared" si="77"/>
        <v>604.51258249156513</v>
      </c>
    </row>
    <row r="358" spans="1:22" x14ac:dyDescent="0.35">
      <c r="A358" s="1">
        <v>43495</v>
      </c>
      <c r="B358" s="2">
        <v>0.79969907407407403</v>
      </c>
      <c r="C358" s="3">
        <f t="shared" si="65"/>
        <v>0.79969907407407403</v>
      </c>
      <c r="D358" s="2">
        <v>0.25</v>
      </c>
      <c r="E358" s="3">
        <f t="shared" si="66"/>
        <v>0.25</v>
      </c>
      <c r="F358" s="2">
        <f t="shared" si="67"/>
        <v>0.54969907407407403</v>
      </c>
      <c r="G358">
        <v>178782</v>
      </c>
      <c r="H358">
        <v>857</v>
      </c>
      <c r="I358">
        <v>50.72</v>
      </c>
      <c r="J358">
        <v>25.09</v>
      </c>
      <c r="K358">
        <v>78409</v>
      </c>
      <c r="L358">
        <v>49.85</v>
      </c>
      <c r="M358">
        <f t="shared" si="68"/>
        <v>4.7293682772554559</v>
      </c>
      <c r="N358">
        <f t="shared" si="69"/>
        <v>1.7306333333333334E-5</v>
      </c>
      <c r="O358" s="8">
        <f t="shared" si="70"/>
        <v>0.76165173000000008</v>
      </c>
      <c r="P358" s="8">
        <f t="shared" si="71"/>
        <v>7.3151730000000081E-2</v>
      </c>
      <c r="Q358" s="8">
        <f t="shared" si="72"/>
        <v>1.6621615541922311E-3</v>
      </c>
      <c r="R358" s="9">
        <f t="shared" si="73"/>
        <v>5.2563373296712448E-5</v>
      </c>
      <c r="S358">
        <f t="shared" si="74"/>
        <v>52.563373296712449</v>
      </c>
      <c r="T358">
        <f t="shared" si="75"/>
        <v>22.366924301910238</v>
      </c>
      <c r="U358">
        <f t="shared" si="76"/>
        <v>36.576842498076225</v>
      </c>
      <c r="V358">
        <f t="shared" si="77"/>
        <v>1337.865407129075</v>
      </c>
    </row>
    <row r="359" spans="1:22" x14ac:dyDescent="0.35">
      <c r="A359" s="1">
        <v>43495</v>
      </c>
      <c r="B359" s="2">
        <v>0.79969907407407403</v>
      </c>
      <c r="C359" s="3">
        <f t="shared" si="65"/>
        <v>0.79969907407407403</v>
      </c>
      <c r="D359" s="2">
        <v>0.25</v>
      </c>
      <c r="E359" s="3">
        <f t="shared" si="66"/>
        <v>0.25</v>
      </c>
      <c r="F359" s="2">
        <f t="shared" si="67"/>
        <v>0.54969907407407403</v>
      </c>
      <c r="G359">
        <v>179284</v>
      </c>
      <c r="H359">
        <v>865</v>
      </c>
      <c r="I359">
        <v>63.06</v>
      </c>
      <c r="J359">
        <v>25.08</v>
      </c>
      <c r="K359">
        <v>78406</v>
      </c>
      <c r="L359">
        <v>49.85</v>
      </c>
      <c r="M359">
        <f t="shared" si="68"/>
        <v>6.1459517167751496</v>
      </c>
      <c r="N359">
        <f t="shared" si="69"/>
        <v>1.7573000000000003E-5</v>
      </c>
      <c r="O359" s="8">
        <f t="shared" si="70"/>
        <v>0.77338773000000016</v>
      </c>
      <c r="P359" s="8">
        <f t="shared" si="71"/>
        <v>8.4887730000000161E-2</v>
      </c>
      <c r="Q359" s="8">
        <f t="shared" si="72"/>
        <v>1.9288282208588994E-3</v>
      </c>
      <c r="R359" s="9">
        <f t="shared" si="73"/>
        <v>6.0996596391989332E-5</v>
      </c>
      <c r="S359">
        <f t="shared" si="74"/>
        <v>60.996596391989328</v>
      </c>
      <c r="T359">
        <f t="shared" si="75"/>
        <v>37.772722504931409</v>
      </c>
      <c r="U359">
        <f t="shared" si="76"/>
        <v>40.226546634783006</v>
      </c>
      <c r="V359">
        <f t="shared" si="77"/>
        <v>1618.1750541603719</v>
      </c>
    </row>
    <row r="360" spans="1:22" x14ac:dyDescent="0.35">
      <c r="A360" s="1">
        <v>43495</v>
      </c>
      <c r="B360" s="2">
        <v>0.79971064814814818</v>
      </c>
      <c r="C360" s="3">
        <f t="shared" si="65"/>
        <v>0.79971064814814818</v>
      </c>
      <c r="D360" s="2">
        <v>0.25</v>
      </c>
      <c r="E360" s="3">
        <f t="shared" si="66"/>
        <v>0.25</v>
      </c>
      <c r="F360" s="2">
        <f t="shared" si="67"/>
        <v>0.54971064814814818</v>
      </c>
      <c r="G360">
        <v>179786</v>
      </c>
      <c r="H360">
        <v>856</v>
      </c>
      <c r="I360">
        <v>74.16</v>
      </c>
      <c r="J360">
        <v>25.09</v>
      </c>
      <c r="K360">
        <v>78415</v>
      </c>
      <c r="L360">
        <v>49.89</v>
      </c>
      <c r="M360">
        <f t="shared" si="68"/>
        <v>7.4201880359541263</v>
      </c>
      <c r="N360">
        <f t="shared" si="69"/>
        <v>1.7273000000000002E-5</v>
      </c>
      <c r="O360" s="8">
        <f t="shared" si="70"/>
        <v>0.76018473000000009</v>
      </c>
      <c r="P360" s="8">
        <f t="shared" si="71"/>
        <v>7.1684730000000085E-2</v>
      </c>
      <c r="Q360" s="8">
        <f t="shared" si="72"/>
        <v>1.6288282208588977E-3</v>
      </c>
      <c r="R360" s="9">
        <f t="shared" si="73"/>
        <v>5.150531520102777E-5</v>
      </c>
      <c r="S360">
        <f t="shared" si="74"/>
        <v>51.50531520102777</v>
      </c>
      <c r="T360">
        <f t="shared" si="75"/>
        <v>55.059190488916755</v>
      </c>
      <c r="U360">
        <f t="shared" si="76"/>
        <v>26.432424241217877</v>
      </c>
      <c r="V360">
        <f t="shared" si="77"/>
        <v>698.67305126772249</v>
      </c>
    </row>
    <row r="361" spans="1:22" x14ac:dyDescent="0.35">
      <c r="A361" s="1">
        <v>43495</v>
      </c>
      <c r="B361" s="2">
        <v>0.79971064814814818</v>
      </c>
      <c r="C361" s="3">
        <f t="shared" si="65"/>
        <v>0.79971064814814818</v>
      </c>
      <c r="D361" s="2">
        <v>0.25</v>
      </c>
      <c r="E361" s="3">
        <f t="shared" si="66"/>
        <v>0.25</v>
      </c>
      <c r="F361" s="2">
        <f t="shared" si="67"/>
        <v>0.54971064814814818</v>
      </c>
      <c r="G361">
        <v>180288</v>
      </c>
      <c r="H361">
        <v>851</v>
      </c>
      <c r="I361">
        <v>83.17</v>
      </c>
      <c r="J361">
        <v>25.08</v>
      </c>
      <c r="K361">
        <v>78417</v>
      </c>
      <c r="L361">
        <v>49.89</v>
      </c>
      <c r="M361">
        <f t="shared" si="68"/>
        <v>8.4545005797201274</v>
      </c>
      <c r="N361">
        <f t="shared" si="69"/>
        <v>1.7106333333333336E-5</v>
      </c>
      <c r="O361" s="8">
        <f t="shared" si="70"/>
        <v>0.75284973000000011</v>
      </c>
      <c r="P361" s="8">
        <f t="shared" si="71"/>
        <v>6.4349730000000105E-2</v>
      </c>
      <c r="Q361" s="8">
        <f t="shared" si="72"/>
        <v>1.4621615541922314E-3</v>
      </c>
      <c r="R361" s="9">
        <f t="shared" si="73"/>
        <v>4.6232404972267648E-5</v>
      </c>
      <c r="S361">
        <f t="shared" si="74"/>
        <v>46.232404972267645</v>
      </c>
      <c r="T361">
        <f t="shared" si="75"/>
        <v>71.47858005248797</v>
      </c>
      <c r="U361">
        <f t="shared" si="76"/>
        <v>17.66684741466872</v>
      </c>
      <c r="V361">
        <f t="shared" si="77"/>
        <v>312.11749757318682</v>
      </c>
    </row>
    <row r="362" spans="1:22" x14ac:dyDescent="0.35">
      <c r="A362" s="1">
        <v>43495</v>
      </c>
      <c r="B362" s="2">
        <v>0.79972222222222211</v>
      </c>
      <c r="C362" s="3">
        <f t="shared" si="65"/>
        <v>0.79972222222222211</v>
      </c>
      <c r="D362" s="2">
        <v>0.25</v>
      </c>
      <c r="E362" s="3">
        <f t="shared" si="66"/>
        <v>0.25</v>
      </c>
      <c r="F362" s="2">
        <f t="shared" si="67"/>
        <v>0.54972222222222211</v>
      </c>
      <c r="G362">
        <v>180790</v>
      </c>
      <c r="H362">
        <v>844</v>
      </c>
      <c r="I362">
        <v>88.05</v>
      </c>
      <c r="J362">
        <v>25.08</v>
      </c>
      <c r="K362">
        <v>78419</v>
      </c>
      <c r="L362">
        <v>49.89</v>
      </c>
      <c r="M362">
        <f t="shared" si="68"/>
        <v>9.0147053758997124</v>
      </c>
      <c r="N362">
        <f t="shared" si="69"/>
        <v>1.6872999999999999E-5</v>
      </c>
      <c r="O362" s="8">
        <f t="shared" si="70"/>
        <v>0.74258072999999991</v>
      </c>
      <c r="P362" s="8">
        <f t="shared" si="71"/>
        <v>5.408072999999991E-2</v>
      </c>
      <c r="Q362" s="8">
        <f t="shared" si="72"/>
        <v>1.2288282208588936E-3</v>
      </c>
      <c r="R362" s="9">
        <f t="shared" si="73"/>
        <v>3.8853596484401757E-5</v>
      </c>
      <c r="S362">
        <f t="shared" si="74"/>
        <v>38.853596484401756</v>
      </c>
      <c r="T362">
        <f t="shared" si="75"/>
        <v>81.26491301427518</v>
      </c>
      <c r="U362">
        <f t="shared" si="76"/>
        <v>8.3963393710636076</v>
      </c>
      <c r="V362">
        <f t="shared" si="77"/>
        <v>70.498514834072822</v>
      </c>
    </row>
    <row r="363" spans="1:22" x14ac:dyDescent="0.35">
      <c r="A363" s="1">
        <v>43495</v>
      </c>
      <c r="B363" s="2">
        <v>0.79972222222222211</v>
      </c>
      <c r="C363" s="3">
        <f t="shared" si="65"/>
        <v>0.79972222222222211</v>
      </c>
      <c r="D363" s="2">
        <v>0.25</v>
      </c>
      <c r="E363" s="3">
        <f t="shared" si="66"/>
        <v>0.25</v>
      </c>
      <c r="F363" s="2">
        <f t="shared" si="67"/>
        <v>0.54972222222222211</v>
      </c>
      <c r="G363">
        <v>181292</v>
      </c>
      <c r="H363">
        <v>845</v>
      </c>
      <c r="I363">
        <v>89.83</v>
      </c>
      <c r="J363">
        <v>25.09</v>
      </c>
      <c r="K363">
        <v>78426</v>
      </c>
      <c r="L363">
        <v>49.92</v>
      </c>
      <c r="M363">
        <f t="shared" si="68"/>
        <v>9.2190423712275127</v>
      </c>
      <c r="N363">
        <f t="shared" si="69"/>
        <v>1.6906333333333334E-5</v>
      </c>
      <c r="O363" s="8">
        <f t="shared" si="70"/>
        <v>0.74404773000000002</v>
      </c>
      <c r="P363" s="8">
        <f t="shared" si="71"/>
        <v>5.5547730000000017E-2</v>
      </c>
      <c r="Q363" s="8">
        <f t="shared" si="72"/>
        <v>1.2621615541922296E-3</v>
      </c>
      <c r="R363" s="9">
        <f t="shared" si="73"/>
        <v>3.990531957287026E-5</v>
      </c>
      <c r="S363">
        <f t="shared" si="74"/>
        <v>39.905319572870262</v>
      </c>
      <c r="T363">
        <f t="shared" si="75"/>
        <v>84.990742242488196</v>
      </c>
      <c r="U363">
        <f t="shared" si="76"/>
        <v>8.7580572937091965</v>
      </c>
      <c r="V363">
        <f t="shared" si="77"/>
        <v>76.703567559892861</v>
      </c>
    </row>
    <row r="364" spans="1:22" x14ac:dyDescent="0.35">
      <c r="A364" s="1">
        <v>43495</v>
      </c>
      <c r="B364" s="2">
        <v>0.79973379629629626</v>
      </c>
      <c r="C364" s="3">
        <f t="shared" si="65"/>
        <v>0.79973379629629626</v>
      </c>
      <c r="D364" s="2">
        <v>0.25</v>
      </c>
      <c r="E364" s="3">
        <f t="shared" si="66"/>
        <v>0.25</v>
      </c>
      <c r="F364" s="2">
        <f t="shared" si="67"/>
        <v>0.54973379629629626</v>
      </c>
      <c r="G364">
        <v>181793</v>
      </c>
      <c r="H364">
        <v>843</v>
      </c>
      <c r="I364">
        <v>90.85</v>
      </c>
      <c r="J364">
        <v>25.08</v>
      </c>
      <c r="K364">
        <v>78429</v>
      </c>
      <c r="L364">
        <v>49.92</v>
      </c>
      <c r="M364">
        <f t="shared" si="68"/>
        <v>9.3361343573142292</v>
      </c>
      <c r="N364">
        <f t="shared" si="69"/>
        <v>1.6839666666666667E-5</v>
      </c>
      <c r="O364" s="8">
        <f t="shared" si="70"/>
        <v>0.74111373000000003</v>
      </c>
      <c r="P364" s="8">
        <f t="shared" si="71"/>
        <v>5.2613730000000025E-2</v>
      </c>
      <c r="Q364" s="8">
        <f t="shared" si="72"/>
        <v>1.1954948875255631E-3</v>
      </c>
      <c r="R364" s="9">
        <f t="shared" si="73"/>
        <v>3.7794829829658776E-5</v>
      </c>
      <c r="S364">
        <f t="shared" si="74"/>
        <v>37.794829829658774</v>
      </c>
      <c r="T364">
        <f t="shared" si="75"/>
        <v>87.163404737823171</v>
      </c>
      <c r="U364">
        <f t="shared" si="76"/>
        <v>6.2521713318800858</v>
      </c>
      <c r="V364">
        <f t="shared" si="77"/>
        <v>39.089646363183206</v>
      </c>
    </row>
    <row r="365" spans="1:22" x14ac:dyDescent="0.35">
      <c r="A365" s="1">
        <v>43495</v>
      </c>
      <c r="B365" s="2">
        <v>0.79973379629629626</v>
      </c>
      <c r="C365" s="3">
        <f t="shared" si="65"/>
        <v>0.79973379629629626</v>
      </c>
      <c r="D365" s="2">
        <v>0.25</v>
      </c>
      <c r="E365" s="3">
        <f t="shared" si="66"/>
        <v>0.25</v>
      </c>
      <c r="F365" s="2">
        <f t="shared" si="67"/>
        <v>0.54973379629629626</v>
      </c>
      <c r="G365">
        <v>182295</v>
      </c>
      <c r="H365">
        <v>832</v>
      </c>
      <c r="I365">
        <v>91.82</v>
      </c>
      <c r="J365">
        <v>25.09</v>
      </c>
      <c r="K365">
        <v>78427</v>
      </c>
      <c r="L365">
        <v>49.95</v>
      </c>
      <c r="M365">
        <f t="shared" si="68"/>
        <v>9.4474865401614014</v>
      </c>
      <c r="N365">
        <f t="shared" si="69"/>
        <v>1.6473E-5</v>
      </c>
      <c r="O365" s="8">
        <f t="shared" si="70"/>
        <v>0.72497672999999996</v>
      </c>
      <c r="P365" s="8">
        <f t="shared" si="71"/>
        <v>3.6476729999999957E-2</v>
      </c>
      <c r="Q365" s="8">
        <f t="shared" si="72"/>
        <v>8.2882822085889474E-4</v>
      </c>
      <c r="R365" s="9">
        <f t="shared" si="73"/>
        <v>2.6204437291858494E-5</v>
      </c>
      <c r="S365">
        <f t="shared" si="74"/>
        <v>26.204437291858493</v>
      </c>
      <c r="T365">
        <f t="shared" si="75"/>
        <v>89.255001926530852</v>
      </c>
      <c r="U365">
        <f t="shared" si="76"/>
        <v>-5.7142352569585269</v>
      </c>
      <c r="V365">
        <f t="shared" si="77"/>
        <v>32.65248457186788</v>
      </c>
    </row>
    <row r="366" spans="1:22" x14ac:dyDescent="0.35">
      <c r="A366" s="1">
        <v>43495</v>
      </c>
      <c r="B366" s="2">
        <v>0.79974537037037041</v>
      </c>
      <c r="C366" s="3">
        <f t="shared" si="65"/>
        <v>0.79974537037037041</v>
      </c>
      <c r="D366" s="2">
        <v>0.25</v>
      </c>
      <c r="E366" s="3">
        <f t="shared" si="66"/>
        <v>0.25</v>
      </c>
      <c r="F366" s="2">
        <f t="shared" si="67"/>
        <v>0.54974537037037041</v>
      </c>
      <c r="G366">
        <v>182797</v>
      </c>
      <c r="H366">
        <v>838</v>
      </c>
      <c r="I366">
        <v>92.91</v>
      </c>
      <c r="J366">
        <v>25.11</v>
      </c>
      <c r="K366">
        <v>78425</v>
      </c>
      <c r="L366">
        <v>49.99</v>
      </c>
      <c r="M366">
        <f t="shared" si="68"/>
        <v>9.5726142507834826</v>
      </c>
      <c r="N366">
        <f t="shared" si="69"/>
        <v>1.6673000000000001E-5</v>
      </c>
      <c r="O366" s="8">
        <f t="shared" si="70"/>
        <v>0.73377873000000005</v>
      </c>
      <c r="P366" s="8">
        <f t="shared" si="71"/>
        <v>4.5278730000000045E-2</v>
      </c>
      <c r="Q366" s="8">
        <f t="shared" si="72"/>
        <v>1.0288282208588968E-3</v>
      </c>
      <c r="R366" s="9">
        <f t="shared" si="73"/>
        <v>3.2530697469495132E-5</v>
      </c>
      <c r="S366">
        <f t="shared" si="74"/>
        <v>32.530697469495131</v>
      </c>
      <c r="T366">
        <f t="shared" si="75"/>
        <v>91.63494359430301</v>
      </c>
      <c r="U366">
        <f t="shared" si="76"/>
        <v>0.18949366744946602</v>
      </c>
      <c r="V366">
        <f t="shared" si="77"/>
        <v>3.5907850003448823E-2</v>
      </c>
    </row>
    <row r="367" spans="1:22" x14ac:dyDescent="0.35">
      <c r="A367" s="1">
        <v>43495</v>
      </c>
      <c r="B367" s="2">
        <v>0.79974537037037041</v>
      </c>
      <c r="C367" s="3">
        <f t="shared" si="65"/>
        <v>0.79974537037037041</v>
      </c>
      <c r="D367" s="2">
        <v>0.25</v>
      </c>
      <c r="E367" s="3">
        <f t="shared" si="66"/>
        <v>0.25</v>
      </c>
      <c r="F367" s="2">
        <f t="shared" si="67"/>
        <v>0.54974537037037041</v>
      </c>
      <c r="G367">
        <v>183299</v>
      </c>
      <c r="H367">
        <v>847</v>
      </c>
      <c r="I367">
        <v>94.38</v>
      </c>
      <c r="J367">
        <v>25.11</v>
      </c>
      <c r="K367">
        <v>78429</v>
      </c>
      <c r="L367">
        <v>50.02</v>
      </c>
      <c r="M367">
        <f t="shared" si="68"/>
        <v>9.7413644660261038</v>
      </c>
      <c r="N367">
        <f t="shared" si="69"/>
        <v>1.6972999999999998E-5</v>
      </c>
      <c r="O367" s="8">
        <f t="shared" si="70"/>
        <v>0.7469817299999999</v>
      </c>
      <c r="P367" s="8">
        <f t="shared" si="71"/>
        <v>5.8481729999999899E-2</v>
      </c>
      <c r="Q367" s="8">
        <f t="shared" si="72"/>
        <v>1.3288282208588935E-3</v>
      </c>
      <c r="R367" s="9">
        <f t="shared" si="73"/>
        <v>4.2014306456095927E-5</v>
      </c>
      <c r="S367">
        <f t="shared" si="74"/>
        <v>42.01430645609593</v>
      </c>
      <c r="T367">
        <f t="shared" si="75"/>
        <v>94.894181659956033</v>
      </c>
      <c r="U367">
        <f t="shared" si="76"/>
        <v>9.1032669272189857</v>
      </c>
      <c r="V367">
        <f t="shared" si="77"/>
        <v>82.869468748198997</v>
      </c>
    </row>
    <row r="368" spans="1:22" x14ac:dyDescent="0.35">
      <c r="A368" s="1">
        <v>43495</v>
      </c>
      <c r="B368" s="2">
        <v>0.79975694444444445</v>
      </c>
      <c r="C368" s="3">
        <f t="shared" si="65"/>
        <v>0.79975694444444445</v>
      </c>
      <c r="D368" s="2">
        <v>0.25</v>
      </c>
      <c r="E368" s="3">
        <f t="shared" si="66"/>
        <v>0.25</v>
      </c>
      <c r="F368" s="2">
        <f t="shared" si="67"/>
        <v>0.54975694444444445</v>
      </c>
      <c r="G368">
        <v>183800</v>
      </c>
      <c r="H368">
        <v>843</v>
      </c>
      <c r="I368">
        <v>97.7</v>
      </c>
      <c r="J368">
        <v>25.11</v>
      </c>
      <c r="K368">
        <v>78421</v>
      </c>
      <c r="L368">
        <v>50.06</v>
      </c>
      <c r="M368">
        <f t="shared" si="68"/>
        <v>10.122487401131888</v>
      </c>
      <c r="N368">
        <f t="shared" si="69"/>
        <v>1.6839666666666667E-5</v>
      </c>
      <c r="O368" s="8">
        <f t="shared" si="70"/>
        <v>0.74111373000000003</v>
      </c>
      <c r="P368" s="8">
        <f t="shared" si="71"/>
        <v>5.2613730000000025E-2</v>
      </c>
      <c r="Q368" s="8">
        <f t="shared" si="72"/>
        <v>1.1954948875255631E-3</v>
      </c>
      <c r="R368" s="9">
        <f t="shared" si="73"/>
        <v>3.7802487714325951E-5</v>
      </c>
      <c r="S368">
        <f t="shared" si="74"/>
        <v>37.802487714325949</v>
      </c>
      <c r="T368">
        <f t="shared" si="75"/>
        <v>102.46475118607381</v>
      </c>
      <c r="U368">
        <f t="shared" si="76"/>
        <v>3.6044722581837876</v>
      </c>
      <c r="V368">
        <f t="shared" si="77"/>
        <v>12.992220260016532</v>
      </c>
    </row>
    <row r="369" spans="1:22" x14ac:dyDescent="0.35">
      <c r="A369" s="1">
        <v>43495</v>
      </c>
      <c r="B369" s="2">
        <v>0.79975694444444445</v>
      </c>
      <c r="C369" s="3">
        <f t="shared" si="65"/>
        <v>0.79975694444444445</v>
      </c>
      <c r="D369" s="2">
        <v>0.25</v>
      </c>
      <c r="E369" s="3">
        <f t="shared" si="66"/>
        <v>0.25</v>
      </c>
      <c r="F369" s="2">
        <f t="shared" si="67"/>
        <v>0.54975694444444445</v>
      </c>
      <c r="G369">
        <v>184302</v>
      </c>
      <c r="H369">
        <v>847</v>
      </c>
      <c r="I369">
        <v>101.98</v>
      </c>
      <c r="J369">
        <v>25.11</v>
      </c>
      <c r="K369">
        <v>78426</v>
      </c>
      <c r="L369">
        <v>50.09</v>
      </c>
      <c r="M369">
        <f t="shared" si="68"/>
        <v>10.613814558436937</v>
      </c>
      <c r="N369">
        <f t="shared" si="69"/>
        <v>1.6972999999999998E-5</v>
      </c>
      <c r="O369" s="8">
        <f t="shared" si="70"/>
        <v>0.7469817299999999</v>
      </c>
      <c r="P369" s="8">
        <f t="shared" si="71"/>
        <v>5.8481729999999899E-2</v>
      </c>
      <c r="Q369" s="8">
        <f t="shared" si="72"/>
        <v>1.3288282208588935E-3</v>
      </c>
      <c r="R369" s="9">
        <f t="shared" si="73"/>
        <v>4.2015913613408149E-5</v>
      </c>
      <c r="S369">
        <f t="shared" si="74"/>
        <v>42.015913613408152</v>
      </c>
      <c r="T369">
        <f t="shared" si="75"/>
        <v>112.65305948088788</v>
      </c>
      <c r="U369">
        <f t="shared" si="76"/>
        <v>6.1587846124783043</v>
      </c>
      <c r="V369">
        <f t="shared" si="77"/>
        <v>37.930627902899538</v>
      </c>
    </row>
    <row r="370" spans="1:22" x14ac:dyDescent="0.35">
      <c r="A370" s="1">
        <v>43495</v>
      </c>
      <c r="B370" s="2">
        <v>0.79976851851851849</v>
      </c>
      <c r="C370" s="3">
        <f t="shared" si="65"/>
        <v>0.79976851851851849</v>
      </c>
      <c r="D370" s="2">
        <v>0.25</v>
      </c>
      <c r="E370" s="3">
        <f t="shared" si="66"/>
        <v>0.25</v>
      </c>
      <c r="F370" s="2">
        <f t="shared" si="67"/>
        <v>0.54976851851851849</v>
      </c>
      <c r="G370">
        <v>184804</v>
      </c>
      <c r="H370">
        <v>845</v>
      </c>
      <c r="I370">
        <v>104.13</v>
      </c>
      <c r="J370">
        <v>25.08</v>
      </c>
      <c r="K370">
        <v>78421</v>
      </c>
      <c r="L370">
        <v>50.13</v>
      </c>
      <c r="M370">
        <f t="shared" si="68"/>
        <v>10.860626097737368</v>
      </c>
      <c r="N370">
        <f t="shared" si="69"/>
        <v>1.6906333333333334E-5</v>
      </c>
      <c r="O370" s="8">
        <f t="shared" si="70"/>
        <v>0.74404773000000002</v>
      </c>
      <c r="P370" s="8">
        <f t="shared" si="71"/>
        <v>5.5547730000000017E-2</v>
      </c>
      <c r="Q370" s="8">
        <f t="shared" si="72"/>
        <v>1.2621615541922296E-3</v>
      </c>
      <c r="R370" s="9">
        <f t="shared" si="73"/>
        <v>3.9906525761088326E-5</v>
      </c>
      <c r="S370">
        <f t="shared" si="74"/>
        <v>39.906525761088325</v>
      </c>
      <c r="T370">
        <f t="shared" si="75"/>
        <v>117.95319923485401</v>
      </c>
      <c r="U370">
        <f t="shared" si="76"/>
        <v>3.215963554248785</v>
      </c>
      <c r="V370">
        <f t="shared" si="77"/>
        <v>10.342421582256478</v>
      </c>
    </row>
    <row r="371" spans="1:22" x14ac:dyDescent="0.35">
      <c r="A371" s="1">
        <v>43495</v>
      </c>
      <c r="B371" s="2">
        <v>0.79976851851851849</v>
      </c>
      <c r="C371" s="3">
        <f t="shared" si="65"/>
        <v>0.79976851851851849</v>
      </c>
      <c r="D371" s="2">
        <v>0.25</v>
      </c>
      <c r="E371" s="3">
        <f t="shared" si="66"/>
        <v>0.25</v>
      </c>
      <c r="F371" s="2">
        <f t="shared" si="67"/>
        <v>0.54976851851851849</v>
      </c>
      <c r="G371">
        <v>185306</v>
      </c>
      <c r="H371">
        <v>842</v>
      </c>
      <c r="I371">
        <v>103.03</v>
      </c>
      <c r="J371">
        <v>25.09</v>
      </c>
      <c r="K371">
        <v>78425</v>
      </c>
      <c r="L371">
        <v>50.16</v>
      </c>
      <c r="M371">
        <f t="shared" si="68"/>
        <v>10.73435042646738</v>
      </c>
      <c r="N371">
        <f t="shared" si="69"/>
        <v>1.6806333333333332E-5</v>
      </c>
      <c r="O371" s="8">
        <f t="shared" si="70"/>
        <v>0.73964672999999992</v>
      </c>
      <c r="P371" s="8">
        <f t="shared" si="71"/>
        <v>5.1146729999999918E-2</v>
      </c>
      <c r="Q371" s="8">
        <f t="shared" si="72"/>
        <v>1.1621615541922271E-3</v>
      </c>
      <c r="R371" s="9">
        <f t="shared" si="73"/>
        <v>3.6744123134484121E-5</v>
      </c>
      <c r="S371">
        <f t="shared" si="74"/>
        <v>36.74412313448412</v>
      </c>
      <c r="T371">
        <f t="shared" si="75"/>
        <v>115.22627907820042</v>
      </c>
      <c r="U371">
        <f t="shared" si="76"/>
        <v>0.47996861438907684</v>
      </c>
      <c r="V371">
        <f t="shared" si="77"/>
        <v>0.23036987079857035</v>
      </c>
    </row>
    <row r="372" spans="1:22" x14ac:dyDescent="0.35">
      <c r="A372" s="1">
        <v>43495</v>
      </c>
      <c r="B372" s="2">
        <v>0.79978009259259253</v>
      </c>
      <c r="C372" s="3">
        <f t="shared" si="65"/>
        <v>0.79978009259259253</v>
      </c>
      <c r="D372" s="2">
        <v>0.25</v>
      </c>
      <c r="E372" s="3">
        <f t="shared" si="66"/>
        <v>0.25</v>
      </c>
      <c r="F372" s="2">
        <f t="shared" si="67"/>
        <v>0.54978009259259253</v>
      </c>
      <c r="G372">
        <v>185807</v>
      </c>
      <c r="H372">
        <v>835</v>
      </c>
      <c r="I372">
        <v>98.94</v>
      </c>
      <c r="J372">
        <v>25.11</v>
      </c>
      <c r="K372">
        <v>78441</v>
      </c>
      <c r="L372">
        <v>50.2</v>
      </c>
      <c r="M372">
        <f t="shared" si="68"/>
        <v>10.264834521472602</v>
      </c>
      <c r="N372">
        <f t="shared" si="69"/>
        <v>1.6572999999999999E-5</v>
      </c>
      <c r="O372" s="8">
        <f t="shared" si="70"/>
        <v>0.72937772999999995</v>
      </c>
      <c r="P372" s="8">
        <f t="shared" si="71"/>
        <v>4.0877729999999945E-2</v>
      </c>
      <c r="Q372" s="8">
        <f t="shared" si="72"/>
        <v>9.2882822085889446E-4</v>
      </c>
      <c r="R372" s="9">
        <f t="shared" si="73"/>
        <v>2.9362789676892827E-5</v>
      </c>
      <c r="S372">
        <f t="shared" si="74"/>
        <v>29.362789676892827</v>
      </c>
      <c r="T372">
        <f t="shared" si="75"/>
        <v>105.36682775321567</v>
      </c>
      <c r="U372">
        <f t="shared" si="76"/>
        <v>-5.3159035352158517</v>
      </c>
      <c r="V372">
        <f t="shared" si="77"/>
        <v>28.258830395720391</v>
      </c>
    </row>
    <row r="373" spans="1:22" x14ac:dyDescent="0.35">
      <c r="A373" s="1">
        <v>43495</v>
      </c>
      <c r="B373" s="2">
        <v>0.79978009259259253</v>
      </c>
      <c r="C373" s="3">
        <f t="shared" si="65"/>
        <v>0.79978009259259253</v>
      </c>
      <c r="D373" s="2">
        <v>0.25</v>
      </c>
      <c r="E373" s="3">
        <f t="shared" si="66"/>
        <v>0.25</v>
      </c>
      <c r="F373" s="2">
        <f t="shared" si="67"/>
        <v>0.54978009259259253</v>
      </c>
      <c r="G373">
        <v>186309</v>
      </c>
      <c r="H373">
        <v>833</v>
      </c>
      <c r="I373">
        <v>94.61</v>
      </c>
      <c r="J373">
        <v>25.11</v>
      </c>
      <c r="K373">
        <v>78434</v>
      </c>
      <c r="L373">
        <v>50.27</v>
      </c>
      <c r="M373">
        <f t="shared" si="68"/>
        <v>9.7677675609280108</v>
      </c>
      <c r="N373">
        <f t="shared" si="69"/>
        <v>1.6506333333333335E-5</v>
      </c>
      <c r="O373" s="8">
        <f t="shared" si="70"/>
        <v>0.72644373000000007</v>
      </c>
      <c r="P373" s="8">
        <f t="shared" si="71"/>
        <v>3.7943730000000064E-2</v>
      </c>
      <c r="Q373" s="8">
        <f t="shared" si="72"/>
        <v>8.6216155419223059E-4</v>
      </c>
      <c r="R373" s="9">
        <f t="shared" si="73"/>
        <v>2.7257707232133476E-5</v>
      </c>
      <c r="S373">
        <f t="shared" si="74"/>
        <v>27.257707232133477</v>
      </c>
      <c r="T373">
        <f t="shared" si="75"/>
        <v>95.40928312431754</v>
      </c>
      <c r="U373">
        <f t="shared" si="76"/>
        <v>-5.7424902676082281</v>
      </c>
      <c r="V373">
        <f t="shared" si="77"/>
        <v>32.976194473575219</v>
      </c>
    </row>
    <row r="374" spans="1:22" x14ac:dyDescent="0.35">
      <c r="A374" s="1">
        <v>43495</v>
      </c>
      <c r="B374" s="2">
        <v>0.79979166666666668</v>
      </c>
      <c r="C374" s="3">
        <f t="shared" si="65"/>
        <v>0.79979166666666668</v>
      </c>
      <c r="D374" s="2">
        <v>0.25</v>
      </c>
      <c r="E374" s="3">
        <f t="shared" si="66"/>
        <v>0.25</v>
      </c>
      <c r="F374" s="2">
        <f t="shared" si="67"/>
        <v>0.54979166666666668</v>
      </c>
      <c r="G374">
        <v>186811</v>
      </c>
      <c r="H374">
        <v>840</v>
      </c>
      <c r="I374">
        <v>92.86</v>
      </c>
      <c r="J374">
        <v>25.09</v>
      </c>
      <c r="K374">
        <v>78434</v>
      </c>
      <c r="L374">
        <v>50.27</v>
      </c>
      <c r="M374">
        <f t="shared" si="68"/>
        <v>9.5668744475439382</v>
      </c>
      <c r="N374">
        <f t="shared" si="69"/>
        <v>1.6739666666666665E-5</v>
      </c>
      <c r="O374" s="8">
        <f t="shared" si="70"/>
        <v>0.73671272999999993</v>
      </c>
      <c r="P374" s="8">
        <f t="shared" si="71"/>
        <v>4.8212729999999926E-2</v>
      </c>
      <c r="Q374" s="8">
        <f t="shared" si="72"/>
        <v>1.0954948875255607E-3</v>
      </c>
      <c r="R374" s="9">
        <f t="shared" si="73"/>
        <v>3.4632345234914078E-5</v>
      </c>
      <c r="S374">
        <f t="shared" si="74"/>
        <v>34.632345234914077</v>
      </c>
      <c r="T374">
        <f t="shared" si="75"/>
        <v>91.525086695069135</v>
      </c>
      <c r="U374">
        <f t="shared" si="76"/>
        <v>2.3105236004477065</v>
      </c>
      <c r="V374">
        <f t="shared" si="77"/>
        <v>5.3385193082258331</v>
      </c>
    </row>
    <row r="375" spans="1:22" x14ac:dyDescent="0.35">
      <c r="A375" s="1">
        <v>43495</v>
      </c>
      <c r="B375" s="2">
        <v>0.79979166666666668</v>
      </c>
      <c r="C375" s="3">
        <f t="shared" si="65"/>
        <v>0.79979166666666668</v>
      </c>
      <c r="D375" s="2">
        <v>0.25</v>
      </c>
      <c r="E375" s="3">
        <f t="shared" si="66"/>
        <v>0.25</v>
      </c>
      <c r="F375" s="2">
        <f t="shared" si="67"/>
        <v>0.54979166666666668</v>
      </c>
      <c r="G375">
        <v>187313</v>
      </c>
      <c r="H375">
        <v>837</v>
      </c>
      <c r="I375">
        <v>94.4</v>
      </c>
      <c r="J375">
        <v>25.11</v>
      </c>
      <c r="K375">
        <v>78440</v>
      </c>
      <c r="L375">
        <v>50.3</v>
      </c>
      <c r="M375">
        <f t="shared" si="68"/>
        <v>9.7436603873219223</v>
      </c>
      <c r="N375">
        <f t="shared" si="69"/>
        <v>1.6639666666666666E-5</v>
      </c>
      <c r="O375" s="8">
        <f t="shared" si="70"/>
        <v>0.73231172999999994</v>
      </c>
      <c r="P375" s="8">
        <f t="shared" si="71"/>
        <v>4.3811729999999938E-2</v>
      </c>
      <c r="Q375" s="8">
        <f t="shared" si="72"/>
        <v>9.9549488752556105E-4</v>
      </c>
      <c r="R375" s="9">
        <f t="shared" si="73"/>
        <v>3.1470705775690334E-5</v>
      </c>
      <c r="S375">
        <f t="shared" si="74"/>
        <v>31.470705775690334</v>
      </c>
      <c r="T375">
        <f t="shared" si="75"/>
        <v>94.938917743466391</v>
      </c>
      <c r="U375">
        <f t="shared" si="76"/>
        <v>-1.4480866202183291</v>
      </c>
      <c r="V375">
        <f t="shared" si="77"/>
        <v>2.0969548596553436</v>
      </c>
    </row>
    <row r="376" spans="1:22" x14ac:dyDescent="0.35">
      <c r="A376" s="1">
        <v>43495</v>
      </c>
      <c r="B376" s="2">
        <v>0.79980324074074083</v>
      </c>
      <c r="C376" s="3">
        <f t="shared" si="65"/>
        <v>0.79980324074074083</v>
      </c>
      <c r="D376" s="2">
        <v>0.25</v>
      </c>
      <c r="E376" s="3">
        <f t="shared" si="66"/>
        <v>0.25</v>
      </c>
      <c r="F376" s="2">
        <f t="shared" si="67"/>
        <v>0.54980324074074083</v>
      </c>
      <c r="G376">
        <v>187814</v>
      </c>
      <c r="H376">
        <v>859</v>
      </c>
      <c r="I376">
        <v>98.14</v>
      </c>
      <c r="J376">
        <v>25.09</v>
      </c>
      <c r="K376">
        <v>78433</v>
      </c>
      <c r="L376">
        <v>50.34</v>
      </c>
      <c r="M376">
        <f t="shared" si="68"/>
        <v>10.172997669639884</v>
      </c>
      <c r="N376">
        <f t="shared" si="69"/>
        <v>1.7373000000000001E-5</v>
      </c>
      <c r="O376" s="8">
        <f t="shared" si="70"/>
        <v>0.76458573000000007</v>
      </c>
      <c r="P376" s="8">
        <f t="shared" si="71"/>
        <v>7.6085730000000074E-2</v>
      </c>
      <c r="Q376" s="8">
        <f t="shared" si="72"/>
        <v>1.7288282208588975E-3</v>
      </c>
      <c r="R376" s="9">
        <f t="shared" si="73"/>
        <v>5.4654877761765997E-5</v>
      </c>
      <c r="S376">
        <f t="shared" si="74"/>
        <v>54.654877761765995</v>
      </c>
      <c r="T376">
        <f t="shared" si="75"/>
        <v>103.4898815864985</v>
      </c>
      <c r="U376">
        <f t="shared" si="76"/>
        <v>20.286299230926037</v>
      </c>
      <c r="V376">
        <f t="shared" si="77"/>
        <v>411.53393648667031</v>
      </c>
    </row>
    <row r="377" spans="1:22" x14ac:dyDescent="0.35">
      <c r="A377" s="1">
        <v>43495</v>
      </c>
      <c r="B377" s="2">
        <v>0.79980324074074083</v>
      </c>
      <c r="C377" s="3">
        <f t="shared" si="65"/>
        <v>0.79980324074074083</v>
      </c>
      <c r="D377" s="2">
        <v>0.25</v>
      </c>
      <c r="E377" s="3">
        <f t="shared" si="66"/>
        <v>0.25</v>
      </c>
      <c r="F377" s="2">
        <f t="shared" si="67"/>
        <v>0.54980324074074083</v>
      </c>
      <c r="G377">
        <v>188316</v>
      </c>
      <c r="H377">
        <v>854</v>
      </c>
      <c r="I377">
        <v>103.03</v>
      </c>
      <c r="J377">
        <v>25.09</v>
      </c>
      <c r="K377">
        <v>78433</v>
      </c>
      <c r="L377">
        <v>50.34</v>
      </c>
      <c r="M377">
        <f t="shared" si="68"/>
        <v>10.73435042646738</v>
      </c>
      <c r="N377">
        <f t="shared" si="69"/>
        <v>1.7206333333333335E-5</v>
      </c>
      <c r="O377" s="8">
        <f t="shared" si="70"/>
        <v>0.75725073000000009</v>
      </c>
      <c r="P377" s="8">
        <f t="shared" si="71"/>
        <v>6.8750730000000093E-2</v>
      </c>
      <c r="Q377" s="8">
        <f t="shared" si="72"/>
        <v>1.5621615541922312E-3</v>
      </c>
      <c r="R377" s="9">
        <f t="shared" si="73"/>
        <v>4.9385906452920674E-5</v>
      </c>
      <c r="S377">
        <f t="shared" si="74"/>
        <v>49.385906452920672</v>
      </c>
      <c r="T377">
        <f t="shared" si="75"/>
        <v>115.22627907820042</v>
      </c>
      <c r="U377">
        <f t="shared" si="76"/>
        <v>13.121751932825628</v>
      </c>
      <c r="V377">
        <f t="shared" si="77"/>
        <v>172.1803737866131</v>
      </c>
    </row>
    <row r="378" spans="1:22" x14ac:dyDescent="0.35">
      <c r="A378" s="1">
        <v>43495</v>
      </c>
      <c r="B378" s="2">
        <v>0.79981481481481476</v>
      </c>
      <c r="C378" s="3">
        <f t="shared" si="65"/>
        <v>0.79981481481481476</v>
      </c>
      <c r="D378" s="2">
        <v>0.25</v>
      </c>
      <c r="E378" s="3">
        <f t="shared" si="66"/>
        <v>0.25</v>
      </c>
      <c r="F378" s="2">
        <f t="shared" si="67"/>
        <v>0.54981481481481476</v>
      </c>
      <c r="G378">
        <v>188818</v>
      </c>
      <c r="H378">
        <v>867</v>
      </c>
      <c r="I378">
        <v>107.62</v>
      </c>
      <c r="J378">
        <v>25.11</v>
      </c>
      <c r="K378">
        <v>78440</v>
      </c>
      <c r="L378">
        <v>50.37</v>
      </c>
      <c r="M378">
        <f t="shared" si="68"/>
        <v>11.261264363857606</v>
      </c>
      <c r="N378">
        <f t="shared" si="69"/>
        <v>1.763966666666667E-5</v>
      </c>
      <c r="O378" s="8">
        <f t="shared" si="70"/>
        <v>0.77632173000000015</v>
      </c>
      <c r="P378" s="8">
        <f t="shared" si="71"/>
        <v>8.7821730000000153E-2</v>
      </c>
      <c r="Q378" s="8">
        <f t="shared" si="72"/>
        <v>1.9954948875255661E-3</v>
      </c>
      <c r="R378" s="9">
        <f t="shared" si="73"/>
        <v>6.3083832241779227E-5</v>
      </c>
      <c r="S378">
        <f t="shared" si="74"/>
        <v>63.083832241779227</v>
      </c>
      <c r="T378">
        <f t="shared" si="75"/>
        <v>126.81607507268924</v>
      </c>
      <c r="U378">
        <f t="shared" si="76"/>
        <v>25.040394737904865</v>
      </c>
      <c r="V378">
        <f t="shared" si="77"/>
        <v>627.02136863009366</v>
      </c>
    </row>
    <row r="379" spans="1:22" x14ac:dyDescent="0.35">
      <c r="A379" s="1">
        <v>43495</v>
      </c>
      <c r="B379" s="2">
        <v>0.79981481481481476</v>
      </c>
      <c r="C379" s="3">
        <f t="shared" si="65"/>
        <v>0.79981481481481476</v>
      </c>
      <c r="D379" s="2">
        <v>0.25</v>
      </c>
      <c r="E379" s="3">
        <f t="shared" si="66"/>
        <v>0.25</v>
      </c>
      <c r="F379" s="2">
        <f t="shared" si="67"/>
        <v>0.54981481481481476</v>
      </c>
      <c r="G379">
        <v>189320</v>
      </c>
      <c r="H379">
        <v>862</v>
      </c>
      <c r="I379">
        <v>111.94</v>
      </c>
      <c r="J379">
        <v>25.11</v>
      </c>
      <c r="K379">
        <v>78433</v>
      </c>
      <c r="L379">
        <v>50.4</v>
      </c>
      <c r="M379">
        <f t="shared" si="68"/>
        <v>11.75718336375429</v>
      </c>
      <c r="N379">
        <f t="shared" si="69"/>
        <v>1.7473E-5</v>
      </c>
      <c r="O379" s="8">
        <f t="shared" si="70"/>
        <v>0.76898673000000006</v>
      </c>
      <c r="P379" s="8">
        <f t="shared" si="71"/>
        <v>8.0486730000000062E-2</v>
      </c>
      <c r="Q379" s="8">
        <f t="shared" si="72"/>
        <v>1.8288282208588972E-3</v>
      </c>
      <c r="R379" s="9">
        <f t="shared" si="73"/>
        <v>5.7820137710468258E-5</v>
      </c>
      <c r="S379">
        <f t="shared" si="74"/>
        <v>57.820137710468259</v>
      </c>
      <c r="T379">
        <f t="shared" si="75"/>
        <v>138.23136064894064</v>
      </c>
      <c r="U379">
        <f t="shared" si="76"/>
        <v>18.102080927742772</v>
      </c>
      <c r="V379">
        <f t="shared" si="77"/>
        <v>327.68533391454861</v>
      </c>
    </row>
    <row r="380" spans="1:22" x14ac:dyDescent="0.35">
      <c r="A380" s="1">
        <v>43495</v>
      </c>
      <c r="B380" s="2">
        <v>0.79982638888888891</v>
      </c>
      <c r="C380" s="3">
        <f t="shared" si="65"/>
        <v>0.79982638888888891</v>
      </c>
      <c r="D380" s="2">
        <v>0.25</v>
      </c>
      <c r="E380" s="3">
        <f t="shared" si="66"/>
        <v>0.25</v>
      </c>
      <c r="F380" s="2">
        <f t="shared" si="67"/>
        <v>0.54982638888888891</v>
      </c>
      <c r="G380">
        <v>189747</v>
      </c>
      <c r="H380">
        <v>850</v>
      </c>
      <c r="I380">
        <v>115.7</v>
      </c>
      <c r="J380">
        <v>25.09</v>
      </c>
      <c r="K380">
        <v>78418</v>
      </c>
      <c r="L380">
        <v>50.44</v>
      </c>
      <c r="M380">
        <f t="shared" si="68"/>
        <v>12.18881656736807</v>
      </c>
      <c r="N380">
        <f t="shared" si="69"/>
        <v>1.7073000000000001E-5</v>
      </c>
      <c r="O380" s="8">
        <f t="shared" si="70"/>
        <v>0.75138273</v>
      </c>
      <c r="P380" s="8">
        <f t="shared" si="71"/>
        <v>6.2882729999999998E-2</v>
      </c>
      <c r="Q380" s="8">
        <f t="shared" si="72"/>
        <v>1.4288282208588957E-3</v>
      </c>
      <c r="R380" s="9">
        <f t="shared" si="73"/>
        <v>4.5179369781027171E-5</v>
      </c>
      <c r="S380">
        <f t="shared" si="74"/>
        <v>45.179369781027169</v>
      </c>
      <c r="T380">
        <f t="shared" si="75"/>
        <v>148.56724931294633</v>
      </c>
      <c r="U380">
        <f t="shared" si="76"/>
        <v>4.00377399633867</v>
      </c>
      <c r="V380">
        <f t="shared" si="77"/>
        <v>16.030206213757726</v>
      </c>
    </row>
    <row r="381" spans="1:22" x14ac:dyDescent="0.35">
      <c r="A381" s="1">
        <v>43495</v>
      </c>
      <c r="B381" s="2">
        <v>0.79982638888888891</v>
      </c>
      <c r="C381" s="3">
        <f t="shared" si="65"/>
        <v>0.79982638888888891</v>
      </c>
      <c r="D381" s="2">
        <v>0.25</v>
      </c>
      <c r="E381" s="3">
        <f t="shared" si="66"/>
        <v>0.25</v>
      </c>
      <c r="F381" s="2">
        <f t="shared" si="67"/>
        <v>0.54982638888888891</v>
      </c>
      <c r="G381">
        <v>190248</v>
      </c>
      <c r="H381">
        <v>856</v>
      </c>
      <c r="I381">
        <v>119.78</v>
      </c>
      <c r="J381">
        <v>25.11</v>
      </c>
      <c r="K381">
        <v>78427</v>
      </c>
      <c r="L381">
        <v>50.47</v>
      </c>
      <c r="M381">
        <f t="shared" si="68"/>
        <v>12.657184511714938</v>
      </c>
      <c r="N381">
        <f t="shared" si="69"/>
        <v>1.7273000000000002E-5</v>
      </c>
      <c r="O381" s="8">
        <f t="shared" si="70"/>
        <v>0.76018473000000009</v>
      </c>
      <c r="P381" s="8">
        <f t="shared" si="71"/>
        <v>7.1684730000000085E-2</v>
      </c>
      <c r="Q381" s="8">
        <f t="shared" si="72"/>
        <v>1.6288282208588977E-3</v>
      </c>
      <c r="R381" s="9">
        <f t="shared" si="73"/>
        <v>5.1500887870824562E-5</v>
      </c>
      <c r="S381">
        <f t="shared" si="74"/>
        <v>51.500887870824563</v>
      </c>
      <c r="T381">
        <f t="shared" si="75"/>
        <v>160.20431976359652</v>
      </c>
      <c r="U381">
        <f t="shared" si="76"/>
        <v>8.7437072116655621</v>
      </c>
      <c r="V381">
        <f t="shared" si="77"/>
        <v>76.452415803332357</v>
      </c>
    </row>
    <row r="382" spans="1:22" x14ac:dyDescent="0.35">
      <c r="A382" s="1">
        <v>43495</v>
      </c>
      <c r="B382" s="2">
        <v>0.79983796296296295</v>
      </c>
      <c r="C382" s="3">
        <f t="shared" si="65"/>
        <v>0.79983796296296295</v>
      </c>
      <c r="D382" s="2">
        <v>0.25</v>
      </c>
      <c r="E382" s="3">
        <f t="shared" si="66"/>
        <v>0.25</v>
      </c>
      <c r="F382" s="2">
        <f t="shared" si="67"/>
        <v>0.54983796296296295</v>
      </c>
      <c r="G382">
        <v>190750</v>
      </c>
      <c r="H382">
        <v>854</v>
      </c>
      <c r="I382">
        <v>123.3</v>
      </c>
      <c r="J382">
        <v>25.11</v>
      </c>
      <c r="K382">
        <v>78435</v>
      </c>
      <c r="L382">
        <v>50.51</v>
      </c>
      <c r="M382">
        <f t="shared" si="68"/>
        <v>13.061266659778902</v>
      </c>
      <c r="N382">
        <f t="shared" si="69"/>
        <v>1.7206333333333335E-5</v>
      </c>
      <c r="O382" s="8">
        <f t="shared" si="70"/>
        <v>0.75725073000000009</v>
      </c>
      <c r="P382" s="8">
        <f t="shared" si="71"/>
        <v>6.8750730000000093E-2</v>
      </c>
      <c r="Q382" s="8">
        <f t="shared" si="72"/>
        <v>1.5621615541922312E-3</v>
      </c>
      <c r="R382" s="9">
        <f t="shared" si="73"/>
        <v>4.938795890922622E-5</v>
      </c>
      <c r="S382">
        <f t="shared" si="74"/>
        <v>49.387958909226221</v>
      </c>
      <c r="T382">
        <f t="shared" si="75"/>
        <v>170.5966867578519</v>
      </c>
      <c r="U382">
        <f t="shared" si="76"/>
        <v>5.2662736524848315</v>
      </c>
      <c r="V382">
        <f t="shared" si="77"/>
        <v>27.733638182855927</v>
      </c>
    </row>
    <row r="383" spans="1:22" x14ac:dyDescent="0.35">
      <c r="A383" s="1">
        <v>43495</v>
      </c>
      <c r="B383" s="2">
        <v>0.79983796296296295</v>
      </c>
      <c r="C383" s="3">
        <f t="shared" si="65"/>
        <v>0.79983796296296295</v>
      </c>
      <c r="D383" s="2">
        <v>0.25</v>
      </c>
      <c r="E383" s="3">
        <f t="shared" si="66"/>
        <v>0.25</v>
      </c>
      <c r="F383" s="2">
        <f t="shared" si="67"/>
        <v>0.54983796296296295</v>
      </c>
      <c r="G383">
        <v>191252</v>
      </c>
      <c r="H383">
        <v>857</v>
      </c>
      <c r="I383">
        <v>126.57</v>
      </c>
      <c r="J383">
        <v>25.11</v>
      </c>
      <c r="K383">
        <v>78436</v>
      </c>
      <c r="L383">
        <v>50.54</v>
      </c>
      <c r="M383">
        <f t="shared" si="68"/>
        <v>13.436649791645142</v>
      </c>
      <c r="N383">
        <f t="shared" si="69"/>
        <v>1.7306333333333334E-5</v>
      </c>
      <c r="O383" s="8">
        <f t="shared" si="70"/>
        <v>0.76165173000000008</v>
      </c>
      <c r="P383" s="8">
        <f t="shared" si="71"/>
        <v>7.3151730000000081E-2</v>
      </c>
      <c r="Q383" s="8">
        <f t="shared" si="72"/>
        <v>1.6621615541922311E-3</v>
      </c>
      <c r="R383" s="9">
        <f t="shared" si="73"/>
        <v>5.2548803113942048E-5</v>
      </c>
      <c r="S383">
        <f t="shared" si="74"/>
        <v>52.54880311394205</v>
      </c>
      <c r="T383">
        <f t="shared" si="75"/>
        <v>180.54355762331741</v>
      </c>
      <c r="U383">
        <f t="shared" si="76"/>
        <v>7.1595240975147378</v>
      </c>
      <c r="V383">
        <f t="shared" si="77"/>
        <v>51.258785302894225</v>
      </c>
    </row>
    <row r="384" spans="1:22" x14ac:dyDescent="0.35">
      <c r="A384" s="1">
        <v>43495</v>
      </c>
      <c r="B384" s="2">
        <v>0.79984953703703709</v>
      </c>
      <c r="C384" s="3">
        <f t="shared" si="65"/>
        <v>0.79984953703703709</v>
      </c>
      <c r="D384" s="2">
        <v>0.25</v>
      </c>
      <c r="E384" s="3">
        <f t="shared" si="66"/>
        <v>0.25</v>
      </c>
      <c r="F384" s="2">
        <f t="shared" si="67"/>
        <v>0.54984953703703709</v>
      </c>
      <c r="G384">
        <v>191754</v>
      </c>
      <c r="H384">
        <v>869</v>
      </c>
      <c r="I384">
        <v>129.02000000000001</v>
      </c>
      <c r="J384">
        <v>25.11</v>
      </c>
      <c r="K384">
        <v>78434</v>
      </c>
      <c r="L384">
        <v>50.54</v>
      </c>
      <c r="M384">
        <f t="shared" si="68"/>
        <v>13.717900150382846</v>
      </c>
      <c r="N384">
        <f t="shared" si="69"/>
        <v>1.7706333333333334E-5</v>
      </c>
      <c r="O384" s="8">
        <f t="shared" si="70"/>
        <v>0.77925573000000004</v>
      </c>
      <c r="P384" s="8">
        <f t="shared" si="71"/>
        <v>9.0755730000000034E-2</v>
      </c>
      <c r="Q384" s="8">
        <f t="shared" si="72"/>
        <v>2.0621615541922297E-3</v>
      </c>
      <c r="R384" s="9">
        <f t="shared" si="73"/>
        <v>6.5196360979232919E-5</v>
      </c>
      <c r="S384">
        <f t="shared" si="74"/>
        <v>65.196360979232921</v>
      </c>
      <c r="T384">
        <f t="shared" si="75"/>
        <v>188.1807845358737</v>
      </c>
      <c r="U384">
        <f t="shared" si="76"/>
        <v>18.857355751420126</v>
      </c>
      <c r="V384">
        <f t="shared" si="77"/>
        <v>355.59986593561769</v>
      </c>
    </row>
    <row r="385" spans="1:22" x14ac:dyDescent="0.35">
      <c r="A385" s="1">
        <v>43495</v>
      </c>
      <c r="B385" s="2">
        <v>0.79984953703703709</v>
      </c>
      <c r="C385" s="3">
        <f t="shared" si="65"/>
        <v>0.79984953703703709</v>
      </c>
      <c r="D385" s="2">
        <v>0.25</v>
      </c>
      <c r="E385" s="3">
        <f t="shared" si="66"/>
        <v>0.25</v>
      </c>
      <c r="F385" s="2">
        <f t="shared" si="67"/>
        <v>0.54984953703703709</v>
      </c>
      <c r="G385">
        <v>192268</v>
      </c>
      <c r="H385">
        <v>853</v>
      </c>
      <c r="I385">
        <v>130.93</v>
      </c>
      <c r="J385">
        <v>25.11</v>
      </c>
      <c r="K385">
        <v>78432</v>
      </c>
      <c r="L385">
        <v>50.58</v>
      </c>
      <c r="M385">
        <f t="shared" si="68"/>
        <v>13.937160634133463</v>
      </c>
      <c r="N385">
        <f t="shared" si="69"/>
        <v>1.7173000000000003E-5</v>
      </c>
      <c r="O385" s="8">
        <f t="shared" si="70"/>
        <v>0.7557837300000001</v>
      </c>
      <c r="P385" s="8">
        <f t="shared" si="71"/>
        <v>6.7283730000000097E-2</v>
      </c>
      <c r="Q385" s="8">
        <f t="shared" si="72"/>
        <v>1.5288282208588979E-3</v>
      </c>
      <c r="R385" s="9">
        <f t="shared" si="73"/>
        <v>4.833596961756883E-5</v>
      </c>
      <c r="S385">
        <f t="shared" si="74"/>
        <v>48.335969617568828</v>
      </c>
      <c r="T385">
        <f t="shared" si="75"/>
        <v>194.24444654163946</v>
      </c>
      <c r="U385">
        <f t="shared" si="76"/>
        <v>1.2565655882269526</v>
      </c>
      <c r="V385">
        <f t="shared" si="77"/>
        <v>1.5789570775161474</v>
      </c>
    </row>
    <row r="386" spans="1:22" x14ac:dyDescent="0.35">
      <c r="A386" s="1">
        <v>43495</v>
      </c>
      <c r="B386" s="2">
        <v>0.79986111111111102</v>
      </c>
      <c r="C386" s="3">
        <f t="shared" si="65"/>
        <v>0.79986111111111102</v>
      </c>
      <c r="D386" s="2">
        <v>0.25</v>
      </c>
      <c r="E386" s="3">
        <f t="shared" si="66"/>
        <v>0.25</v>
      </c>
      <c r="F386" s="2">
        <f t="shared" si="67"/>
        <v>0.54986111111111102</v>
      </c>
      <c r="G386">
        <v>192758</v>
      </c>
      <c r="H386">
        <v>847</v>
      </c>
      <c r="I386">
        <v>131.24</v>
      </c>
      <c r="J386">
        <v>25.11</v>
      </c>
      <c r="K386">
        <v>78431</v>
      </c>
      <c r="L386">
        <v>50.61</v>
      </c>
      <c r="M386">
        <f t="shared" si="68"/>
        <v>13.972747414218642</v>
      </c>
      <c r="N386">
        <f t="shared" si="69"/>
        <v>1.6972999999999998E-5</v>
      </c>
      <c r="O386" s="8">
        <f t="shared" si="70"/>
        <v>0.7469817299999999</v>
      </c>
      <c r="P386" s="8">
        <f t="shared" si="71"/>
        <v>5.8481729999999899E-2</v>
      </c>
      <c r="Q386" s="8">
        <f t="shared" si="72"/>
        <v>1.3288282208588935E-3</v>
      </c>
      <c r="R386" s="9">
        <f t="shared" si="73"/>
        <v>4.2013235086192293E-5</v>
      </c>
      <c r="S386">
        <f t="shared" si="74"/>
        <v>42.013235086192296</v>
      </c>
      <c r="T386">
        <f t="shared" si="75"/>
        <v>195.23767030155375</v>
      </c>
      <c r="U386">
        <f t="shared" si="76"/>
        <v>-5.1863383821412112</v>
      </c>
      <c r="V386">
        <f t="shared" si="77"/>
        <v>26.898105814071116</v>
      </c>
    </row>
    <row r="387" spans="1:22" x14ac:dyDescent="0.35">
      <c r="A387" s="1">
        <v>43495</v>
      </c>
      <c r="B387" s="2">
        <v>0.79986111111111102</v>
      </c>
      <c r="C387" s="3">
        <f t="shared" ref="C387:C450" si="78">B387</f>
        <v>0.79986111111111102</v>
      </c>
      <c r="D387" s="2">
        <v>0.25</v>
      </c>
      <c r="E387" s="3">
        <f t="shared" ref="E387:E450" si="79">D387</f>
        <v>0.25</v>
      </c>
      <c r="F387" s="2">
        <f t="shared" ref="F387:F450" si="80">C387-E387</f>
        <v>0.54986111111111102</v>
      </c>
      <c r="G387">
        <v>193260</v>
      </c>
      <c r="H387">
        <v>855</v>
      </c>
      <c r="I387">
        <v>130.28</v>
      </c>
      <c r="J387">
        <v>25.11</v>
      </c>
      <c r="K387">
        <v>78428</v>
      </c>
      <c r="L387">
        <v>50.65</v>
      </c>
      <c r="M387">
        <f t="shared" ref="M387:M450" si="81">(I387-9.522)/8.7111</f>
        <v>13.862543192019377</v>
      </c>
      <c r="N387">
        <f t="shared" ref="N387:N450" si="82">(H387-337.81)/30000000</f>
        <v>1.7239666666666667E-5</v>
      </c>
      <c r="O387" s="8">
        <f t="shared" ref="O387:O450" si="83">N387*44010</f>
        <v>0.75871772999999998</v>
      </c>
      <c r="P387" s="8">
        <f t="shared" si="71"/>
        <v>7.0217729999999978E-2</v>
      </c>
      <c r="Q387" s="8">
        <f t="shared" si="72"/>
        <v>1.595494887525562E-3</v>
      </c>
      <c r="R387" s="9">
        <f t="shared" si="73"/>
        <v>5.0446299090186568E-5</v>
      </c>
      <c r="S387">
        <f t="shared" si="74"/>
        <v>50.446299090186571</v>
      </c>
      <c r="T387">
        <f t="shared" si="75"/>
        <v>192.17010375060278</v>
      </c>
      <c r="U387">
        <f t="shared" si="76"/>
        <v>3.61886323937554</v>
      </c>
      <c r="V387">
        <f t="shared" si="77"/>
        <v>13.096171145303627</v>
      </c>
    </row>
    <row r="388" spans="1:22" x14ac:dyDescent="0.35">
      <c r="A388" s="1">
        <v>43495</v>
      </c>
      <c r="B388" s="2">
        <v>0.79987268518518517</v>
      </c>
      <c r="C388" s="3">
        <f t="shared" si="78"/>
        <v>0.79987268518518517</v>
      </c>
      <c r="D388" s="2">
        <v>0.25</v>
      </c>
      <c r="E388" s="3">
        <f t="shared" si="79"/>
        <v>0.25</v>
      </c>
      <c r="F388" s="2">
        <f t="shared" si="80"/>
        <v>0.54987268518518517</v>
      </c>
      <c r="G388">
        <v>193762</v>
      </c>
      <c r="H388">
        <v>841</v>
      </c>
      <c r="I388">
        <v>129.03</v>
      </c>
      <c r="J388">
        <v>25.11</v>
      </c>
      <c r="K388">
        <v>78439</v>
      </c>
      <c r="L388">
        <v>50.68</v>
      </c>
      <c r="M388">
        <f t="shared" si="81"/>
        <v>13.719048111030753</v>
      </c>
      <c r="N388">
        <f t="shared" si="82"/>
        <v>1.6773E-5</v>
      </c>
      <c r="O388" s="8">
        <f t="shared" si="83"/>
        <v>0.73817973000000003</v>
      </c>
      <c r="P388" s="8">
        <f t="shared" si="71"/>
        <v>4.9679730000000033E-2</v>
      </c>
      <c r="Q388" s="8">
        <f t="shared" si="72"/>
        <v>1.1288282208588964E-3</v>
      </c>
      <c r="R388" s="9">
        <f t="shared" si="73"/>
        <v>3.5686244254072023E-5</v>
      </c>
      <c r="S388">
        <f t="shared" si="74"/>
        <v>35.686244254072022</v>
      </c>
      <c r="T388">
        <f t="shared" si="75"/>
        <v>188.21228107277648</v>
      </c>
      <c r="U388">
        <f t="shared" si="76"/>
        <v>-10.656637407256621</v>
      </c>
      <c r="V388">
        <f t="shared" si="77"/>
        <v>113.56392082974112</v>
      </c>
    </row>
    <row r="389" spans="1:22" x14ac:dyDescent="0.35">
      <c r="A389" s="1">
        <v>43495</v>
      </c>
      <c r="B389" s="2">
        <v>0.79987268518518517</v>
      </c>
      <c r="C389" s="3">
        <f t="shared" si="78"/>
        <v>0.79987268518518517</v>
      </c>
      <c r="D389" s="2">
        <v>0.25</v>
      </c>
      <c r="E389" s="3">
        <f t="shared" si="79"/>
        <v>0.25</v>
      </c>
      <c r="F389" s="2">
        <f t="shared" si="80"/>
        <v>0.54987268518518517</v>
      </c>
      <c r="G389">
        <v>194264</v>
      </c>
      <c r="H389">
        <v>853</v>
      </c>
      <c r="I389">
        <v>128.29</v>
      </c>
      <c r="J389">
        <v>25.11</v>
      </c>
      <c r="K389">
        <v>78429</v>
      </c>
      <c r="L389">
        <v>50.72</v>
      </c>
      <c r="M389">
        <f t="shared" si="81"/>
        <v>13.634099023085486</v>
      </c>
      <c r="N389">
        <f t="shared" si="82"/>
        <v>1.7173000000000003E-5</v>
      </c>
      <c r="O389" s="8">
        <f t="shared" si="83"/>
        <v>0.7557837300000001</v>
      </c>
      <c r="P389" s="8">
        <f t="shared" si="71"/>
        <v>6.7283730000000097E-2</v>
      </c>
      <c r="Q389" s="8">
        <f t="shared" si="72"/>
        <v>1.5288282208588979E-3</v>
      </c>
      <c r="R389" s="9">
        <f t="shared" si="73"/>
        <v>4.8337818524336135E-5</v>
      </c>
      <c r="S389">
        <f t="shared" si="74"/>
        <v>48.337818524336136</v>
      </c>
      <c r="T389">
        <f t="shared" si="75"/>
        <v>185.88865617130062</v>
      </c>
      <c r="U389">
        <f t="shared" si="76"/>
        <v>2.2817929431810713</v>
      </c>
      <c r="V389">
        <f t="shared" si="77"/>
        <v>5.206579035550936</v>
      </c>
    </row>
    <row r="390" spans="1:22" x14ac:dyDescent="0.35">
      <c r="A390" s="1">
        <v>43495</v>
      </c>
      <c r="B390" s="2">
        <v>0.79988425925925932</v>
      </c>
      <c r="C390" s="3">
        <f t="shared" si="78"/>
        <v>0.79988425925925932</v>
      </c>
      <c r="D390" s="2">
        <v>0.25</v>
      </c>
      <c r="E390" s="3">
        <f t="shared" si="79"/>
        <v>0.25</v>
      </c>
      <c r="F390" s="2">
        <f t="shared" si="80"/>
        <v>0.54988425925925932</v>
      </c>
      <c r="G390">
        <v>194765</v>
      </c>
      <c r="H390">
        <v>843</v>
      </c>
      <c r="I390">
        <v>128.1</v>
      </c>
      <c r="J390">
        <v>25.11</v>
      </c>
      <c r="K390">
        <v>78438</v>
      </c>
      <c r="L390">
        <v>50.75</v>
      </c>
      <c r="M390">
        <f t="shared" si="81"/>
        <v>13.612287770775216</v>
      </c>
      <c r="N390">
        <f t="shared" si="82"/>
        <v>1.6839666666666667E-5</v>
      </c>
      <c r="O390" s="8">
        <f t="shared" si="83"/>
        <v>0.74111373000000003</v>
      </c>
      <c r="P390" s="8">
        <f t="shared" si="71"/>
        <v>5.2613730000000025E-2</v>
      </c>
      <c r="Q390" s="8">
        <f t="shared" si="72"/>
        <v>1.1954948875255631E-3</v>
      </c>
      <c r="R390" s="9">
        <f t="shared" si="73"/>
        <v>3.7794294717422109E-5</v>
      </c>
      <c r="S390">
        <f t="shared" si="74"/>
        <v>37.794294717422112</v>
      </c>
      <c r="T390">
        <f t="shared" si="75"/>
        <v>185.29437835439651</v>
      </c>
      <c r="U390">
        <f t="shared" si="76"/>
        <v>-8.1880786269316381</v>
      </c>
      <c r="V390">
        <f t="shared" si="77"/>
        <v>67.044631600814697</v>
      </c>
    </row>
    <row r="391" spans="1:22" x14ac:dyDescent="0.35">
      <c r="A391" s="1">
        <v>43495</v>
      </c>
      <c r="B391" s="2">
        <v>0.79988425925925932</v>
      </c>
      <c r="C391" s="3">
        <f t="shared" si="78"/>
        <v>0.79988425925925932</v>
      </c>
      <c r="D391" s="2">
        <v>0.25</v>
      </c>
      <c r="E391" s="3">
        <f t="shared" si="79"/>
        <v>0.25</v>
      </c>
      <c r="F391" s="2">
        <f t="shared" si="80"/>
        <v>0.54988425925925932</v>
      </c>
      <c r="G391">
        <v>195267</v>
      </c>
      <c r="H391">
        <v>850</v>
      </c>
      <c r="I391">
        <v>127.44</v>
      </c>
      <c r="J391">
        <v>25.11</v>
      </c>
      <c r="K391">
        <v>78431</v>
      </c>
      <c r="L391">
        <v>50.79</v>
      </c>
      <c r="M391">
        <f t="shared" si="81"/>
        <v>13.536522368013223</v>
      </c>
      <c r="N391">
        <f t="shared" si="82"/>
        <v>1.7073000000000001E-5</v>
      </c>
      <c r="O391" s="8">
        <f t="shared" si="83"/>
        <v>0.75138273</v>
      </c>
      <c r="P391" s="8">
        <f t="shared" si="71"/>
        <v>6.2882729999999998E-2</v>
      </c>
      <c r="Q391" s="8">
        <f t="shared" si="72"/>
        <v>1.4288282208588957E-3</v>
      </c>
      <c r="R391" s="9">
        <f t="shared" si="73"/>
        <v>4.5174910495150559E-5</v>
      </c>
      <c r="S391">
        <f t="shared" si="74"/>
        <v>45.174910495150556</v>
      </c>
      <c r="T391">
        <f t="shared" si="75"/>
        <v>183.23743781972232</v>
      </c>
      <c r="U391">
        <f t="shared" si="76"/>
        <v>-0.55161823715649216</v>
      </c>
      <c r="V391">
        <f t="shared" si="77"/>
        <v>0.30428267956363603</v>
      </c>
    </row>
    <row r="392" spans="1:22" x14ac:dyDescent="0.35">
      <c r="A392" s="1">
        <v>43495</v>
      </c>
      <c r="B392" s="2">
        <v>0.79989583333333336</v>
      </c>
      <c r="C392" s="3">
        <f t="shared" si="78"/>
        <v>0.79989583333333336</v>
      </c>
      <c r="D392" s="2">
        <v>0.25</v>
      </c>
      <c r="E392" s="3">
        <f t="shared" si="79"/>
        <v>0.25</v>
      </c>
      <c r="F392" s="2">
        <f t="shared" si="80"/>
        <v>0.54989583333333336</v>
      </c>
      <c r="G392">
        <v>195769</v>
      </c>
      <c r="H392">
        <v>842</v>
      </c>
      <c r="I392">
        <v>126.01</v>
      </c>
      <c r="J392">
        <v>25.11</v>
      </c>
      <c r="K392">
        <v>78431</v>
      </c>
      <c r="L392">
        <v>50.82</v>
      </c>
      <c r="M392">
        <f t="shared" si="81"/>
        <v>13.372363995362239</v>
      </c>
      <c r="N392">
        <f t="shared" si="82"/>
        <v>1.6806333333333332E-5</v>
      </c>
      <c r="O392" s="8">
        <f t="shared" si="83"/>
        <v>0.73964672999999992</v>
      </c>
      <c r="P392" s="8">
        <f t="shared" si="71"/>
        <v>5.1146729999999918E-2</v>
      </c>
      <c r="Q392" s="8">
        <f t="shared" si="72"/>
        <v>1.1621615541922271E-3</v>
      </c>
      <c r="R392" s="9">
        <f t="shared" si="73"/>
        <v>3.6743776071261986E-5</v>
      </c>
      <c r="S392">
        <f t="shared" si="74"/>
        <v>36.743776071261983</v>
      </c>
      <c r="T392">
        <f t="shared" si="75"/>
        <v>178.82011882446034</v>
      </c>
      <c r="U392">
        <f t="shared" si="76"/>
        <v>-8.428422668277225</v>
      </c>
      <c r="V392">
        <f t="shared" si="77"/>
        <v>71.038308675129372</v>
      </c>
    </row>
    <row r="393" spans="1:22" x14ac:dyDescent="0.35">
      <c r="A393" s="1">
        <v>43495</v>
      </c>
      <c r="B393" s="2">
        <v>0.79989583333333336</v>
      </c>
      <c r="C393" s="3">
        <f t="shared" si="78"/>
        <v>0.79989583333333336</v>
      </c>
      <c r="D393" s="2">
        <v>0.25</v>
      </c>
      <c r="E393" s="3">
        <f t="shared" si="79"/>
        <v>0.25</v>
      </c>
      <c r="F393" s="2">
        <f t="shared" si="80"/>
        <v>0.54989583333333336</v>
      </c>
      <c r="G393">
        <v>196271</v>
      </c>
      <c r="H393">
        <v>852</v>
      </c>
      <c r="I393">
        <v>126.13</v>
      </c>
      <c r="J393">
        <v>25.12</v>
      </c>
      <c r="K393">
        <v>78426</v>
      </c>
      <c r="L393">
        <v>50.85</v>
      </c>
      <c r="M393">
        <f t="shared" si="81"/>
        <v>13.386139523137146</v>
      </c>
      <c r="N393">
        <f t="shared" si="82"/>
        <v>1.7139666666666668E-5</v>
      </c>
      <c r="O393" s="8">
        <f t="shared" si="83"/>
        <v>0.7543167300000001</v>
      </c>
      <c r="P393" s="8">
        <f t="shared" si="71"/>
        <v>6.5816730000000101E-2</v>
      </c>
      <c r="Q393" s="8">
        <f t="shared" si="72"/>
        <v>1.4954948875255647E-3</v>
      </c>
      <c r="R393" s="9">
        <f t="shared" si="73"/>
        <v>4.7287293964885471E-5</v>
      </c>
      <c r="S393">
        <f t="shared" si="74"/>
        <v>47.287293964885471</v>
      </c>
      <c r="T393">
        <f t="shared" si="75"/>
        <v>179.18873133289438</v>
      </c>
      <c r="U393">
        <f t="shared" si="76"/>
        <v>2.0685780231559621</v>
      </c>
      <c r="V393">
        <f t="shared" si="77"/>
        <v>4.2790150378838279</v>
      </c>
    </row>
    <row r="394" spans="1:22" x14ac:dyDescent="0.35">
      <c r="A394" s="1">
        <v>43495</v>
      </c>
      <c r="B394" s="2">
        <v>0.7999074074074074</v>
      </c>
      <c r="C394" s="3">
        <f t="shared" si="78"/>
        <v>0.7999074074074074</v>
      </c>
      <c r="D394" s="2">
        <v>0.25</v>
      </c>
      <c r="E394" s="3">
        <f t="shared" si="79"/>
        <v>0.25</v>
      </c>
      <c r="F394" s="2">
        <f t="shared" si="80"/>
        <v>0.5499074074074074</v>
      </c>
      <c r="G394">
        <v>196775</v>
      </c>
      <c r="H394">
        <v>850</v>
      </c>
      <c r="I394">
        <v>127.1</v>
      </c>
      <c r="J394">
        <v>25.11</v>
      </c>
      <c r="K394">
        <v>78436</v>
      </c>
      <c r="L394">
        <v>50.89</v>
      </c>
      <c r="M394">
        <f t="shared" si="81"/>
        <v>13.497491705984318</v>
      </c>
      <c r="N394">
        <f t="shared" si="82"/>
        <v>1.7073000000000001E-5</v>
      </c>
      <c r="O394" s="8">
        <f t="shared" si="83"/>
        <v>0.75138273</v>
      </c>
      <c r="P394" s="8">
        <f t="shared" si="71"/>
        <v>6.2882729999999998E-2</v>
      </c>
      <c r="Q394" s="8">
        <f t="shared" si="72"/>
        <v>1.4288282208588957E-3</v>
      </c>
      <c r="R394" s="9">
        <f t="shared" si="73"/>
        <v>4.5172030764510602E-5</v>
      </c>
      <c r="S394">
        <f t="shared" si="74"/>
        <v>45.172030764510602</v>
      </c>
      <c r="T394">
        <f t="shared" si="75"/>
        <v>182.18228235311545</v>
      </c>
      <c r="U394">
        <f t="shared" si="76"/>
        <v>-0.42269922825723955</v>
      </c>
      <c r="V394">
        <f t="shared" si="77"/>
        <v>0.17867463756926591</v>
      </c>
    </row>
    <row r="395" spans="1:22" x14ac:dyDescent="0.35">
      <c r="A395" s="1">
        <v>43495</v>
      </c>
      <c r="B395" s="2">
        <v>0.7999074074074074</v>
      </c>
      <c r="C395" s="3">
        <f t="shared" si="78"/>
        <v>0.7999074074074074</v>
      </c>
      <c r="D395" s="2">
        <v>0.25</v>
      </c>
      <c r="E395" s="3">
        <f t="shared" si="79"/>
        <v>0.25</v>
      </c>
      <c r="F395" s="2">
        <f t="shared" si="80"/>
        <v>0.5499074074074074</v>
      </c>
      <c r="G395">
        <v>197274</v>
      </c>
      <c r="H395">
        <v>851</v>
      </c>
      <c r="I395">
        <v>127.95</v>
      </c>
      <c r="J395">
        <v>25.11</v>
      </c>
      <c r="K395">
        <v>78425</v>
      </c>
      <c r="L395">
        <v>50.92</v>
      </c>
      <c r="M395">
        <f t="shared" si="81"/>
        <v>13.595068361056583</v>
      </c>
      <c r="N395">
        <f t="shared" si="82"/>
        <v>1.7106333333333336E-5</v>
      </c>
      <c r="O395" s="8">
        <f t="shared" si="83"/>
        <v>0.75284973000000011</v>
      </c>
      <c r="P395" s="8">
        <f t="shared" si="71"/>
        <v>6.4349730000000105E-2</v>
      </c>
      <c r="Q395" s="8">
        <f t="shared" si="72"/>
        <v>1.4621615541922314E-3</v>
      </c>
      <c r="R395" s="9">
        <f t="shared" si="73"/>
        <v>4.6232339088876749E-5</v>
      </c>
      <c r="S395">
        <f t="shared" si="74"/>
        <v>46.232339088876749</v>
      </c>
      <c r="T395">
        <f t="shared" si="75"/>
        <v>184.82588374180173</v>
      </c>
      <c r="U395">
        <f t="shared" si="76"/>
        <v>0.3081122472608841</v>
      </c>
      <c r="V395">
        <f t="shared" si="77"/>
        <v>9.4933156912152178E-2</v>
      </c>
    </row>
    <row r="396" spans="1:22" x14ac:dyDescent="0.35">
      <c r="A396" s="1">
        <v>43495</v>
      </c>
      <c r="B396" s="2">
        <v>0.79991898148148144</v>
      </c>
      <c r="C396" s="3">
        <f t="shared" si="78"/>
        <v>0.79991898148148144</v>
      </c>
      <c r="D396" s="2">
        <v>0.25</v>
      </c>
      <c r="E396" s="3">
        <f t="shared" si="79"/>
        <v>0.25</v>
      </c>
      <c r="F396" s="2">
        <f t="shared" si="80"/>
        <v>0.54991898148148144</v>
      </c>
      <c r="G396">
        <v>197776</v>
      </c>
      <c r="H396">
        <v>850</v>
      </c>
      <c r="I396">
        <v>128.86000000000001</v>
      </c>
      <c r="J396">
        <v>25.11</v>
      </c>
      <c r="K396">
        <v>78424</v>
      </c>
      <c r="L396">
        <v>50.96</v>
      </c>
      <c r="M396">
        <f t="shared" si="81"/>
        <v>13.699532780016302</v>
      </c>
      <c r="N396">
        <f t="shared" si="82"/>
        <v>1.7073000000000001E-5</v>
      </c>
      <c r="O396" s="8">
        <f t="shared" si="83"/>
        <v>0.75138273</v>
      </c>
      <c r="P396" s="8">
        <f t="shared" si="71"/>
        <v>6.2882729999999998E-2</v>
      </c>
      <c r="Q396" s="8">
        <f t="shared" si="72"/>
        <v>1.4288282208588957E-3</v>
      </c>
      <c r="R396" s="9">
        <f t="shared" si="73"/>
        <v>4.5178942734942791E-5</v>
      </c>
      <c r="S396">
        <f t="shared" si="74"/>
        <v>45.178942734942794</v>
      </c>
      <c r="T396">
        <f t="shared" si="75"/>
        <v>187.67719839074118</v>
      </c>
      <c r="U396">
        <f t="shared" si="76"/>
        <v>-1.0980395566162526</v>
      </c>
      <c r="V396">
        <f t="shared" si="77"/>
        <v>1.2056908678940166</v>
      </c>
    </row>
    <row r="397" spans="1:22" x14ac:dyDescent="0.35">
      <c r="A397" s="1">
        <v>43495</v>
      </c>
      <c r="B397" s="2">
        <v>0.79991898148148144</v>
      </c>
      <c r="C397" s="3">
        <f t="shared" si="78"/>
        <v>0.79991898148148144</v>
      </c>
      <c r="D397" s="2">
        <v>0.25</v>
      </c>
      <c r="E397" s="3">
        <f t="shared" si="79"/>
        <v>0.25</v>
      </c>
      <c r="F397" s="2">
        <f t="shared" si="80"/>
        <v>0.54991898148148144</v>
      </c>
      <c r="G397">
        <v>198278</v>
      </c>
      <c r="H397">
        <v>844</v>
      </c>
      <c r="I397">
        <v>129.94</v>
      </c>
      <c r="J397">
        <v>25.14</v>
      </c>
      <c r="K397">
        <v>78419</v>
      </c>
      <c r="L397">
        <v>50.99</v>
      </c>
      <c r="M397">
        <f t="shared" si="81"/>
        <v>13.82351252999047</v>
      </c>
      <c r="N397">
        <f t="shared" si="82"/>
        <v>1.6872999999999999E-5</v>
      </c>
      <c r="O397" s="8">
        <f t="shared" si="83"/>
        <v>0.74258072999999991</v>
      </c>
      <c r="P397" s="8">
        <f t="shared" si="71"/>
        <v>5.408072999999991E-2</v>
      </c>
      <c r="Q397" s="8">
        <f t="shared" si="72"/>
        <v>1.2288282208588936E-3</v>
      </c>
      <c r="R397" s="9">
        <f t="shared" si="73"/>
        <v>3.8861413323046646E-5</v>
      </c>
      <c r="S397">
        <f t="shared" si="74"/>
        <v>38.861413323046648</v>
      </c>
      <c r="T397">
        <f t="shared" si="75"/>
        <v>191.08949866680354</v>
      </c>
      <c r="U397">
        <f t="shared" si="76"/>
        <v>-7.8342237882251693</v>
      </c>
      <c r="V397">
        <f t="shared" si="77"/>
        <v>61.375062363993123</v>
      </c>
    </row>
    <row r="398" spans="1:22" x14ac:dyDescent="0.35">
      <c r="A398" s="1">
        <v>43495</v>
      </c>
      <c r="B398" s="2">
        <v>0.79993055555555559</v>
      </c>
      <c r="C398" s="3">
        <f t="shared" si="78"/>
        <v>0.79993055555555559</v>
      </c>
      <c r="D398" s="2">
        <v>0.25</v>
      </c>
      <c r="E398" s="3">
        <f t="shared" si="79"/>
        <v>0.25</v>
      </c>
      <c r="F398" s="2">
        <f t="shared" si="80"/>
        <v>0.54993055555555559</v>
      </c>
      <c r="G398">
        <v>198779</v>
      </c>
      <c r="H398">
        <v>865</v>
      </c>
      <c r="I398">
        <v>131.18</v>
      </c>
      <c r="J398">
        <v>25.12</v>
      </c>
      <c r="K398">
        <v>78425</v>
      </c>
      <c r="L398">
        <v>51.03</v>
      </c>
      <c r="M398">
        <f t="shared" si="81"/>
        <v>13.965859650331186</v>
      </c>
      <c r="N398">
        <f t="shared" si="82"/>
        <v>1.7573000000000003E-5</v>
      </c>
      <c r="O398" s="8">
        <f t="shared" si="83"/>
        <v>0.77338773000000016</v>
      </c>
      <c r="P398" s="8">
        <f t="shared" ref="P398:P461" si="84">O398-0.6885</f>
        <v>8.4887730000000161E-2</v>
      </c>
      <c r="Q398" s="8">
        <f t="shared" ref="Q398:Q461" si="85">P398/(44010*0.001)</f>
        <v>1.9288282208588994E-3</v>
      </c>
      <c r="R398" s="9">
        <f t="shared" ref="R398:R461" si="86">(Q398*8.314*(J398+273.15))/K398</f>
        <v>6.0989997932080899E-5</v>
      </c>
      <c r="S398">
        <f t="shared" ref="S398:S461" si="87">R398*1000000</f>
        <v>60.989997932080897</v>
      </c>
      <c r="T398">
        <f t="shared" ref="T398:T461" si="88">M398^2</f>
        <v>195.04523577274873</v>
      </c>
      <c r="U398">
        <f t="shared" ref="U398:U461" si="89">S398-(3.3768*M398)-0.0164</f>
        <v>13.813683064842547</v>
      </c>
      <c r="V398">
        <f t="shared" ref="V398:V461" si="90">U398^2</f>
        <v>190.81783981591778</v>
      </c>
    </row>
    <row r="399" spans="1:22" x14ac:dyDescent="0.35">
      <c r="A399" s="1">
        <v>43495</v>
      </c>
      <c r="B399" s="2">
        <v>0.79993055555555559</v>
      </c>
      <c r="C399" s="3">
        <f t="shared" si="78"/>
        <v>0.79993055555555559</v>
      </c>
      <c r="D399" s="2">
        <v>0.25</v>
      </c>
      <c r="E399" s="3">
        <f t="shared" si="79"/>
        <v>0.25</v>
      </c>
      <c r="F399" s="2">
        <f t="shared" si="80"/>
        <v>0.54993055555555559</v>
      </c>
      <c r="G399">
        <v>199281</v>
      </c>
      <c r="H399">
        <v>852</v>
      </c>
      <c r="I399">
        <v>132.22</v>
      </c>
      <c r="J399">
        <v>25.12</v>
      </c>
      <c r="K399">
        <v>78418</v>
      </c>
      <c r="L399">
        <v>51.03</v>
      </c>
      <c r="M399">
        <f t="shared" si="81"/>
        <v>14.085247557713721</v>
      </c>
      <c r="N399">
        <f t="shared" si="82"/>
        <v>1.7139666666666668E-5</v>
      </c>
      <c r="O399" s="8">
        <f t="shared" si="83"/>
        <v>0.7543167300000001</v>
      </c>
      <c r="P399" s="8">
        <f t="shared" si="84"/>
        <v>6.5816730000000101E-2</v>
      </c>
      <c r="Q399" s="8">
        <f t="shared" si="85"/>
        <v>1.4954948875255647E-3</v>
      </c>
      <c r="R399" s="9">
        <f t="shared" si="86"/>
        <v>4.7292118091383461E-5</v>
      </c>
      <c r="S399">
        <f t="shared" si="87"/>
        <v>47.292118091383458</v>
      </c>
      <c r="T399">
        <f t="shared" si="88"/>
        <v>198.39419876208035</v>
      </c>
      <c r="U399">
        <f t="shared" si="89"/>
        <v>-0.28734586150423086</v>
      </c>
      <c r="V399">
        <f t="shared" si="90"/>
        <v>8.2567644123608619E-2</v>
      </c>
    </row>
    <row r="400" spans="1:22" x14ac:dyDescent="0.35">
      <c r="A400" s="1">
        <v>43495</v>
      </c>
      <c r="B400" s="2">
        <v>0.79994212962962974</v>
      </c>
      <c r="C400" s="3">
        <f t="shared" si="78"/>
        <v>0.79994212962962974</v>
      </c>
      <c r="D400" s="2">
        <v>0.25</v>
      </c>
      <c r="E400" s="3">
        <f t="shared" si="79"/>
        <v>0.25</v>
      </c>
      <c r="F400" s="2">
        <f t="shared" si="80"/>
        <v>0.54994212962962974</v>
      </c>
      <c r="G400">
        <v>199783</v>
      </c>
      <c r="H400">
        <v>853</v>
      </c>
      <c r="I400">
        <v>133.06</v>
      </c>
      <c r="J400">
        <v>25.12</v>
      </c>
      <c r="K400">
        <v>78428</v>
      </c>
      <c r="L400">
        <v>51.06</v>
      </c>
      <c r="M400">
        <f t="shared" si="81"/>
        <v>14.181676252138077</v>
      </c>
      <c r="N400">
        <f t="shared" si="82"/>
        <v>1.7173000000000003E-5</v>
      </c>
      <c r="O400" s="8">
        <f t="shared" si="83"/>
        <v>0.7557837300000001</v>
      </c>
      <c r="P400" s="8">
        <f t="shared" si="84"/>
        <v>6.7283730000000097E-2</v>
      </c>
      <c r="Q400" s="8">
        <f t="shared" si="85"/>
        <v>1.5288282208588979E-3</v>
      </c>
      <c r="R400" s="9">
        <f t="shared" si="86"/>
        <v>4.8340055539137052E-5</v>
      </c>
      <c r="S400">
        <f t="shared" si="87"/>
        <v>48.340055539137055</v>
      </c>
      <c r="T400">
        <f t="shared" si="88"/>
        <v>201.11994132045709</v>
      </c>
      <c r="U400">
        <f t="shared" si="89"/>
        <v>0.43497117091719856</v>
      </c>
      <c r="V400">
        <f t="shared" si="90"/>
        <v>0.18919991952907875</v>
      </c>
    </row>
    <row r="401" spans="1:22" x14ac:dyDescent="0.35">
      <c r="A401" s="1">
        <v>43495</v>
      </c>
      <c r="B401" s="2">
        <v>0.79994212962962974</v>
      </c>
      <c r="C401" s="3">
        <f t="shared" si="78"/>
        <v>0.79994212962962974</v>
      </c>
      <c r="D401" s="2">
        <v>0.25</v>
      </c>
      <c r="E401" s="3">
        <f t="shared" si="79"/>
        <v>0.25</v>
      </c>
      <c r="F401" s="2">
        <f t="shared" si="80"/>
        <v>0.54994212962962974</v>
      </c>
      <c r="G401">
        <v>200285</v>
      </c>
      <c r="H401">
        <v>843</v>
      </c>
      <c r="I401">
        <v>132.06</v>
      </c>
      <c r="J401">
        <v>25.11</v>
      </c>
      <c r="K401">
        <v>78423</v>
      </c>
      <c r="L401">
        <v>51.06</v>
      </c>
      <c r="M401">
        <f t="shared" si="81"/>
        <v>14.066880187347177</v>
      </c>
      <c r="N401">
        <f t="shared" si="82"/>
        <v>1.6839666666666667E-5</v>
      </c>
      <c r="O401" s="8">
        <f t="shared" si="83"/>
        <v>0.74111373000000003</v>
      </c>
      <c r="P401" s="8">
        <f t="shared" si="84"/>
        <v>5.2613730000000025E-2</v>
      </c>
      <c r="Q401" s="8">
        <f t="shared" si="85"/>
        <v>1.1954948875255631E-3</v>
      </c>
      <c r="R401" s="9">
        <f t="shared" si="86"/>
        <v>3.7801523647975153E-5</v>
      </c>
      <c r="S401">
        <f t="shared" si="87"/>
        <v>37.801523647975152</v>
      </c>
      <c r="T401">
        <f t="shared" si="88"/>
        <v>197.87711820518055</v>
      </c>
      <c r="U401">
        <f t="shared" si="89"/>
        <v>-9.715917368658797</v>
      </c>
      <c r="V401">
        <f t="shared" si="90"/>
        <v>94.399050314605688</v>
      </c>
    </row>
    <row r="402" spans="1:22" x14ac:dyDescent="0.35">
      <c r="A402" s="1">
        <v>43495</v>
      </c>
      <c r="B402" s="2">
        <v>0.79995370370370367</v>
      </c>
      <c r="C402" s="3">
        <f t="shared" si="78"/>
        <v>0.79995370370370367</v>
      </c>
      <c r="D402" s="2">
        <v>0.25</v>
      </c>
      <c r="E402" s="3">
        <f t="shared" si="79"/>
        <v>0.25</v>
      </c>
      <c r="F402" s="2">
        <f t="shared" si="80"/>
        <v>0.54995370370370367</v>
      </c>
      <c r="G402">
        <v>200786</v>
      </c>
      <c r="H402">
        <v>838</v>
      </c>
      <c r="I402">
        <v>127.97</v>
      </c>
      <c r="J402">
        <v>25.12</v>
      </c>
      <c r="K402">
        <v>78432</v>
      </c>
      <c r="L402">
        <v>51.06</v>
      </c>
      <c r="M402">
        <f t="shared" si="81"/>
        <v>13.5973642823524</v>
      </c>
      <c r="N402">
        <f t="shared" si="82"/>
        <v>1.6673000000000001E-5</v>
      </c>
      <c r="O402" s="8">
        <f t="shared" si="83"/>
        <v>0.73377873000000005</v>
      </c>
      <c r="P402" s="8">
        <f t="shared" si="84"/>
        <v>4.5278730000000045E-2</v>
      </c>
      <c r="Q402" s="8">
        <f t="shared" si="85"/>
        <v>1.0288282208588968E-3</v>
      </c>
      <c r="R402" s="9">
        <f t="shared" si="86"/>
        <v>3.2528884713171129E-5</v>
      </c>
      <c r="S402">
        <f t="shared" si="87"/>
        <v>32.528884713171131</v>
      </c>
      <c r="T402">
        <f t="shared" si="88"/>
        <v>184.88831542699279</v>
      </c>
      <c r="U402">
        <f t="shared" si="89"/>
        <v>-13.403094995476454</v>
      </c>
      <c r="V402">
        <f t="shared" si="90"/>
        <v>179.64295545776596</v>
      </c>
    </row>
    <row r="403" spans="1:22" x14ac:dyDescent="0.35">
      <c r="A403" s="1">
        <v>43495</v>
      </c>
      <c r="B403" s="2">
        <v>0.79995370370370367</v>
      </c>
      <c r="C403" s="3">
        <f t="shared" si="78"/>
        <v>0.79995370370370367</v>
      </c>
      <c r="D403" s="2">
        <v>0.25</v>
      </c>
      <c r="E403" s="3">
        <f t="shared" si="79"/>
        <v>0.25</v>
      </c>
      <c r="F403" s="2">
        <f t="shared" si="80"/>
        <v>0.54995370370370367</v>
      </c>
      <c r="G403">
        <v>201288</v>
      </c>
      <c r="H403">
        <v>838</v>
      </c>
      <c r="I403">
        <v>121.04</v>
      </c>
      <c r="J403">
        <v>25.12</v>
      </c>
      <c r="K403">
        <v>78427</v>
      </c>
      <c r="L403">
        <v>51.1</v>
      </c>
      <c r="M403">
        <f t="shared" si="81"/>
        <v>12.801827553351471</v>
      </c>
      <c r="N403">
        <f t="shared" si="82"/>
        <v>1.6673000000000001E-5</v>
      </c>
      <c r="O403" s="8">
        <f t="shared" si="83"/>
        <v>0.73377873000000005</v>
      </c>
      <c r="P403" s="8">
        <f t="shared" si="84"/>
        <v>4.5278730000000045E-2</v>
      </c>
      <c r="Q403" s="8">
        <f t="shared" si="85"/>
        <v>1.0288282208588968E-3</v>
      </c>
      <c r="R403" s="9">
        <f t="shared" si="86"/>
        <v>3.2530958545187731E-5</v>
      </c>
      <c r="S403">
        <f t="shared" si="87"/>
        <v>32.53095854518773</v>
      </c>
      <c r="T403">
        <f t="shared" si="88"/>
        <v>163.8867887057489</v>
      </c>
      <c r="U403">
        <f t="shared" si="89"/>
        <v>-10.714652736969516</v>
      </c>
      <c r="V403">
        <f t="shared" si="90"/>
        <v>114.80378327384834</v>
      </c>
    </row>
    <row r="404" spans="1:22" x14ac:dyDescent="0.35">
      <c r="A404" s="1">
        <v>43495</v>
      </c>
      <c r="B404" s="2">
        <v>0.79996527777777782</v>
      </c>
      <c r="C404" s="3">
        <f t="shared" si="78"/>
        <v>0.79996527777777782</v>
      </c>
      <c r="D404" s="2">
        <v>0.25</v>
      </c>
      <c r="E404" s="3">
        <f t="shared" si="79"/>
        <v>0.25</v>
      </c>
      <c r="F404" s="2">
        <f t="shared" si="80"/>
        <v>0.54996527777777782</v>
      </c>
      <c r="G404">
        <v>201790</v>
      </c>
      <c r="H404">
        <v>826</v>
      </c>
      <c r="I404">
        <v>112.99</v>
      </c>
      <c r="J404">
        <v>25.14</v>
      </c>
      <c r="K404">
        <v>78428</v>
      </c>
      <c r="L404">
        <v>51.13</v>
      </c>
      <c r="M404">
        <f t="shared" si="81"/>
        <v>11.877719231784733</v>
      </c>
      <c r="N404">
        <f t="shared" si="82"/>
        <v>1.6273000000000002E-5</v>
      </c>
      <c r="O404" s="8">
        <f t="shared" si="83"/>
        <v>0.71617473000000009</v>
      </c>
      <c r="P404" s="8">
        <f t="shared" si="84"/>
        <v>2.7674730000000092E-2</v>
      </c>
      <c r="Q404" s="8">
        <f t="shared" si="85"/>
        <v>6.288282208588978E-4</v>
      </c>
      <c r="R404" s="9">
        <f t="shared" si="86"/>
        <v>1.9884267549599698E-5</v>
      </c>
      <c r="S404">
        <f t="shared" si="87"/>
        <v>19.884267549599699</v>
      </c>
      <c r="T404">
        <f t="shared" si="88"/>
        <v>141.08021414910891</v>
      </c>
      <c r="U404">
        <f t="shared" si="89"/>
        <v>-20.240814752290984</v>
      </c>
      <c r="V404">
        <f t="shared" si="90"/>
        <v>409.69058183656028</v>
      </c>
    </row>
    <row r="405" spans="1:22" x14ac:dyDescent="0.35">
      <c r="A405" s="1">
        <v>43495</v>
      </c>
      <c r="B405" s="2">
        <v>0.79996527777777782</v>
      </c>
      <c r="C405" s="3">
        <f t="shared" si="78"/>
        <v>0.79996527777777782</v>
      </c>
      <c r="D405" s="2">
        <v>0.25</v>
      </c>
      <c r="E405" s="3">
        <f t="shared" si="79"/>
        <v>0.25</v>
      </c>
      <c r="F405" s="2">
        <f t="shared" si="80"/>
        <v>0.54996527777777782</v>
      </c>
      <c r="G405">
        <v>202292</v>
      </c>
      <c r="H405">
        <v>825</v>
      </c>
      <c r="I405">
        <v>105.68</v>
      </c>
      <c r="J405">
        <v>25.12</v>
      </c>
      <c r="K405">
        <v>78432</v>
      </c>
      <c r="L405">
        <v>51.17</v>
      </c>
      <c r="M405">
        <f t="shared" si="81"/>
        <v>11.038559998163263</v>
      </c>
      <c r="N405">
        <f t="shared" si="82"/>
        <v>1.6239666666666666E-5</v>
      </c>
      <c r="O405" s="8">
        <f t="shared" si="83"/>
        <v>0.71470772999999999</v>
      </c>
      <c r="P405" s="8">
        <f t="shared" si="84"/>
        <v>2.6207729999999985E-2</v>
      </c>
      <c r="Q405" s="8">
        <f t="shared" si="85"/>
        <v>5.9549488752556206E-4</v>
      </c>
      <c r="R405" s="9">
        <f t="shared" si="86"/>
        <v>1.8828006610695908E-5</v>
      </c>
      <c r="S405">
        <f t="shared" si="87"/>
        <v>18.828006610695908</v>
      </c>
      <c r="T405">
        <f t="shared" si="88"/>
        <v>121.84980683305015</v>
      </c>
      <c r="U405">
        <f t="shared" si="89"/>
        <v>-18.463402791101796</v>
      </c>
      <c r="V405">
        <f t="shared" si="90"/>
        <v>340.89724262646558</v>
      </c>
    </row>
    <row r="406" spans="1:22" x14ac:dyDescent="0.35">
      <c r="A406" s="1">
        <v>43495</v>
      </c>
      <c r="B406" s="2">
        <v>0.79997685185185186</v>
      </c>
      <c r="C406" s="3">
        <f t="shared" si="78"/>
        <v>0.79997685185185186</v>
      </c>
      <c r="D406" s="2">
        <v>0.25</v>
      </c>
      <c r="E406" s="3">
        <f t="shared" si="79"/>
        <v>0.25</v>
      </c>
      <c r="F406" s="2">
        <f t="shared" si="80"/>
        <v>0.54997685185185186</v>
      </c>
      <c r="G406">
        <v>202793</v>
      </c>
      <c r="H406">
        <v>827</v>
      </c>
      <c r="I406">
        <v>101.14</v>
      </c>
      <c r="J406">
        <v>25.14</v>
      </c>
      <c r="K406">
        <v>78441</v>
      </c>
      <c r="L406">
        <v>51.17</v>
      </c>
      <c r="M406">
        <f t="shared" si="81"/>
        <v>10.517385864012581</v>
      </c>
      <c r="N406">
        <f t="shared" si="82"/>
        <v>1.6306333333333333E-5</v>
      </c>
      <c r="O406" s="8">
        <f t="shared" si="83"/>
        <v>0.71764172999999998</v>
      </c>
      <c r="P406" s="8">
        <f t="shared" si="84"/>
        <v>2.9141729999999977E-2</v>
      </c>
      <c r="Q406" s="8">
        <f t="shared" si="85"/>
        <v>6.6216155419222854E-4</v>
      </c>
      <c r="R406" s="9">
        <f t="shared" si="86"/>
        <v>2.0934835575528087E-5</v>
      </c>
      <c r="S406">
        <f t="shared" si="87"/>
        <v>20.934835575528087</v>
      </c>
      <c r="T406">
        <f t="shared" si="88"/>
        <v>110.61540541253167</v>
      </c>
      <c r="U406">
        <f t="shared" si="89"/>
        <v>-14.596673010069594</v>
      </c>
      <c r="V406">
        <f t="shared" si="90"/>
        <v>213.06286296289414</v>
      </c>
    </row>
    <row r="407" spans="1:22" x14ac:dyDescent="0.35">
      <c r="A407" s="1">
        <v>43495</v>
      </c>
      <c r="B407" s="2">
        <v>0.79997685185185186</v>
      </c>
      <c r="C407" s="3">
        <f t="shared" si="78"/>
        <v>0.79997685185185186</v>
      </c>
      <c r="D407" s="2">
        <v>0.25</v>
      </c>
      <c r="E407" s="3">
        <f t="shared" si="79"/>
        <v>0.25</v>
      </c>
      <c r="F407" s="2">
        <f t="shared" si="80"/>
        <v>0.54997685185185186</v>
      </c>
      <c r="G407">
        <v>203296</v>
      </c>
      <c r="H407">
        <v>831</v>
      </c>
      <c r="I407">
        <v>99.68</v>
      </c>
      <c r="J407">
        <v>25.12</v>
      </c>
      <c r="K407">
        <v>78440</v>
      </c>
      <c r="L407">
        <v>51.2</v>
      </c>
      <c r="M407">
        <f t="shared" si="81"/>
        <v>10.349783609417869</v>
      </c>
      <c r="N407">
        <f t="shared" si="82"/>
        <v>1.6439666666666668E-5</v>
      </c>
      <c r="O407" s="8">
        <f t="shared" si="83"/>
        <v>0.72350973000000007</v>
      </c>
      <c r="P407" s="8">
        <f t="shared" si="84"/>
        <v>3.5009730000000072E-2</v>
      </c>
      <c r="Q407" s="8">
        <f t="shared" si="85"/>
        <v>7.95494887525564E-4</v>
      </c>
      <c r="R407" s="9">
        <f t="shared" si="86"/>
        <v>2.5148923642148219E-5</v>
      </c>
      <c r="S407">
        <f t="shared" si="87"/>
        <v>25.148923642148219</v>
      </c>
      <c r="T407">
        <f t="shared" si="88"/>
        <v>107.11802076177479</v>
      </c>
      <c r="U407">
        <f t="shared" si="89"/>
        <v>-9.8166256501340392</v>
      </c>
      <c r="V407">
        <f t="shared" si="90"/>
        <v>96.366139154869543</v>
      </c>
    </row>
    <row r="408" spans="1:22" x14ac:dyDescent="0.35">
      <c r="A408" s="1">
        <v>43495</v>
      </c>
      <c r="B408" s="2">
        <v>0.79998842592592589</v>
      </c>
      <c r="C408" s="3">
        <f t="shared" si="78"/>
        <v>0.79998842592592589</v>
      </c>
      <c r="D408" s="2">
        <v>0.25</v>
      </c>
      <c r="E408" s="3">
        <f t="shared" si="79"/>
        <v>0.25</v>
      </c>
      <c r="F408" s="2">
        <f t="shared" si="80"/>
        <v>0.54998842592592589</v>
      </c>
      <c r="G408">
        <v>203784</v>
      </c>
      <c r="H408">
        <v>844</v>
      </c>
      <c r="I408">
        <v>99.66</v>
      </c>
      <c r="J408">
        <v>25.14</v>
      </c>
      <c r="K408">
        <v>78433</v>
      </c>
      <c r="L408">
        <v>51.24</v>
      </c>
      <c r="M408">
        <f t="shared" si="81"/>
        <v>10.347487688122049</v>
      </c>
      <c r="N408">
        <f t="shared" si="82"/>
        <v>1.6872999999999999E-5</v>
      </c>
      <c r="O408" s="8">
        <f t="shared" si="83"/>
        <v>0.74258072999999991</v>
      </c>
      <c r="P408" s="8">
        <f t="shared" si="84"/>
        <v>5.408072999999991E-2</v>
      </c>
      <c r="Q408" s="8">
        <f t="shared" si="85"/>
        <v>1.2288282208588936E-3</v>
      </c>
      <c r="R408" s="9">
        <f t="shared" si="86"/>
        <v>3.8854476704703311E-5</v>
      </c>
      <c r="S408">
        <f t="shared" si="87"/>
        <v>38.854476704703309</v>
      </c>
      <c r="T408">
        <f t="shared" si="88"/>
        <v>107.07050145583739</v>
      </c>
      <c r="U408">
        <f t="shared" si="89"/>
        <v>3.8966802794527782</v>
      </c>
      <c r="V408">
        <f t="shared" si="90"/>
        <v>15.184117200276182</v>
      </c>
    </row>
    <row r="409" spans="1:22" x14ac:dyDescent="0.35">
      <c r="A409" s="1">
        <v>43495</v>
      </c>
      <c r="B409" s="2">
        <v>0.79998842592592589</v>
      </c>
      <c r="C409" s="3">
        <f t="shared" si="78"/>
        <v>0.79998842592592589</v>
      </c>
      <c r="D409" s="2">
        <v>0.25</v>
      </c>
      <c r="E409" s="3">
        <f t="shared" si="79"/>
        <v>0.25</v>
      </c>
      <c r="F409" s="2">
        <f t="shared" si="80"/>
        <v>0.54998842592592589</v>
      </c>
      <c r="G409">
        <v>204285</v>
      </c>
      <c r="H409">
        <v>847</v>
      </c>
      <c r="I409">
        <v>100.3</v>
      </c>
      <c r="J409">
        <v>25.12</v>
      </c>
      <c r="K409">
        <v>78438</v>
      </c>
      <c r="L409">
        <v>51.24</v>
      </c>
      <c r="M409">
        <f t="shared" si="81"/>
        <v>10.420957169588226</v>
      </c>
      <c r="N409">
        <f t="shared" si="82"/>
        <v>1.6972999999999998E-5</v>
      </c>
      <c r="O409" s="8">
        <f t="shared" si="83"/>
        <v>0.7469817299999999</v>
      </c>
      <c r="P409" s="8">
        <f t="shared" si="84"/>
        <v>5.8481729999999899E-2</v>
      </c>
      <c r="Q409" s="8">
        <f t="shared" si="85"/>
        <v>1.3288282208588935E-3</v>
      </c>
      <c r="R409" s="9">
        <f t="shared" si="86"/>
        <v>4.2010894207188221E-5</v>
      </c>
      <c r="S409">
        <f t="shared" si="87"/>
        <v>42.010894207188223</v>
      </c>
      <c r="T409">
        <f t="shared" si="88"/>
        <v>108.59634833039225</v>
      </c>
      <c r="U409">
        <f t="shared" si="89"/>
        <v>6.8050060369227028</v>
      </c>
      <c r="V409">
        <f t="shared" si="90"/>
        <v>46.308107162554428</v>
      </c>
    </row>
    <row r="410" spans="1:22" x14ac:dyDescent="0.35">
      <c r="A410" s="1">
        <v>43495</v>
      </c>
      <c r="B410" s="2">
        <v>0.79999999999999993</v>
      </c>
      <c r="C410" s="3">
        <f t="shared" si="78"/>
        <v>0.79999999999999993</v>
      </c>
      <c r="D410" s="2">
        <v>0.25</v>
      </c>
      <c r="E410" s="3">
        <f t="shared" si="79"/>
        <v>0.25</v>
      </c>
      <c r="F410" s="2">
        <f t="shared" si="80"/>
        <v>0.54999999999999993</v>
      </c>
      <c r="G410">
        <v>204787</v>
      </c>
      <c r="H410">
        <v>846</v>
      </c>
      <c r="I410">
        <v>101.04</v>
      </c>
      <c r="J410">
        <v>25.14</v>
      </c>
      <c r="K410">
        <v>78433</v>
      </c>
      <c r="L410">
        <v>51.24</v>
      </c>
      <c r="M410">
        <f t="shared" si="81"/>
        <v>10.505906257533491</v>
      </c>
      <c r="N410">
        <f t="shared" si="82"/>
        <v>1.6939666666666666E-5</v>
      </c>
      <c r="O410" s="8">
        <f t="shared" si="83"/>
        <v>0.74551473000000001</v>
      </c>
      <c r="P410" s="8">
        <f t="shared" si="84"/>
        <v>5.7014730000000013E-2</v>
      </c>
      <c r="Q410" s="8">
        <f t="shared" si="85"/>
        <v>1.2954948875255627E-3</v>
      </c>
      <c r="R410" s="9">
        <f t="shared" si="86"/>
        <v>4.0962418565909768E-5</v>
      </c>
      <c r="S410">
        <f t="shared" si="87"/>
        <v>40.962418565909765</v>
      </c>
      <c r="T410">
        <f t="shared" si="88"/>
        <v>110.37406629208137</v>
      </c>
      <c r="U410">
        <f t="shared" si="89"/>
        <v>5.469674315470674</v>
      </c>
      <c r="V410">
        <f t="shared" si="90"/>
        <v>29.917337117319587</v>
      </c>
    </row>
    <row r="411" spans="1:22" x14ac:dyDescent="0.35">
      <c r="A411" s="1">
        <v>43495</v>
      </c>
      <c r="B411" s="2">
        <v>0.79999999999999993</v>
      </c>
      <c r="C411" s="3">
        <f t="shared" si="78"/>
        <v>0.79999999999999993</v>
      </c>
      <c r="D411" s="2">
        <v>0.25</v>
      </c>
      <c r="E411" s="3">
        <f t="shared" si="79"/>
        <v>0.25</v>
      </c>
      <c r="F411" s="2">
        <f t="shared" si="80"/>
        <v>0.54999999999999993</v>
      </c>
      <c r="G411">
        <v>205289</v>
      </c>
      <c r="H411">
        <v>833</v>
      </c>
      <c r="I411">
        <v>102</v>
      </c>
      <c r="J411">
        <v>25.14</v>
      </c>
      <c r="K411">
        <v>78438</v>
      </c>
      <c r="L411">
        <v>51.27</v>
      </c>
      <c r="M411">
        <f t="shared" si="81"/>
        <v>10.616110479732754</v>
      </c>
      <c r="N411">
        <f t="shared" si="82"/>
        <v>1.6506333333333335E-5</v>
      </c>
      <c r="O411" s="8">
        <f t="shared" si="83"/>
        <v>0.72644373000000007</v>
      </c>
      <c r="P411" s="8">
        <f t="shared" si="84"/>
        <v>3.7943730000000064E-2</v>
      </c>
      <c r="Q411" s="8">
        <f t="shared" si="85"/>
        <v>8.6216155419223059E-4</v>
      </c>
      <c r="R411" s="9">
        <f t="shared" si="86"/>
        <v>2.7259058739131588E-5</v>
      </c>
      <c r="S411">
        <f t="shared" si="87"/>
        <v>27.259058739131589</v>
      </c>
      <c r="T411">
        <f t="shared" si="88"/>
        <v>112.7018017178916</v>
      </c>
      <c r="U411">
        <f t="shared" si="89"/>
        <v>-8.6058231288299716</v>
      </c>
      <c r="V411">
        <f t="shared" si="90"/>
        <v>74.060191724704879</v>
      </c>
    </row>
    <row r="412" spans="1:22" x14ac:dyDescent="0.35">
      <c r="A412" s="1">
        <v>43495</v>
      </c>
      <c r="B412" s="2">
        <v>0.80001157407407408</v>
      </c>
      <c r="C412" s="3">
        <f t="shared" si="78"/>
        <v>0.80001157407407408</v>
      </c>
      <c r="D412" s="2">
        <v>0.25</v>
      </c>
      <c r="E412" s="3">
        <f t="shared" si="79"/>
        <v>0.25</v>
      </c>
      <c r="F412" s="2">
        <f t="shared" si="80"/>
        <v>0.55001157407407408</v>
      </c>
      <c r="G412">
        <v>205791</v>
      </c>
      <c r="H412">
        <v>832</v>
      </c>
      <c r="I412">
        <v>103.42</v>
      </c>
      <c r="J412">
        <v>25.14</v>
      </c>
      <c r="K412">
        <v>78426</v>
      </c>
      <c r="L412">
        <v>51.27</v>
      </c>
      <c r="M412">
        <f t="shared" si="81"/>
        <v>10.779120891735831</v>
      </c>
      <c r="N412">
        <f t="shared" si="82"/>
        <v>1.6473E-5</v>
      </c>
      <c r="O412" s="8">
        <f t="shared" si="83"/>
        <v>0.72497672999999996</v>
      </c>
      <c r="P412" s="8">
        <f t="shared" si="84"/>
        <v>3.6476729999999957E-2</v>
      </c>
      <c r="Q412" s="8">
        <f t="shared" si="85"/>
        <v>8.2882822085889474E-4</v>
      </c>
      <c r="R412" s="9">
        <f t="shared" si="86"/>
        <v>2.620916465687396E-5</v>
      </c>
      <c r="S412">
        <f t="shared" si="87"/>
        <v>26.209164656873959</v>
      </c>
      <c r="T412">
        <f t="shared" si="88"/>
        <v>116.18944719865586</v>
      </c>
      <c r="U412">
        <f t="shared" si="89"/>
        <v>-10.206170770339593</v>
      </c>
      <c r="V412">
        <f t="shared" si="90"/>
        <v>104.16592179333429</v>
      </c>
    </row>
    <row r="413" spans="1:22" x14ac:dyDescent="0.35">
      <c r="A413" s="1">
        <v>43495</v>
      </c>
      <c r="B413" s="2">
        <v>0.80001157407407408</v>
      </c>
      <c r="C413" s="3">
        <f t="shared" si="78"/>
        <v>0.80001157407407408</v>
      </c>
      <c r="D413" s="2">
        <v>0.25</v>
      </c>
      <c r="E413" s="3">
        <f t="shared" si="79"/>
        <v>0.25</v>
      </c>
      <c r="F413" s="2">
        <f t="shared" si="80"/>
        <v>0.55001157407407408</v>
      </c>
      <c r="G413">
        <v>206292</v>
      </c>
      <c r="H413">
        <v>850</v>
      </c>
      <c r="I413">
        <v>105.87</v>
      </c>
      <c r="J413">
        <v>25.14</v>
      </c>
      <c r="K413">
        <v>78425</v>
      </c>
      <c r="L413">
        <v>51.27</v>
      </c>
      <c r="M413">
        <f t="shared" si="81"/>
        <v>11.060371250473533</v>
      </c>
      <c r="N413">
        <f t="shared" si="82"/>
        <v>1.7073000000000001E-5</v>
      </c>
      <c r="O413" s="8">
        <f t="shared" si="83"/>
        <v>0.75138273</v>
      </c>
      <c r="P413" s="8">
        <f t="shared" si="84"/>
        <v>6.2882729999999998E-2</v>
      </c>
      <c r="Q413" s="8">
        <f t="shared" si="85"/>
        <v>1.4288282208588957E-3</v>
      </c>
      <c r="R413" s="9">
        <f t="shared" si="86"/>
        <v>4.5182910849601522E-5</v>
      </c>
      <c r="S413">
        <f t="shared" si="87"/>
        <v>45.182910849601519</v>
      </c>
      <c r="T413">
        <f t="shared" si="88"/>
        <v>122.33181219830148</v>
      </c>
      <c r="U413">
        <f t="shared" si="89"/>
        <v>7.8178492110024935</v>
      </c>
      <c r="V413">
        <f t="shared" si="90"/>
        <v>61.118766285972313</v>
      </c>
    </row>
    <row r="414" spans="1:22" x14ac:dyDescent="0.35">
      <c r="A414" s="1">
        <v>43495</v>
      </c>
      <c r="B414" s="2">
        <v>0.80002314814814823</v>
      </c>
      <c r="C414" s="3">
        <f t="shared" si="78"/>
        <v>0.80002314814814823</v>
      </c>
      <c r="D414" s="2">
        <v>0.25</v>
      </c>
      <c r="E414" s="3">
        <f t="shared" si="79"/>
        <v>0.25</v>
      </c>
      <c r="F414" s="2">
        <f t="shared" si="80"/>
        <v>0.55002314814814823</v>
      </c>
      <c r="G414">
        <v>206794</v>
      </c>
      <c r="H414">
        <v>857</v>
      </c>
      <c r="I414">
        <v>108.94</v>
      </c>
      <c r="J414">
        <v>25.14</v>
      </c>
      <c r="K414">
        <v>78424</v>
      </c>
      <c r="L414">
        <v>51.27</v>
      </c>
      <c r="M414">
        <f t="shared" si="81"/>
        <v>11.412795169381592</v>
      </c>
      <c r="N414">
        <f t="shared" si="82"/>
        <v>1.7306333333333334E-5</v>
      </c>
      <c r="O414" s="8">
        <f t="shared" si="83"/>
        <v>0.76165173000000008</v>
      </c>
      <c r="P414" s="8">
        <f t="shared" si="84"/>
        <v>7.3151730000000081E-2</v>
      </c>
      <c r="Q414" s="8">
        <f t="shared" si="85"/>
        <v>1.6621615541922311E-3</v>
      </c>
      <c r="R414" s="9">
        <f t="shared" si="86"/>
        <v>5.2562130181832148E-5</v>
      </c>
      <c r="S414">
        <f t="shared" si="87"/>
        <v>52.562130181832146</v>
      </c>
      <c r="T414">
        <f t="shared" si="88"/>
        <v>130.2518935782598</v>
      </c>
      <c r="U414">
        <f t="shared" si="89"/>
        <v>14.007003453864389</v>
      </c>
      <c r="V414">
        <f t="shared" si="90"/>
        <v>196.19614575656891</v>
      </c>
    </row>
    <row r="415" spans="1:22" x14ac:dyDescent="0.35">
      <c r="A415" s="1">
        <v>43495</v>
      </c>
      <c r="B415" s="2">
        <v>0.80002314814814823</v>
      </c>
      <c r="C415" s="3">
        <f t="shared" si="78"/>
        <v>0.80002314814814823</v>
      </c>
      <c r="D415" s="2">
        <v>0.25</v>
      </c>
      <c r="E415" s="3">
        <f t="shared" si="79"/>
        <v>0.25</v>
      </c>
      <c r="F415" s="2">
        <f t="shared" si="80"/>
        <v>0.55002314814814823</v>
      </c>
      <c r="G415">
        <v>207296</v>
      </c>
      <c r="H415">
        <v>851</v>
      </c>
      <c r="I415">
        <v>111.95</v>
      </c>
      <c r="J415">
        <v>25.14</v>
      </c>
      <c r="K415">
        <v>78421</v>
      </c>
      <c r="L415">
        <v>51.3</v>
      </c>
      <c r="M415">
        <f t="shared" si="81"/>
        <v>11.758331324402199</v>
      </c>
      <c r="N415">
        <f t="shared" si="82"/>
        <v>1.7106333333333336E-5</v>
      </c>
      <c r="O415" s="8">
        <f t="shared" si="83"/>
        <v>0.75284973000000011</v>
      </c>
      <c r="P415" s="8">
        <f t="shared" si="84"/>
        <v>6.4349730000000105E-2</v>
      </c>
      <c r="Q415" s="8">
        <f t="shared" si="85"/>
        <v>1.4621615541922314E-3</v>
      </c>
      <c r="R415" s="9">
        <f t="shared" si="86"/>
        <v>4.6239347692327378E-5</v>
      </c>
      <c r="S415">
        <f t="shared" si="87"/>
        <v>46.239347692327378</v>
      </c>
      <c r="T415">
        <f t="shared" si="88"/>
        <v>138.25835553441797</v>
      </c>
      <c r="U415">
        <f t="shared" si="89"/>
        <v>6.517414476086036</v>
      </c>
      <c r="V415">
        <f t="shared" si="90"/>
        <v>42.476691453095818</v>
      </c>
    </row>
    <row r="416" spans="1:22" x14ac:dyDescent="0.35">
      <c r="A416" s="1">
        <v>43495</v>
      </c>
      <c r="B416" s="2">
        <v>0.80003472222222216</v>
      </c>
      <c r="C416" s="3">
        <f t="shared" si="78"/>
        <v>0.80003472222222216</v>
      </c>
      <c r="D416" s="2">
        <v>0.25</v>
      </c>
      <c r="E416" s="3">
        <f t="shared" si="79"/>
        <v>0.25</v>
      </c>
      <c r="F416" s="2">
        <f t="shared" si="80"/>
        <v>0.55003472222222216</v>
      </c>
      <c r="G416">
        <v>207720</v>
      </c>
      <c r="H416">
        <v>848</v>
      </c>
      <c r="I416">
        <v>115.53</v>
      </c>
      <c r="J416">
        <v>25.14</v>
      </c>
      <c r="K416">
        <v>78427</v>
      </c>
      <c r="L416">
        <v>51.3</v>
      </c>
      <c r="M416">
        <f t="shared" si="81"/>
        <v>12.169301236353617</v>
      </c>
      <c r="N416">
        <f t="shared" si="82"/>
        <v>1.7006333333333334E-5</v>
      </c>
      <c r="O416" s="8">
        <f t="shared" si="83"/>
        <v>0.74844873000000001</v>
      </c>
      <c r="P416" s="8">
        <f t="shared" si="84"/>
        <v>5.9948730000000006E-2</v>
      </c>
      <c r="Q416" s="8">
        <f t="shared" si="85"/>
        <v>1.3621615541922292E-3</v>
      </c>
      <c r="R416" s="9">
        <f t="shared" si="86"/>
        <v>4.3073655493388754E-5</v>
      </c>
      <c r="S416">
        <f t="shared" si="87"/>
        <v>43.073655493388756</v>
      </c>
      <c r="T416">
        <f t="shared" si="88"/>
        <v>148.09189258111766</v>
      </c>
      <c r="U416">
        <f t="shared" si="89"/>
        <v>1.9639590784698671</v>
      </c>
      <c r="V416">
        <f t="shared" si="90"/>
        <v>3.8571352619042094</v>
      </c>
    </row>
    <row r="417" spans="1:22" x14ac:dyDescent="0.35">
      <c r="A417" s="1">
        <v>43495</v>
      </c>
      <c r="B417" s="2">
        <v>0.80003472222222216</v>
      </c>
      <c r="C417" s="3">
        <f t="shared" si="78"/>
        <v>0.80003472222222216</v>
      </c>
      <c r="D417" s="2">
        <v>0.25</v>
      </c>
      <c r="E417" s="3">
        <f t="shared" si="79"/>
        <v>0.25</v>
      </c>
      <c r="F417" s="2">
        <f t="shared" si="80"/>
        <v>0.55003472222222216</v>
      </c>
      <c r="G417">
        <v>208220</v>
      </c>
      <c r="H417">
        <v>855</v>
      </c>
      <c r="I417">
        <v>119.54</v>
      </c>
      <c r="J417">
        <v>25.15</v>
      </c>
      <c r="K417">
        <v>78420</v>
      </c>
      <c r="L417">
        <v>51.3</v>
      </c>
      <c r="M417">
        <f t="shared" si="81"/>
        <v>12.629633456165122</v>
      </c>
      <c r="N417">
        <f t="shared" si="82"/>
        <v>1.7239666666666667E-5</v>
      </c>
      <c r="O417" s="8">
        <f t="shared" si="83"/>
        <v>0.75871772999999998</v>
      </c>
      <c r="P417" s="8">
        <f t="shared" si="84"/>
        <v>7.0217729999999978E-2</v>
      </c>
      <c r="Q417" s="8">
        <f t="shared" si="85"/>
        <v>1.595494887525562E-3</v>
      </c>
      <c r="R417" s="9">
        <f t="shared" si="86"/>
        <v>5.0458211461680018E-5</v>
      </c>
      <c r="S417">
        <f t="shared" si="87"/>
        <v>50.458211461680015</v>
      </c>
      <c r="T417">
        <f t="shared" si="88"/>
        <v>159.50764123708535</v>
      </c>
      <c r="U417">
        <f t="shared" si="89"/>
        <v>7.7940652069016325</v>
      </c>
      <c r="V417">
        <f t="shared" si="90"/>
        <v>60.74745244943459</v>
      </c>
    </row>
    <row r="418" spans="1:22" x14ac:dyDescent="0.35">
      <c r="A418" s="1">
        <v>43495</v>
      </c>
      <c r="B418" s="2">
        <v>0.80004629629629631</v>
      </c>
      <c r="C418" s="3">
        <f t="shared" si="78"/>
        <v>0.80004629629629631</v>
      </c>
      <c r="D418" s="2">
        <v>0.25</v>
      </c>
      <c r="E418" s="3">
        <f t="shared" si="79"/>
        <v>0.25</v>
      </c>
      <c r="F418" s="2">
        <f t="shared" si="80"/>
        <v>0.55004629629629631</v>
      </c>
      <c r="G418">
        <v>208720</v>
      </c>
      <c r="H418">
        <v>851</v>
      </c>
      <c r="I418">
        <v>123.98</v>
      </c>
      <c r="J418">
        <v>25.14</v>
      </c>
      <c r="K418">
        <v>78413</v>
      </c>
      <c r="L418">
        <v>51.3</v>
      </c>
      <c r="M418">
        <f t="shared" si="81"/>
        <v>13.139327983836713</v>
      </c>
      <c r="N418">
        <f t="shared" si="82"/>
        <v>1.7106333333333336E-5</v>
      </c>
      <c r="O418" s="8">
        <f t="shared" si="83"/>
        <v>0.75284973000000011</v>
      </c>
      <c r="P418" s="8">
        <f t="shared" si="84"/>
        <v>6.4349730000000105E-2</v>
      </c>
      <c r="Q418" s="8">
        <f t="shared" si="85"/>
        <v>1.4621615541922314E-3</v>
      </c>
      <c r="R418" s="9">
        <f t="shared" si="86"/>
        <v>4.6244065210870713E-5</v>
      </c>
      <c r="S418">
        <f t="shared" si="87"/>
        <v>46.244065210870716</v>
      </c>
      <c r="T418">
        <f t="shared" si="88"/>
        <v>172.64193986683455</v>
      </c>
      <c r="U418">
        <f t="shared" si="89"/>
        <v>1.8587824750509059</v>
      </c>
      <c r="V418">
        <f t="shared" si="90"/>
        <v>3.4550722895563717</v>
      </c>
    </row>
    <row r="419" spans="1:22" x14ac:dyDescent="0.35">
      <c r="A419" s="1">
        <v>43495</v>
      </c>
      <c r="B419" s="2">
        <v>0.80004629629629631</v>
      </c>
      <c r="C419" s="3">
        <f t="shared" si="78"/>
        <v>0.80004629629629631</v>
      </c>
      <c r="D419" s="2">
        <v>0.25</v>
      </c>
      <c r="E419" s="3">
        <f t="shared" si="79"/>
        <v>0.25</v>
      </c>
      <c r="F419" s="2">
        <f t="shared" si="80"/>
        <v>0.55004629629629631</v>
      </c>
      <c r="G419">
        <v>209220</v>
      </c>
      <c r="H419">
        <v>865</v>
      </c>
      <c r="I419">
        <v>128.01</v>
      </c>
      <c r="J419">
        <v>25.14</v>
      </c>
      <c r="K419">
        <v>78419</v>
      </c>
      <c r="L419">
        <v>51.3</v>
      </c>
      <c r="M419">
        <f t="shared" si="81"/>
        <v>13.601956124944035</v>
      </c>
      <c r="N419">
        <f t="shared" si="82"/>
        <v>1.7573000000000003E-5</v>
      </c>
      <c r="O419" s="8">
        <f t="shared" si="83"/>
        <v>0.77338773000000016</v>
      </c>
      <c r="P419" s="8">
        <f t="shared" si="84"/>
        <v>8.4887730000000161E-2</v>
      </c>
      <c r="Q419" s="8">
        <f t="shared" si="85"/>
        <v>1.9288282208588994E-3</v>
      </c>
      <c r="R419" s="9">
        <f t="shared" si="86"/>
        <v>6.0998754299085786E-5</v>
      </c>
      <c r="S419">
        <f t="shared" si="87"/>
        <v>60.998754299085789</v>
      </c>
      <c r="T419">
        <f t="shared" si="88"/>
        <v>185.01321042490255</v>
      </c>
      <c r="U419">
        <f t="shared" si="89"/>
        <v>15.051268856374772</v>
      </c>
      <c r="V419">
        <f t="shared" si="90"/>
        <v>226.54069418687715</v>
      </c>
    </row>
    <row r="420" spans="1:22" x14ac:dyDescent="0.35">
      <c r="A420" s="1">
        <v>43495</v>
      </c>
      <c r="B420" s="2">
        <v>0.80005787037037035</v>
      </c>
      <c r="C420" s="3">
        <f t="shared" si="78"/>
        <v>0.80005787037037035</v>
      </c>
      <c r="D420" s="2">
        <v>0.25</v>
      </c>
      <c r="E420" s="3">
        <f t="shared" si="79"/>
        <v>0.25</v>
      </c>
      <c r="F420" s="2">
        <f t="shared" si="80"/>
        <v>0.55005787037037035</v>
      </c>
      <c r="G420">
        <v>209720</v>
      </c>
      <c r="H420">
        <v>860</v>
      </c>
      <c r="I420">
        <v>131.82</v>
      </c>
      <c r="J420">
        <v>25.14</v>
      </c>
      <c r="K420">
        <v>78420</v>
      </c>
      <c r="L420">
        <v>51.33</v>
      </c>
      <c r="M420">
        <f t="shared" si="81"/>
        <v>14.039329131797361</v>
      </c>
      <c r="N420">
        <f t="shared" si="82"/>
        <v>1.7406333333333336E-5</v>
      </c>
      <c r="O420" s="8">
        <f t="shared" si="83"/>
        <v>0.76605273000000018</v>
      </c>
      <c r="P420" s="8">
        <f t="shared" si="84"/>
        <v>7.7552730000000181E-2</v>
      </c>
      <c r="Q420" s="8">
        <f t="shared" si="85"/>
        <v>1.7621615541922333E-3</v>
      </c>
      <c r="R420" s="9">
        <f t="shared" si="86"/>
        <v>5.572724819408327E-5</v>
      </c>
      <c r="S420">
        <f t="shared" si="87"/>
        <v>55.727248194083273</v>
      </c>
      <c r="T420">
        <f t="shared" si="88"/>
        <v>197.10276247093404</v>
      </c>
      <c r="U420">
        <f t="shared" si="89"/>
        <v>8.3028415818299486</v>
      </c>
      <c r="V420">
        <f t="shared" si="90"/>
        <v>68.937178332964436</v>
      </c>
    </row>
    <row r="421" spans="1:22" x14ac:dyDescent="0.35">
      <c r="A421" s="1">
        <v>43495</v>
      </c>
      <c r="B421" s="2">
        <v>0.80005787037037035</v>
      </c>
      <c r="C421" s="3">
        <f t="shared" si="78"/>
        <v>0.80005787037037035</v>
      </c>
      <c r="D421" s="2">
        <v>0.25</v>
      </c>
      <c r="E421" s="3">
        <f t="shared" si="79"/>
        <v>0.25</v>
      </c>
      <c r="F421" s="2">
        <f t="shared" si="80"/>
        <v>0.55005787037037035</v>
      </c>
      <c r="G421">
        <v>210221</v>
      </c>
      <c r="H421">
        <v>868</v>
      </c>
      <c r="I421">
        <v>134.97</v>
      </c>
      <c r="J421">
        <v>25.14</v>
      </c>
      <c r="K421">
        <v>78413</v>
      </c>
      <c r="L421">
        <v>51.33</v>
      </c>
      <c r="M421">
        <f t="shared" si="81"/>
        <v>14.400936735888694</v>
      </c>
      <c r="N421">
        <f t="shared" si="82"/>
        <v>1.7673000000000002E-5</v>
      </c>
      <c r="O421" s="8">
        <f t="shared" si="83"/>
        <v>0.77778873000000004</v>
      </c>
      <c r="P421" s="8">
        <f t="shared" si="84"/>
        <v>8.9288730000000038E-2</v>
      </c>
      <c r="Q421" s="8">
        <f t="shared" si="85"/>
        <v>2.0288282208588966E-3</v>
      </c>
      <c r="R421" s="9">
        <f t="shared" si="86"/>
        <v>6.416614106563966E-5</v>
      </c>
      <c r="S421">
        <f t="shared" si="87"/>
        <v>64.166141065639664</v>
      </c>
      <c r="T421">
        <f t="shared" si="88"/>
        <v>207.38697887106849</v>
      </c>
      <c r="U421">
        <f t="shared" si="89"/>
        <v>15.520657895890725</v>
      </c>
      <c r="V421">
        <f t="shared" si="90"/>
        <v>240.89082152127511</v>
      </c>
    </row>
    <row r="422" spans="1:22" x14ac:dyDescent="0.35">
      <c r="A422" s="1">
        <v>43495</v>
      </c>
      <c r="B422" s="2">
        <v>0.8000694444444445</v>
      </c>
      <c r="C422" s="3">
        <f t="shared" si="78"/>
        <v>0.8000694444444445</v>
      </c>
      <c r="D422" s="2">
        <v>0.25</v>
      </c>
      <c r="E422" s="3">
        <f t="shared" si="79"/>
        <v>0.25</v>
      </c>
      <c r="F422" s="2">
        <f t="shared" si="80"/>
        <v>0.5500694444444445</v>
      </c>
      <c r="G422">
        <v>210721</v>
      </c>
      <c r="H422">
        <v>856</v>
      </c>
      <c r="I422">
        <v>137.56</v>
      </c>
      <c r="J422">
        <v>25.14</v>
      </c>
      <c r="K422">
        <v>78410</v>
      </c>
      <c r="L422">
        <v>51.33</v>
      </c>
      <c r="M422">
        <f t="shared" si="81"/>
        <v>14.698258543697124</v>
      </c>
      <c r="N422">
        <f t="shared" si="82"/>
        <v>1.7273000000000002E-5</v>
      </c>
      <c r="O422" s="8">
        <f t="shared" si="83"/>
        <v>0.76018473000000009</v>
      </c>
      <c r="P422" s="8">
        <f t="shared" si="84"/>
        <v>7.1684730000000085E-2</v>
      </c>
      <c r="Q422" s="8">
        <f t="shared" si="85"/>
        <v>1.6288282208588977E-3</v>
      </c>
      <c r="R422" s="9">
        <f t="shared" si="86"/>
        <v>5.1517234987629183E-5</v>
      </c>
      <c r="S422">
        <f t="shared" si="87"/>
        <v>51.51723498762918</v>
      </c>
      <c r="T422">
        <f t="shared" si="88"/>
        <v>216.03880421736548</v>
      </c>
      <c r="U422">
        <f t="shared" si="89"/>
        <v>1.8677555372727328</v>
      </c>
      <c r="V422">
        <f t="shared" si="90"/>
        <v>3.4885107470129548</v>
      </c>
    </row>
    <row r="423" spans="1:22" x14ac:dyDescent="0.35">
      <c r="A423" s="1">
        <v>43495</v>
      </c>
      <c r="B423" s="2">
        <v>0.8000694444444445</v>
      </c>
      <c r="C423" s="3">
        <f t="shared" si="78"/>
        <v>0.8000694444444445</v>
      </c>
      <c r="D423" s="2">
        <v>0.25</v>
      </c>
      <c r="E423" s="3">
        <f t="shared" si="79"/>
        <v>0.25</v>
      </c>
      <c r="F423" s="2">
        <f t="shared" si="80"/>
        <v>0.5500694444444445</v>
      </c>
      <c r="G423">
        <v>211220</v>
      </c>
      <c r="H423">
        <v>859</v>
      </c>
      <c r="I423">
        <v>139.4</v>
      </c>
      <c r="J423">
        <v>25.14</v>
      </c>
      <c r="K423">
        <v>78410</v>
      </c>
      <c r="L423">
        <v>51.37</v>
      </c>
      <c r="M423">
        <f t="shared" si="81"/>
        <v>14.909483302912378</v>
      </c>
      <c r="N423">
        <f t="shared" si="82"/>
        <v>1.7373000000000001E-5</v>
      </c>
      <c r="O423" s="8">
        <f t="shared" si="83"/>
        <v>0.76458573000000007</v>
      </c>
      <c r="P423" s="8">
        <f t="shared" si="84"/>
        <v>7.6085730000000074E-2</v>
      </c>
      <c r="Q423" s="8">
        <f t="shared" si="85"/>
        <v>1.7288282208588975E-3</v>
      </c>
      <c r="R423" s="9">
        <f t="shared" si="86"/>
        <v>5.4680075263104246E-5</v>
      </c>
      <c r="S423">
        <f t="shared" si="87"/>
        <v>54.680075263104243</v>
      </c>
      <c r="T423">
        <f t="shared" si="88"/>
        <v>222.29269235982298</v>
      </c>
      <c r="U423">
        <f t="shared" si="89"/>
        <v>4.3173320458297271</v>
      </c>
      <c r="V423">
        <f t="shared" si="90"/>
        <v>18.639355993948296</v>
      </c>
    </row>
    <row r="424" spans="1:22" x14ac:dyDescent="0.35">
      <c r="A424" s="1">
        <v>43495</v>
      </c>
      <c r="B424" s="2">
        <v>0.80008101851851843</v>
      </c>
      <c r="C424" s="3">
        <f t="shared" si="78"/>
        <v>0.80008101851851843</v>
      </c>
      <c r="D424" s="2">
        <v>0.25</v>
      </c>
      <c r="E424" s="3">
        <f t="shared" si="79"/>
        <v>0.25</v>
      </c>
      <c r="F424" s="2">
        <f t="shared" si="80"/>
        <v>0.55008101851851843</v>
      </c>
      <c r="G424">
        <v>211720</v>
      </c>
      <c r="H424">
        <v>839</v>
      </c>
      <c r="I424">
        <v>140.44999999999999</v>
      </c>
      <c r="J424">
        <v>25.14</v>
      </c>
      <c r="K424">
        <v>78408</v>
      </c>
      <c r="L424">
        <v>51.37</v>
      </c>
      <c r="M424">
        <f t="shared" si="81"/>
        <v>15.03001917094282</v>
      </c>
      <c r="N424">
        <f t="shared" si="82"/>
        <v>1.6706333333333333E-5</v>
      </c>
      <c r="O424" s="8">
        <f t="shared" si="83"/>
        <v>0.73524572999999993</v>
      </c>
      <c r="P424" s="8">
        <f t="shared" si="84"/>
        <v>4.674572999999993E-2</v>
      </c>
      <c r="Q424" s="8">
        <f t="shared" si="85"/>
        <v>1.0621615541922275E-3</v>
      </c>
      <c r="R424" s="9">
        <f t="shared" si="86"/>
        <v>3.3595330341036575E-5</v>
      </c>
      <c r="S424">
        <f t="shared" si="87"/>
        <v>33.595330341036572</v>
      </c>
      <c r="T424">
        <f t="shared" si="88"/>
        <v>225.90147627890869</v>
      </c>
      <c r="U424">
        <f t="shared" si="89"/>
        <v>-17.17443839540314</v>
      </c>
      <c r="V424">
        <f t="shared" si="90"/>
        <v>294.96133419749759</v>
      </c>
    </row>
    <row r="425" spans="1:22" x14ac:dyDescent="0.35">
      <c r="A425" s="1">
        <v>43495</v>
      </c>
      <c r="B425" s="2">
        <v>0.80008101851851843</v>
      </c>
      <c r="C425" s="3">
        <f t="shared" si="78"/>
        <v>0.80008101851851843</v>
      </c>
      <c r="D425" s="2">
        <v>0.25</v>
      </c>
      <c r="E425" s="3">
        <f t="shared" si="79"/>
        <v>0.25</v>
      </c>
      <c r="F425" s="2">
        <f t="shared" si="80"/>
        <v>0.55008101851851843</v>
      </c>
      <c r="G425">
        <v>212220</v>
      </c>
      <c r="H425">
        <v>851</v>
      </c>
      <c r="I425">
        <v>141.08000000000001</v>
      </c>
      <c r="J425">
        <v>25.14</v>
      </c>
      <c r="K425">
        <v>78418</v>
      </c>
      <c r="L425">
        <v>51.41</v>
      </c>
      <c r="M425">
        <f t="shared" si="81"/>
        <v>15.102340691761089</v>
      </c>
      <c r="N425">
        <f t="shared" si="82"/>
        <v>1.7106333333333336E-5</v>
      </c>
      <c r="O425" s="8">
        <f t="shared" si="83"/>
        <v>0.75284973000000011</v>
      </c>
      <c r="P425" s="8">
        <f t="shared" si="84"/>
        <v>6.4349730000000105E-2</v>
      </c>
      <c r="Q425" s="8">
        <f t="shared" si="85"/>
        <v>1.4621615541922314E-3</v>
      </c>
      <c r="R425" s="9">
        <f t="shared" si="86"/>
        <v>4.6241116648983719E-5</v>
      </c>
      <c r="S425">
        <f t="shared" si="87"/>
        <v>46.24111664898372</v>
      </c>
      <c r="T425">
        <f t="shared" si="88"/>
        <v>228.08069437002283</v>
      </c>
      <c r="U425">
        <f t="shared" si="89"/>
        <v>-4.7728673989551238</v>
      </c>
      <c r="V425">
        <f t="shared" si="90"/>
        <v>22.780263208008648</v>
      </c>
    </row>
    <row r="426" spans="1:22" x14ac:dyDescent="0.35">
      <c r="A426" s="1">
        <v>43495</v>
      </c>
      <c r="B426" s="2">
        <v>0.80009259259259258</v>
      </c>
      <c r="C426" s="3">
        <f t="shared" si="78"/>
        <v>0.80009259259259258</v>
      </c>
      <c r="D426" s="2">
        <v>0.25</v>
      </c>
      <c r="E426" s="3">
        <f t="shared" si="79"/>
        <v>0.25</v>
      </c>
      <c r="F426" s="2">
        <f t="shared" si="80"/>
        <v>0.55009259259259258</v>
      </c>
      <c r="G426">
        <v>212720</v>
      </c>
      <c r="H426">
        <v>853</v>
      </c>
      <c r="I426">
        <v>141.85</v>
      </c>
      <c r="J426">
        <v>25.14</v>
      </c>
      <c r="K426">
        <v>78405</v>
      </c>
      <c r="L426">
        <v>51.41</v>
      </c>
      <c r="M426">
        <f t="shared" si="81"/>
        <v>15.190733661650079</v>
      </c>
      <c r="N426">
        <f t="shared" si="82"/>
        <v>1.7173000000000003E-5</v>
      </c>
      <c r="O426" s="8">
        <f t="shared" si="83"/>
        <v>0.7557837300000001</v>
      </c>
      <c r="P426" s="8">
        <f t="shared" si="84"/>
        <v>6.7283730000000097E-2</v>
      </c>
      <c r="Q426" s="8">
        <f t="shared" si="85"/>
        <v>1.5288282208588979E-3</v>
      </c>
      <c r="R426" s="9">
        <f t="shared" si="86"/>
        <v>4.8357478341687459E-5</v>
      </c>
      <c r="S426">
        <f t="shared" si="87"/>
        <v>48.357478341687461</v>
      </c>
      <c r="T426">
        <f t="shared" si="88"/>
        <v>230.75838917918881</v>
      </c>
      <c r="U426">
        <f t="shared" si="89"/>
        <v>-2.9549910869725222</v>
      </c>
      <c r="V426">
        <f t="shared" si="90"/>
        <v>8.7319723240870477</v>
      </c>
    </row>
    <row r="427" spans="1:22" x14ac:dyDescent="0.35">
      <c r="A427" s="1">
        <v>43495</v>
      </c>
      <c r="B427" s="2">
        <v>0.80009259259259258</v>
      </c>
      <c r="C427" s="3">
        <f t="shared" si="78"/>
        <v>0.80009259259259258</v>
      </c>
      <c r="D427" s="2">
        <v>0.25</v>
      </c>
      <c r="E427" s="3">
        <f t="shared" si="79"/>
        <v>0.25</v>
      </c>
      <c r="F427" s="2">
        <f t="shared" si="80"/>
        <v>0.55009259259259258</v>
      </c>
      <c r="G427">
        <v>213220</v>
      </c>
      <c r="H427">
        <v>850</v>
      </c>
      <c r="I427">
        <v>142.9</v>
      </c>
      <c r="J427">
        <v>25.14</v>
      </c>
      <c r="K427">
        <v>78408</v>
      </c>
      <c r="L427">
        <v>51.44</v>
      </c>
      <c r="M427">
        <f t="shared" si="81"/>
        <v>15.311269529680525</v>
      </c>
      <c r="N427">
        <f t="shared" si="82"/>
        <v>1.7073000000000001E-5</v>
      </c>
      <c r="O427" s="8">
        <f t="shared" si="83"/>
        <v>0.75138273</v>
      </c>
      <c r="P427" s="8">
        <f t="shared" si="84"/>
        <v>6.2882729999999998E-2</v>
      </c>
      <c r="Q427" s="8">
        <f t="shared" si="85"/>
        <v>1.4288282208588957E-3</v>
      </c>
      <c r="R427" s="9">
        <f t="shared" si="86"/>
        <v>4.5192707164830115E-5</v>
      </c>
      <c r="S427">
        <f t="shared" si="87"/>
        <v>45.192707164830118</v>
      </c>
      <c r="T427">
        <f t="shared" si="88"/>
        <v>234.43497461052328</v>
      </c>
      <c r="U427">
        <f t="shared" si="89"/>
        <v>-6.5267877829950747</v>
      </c>
      <c r="V427">
        <f t="shared" si="90"/>
        <v>42.598958764253759</v>
      </c>
    </row>
    <row r="428" spans="1:22" x14ac:dyDescent="0.35">
      <c r="A428" s="1">
        <v>43495</v>
      </c>
      <c r="B428" s="2">
        <v>0.80010416666666673</v>
      </c>
      <c r="C428" s="3">
        <f t="shared" si="78"/>
        <v>0.80010416666666673</v>
      </c>
      <c r="D428" s="2">
        <v>0.25</v>
      </c>
      <c r="E428" s="3">
        <f t="shared" si="79"/>
        <v>0.25</v>
      </c>
      <c r="F428" s="2">
        <f t="shared" si="80"/>
        <v>0.55010416666666673</v>
      </c>
      <c r="G428">
        <v>213721</v>
      </c>
      <c r="H428">
        <v>860</v>
      </c>
      <c r="I428">
        <v>143.83000000000001</v>
      </c>
      <c r="J428">
        <v>25.14</v>
      </c>
      <c r="K428">
        <v>78405</v>
      </c>
      <c r="L428">
        <v>51.44</v>
      </c>
      <c r="M428">
        <f t="shared" si="81"/>
        <v>15.418029869936062</v>
      </c>
      <c r="N428">
        <f t="shared" si="82"/>
        <v>1.7406333333333336E-5</v>
      </c>
      <c r="O428" s="8">
        <f t="shared" si="83"/>
        <v>0.76605273000000018</v>
      </c>
      <c r="P428" s="8">
        <f t="shared" si="84"/>
        <v>7.7552730000000181E-2</v>
      </c>
      <c r="Q428" s="8">
        <f t="shared" si="85"/>
        <v>1.7621615541922333E-3</v>
      </c>
      <c r="R428" s="9">
        <f t="shared" si="86"/>
        <v>5.573790961520324E-5</v>
      </c>
      <c r="S428">
        <f t="shared" si="87"/>
        <v>55.737909615203243</v>
      </c>
      <c r="T428">
        <f t="shared" si="88"/>
        <v>237.71564507024061</v>
      </c>
      <c r="U428">
        <f t="shared" si="89"/>
        <v>3.6579063504031568</v>
      </c>
      <c r="V428">
        <f t="shared" si="90"/>
        <v>13.380278868319742</v>
      </c>
    </row>
    <row r="429" spans="1:22" x14ac:dyDescent="0.35">
      <c r="A429" s="1">
        <v>43495</v>
      </c>
      <c r="B429" s="2">
        <v>0.80010416666666673</v>
      </c>
      <c r="C429" s="3">
        <f t="shared" si="78"/>
        <v>0.80010416666666673</v>
      </c>
      <c r="D429" s="2">
        <v>0.25</v>
      </c>
      <c r="E429" s="3">
        <f t="shared" si="79"/>
        <v>0.25</v>
      </c>
      <c r="F429" s="2">
        <f t="shared" si="80"/>
        <v>0.55010416666666673</v>
      </c>
      <c r="G429">
        <v>214221</v>
      </c>
      <c r="H429">
        <v>855</v>
      </c>
      <c r="I429">
        <v>144.52000000000001</v>
      </c>
      <c r="J429">
        <v>25.14</v>
      </c>
      <c r="K429">
        <v>78412</v>
      </c>
      <c r="L429">
        <v>51.48</v>
      </c>
      <c r="M429">
        <f t="shared" si="81"/>
        <v>15.497239154641781</v>
      </c>
      <c r="N429">
        <f t="shared" si="82"/>
        <v>1.7239666666666667E-5</v>
      </c>
      <c r="O429" s="8">
        <f t="shared" si="83"/>
        <v>0.75871772999999998</v>
      </c>
      <c r="P429" s="8">
        <f t="shared" si="84"/>
        <v>7.0217729999999978E-2</v>
      </c>
      <c r="Q429" s="8">
        <f t="shared" si="85"/>
        <v>1.595494887525562E-3</v>
      </c>
      <c r="R429" s="9">
        <f t="shared" si="86"/>
        <v>5.0461667772534795E-5</v>
      </c>
      <c r="S429">
        <f t="shared" si="87"/>
        <v>50.461667772534796</v>
      </c>
      <c r="T429">
        <f t="shared" si="88"/>
        <v>240.1644214161623</v>
      </c>
      <c r="U429">
        <f t="shared" si="89"/>
        <v>-1.8858094048595673</v>
      </c>
      <c r="V429">
        <f t="shared" si="90"/>
        <v>3.5562771114567955</v>
      </c>
    </row>
    <row r="430" spans="1:22" x14ac:dyDescent="0.35">
      <c r="A430" s="1">
        <v>43495</v>
      </c>
      <c r="B430" s="2">
        <v>0.80011574074074077</v>
      </c>
      <c r="C430" s="3">
        <f t="shared" si="78"/>
        <v>0.80011574074074077</v>
      </c>
      <c r="D430" s="2">
        <v>0.25</v>
      </c>
      <c r="E430" s="3">
        <f t="shared" si="79"/>
        <v>0.25</v>
      </c>
      <c r="F430" s="2">
        <f t="shared" si="80"/>
        <v>0.55011574074074077</v>
      </c>
      <c r="G430">
        <v>214721</v>
      </c>
      <c r="H430">
        <v>853</v>
      </c>
      <c r="I430">
        <v>144.32</v>
      </c>
      <c r="J430">
        <v>25.14</v>
      </c>
      <c r="K430">
        <v>78413</v>
      </c>
      <c r="L430">
        <v>51.51</v>
      </c>
      <c r="M430">
        <f t="shared" si="81"/>
        <v>15.4742799416836</v>
      </c>
      <c r="N430">
        <f t="shared" si="82"/>
        <v>1.7173000000000003E-5</v>
      </c>
      <c r="O430" s="8">
        <f t="shared" si="83"/>
        <v>0.7557837300000001</v>
      </c>
      <c r="P430" s="8">
        <f t="shared" si="84"/>
        <v>6.7283730000000097E-2</v>
      </c>
      <c r="Q430" s="8">
        <f t="shared" si="85"/>
        <v>1.5288282208588979E-3</v>
      </c>
      <c r="R430" s="9">
        <f t="shared" si="86"/>
        <v>4.8352544723196475E-5</v>
      </c>
      <c r="S430">
        <f t="shared" si="87"/>
        <v>48.352544723196473</v>
      </c>
      <c r="T430">
        <f t="shared" si="88"/>
        <v>239.45333971359139</v>
      </c>
      <c r="U430">
        <f t="shared" si="89"/>
        <v>-3.9174037838807036</v>
      </c>
      <c r="V430">
        <f t="shared" si="90"/>
        <v>15.346052405962855</v>
      </c>
    </row>
    <row r="431" spans="1:22" x14ac:dyDescent="0.35">
      <c r="A431" s="1">
        <v>43495</v>
      </c>
      <c r="B431" s="2">
        <v>0.80011574074074077</v>
      </c>
      <c r="C431" s="3">
        <f t="shared" si="78"/>
        <v>0.80011574074074077</v>
      </c>
      <c r="D431" s="2">
        <v>0.25</v>
      </c>
      <c r="E431" s="3">
        <f t="shared" si="79"/>
        <v>0.25</v>
      </c>
      <c r="F431" s="2">
        <f t="shared" si="80"/>
        <v>0.55011574074074077</v>
      </c>
      <c r="G431">
        <v>215224</v>
      </c>
      <c r="H431">
        <v>853</v>
      </c>
      <c r="I431">
        <v>143.5</v>
      </c>
      <c r="J431">
        <v>25.15</v>
      </c>
      <c r="K431">
        <v>78398</v>
      </c>
      <c r="L431">
        <v>51.51</v>
      </c>
      <c r="M431">
        <f t="shared" si="81"/>
        <v>15.380147168555062</v>
      </c>
      <c r="N431">
        <f t="shared" si="82"/>
        <v>1.7173000000000003E-5</v>
      </c>
      <c r="O431" s="8">
        <f t="shared" si="83"/>
        <v>0.7557837300000001</v>
      </c>
      <c r="P431" s="8">
        <f t="shared" si="84"/>
        <v>6.7283730000000097E-2</v>
      </c>
      <c r="Q431" s="8">
        <f t="shared" si="85"/>
        <v>1.5288282208588979E-3</v>
      </c>
      <c r="R431" s="9">
        <f t="shared" si="86"/>
        <v>4.8363417385115529E-5</v>
      </c>
      <c r="S431">
        <f t="shared" si="87"/>
        <v>48.363417385115525</v>
      </c>
      <c r="T431">
        <f t="shared" si="88"/>
        <v>236.54892692641229</v>
      </c>
      <c r="U431">
        <f t="shared" si="89"/>
        <v>-3.5886635736612034</v>
      </c>
      <c r="V431">
        <f t="shared" si="90"/>
        <v>12.8785062449228</v>
      </c>
    </row>
    <row r="432" spans="1:22" x14ac:dyDescent="0.35">
      <c r="A432" s="1">
        <v>43495</v>
      </c>
      <c r="B432" s="2">
        <v>0.80012731481481481</v>
      </c>
      <c r="C432" s="3">
        <f t="shared" si="78"/>
        <v>0.80012731481481481</v>
      </c>
      <c r="D432" s="2">
        <v>0.25</v>
      </c>
      <c r="E432" s="3">
        <f t="shared" si="79"/>
        <v>0.25</v>
      </c>
      <c r="F432" s="2">
        <f t="shared" si="80"/>
        <v>0.55012731481481481</v>
      </c>
      <c r="G432">
        <v>215721</v>
      </c>
      <c r="H432">
        <v>842</v>
      </c>
      <c r="I432">
        <v>143.02000000000001</v>
      </c>
      <c r="J432">
        <v>25.16</v>
      </c>
      <c r="K432">
        <v>78396</v>
      </c>
      <c r="L432">
        <v>51.55</v>
      </c>
      <c r="M432">
        <f t="shared" si="81"/>
        <v>15.325045057455432</v>
      </c>
      <c r="N432">
        <f t="shared" si="82"/>
        <v>1.6806333333333332E-5</v>
      </c>
      <c r="O432" s="8">
        <f t="shared" si="83"/>
        <v>0.73964672999999992</v>
      </c>
      <c r="P432" s="8">
        <f t="shared" si="84"/>
        <v>5.1146729999999918E-2</v>
      </c>
      <c r="Q432" s="8">
        <f t="shared" si="85"/>
        <v>1.1621615541922271E-3</v>
      </c>
      <c r="R432" s="9">
        <f t="shared" si="86"/>
        <v>3.6766342818552307E-5</v>
      </c>
      <c r="S432">
        <f t="shared" si="87"/>
        <v>36.76634281855231</v>
      </c>
      <c r="T432">
        <f t="shared" si="88"/>
        <v>234.85700601303915</v>
      </c>
      <c r="U432">
        <f t="shared" si="89"/>
        <v>-14.999669331463192</v>
      </c>
      <c r="V432">
        <f t="shared" si="90"/>
        <v>224.99008005323745</v>
      </c>
    </row>
    <row r="433" spans="1:22" x14ac:dyDescent="0.35">
      <c r="A433" s="1">
        <v>43495</v>
      </c>
      <c r="B433" s="2">
        <v>0.80012731481481481</v>
      </c>
      <c r="C433" s="3">
        <f t="shared" si="78"/>
        <v>0.80012731481481481</v>
      </c>
      <c r="D433" s="2">
        <v>0.25</v>
      </c>
      <c r="E433" s="3">
        <f t="shared" si="79"/>
        <v>0.25</v>
      </c>
      <c r="F433" s="2">
        <f t="shared" si="80"/>
        <v>0.55012731481481481</v>
      </c>
      <c r="G433">
        <v>216221</v>
      </c>
      <c r="H433">
        <v>852</v>
      </c>
      <c r="I433">
        <v>141.31</v>
      </c>
      <c r="J433">
        <v>25.15</v>
      </c>
      <c r="K433">
        <v>78388</v>
      </c>
      <c r="L433">
        <v>51.55</v>
      </c>
      <c r="M433">
        <f t="shared" si="81"/>
        <v>15.128743786662994</v>
      </c>
      <c r="N433">
        <f t="shared" si="82"/>
        <v>1.7139666666666668E-5</v>
      </c>
      <c r="O433" s="8">
        <f t="shared" si="83"/>
        <v>0.7543167300000001</v>
      </c>
      <c r="P433" s="8">
        <f t="shared" si="84"/>
        <v>6.5816730000000101E-2</v>
      </c>
      <c r="Q433" s="8">
        <f t="shared" si="85"/>
        <v>1.4954948875255647E-3</v>
      </c>
      <c r="R433" s="9">
        <f t="shared" si="86"/>
        <v>4.7314975797634259E-5</v>
      </c>
      <c r="S433">
        <f t="shared" si="87"/>
        <v>47.314975797634261</v>
      </c>
      <c r="T433">
        <f t="shared" si="88"/>
        <v>228.87888856249415</v>
      </c>
      <c r="U433">
        <f t="shared" si="89"/>
        <v>-3.7881662211693365</v>
      </c>
      <c r="V433">
        <f t="shared" si="90"/>
        <v>14.35020331920837</v>
      </c>
    </row>
    <row r="434" spans="1:22" x14ac:dyDescent="0.35">
      <c r="A434" s="1">
        <v>43495</v>
      </c>
      <c r="B434" s="2">
        <v>0.80013888888888884</v>
      </c>
      <c r="C434" s="3">
        <f t="shared" si="78"/>
        <v>0.80013888888888884</v>
      </c>
      <c r="D434" s="2">
        <v>0.25</v>
      </c>
      <c r="E434" s="3">
        <f t="shared" si="79"/>
        <v>0.25</v>
      </c>
      <c r="F434" s="2">
        <f t="shared" si="80"/>
        <v>0.55013888888888884</v>
      </c>
      <c r="G434">
        <v>216721</v>
      </c>
      <c r="H434">
        <v>842</v>
      </c>
      <c r="I434">
        <v>138.15</v>
      </c>
      <c r="J434">
        <v>25.16</v>
      </c>
      <c r="K434">
        <v>78393</v>
      </c>
      <c r="L434">
        <v>51.58</v>
      </c>
      <c r="M434">
        <f t="shared" si="81"/>
        <v>14.765988221923754</v>
      </c>
      <c r="N434">
        <f t="shared" si="82"/>
        <v>1.6806333333333332E-5</v>
      </c>
      <c r="O434" s="8">
        <f t="shared" si="83"/>
        <v>0.73964672999999992</v>
      </c>
      <c r="P434" s="8">
        <f t="shared" si="84"/>
        <v>5.1146729999999918E-2</v>
      </c>
      <c r="Q434" s="8">
        <f t="shared" si="85"/>
        <v>1.1621615541922271E-3</v>
      </c>
      <c r="R434" s="9">
        <f t="shared" si="86"/>
        <v>3.6767749819540349E-5</v>
      </c>
      <c r="S434">
        <f t="shared" si="87"/>
        <v>36.767749819540349</v>
      </c>
      <c r="T434">
        <f t="shared" si="88"/>
        <v>218.03440816999102</v>
      </c>
      <c r="U434">
        <f t="shared" si="89"/>
        <v>-13.11043920825178</v>
      </c>
      <c r="V434">
        <f t="shared" si="90"/>
        <v>171.88361623326554</v>
      </c>
    </row>
    <row r="435" spans="1:22" x14ac:dyDescent="0.35">
      <c r="A435" s="1">
        <v>43495</v>
      </c>
      <c r="B435" s="2">
        <v>0.80013888888888884</v>
      </c>
      <c r="C435" s="3">
        <f t="shared" si="78"/>
        <v>0.80013888888888884</v>
      </c>
      <c r="D435" s="2">
        <v>0.25</v>
      </c>
      <c r="E435" s="3">
        <f t="shared" si="79"/>
        <v>0.25</v>
      </c>
      <c r="F435" s="2">
        <f t="shared" si="80"/>
        <v>0.55013888888888884</v>
      </c>
      <c r="G435">
        <v>217222</v>
      </c>
      <c r="H435">
        <v>840</v>
      </c>
      <c r="I435">
        <v>134.97</v>
      </c>
      <c r="J435">
        <v>25.14</v>
      </c>
      <c r="K435">
        <v>78387</v>
      </c>
      <c r="L435">
        <v>51.58</v>
      </c>
      <c r="M435">
        <f t="shared" si="81"/>
        <v>14.400936735888694</v>
      </c>
      <c r="N435">
        <f t="shared" si="82"/>
        <v>1.6739666666666665E-5</v>
      </c>
      <c r="O435" s="8">
        <f t="shared" si="83"/>
        <v>0.73671272999999993</v>
      </c>
      <c r="P435" s="8">
        <f t="shared" si="84"/>
        <v>4.8212729999999926E-2</v>
      </c>
      <c r="Q435" s="8">
        <f t="shared" si="85"/>
        <v>1.0954948875255607E-3</v>
      </c>
      <c r="R435" s="9">
        <f t="shared" si="86"/>
        <v>3.4658920017094611E-5</v>
      </c>
      <c r="S435">
        <f t="shared" si="87"/>
        <v>34.658920017094609</v>
      </c>
      <c r="T435">
        <f t="shared" si="88"/>
        <v>207.38697887106849</v>
      </c>
      <c r="U435">
        <f t="shared" si="89"/>
        <v>-13.98656315265433</v>
      </c>
      <c r="V435">
        <f t="shared" si="90"/>
        <v>195.62394882318785</v>
      </c>
    </row>
    <row r="436" spans="1:22" x14ac:dyDescent="0.35">
      <c r="A436" s="1">
        <v>43495</v>
      </c>
      <c r="B436" s="2">
        <v>0.80015046296296299</v>
      </c>
      <c r="C436" s="3">
        <f t="shared" si="78"/>
        <v>0.80015046296296299</v>
      </c>
      <c r="D436" s="2">
        <v>0.25</v>
      </c>
      <c r="E436" s="3">
        <f t="shared" si="79"/>
        <v>0.25</v>
      </c>
      <c r="F436" s="2">
        <f t="shared" si="80"/>
        <v>0.55015046296296299</v>
      </c>
      <c r="G436">
        <v>217721</v>
      </c>
      <c r="H436">
        <v>837</v>
      </c>
      <c r="I436">
        <v>131.88999999999999</v>
      </c>
      <c r="J436">
        <v>25.15</v>
      </c>
      <c r="K436">
        <v>78391</v>
      </c>
      <c r="L436">
        <v>51.62</v>
      </c>
      <c r="M436">
        <f t="shared" si="81"/>
        <v>14.047364856332722</v>
      </c>
      <c r="N436">
        <f t="shared" si="82"/>
        <v>1.6639666666666666E-5</v>
      </c>
      <c r="O436" s="8">
        <f t="shared" si="83"/>
        <v>0.73231172999999994</v>
      </c>
      <c r="P436" s="8">
        <f t="shared" si="84"/>
        <v>4.3811729999999938E-2</v>
      </c>
      <c r="Q436" s="8">
        <f t="shared" si="85"/>
        <v>9.9549488752556105E-4</v>
      </c>
      <c r="R436" s="9">
        <f t="shared" si="86"/>
        <v>3.1494600436592787E-5</v>
      </c>
      <c r="S436">
        <f t="shared" si="87"/>
        <v>31.494600436592787</v>
      </c>
      <c r="T436">
        <f t="shared" si="88"/>
        <v>197.32845940693164</v>
      </c>
      <c r="U436">
        <f t="shared" si="89"/>
        <v>-15.956941210271545</v>
      </c>
      <c r="V436">
        <f t="shared" si="90"/>
        <v>254.6239727880623</v>
      </c>
    </row>
    <row r="437" spans="1:22" x14ac:dyDescent="0.35">
      <c r="A437" s="1">
        <v>43495</v>
      </c>
      <c r="B437" s="2">
        <v>0.80015046296296299</v>
      </c>
      <c r="C437" s="3">
        <f t="shared" si="78"/>
        <v>0.80015046296296299</v>
      </c>
      <c r="D437" s="2">
        <v>0.25</v>
      </c>
      <c r="E437" s="3">
        <f t="shared" si="79"/>
        <v>0.25</v>
      </c>
      <c r="F437" s="2">
        <f t="shared" si="80"/>
        <v>0.55015046296296299</v>
      </c>
      <c r="G437">
        <v>218220</v>
      </c>
      <c r="H437">
        <v>850</v>
      </c>
      <c r="I437">
        <v>129.51</v>
      </c>
      <c r="J437">
        <v>25.16</v>
      </c>
      <c r="K437">
        <v>78393</v>
      </c>
      <c r="L437">
        <v>51.62</v>
      </c>
      <c r="M437">
        <f t="shared" si="81"/>
        <v>13.774150222130384</v>
      </c>
      <c r="N437">
        <f t="shared" si="82"/>
        <v>1.7073000000000001E-5</v>
      </c>
      <c r="O437" s="8">
        <f t="shared" si="83"/>
        <v>0.75138273</v>
      </c>
      <c r="P437" s="8">
        <f t="shared" si="84"/>
        <v>6.2882729999999998E-2</v>
      </c>
      <c r="Q437" s="8">
        <f t="shared" si="85"/>
        <v>1.4288282208588957E-3</v>
      </c>
      <c r="R437" s="9">
        <f t="shared" si="86"/>
        <v>4.5204385199400002E-5</v>
      </c>
      <c r="S437">
        <f t="shared" si="87"/>
        <v>45.204385199400001</v>
      </c>
      <c r="T437">
        <f t="shared" si="88"/>
        <v>189.72721434181452</v>
      </c>
      <c r="U437">
        <f t="shared" si="89"/>
        <v>-1.3245652706898765</v>
      </c>
      <c r="V437">
        <f t="shared" si="90"/>
        <v>1.7544731563177458</v>
      </c>
    </row>
    <row r="438" spans="1:22" x14ac:dyDescent="0.35">
      <c r="A438" s="1">
        <v>43495</v>
      </c>
      <c r="B438" s="2">
        <v>0.80016203703703714</v>
      </c>
      <c r="C438" s="3">
        <f t="shared" si="78"/>
        <v>0.80016203703703714</v>
      </c>
      <c r="D438" s="2">
        <v>0.25</v>
      </c>
      <c r="E438" s="3">
        <f t="shared" si="79"/>
        <v>0.25</v>
      </c>
      <c r="F438" s="2">
        <f t="shared" si="80"/>
        <v>0.55016203703703714</v>
      </c>
      <c r="G438">
        <v>218721</v>
      </c>
      <c r="H438">
        <v>850</v>
      </c>
      <c r="I438">
        <v>128.81</v>
      </c>
      <c r="J438">
        <v>25.16</v>
      </c>
      <c r="K438">
        <v>78389</v>
      </c>
      <c r="L438">
        <v>51.65</v>
      </c>
      <c r="M438">
        <f t="shared" si="81"/>
        <v>13.693792976776756</v>
      </c>
      <c r="N438">
        <f t="shared" si="82"/>
        <v>1.7073000000000001E-5</v>
      </c>
      <c r="O438" s="8">
        <f t="shared" si="83"/>
        <v>0.75138273</v>
      </c>
      <c r="P438" s="8">
        <f t="shared" si="84"/>
        <v>6.2882729999999998E-2</v>
      </c>
      <c r="Q438" s="8">
        <f t="shared" si="85"/>
        <v>1.4288282208588957E-3</v>
      </c>
      <c r="R438" s="9">
        <f t="shared" si="86"/>
        <v>4.5206691869223541E-5</v>
      </c>
      <c r="S438">
        <f t="shared" si="87"/>
        <v>45.20669186922354</v>
      </c>
      <c r="T438">
        <f t="shared" si="88"/>
        <v>187.51996609082039</v>
      </c>
      <c r="U438">
        <f t="shared" si="89"/>
        <v>-1.0509082547562043</v>
      </c>
      <c r="V438">
        <f t="shared" si="90"/>
        <v>1.1044081599147313</v>
      </c>
    </row>
    <row r="439" spans="1:22" x14ac:dyDescent="0.35">
      <c r="A439" s="1">
        <v>43495</v>
      </c>
      <c r="B439" s="2">
        <v>0.80016203703703714</v>
      </c>
      <c r="C439" s="3">
        <f t="shared" si="78"/>
        <v>0.80016203703703714</v>
      </c>
      <c r="D439" s="2">
        <v>0.25</v>
      </c>
      <c r="E439" s="3">
        <f t="shared" si="79"/>
        <v>0.25</v>
      </c>
      <c r="F439" s="2">
        <f t="shared" si="80"/>
        <v>0.55016203703703714</v>
      </c>
      <c r="G439">
        <v>219222</v>
      </c>
      <c r="H439">
        <v>855</v>
      </c>
      <c r="I439">
        <v>129.03</v>
      </c>
      <c r="J439">
        <v>25.16</v>
      </c>
      <c r="K439">
        <v>78388</v>
      </c>
      <c r="L439">
        <v>51.65</v>
      </c>
      <c r="M439">
        <f t="shared" si="81"/>
        <v>13.719048111030753</v>
      </c>
      <c r="N439">
        <f t="shared" si="82"/>
        <v>1.7239666666666667E-5</v>
      </c>
      <c r="O439" s="8">
        <f t="shared" si="83"/>
        <v>0.75871772999999998</v>
      </c>
      <c r="P439" s="8">
        <f t="shared" si="84"/>
        <v>7.0217729999999978E-2</v>
      </c>
      <c r="Q439" s="8">
        <f t="shared" si="85"/>
        <v>1.595494887525562E-3</v>
      </c>
      <c r="R439" s="9">
        <f t="shared" si="86"/>
        <v>5.0480502019057724E-5</v>
      </c>
      <c r="S439">
        <f t="shared" si="87"/>
        <v>50.480502019057724</v>
      </c>
      <c r="T439">
        <f t="shared" si="88"/>
        <v>188.21228107277648</v>
      </c>
      <c r="U439">
        <f t="shared" si="89"/>
        <v>4.1376203577290811</v>
      </c>
      <c r="V439">
        <f t="shared" si="90"/>
        <v>17.11990222469413</v>
      </c>
    </row>
    <row r="440" spans="1:22" x14ac:dyDescent="0.35">
      <c r="A440" s="1">
        <v>43495</v>
      </c>
      <c r="B440" s="2">
        <v>0.80017361111111107</v>
      </c>
      <c r="C440" s="3">
        <f t="shared" si="78"/>
        <v>0.80017361111111107</v>
      </c>
      <c r="D440" s="2">
        <v>0.25</v>
      </c>
      <c r="E440" s="3">
        <f t="shared" si="79"/>
        <v>0.25</v>
      </c>
      <c r="F440" s="2">
        <f t="shared" si="80"/>
        <v>0.55017361111111107</v>
      </c>
      <c r="G440">
        <v>219721</v>
      </c>
      <c r="H440">
        <v>853</v>
      </c>
      <c r="I440">
        <v>130.49</v>
      </c>
      <c r="J440">
        <v>25.15</v>
      </c>
      <c r="K440">
        <v>78385</v>
      </c>
      <c r="L440">
        <v>51.68</v>
      </c>
      <c r="M440">
        <f t="shared" si="81"/>
        <v>13.886650365625467</v>
      </c>
      <c r="N440">
        <f t="shared" si="82"/>
        <v>1.7173000000000003E-5</v>
      </c>
      <c r="O440" s="8">
        <f t="shared" si="83"/>
        <v>0.7557837300000001</v>
      </c>
      <c r="P440" s="8">
        <f t="shared" si="84"/>
        <v>6.7283730000000097E-2</v>
      </c>
      <c r="Q440" s="8">
        <f t="shared" si="85"/>
        <v>1.5288282208588979E-3</v>
      </c>
      <c r="R440" s="9">
        <f t="shared" si="86"/>
        <v>4.8371438363950846E-5</v>
      </c>
      <c r="S440">
        <f t="shared" si="87"/>
        <v>48.371438363950844</v>
      </c>
      <c r="T440">
        <f t="shared" si="88"/>
        <v>192.83905837712592</v>
      </c>
      <c r="U440">
        <f t="shared" si="89"/>
        <v>1.4625974093067713</v>
      </c>
      <c r="V440">
        <f t="shared" si="90"/>
        <v>2.1391911817108791</v>
      </c>
    </row>
    <row r="441" spans="1:22" x14ac:dyDescent="0.35">
      <c r="A441" s="1">
        <v>43495</v>
      </c>
      <c r="B441" s="2">
        <v>0.80017361111111107</v>
      </c>
      <c r="C441" s="3">
        <f t="shared" si="78"/>
        <v>0.80017361111111107</v>
      </c>
      <c r="D441" s="2">
        <v>0.25</v>
      </c>
      <c r="E441" s="3">
        <f t="shared" si="79"/>
        <v>0.25</v>
      </c>
      <c r="F441" s="2">
        <f t="shared" si="80"/>
        <v>0.55017361111111107</v>
      </c>
      <c r="G441">
        <v>220221</v>
      </c>
      <c r="H441">
        <v>857</v>
      </c>
      <c r="I441">
        <v>132.96</v>
      </c>
      <c r="J441">
        <v>25.15</v>
      </c>
      <c r="K441">
        <v>78378</v>
      </c>
      <c r="L441">
        <v>51.68</v>
      </c>
      <c r="M441">
        <f t="shared" si="81"/>
        <v>14.170196645658987</v>
      </c>
      <c r="N441">
        <f t="shared" si="82"/>
        <v>1.7306333333333334E-5</v>
      </c>
      <c r="O441" s="8">
        <f t="shared" si="83"/>
        <v>0.76165173000000008</v>
      </c>
      <c r="P441" s="8">
        <f t="shared" si="84"/>
        <v>7.3151730000000081E-2</v>
      </c>
      <c r="Q441" s="8">
        <f t="shared" si="85"/>
        <v>1.6621615541922311E-3</v>
      </c>
      <c r="R441" s="9">
        <f t="shared" si="86"/>
        <v>5.2594742012957966E-5</v>
      </c>
      <c r="S441">
        <f t="shared" si="87"/>
        <v>52.594742012957965</v>
      </c>
      <c r="T441">
        <f t="shared" si="88"/>
        <v>200.79447297664518</v>
      </c>
      <c r="U441">
        <f t="shared" si="89"/>
        <v>4.728421979896706</v>
      </c>
      <c r="V441">
        <f t="shared" si="90"/>
        <v>22.357974419970287</v>
      </c>
    </row>
    <row r="442" spans="1:22" x14ac:dyDescent="0.35">
      <c r="A442" s="1">
        <v>43495</v>
      </c>
      <c r="B442" s="2">
        <v>0.80018518518518522</v>
      </c>
      <c r="C442" s="3">
        <f t="shared" si="78"/>
        <v>0.80018518518518522</v>
      </c>
      <c r="D442" s="2">
        <v>0.25</v>
      </c>
      <c r="E442" s="3">
        <f t="shared" si="79"/>
        <v>0.25</v>
      </c>
      <c r="F442" s="2">
        <f t="shared" si="80"/>
        <v>0.55018518518518522</v>
      </c>
      <c r="G442">
        <v>220721</v>
      </c>
      <c r="H442">
        <v>848</v>
      </c>
      <c r="I442">
        <v>135.66999999999999</v>
      </c>
      <c r="J442">
        <v>25.16</v>
      </c>
      <c r="K442">
        <v>78377</v>
      </c>
      <c r="L442">
        <v>51.68</v>
      </c>
      <c r="M442">
        <f t="shared" si="81"/>
        <v>14.48129398124232</v>
      </c>
      <c r="N442">
        <f t="shared" si="82"/>
        <v>1.7006333333333334E-5</v>
      </c>
      <c r="O442" s="8">
        <f t="shared" si="83"/>
        <v>0.74844873000000001</v>
      </c>
      <c r="P442" s="8">
        <f t="shared" si="84"/>
        <v>5.9948730000000006E-2</v>
      </c>
      <c r="Q442" s="8">
        <f t="shared" si="85"/>
        <v>1.3621615541922292E-3</v>
      </c>
      <c r="R442" s="9">
        <f t="shared" si="86"/>
        <v>4.3104023879495663E-5</v>
      </c>
      <c r="S442">
        <f t="shared" si="87"/>
        <v>43.104023879495664</v>
      </c>
      <c r="T442">
        <f t="shared" si="88"/>
        <v>209.70787537116504</v>
      </c>
      <c r="U442">
        <f t="shared" si="89"/>
        <v>-5.8128096363633999</v>
      </c>
      <c r="V442">
        <f t="shared" si="90"/>
        <v>33.788755868599203</v>
      </c>
    </row>
    <row r="443" spans="1:22" x14ac:dyDescent="0.35">
      <c r="A443" s="1">
        <v>43495</v>
      </c>
      <c r="B443" s="2">
        <v>0.80018518518518522</v>
      </c>
      <c r="C443" s="3">
        <f t="shared" si="78"/>
        <v>0.80018518518518522</v>
      </c>
      <c r="D443" s="2">
        <v>0.25</v>
      </c>
      <c r="E443" s="3">
        <f t="shared" si="79"/>
        <v>0.25</v>
      </c>
      <c r="F443" s="2">
        <f t="shared" si="80"/>
        <v>0.55018518518518522</v>
      </c>
      <c r="G443">
        <v>221221</v>
      </c>
      <c r="H443">
        <v>855</v>
      </c>
      <c r="I443">
        <v>138.49</v>
      </c>
      <c r="J443">
        <v>25.17</v>
      </c>
      <c r="K443">
        <v>78378</v>
      </c>
      <c r="L443">
        <v>51.71</v>
      </c>
      <c r="M443">
        <f t="shared" si="81"/>
        <v>14.805018883952661</v>
      </c>
      <c r="N443">
        <f t="shared" si="82"/>
        <v>1.7239666666666667E-5</v>
      </c>
      <c r="O443" s="8">
        <f t="shared" si="83"/>
        <v>0.75871772999999998</v>
      </c>
      <c r="P443" s="8">
        <f t="shared" si="84"/>
        <v>7.0217729999999978E-2</v>
      </c>
      <c r="Q443" s="8">
        <f t="shared" si="85"/>
        <v>1.595494887525562E-3</v>
      </c>
      <c r="R443" s="9">
        <f t="shared" si="86"/>
        <v>5.0488635098048501E-5</v>
      </c>
      <c r="S443">
        <f t="shared" si="87"/>
        <v>50.488635098048498</v>
      </c>
      <c r="T443">
        <f t="shared" si="88"/>
        <v>219.1885841541949</v>
      </c>
      <c r="U443">
        <f t="shared" si="89"/>
        <v>0.47864733071715632</v>
      </c>
      <c r="V443">
        <f t="shared" si="90"/>
        <v>0.22910326720265881</v>
      </c>
    </row>
    <row r="444" spans="1:22" x14ac:dyDescent="0.35">
      <c r="A444" s="1">
        <v>43495</v>
      </c>
      <c r="B444" s="2">
        <v>0.80019675925925926</v>
      </c>
      <c r="C444" s="3">
        <f t="shared" si="78"/>
        <v>0.80019675925925926</v>
      </c>
      <c r="D444" s="2">
        <v>0.25</v>
      </c>
      <c r="E444" s="3">
        <f t="shared" si="79"/>
        <v>0.25</v>
      </c>
      <c r="F444" s="2">
        <f t="shared" si="80"/>
        <v>0.55019675925925926</v>
      </c>
      <c r="G444">
        <v>221720</v>
      </c>
      <c r="H444">
        <v>867</v>
      </c>
      <c r="I444">
        <v>141.03</v>
      </c>
      <c r="J444">
        <v>25.16</v>
      </c>
      <c r="K444">
        <v>78377</v>
      </c>
      <c r="L444">
        <v>51.71</v>
      </c>
      <c r="M444">
        <f t="shared" si="81"/>
        <v>15.096600888521543</v>
      </c>
      <c r="N444">
        <f t="shared" si="82"/>
        <v>1.763966666666667E-5</v>
      </c>
      <c r="O444" s="8">
        <f t="shared" si="83"/>
        <v>0.77632173000000015</v>
      </c>
      <c r="P444" s="8">
        <f t="shared" si="84"/>
        <v>8.7821730000000153E-2</v>
      </c>
      <c r="Q444" s="8">
        <f t="shared" si="85"/>
        <v>1.9954948875255661E-3</v>
      </c>
      <c r="R444" s="9">
        <f t="shared" si="86"/>
        <v>6.3145123292163608E-5</v>
      </c>
      <c r="S444">
        <f t="shared" si="87"/>
        <v>63.145123292163611</v>
      </c>
      <c r="T444">
        <f t="shared" si="88"/>
        <v>227.90735838730944</v>
      </c>
      <c r="U444">
        <f t="shared" si="89"/>
        <v>12.150521411804068</v>
      </c>
      <c r="V444">
        <f t="shared" si="90"/>
        <v>147.63517057870911</v>
      </c>
    </row>
    <row r="445" spans="1:22" x14ac:dyDescent="0.35">
      <c r="A445" s="1">
        <v>43495</v>
      </c>
      <c r="B445" s="2">
        <v>0.80019675925925926</v>
      </c>
      <c r="C445" s="3">
        <f t="shared" si="78"/>
        <v>0.80019675925925926</v>
      </c>
      <c r="D445" s="2">
        <v>0.25</v>
      </c>
      <c r="E445" s="3">
        <f t="shared" si="79"/>
        <v>0.25</v>
      </c>
      <c r="F445" s="2">
        <f t="shared" si="80"/>
        <v>0.55019675925925926</v>
      </c>
      <c r="G445">
        <v>222220</v>
      </c>
      <c r="H445">
        <v>860</v>
      </c>
      <c r="I445">
        <v>143.27000000000001</v>
      </c>
      <c r="J445">
        <v>25.16</v>
      </c>
      <c r="K445">
        <v>78380</v>
      </c>
      <c r="L445">
        <v>51.71</v>
      </c>
      <c r="M445">
        <f t="shared" si="81"/>
        <v>15.353744073653157</v>
      </c>
      <c r="N445">
        <f t="shared" si="82"/>
        <v>1.7406333333333336E-5</v>
      </c>
      <c r="O445" s="8">
        <f t="shared" si="83"/>
        <v>0.76605273000000018</v>
      </c>
      <c r="P445" s="8">
        <f t="shared" si="84"/>
        <v>7.7552730000000181E-2</v>
      </c>
      <c r="Q445" s="8">
        <f t="shared" si="85"/>
        <v>1.7621615541922333E-3</v>
      </c>
      <c r="R445" s="9">
        <f t="shared" si="86"/>
        <v>5.5759426073019158E-5</v>
      </c>
      <c r="S445">
        <f t="shared" si="87"/>
        <v>55.759426073019156</v>
      </c>
      <c r="T445">
        <f t="shared" si="88"/>
        <v>235.73745707923945</v>
      </c>
      <c r="U445">
        <f t="shared" si="89"/>
        <v>3.8965030851071818</v>
      </c>
      <c r="V445">
        <f t="shared" si="90"/>
        <v>15.182736292249785</v>
      </c>
    </row>
    <row r="446" spans="1:22" x14ac:dyDescent="0.35">
      <c r="A446" s="1">
        <v>43495</v>
      </c>
      <c r="B446" s="2">
        <v>0.8002083333333333</v>
      </c>
      <c r="C446" s="3">
        <f t="shared" si="78"/>
        <v>0.8002083333333333</v>
      </c>
      <c r="D446" s="2">
        <v>0.25</v>
      </c>
      <c r="E446" s="3">
        <f t="shared" si="79"/>
        <v>0.25</v>
      </c>
      <c r="F446" s="2">
        <f t="shared" si="80"/>
        <v>0.5502083333333333</v>
      </c>
      <c r="G446">
        <v>222722</v>
      </c>
      <c r="H446">
        <v>859</v>
      </c>
      <c r="I446">
        <v>145.22</v>
      </c>
      <c r="J446">
        <v>25.17</v>
      </c>
      <c r="K446">
        <v>78380</v>
      </c>
      <c r="L446">
        <v>51.73</v>
      </c>
      <c r="M446">
        <f t="shared" si="81"/>
        <v>15.577596399995409</v>
      </c>
      <c r="N446">
        <f t="shared" si="82"/>
        <v>1.7373000000000001E-5</v>
      </c>
      <c r="O446" s="8">
        <f t="shared" si="83"/>
        <v>0.76458573000000007</v>
      </c>
      <c r="P446" s="8">
        <f t="shared" si="84"/>
        <v>7.6085730000000074E-2</v>
      </c>
      <c r="Q446" s="8">
        <f t="shared" si="85"/>
        <v>1.7288282208588975E-3</v>
      </c>
      <c r="R446" s="9">
        <f t="shared" si="86"/>
        <v>5.4706505559005501E-5</v>
      </c>
      <c r="S446">
        <f t="shared" si="87"/>
        <v>54.7065055590055</v>
      </c>
      <c r="T446">
        <f t="shared" si="88"/>
        <v>242.66150960114993</v>
      </c>
      <c r="U446">
        <f t="shared" si="89"/>
        <v>2.0876780355010043</v>
      </c>
      <c r="V446">
        <f t="shared" si="90"/>
        <v>4.3583995799133328</v>
      </c>
    </row>
    <row r="447" spans="1:22" x14ac:dyDescent="0.35">
      <c r="A447" s="1">
        <v>43495</v>
      </c>
      <c r="B447" s="2">
        <v>0.8002083333333333</v>
      </c>
      <c r="C447" s="3">
        <f t="shared" si="78"/>
        <v>0.8002083333333333</v>
      </c>
      <c r="D447" s="2">
        <v>0.25</v>
      </c>
      <c r="E447" s="3">
        <f t="shared" si="79"/>
        <v>0.25</v>
      </c>
      <c r="F447" s="2">
        <f t="shared" si="80"/>
        <v>0.5502083333333333</v>
      </c>
      <c r="G447">
        <v>223221</v>
      </c>
      <c r="H447">
        <v>867</v>
      </c>
      <c r="I447">
        <v>147.1</v>
      </c>
      <c r="J447">
        <v>25.16</v>
      </c>
      <c r="K447">
        <v>78376</v>
      </c>
      <c r="L447">
        <v>51.73</v>
      </c>
      <c r="M447">
        <f t="shared" si="81"/>
        <v>15.793413001802298</v>
      </c>
      <c r="N447">
        <f t="shared" si="82"/>
        <v>1.763966666666667E-5</v>
      </c>
      <c r="O447" s="8">
        <f t="shared" si="83"/>
        <v>0.77632173000000015</v>
      </c>
      <c r="P447" s="8">
        <f t="shared" si="84"/>
        <v>8.7821730000000153E-2</v>
      </c>
      <c r="Q447" s="8">
        <f t="shared" si="85"/>
        <v>1.9954948875255661E-3</v>
      </c>
      <c r="R447" s="9">
        <f t="shared" si="86"/>
        <v>6.3145928961287986E-5</v>
      </c>
      <c r="S447">
        <f t="shared" si="87"/>
        <v>63.145928961287986</v>
      </c>
      <c r="T447">
        <f t="shared" si="88"/>
        <v>249.43189424549789</v>
      </c>
      <c r="U447">
        <f t="shared" si="89"/>
        <v>9.7983319368019899</v>
      </c>
      <c r="V447">
        <f t="shared" si="90"/>
        <v>96.007308743753839</v>
      </c>
    </row>
    <row r="448" spans="1:22" x14ac:dyDescent="0.35">
      <c r="A448" s="1">
        <v>43495</v>
      </c>
      <c r="B448" s="2">
        <v>0.80021990740740734</v>
      </c>
      <c r="C448" s="3">
        <f t="shared" si="78"/>
        <v>0.80021990740740734</v>
      </c>
      <c r="D448" s="2">
        <v>0.25</v>
      </c>
      <c r="E448" s="3">
        <f t="shared" si="79"/>
        <v>0.25</v>
      </c>
      <c r="F448" s="2">
        <f t="shared" si="80"/>
        <v>0.55021990740740734</v>
      </c>
      <c r="G448">
        <v>223721</v>
      </c>
      <c r="H448">
        <v>844</v>
      </c>
      <c r="I448">
        <v>148.86000000000001</v>
      </c>
      <c r="J448">
        <v>25.17</v>
      </c>
      <c r="K448">
        <v>78372</v>
      </c>
      <c r="L448">
        <v>51.73</v>
      </c>
      <c r="M448">
        <f t="shared" si="81"/>
        <v>15.995454075834283</v>
      </c>
      <c r="N448">
        <f t="shared" si="82"/>
        <v>1.6872999999999999E-5</v>
      </c>
      <c r="O448" s="8">
        <f t="shared" si="83"/>
        <v>0.74258072999999991</v>
      </c>
      <c r="P448" s="8">
        <f t="shared" si="84"/>
        <v>5.408072999999991E-2</v>
      </c>
      <c r="Q448" s="8">
        <f t="shared" si="85"/>
        <v>1.2288282208588936E-3</v>
      </c>
      <c r="R448" s="9">
        <f t="shared" si="86"/>
        <v>3.8888629430343002E-5</v>
      </c>
      <c r="S448">
        <f t="shared" si="87"/>
        <v>38.888629430343002</v>
      </c>
      <c r="T448">
        <f t="shared" si="88"/>
        <v>255.85455109212359</v>
      </c>
      <c r="U448">
        <f t="shared" si="89"/>
        <v>-15.141219892934206</v>
      </c>
      <c r="V448">
        <f t="shared" si="90"/>
        <v>229.25653984618654</v>
      </c>
    </row>
    <row r="449" spans="1:22" x14ac:dyDescent="0.35">
      <c r="A449" s="1">
        <v>43495</v>
      </c>
      <c r="B449" s="2">
        <v>0.80021990740740734</v>
      </c>
      <c r="C449" s="3">
        <f t="shared" si="78"/>
        <v>0.80021990740740734</v>
      </c>
      <c r="D449" s="2">
        <v>0.25</v>
      </c>
      <c r="E449" s="3">
        <f t="shared" si="79"/>
        <v>0.25</v>
      </c>
      <c r="F449" s="2">
        <f t="shared" si="80"/>
        <v>0.55021990740740734</v>
      </c>
      <c r="G449">
        <v>224221</v>
      </c>
      <c r="H449">
        <v>861</v>
      </c>
      <c r="I449">
        <v>149.94</v>
      </c>
      <c r="J449">
        <v>25.16</v>
      </c>
      <c r="K449">
        <v>78380</v>
      </c>
      <c r="L449">
        <v>51.73</v>
      </c>
      <c r="M449">
        <f t="shared" si="81"/>
        <v>16.119433825808454</v>
      </c>
      <c r="N449">
        <f t="shared" si="82"/>
        <v>1.7439666666666668E-5</v>
      </c>
      <c r="O449" s="8">
        <f t="shared" si="83"/>
        <v>0.76751973000000007</v>
      </c>
      <c r="P449" s="8">
        <f t="shared" si="84"/>
        <v>7.9019730000000066E-2</v>
      </c>
      <c r="Q449" s="8">
        <f t="shared" si="85"/>
        <v>1.795494887525564E-3</v>
      </c>
      <c r="R449" s="9">
        <f t="shared" si="86"/>
        <v>5.6814180406607576E-5</v>
      </c>
      <c r="S449">
        <f t="shared" si="87"/>
        <v>56.814180406607576</v>
      </c>
      <c r="T449">
        <f t="shared" si="88"/>
        <v>259.83614686461777</v>
      </c>
      <c r="U449">
        <f t="shared" si="89"/>
        <v>2.3656762636175914</v>
      </c>
      <c r="V449">
        <f t="shared" si="90"/>
        <v>5.5964241842436877</v>
      </c>
    </row>
    <row r="450" spans="1:22" x14ac:dyDescent="0.35">
      <c r="A450" s="1">
        <v>43495</v>
      </c>
      <c r="B450" s="2">
        <v>0.80023148148148149</v>
      </c>
      <c r="C450" s="3">
        <f t="shared" si="78"/>
        <v>0.80023148148148149</v>
      </c>
      <c r="D450" s="2">
        <v>0.25</v>
      </c>
      <c r="E450" s="3">
        <f t="shared" si="79"/>
        <v>0.25</v>
      </c>
      <c r="F450" s="2">
        <f t="shared" si="80"/>
        <v>0.55023148148148149</v>
      </c>
      <c r="G450">
        <v>224721</v>
      </c>
      <c r="H450">
        <v>868</v>
      </c>
      <c r="I450">
        <v>150.52000000000001</v>
      </c>
      <c r="J450">
        <v>25.17</v>
      </c>
      <c r="K450">
        <v>78371</v>
      </c>
      <c r="L450">
        <v>51.76</v>
      </c>
      <c r="M450">
        <f t="shared" si="81"/>
        <v>16.186015543387175</v>
      </c>
      <c r="N450">
        <f t="shared" si="82"/>
        <v>1.7673000000000002E-5</v>
      </c>
      <c r="O450" s="8">
        <f t="shared" si="83"/>
        <v>0.77778873000000004</v>
      </c>
      <c r="P450" s="8">
        <f t="shared" si="84"/>
        <v>8.9288730000000038E-2</v>
      </c>
      <c r="Q450" s="8">
        <f t="shared" si="85"/>
        <v>2.0288282208588966E-3</v>
      </c>
      <c r="R450" s="9">
        <f t="shared" si="86"/>
        <v>6.4206985360845843E-5</v>
      </c>
      <c r="S450">
        <f t="shared" si="87"/>
        <v>64.206985360845849</v>
      </c>
      <c r="T450">
        <f t="shared" si="88"/>
        <v>261.98709917077122</v>
      </c>
      <c r="U450">
        <f t="shared" si="89"/>
        <v>9.533648073936039</v>
      </c>
      <c r="V450">
        <f t="shared" si="90"/>
        <v>90.890445597664339</v>
      </c>
    </row>
    <row r="451" spans="1:22" x14ac:dyDescent="0.35">
      <c r="A451" s="1">
        <v>43495</v>
      </c>
      <c r="B451" s="2">
        <v>0.80023148148148149</v>
      </c>
      <c r="C451" s="3">
        <f t="shared" ref="C451:C514" si="91">B451</f>
        <v>0.80023148148148149</v>
      </c>
      <c r="D451" s="2">
        <v>0.25</v>
      </c>
      <c r="E451" s="3">
        <f t="shared" ref="E451:E514" si="92">D451</f>
        <v>0.25</v>
      </c>
      <c r="F451" s="2">
        <f t="shared" ref="F451:F514" si="93">C451-E451</f>
        <v>0.55023148148148149</v>
      </c>
      <c r="G451">
        <v>225221</v>
      </c>
      <c r="H451">
        <v>858</v>
      </c>
      <c r="I451">
        <v>150.53</v>
      </c>
      <c r="J451">
        <v>25.17</v>
      </c>
      <c r="K451">
        <v>78373</v>
      </c>
      <c r="L451">
        <v>51.76</v>
      </c>
      <c r="M451">
        <f t="shared" ref="M451:M514" si="94">(I451-9.522)/8.7111</f>
        <v>16.187163504035084</v>
      </c>
      <c r="N451">
        <f t="shared" ref="N451:N514" si="95">(H451-337.81)/30000000</f>
        <v>1.7339666666666669E-5</v>
      </c>
      <c r="O451" s="8">
        <f t="shared" ref="O451:O514" si="96">N451*44010</f>
        <v>0.76311873000000008</v>
      </c>
      <c r="P451" s="8">
        <f t="shared" si="84"/>
        <v>7.4618730000000077E-2</v>
      </c>
      <c r="Q451" s="8">
        <f t="shared" si="85"/>
        <v>1.6954948875255642E-3</v>
      </c>
      <c r="R451" s="9">
        <f t="shared" si="86"/>
        <v>5.3656507849831588E-5</v>
      </c>
      <c r="S451">
        <f t="shared" si="87"/>
        <v>53.656507849831584</v>
      </c>
      <c r="T451">
        <f t="shared" si="88"/>
        <v>262.02426230636536</v>
      </c>
      <c r="U451">
        <f t="shared" si="89"/>
        <v>-1.0207058705940808</v>
      </c>
      <c r="V451">
        <f t="shared" si="90"/>
        <v>1.0418404742652205</v>
      </c>
    </row>
    <row r="452" spans="1:22" x14ac:dyDescent="0.35">
      <c r="A452" s="1">
        <v>43495</v>
      </c>
      <c r="B452" s="2">
        <v>0.80024305555555564</v>
      </c>
      <c r="C452" s="3">
        <f t="shared" si="91"/>
        <v>0.80024305555555564</v>
      </c>
      <c r="D452" s="2">
        <v>0.25</v>
      </c>
      <c r="E452" s="3">
        <f t="shared" si="92"/>
        <v>0.25</v>
      </c>
      <c r="F452" s="2">
        <f t="shared" si="93"/>
        <v>0.55024305555555564</v>
      </c>
      <c r="G452">
        <v>225721</v>
      </c>
      <c r="H452">
        <v>851</v>
      </c>
      <c r="I452">
        <v>149.99</v>
      </c>
      <c r="J452">
        <v>25.16</v>
      </c>
      <c r="K452">
        <v>78372</v>
      </c>
      <c r="L452">
        <v>51.76</v>
      </c>
      <c r="M452">
        <f t="shared" si="94"/>
        <v>16.125173629048</v>
      </c>
      <c r="N452">
        <f t="shared" si="95"/>
        <v>1.7106333333333336E-5</v>
      </c>
      <c r="O452" s="8">
        <f t="shared" si="96"/>
        <v>0.75284973000000011</v>
      </c>
      <c r="P452" s="8">
        <f t="shared" si="84"/>
        <v>6.4349730000000105E-2</v>
      </c>
      <c r="Q452" s="8">
        <f t="shared" si="85"/>
        <v>1.4621615541922314E-3</v>
      </c>
      <c r="R452" s="9">
        <f t="shared" si="86"/>
        <v>4.6271359842842303E-5</v>
      </c>
      <c r="S452">
        <f t="shared" si="87"/>
        <v>46.271359842842301</v>
      </c>
      <c r="T452">
        <f t="shared" si="88"/>
        <v>260.02122456694502</v>
      </c>
      <c r="U452">
        <f t="shared" si="89"/>
        <v>-8.1965264677269793</v>
      </c>
      <c r="V452">
        <f t="shared" si="90"/>
        <v>67.183046136148917</v>
      </c>
    </row>
    <row r="453" spans="1:22" x14ac:dyDescent="0.35">
      <c r="A453" s="1">
        <v>43495</v>
      </c>
      <c r="B453" s="2">
        <v>0.80024305555555564</v>
      </c>
      <c r="C453" s="3">
        <f t="shared" si="91"/>
        <v>0.80024305555555564</v>
      </c>
      <c r="D453" s="2">
        <v>0.25</v>
      </c>
      <c r="E453" s="3">
        <f t="shared" si="92"/>
        <v>0.25</v>
      </c>
      <c r="F453" s="2">
        <f t="shared" si="93"/>
        <v>0.55024305555555564</v>
      </c>
      <c r="G453">
        <v>226222</v>
      </c>
      <c r="H453">
        <v>855</v>
      </c>
      <c r="I453">
        <v>149.16</v>
      </c>
      <c r="J453">
        <v>25.17</v>
      </c>
      <c r="K453">
        <v>78368</v>
      </c>
      <c r="L453">
        <v>51.76</v>
      </c>
      <c r="M453">
        <f t="shared" si="94"/>
        <v>16.029892895271551</v>
      </c>
      <c r="N453">
        <f t="shared" si="95"/>
        <v>1.7239666666666667E-5</v>
      </c>
      <c r="O453" s="8">
        <f t="shared" si="96"/>
        <v>0.75871772999999998</v>
      </c>
      <c r="P453" s="8">
        <f t="shared" si="84"/>
        <v>7.0217729999999978E-2</v>
      </c>
      <c r="Q453" s="8">
        <f t="shared" si="85"/>
        <v>1.595494887525562E-3</v>
      </c>
      <c r="R453" s="9">
        <f t="shared" si="86"/>
        <v>5.0495077604568771E-5</v>
      </c>
      <c r="S453">
        <f t="shared" si="87"/>
        <v>50.49507760456877</v>
      </c>
      <c r="T453">
        <f t="shared" si="88"/>
        <v>256.95746623387737</v>
      </c>
      <c r="U453">
        <f t="shared" si="89"/>
        <v>-3.6510647241841978</v>
      </c>
      <c r="V453">
        <f t="shared" si="90"/>
        <v>13.330273620182233</v>
      </c>
    </row>
    <row r="454" spans="1:22" x14ac:dyDescent="0.35">
      <c r="A454" s="1">
        <v>43495</v>
      </c>
      <c r="B454" s="2">
        <v>0.80025462962962957</v>
      </c>
      <c r="C454" s="3">
        <f t="shared" si="91"/>
        <v>0.80025462962962957</v>
      </c>
      <c r="D454" s="2">
        <v>0.25</v>
      </c>
      <c r="E454" s="3">
        <f t="shared" si="92"/>
        <v>0.25</v>
      </c>
      <c r="F454" s="2">
        <f t="shared" si="93"/>
        <v>0.55025462962962957</v>
      </c>
      <c r="G454">
        <v>226721</v>
      </c>
      <c r="H454">
        <v>848</v>
      </c>
      <c r="I454">
        <v>148.83000000000001</v>
      </c>
      <c r="J454">
        <v>25.17</v>
      </c>
      <c r="K454">
        <v>78372</v>
      </c>
      <c r="L454">
        <v>51.76</v>
      </c>
      <c r="M454">
        <f t="shared" si="94"/>
        <v>15.992010193890556</v>
      </c>
      <c r="N454">
        <f t="shared" si="95"/>
        <v>1.7006333333333334E-5</v>
      </c>
      <c r="O454" s="8">
        <f t="shared" si="96"/>
        <v>0.74844873000000001</v>
      </c>
      <c r="P454" s="8">
        <f t="shared" si="84"/>
        <v>5.9948730000000006E-2</v>
      </c>
      <c r="Q454" s="8">
        <f t="shared" si="85"/>
        <v>1.3621615541922292E-3</v>
      </c>
      <c r="R454" s="9">
        <f t="shared" si="86"/>
        <v>4.3108218875553086E-5</v>
      </c>
      <c r="S454">
        <f t="shared" si="87"/>
        <v>43.108218875553085</v>
      </c>
      <c r="T454">
        <f t="shared" si="88"/>
        <v>255.74439004149946</v>
      </c>
      <c r="U454">
        <f t="shared" si="89"/>
        <v>-10.910001147176541</v>
      </c>
      <c r="V454">
        <f t="shared" si="90"/>
        <v>119.02812503139343</v>
      </c>
    </row>
    <row r="455" spans="1:22" x14ac:dyDescent="0.35">
      <c r="A455" s="1">
        <v>43495</v>
      </c>
      <c r="B455" s="2">
        <v>0.80025462962962957</v>
      </c>
      <c r="C455" s="3">
        <f t="shared" si="91"/>
        <v>0.80025462962962957</v>
      </c>
      <c r="D455" s="2">
        <v>0.25</v>
      </c>
      <c r="E455" s="3">
        <f t="shared" si="92"/>
        <v>0.25</v>
      </c>
      <c r="F455" s="2">
        <f t="shared" si="93"/>
        <v>0.55025462962962957</v>
      </c>
      <c r="G455">
        <v>227221</v>
      </c>
      <c r="H455">
        <v>860</v>
      </c>
      <c r="I455">
        <v>148.03</v>
      </c>
      <c r="J455">
        <v>25.17</v>
      </c>
      <c r="K455">
        <v>78369</v>
      </c>
      <c r="L455">
        <v>51.79</v>
      </c>
      <c r="M455">
        <f t="shared" si="94"/>
        <v>15.900173342057835</v>
      </c>
      <c r="N455">
        <f t="shared" si="95"/>
        <v>1.7406333333333336E-5</v>
      </c>
      <c r="O455" s="8">
        <f t="shared" si="96"/>
        <v>0.76605273000000018</v>
      </c>
      <c r="P455" s="8">
        <f t="shared" si="84"/>
        <v>7.7552730000000181E-2</v>
      </c>
      <c r="Q455" s="8">
        <f t="shared" si="85"/>
        <v>1.7621615541922333E-3</v>
      </c>
      <c r="R455" s="9">
        <f t="shared" si="86"/>
        <v>5.5769121996131853E-5</v>
      </c>
      <c r="S455">
        <f t="shared" si="87"/>
        <v>55.769121996131851</v>
      </c>
      <c r="T455">
        <f t="shared" si="88"/>
        <v>252.81551230748661</v>
      </c>
      <c r="U455">
        <f t="shared" si="89"/>
        <v>2.0610166546709552</v>
      </c>
      <c r="V455">
        <f t="shared" si="90"/>
        <v>4.2477896508310558</v>
      </c>
    </row>
    <row r="456" spans="1:22" x14ac:dyDescent="0.35">
      <c r="A456" s="1">
        <v>43495</v>
      </c>
      <c r="B456" s="2">
        <v>0.80026620370370372</v>
      </c>
      <c r="C456" s="3">
        <f t="shared" si="91"/>
        <v>0.80026620370370372</v>
      </c>
      <c r="D456" s="2">
        <v>0.25</v>
      </c>
      <c r="E456" s="3">
        <f t="shared" si="92"/>
        <v>0.25</v>
      </c>
      <c r="F456" s="2">
        <f t="shared" si="93"/>
        <v>0.55026620370370372</v>
      </c>
      <c r="G456">
        <v>227721</v>
      </c>
      <c r="H456">
        <v>848</v>
      </c>
      <c r="I456">
        <v>147.1</v>
      </c>
      <c r="J456">
        <v>25.17</v>
      </c>
      <c r="K456">
        <v>78362</v>
      </c>
      <c r="L456">
        <v>51.79</v>
      </c>
      <c r="M456">
        <f t="shared" si="94"/>
        <v>15.793413001802298</v>
      </c>
      <c r="N456">
        <f t="shared" si="95"/>
        <v>1.7006333333333334E-5</v>
      </c>
      <c r="O456" s="8">
        <f t="shared" si="96"/>
        <v>0.74844873000000001</v>
      </c>
      <c r="P456" s="8">
        <f t="shared" si="84"/>
        <v>5.9948730000000006E-2</v>
      </c>
      <c r="Q456" s="8">
        <f t="shared" si="85"/>
        <v>1.3621615541922292E-3</v>
      </c>
      <c r="R456" s="9">
        <f t="shared" si="86"/>
        <v>4.3113720039238999E-5</v>
      </c>
      <c r="S456">
        <f t="shared" si="87"/>
        <v>43.113720039238999</v>
      </c>
      <c r="T456">
        <f t="shared" si="88"/>
        <v>249.43189424549789</v>
      </c>
      <c r="U456">
        <f t="shared" si="89"/>
        <v>-10.233876985246997</v>
      </c>
      <c r="V456">
        <f t="shared" si="90"/>
        <v>104.73223814916817</v>
      </c>
    </row>
    <row r="457" spans="1:22" x14ac:dyDescent="0.35">
      <c r="A457" s="1">
        <v>43495</v>
      </c>
      <c r="B457" s="2">
        <v>0.80026620370370372</v>
      </c>
      <c r="C457" s="3">
        <f t="shared" si="91"/>
        <v>0.80026620370370372</v>
      </c>
      <c r="D457" s="2">
        <v>0.25</v>
      </c>
      <c r="E457" s="3">
        <f t="shared" si="92"/>
        <v>0.25</v>
      </c>
      <c r="F457" s="2">
        <f t="shared" si="93"/>
        <v>0.55026620370370372</v>
      </c>
      <c r="G457">
        <v>228221</v>
      </c>
      <c r="H457">
        <v>855</v>
      </c>
      <c r="I457">
        <v>146.05000000000001</v>
      </c>
      <c r="J457">
        <v>25.17</v>
      </c>
      <c r="K457">
        <v>78361</v>
      </c>
      <c r="L457">
        <v>51.79</v>
      </c>
      <c r="M457">
        <f t="shared" si="94"/>
        <v>15.672877133771857</v>
      </c>
      <c r="N457">
        <f t="shared" si="95"/>
        <v>1.7239666666666667E-5</v>
      </c>
      <c r="O457" s="8">
        <f t="shared" si="96"/>
        <v>0.75871772999999998</v>
      </c>
      <c r="P457" s="8">
        <f t="shared" si="84"/>
        <v>7.0217729999999978E-2</v>
      </c>
      <c r="Q457" s="8">
        <f t="shared" si="85"/>
        <v>1.595494887525562E-3</v>
      </c>
      <c r="R457" s="9">
        <f t="shared" si="86"/>
        <v>5.0499588337500102E-5</v>
      </c>
      <c r="S457">
        <f t="shared" si="87"/>
        <v>50.4995883375001</v>
      </c>
      <c r="T457">
        <f t="shared" si="88"/>
        <v>245.63907765030876</v>
      </c>
      <c r="U457">
        <f t="shared" si="89"/>
        <v>-2.4409831678207068</v>
      </c>
      <c r="V457">
        <f t="shared" si="90"/>
        <v>5.9583988255840126</v>
      </c>
    </row>
    <row r="458" spans="1:22" x14ac:dyDescent="0.35">
      <c r="A458" s="1">
        <v>43495</v>
      </c>
      <c r="B458" s="2">
        <v>0.80027777777777775</v>
      </c>
      <c r="C458" s="3">
        <f t="shared" si="91"/>
        <v>0.80027777777777775</v>
      </c>
      <c r="D458" s="2">
        <v>0.25</v>
      </c>
      <c r="E458" s="3">
        <f t="shared" si="92"/>
        <v>0.25</v>
      </c>
      <c r="F458" s="2">
        <f t="shared" si="93"/>
        <v>0.55027777777777775</v>
      </c>
      <c r="G458">
        <v>228721</v>
      </c>
      <c r="H458">
        <v>850</v>
      </c>
      <c r="I458">
        <v>145.05000000000001</v>
      </c>
      <c r="J458">
        <v>25.17</v>
      </c>
      <c r="K458">
        <v>78354</v>
      </c>
      <c r="L458">
        <v>51.82</v>
      </c>
      <c r="M458">
        <f t="shared" si="94"/>
        <v>15.558081068980957</v>
      </c>
      <c r="N458">
        <f t="shared" si="95"/>
        <v>1.7073000000000001E-5</v>
      </c>
      <c r="O458" s="8">
        <f t="shared" si="96"/>
        <v>0.75138273</v>
      </c>
      <c r="P458" s="8">
        <f t="shared" si="84"/>
        <v>6.2882729999999998E-2</v>
      </c>
      <c r="Q458" s="8">
        <f t="shared" si="85"/>
        <v>1.4288282208588957E-3</v>
      </c>
      <c r="R458" s="9">
        <f t="shared" si="86"/>
        <v>4.5228401379825489E-5</v>
      </c>
      <c r="S458">
        <f t="shared" si="87"/>
        <v>45.228401379825492</v>
      </c>
      <c r="T458">
        <f t="shared" si="88"/>
        <v>242.05388654898366</v>
      </c>
      <c r="U458">
        <f t="shared" si="89"/>
        <v>-7.3245267739094002</v>
      </c>
      <c r="V458">
        <f t="shared" si="90"/>
        <v>53.648692461715648</v>
      </c>
    </row>
    <row r="459" spans="1:22" x14ac:dyDescent="0.35">
      <c r="A459" s="1">
        <v>43495</v>
      </c>
      <c r="B459" s="2">
        <v>0.80027777777777775</v>
      </c>
      <c r="C459" s="3">
        <f t="shared" si="91"/>
        <v>0.80027777777777775</v>
      </c>
      <c r="D459" s="2">
        <v>0.25</v>
      </c>
      <c r="E459" s="3">
        <f t="shared" si="92"/>
        <v>0.25</v>
      </c>
      <c r="F459" s="2">
        <f t="shared" si="93"/>
        <v>0.55027777777777775</v>
      </c>
      <c r="G459">
        <v>229221</v>
      </c>
      <c r="H459">
        <v>843</v>
      </c>
      <c r="I459">
        <v>144.02000000000001</v>
      </c>
      <c r="J459">
        <v>25.18</v>
      </c>
      <c r="K459">
        <v>78357</v>
      </c>
      <c r="L459">
        <v>51.82</v>
      </c>
      <c r="M459">
        <f t="shared" si="94"/>
        <v>15.439841122246332</v>
      </c>
      <c r="N459">
        <f t="shared" si="95"/>
        <v>1.6839666666666667E-5</v>
      </c>
      <c r="O459" s="8">
        <f t="shared" si="96"/>
        <v>0.74111373000000003</v>
      </c>
      <c r="P459" s="8">
        <f t="shared" si="84"/>
        <v>5.2613730000000025E-2</v>
      </c>
      <c r="Q459" s="8">
        <f t="shared" si="85"/>
        <v>1.1954948875255631E-3</v>
      </c>
      <c r="R459" s="9">
        <f t="shared" si="86"/>
        <v>3.7842243107313924E-5</v>
      </c>
      <c r="S459">
        <f t="shared" si="87"/>
        <v>37.842243107313926</v>
      </c>
      <c r="T459">
        <f t="shared" si="88"/>
        <v>238.38869388020885</v>
      </c>
      <c r="U459">
        <f t="shared" si="89"/>
        <v>-14.311412394287483</v>
      </c>
      <c r="V459">
        <f t="shared" si="90"/>
        <v>204.81652471936539</v>
      </c>
    </row>
    <row r="460" spans="1:22" x14ac:dyDescent="0.35">
      <c r="A460" s="1">
        <v>43495</v>
      </c>
      <c r="B460" s="2">
        <v>0.8002893518518519</v>
      </c>
      <c r="C460" s="3">
        <f t="shared" si="91"/>
        <v>0.8002893518518519</v>
      </c>
      <c r="D460" s="2">
        <v>0.25</v>
      </c>
      <c r="E460" s="3">
        <f t="shared" si="92"/>
        <v>0.25</v>
      </c>
      <c r="F460" s="2">
        <f t="shared" si="93"/>
        <v>0.5502893518518519</v>
      </c>
      <c r="G460">
        <v>229722</v>
      </c>
      <c r="H460">
        <v>859</v>
      </c>
      <c r="I460">
        <v>143.29</v>
      </c>
      <c r="J460">
        <v>25.17</v>
      </c>
      <c r="K460">
        <v>78358</v>
      </c>
      <c r="L460">
        <v>51.85</v>
      </c>
      <c r="M460">
        <f t="shared" si="94"/>
        <v>15.356039994948974</v>
      </c>
      <c r="N460">
        <f t="shared" si="95"/>
        <v>1.7373000000000001E-5</v>
      </c>
      <c r="O460" s="8">
        <f t="shared" si="96"/>
        <v>0.76458573000000007</v>
      </c>
      <c r="P460" s="8">
        <f t="shared" si="84"/>
        <v>7.6085730000000074E-2</v>
      </c>
      <c r="Q460" s="8">
        <f t="shared" si="85"/>
        <v>1.7288282208588975E-3</v>
      </c>
      <c r="R460" s="9">
        <f t="shared" si="86"/>
        <v>5.4721865102667901E-5</v>
      </c>
      <c r="S460">
        <f t="shared" si="87"/>
        <v>54.721865102667898</v>
      </c>
      <c r="T460">
        <f t="shared" si="88"/>
        <v>235.80796432647247</v>
      </c>
      <c r="U460">
        <f t="shared" si="89"/>
        <v>2.8511892477242045</v>
      </c>
      <c r="V460">
        <f t="shared" si="90"/>
        <v>8.1292801263381147</v>
      </c>
    </row>
    <row r="461" spans="1:22" x14ac:dyDescent="0.35">
      <c r="A461" s="1">
        <v>43495</v>
      </c>
      <c r="B461" s="2">
        <v>0.8002893518518519</v>
      </c>
      <c r="C461" s="3">
        <f t="shared" si="91"/>
        <v>0.8002893518518519</v>
      </c>
      <c r="D461" s="2">
        <v>0.25</v>
      </c>
      <c r="E461" s="3">
        <f t="shared" si="92"/>
        <v>0.25</v>
      </c>
      <c r="F461" s="2">
        <f t="shared" si="93"/>
        <v>0.5502893518518519</v>
      </c>
      <c r="G461">
        <v>230221</v>
      </c>
      <c r="H461">
        <v>856</v>
      </c>
      <c r="I461">
        <v>143.05000000000001</v>
      </c>
      <c r="J461">
        <v>25.17</v>
      </c>
      <c r="K461">
        <v>78356</v>
      </c>
      <c r="L461">
        <v>51.85</v>
      </c>
      <c r="M461">
        <f t="shared" si="94"/>
        <v>15.328488939399159</v>
      </c>
      <c r="N461">
        <f t="shared" si="95"/>
        <v>1.7273000000000002E-5</v>
      </c>
      <c r="O461" s="8">
        <f t="shared" si="96"/>
        <v>0.76018473000000009</v>
      </c>
      <c r="P461" s="8">
        <f t="shared" si="84"/>
        <v>7.1684730000000085E-2</v>
      </c>
      <c r="Q461" s="8">
        <f t="shared" si="85"/>
        <v>1.6288282208588977E-3</v>
      </c>
      <c r="R461" s="9">
        <f t="shared" si="86"/>
        <v>5.1557923550396283E-5</v>
      </c>
      <c r="S461">
        <f t="shared" si="87"/>
        <v>51.557923550396282</v>
      </c>
      <c r="T461">
        <f t="shared" si="88"/>
        <v>234.96257316528238</v>
      </c>
      <c r="U461">
        <f t="shared" si="89"/>
        <v>-0.21971790016679463</v>
      </c>
      <c r="V461">
        <f t="shared" si="90"/>
        <v>4.827595565370553E-2</v>
      </c>
    </row>
    <row r="462" spans="1:22" x14ac:dyDescent="0.35">
      <c r="A462" s="1">
        <v>43495</v>
      </c>
      <c r="B462" s="2">
        <v>0.80030092592592583</v>
      </c>
      <c r="C462" s="3">
        <f t="shared" si="91"/>
        <v>0.80030092592592583</v>
      </c>
      <c r="D462" s="2">
        <v>0.25</v>
      </c>
      <c r="E462" s="3">
        <f t="shared" si="92"/>
        <v>0.25</v>
      </c>
      <c r="F462" s="2">
        <f t="shared" si="93"/>
        <v>0.55030092592592583</v>
      </c>
      <c r="G462">
        <v>230721</v>
      </c>
      <c r="H462">
        <v>863</v>
      </c>
      <c r="I462">
        <v>143.37</v>
      </c>
      <c r="J462">
        <v>25.17</v>
      </c>
      <c r="K462">
        <v>78353</v>
      </c>
      <c r="L462">
        <v>51.85</v>
      </c>
      <c r="M462">
        <f t="shared" si="94"/>
        <v>15.365223680132246</v>
      </c>
      <c r="N462">
        <f t="shared" si="95"/>
        <v>1.7506333333333336E-5</v>
      </c>
      <c r="O462" s="8">
        <f t="shared" si="96"/>
        <v>0.77045373000000006</v>
      </c>
      <c r="P462" s="8">
        <f t="shared" ref="P462:P525" si="97">O462-0.6885</f>
        <v>8.1953730000000058E-2</v>
      </c>
      <c r="Q462" s="8">
        <f t="shared" ref="Q462:Q525" si="98">P462/(44010*0.001)</f>
        <v>1.8621615541922305E-3</v>
      </c>
      <c r="R462" s="9">
        <f t="shared" ref="R462:R525" si="99">(Q462*8.314*(J462+273.15))/K462</f>
        <v>5.8945969774161168E-5</v>
      </c>
      <c r="S462">
        <f t="shared" ref="S462:S525" si="100">R462*1000000</f>
        <v>58.945969774161171</v>
      </c>
      <c r="T462">
        <f t="shared" ref="T462:T525" si="101">M462^2</f>
        <v>236.09009874049673</v>
      </c>
      <c r="U462">
        <f t="shared" ref="U462:U525" si="102">S462-(3.3768*M462)-0.0164</f>
        <v>7.0442824510906066</v>
      </c>
      <c r="V462">
        <f t="shared" ref="V462:V525" si="103">U462^2</f>
        <v>49.621915250743086</v>
      </c>
    </row>
    <row r="463" spans="1:22" x14ac:dyDescent="0.35">
      <c r="A463" s="1">
        <v>43495</v>
      </c>
      <c r="B463" s="2">
        <v>0.80030092592592583</v>
      </c>
      <c r="C463" s="3">
        <f t="shared" si="91"/>
        <v>0.80030092592592583</v>
      </c>
      <c r="D463" s="2">
        <v>0.25</v>
      </c>
      <c r="E463" s="3">
        <f t="shared" si="92"/>
        <v>0.25</v>
      </c>
      <c r="F463" s="2">
        <f t="shared" si="93"/>
        <v>0.55030092592592583</v>
      </c>
      <c r="G463">
        <v>231221</v>
      </c>
      <c r="H463">
        <v>859</v>
      </c>
      <c r="I463">
        <v>144.38</v>
      </c>
      <c r="J463">
        <v>25.17</v>
      </c>
      <c r="K463">
        <v>78351</v>
      </c>
      <c r="L463">
        <v>51.85</v>
      </c>
      <c r="M463">
        <f t="shared" si="94"/>
        <v>15.481167705571053</v>
      </c>
      <c r="N463">
        <f t="shared" si="95"/>
        <v>1.7373000000000001E-5</v>
      </c>
      <c r="O463" s="8">
        <f t="shared" si="96"/>
        <v>0.76458573000000007</v>
      </c>
      <c r="P463" s="8">
        <f t="shared" si="97"/>
        <v>7.6085730000000074E-2</v>
      </c>
      <c r="Q463" s="8">
        <f t="shared" si="98"/>
        <v>1.7288282208588975E-3</v>
      </c>
      <c r="R463" s="9">
        <f t="shared" si="99"/>
        <v>5.4726754039065885E-5</v>
      </c>
      <c r="S463">
        <f t="shared" si="100"/>
        <v>54.726754039065888</v>
      </c>
      <c r="T463">
        <f t="shared" si="101"/>
        <v>239.66655352801612</v>
      </c>
      <c r="U463">
        <f t="shared" si="102"/>
        <v>2.4335469308935602</v>
      </c>
      <c r="V463">
        <f t="shared" si="103"/>
        <v>5.9221506648614666</v>
      </c>
    </row>
    <row r="464" spans="1:22" x14ac:dyDescent="0.35">
      <c r="A464" s="1">
        <v>43495</v>
      </c>
      <c r="B464" s="2">
        <v>0.80031249999999998</v>
      </c>
      <c r="C464" s="3">
        <f t="shared" si="91"/>
        <v>0.80031249999999998</v>
      </c>
      <c r="D464" s="2">
        <v>0.25</v>
      </c>
      <c r="E464" s="3">
        <f t="shared" si="92"/>
        <v>0.25</v>
      </c>
      <c r="F464" s="2">
        <f t="shared" si="93"/>
        <v>0.55031249999999998</v>
      </c>
      <c r="G464">
        <v>231721</v>
      </c>
      <c r="H464">
        <v>854</v>
      </c>
      <c r="I464">
        <v>145.58000000000001</v>
      </c>
      <c r="J464">
        <v>25.16</v>
      </c>
      <c r="K464">
        <v>78351</v>
      </c>
      <c r="L464">
        <v>51.87</v>
      </c>
      <c r="M464">
        <f t="shared" si="94"/>
        <v>15.618922983320134</v>
      </c>
      <c r="N464">
        <f t="shared" si="95"/>
        <v>1.7206333333333335E-5</v>
      </c>
      <c r="O464" s="8">
        <f t="shared" si="96"/>
        <v>0.75725073000000009</v>
      </c>
      <c r="P464" s="8">
        <f t="shared" si="97"/>
        <v>6.8750730000000093E-2</v>
      </c>
      <c r="Q464" s="8">
        <f t="shared" si="98"/>
        <v>1.5621615541922312E-3</v>
      </c>
      <c r="R464" s="9">
        <f t="shared" si="99"/>
        <v>4.9449195895435114E-5</v>
      </c>
      <c r="S464">
        <f t="shared" si="100"/>
        <v>49.449195895435111</v>
      </c>
      <c r="T464">
        <f t="shared" si="101"/>
        <v>243.95075515888593</v>
      </c>
      <c r="U464">
        <f t="shared" si="102"/>
        <v>-3.3091832346403178</v>
      </c>
      <c r="V464">
        <f t="shared" si="103"/>
        <v>10.950693680424557</v>
      </c>
    </row>
    <row r="465" spans="1:22" x14ac:dyDescent="0.35">
      <c r="A465" s="1">
        <v>43495</v>
      </c>
      <c r="B465" s="2">
        <v>0.80031249999999998</v>
      </c>
      <c r="C465" s="3">
        <f t="shared" si="91"/>
        <v>0.80031249999999998</v>
      </c>
      <c r="D465" s="2">
        <v>0.25</v>
      </c>
      <c r="E465" s="3">
        <f t="shared" si="92"/>
        <v>0.25</v>
      </c>
      <c r="F465" s="2">
        <f t="shared" si="93"/>
        <v>0.55031249999999998</v>
      </c>
      <c r="G465">
        <v>232221</v>
      </c>
      <c r="H465">
        <v>848</v>
      </c>
      <c r="I465">
        <v>146.74</v>
      </c>
      <c r="J465">
        <v>25.17</v>
      </c>
      <c r="K465">
        <v>78352</v>
      </c>
      <c r="L465">
        <v>51.87</v>
      </c>
      <c r="M465">
        <f t="shared" si="94"/>
        <v>15.752086418477576</v>
      </c>
      <c r="N465">
        <f t="shared" si="95"/>
        <v>1.7006333333333334E-5</v>
      </c>
      <c r="O465" s="8">
        <f t="shared" si="96"/>
        <v>0.74844873000000001</v>
      </c>
      <c r="P465" s="8">
        <f t="shared" si="97"/>
        <v>5.9948730000000006E-2</v>
      </c>
      <c r="Q465" s="8">
        <f t="shared" si="98"/>
        <v>1.3621615541922292E-3</v>
      </c>
      <c r="R465" s="9">
        <f t="shared" si="99"/>
        <v>4.3119222607142726E-5</v>
      </c>
      <c r="S465">
        <f t="shared" si="100"/>
        <v>43.119222607142724</v>
      </c>
      <c r="T465">
        <f t="shared" si="101"/>
        <v>248.12822653518572</v>
      </c>
      <c r="U465">
        <f t="shared" si="102"/>
        <v>-10.088822810772353</v>
      </c>
      <c r="V465">
        <f t="shared" si="103"/>
        <v>101.78434570716055</v>
      </c>
    </row>
    <row r="466" spans="1:22" x14ac:dyDescent="0.35">
      <c r="A466" s="1">
        <v>43495</v>
      </c>
      <c r="B466" s="2">
        <v>0.80032407407407413</v>
      </c>
      <c r="C466" s="3">
        <f t="shared" si="91"/>
        <v>0.80032407407407413</v>
      </c>
      <c r="D466" s="2">
        <v>0.25</v>
      </c>
      <c r="E466" s="3">
        <f t="shared" si="92"/>
        <v>0.25</v>
      </c>
      <c r="F466" s="2">
        <f t="shared" si="93"/>
        <v>0.55032407407407413</v>
      </c>
      <c r="G466">
        <v>232723</v>
      </c>
      <c r="H466">
        <v>865</v>
      </c>
      <c r="I466">
        <v>147.13999999999999</v>
      </c>
      <c r="J466">
        <v>25.18</v>
      </c>
      <c r="K466">
        <v>78346</v>
      </c>
      <c r="L466">
        <v>51.87</v>
      </c>
      <c r="M466">
        <f t="shared" si="94"/>
        <v>15.798004844393933</v>
      </c>
      <c r="N466">
        <f t="shared" si="95"/>
        <v>1.7573000000000003E-5</v>
      </c>
      <c r="O466" s="8">
        <f t="shared" si="96"/>
        <v>0.77338773000000016</v>
      </c>
      <c r="P466" s="8">
        <f t="shared" si="97"/>
        <v>8.4887730000000161E-2</v>
      </c>
      <c r="Q466" s="8">
        <f t="shared" si="98"/>
        <v>1.9288282208588994E-3</v>
      </c>
      <c r="R466" s="9">
        <f t="shared" si="99"/>
        <v>6.1063778169825365E-5</v>
      </c>
      <c r="S466">
        <f t="shared" si="100"/>
        <v>61.063778169825369</v>
      </c>
      <c r="T466">
        <f t="shared" si="101"/>
        <v>249.57695706349418</v>
      </c>
      <c r="U466">
        <f t="shared" si="102"/>
        <v>7.7006754112759355</v>
      </c>
      <c r="V466">
        <f t="shared" si="103"/>
        <v>59.300401789829799</v>
      </c>
    </row>
    <row r="467" spans="1:22" x14ac:dyDescent="0.35">
      <c r="A467" s="1">
        <v>43495</v>
      </c>
      <c r="B467" s="2">
        <v>0.80032407407407413</v>
      </c>
      <c r="C467" s="3">
        <f t="shared" si="91"/>
        <v>0.80032407407407413</v>
      </c>
      <c r="D467" s="2">
        <v>0.25</v>
      </c>
      <c r="E467" s="3">
        <f t="shared" si="92"/>
        <v>0.25</v>
      </c>
      <c r="F467" s="2">
        <f t="shared" si="93"/>
        <v>0.55032407407407413</v>
      </c>
      <c r="G467">
        <v>233222</v>
      </c>
      <c r="H467">
        <v>853</v>
      </c>
      <c r="I467">
        <v>147.88999999999999</v>
      </c>
      <c r="J467">
        <v>25.18</v>
      </c>
      <c r="K467">
        <v>78341</v>
      </c>
      <c r="L467">
        <v>51.87</v>
      </c>
      <c r="M467">
        <f t="shared" si="94"/>
        <v>15.884101892987108</v>
      </c>
      <c r="N467">
        <f t="shared" si="95"/>
        <v>1.7173000000000003E-5</v>
      </c>
      <c r="O467" s="8">
        <f t="shared" si="96"/>
        <v>0.7557837300000001</v>
      </c>
      <c r="P467" s="8">
        <f t="shared" si="97"/>
        <v>6.7283730000000097E-2</v>
      </c>
      <c r="Q467" s="8">
        <f t="shared" si="98"/>
        <v>1.5288282208588979E-3</v>
      </c>
      <c r="R467" s="9">
        <f t="shared" si="99"/>
        <v>4.8403473487613562E-5</v>
      </c>
      <c r="S467">
        <f t="shared" si="100"/>
        <v>48.40347348761356</v>
      </c>
      <c r="T467">
        <f t="shared" si="101"/>
        <v>252.30469294679662</v>
      </c>
      <c r="U467">
        <f t="shared" si="102"/>
        <v>-5.2503617846253006</v>
      </c>
      <c r="V467">
        <f t="shared" si="103"/>
        <v>27.566298869453771</v>
      </c>
    </row>
    <row r="468" spans="1:22" x14ac:dyDescent="0.35">
      <c r="A468" s="1">
        <v>43495</v>
      </c>
      <c r="B468" s="2">
        <v>0.80033564814814817</v>
      </c>
      <c r="C468" s="3">
        <f t="shared" si="91"/>
        <v>0.80033564814814817</v>
      </c>
      <c r="D468" s="2">
        <v>0.25</v>
      </c>
      <c r="E468" s="3">
        <f t="shared" si="92"/>
        <v>0.25</v>
      </c>
      <c r="F468" s="2">
        <f t="shared" si="93"/>
        <v>0.55033564814814817</v>
      </c>
      <c r="G468">
        <v>233721</v>
      </c>
      <c r="H468">
        <v>850</v>
      </c>
      <c r="I468">
        <v>148.02000000000001</v>
      </c>
      <c r="J468">
        <v>25.18</v>
      </c>
      <c r="K468">
        <v>78337</v>
      </c>
      <c r="L468">
        <v>51.9</v>
      </c>
      <c r="M468">
        <f t="shared" si="94"/>
        <v>15.899025381409928</v>
      </c>
      <c r="N468">
        <f t="shared" si="95"/>
        <v>1.7073000000000001E-5</v>
      </c>
      <c r="O468" s="8">
        <f t="shared" si="96"/>
        <v>0.75138273</v>
      </c>
      <c r="P468" s="8">
        <f t="shared" si="97"/>
        <v>6.2882729999999998E-2</v>
      </c>
      <c r="Q468" s="8">
        <f t="shared" si="98"/>
        <v>1.4288282208588957E-3</v>
      </c>
      <c r="R468" s="9">
        <f t="shared" si="99"/>
        <v>4.5239732878373296E-5</v>
      </c>
      <c r="S468">
        <f t="shared" si="100"/>
        <v>45.239732878373296</v>
      </c>
      <c r="T468">
        <f t="shared" si="101"/>
        <v>252.77900807871708</v>
      </c>
      <c r="U468">
        <f t="shared" si="102"/>
        <v>-8.4644960295717446</v>
      </c>
      <c r="V468">
        <f t="shared" si="103"/>
        <v>71.647693034635836</v>
      </c>
    </row>
    <row r="469" spans="1:22" x14ac:dyDescent="0.35">
      <c r="A469" s="1">
        <v>43495</v>
      </c>
      <c r="B469" s="2">
        <v>0.80033564814814817</v>
      </c>
      <c r="C469" s="3">
        <f t="shared" si="91"/>
        <v>0.80033564814814817</v>
      </c>
      <c r="D469" s="2">
        <v>0.25</v>
      </c>
      <c r="E469" s="3">
        <f t="shared" si="92"/>
        <v>0.25</v>
      </c>
      <c r="F469" s="2">
        <f t="shared" si="93"/>
        <v>0.55033564814814817</v>
      </c>
      <c r="G469">
        <v>234220</v>
      </c>
      <c r="H469">
        <v>848</v>
      </c>
      <c r="I469">
        <v>148.04</v>
      </c>
      <c r="J469">
        <v>25.18</v>
      </c>
      <c r="K469">
        <v>78335</v>
      </c>
      <c r="L469">
        <v>51.9</v>
      </c>
      <c r="M469">
        <f t="shared" si="94"/>
        <v>15.901321302705743</v>
      </c>
      <c r="N469">
        <f t="shared" si="95"/>
        <v>1.7006333333333334E-5</v>
      </c>
      <c r="O469" s="8">
        <f t="shared" si="96"/>
        <v>0.74844873000000001</v>
      </c>
      <c r="P469" s="8">
        <f t="shared" si="97"/>
        <v>5.9948730000000006E-2</v>
      </c>
      <c r="Q469" s="8">
        <f t="shared" si="98"/>
        <v>1.3621615541922292E-3</v>
      </c>
      <c r="R469" s="9">
        <f t="shared" si="99"/>
        <v>4.3130025912126918E-5</v>
      </c>
      <c r="S469">
        <f t="shared" si="100"/>
        <v>43.130025912126918</v>
      </c>
      <c r="T469">
        <f t="shared" si="101"/>
        <v>252.85201917188346</v>
      </c>
      <c r="U469">
        <f t="shared" si="102"/>
        <v>-10.581955862849828</v>
      </c>
      <c r="V469">
        <f t="shared" si="103"/>
        <v>111.97778988330184</v>
      </c>
    </row>
    <row r="470" spans="1:22" x14ac:dyDescent="0.35">
      <c r="A470" s="1">
        <v>43495</v>
      </c>
      <c r="B470" s="2">
        <v>0.80034722222222221</v>
      </c>
      <c r="C470" s="3">
        <f t="shared" si="91"/>
        <v>0.80034722222222221</v>
      </c>
      <c r="D470" s="2">
        <v>0.25</v>
      </c>
      <c r="E470" s="3">
        <f t="shared" si="92"/>
        <v>0.25</v>
      </c>
      <c r="F470" s="2">
        <f t="shared" si="93"/>
        <v>0.55034722222222221</v>
      </c>
      <c r="G470">
        <v>234721</v>
      </c>
      <c r="H470">
        <v>863</v>
      </c>
      <c r="I470">
        <v>148.08000000000001</v>
      </c>
      <c r="J470">
        <v>25.18</v>
      </c>
      <c r="K470">
        <v>78339</v>
      </c>
      <c r="L470">
        <v>51.9</v>
      </c>
      <c r="M470">
        <f t="shared" si="94"/>
        <v>15.905913145297381</v>
      </c>
      <c r="N470">
        <f t="shared" si="95"/>
        <v>1.7506333333333336E-5</v>
      </c>
      <c r="O470" s="8">
        <f t="shared" si="96"/>
        <v>0.77045373000000006</v>
      </c>
      <c r="P470" s="8">
        <f t="shared" si="97"/>
        <v>8.1953730000000058E-2</v>
      </c>
      <c r="Q470" s="8">
        <f t="shared" si="98"/>
        <v>1.8621615541922305E-3</v>
      </c>
      <c r="R470" s="9">
        <f t="shared" si="99"/>
        <v>5.8958480320484883E-5</v>
      </c>
      <c r="S470">
        <f t="shared" si="100"/>
        <v>58.958480320484881</v>
      </c>
      <c r="T470">
        <f t="shared" si="101"/>
        <v>252.99807298574402</v>
      </c>
      <c r="U470">
        <f t="shared" si="102"/>
        <v>5.2309928114446906</v>
      </c>
      <c r="V470">
        <f t="shared" si="103"/>
        <v>27.36328579338603</v>
      </c>
    </row>
    <row r="471" spans="1:22" x14ac:dyDescent="0.35">
      <c r="A471" s="1">
        <v>43495</v>
      </c>
      <c r="B471" s="2">
        <v>0.80034722222222221</v>
      </c>
      <c r="C471" s="3">
        <f t="shared" si="91"/>
        <v>0.80034722222222221</v>
      </c>
      <c r="D471" s="2">
        <v>0.25</v>
      </c>
      <c r="E471" s="3">
        <f t="shared" si="92"/>
        <v>0.25</v>
      </c>
      <c r="F471" s="2">
        <f t="shared" si="93"/>
        <v>0.55034722222222221</v>
      </c>
      <c r="G471">
        <v>235222</v>
      </c>
      <c r="H471">
        <v>850</v>
      </c>
      <c r="I471">
        <v>148.36000000000001</v>
      </c>
      <c r="J471">
        <v>25.18</v>
      </c>
      <c r="K471">
        <v>78340</v>
      </c>
      <c r="L471">
        <v>51.9</v>
      </c>
      <c r="M471">
        <f t="shared" si="94"/>
        <v>15.938056043438833</v>
      </c>
      <c r="N471">
        <f t="shared" si="95"/>
        <v>1.7073000000000001E-5</v>
      </c>
      <c r="O471" s="8">
        <f t="shared" si="96"/>
        <v>0.75138273</v>
      </c>
      <c r="P471" s="8">
        <f t="shared" si="97"/>
        <v>6.2882729999999998E-2</v>
      </c>
      <c r="Q471" s="8">
        <f t="shared" si="98"/>
        <v>1.4288282208588957E-3</v>
      </c>
      <c r="R471" s="9">
        <f t="shared" si="99"/>
        <v>4.523800044030034E-5</v>
      </c>
      <c r="S471">
        <f t="shared" si="100"/>
        <v>45.23800044030034</v>
      </c>
      <c r="T471">
        <f t="shared" si="101"/>
        <v>254.02163044379708</v>
      </c>
      <c r="U471">
        <f t="shared" si="102"/>
        <v>-8.5980272071839074</v>
      </c>
      <c r="V471">
        <f t="shared" si="103"/>
        <v>73.926071855474703</v>
      </c>
    </row>
    <row r="472" spans="1:22" x14ac:dyDescent="0.35">
      <c r="A472" s="1">
        <v>43495</v>
      </c>
      <c r="B472" s="2">
        <v>0.80035879629629625</v>
      </c>
      <c r="C472" s="3">
        <f t="shared" si="91"/>
        <v>0.80035879629629625</v>
      </c>
      <c r="D472" s="2">
        <v>0.25</v>
      </c>
      <c r="E472" s="3">
        <f t="shared" si="92"/>
        <v>0.25</v>
      </c>
      <c r="F472" s="2">
        <f t="shared" si="93"/>
        <v>0.55035879629629625</v>
      </c>
      <c r="G472">
        <v>235721</v>
      </c>
      <c r="H472">
        <v>860</v>
      </c>
      <c r="I472">
        <v>148.91</v>
      </c>
      <c r="J472">
        <v>25.18</v>
      </c>
      <c r="K472">
        <v>78340</v>
      </c>
      <c r="L472">
        <v>51.93</v>
      </c>
      <c r="M472">
        <f t="shared" si="94"/>
        <v>16.001193879073824</v>
      </c>
      <c r="N472">
        <f t="shared" si="95"/>
        <v>1.7406333333333336E-5</v>
      </c>
      <c r="O472" s="8">
        <f t="shared" si="96"/>
        <v>0.76605273000000018</v>
      </c>
      <c r="P472" s="8">
        <f t="shared" si="97"/>
        <v>7.7552730000000181E-2</v>
      </c>
      <c r="Q472" s="8">
        <f t="shared" si="98"/>
        <v>1.7621615541922333E-3</v>
      </c>
      <c r="R472" s="9">
        <f t="shared" si="99"/>
        <v>5.5791636811673118E-5</v>
      </c>
      <c r="S472">
        <f t="shared" si="100"/>
        <v>55.791636811673115</v>
      </c>
      <c r="T472">
        <f t="shared" si="101"/>
        <v>256.03820555570962</v>
      </c>
      <c r="U472">
        <f t="shared" si="102"/>
        <v>1.7424053208166272</v>
      </c>
      <c r="V472">
        <f t="shared" si="103"/>
        <v>3.0359763020100936</v>
      </c>
    </row>
    <row r="473" spans="1:22" x14ac:dyDescent="0.35">
      <c r="A473" s="1">
        <v>43495</v>
      </c>
      <c r="B473" s="2">
        <v>0.80035879629629625</v>
      </c>
      <c r="C473" s="3">
        <f t="shared" si="91"/>
        <v>0.80035879629629625</v>
      </c>
      <c r="D473" s="2">
        <v>0.25</v>
      </c>
      <c r="E473" s="3">
        <f t="shared" si="92"/>
        <v>0.25</v>
      </c>
      <c r="F473" s="2">
        <f t="shared" si="93"/>
        <v>0.55035879629629625</v>
      </c>
      <c r="G473">
        <v>236221</v>
      </c>
      <c r="H473">
        <v>852</v>
      </c>
      <c r="I473">
        <v>149.12</v>
      </c>
      <c r="J473">
        <v>25.18</v>
      </c>
      <c r="K473">
        <v>78340</v>
      </c>
      <c r="L473">
        <v>51.93</v>
      </c>
      <c r="M473">
        <f t="shared" si="94"/>
        <v>16.025301052679914</v>
      </c>
      <c r="N473">
        <f t="shared" si="95"/>
        <v>1.7139666666666668E-5</v>
      </c>
      <c r="O473" s="8">
        <f t="shared" si="96"/>
        <v>0.7543167300000001</v>
      </c>
      <c r="P473" s="8">
        <f t="shared" si="97"/>
        <v>6.5816730000000101E-2</v>
      </c>
      <c r="Q473" s="8">
        <f t="shared" si="98"/>
        <v>1.4954948875255647E-3</v>
      </c>
      <c r="R473" s="9">
        <f t="shared" si="99"/>
        <v>4.7348727714574948E-5</v>
      </c>
      <c r="S473">
        <f t="shared" si="100"/>
        <v>47.348727714574949</v>
      </c>
      <c r="T473">
        <f t="shared" si="101"/>
        <v>256.81027382902397</v>
      </c>
      <c r="U473">
        <f t="shared" si="102"/>
        <v>-6.7819088801145808</v>
      </c>
      <c r="V473">
        <f t="shared" si="103"/>
        <v>45.994288058177005</v>
      </c>
    </row>
    <row r="474" spans="1:22" x14ac:dyDescent="0.35">
      <c r="A474" s="1">
        <v>43495</v>
      </c>
      <c r="B474" s="2">
        <v>0.8003703703703704</v>
      </c>
      <c r="C474" s="3">
        <f t="shared" si="91"/>
        <v>0.8003703703703704</v>
      </c>
      <c r="D474" s="2">
        <v>0.25</v>
      </c>
      <c r="E474" s="3">
        <f t="shared" si="92"/>
        <v>0.25</v>
      </c>
      <c r="F474" s="2">
        <f t="shared" si="93"/>
        <v>0.5503703703703704</v>
      </c>
      <c r="G474">
        <v>236721</v>
      </c>
      <c r="H474">
        <v>857</v>
      </c>
      <c r="I474">
        <v>149.87</v>
      </c>
      <c r="J474">
        <v>25.18</v>
      </c>
      <c r="K474">
        <v>78341</v>
      </c>
      <c r="L474">
        <v>51.93</v>
      </c>
      <c r="M474">
        <f t="shared" si="94"/>
        <v>16.111398101273089</v>
      </c>
      <c r="N474">
        <f t="shared" si="95"/>
        <v>1.7306333333333334E-5</v>
      </c>
      <c r="O474" s="8">
        <f t="shared" si="96"/>
        <v>0.76165173000000008</v>
      </c>
      <c r="P474" s="8">
        <f t="shared" si="97"/>
        <v>7.3151730000000081E-2</v>
      </c>
      <c r="Q474" s="8">
        <f t="shared" si="98"/>
        <v>1.6621615541922311E-3</v>
      </c>
      <c r="R474" s="9">
        <f t="shared" si="99"/>
        <v>5.2624874150527405E-5</v>
      </c>
      <c r="S474">
        <f t="shared" si="100"/>
        <v>52.624874150527404</v>
      </c>
      <c r="T474">
        <f t="shared" si="101"/>
        <v>259.5771487777061</v>
      </c>
      <c r="U474">
        <f t="shared" si="102"/>
        <v>-1.7964949578515599</v>
      </c>
      <c r="V474">
        <f t="shared" si="103"/>
        <v>3.2273941335860781</v>
      </c>
    </row>
    <row r="475" spans="1:22" x14ac:dyDescent="0.35">
      <c r="A475" s="1">
        <v>43495</v>
      </c>
      <c r="B475" s="2">
        <v>0.8003703703703704</v>
      </c>
      <c r="C475" s="3">
        <f t="shared" si="91"/>
        <v>0.8003703703703704</v>
      </c>
      <c r="D475" s="2">
        <v>0.25</v>
      </c>
      <c r="E475" s="3">
        <f t="shared" si="92"/>
        <v>0.25</v>
      </c>
      <c r="F475" s="2">
        <f t="shared" si="93"/>
        <v>0.5503703703703704</v>
      </c>
      <c r="G475">
        <v>237221</v>
      </c>
      <c r="H475">
        <v>861</v>
      </c>
      <c r="I475">
        <v>150.25</v>
      </c>
      <c r="J475">
        <v>25.18</v>
      </c>
      <c r="K475">
        <v>78343</v>
      </c>
      <c r="L475">
        <v>51.93</v>
      </c>
      <c r="M475">
        <f t="shared" si="94"/>
        <v>16.155020605893633</v>
      </c>
      <c r="N475">
        <f t="shared" si="95"/>
        <v>1.7439666666666668E-5</v>
      </c>
      <c r="O475" s="8">
        <f t="shared" si="96"/>
        <v>0.76751973000000007</v>
      </c>
      <c r="P475" s="8">
        <f t="shared" si="97"/>
        <v>7.9019730000000066E-2</v>
      </c>
      <c r="Q475" s="8">
        <f t="shared" si="98"/>
        <v>1.795494887525564E-3</v>
      </c>
      <c r="R475" s="9">
        <f t="shared" si="99"/>
        <v>5.6844823598276797E-5</v>
      </c>
      <c r="S475">
        <f t="shared" si="100"/>
        <v>56.844823598276797</v>
      </c>
      <c r="T475">
        <f t="shared" si="101"/>
        <v>260.98469077684786</v>
      </c>
      <c r="U475">
        <f t="shared" si="102"/>
        <v>2.2761500162951807</v>
      </c>
      <c r="V475">
        <f t="shared" si="103"/>
        <v>5.1808588966805509</v>
      </c>
    </row>
    <row r="476" spans="1:22" x14ac:dyDescent="0.35">
      <c r="A476" s="1">
        <v>43495</v>
      </c>
      <c r="B476" s="2">
        <v>0.80038194444444455</v>
      </c>
      <c r="C476" s="3">
        <f t="shared" si="91"/>
        <v>0.80038194444444455</v>
      </c>
      <c r="D476" s="2">
        <v>0.25</v>
      </c>
      <c r="E476" s="3">
        <f t="shared" si="92"/>
        <v>0.25</v>
      </c>
      <c r="F476" s="2">
        <f t="shared" si="93"/>
        <v>0.55038194444444455</v>
      </c>
      <c r="G476">
        <v>237721</v>
      </c>
      <c r="H476">
        <v>856</v>
      </c>
      <c r="I476">
        <v>151.03</v>
      </c>
      <c r="J476">
        <v>25.18</v>
      </c>
      <c r="K476">
        <v>78346</v>
      </c>
      <c r="L476">
        <v>51.93</v>
      </c>
      <c r="M476">
        <f t="shared" si="94"/>
        <v>16.244561536430531</v>
      </c>
      <c r="N476">
        <f t="shared" si="95"/>
        <v>1.7273000000000002E-5</v>
      </c>
      <c r="O476" s="8">
        <f t="shared" si="96"/>
        <v>0.76018473000000009</v>
      </c>
      <c r="P476" s="8">
        <f t="shared" si="97"/>
        <v>7.1684730000000085E-2</v>
      </c>
      <c r="Q476" s="8">
        <f t="shared" si="98"/>
        <v>1.6288282208588977E-3</v>
      </c>
      <c r="R476" s="9">
        <f t="shared" si="99"/>
        <v>5.1566232845239489E-5</v>
      </c>
      <c r="S476">
        <f t="shared" si="100"/>
        <v>51.56623284523949</v>
      </c>
      <c r="T476">
        <f t="shared" si="101"/>
        <v>263.88577951087825</v>
      </c>
      <c r="U476">
        <f t="shared" si="102"/>
        <v>-3.3048025509791215</v>
      </c>
      <c r="V476">
        <f t="shared" si="103"/>
        <v>10.921719900958109</v>
      </c>
    </row>
    <row r="477" spans="1:22" x14ac:dyDescent="0.35">
      <c r="A477" s="1">
        <v>43495</v>
      </c>
      <c r="B477" s="2">
        <v>0.80038194444444455</v>
      </c>
      <c r="C477" s="3">
        <f t="shared" si="91"/>
        <v>0.80038194444444455</v>
      </c>
      <c r="D477" s="2">
        <v>0.25</v>
      </c>
      <c r="E477" s="3">
        <f t="shared" si="92"/>
        <v>0.25</v>
      </c>
      <c r="F477" s="2">
        <f t="shared" si="93"/>
        <v>0.55038194444444455</v>
      </c>
      <c r="G477">
        <v>238221</v>
      </c>
      <c r="H477">
        <v>860</v>
      </c>
      <c r="I477">
        <v>151.51</v>
      </c>
      <c r="J477">
        <v>25.19</v>
      </c>
      <c r="K477">
        <v>78350</v>
      </c>
      <c r="L477">
        <v>51.95</v>
      </c>
      <c r="M477">
        <f t="shared" si="94"/>
        <v>16.299663647530164</v>
      </c>
      <c r="N477">
        <f t="shared" si="95"/>
        <v>1.7406333333333336E-5</v>
      </c>
      <c r="O477" s="8">
        <f t="shared" si="96"/>
        <v>0.76605273000000018</v>
      </c>
      <c r="P477" s="8">
        <f t="shared" si="97"/>
        <v>7.7552730000000181E-2</v>
      </c>
      <c r="Q477" s="8">
        <f t="shared" si="98"/>
        <v>1.7621615541922333E-3</v>
      </c>
      <c r="R477" s="9">
        <f t="shared" si="99"/>
        <v>5.5786385883064296E-5</v>
      </c>
      <c r="S477">
        <f t="shared" si="100"/>
        <v>55.786385883064298</v>
      </c>
      <c r="T477">
        <f t="shared" si="101"/>
        <v>265.67903502261629</v>
      </c>
      <c r="U477">
        <f t="shared" si="102"/>
        <v>0.72928167808444488</v>
      </c>
      <c r="V477">
        <f t="shared" si="103"/>
        <v>0.53185176598966388</v>
      </c>
    </row>
    <row r="478" spans="1:22" x14ac:dyDescent="0.35">
      <c r="A478" s="1">
        <v>43495</v>
      </c>
      <c r="B478" s="2">
        <v>0.80039351851851848</v>
      </c>
      <c r="C478" s="3">
        <f t="shared" si="91"/>
        <v>0.80039351851851848</v>
      </c>
      <c r="D478" s="2">
        <v>0.25</v>
      </c>
      <c r="E478" s="3">
        <f t="shared" si="92"/>
        <v>0.25</v>
      </c>
      <c r="F478" s="2">
        <f t="shared" si="93"/>
        <v>0.55039351851851848</v>
      </c>
      <c r="G478">
        <v>238722</v>
      </c>
      <c r="H478">
        <v>856</v>
      </c>
      <c r="I478">
        <v>151.21</v>
      </c>
      <c r="J478">
        <v>25.18</v>
      </c>
      <c r="K478">
        <v>78344</v>
      </c>
      <c r="L478">
        <v>51.95</v>
      </c>
      <c r="M478">
        <f t="shared" si="94"/>
        <v>16.265224828092894</v>
      </c>
      <c r="N478">
        <f t="shared" si="95"/>
        <v>1.7273000000000002E-5</v>
      </c>
      <c r="O478" s="8">
        <f t="shared" si="96"/>
        <v>0.76018473000000009</v>
      </c>
      <c r="P478" s="8">
        <f t="shared" si="97"/>
        <v>7.1684730000000085E-2</v>
      </c>
      <c r="Q478" s="8">
        <f t="shared" si="98"/>
        <v>1.6288282208588977E-3</v>
      </c>
      <c r="R478" s="9">
        <f t="shared" si="99"/>
        <v>5.1567549250652673E-5</v>
      </c>
      <c r="S478">
        <f t="shared" si="100"/>
        <v>51.567549250652675</v>
      </c>
      <c r="T478">
        <f t="shared" si="101"/>
        <v>264.55753870840948</v>
      </c>
      <c r="U478">
        <f t="shared" si="102"/>
        <v>-3.3732619488514031</v>
      </c>
      <c r="V478">
        <f t="shared" si="103"/>
        <v>11.378896175568766</v>
      </c>
    </row>
    <row r="479" spans="1:22" x14ac:dyDescent="0.35">
      <c r="A479" s="1">
        <v>43495</v>
      </c>
      <c r="B479" s="2">
        <v>0.80039351851851848</v>
      </c>
      <c r="C479" s="3">
        <f t="shared" si="91"/>
        <v>0.80039351851851848</v>
      </c>
      <c r="D479" s="2">
        <v>0.25</v>
      </c>
      <c r="E479" s="3">
        <f t="shared" si="92"/>
        <v>0.25</v>
      </c>
      <c r="F479" s="2">
        <f t="shared" si="93"/>
        <v>0.55039351851851848</v>
      </c>
      <c r="G479">
        <v>239220</v>
      </c>
      <c r="H479">
        <v>848</v>
      </c>
      <c r="I479">
        <v>150.34</v>
      </c>
      <c r="J479">
        <v>25.18</v>
      </c>
      <c r="K479">
        <v>78352</v>
      </c>
      <c r="L479">
        <v>51.95</v>
      </c>
      <c r="M479">
        <f t="shared" si="94"/>
        <v>16.165352251724812</v>
      </c>
      <c r="N479">
        <f t="shared" si="95"/>
        <v>1.7006333333333334E-5</v>
      </c>
      <c r="O479" s="8">
        <f t="shared" si="96"/>
        <v>0.74844873000000001</v>
      </c>
      <c r="P479" s="8">
        <f t="shared" si="97"/>
        <v>5.9948730000000006E-2</v>
      </c>
      <c r="Q479" s="8">
        <f t="shared" si="98"/>
        <v>1.3621615541922292E-3</v>
      </c>
      <c r="R479" s="9">
        <f t="shared" si="99"/>
        <v>4.3120668008812315E-5</v>
      </c>
      <c r="S479">
        <f t="shared" si="100"/>
        <v>43.120668008812316</v>
      </c>
      <c r="T479">
        <f t="shared" si="101"/>
        <v>261.31861342234447</v>
      </c>
      <c r="U479">
        <f t="shared" si="102"/>
        <v>-11.482893474812027</v>
      </c>
      <c r="V479">
        <f t="shared" si="103"/>
        <v>131.85684255388063</v>
      </c>
    </row>
    <row r="480" spans="1:22" x14ac:dyDescent="0.35">
      <c r="A480" s="1">
        <v>43495</v>
      </c>
      <c r="B480" s="2">
        <v>0.80040509259259263</v>
      </c>
      <c r="C480" s="3">
        <f t="shared" si="91"/>
        <v>0.80040509259259263</v>
      </c>
      <c r="D480" s="2">
        <v>0.25</v>
      </c>
      <c r="E480" s="3">
        <f t="shared" si="92"/>
        <v>0.25</v>
      </c>
      <c r="F480" s="2">
        <f t="shared" si="93"/>
        <v>0.55040509259259263</v>
      </c>
      <c r="G480">
        <v>239721</v>
      </c>
      <c r="H480">
        <v>845</v>
      </c>
      <c r="I480">
        <v>149.02000000000001</v>
      </c>
      <c r="J480">
        <v>25.18</v>
      </c>
      <c r="K480">
        <v>78354</v>
      </c>
      <c r="L480">
        <v>51.95</v>
      </c>
      <c r="M480">
        <f t="shared" si="94"/>
        <v>16.013821446200826</v>
      </c>
      <c r="N480">
        <f t="shared" si="95"/>
        <v>1.6906333333333334E-5</v>
      </c>
      <c r="O480" s="8">
        <f t="shared" si="96"/>
        <v>0.74404773000000002</v>
      </c>
      <c r="P480" s="8">
        <f t="shared" si="97"/>
        <v>5.5547730000000017E-2</v>
      </c>
      <c r="Q480" s="8">
        <f t="shared" si="98"/>
        <v>1.2621615541922296E-3</v>
      </c>
      <c r="R480" s="9">
        <f t="shared" si="99"/>
        <v>3.9954042139858379E-5</v>
      </c>
      <c r="S480">
        <f t="shared" si="100"/>
        <v>39.95404213985838</v>
      </c>
      <c r="T480">
        <f t="shared" si="101"/>
        <v>256.44247731080151</v>
      </c>
      <c r="U480">
        <f t="shared" si="102"/>
        <v>-14.137830119672568</v>
      </c>
      <c r="V480">
        <f t="shared" si="103"/>
        <v>199.87824049272086</v>
      </c>
    </row>
    <row r="481" spans="1:22" x14ac:dyDescent="0.35">
      <c r="A481" s="1">
        <v>43495</v>
      </c>
      <c r="B481" s="2">
        <v>0.80040509259259263</v>
      </c>
      <c r="C481" s="3">
        <f t="shared" si="91"/>
        <v>0.80040509259259263</v>
      </c>
      <c r="D481" s="2">
        <v>0.25</v>
      </c>
      <c r="E481" s="3">
        <f t="shared" si="92"/>
        <v>0.25</v>
      </c>
      <c r="F481" s="2">
        <f t="shared" si="93"/>
        <v>0.55040509259259263</v>
      </c>
      <c r="G481">
        <v>240221</v>
      </c>
      <c r="H481">
        <v>856</v>
      </c>
      <c r="I481">
        <v>147.52000000000001</v>
      </c>
      <c r="J481">
        <v>25.19</v>
      </c>
      <c r="K481">
        <v>78354</v>
      </c>
      <c r="L481">
        <v>51.95</v>
      </c>
      <c r="M481">
        <f t="shared" si="94"/>
        <v>15.841627349014479</v>
      </c>
      <c r="N481">
        <f t="shared" si="95"/>
        <v>1.7273000000000002E-5</v>
      </c>
      <c r="O481" s="8">
        <f t="shared" si="96"/>
        <v>0.76018473000000009</v>
      </c>
      <c r="P481" s="8">
        <f t="shared" si="97"/>
        <v>7.1684730000000085E-2</v>
      </c>
      <c r="Q481" s="8">
        <f t="shared" si="98"/>
        <v>1.6288282208588977E-3</v>
      </c>
      <c r="R481" s="9">
        <f t="shared" si="99"/>
        <v>5.156269621552717E-5</v>
      </c>
      <c r="S481">
        <f t="shared" si="100"/>
        <v>51.562696215527168</v>
      </c>
      <c r="T481">
        <f t="shared" si="101"/>
        <v>250.9571570650435</v>
      </c>
      <c r="U481">
        <f t="shared" si="102"/>
        <v>-1.9477110166249174</v>
      </c>
      <c r="V481">
        <f t="shared" si="103"/>
        <v>3.7935782042820692</v>
      </c>
    </row>
    <row r="482" spans="1:22" x14ac:dyDescent="0.35">
      <c r="A482" s="1">
        <v>43495</v>
      </c>
      <c r="B482" s="2">
        <v>0.80041666666666667</v>
      </c>
      <c r="C482" s="3">
        <f t="shared" si="91"/>
        <v>0.80041666666666667</v>
      </c>
      <c r="D482" s="2">
        <v>0.25</v>
      </c>
      <c r="E482" s="3">
        <f t="shared" si="92"/>
        <v>0.25</v>
      </c>
      <c r="F482" s="2">
        <f t="shared" si="93"/>
        <v>0.55041666666666667</v>
      </c>
      <c r="G482">
        <v>240721</v>
      </c>
      <c r="H482">
        <v>852</v>
      </c>
      <c r="I482">
        <v>146.21</v>
      </c>
      <c r="J482">
        <v>25.18</v>
      </c>
      <c r="K482">
        <v>78362</v>
      </c>
      <c r="L482">
        <v>51.98</v>
      </c>
      <c r="M482">
        <f t="shared" si="94"/>
        <v>15.6912445041384</v>
      </c>
      <c r="N482">
        <f t="shared" si="95"/>
        <v>1.7139666666666668E-5</v>
      </c>
      <c r="O482" s="8">
        <f t="shared" si="96"/>
        <v>0.7543167300000001</v>
      </c>
      <c r="P482" s="8">
        <f t="shared" si="97"/>
        <v>6.5816730000000101E-2</v>
      </c>
      <c r="Q482" s="8">
        <f t="shared" si="98"/>
        <v>1.4954948875255647E-3</v>
      </c>
      <c r="R482" s="9">
        <f t="shared" si="99"/>
        <v>4.7335434638725422E-5</v>
      </c>
      <c r="S482">
        <f t="shared" si="100"/>
        <v>47.335434638725424</v>
      </c>
      <c r="T482">
        <f t="shared" si="101"/>
        <v>246.21515408865352</v>
      </c>
      <c r="U482">
        <f t="shared" si="102"/>
        <v>-5.667159802849123</v>
      </c>
      <c r="V482">
        <f t="shared" si="103"/>
        <v>32.116700231028908</v>
      </c>
    </row>
    <row r="483" spans="1:22" x14ac:dyDescent="0.35">
      <c r="A483" s="1">
        <v>43495</v>
      </c>
      <c r="B483" s="2">
        <v>0.80041666666666667</v>
      </c>
      <c r="C483" s="3">
        <f t="shared" si="91"/>
        <v>0.80041666666666667</v>
      </c>
      <c r="D483" s="2">
        <v>0.25</v>
      </c>
      <c r="E483" s="3">
        <f t="shared" si="92"/>
        <v>0.25</v>
      </c>
      <c r="F483" s="2">
        <f t="shared" si="93"/>
        <v>0.55041666666666667</v>
      </c>
      <c r="G483">
        <v>241220</v>
      </c>
      <c r="H483">
        <v>848</v>
      </c>
      <c r="I483">
        <v>145.28</v>
      </c>
      <c r="J483">
        <v>25.19</v>
      </c>
      <c r="K483">
        <v>78360</v>
      </c>
      <c r="L483">
        <v>51.98</v>
      </c>
      <c r="M483">
        <f t="shared" si="94"/>
        <v>15.584484163882863</v>
      </c>
      <c r="N483">
        <f t="shared" si="95"/>
        <v>1.7006333333333334E-5</v>
      </c>
      <c r="O483" s="8">
        <f t="shared" si="96"/>
        <v>0.74844873000000001</v>
      </c>
      <c r="P483" s="8">
        <f t="shared" si="97"/>
        <v>5.9948730000000006E-2</v>
      </c>
      <c r="Q483" s="8">
        <f t="shared" si="98"/>
        <v>1.3621615541922292E-3</v>
      </c>
      <c r="R483" s="9">
        <f t="shared" si="99"/>
        <v>4.311771094867378E-5</v>
      </c>
      <c r="S483">
        <f t="shared" si="100"/>
        <v>43.117710948673782</v>
      </c>
      <c r="T483">
        <f t="shared" si="101"/>
        <v>242.87614665431573</v>
      </c>
      <c r="U483">
        <f t="shared" si="102"/>
        <v>-9.524375175925865</v>
      </c>
      <c r="V483">
        <f t="shared" si="103"/>
        <v>90.713722491792851</v>
      </c>
    </row>
    <row r="484" spans="1:22" x14ac:dyDescent="0.35">
      <c r="A484" s="1">
        <v>43495</v>
      </c>
      <c r="B484" s="2">
        <v>0.8004282407407407</v>
      </c>
      <c r="C484" s="3">
        <f t="shared" si="91"/>
        <v>0.8004282407407407</v>
      </c>
      <c r="D484" s="2">
        <v>0.25</v>
      </c>
      <c r="E484" s="3">
        <f t="shared" si="92"/>
        <v>0.25</v>
      </c>
      <c r="F484" s="2">
        <f t="shared" si="93"/>
        <v>0.5504282407407407</v>
      </c>
      <c r="G484">
        <v>241721</v>
      </c>
      <c r="H484">
        <v>848</v>
      </c>
      <c r="I484">
        <v>144.65</v>
      </c>
      <c r="J484">
        <v>25.18</v>
      </c>
      <c r="K484">
        <v>78360</v>
      </c>
      <c r="L484">
        <v>51.98</v>
      </c>
      <c r="M484">
        <f t="shared" si="94"/>
        <v>15.512162643064597</v>
      </c>
      <c r="N484">
        <f t="shared" si="95"/>
        <v>1.7006333333333334E-5</v>
      </c>
      <c r="O484" s="8">
        <f t="shared" si="96"/>
        <v>0.74844873000000001</v>
      </c>
      <c r="P484" s="8">
        <f t="shared" si="97"/>
        <v>5.9948730000000006E-2</v>
      </c>
      <c r="Q484" s="8">
        <f t="shared" si="98"/>
        <v>1.3621615541922292E-3</v>
      </c>
      <c r="R484" s="9">
        <f t="shared" si="99"/>
        <v>4.3116265694569453E-5</v>
      </c>
      <c r="S484">
        <f t="shared" si="100"/>
        <v>43.116265694569456</v>
      </c>
      <c r="T484">
        <f t="shared" si="101"/>
        <v>240.62718986488883</v>
      </c>
      <c r="U484">
        <f t="shared" si="102"/>
        <v>-9.281605118531072</v>
      </c>
      <c r="V484">
        <f t="shared" si="103"/>
        <v>86.148193576342194</v>
      </c>
    </row>
    <row r="485" spans="1:22" x14ac:dyDescent="0.35">
      <c r="A485" s="1">
        <v>43495</v>
      </c>
      <c r="B485" s="2">
        <v>0.8004282407407407</v>
      </c>
      <c r="C485" s="3">
        <f t="shared" si="91"/>
        <v>0.8004282407407407</v>
      </c>
      <c r="D485" s="2">
        <v>0.25</v>
      </c>
      <c r="E485" s="3">
        <f t="shared" si="92"/>
        <v>0.25</v>
      </c>
      <c r="F485" s="2">
        <f t="shared" si="93"/>
        <v>0.5504282407407407</v>
      </c>
      <c r="G485">
        <v>242222</v>
      </c>
      <c r="H485">
        <v>856</v>
      </c>
      <c r="I485">
        <v>143.35</v>
      </c>
      <c r="J485">
        <v>25.19</v>
      </c>
      <c r="K485">
        <v>78357</v>
      </c>
      <c r="L485">
        <v>51.98</v>
      </c>
      <c r="M485">
        <f t="shared" si="94"/>
        <v>15.362927758836427</v>
      </c>
      <c r="N485">
        <f t="shared" si="95"/>
        <v>1.7273000000000002E-5</v>
      </c>
      <c r="O485" s="8">
        <f t="shared" si="96"/>
        <v>0.76018473000000009</v>
      </c>
      <c r="P485" s="8">
        <f t="shared" si="97"/>
        <v>7.1684730000000085E-2</v>
      </c>
      <c r="Q485" s="8">
        <f t="shared" si="98"/>
        <v>1.6288282208588977E-3</v>
      </c>
      <c r="R485" s="9">
        <f t="shared" si="99"/>
        <v>5.1560722070413825E-5</v>
      </c>
      <c r="S485">
        <f t="shared" si="100"/>
        <v>51.560722070413824</v>
      </c>
      <c r="T485">
        <f t="shared" si="101"/>
        <v>236.01954932322687</v>
      </c>
      <c r="U485">
        <f t="shared" si="102"/>
        <v>-0.33321238562502048</v>
      </c>
      <c r="V485">
        <f t="shared" si="103"/>
        <v>0.11103049393391735</v>
      </c>
    </row>
    <row r="486" spans="1:22" x14ac:dyDescent="0.35">
      <c r="A486" s="1">
        <v>43495</v>
      </c>
      <c r="B486" s="2">
        <v>0.80043981481481474</v>
      </c>
      <c r="C486" s="3">
        <f t="shared" si="91"/>
        <v>0.80043981481481474</v>
      </c>
      <c r="D486" s="2">
        <v>0.25</v>
      </c>
      <c r="E486" s="3">
        <f t="shared" si="92"/>
        <v>0.25</v>
      </c>
      <c r="F486" s="2">
        <f t="shared" si="93"/>
        <v>0.55043981481481474</v>
      </c>
      <c r="G486">
        <v>242724</v>
      </c>
      <c r="H486">
        <v>842</v>
      </c>
      <c r="I486">
        <v>141.77000000000001</v>
      </c>
      <c r="J486">
        <v>25.2</v>
      </c>
      <c r="K486">
        <v>78367</v>
      </c>
      <c r="L486">
        <v>52.01</v>
      </c>
      <c r="M486">
        <f t="shared" si="94"/>
        <v>15.181549976466808</v>
      </c>
      <c r="N486">
        <f t="shared" si="95"/>
        <v>1.6806333333333332E-5</v>
      </c>
      <c r="O486" s="8">
        <f t="shared" si="96"/>
        <v>0.73964672999999992</v>
      </c>
      <c r="P486" s="8">
        <f t="shared" si="97"/>
        <v>5.1146729999999918E-2</v>
      </c>
      <c r="Q486" s="8">
        <f t="shared" si="98"/>
        <v>1.1621615541922271E-3</v>
      </c>
      <c r="R486" s="9">
        <f t="shared" si="99"/>
        <v>3.6784880115988727E-5</v>
      </c>
      <c r="S486">
        <f t="shared" si="100"/>
        <v>36.784880115988727</v>
      </c>
      <c r="T486">
        <f t="shared" si="101"/>
        <v>230.47945968795935</v>
      </c>
      <c r="U486">
        <f t="shared" si="102"/>
        <v>-14.496577844544387</v>
      </c>
      <c r="V486">
        <f t="shared" si="103"/>
        <v>210.15076920293518</v>
      </c>
    </row>
    <row r="487" spans="1:22" x14ac:dyDescent="0.35">
      <c r="A487" s="1">
        <v>43495</v>
      </c>
      <c r="B487" s="2">
        <v>0.80043981481481474</v>
      </c>
      <c r="C487" s="3">
        <f t="shared" si="91"/>
        <v>0.80043981481481474</v>
      </c>
      <c r="D487" s="2">
        <v>0.25</v>
      </c>
      <c r="E487" s="3">
        <f t="shared" si="92"/>
        <v>0.25</v>
      </c>
      <c r="F487" s="2">
        <f t="shared" si="93"/>
        <v>0.55043981481481474</v>
      </c>
      <c r="G487">
        <v>243221</v>
      </c>
      <c r="H487">
        <v>845</v>
      </c>
      <c r="I487">
        <v>139.31</v>
      </c>
      <c r="J487">
        <v>25.18</v>
      </c>
      <c r="K487">
        <v>78364</v>
      </c>
      <c r="L487">
        <v>52.01</v>
      </c>
      <c r="M487">
        <f t="shared" si="94"/>
        <v>14.899151657081196</v>
      </c>
      <c r="N487">
        <f t="shared" si="95"/>
        <v>1.6906333333333334E-5</v>
      </c>
      <c r="O487" s="8">
        <f t="shared" si="96"/>
        <v>0.74404773000000002</v>
      </c>
      <c r="P487" s="8">
        <f t="shared" si="97"/>
        <v>5.5547730000000017E-2</v>
      </c>
      <c r="Q487" s="8">
        <f t="shared" si="98"/>
        <v>1.2621615541922296E-3</v>
      </c>
      <c r="R487" s="9">
        <f t="shared" si="99"/>
        <v>3.9948943619856865E-5</v>
      </c>
      <c r="S487">
        <f t="shared" si="100"/>
        <v>39.948943619856863</v>
      </c>
      <c r="T487">
        <f t="shared" si="101"/>
        <v>221.98472010070537</v>
      </c>
      <c r="U487">
        <f t="shared" si="102"/>
        <v>-10.378911695774921</v>
      </c>
      <c r="V487">
        <f t="shared" si="103"/>
        <v>107.72180798869344</v>
      </c>
    </row>
    <row r="488" spans="1:22" x14ac:dyDescent="0.35">
      <c r="A488" s="1">
        <v>43495</v>
      </c>
      <c r="B488" s="2">
        <v>0.80045138888888889</v>
      </c>
      <c r="C488" s="3">
        <f t="shared" si="91"/>
        <v>0.80045138888888889</v>
      </c>
      <c r="D488" s="2">
        <v>0.25</v>
      </c>
      <c r="E488" s="3">
        <f t="shared" si="92"/>
        <v>0.25</v>
      </c>
      <c r="F488" s="2">
        <f t="shared" si="93"/>
        <v>0.55045138888888889</v>
      </c>
      <c r="G488">
        <v>243721</v>
      </c>
      <c r="H488">
        <v>842</v>
      </c>
      <c r="I488">
        <v>136.97999999999999</v>
      </c>
      <c r="J488">
        <v>25.19</v>
      </c>
      <c r="K488">
        <v>78363</v>
      </c>
      <c r="L488">
        <v>52.01</v>
      </c>
      <c r="M488">
        <f t="shared" si="94"/>
        <v>14.631676826118399</v>
      </c>
      <c r="N488">
        <f t="shared" si="95"/>
        <v>1.6806333333333332E-5</v>
      </c>
      <c r="O488" s="8">
        <f t="shared" si="96"/>
        <v>0.73964672999999992</v>
      </c>
      <c r="P488" s="8">
        <f t="shared" si="97"/>
        <v>5.1146729999999918E-2</v>
      </c>
      <c r="Q488" s="8">
        <f t="shared" si="98"/>
        <v>1.1621615541922271E-3</v>
      </c>
      <c r="R488" s="9">
        <f t="shared" si="99"/>
        <v>3.6785524774932975E-5</v>
      </c>
      <c r="S488">
        <f t="shared" si="100"/>
        <v>36.785524774932973</v>
      </c>
      <c r="T488">
        <f t="shared" si="101"/>
        <v>214.0859667439702</v>
      </c>
      <c r="U488">
        <f t="shared" si="102"/>
        <v>-12.639121531503637</v>
      </c>
      <c r="V488">
        <f t="shared" si="103"/>
        <v>159.74739308811883</v>
      </c>
    </row>
    <row r="489" spans="1:22" x14ac:dyDescent="0.35">
      <c r="A489" s="1">
        <v>43495</v>
      </c>
      <c r="B489" s="2">
        <v>0.80045138888888889</v>
      </c>
      <c r="C489" s="3">
        <f t="shared" si="91"/>
        <v>0.80045138888888889</v>
      </c>
      <c r="D489" s="2">
        <v>0.25</v>
      </c>
      <c r="E489" s="3">
        <f t="shared" si="92"/>
        <v>0.25</v>
      </c>
      <c r="F489" s="2">
        <f t="shared" si="93"/>
        <v>0.55045138888888889</v>
      </c>
      <c r="G489">
        <v>244221</v>
      </c>
      <c r="H489">
        <v>851</v>
      </c>
      <c r="I489">
        <v>134.56</v>
      </c>
      <c r="J489">
        <v>25.2</v>
      </c>
      <c r="K489">
        <v>78357</v>
      </c>
      <c r="L489">
        <v>52.01</v>
      </c>
      <c r="M489">
        <f t="shared" si="94"/>
        <v>14.353870349324424</v>
      </c>
      <c r="N489">
        <f t="shared" si="95"/>
        <v>1.7106333333333336E-5</v>
      </c>
      <c r="O489" s="8">
        <f t="shared" si="96"/>
        <v>0.75284973000000011</v>
      </c>
      <c r="P489" s="8">
        <f t="shared" si="97"/>
        <v>6.4349730000000105E-2</v>
      </c>
      <c r="Q489" s="8">
        <f t="shared" si="98"/>
        <v>1.4621615541922314E-3</v>
      </c>
      <c r="R489" s="9">
        <f t="shared" si="99"/>
        <v>4.6286423294022213E-5</v>
      </c>
      <c r="S489">
        <f t="shared" si="100"/>
        <v>46.286423294022214</v>
      </c>
      <c r="T489">
        <f t="shared" si="101"/>
        <v>206.03359400521487</v>
      </c>
      <c r="U489">
        <f t="shared" si="102"/>
        <v>-2.2001261015764966</v>
      </c>
      <c r="V489">
        <f t="shared" si="103"/>
        <v>4.8405548628381929</v>
      </c>
    </row>
    <row r="490" spans="1:22" x14ac:dyDescent="0.35">
      <c r="A490" s="1">
        <v>43495</v>
      </c>
      <c r="B490" s="2">
        <v>0.80046296296296304</v>
      </c>
      <c r="C490" s="3">
        <f t="shared" si="91"/>
        <v>0.80046296296296304</v>
      </c>
      <c r="D490" s="2">
        <v>0.25</v>
      </c>
      <c r="E490" s="3">
        <f t="shared" si="92"/>
        <v>0.25</v>
      </c>
      <c r="F490" s="2">
        <f t="shared" si="93"/>
        <v>0.55046296296296304</v>
      </c>
      <c r="G490">
        <v>244721</v>
      </c>
      <c r="H490">
        <v>839</v>
      </c>
      <c r="I490">
        <v>132.24</v>
      </c>
      <c r="J490">
        <v>25.2</v>
      </c>
      <c r="K490">
        <v>78360</v>
      </c>
      <c r="L490">
        <v>52.01</v>
      </c>
      <c r="M490">
        <f t="shared" si="94"/>
        <v>14.08754347900954</v>
      </c>
      <c r="N490">
        <f t="shared" si="95"/>
        <v>1.6706333333333333E-5</v>
      </c>
      <c r="O490" s="8">
        <f t="shared" si="96"/>
        <v>0.73524572999999993</v>
      </c>
      <c r="P490" s="8">
        <f t="shared" si="97"/>
        <v>4.674572999999993E-2</v>
      </c>
      <c r="Q490" s="8">
        <f t="shared" si="98"/>
        <v>1.0621615541922275E-3</v>
      </c>
      <c r="R490" s="9">
        <f t="shared" si="99"/>
        <v>3.3622671133865351E-5</v>
      </c>
      <c r="S490">
        <f t="shared" si="100"/>
        <v>33.622671133865353</v>
      </c>
      <c r="T490">
        <f t="shared" si="101"/>
        <v>198.4588812729842</v>
      </c>
      <c r="U490">
        <f t="shared" si="102"/>
        <v>-13.964545686054056</v>
      </c>
      <c r="V490">
        <f t="shared" si="103"/>
        <v>195.00853621789093</v>
      </c>
    </row>
    <row r="491" spans="1:22" x14ac:dyDescent="0.35">
      <c r="A491" s="1">
        <v>43495</v>
      </c>
      <c r="B491" s="2">
        <v>0.80046296296296304</v>
      </c>
      <c r="C491" s="3">
        <f t="shared" si="91"/>
        <v>0.80046296296296304</v>
      </c>
      <c r="D491" s="2">
        <v>0.25</v>
      </c>
      <c r="E491" s="3">
        <f t="shared" si="92"/>
        <v>0.25</v>
      </c>
      <c r="F491" s="2">
        <f t="shared" si="93"/>
        <v>0.55046296296296304</v>
      </c>
      <c r="G491">
        <v>245221</v>
      </c>
      <c r="H491">
        <v>832</v>
      </c>
      <c r="I491">
        <v>130.06</v>
      </c>
      <c r="J491">
        <v>25.21</v>
      </c>
      <c r="K491">
        <v>78365</v>
      </c>
      <c r="L491">
        <v>52.01</v>
      </c>
      <c r="M491">
        <f t="shared" si="94"/>
        <v>13.837288057765379</v>
      </c>
      <c r="N491">
        <f t="shared" si="95"/>
        <v>1.6473E-5</v>
      </c>
      <c r="O491" s="8">
        <f t="shared" si="96"/>
        <v>0.72497672999999996</v>
      </c>
      <c r="P491" s="8">
        <f t="shared" si="97"/>
        <v>3.6476729999999957E-2</v>
      </c>
      <c r="Q491" s="8">
        <f t="shared" si="98"/>
        <v>8.2882822085889474E-4</v>
      </c>
      <c r="R491" s="9">
        <f t="shared" si="99"/>
        <v>2.6235721416805622E-5</v>
      </c>
      <c r="S491">
        <f t="shared" si="100"/>
        <v>26.235721416805621</v>
      </c>
      <c r="T491">
        <f t="shared" si="101"/>
        <v>191.47054079357639</v>
      </c>
      <c r="U491">
        <f t="shared" si="102"/>
        <v>-20.506432896656513</v>
      </c>
      <c r="V491">
        <f t="shared" si="103"/>
        <v>420.51379014507643</v>
      </c>
    </row>
    <row r="492" spans="1:22" x14ac:dyDescent="0.35">
      <c r="A492" s="1">
        <v>43495</v>
      </c>
      <c r="B492" s="2">
        <v>0.80047453703703697</v>
      </c>
      <c r="C492" s="3">
        <f t="shared" si="91"/>
        <v>0.80047453703703697</v>
      </c>
      <c r="D492" s="2">
        <v>0.25</v>
      </c>
      <c r="E492" s="3">
        <f t="shared" si="92"/>
        <v>0.25</v>
      </c>
      <c r="F492" s="2">
        <f t="shared" si="93"/>
        <v>0.55047453703703697</v>
      </c>
      <c r="G492">
        <v>245722</v>
      </c>
      <c r="H492">
        <v>835</v>
      </c>
      <c r="I492">
        <v>127.77</v>
      </c>
      <c r="J492">
        <v>25.21</v>
      </c>
      <c r="K492">
        <v>78364</v>
      </c>
      <c r="L492">
        <v>52.01</v>
      </c>
      <c r="M492">
        <f t="shared" si="94"/>
        <v>13.574405069394221</v>
      </c>
      <c r="N492">
        <f t="shared" si="95"/>
        <v>1.6572999999999999E-5</v>
      </c>
      <c r="O492" s="8">
        <f t="shared" si="96"/>
        <v>0.72937772999999995</v>
      </c>
      <c r="P492" s="8">
        <f t="shared" si="97"/>
        <v>4.0877729999999945E-2</v>
      </c>
      <c r="Q492" s="8">
        <f t="shared" si="98"/>
        <v>9.2882822085889446E-4</v>
      </c>
      <c r="R492" s="9">
        <f t="shared" si="99"/>
        <v>2.9401495748404525E-5</v>
      </c>
      <c r="S492">
        <f t="shared" si="100"/>
        <v>29.401495748404525</v>
      </c>
      <c r="T492">
        <f t="shared" si="101"/>
        <v>184.2644729879955</v>
      </c>
      <c r="U492">
        <f t="shared" si="102"/>
        <v>-16.452955289925875</v>
      </c>
      <c r="V492">
        <f t="shared" si="103"/>
        <v>270.69973777229984</v>
      </c>
    </row>
    <row r="493" spans="1:22" x14ac:dyDescent="0.35">
      <c r="A493" s="1">
        <v>43495</v>
      </c>
      <c r="B493" s="2">
        <v>0.80047453703703697</v>
      </c>
      <c r="C493" s="3">
        <f t="shared" si="91"/>
        <v>0.80047453703703697</v>
      </c>
      <c r="D493" s="2">
        <v>0.25</v>
      </c>
      <c r="E493" s="3">
        <f t="shared" si="92"/>
        <v>0.25</v>
      </c>
      <c r="F493" s="2">
        <f t="shared" si="93"/>
        <v>0.55047453703703697</v>
      </c>
      <c r="G493">
        <v>246221</v>
      </c>
      <c r="H493">
        <v>836</v>
      </c>
      <c r="I493">
        <v>125.04</v>
      </c>
      <c r="J493">
        <v>25.21</v>
      </c>
      <c r="K493">
        <v>78364</v>
      </c>
      <c r="L493">
        <v>52.01</v>
      </c>
      <c r="M493">
        <f t="shared" si="94"/>
        <v>13.261011812515067</v>
      </c>
      <c r="N493">
        <f t="shared" si="95"/>
        <v>1.6606333333333334E-5</v>
      </c>
      <c r="O493" s="8">
        <f t="shared" si="96"/>
        <v>0.73084473000000005</v>
      </c>
      <c r="P493" s="8">
        <f t="shared" si="97"/>
        <v>4.2344730000000053E-2</v>
      </c>
      <c r="Q493" s="8">
        <f t="shared" si="98"/>
        <v>9.6216155419223031E-4</v>
      </c>
      <c r="R493" s="9">
        <f t="shared" si="99"/>
        <v>3.0456642261259144E-5</v>
      </c>
      <c r="S493">
        <f t="shared" si="100"/>
        <v>30.456642261259145</v>
      </c>
      <c r="T493">
        <f t="shared" si="101"/>
        <v>175.85443429166412</v>
      </c>
      <c r="U493">
        <f t="shared" si="102"/>
        <v>-14.339542427241732</v>
      </c>
      <c r="V493">
        <f t="shared" si="103"/>
        <v>205.62247702266569</v>
      </c>
    </row>
    <row r="494" spans="1:22" x14ac:dyDescent="0.35">
      <c r="A494" s="1">
        <v>43495</v>
      </c>
      <c r="B494" s="2">
        <v>0.80048611111111112</v>
      </c>
      <c r="C494" s="3">
        <f t="shared" si="91"/>
        <v>0.80048611111111112</v>
      </c>
      <c r="D494" s="2">
        <v>0.25</v>
      </c>
      <c r="E494" s="3">
        <f t="shared" si="92"/>
        <v>0.25</v>
      </c>
      <c r="F494" s="2">
        <f t="shared" si="93"/>
        <v>0.55048611111111112</v>
      </c>
      <c r="G494">
        <v>246721</v>
      </c>
      <c r="H494">
        <v>846</v>
      </c>
      <c r="I494">
        <v>122.98</v>
      </c>
      <c r="J494">
        <v>25.21</v>
      </c>
      <c r="K494">
        <v>78373</v>
      </c>
      <c r="L494">
        <v>52.01</v>
      </c>
      <c r="M494">
        <f t="shared" si="94"/>
        <v>13.024531919045815</v>
      </c>
      <c r="N494">
        <f t="shared" si="95"/>
        <v>1.6939666666666666E-5</v>
      </c>
      <c r="O494" s="8">
        <f t="shared" si="96"/>
        <v>0.74551473000000001</v>
      </c>
      <c r="P494" s="8">
        <f t="shared" si="97"/>
        <v>5.7014730000000013E-2</v>
      </c>
      <c r="Q494" s="8">
        <f t="shared" si="98"/>
        <v>1.2954948875255627E-3</v>
      </c>
      <c r="R494" s="9">
        <f t="shared" si="99"/>
        <v>4.1003398204670518E-5</v>
      </c>
      <c r="S494">
        <f t="shared" si="100"/>
        <v>41.003398204670518</v>
      </c>
      <c r="T494">
        <f t="shared" si="101"/>
        <v>169.63843171024325</v>
      </c>
      <c r="U494">
        <f t="shared" si="102"/>
        <v>-2.9942411795633914</v>
      </c>
      <c r="V494">
        <f t="shared" si="103"/>
        <v>8.9654802413931698</v>
      </c>
    </row>
    <row r="495" spans="1:22" x14ac:dyDescent="0.35">
      <c r="A495" s="1">
        <v>43495</v>
      </c>
      <c r="B495" s="2">
        <v>0.80048611111111112</v>
      </c>
      <c r="C495" s="3">
        <f t="shared" si="91"/>
        <v>0.80048611111111112</v>
      </c>
      <c r="D495" s="2">
        <v>0.25</v>
      </c>
      <c r="E495" s="3">
        <f t="shared" si="92"/>
        <v>0.25</v>
      </c>
      <c r="F495" s="2">
        <f t="shared" si="93"/>
        <v>0.55048611111111112</v>
      </c>
      <c r="G495">
        <v>247224</v>
      </c>
      <c r="H495">
        <v>840</v>
      </c>
      <c r="I495">
        <v>120.37</v>
      </c>
      <c r="J495">
        <v>25.21</v>
      </c>
      <c r="K495">
        <v>78366</v>
      </c>
      <c r="L495">
        <v>52.01</v>
      </c>
      <c r="M495">
        <f t="shared" si="94"/>
        <v>12.724914189941568</v>
      </c>
      <c r="N495">
        <f t="shared" si="95"/>
        <v>1.6739666666666665E-5</v>
      </c>
      <c r="O495" s="8">
        <f t="shared" si="96"/>
        <v>0.73671272999999993</v>
      </c>
      <c r="P495" s="8">
        <f t="shared" si="97"/>
        <v>4.8212729999999926E-2</v>
      </c>
      <c r="Q495" s="8">
        <f t="shared" si="98"/>
        <v>1.0954948875255607E-3</v>
      </c>
      <c r="R495" s="9">
        <f t="shared" si="99"/>
        <v>3.4676343305701925E-5</v>
      </c>
      <c r="S495">
        <f t="shared" si="100"/>
        <v>34.676343305701927</v>
      </c>
      <c r="T495">
        <f t="shared" si="101"/>
        <v>161.92344114137629</v>
      </c>
      <c r="U495">
        <f t="shared" si="102"/>
        <v>-8.3095469308927612</v>
      </c>
      <c r="V495">
        <f t="shared" si="103"/>
        <v>69.048570196709306</v>
      </c>
    </row>
    <row r="496" spans="1:22" x14ac:dyDescent="0.35">
      <c r="A496" s="1">
        <v>43495</v>
      </c>
      <c r="B496" s="2">
        <v>0.80049768518518516</v>
      </c>
      <c r="C496" s="3">
        <f t="shared" si="91"/>
        <v>0.80049768518518516</v>
      </c>
      <c r="D496" s="2">
        <v>0.25</v>
      </c>
      <c r="E496" s="3">
        <f t="shared" si="92"/>
        <v>0.25</v>
      </c>
      <c r="F496" s="2">
        <f t="shared" si="93"/>
        <v>0.55049768518518516</v>
      </c>
      <c r="G496">
        <v>247721</v>
      </c>
      <c r="H496">
        <v>839</v>
      </c>
      <c r="I496">
        <v>117.9</v>
      </c>
      <c r="J496">
        <v>25.21</v>
      </c>
      <c r="K496">
        <v>78371</v>
      </c>
      <c r="L496">
        <v>52.01</v>
      </c>
      <c r="M496">
        <f t="shared" si="94"/>
        <v>12.441367909908049</v>
      </c>
      <c r="N496">
        <f t="shared" si="95"/>
        <v>1.6706333333333333E-5</v>
      </c>
      <c r="O496" s="8">
        <f t="shared" si="96"/>
        <v>0.73524572999999993</v>
      </c>
      <c r="P496" s="8">
        <f t="shared" si="97"/>
        <v>4.674572999999993E-2</v>
      </c>
      <c r="Q496" s="8">
        <f t="shared" si="98"/>
        <v>1.0621615541922275E-3</v>
      </c>
      <c r="R496" s="9">
        <f t="shared" si="99"/>
        <v>3.361907871739935E-5</v>
      </c>
      <c r="S496">
        <f t="shared" si="100"/>
        <v>33.619078717399347</v>
      </c>
      <c r="T496">
        <f t="shared" si="101"/>
        <v>154.78763546968977</v>
      </c>
      <c r="U496">
        <f t="shared" si="102"/>
        <v>-8.4093324407781544</v>
      </c>
      <c r="V496">
        <f t="shared" si="103"/>
        <v>70.716872099523869</v>
      </c>
    </row>
    <row r="497" spans="1:22" x14ac:dyDescent="0.35">
      <c r="A497" s="1">
        <v>43495</v>
      </c>
      <c r="B497" s="2">
        <v>0.80049768518518516</v>
      </c>
      <c r="C497" s="3">
        <f t="shared" si="91"/>
        <v>0.80049768518518516</v>
      </c>
      <c r="D497" s="2">
        <v>0.25</v>
      </c>
      <c r="E497" s="3">
        <f t="shared" si="92"/>
        <v>0.25</v>
      </c>
      <c r="F497" s="2">
        <f t="shared" si="93"/>
        <v>0.55049768518518516</v>
      </c>
      <c r="G497">
        <v>248221</v>
      </c>
      <c r="H497">
        <v>836</v>
      </c>
      <c r="I497">
        <v>115.22</v>
      </c>
      <c r="J497">
        <v>25.21</v>
      </c>
      <c r="K497">
        <v>78351</v>
      </c>
      <c r="L497">
        <v>52.04</v>
      </c>
      <c r="M497">
        <f t="shared" si="94"/>
        <v>12.133714456268438</v>
      </c>
      <c r="N497">
        <f t="shared" si="95"/>
        <v>1.6606333333333334E-5</v>
      </c>
      <c r="O497" s="8">
        <f t="shared" si="96"/>
        <v>0.73084473000000005</v>
      </c>
      <c r="P497" s="8">
        <f t="shared" si="97"/>
        <v>4.2344730000000053E-2</v>
      </c>
      <c r="Q497" s="8">
        <f t="shared" si="98"/>
        <v>9.6216155419223031E-4</v>
      </c>
      <c r="R497" s="9">
        <f t="shared" si="99"/>
        <v>3.0461695628151671E-5</v>
      </c>
      <c r="S497">
        <f t="shared" si="100"/>
        <v>30.46169562815167</v>
      </c>
      <c r="T497">
        <f t="shared" si="101"/>
        <v>147.22702650625766</v>
      </c>
      <c r="U497">
        <f t="shared" si="102"/>
        <v>-10.527831347775589</v>
      </c>
      <c r="V497">
        <f t="shared" si="103"/>
        <v>110.83523288720637</v>
      </c>
    </row>
    <row r="498" spans="1:22" x14ac:dyDescent="0.35">
      <c r="A498" s="1">
        <v>43495</v>
      </c>
      <c r="B498" s="2">
        <v>0.80050925925925931</v>
      </c>
      <c r="C498" s="3">
        <f t="shared" si="91"/>
        <v>0.80050925925925931</v>
      </c>
      <c r="D498" s="2">
        <v>0.25</v>
      </c>
      <c r="E498" s="3">
        <f t="shared" si="92"/>
        <v>0.25</v>
      </c>
      <c r="F498" s="2">
        <f t="shared" si="93"/>
        <v>0.55050925925925931</v>
      </c>
      <c r="G498">
        <v>248721</v>
      </c>
      <c r="H498">
        <v>824</v>
      </c>
      <c r="I498">
        <v>112.99</v>
      </c>
      <c r="J498">
        <v>25.21</v>
      </c>
      <c r="K498">
        <v>78337</v>
      </c>
      <c r="L498">
        <v>52.01</v>
      </c>
      <c r="M498">
        <f t="shared" si="94"/>
        <v>11.877719231784733</v>
      </c>
      <c r="N498">
        <f t="shared" si="95"/>
        <v>1.6206333333333334E-5</v>
      </c>
      <c r="O498" s="8">
        <f t="shared" si="96"/>
        <v>0.7132407300000001</v>
      </c>
      <c r="P498" s="8">
        <f t="shared" si="97"/>
        <v>2.47407300000001E-2</v>
      </c>
      <c r="Q498" s="8">
        <f t="shared" si="98"/>
        <v>5.6216155419223132E-4</v>
      </c>
      <c r="R498" s="9">
        <f t="shared" si="99"/>
        <v>1.7801017375714086E-5</v>
      </c>
      <c r="S498">
        <f t="shared" si="100"/>
        <v>17.801017375714085</v>
      </c>
      <c r="T498">
        <f t="shared" si="101"/>
        <v>141.08021414910891</v>
      </c>
      <c r="U498">
        <f t="shared" si="102"/>
        <v>-22.324064926176597</v>
      </c>
      <c r="V498">
        <f t="shared" si="103"/>
        <v>498.36387482814808</v>
      </c>
    </row>
    <row r="499" spans="1:22" x14ac:dyDescent="0.35">
      <c r="A499" s="1">
        <v>43495</v>
      </c>
      <c r="B499" s="2">
        <v>0.80050925925925931</v>
      </c>
      <c r="C499" s="3">
        <f t="shared" si="91"/>
        <v>0.80050925925925931</v>
      </c>
      <c r="D499" s="2">
        <v>0.25</v>
      </c>
      <c r="E499" s="3">
        <f t="shared" si="92"/>
        <v>0.25</v>
      </c>
      <c r="F499" s="2">
        <f t="shared" si="93"/>
        <v>0.55050925925925931</v>
      </c>
      <c r="G499">
        <v>249222</v>
      </c>
      <c r="H499">
        <v>844</v>
      </c>
      <c r="I499">
        <v>111.13</v>
      </c>
      <c r="J499">
        <v>25.21</v>
      </c>
      <c r="K499">
        <v>78365</v>
      </c>
      <c r="L499">
        <v>51.98</v>
      </c>
      <c r="M499">
        <f t="shared" si="94"/>
        <v>11.66419855127366</v>
      </c>
      <c r="N499">
        <f t="shared" si="95"/>
        <v>1.6872999999999999E-5</v>
      </c>
      <c r="O499" s="8">
        <f t="shared" si="96"/>
        <v>0.74258072999999991</v>
      </c>
      <c r="P499" s="8">
        <f t="shared" si="97"/>
        <v>5.408072999999991E-2</v>
      </c>
      <c r="Q499" s="8">
        <f t="shared" si="98"/>
        <v>1.2288282208588936E-3</v>
      </c>
      <c r="R499" s="9">
        <f t="shared" si="99"/>
        <v>3.8897317996911501E-5</v>
      </c>
      <c r="S499">
        <f t="shared" si="100"/>
        <v>38.897317996911504</v>
      </c>
      <c r="T499">
        <f t="shared" si="101"/>
        <v>136.05352784353457</v>
      </c>
      <c r="U499">
        <f t="shared" si="102"/>
        <v>-0.50674767102939011</v>
      </c>
      <c r="V499">
        <f t="shared" si="103"/>
        <v>0.25679320209371098</v>
      </c>
    </row>
    <row r="500" spans="1:22" x14ac:dyDescent="0.35">
      <c r="A500" s="1">
        <v>43495</v>
      </c>
      <c r="B500" s="2">
        <v>0.80052083333333324</v>
      </c>
      <c r="C500" s="3">
        <f t="shared" si="91"/>
        <v>0.80052083333333324</v>
      </c>
      <c r="D500" s="2">
        <v>0.25</v>
      </c>
      <c r="E500" s="3">
        <f t="shared" si="92"/>
        <v>0.25</v>
      </c>
      <c r="F500" s="2">
        <f t="shared" si="93"/>
        <v>0.55052083333333324</v>
      </c>
      <c r="G500">
        <v>249721</v>
      </c>
      <c r="H500">
        <v>835</v>
      </c>
      <c r="I500">
        <v>109.59</v>
      </c>
      <c r="J500">
        <v>25.21</v>
      </c>
      <c r="K500">
        <v>78369</v>
      </c>
      <c r="L500">
        <v>52.01</v>
      </c>
      <c r="M500">
        <f t="shared" si="94"/>
        <v>11.487412611495678</v>
      </c>
      <c r="N500">
        <f t="shared" si="95"/>
        <v>1.6572999999999999E-5</v>
      </c>
      <c r="O500" s="8">
        <f t="shared" si="96"/>
        <v>0.72937772999999995</v>
      </c>
      <c r="P500" s="8">
        <f t="shared" si="97"/>
        <v>4.0877729999999945E-2</v>
      </c>
      <c r="Q500" s="8">
        <f t="shared" si="98"/>
        <v>9.2882822085889446E-4</v>
      </c>
      <c r="R500" s="9">
        <f t="shared" si="99"/>
        <v>2.93996199112911E-5</v>
      </c>
      <c r="S500">
        <f t="shared" si="100"/>
        <v>29.399619911291101</v>
      </c>
      <c r="T500">
        <f t="shared" si="101"/>
        <v>131.96064850674995</v>
      </c>
      <c r="U500">
        <f t="shared" si="102"/>
        <v>-9.407474995207501</v>
      </c>
      <c r="V500">
        <f t="shared" si="103"/>
        <v>88.500585785454376</v>
      </c>
    </row>
    <row r="501" spans="1:22" x14ac:dyDescent="0.35">
      <c r="A501" s="1">
        <v>43495</v>
      </c>
      <c r="B501" s="2">
        <v>0.80052083333333324</v>
      </c>
      <c r="C501" s="3">
        <f t="shared" si="91"/>
        <v>0.80052083333333324</v>
      </c>
      <c r="D501" s="2">
        <v>0.25</v>
      </c>
      <c r="E501" s="3">
        <f t="shared" si="92"/>
        <v>0.25</v>
      </c>
      <c r="F501" s="2">
        <f t="shared" si="93"/>
        <v>0.55052083333333324</v>
      </c>
      <c r="G501">
        <v>250221</v>
      </c>
      <c r="H501">
        <v>837</v>
      </c>
      <c r="I501">
        <v>108.49</v>
      </c>
      <c r="J501">
        <v>25.21</v>
      </c>
      <c r="K501">
        <v>78374</v>
      </c>
      <c r="L501">
        <v>52.01</v>
      </c>
      <c r="M501">
        <f t="shared" si="94"/>
        <v>11.361136940225688</v>
      </c>
      <c r="N501">
        <f t="shared" si="95"/>
        <v>1.6639666666666666E-5</v>
      </c>
      <c r="O501" s="8">
        <f t="shared" si="96"/>
        <v>0.73231172999999994</v>
      </c>
      <c r="P501" s="8">
        <f t="shared" si="97"/>
        <v>4.3811729999999938E-2</v>
      </c>
      <c r="Q501" s="8">
        <f t="shared" si="98"/>
        <v>9.9549488752556105E-4</v>
      </c>
      <c r="R501" s="9">
        <f t="shared" si="99"/>
        <v>3.1507768079907092E-5</v>
      </c>
      <c r="S501">
        <f t="shared" si="100"/>
        <v>31.507768079907091</v>
      </c>
      <c r="T501">
        <f t="shared" si="101"/>
        <v>129.07543257456069</v>
      </c>
      <c r="U501">
        <f t="shared" si="102"/>
        <v>-6.8729191398470055</v>
      </c>
      <c r="V501">
        <f t="shared" si="103"/>
        <v>47.237017502875304</v>
      </c>
    </row>
    <row r="502" spans="1:22" x14ac:dyDescent="0.35">
      <c r="A502" s="1">
        <v>43495</v>
      </c>
      <c r="B502" s="2">
        <v>0.80053240740740739</v>
      </c>
      <c r="C502" s="3">
        <f t="shared" si="91"/>
        <v>0.80053240740740739</v>
      </c>
      <c r="D502" s="2">
        <v>0.25</v>
      </c>
      <c r="E502" s="3">
        <f t="shared" si="92"/>
        <v>0.25</v>
      </c>
      <c r="F502" s="2">
        <f t="shared" si="93"/>
        <v>0.55053240740740739</v>
      </c>
      <c r="G502">
        <v>250720</v>
      </c>
      <c r="H502">
        <v>828</v>
      </c>
      <c r="I502">
        <v>107.68</v>
      </c>
      <c r="J502">
        <v>25.21</v>
      </c>
      <c r="K502">
        <v>78366</v>
      </c>
      <c r="L502">
        <v>52.01</v>
      </c>
      <c r="M502">
        <f t="shared" si="94"/>
        <v>11.268152127745061</v>
      </c>
      <c r="N502">
        <f t="shared" si="95"/>
        <v>1.6339666666666665E-5</v>
      </c>
      <c r="O502" s="8">
        <f t="shared" si="96"/>
        <v>0.71910872999999997</v>
      </c>
      <c r="P502" s="8">
        <f t="shared" si="97"/>
        <v>3.0608729999999973E-2</v>
      </c>
      <c r="Q502" s="8">
        <f t="shared" si="98"/>
        <v>6.9549488752556178E-4</v>
      </c>
      <c r="R502" s="9">
        <f t="shared" si="99"/>
        <v>2.2014908295621065E-5</v>
      </c>
      <c r="S502">
        <f t="shared" si="100"/>
        <v>22.014908295621066</v>
      </c>
      <c r="T502">
        <f t="shared" si="101"/>
        <v>126.97125237400556</v>
      </c>
      <c r="U502">
        <f t="shared" si="102"/>
        <v>-16.051787809348454</v>
      </c>
      <c r="V502">
        <f t="shared" si="103"/>
        <v>257.65989187634761</v>
      </c>
    </row>
    <row r="503" spans="1:22" x14ac:dyDescent="0.35">
      <c r="A503" s="1">
        <v>43495</v>
      </c>
      <c r="B503" s="2">
        <v>0.80053240740740739</v>
      </c>
      <c r="C503" s="3">
        <f t="shared" si="91"/>
        <v>0.80053240740740739</v>
      </c>
      <c r="D503" s="2">
        <v>0.25</v>
      </c>
      <c r="E503" s="3">
        <f t="shared" si="92"/>
        <v>0.25</v>
      </c>
      <c r="F503" s="2">
        <f t="shared" si="93"/>
        <v>0.55053240740740739</v>
      </c>
      <c r="G503">
        <v>251222</v>
      </c>
      <c r="H503">
        <v>827</v>
      </c>
      <c r="I503">
        <v>106.31</v>
      </c>
      <c r="J503">
        <v>25.21</v>
      </c>
      <c r="K503">
        <v>78366</v>
      </c>
      <c r="L503">
        <v>51.98</v>
      </c>
      <c r="M503">
        <f t="shared" si="94"/>
        <v>11.110881518981529</v>
      </c>
      <c r="N503">
        <f t="shared" si="95"/>
        <v>1.6306333333333333E-5</v>
      </c>
      <c r="O503" s="8">
        <f t="shared" si="96"/>
        <v>0.71764172999999998</v>
      </c>
      <c r="P503" s="8">
        <f t="shared" si="97"/>
        <v>2.9141729999999977E-2</v>
      </c>
      <c r="Q503" s="8">
        <f t="shared" si="98"/>
        <v>6.6216155419222854E-4</v>
      </c>
      <c r="R503" s="9">
        <f t="shared" si="99"/>
        <v>2.0959788711447661E-5</v>
      </c>
      <c r="S503">
        <f t="shared" si="100"/>
        <v>20.959788711447661</v>
      </c>
      <c r="T503">
        <f t="shared" si="101"/>
        <v>123.45168812884529</v>
      </c>
      <c r="U503">
        <f t="shared" si="102"/>
        <v>-16.575836001849162</v>
      </c>
      <c r="V503">
        <f t="shared" si="103"/>
        <v>274.75833916019877</v>
      </c>
    </row>
    <row r="504" spans="1:22" x14ac:dyDescent="0.35">
      <c r="A504" s="1">
        <v>43495</v>
      </c>
      <c r="B504" s="2">
        <v>0.80054398148148154</v>
      </c>
      <c r="C504" s="3">
        <f t="shared" si="91"/>
        <v>0.80054398148148154</v>
      </c>
      <c r="D504" s="2">
        <v>0.25</v>
      </c>
      <c r="E504" s="3">
        <f t="shared" si="92"/>
        <v>0.25</v>
      </c>
      <c r="F504" s="2">
        <f t="shared" si="93"/>
        <v>0.55054398148148154</v>
      </c>
      <c r="G504">
        <v>251721</v>
      </c>
      <c r="H504">
        <v>828</v>
      </c>
      <c r="I504">
        <v>103.46</v>
      </c>
      <c r="J504">
        <v>25.21</v>
      </c>
      <c r="K504">
        <v>78365</v>
      </c>
      <c r="L504">
        <v>51.95</v>
      </c>
      <c r="M504">
        <f t="shared" si="94"/>
        <v>10.783712734327466</v>
      </c>
      <c r="N504">
        <f t="shared" si="95"/>
        <v>1.6339666666666665E-5</v>
      </c>
      <c r="O504" s="8">
        <f t="shared" si="96"/>
        <v>0.71910872999999997</v>
      </c>
      <c r="P504" s="8">
        <f t="shared" si="97"/>
        <v>3.0608729999999973E-2</v>
      </c>
      <c r="Q504" s="8">
        <f t="shared" si="98"/>
        <v>6.9549488752556178E-4</v>
      </c>
      <c r="R504" s="9">
        <f t="shared" si="99"/>
        <v>2.2015189223437001E-5</v>
      </c>
      <c r="S504">
        <f t="shared" si="100"/>
        <v>22.015189223437002</v>
      </c>
      <c r="T504">
        <f t="shared" si="101"/>
        <v>116.28846033649636</v>
      </c>
      <c r="U504">
        <f t="shared" si="102"/>
        <v>-14.415651937839982</v>
      </c>
      <c r="V504">
        <f t="shared" si="103"/>
        <v>207.81102079294962</v>
      </c>
    </row>
    <row r="505" spans="1:22" x14ac:dyDescent="0.35">
      <c r="A505" s="1">
        <v>43495</v>
      </c>
      <c r="B505" s="2">
        <v>0.80054398148148154</v>
      </c>
      <c r="C505" s="3">
        <f t="shared" si="91"/>
        <v>0.80054398148148154</v>
      </c>
      <c r="D505" s="2">
        <v>0.25</v>
      </c>
      <c r="E505" s="3">
        <f t="shared" si="92"/>
        <v>0.25</v>
      </c>
      <c r="F505" s="2">
        <f t="shared" si="93"/>
        <v>0.55054398148148154</v>
      </c>
      <c r="G505">
        <v>252221</v>
      </c>
      <c r="H505">
        <v>821</v>
      </c>
      <c r="I505">
        <v>99.24</v>
      </c>
      <c r="J505">
        <v>25.21</v>
      </c>
      <c r="K505">
        <v>78371</v>
      </c>
      <c r="L505">
        <v>51.98</v>
      </c>
      <c r="M505">
        <f t="shared" si="94"/>
        <v>10.299273340909872</v>
      </c>
      <c r="N505">
        <f t="shared" si="95"/>
        <v>1.6106333333333332E-5</v>
      </c>
      <c r="O505" s="8">
        <f t="shared" si="96"/>
        <v>0.70883972999999989</v>
      </c>
      <c r="P505" s="8">
        <f t="shared" si="97"/>
        <v>2.0339729999999889E-2</v>
      </c>
      <c r="Q505" s="8">
        <f t="shared" si="98"/>
        <v>4.6216155419222656E-4</v>
      </c>
      <c r="R505" s="9">
        <f t="shared" si="99"/>
        <v>1.4628137884693348E-5</v>
      </c>
      <c r="S505">
        <f t="shared" si="100"/>
        <v>14.628137884693349</v>
      </c>
      <c r="T505">
        <f t="shared" si="101"/>
        <v>106.0750313507768</v>
      </c>
      <c r="U505">
        <f t="shared" si="102"/>
        <v>-20.166848332891107</v>
      </c>
      <c r="V505">
        <f t="shared" si="103"/>
        <v>406.70177168183278</v>
      </c>
    </row>
    <row r="506" spans="1:22" x14ac:dyDescent="0.35">
      <c r="A506" s="1">
        <v>43495</v>
      </c>
      <c r="B506" s="2">
        <v>0.80055555555555558</v>
      </c>
      <c r="C506" s="3">
        <f t="shared" si="91"/>
        <v>0.80055555555555558</v>
      </c>
      <c r="D506" s="2">
        <v>0.25</v>
      </c>
      <c r="E506" s="3">
        <f t="shared" si="92"/>
        <v>0.25</v>
      </c>
      <c r="F506" s="2">
        <f t="shared" si="93"/>
        <v>0.55055555555555558</v>
      </c>
      <c r="G506">
        <v>252721</v>
      </c>
      <c r="H506">
        <v>824</v>
      </c>
      <c r="I506">
        <v>93.98</v>
      </c>
      <c r="J506">
        <v>25.21</v>
      </c>
      <c r="K506">
        <v>78359</v>
      </c>
      <c r="L506">
        <v>51.96</v>
      </c>
      <c r="M506">
        <f t="shared" si="94"/>
        <v>9.6954460401097453</v>
      </c>
      <c r="N506">
        <f t="shared" si="95"/>
        <v>1.6206333333333334E-5</v>
      </c>
      <c r="O506" s="8">
        <f t="shared" si="96"/>
        <v>0.7132407300000001</v>
      </c>
      <c r="P506" s="8">
        <f t="shared" si="97"/>
        <v>2.47407300000001E-2</v>
      </c>
      <c r="Q506" s="8">
        <f t="shared" si="98"/>
        <v>5.6216155419223132E-4</v>
      </c>
      <c r="R506" s="9">
        <f t="shared" si="99"/>
        <v>1.779601957862293E-5</v>
      </c>
      <c r="S506">
        <f t="shared" si="100"/>
        <v>17.796019578622928</v>
      </c>
      <c r="T506">
        <f t="shared" si="101"/>
        <v>94.001673916679735</v>
      </c>
      <c r="U506">
        <f t="shared" si="102"/>
        <v>-14.959962609619659</v>
      </c>
      <c r="V506">
        <f t="shared" si="103"/>
        <v>223.80048128121823</v>
      </c>
    </row>
    <row r="507" spans="1:22" x14ac:dyDescent="0.35">
      <c r="A507" s="1">
        <v>43495</v>
      </c>
      <c r="B507" s="2">
        <v>0.80055555555555558</v>
      </c>
      <c r="C507" s="3">
        <f t="shared" si="91"/>
        <v>0.80055555555555558</v>
      </c>
      <c r="D507" s="2">
        <v>0.25</v>
      </c>
      <c r="E507" s="3">
        <f t="shared" si="92"/>
        <v>0.25</v>
      </c>
      <c r="F507" s="2">
        <f t="shared" si="93"/>
        <v>0.55055555555555558</v>
      </c>
      <c r="G507">
        <v>253221</v>
      </c>
      <c r="H507">
        <v>814</v>
      </c>
      <c r="I507">
        <v>87.66</v>
      </c>
      <c r="J507">
        <v>25.21</v>
      </c>
      <c r="K507">
        <v>78358</v>
      </c>
      <c r="L507">
        <v>51.96</v>
      </c>
      <c r="M507">
        <f t="shared" si="94"/>
        <v>8.9699349106312631</v>
      </c>
      <c r="N507">
        <f t="shared" si="95"/>
        <v>1.5872999999999999E-5</v>
      </c>
      <c r="O507" s="8">
        <f t="shared" si="96"/>
        <v>0.69857072999999992</v>
      </c>
      <c r="P507" s="8">
        <f t="shared" si="97"/>
        <v>1.0070729999999917E-2</v>
      </c>
      <c r="Q507" s="8">
        <f t="shared" si="98"/>
        <v>2.2882822085889382E-4</v>
      </c>
      <c r="R507" s="9">
        <f t="shared" si="99"/>
        <v>7.2439736188770868E-6</v>
      </c>
      <c r="S507">
        <f t="shared" si="100"/>
        <v>7.2439736188770869</v>
      </c>
      <c r="T507">
        <f t="shared" si="101"/>
        <v>80.459732300961491</v>
      </c>
      <c r="U507">
        <f t="shared" si="102"/>
        <v>-23.062102587342562</v>
      </c>
      <c r="V507">
        <f t="shared" si="103"/>
        <v>531.86057574911251</v>
      </c>
    </row>
    <row r="508" spans="1:22" x14ac:dyDescent="0.35">
      <c r="A508" s="1">
        <v>43495</v>
      </c>
      <c r="B508" s="2">
        <v>0.80056712962962961</v>
      </c>
      <c r="C508" s="3">
        <f t="shared" si="91"/>
        <v>0.80056712962962961</v>
      </c>
      <c r="D508" s="2">
        <v>0.25</v>
      </c>
      <c r="E508" s="3">
        <f t="shared" si="92"/>
        <v>0.25</v>
      </c>
      <c r="F508" s="2">
        <f t="shared" si="93"/>
        <v>0.55056712962962961</v>
      </c>
      <c r="G508">
        <v>253721</v>
      </c>
      <c r="H508">
        <v>802</v>
      </c>
      <c r="I508">
        <v>80.92</v>
      </c>
      <c r="J508">
        <v>25.21</v>
      </c>
      <c r="K508">
        <v>78364</v>
      </c>
      <c r="L508">
        <v>51.96</v>
      </c>
      <c r="M508">
        <f t="shared" si="94"/>
        <v>8.196209433940604</v>
      </c>
      <c r="N508">
        <f t="shared" si="95"/>
        <v>1.5472999999999999E-5</v>
      </c>
      <c r="O508" s="8">
        <f t="shared" si="96"/>
        <v>0.68096672999999996</v>
      </c>
      <c r="P508" s="8">
        <f t="shared" si="97"/>
        <v>-7.5332700000000363E-3</v>
      </c>
      <c r="Q508" s="8">
        <f t="shared" si="98"/>
        <v>-1.7117177914110514E-4</v>
      </c>
      <c r="R508" s="9">
        <f t="shared" si="99"/>
        <v>-5.4183391757953468E-6</v>
      </c>
      <c r="S508">
        <f t="shared" si="100"/>
        <v>-5.4183391757953467</v>
      </c>
      <c r="T508">
        <f t="shared" si="101"/>
        <v>67.177849085016959</v>
      </c>
      <c r="U508">
        <f t="shared" si="102"/>
        <v>-33.111699192325972</v>
      </c>
      <c r="V508">
        <f t="shared" si="103"/>
        <v>1096.3846234030805</v>
      </c>
    </row>
    <row r="509" spans="1:22" x14ac:dyDescent="0.35">
      <c r="A509" s="1">
        <v>43495</v>
      </c>
      <c r="B509" s="2">
        <v>0.80056712962962961</v>
      </c>
      <c r="C509" s="3">
        <f t="shared" si="91"/>
        <v>0.80056712962962961</v>
      </c>
      <c r="D509" s="2">
        <v>0.25</v>
      </c>
      <c r="E509" s="3">
        <f t="shared" si="92"/>
        <v>0.25</v>
      </c>
      <c r="F509" s="2">
        <f t="shared" si="93"/>
        <v>0.55056712962962961</v>
      </c>
      <c r="G509">
        <v>254221</v>
      </c>
      <c r="H509">
        <v>817</v>
      </c>
      <c r="I509">
        <v>74.430000000000007</v>
      </c>
      <c r="J509">
        <v>25.21</v>
      </c>
      <c r="K509">
        <v>78365</v>
      </c>
      <c r="L509">
        <v>51.93</v>
      </c>
      <c r="M509">
        <f t="shared" si="94"/>
        <v>7.4511829734476702</v>
      </c>
      <c r="N509">
        <f t="shared" si="95"/>
        <v>1.5973000000000001E-5</v>
      </c>
      <c r="O509" s="8">
        <f t="shared" si="96"/>
        <v>0.70297173000000002</v>
      </c>
      <c r="P509" s="8">
        <f t="shared" si="97"/>
        <v>1.4471730000000016E-2</v>
      </c>
      <c r="Q509" s="8">
        <f t="shared" si="98"/>
        <v>3.2882822085889609E-4</v>
      </c>
      <c r="R509" s="9">
        <f t="shared" si="99"/>
        <v>1.0408725691673277E-5</v>
      </c>
      <c r="S509">
        <f t="shared" si="100"/>
        <v>10.408725691673277</v>
      </c>
      <c r="T509">
        <f t="shared" si="101"/>
        <v>55.520127703796462</v>
      </c>
      <c r="U509">
        <f t="shared" si="102"/>
        <v>-14.768828973064815</v>
      </c>
      <c r="V509">
        <f t="shared" si="103"/>
        <v>218.11830923563872</v>
      </c>
    </row>
    <row r="510" spans="1:22" x14ac:dyDescent="0.35">
      <c r="A510" s="1">
        <v>43495</v>
      </c>
      <c r="B510" s="2">
        <v>0.80057870370370365</v>
      </c>
      <c r="C510" s="3">
        <f t="shared" si="91"/>
        <v>0.80057870370370365</v>
      </c>
      <c r="D510" s="2">
        <v>0.25</v>
      </c>
      <c r="E510" s="3">
        <f t="shared" si="92"/>
        <v>0.25</v>
      </c>
      <c r="F510" s="2">
        <f t="shared" si="93"/>
        <v>0.55057870370370365</v>
      </c>
      <c r="G510">
        <v>254722</v>
      </c>
      <c r="H510">
        <v>814</v>
      </c>
      <c r="I510">
        <v>68.06</v>
      </c>
      <c r="J510">
        <v>25.21</v>
      </c>
      <c r="K510">
        <v>78360</v>
      </c>
      <c r="L510">
        <v>51.93</v>
      </c>
      <c r="M510">
        <f t="shared" si="94"/>
        <v>6.7199320407296446</v>
      </c>
      <c r="N510">
        <f t="shared" si="95"/>
        <v>1.5872999999999999E-5</v>
      </c>
      <c r="O510" s="8">
        <f t="shared" si="96"/>
        <v>0.69857072999999992</v>
      </c>
      <c r="P510" s="8">
        <f t="shared" si="97"/>
        <v>1.0070729999999917E-2</v>
      </c>
      <c r="Q510" s="8">
        <f t="shared" si="98"/>
        <v>2.2882822085889382E-4</v>
      </c>
      <c r="R510" s="9">
        <f t="shared" si="99"/>
        <v>7.2437887293002902E-6</v>
      </c>
      <c r="S510">
        <f t="shared" si="100"/>
        <v>7.2437887293002898</v>
      </c>
      <c r="T510">
        <f t="shared" si="101"/>
        <v>45.157486632024884</v>
      </c>
      <c r="U510">
        <f t="shared" si="102"/>
        <v>-15.464477785835575</v>
      </c>
      <c r="V510">
        <f t="shared" si="103"/>
        <v>239.15007318860197</v>
      </c>
    </row>
    <row r="511" spans="1:22" x14ac:dyDescent="0.35">
      <c r="A511" s="1">
        <v>43495</v>
      </c>
      <c r="B511" s="2">
        <v>0.80057870370370365</v>
      </c>
      <c r="C511" s="3">
        <f t="shared" si="91"/>
        <v>0.80057870370370365</v>
      </c>
      <c r="D511" s="2">
        <v>0.25</v>
      </c>
      <c r="E511" s="3">
        <f t="shared" si="92"/>
        <v>0.25</v>
      </c>
      <c r="F511" s="2">
        <f t="shared" si="93"/>
        <v>0.55057870370370365</v>
      </c>
      <c r="G511">
        <v>255223</v>
      </c>
      <c r="H511">
        <v>809</v>
      </c>
      <c r="I511">
        <v>62.81</v>
      </c>
      <c r="J511">
        <v>25.21</v>
      </c>
      <c r="K511">
        <v>78362</v>
      </c>
      <c r="L511">
        <v>51.9</v>
      </c>
      <c r="M511">
        <f t="shared" si="94"/>
        <v>6.1172527005774242</v>
      </c>
      <c r="N511">
        <f t="shared" si="95"/>
        <v>1.5706333333333332E-5</v>
      </c>
      <c r="O511" s="8">
        <f t="shared" si="96"/>
        <v>0.69123572999999994</v>
      </c>
      <c r="P511" s="8">
        <f t="shared" si="97"/>
        <v>2.7357299999999363E-3</v>
      </c>
      <c r="Q511" s="8">
        <f t="shared" si="98"/>
        <v>6.2161554192227594E-5</v>
      </c>
      <c r="R511" s="9">
        <f t="shared" si="99"/>
        <v>1.9677366346099539E-6</v>
      </c>
      <c r="S511">
        <f t="shared" si="100"/>
        <v>1.9677366346099538</v>
      </c>
      <c r="T511">
        <f t="shared" si="101"/>
        <v>37.420780602721791</v>
      </c>
      <c r="U511">
        <f t="shared" si="102"/>
        <v>-18.705402284699893</v>
      </c>
      <c r="V511">
        <f t="shared" si="103"/>
        <v>349.892074632456</v>
      </c>
    </row>
    <row r="512" spans="1:22" x14ac:dyDescent="0.35">
      <c r="A512" s="1">
        <v>43495</v>
      </c>
      <c r="B512" s="2">
        <v>0.8005902777777778</v>
      </c>
      <c r="C512" s="3">
        <f t="shared" si="91"/>
        <v>0.8005902777777778</v>
      </c>
      <c r="D512" s="2">
        <v>0.25</v>
      </c>
      <c r="E512" s="3">
        <f t="shared" si="92"/>
        <v>0.25</v>
      </c>
      <c r="F512" s="2">
        <f t="shared" si="93"/>
        <v>0.5505902777777778</v>
      </c>
      <c r="G512">
        <v>255725</v>
      </c>
      <c r="H512">
        <v>824</v>
      </c>
      <c r="I512">
        <v>57.92</v>
      </c>
      <c r="J512">
        <v>25.21</v>
      </c>
      <c r="K512">
        <v>78362</v>
      </c>
      <c r="L512">
        <v>51.88</v>
      </c>
      <c r="M512">
        <f t="shared" si="94"/>
        <v>5.555899943749929</v>
      </c>
      <c r="N512">
        <f t="shared" si="95"/>
        <v>1.6206333333333334E-5</v>
      </c>
      <c r="O512" s="8">
        <f t="shared" si="96"/>
        <v>0.7132407300000001</v>
      </c>
      <c r="P512" s="8">
        <f t="shared" si="97"/>
        <v>2.47407300000001E-2</v>
      </c>
      <c r="Q512" s="8">
        <f t="shared" si="98"/>
        <v>5.6216155419223132E-4</v>
      </c>
      <c r="R512" s="9">
        <f t="shared" si="99"/>
        <v>1.7795338278263882E-5</v>
      </c>
      <c r="S512">
        <f t="shared" si="100"/>
        <v>17.79533827826388</v>
      </c>
      <c r="T512">
        <f t="shared" si="101"/>
        <v>30.868024184960465</v>
      </c>
      <c r="U512">
        <f t="shared" si="102"/>
        <v>-0.98222465179087859</v>
      </c>
      <c r="V512">
        <f t="shared" si="103"/>
        <v>0.96476526658571271</v>
      </c>
    </row>
    <row r="513" spans="1:22" x14ac:dyDescent="0.35">
      <c r="A513" s="1">
        <v>43495</v>
      </c>
      <c r="B513" s="2">
        <v>0.8005902777777778</v>
      </c>
      <c r="C513" s="3">
        <f t="shared" si="91"/>
        <v>0.8005902777777778</v>
      </c>
      <c r="D513" s="2">
        <v>0.25</v>
      </c>
      <c r="E513" s="3">
        <f t="shared" si="92"/>
        <v>0.25</v>
      </c>
      <c r="F513" s="2">
        <f t="shared" si="93"/>
        <v>0.5505902777777778</v>
      </c>
      <c r="G513">
        <v>256227</v>
      </c>
      <c r="H513">
        <v>807</v>
      </c>
      <c r="I513">
        <v>53.88</v>
      </c>
      <c r="J513">
        <v>25.21</v>
      </c>
      <c r="K513">
        <v>78365</v>
      </c>
      <c r="L513">
        <v>51.88</v>
      </c>
      <c r="M513">
        <f t="shared" si="94"/>
        <v>5.092123841994697</v>
      </c>
      <c r="N513">
        <f t="shared" si="95"/>
        <v>1.5639666666666665E-5</v>
      </c>
      <c r="O513" s="8">
        <f t="shared" si="96"/>
        <v>0.68830172999999994</v>
      </c>
      <c r="P513" s="8">
        <f t="shared" si="97"/>
        <v>-1.982700000000559E-4</v>
      </c>
      <c r="Q513" s="8">
        <f t="shared" si="98"/>
        <v>-4.5051124744388982E-6</v>
      </c>
      <c r="R513" s="9">
        <f t="shared" si="99"/>
        <v>-1.4260479174837011E-7</v>
      </c>
      <c r="S513">
        <f t="shared" si="100"/>
        <v>-0.1426047917483701</v>
      </c>
      <c r="T513">
        <f t="shared" si="101"/>
        <v>25.929725222210834</v>
      </c>
      <c r="U513">
        <f t="shared" si="102"/>
        <v>-17.354088581396063</v>
      </c>
      <c r="V513">
        <f t="shared" si="103"/>
        <v>301.16439049094123</v>
      </c>
    </row>
    <row r="514" spans="1:22" x14ac:dyDescent="0.35">
      <c r="A514" s="1">
        <v>43495</v>
      </c>
      <c r="B514" s="2">
        <v>0.80060185185185195</v>
      </c>
      <c r="C514" s="3">
        <f t="shared" si="91"/>
        <v>0.80060185185185195</v>
      </c>
      <c r="D514" s="2">
        <v>0.25</v>
      </c>
      <c r="E514" s="3">
        <f t="shared" si="92"/>
        <v>0.25</v>
      </c>
      <c r="F514" s="2">
        <f t="shared" si="93"/>
        <v>0.55060185185185195</v>
      </c>
      <c r="G514">
        <v>256729</v>
      </c>
      <c r="H514">
        <v>814</v>
      </c>
      <c r="I514">
        <v>50.03</v>
      </c>
      <c r="J514">
        <v>25.21</v>
      </c>
      <c r="K514">
        <v>78366</v>
      </c>
      <c r="L514">
        <v>51.85</v>
      </c>
      <c r="M514">
        <f t="shared" si="94"/>
        <v>4.650158992549736</v>
      </c>
      <c r="N514">
        <f t="shared" si="95"/>
        <v>1.5872999999999999E-5</v>
      </c>
      <c r="O514" s="8">
        <f t="shared" si="96"/>
        <v>0.69857072999999992</v>
      </c>
      <c r="P514" s="8">
        <f t="shared" si="97"/>
        <v>1.0070729999999917E-2</v>
      </c>
      <c r="Q514" s="8">
        <f t="shared" si="98"/>
        <v>2.2882822085889382E-4</v>
      </c>
      <c r="R514" s="9">
        <f t="shared" si="99"/>
        <v>7.2432341171933077E-6</v>
      </c>
      <c r="S514">
        <f t="shared" si="100"/>
        <v>7.2432341171933077</v>
      </c>
      <c r="T514">
        <f t="shared" si="101"/>
        <v>21.623978655991177</v>
      </c>
      <c r="U514">
        <f t="shared" si="102"/>
        <v>-8.4758227688486407</v>
      </c>
      <c r="V514">
        <f t="shared" si="103"/>
        <v>71.839571608933042</v>
      </c>
    </row>
    <row r="515" spans="1:22" x14ac:dyDescent="0.35">
      <c r="A515" s="1">
        <v>43495</v>
      </c>
      <c r="B515" s="2">
        <v>0.80060185185185195</v>
      </c>
      <c r="C515" s="3">
        <f t="shared" ref="C515:C578" si="104">B515</f>
        <v>0.80060185185185195</v>
      </c>
      <c r="D515" s="2">
        <v>0.25</v>
      </c>
      <c r="E515" s="3">
        <f t="shared" ref="E515:E578" si="105">D515</f>
        <v>0.25</v>
      </c>
      <c r="F515" s="2">
        <f t="shared" ref="F515:F578" si="106">C515-E515</f>
        <v>0.55060185185185195</v>
      </c>
      <c r="G515">
        <v>257230</v>
      </c>
      <c r="H515">
        <v>820</v>
      </c>
      <c r="I515">
        <v>46.71</v>
      </c>
      <c r="J515">
        <v>25.21</v>
      </c>
      <c r="K515">
        <v>78359</v>
      </c>
      <c r="L515">
        <v>51.82</v>
      </c>
      <c r="M515">
        <f t="shared" ref="M515:M578" si="107">(I515-9.522)/8.7111</f>
        <v>4.2690360574439508</v>
      </c>
      <c r="N515">
        <f t="shared" ref="N515:N578" si="108">(H515-337.81)/30000000</f>
        <v>1.6073E-5</v>
      </c>
      <c r="O515" s="8">
        <f t="shared" ref="O515:O578" si="109">N515*44010</f>
        <v>0.70737273000000001</v>
      </c>
      <c r="P515" s="8">
        <f t="shared" si="97"/>
        <v>1.8872730000000004E-2</v>
      </c>
      <c r="Q515" s="8">
        <f t="shared" si="98"/>
        <v>4.2882822085889581E-4</v>
      </c>
      <c r="R515" s="9">
        <f t="shared" si="99"/>
        <v>1.3575164216337315E-5</v>
      </c>
      <c r="S515">
        <f t="shared" si="100"/>
        <v>13.575164216337315</v>
      </c>
      <c r="T515">
        <f t="shared" si="101"/>
        <v>18.224668859756591</v>
      </c>
      <c r="U515">
        <f t="shared" si="102"/>
        <v>-0.85691674243941751</v>
      </c>
      <c r="V515">
        <f t="shared" si="103"/>
        <v>0.73430630347298298</v>
      </c>
    </row>
    <row r="516" spans="1:22" x14ac:dyDescent="0.35">
      <c r="A516" s="1">
        <v>43495</v>
      </c>
      <c r="B516" s="2">
        <v>0.80061342592592588</v>
      </c>
      <c r="C516" s="3">
        <f t="shared" si="104"/>
        <v>0.80061342592592588</v>
      </c>
      <c r="D516" s="2">
        <v>0.25</v>
      </c>
      <c r="E516" s="3">
        <f t="shared" si="105"/>
        <v>0.25</v>
      </c>
      <c r="F516" s="2">
        <f t="shared" si="106"/>
        <v>0.55061342592592588</v>
      </c>
      <c r="G516">
        <v>257732</v>
      </c>
      <c r="H516">
        <v>804</v>
      </c>
      <c r="I516">
        <v>43.26</v>
      </c>
      <c r="J516">
        <v>25.21</v>
      </c>
      <c r="K516">
        <v>78361</v>
      </c>
      <c r="L516">
        <v>51.79</v>
      </c>
      <c r="M516">
        <f t="shared" si="107"/>
        <v>3.8729896339153491</v>
      </c>
      <c r="N516">
        <f t="shared" si="108"/>
        <v>1.5539666666666666E-5</v>
      </c>
      <c r="O516" s="8">
        <f t="shared" si="109"/>
        <v>0.68390072999999996</v>
      </c>
      <c r="P516" s="8">
        <f t="shared" si="97"/>
        <v>-4.5992700000000442E-3</v>
      </c>
      <c r="Q516" s="8">
        <f t="shared" si="98"/>
        <v>-1.0450511247443863E-4</v>
      </c>
      <c r="R516" s="9">
        <f t="shared" si="99"/>
        <v>-3.3081727964849907E-6</v>
      </c>
      <c r="S516">
        <f t="shared" si="100"/>
        <v>-3.3081727964849907</v>
      </c>
      <c r="T516">
        <f t="shared" si="101"/>
        <v>15.00004870441575</v>
      </c>
      <c r="U516">
        <f t="shared" si="102"/>
        <v>-16.40288419229034</v>
      </c>
      <c r="V516">
        <f t="shared" si="103"/>
        <v>269.05460982568832</v>
      </c>
    </row>
    <row r="517" spans="1:22" x14ac:dyDescent="0.35">
      <c r="A517" s="1">
        <v>43495</v>
      </c>
      <c r="B517" s="2">
        <v>0.80061342592592588</v>
      </c>
      <c r="C517" s="3">
        <f t="shared" si="104"/>
        <v>0.80061342592592588</v>
      </c>
      <c r="D517" s="2">
        <v>0.25</v>
      </c>
      <c r="E517" s="3">
        <f t="shared" si="105"/>
        <v>0.25</v>
      </c>
      <c r="F517" s="2">
        <f t="shared" si="106"/>
        <v>0.55061342592592588</v>
      </c>
      <c r="G517">
        <v>258234</v>
      </c>
      <c r="H517">
        <v>804</v>
      </c>
      <c r="I517">
        <v>40.29</v>
      </c>
      <c r="J517">
        <v>25.21</v>
      </c>
      <c r="K517">
        <v>78354</v>
      </c>
      <c r="L517">
        <v>51.76</v>
      </c>
      <c r="M517">
        <f t="shared" si="107"/>
        <v>3.5320453214863794</v>
      </c>
      <c r="N517">
        <f t="shared" si="108"/>
        <v>1.5539666666666666E-5</v>
      </c>
      <c r="O517" s="8">
        <f t="shared" si="109"/>
        <v>0.68390072999999996</v>
      </c>
      <c r="P517" s="8">
        <f t="shared" si="97"/>
        <v>-4.5992700000000442E-3</v>
      </c>
      <c r="Q517" s="8">
        <f t="shared" si="98"/>
        <v>-1.0450511247443863E-4</v>
      </c>
      <c r="R517" s="9">
        <f t="shared" si="99"/>
        <v>-3.3084683424631846E-6</v>
      </c>
      <c r="S517">
        <f t="shared" si="100"/>
        <v>-3.3084683424631844</v>
      </c>
      <c r="T517">
        <f t="shared" si="101"/>
        <v>12.475344153033822</v>
      </c>
      <c r="U517">
        <f t="shared" si="102"/>
        <v>-15.25187898405839</v>
      </c>
      <c r="V517">
        <f t="shared" si="103"/>
        <v>232.61981254436199</v>
      </c>
    </row>
    <row r="518" spans="1:22" x14ac:dyDescent="0.35">
      <c r="A518" s="1">
        <v>43495</v>
      </c>
      <c r="B518" s="2">
        <v>0.80062500000000003</v>
      </c>
      <c r="C518" s="3">
        <f t="shared" si="104"/>
        <v>0.80062500000000003</v>
      </c>
      <c r="D518" s="2">
        <v>0.25</v>
      </c>
      <c r="E518" s="3">
        <f t="shared" si="105"/>
        <v>0.25</v>
      </c>
      <c r="F518" s="2">
        <f t="shared" si="106"/>
        <v>0.55062500000000003</v>
      </c>
      <c r="G518">
        <v>258736</v>
      </c>
      <c r="H518">
        <v>815</v>
      </c>
      <c r="I518">
        <v>37.97</v>
      </c>
      <c r="J518">
        <v>25.22</v>
      </c>
      <c r="K518">
        <v>78352</v>
      </c>
      <c r="L518">
        <v>51.74</v>
      </c>
      <c r="M518">
        <f t="shared" si="107"/>
        <v>3.2657184511714941</v>
      </c>
      <c r="N518">
        <f t="shared" si="108"/>
        <v>1.5906333333333334E-5</v>
      </c>
      <c r="O518" s="8">
        <f t="shared" si="109"/>
        <v>0.70003773000000002</v>
      </c>
      <c r="P518" s="8">
        <f t="shared" si="97"/>
        <v>1.1537730000000024E-2</v>
      </c>
      <c r="Q518" s="8">
        <f t="shared" si="98"/>
        <v>2.6216155419222961E-4</v>
      </c>
      <c r="R518" s="9">
        <f t="shared" si="99"/>
        <v>8.3001146399954778E-6</v>
      </c>
      <c r="S518">
        <f t="shared" si="100"/>
        <v>8.3001146399954777</v>
      </c>
      <c r="T518">
        <f t="shared" si="101"/>
        <v>10.664917002321943</v>
      </c>
      <c r="U518">
        <f t="shared" si="102"/>
        <v>-2.7439634259204224</v>
      </c>
      <c r="V518">
        <f t="shared" si="103"/>
        <v>7.5293352827889413</v>
      </c>
    </row>
    <row r="519" spans="1:22" x14ac:dyDescent="0.35">
      <c r="A519" s="1">
        <v>43495</v>
      </c>
      <c r="B519" s="2">
        <v>0.80062500000000003</v>
      </c>
      <c r="C519" s="3">
        <f t="shared" si="104"/>
        <v>0.80062500000000003</v>
      </c>
      <c r="D519" s="2">
        <v>0.25</v>
      </c>
      <c r="E519" s="3">
        <f t="shared" si="105"/>
        <v>0.25</v>
      </c>
      <c r="F519" s="2">
        <f t="shared" si="106"/>
        <v>0.55062500000000003</v>
      </c>
      <c r="G519">
        <v>259237</v>
      </c>
      <c r="H519">
        <v>812</v>
      </c>
      <c r="I519">
        <v>35.78</v>
      </c>
      <c r="J519">
        <v>25.22</v>
      </c>
      <c r="K519">
        <v>78360</v>
      </c>
      <c r="L519">
        <v>51.71</v>
      </c>
      <c r="M519">
        <f t="shared" si="107"/>
        <v>3.0143150692794256</v>
      </c>
      <c r="N519">
        <f t="shared" si="108"/>
        <v>1.5806333333333335E-5</v>
      </c>
      <c r="O519" s="8">
        <f t="shared" si="109"/>
        <v>0.69563673000000004</v>
      </c>
      <c r="P519" s="8">
        <f t="shared" si="97"/>
        <v>7.1367300000000355E-3</v>
      </c>
      <c r="Q519" s="8">
        <f t="shared" si="98"/>
        <v>1.6216155419222986E-4</v>
      </c>
      <c r="R519" s="9">
        <f t="shared" si="99"/>
        <v>5.133560034110852E-6</v>
      </c>
      <c r="S519">
        <f t="shared" si="100"/>
        <v>5.133560034110852</v>
      </c>
      <c r="T519">
        <f t="shared" si="101"/>
        <v>9.0860953368850286</v>
      </c>
      <c r="U519">
        <f t="shared" si="102"/>
        <v>-5.0615790918319119</v>
      </c>
      <c r="V519">
        <f t="shared" si="103"/>
        <v>25.619582902869961</v>
      </c>
    </row>
    <row r="520" spans="1:22" x14ac:dyDescent="0.35">
      <c r="A520" s="1">
        <v>43495</v>
      </c>
      <c r="B520" s="2">
        <v>0.80063657407407407</v>
      </c>
      <c r="C520" s="3">
        <f t="shared" si="104"/>
        <v>0.80063657407407407</v>
      </c>
      <c r="D520" s="2">
        <v>0.25</v>
      </c>
      <c r="E520" s="3">
        <f t="shared" si="105"/>
        <v>0.25</v>
      </c>
      <c r="F520" s="2">
        <f t="shared" si="106"/>
        <v>0.55063657407407407</v>
      </c>
      <c r="G520">
        <v>259739</v>
      </c>
      <c r="H520">
        <v>808</v>
      </c>
      <c r="I520">
        <v>34</v>
      </c>
      <c r="J520">
        <v>25.21</v>
      </c>
      <c r="K520">
        <v>78357</v>
      </c>
      <c r="L520">
        <v>51.65</v>
      </c>
      <c r="M520">
        <f t="shared" si="107"/>
        <v>2.8099780739516249</v>
      </c>
      <c r="N520">
        <f t="shared" si="108"/>
        <v>1.5673000000000001E-5</v>
      </c>
      <c r="O520" s="8">
        <f t="shared" si="109"/>
        <v>0.68976873000000005</v>
      </c>
      <c r="P520" s="8">
        <f t="shared" si="97"/>
        <v>1.2687300000000512E-3</v>
      </c>
      <c r="Q520" s="8">
        <f t="shared" si="98"/>
        <v>2.8828220858896871E-5</v>
      </c>
      <c r="R520" s="9">
        <f t="shared" si="99"/>
        <v>9.1262142282091368E-7</v>
      </c>
      <c r="S520">
        <f t="shared" si="100"/>
        <v>0.91262142282091363</v>
      </c>
      <c r="T520">
        <f t="shared" si="101"/>
        <v>7.8959767760888839</v>
      </c>
      <c r="U520">
        <f t="shared" si="102"/>
        <v>-8.5925125372989335</v>
      </c>
      <c r="V520">
        <f t="shared" si="103"/>
        <v>73.831271703639359</v>
      </c>
    </row>
    <row r="521" spans="1:22" x14ac:dyDescent="0.35">
      <c r="A521" s="1">
        <v>43495</v>
      </c>
      <c r="B521" s="2">
        <v>0.80063657407407407</v>
      </c>
      <c r="C521" s="3">
        <f t="shared" si="104"/>
        <v>0.80063657407407407</v>
      </c>
      <c r="D521" s="2">
        <v>0.25</v>
      </c>
      <c r="E521" s="3">
        <f t="shared" si="105"/>
        <v>0.25</v>
      </c>
      <c r="F521" s="2">
        <f t="shared" si="106"/>
        <v>0.55063657407407407</v>
      </c>
      <c r="G521">
        <v>260241</v>
      </c>
      <c r="H521">
        <v>812</v>
      </c>
      <c r="I521">
        <v>32.6</v>
      </c>
      <c r="J521">
        <v>25.22</v>
      </c>
      <c r="K521">
        <v>78350</v>
      </c>
      <c r="L521">
        <v>51.61</v>
      </c>
      <c r="M521">
        <f t="shared" si="107"/>
        <v>2.6492635832443665</v>
      </c>
      <c r="N521">
        <f t="shared" si="108"/>
        <v>1.5806333333333335E-5</v>
      </c>
      <c r="O521" s="8">
        <f t="shared" si="109"/>
        <v>0.69563673000000004</v>
      </c>
      <c r="P521" s="8">
        <f t="shared" si="97"/>
        <v>7.1367300000000355E-3</v>
      </c>
      <c r="Q521" s="8">
        <f t="shared" si="98"/>
        <v>1.6216155419222986E-4</v>
      </c>
      <c r="R521" s="9">
        <f t="shared" si="99"/>
        <v>5.1342152427942102E-6</v>
      </c>
      <c r="S521">
        <f t="shared" si="100"/>
        <v>5.1342152427942098</v>
      </c>
      <c r="T521">
        <f t="shared" si="101"/>
        <v>7.0185975335047806</v>
      </c>
      <c r="U521">
        <f t="shared" si="102"/>
        <v>-3.8282180251053664</v>
      </c>
      <c r="V521">
        <f t="shared" si="103"/>
        <v>14.655253247741632</v>
      </c>
    </row>
    <row r="522" spans="1:22" x14ac:dyDescent="0.35">
      <c r="A522" s="1">
        <v>43495</v>
      </c>
      <c r="B522" s="2">
        <v>0.80064814814814822</v>
      </c>
      <c r="C522" s="3">
        <f t="shared" si="104"/>
        <v>0.80064814814814822</v>
      </c>
      <c r="D522" s="2">
        <v>0.25</v>
      </c>
      <c r="E522" s="3">
        <f t="shared" si="105"/>
        <v>0.25</v>
      </c>
      <c r="F522" s="2">
        <f t="shared" si="106"/>
        <v>0.55064814814814822</v>
      </c>
      <c r="G522">
        <v>260743</v>
      </c>
      <c r="H522">
        <v>811</v>
      </c>
      <c r="I522">
        <v>31.66</v>
      </c>
      <c r="J522">
        <v>25.21</v>
      </c>
      <c r="K522">
        <v>78352</v>
      </c>
      <c r="L522">
        <v>51.58</v>
      </c>
      <c r="M522">
        <f t="shared" si="107"/>
        <v>2.5413552823409211</v>
      </c>
      <c r="N522">
        <f t="shared" si="108"/>
        <v>1.5773E-5</v>
      </c>
      <c r="O522" s="8">
        <f t="shared" si="109"/>
        <v>0.69416972999999993</v>
      </c>
      <c r="P522" s="8">
        <f t="shared" si="97"/>
        <v>5.6697299999999284E-3</v>
      </c>
      <c r="Q522" s="8">
        <f t="shared" si="98"/>
        <v>1.2882822085889407E-4</v>
      </c>
      <c r="R522" s="9">
        <f t="shared" si="99"/>
        <v>4.0786040028074758E-6</v>
      </c>
      <c r="S522">
        <f t="shared" si="100"/>
        <v>4.0786040028074755</v>
      </c>
      <c r="T522">
        <f t="shared" si="101"/>
        <v>6.4584866710821025</v>
      </c>
      <c r="U522">
        <f t="shared" si="102"/>
        <v>-4.5194445146013456</v>
      </c>
      <c r="V522">
        <f t="shared" si="103"/>
        <v>20.425378720560193</v>
      </c>
    </row>
    <row r="523" spans="1:22" x14ac:dyDescent="0.35">
      <c r="A523" s="1">
        <v>43495</v>
      </c>
      <c r="B523" s="2">
        <v>0.80064814814814822</v>
      </c>
      <c r="C523" s="3">
        <f t="shared" si="104"/>
        <v>0.80064814814814822</v>
      </c>
      <c r="D523" s="2">
        <v>0.25</v>
      </c>
      <c r="E523" s="3">
        <f t="shared" si="105"/>
        <v>0.25</v>
      </c>
      <c r="F523" s="2">
        <f t="shared" si="106"/>
        <v>0.55064814814814822</v>
      </c>
      <c r="G523">
        <v>261244</v>
      </c>
      <c r="H523">
        <v>800</v>
      </c>
      <c r="I523">
        <v>30.97</v>
      </c>
      <c r="J523">
        <v>25.22</v>
      </c>
      <c r="K523">
        <v>78360</v>
      </c>
      <c r="L523">
        <v>51.51</v>
      </c>
      <c r="M523">
        <f t="shared" si="107"/>
        <v>2.4621459976352011</v>
      </c>
      <c r="N523">
        <f t="shared" si="108"/>
        <v>1.5406333333333332E-5</v>
      </c>
      <c r="O523" s="8">
        <f t="shared" si="109"/>
        <v>0.67803272999999997</v>
      </c>
      <c r="P523" s="8">
        <f t="shared" si="97"/>
        <v>-1.0467270000000028E-2</v>
      </c>
      <c r="Q523" s="8">
        <f t="shared" si="98"/>
        <v>-2.3783844580777162E-4</v>
      </c>
      <c r="R523" s="9">
        <f t="shared" si="99"/>
        <v>-7.5292688581811816E-6</v>
      </c>
      <c r="S523">
        <f t="shared" si="100"/>
        <v>-7.5292688581811813</v>
      </c>
      <c r="T523">
        <f t="shared" si="101"/>
        <v>6.06216291367104</v>
      </c>
      <c r="U523">
        <f t="shared" si="102"/>
        <v>-15.859843462995729</v>
      </c>
      <c r="V523">
        <f t="shared" si="103"/>
        <v>251.53463467072834</v>
      </c>
    </row>
    <row r="524" spans="1:22" x14ac:dyDescent="0.35">
      <c r="A524" s="1">
        <v>43495</v>
      </c>
      <c r="B524" s="2">
        <v>0.80065972222222215</v>
      </c>
      <c r="C524" s="3">
        <f t="shared" si="104"/>
        <v>0.80065972222222215</v>
      </c>
      <c r="D524" s="2">
        <v>0.25</v>
      </c>
      <c r="E524" s="3">
        <f t="shared" si="105"/>
        <v>0.25</v>
      </c>
      <c r="F524" s="2">
        <f t="shared" si="106"/>
        <v>0.55065972222222215</v>
      </c>
      <c r="G524">
        <v>261746</v>
      </c>
      <c r="H524">
        <v>798</v>
      </c>
      <c r="I524">
        <v>29.9</v>
      </c>
      <c r="J524">
        <v>25.23</v>
      </c>
      <c r="K524">
        <v>78351</v>
      </c>
      <c r="L524">
        <v>51.47</v>
      </c>
      <c r="M524">
        <f t="shared" si="107"/>
        <v>2.3393142083089393</v>
      </c>
      <c r="N524">
        <f t="shared" si="108"/>
        <v>1.5339666666666668E-5</v>
      </c>
      <c r="O524" s="8">
        <f t="shared" si="109"/>
        <v>0.67509873000000009</v>
      </c>
      <c r="P524" s="8">
        <f t="shared" si="97"/>
        <v>-1.340126999999991E-2</v>
      </c>
      <c r="Q524" s="8">
        <f t="shared" si="98"/>
        <v>-3.0450511247443558E-4</v>
      </c>
      <c r="R524" s="9">
        <f t="shared" si="99"/>
        <v>-9.6411707523254969E-6</v>
      </c>
      <c r="S524">
        <f t="shared" si="100"/>
        <v>-9.6411707523254968</v>
      </c>
      <c r="T524">
        <f t="shared" si="101"/>
        <v>5.4723909651960794</v>
      </c>
      <c r="U524">
        <f t="shared" si="102"/>
        <v>-17.556966970943122</v>
      </c>
      <c r="V524">
        <f t="shared" si="103"/>
        <v>308.24708921878772</v>
      </c>
    </row>
    <row r="525" spans="1:22" x14ac:dyDescent="0.35">
      <c r="A525" s="1">
        <v>43495</v>
      </c>
      <c r="B525" s="2">
        <v>0.80065972222222215</v>
      </c>
      <c r="C525" s="3">
        <f t="shared" si="104"/>
        <v>0.80065972222222215</v>
      </c>
      <c r="D525" s="2">
        <v>0.25</v>
      </c>
      <c r="E525" s="3">
        <f t="shared" si="105"/>
        <v>0.25</v>
      </c>
      <c r="F525" s="2">
        <f t="shared" si="106"/>
        <v>0.55065972222222215</v>
      </c>
      <c r="G525">
        <v>262248</v>
      </c>
      <c r="H525">
        <v>815</v>
      </c>
      <c r="I525">
        <v>28.5</v>
      </c>
      <c r="J525">
        <v>25.22</v>
      </c>
      <c r="K525">
        <v>78357</v>
      </c>
      <c r="L525">
        <v>51.4</v>
      </c>
      <c r="M525">
        <f t="shared" si="107"/>
        <v>2.1785997176016809</v>
      </c>
      <c r="N525">
        <f t="shared" si="108"/>
        <v>1.5906333333333334E-5</v>
      </c>
      <c r="O525" s="8">
        <f t="shared" si="109"/>
        <v>0.70003773000000002</v>
      </c>
      <c r="P525" s="8">
        <f t="shared" si="97"/>
        <v>1.1537730000000024E-2</v>
      </c>
      <c r="Q525" s="8">
        <f t="shared" si="98"/>
        <v>2.6216155419222961E-4</v>
      </c>
      <c r="R525" s="9">
        <f t="shared" si="99"/>
        <v>8.2995850054612313E-6</v>
      </c>
      <c r="S525">
        <f t="shared" si="100"/>
        <v>8.2995850054612319</v>
      </c>
      <c r="T525">
        <f t="shared" si="101"/>
        <v>4.7462967295341238</v>
      </c>
      <c r="U525">
        <f t="shared" si="102"/>
        <v>0.9264894790638758</v>
      </c>
      <c r="V525">
        <f t="shared" si="103"/>
        <v>0.85838275481605197</v>
      </c>
    </row>
    <row r="526" spans="1:22" x14ac:dyDescent="0.35">
      <c r="A526" s="1">
        <v>43495</v>
      </c>
      <c r="B526" s="2">
        <v>0.8006712962962963</v>
      </c>
      <c r="C526" s="3">
        <f t="shared" si="104"/>
        <v>0.8006712962962963</v>
      </c>
      <c r="D526" s="2">
        <v>0.25</v>
      </c>
      <c r="E526" s="3">
        <f t="shared" si="105"/>
        <v>0.25</v>
      </c>
      <c r="F526" s="2">
        <f t="shared" si="106"/>
        <v>0.5506712962962963</v>
      </c>
      <c r="G526">
        <v>262745</v>
      </c>
      <c r="H526">
        <v>802</v>
      </c>
      <c r="I526">
        <v>27.09</v>
      </c>
      <c r="J526">
        <v>25.23</v>
      </c>
      <c r="K526">
        <v>78363</v>
      </c>
      <c r="L526">
        <v>51.37</v>
      </c>
      <c r="M526">
        <f t="shared" si="107"/>
        <v>2.0167372662465128</v>
      </c>
      <c r="N526">
        <f t="shared" si="108"/>
        <v>1.5472999999999999E-5</v>
      </c>
      <c r="O526" s="8">
        <f t="shared" si="109"/>
        <v>0.68096672999999996</v>
      </c>
      <c r="P526" s="8">
        <f t="shared" ref="P526:P589" si="110">O526-0.6885</f>
        <v>-7.5332700000000363E-3</v>
      </c>
      <c r="Q526" s="8">
        <f t="shared" ref="Q526:Q589" si="111">P526/(44010*0.001)</f>
        <v>-1.7117177914110514E-4</v>
      </c>
      <c r="R526" s="9">
        <f t="shared" ref="R526:R589" si="112">(Q526*8.314*(J526+273.15))/K526</f>
        <v>-5.4187715326807572E-6</v>
      </c>
      <c r="S526">
        <f t="shared" ref="S526:S589" si="113">R526*1000000</f>
        <v>-5.4187715326807568</v>
      </c>
      <c r="T526">
        <f t="shared" ref="T526:T589" si="114">M526^2</f>
        <v>4.067229201067458</v>
      </c>
      <c r="U526">
        <f t="shared" ref="U526:U589" si="115">S526-(3.3768*M526)-0.0164</f>
        <v>-12.245289933341983</v>
      </c>
      <c r="V526">
        <f t="shared" ref="V526:V589" si="116">U526^2</f>
        <v>149.94712555160649</v>
      </c>
    </row>
    <row r="527" spans="1:22" x14ac:dyDescent="0.35">
      <c r="A527" s="1">
        <v>43495</v>
      </c>
      <c r="B527" s="2">
        <v>0.8006712962962963</v>
      </c>
      <c r="C527" s="3">
        <f t="shared" si="104"/>
        <v>0.8006712962962963</v>
      </c>
      <c r="D527" s="2">
        <v>0.25</v>
      </c>
      <c r="E527" s="3">
        <f t="shared" si="105"/>
        <v>0.25</v>
      </c>
      <c r="F527" s="2">
        <f t="shared" si="106"/>
        <v>0.5506712962962963</v>
      </c>
      <c r="G527">
        <v>263246</v>
      </c>
      <c r="H527">
        <v>811</v>
      </c>
      <c r="I527">
        <v>25.6</v>
      </c>
      <c r="J527">
        <v>25.23</v>
      </c>
      <c r="K527">
        <v>78359</v>
      </c>
      <c r="L527">
        <v>51.33</v>
      </c>
      <c r="M527">
        <f t="shared" si="107"/>
        <v>1.845691129708074</v>
      </c>
      <c r="N527">
        <f t="shared" si="108"/>
        <v>1.5773E-5</v>
      </c>
      <c r="O527" s="8">
        <f t="shared" si="109"/>
        <v>0.69416972999999993</v>
      </c>
      <c r="P527" s="8">
        <f t="shared" si="110"/>
        <v>5.6697299999999284E-3</v>
      </c>
      <c r="Q527" s="8">
        <f t="shared" si="111"/>
        <v>1.2882822085889407E-4</v>
      </c>
      <c r="R527" s="9">
        <f t="shared" si="112"/>
        <v>4.0785130282996958E-6</v>
      </c>
      <c r="S527">
        <f t="shared" si="113"/>
        <v>4.078513028299696</v>
      </c>
      <c r="T527">
        <f t="shared" si="114"/>
        <v>3.4065757462830666</v>
      </c>
      <c r="U527">
        <f t="shared" si="115"/>
        <v>-2.1704167784985282</v>
      </c>
      <c r="V527">
        <f t="shared" si="116"/>
        <v>4.7107089923879295</v>
      </c>
    </row>
    <row r="528" spans="1:22" x14ac:dyDescent="0.35">
      <c r="A528" s="1">
        <v>43495</v>
      </c>
      <c r="B528" s="2">
        <v>0.80068287037037045</v>
      </c>
      <c r="C528" s="3">
        <f t="shared" si="104"/>
        <v>0.80068287037037045</v>
      </c>
      <c r="D528" s="2">
        <v>0.25</v>
      </c>
      <c r="E528" s="3">
        <f t="shared" si="105"/>
        <v>0.25</v>
      </c>
      <c r="F528" s="2">
        <f t="shared" si="106"/>
        <v>0.55068287037037045</v>
      </c>
      <c r="G528">
        <v>263748</v>
      </c>
      <c r="H528">
        <v>819</v>
      </c>
      <c r="I528">
        <v>24.11</v>
      </c>
      <c r="J528">
        <v>25.23</v>
      </c>
      <c r="K528">
        <v>78356</v>
      </c>
      <c r="L528">
        <v>51.27</v>
      </c>
      <c r="M528">
        <f t="shared" si="107"/>
        <v>1.6746449931696341</v>
      </c>
      <c r="N528">
        <f t="shared" si="108"/>
        <v>1.6039666666666668E-5</v>
      </c>
      <c r="O528" s="8">
        <f t="shared" si="109"/>
        <v>0.70590573000000012</v>
      </c>
      <c r="P528" s="8">
        <f t="shared" si="110"/>
        <v>1.7405730000000119E-2</v>
      </c>
      <c r="Q528" s="8">
        <f t="shared" si="111"/>
        <v>3.9549488752556512E-4</v>
      </c>
      <c r="R528" s="9">
        <f t="shared" si="112"/>
        <v>1.252126900791958E-5</v>
      </c>
      <c r="S528">
        <f t="shared" si="113"/>
        <v>12.52126900791958</v>
      </c>
      <c r="T528">
        <f t="shared" si="114"/>
        <v>2.8044358531481239</v>
      </c>
      <c r="U528">
        <f t="shared" si="115"/>
        <v>6.8499277949843593</v>
      </c>
      <c r="V528">
        <f t="shared" si="116"/>
        <v>46.921510796499284</v>
      </c>
    </row>
    <row r="529" spans="1:22" x14ac:dyDescent="0.35">
      <c r="A529" s="1">
        <v>43495</v>
      </c>
      <c r="B529" s="2">
        <v>0.80068287037037045</v>
      </c>
      <c r="C529" s="3">
        <f t="shared" si="104"/>
        <v>0.80068287037037045</v>
      </c>
      <c r="D529" s="2">
        <v>0.25</v>
      </c>
      <c r="E529" s="3">
        <f t="shared" si="105"/>
        <v>0.25</v>
      </c>
      <c r="F529" s="2">
        <f t="shared" si="106"/>
        <v>0.55068287037037045</v>
      </c>
      <c r="G529">
        <v>264244</v>
      </c>
      <c r="H529">
        <v>815</v>
      </c>
      <c r="I529">
        <v>23.12</v>
      </c>
      <c r="J529">
        <v>25.22</v>
      </c>
      <c r="K529">
        <v>78354</v>
      </c>
      <c r="L529">
        <v>51.23</v>
      </c>
      <c r="M529">
        <f t="shared" si="107"/>
        <v>1.5609968890266444</v>
      </c>
      <c r="N529">
        <f t="shared" si="108"/>
        <v>1.5906333333333334E-5</v>
      </c>
      <c r="O529" s="8">
        <f t="shared" si="109"/>
        <v>0.70003773000000002</v>
      </c>
      <c r="P529" s="8">
        <f t="shared" si="110"/>
        <v>1.1537730000000024E-2</v>
      </c>
      <c r="Q529" s="8">
        <f t="shared" si="111"/>
        <v>2.6216155419222961E-4</v>
      </c>
      <c r="R529" s="9">
        <f t="shared" si="112"/>
        <v>8.2999027780703694E-6</v>
      </c>
      <c r="S529">
        <f t="shared" si="113"/>
        <v>8.2999027780703702</v>
      </c>
      <c r="T529">
        <f t="shared" si="114"/>
        <v>2.4367112875508616</v>
      </c>
      <c r="U529">
        <f t="shared" si="115"/>
        <v>3.0123284832051977</v>
      </c>
      <c r="V529">
        <f t="shared" si="116"/>
        <v>9.0741228907293277</v>
      </c>
    </row>
    <row r="530" spans="1:22" x14ac:dyDescent="0.35">
      <c r="A530" s="1">
        <v>43495</v>
      </c>
      <c r="B530" s="2">
        <v>0.80069444444444438</v>
      </c>
      <c r="C530" s="3">
        <f t="shared" si="104"/>
        <v>0.80069444444444438</v>
      </c>
      <c r="D530" s="2">
        <v>0.25</v>
      </c>
      <c r="E530" s="3">
        <f t="shared" si="105"/>
        <v>0.25</v>
      </c>
      <c r="F530" s="2">
        <f t="shared" si="106"/>
        <v>0.55069444444444438</v>
      </c>
      <c r="G530">
        <v>264745</v>
      </c>
      <c r="H530">
        <v>814</v>
      </c>
      <c r="I530">
        <v>22.13</v>
      </c>
      <c r="J530">
        <v>25.23</v>
      </c>
      <c r="K530">
        <v>78354</v>
      </c>
      <c r="L530">
        <v>51.16</v>
      </c>
      <c r="M530">
        <f t="shared" si="107"/>
        <v>1.4473487848836539</v>
      </c>
      <c r="N530">
        <f t="shared" si="108"/>
        <v>1.5872999999999999E-5</v>
      </c>
      <c r="O530" s="8">
        <f t="shared" si="109"/>
        <v>0.69857072999999992</v>
      </c>
      <c r="P530" s="8">
        <f t="shared" si="110"/>
        <v>1.0070729999999917E-2</v>
      </c>
      <c r="Q530" s="8">
        <f t="shared" si="111"/>
        <v>2.2882822085889382E-4</v>
      </c>
      <c r="R530" s="9">
        <f t="shared" si="112"/>
        <v>7.2448290372480695E-6</v>
      </c>
      <c r="S530">
        <f t="shared" si="113"/>
        <v>7.2448290372480697</v>
      </c>
      <c r="T530">
        <f t="shared" si="114"/>
        <v>2.0948185051041897</v>
      </c>
      <c r="U530">
        <f t="shared" si="115"/>
        <v>2.341021660452947</v>
      </c>
      <c r="V530">
        <f t="shared" si="116"/>
        <v>5.4803824147098732</v>
      </c>
    </row>
    <row r="531" spans="1:22" x14ac:dyDescent="0.35">
      <c r="A531" s="1">
        <v>43495</v>
      </c>
      <c r="B531" s="2">
        <v>0.80069444444444438</v>
      </c>
      <c r="C531" s="3">
        <f t="shared" si="104"/>
        <v>0.80069444444444438</v>
      </c>
      <c r="D531" s="2">
        <v>0.25</v>
      </c>
      <c r="E531" s="3">
        <f t="shared" si="105"/>
        <v>0.25</v>
      </c>
      <c r="F531" s="2">
        <f t="shared" si="106"/>
        <v>0.55069444444444438</v>
      </c>
      <c r="G531">
        <v>265247</v>
      </c>
      <c r="H531">
        <v>814</v>
      </c>
      <c r="I531">
        <v>21.75</v>
      </c>
      <c r="J531">
        <v>25.23</v>
      </c>
      <c r="K531">
        <v>78355</v>
      </c>
      <c r="L531">
        <v>51.13</v>
      </c>
      <c r="M531">
        <f t="shared" si="107"/>
        <v>1.4037262802631125</v>
      </c>
      <c r="N531">
        <f t="shared" si="108"/>
        <v>1.5872999999999999E-5</v>
      </c>
      <c r="O531" s="8">
        <f t="shared" si="109"/>
        <v>0.69857072999999992</v>
      </c>
      <c r="P531" s="8">
        <f t="shared" si="110"/>
        <v>1.0070729999999917E-2</v>
      </c>
      <c r="Q531" s="8">
        <f t="shared" si="111"/>
        <v>2.2882822085889382E-4</v>
      </c>
      <c r="R531" s="9">
        <f t="shared" si="112"/>
        <v>7.2447365756433576E-6</v>
      </c>
      <c r="S531">
        <f t="shared" si="113"/>
        <v>7.2447365756433575</v>
      </c>
      <c r="T531">
        <f t="shared" si="114"/>
        <v>1.9704474699013144</v>
      </c>
      <c r="U531">
        <f t="shared" si="115"/>
        <v>2.4882336724508791</v>
      </c>
      <c r="V531">
        <f t="shared" si="116"/>
        <v>6.1913068087183891</v>
      </c>
    </row>
    <row r="532" spans="1:22" x14ac:dyDescent="0.35">
      <c r="A532" s="1">
        <v>43495</v>
      </c>
      <c r="B532" s="2">
        <v>0.80070601851851853</v>
      </c>
      <c r="C532" s="3">
        <f t="shared" si="104"/>
        <v>0.80070601851851853</v>
      </c>
      <c r="D532" s="2">
        <v>0.25</v>
      </c>
      <c r="E532" s="3">
        <f t="shared" si="105"/>
        <v>0.25</v>
      </c>
      <c r="F532" s="2">
        <f t="shared" si="106"/>
        <v>0.55070601851851853</v>
      </c>
      <c r="G532">
        <v>265760</v>
      </c>
      <c r="H532">
        <v>815</v>
      </c>
      <c r="I532">
        <v>21.45</v>
      </c>
      <c r="J532">
        <v>25.23</v>
      </c>
      <c r="K532">
        <v>78354</v>
      </c>
      <c r="L532">
        <v>51.09</v>
      </c>
      <c r="M532">
        <f t="shared" si="107"/>
        <v>1.3692874608258427</v>
      </c>
      <c r="N532">
        <f t="shared" si="108"/>
        <v>1.5906333333333334E-5</v>
      </c>
      <c r="O532" s="8">
        <f t="shared" si="109"/>
        <v>0.70003773000000002</v>
      </c>
      <c r="P532" s="8">
        <f t="shared" si="110"/>
        <v>1.1537730000000024E-2</v>
      </c>
      <c r="Q532" s="8">
        <f t="shared" si="111"/>
        <v>2.6216155419222961E-4</v>
      </c>
      <c r="R532" s="9">
        <f t="shared" si="112"/>
        <v>8.3001809529129492E-6</v>
      </c>
      <c r="S532">
        <f t="shared" si="113"/>
        <v>8.3001809529129496</v>
      </c>
      <c r="T532">
        <f t="shared" si="114"/>
        <v>1.8749481503748837</v>
      </c>
      <c r="U532">
        <f t="shared" si="115"/>
        <v>3.6599710551962437</v>
      </c>
      <c r="V532">
        <f t="shared" si="116"/>
        <v>13.395388124874305</v>
      </c>
    </row>
    <row r="533" spans="1:22" x14ac:dyDescent="0.35">
      <c r="A533" s="1">
        <v>43495</v>
      </c>
      <c r="B533" s="2">
        <v>0.80070601851851853</v>
      </c>
      <c r="C533" s="3">
        <f t="shared" si="104"/>
        <v>0.80070601851851853</v>
      </c>
      <c r="D533" s="2">
        <v>0.25</v>
      </c>
      <c r="E533" s="3">
        <f t="shared" si="105"/>
        <v>0.25</v>
      </c>
      <c r="F533" s="2">
        <f t="shared" si="106"/>
        <v>0.55070601851851853</v>
      </c>
      <c r="G533">
        <v>266223</v>
      </c>
      <c r="H533">
        <v>811</v>
      </c>
      <c r="I533">
        <v>21.62</v>
      </c>
      <c r="J533">
        <v>25.24</v>
      </c>
      <c r="K533">
        <v>78350</v>
      </c>
      <c r="L533">
        <v>51.09</v>
      </c>
      <c r="M533">
        <f t="shared" si="107"/>
        <v>1.3888027918402959</v>
      </c>
      <c r="N533">
        <f t="shared" si="108"/>
        <v>1.5773E-5</v>
      </c>
      <c r="O533" s="8">
        <f t="shared" si="109"/>
        <v>0.69416972999999993</v>
      </c>
      <c r="P533" s="8">
        <f t="shared" si="110"/>
        <v>5.6697299999999284E-3</v>
      </c>
      <c r="Q533" s="8">
        <f t="shared" si="111"/>
        <v>1.2882822085889407E-4</v>
      </c>
      <c r="R533" s="9">
        <f t="shared" si="112"/>
        <v>4.0791182279874666E-6</v>
      </c>
      <c r="S533">
        <f t="shared" si="113"/>
        <v>4.0791182279874665</v>
      </c>
      <c r="T533">
        <f t="shared" si="114"/>
        <v>1.9287731946234001</v>
      </c>
      <c r="U533">
        <f t="shared" si="115"/>
        <v>-0.62699103949884449</v>
      </c>
      <c r="V533">
        <f t="shared" si="116"/>
        <v>0.39311776361184159</v>
      </c>
    </row>
    <row r="534" spans="1:22" x14ac:dyDescent="0.35">
      <c r="A534" s="1">
        <v>43495</v>
      </c>
      <c r="B534" s="2">
        <v>0.80071759259259256</v>
      </c>
      <c r="C534" s="3">
        <f t="shared" si="104"/>
        <v>0.80071759259259256</v>
      </c>
      <c r="D534" s="2">
        <v>0.25</v>
      </c>
      <c r="E534" s="3">
        <f t="shared" si="105"/>
        <v>0.25</v>
      </c>
      <c r="F534" s="2">
        <f t="shared" si="106"/>
        <v>0.55071759259259256</v>
      </c>
      <c r="G534">
        <v>266726</v>
      </c>
      <c r="H534">
        <v>811</v>
      </c>
      <c r="I534">
        <v>21.92</v>
      </c>
      <c r="J534">
        <v>25.23</v>
      </c>
      <c r="K534">
        <v>78360</v>
      </c>
      <c r="L534">
        <v>51.02</v>
      </c>
      <c r="M534">
        <f t="shared" si="107"/>
        <v>1.4232416112775657</v>
      </c>
      <c r="N534">
        <f t="shared" si="108"/>
        <v>1.5773E-5</v>
      </c>
      <c r="O534" s="8">
        <f t="shared" si="109"/>
        <v>0.69416972999999993</v>
      </c>
      <c r="P534" s="8">
        <f t="shared" si="110"/>
        <v>5.6697299999999284E-3</v>
      </c>
      <c r="Q534" s="8">
        <f t="shared" si="111"/>
        <v>1.2882822085889407E-4</v>
      </c>
      <c r="R534" s="9">
        <f t="shared" si="112"/>
        <v>4.0784609798945363E-6</v>
      </c>
      <c r="S534">
        <f t="shared" si="113"/>
        <v>4.0784609798945359</v>
      </c>
      <c r="T534">
        <f t="shared" si="114"/>
        <v>2.0256166840719612</v>
      </c>
      <c r="U534">
        <f t="shared" si="115"/>
        <v>-0.74394129306754753</v>
      </c>
      <c r="V534">
        <f t="shared" si="116"/>
        <v>0.55344864753101464</v>
      </c>
    </row>
    <row r="535" spans="1:22" x14ac:dyDescent="0.35">
      <c r="A535" s="1">
        <v>43495</v>
      </c>
      <c r="B535" s="2">
        <v>0.80071759259259256</v>
      </c>
      <c r="C535" s="3">
        <f t="shared" si="104"/>
        <v>0.80071759259259256</v>
      </c>
      <c r="D535" s="2">
        <v>0.25</v>
      </c>
      <c r="E535" s="3">
        <f t="shared" si="105"/>
        <v>0.25</v>
      </c>
      <c r="F535" s="2">
        <f t="shared" si="106"/>
        <v>0.55071759259259256</v>
      </c>
      <c r="G535">
        <v>267228</v>
      </c>
      <c r="H535">
        <v>817</v>
      </c>
      <c r="I535">
        <v>22.01</v>
      </c>
      <c r="J535">
        <v>25.22</v>
      </c>
      <c r="K535">
        <v>78354</v>
      </c>
      <c r="L535">
        <v>50.99</v>
      </c>
      <c r="M535">
        <f t="shared" si="107"/>
        <v>1.4335732571087465</v>
      </c>
      <c r="N535">
        <f t="shared" si="108"/>
        <v>1.5973000000000001E-5</v>
      </c>
      <c r="O535" s="8">
        <f t="shared" si="109"/>
        <v>0.70297173000000002</v>
      </c>
      <c r="P535" s="8">
        <f t="shared" si="110"/>
        <v>1.4471730000000016E-2</v>
      </c>
      <c r="Q535" s="8">
        <f t="shared" si="111"/>
        <v>3.2882822085889609E-4</v>
      </c>
      <c r="R535" s="9">
        <f t="shared" si="112"/>
        <v>1.0410535870616161E-5</v>
      </c>
      <c r="S535">
        <f t="shared" si="113"/>
        <v>10.410535870616162</v>
      </c>
      <c r="T535">
        <f t="shared" si="114"/>
        <v>2.0551322834973802</v>
      </c>
      <c r="U535">
        <f t="shared" si="115"/>
        <v>5.5532456960113468</v>
      </c>
      <c r="V535">
        <f t="shared" si="116"/>
        <v>30.838537760268547</v>
      </c>
    </row>
    <row r="536" spans="1:22" x14ac:dyDescent="0.35">
      <c r="A536" s="1">
        <v>43495</v>
      </c>
      <c r="B536" s="2">
        <v>0.80072916666666671</v>
      </c>
      <c r="C536" s="3">
        <f t="shared" si="104"/>
        <v>0.80072916666666671</v>
      </c>
      <c r="D536" s="2">
        <v>0.25</v>
      </c>
      <c r="E536" s="3">
        <f t="shared" si="105"/>
        <v>0.25</v>
      </c>
      <c r="F536" s="2">
        <f t="shared" si="106"/>
        <v>0.55072916666666671</v>
      </c>
      <c r="G536">
        <v>267729</v>
      </c>
      <c r="H536">
        <v>807</v>
      </c>
      <c r="I536">
        <v>22.2</v>
      </c>
      <c r="J536">
        <v>25.23</v>
      </c>
      <c r="K536">
        <v>78352</v>
      </c>
      <c r="L536">
        <v>50.95</v>
      </c>
      <c r="M536">
        <f t="shared" si="107"/>
        <v>1.455384509419017</v>
      </c>
      <c r="N536">
        <f t="shared" si="108"/>
        <v>1.5639666666666665E-5</v>
      </c>
      <c r="O536" s="8">
        <f t="shared" si="109"/>
        <v>0.68830172999999994</v>
      </c>
      <c r="P536" s="8">
        <f t="shared" si="110"/>
        <v>-1.982700000000559E-4</v>
      </c>
      <c r="Q536" s="8">
        <f t="shared" si="111"/>
        <v>-4.5051124744388982E-6</v>
      </c>
      <c r="R536" s="9">
        <f t="shared" si="112"/>
        <v>-1.4263801326658253E-7</v>
      </c>
      <c r="S536">
        <f t="shared" si="113"/>
        <v>-0.14263801326658251</v>
      </c>
      <c r="T536">
        <f t="shared" si="114"/>
        <v>2.1181440702568328</v>
      </c>
      <c r="U536">
        <f t="shared" si="115"/>
        <v>-5.073580424672719</v>
      </c>
      <c r="V536">
        <f t="shared" si="116"/>
        <v>25.741218325622206</v>
      </c>
    </row>
    <row r="537" spans="1:22" x14ac:dyDescent="0.35">
      <c r="A537" s="1">
        <v>43495</v>
      </c>
      <c r="B537" s="2">
        <v>0.80072916666666671</v>
      </c>
      <c r="C537" s="3">
        <f t="shared" si="104"/>
        <v>0.80072916666666671</v>
      </c>
      <c r="D537" s="2">
        <v>0.25</v>
      </c>
      <c r="E537" s="3">
        <f t="shared" si="105"/>
        <v>0.25</v>
      </c>
      <c r="F537" s="2">
        <f t="shared" si="106"/>
        <v>0.55072916666666671</v>
      </c>
      <c r="G537">
        <v>268231</v>
      </c>
      <c r="H537">
        <v>803</v>
      </c>
      <c r="I537">
        <v>22.69</v>
      </c>
      <c r="J537">
        <v>25.23</v>
      </c>
      <c r="K537">
        <v>78350</v>
      </c>
      <c r="L537">
        <v>50.92</v>
      </c>
      <c r="M537">
        <f t="shared" si="107"/>
        <v>1.5116345811665577</v>
      </c>
      <c r="N537">
        <f t="shared" si="108"/>
        <v>1.5506333333333334E-5</v>
      </c>
      <c r="O537" s="8">
        <f t="shared" si="109"/>
        <v>0.68243373000000007</v>
      </c>
      <c r="P537" s="8">
        <f t="shared" si="110"/>
        <v>-6.0662699999999292E-3</v>
      </c>
      <c r="Q537" s="8">
        <f t="shared" si="111"/>
        <v>-1.3783844580776935E-4</v>
      </c>
      <c r="R537" s="9">
        <f t="shared" si="112"/>
        <v>-4.3642648323606406E-6</v>
      </c>
      <c r="S537">
        <f t="shared" si="113"/>
        <v>-4.3642648323606403</v>
      </c>
      <c r="T537">
        <f t="shared" si="114"/>
        <v>2.2850391069785942</v>
      </c>
      <c r="U537">
        <f t="shared" si="115"/>
        <v>-9.485152486043873</v>
      </c>
      <c r="V537">
        <f t="shared" si="116"/>
        <v>89.968117683504261</v>
      </c>
    </row>
    <row r="538" spans="1:22" x14ac:dyDescent="0.35">
      <c r="A538" s="1">
        <v>43495</v>
      </c>
      <c r="B538" s="2">
        <v>0.80074074074074064</v>
      </c>
      <c r="C538" s="3">
        <f t="shared" si="104"/>
        <v>0.80074074074074064</v>
      </c>
      <c r="D538" s="2">
        <v>0.25</v>
      </c>
      <c r="E538" s="3">
        <f t="shared" si="105"/>
        <v>0.25</v>
      </c>
      <c r="F538" s="2">
        <f t="shared" si="106"/>
        <v>0.55074074074074064</v>
      </c>
      <c r="G538">
        <v>268733</v>
      </c>
      <c r="H538">
        <v>811</v>
      </c>
      <c r="I538">
        <v>22.93</v>
      </c>
      <c r="J538">
        <v>25.23</v>
      </c>
      <c r="K538">
        <v>78350</v>
      </c>
      <c r="L538">
        <v>50.85</v>
      </c>
      <c r="M538">
        <f t="shared" si="107"/>
        <v>1.5391856367163732</v>
      </c>
      <c r="N538">
        <f t="shared" si="108"/>
        <v>1.5773E-5</v>
      </c>
      <c r="O538" s="8">
        <f t="shared" si="109"/>
        <v>0.69416972999999993</v>
      </c>
      <c r="P538" s="8">
        <f t="shared" si="110"/>
        <v>5.6697299999999284E-3</v>
      </c>
      <c r="Q538" s="8">
        <f t="shared" si="111"/>
        <v>1.2882822085889407E-4</v>
      </c>
      <c r="R538" s="9">
        <f t="shared" si="112"/>
        <v>4.0789815237337053E-6</v>
      </c>
      <c r="S538">
        <f t="shared" si="113"/>
        <v>4.078981523733705</v>
      </c>
      <c r="T538">
        <f t="shared" si="114"/>
        <v>2.3690924242739873</v>
      </c>
      <c r="U538">
        <f t="shared" si="115"/>
        <v>-1.134940534330144</v>
      </c>
      <c r="V538">
        <f t="shared" si="116"/>
        <v>1.2880900164655926</v>
      </c>
    </row>
    <row r="539" spans="1:22" x14ac:dyDescent="0.35">
      <c r="A539" s="1">
        <v>43495</v>
      </c>
      <c r="B539" s="2">
        <v>0.80074074074074064</v>
      </c>
      <c r="C539" s="3">
        <f t="shared" si="104"/>
        <v>0.80074074074074064</v>
      </c>
      <c r="D539" s="2">
        <v>0.25</v>
      </c>
      <c r="E539" s="3">
        <f t="shared" si="105"/>
        <v>0.25</v>
      </c>
      <c r="F539" s="2">
        <f t="shared" si="106"/>
        <v>0.55074074074074064</v>
      </c>
      <c r="G539">
        <v>269235</v>
      </c>
      <c r="H539">
        <v>809</v>
      </c>
      <c r="I539">
        <v>22.99</v>
      </c>
      <c r="J539">
        <v>25.24</v>
      </c>
      <c r="K539">
        <v>78356</v>
      </c>
      <c r="L539">
        <v>50.82</v>
      </c>
      <c r="M539">
        <f t="shared" si="107"/>
        <v>1.546073400603827</v>
      </c>
      <c r="N539">
        <f t="shared" si="108"/>
        <v>1.5706333333333332E-5</v>
      </c>
      <c r="O539" s="8">
        <f t="shared" si="109"/>
        <v>0.69123572999999994</v>
      </c>
      <c r="P539" s="8">
        <f t="shared" si="110"/>
        <v>2.7357299999999363E-3</v>
      </c>
      <c r="Q539" s="8">
        <f t="shared" si="111"/>
        <v>6.2161554192227594E-5</v>
      </c>
      <c r="R539" s="9">
        <f t="shared" si="112"/>
        <v>1.9680851816855357E-6</v>
      </c>
      <c r="S539">
        <f t="shared" si="113"/>
        <v>1.9680851816855358</v>
      </c>
      <c r="T539">
        <f t="shared" si="114"/>
        <v>2.3903429600546819</v>
      </c>
      <c r="U539">
        <f t="shared" si="115"/>
        <v>-3.2690954774734666</v>
      </c>
      <c r="V539">
        <f t="shared" si="116"/>
        <v>10.686985240837473</v>
      </c>
    </row>
    <row r="540" spans="1:22" x14ac:dyDescent="0.35">
      <c r="A540" s="1">
        <v>43495</v>
      </c>
      <c r="B540" s="2">
        <v>0.80075231481481479</v>
      </c>
      <c r="C540" s="3">
        <f t="shared" si="104"/>
        <v>0.80075231481481479</v>
      </c>
      <c r="D540" s="2">
        <v>0.25</v>
      </c>
      <c r="E540" s="3">
        <f t="shared" si="105"/>
        <v>0.25</v>
      </c>
      <c r="F540" s="2">
        <f t="shared" si="106"/>
        <v>0.55075231481481479</v>
      </c>
      <c r="G540">
        <v>269736</v>
      </c>
      <c r="H540">
        <v>806</v>
      </c>
      <c r="I540">
        <v>23.05</v>
      </c>
      <c r="J540">
        <v>25.24</v>
      </c>
      <c r="K540">
        <v>78361</v>
      </c>
      <c r="L540">
        <v>50.78</v>
      </c>
      <c r="M540">
        <f t="shared" si="107"/>
        <v>1.5529611644912813</v>
      </c>
      <c r="N540">
        <f t="shared" si="108"/>
        <v>1.5606333333333333E-5</v>
      </c>
      <c r="O540" s="8">
        <f t="shared" si="109"/>
        <v>0.68683472999999995</v>
      </c>
      <c r="P540" s="8">
        <f t="shared" si="110"/>
        <v>-1.665270000000052E-3</v>
      </c>
      <c r="Q540" s="8">
        <f t="shared" si="111"/>
        <v>-3.7838445807772147E-5</v>
      </c>
      <c r="R540" s="9">
        <f t="shared" si="112"/>
        <v>-1.1979194178717413E-6</v>
      </c>
      <c r="S540">
        <f t="shared" si="113"/>
        <v>-1.1979194178717414</v>
      </c>
      <c r="T540">
        <f t="shared" si="114"/>
        <v>2.4116883784181162</v>
      </c>
      <c r="U540">
        <f t="shared" si="115"/>
        <v>-6.4583586781258999</v>
      </c>
      <c r="V540">
        <f t="shared" si="116"/>
        <v>41.710396815324124</v>
      </c>
    </row>
    <row r="541" spans="1:22" x14ac:dyDescent="0.35">
      <c r="A541" s="1">
        <v>43495</v>
      </c>
      <c r="B541" s="2">
        <v>0.80075231481481479</v>
      </c>
      <c r="C541" s="3">
        <f t="shared" si="104"/>
        <v>0.80075231481481479</v>
      </c>
      <c r="D541" s="2">
        <v>0.25</v>
      </c>
      <c r="E541" s="3">
        <f t="shared" si="105"/>
        <v>0.25</v>
      </c>
      <c r="F541" s="2">
        <f t="shared" si="106"/>
        <v>0.55075231481481479</v>
      </c>
      <c r="G541">
        <v>270238</v>
      </c>
      <c r="H541">
        <v>816</v>
      </c>
      <c r="I541">
        <v>23.04</v>
      </c>
      <c r="J541">
        <v>25.25</v>
      </c>
      <c r="K541">
        <v>78354</v>
      </c>
      <c r="L541">
        <v>50.75</v>
      </c>
      <c r="M541">
        <f t="shared" si="107"/>
        <v>1.5518132038433721</v>
      </c>
      <c r="N541">
        <f t="shared" si="108"/>
        <v>1.5939666666666666E-5</v>
      </c>
      <c r="O541" s="8">
        <f t="shared" si="109"/>
        <v>0.70150472999999991</v>
      </c>
      <c r="P541" s="8">
        <f t="shared" si="110"/>
        <v>1.3004729999999909E-2</v>
      </c>
      <c r="Q541" s="8">
        <f t="shared" si="111"/>
        <v>2.954948875255603E-4</v>
      </c>
      <c r="R541" s="9">
        <f t="shared" si="112"/>
        <v>9.35615995704664E-6</v>
      </c>
      <c r="S541">
        <f t="shared" si="113"/>
        <v>9.3561599570466392</v>
      </c>
      <c r="T541">
        <f t="shared" si="114"/>
        <v>2.4081242196226311</v>
      </c>
      <c r="U541">
        <f t="shared" si="115"/>
        <v>4.0995971303083403</v>
      </c>
      <c r="V541">
        <f t="shared" si="116"/>
        <v>16.806696630832377</v>
      </c>
    </row>
    <row r="542" spans="1:22" x14ac:dyDescent="0.35">
      <c r="A542" s="1">
        <v>43495</v>
      </c>
      <c r="B542" s="2">
        <v>0.80076388888888894</v>
      </c>
      <c r="C542" s="3">
        <f t="shared" si="104"/>
        <v>0.80076388888888894</v>
      </c>
      <c r="D542" s="2">
        <v>0.25</v>
      </c>
      <c r="E542" s="3">
        <f t="shared" si="105"/>
        <v>0.25</v>
      </c>
      <c r="F542" s="2">
        <f t="shared" si="106"/>
        <v>0.55076388888888894</v>
      </c>
      <c r="G542">
        <v>270740</v>
      </c>
      <c r="H542">
        <v>817</v>
      </c>
      <c r="I542">
        <v>22.84</v>
      </c>
      <c r="J542">
        <v>25.25</v>
      </c>
      <c r="K542">
        <v>78355</v>
      </c>
      <c r="L542">
        <v>50.71</v>
      </c>
      <c r="M542">
        <f t="shared" si="107"/>
        <v>1.5288539908851924</v>
      </c>
      <c r="N542">
        <f t="shared" si="108"/>
        <v>1.5973000000000001E-5</v>
      </c>
      <c r="O542" s="8">
        <f t="shared" si="109"/>
        <v>0.70297173000000002</v>
      </c>
      <c r="P542" s="8">
        <f t="shared" si="110"/>
        <v>1.4471730000000016E-2</v>
      </c>
      <c r="Q542" s="8">
        <f t="shared" si="111"/>
        <v>3.2882822085889609E-4</v>
      </c>
      <c r="R542" s="9">
        <f t="shared" si="112"/>
        <v>1.0411449734427992E-5</v>
      </c>
      <c r="S542">
        <f t="shared" si="113"/>
        <v>10.411449734427991</v>
      </c>
      <c r="T542">
        <f t="shared" si="114"/>
        <v>2.3373945254455797</v>
      </c>
      <c r="U542">
        <f t="shared" si="115"/>
        <v>5.232415578006874</v>
      </c>
      <c r="V542">
        <f t="shared" si="116"/>
        <v>27.37817278096901</v>
      </c>
    </row>
    <row r="543" spans="1:22" x14ac:dyDescent="0.35">
      <c r="A543" s="1">
        <v>43495</v>
      </c>
      <c r="B543" s="2">
        <v>0.80076388888888894</v>
      </c>
      <c r="C543" s="3">
        <f t="shared" si="104"/>
        <v>0.80076388888888894</v>
      </c>
      <c r="D543" s="2">
        <v>0.25</v>
      </c>
      <c r="E543" s="3">
        <f t="shared" si="105"/>
        <v>0.25</v>
      </c>
      <c r="F543" s="2">
        <f t="shared" si="106"/>
        <v>0.55076388888888894</v>
      </c>
      <c r="G543">
        <v>271242</v>
      </c>
      <c r="H543">
        <v>813</v>
      </c>
      <c r="I543">
        <v>22.4</v>
      </c>
      <c r="J543">
        <v>25.24</v>
      </c>
      <c r="K543">
        <v>78341</v>
      </c>
      <c r="L543">
        <v>50.71</v>
      </c>
      <c r="M543">
        <f t="shared" si="107"/>
        <v>1.4783437223771967</v>
      </c>
      <c r="N543">
        <f t="shared" si="108"/>
        <v>1.5839666666666667E-5</v>
      </c>
      <c r="O543" s="8">
        <f t="shared" si="109"/>
        <v>0.69710373000000003</v>
      </c>
      <c r="P543" s="8">
        <f t="shared" si="110"/>
        <v>8.6037300000000316E-3</v>
      </c>
      <c r="Q543" s="8">
        <f t="shared" si="111"/>
        <v>1.954948875255631E-4</v>
      </c>
      <c r="R543" s="9">
        <f t="shared" si="112"/>
        <v>6.1907116813608532E-6</v>
      </c>
      <c r="S543">
        <f t="shared" si="113"/>
        <v>6.1907116813608534</v>
      </c>
      <c r="T543">
        <f t="shared" si="114"/>
        <v>2.1855001614920662</v>
      </c>
      <c r="U543">
        <f t="shared" si="115"/>
        <v>1.1822405996375362</v>
      </c>
      <c r="V543">
        <f t="shared" si="116"/>
        <v>1.3976928354313212</v>
      </c>
    </row>
    <row r="544" spans="1:22" x14ac:dyDescent="0.35">
      <c r="A544" s="1">
        <v>43495</v>
      </c>
      <c r="B544" s="2">
        <v>0.80077546296296298</v>
      </c>
      <c r="C544" s="3">
        <f t="shared" si="104"/>
        <v>0.80077546296296298</v>
      </c>
      <c r="D544" s="2">
        <v>0.25</v>
      </c>
      <c r="E544" s="3">
        <f t="shared" si="105"/>
        <v>0.25</v>
      </c>
      <c r="F544" s="2">
        <f t="shared" si="106"/>
        <v>0.55077546296296298</v>
      </c>
      <c r="G544">
        <v>271744</v>
      </c>
      <c r="H544">
        <v>808</v>
      </c>
      <c r="I544">
        <v>22.04</v>
      </c>
      <c r="J544">
        <v>25.24</v>
      </c>
      <c r="K544">
        <v>78324</v>
      </c>
      <c r="L544">
        <v>50.68</v>
      </c>
      <c r="M544">
        <f t="shared" si="107"/>
        <v>1.4370171390524731</v>
      </c>
      <c r="N544">
        <f t="shared" si="108"/>
        <v>1.5673000000000001E-5</v>
      </c>
      <c r="O544" s="8">
        <f t="shared" si="109"/>
        <v>0.68976873000000005</v>
      </c>
      <c r="P544" s="8">
        <f t="shared" si="110"/>
        <v>1.2687300000000512E-3</v>
      </c>
      <c r="Q544" s="8">
        <f t="shared" si="111"/>
        <v>2.8828220858896871E-5</v>
      </c>
      <c r="R544" s="9">
        <f t="shared" si="112"/>
        <v>9.1309773712814691E-7</v>
      </c>
      <c r="S544">
        <f t="shared" si="113"/>
        <v>0.9130977371281469</v>
      </c>
      <c r="T544">
        <f t="shared" si="114"/>
        <v>2.0650182579305549</v>
      </c>
      <c r="U544">
        <f t="shared" si="115"/>
        <v>-3.9558217380242442</v>
      </c>
      <c r="V544">
        <f t="shared" si="116"/>
        <v>15.648525623025153</v>
      </c>
    </row>
    <row r="545" spans="1:22" x14ac:dyDescent="0.35">
      <c r="A545" s="1">
        <v>43495</v>
      </c>
      <c r="B545" s="2">
        <v>0.80077546296296298</v>
      </c>
      <c r="C545" s="3">
        <f t="shared" si="104"/>
        <v>0.80077546296296298</v>
      </c>
      <c r="D545" s="2">
        <v>0.25</v>
      </c>
      <c r="E545" s="3">
        <f t="shared" si="105"/>
        <v>0.25</v>
      </c>
      <c r="F545" s="2">
        <f t="shared" si="106"/>
        <v>0.55077546296296298</v>
      </c>
      <c r="G545">
        <v>272245</v>
      </c>
      <c r="H545">
        <v>805</v>
      </c>
      <c r="I545">
        <v>21.9</v>
      </c>
      <c r="J545">
        <v>25.24</v>
      </c>
      <c r="K545">
        <v>78328</v>
      </c>
      <c r="L545">
        <v>50.64</v>
      </c>
      <c r="M545">
        <f t="shared" si="107"/>
        <v>1.4209456899817472</v>
      </c>
      <c r="N545">
        <f t="shared" si="108"/>
        <v>1.5573000000000002E-5</v>
      </c>
      <c r="O545" s="8">
        <f t="shared" si="109"/>
        <v>0.68536773000000006</v>
      </c>
      <c r="P545" s="8">
        <f t="shared" si="110"/>
        <v>-3.132269999999937E-3</v>
      </c>
      <c r="Q545" s="8">
        <f t="shared" si="111"/>
        <v>-7.1171779141102873E-5</v>
      </c>
      <c r="R545" s="9">
        <f t="shared" si="112"/>
        <v>-2.254161715314758E-6</v>
      </c>
      <c r="S545">
        <f t="shared" si="113"/>
        <v>-2.254161715314758</v>
      </c>
      <c r="T545">
        <f t="shared" si="114"/>
        <v>2.0190866538777037</v>
      </c>
      <c r="U545">
        <f t="shared" si="115"/>
        <v>-7.0688111212451217</v>
      </c>
      <c r="V545">
        <f t="shared" si="116"/>
        <v>49.968090667838716</v>
      </c>
    </row>
    <row r="546" spans="1:22" x14ac:dyDescent="0.35">
      <c r="A546" s="1">
        <v>43495</v>
      </c>
      <c r="B546" s="2">
        <v>0.80078703703703702</v>
      </c>
      <c r="C546" s="3">
        <f t="shared" si="104"/>
        <v>0.80078703703703702</v>
      </c>
      <c r="D546" s="2">
        <v>0.25</v>
      </c>
      <c r="E546" s="3">
        <f t="shared" si="105"/>
        <v>0.25</v>
      </c>
      <c r="F546" s="2">
        <f t="shared" si="106"/>
        <v>0.55078703703703702</v>
      </c>
      <c r="G546">
        <v>272747</v>
      </c>
      <c r="H546">
        <v>805</v>
      </c>
      <c r="I546">
        <v>21.7</v>
      </c>
      <c r="J546">
        <v>25.24</v>
      </c>
      <c r="K546">
        <v>78320</v>
      </c>
      <c r="L546">
        <v>50.61</v>
      </c>
      <c r="M546">
        <f t="shared" si="107"/>
        <v>1.3979864770235675</v>
      </c>
      <c r="N546">
        <f t="shared" si="108"/>
        <v>1.5573000000000002E-5</v>
      </c>
      <c r="O546" s="8">
        <f t="shared" si="109"/>
        <v>0.68536773000000006</v>
      </c>
      <c r="P546" s="8">
        <f t="shared" si="110"/>
        <v>-3.132269999999937E-3</v>
      </c>
      <c r="Q546" s="8">
        <f t="shared" si="111"/>
        <v>-7.1171779141102873E-5</v>
      </c>
      <c r="R546" s="9">
        <f t="shared" si="112"/>
        <v>-2.2543919667667819E-6</v>
      </c>
      <c r="S546">
        <f t="shared" si="113"/>
        <v>-2.2543919667667818</v>
      </c>
      <c r="T546">
        <f t="shared" si="114"/>
        <v>1.9543661899407656</v>
      </c>
      <c r="U546">
        <f t="shared" si="115"/>
        <v>-6.991512702379965</v>
      </c>
      <c r="V546">
        <f t="shared" si="116"/>
        <v>48.881249867540404</v>
      </c>
    </row>
    <row r="547" spans="1:22" x14ac:dyDescent="0.35">
      <c r="A547" s="1">
        <v>43495</v>
      </c>
      <c r="B547" s="2">
        <v>0.80078703703703702</v>
      </c>
      <c r="C547" s="3">
        <f t="shared" si="104"/>
        <v>0.80078703703703702</v>
      </c>
      <c r="D547" s="2">
        <v>0.25</v>
      </c>
      <c r="E547" s="3">
        <f t="shared" si="105"/>
        <v>0.25</v>
      </c>
      <c r="F547" s="2">
        <f t="shared" si="106"/>
        <v>0.55078703703703702</v>
      </c>
      <c r="G547">
        <v>273248</v>
      </c>
      <c r="H547">
        <v>800</v>
      </c>
      <c r="I547">
        <v>21.84</v>
      </c>
      <c r="J547">
        <v>25.24</v>
      </c>
      <c r="K547">
        <v>78307</v>
      </c>
      <c r="L547">
        <v>50.57</v>
      </c>
      <c r="M547">
        <f t="shared" si="107"/>
        <v>1.4140579260942934</v>
      </c>
      <c r="N547">
        <f t="shared" si="108"/>
        <v>1.5406333333333332E-5</v>
      </c>
      <c r="O547" s="8">
        <f t="shared" si="109"/>
        <v>0.67803272999999997</v>
      </c>
      <c r="P547" s="8">
        <f t="shared" si="110"/>
        <v>-1.0467270000000028E-2</v>
      </c>
      <c r="Q547" s="8">
        <f t="shared" si="111"/>
        <v>-2.3783844580777162E-4</v>
      </c>
      <c r="R547" s="9">
        <f t="shared" si="112"/>
        <v>-7.5348698775824151E-6</v>
      </c>
      <c r="S547">
        <f t="shared" si="113"/>
        <v>-7.5348698775824152</v>
      </c>
      <c r="T547">
        <f t="shared" si="114"/>
        <v>1.999559818350094</v>
      </c>
      <c r="U547">
        <f t="shared" si="115"/>
        <v>-12.326260682417626</v>
      </c>
      <c r="V547">
        <f t="shared" si="116"/>
        <v>151.93670241091465</v>
      </c>
    </row>
    <row r="548" spans="1:22" x14ac:dyDescent="0.35">
      <c r="A548" s="1">
        <v>43495</v>
      </c>
      <c r="B548" s="2">
        <v>0.80079861111111106</v>
      </c>
      <c r="C548" s="3">
        <f t="shared" si="104"/>
        <v>0.80079861111111106</v>
      </c>
      <c r="D548" s="2">
        <v>0.25</v>
      </c>
      <c r="E548" s="3">
        <f t="shared" si="105"/>
        <v>0.25</v>
      </c>
      <c r="F548" s="2">
        <f t="shared" si="106"/>
        <v>0.55079861111111106</v>
      </c>
      <c r="G548">
        <v>273721</v>
      </c>
      <c r="H548">
        <v>819</v>
      </c>
      <c r="I548">
        <v>22.02</v>
      </c>
      <c r="J548">
        <v>25.24</v>
      </c>
      <c r="K548">
        <v>78291</v>
      </c>
      <c r="L548">
        <v>50.54</v>
      </c>
      <c r="M548">
        <f t="shared" si="107"/>
        <v>1.4347212177566553</v>
      </c>
      <c r="N548">
        <f t="shared" si="108"/>
        <v>1.6039666666666668E-5</v>
      </c>
      <c r="O548" s="8">
        <f t="shared" si="109"/>
        <v>0.70590573000000012</v>
      </c>
      <c r="P548" s="8">
        <f t="shared" si="110"/>
        <v>1.7405730000000119E-2</v>
      </c>
      <c r="Q548" s="8">
        <f t="shared" si="111"/>
        <v>3.9549488752556512E-4</v>
      </c>
      <c r="R548" s="9">
        <f t="shared" si="112"/>
        <v>1.253208460524831E-5</v>
      </c>
      <c r="S548">
        <f t="shared" si="113"/>
        <v>12.532084605248309</v>
      </c>
      <c r="T548">
        <f t="shared" si="114"/>
        <v>2.0584249726811397</v>
      </c>
      <c r="U548">
        <f t="shared" si="115"/>
        <v>7.6709179971276358</v>
      </c>
      <c r="V548">
        <f t="shared" si="116"/>
        <v>58.842982918656659</v>
      </c>
    </row>
    <row r="549" spans="1:22" x14ac:dyDescent="0.35">
      <c r="A549" s="1">
        <v>43495</v>
      </c>
      <c r="B549" s="2">
        <v>0.80079861111111106</v>
      </c>
      <c r="C549" s="3">
        <f t="shared" si="104"/>
        <v>0.80079861111111106</v>
      </c>
      <c r="D549" s="2">
        <v>0.25</v>
      </c>
      <c r="E549" s="3">
        <f t="shared" si="105"/>
        <v>0.25</v>
      </c>
      <c r="F549" s="2">
        <f t="shared" si="106"/>
        <v>0.55079861111111106</v>
      </c>
      <c r="G549">
        <v>274221</v>
      </c>
      <c r="H549">
        <v>813</v>
      </c>
      <c r="I549">
        <v>22.33</v>
      </c>
      <c r="J549">
        <v>25.24</v>
      </c>
      <c r="K549">
        <v>78290</v>
      </c>
      <c r="L549">
        <v>50.54</v>
      </c>
      <c r="M549">
        <f t="shared" si="107"/>
        <v>1.4703079978418339</v>
      </c>
      <c r="N549">
        <f t="shared" si="108"/>
        <v>1.5839666666666667E-5</v>
      </c>
      <c r="O549" s="8">
        <f t="shared" si="109"/>
        <v>0.69710373000000003</v>
      </c>
      <c r="P549" s="8">
        <f t="shared" si="110"/>
        <v>8.6037300000000316E-3</v>
      </c>
      <c r="Q549" s="8">
        <f t="shared" si="111"/>
        <v>1.954948875255631E-4</v>
      </c>
      <c r="R549" s="9">
        <f t="shared" si="112"/>
        <v>6.194744460716446E-6</v>
      </c>
      <c r="S549">
        <f t="shared" si="113"/>
        <v>6.1947444607164464</v>
      </c>
      <c r="T549">
        <f t="shared" si="114"/>
        <v>2.1618056085176622</v>
      </c>
      <c r="U549">
        <f t="shared" si="115"/>
        <v>1.2134084136041423</v>
      </c>
      <c r="V549">
        <f t="shared" si="116"/>
        <v>1.4723599782053214</v>
      </c>
    </row>
    <row r="550" spans="1:22" x14ac:dyDescent="0.35">
      <c r="A550" s="1">
        <v>43495</v>
      </c>
      <c r="B550" s="2">
        <v>0.80081018518518521</v>
      </c>
      <c r="C550" s="3">
        <f t="shared" si="104"/>
        <v>0.80081018518518521</v>
      </c>
      <c r="D550" s="2">
        <v>0.25</v>
      </c>
      <c r="E550" s="3">
        <f t="shared" si="105"/>
        <v>0.25</v>
      </c>
      <c r="F550" s="2">
        <f t="shared" si="106"/>
        <v>0.55081018518518521</v>
      </c>
      <c r="G550">
        <v>274720</v>
      </c>
      <c r="H550">
        <v>798</v>
      </c>
      <c r="I550">
        <v>22.92</v>
      </c>
      <c r="J550">
        <v>25.25</v>
      </c>
      <c r="K550">
        <v>78280</v>
      </c>
      <c r="L550">
        <v>50.5</v>
      </c>
      <c r="M550">
        <f t="shared" si="107"/>
        <v>1.5380376760684644</v>
      </c>
      <c r="N550">
        <f t="shared" si="108"/>
        <v>1.5339666666666668E-5</v>
      </c>
      <c r="O550" s="8">
        <f t="shared" si="109"/>
        <v>0.67509873000000009</v>
      </c>
      <c r="P550" s="8">
        <f t="shared" si="110"/>
        <v>-1.340126999999991E-2</v>
      </c>
      <c r="Q550" s="8">
        <f t="shared" si="111"/>
        <v>-3.0450511247443558E-4</v>
      </c>
      <c r="R550" s="9">
        <f t="shared" si="112"/>
        <v>-9.650562119641762E-6</v>
      </c>
      <c r="S550">
        <f t="shared" si="113"/>
        <v>-9.6505621196417621</v>
      </c>
      <c r="T550">
        <f t="shared" si="114"/>
        <v>2.3655598930060826</v>
      </c>
      <c r="U550">
        <f t="shared" si="115"/>
        <v>-14.860607744189753</v>
      </c>
      <c r="V550">
        <f t="shared" si="116"/>
        <v>220.83766252667246</v>
      </c>
    </row>
    <row r="551" spans="1:22" x14ac:dyDescent="0.35">
      <c r="A551" s="1">
        <v>43495</v>
      </c>
      <c r="B551" s="2">
        <v>0.80081018518518521</v>
      </c>
      <c r="C551" s="3">
        <f t="shared" si="104"/>
        <v>0.80081018518518521</v>
      </c>
      <c r="D551" s="2">
        <v>0.25</v>
      </c>
      <c r="E551" s="3">
        <f t="shared" si="105"/>
        <v>0.25</v>
      </c>
      <c r="F551" s="2">
        <f t="shared" si="106"/>
        <v>0.55081018518518521</v>
      </c>
      <c r="G551">
        <v>275224</v>
      </c>
      <c r="H551">
        <v>808</v>
      </c>
      <c r="I551">
        <v>22.87</v>
      </c>
      <c r="J551">
        <v>25.24</v>
      </c>
      <c r="K551">
        <v>78275</v>
      </c>
      <c r="L551">
        <v>50.47</v>
      </c>
      <c r="M551">
        <f t="shared" si="107"/>
        <v>1.5322978728289196</v>
      </c>
      <c r="N551">
        <f t="shared" si="108"/>
        <v>1.5673000000000001E-5</v>
      </c>
      <c r="O551" s="8">
        <f t="shared" si="109"/>
        <v>0.68976873000000005</v>
      </c>
      <c r="P551" s="8">
        <f t="shared" si="110"/>
        <v>1.2687300000000512E-3</v>
      </c>
      <c r="Q551" s="8">
        <f t="shared" si="111"/>
        <v>2.8828220858896871E-5</v>
      </c>
      <c r="R551" s="9">
        <f t="shared" si="112"/>
        <v>9.1366933456180103E-7</v>
      </c>
      <c r="S551">
        <f t="shared" si="113"/>
        <v>0.91366933456180099</v>
      </c>
      <c r="T551">
        <f t="shared" si="114"/>
        <v>2.3479367710760317</v>
      </c>
      <c r="U551">
        <f t="shared" si="115"/>
        <v>-4.2769941224068946</v>
      </c>
      <c r="V551">
        <f t="shared" si="116"/>
        <v>18.292678723103123</v>
      </c>
    </row>
    <row r="552" spans="1:22" x14ac:dyDescent="0.35">
      <c r="A552" s="1">
        <v>43495</v>
      </c>
      <c r="B552" s="2">
        <v>0.80082175925925936</v>
      </c>
      <c r="C552" s="3">
        <f t="shared" si="104"/>
        <v>0.80082175925925936</v>
      </c>
      <c r="D552" s="2">
        <v>0.25</v>
      </c>
      <c r="E552" s="3">
        <f t="shared" si="105"/>
        <v>0.25</v>
      </c>
      <c r="F552" s="2">
        <f t="shared" si="106"/>
        <v>0.55082175925925936</v>
      </c>
      <c r="G552">
        <v>275721</v>
      </c>
      <c r="H552">
        <v>808</v>
      </c>
      <c r="I552">
        <v>22.18</v>
      </c>
      <c r="J552">
        <v>25.24</v>
      </c>
      <c r="K552">
        <v>78266</v>
      </c>
      <c r="L552">
        <v>50.43</v>
      </c>
      <c r="M552">
        <f t="shared" si="107"/>
        <v>1.453088588123199</v>
      </c>
      <c r="N552">
        <f t="shared" si="108"/>
        <v>1.5673000000000001E-5</v>
      </c>
      <c r="O552" s="8">
        <f t="shared" si="109"/>
        <v>0.68976873000000005</v>
      </c>
      <c r="P552" s="8">
        <f t="shared" si="110"/>
        <v>1.2687300000000512E-3</v>
      </c>
      <c r="Q552" s="8">
        <f t="shared" si="111"/>
        <v>2.8828220858896871E-5</v>
      </c>
      <c r="R552" s="9">
        <f t="shared" si="112"/>
        <v>9.1377439964767562E-7</v>
      </c>
      <c r="S552">
        <f t="shared" si="113"/>
        <v>0.91377439964767559</v>
      </c>
      <c r="T552">
        <f t="shared" si="114"/>
        <v>2.1114664449338716</v>
      </c>
      <c r="U552">
        <f t="shared" si="115"/>
        <v>-4.0094151447267432</v>
      </c>
      <c r="V552">
        <f t="shared" si="116"/>
        <v>16.07540980276417</v>
      </c>
    </row>
    <row r="553" spans="1:22" x14ac:dyDescent="0.35">
      <c r="A553" s="1">
        <v>43495</v>
      </c>
      <c r="B553" s="2">
        <v>0.80082175925925936</v>
      </c>
      <c r="C553" s="3">
        <f t="shared" si="104"/>
        <v>0.80082175925925936</v>
      </c>
      <c r="D553" s="2">
        <v>0.25</v>
      </c>
      <c r="E553" s="3">
        <f t="shared" si="105"/>
        <v>0.25</v>
      </c>
      <c r="F553" s="2">
        <f t="shared" si="106"/>
        <v>0.55082175925925936</v>
      </c>
      <c r="G553">
        <v>276221</v>
      </c>
      <c r="H553">
        <v>819</v>
      </c>
      <c r="I553">
        <v>21.53</v>
      </c>
      <c r="J553">
        <v>25.26</v>
      </c>
      <c r="K553">
        <v>78248</v>
      </c>
      <c r="L553">
        <v>50.43</v>
      </c>
      <c r="M553">
        <f t="shared" si="107"/>
        <v>1.3784711460091148</v>
      </c>
      <c r="N553">
        <f t="shared" si="108"/>
        <v>1.6039666666666668E-5</v>
      </c>
      <c r="O553" s="8">
        <f t="shared" si="109"/>
        <v>0.70590573000000012</v>
      </c>
      <c r="P553" s="8">
        <f t="shared" si="110"/>
        <v>1.7405730000000119E-2</v>
      </c>
      <c r="Q553" s="8">
        <f t="shared" si="111"/>
        <v>3.9549488752556512E-4</v>
      </c>
      <c r="R553" s="9">
        <f t="shared" si="112"/>
        <v>1.2539811863809851E-5</v>
      </c>
      <c r="S553">
        <f t="shared" si="113"/>
        <v>12.539811863809851</v>
      </c>
      <c r="T553">
        <f t="shared" si="114"/>
        <v>1.9001827003796823</v>
      </c>
      <c r="U553">
        <f t="shared" si="115"/>
        <v>7.868590497966272</v>
      </c>
      <c r="V553">
        <f t="shared" si="116"/>
        <v>61.914716424685103</v>
      </c>
    </row>
    <row r="554" spans="1:22" x14ac:dyDescent="0.35">
      <c r="A554" s="1">
        <v>43495</v>
      </c>
      <c r="B554" s="2">
        <v>0.80083333333333329</v>
      </c>
      <c r="C554" s="3">
        <f t="shared" si="104"/>
        <v>0.80083333333333329</v>
      </c>
      <c r="D554" s="2">
        <v>0.25</v>
      </c>
      <c r="E554" s="3">
        <f t="shared" si="105"/>
        <v>0.25</v>
      </c>
      <c r="F554" s="2">
        <f t="shared" si="106"/>
        <v>0.55083333333333329</v>
      </c>
      <c r="G554">
        <v>276721</v>
      </c>
      <c r="H554">
        <v>810</v>
      </c>
      <c r="I554">
        <v>20.65</v>
      </c>
      <c r="J554">
        <v>25.25</v>
      </c>
      <c r="K554">
        <v>78247</v>
      </c>
      <c r="L554">
        <v>50.4</v>
      </c>
      <c r="M554">
        <f t="shared" si="107"/>
        <v>1.2774506089931235</v>
      </c>
      <c r="N554">
        <f t="shared" si="108"/>
        <v>1.5739666666666668E-5</v>
      </c>
      <c r="O554" s="8">
        <f t="shared" si="109"/>
        <v>0.69270273000000004</v>
      </c>
      <c r="P554" s="8">
        <f t="shared" si="110"/>
        <v>4.2027300000000434E-3</v>
      </c>
      <c r="Q554" s="8">
        <f t="shared" si="111"/>
        <v>9.5494887525563368E-5</v>
      </c>
      <c r="R554" s="9">
        <f t="shared" si="112"/>
        <v>3.0277587290814991E-6</v>
      </c>
      <c r="S554">
        <f t="shared" si="113"/>
        <v>3.0277587290814991</v>
      </c>
      <c r="T554">
        <f t="shared" si="114"/>
        <v>1.631880058416902</v>
      </c>
      <c r="U554">
        <f t="shared" si="115"/>
        <v>-1.3023364873664796</v>
      </c>
      <c r="V554">
        <f t="shared" si="116"/>
        <v>1.6960803263260606</v>
      </c>
    </row>
    <row r="555" spans="1:22" x14ac:dyDescent="0.35">
      <c r="A555" s="1">
        <v>43495</v>
      </c>
      <c r="B555" s="2">
        <v>0.80083333333333329</v>
      </c>
      <c r="C555" s="3">
        <f t="shared" si="104"/>
        <v>0.80083333333333329</v>
      </c>
      <c r="D555" s="2">
        <v>0.25</v>
      </c>
      <c r="E555" s="3">
        <f t="shared" si="105"/>
        <v>0.25</v>
      </c>
      <c r="F555" s="2">
        <f t="shared" si="106"/>
        <v>0.55083333333333329</v>
      </c>
      <c r="G555">
        <v>277221</v>
      </c>
      <c r="H555">
        <v>810</v>
      </c>
      <c r="I555">
        <v>19.78</v>
      </c>
      <c r="J555">
        <v>25.26</v>
      </c>
      <c r="K555">
        <v>78241</v>
      </c>
      <c r="L555">
        <v>50.37</v>
      </c>
      <c r="M555">
        <f t="shared" si="107"/>
        <v>1.1775780326250418</v>
      </c>
      <c r="N555">
        <f t="shared" si="108"/>
        <v>1.5739666666666668E-5</v>
      </c>
      <c r="O555" s="8">
        <f t="shared" si="109"/>
        <v>0.69270273000000004</v>
      </c>
      <c r="P555" s="8">
        <f t="shared" si="110"/>
        <v>4.2027300000000434E-3</v>
      </c>
      <c r="Q555" s="8">
        <f t="shared" si="111"/>
        <v>9.5494887525563368E-5</v>
      </c>
      <c r="R555" s="9">
        <f t="shared" si="112"/>
        <v>3.0280923904268728E-6</v>
      </c>
      <c r="S555">
        <f t="shared" si="113"/>
        <v>3.0280923904268726</v>
      </c>
      <c r="T555">
        <f t="shared" si="114"/>
        <v>1.3866900229210639</v>
      </c>
      <c r="U555">
        <f t="shared" si="115"/>
        <v>-0.96475311014136844</v>
      </c>
      <c r="V555">
        <f t="shared" si="116"/>
        <v>0.9307485635274434</v>
      </c>
    </row>
    <row r="556" spans="1:22" x14ac:dyDescent="0.35">
      <c r="A556" s="1">
        <v>43495</v>
      </c>
      <c r="B556" s="2">
        <v>0.80084490740740744</v>
      </c>
      <c r="C556" s="3">
        <f t="shared" si="104"/>
        <v>0.80084490740740744</v>
      </c>
      <c r="D556" s="2">
        <v>0.25</v>
      </c>
      <c r="E556" s="3">
        <f t="shared" si="105"/>
        <v>0.25</v>
      </c>
      <c r="F556" s="2">
        <f t="shared" si="106"/>
        <v>0.55084490740740744</v>
      </c>
      <c r="G556">
        <v>277722</v>
      </c>
      <c r="H556">
        <v>807</v>
      </c>
      <c r="I556">
        <v>18.98</v>
      </c>
      <c r="J556">
        <v>25.26</v>
      </c>
      <c r="K556">
        <v>78234</v>
      </c>
      <c r="L556">
        <v>50.37</v>
      </c>
      <c r="M556">
        <f t="shared" si="107"/>
        <v>1.0857411807923225</v>
      </c>
      <c r="N556">
        <f t="shared" si="108"/>
        <v>1.5639666666666665E-5</v>
      </c>
      <c r="O556" s="8">
        <f t="shared" si="109"/>
        <v>0.68830172999999994</v>
      </c>
      <c r="P556" s="8">
        <f t="shared" si="110"/>
        <v>-1.982700000000559E-4</v>
      </c>
      <c r="Q556" s="8">
        <f t="shared" si="111"/>
        <v>-4.5051124744388982E-6</v>
      </c>
      <c r="R556" s="9">
        <f t="shared" si="112"/>
        <v>-1.4286751643296584E-7</v>
      </c>
      <c r="S556">
        <f t="shared" si="113"/>
        <v>-0.14286751643296583</v>
      </c>
      <c r="T556">
        <f t="shared" si="114"/>
        <v>1.1788339116683069</v>
      </c>
      <c r="U556">
        <f t="shared" si="115"/>
        <v>-3.8255983357324803</v>
      </c>
      <c r="V556">
        <f t="shared" si="116"/>
        <v>14.635202626359122</v>
      </c>
    </row>
    <row r="557" spans="1:22" x14ac:dyDescent="0.35">
      <c r="A557" s="1">
        <v>43495</v>
      </c>
      <c r="B557" s="2">
        <v>0.80084490740740744</v>
      </c>
      <c r="C557" s="3">
        <f t="shared" si="104"/>
        <v>0.80084490740740744</v>
      </c>
      <c r="D557" s="2">
        <v>0.25</v>
      </c>
      <c r="E557" s="3">
        <f t="shared" si="105"/>
        <v>0.25</v>
      </c>
      <c r="F557" s="2">
        <f t="shared" si="106"/>
        <v>0.55084490740740744</v>
      </c>
      <c r="G557">
        <v>278221</v>
      </c>
      <c r="H557">
        <v>812</v>
      </c>
      <c r="I557">
        <v>18.05</v>
      </c>
      <c r="J557">
        <v>25.26</v>
      </c>
      <c r="K557">
        <v>78213</v>
      </c>
      <c r="L557">
        <v>50.37</v>
      </c>
      <c r="M557">
        <f t="shared" si="107"/>
        <v>0.97898084053678647</v>
      </c>
      <c r="N557">
        <f t="shared" si="108"/>
        <v>1.5806333333333335E-5</v>
      </c>
      <c r="O557" s="8">
        <f t="shared" si="109"/>
        <v>0.69563673000000004</v>
      </c>
      <c r="P557" s="8">
        <f t="shared" si="110"/>
        <v>7.1367300000000355E-3</v>
      </c>
      <c r="Q557" s="8">
        <f t="shared" si="111"/>
        <v>1.6216155419222986E-4</v>
      </c>
      <c r="R557" s="9">
        <f t="shared" si="112"/>
        <v>5.1438979801233617E-6</v>
      </c>
      <c r="S557">
        <f t="shared" si="113"/>
        <v>5.143897980123362</v>
      </c>
      <c r="T557">
        <f t="shared" si="114"/>
        <v>0.95840348613811288</v>
      </c>
      <c r="U557">
        <f t="shared" si="115"/>
        <v>1.8216754777987418</v>
      </c>
      <c r="V557">
        <f t="shared" si="116"/>
        <v>3.3185015464132745</v>
      </c>
    </row>
    <row r="558" spans="1:22" x14ac:dyDescent="0.35">
      <c r="A558" s="1">
        <v>43495</v>
      </c>
      <c r="B558" s="2">
        <v>0.80085648148148147</v>
      </c>
      <c r="C558" s="3">
        <f t="shared" si="104"/>
        <v>0.80085648148148147</v>
      </c>
      <c r="D558" s="2">
        <v>0.25</v>
      </c>
      <c r="E558" s="3">
        <f t="shared" si="105"/>
        <v>0.25</v>
      </c>
      <c r="F558" s="2">
        <f t="shared" si="106"/>
        <v>0.55085648148148147</v>
      </c>
      <c r="G558">
        <v>278720</v>
      </c>
      <c r="H558">
        <v>809</v>
      </c>
      <c r="I558">
        <v>17.36</v>
      </c>
      <c r="J558">
        <v>25.24</v>
      </c>
      <c r="K558">
        <v>78212</v>
      </c>
      <c r="L558">
        <v>50.34</v>
      </c>
      <c r="M558">
        <f t="shared" si="107"/>
        <v>0.89977155583106605</v>
      </c>
      <c r="N558">
        <f t="shared" si="108"/>
        <v>1.5706333333333332E-5</v>
      </c>
      <c r="O558" s="8">
        <f t="shared" si="109"/>
        <v>0.69123572999999994</v>
      </c>
      <c r="P558" s="8">
        <f t="shared" si="110"/>
        <v>2.7357299999999363E-3</v>
      </c>
      <c r="Q558" s="8">
        <f t="shared" si="111"/>
        <v>6.2161554192227594E-5</v>
      </c>
      <c r="R558" s="9">
        <f t="shared" si="112"/>
        <v>1.9717087211189055E-6</v>
      </c>
      <c r="S558">
        <f t="shared" si="113"/>
        <v>1.9717087211189055</v>
      </c>
      <c r="T558">
        <f t="shared" si="114"/>
        <v>0.80958885268265723</v>
      </c>
      <c r="U558">
        <f t="shared" si="115"/>
        <v>-1.0830398686114382</v>
      </c>
      <c r="V558">
        <f t="shared" si="116"/>
        <v>1.1729753570018813</v>
      </c>
    </row>
    <row r="559" spans="1:22" x14ac:dyDescent="0.35">
      <c r="A559" s="1">
        <v>43495</v>
      </c>
      <c r="B559" s="2">
        <v>0.80085648148148147</v>
      </c>
      <c r="C559" s="3">
        <f t="shared" si="104"/>
        <v>0.80085648148148147</v>
      </c>
      <c r="D559" s="2">
        <v>0.25</v>
      </c>
      <c r="E559" s="3">
        <f t="shared" si="105"/>
        <v>0.25</v>
      </c>
      <c r="F559" s="2">
        <f t="shared" si="106"/>
        <v>0.55085648148148147</v>
      </c>
      <c r="G559">
        <v>279221</v>
      </c>
      <c r="H559">
        <v>799</v>
      </c>
      <c r="I559">
        <v>16.98</v>
      </c>
      <c r="J559">
        <v>25.26</v>
      </c>
      <c r="K559">
        <v>78208</v>
      </c>
      <c r="L559">
        <v>50.3</v>
      </c>
      <c r="M559">
        <f t="shared" si="107"/>
        <v>0.85614905121052454</v>
      </c>
      <c r="N559">
        <f t="shared" si="108"/>
        <v>1.5373E-5</v>
      </c>
      <c r="O559" s="8">
        <f t="shared" si="109"/>
        <v>0.67656572999999998</v>
      </c>
      <c r="P559" s="8">
        <f t="shared" si="110"/>
        <v>-1.1934270000000025E-2</v>
      </c>
      <c r="Q559" s="8">
        <f t="shared" si="111"/>
        <v>-2.7117177914110489E-4</v>
      </c>
      <c r="R559" s="9">
        <f t="shared" si="112"/>
        <v>-8.6023419762762746E-6</v>
      </c>
      <c r="S559">
        <f t="shared" si="113"/>
        <v>-8.6023419762762749</v>
      </c>
      <c r="T559">
        <f t="shared" si="114"/>
        <v>0.73299119788868139</v>
      </c>
      <c r="U559">
        <f t="shared" si="115"/>
        <v>-11.509786092403974</v>
      </c>
      <c r="V559">
        <f t="shared" si="116"/>
        <v>132.47517589289595</v>
      </c>
    </row>
    <row r="560" spans="1:22" x14ac:dyDescent="0.35">
      <c r="A560" s="1">
        <v>43495</v>
      </c>
      <c r="B560" s="2">
        <v>0.80086805555555562</v>
      </c>
      <c r="C560" s="3">
        <f t="shared" si="104"/>
        <v>0.80086805555555562</v>
      </c>
      <c r="D560" s="2">
        <v>0.25</v>
      </c>
      <c r="E560" s="3">
        <f t="shared" si="105"/>
        <v>0.25</v>
      </c>
      <c r="F560" s="2">
        <f t="shared" si="106"/>
        <v>0.55086805555555562</v>
      </c>
      <c r="G560">
        <v>279723</v>
      </c>
      <c r="H560">
        <v>809</v>
      </c>
      <c r="I560">
        <v>16.98</v>
      </c>
      <c r="J560">
        <v>25.26</v>
      </c>
      <c r="K560">
        <v>78195</v>
      </c>
      <c r="L560">
        <v>50.3</v>
      </c>
      <c r="M560">
        <f t="shared" si="107"/>
        <v>0.85614905121052454</v>
      </c>
      <c r="N560">
        <f t="shared" si="108"/>
        <v>1.5706333333333332E-5</v>
      </c>
      <c r="O560" s="8">
        <f t="shared" si="109"/>
        <v>0.69123572999999994</v>
      </c>
      <c r="P560" s="8">
        <f t="shared" si="110"/>
        <v>2.7357299999999363E-3</v>
      </c>
      <c r="Q560" s="8">
        <f t="shared" si="111"/>
        <v>6.2161554192227594E-5</v>
      </c>
      <c r="R560" s="9">
        <f t="shared" si="112"/>
        <v>1.9722695660768963E-6</v>
      </c>
      <c r="S560">
        <f t="shared" si="113"/>
        <v>1.9722695660768963</v>
      </c>
      <c r="T560">
        <f t="shared" si="114"/>
        <v>0.73299119788868139</v>
      </c>
      <c r="U560">
        <f t="shared" si="115"/>
        <v>-0.93517455005080263</v>
      </c>
      <c r="V560">
        <f t="shared" si="116"/>
        <v>0.87455143906272115</v>
      </c>
    </row>
    <row r="561" spans="1:22" x14ac:dyDescent="0.35">
      <c r="A561" s="1">
        <v>43495</v>
      </c>
      <c r="B561" s="2">
        <v>0.80086805555555562</v>
      </c>
      <c r="C561" s="3">
        <f t="shared" si="104"/>
        <v>0.80086805555555562</v>
      </c>
      <c r="D561" s="2">
        <v>0.25</v>
      </c>
      <c r="E561" s="3">
        <f t="shared" si="105"/>
        <v>0.25</v>
      </c>
      <c r="F561" s="2">
        <f t="shared" si="106"/>
        <v>0.55086805555555562</v>
      </c>
      <c r="G561">
        <v>280224</v>
      </c>
      <c r="H561">
        <v>815</v>
      </c>
      <c r="I561">
        <v>17.04</v>
      </c>
      <c r="J561">
        <v>25.26</v>
      </c>
      <c r="K561">
        <v>78192</v>
      </c>
      <c r="L561">
        <v>50.26</v>
      </c>
      <c r="M561">
        <f t="shared" si="107"/>
        <v>0.86303681509797836</v>
      </c>
      <c r="N561">
        <f t="shared" si="108"/>
        <v>1.5906333333333334E-5</v>
      </c>
      <c r="O561" s="8">
        <f t="shared" si="109"/>
        <v>0.70003773000000002</v>
      </c>
      <c r="P561" s="8">
        <f t="shared" si="110"/>
        <v>1.1537730000000024E-2</v>
      </c>
      <c r="Q561" s="8">
        <f t="shared" si="111"/>
        <v>2.6216155419222961E-4</v>
      </c>
      <c r="R561" s="9">
        <f t="shared" si="112"/>
        <v>8.3182137139270999E-6</v>
      </c>
      <c r="S561">
        <f t="shared" si="113"/>
        <v>8.3182137139271006</v>
      </c>
      <c r="T561">
        <f t="shared" si="114"/>
        <v>0.7448325442144621</v>
      </c>
      <c r="U561">
        <f t="shared" si="115"/>
        <v>5.3875109967042478</v>
      </c>
      <c r="V561">
        <f t="shared" si="116"/>
        <v>29.025274739609198</v>
      </c>
    </row>
    <row r="562" spans="1:22" x14ac:dyDescent="0.35">
      <c r="A562" s="1">
        <v>43495</v>
      </c>
      <c r="B562" s="2">
        <v>0.80087962962962955</v>
      </c>
      <c r="C562" s="3">
        <f t="shared" si="104"/>
        <v>0.80087962962962955</v>
      </c>
      <c r="D562" s="2">
        <v>0.25</v>
      </c>
      <c r="E562" s="3">
        <f t="shared" si="105"/>
        <v>0.25</v>
      </c>
      <c r="F562" s="2">
        <f t="shared" si="106"/>
        <v>0.55087962962962955</v>
      </c>
      <c r="G562">
        <v>280726</v>
      </c>
      <c r="H562">
        <v>811</v>
      </c>
      <c r="I562">
        <v>17.36</v>
      </c>
      <c r="J562">
        <v>25.26</v>
      </c>
      <c r="K562">
        <v>78182</v>
      </c>
      <c r="L562">
        <v>50.23</v>
      </c>
      <c r="M562">
        <f t="shared" si="107"/>
        <v>0.89977155583106605</v>
      </c>
      <c r="N562">
        <f t="shared" si="108"/>
        <v>1.5773E-5</v>
      </c>
      <c r="O562" s="8">
        <f t="shared" si="109"/>
        <v>0.69416972999999993</v>
      </c>
      <c r="P562" s="8">
        <f t="shared" si="110"/>
        <v>5.6697299999999284E-3</v>
      </c>
      <c r="Q562" s="8">
        <f t="shared" si="111"/>
        <v>1.2882822085889407E-4</v>
      </c>
      <c r="R562" s="9">
        <f t="shared" si="112"/>
        <v>4.0881575646489271E-6</v>
      </c>
      <c r="S562">
        <f t="shared" si="113"/>
        <v>4.0881575646489274</v>
      </c>
      <c r="T562">
        <f t="shared" si="114"/>
        <v>0.80958885268265723</v>
      </c>
      <c r="U562">
        <f t="shared" si="115"/>
        <v>1.0334089749185837</v>
      </c>
      <c r="V562">
        <f t="shared" si="116"/>
        <v>1.0679341094422781</v>
      </c>
    </row>
    <row r="563" spans="1:22" x14ac:dyDescent="0.35">
      <c r="A563" s="1">
        <v>43495</v>
      </c>
      <c r="B563" s="2">
        <v>0.80087962962962955</v>
      </c>
      <c r="C563" s="3">
        <f t="shared" si="104"/>
        <v>0.80087962962962955</v>
      </c>
      <c r="D563" s="2">
        <v>0.25</v>
      </c>
      <c r="E563" s="3">
        <f t="shared" si="105"/>
        <v>0.25</v>
      </c>
      <c r="F563" s="2">
        <f t="shared" si="106"/>
        <v>0.55087962962962955</v>
      </c>
      <c r="G563">
        <v>281228</v>
      </c>
      <c r="H563">
        <v>807</v>
      </c>
      <c r="I563">
        <v>17.989999999999998</v>
      </c>
      <c r="J563">
        <v>25.27</v>
      </c>
      <c r="K563">
        <v>78175</v>
      </c>
      <c r="L563">
        <v>50.19</v>
      </c>
      <c r="M563">
        <f t="shared" si="107"/>
        <v>0.9720930766493322</v>
      </c>
      <c r="N563">
        <f t="shared" si="108"/>
        <v>1.5639666666666665E-5</v>
      </c>
      <c r="O563" s="8">
        <f t="shared" si="109"/>
        <v>0.68830172999999994</v>
      </c>
      <c r="P563" s="8">
        <f t="shared" si="110"/>
        <v>-1.982700000000559E-4</v>
      </c>
      <c r="Q563" s="8">
        <f t="shared" si="111"/>
        <v>-4.5051124744388982E-6</v>
      </c>
      <c r="R563" s="9">
        <f t="shared" si="112"/>
        <v>-1.4298013221193185E-7</v>
      </c>
      <c r="S563">
        <f t="shared" si="113"/>
        <v>-0.14298013221193184</v>
      </c>
      <c r="T563">
        <f t="shared" si="114"/>
        <v>0.94496494966956446</v>
      </c>
      <c r="U563">
        <f t="shared" si="115"/>
        <v>-3.4419440334413967</v>
      </c>
      <c r="V563">
        <f t="shared" si="116"/>
        <v>11.84697872934283</v>
      </c>
    </row>
    <row r="564" spans="1:22" x14ac:dyDescent="0.35">
      <c r="A564" s="1">
        <v>43495</v>
      </c>
      <c r="B564" s="2">
        <v>0.8008912037037037</v>
      </c>
      <c r="C564" s="3">
        <f t="shared" si="104"/>
        <v>0.8008912037037037</v>
      </c>
      <c r="D564" s="2">
        <v>0.25</v>
      </c>
      <c r="E564" s="3">
        <f t="shared" si="105"/>
        <v>0.25</v>
      </c>
      <c r="F564" s="2">
        <f t="shared" si="106"/>
        <v>0.5508912037037037</v>
      </c>
      <c r="G564">
        <v>281730</v>
      </c>
      <c r="H564">
        <v>808</v>
      </c>
      <c r="I564">
        <v>18.36</v>
      </c>
      <c r="J564">
        <v>25.26</v>
      </c>
      <c r="K564">
        <v>78159</v>
      </c>
      <c r="L564">
        <v>50.16</v>
      </c>
      <c r="M564">
        <f t="shared" si="107"/>
        <v>1.0145676206219649</v>
      </c>
      <c r="N564">
        <f t="shared" si="108"/>
        <v>1.5673000000000001E-5</v>
      </c>
      <c r="O564" s="8">
        <f t="shared" si="109"/>
        <v>0.68976873000000005</v>
      </c>
      <c r="P564" s="8">
        <f t="shared" si="110"/>
        <v>1.2687300000000512E-3</v>
      </c>
      <c r="Q564" s="8">
        <f t="shared" si="111"/>
        <v>2.8828220858896871E-5</v>
      </c>
      <c r="R564" s="9">
        <f t="shared" si="112"/>
        <v>9.1508669148005204E-7</v>
      </c>
      <c r="S564">
        <f t="shared" si="113"/>
        <v>0.91508669148005206</v>
      </c>
      <c r="T564">
        <f t="shared" si="114"/>
        <v>1.0293474568145153</v>
      </c>
      <c r="U564">
        <f t="shared" si="115"/>
        <v>-2.527305249836199</v>
      </c>
      <c r="V564">
        <f t="shared" si="116"/>
        <v>6.387271825849612</v>
      </c>
    </row>
    <row r="565" spans="1:22" x14ac:dyDescent="0.35">
      <c r="A565" s="1">
        <v>43495</v>
      </c>
      <c r="B565" s="2">
        <v>0.8008912037037037</v>
      </c>
      <c r="C565" s="3">
        <f t="shared" si="104"/>
        <v>0.8008912037037037</v>
      </c>
      <c r="D565" s="2">
        <v>0.25</v>
      </c>
      <c r="E565" s="3">
        <f t="shared" si="105"/>
        <v>0.25</v>
      </c>
      <c r="F565" s="2">
        <f t="shared" si="106"/>
        <v>0.5508912037037037</v>
      </c>
      <c r="G565">
        <v>282231</v>
      </c>
      <c r="H565">
        <v>830</v>
      </c>
      <c r="I565">
        <v>18.97</v>
      </c>
      <c r="J565">
        <v>25.26</v>
      </c>
      <c r="K565">
        <v>78153</v>
      </c>
      <c r="L565">
        <v>50.16</v>
      </c>
      <c r="M565">
        <f t="shared" si="107"/>
        <v>1.0845932201444133</v>
      </c>
      <c r="N565">
        <f t="shared" si="108"/>
        <v>1.6406333333333333E-5</v>
      </c>
      <c r="O565" s="8">
        <f t="shared" si="109"/>
        <v>0.72204272999999997</v>
      </c>
      <c r="P565" s="8">
        <f t="shared" si="110"/>
        <v>3.3542729999999965E-2</v>
      </c>
      <c r="Q565" s="8">
        <f t="shared" si="111"/>
        <v>7.6216155419222826E-4</v>
      </c>
      <c r="R565" s="9">
        <f t="shared" si="112"/>
        <v>2.4194952678967977E-5</v>
      </c>
      <c r="S565">
        <f t="shared" si="113"/>
        <v>24.194952678967976</v>
      </c>
      <c r="T565">
        <f t="shared" si="114"/>
        <v>1.1763424531832278</v>
      </c>
      <c r="U565">
        <f t="shared" si="115"/>
        <v>20.516098293184321</v>
      </c>
      <c r="V565">
        <f t="shared" si="116"/>
        <v>420.91028917560061</v>
      </c>
    </row>
    <row r="566" spans="1:22" x14ac:dyDescent="0.35">
      <c r="A566" s="1">
        <v>43495</v>
      </c>
      <c r="B566" s="2">
        <v>0.80090277777777785</v>
      </c>
      <c r="C566" s="3">
        <f t="shared" si="104"/>
        <v>0.80090277777777785</v>
      </c>
      <c r="D566" s="2">
        <v>0.25</v>
      </c>
      <c r="E566" s="3">
        <f t="shared" si="105"/>
        <v>0.25</v>
      </c>
      <c r="F566" s="2">
        <f t="shared" si="106"/>
        <v>0.55090277777777785</v>
      </c>
      <c r="G566">
        <v>282733</v>
      </c>
      <c r="H566">
        <v>829</v>
      </c>
      <c r="I566">
        <v>19.37</v>
      </c>
      <c r="J566">
        <v>25.26</v>
      </c>
      <c r="K566">
        <v>78140</v>
      </c>
      <c r="L566">
        <v>50.12</v>
      </c>
      <c r="M566">
        <f t="shared" si="107"/>
        <v>1.1305116460607731</v>
      </c>
      <c r="N566">
        <f t="shared" si="108"/>
        <v>1.6373000000000001E-5</v>
      </c>
      <c r="O566" s="8">
        <f t="shared" si="109"/>
        <v>0.72057573000000008</v>
      </c>
      <c r="P566" s="8">
        <f t="shared" si="110"/>
        <v>3.207573000000008E-2</v>
      </c>
      <c r="Q566" s="8">
        <f t="shared" si="111"/>
        <v>7.2882822085889752E-4</v>
      </c>
      <c r="R566" s="9">
        <f t="shared" si="112"/>
        <v>2.3140629366769782E-5</v>
      </c>
      <c r="S566">
        <f t="shared" si="113"/>
        <v>23.140629366769783</v>
      </c>
      <c r="T566">
        <f t="shared" si="114"/>
        <v>1.2780565818790388</v>
      </c>
      <c r="U566">
        <f t="shared" si="115"/>
        <v>19.306717640351764</v>
      </c>
      <c r="V566">
        <f t="shared" si="116"/>
        <v>372.74934604426994</v>
      </c>
    </row>
    <row r="567" spans="1:22" x14ac:dyDescent="0.35">
      <c r="A567" s="1">
        <v>43495</v>
      </c>
      <c r="B567" s="2">
        <v>0.80090277777777785</v>
      </c>
      <c r="C567" s="3">
        <f t="shared" si="104"/>
        <v>0.80090277777777785</v>
      </c>
      <c r="D567" s="2">
        <v>0.25</v>
      </c>
      <c r="E567" s="3">
        <f t="shared" si="105"/>
        <v>0.25</v>
      </c>
      <c r="F567" s="2">
        <f t="shared" si="106"/>
        <v>0.55090277777777785</v>
      </c>
      <c r="G567">
        <v>283235</v>
      </c>
      <c r="H567">
        <v>824</v>
      </c>
      <c r="I567">
        <v>19.96</v>
      </c>
      <c r="J567">
        <v>25.26</v>
      </c>
      <c r="K567">
        <v>78125</v>
      </c>
      <c r="L567">
        <v>50.09</v>
      </c>
      <c r="M567">
        <f t="shared" si="107"/>
        <v>1.1982413242874035</v>
      </c>
      <c r="N567">
        <f t="shared" si="108"/>
        <v>1.6206333333333334E-5</v>
      </c>
      <c r="O567" s="8">
        <f t="shared" si="109"/>
        <v>0.7132407300000001</v>
      </c>
      <c r="P567" s="8">
        <f t="shared" si="110"/>
        <v>2.47407300000001E-2</v>
      </c>
      <c r="Q567" s="8">
        <f t="shared" si="111"/>
        <v>5.6216155419223132E-4</v>
      </c>
      <c r="R567" s="9">
        <f t="shared" si="112"/>
        <v>1.7852313455608218E-5</v>
      </c>
      <c r="S567">
        <f t="shared" si="113"/>
        <v>17.852313455608218</v>
      </c>
      <c r="T567">
        <f t="shared" si="114"/>
        <v>1.4357822712300305</v>
      </c>
      <c r="U567">
        <f t="shared" si="115"/>
        <v>13.789692151754513</v>
      </c>
      <c r="V567">
        <f t="shared" si="116"/>
        <v>190.15560964016004</v>
      </c>
    </row>
    <row r="568" spans="1:22" x14ac:dyDescent="0.35">
      <c r="A568" s="1">
        <v>43495</v>
      </c>
      <c r="B568" s="2">
        <v>0.80091435185185178</v>
      </c>
      <c r="C568" s="3">
        <f t="shared" si="104"/>
        <v>0.80091435185185178</v>
      </c>
      <c r="D568" s="2">
        <v>0.25</v>
      </c>
      <c r="E568" s="3">
        <f t="shared" si="105"/>
        <v>0.25</v>
      </c>
      <c r="F568" s="2">
        <f t="shared" si="106"/>
        <v>0.55091435185185178</v>
      </c>
      <c r="G568">
        <v>283737</v>
      </c>
      <c r="H568">
        <v>833</v>
      </c>
      <c r="I568">
        <v>20.28</v>
      </c>
      <c r="J568">
        <v>25.26</v>
      </c>
      <c r="K568">
        <v>78114</v>
      </c>
      <c r="L568">
        <v>50.05</v>
      </c>
      <c r="M568">
        <f t="shared" si="107"/>
        <v>1.2349760650204913</v>
      </c>
      <c r="N568">
        <f t="shared" si="108"/>
        <v>1.6506333333333335E-5</v>
      </c>
      <c r="O568" s="8">
        <f t="shared" si="109"/>
        <v>0.72644373000000007</v>
      </c>
      <c r="P568" s="8">
        <f t="shared" si="110"/>
        <v>3.7943730000000064E-2</v>
      </c>
      <c r="Q568" s="8">
        <f t="shared" si="111"/>
        <v>8.6216155419223059E-4</v>
      </c>
      <c r="R568" s="9">
        <f t="shared" si="112"/>
        <v>2.7383135042622194E-5</v>
      </c>
      <c r="S568">
        <f t="shared" si="113"/>
        <v>27.383135042622193</v>
      </c>
      <c r="T568">
        <f t="shared" si="114"/>
        <v>1.5251658811734967</v>
      </c>
      <c r="U568">
        <f t="shared" si="115"/>
        <v>23.196467866260999</v>
      </c>
      <c r="V568">
        <f t="shared" si="116"/>
        <v>538.07612147047905</v>
      </c>
    </row>
    <row r="569" spans="1:22" x14ac:dyDescent="0.35">
      <c r="A569" s="1">
        <v>43495</v>
      </c>
      <c r="B569" s="2">
        <v>0.80091435185185178</v>
      </c>
      <c r="C569" s="3">
        <f t="shared" si="104"/>
        <v>0.80091435185185178</v>
      </c>
      <c r="D569" s="2">
        <v>0.25</v>
      </c>
      <c r="E569" s="3">
        <f t="shared" si="105"/>
        <v>0.25</v>
      </c>
      <c r="F569" s="2">
        <f t="shared" si="106"/>
        <v>0.55091435185185178</v>
      </c>
      <c r="G569">
        <v>284238</v>
      </c>
      <c r="H569">
        <v>814</v>
      </c>
      <c r="I569">
        <v>20.75</v>
      </c>
      <c r="J569">
        <v>25.26</v>
      </c>
      <c r="K569">
        <v>78109</v>
      </c>
      <c r="L569">
        <v>50.02</v>
      </c>
      <c r="M569">
        <f t="shared" si="107"/>
        <v>1.2889302154722135</v>
      </c>
      <c r="N569">
        <f t="shared" si="108"/>
        <v>1.5872999999999999E-5</v>
      </c>
      <c r="O569" s="8">
        <f t="shared" si="109"/>
        <v>0.69857072999999992</v>
      </c>
      <c r="P569" s="8">
        <f t="shared" si="110"/>
        <v>1.0070729999999917E-2</v>
      </c>
      <c r="Q569" s="8">
        <f t="shared" si="111"/>
        <v>2.2882822085889382E-4</v>
      </c>
      <c r="R569" s="9">
        <f t="shared" si="112"/>
        <v>7.2682841762073745E-6</v>
      </c>
      <c r="S569">
        <f t="shared" si="113"/>
        <v>7.2682841762073744</v>
      </c>
      <c r="T569">
        <f t="shared" si="114"/>
        <v>1.6613411003572469</v>
      </c>
      <c r="U569">
        <f t="shared" si="115"/>
        <v>2.8994246246008037</v>
      </c>
      <c r="V569">
        <f t="shared" si="116"/>
        <v>8.406663153741512</v>
      </c>
    </row>
    <row r="570" spans="1:22" x14ac:dyDescent="0.35">
      <c r="A570" s="1">
        <v>43495</v>
      </c>
      <c r="B570" s="2">
        <v>0.80092592592592593</v>
      </c>
      <c r="C570" s="3">
        <f t="shared" si="104"/>
        <v>0.80092592592592593</v>
      </c>
      <c r="D570" s="2">
        <v>0.25</v>
      </c>
      <c r="E570" s="3">
        <f t="shared" si="105"/>
        <v>0.25</v>
      </c>
      <c r="F570" s="2">
        <f t="shared" si="106"/>
        <v>0.55092592592592593</v>
      </c>
      <c r="G570">
        <v>284740</v>
      </c>
      <c r="H570">
        <v>799</v>
      </c>
      <c r="I570">
        <v>20.96</v>
      </c>
      <c r="J570">
        <v>25.26</v>
      </c>
      <c r="K570">
        <v>78100</v>
      </c>
      <c r="L570">
        <v>50.02</v>
      </c>
      <c r="M570">
        <f t="shared" si="107"/>
        <v>1.3130373890783025</v>
      </c>
      <c r="N570">
        <f t="shared" si="108"/>
        <v>1.5373E-5</v>
      </c>
      <c r="O570" s="8">
        <f t="shared" si="109"/>
        <v>0.67656572999999998</v>
      </c>
      <c r="P570" s="8">
        <f t="shared" si="110"/>
        <v>-1.1934270000000025E-2</v>
      </c>
      <c r="Q570" s="8">
        <f t="shared" si="111"/>
        <v>-2.7117177914110489E-4</v>
      </c>
      <c r="R570" s="9">
        <f t="shared" si="112"/>
        <v>-8.6142376604432128E-6</v>
      </c>
      <c r="S570">
        <f t="shared" si="113"/>
        <v>-8.6142376604432123</v>
      </c>
      <c r="T570">
        <f t="shared" si="114"/>
        <v>1.7240671851175655</v>
      </c>
      <c r="U570">
        <f t="shared" si="115"/>
        <v>-13.064502315882825</v>
      </c>
      <c r="V570">
        <f t="shared" si="116"/>
        <v>170.68122076170769</v>
      </c>
    </row>
    <row r="571" spans="1:22" x14ac:dyDescent="0.35">
      <c r="A571" s="1">
        <v>43495</v>
      </c>
      <c r="B571" s="2">
        <v>0.80092592592592593</v>
      </c>
      <c r="C571" s="3">
        <f t="shared" si="104"/>
        <v>0.80092592592592593</v>
      </c>
      <c r="D571" s="2">
        <v>0.25</v>
      </c>
      <c r="E571" s="3">
        <f t="shared" si="105"/>
        <v>0.25</v>
      </c>
      <c r="F571" s="2">
        <f t="shared" si="106"/>
        <v>0.55092592592592593</v>
      </c>
      <c r="G571">
        <v>285243</v>
      </c>
      <c r="H571">
        <v>807</v>
      </c>
      <c r="I571">
        <v>21.07</v>
      </c>
      <c r="J571">
        <v>25.26</v>
      </c>
      <c r="K571">
        <v>78090</v>
      </c>
      <c r="L571">
        <v>49.98</v>
      </c>
      <c r="M571">
        <f t="shared" si="107"/>
        <v>1.3256649562053013</v>
      </c>
      <c r="N571">
        <f t="shared" si="108"/>
        <v>1.5639666666666665E-5</v>
      </c>
      <c r="O571" s="8">
        <f t="shared" si="109"/>
        <v>0.68830172999999994</v>
      </c>
      <c r="P571" s="8">
        <f t="shared" si="110"/>
        <v>-1.982700000000559E-4</v>
      </c>
      <c r="Q571" s="8">
        <f t="shared" si="111"/>
        <v>-4.5051124744388982E-6</v>
      </c>
      <c r="R571" s="9">
        <f t="shared" si="112"/>
        <v>-1.4313096786549684E-7</v>
      </c>
      <c r="S571">
        <f t="shared" si="113"/>
        <v>-0.14313096786549684</v>
      </c>
      <c r="T571">
        <f t="shared" si="114"/>
        <v>1.7573875761108035</v>
      </c>
      <c r="U571">
        <f t="shared" si="115"/>
        <v>-4.636036391979558</v>
      </c>
      <c r="V571">
        <f t="shared" si="116"/>
        <v>21.492833427758839</v>
      </c>
    </row>
    <row r="572" spans="1:22" x14ac:dyDescent="0.35">
      <c r="A572" s="1">
        <v>43495</v>
      </c>
      <c r="B572" s="2">
        <v>0.80093749999999997</v>
      </c>
      <c r="C572" s="3">
        <f t="shared" si="104"/>
        <v>0.80093749999999997</v>
      </c>
      <c r="D572" s="2">
        <v>0.25</v>
      </c>
      <c r="E572" s="3">
        <f t="shared" si="105"/>
        <v>0.25</v>
      </c>
      <c r="F572" s="2">
        <f t="shared" si="106"/>
        <v>0.55093749999999997</v>
      </c>
      <c r="G572">
        <v>285745</v>
      </c>
      <c r="H572">
        <v>814</v>
      </c>
      <c r="I572">
        <v>21.13</v>
      </c>
      <c r="J572">
        <v>25.26</v>
      </c>
      <c r="K572">
        <v>78092</v>
      </c>
      <c r="L572">
        <v>49.95</v>
      </c>
      <c r="M572">
        <f t="shared" si="107"/>
        <v>1.3325527200927552</v>
      </c>
      <c r="N572">
        <f t="shared" si="108"/>
        <v>1.5872999999999999E-5</v>
      </c>
      <c r="O572" s="8">
        <f t="shared" si="109"/>
        <v>0.69857072999999992</v>
      </c>
      <c r="P572" s="8">
        <f t="shared" si="110"/>
        <v>1.0070729999999917E-2</v>
      </c>
      <c r="Q572" s="8">
        <f t="shared" si="111"/>
        <v>2.2882822085889382E-4</v>
      </c>
      <c r="R572" s="9">
        <f t="shared" si="112"/>
        <v>7.2698664231852414E-6</v>
      </c>
      <c r="S572">
        <f t="shared" si="113"/>
        <v>7.269866423185241</v>
      </c>
      <c r="T572">
        <f t="shared" si="114"/>
        <v>1.7756967518266007</v>
      </c>
      <c r="U572">
        <f t="shared" si="115"/>
        <v>2.753702397976026</v>
      </c>
      <c r="V572">
        <f t="shared" si="116"/>
        <v>7.5828768966189157</v>
      </c>
    </row>
    <row r="573" spans="1:22" x14ac:dyDescent="0.35">
      <c r="A573" s="1">
        <v>43495</v>
      </c>
      <c r="B573" s="2">
        <v>0.80093749999999997</v>
      </c>
      <c r="C573" s="3">
        <f t="shared" si="104"/>
        <v>0.80093749999999997</v>
      </c>
      <c r="D573" s="2">
        <v>0.25</v>
      </c>
      <c r="E573" s="3">
        <f t="shared" si="105"/>
        <v>0.25</v>
      </c>
      <c r="F573" s="2">
        <f t="shared" si="106"/>
        <v>0.55093749999999997</v>
      </c>
      <c r="G573">
        <v>286246</v>
      </c>
      <c r="H573">
        <v>830</v>
      </c>
      <c r="I573">
        <v>21.28</v>
      </c>
      <c r="J573">
        <v>25.27</v>
      </c>
      <c r="K573">
        <v>78092</v>
      </c>
      <c r="L573">
        <v>49.92</v>
      </c>
      <c r="M573">
        <f t="shared" si="107"/>
        <v>1.3497721298113901</v>
      </c>
      <c r="N573">
        <f t="shared" si="108"/>
        <v>1.6406333333333333E-5</v>
      </c>
      <c r="O573" s="8">
        <f t="shared" si="109"/>
        <v>0.72204272999999997</v>
      </c>
      <c r="P573" s="8">
        <f t="shared" si="110"/>
        <v>3.3542729999999965E-2</v>
      </c>
      <c r="Q573" s="8">
        <f t="shared" si="111"/>
        <v>7.6216155419222826E-4</v>
      </c>
      <c r="R573" s="9">
        <f t="shared" si="112"/>
        <v>2.4214663510103467E-5</v>
      </c>
      <c r="S573">
        <f t="shared" si="113"/>
        <v>24.214663510103467</v>
      </c>
      <c r="T573">
        <f t="shared" si="114"/>
        <v>1.821884802415576</v>
      </c>
      <c r="U573">
        <f t="shared" si="115"/>
        <v>19.640352982156365</v>
      </c>
      <c r="V573">
        <f t="shared" si="116"/>
        <v>385.74346526369845</v>
      </c>
    </row>
    <row r="574" spans="1:22" x14ac:dyDescent="0.35">
      <c r="A574" s="1">
        <v>43495</v>
      </c>
      <c r="B574" s="2">
        <v>0.80094907407407412</v>
      </c>
      <c r="C574" s="3">
        <f t="shared" si="104"/>
        <v>0.80094907407407412</v>
      </c>
      <c r="D574" s="2">
        <v>0.25</v>
      </c>
      <c r="E574" s="3">
        <f t="shared" si="105"/>
        <v>0.25</v>
      </c>
      <c r="F574" s="2">
        <f t="shared" si="106"/>
        <v>0.55094907407407412</v>
      </c>
      <c r="G574">
        <v>286748</v>
      </c>
      <c r="H574">
        <v>823</v>
      </c>
      <c r="I574">
        <v>21.32</v>
      </c>
      <c r="J574">
        <v>25.27</v>
      </c>
      <c r="K574">
        <v>78087</v>
      </c>
      <c r="L574">
        <v>49.92</v>
      </c>
      <c r="M574">
        <f t="shared" si="107"/>
        <v>1.3543639724030261</v>
      </c>
      <c r="N574">
        <f t="shared" si="108"/>
        <v>1.6172999999999999E-5</v>
      </c>
      <c r="O574" s="8">
        <f t="shared" si="109"/>
        <v>0.71177372999999999</v>
      </c>
      <c r="P574" s="8">
        <f t="shared" si="110"/>
        <v>2.3273729999999992E-2</v>
      </c>
      <c r="Q574" s="8">
        <f t="shared" si="111"/>
        <v>5.2882822085889558E-4</v>
      </c>
      <c r="R574" s="9">
        <f t="shared" si="112"/>
        <v>1.680249718259977E-5</v>
      </c>
      <c r="S574">
        <f t="shared" si="113"/>
        <v>16.802497182599769</v>
      </c>
      <c r="T574">
        <f t="shared" si="114"/>
        <v>1.8343017697433048</v>
      </c>
      <c r="U574">
        <f t="shared" si="115"/>
        <v>12.212680920589229</v>
      </c>
      <c r="V574">
        <f t="shared" si="116"/>
        <v>149.14957526812418</v>
      </c>
    </row>
    <row r="575" spans="1:22" x14ac:dyDescent="0.35">
      <c r="A575" s="1">
        <v>43495</v>
      </c>
      <c r="B575" s="2">
        <v>0.80094907407407412</v>
      </c>
      <c r="C575" s="3">
        <f t="shared" si="104"/>
        <v>0.80094907407407412</v>
      </c>
      <c r="D575" s="2">
        <v>0.25</v>
      </c>
      <c r="E575" s="3">
        <f t="shared" si="105"/>
        <v>0.25</v>
      </c>
      <c r="F575" s="2">
        <f t="shared" si="106"/>
        <v>0.55094907407407412</v>
      </c>
      <c r="G575">
        <v>287250</v>
      </c>
      <c r="H575">
        <v>796</v>
      </c>
      <c r="I575">
        <v>21.29</v>
      </c>
      <c r="J575">
        <v>25.26</v>
      </c>
      <c r="K575">
        <v>78082</v>
      </c>
      <c r="L575">
        <v>49.89</v>
      </c>
      <c r="M575">
        <f t="shared" si="107"/>
        <v>1.3509200904592988</v>
      </c>
      <c r="N575">
        <f t="shared" si="108"/>
        <v>1.5273000000000001E-5</v>
      </c>
      <c r="O575" s="8">
        <f t="shared" si="109"/>
        <v>0.67216472999999999</v>
      </c>
      <c r="P575" s="8">
        <f t="shared" si="110"/>
        <v>-1.6335270000000013E-2</v>
      </c>
      <c r="Q575" s="8">
        <f t="shared" si="111"/>
        <v>-3.7117177914110461E-4</v>
      </c>
      <c r="R575" s="9">
        <f t="shared" si="112"/>
        <v>-1.1793627664258271E-5</v>
      </c>
      <c r="S575">
        <f t="shared" si="113"/>
        <v>-11.79362766425827</v>
      </c>
      <c r="T575">
        <f t="shared" si="114"/>
        <v>1.8249850908065601</v>
      </c>
      <c r="U575">
        <f t="shared" si="115"/>
        <v>-16.371814625721232</v>
      </c>
      <c r="V575">
        <f t="shared" si="116"/>
        <v>268.03631413897966</v>
      </c>
    </row>
    <row r="576" spans="1:22" x14ac:dyDescent="0.35">
      <c r="A576" s="1">
        <v>43495</v>
      </c>
      <c r="B576" s="2">
        <v>0.80096064814814805</v>
      </c>
      <c r="C576" s="3">
        <f t="shared" si="104"/>
        <v>0.80096064814814805</v>
      </c>
      <c r="D576" s="2">
        <v>0.25</v>
      </c>
      <c r="E576" s="3">
        <f t="shared" si="105"/>
        <v>0.25</v>
      </c>
      <c r="F576" s="2">
        <f t="shared" si="106"/>
        <v>0.55096064814814805</v>
      </c>
      <c r="G576">
        <v>287752</v>
      </c>
      <c r="H576">
        <v>810</v>
      </c>
      <c r="I576">
        <v>21.3</v>
      </c>
      <c r="J576">
        <v>25.28</v>
      </c>
      <c r="K576">
        <v>78076</v>
      </c>
      <c r="L576">
        <v>49.89</v>
      </c>
      <c r="M576">
        <f t="shared" si="107"/>
        <v>1.3520680511072081</v>
      </c>
      <c r="N576">
        <f t="shared" si="108"/>
        <v>1.5739666666666668E-5</v>
      </c>
      <c r="O576" s="8">
        <f t="shared" si="109"/>
        <v>0.69270273000000004</v>
      </c>
      <c r="P576" s="8">
        <f t="shared" si="110"/>
        <v>4.2027300000000434E-3</v>
      </c>
      <c r="Q576" s="8">
        <f t="shared" si="111"/>
        <v>9.5494887525563368E-5</v>
      </c>
      <c r="R576" s="9">
        <f t="shared" si="112"/>
        <v>3.0346951125734756E-6</v>
      </c>
      <c r="S576">
        <f t="shared" si="113"/>
        <v>3.0346951125734756</v>
      </c>
      <c r="T576">
        <f t="shared" si="114"/>
        <v>1.8280880148248437</v>
      </c>
      <c r="U576">
        <f t="shared" si="115"/>
        <v>-1.5473682824053445</v>
      </c>
      <c r="V576">
        <f t="shared" si="116"/>
        <v>2.394348601394066</v>
      </c>
    </row>
    <row r="577" spans="1:22" x14ac:dyDescent="0.35">
      <c r="A577" s="1">
        <v>43495</v>
      </c>
      <c r="B577" s="2">
        <v>0.80096064814814805</v>
      </c>
      <c r="C577" s="3">
        <f t="shared" si="104"/>
        <v>0.80096064814814805</v>
      </c>
      <c r="D577" s="2">
        <v>0.25</v>
      </c>
      <c r="E577" s="3">
        <f t="shared" si="105"/>
        <v>0.25</v>
      </c>
      <c r="F577" s="2">
        <f t="shared" si="106"/>
        <v>0.55096064814814805</v>
      </c>
      <c r="G577">
        <v>288253</v>
      </c>
      <c r="H577">
        <v>823</v>
      </c>
      <c r="I577">
        <v>21.43</v>
      </c>
      <c r="J577">
        <v>25.26</v>
      </c>
      <c r="K577">
        <v>78085</v>
      </c>
      <c r="L577">
        <v>49.85</v>
      </c>
      <c r="M577">
        <f t="shared" si="107"/>
        <v>1.3669915395300249</v>
      </c>
      <c r="N577">
        <f t="shared" si="108"/>
        <v>1.6172999999999999E-5</v>
      </c>
      <c r="O577" s="8">
        <f t="shared" si="109"/>
        <v>0.71177372999999999</v>
      </c>
      <c r="P577" s="8">
        <f t="shared" si="110"/>
        <v>2.3273729999999992E-2</v>
      </c>
      <c r="Q577" s="8">
        <f t="shared" si="111"/>
        <v>5.2882822085889558E-4</v>
      </c>
      <c r="R577" s="9">
        <f t="shared" si="112"/>
        <v>1.6802364483823863E-5</v>
      </c>
      <c r="S577">
        <f t="shared" si="113"/>
        <v>16.802364483823862</v>
      </c>
      <c r="T577">
        <f t="shared" si="114"/>
        <v>1.8686658691466678</v>
      </c>
      <c r="U577">
        <f t="shared" si="115"/>
        <v>12.169907453138872</v>
      </c>
      <c r="V577">
        <f t="shared" si="116"/>
        <v>148.10664741796506</v>
      </c>
    </row>
    <row r="578" spans="1:22" x14ac:dyDescent="0.35">
      <c r="A578" s="1">
        <v>43495</v>
      </c>
      <c r="B578" s="2">
        <v>0.8009722222222222</v>
      </c>
      <c r="C578" s="3">
        <f t="shared" si="104"/>
        <v>0.8009722222222222</v>
      </c>
      <c r="D578" s="2">
        <v>0.25</v>
      </c>
      <c r="E578" s="3">
        <f t="shared" si="105"/>
        <v>0.25</v>
      </c>
      <c r="F578" s="2">
        <f t="shared" si="106"/>
        <v>0.5509722222222222</v>
      </c>
      <c r="G578">
        <v>288755</v>
      </c>
      <c r="H578">
        <v>807</v>
      </c>
      <c r="I578">
        <v>21.77</v>
      </c>
      <c r="J578">
        <v>25.26</v>
      </c>
      <c r="K578">
        <v>78081</v>
      </c>
      <c r="L578">
        <v>49.85</v>
      </c>
      <c r="M578">
        <f t="shared" si="107"/>
        <v>1.4060222015589305</v>
      </c>
      <c r="N578">
        <f t="shared" si="108"/>
        <v>1.5639666666666665E-5</v>
      </c>
      <c r="O578" s="8">
        <f t="shared" si="109"/>
        <v>0.68830172999999994</v>
      </c>
      <c r="P578" s="8">
        <f t="shared" si="110"/>
        <v>-1.982700000000559E-4</v>
      </c>
      <c r="Q578" s="8">
        <f t="shared" si="111"/>
        <v>-4.5051124744388982E-6</v>
      </c>
      <c r="R578" s="9">
        <f t="shared" si="112"/>
        <v>-1.4314746584465681E-7</v>
      </c>
      <c r="S578">
        <f t="shared" si="113"/>
        <v>-0.14314746584465682</v>
      </c>
      <c r="T578">
        <f t="shared" si="114"/>
        <v>1.9768984312766218</v>
      </c>
      <c r="U578">
        <f t="shared" si="115"/>
        <v>-4.9074032360688538</v>
      </c>
      <c r="V578">
        <f t="shared" si="116"/>
        <v>24.082606521379059</v>
      </c>
    </row>
    <row r="579" spans="1:22" x14ac:dyDescent="0.35">
      <c r="A579" s="1">
        <v>43495</v>
      </c>
      <c r="B579" s="2">
        <v>0.8009722222222222</v>
      </c>
      <c r="C579" s="3">
        <f t="shared" ref="C579:C642" si="117">B579</f>
        <v>0.8009722222222222</v>
      </c>
      <c r="D579" s="2">
        <v>0.25</v>
      </c>
      <c r="E579" s="3">
        <f t="shared" ref="E579:E642" si="118">D579</f>
        <v>0.25</v>
      </c>
      <c r="F579" s="2">
        <f t="shared" ref="F579:F642" si="119">C579-E579</f>
        <v>0.5509722222222222</v>
      </c>
      <c r="G579">
        <v>289260</v>
      </c>
      <c r="H579">
        <v>829</v>
      </c>
      <c r="I579">
        <v>21.82</v>
      </c>
      <c r="J579">
        <v>25.27</v>
      </c>
      <c r="K579">
        <v>78079</v>
      </c>
      <c r="L579">
        <v>49.82</v>
      </c>
      <c r="M579">
        <f t="shared" ref="M579:M642" si="120">(I579-9.522)/8.7111</f>
        <v>1.4117620047984756</v>
      </c>
      <c r="N579">
        <f t="shared" ref="N579:N642" si="121">(H579-337.81)/30000000</f>
        <v>1.6373000000000001E-5</v>
      </c>
      <c r="O579" s="8">
        <f t="shared" ref="O579:O642" si="122">N579*44010</f>
        <v>0.72057573000000008</v>
      </c>
      <c r="P579" s="8">
        <f t="shared" si="110"/>
        <v>3.207573000000008E-2</v>
      </c>
      <c r="Q579" s="8">
        <f t="shared" si="111"/>
        <v>7.2882822085889752E-4</v>
      </c>
      <c r="R579" s="9">
        <f t="shared" si="112"/>
        <v>2.3159484285117291E-5</v>
      </c>
      <c r="S579">
        <f t="shared" si="113"/>
        <v>23.159484285117291</v>
      </c>
      <c r="T579">
        <f t="shared" si="114"/>
        <v>1.9930719581926111</v>
      </c>
      <c r="U579">
        <f t="shared" si="115"/>
        <v>18.375846347313797</v>
      </c>
      <c r="V579">
        <f t="shared" si="116"/>
        <v>337.67172898008579</v>
      </c>
    </row>
    <row r="580" spans="1:22" x14ac:dyDescent="0.35">
      <c r="A580" s="1">
        <v>43495</v>
      </c>
      <c r="B580" s="2">
        <v>0.80098379629629635</v>
      </c>
      <c r="C580" s="3">
        <f t="shared" si="117"/>
        <v>0.80098379629629635</v>
      </c>
      <c r="D580" s="2">
        <v>0.25</v>
      </c>
      <c r="E580" s="3">
        <f t="shared" si="118"/>
        <v>0.25</v>
      </c>
      <c r="F580" s="2">
        <f t="shared" si="119"/>
        <v>0.55098379629629635</v>
      </c>
      <c r="G580">
        <v>289759</v>
      </c>
      <c r="H580">
        <v>830</v>
      </c>
      <c r="I580">
        <v>22.02</v>
      </c>
      <c r="J580">
        <v>25.27</v>
      </c>
      <c r="K580">
        <v>78081</v>
      </c>
      <c r="L580">
        <v>49.78</v>
      </c>
      <c r="M580">
        <f t="shared" si="120"/>
        <v>1.4347212177566553</v>
      </c>
      <c r="N580">
        <f t="shared" si="121"/>
        <v>1.6406333333333333E-5</v>
      </c>
      <c r="O580" s="8">
        <f t="shared" si="122"/>
        <v>0.72204272999999997</v>
      </c>
      <c r="P580" s="8">
        <f t="shared" si="110"/>
        <v>3.3542729999999965E-2</v>
      </c>
      <c r="Q580" s="8">
        <f t="shared" si="111"/>
        <v>7.6216155419222826E-4</v>
      </c>
      <c r="R580" s="9">
        <f t="shared" si="112"/>
        <v>2.4218074855995694E-5</v>
      </c>
      <c r="S580">
        <f t="shared" si="113"/>
        <v>24.218074855995695</v>
      </c>
      <c r="T580">
        <f t="shared" si="114"/>
        <v>2.0584249726811397</v>
      </c>
      <c r="U580">
        <f t="shared" si="115"/>
        <v>19.356908247875023</v>
      </c>
      <c r="V580">
        <f t="shared" si="116"/>
        <v>374.68989691665206</v>
      </c>
    </row>
    <row r="581" spans="1:22" x14ac:dyDescent="0.35">
      <c r="A581" s="1">
        <v>43495</v>
      </c>
      <c r="B581" s="2">
        <v>0.80098379629629635</v>
      </c>
      <c r="C581" s="3">
        <f t="shared" si="117"/>
        <v>0.80098379629629635</v>
      </c>
      <c r="D581" s="2">
        <v>0.25</v>
      </c>
      <c r="E581" s="3">
        <f t="shared" si="118"/>
        <v>0.25</v>
      </c>
      <c r="F581" s="2">
        <f t="shared" si="119"/>
        <v>0.55098379629629635</v>
      </c>
      <c r="G581">
        <v>290260</v>
      </c>
      <c r="H581">
        <v>807</v>
      </c>
      <c r="I581">
        <v>22.06</v>
      </c>
      <c r="J581">
        <v>25.28</v>
      </c>
      <c r="K581">
        <v>78078</v>
      </c>
      <c r="L581">
        <v>49.78</v>
      </c>
      <c r="M581">
        <f t="shared" si="120"/>
        <v>1.4393130603482911</v>
      </c>
      <c r="N581">
        <f t="shared" si="121"/>
        <v>1.5639666666666665E-5</v>
      </c>
      <c r="O581" s="8">
        <f t="shared" si="122"/>
        <v>0.68830172999999994</v>
      </c>
      <c r="P581" s="8">
        <f t="shared" si="110"/>
        <v>-1.982700000000559E-4</v>
      </c>
      <c r="Q581" s="8">
        <f t="shared" si="111"/>
        <v>-4.5051124744388982E-6</v>
      </c>
      <c r="R581" s="9">
        <f t="shared" si="112"/>
        <v>-1.4316256039753704E-7</v>
      </c>
      <c r="S581">
        <f t="shared" si="113"/>
        <v>-0.14316256039753703</v>
      </c>
      <c r="T581">
        <f t="shared" si="114"/>
        <v>2.0716220856891634</v>
      </c>
      <c r="U581">
        <f t="shared" si="115"/>
        <v>-5.0198349025816453</v>
      </c>
      <c r="V581">
        <f t="shared" si="116"/>
        <v>25.198742449176876</v>
      </c>
    </row>
    <row r="582" spans="1:22" x14ac:dyDescent="0.35">
      <c r="A582" s="1">
        <v>43495</v>
      </c>
      <c r="B582" s="2">
        <v>0.80099537037037039</v>
      </c>
      <c r="C582" s="3">
        <f t="shared" si="117"/>
        <v>0.80099537037037039</v>
      </c>
      <c r="D582" s="2">
        <v>0.25</v>
      </c>
      <c r="E582" s="3">
        <f t="shared" si="118"/>
        <v>0.25</v>
      </c>
      <c r="F582" s="2">
        <f t="shared" si="119"/>
        <v>0.55099537037037039</v>
      </c>
      <c r="G582">
        <v>290762</v>
      </c>
      <c r="H582">
        <v>800</v>
      </c>
      <c r="I582">
        <v>22.24</v>
      </c>
      <c r="J582">
        <v>25.28</v>
      </c>
      <c r="K582">
        <v>78073</v>
      </c>
      <c r="L582">
        <v>49.75</v>
      </c>
      <c r="M582">
        <f t="shared" si="120"/>
        <v>1.4599763520106528</v>
      </c>
      <c r="N582">
        <f t="shared" si="121"/>
        <v>1.5406333333333332E-5</v>
      </c>
      <c r="O582" s="8">
        <f t="shared" si="122"/>
        <v>0.67803272999999997</v>
      </c>
      <c r="P582" s="8">
        <f t="shared" si="110"/>
        <v>-1.0467270000000028E-2</v>
      </c>
      <c r="Q582" s="8">
        <f t="shared" si="111"/>
        <v>-2.3783844580777162E-4</v>
      </c>
      <c r="R582" s="9">
        <f t="shared" si="112"/>
        <v>-7.5584664488028373E-6</v>
      </c>
      <c r="S582">
        <f t="shared" si="113"/>
        <v>-7.5584664488028377</v>
      </c>
      <c r="T582">
        <f t="shared" si="114"/>
        <v>2.1315309484303335</v>
      </c>
      <c r="U582">
        <f t="shared" si="115"/>
        <v>-12.50491459427241</v>
      </c>
      <c r="V582">
        <f t="shared" si="116"/>
        <v>156.37288901004712</v>
      </c>
    </row>
    <row r="583" spans="1:22" x14ac:dyDescent="0.35">
      <c r="A583" s="1">
        <v>43495</v>
      </c>
      <c r="B583" s="2">
        <v>0.80099537037037039</v>
      </c>
      <c r="C583" s="3">
        <f t="shared" si="117"/>
        <v>0.80099537037037039</v>
      </c>
      <c r="D583" s="2">
        <v>0.25</v>
      </c>
      <c r="E583" s="3">
        <f t="shared" si="118"/>
        <v>0.25</v>
      </c>
      <c r="F583" s="2">
        <f t="shared" si="119"/>
        <v>0.55099537037037039</v>
      </c>
      <c r="G583">
        <v>291266</v>
      </c>
      <c r="H583">
        <v>810</v>
      </c>
      <c r="I583">
        <v>22.35</v>
      </c>
      <c r="J583">
        <v>25.27</v>
      </c>
      <c r="K583">
        <v>78071</v>
      </c>
      <c r="L583">
        <v>49.75</v>
      </c>
      <c r="M583">
        <f t="shared" si="120"/>
        <v>1.4726039191376521</v>
      </c>
      <c r="N583">
        <f t="shared" si="121"/>
        <v>1.5739666666666668E-5</v>
      </c>
      <c r="O583" s="8">
        <f t="shared" si="122"/>
        <v>0.69270273000000004</v>
      </c>
      <c r="P583" s="8">
        <f t="shared" si="110"/>
        <v>4.2027300000000434E-3</v>
      </c>
      <c r="Q583" s="8">
        <f t="shared" si="111"/>
        <v>9.5494887525563368E-5</v>
      </c>
      <c r="R583" s="9">
        <f t="shared" si="112"/>
        <v>3.0347877722116768E-6</v>
      </c>
      <c r="S583">
        <f t="shared" si="113"/>
        <v>3.0347877722116769</v>
      </c>
      <c r="T583">
        <f t="shared" si="114"/>
        <v>2.1685623026595726</v>
      </c>
      <c r="U583">
        <f t="shared" si="115"/>
        <v>-1.9543011419323464</v>
      </c>
      <c r="V583">
        <f t="shared" si="116"/>
        <v>3.8192929533580733</v>
      </c>
    </row>
    <row r="584" spans="1:22" x14ac:dyDescent="0.35">
      <c r="A584" s="1">
        <v>43495</v>
      </c>
      <c r="B584" s="2">
        <v>0.80100694444444442</v>
      </c>
      <c r="C584" s="3">
        <f t="shared" si="117"/>
        <v>0.80100694444444442</v>
      </c>
      <c r="D584" s="2">
        <v>0.25</v>
      </c>
      <c r="E584" s="3">
        <f t="shared" si="118"/>
        <v>0.25</v>
      </c>
      <c r="F584" s="2">
        <f t="shared" si="119"/>
        <v>0.55100694444444442</v>
      </c>
      <c r="G584">
        <v>291766</v>
      </c>
      <c r="H584">
        <v>822</v>
      </c>
      <c r="I584">
        <v>22.35</v>
      </c>
      <c r="J584">
        <v>25.27</v>
      </c>
      <c r="K584">
        <v>78072</v>
      </c>
      <c r="L584">
        <v>49.71</v>
      </c>
      <c r="M584">
        <f t="shared" si="120"/>
        <v>1.4726039191376521</v>
      </c>
      <c r="N584">
        <f t="shared" si="121"/>
        <v>1.6139666666666667E-5</v>
      </c>
      <c r="O584" s="8">
        <f t="shared" si="122"/>
        <v>0.71030673</v>
      </c>
      <c r="P584" s="8">
        <f t="shared" si="110"/>
        <v>2.1806729999999996E-2</v>
      </c>
      <c r="Q584" s="8">
        <f t="shared" si="111"/>
        <v>4.9549488752556234E-4</v>
      </c>
      <c r="R584" s="9">
        <f t="shared" si="112"/>
        <v>1.5746419563535391E-5</v>
      </c>
      <c r="S584">
        <f t="shared" si="113"/>
        <v>15.746419563535392</v>
      </c>
      <c r="T584">
        <f t="shared" si="114"/>
        <v>2.1685623026595726</v>
      </c>
      <c r="U584">
        <f t="shared" si="115"/>
        <v>10.757330649391367</v>
      </c>
      <c r="V584">
        <f t="shared" si="116"/>
        <v>115.72016270033488</v>
      </c>
    </row>
    <row r="585" spans="1:22" x14ac:dyDescent="0.35">
      <c r="A585" s="1">
        <v>43495</v>
      </c>
      <c r="B585" s="2">
        <v>0.80100694444444442</v>
      </c>
      <c r="C585" s="3">
        <f t="shared" si="117"/>
        <v>0.80100694444444442</v>
      </c>
      <c r="D585" s="2">
        <v>0.25</v>
      </c>
      <c r="E585" s="3">
        <f t="shared" si="118"/>
        <v>0.25</v>
      </c>
      <c r="F585" s="2">
        <f t="shared" si="119"/>
        <v>0.55100694444444442</v>
      </c>
      <c r="G585">
        <v>292268</v>
      </c>
      <c r="H585">
        <v>801</v>
      </c>
      <c r="I585">
        <v>22.46</v>
      </c>
      <c r="J585">
        <v>25.29</v>
      </c>
      <c r="K585">
        <v>78065</v>
      </c>
      <c r="L585">
        <v>49.71</v>
      </c>
      <c r="M585">
        <f t="shared" si="120"/>
        <v>1.485231486264651</v>
      </c>
      <c r="N585">
        <f t="shared" si="121"/>
        <v>1.5439666666666667E-5</v>
      </c>
      <c r="O585" s="8">
        <f t="shared" si="122"/>
        <v>0.67949972999999997</v>
      </c>
      <c r="P585" s="8">
        <f t="shared" si="110"/>
        <v>-9.0002700000000324E-3</v>
      </c>
      <c r="Q585" s="8">
        <f t="shared" si="111"/>
        <v>-2.0450511247443838E-4</v>
      </c>
      <c r="R585" s="9">
        <f t="shared" si="112"/>
        <v>-6.5000224549512425E-6</v>
      </c>
      <c r="S585">
        <f t="shared" si="113"/>
        <v>-6.5000224549512424</v>
      </c>
      <c r="T585">
        <f t="shared" si="114"/>
        <v>2.2059125677919043</v>
      </c>
      <c r="U585">
        <f t="shared" si="115"/>
        <v>-11.531752137769717</v>
      </c>
      <c r="V585">
        <f t="shared" si="116"/>
        <v>132.98130736695643</v>
      </c>
    </row>
    <row r="586" spans="1:22" x14ac:dyDescent="0.35">
      <c r="A586" s="1">
        <v>43495</v>
      </c>
      <c r="B586" s="2">
        <v>0.80101851851851846</v>
      </c>
      <c r="C586" s="3">
        <f t="shared" si="117"/>
        <v>0.80101851851851846</v>
      </c>
      <c r="D586" s="2">
        <v>0.25</v>
      </c>
      <c r="E586" s="3">
        <f t="shared" si="118"/>
        <v>0.25</v>
      </c>
      <c r="F586" s="2">
        <f t="shared" si="119"/>
        <v>0.55101851851851846</v>
      </c>
      <c r="G586">
        <v>292769</v>
      </c>
      <c r="H586">
        <v>815</v>
      </c>
      <c r="I586">
        <v>22.69</v>
      </c>
      <c r="J586">
        <v>25.27</v>
      </c>
      <c r="K586">
        <v>78063</v>
      </c>
      <c r="L586">
        <v>49.67</v>
      </c>
      <c r="M586">
        <f t="shared" si="120"/>
        <v>1.5116345811665577</v>
      </c>
      <c r="N586">
        <f t="shared" si="121"/>
        <v>1.5906333333333334E-5</v>
      </c>
      <c r="O586" s="8">
        <f t="shared" si="122"/>
        <v>0.70003773000000002</v>
      </c>
      <c r="P586" s="8">
        <f t="shared" si="110"/>
        <v>1.1537730000000024E-2</v>
      </c>
      <c r="Q586" s="8">
        <f t="shared" si="111"/>
        <v>2.6216155419222961E-4</v>
      </c>
      <c r="R586" s="9">
        <f t="shared" si="112"/>
        <v>8.3322388690032847E-6</v>
      </c>
      <c r="S586">
        <f t="shared" si="113"/>
        <v>8.3322388690032838</v>
      </c>
      <c r="T586">
        <f t="shared" si="114"/>
        <v>2.2850391069785942</v>
      </c>
      <c r="U586">
        <f t="shared" si="115"/>
        <v>3.2113512153200521</v>
      </c>
      <c r="V586">
        <f t="shared" si="116"/>
        <v>10.312776628137575</v>
      </c>
    </row>
    <row r="587" spans="1:22" x14ac:dyDescent="0.35">
      <c r="A587" s="1">
        <v>43495</v>
      </c>
      <c r="B587" s="2">
        <v>0.80101851851851846</v>
      </c>
      <c r="C587" s="3">
        <f t="shared" si="117"/>
        <v>0.80101851851851846</v>
      </c>
      <c r="D587" s="2">
        <v>0.25</v>
      </c>
      <c r="E587" s="3">
        <f t="shared" si="118"/>
        <v>0.25</v>
      </c>
      <c r="F587" s="2">
        <f t="shared" si="119"/>
        <v>0.55101851851851846</v>
      </c>
      <c r="G587">
        <v>293271</v>
      </c>
      <c r="H587">
        <v>800</v>
      </c>
      <c r="I587">
        <v>22.86</v>
      </c>
      <c r="J587">
        <v>25.28</v>
      </c>
      <c r="K587">
        <v>78059</v>
      </c>
      <c r="L587">
        <v>49.67</v>
      </c>
      <c r="M587">
        <f t="shared" si="120"/>
        <v>1.5311499121810104</v>
      </c>
      <c r="N587">
        <f t="shared" si="121"/>
        <v>1.5406333333333332E-5</v>
      </c>
      <c r="O587" s="8">
        <f t="shared" si="122"/>
        <v>0.67803272999999997</v>
      </c>
      <c r="P587" s="8">
        <f t="shared" si="110"/>
        <v>-1.0467270000000028E-2</v>
      </c>
      <c r="Q587" s="8">
        <f t="shared" si="111"/>
        <v>-2.3783844580777162E-4</v>
      </c>
      <c r="R587" s="9">
        <f t="shared" si="112"/>
        <v>-7.5598220712202812E-6</v>
      </c>
      <c r="S587">
        <f t="shared" si="113"/>
        <v>-7.5598220712202808</v>
      </c>
      <c r="T587">
        <f t="shared" si="114"/>
        <v>2.3444200535719157</v>
      </c>
      <c r="U587">
        <f t="shared" si="115"/>
        <v>-12.746609094673119</v>
      </c>
      <c r="V587">
        <f t="shared" si="116"/>
        <v>162.47604341240347</v>
      </c>
    </row>
    <row r="588" spans="1:22" x14ac:dyDescent="0.35">
      <c r="A588" s="1">
        <v>43495</v>
      </c>
      <c r="B588" s="2">
        <v>0.80103009259259261</v>
      </c>
      <c r="C588" s="3">
        <f t="shared" si="117"/>
        <v>0.80103009259259261</v>
      </c>
      <c r="D588" s="2">
        <v>0.25</v>
      </c>
      <c r="E588" s="3">
        <f t="shared" si="118"/>
        <v>0.25</v>
      </c>
      <c r="F588" s="2">
        <f t="shared" si="119"/>
        <v>0.55103009259259261</v>
      </c>
      <c r="G588">
        <v>293773</v>
      </c>
      <c r="H588">
        <v>804</v>
      </c>
      <c r="I588">
        <v>22.89</v>
      </c>
      <c r="J588">
        <v>25.27</v>
      </c>
      <c r="K588">
        <v>78060</v>
      </c>
      <c r="L588">
        <v>49.67</v>
      </c>
      <c r="M588">
        <f t="shared" si="120"/>
        <v>1.5345937941247374</v>
      </c>
      <c r="N588">
        <f t="shared" si="121"/>
        <v>1.5539666666666666E-5</v>
      </c>
      <c r="O588" s="8">
        <f t="shared" si="122"/>
        <v>0.68390072999999996</v>
      </c>
      <c r="P588" s="8">
        <f t="shared" si="110"/>
        <v>-4.5992700000000442E-3</v>
      </c>
      <c r="Q588" s="8">
        <f t="shared" si="111"/>
        <v>-1.0450511247443863E-4</v>
      </c>
      <c r="R588" s="9">
        <f t="shared" si="112"/>
        <v>-3.3215969745793891E-6</v>
      </c>
      <c r="S588">
        <f t="shared" si="113"/>
        <v>-3.3215969745793892</v>
      </c>
      <c r="T588">
        <f t="shared" si="114"/>
        <v>2.3549781129661569</v>
      </c>
      <c r="U588">
        <f t="shared" si="115"/>
        <v>-8.5200132985798032</v>
      </c>
      <c r="V588">
        <f t="shared" si="116"/>
        <v>72.590626607976702</v>
      </c>
    </row>
    <row r="589" spans="1:22" x14ac:dyDescent="0.35">
      <c r="A589" s="1">
        <v>43495</v>
      </c>
      <c r="B589" s="2">
        <v>0.80103009259259261</v>
      </c>
      <c r="C589" s="3">
        <f t="shared" si="117"/>
        <v>0.80103009259259261</v>
      </c>
      <c r="D589" s="2">
        <v>0.25</v>
      </c>
      <c r="E589" s="3">
        <f t="shared" si="118"/>
        <v>0.25</v>
      </c>
      <c r="F589" s="2">
        <f t="shared" si="119"/>
        <v>0.55103009259259261</v>
      </c>
      <c r="G589">
        <v>294275</v>
      </c>
      <c r="H589">
        <v>817</v>
      </c>
      <c r="I589">
        <v>22.91</v>
      </c>
      <c r="J589">
        <v>25.28</v>
      </c>
      <c r="K589">
        <v>78062</v>
      </c>
      <c r="L589">
        <v>49.64</v>
      </c>
      <c r="M589">
        <f t="shared" si="120"/>
        <v>1.5368897154205554</v>
      </c>
      <c r="N589">
        <f t="shared" si="121"/>
        <v>1.5973000000000001E-5</v>
      </c>
      <c r="O589" s="8">
        <f t="shared" si="122"/>
        <v>0.70297173000000002</v>
      </c>
      <c r="P589" s="8">
        <f t="shared" si="110"/>
        <v>1.4471730000000016E-2</v>
      </c>
      <c r="Q589" s="8">
        <f t="shared" si="111"/>
        <v>3.2882822085889609E-4</v>
      </c>
      <c r="R589" s="9">
        <f t="shared" si="112"/>
        <v>1.0451579004841687E-5</v>
      </c>
      <c r="S589">
        <f t="shared" si="113"/>
        <v>10.451579004841687</v>
      </c>
      <c r="T589">
        <f t="shared" si="114"/>
        <v>2.3620299973654757</v>
      </c>
      <c r="U589">
        <f t="shared" si="115"/>
        <v>5.2454098138095553</v>
      </c>
      <c r="V589">
        <f t="shared" si="116"/>
        <v>27.514324114809593</v>
      </c>
    </row>
    <row r="590" spans="1:22" x14ac:dyDescent="0.35">
      <c r="A590" s="1">
        <v>43495</v>
      </c>
      <c r="B590" s="2">
        <v>0.80104166666666676</v>
      </c>
      <c r="C590" s="3">
        <f t="shared" si="117"/>
        <v>0.80104166666666676</v>
      </c>
      <c r="D590" s="2">
        <v>0.25</v>
      </c>
      <c r="E590" s="3">
        <f t="shared" si="118"/>
        <v>0.25</v>
      </c>
      <c r="F590" s="2">
        <f t="shared" si="119"/>
        <v>0.55104166666666676</v>
      </c>
      <c r="G590">
        <v>294776</v>
      </c>
      <c r="H590">
        <v>811</v>
      </c>
      <c r="I590">
        <v>23.01</v>
      </c>
      <c r="J590">
        <v>25.27</v>
      </c>
      <c r="K590">
        <v>78054</v>
      </c>
      <c r="L590">
        <v>49.64</v>
      </c>
      <c r="M590">
        <f t="shared" si="120"/>
        <v>1.5483693218996455</v>
      </c>
      <c r="N590">
        <f t="shared" si="121"/>
        <v>1.5773E-5</v>
      </c>
      <c r="O590" s="8">
        <f t="shared" si="122"/>
        <v>0.69416972999999993</v>
      </c>
      <c r="P590" s="8">
        <f t="shared" ref="P590:P653" si="123">O590-0.6885</f>
        <v>5.6697299999999284E-3</v>
      </c>
      <c r="Q590" s="8">
        <f t="shared" ref="Q590:Q653" si="124">P590/(44010*0.001)</f>
        <v>1.2882822085889407E-4</v>
      </c>
      <c r="R590" s="9">
        <f t="shared" ref="R590:R653" si="125">(Q590*8.314*(J590+273.15))/K590</f>
        <v>4.0949989173862275E-6</v>
      </c>
      <c r="S590">
        <f t="shared" ref="S590:S653" si="126">R590*1000000</f>
        <v>4.0949989173862278</v>
      </c>
      <c r="T590">
        <f t="shared" ref="T590:T653" si="127">M590^2</f>
        <v>2.397447556999968</v>
      </c>
      <c r="U590">
        <f t="shared" ref="U590:U653" si="128">S590-(3.3768*M590)-0.0164</f>
        <v>-1.1499346088044948</v>
      </c>
      <c r="V590">
        <f t="shared" ref="V590:V653" si="129">U590^2</f>
        <v>1.3223496045263465</v>
      </c>
    </row>
    <row r="591" spans="1:22" x14ac:dyDescent="0.35">
      <c r="A591" s="1">
        <v>43495</v>
      </c>
      <c r="B591" s="2">
        <v>0.80104166666666676</v>
      </c>
      <c r="C591" s="3">
        <f t="shared" si="117"/>
        <v>0.80104166666666676</v>
      </c>
      <c r="D591" s="2">
        <v>0.25</v>
      </c>
      <c r="E591" s="3">
        <f t="shared" si="118"/>
        <v>0.25</v>
      </c>
      <c r="F591" s="2">
        <f t="shared" si="119"/>
        <v>0.55104166666666676</v>
      </c>
      <c r="G591">
        <v>295278</v>
      </c>
      <c r="H591">
        <v>827</v>
      </c>
      <c r="I591">
        <v>23.03</v>
      </c>
      <c r="J591">
        <v>25.28</v>
      </c>
      <c r="K591">
        <v>78056</v>
      </c>
      <c r="L591">
        <v>49.64</v>
      </c>
      <c r="M591">
        <f t="shared" si="120"/>
        <v>1.5506652431954633</v>
      </c>
      <c r="N591">
        <f t="shared" si="121"/>
        <v>1.6306333333333333E-5</v>
      </c>
      <c r="O591" s="8">
        <f t="shared" si="122"/>
        <v>0.71764172999999998</v>
      </c>
      <c r="P591" s="8">
        <f t="shared" si="123"/>
        <v>2.9141729999999977E-2</v>
      </c>
      <c r="Q591" s="8">
        <f t="shared" si="124"/>
        <v>6.6216155419222854E-4</v>
      </c>
      <c r="R591" s="9">
        <f t="shared" si="125"/>
        <v>2.1047967701939841E-5</v>
      </c>
      <c r="S591">
        <f t="shared" si="126"/>
        <v>21.047967701939839</v>
      </c>
      <c r="T591">
        <f t="shared" si="127"/>
        <v>2.4045626964544451</v>
      </c>
      <c r="U591">
        <f t="shared" si="128"/>
        <v>15.795281308717399</v>
      </c>
      <c r="V591">
        <f t="shared" si="129"/>
        <v>249.49091162151723</v>
      </c>
    </row>
    <row r="592" spans="1:22" x14ac:dyDescent="0.35">
      <c r="A592" s="1">
        <v>43495</v>
      </c>
      <c r="B592" s="2">
        <v>0.80105324074074069</v>
      </c>
      <c r="C592" s="3">
        <f t="shared" si="117"/>
        <v>0.80105324074074069</v>
      </c>
      <c r="D592" s="2">
        <v>0.25</v>
      </c>
      <c r="E592" s="3">
        <f t="shared" si="118"/>
        <v>0.25</v>
      </c>
      <c r="F592" s="2">
        <f t="shared" si="119"/>
        <v>0.55105324074074069</v>
      </c>
      <c r="G592">
        <v>295780</v>
      </c>
      <c r="H592">
        <v>801</v>
      </c>
      <c r="I592">
        <v>23.2</v>
      </c>
      <c r="J592">
        <v>25.28</v>
      </c>
      <c r="K592">
        <v>78068</v>
      </c>
      <c r="L592">
        <v>49.64</v>
      </c>
      <c r="M592">
        <f t="shared" si="120"/>
        <v>1.570180574209916</v>
      </c>
      <c r="N592">
        <f t="shared" si="121"/>
        <v>1.5439666666666667E-5</v>
      </c>
      <c r="O592" s="8">
        <f t="shared" si="122"/>
        <v>0.67949972999999997</v>
      </c>
      <c r="P592" s="8">
        <f t="shared" si="123"/>
        <v>-9.0002700000000324E-3</v>
      </c>
      <c r="Q592" s="8">
        <f t="shared" si="124"/>
        <v>-2.0450511247443838E-4</v>
      </c>
      <c r="R592" s="9">
        <f t="shared" si="125"/>
        <v>-6.4995548802418086E-6</v>
      </c>
      <c r="S592">
        <f t="shared" si="126"/>
        <v>-6.4995548802418091</v>
      </c>
      <c r="T592">
        <f t="shared" si="127"/>
        <v>2.4654670356261814</v>
      </c>
      <c r="U592">
        <f t="shared" si="128"/>
        <v>-11.818140643233853</v>
      </c>
      <c r="V592">
        <f t="shared" si="129"/>
        <v>139.66844826325587</v>
      </c>
    </row>
    <row r="593" spans="1:22" x14ac:dyDescent="0.35">
      <c r="A593" s="1">
        <v>43495</v>
      </c>
      <c r="B593" s="2">
        <v>0.80105324074074069</v>
      </c>
      <c r="C593" s="3">
        <f t="shared" si="117"/>
        <v>0.80105324074074069</v>
      </c>
      <c r="D593" s="2">
        <v>0.25</v>
      </c>
      <c r="E593" s="3">
        <f t="shared" si="118"/>
        <v>0.25</v>
      </c>
      <c r="F593" s="2">
        <f t="shared" si="119"/>
        <v>0.55105324074074069</v>
      </c>
      <c r="G593">
        <v>296282</v>
      </c>
      <c r="H593">
        <v>809</v>
      </c>
      <c r="I593">
        <v>24.12</v>
      </c>
      <c r="J593">
        <v>25.29</v>
      </c>
      <c r="K593">
        <v>78064</v>
      </c>
      <c r="L593">
        <v>49.64</v>
      </c>
      <c r="M593">
        <f t="shared" si="120"/>
        <v>1.6757929538175431</v>
      </c>
      <c r="N593">
        <f t="shared" si="121"/>
        <v>1.5706333333333332E-5</v>
      </c>
      <c r="O593" s="8">
        <f t="shared" si="122"/>
        <v>0.69123572999999994</v>
      </c>
      <c r="P593" s="8">
        <f t="shared" si="123"/>
        <v>2.7357299999999363E-3</v>
      </c>
      <c r="Q593" s="8">
        <f t="shared" si="124"/>
        <v>6.2161554192227594E-5</v>
      </c>
      <c r="R593" s="9">
        <f t="shared" si="125"/>
        <v>1.9757778624491385E-6</v>
      </c>
      <c r="S593">
        <f t="shared" si="126"/>
        <v>1.9757778624491384</v>
      </c>
      <c r="T593">
        <f t="shared" si="127"/>
        <v>2.8082820240645261</v>
      </c>
      <c r="U593">
        <f t="shared" si="128"/>
        <v>-3.6994397840019406</v>
      </c>
      <c r="V593">
        <f t="shared" si="129"/>
        <v>13.685854715456324</v>
      </c>
    </row>
    <row r="594" spans="1:22" x14ac:dyDescent="0.35">
      <c r="A594" s="1">
        <v>43495</v>
      </c>
      <c r="B594" s="2">
        <v>0.80106481481481484</v>
      </c>
      <c r="C594" s="3">
        <f t="shared" si="117"/>
        <v>0.80106481481481484</v>
      </c>
      <c r="D594" s="2">
        <v>0.25</v>
      </c>
      <c r="E594" s="3">
        <f t="shared" si="118"/>
        <v>0.25</v>
      </c>
      <c r="F594" s="2">
        <f t="shared" si="119"/>
        <v>0.55106481481481484</v>
      </c>
      <c r="G594">
        <v>296783</v>
      </c>
      <c r="H594">
        <v>818</v>
      </c>
      <c r="I594">
        <v>25.93</v>
      </c>
      <c r="J594">
        <v>25.28</v>
      </c>
      <c r="K594">
        <v>78070</v>
      </c>
      <c r="L594">
        <v>49.64</v>
      </c>
      <c r="M594">
        <f t="shared" si="120"/>
        <v>1.8835738310890704</v>
      </c>
      <c r="N594">
        <f t="shared" si="121"/>
        <v>1.6006333333333333E-5</v>
      </c>
      <c r="O594" s="8">
        <f t="shared" si="122"/>
        <v>0.70443873000000001</v>
      </c>
      <c r="P594" s="8">
        <f t="shared" si="123"/>
        <v>1.5938730000000012E-2</v>
      </c>
      <c r="Q594" s="8">
        <f t="shared" si="124"/>
        <v>3.6216155419222933E-4</v>
      </c>
      <c r="R594" s="9">
        <f t="shared" si="125"/>
        <v>1.1509876533144845E-5</v>
      </c>
      <c r="S594">
        <f t="shared" si="126"/>
        <v>11.509876533144846</v>
      </c>
      <c r="T594">
        <f t="shared" si="127"/>
        <v>3.5478503771635577</v>
      </c>
      <c r="U594">
        <f t="shared" si="128"/>
        <v>5.1330244203232729</v>
      </c>
      <c r="V594">
        <f t="shared" si="129"/>
        <v>26.34793969963507</v>
      </c>
    </row>
    <row r="595" spans="1:22" x14ac:dyDescent="0.35">
      <c r="A595" s="1">
        <v>43495</v>
      </c>
      <c r="B595" s="2">
        <v>0.80106481481481484</v>
      </c>
      <c r="C595" s="3">
        <f t="shared" si="117"/>
        <v>0.80106481481481484</v>
      </c>
      <c r="D595" s="2">
        <v>0.25</v>
      </c>
      <c r="E595" s="3">
        <f t="shared" si="118"/>
        <v>0.25</v>
      </c>
      <c r="F595" s="2">
        <f t="shared" si="119"/>
        <v>0.55106481481481484</v>
      </c>
      <c r="G595">
        <v>297285</v>
      </c>
      <c r="H595">
        <v>828</v>
      </c>
      <c r="I595">
        <v>27.74</v>
      </c>
      <c r="J595">
        <v>25.29</v>
      </c>
      <c r="K595">
        <v>78075</v>
      </c>
      <c r="L595">
        <v>49.6</v>
      </c>
      <c r="M595">
        <f t="shared" si="120"/>
        <v>2.0913547083605968</v>
      </c>
      <c r="N595">
        <f t="shared" si="121"/>
        <v>1.6339666666666665E-5</v>
      </c>
      <c r="O595" s="8">
        <f t="shared" si="122"/>
        <v>0.71910872999999997</v>
      </c>
      <c r="P595" s="8">
        <f t="shared" si="123"/>
        <v>3.0608729999999973E-2</v>
      </c>
      <c r="Q595" s="8">
        <f t="shared" si="124"/>
        <v>6.9549488752556178E-4</v>
      </c>
      <c r="R595" s="9">
        <f t="shared" si="125"/>
        <v>2.2102886853080135E-5</v>
      </c>
      <c r="S595">
        <f t="shared" si="126"/>
        <v>22.102886853080136</v>
      </c>
      <c r="T595">
        <f t="shared" si="127"/>
        <v>4.3737645161820371</v>
      </c>
      <c r="U595">
        <f t="shared" si="128"/>
        <v>15.024400273888073</v>
      </c>
      <c r="V595">
        <f t="shared" si="129"/>
        <v>225.73260359000801</v>
      </c>
    </row>
    <row r="596" spans="1:22" x14ac:dyDescent="0.35">
      <c r="A596" s="1">
        <v>43495</v>
      </c>
      <c r="B596" s="2">
        <v>0.80107638888888888</v>
      </c>
      <c r="C596" s="3">
        <f t="shared" si="117"/>
        <v>0.80107638888888888</v>
      </c>
      <c r="D596" s="2">
        <v>0.25</v>
      </c>
      <c r="E596" s="3">
        <f t="shared" si="118"/>
        <v>0.25</v>
      </c>
      <c r="F596" s="2">
        <f t="shared" si="119"/>
        <v>0.55107638888888888</v>
      </c>
      <c r="G596">
        <v>297788</v>
      </c>
      <c r="H596">
        <v>821</v>
      </c>
      <c r="I596">
        <v>29.3</v>
      </c>
      <c r="J596">
        <v>25.28</v>
      </c>
      <c r="K596">
        <v>78083</v>
      </c>
      <c r="L596">
        <v>49.6</v>
      </c>
      <c r="M596">
        <f t="shared" si="120"/>
        <v>2.2704365694343998</v>
      </c>
      <c r="N596">
        <f t="shared" si="121"/>
        <v>1.6106333333333332E-5</v>
      </c>
      <c r="O596" s="8">
        <f t="shared" si="122"/>
        <v>0.70883972999999989</v>
      </c>
      <c r="P596" s="8">
        <f t="shared" si="123"/>
        <v>2.0339729999999889E-2</v>
      </c>
      <c r="Q596" s="8">
        <f t="shared" si="124"/>
        <v>4.6216155419222656E-4</v>
      </c>
      <c r="R596" s="9">
        <f t="shared" si="125"/>
        <v>1.4685536710200828E-5</v>
      </c>
      <c r="S596">
        <f t="shared" si="126"/>
        <v>14.685536710200829</v>
      </c>
      <c r="T596">
        <f t="shared" si="127"/>
        <v>5.1548822158250456</v>
      </c>
      <c r="U596">
        <f t="shared" si="128"/>
        <v>7.0023265025347481</v>
      </c>
      <c r="V596">
        <f t="shared" si="129"/>
        <v>49.032576448100521</v>
      </c>
    </row>
    <row r="597" spans="1:22" x14ac:dyDescent="0.35">
      <c r="A597" s="1">
        <v>43495</v>
      </c>
      <c r="B597" s="2">
        <v>0.80107638888888888</v>
      </c>
      <c r="C597" s="3">
        <f t="shared" si="117"/>
        <v>0.80107638888888888</v>
      </c>
      <c r="D597" s="2">
        <v>0.25</v>
      </c>
      <c r="E597" s="3">
        <f t="shared" si="118"/>
        <v>0.25</v>
      </c>
      <c r="F597" s="2">
        <f t="shared" si="119"/>
        <v>0.55107638888888888</v>
      </c>
      <c r="G597">
        <v>298290</v>
      </c>
      <c r="H597">
        <v>812</v>
      </c>
      <c r="I597">
        <v>30.99</v>
      </c>
      <c r="J597">
        <v>25.29</v>
      </c>
      <c r="K597">
        <v>78086</v>
      </c>
      <c r="L597">
        <v>49.57</v>
      </c>
      <c r="M597">
        <f t="shared" si="120"/>
        <v>2.4644419189310187</v>
      </c>
      <c r="N597">
        <f t="shared" si="121"/>
        <v>1.5806333333333335E-5</v>
      </c>
      <c r="O597" s="8">
        <f t="shared" si="122"/>
        <v>0.69563673000000004</v>
      </c>
      <c r="P597" s="8">
        <f t="shared" si="123"/>
        <v>7.1367300000000355E-3</v>
      </c>
      <c r="Q597" s="8">
        <f t="shared" si="124"/>
        <v>1.6216155419222986E-4</v>
      </c>
      <c r="R597" s="9">
        <f t="shared" si="125"/>
        <v>5.152782048692918E-6</v>
      </c>
      <c r="S597">
        <f t="shared" si="126"/>
        <v>5.1527820486929183</v>
      </c>
      <c r="T597">
        <f t="shared" si="127"/>
        <v>6.0734739717844022</v>
      </c>
      <c r="U597">
        <f t="shared" si="128"/>
        <v>-3.1855454231533455</v>
      </c>
      <c r="V597">
        <f t="shared" si="129"/>
        <v>10.147699642973228</v>
      </c>
    </row>
    <row r="598" spans="1:22" x14ac:dyDescent="0.35">
      <c r="A598" s="1">
        <v>43495</v>
      </c>
      <c r="B598" s="2">
        <v>0.80108796296296303</v>
      </c>
      <c r="C598" s="3">
        <f t="shared" si="117"/>
        <v>0.80108796296296303</v>
      </c>
      <c r="D598" s="2">
        <v>0.25</v>
      </c>
      <c r="E598" s="3">
        <f t="shared" si="118"/>
        <v>0.25</v>
      </c>
      <c r="F598" s="2">
        <f t="shared" si="119"/>
        <v>0.55108796296296303</v>
      </c>
      <c r="G598">
        <v>298791</v>
      </c>
      <c r="H598">
        <v>828</v>
      </c>
      <c r="I598">
        <v>32.06</v>
      </c>
      <c r="J598">
        <v>25.28</v>
      </c>
      <c r="K598">
        <v>78082</v>
      </c>
      <c r="L598">
        <v>49.57</v>
      </c>
      <c r="M598">
        <f t="shared" si="120"/>
        <v>2.5872737082572814</v>
      </c>
      <c r="N598">
        <f t="shared" si="121"/>
        <v>1.6339666666666665E-5</v>
      </c>
      <c r="O598" s="8">
        <f t="shared" si="122"/>
        <v>0.71910872999999997</v>
      </c>
      <c r="P598" s="8">
        <f t="shared" si="123"/>
        <v>3.0608729999999973E-2</v>
      </c>
      <c r="Q598" s="8">
        <f t="shared" si="124"/>
        <v>6.9549488752556178E-4</v>
      </c>
      <c r="R598" s="9">
        <f t="shared" si="125"/>
        <v>2.2100164796102591E-5</v>
      </c>
      <c r="S598">
        <f t="shared" si="126"/>
        <v>22.10016479610259</v>
      </c>
      <c r="T598">
        <f t="shared" si="127"/>
        <v>6.6939852414393846</v>
      </c>
      <c r="U598">
        <f t="shared" si="128"/>
        <v>13.347058938059401</v>
      </c>
      <c r="V598">
        <f t="shared" si="129"/>
        <v>178.14398229603137</v>
      </c>
    </row>
    <row r="599" spans="1:22" x14ac:dyDescent="0.35">
      <c r="A599" s="1">
        <v>43495</v>
      </c>
      <c r="B599" s="2">
        <v>0.80108796296296303</v>
      </c>
      <c r="C599" s="3">
        <f t="shared" si="117"/>
        <v>0.80108796296296303</v>
      </c>
      <c r="D599" s="2">
        <v>0.25</v>
      </c>
      <c r="E599" s="3">
        <f t="shared" si="118"/>
        <v>0.25</v>
      </c>
      <c r="F599" s="2">
        <f t="shared" si="119"/>
        <v>0.55108796296296303</v>
      </c>
      <c r="G599">
        <v>299293</v>
      </c>
      <c r="H599">
        <v>838</v>
      </c>
      <c r="I599">
        <v>33.36</v>
      </c>
      <c r="J599">
        <v>25.29</v>
      </c>
      <c r="K599">
        <v>78080</v>
      </c>
      <c r="L599">
        <v>49.57</v>
      </c>
      <c r="M599">
        <f t="shared" si="120"/>
        <v>2.7365085924854498</v>
      </c>
      <c r="N599">
        <f t="shared" si="121"/>
        <v>1.6673000000000001E-5</v>
      </c>
      <c r="O599" s="8">
        <f t="shared" si="122"/>
        <v>0.73377873000000005</v>
      </c>
      <c r="P599" s="8">
        <f t="shared" si="123"/>
        <v>4.5278730000000045E-2</v>
      </c>
      <c r="Q599" s="8">
        <f t="shared" si="124"/>
        <v>1.0288282208588968E-3</v>
      </c>
      <c r="R599" s="9">
        <f t="shared" si="125"/>
        <v>3.2694154854690515E-5</v>
      </c>
      <c r="S599">
        <f t="shared" si="126"/>
        <v>32.694154854690517</v>
      </c>
      <c r="T599">
        <f t="shared" si="127"/>
        <v>7.4884792767466974</v>
      </c>
      <c r="U599">
        <f t="shared" si="128"/>
        <v>23.437112639585649</v>
      </c>
      <c r="V599">
        <f t="shared" si="129"/>
        <v>549.29824888062535</v>
      </c>
    </row>
    <row r="600" spans="1:22" x14ac:dyDescent="0.35">
      <c r="A600" s="1">
        <v>43495</v>
      </c>
      <c r="B600" s="2">
        <v>0.80109953703703696</v>
      </c>
      <c r="C600" s="3">
        <f t="shared" si="117"/>
        <v>0.80109953703703696</v>
      </c>
      <c r="D600" s="2">
        <v>0.25</v>
      </c>
      <c r="E600" s="3">
        <f t="shared" si="118"/>
        <v>0.25</v>
      </c>
      <c r="F600" s="2">
        <f t="shared" si="119"/>
        <v>0.55109953703703696</v>
      </c>
      <c r="G600">
        <v>299795</v>
      </c>
      <c r="H600">
        <v>841</v>
      </c>
      <c r="I600">
        <v>34.69</v>
      </c>
      <c r="J600">
        <v>25.29</v>
      </c>
      <c r="K600">
        <v>78082</v>
      </c>
      <c r="L600">
        <v>49.57</v>
      </c>
      <c r="M600">
        <f t="shared" si="120"/>
        <v>2.8891873586573453</v>
      </c>
      <c r="N600">
        <f t="shared" si="121"/>
        <v>1.6773E-5</v>
      </c>
      <c r="O600" s="8">
        <f t="shared" si="122"/>
        <v>0.73817973000000003</v>
      </c>
      <c r="P600" s="8">
        <f t="shared" si="123"/>
        <v>4.9679730000000033E-2</v>
      </c>
      <c r="Q600" s="8">
        <f t="shared" si="124"/>
        <v>1.1288282208588964E-3</v>
      </c>
      <c r="R600" s="9">
        <f t="shared" si="125"/>
        <v>3.5871041047286639E-5</v>
      </c>
      <c r="S600">
        <f t="shared" si="126"/>
        <v>35.871041047286639</v>
      </c>
      <c r="T600">
        <f t="shared" si="127"/>
        <v>8.3474035934254083</v>
      </c>
      <c r="U600">
        <f t="shared" si="128"/>
        <v>26.098433174572516</v>
      </c>
      <c r="V600">
        <f t="shared" si="129"/>
        <v>681.12821416762733</v>
      </c>
    </row>
    <row r="601" spans="1:22" x14ac:dyDescent="0.35">
      <c r="A601" s="1">
        <v>43495</v>
      </c>
      <c r="B601" s="2">
        <v>0.80109953703703696</v>
      </c>
      <c r="C601" s="3">
        <f t="shared" si="117"/>
        <v>0.80109953703703696</v>
      </c>
      <c r="D601" s="2">
        <v>0.25</v>
      </c>
      <c r="E601" s="3">
        <f t="shared" si="118"/>
        <v>0.25</v>
      </c>
      <c r="F601" s="2">
        <f t="shared" si="119"/>
        <v>0.55109953703703696</v>
      </c>
      <c r="G601">
        <v>300297</v>
      </c>
      <c r="H601">
        <v>822</v>
      </c>
      <c r="I601">
        <v>35.75</v>
      </c>
      <c r="J601">
        <v>25.29</v>
      </c>
      <c r="K601">
        <v>78092</v>
      </c>
      <c r="L601">
        <v>49.57</v>
      </c>
      <c r="M601">
        <f t="shared" si="120"/>
        <v>3.0108711873356984</v>
      </c>
      <c r="N601">
        <f t="shared" si="121"/>
        <v>1.6139666666666667E-5</v>
      </c>
      <c r="O601" s="8">
        <f t="shared" si="122"/>
        <v>0.71030673</v>
      </c>
      <c r="P601" s="8">
        <f t="shared" si="123"/>
        <v>2.1806729999999996E-2</v>
      </c>
      <c r="Q601" s="8">
        <f t="shared" si="124"/>
        <v>4.9549488752556234E-4</v>
      </c>
      <c r="R601" s="9">
        <f t="shared" si="125"/>
        <v>1.5743441825721369E-5</v>
      </c>
      <c r="S601">
        <f t="shared" si="126"/>
        <v>15.743441825721369</v>
      </c>
      <c r="T601">
        <f t="shared" si="127"/>
        <v>9.0653453067282772</v>
      </c>
      <c r="U601">
        <f t="shared" si="128"/>
        <v>5.5599320003261843</v>
      </c>
      <c r="V601">
        <f t="shared" si="129"/>
        <v>30.912843848251125</v>
      </c>
    </row>
    <row r="602" spans="1:22" x14ac:dyDescent="0.35">
      <c r="A602" s="1">
        <v>43495</v>
      </c>
      <c r="B602" s="2">
        <v>0.80111111111111111</v>
      </c>
      <c r="C602" s="3">
        <f t="shared" si="117"/>
        <v>0.80111111111111111</v>
      </c>
      <c r="D602" s="2">
        <v>0.25</v>
      </c>
      <c r="E602" s="3">
        <f t="shared" si="118"/>
        <v>0.25</v>
      </c>
      <c r="F602" s="2">
        <f t="shared" si="119"/>
        <v>0.55111111111111111</v>
      </c>
      <c r="G602">
        <v>300793</v>
      </c>
      <c r="H602">
        <v>845</v>
      </c>
      <c r="I602">
        <v>37.01</v>
      </c>
      <c r="J602">
        <v>25.29</v>
      </c>
      <c r="K602">
        <v>78097</v>
      </c>
      <c r="L602">
        <v>49.57</v>
      </c>
      <c r="M602">
        <f t="shared" si="120"/>
        <v>3.1555142289722307</v>
      </c>
      <c r="N602">
        <f t="shared" si="121"/>
        <v>1.6906333333333334E-5</v>
      </c>
      <c r="O602" s="8">
        <f t="shared" si="122"/>
        <v>0.74404773000000002</v>
      </c>
      <c r="P602" s="8">
        <f t="shared" si="123"/>
        <v>5.5547730000000017E-2</v>
      </c>
      <c r="Q602" s="8">
        <f t="shared" si="124"/>
        <v>1.2621615541922296E-3</v>
      </c>
      <c r="R602" s="9">
        <f t="shared" si="125"/>
        <v>4.0100302381067578E-5</v>
      </c>
      <c r="S602">
        <f t="shared" si="126"/>
        <v>40.100302381067578</v>
      </c>
      <c r="T602">
        <f t="shared" si="127"/>
        <v>9.9572700492462118</v>
      </c>
      <c r="U602">
        <f t="shared" si="128"/>
        <v>29.42836193267415</v>
      </c>
      <c r="V602">
        <f t="shared" si="129"/>
        <v>866.02848604046505</v>
      </c>
    </row>
    <row r="603" spans="1:22" x14ac:dyDescent="0.35">
      <c r="A603" s="1">
        <v>43495</v>
      </c>
      <c r="B603" s="2">
        <v>0.80111111111111111</v>
      </c>
      <c r="C603" s="3">
        <f t="shared" si="117"/>
        <v>0.80111111111111111</v>
      </c>
      <c r="D603" s="2">
        <v>0.25</v>
      </c>
      <c r="E603" s="3">
        <f t="shared" si="118"/>
        <v>0.25</v>
      </c>
      <c r="F603" s="2">
        <f t="shared" si="119"/>
        <v>0.55111111111111111</v>
      </c>
      <c r="G603">
        <v>301295</v>
      </c>
      <c r="H603">
        <v>827</v>
      </c>
      <c r="I603">
        <v>38.520000000000003</v>
      </c>
      <c r="J603">
        <v>25.29</v>
      </c>
      <c r="K603">
        <v>78102</v>
      </c>
      <c r="L603">
        <v>49.57</v>
      </c>
      <c r="M603">
        <f t="shared" si="120"/>
        <v>3.3288562868064888</v>
      </c>
      <c r="N603">
        <f t="shared" si="121"/>
        <v>1.6306333333333333E-5</v>
      </c>
      <c r="O603" s="8">
        <f t="shared" si="122"/>
        <v>0.71764172999999998</v>
      </c>
      <c r="P603" s="8">
        <f t="shared" si="123"/>
        <v>2.9141729999999977E-2</v>
      </c>
      <c r="Q603" s="8">
        <f t="shared" si="124"/>
        <v>6.6216155419222854E-4</v>
      </c>
      <c r="R603" s="9">
        <f t="shared" si="125"/>
        <v>2.1036275883514272E-5</v>
      </c>
      <c r="S603">
        <f t="shared" si="126"/>
        <v>21.036275883514271</v>
      </c>
      <c r="T603">
        <f t="shared" si="127"/>
        <v>11.081284178211085</v>
      </c>
      <c r="U603">
        <f t="shared" si="128"/>
        <v>9.77899397422612</v>
      </c>
      <c r="V603">
        <f t="shared" si="129"/>
        <v>95.628723147950765</v>
      </c>
    </row>
    <row r="604" spans="1:22" x14ac:dyDescent="0.35">
      <c r="A604" s="1">
        <v>43495</v>
      </c>
      <c r="B604" s="2">
        <v>0.80112268518518526</v>
      </c>
      <c r="C604" s="3">
        <f t="shared" si="117"/>
        <v>0.80112268518518526</v>
      </c>
      <c r="D604" s="2">
        <v>0.25</v>
      </c>
      <c r="E604" s="3">
        <f t="shared" si="118"/>
        <v>0.25</v>
      </c>
      <c r="F604" s="2">
        <f t="shared" si="119"/>
        <v>0.55112268518518526</v>
      </c>
      <c r="G604">
        <v>301797</v>
      </c>
      <c r="H604">
        <v>838</v>
      </c>
      <c r="I604">
        <v>40.04</v>
      </c>
      <c r="J604">
        <v>25.29</v>
      </c>
      <c r="K604">
        <v>78092</v>
      </c>
      <c r="L604">
        <v>49.57</v>
      </c>
      <c r="M604">
        <f t="shared" si="120"/>
        <v>3.5033463052886549</v>
      </c>
      <c r="N604">
        <f t="shared" si="121"/>
        <v>1.6673000000000001E-5</v>
      </c>
      <c r="O604" s="8">
        <f t="shared" si="122"/>
        <v>0.73377873000000005</v>
      </c>
      <c r="P604" s="8">
        <f t="shared" si="123"/>
        <v>4.5278730000000045E-2</v>
      </c>
      <c r="Q604" s="8">
        <f t="shared" si="124"/>
        <v>1.0288282208588968E-3</v>
      </c>
      <c r="R604" s="9">
        <f t="shared" si="125"/>
        <v>3.2689130910390768E-5</v>
      </c>
      <c r="S604">
        <f t="shared" si="126"/>
        <v>32.689130910390766</v>
      </c>
      <c r="T604">
        <f t="shared" si="127"/>
        <v>12.27343533477967</v>
      </c>
      <c r="U604">
        <f t="shared" si="128"/>
        <v>20.842631106692036</v>
      </c>
      <c r="V604">
        <f t="shared" si="129"/>
        <v>434.41527144964647</v>
      </c>
    </row>
    <row r="605" spans="1:22" x14ac:dyDescent="0.35">
      <c r="A605" s="1">
        <v>43495</v>
      </c>
      <c r="B605" s="2">
        <v>0.80112268518518526</v>
      </c>
      <c r="C605" s="3">
        <f t="shared" si="117"/>
        <v>0.80112268518518526</v>
      </c>
      <c r="D605" s="2">
        <v>0.25</v>
      </c>
      <c r="E605" s="3">
        <f t="shared" si="118"/>
        <v>0.25</v>
      </c>
      <c r="F605" s="2">
        <f t="shared" si="119"/>
        <v>0.55112268518518526</v>
      </c>
      <c r="G605">
        <v>302292</v>
      </c>
      <c r="H605">
        <v>820</v>
      </c>
      <c r="I605">
        <v>41.65</v>
      </c>
      <c r="J605">
        <v>25.29</v>
      </c>
      <c r="K605">
        <v>78093</v>
      </c>
      <c r="L605">
        <v>49.57</v>
      </c>
      <c r="M605">
        <f t="shared" si="120"/>
        <v>3.6881679696020022</v>
      </c>
      <c r="N605">
        <f t="shared" si="121"/>
        <v>1.6073E-5</v>
      </c>
      <c r="O605" s="8">
        <f t="shared" si="122"/>
        <v>0.70737273000000001</v>
      </c>
      <c r="P605" s="8">
        <f t="shared" si="123"/>
        <v>1.8872730000000004E-2</v>
      </c>
      <c r="Q605" s="8">
        <f t="shared" si="124"/>
        <v>4.2882822085889581E-4</v>
      </c>
      <c r="R605" s="9">
        <f t="shared" si="125"/>
        <v>1.3625056215720146E-5</v>
      </c>
      <c r="S605">
        <f t="shared" si="126"/>
        <v>13.625056215720146</v>
      </c>
      <c r="T605">
        <f t="shared" si="127"/>
        <v>13.602582971998155</v>
      </c>
      <c r="U605">
        <f t="shared" si="128"/>
        <v>1.1544506159681065</v>
      </c>
      <c r="V605">
        <f t="shared" si="129"/>
        <v>1.3327562247091405</v>
      </c>
    </row>
    <row r="606" spans="1:22" x14ac:dyDescent="0.35">
      <c r="A606" s="1">
        <v>43495</v>
      </c>
      <c r="B606" s="2">
        <v>0.8011342592592593</v>
      </c>
      <c r="C606" s="3">
        <f t="shared" si="117"/>
        <v>0.8011342592592593</v>
      </c>
      <c r="D606" s="2">
        <v>0.25</v>
      </c>
      <c r="E606" s="3">
        <f t="shared" si="118"/>
        <v>0.25</v>
      </c>
      <c r="F606" s="2">
        <f t="shared" si="119"/>
        <v>0.5511342592592593</v>
      </c>
      <c r="G606">
        <v>302794</v>
      </c>
      <c r="H606">
        <v>840</v>
      </c>
      <c r="I606">
        <v>43.01</v>
      </c>
      <c r="J606">
        <v>25.29</v>
      </c>
      <c r="K606">
        <v>78097</v>
      </c>
      <c r="L606">
        <v>49.57</v>
      </c>
      <c r="M606">
        <f t="shared" si="120"/>
        <v>3.8442906177176246</v>
      </c>
      <c r="N606">
        <f t="shared" si="121"/>
        <v>1.6739666666666665E-5</v>
      </c>
      <c r="O606" s="8">
        <f t="shared" si="122"/>
        <v>0.73671272999999993</v>
      </c>
      <c r="P606" s="8">
        <f t="shared" si="123"/>
        <v>4.8212729999999926E-2</v>
      </c>
      <c r="Q606" s="8">
        <f t="shared" si="124"/>
        <v>1.0954948875255607E-3</v>
      </c>
      <c r="R606" s="9">
        <f t="shared" si="125"/>
        <v>3.4805113577400268E-5</v>
      </c>
      <c r="S606">
        <f t="shared" si="126"/>
        <v>34.80511357740027</v>
      </c>
      <c r="T606">
        <f t="shared" si="127"/>
        <v>14.778570353471755</v>
      </c>
      <c r="U606">
        <f t="shared" si="128"/>
        <v>21.807313019491396</v>
      </c>
      <c r="V606">
        <f t="shared" si="129"/>
        <v>475.55890113007894</v>
      </c>
    </row>
    <row r="607" spans="1:22" x14ac:dyDescent="0.35">
      <c r="A607" s="1">
        <v>43495</v>
      </c>
      <c r="B607" s="2">
        <v>0.8011342592592593</v>
      </c>
      <c r="C607" s="3">
        <f t="shared" si="117"/>
        <v>0.8011342592592593</v>
      </c>
      <c r="D607" s="2">
        <v>0.25</v>
      </c>
      <c r="E607" s="3">
        <f t="shared" si="118"/>
        <v>0.25</v>
      </c>
      <c r="F607" s="2">
        <f t="shared" si="119"/>
        <v>0.5511342592592593</v>
      </c>
      <c r="G607">
        <v>303307</v>
      </c>
      <c r="H607">
        <v>821</v>
      </c>
      <c r="I607">
        <v>43.98</v>
      </c>
      <c r="J607">
        <v>25.29</v>
      </c>
      <c r="K607">
        <v>78101</v>
      </c>
      <c r="L607">
        <v>49.53</v>
      </c>
      <c r="M607">
        <f t="shared" si="120"/>
        <v>3.9556428005647963</v>
      </c>
      <c r="N607">
        <f t="shared" si="121"/>
        <v>1.6106333333333332E-5</v>
      </c>
      <c r="O607" s="8">
        <f t="shared" si="122"/>
        <v>0.70883972999999989</v>
      </c>
      <c r="P607" s="8">
        <f t="shared" si="123"/>
        <v>2.0339729999999889E-2</v>
      </c>
      <c r="Q607" s="8">
        <f t="shared" si="124"/>
        <v>4.6216155419222656E-4</v>
      </c>
      <c r="R607" s="9">
        <f t="shared" si="125"/>
        <v>1.4682644102562411E-5</v>
      </c>
      <c r="S607">
        <f t="shared" si="126"/>
        <v>14.682644102562412</v>
      </c>
      <c r="T607">
        <f t="shared" si="127"/>
        <v>15.647109965660105</v>
      </c>
      <c r="U607">
        <f t="shared" si="128"/>
        <v>1.3088294936152076</v>
      </c>
      <c r="V607">
        <f t="shared" si="129"/>
        <v>1.7130346433570407</v>
      </c>
    </row>
    <row r="608" spans="1:22" x14ac:dyDescent="0.35">
      <c r="A608" s="1">
        <v>43495</v>
      </c>
      <c r="B608" s="2">
        <v>0.80114583333333333</v>
      </c>
      <c r="C608" s="3">
        <f t="shared" si="117"/>
        <v>0.80114583333333333</v>
      </c>
      <c r="D608" s="2">
        <v>0.25</v>
      </c>
      <c r="E608" s="3">
        <f t="shared" si="118"/>
        <v>0.25</v>
      </c>
      <c r="F608" s="2">
        <f t="shared" si="119"/>
        <v>0.55114583333333333</v>
      </c>
      <c r="G608">
        <v>303795</v>
      </c>
      <c r="H608">
        <v>834</v>
      </c>
      <c r="I608">
        <v>45.04</v>
      </c>
      <c r="J608">
        <v>25.29</v>
      </c>
      <c r="K608">
        <v>78096</v>
      </c>
      <c r="L608">
        <v>49.53</v>
      </c>
      <c r="M608">
        <f t="shared" si="120"/>
        <v>4.0773266292431494</v>
      </c>
      <c r="N608">
        <f t="shared" si="121"/>
        <v>1.6539666666666667E-5</v>
      </c>
      <c r="O608" s="8">
        <f t="shared" si="122"/>
        <v>0.72791073000000006</v>
      </c>
      <c r="P608" s="8">
        <f t="shared" si="123"/>
        <v>3.941073000000006E-2</v>
      </c>
      <c r="Q608" s="8">
        <f t="shared" si="124"/>
        <v>8.9549488752556383E-4</v>
      </c>
      <c r="R608" s="9">
        <f t="shared" si="125"/>
        <v>2.845125131958406E-5</v>
      </c>
      <c r="S608">
        <f t="shared" si="126"/>
        <v>28.45125131958406</v>
      </c>
      <c r="T608">
        <f t="shared" si="127"/>
        <v>16.624592441535302</v>
      </c>
      <c r="U608">
        <f t="shared" si="128"/>
        <v>14.666534757955793</v>
      </c>
      <c r="V608">
        <f t="shared" si="129"/>
        <v>215.10724180632539</v>
      </c>
    </row>
    <row r="609" spans="1:22" x14ac:dyDescent="0.35">
      <c r="A609" s="1">
        <v>43495</v>
      </c>
      <c r="B609" s="2">
        <v>0.80114583333333333</v>
      </c>
      <c r="C609" s="3">
        <f t="shared" si="117"/>
        <v>0.80114583333333333</v>
      </c>
      <c r="D609" s="2">
        <v>0.25</v>
      </c>
      <c r="E609" s="3">
        <f t="shared" si="118"/>
        <v>0.25</v>
      </c>
      <c r="F609" s="2">
        <f t="shared" si="119"/>
        <v>0.55114583333333333</v>
      </c>
      <c r="G609">
        <v>304296</v>
      </c>
      <c r="H609">
        <v>824</v>
      </c>
      <c r="I609">
        <v>46.8</v>
      </c>
      <c r="J609">
        <v>25.29</v>
      </c>
      <c r="K609">
        <v>78099</v>
      </c>
      <c r="L609">
        <v>49.53</v>
      </c>
      <c r="M609">
        <f t="shared" si="120"/>
        <v>4.2793677032751312</v>
      </c>
      <c r="N609">
        <f t="shared" si="121"/>
        <v>1.6206333333333334E-5</v>
      </c>
      <c r="O609" s="8">
        <f t="shared" si="122"/>
        <v>0.7132407300000001</v>
      </c>
      <c r="P609" s="8">
        <f t="shared" si="123"/>
        <v>2.47407300000001E-2</v>
      </c>
      <c r="Q609" s="8">
        <f t="shared" si="124"/>
        <v>5.6216155419223132E-4</v>
      </c>
      <c r="R609" s="9">
        <f t="shared" si="125"/>
        <v>1.786005202440798E-5</v>
      </c>
      <c r="S609">
        <f t="shared" si="126"/>
        <v>17.860052024407981</v>
      </c>
      <c r="T609">
        <f t="shared" si="127"/>
        <v>18.312987939834272</v>
      </c>
      <c r="U609">
        <f t="shared" si="128"/>
        <v>3.3930831639885186</v>
      </c>
      <c r="V609">
        <f t="shared" si="129"/>
        <v>11.513013357742336</v>
      </c>
    </row>
    <row r="610" spans="1:22" x14ac:dyDescent="0.35">
      <c r="A610" s="1">
        <v>43495</v>
      </c>
      <c r="B610" s="2">
        <v>0.80115740740740737</v>
      </c>
      <c r="C610" s="3">
        <f t="shared" si="117"/>
        <v>0.80115740740740737</v>
      </c>
      <c r="D610" s="2">
        <v>0.25</v>
      </c>
      <c r="E610" s="3">
        <f t="shared" si="118"/>
        <v>0.25</v>
      </c>
      <c r="F610" s="2">
        <f t="shared" si="119"/>
        <v>0.55115740740740737</v>
      </c>
      <c r="G610">
        <v>304798</v>
      </c>
      <c r="H610">
        <v>844</v>
      </c>
      <c r="I610">
        <v>48.96</v>
      </c>
      <c r="J610">
        <v>25.29</v>
      </c>
      <c r="K610">
        <v>78100</v>
      </c>
      <c r="L610">
        <v>49.53</v>
      </c>
      <c r="M610">
        <f t="shared" si="120"/>
        <v>4.5273272032234742</v>
      </c>
      <c r="N610">
        <f t="shared" si="121"/>
        <v>1.6872999999999999E-5</v>
      </c>
      <c r="O610" s="8">
        <f t="shared" si="122"/>
        <v>0.74258072999999991</v>
      </c>
      <c r="P610" s="8">
        <f t="shared" si="123"/>
        <v>5.408072999999991E-2</v>
      </c>
      <c r="Q610" s="8">
        <f t="shared" si="124"/>
        <v>1.2288282208588936E-3</v>
      </c>
      <c r="R610" s="9">
        <f t="shared" si="125"/>
        <v>3.9039764955880001E-5</v>
      </c>
      <c r="S610">
        <f t="shared" si="126"/>
        <v>39.039764955880003</v>
      </c>
      <c r="T610">
        <f t="shared" si="127"/>
        <v>20.496691605047285</v>
      </c>
      <c r="U610">
        <f t="shared" si="128"/>
        <v>23.735486456034973</v>
      </c>
      <c r="V610">
        <f t="shared" si="129"/>
        <v>563.3733173046196</v>
      </c>
    </row>
    <row r="611" spans="1:22" x14ac:dyDescent="0.35">
      <c r="A611" s="1">
        <v>43495</v>
      </c>
      <c r="B611" s="2">
        <v>0.80115740740740737</v>
      </c>
      <c r="C611" s="3">
        <f t="shared" si="117"/>
        <v>0.80115740740740737</v>
      </c>
      <c r="D611" s="2">
        <v>0.25</v>
      </c>
      <c r="E611" s="3">
        <f t="shared" si="118"/>
        <v>0.25</v>
      </c>
      <c r="F611" s="2">
        <f t="shared" si="119"/>
        <v>0.55115740740740737</v>
      </c>
      <c r="G611">
        <v>305300</v>
      </c>
      <c r="H611">
        <v>829</v>
      </c>
      <c r="I611">
        <v>51.01</v>
      </c>
      <c r="J611">
        <v>25.29</v>
      </c>
      <c r="K611">
        <v>78096</v>
      </c>
      <c r="L611">
        <v>49.57</v>
      </c>
      <c r="M611">
        <f t="shared" si="120"/>
        <v>4.7626591360448165</v>
      </c>
      <c r="N611">
        <f t="shared" si="121"/>
        <v>1.6373000000000001E-5</v>
      </c>
      <c r="O611" s="8">
        <f t="shared" si="122"/>
        <v>0.72057573000000008</v>
      </c>
      <c r="P611" s="8">
        <f t="shared" si="123"/>
        <v>3.207573000000008E-2</v>
      </c>
      <c r="Q611" s="8">
        <f t="shared" si="124"/>
        <v>7.2882822085889752E-4</v>
      </c>
      <c r="R611" s="9">
        <f t="shared" si="125"/>
        <v>2.3155994712331456E-5</v>
      </c>
      <c r="S611">
        <f t="shared" si="126"/>
        <v>23.155994712331456</v>
      </c>
      <c r="T611">
        <f t="shared" si="127"/>
        <v>22.682922046151159</v>
      </c>
      <c r="U611">
        <f t="shared" si="128"/>
        <v>7.0570473417353208</v>
      </c>
      <c r="V611">
        <f t="shared" si="129"/>
        <v>49.801917183493558</v>
      </c>
    </row>
    <row r="612" spans="1:22" x14ac:dyDescent="0.35">
      <c r="A612" s="1">
        <v>43495</v>
      </c>
      <c r="B612" s="2">
        <v>0.80116898148148152</v>
      </c>
      <c r="C612" s="3">
        <f t="shared" si="117"/>
        <v>0.80116898148148152</v>
      </c>
      <c r="D612" s="2">
        <v>0.25</v>
      </c>
      <c r="E612" s="3">
        <f t="shared" si="118"/>
        <v>0.25</v>
      </c>
      <c r="F612" s="2">
        <f t="shared" si="119"/>
        <v>0.55116898148148152</v>
      </c>
      <c r="G612">
        <v>305802</v>
      </c>
      <c r="H612">
        <v>850</v>
      </c>
      <c r="I612">
        <v>53.22</v>
      </c>
      <c r="J612">
        <v>25.29</v>
      </c>
      <c r="K612">
        <v>78092</v>
      </c>
      <c r="L612">
        <v>49.57</v>
      </c>
      <c r="M612">
        <f t="shared" si="120"/>
        <v>5.016358439232703</v>
      </c>
      <c r="N612">
        <f t="shared" si="121"/>
        <v>1.7073000000000001E-5</v>
      </c>
      <c r="O612" s="8">
        <f t="shared" si="122"/>
        <v>0.75138273</v>
      </c>
      <c r="P612" s="8">
        <f t="shared" si="123"/>
        <v>6.2882729999999998E-2</v>
      </c>
      <c r="Q612" s="8">
        <f t="shared" si="124"/>
        <v>1.4288282208588957E-3</v>
      </c>
      <c r="R612" s="9">
        <f t="shared" si="125"/>
        <v>4.5398397723892755E-5</v>
      </c>
      <c r="S612">
        <f t="shared" si="126"/>
        <v>45.398397723892757</v>
      </c>
      <c r="T612">
        <f t="shared" si="127"/>
        <v>25.163851990861161</v>
      </c>
      <c r="U612">
        <f t="shared" si="128"/>
        <v>28.442758546291767</v>
      </c>
      <c r="V612">
        <f t="shared" si="129"/>
        <v>808.9905137226533</v>
      </c>
    </row>
    <row r="613" spans="1:22" x14ac:dyDescent="0.35">
      <c r="A613" s="1">
        <v>43495</v>
      </c>
      <c r="B613" s="2">
        <v>0.80116898148148152</v>
      </c>
      <c r="C613" s="3">
        <f t="shared" si="117"/>
        <v>0.80116898148148152</v>
      </c>
      <c r="D613" s="2">
        <v>0.25</v>
      </c>
      <c r="E613" s="3">
        <f t="shared" si="118"/>
        <v>0.25</v>
      </c>
      <c r="F613" s="2">
        <f t="shared" si="119"/>
        <v>0.55116898148148152</v>
      </c>
      <c r="G613">
        <v>306304</v>
      </c>
      <c r="H613">
        <v>849</v>
      </c>
      <c r="I613">
        <v>55.79</v>
      </c>
      <c r="J613">
        <v>25.31</v>
      </c>
      <c r="K613">
        <v>78094</v>
      </c>
      <c r="L613">
        <v>49.57</v>
      </c>
      <c r="M613">
        <f t="shared" si="120"/>
        <v>5.3113843257453137</v>
      </c>
      <c r="N613">
        <f t="shared" si="121"/>
        <v>1.7039666666666665E-5</v>
      </c>
      <c r="O613" s="8">
        <f t="shared" si="122"/>
        <v>0.74991572999999989</v>
      </c>
      <c r="P613" s="8">
        <f t="shared" si="123"/>
        <v>6.1415729999999891E-2</v>
      </c>
      <c r="Q613" s="8">
        <f t="shared" si="124"/>
        <v>1.3954948875255599E-3</v>
      </c>
      <c r="R613" s="9">
        <f t="shared" si="125"/>
        <v>4.4341127947654426E-5</v>
      </c>
      <c r="S613">
        <f t="shared" si="126"/>
        <v>44.341127947654428</v>
      </c>
      <c r="T613">
        <f t="shared" si="127"/>
        <v>28.210803455773</v>
      </c>
      <c r="U613">
        <f t="shared" si="128"/>
        <v>26.389245356477652</v>
      </c>
      <c r="V613">
        <f t="shared" si="129"/>
        <v>696.39227048437726</v>
      </c>
    </row>
    <row r="614" spans="1:22" x14ac:dyDescent="0.35">
      <c r="A614" s="1">
        <v>43495</v>
      </c>
      <c r="B614" s="2">
        <v>0.80118055555555545</v>
      </c>
      <c r="C614" s="3">
        <f t="shared" si="117"/>
        <v>0.80118055555555545</v>
      </c>
      <c r="D614" s="2">
        <v>0.25</v>
      </c>
      <c r="E614" s="3">
        <f t="shared" si="118"/>
        <v>0.25</v>
      </c>
      <c r="F614" s="2">
        <f t="shared" si="119"/>
        <v>0.55118055555555545</v>
      </c>
      <c r="G614">
        <v>306805</v>
      </c>
      <c r="H614">
        <v>849</v>
      </c>
      <c r="I614">
        <v>58</v>
      </c>
      <c r="J614">
        <v>25.31</v>
      </c>
      <c r="K614">
        <v>78096</v>
      </c>
      <c r="L614">
        <v>49.57</v>
      </c>
      <c r="M614">
        <f t="shared" si="120"/>
        <v>5.5650836289332002</v>
      </c>
      <c r="N614">
        <f t="shared" si="121"/>
        <v>1.7039666666666665E-5</v>
      </c>
      <c r="O614" s="8">
        <f t="shared" si="122"/>
        <v>0.74991572999999989</v>
      </c>
      <c r="P614" s="8">
        <f t="shared" si="123"/>
        <v>6.1415729999999891E-2</v>
      </c>
      <c r="Q614" s="8">
        <f t="shared" si="124"/>
        <v>1.3954948875255599E-3</v>
      </c>
      <c r="R614" s="9">
        <f t="shared" si="125"/>
        <v>4.4339992393261179E-5</v>
      </c>
      <c r="S614">
        <f t="shared" si="126"/>
        <v>44.339992393261177</v>
      </c>
      <c r="T614">
        <f t="shared" si="127"/>
        <v>30.970155797020318</v>
      </c>
      <c r="U614">
        <f t="shared" si="128"/>
        <v>25.531417995079547</v>
      </c>
      <c r="V614">
        <f t="shared" si="129"/>
        <v>651.85330483947166</v>
      </c>
    </row>
    <row r="615" spans="1:22" x14ac:dyDescent="0.35">
      <c r="A615" s="1">
        <v>43495</v>
      </c>
      <c r="B615" s="2">
        <v>0.80118055555555545</v>
      </c>
      <c r="C615" s="3">
        <f t="shared" si="117"/>
        <v>0.80118055555555545</v>
      </c>
      <c r="D615" s="2">
        <v>0.25</v>
      </c>
      <c r="E615" s="3">
        <f t="shared" si="118"/>
        <v>0.25</v>
      </c>
      <c r="F615" s="2">
        <f t="shared" si="119"/>
        <v>0.55118055555555545</v>
      </c>
      <c r="G615">
        <v>307307</v>
      </c>
      <c r="H615">
        <v>845</v>
      </c>
      <c r="I615">
        <v>60.66</v>
      </c>
      <c r="J615">
        <v>25.31</v>
      </c>
      <c r="K615">
        <v>78087</v>
      </c>
      <c r="L615">
        <v>49.57</v>
      </c>
      <c r="M615">
        <f t="shared" si="120"/>
        <v>5.8704411612769913</v>
      </c>
      <c r="N615">
        <f t="shared" si="121"/>
        <v>1.6906333333333334E-5</v>
      </c>
      <c r="O615" s="8">
        <f t="shared" si="122"/>
        <v>0.74404773000000002</v>
      </c>
      <c r="P615" s="8">
        <f t="shared" si="123"/>
        <v>5.5547730000000017E-2</v>
      </c>
      <c r="Q615" s="8">
        <f t="shared" si="124"/>
        <v>1.2621615541922296E-3</v>
      </c>
      <c r="R615" s="9">
        <f t="shared" si="125"/>
        <v>4.0108125389340935E-5</v>
      </c>
      <c r="S615">
        <f t="shared" si="126"/>
        <v>40.108125389340934</v>
      </c>
      <c r="T615">
        <f t="shared" si="127"/>
        <v>34.462079428015151</v>
      </c>
      <c r="U615">
        <f t="shared" si="128"/>
        <v>20.268419675940791</v>
      </c>
      <c r="V615">
        <f t="shared" si="129"/>
        <v>410.80883616006378</v>
      </c>
    </row>
    <row r="616" spans="1:22" x14ac:dyDescent="0.35">
      <c r="A616" s="1">
        <v>43495</v>
      </c>
      <c r="B616" s="2">
        <v>0.8011921296296296</v>
      </c>
      <c r="C616" s="3">
        <f t="shared" si="117"/>
        <v>0.8011921296296296</v>
      </c>
      <c r="D616" s="2">
        <v>0.25</v>
      </c>
      <c r="E616" s="3">
        <f t="shared" si="118"/>
        <v>0.25</v>
      </c>
      <c r="F616" s="2">
        <f t="shared" si="119"/>
        <v>0.5511921296296296</v>
      </c>
      <c r="G616">
        <v>307810</v>
      </c>
      <c r="H616">
        <v>841</v>
      </c>
      <c r="I616">
        <v>63.74</v>
      </c>
      <c r="J616">
        <v>25.29</v>
      </c>
      <c r="K616">
        <v>78082</v>
      </c>
      <c r="L616">
        <v>49.57</v>
      </c>
      <c r="M616">
        <f t="shared" si="120"/>
        <v>6.2240130408329604</v>
      </c>
      <c r="N616">
        <f t="shared" si="121"/>
        <v>1.6773E-5</v>
      </c>
      <c r="O616" s="8">
        <f t="shared" si="122"/>
        <v>0.73817973000000003</v>
      </c>
      <c r="P616" s="8">
        <f t="shared" si="123"/>
        <v>4.9679730000000033E-2</v>
      </c>
      <c r="Q616" s="8">
        <f t="shared" si="124"/>
        <v>1.1288282208588964E-3</v>
      </c>
      <c r="R616" s="9">
        <f t="shared" si="125"/>
        <v>3.5871041047286639E-5</v>
      </c>
      <c r="S616">
        <f t="shared" si="126"/>
        <v>35.871041047286639</v>
      </c>
      <c r="T616">
        <f t="shared" si="127"/>
        <v>38.738338332458753</v>
      </c>
      <c r="U616">
        <f t="shared" si="128"/>
        <v>14.837393811001899</v>
      </c>
      <c r="V616">
        <f t="shared" si="129"/>
        <v>220.14825510275745</v>
      </c>
    </row>
    <row r="617" spans="1:22" x14ac:dyDescent="0.35">
      <c r="A617" s="1">
        <v>43495</v>
      </c>
      <c r="B617" s="2">
        <v>0.8011921296296296</v>
      </c>
      <c r="C617" s="3">
        <f t="shared" si="117"/>
        <v>0.8011921296296296</v>
      </c>
      <c r="D617" s="2">
        <v>0.25</v>
      </c>
      <c r="E617" s="3">
        <f t="shared" si="118"/>
        <v>0.25</v>
      </c>
      <c r="F617" s="2">
        <f t="shared" si="119"/>
        <v>0.5511921296296296</v>
      </c>
      <c r="G617">
        <v>308312</v>
      </c>
      <c r="H617">
        <v>867</v>
      </c>
      <c r="I617">
        <v>67.27</v>
      </c>
      <c r="J617">
        <v>25.29</v>
      </c>
      <c r="K617">
        <v>78095</v>
      </c>
      <c r="L617">
        <v>49.57</v>
      </c>
      <c r="M617">
        <f t="shared" si="120"/>
        <v>6.6292431495448332</v>
      </c>
      <c r="N617">
        <f t="shared" si="121"/>
        <v>1.763966666666667E-5</v>
      </c>
      <c r="O617" s="8">
        <f t="shared" si="122"/>
        <v>0.77632173000000015</v>
      </c>
      <c r="P617" s="8">
        <f t="shared" si="123"/>
        <v>8.7821730000000153E-2</v>
      </c>
      <c r="Q617" s="8">
        <f t="shared" si="124"/>
        <v>1.9954948875255661E-3</v>
      </c>
      <c r="R617" s="9">
        <f t="shared" si="125"/>
        <v>6.3400756758489555E-5</v>
      </c>
      <c r="S617">
        <f t="shared" si="126"/>
        <v>63.400756758489557</v>
      </c>
      <c r="T617">
        <f t="shared" si="127"/>
        <v>43.946864735787102</v>
      </c>
      <c r="U617">
        <f t="shared" si="128"/>
        <v>40.998728491106569</v>
      </c>
      <c r="V617">
        <f t="shared" si="129"/>
        <v>1680.8957378874734</v>
      </c>
    </row>
    <row r="618" spans="1:22" x14ac:dyDescent="0.35">
      <c r="A618" s="1">
        <v>43495</v>
      </c>
      <c r="B618" s="2">
        <v>0.80120370370370375</v>
      </c>
      <c r="C618" s="3">
        <f t="shared" si="117"/>
        <v>0.80120370370370375</v>
      </c>
      <c r="D618" s="2">
        <v>0.25</v>
      </c>
      <c r="E618" s="3">
        <f t="shared" si="118"/>
        <v>0.25</v>
      </c>
      <c r="F618" s="2">
        <f t="shared" si="119"/>
        <v>0.55120370370370375</v>
      </c>
      <c r="G618">
        <v>308813</v>
      </c>
      <c r="H618">
        <v>850</v>
      </c>
      <c r="I618">
        <v>71.23</v>
      </c>
      <c r="J618">
        <v>25.31</v>
      </c>
      <c r="K618">
        <v>78099</v>
      </c>
      <c r="L618">
        <v>49.57</v>
      </c>
      <c r="M618">
        <f t="shared" si="120"/>
        <v>7.083835566116794</v>
      </c>
      <c r="N618">
        <f t="shared" si="121"/>
        <v>1.7073000000000001E-5</v>
      </c>
      <c r="O618" s="8">
        <f t="shared" si="122"/>
        <v>0.75138273</v>
      </c>
      <c r="P618" s="8">
        <f t="shared" si="123"/>
        <v>6.2882729999999998E-2</v>
      </c>
      <c r="Q618" s="8">
        <f t="shared" si="124"/>
        <v>1.4288282208588957E-3</v>
      </c>
      <c r="R618" s="9">
        <f t="shared" si="125"/>
        <v>4.5397370780814057E-5</v>
      </c>
      <c r="S618">
        <f t="shared" si="126"/>
        <v>45.397370780814057</v>
      </c>
      <c r="T618">
        <f t="shared" si="127"/>
        <v>50.180726327781237</v>
      </c>
      <c r="U618">
        <f t="shared" si="128"/>
        <v>21.460274841150866</v>
      </c>
      <c r="V618">
        <f t="shared" si="129"/>
        <v>460.54339625773287</v>
      </c>
    </row>
    <row r="619" spans="1:22" x14ac:dyDescent="0.35">
      <c r="A619" s="1">
        <v>43495</v>
      </c>
      <c r="B619" s="2">
        <v>0.80120370370370375</v>
      </c>
      <c r="C619" s="3">
        <f t="shared" si="117"/>
        <v>0.80120370370370375</v>
      </c>
      <c r="D619" s="2">
        <v>0.25</v>
      </c>
      <c r="E619" s="3">
        <f t="shared" si="118"/>
        <v>0.25</v>
      </c>
      <c r="F619" s="2">
        <f t="shared" si="119"/>
        <v>0.55120370370370375</v>
      </c>
      <c r="G619">
        <v>309315</v>
      </c>
      <c r="H619">
        <v>856</v>
      </c>
      <c r="I619">
        <v>74.930000000000007</v>
      </c>
      <c r="J619">
        <v>25.31</v>
      </c>
      <c r="K619">
        <v>78103</v>
      </c>
      <c r="L619">
        <v>49.57</v>
      </c>
      <c r="M619">
        <f t="shared" si="120"/>
        <v>7.5085810058431202</v>
      </c>
      <c r="N619">
        <f t="shared" si="121"/>
        <v>1.7273000000000002E-5</v>
      </c>
      <c r="O619" s="8">
        <f t="shared" si="122"/>
        <v>0.76018473000000009</v>
      </c>
      <c r="P619" s="8">
        <f t="shared" si="123"/>
        <v>7.1684730000000085E-2</v>
      </c>
      <c r="Q619" s="8">
        <f t="shared" si="124"/>
        <v>1.6288282208588977E-3</v>
      </c>
      <c r="R619" s="9">
        <f t="shared" si="125"/>
        <v>5.1749209999754201E-5</v>
      </c>
      <c r="S619">
        <f t="shared" si="126"/>
        <v>51.7492099997542</v>
      </c>
      <c r="T619">
        <f t="shared" si="127"/>
        <v>56.378788721308084</v>
      </c>
      <c r="U619">
        <f t="shared" si="128"/>
        <v>26.377833659223153</v>
      </c>
      <c r="V619">
        <f t="shared" si="129"/>
        <v>695.79010855364595</v>
      </c>
    </row>
    <row r="620" spans="1:22" x14ac:dyDescent="0.35">
      <c r="A620" s="1">
        <v>43495</v>
      </c>
      <c r="B620" s="2">
        <v>0.80121527777777779</v>
      </c>
      <c r="C620" s="3">
        <f t="shared" si="117"/>
        <v>0.80121527777777779</v>
      </c>
      <c r="D620" s="2">
        <v>0.25</v>
      </c>
      <c r="E620" s="3">
        <f t="shared" si="118"/>
        <v>0.25</v>
      </c>
      <c r="F620" s="2">
        <f t="shared" si="119"/>
        <v>0.55121527777777779</v>
      </c>
      <c r="G620">
        <v>309817</v>
      </c>
      <c r="H620">
        <v>857</v>
      </c>
      <c r="I620">
        <v>77.63</v>
      </c>
      <c r="J620">
        <v>25.31</v>
      </c>
      <c r="K620">
        <v>78099</v>
      </c>
      <c r="L620">
        <v>49.6</v>
      </c>
      <c r="M620">
        <f t="shared" si="120"/>
        <v>7.8185303807785456</v>
      </c>
      <c r="N620">
        <f t="shared" si="121"/>
        <v>1.7306333333333334E-5</v>
      </c>
      <c r="O620" s="8">
        <f t="shared" si="122"/>
        <v>0.76165173000000008</v>
      </c>
      <c r="P620" s="8">
        <f t="shared" si="123"/>
        <v>7.3151730000000081E-2</v>
      </c>
      <c r="Q620" s="8">
        <f t="shared" si="124"/>
        <v>1.6621615541922311E-3</v>
      </c>
      <c r="R620" s="9">
        <f t="shared" si="125"/>
        <v>5.2810942051466333E-5</v>
      </c>
      <c r="S620">
        <f t="shared" si="126"/>
        <v>52.810942051466334</v>
      </c>
      <c r="T620">
        <f t="shared" si="127"/>
        <v>61.129417315157106</v>
      </c>
      <c r="U620">
        <f t="shared" si="128"/>
        <v>26.392928661653343</v>
      </c>
      <c r="V620">
        <f t="shared" si="129"/>
        <v>696.58668333912249</v>
      </c>
    </row>
    <row r="621" spans="1:22" x14ac:dyDescent="0.35">
      <c r="A621" s="1">
        <v>43495</v>
      </c>
      <c r="B621" s="2">
        <v>0.80121527777777779</v>
      </c>
      <c r="C621" s="3">
        <f t="shared" si="117"/>
        <v>0.80121527777777779</v>
      </c>
      <c r="D621" s="2">
        <v>0.25</v>
      </c>
      <c r="E621" s="3">
        <f t="shared" si="118"/>
        <v>0.25</v>
      </c>
      <c r="F621" s="2">
        <f t="shared" si="119"/>
        <v>0.55121527777777779</v>
      </c>
      <c r="G621">
        <v>310319</v>
      </c>
      <c r="H621">
        <v>845</v>
      </c>
      <c r="I621">
        <v>79.67</v>
      </c>
      <c r="J621">
        <v>25.31</v>
      </c>
      <c r="K621">
        <v>78109</v>
      </c>
      <c r="L621">
        <v>49.6</v>
      </c>
      <c r="M621">
        <f t="shared" si="120"/>
        <v>8.0527143529519805</v>
      </c>
      <c r="N621">
        <f t="shared" si="121"/>
        <v>1.6906333333333334E-5</v>
      </c>
      <c r="O621" s="8">
        <f t="shared" si="122"/>
        <v>0.74404773000000002</v>
      </c>
      <c r="P621" s="8">
        <f t="shared" si="123"/>
        <v>5.5547730000000017E-2</v>
      </c>
      <c r="Q621" s="8">
        <f t="shared" si="124"/>
        <v>1.2621615541922296E-3</v>
      </c>
      <c r="R621" s="9">
        <f t="shared" si="125"/>
        <v>4.0096828627654506E-5</v>
      </c>
      <c r="S621">
        <f t="shared" si="126"/>
        <v>40.096828627654503</v>
      </c>
      <c r="T621">
        <f t="shared" si="127"/>
        <v>64.846208450238834</v>
      </c>
      <c r="U621">
        <f t="shared" si="128"/>
        <v>12.888022800606254</v>
      </c>
      <c r="V621">
        <f t="shared" si="129"/>
        <v>166.1011317089467</v>
      </c>
    </row>
    <row r="622" spans="1:22" x14ac:dyDescent="0.35">
      <c r="A622" s="1">
        <v>43495</v>
      </c>
      <c r="B622" s="2">
        <v>0.80122685185185183</v>
      </c>
      <c r="C622" s="3">
        <f t="shared" si="117"/>
        <v>0.80122685185185183</v>
      </c>
      <c r="D622" s="2">
        <v>0.25</v>
      </c>
      <c r="E622" s="3">
        <f t="shared" si="118"/>
        <v>0.25</v>
      </c>
      <c r="F622" s="2">
        <f t="shared" si="119"/>
        <v>0.55122685185185183</v>
      </c>
      <c r="G622">
        <v>310820</v>
      </c>
      <c r="H622">
        <v>845</v>
      </c>
      <c r="I622">
        <v>80.98</v>
      </c>
      <c r="J622">
        <v>25.29</v>
      </c>
      <c r="K622">
        <v>78103</v>
      </c>
      <c r="L622">
        <v>49.64</v>
      </c>
      <c r="M622">
        <f t="shared" si="120"/>
        <v>8.2030971978280576</v>
      </c>
      <c r="N622">
        <f t="shared" si="121"/>
        <v>1.6906333333333334E-5</v>
      </c>
      <c r="O622" s="8">
        <f t="shared" si="122"/>
        <v>0.74404773000000002</v>
      </c>
      <c r="P622" s="8">
        <f t="shared" si="123"/>
        <v>5.5547730000000017E-2</v>
      </c>
      <c r="Q622" s="8">
        <f t="shared" si="124"/>
        <v>1.2621615541922296E-3</v>
      </c>
      <c r="R622" s="9">
        <f t="shared" si="125"/>
        <v>4.0097221810355997E-5</v>
      </c>
      <c r="S622">
        <f t="shared" si="126"/>
        <v>40.097221810355997</v>
      </c>
      <c r="T622">
        <f t="shared" si="127"/>
        <v>67.290803637014534</v>
      </c>
      <c r="U622">
        <f t="shared" si="128"/>
        <v>12.380603192730213</v>
      </c>
      <c r="V622">
        <f t="shared" si="129"/>
        <v>153.27933541584153</v>
      </c>
    </row>
    <row r="623" spans="1:22" x14ac:dyDescent="0.35">
      <c r="A623" s="1">
        <v>43495</v>
      </c>
      <c r="B623" s="2">
        <v>0.80122685185185183</v>
      </c>
      <c r="C623" s="3">
        <f t="shared" si="117"/>
        <v>0.80122685185185183</v>
      </c>
      <c r="D623" s="2">
        <v>0.25</v>
      </c>
      <c r="E623" s="3">
        <f t="shared" si="118"/>
        <v>0.25</v>
      </c>
      <c r="F623" s="2">
        <f t="shared" si="119"/>
        <v>0.55122685185185183</v>
      </c>
      <c r="G623">
        <v>311322</v>
      </c>
      <c r="H623">
        <v>826</v>
      </c>
      <c r="I623">
        <v>81.760000000000005</v>
      </c>
      <c r="J623">
        <v>25.31</v>
      </c>
      <c r="K623">
        <v>78090</v>
      </c>
      <c r="L623">
        <v>49.64</v>
      </c>
      <c r="M623">
        <f t="shared" si="120"/>
        <v>8.2926381283649597</v>
      </c>
      <c r="N623">
        <f t="shared" si="121"/>
        <v>1.6273000000000002E-5</v>
      </c>
      <c r="O623" s="8">
        <f t="shared" si="122"/>
        <v>0.71617473000000009</v>
      </c>
      <c r="P623" s="8">
        <f t="shared" si="123"/>
        <v>2.7674730000000092E-2</v>
      </c>
      <c r="Q623" s="8">
        <f t="shared" si="124"/>
        <v>6.288282208588978E-4</v>
      </c>
      <c r="R623" s="9">
        <f t="shared" si="125"/>
        <v>1.9981714798447978E-5</v>
      </c>
      <c r="S623">
        <f t="shared" si="126"/>
        <v>19.981714798447978</v>
      </c>
      <c r="T623">
        <f t="shared" si="127"/>
        <v>68.767847128012306</v>
      </c>
      <c r="U623">
        <f t="shared" si="128"/>
        <v>-8.0372656334148154</v>
      </c>
      <c r="V623">
        <f t="shared" si="129"/>
        <v>64.597638862070852</v>
      </c>
    </row>
    <row r="624" spans="1:22" x14ac:dyDescent="0.35">
      <c r="A624" s="1">
        <v>43495</v>
      </c>
      <c r="B624" s="2">
        <v>0.80123842592592587</v>
      </c>
      <c r="C624" s="3">
        <f t="shared" si="117"/>
        <v>0.80123842592592587</v>
      </c>
      <c r="D624" s="2">
        <v>0.25</v>
      </c>
      <c r="E624" s="3">
        <f t="shared" si="118"/>
        <v>0.25</v>
      </c>
      <c r="F624" s="2">
        <f t="shared" si="119"/>
        <v>0.55123842592592587</v>
      </c>
      <c r="G624">
        <v>311759</v>
      </c>
      <c r="H624">
        <v>824</v>
      </c>
      <c r="I624">
        <v>81.64</v>
      </c>
      <c r="J624">
        <v>25.31</v>
      </c>
      <c r="K624">
        <v>78092</v>
      </c>
      <c r="L624">
        <v>49.64</v>
      </c>
      <c r="M624">
        <f t="shared" si="120"/>
        <v>8.2788626005900507</v>
      </c>
      <c r="N624">
        <f t="shared" si="121"/>
        <v>1.6206333333333334E-5</v>
      </c>
      <c r="O624" s="8">
        <f t="shared" si="122"/>
        <v>0.7132407300000001</v>
      </c>
      <c r="P624" s="8">
        <f t="shared" si="123"/>
        <v>2.47407300000001E-2</v>
      </c>
      <c r="Q624" s="8">
        <f t="shared" si="124"/>
        <v>5.6216155419223132E-4</v>
      </c>
      <c r="R624" s="9">
        <f t="shared" si="125"/>
        <v>1.7862849962575805E-5</v>
      </c>
      <c r="S624">
        <f t="shared" si="126"/>
        <v>17.862849962575805</v>
      </c>
      <c r="T624">
        <f t="shared" si="127"/>
        <v>68.539565959448652</v>
      </c>
      <c r="U624">
        <f t="shared" si="128"/>
        <v>-10.109613267096677</v>
      </c>
      <c r="V624">
        <f t="shared" si="129"/>
        <v>102.20428041025714</v>
      </c>
    </row>
    <row r="625" spans="1:22" x14ac:dyDescent="0.35">
      <c r="A625" s="1">
        <v>43495</v>
      </c>
      <c r="B625" s="2">
        <v>0.80123842592592587</v>
      </c>
      <c r="C625" s="3">
        <f t="shared" si="117"/>
        <v>0.80123842592592587</v>
      </c>
      <c r="D625" s="2">
        <v>0.25</v>
      </c>
      <c r="E625" s="3">
        <f t="shared" si="118"/>
        <v>0.25</v>
      </c>
      <c r="F625" s="2">
        <f t="shared" si="119"/>
        <v>0.55123842592592587</v>
      </c>
      <c r="G625">
        <v>312261</v>
      </c>
      <c r="H625">
        <v>842</v>
      </c>
      <c r="I625">
        <v>80</v>
      </c>
      <c r="J625">
        <v>25.31</v>
      </c>
      <c r="K625">
        <v>78085</v>
      </c>
      <c r="L625">
        <v>49.64</v>
      </c>
      <c r="M625">
        <f t="shared" si="120"/>
        <v>8.0905970543329762</v>
      </c>
      <c r="N625">
        <f t="shared" si="121"/>
        <v>1.6806333333333332E-5</v>
      </c>
      <c r="O625" s="8">
        <f t="shared" si="122"/>
        <v>0.73964672999999992</v>
      </c>
      <c r="P625" s="8">
        <f t="shared" si="123"/>
        <v>5.1146729999999918E-2</v>
      </c>
      <c r="Q625" s="8">
        <f t="shared" si="124"/>
        <v>1.1621615541922271E-3</v>
      </c>
      <c r="R625" s="9">
        <f t="shared" si="125"/>
        <v>3.693133819910942E-5</v>
      </c>
      <c r="S625">
        <f t="shared" si="126"/>
        <v>36.931338199109419</v>
      </c>
      <c r="T625">
        <f t="shared" si="127"/>
        <v>65.457760695581428</v>
      </c>
      <c r="U625">
        <f t="shared" si="128"/>
        <v>9.5946100660378271</v>
      </c>
      <c r="V625">
        <f t="shared" si="129"/>
        <v>92.056542319314403</v>
      </c>
    </row>
    <row r="626" spans="1:22" x14ac:dyDescent="0.35">
      <c r="A626" s="1">
        <v>43495</v>
      </c>
      <c r="B626" s="2">
        <v>0.80125000000000002</v>
      </c>
      <c r="C626" s="3">
        <f t="shared" si="117"/>
        <v>0.80125000000000002</v>
      </c>
      <c r="D626" s="2">
        <v>0.25</v>
      </c>
      <c r="E626" s="3">
        <f t="shared" si="118"/>
        <v>0.25</v>
      </c>
      <c r="F626" s="2">
        <f t="shared" si="119"/>
        <v>0.55125000000000002</v>
      </c>
      <c r="G626">
        <v>312763</v>
      </c>
      <c r="H626">
        <v>844</v>
      </c>
      <c r="I626">
        <v>76.989999999999995</v>
      </c>
      <c r="J626">
        <v>25.31</v>
      </c>
      <c r="K626">
        <v>78073</v>
      </c>
      <c r="L626">
        <v>49.67</v>
      </c>
      <c r="M626">
        <f t="shared" si="120"/>
        <v>7.74506089931237</v>
      </c>
      <c r="N626">
        <f t="shared" si="121"/>
        <v>1.6872999999999999E-5</v>
      </c>
      <c r="O626" s="8">
        <f t="shared" si="122"/>
        <v>0.74258072999999991</v>
      </c>
      <c r="P626" s="8">
        <f t="shared" si="123"/>
        <v>5.408072999999991E-2</v>
      </c>
      <c r="Q626" s="8">
        <f t="shared" si="124"/>
        <v>1.2288282208588936E-3</v>
      </c>
      <c r="R626" s="9">
        <f t="shared" si="125"/>
        <v>3.9055883245306224E-5</v>
      </c>
      <c r="S626">
        <f t="shared" si="126"/>
        <v>39.055883245306227</v>
      </c>
      <c r="T626">
        <f t="shared" si="127"/>
        <v>59.98596833405734</v>
      </c>
      <c r="U626">
        <f t="shared" si="128"/>
        <v>12.885961600508217</v>
      </c>
      <c r="V626">
        <f t="shared" si="129"/>
        <v>166.04800636977231</v>
      </c>
    </row>
    <row r="627" spans="1:22" x14ac:dyDescent="0.35">
      <c r="A627" s="1">
        <v>43495</v>
      </c>
      <c r="B627" s="2">
        <v>0.80125000000000002</v>
      </c>
      <c r="C627" s="3">
        <f t="shared" si="117"/>
        <v>0.80125000000000002</v>
      </c>
      <c r="D627" s="2">
        <v>0.25</v>
      </c>
      <c r="E627" s="3">
        <f t="shared" si="118"/>
        <v>0.25</v>
      </c>
      <c r="F627" s="2">
        <f t="shared" si="119"/>
        <v>0.55125000000000002</v>
      </c>
      <c r="G627">
        <v>313265</v>
      </c>
      <c r="H627">
        <v>835</v>
      </c>
      <c r="I627">
        <v>72.02</v>
      </c>
      <c r="J627">
        <v>25.32</v>
      </c>
      <c r="K627">
        <v>78065</v>
      </c>
      <c r="L627">
        <v>49.67</v>
      </c>
      <c r="M627">
        <f t="shared" si="120"/>
        <v>7.1745244573016036</v>
      </c>
      <c r="N627">
        <f t="shared" si="121"/>
        <v>1.6572999999999999E-5</v>
      </c>
      <c r="O627" s="8">
        <f t="shared" si="122"/>
        <v>0.72937772999999995</v>
      </c>
      <c r="P627" s="8">
        <f t="shared" si="123"/>
        <v>4.0877729999999945E-2</v>
      </c>
      <c r="Q627" s="8">
        <f t="shared" si="124"/>
        <v>9.2882822085889446E-4</v>
      </c>
      <c r="R627" s="9">
        <f t="shared" si="125"/>
        <v>2.9524988962903687E-5</v>
      </c>
      <c r="S627">
        <f t="shared" si="126"/>
        <v>29.524988962903688</v>
      </c>
      <c r="T627">
        <f t="shared" si="127"/>
        <v>51.473801188418868</v>
      </c>
      <c r="U627">
        <f t="shared" si="128"/>
        <v>5.2816547754876355</v>
      </c>
      <c r="V627">
        <f t="shared" si="129"/>
        <v>27.895877167431344</v>
      </c>
    </row>
    <row r="628" spans="1:22" x14ac:dyDescent="0.35">
      <c r="A628" s="1">
        <v>43495</v>
      </c>
      <c r="B628" s="2">
        <v>0.80126157407407417</v>
      </c>
      <c r="C628" s="3">
        <f t="shared" si="117"/>
        <v>0.80126157407407417</v>
      </c>
      <c r="D628" s="2">
        <v>0.25</v>
      </c>
      <c r="E628" s="3">
        <f t="shared" si="118"/>
        <v>0.25</v>
      </c>
      <c r="F628" s="2">
        <f t="shared" si="119"/>
        <v>0.55126157407407417</v>
      </c>
      <c r="G628">
        <v>313766</v>
      </c>
      <c r="H628">
        <v>827</v>
      </c>
      <c r="I628">
        <v>66.98</v>
      </c>
      <c r="J628">
        <v>25.31</v>
      </c>
      <c r="K628">
        <v>78056</v>
      </c>
      <c r="L628">
        <v>49.71</v>
      </c>
      <c r="M628">
        <f t="shared" si="120"/>
        <v>6.5959522907554735</v>
      </c>
      <c r="N628">
        <f t="shared" si="121"/>
        <v>1.6306333333333333E-5</v>
      </c>
      <c r="O628" s="8">
        <f t="shared" si="122"/>
        <v>0.71764172999999998</v>
      </c>
      <c r="P628" s="8">
        <f t="shared" si="123"/>
        <v>2.9141729999999977E-2</v>
      </c>
      <c r="Q628" s="8">
        <f t="shared" si="124"/>
        <v>6.6216155419222854E-4</v>
      </c>
      <c r="R628" s="9">
        <f t="shared" si="125"/>
        <v>2.1050083571762104E-5</v>
      </c>
      <c r="S628">
        <f t="shared" si="126"/>
        <v>21.050083571762105</v>
      </c>
      <c r="T628">
        <f t="shared" si="127"/>
        <v>43.506586621922381</v>
      </c>
      <c r="U628">
        <f t="shared" si="128"/>
        <v>-1.2395281236609774</v>
      </c>
      <c r="V628">
        <f t="shared" si="129"/>
        <v>1.5364299693465033</v>
      </c>
    </row>
    <row r="629" spans="1:22" x14ac:dyDescent="0.35">
      <c r="A629" s="1">
        <v>43495</v>
      </c>
      <c r="B629" s="2">
        <v>0.80126157407407417</v>
      </c>
      <c r="C629" s="3">
        <f t="shared" si="117"/>
        <v>0.80126157407407417</v>
      </c>
      <c r="D629" s="2">
        <v>0.25</v>
      </c>
      <c r="E629" s="3">
        <f t="shared" si="118"/>
        <v>0.25</v>
      </c>
      <c r="F629" s="2">
        <f t="shared" si="119"/>
        <v>0.55126157407407417</v>
      </c>
      <c r="G629">
        <v>314268</v>
      </c>
      <c r="H629">
        <v>832</v>
      </c>
      <c r="I629">
        <v>63.61</v>
      </c>
      <c r="J629">
        <v>25.31</v>
      </c>
      <c r="K629">
        <v>78054</v>
      </c>
      <c r="L629">
        <v>49.71</v>
      </c>
      <c r="M629">
        <f t="shared" si="120"/>
        <v>6.209089552410143</v>
      </c>
      <c r="N629">
        <f t="shared" si="121"/>
        <v>1.6473E-5</v>
      </c>
      <c r="O629" s="8">
        <f t="shared" si="122"/>
        <v>0.72497672999999996</v>
      </c>
      <c r="P629" s="8">
        <f t="shared" si="123"/>
        <v>3.6476729999999957E-2</v>
      </c>
      <c r="Q629" s="8">
        <f t="shared" si="124"/>
        <v>8.2882822085889474E-4</v>
      </c>
      <c r="R629" s="9">
        <f t="shared" si="125"/>
        <v>2.6349083924088387E-5</v>
      </c>
      <c r="S629">
        <f t="shared" si="126"/>
        <v>26.349083924088387</v>
      </c>
      <c r="T629">
        <f t="shared" si="127"/>
        <v>38.552793069848789</v>
      </c>
      <c r="U629">
        <f t="shared" si="128"/>
        <v>5.3658303235098161</v>
      </c>
      <c r="V629">
        <f t="shared" si="129"/>
        <v>28.792135060697458</v>
      </c>
    </row>
    <row r="630" spans="1:22" x14ac:dyDescent="0.35">
      <c r="A630" s="1">
        <v>43495</v>
      </c>
      <c r="B630" s="2">
        <v>0.8012731481481481</v>
      </c>
      <c r="C630" s="3">
        <f t="shared" si="117"/>
        <v>0.8012731481481481</v>
      </c>
      <c r="D630" s="2">
        <v>0.25</v>
      </c>
      <c r="E630" s="3">
        <f t="shared" si="118"/>
        <v>0.25</v>
      </c>
      <c r="F630" s="2">
        <f t="shared" si="119"/>
        <v>0.5512731481481481</v>
      </c>
      <c r="G630">
        <v>314770</v>
      </c>
      <c r="H630">
        <v>836</v>
      </c>
      <c r="I630">
        <v>63.53</v>
      </c>
      <c r="J630">
        <v>25.31</v>
      </c>
      <c r="K630">
        <v>78047</v>
      </c>
      <c r="L630">
        <v>49.75</v>
      </c>
      <c r="M630">
        <f t="shared" si="120"/>
        <v>6.1999058672268719</v>
      </c>
      <c r="N630">
        <f t="shared" si="121"/>
        <v>1.6606333333333334E-5</v>
      </c>
      <c r="O630" s="8">
        <f t="shared" si="122"/>
        <v>0.73084473000000005</v>
      </c>
      <c r="P630" s="8">
        <f t="shared" si="123"/>
        <v>4.2344730000000053E-2</v>
      </c>
      <c r="Q630" s="8">
        <f t="shared" si="124"/>
        <v>9.6216155419223031E-4</v>
      </c>
      <c r="R630" s="9">
        <f t="shared" si="125"/>
        <v>3.0590596118716506E-5</v>
      </c>
      <c r="S630">
        <f t="shared" si="126"/>
        <v>30.590596118716505</v>
      </c>
      <c r="T630">
        <f t="shared" si="127"/>
        <v>38.438832762474192</v>
      </c>
      <c r="U630">
        <f t="shared" si="128"/>
        <v>9.6383539862648036</v>
      </c>
      <c r="V630">
        <f t="shared" si="129"/>
        <v>92.89786756454663</v>
      </c>
    </row>
    <row r="631" spans="1:22" x14ac:dyDescent="0.35">
      <c r="A631" s="1">
        <v>43495</v>
      </c>
      <c r="B631" s="2">
        <v>0.8012731481481481</v>
      </c>
      <c r="C631" s="3">
        <f t="shared" si="117"/>
        <v>0.8012731481481481</v>
      </c>
      <c r="D631" s="2">
        <v>0.25</v>
      </c>
      <c r="E631" s="3">
        <f t="shared" si="118"/>
        <v>0.25</v>
      </c>
      <c r="F631" s="2">
        <f t="shared" si="119"/>
        <v>0.5512731481481481</v>
      </c>
      <c r="G631">
        <v>315272</v>
      </c>
      <c r="H631">
        <v>840</v>
      </c>
      <c r="I631">
        <v>64.959999999999994</v>
      </c>
      <c r="J631">
        <v>25.32</v>
      </c>
      <c r="K631">
        <v>78043</v>
      </c>
      <c r="L631">
        <v>49.75</v>
      </c>
      <c r="M631">
        <f t="shared" si="120"/>
        <v>6.3640642398778562</v>
      </c>
      <c r="N631">
        <f t="shared" si="121"/>
        <v>1.6739666666666665E-5</v>
      </c>
      <c r="O631" s="8">
        <f t="shared" si="122"/>
        <v>0.73671272999999993</v>
      </c>
      <c r="P631" s="8">
        <f t="shared" si="123"/>
        <v>4.8212729999999926E-2</v>
      </c>
      <c r="Q631" s="8">
        <f t="shared" si="124"/>
        <v>1.0954948875255607E-3</v>
      </c>
      <c r="R631" s="9">
        <f t="shared" si="125"/>
        <v>3.4832697274439408E-5</v>
      </c>
      <c r="S631">
        <f t="shared" si="126"/>
        <v>34.832697274439411</v>
      </c>
      <c r="T631">
        <f t="shared" si="127"/>
        <v>40.501313649292115</v>
      </c>
      <c r="U631">
        <f t="shared" si="128"/>
        <v>13.326125149219866</v>
      </c>
      <c r="V631">
        <f t="shared" si="129"/>
        <v>177.58561149267021</v>
      </c>
    </row>
    <row r="632" spans="1:22" x14ac:dyDescent="0.35">
      <c r="A632" s="1">
        <v>43495</v>
      </c>
      <c r="B632" s="2">
        <v>0.80128472222222225</v>
      </c>
      <c r="C632" s="3">
        <f t="shared" si="117"/>
        <v>0.80128472222222225</v>
      </c>
      <c r="D632" s="2">
        <v>0.25</v>
      </c>
      <c r="E632" s="3">
        <f t="shared" si="118"/>
        <v>0.25</v>
      </c>
      <c r="F632" s="2">
        <f t="shared" si="119"/>
        <v>0.55128472222222225</v>
      </c>
      <c r="G632">
        <v>315774</v>
      </c>
      <c r="H632">
        <v>855</v>
      </c>
      <c r="I632">
        <v>66.06</v>
      </c>
      <c r="J632">
        <v>25.32</v>
      </c>
      <c r="K632">
        <v>78052</v>
      </c>
      <c r="L632">
        <v>49.75</v>
      </c>
      <c r="M632">
        <f t="shared" si="120"/>
        <v>6.4903399111478466</v>
      </c>
      <c r="N632">
        <f t="shared" si="121"/>
        <v>1.7239666666666667E-5</v>
      </c>
      <c r="O632" s="8">
        <f t="shared" si="122"/>
        <v>0.75871772999999998</v>
      </c>
      <c r="P632" s="8">
        <f t="shared" si="123"/>
        <v>7.0217729999999978E-2</v>
      </c>
      <c r="Q632" s="8">
        <f t="shared" si="124"/>
        <v>1.595494887525562E-3</v>
      </c>
      <c r="R632" s="9">
        <f t="shared" si="125"/>
        <v>5.0725003630772793E-5</v>
      </c>
      <c r="S632">
        <f t="shared" si="126"/>
        <v>50.72500363077279</v>
      </c>
      <c r="T632">
        <f t="shared" si="127"/>
        <v>42.124512162238638</v>
      </c>
      <c r="U632">
        <f t="shared" si="128"/>
        <v>28.79202381880874</v>
      </c>
      <c r="V632">
        <f t="shared" si="129"/>
        <v>828.9806355828498</v>
      </c>
    </row>
    <row r="633" spans="1:22" x14ac:dyDescent="0.35">
      <c r="A633" s="1">
        <v>43495</v>
      </c>
      <c r="B633" s="2">
        <v>0.80128472222222225</v>
      </c>
      <c r="C633" s="3">
        <f t="shared" si="117"/>
        <v>0.80128472222222225</v>
      </c>
      <c r="D633" s="2">
        <v>0.25</v>
      </c>
      <c r="E633" s="3">
        <f t="shared" si="118"/>
        <v>0.25</v>
      </c>
      <c r="F633" s="2">
        <f t="shared" si="119"/>
        <v>0.55128472222222225</v>
      </c>
      <c r="G633">
        <v>316276</v>
      </c>
      <c r="H633">
        <v>835</v>
      </c>
      <c r="I633">
        <v>67.02</v>
      </c>
      <c r="J633">
        <v>25.31</v>
      </c>
      <c r="K633">
        <v>78056</v>
      </c>
      <c r="L633">
        <v>49.75</v>
      </c>
      <c r="M633">
        <f t="shared" si="120"/>
        <v>6.6005441333471087</v>
      </c>
      <c r="N633">
        <f t="shared" si="121"/>
        <v>1.6572999999999999E-5</v>
      </c>
      <c r="O633" s="8">
        <f t="shared" si="122"/>
        <v>0.72937772999999995</v>
      </c>
      <c r="P633" s="8">
        <f t="shared" si="123"/>
        <v>4.0877729999999945E-2</v>
      </c>
      <c r="Q633" s="8">
        <f t="shared" si="124"/>
        <v>9.2882822085889446E-4</v>
      </c>
      <c r="R633" s="9">
        <f t="shared" si="125"/>
        <v>2.9527403922962925E-5</v>
      </c>
      <c r="S633">
        <f t="shared" si="126"/>
        <v>29.527403922962925</v>
      </c>
      <c r="T633">
        <f t="shared" si="127"/>
        <v>43.567182856262932</v>
      </c>
      <c r="U633">
        <f t="shared" si="128"/>
        <v>7.2222864934764113</v>
      </c>
      <c r="V633">
        <f t="shared" si="129"/>
        <v>52.161422193851799</v>
      </c>
    </row>
    <row r="634" spans="1:22" x14ac:dyDescent="0.35">
      <c r="A634" s="1">
        <v>43495</v>
      </c>
      <c r="B634" s="2">
        <v>0.80129629629629628</v>
      </c>
      <c r="C634" s="3">
        <f t="shared" si="117"/>
        <v>0.80129629629629628</v>
      </c>
      <c r="D634" s="2">
        <v>0.25</v>
      </c>
      <c r="E634" s="3">
        <f t="shared" si="118"/>
        <v>0.25</v>
      </c>
      <c r="F634" s="2">
        <f t="shared" si="119"/>
        <v>0.55129629629629628</v>
      </c>
      <c r="G634">
        <v>316778</v>
      </c>
      <c r="H634">
        <v>838</v>
      </c>
      <c r="I634">
        <v>67.930000000000007</v>
      </c>
      <c r="J634">
        <v>25.31</v>
      </c>
      <c r="K634">
        <v>78053</v>
      </c>
      <c r="L634">
        <v>49.78</v>
      </c>
      <c r="M634">
        <f t="shared" si="120"/>
        <v>6.7050085523068281</v>
      </c>
      <c r="N634">
        <f t="shared" si="121"/>
        <v>1.6673000000000001E-5</v>
      </c>
      <c r="O634" s="8">
        <f t="shared" si="122"/>
        <v>0.73377873000000005</v>
      </c>
      <c r="P634" s="8">
        <f t="shared" si="123"/>
        <v>4.5278730000000045E-2</v>
      </c>
      <c r="Q634" s="8">
        <f t="shared" si="124"/>
        <v>1.0288282208588968E-3</v>
      </c>
      <c r="R634" s="9">
        <f t="shared" si="125"/>
        <v>3.2707656138915861E-5</v>
      </c>
      <c r="S634">
        <f t="shared" si="126"/>
        <v>32.707656138915858</v>
      </c>
      <c r="T634">
        <f t="shared" si="127"/>
        <v>44.957139686507709</v>
      </c>
      <c r="U634">
        <f t="shared" si="128"/>
        <v>10.049783259486162</v>
      </c>
      <c r="V634">
        <f t="shared" si="129"/>
        <v>100.99814356264831</v>
      </c>
    </row>
    <row r="635" spans="1:22" x14ac:dyDescent="0.35">
      <c r="A635" s="1">
        <v>43495</v>
      </c>
      <c r="B635" s="2">
        <v>0.80129629629629628</v>
      </c>
      <c r="C635" s="3">
        <f t="shared" si="117"/>
        <v>0.80129629629629628</v>
      </c>
      <c r="D635" s="2">
        <v>0.25</v>
      </c>
      <c r="E635" s="3">
        <f t="shared" si="118"/>
        <v>0.25</v>
      </c>
      <c r="F635" s="2">
        <f t="shared" si="119"/>
        <v>0.55129629629629628</v>
      </c>
      <c r="G635">
        <v>317283</v>
      </c>
      <c r="H635">
        <v>847</v>
      </c>
      <c r="I635">
        <v>68.14</v>
      </c>
      <c r="J635">
        <v>25.31</v>
      </c>
      <c r="K635">
        <v>78055</v>
      </c>
      <c r="L635">
        <v>49.75</v>
      </c>
      <c r="M635">
        <f t="shared" si="120"/>
        <v>6.7291157259129157</v>
      </c>
      <c r="N635">
        <f t="shared" si="121"/>
        <v>1.6972999999999998E-5</v>
      </c>
      <c r="O635" s="8">
        <f t="shared" si="122"/>
        <v>0.7469817299999999</v>
      </c>
      <c r="P635" s="8">
        <f t="shared" si="123"/>
        <v>5.8481729999999899E-2</v>
      </c>
      <c r="Q635" s="8">
        <f t="shared" si="124"/>
        <v>1.3288282208588935E-3</v>
      </c>
      <c r="R635" s="9">
        <f t="shared" si="125"/>
        <v>4.2243925650000533E-5</v>
      </c>
      <c r="S635">
        <f t="shared" si="126"/>
        <v>42.243925650000534</v>
      </c>
      <c r="T635">
        <f t="shared" si="127"/>
        <v>45.280998452728504</v>
      </c>
      <c r="U635">
        <f t="shared" si="128"/>
        <v>19.504647666737799</v>
      </c>
      <c r="V635">
        <f t="shared" si="129"/>
        <v>380.43128060358026</v>
      </c>
    </row>
    <row r="636" spans="1:22" x14ac:dyDescent="0.35">
      <c r="A636" s="1">
        <v>43495</v>
      </c>
      <c r="B636" s="2">
        <v>0.80130787037037043</v>
      </c>
      <c r="C636" s="3">
        <f t="shared" si="117"/>
        <v>0.80130787037037043</v>
      </c>
      <c r="D636" s="2">
        <v>0.25</v>
      </c>
      <c r="E636" s="3">
        <f t="shared" si="118"/>
        <v>0.25</v>
      </c>
      <c r="F636" s="2">
        <f t="shared" si="119"/>
        <v>0.55130787037037043</v>
      </c>
      <c r="G636">
        <v>317782</v>
      </c>
      <c r="H636">
        <v>843</v>
      </c>
      <c r="I636">
        <v>68.459999999999994</v>
      </c>
      <c r="J636">
        <v>25.32</v>
      </c>
      <c r="K636">
        <v>78038</v>
      </c>
      <c r="L636">
        <v>49.75</v>
      </c>
      <c r="M636">
        <f t="shared" si="120"/>
        <v>6.7658504666460031</v>
      </c>
      <c r="N636">
        <f t="shared" si="121"/>
        <v>1.6839666666666667E-5</v>
      </c>
      <c r="O636" s="8">
        <f t="shared" si="122"/>
        <v>0.74111373000000003</v>
      </c>
      <c r="P636" s="8">
        <f t="shared" si="123"/>
        <v>5.2613730000000025E-2</v>
      </c>
      <c r="Q636" s="8">
        <f t="shared" si="124"/>
        <v>1.1954948875255631E-3</v>
      </c>
      <c r="R636" s="9">
        <f t="shared" si="125"/>
        <v>3.8014763978947195E-5</v>
      </c>
      <c r="S636">
        <f t="shared" si="126"/>
        <v>38.014763978947194</v>
      </c>
      <c r="T636">
        <f t="shared" si="127"/>
        <v>45.776732537013935</v>
      </c>
      <c r="U636">
        <f t="shared" si="128"/>
        <v>15.151440123176972</v>
      </c>
      <c r="V636">
        <f t="shared" si="129"/>
        <v>229.566137806217</v>
      </c>
    </row>
    <row r="637" spans="1:22" x14ac:dyDescent="0.35">
      <c r="A637" s="1">
        <v>43495</v>
      </c>
      <c r="B637" s="2">
        <v>0.80130787037037043</v>
      </c>
      <c r="C637" s="3">
        <f t="shared" si="117"/>
        <v>0.80130787037037043</v>
      </c>
      <c r="D637" s="2">
        <v>0.25</v>
      </c>
      <c r="E637" s="3">
        <f t="shared" si="118"/>
        <v>0.25</v>
      </c>
      <c r="F637" s="2">
        <f t="shared" si="119"/>
        <v>0.55130787037037043</v>
      </c>
      <c r="G637">
        <v>318283</v>
      </c>
      <c r="H637">
        <v>848</v>
      </c>
      <c r="I637">
        <v>68.900000000000006</v>
      </c>
      <c r="J637">
        <v>25.31</v>
      </c>
      <c r="K637">
        <v>78027</v>
      </c>
      <c r="L637">
        <v>49.75</v>
      </c>
      <c r="M637">
        <f t="shared" si="120"/>
        <v>6.8163607351539994</v>
      </c>
      <c r="N637">
        <f t="shared" si="121"/>
        <v>1.7006333333333334E-5</v>
      </c>
      <c r="O637" s="8">
        <f t="shared" si="122"/>
        <v>0.74844873000000001</v>
      </c>
      <c r="P637" s="8">
        <f t="shared" si="123"/>
        <v>5.9948730000000006E-2</v>
      </c>
      <c r="Q637" s="8">
        <f t="shared" si="124"/>
        <v>1.3621615541922292E-3</v>
      </c>
      <c r="R637" s="9">
        <f t="shared" si="125"/>
        <v>4.3319143774302031E-5</v>
      </c>
      <c r="S637">
        <f t="shared" si="126"/>
        <v>43.319143774302027</v>
      </c>
      <c r="T637">
        <f t="shared" si="127"/>
        <v>46.462773671749169</v>
      </c>
      <c r="U637">
        <f t="shared" si="128"/>
        <v>20.285256843834002</v>
      </c>
      <c r="V637">
        <f t="shared" si="129"/>
        <v>411.49164522031424</v>
      </c>
    </row>
    <row r="638" spans="1:22" x14ac:dyDescent="0.35">
      <c r="A638" s="1">
        <v>43495</v>
      </c>
      <c r="B638" s="2">
        <v>0.80131944444444436</v>
      </c>
      <c r="C638" s="3">
        <f t="shared" si="117"/>
        <v>0.80131944444444436</v>
      </c>
      <c r="D638" s="2">
        <v>0.25</v>
      </c>
      <c r="E638" s="3">
        <f t="shared" si="118"/>
        <v>0.25</v>
      </c>
      <c r="F638" s="2">
        <f t="shared" si="119"/>
        <v>0.55131944444444436</v>
      </c>
      <c r="G638">
        <v>318785</v>
      </c>
      <c r="H638">
        <v>843</v>
      </c>
      <c r="I638">
        <v>69.63</v>
      </c>
      <c r="J638">
        <v>25.32</v>
      </c>
      <c r="K638">
        <v>78023</v>
      </c>
      <c r="L638">
        <v>49.75</v>
      </c>
      <c r="M638">
        <f t="shared" si="120"/>
        <v>6.9001618624513545</v>
      </c>
      <c r="N638">
        <f t="shared" si="121"/>
        <v>1.6839666666666667E-5</v>
      </c>
      <c r="O638" s="8">
        <f t="shared" si="122"/>
        <v>0.74111373000000003</v>
      </c>
      <c r="P638" s="8">
        <f t="shared" si="123"/>
        <v>5.2613730000000025E-2</v>
      </c>
      <c r="Q638" s="8">
        <f t="shared" si="124"/>
        <v>1.1954948875255631E-3</v>
      </c>
      <c r="R638" s="9">
        <f t="shared" si="125"/>
        <v>3.802207235544751E-5</v>
      </c>
      <c r="S638">
        <f t="shared" si="126"/>
        <v>38.022072355447513</v>
      </c>
      <c r="T638">
        <f t="shared" si="127"/>
        <v>47.612233728028144</v>
      </c>
      <c r="U638">
        <f t="shared" si="128"/>
        <v>14.70520577832178</v>
      </c>
      <c r="V638">
        <f t="shared" si="129"/>
        <v>216.24307698278827</v>
      </c>
    </row>
    <row r="639" spans="1:22" x14ac:dyDescent="0.35">
      <c r="A639" s="1">
        <v>43495</v>
      </c>
      <c r="B639" s="2">
        <v>0.80131944444444436</v>
      </c>
      <c r="C639" s="3">
        <f t="shared" si="117"/>
        <v>0.80131944444444436</v>
      </c>
      <c r="D639" s="2">
        <v>0.25</v>
      </c>
      <c r="E639" s="3">
        <f t="shared" si="118"/>
        <v>0.25</v>
      </c>
      <c r="F639" s="2">
        <f t="shared" si="119"/>
        <v>0.55131944444444436</v>
      </c>
      <c r="G639">
        <v>319287</v>
      </c>
      <c r="H639">
        <v>838</v>
      </c>
      <c r="I639">
        <v>70.930000000000007</v>
      </c>
      <c r="J639">
        <v>25.32</v>
      </c>
      <c r="K639">
        <v>78013</v>
      </c>
      <c r="L639">
        <v>49.75</v>
      </c>
      <c r="M639">
        <f t="shared" si="120"/>
        <v>7.0493967466795251</v>
      </c>
      <c r="N639">
        <f t="shared" si="121"/>
        <v>1.6673000000000001E-5</v>
      </c>
      <c r="O639" s="8">
        <f t="shared" si="122"/>
        <v>0.73377873000000005</v>
      </c>
      <c r="P639" s="8">
        <f t="shared" si="123"/>
        <v>4.5278730000000045E-2</v>
      </c>
      <c r="Q639" s="8">
        <f t="shared" si="124"/>
        <v>1.0288282208588968E-3</v>
      </c>
      <c r="R639" s="9">
        <f t="shared" si="125"/>
        <v>3.2725522943472016E-5</v>
      </c>
      <c r="S639">
        <f t="shared" si="126"/>
        <v>32.725522943472015</v>
      </c>
      <c r="T639">
        <f t="shared" si="127"/>
        <v>49.693994492095875</v>
      </c>
      <c r="U639">
        <f t="shared" si="128"/>
        <v>8.9047200092845955</v>
      </c>
      <c r="V639">
        <f t="shared" si="129"/>
        <v>79.29403844375345</v>
      </c>
    </row>
    <row r="640" spans="1:22" x14ac:dyDescent="0.35">
      <c r="A640" s="1">
        <v>43495</v>
      </c>
      <c r="B640" s="2">
        <v>0.80133101851851851</v>
      </c>
      <c r="C640" s="3">
        <f t="shared" si="117"/>
        <v>0.80133101851851851</v>
      </c>
      <c r="D640" s="2">
        <v>0.25</v>
      </c>
      <c r="E640" s="3">
        <f t="shared" si="118"/>
        <v>0.25</v>
      </c>
      <c r="F640" s="2">
        <f t="shared" si="119"/>
        <v>0.55133101851851851</v>
      </c>
      <c r="G640">
        <v>319789</v>
      </c>
      <c r="H640">
        <v>828</v>
      </c>
      <c r="I640">
        <v>71.03</v>
      </c>
      <c r="J640">
        <v>25.31</v>
      </c>
      <c r="K640">
        <v>78007</v>
      </c>
      <c r="L640">
        <v>49.75</v>
      </c>
      <c r="M640">
        <f t="shared" si="120"/>
        <v>7.0608763531586138</v>
      </c>
      <c r="N640">
        <f t="shared" si="121"/>
        <v>1.6339666666666665E-5</v>
      </c>
      <c r="O640" s="8">
        <f t="shared" si="122"/>
        <v>0.71910872999999997</v>
      </c>
      <c r="P640" s="8">
        <f t="shared" si="123"/>
        <v>3.0608729999999973E-2</v>
      </c>
      <c r="Q640" s="8">
        <f t="shared" si="124"/>
        <v>6.9549488752556178E-4</v>
      </c>
      <c r="R640" s="9">
        <f t="shared" si="125"/>
        <v>2.2123636826747976E-5</v>
      </c>
      <c r="S640">
        <f t="shared" si="126"/>
        <v>22.123636826747976</v>
      </c>
      <c r="T640">
        <f t="shared" si="127"/>
        <v>49.855974874594487</v>
      </c>
      <c r="U640">
        <f t="shared" si="128"/>
        <v>-1.7359304425980282</v>
      </c>
      <c r="V640">
        <f t="shared" si="129"/>
        <v>3.0134545015385861</v>
      </c>
    </row>
    <row r="641" spans="1:22" x14ac:dyDescent="0.35">
      <c r="A641" s="1">
        <v>43495</v>
      </c>
      <c r="B641" s="2">
        <v>0.80133101851851851</v>
      </c>
      <c r="C641" s="3">
        <f t="shared" si="117"/>
        <v>0.80133101851851851</v>
      </c>
      <c r="D641" s="2">
        <v>0.25</v>
      </c>
      <c r="E641" s="3">
        <f t="shared" si="118"/>
        <v>0.25</v>
      </c>
      <c r="F641" s="2">
        <f t="shared" si="119"/>
        <v>0.55133101851851851</v>
      </c>
      <c r="G641">
        <v>320290</v>
      </c>
      <c r="H641">
        <v>843</v>
      </c>
      <c r="I641">
        <v>69.790000000000006</v>
      </c>
      <c r="J641">
        <v>25.32</v>
      </c>
      <c r="K641">
        <v>78001</v>
      </c>
      <c r="L641">
        <v>49.75</v>
      </c>
      <c r="M641">
        <f t="shared" si="120"/>
        <v>6.9185292328178996</v>
      </c>
      <c r="N641">
        <f t="shared" si="121"/>
        <v>1.6839666666666667E-5</v>
      </c>
      <c r="O641" s="8">
        <f t="shared" si="122"/>
        <v>0.74111373000000003</v>
      </c>
      <c r="P641" s="8">
        <f t="shared" si="123"/>
        <v>5.2613730000000025E-2</v>
      </c>
      <c r="Q641" s="8">
        <f t="shared" si="124"/>
        <v>1.1954948875255631E-3</v>
      </c>
      <c r="R641" s="9">
        <f t="shared" si="125"/>
        <v>3.803279639221396E-5</v>
      </c>
      <c r="S641">
        <f t="shared" si="126"/>
        <v>38.03279639221396</v>
      </c>
      <c r="T641">
        <f t="shared" si="127"/>
        <v>47.866046745355831</v>
      </c>
      <c r="U641">
        <f t="shared" si="128"/>
        <v>14.653906878834476</v>
      </c>
      <c r="V641">
        <f t="shared" si="129"/>
        <v>214.73698681355239</v>
      </c>
    </row>
    <row r="642" spans="1:22" x14ac:dyDescent="0.35">
      <c r="A642" s="1">
        <v>43495</v>
      </c>
      <c r="B642" s="2">
        <v>0.80134259259259266</v>
      </c>
      <c r="C642" s="3">
        <f t="shared" si="117"/>
        <v>0.80134259259259266</v>
      </c>
      <c r="D642" s="2">
        <v>0.25</v>
      </c>
      <c r="E642" s="3">
        <f t="shared" si="118"/>
        <v>0.25</v>
      </c>
      <c r="F642" s="2">
        <f t="shared" si="119"/>
        <v>0.55134259259259266</v>
      </c>
      <c r="G642">
        <v>320794</v>
      </c>
      <c r="H642">
        <v>831</v>
      </c>
      <c r="I642">
        <v>67.02</v>
      </c>
      <c r="J642">
        <v>25.31</v>
      </c>
      <c r="K642">
        <v>77999</v>
      </c>
      <c r="L642">
        <v>49.75</v>
      </c>
      <c r="M642">
        <f t="shared" si="120"/>
        <v>6.6005441333471087</v>
      </c>
      <c r="N642">
        <f t="shared" si="121"/>
        <v>1.6439666666666668E-5</v>
      </c>
      <c r="O642" s="8">
        <f t="shared" si="122"/>
        <v>0.72350973000000007</v>
      </c>
      <c r="P642" s="8">
        <f t="shared" si="123"/>
        <v>3.5009730000000072E-2</v>
      </c>
      <c r="Q642" s="8">
        <f t="shared" si="124"/>
        <v>7.95494887525564E-4</v>
      </c>
      <c r="R642" s="9">
        <f t="shared" si="125"/>
        <v>2.5307224220107115E-5</v>
      </c>
      <c r="S642">
        <f t="shared" si="126"/>
        <v>25.307224220107116</v>
      </c>
      <c r="T642">
        <f t="shared" si="127"/>
        <v>43.567182856262932</v>
      </c>
      <c r="U642">
        <f t="shared" si="128"/>
        <v>3.0021067906206023</v>
      </c>
      <c r="V642">
        <f t="shared" si="129"/>
        <v>9.0126451822903331</v>
      </c>
    </row>
    <row r="643" spans="1:22" x14ac:dyDescent="0.35">
      <c r="A643" s="1">
        <v>43495</v>
      </c>
      <c r="B643" s="2">
        <v>0.80134259259259266</v>
      </c>
      <c r="C643" s="3">
        <f t="shared" ref="C643:C706" si="130">B643</f>
        <v>0.80134259259259266</v>
      </c>
      <c r="D643" s="2">
        <v>0.25</v>
      </c>
      <c r="E643" s="3">
        <f t="shared" ref="E643:E706" si="131">D643</f>
        <v>0.25</v>
      </c>
      <c r="F643" s="2">
        <f t="shared" ref="F643:F706" si="132">C643-E643</f>
        <v>0.55134259259259266</v>
      </c>
      <c r="G643">
        <v>321294</v>
      </c>
      <c r="H643">
        <v>825</v>
      </c>
      <c r="I643">
        <v>63.15</v>
      </c>
      <c r="J643">
        <v>25.31</v>
      </c>
      <c r="K643">
        <v>77986</v>
      </c>
      <c r="L643">
        <v>49.75</v>
      </c>
      <c r="M643">
        <f t="shared" ref="M643:M706" si="133">(I643-9.522)/8.7111</f>
        <v>6.15628336260633</v>
      </c>
      <c r="N643">
        <f t="shared" ref="N643:N706" si="134">(H643-337.81)/30000000</f>
        <v>1.6239666666666666E-5</v>
      </c>
      <c r="O643" s="8">
        <f t="shared" ref="O643:O706" si="135">N643*44010</f>
        <v>0.71470772999999999</v>
      </c>
      <c r="P643" s="8">
        <f t="shared" si="123"/>
        <v>2.6207729999999985E-2</v>
      </c>
      <c r="Q643" s="8">
        <f t="shared" si="124"/>
        <v>5.9549488752556206E-4</v>
      </c>
      <c r="R643" s="9">
        <f t="shared" si="125"/>
        <v>1.8947745671583745E-5</v>
      </c>
      <c r="S643">
        <f t="shared" si="126"/>
        <v>18.947745671583746</v>
      </c>
      <c r="T643">
        <f t="shared" si="127"/>
        <v>37.899824840703502</v>
      </c>
      <c r="U643">
        <f t="shared" si="128"/>
        <v>-1.8571919872653089</v>
      </c>
      <c r="V643">
        <f t="shared" si="129"/>
        <v>3.4491620775624674</v>
      </c>
    </row>
    <row r="644" spans="1:22" x14ac:dyDescent="0.35">
      <c r="A644" s="1">
        <v>43495</v>
      </c>
      <c r="B644" s="2">
        <v>0.8013541666666667</v>
      </c>
      <c r="C644" s="3">
        <f t="shared" si="130"/>
        <v>0.8013541666666667</v>
      </c>
      <c r="D644" s="2">
        <v>0.25</v>
      </c>
      <c r="E644" s="3">
        <f t="shared" si="131"/>
        <v>0.25</v>
      </c>
      <c r="F644" s="2">
        <f t="shared" si="132"/>
        <v>0.5513541666666667</v>
      </c>
      <c r="G644">
        <v>321799</v>
      </c>
      <c r="H644">
        <v>819</v>
      </c>
      <c r="I644">
        <v>58.75</v>
      </c>
      <c r="J644">
        <v>25.32</v>
      </c>
      <c r="K644">
        <v>77984</v>
      </c>
      <c r="L644">
        <v>49.75</v>
      </c>
      <c r="M644">
        <f t="shared" si="133"/>
        <v>5.6511806775263747</v>
      </c>
      <c r="N644">
        <f t="shared" si="134"/>
        <v>1.6039666666666668E-5</v>
      </c>
      <c r="O644" s="8">
        <f t="shared" si="135"/>
        <v>0.70590573000000012</v>
      </c>
      <c r="P644" s="8">
        <f t="shared" si="123"/>
        <v>1.7405730000000119E-2</v>
      </c>
      <c r="Q644" s="8">
        <f t="shared" si="124"/>
        <v>3.9549488752556512E-4</v>
      </c>
      <c r="R644" s="9">
        <f t="shared" si="125"/>
        <v>1.2584792872757058E-5</v>
      </c>
      <c r="S644">
        <f t="shared" si="126"/>
        <v>12.584792872757058</v>
      </c>
      <c r="T644">
        <f t="shared" si="127"/>
        <v>31.935843050047456</v>
      </c>
      <c r="U644">
        <f t="shared" si="128"/>
        <v>-6.514514039114002</v>
      </c>
      <c r="V644">
        <f t="shared" si="129"/>
        <v>42.438893165813425</v>
      </c>
    </row>
    <row r="645" spans="1:22" x14ac:dyDescent="0.35">
      <c r="A645" s="1">
        <v>43495</v>
      </c>
      <c r="B645" s="2">
        <v>0.8013541666666667</v>
      </c>
      <c r="C645" s="3">
        <f t="shared" si="130"/>
        <v>0.8013541666666667</v>
      </c>
      <c r="D645" s="2">
        <v>0.25</v>
      </c>
      <c r="E645" s="3">
        <f t="shared" si="131"/>
        <v>0.25</v>
      </c>
      <c r="F645" s="2">
        <f t="shared" si="132"/>
        <v>0.5513541666666667</v>
      </c>
      <c r="G645">
        <v>322297</v>
      </c>
      <c r="H645">
        <v>819</v>
      </c>
      <c r="I645">
        <v>53.85</v>
      </c>
      <c r="J645">
        <v>25.32</v>
      </c>
      <c r="K645">
        <v>77974</v>
      </c>
      <c r="L645">
        <v>49.75</v>
      </c>
      <c r="M645">
        <f t="shared" si="133"/>
        <v>5.0886799600509693</v>
      </c>
      <c r="N645">
        <f t="shared" si="134"/>
        <v>1.6039666666666668E-5</v>
      </c>
      <c r="O645" s="8">
        <f t="shared" si="135"/>
        <v>0.70590573000000012</v>
      </c>
      <c r="P645" s="8">
        <f t="shared" si="123"/>
        <v>1.7405730000000119E-2</v>
      </c>
      <c r="Q645" s="8">
        <f t="shared" si="124"/>
        <v>3.9549488752556512E-4</v>
      </c>
      <c r="R645" s="9">
        <f t="shared" si="125"/>
        <v>1.2586406845731737E-5</v>
      </c>
      <c r="S645">
        <f t="shared" si="126"/>
        <v>12.586406845731737</v>
      </c>
      <c r="T645">
        <f t="shared" si="127"/>
        <v>25.894663735824334</v>
      </c>
      <c r="U645">
        <f t="shared" si="128"/>
        <v>-4.6134476433683735</v>
      </c>
      <c r="V645">
        <f t="shared" si="129"/>
        <v>21.2838991581012</v>
      </c>
    </row>
    <row r="646" spans="1:22" x14ac:dyDescent="0.35">
      <c r="A646" s="1">
        <v>43495</v>
      </c>
      <c r="B646" s="2">
        <v>0.80136574074074074</v>
      </c>
      <c r="C646" s="3">
        <f t="shared" si="130"/>
        <v>0.80136574074074074</v>
      </c>
      <c r="D646" s="2">
        <v>0.25</v>
      </c>
      <c r="E646" s="3">
        <f t="shared" si="131"/>
        <v>0.25</v>
      </c>
      <c r="F646" s="2">
        <f t="shared" si="132"/>
        <v>0.55136574074074074</v>
      </c>
      <c r="G646">
        <v>322799</v>
      </c>
      <c r="H646">
        <v>822</v>
      </c>
      <c r="I646">
        <v>49.04</v>
      </c>
      <c r="J646">
        <v>25.31</v>
      </c>
      <c r="K646">
        <v>77966</v>
      </c>
      <c r="L646">
        <v>49.75</v>
      </c>
      <c r="M646">
        <f t="shared" si="133"/>
        <v>4.5365108884067453</v>
      </c>
      <c r="N646">
        <f t="shared" si="134"/>
        <v>1.6139666666666667E-5</v>
      </c>
      <c r="O646" s="8">
        <f t="shared" si="135"/>
        <v>0.71030673</v>
      </c>
      <c r="P646" s="8">
        <f t="shared" si="123"/>
        <v>2.1806729999999996E-2</v>
      </c>
      <c r="Q646" s="8">
        <f t="shared" si="124"/>
        <v>4.9549488752556234E-4</v>
      </c>
      <c r="R646" s="9">
        <f t="shared" si="125"/>
        <v>1.5769941383989568E-5</v>
      </c>
      <c r="S646">
        <f t="shared" si="126"/>
        <v>15.769941383989568</v>
      </c>
      <c r="T646">
        <f t="shared" si="127"/>
        <v>20.579931040632957</v>
      </c>
      <c r="U646">
        <f t="shared" si="128"/>
        <v>0.43465141601767149</v>
      </c>
      <c r="V646">
        <f t="shared" si="129"/>
        <v>0.18892185344616694</v>
      </c>
    </row>
    <row r="647" spans="1:22" x14ac:dyDescent="0.35">
      <c r="A647" s="1">
        <v>43495</v>
      </c>
      <c r="B647" s="2">
        <v>0.80136574074074074</v>
      </c>
      <c r="C647" s="3">
        <f t="shared" si="130"/>
        <v>0.80136574074074074</v>
      </c>
      <c r="D647" s="2">
        <v>0.25</v>
      </c>
      <c r="E647" s="3">
        <f t="shared" si="131"/>
        <v>0.25</v>
      </c>
      <c r="F647" s="2">
        <f t="shared" si="132"/>
        <v>0.55136574074074074</v>
      </c>
      <c r="G647">
        <v>323301</v>
      </c>
      <c r="H647">
        <v>824</v>
      </c>
      <c r="I647">
        <v>44.83</v>
      </c>
      <c r="J647">
        <v>25.32</v>
      </c>
      <c r="K647">
        <v>77966</v>
      </c>
      <c r="L647">
        <v>49.75</v>
      </c>
      <c r="M647">
        <f t="shared" si="133"/>
        <v>4.0532194556370609</v>
      </c>
      <c r="N647">
        <f t="shared" si="134"/>
        <v>1.6206333333333334E-5</v>
      </c>
      <c r="O647" s="8">
        <f t="shared" si="135"/>
        <v>0.7132407300000001</v>
      </c>
      <c r="P647" s="8">
        <f t="shared" si="123"/>
        <v>2.47407300000001E-2</v>
      </c>
      <c r="Q647" s="8">
        <f t="shared" si="124"/>
        <v>5.6216155419223132E-4</v>
      </c>
      <c r="R647" s="9">
        <f t="shared" si="125"/>
        <v>1.7892317386926163E-5</v>
      </c>
      <c r="S647">
        <f t="shared" si="126"/>
        <v>17.892317386926162</v>
      </c>
      <c r="T647">
        <f t="shared" si="127"/>
        <v>16.428587955554793</v>
      </c>
      <c r="U647">
        <f t="shared" si="128"/>
        <v>4.1890059291309365</v>
      </c>
      <c r="V647">
        <f t="shared" si="129"/>
        <v>17.547770674294142</v>
      </c>
    </row>
    <row r="648" spans="1:22" x14ac:dyDescent="0.35">
      <c r="A648" s="1">
        <v>43495</v>
      </c>
      <c r="B648" s="2">
        <v>0.80137731481481478</v>
      </c>
      <c r="C648" s="3">
        <f t="shared" si="130"/>
        <v>0.80137731481481478</v>
      </c>
      <c r="D648" s="2">
        <v>0.25</v>
      </c>
      <c r="E648" s="3">
        <f t="shared" si="131"/>
        <v>0.25</v>
      </c>
      <c r="F648" s="2">
        <f t="shared" si="132"/>
        <v>0.55137731481481478</v>
      </c>
      <c r="G648">
        <v>323803</v>
      </c>
      <c r="H648">
        <v>819</v>
      </c>
      <c r="I648">
        <v>40.85</v>
      </c>
      <c r="J648">
        <v>25.32</v>
      </c>
      <c r="K648">
        <v>77955</v>
      </c>
      <c r="L648">
        <v>49.75</v>
      </c>
      <c r="M648">
        <f t="shared" si="133"/>
        <v>3.5963311177692834</v>
      </c>
      <c r="N648">
        <f t="shared" si="134"/>
        <v>1.6039666666666668E-5</v>
      </c>
      <c r="O648" s="8">
        <f t="shared" si="135"/>
        <v>0.70590573000000012</v>
      </c>
      <c r="P648" s="8">
        <f t="shared" si="123"/>
        <v>1.7405730000000119E-2</v>
      </c>
      <c r="Q648" s="8">
        <f t="shared" si="124"/>
        <v>3.9549488752556512E-4</v>
      </c>
      <c r="R648" s="9">
        <f t="shared" si="125"/>
        <v>1.2589474535168834E-5</v>
      </c>
      <c r="S648">
        <f t="shared" si="126"/>
        <v>12.589474535168835</v>
      </c>
      <c r="T648">
        <f t="shared" si="127"/>
        <v>12.933597508635664</v>
      </c>
      <c r="U648">
        <f t="shared" si="128"/>
        <v>0.42898361668552004</v>
      </c>
      <c r="V648">
        <f t="shared" si="129"/>
        <v>0.18402694338458919</v>
      </c>
    </row>
    <row r="649" spans="1:22" x14ac:dyDescent="0.35">
      <c r="A649" s="1">
        <v>43495</v>
      </c>
      <c r="B649" s="2">
        <v>0.80137731481481478</v>
      </c>
      <c r="C649" s="3">
        <f t="shared" si="130"/>
        <v>0.80137731481481478</v>
      </c>
      <c r="D649" s="2">
        <v>0.25</v>
      </c>
      <c r="E649" s="3">
        <f t="shared" si="131"/>
        <v>0.25</v>
      </c>
      <c r="F649" s="2">
        <f t="shared" si="132"/>
        <v>0.55137731481481478</v>
      </c>
      <c r="G649">
        <v>324304</v>
      </c>
      <c r="H649">
        <v>822</v>
      </c>
      <c r="I649">
        <v>37.08</v>
      </c>
      <c r="J649">
        <v>25.32</v>
      </c>
      <c r="K649">
        <v>77959</v>
      </c>
      <c r="L649">
        <v>49.75</v>
      </c>
      <c r="M649">
        <f t="shared" si="133"/>
        <v>3.1635499535075939</v>
      </c>
      <c r="N649">
        <f t="shared" si="134"/>
        <v>1.6139666666666667E-5</v>
      </c>
      <c r="O649" s="8">
        <f t="shared" si="135"/>
        <v>0.71030673</v>
      </c>
      <c r="P649" s="8">
        <f t="shared" si="123"/>
        <v>2.1806729999999996E-2</v>
      </c>
      <c r="Q649" s="8">
        <f t="shared" si="124"/>
        <v>4.9549488752556234E-4</v>
      </c>
      <c r="R649" s="9">
        <f t="shared" si="125"/>
        <v>1.5771885803936422E-5</v>
      </c>
      <c r="S649">
        <f t="shared" si="126"/>
        <v>15.771885803936422</v>
      </c>
      <c r="T649">
        <f t="shared" si="127"/>
        <v>10.0080483083379</v>
      </c>
      <c r="U649">
        <f t="shared" si="128"/>
        <v>5.0728103209319793</v>
      </c>
      <c r="V649">
        <f t="shared" si="129"/>
        <v>25.73340455215401</v>
      </c>
    </row>
    <row r="650" spans="1:22" x14ac:dyDescent="0.35">
      <c r="A650" s="1">
        <v>43495</v>
      </c>
      <c r="B650" s="2">
        <v>0.80138888888888893</v>
      </c>
      <c r="C650" s="3">
        <f t="shared" si="130"/>
        <v>0.80138888888888893</v>
      </c>
      <c r="D650" s="2">
        <v>0.25</v>
      </c>
      <c r="E650" s="3">
        <f t="shared" si="131"/>
        <v>0.25</v>
      </c>
      <c r="F650" s="2">
        <f t="shared" si="132"/>
        <v>0.55138888888888893</v>
      </c>
      <c r="G650">
        <v>324806</v>
      </c>
      <c r="H650">
        <v>816</v>
      </c>
      <c r="I650">
        <v>34.06</v>
      </c>
      <c r="J650">
        <v>25.32</v>
      </c>
      <c r="K650">
        <v>77947</v>
      </c>
      <c r="L650">
        <v>49.71</v>
      </c>
      <c r="M650">
        <f t="shared" si="133"/>
        <v>2.8168658378390794</v>
      </c>
      <c r="N650">
        <f t="shared" si="134"/>
        <v>1.5939666666666666E-5</v>
      </c>
      <c r="O650" s="8">
        <f t="shared" si="135"/>
        <v>0.70150472999999991</v>
      </c>
      <c r="P650" s="8">
        <f t="shared" si="123"/>
        <v>1.3004729999999909E-2</v>
      </c>
      <c r="Q650" s="8">
        <f t="shared" si="124"/>
        <v>2.954948875255603E-4</v>
      </c>
      <c r="R650" s="9">
        <f t="shared" si="125"/>
        <v>9.4072193848265436E-6</v>
      </c>
      <c r="S650">
        <f t="shared" si="126"/>
        <v>9.4072193848265435</v>
      </c>
      <c r="T650">
        <f t="shared" si="127"/>
        <v>7.9347331483848587</v>
      </c>
      <c r="U650">
        <f t="shared" si="128"/>
        <v>-0.12117317638845918</v>
      </c>
      <c r="V650">
        <f t="shared" si="129"/>
        <v>1.468293867606864E-2</v>
      </c>
    </row>
    <row r="651" spans="1:22" x14ac:dyDescent="0.35">
      <c r="A651" s="1">
        <v>43495</v>
      </c>
      <c r="B651" s="2">
        <v>0.80138888888888893</v>
      </c>
      <c r="C651" s="3">
        <f t="shared" si="130"/>
        <v>0.80138888888888893</v>
      </c>
      <c r="D651" s="2">
        <v>0.25</v>
      </c>
      <c r="E651" s="3">
        <f t="shared" si="131"/>
        <v>0.25</v>
      </c>
      <c r="F651" s="2">
        <f t="shared" si="132"/>
        <v>0.55138888888888893</v>
      </c>
      <c r="G651">
        <v>325308</v>
      </c>
      <c r="H651">
        <v>820</v>
      </c>
      <c r="I651">
        <v>31.56</v>
      </c>
      <c r="J651">
        <v>25.32</v>
      </c>
      <c r="K651">
        <v>77942</v>
      </c>
      <c r="L651">
        <v>49.71</v>
      </c>
      <c r="M651">
        <f t="shared" si="133"/>
        <v>2.529875675861831</v>
      </c>
      <c r="N651">
        <f t="shared" si="134"/>
        <v>1.6073E-5</v>
      </c>
      <c r="O651" s="8">
        <f t="shared" si="135"/>
        <v>0.70737273000000001</v>
      </c>
      <c r="P651" s="8">
        <f t="shared" si="123"/>
        <v>1.8872730000000004E-2</v>
      </c>
      <c r="Q651" s="8">
        <f t="shared" si="124"/>
        <v>4.2882822085889581E-4</v>
      </c>
      <c r="R651" s="9">
        <f t="shared" si="125"/>
        <v>1.3652824836276718E-5</v>
      </c>
      <c r="S651">
        <f t="shared" si="126"/>
        <v>13.652824836276718</v>
      </c>
      <c r="T651">
        <f t="shared" si="127"/>
        <v>6.4002709353173568</v>
      </c>
      <c r="U651">
        <f t="shared" si="128"/>
        <v>5.093540654026488</v>
      </c>
      <c r="V651">
        <f t="shared" si="129"/>
        <v>25.944156394220585</v>
      </c>
    </row>
    <row r="652" spans="1:22" x14ac:dyDescent="0.35">
      <c r="A652" s="1">
        <v>43495</v>
      </c>
      <c r="B652" s="2">
        <v>0.80140046296296286</v>
      </c>
      <c r="C652" s="3">
        <f t="shared" si="130"/>
        <v>0.80140046296296286</v>
      </c>
      <c r="D652" s="2">
        <v>0.25</v>
      </c>
      <c r="E652" s="3">
        <f t="shared" si="131"/>
        <v>0.25</v>
      </c>
      <c r="F652" s="2">
        <f t="shared" si="132"/>
        <v>0.55140046296296286</v>
      </c>
      <c r="G652">
        <v>325810</v>
      </c>
      <c r="H652">
        <v>821</v>
      </c>
      <c r="I652">
        <v>29.33</v>
      </c>
      <c r="J652">
        <v>25.34</v>
      </c>
      <c r="K652">
        <v>77942</v>
      </c>
      <c r="L652">
        <v>49.67</v>
      </c>
      <c r="M652">
        <f t="shared" si="133"/>
        <v>2.2738804513781266</v>
      </c>
      <c r="N652">
        <f t="shared" si="134"/>
        <v>1.6106333333333332E-5</v>
      </c>
      <c r="O652" s="8">
        <f t="shared" si="135"/>
        <v>0.70883972999999989</v>
      </c>
      <c r="P652" s="8">
        <f t="shared" si="123"/>
        <v>2.0339729999999889E-2</v>
      </c>
      <c r="Q652" s="8">
        <f t="shared" si="124"/>
        <v>4.6216155419222656E-4</v>
      </c>
      <c r="R652" s="9">
        <f t="shared" si="125"/>
        <v>1.4715061297019636E-5</v>
      </c>
      <c r="S652">
        <f t="shared" si="126"/>
        <v>14.715061297019636</v>
      </c>
      <c r="T652">
        <f t="shared" si="127"/>
        <v>5.1705323071595926</v>
      </c>
      <c r="U652">
        <f t="shared" si="128"/>
        <v>7.020221788805979</v>
      </c>
      <c r="V652">
        <f t="shared" si="129"/>
        <v>49.28351396402622</v>
      </c>
    </row>
    <row r="653" spans="1:22" x14ac:dyDescent="0.35">
      <c r="A653" s="1">
        <v>43495</v>
      </c>
      <c r="B653" s="2">
        <v>0.80140046296296286</v>
      </c>
      <c r="C653" s="3">
        <f t="shared" si="130"/>
        <v>0.80140046296296286</v>
      </c>
      <c r="D653" s="2">
        <v>0.25</v>
      </c>
      <c r="E653" s="3">
        <f t="shared" si="131"/>
        <v>0.25</v>
      </c>
      <c r="F653" s="2">
        <f t="shared" si="132"/>
        <v>0.55140046296296286</v>
      </c>
      <c r="G653">
        <v>326311</v>
      </c>
      <c r="H653">
        <v>805</v>
      </c>
      <c r="I653">
        <v>27.47</v>
      </c>
      <c r="J653">
        <v>25.32</v>
      </c>
      <c r="K653">
        <v>77917</v>
      </c>
      <c r="L653">
        <v>49.67</v>
      </c>
      <c r="M653">
        <f t="shared" si="133"/>
        <v>2.0603597708670547</v>
      </c>
      <c r="N653">
        <f t="shared" si="134"/>
        <v>1.5573000000000002E-5</v>
      </c>
      <c r="O653" s="8">
        <f t="shared" si="135"/>
        <v>0.68536773000000006</v>
      </c>
      <c r="P653" s="8">
        <f t="shared" si="123"/>
        <v>-3.132269999999937E-3</v>
      </c>
      <c r="Q653" s="8">
        <f t="shared" si="124"/>
        <v>-7.1171779141102873E-5</v>
      </c>
      <c r="R653" s="9">
        <f t="shared" si="125"/>
        <v>-2.2666596071578306E-6</v>
      </c>
      <c r="S653">
        <f t="shared" si="126"/>
        <v>-2.2666596071578304</v>
      </c>
      <c r="T653">
        <f t="shared" si="127"/>
        <v>4.2450823854073425</v>
      </c>
      <c r="U653">
        <f t="shared" si="128"/>
        <v>-9.2404824814217008</v>
      </c>
      <c r="V653">
        <f t="shared" si="129"/>
        <v>85.386516489461357</v>
      </c>
    </row>
    <row r="654" spans="1:22" x14ac:dyDescent="0.35">
      <c r="A654" s="1">
        <v>43495</v>
      </c>
      <c r="B654" s="2">
        <v>0.80141203703703701</v>
      </c>
      <c r="C654" s="3">
        <f t="shared" si="130"/>
        <v>0.80141203703703701</v>
      </c>
      <c r="D654" s="2">
        <v>0.25</v>
      </c>
      <c r="E654" s="3">
        <f t="shared" si="131"/>
        <v>0.25</v>
      </c>
      <c r="F654" s="2">
        <f t="shared" si="132"/>
        <v>0.55141203703703701</v>
      </c>
      <c r="G654">
        <v>326813</v>
      </c>
      <c r="H654">
        <v>830</v>
      </c>
      <c r="I654">
        <v>25.8</v>
      </c>
      <c r="J654">
        <v>25.32</v>
      </c>
      <c r="K654">
        <v>77906</v>
      </c>
      <c r="L654">
        <v>49.64</v>
      </c>
      <c r="M654">
        <f t="shared" si="133"/>
        <v>1.8686503426662533</v>
      </c>
      <c r="N654">
        <f t="shared" si="134"/>
        <v>1.6406333333333333E-5</v>
      </c>
      <c r="O654" s="8">
        <f t="shared" si="135"/>
        <v>0.72204272999999997</v>
      </c>
      <c r="P654" s="8">
        <f t="shared" ref="P654:P717" si="136">O654-0.6885</f>
        <v>3.3542729999999965E-2</v>
      </c>
      <c r="Q654" s="8">
        <f t="shared" ref="Q654:Q717" si="137">P654/(44010*0.001)</f>
        <v>7.6216155419222826E-4</v>
      </c>
      <c r="R654" s="9">
        <f t="shared" ref="R654:R717" si="138">(Q654*8.314*(J654+273.15))/K654</f>
        <v>2.4276542671797777E-5</v>
      </c>
      <c r="S654">
        <f t="shared" ref="S654:S717" si="139">R654*1000000</f>
        <v>24.276542671797777</v>
      </c>
      <c r="T654">
        <f t="shared" ref="T654:T717" si="140">M654^2</f>
        <v>3.4918541031467059</v>
      </c>
      <c r="U654">
        <f t="shared" ref="U654:U717" si="141">S654-(3.3768*M654)-0.0164</f>
        <v>17.950084194682372</v>
      </c>
      <c r="V654">
        <f t="shared" ref="V654:V717" si="142">U654^2</f>
        <v>322.20552259618592</v>
      </c>
    </row>
    <row r="655" spans="1:22" x14ac:dyDescent="0.35">
      <c r="A655" s="1">
        <v>43495</v>
      </c>
      <c r="B655" s="2">
        <v>0.80141203703703701</v>
      </c>
      <c r="C655" s="3">
        <f t="shared" si="130"/>
        <v>0.80141203703703701</v>
      </c>
      <c r="D655" s="2">
        <v>0.25</v>
      </c>
      <c r="E655" s="3">
        <f t="shared" si="131"/>
        <v>0.25</v>
      </c>
      <c r="F655" s="2">
        <f t="shared" si="132"/>
        <v>0.55141203703703701</v>
      </c>
      <c r="G655">
        <v>327315</v>
      </c>
      <c r="H655">
        <v>825</v>
      </c>
      <c r="I655">
        <v>24.06</v>
      </c>
      <c r="J655">
        <v>25.32</v>
      </c>
      <c r="K655">
        <v>77895</v>
      </c>
      <c r="L655">
        <v>49.64</v>
      </c>
      <c r="M655">
        <f t="shared" si="133"/>
        <v>1.6689051899300891</v>
      </c>
      <c r="N655">
        <f t="shared" si="134"/>
        <v>1.6239666666666666E-5</v>
      </c>
      <c r="O655" s="8">
        <f t="shared" si="135"/>
        <v>0.71470772999999999</v>
      </c>
      <c r="P655" s="8">
        <f t="shared" si="136"/>
        <v>2.6207729999999985E-2</v>
      </c>
      <c r="Q655" s="8">
        <f t="shared" si="137"/>
        <v>5.9549488752556206E-4</v>
      </c>
      <c r="R655" s="9">
        <f t="shared" si="138"/>
        <v>1.897051676473559E-5</v>
      </c>
      <c r="S655">
        <f t="shared" si="139"/>
        <v>18.970516764735589</v>
      </c>
      <c r="T655">
        <f t="shared" si="140"/>
        <v>2.7852445329755868</v>
      </c>
      <c r="U655">
        <f t="shared" si="141"/>
        <v>13.318557719379664</v>
      </c>
      <c r="V655">
        <f t="shared" si="142"/>
        <v>177.38397972444761</v>
      </c>
    </row>
    <row r="656" spans="1:22" x14ac:dyDescent="0.35">
      <c r="A656" s="1">
        <v>43495</v>
      </c>
      <c r="B656" s="2">
        <v>0.80142361111111116</v>
      </c>
      <c r="C656" s="3">
        <f t="shared" si="130"/>
        <v>0.80142361111111116</v>
      </c>
      <c r="D656" s="2">
        <v>0.25</v>
      </c>
      <c r="E656" s="3">
        <f t="shared" si="131"/>
        <v>0.25</v>
      </c>
      <c r="F656" s="2">
        <f t="shared" si="132"/>
        <v>0.55142361111111116</v>
      </c>
      <c r="G656">
        <v>327817</v>
      </c>
      <c r="H656">
        <v>820</v>
      </c>
      <c r="I656">
        <v>22.98</v>
      </c>
      <c r="J656">
        <v>25.32</v>
      </c>
      <c r="K656">
        <v>77877</v>
      </c>
      <c r="L656">
        <v>49.6</v>
      </c>
      <c r="M656">
        <f t="shared" si="133"/>
        <v>1.5449254399559182</v>
      </c>
      <c r="N656">
        <f t="shared" si="134"/>
        <v>1.6073E-5</v>
      </c>
      <c r="O656" s="8">
        <f t="shared" si="135"/>
        <v>0.70737273000000001</v>
      </c>
      <c r="P656" s="8">
        <f t="shared" si="136"/>
        <v>1.8872730000000004E-2</v>
      </c>
      <c r="Q656" s="8">
        <f t="shared" si="137"/>
        <v>4.2882822085889581E-4</v>
      </c>
      <c r="R656" s="9">
        <f t="shared" si="138"/>
        <v>1.3664220159855668E-5</v>
      </c>
      <c r="S656">
        <f t="shared" si="139"/>
        <v>13.664220159855669</v>
      </c>
      <c r="T656">
        <f t="shared" si="140"/>
        <v>2.3867946150229877</v>
      </c>
      <c r="U656">
        <f t="shared" si="141"/>
        <v>8.4309159342125231</v>
      </c>
      <c r="V656">
        <f t="shared" si="142"/>
        <v>71.080343489758619</v>
      </c>
    </row>
    <row r="657" spans="1:22" x14ac:dyDescent="0.35">
      <c r="A657" s="1">
        <v>43495</v>
      </c>
      <c r="B657" s="2">
        <v>0.80142361111111116</v>
      </c>
      <c r="C657" s="3">
        <f t="shared" si="130"/>
        <v>0.80142361111111116</v>
      </c>
      <c r="D657" s="2">
        <v>0.25</v>
      </c>
      <c r="E657" s="3">
        <f t="shared" si="131"/>
        <v>0.25</v>
      </c>
      <c r="F657" s="2">
        <f t="shared" si="132"/>
        <v>0.55142361111111116</v>
      </c>
      <c r="G657">
        <v>328318</v>
      </c>
      <c r="H657">
        <v>812</v>
      </c>
      <c r="I657">
        <v>21.87</v>
      </c>
      <c r="J657">
        <v>25.34</v>
      </c>
      <c r="K657">
        <v>77868</v>
      </c>
      <c r="L657">
        <v>49.57</v>
      </c>
      <c r="M657">
        <f t="shared" si="133"/>
        <v>1.4175018080380206</v>
      </c>
      <c r="N657">
        <f t="shared" si="134"/>
        <v>1.5806333333333335E-5</v>
      </c>
      <c r="O657" s="8">
        <f t="shared" si="135"/>
        <v>0.69563673000000004</v>
      </c>
      <c r="P657" s="8">
        <f t="shared" si="136"/>
        <v>7.1367300000000355E-3</v>
      </c>
      <c r="Q657" s="8">
        <f t="shared" si="137"/>
        <v>1.6216155419222986E-4</v>
      </c>
      <c r="R657" s="9">
        <f t="shared" si="138"/>
        <v>5.1680735297209738E-6</v>
      </c>
      <c r="S657">
        <f t="shared" si="139"/>
        <v>5.1680735297209734</v>
      </c>
      <c r="T657">
        <f t="shared" si="140"/>
        <v>2.0093113757910572</v>
      </c>
      <c r="U657">
        <f t="shared" si="141"/>
        <v>0.36505342433818549</v>
      </c>
      <c r="V657">
        <f t="shared" si="142"/>
        <v>0.13326400262103533</v>
      </c>
    </row>
    <row r="658" spans="1:22" x14ac:dyDescent="0.35">
      <c r="A658" s="1">
        <v>43495</v>
      </c>
      <c r="B658" s="2">
        <v>0.80143518518518519</v>
      </c>
      <c r="C658" s="3">
        <f t="shared" si="130"/>
        <v>0.80143518518518519</v>
      </c>
      <c r="D658" s="2">
        <v>0.25</v>
      </c>
      <c r="E658" s="3">
        <f t="shared" si="131"/>
        <v>0.25</v>
      </c>
      <c r="F658" s="2">
        <f t="shared" si="132"/>
        <v>0.55143518518518519</v>
      </c>
      <c r="G658">
        <v>328820</v>
      </c>
      <c r="H658">
        <v>813</v>
      </c>
      <c r="I658">
        <v>20.73</v>
      </c>
      <c r="J658">
        <v>25.32</v>
      </c>
      <c r="K658">
        <v>77860</v>
      </c>
      <c r="L658">
        <v>49.53</v>
      </c>
      <c r="M658">
        <f t="shared" si="133"/>
        <v>1.2866342941763957</v>
      </c>
      <c r="N658">
        <f t="shared" si="134"/>
        <v>1.5839666666666667E-5</v>
      </c>
      <c r="O658" s="8">
        <f t="shared" si="135"/>
        <v>0.69710373000000003</v>
      </c>
      <c r="P658" s="8">
        <f t="shared" si="136"/>
        <v>8.6037300000000316E-3</v>
      </c>
      <c r="Q658" s="8">
        <f t="shared" si="137"/>
        <v>1.954948875255631E-4</v>
      </c>
      <c r="R658" s="9">
        <f t="shared" si="138"/>
        <v>6.2306263985240376E-6</v>
      </c>
      <c r="S658">
        <f t="shared" si="139"/>
        <v>6.2306263985240378</v>
      </c>
      <c r="T658">
        <f t="shared" si="140"/>
        <v>1.6554278069507922</v>
      </c>
      <c r="U658">
        <f t="shared" si="141"/>
        <v>1.8695197139491846</v>
      </c>
      <c r="V658">
        <f t="shared" si="142"/>
        <v>3.495103960844641</v>
      </c>
    </row>
    <row r="659" spans="1:22" x14ac:dyDescent="0.35">
      <c r="A659" s="1">
        <v>43495</v>
      </c>
      <c r="B659" s="2">
        <v>0.80143518518518519</v>
      </c>
      <c r="C659" s="3">
        <f t="shared" si="130"/>
        <v>0.80143518518518519</v>
      </c>
      <c r="D659" s="2">
        <v>0.25</v>
      </c>
      <c r="E659" s="3">
        <f t="shared" si="131"/>
        <v>0.25</v>
      </c>
      <c r="F659" s="2">
        <f t="shared" si="132"/>
        <v>0.55143518518518519</v>
      </c>
      <c r="G659">
        <v>329247</v>
      </c>
      <c r="H659">
        <v>816</v>
      </c>
      <c r="I659">
        <v>19.809999999999999</v>
      </c>
      <c r="J659">
        <v>25.32</v>
      </c>
      <c r="K659">
        <v>77878</v>
      </c>
      <c r="L659">
        <v>49.5</v>
      </c>
      <c r="M659">
        <f t="shared" si="133"/>
        <v>1.1810219145687684</v>
      </c>
      <c r="N659">
        <f t="shared" si="134"/>
        <v>1.5939666666666666E-5</v>
      </c>
      <c r="O659" s="8">
        <f t="shared" si="135"/>
        <v>0.70150472999999991</v>
      </c>
      <c r="P659" s="8">
        <f t="shared" si="136"/>
        <v>1.3004729999999909E-2</v>
      </c>
      <c r="Q659" s="8">
        <f t="shared" si="137"/>
        <v>2.954948875255603E-4</v>
      </c>
      <c r="R659" s="9">
        <f t="shared" si="138"/>
        <v>9.4155541923145761E-6</v>
      </c>
      <c r="S659">
        <f t="shared" si="139"/>
        <v>9.4155541923145769</v>
      </c>
      <c r="T659">
        <f t="shared" si="140"/>
        <v>1.3948127626916793</v>
      </c>
      <c r="U659">
        <f t="shared" si="141"/>
        <v>5.4110793911987605</v>
      </c>
      <c r="V659">
        <f t="shared" si="142"/>
        <v>29.279780177855947</v>
      </c>
    </row>
    <row r="660" spans="1:22" x14ac:dyDescent="0.35">
      <c r="A660" s="1">
        <v>43495</v>
      </c>
      <c r="B660" s="2">
        <v>0.80144675925925923</v>
      </c>
      <c r="C660" s="3">
        <f t="shared" si="130"/>
        <v>0.80144675925925923</v>
      </c>
      <c r="D660" s="2">
        <v>0.25</v>
      </c>
      <c r="E660" s="3">
        <f t="shared" si="131"/>
        <v>0.25</v>
      </c>
      <c r="F660" s="2">
        <f t="shared" si="132"/>
        <v>0.55144675925925923</v>
      </c>
      <c r="G660">
        <v>329750</v>
      </c>
      <c r="H660">
        <v>812</v>
      </c>
      <c r="I660">
        <v>19</v>
      </c>
      <c r="J660">
        <v>25.34</v>
      </c>
      <c r="K660">
        <v>77886</v>
      </c>
      <c r="L660">
        <v>49.5</v>
      </c>
      <c r="M660">
        <f t="shared" si="133"/>
        <v>1.0880371020881403</v>
      </c>
      <c r="N660">
        <f t="shared" si="134"/>
        <v>1.5806333333333335E-5</v>
      </c>
      <c r="O660" s="8">
        <f t="shared" si="135"/>
        <v>0.69563673000000004</v>
      </c>
      <c r="P660" s="8">
        <f t="shared" si="136"/>
        <v>7.1367300000000355E-3</v>
      </c>
      <c r="Q660" s="8">
        <f t="shared" si="137"/>
        <v>1.6216155419222986E-4</v>
      </c>
      <c r="R660" s="9">
        <f t="shared" si="138"/>
        <v>5.1668791517386025E-6</v>
      </c>
      <c r="S660">
        <f t="shared" si="139"/>
        <v>5.1668791517386028</v>
      </c>
      <c r="T660">
        <f t="shared" si="140"/>
        <v>1.1838247355203582</v>
      </c>
      <c r="U660">
        <f t="shared" si="141"/>
        <v>1.476395465407371</v>
      </c>
      <c r="V660">
        <f t="shared" si="142"/>
        <v>2.1797435702754475</v>
      </c>
    </row>
    <row r="661" spans="1:22" x14ac:dyDescent="0.35">
      <c r="A661" s="1">
        <v>43495</v>
      </c>
      <c r="B661" s="2">
        <v>0.80144675925925923</v>
      </c>
      <c r="C661" s="3">
        <f t="shared" si="130"/>
        <v>0.80144675925925923</v>
      </c>
      <c r="D661" s="2">
        <v>0.25</v>
      </c>
      <c r="E661" s="3">
        <f t="shared" si="131"/>
        <v>0.25</v>
      </c>
      <c r="F661" s="2">
        <f t="shared" si="132"/>
        <v>0.55144675925925923</v>
      </c>
      <c r="G661">
        <v>330252</v>
      </c>
      <c r="H661">
        <v>818</v>
      </c>
      <c r="I661">
        <v>19.87</v>
      </c>
      <c r="J661">
        <v>25.32</v>
      </c>
      <c r="K661">
        <v>77872</v>
      </c>
      <c r="L661">
        <v>49.47</v>
      </c>
      <c r="M661">
        <f t="shared" si="133"/>
        <v>1.1879096784562226</v>
      </c>
      <c r="N661">
        <f t="shared" si="134"/>
        <v>1.6006333333333333E-5</v>
      </c>
      <c r="O661" s="8">
        <f t="shared" si="135"/>
        <v>0.70443873000000001</v>
      </c>
      <c r="P661" s="8">
        <f t="shared" si="136"/>
        <v>1.5938730000000012E-2</v>
      </c>
      <c r="Q661" s="8">
        <f t="shared" si="137"/>
        <v>3.6216155419222933E-4</v>
      </c>
      <c r="R661" s="9">
        <f t="shared" si="138"/>
        <v>1.154068858368965E-5</v>
      </c>
      <c r="S661">
        <f t="shared" si="139"/>
        <v>11.540688583689651</v>
      </c>
      <c r="T661">
        <f t="shared" si="140"/>
        <v>1.4111294041699662</v>
      </c>
      <c r="U661">
        <f t="shared" si="141"/>
        <v>7.5129551814786781</v>
      </c>
      <c r="V661">
        <f t="shared" si="142"/>
        <v>56.44449555890732</v>
      </c>
    </row>
    <row r="662" spans="1:22" x14ac:dyDescent="0.35">
      <c r="A662" s="1">
        <v>43495</v>
      </c>
      <c r="B662" s="2">
        <v>0.80145833333333327</v>
      </c>
      <c r="C662" s="3">
        <f t="shared" si="130"/>
        <v>0.80145833333333327</v>
      </c>
      <c r="D662" s="2">
        <v>0.25</v>
      </c>
      <c r="E662" s="3">
        <f t="shared" si="131"/>
        <v>0.25</v>
      </c>
      <c r="F662" s="2">
        <f t="shared" si="132"/>
        <v>0.55145833333333327</v>
      </c>
      <c r="G662">
        <v>330754</v>
      </c>
      <c r="H662">
        <v>827</v>
      </c>
      <c r="I662">
        <v>22.91</v>
      </c>
      <c r="J662">
        <v>25.32</v>
      </c>
      <c r="K662">
        <v>77851</v>
      </c>
      <c r="L662">
        <v>49.44</v>
      </c>
      <c r="M662">
        <f t="shared" si="133"/>
        <v>1.5368897154205554</v>
      </c>
      <c r="N662">
        <f t="shared" si="134"/>
        <v>1.6306333333333333E-5</v>
      </c>
      <c r="O662" s="8">
        <f t="shared" si="135"/>
        <v>0.71764172999999998</v>
      </c>
      <c r="P662" s="8">
        <f t="shared" si="136"/>
        <v>2.9141729999999977E-2</v>
      </c>
      <c r="Q662" s="8">
        <f t="shared" si="137"/>
        <v>6.6216155419222854E-4</v>
      </c>
      <c r="R662" s="9">
        <f t="shared" si="138"/>
        <v>2.1106220541663925E-5</v>
      </c>
      <c r="S662">
        <f t="shared" si="139"/>
        <v>21.106220541663927</v>
      </c>
      <c r="T662">
        <f t="shared" si="140"/>
        <v>2.3620299973654757</v>
      </c>
      <c r="U662">
        <f t="shared" si="141"/>
        <v>15.900051350631795</v>
      </c>
      <c r="V662">
        <f t="shared" si="142"/>
        <v>252.81163295272796</v>
      </c>
    </row>
    <row r="663" spans="1:22" x14ac:dyDescent="0.35">
      <c r="A663" s="1">
        <v>43495</v>
      </c>
      <c r="B663" s="2">
        <v>0.80145833333333327</v>
      </c>
      <c r="C663" s="3">
        <f t="shared" si="130"/>
        <v>0.80145833333333327</v>
      </c>
      <c r="D663" s="2">
        <v>0.25</v>
      </c>
      <c r="E663" s="3">
        <f t="shared" si="131"/>
        <v>0.25</v>
      </c>
      <c r="F663" s="2">
        <f t="shared" si="132"/>
        <v>0.55145833333333327</v>
      </c>
      <c r="G663">
        <v>331258</v>
      </c>
      <c r="H663">
        <v>831</v>
      </c>
      <c r="I663">
        <v>27.07</v>
      </c>
      <c r="J663">
        <v>25.32</v>
      </c>
      <c r="K663">
        <v>77840</v>
      </c>
      <c r="L663">
        <v>49.4</v>
      </c>
      <c r="M663">
        <f t="shared" si="133"/>
        <v>2.0144413449506953</v>
      </c>
      <c r="N663">
        <f t="shared" si="134"/>
        <v>1.6439666666666668E-5</v>
      </c>
      <c r="O663" s="8">
        <f t="shared" si="135"/>
        <v>0.72350973000000007</v>
      </c>
      <c r="P663" s="8">
        <f t="shared" si="136"/>
        <v>3.5009730000000072E-2</v>
      </c>
      <c r="Q663" s="8">
        <f t="shared" si="137"/>
        <v>7.95494887525564E-4</v>
      </c>
      <c r="R663" s="9">
        <f t="shared" si="138"/>
        <v>2.5359767720825845E-5</v>
      </c>
      <c r="S663">
        <f t="shared" si="139"/>
        <v>25.359767720825843</v>
      </c>
      <c r="T663">
        <f t="shared" si="140"/>
        <v>4.0579739322467656</v>
      </c>
      <c r="U663">
        <f t="shared" si="141"/>
        <v>18.541002187196334</v>
      </c>
      <c r="V663">
        <f t="shared" si="142"/>
        <v>343.76876210561926</v>
      </c>
    </row>
    <row r="664" spans="1:22" x14ac:dyDescent="0.35">
      <c r="A664" s="1">
        <v>43495</v>
      </c>
      <c r="B664" s="2">
        <v>0.80146990740740742</v>
      </c>
      <c r="C664" s="3">
        <f t="shared" si="130"/>
        <v>0.80146990740740742</v>
      </c>
      <c r="D664" s="2">
        <v>0.25</v>
      </c>
      <c r="E664" s="3">
        <f t="shared" si="131"/>
        <v>0.25</v>
      </c>
      <c r="F664" s="2">
        <f t="shared" si="132"/>
        <v>0.55146990740740742</v>
      </c>
      <c r="G664">
        <v>331757</v>
      </c>
      <c r="H664">
        <v>829</v>
      </c>
      <c r="I664">
        <v>31.99</v>
      </c>
      <c r="J664">
        <v>25.32</v>
      </c>
      <c r="K664">
        <v>77834</v>
      </c>
      <c r="L664">
        <v>49.37</v>
      </c>
      <c r="M664">
        <f t="shared" si="133"/>
        <v>2.5792379837219177</v>
      </c>
      <c r="N664">
        <f t="shared" si="134"/>
        <v>1.6373000000000001E-5</v>
      </c>
      <c r="O664" s="8">
        <f t="shared" si="135"/>
        <v>0.72057573000000008</v>
      </c>
      <c r="P664" s="8">
        <f t="shared" si="136"/>
        <v>3.207573000000008E-2</v>
      </c>
      <c r="Q664" s="8">
        <f t="shared" si="137"/>
        <v>7.2882822085889752E-4</v>
      </c>
      <c r="R664" s="9">
        <f t="shared" si="138"/>
        <v>2.3236276529396972E-5</v>
      </c>
      <c r="S664">
        <f t="shared" si="139"/>
        <v>23.236276529396971</v>
      </c>
      <c r="T664">
        <f t="shared" si="140"/>
        <v>6.6524685766739031</v>
      </c>
      <c r="U664">
        <f t="shared" si="141"/>
        <v>14.510305705964798</v>
      </c>
      <c r="V664">
        <f t="shared" si="142"/>
        <v>210.54897168055459</v>
      </c>
    </row>
    <row r="665" spans="1:22" x14ac:dyDescent="0.35">
      <c r="A665" s="1">
        <v>43495</v>
      </c>
      <c r="B665" s="2">
        <v>0.80146990740740742</v>
      </c>
      <c r="C665" s="3">
        <f t="shared" si="130"/>
        <v>0.80146990740740742</v>
      </c>
      <c r="D665" s="2">
        <v>0.25</v>
      </c>
      <c r="E665" s="3">
        <f t="shared" si="131"/>
        <v>0.25</v>
      </c>
      <c r="F665" s="2">
        <f t="shared" si="132"/>
        <v>0.55146990740740742</v>
      </c>
      <c r="G665">
        <v>332259</v>
      </c>
      <c r="H665">
        <v>840</v>
      </c>
      <c r="I665">
        <v>37</v>
      </c>
      <c r="J665">
        <v>25.32</v>
      </c>
      <c r="K665">
        <v>77817</v>
      </c>
      <c r="L665">
        <v>49.33</v>
      </c>
      <c r="M665">
        <f t="shared" si="133"/>
        <v>3.1543662683243219</v>
      </c>
      <c r="N665">
        <f t="shared" si="134"/>
        <v>1.6739666666666665E-5</v>
      </c>
      <c r="O665" s="8">
        <f t="shared" si="135"/>
        <v>0.73671272999999993</v>
      </c>
      <c r="P665" s="8">
        <f t="shared" si="136"/>
        <v>4.8212729999999926E-2</v>
      </c>
      <c r="Q665" s="8">
        <f t="shared" si="137"/>
        <v>1.0954948875255607E-3</v>
      </c>
      <c r="R665" s="9">
        <f t="shared" si="138"/>
        <v>3.4933860125539083E-5</v>
      </c>
      <c r="S665">
        <f t="shared" si="139"/>
        <v>34.933860125539084</v>
      </c>
      <c r="T665">
        <f t="shared" si="140"/>
        <v>9.9500265547423083</v>
      </c>
      <c r="U665">
        <f t="shared" si="141"/>
        <v>24.265796110661515</v>
      </c>
      <c r="V665">
        <f t="shared" si="142"/>
        <v>588.82886088419548</v>
      </c>
    </row>
    <row r="666" spans="1:22" x14ac:dyDescent="0.35">
      <c r="A666" s="1">
        <v>43495</v>
      </c>
      <c r="B666" s="2">
        <v>0.80148148148148157</v>
      </c>
      <c r="C666" s="3">
        <f t="shared" si="130"/>
        <v>0.80148148148148157</v>
      </c>
      <c r="D666" s="2">
        <v>0.25</v>
      </c>
      <c r="E666" s="3">
        <f t="shared" si="131"/>
        <v>0.25</v>
      </c>
      <c r="F666" s="2">
        <f t="shared" si="132"/>
        <v>0.55148148148148157</v>
      </c>
      <c r="G666">
        <v>332761</v>
      </c>
      <c r="H666">
        <v>837</v>
      </c>
      <c r="I666">
        <v>41.48</v>
      </c>
      <c r="J666">
        <v>25.32</v>
      </c>
      <c r="K666">
        <v>77797</v>
      </c>
      <c r="L666">
        <v>49.33</v>
      </c>
      <c r="M666">
        <f t="shared" si="133"/>
        <v>3.6686526385875489</v>
      </c>
      <c r="N666">
        <f t="shared" si="134"/>
        <v>1.6639666666666666E-5</v>
      </c>
      <c r="O666" s="8">
        <f t="shared" si="135"/>
        <v>0.73231172999999994</v>
      </c>
      <c r="P666" s="8">
        <f t="shared" si="136"/>
        <v>4.3811729999999938E-2</v>
      </c>
      <c r="Q666" s="8">
        <f t="shared" si="137"/>
        <v>9.9549488752556105E-4</v>
      </c>
      <c r="R666" s="9">
        <f t="shared" si="138"/>
        <v>3.1753155460867079E-5</v>
      </c>
      <c r="S666">
        <f t="shared" si="139"/>
        <v>31.753155460867077</v>
      </c>
      <c r="T666">
        <f t="shared" si="140"/>
        <v>13.459012182615384</v>
      </c>
      <c r="U666">
        <f t="shared" si="141"/>
        <v>19.348449230884643</v>
      </c>
      <c r="V666">
        <f t="shared" si="142"/>
        <v>374.36248764012055</v>
      </c>
    </row>
    <row r="667" spans="1:22" x14ac:dyDescent="0.35">
      <c r="A667" s="1">
        <v>43495</v>
      </c>
      <c r="B667" s="2">
        <v>0.80148148148148157</v>
      </c>
      <c r="C667" s="3">
        <f t="shared" si="130"/>
        <v>0.80148148148148157</v>
      </c>
      <c r="D667" s="2">
        <v>0.25</v>
      </c>
      <c r="E667" s="3">
        <f t="shared" si="131"/>
        <v>0.25</v>
      </c>
      <c r="F667" s="2">
        <f t="shared" si="132"/>
        <v>0.55148148148148157</v>
      </c>
      <c r="G667">
        <v>333262</v>
      </c>
      <c r="H667">
        <v>834</v>
      </c>
      <c r="I667">
        <v>45.07</v>
      </c>
      <c r="J667">
        <v>25.32</v>
      </c>
      <c r="K667">
        <v>77784</v>
      </c>
      <c r="L667">
        <v>49.3</v>
      </c>
      <c r="M667">
        <f t="shared" si="133"/>
        <v>4.0807705111868771</v>
      </c>
      <c r="N667">
        <f t="shared" si="134"/>
        <v>1.6539666666666667E-5</v>
      </c>
      <c r="O667" s="8">
        <f t="shared" si="135"/>
        <v>0.72791073000000006</v>
      </c>
      <c r="P667" s="8">
        <f t="shared" si="136"/>
        <v>3.941073000000006E-2</v>
      </c>
      <c r="Q667" s="8">
        <f t="shared" si="137"/>
        <v>8.9549488752556383E-4</v>
      </c>
      <c r="R667" s="9">
        <f t="shared" si="138"/>
        <v>2.8568243821211086E-5</v>
      </c>
      <c r="S667">
        <f t="shared" si="139"/>
        <v>28.568243821211087</v>
      </c>
      <c r="T667">
        <f t="shared" si="140"/>
        <v>16.652687964972404</v>
      </c>
      <c r="U667">
        <f t="shared" si="141"/>
        <v>14.771897959035241</v>
      </c>
      <c r="V667">
        <f t="shared" si="142"/>
        <v>218.20896931214952</v>
      </c>
    </row>
    <row r="668" spans="1:22" x14ac:dyDescent="0.35">
      <c r="A668" s="1">
        <v>43495</v>
      </c>
      <c r="B668" s="2">
        <v>0.8014930555555555</v>
      </c>
      <c r="C668" s="3">
        <f t="shared" si="130"/>
        <v>0.8014930555555555</v>
      </c>
      <c r="D668" s="2">
        <v>0.25</v>
      </c>
      <c r="E668" s="3">
        <f t="shared" si="131"/>
        <v>0.25</v>
      </c>
      <c r="F668" s="2">
        <f t="shared" si="132"/>
        <v>0.5514930555555555</v>
      </c>
      <c r="G668">
        <v>333764</v>
      </c>
      <c r="H668">
        <v>833</v>
      </c>
      <c r="I668">
        <v>47.94</v>
      </c>
      <c r="J668">
        <v>25.34</v>
      </c>
      <c r="K668">
        <v>77760</v>
      </c>
      <c r="L668">
        <v>49.26</v>
      </c>
      <c r="M668">
        <f t="shared" si="133"/>
        <v>4.4102352171367567</v>
      </c>
      <c r="N668">
        <f t="shared" si="134"/>
        <v>1.6506333333333335E-5</v>
      </c>
      <c r="O668" s="8">
        <f t="shared" si="135"/>
        <v>0.72644373000000007</v>
      </c>
      <c r="P668" s="8">
        <f t="shared" si="136"/>
        <v>3.7943730000000064E-2</v>
      </c>
      <c r="Q668" s="8">
        <f t="shared" si="137"/>
        <v>8.6216155419223059E-4</v>
      </c>
      <c r="R668" s="9">
        <f t="shared" si="138"/>
        <v>2.751517041682503E-5</v>
      </c>
      <c r="S668">
        <f t="shared" si="139"/>
        <v>27.515170416825029</v>
      </c>
      <c r="T668">
        <f t="shared" si="140"/>
        <v>19.450174670473295</v>
      </c>
      <c r="U668">
        <f t="shared" si="141"/>
        <v>12.606288135597628</v>
      </c>
      <c r="V668">
        <f t="shared" si="142"/>
        <v>158.91850055770954</v>
      </c>
    </row>
    <row r="669" spans="1:22" x14ac:dyDescent="0.35">
      <c r="A669" s="1">
        <v>43495</v>
      </c>
      <c r="B669" s="2">
        <v>0.8014930555555555</v>
      </c>
      <c r="C669" s="3">
        <f t="shared" si="130"/>
        <v>0.8014930555555555</v>
      </c>
      <c r="D669" s="2">
        <v>0.25</v>
      </c>
      <c r="E669" s="3">
        <f t="shared" si="131"/>
        <v>0.25</v>
      </c>
      <c r="F669" s="2">
        <f t="shared" si="132"/>
        <v>0.5514930555555555</v>
      </c>
      <c r="G669">
        <v>334266</v>
      </c>
      <c r="H669">
        <v>838</v>
      </c>
      <c r="I669">
        <v>49.97</v>
      </c>
      <c r="J669">
        <v>25.32</v>
      </c>
      <c r="K669">
        <v>77726</v>
      </c>
      <c r="L669">
        <v>49.23</v>
      </c>
      <c r="M669">
        <f t="shared" si="133"/>
        <v>4.6432712286622815</v>
      </c>
      <c r="N669">
        <f t="shared" si="134"/>
        <v>1.6673000000000001E-5</v>
      </c>
      <c r="O669" s="8">
        <f t="shared" si="135"/>
        <v>0.73377873000000005</v>
      </c>
      <c r="P669" s="8">
        <f t="shared" si="136"/>
        <v>4.5278730000000045E-2</v>
      </c>
      <c r="Q669" s="8">
        <f t="shared" si="137"/>
        <v>1.0288282208588968E-3</v>
      </c>
      <c r="R669" s="9">
        <f t="shared" si="138"/>
        <v>3.28463605664653E-5</v>
      </c>
      <c r="S669">
        <f t="shared" si="139"/>
        <v>32.8463605664653</v>
      </c>
      <c r="T669">
        <f t="shared" si="140"/>
        <v>21.559967702922933</v>
      </c>
      <c r="U669">
        <f t="shared" si="141"/>
        <v>17.150562281518507</v>
      </c>
      <c r="V669">
        <f t="shared" si="142"/>
        <v>294.14178657224528</v>
      </c>
    </row>
    <row r="670" spans="1:22" x14ac:dyDescent="0.35">
      <c r="A670" s="1">
        <v>43495</v>
      </c>
      <c r="B670" s="2">
        <v>0.80150462962962965</v>
      </c>
      <c r="C670" s="3">
        <f t="shared" si="130"/>
        <v>0.80150462962962965</v>
      </c>
      <c r="D670" s="2">
        <v>0.25</v>
      </c>
      <c r="E670" s="3">
        <f t="shared" si="131"/>
        <v>0.25</v>
      </c>
      <c r="F670" s="2">
        <f t="shared" si="132"/>
        <v>0.55150462962962965</v>
      </c>
      <c r="G670">
        <v>334768</v>
      </c>
      <c r="H670">
        <v>833</v>
      </c>
      <c r="I670">
        <v>51.29</v>
      </c>
      <c r="J670">
        <v>25.32</v>
      </c>
      <c r="K670">
        <v>77719</v>
      </c>
      <c r="L670">
        <v>49.23</v>
      </c>
      <c r="M670">
        <f t="shared" si="133"/>
        <v>4.7948020341862678</v>
      </c>
      <c r="N670">
        <f t="shared" si="134"/>
        <v>1.6506333333333335E-5</v>
      </c>
      <c r="O670" s="8">
        <f t="shared" si="135"/>
        <v>0.72644373000000007</v>
      </c>
      <c r="P670" s="8">
        <f t="shared" si="136"/>
        <v>3.7943730000000064E-2</v>
      </c>
      <c r="Q670" s="8">
        <f t="shared" si="137"/>
        <v>8.6216155419223059E-4</v>
      </c>
      <c r="R670" s="9">
        <f t="shared" si="138"/>
        <v>2.7527841215006415E-5</v>
      </c>
      <c r="S670">
        <f t="shared" si="139"/>
        <v>27.527841215006415</v>
      </c>
      <c r="T670">
        <f t="shared" si="140"/>
        <v>22.990126547036773</v>
      </c>
      <c r="U670">
        <f t="shared" si="141"/>
        <v>11.320353705966227</v>
      </c>
      <c r="V670">
        <f t="shared" si="142"/>
        <v>128.15040802818328</v>
      </c>
    </row>
    <row r="671" spans="1:22" x14ac:dyDescent="0.35">
      <c r="A671" s="1">
        <v>43495</v>
      </c>
      <c r="B671" s="2">
        <v>0.80150462962962965</v>
      </c>
      <c r="C671" s="3">
        <f t="shared" si="130"/>
        <v>0.80150462962962965</v>
      </c>
      <c r="D671" s="2">
        <v>0.25</v>
      </c>
      <c r="E671" s="3">
        <f t="shared" si="131"/>
        <v>0.25</v>
      </c>
      <c r="F671" s="2">
        <f t="shared" si="132"/>
        <v>0.55150462962962965</v>
      </c>
      <c r="G671">
        <v>335269</v>
      </c>
      <c r="H671">
        <v>832</v>
      </c>
      <c r="I671">
        <v>52.03</v>
      </c>
      <c r="J671">
        <v>25.34</v>
      </c>
      <c r="K671">
        <v>77703</v>
      </c>
      <c r="L671">
        <v>49.23</v>
      </c>
      <c r="M671">
        <f t="shared" si="133"/>
        <v>4.8797511221315339</v>
      </c>
      <c r="N671">
        <f t="shared" si="134"/>
        <v>1.6473E-5</v>
      </c>
      <c r="O671" s="8">
        <f t="shared" si="135"/>
        <v>0.72497672999999996</v>
      </c>
      <c r="P671" s="8">
        <f t="shared" si="136"/>
        <v>3.6476729999999957E-2</v>
      </c>
      <c r="Q671" s="8">
        <f t="shared" si="137"/>
        <v>8.2882822085889474E-4</v>
      </c>
      <c r="R671" s="9">
        <f t="shared" si="138"/>
        <v>2.6470768476707994E-5</v>
      </c>
      <c r="S671">
        <f t="shared" si="139"/>
        <v>26.470768476707995</v>
      </c>
      <c r="T671">
        <f t="shared" si="140"/>
        <v>23.811971013943964</v>
      </c>
      <c r="U671">
        <f t="shared" si="141"/>
        <v>9.9764248874942325</v>
      </c>
      <c r="V671">
        <f t="shared" si="142"/>
        <v>99.529053535814313</v>
      </c>
    </row>
    <row r="672" spans="1:22" x14ac:dyDescent="0.35">
      <c r="A672" s="1">
        <v>43495</v>
      </c>
      <c r="B672" s="2">
        <v>0.80151620370370369</v>
      </c>
      <c r="C672" s="3">
        <f t="shared" si="130"/>
        <v>0.80151620370370369</v>
      </c>
      <c r="D672" s="2">
        <v>0.25</v>
      </c>
      <c r="E672" s="3">
        <f t="shared" si="131"/>
        <v>0.25</v>
      </c>
      <c r="F672" s="2">
        <f t="shared" si="132"/>
        <v>0.55151620370370369</v>
      </c>
      <c r="G672">
        <v>335771</v>
      </c>
      <c r="H672">
        <v>820</v>
      </c>
      <c r="I672">
        <v>52.65</v>
      </c>
      <c r="J672">
        <v>25.34</v>
      </c>
      <c r="K672">
        <v>77682</v>
      </c>
      <c r="L672">
        <v>49.19</v>
      </c>
      <c r="M672">
        <f t="shared" si="133"/>
        <v>4.9509246823018911</v>
      </c>
      <c r="N672">
        <f t="shared" si="134"/>
        <v>1.6073E-5</v>
      </c>
      <c r="O672" s="8">
        <f t="shared" si="135"/>
        <v>0.70737273000000001</v>
      </c>
      <c r="P672" s="8">
        <f t="shared" si="136"/>
        <v>1.8872730000000004E-2</v>
      </c>
      <c r="Q672" s="8">
        <f t="shared" si="137"/>
        <v>4.2882822085889581E-4</v>
      </c>
      <c r="R672" s="9">
        <f t="shared" si="138"/>
        <v>1.3699438466384032E-5</v>
      </c>
      <c r="S672">
        <f t="shared" si="139"/>
        <v>13.699438466384033</v>
      </c>
      <c r="T672">
        <f t="shared" si="140"/>
        <v>24.511655209826081</v>
      </c>
      <c r="U672">
        <f t="shared" si="141"/>
        <v>-3.0352440008129919</v>
      </c>
      <c r="V672">
        <f t="shared" si="142"/>
        <v>9.212706144471257</v>
      </c>
    </row>
    <row r="673" spans="1:22" x14ac:dyDescent="0.35">
      <c r="A673" s="1">
        <v>43495</v>
      </c>
      <c r="B673" s="2">
        <v>0.80151620370370369</v>
      </c>
      <c r="C673" s="3">
        <f t="shared" si="130"/>
        <v>0.80151620370370369</v>
      </c>
      <c r="D673" s="2">
        <v>0.25</v>
      </c>
      <c r="E673" s="3">
        <f t="shared" si="131"/>
        <v>0.25</v>
      </c>
      <c r="F673" s="2">
        <f t="shared" si="132"/>
        <v>0.55151620370370369</v>
      </c>
      <c r="G673">
        <v>336273</v>
      </c>
      <c r="H673">
        <v>832</v>
      </c>
      <c r="I673">
        <v>52.89</v>
      </c>
      <c r="J673">
        <v>25.32</v>
      </c>
      <c r="K673">
        <v>77674</v>
      </c>
      <c r="L673">
        <v>49.19</v>
      </c>
      <c r="M673">
        <f t="shared" si="133"/>
        <v>4.9784757378517064</v>
      </c>
      <c r="N673">
        <f t="shared" si="134"/>
        <v>1.6473E-5</v>
      </c>
      <c r="O673" s="8">
        <f t="shared" si="135"/>
        <v>0.72497672999999996</v>
      </c>
      <c r="P673" s="8">
        <f t="shared" si="136"/>
        <v>3.6476729999999957E-2</v>
      </c>
      <c r="Q673" s="8">
        <f t="shared" si="137"/>
        <v>8.2882822085889474E-4</v>
      </c>
      <c r="R673" s="9">
        <f t="shared" si="138"/>
        <v>2.647887717111359E-5</v>
      </c>
      <c r="S673">
        <f t="shared" si="139"/>
        <v>26.478877171113592</v>
      </c>
      <c r="T673">
        <f t="shared" si="140"/>
        <v>24.785220672378092</v>
      </c>
      <c r="U673">
        <f t="shared" si="141"/>
        <v>9.6511602995359489</v>
      </c>
      <c r="V673">
        <f t="shared" si="142"/>
        <v>93.144895127338827</v>
      </c>
    </row>
    <row r="674" spans="1:22" x14ac:dyDescent="0.35">
      <c r="A674" s="1">
        <v>43495</v>
      </c>
      <c r="B674" s="2">
        <v>0.80152777777777784</v>
      </c>
      <c r="C674" s="3">
        <f t="shared" si="130"/>
        <v>0.80152777777777784</v>
      </c>
      <c r="D674" s="2">
        <v>0.25</v>
      </c>
      <c r="E674" s="3">
        <f t="shared" si="131"/>
        <v>0.25</v>
      </c>
      <c r="F674" s="2">
        <f t="shared" si="132"/>
        <v>0.55152777777777784</v>
      </c>
      <c r="G674">
        <v>336775</v>
      </c>
      <c r="H674">
        <v>818</v>
      </c>
      <c r="I674">
        <v>53.08</v>
      </c>
      <c r="J674">
        <v>25.34</v>
      </c>
      <c r="K674">
        <v>77663</v>
      </c>
      <c r="L674">
        <v>49.19</v>
      </c>
      <c r="M674">
        <f t="shared" si="133"/>
        <v>5.0002869901619773</v>
      </c>
      <c r="N674">
        <f t="shared" si="134"/>
        <v>1.6006333333333333E-5</v>
      </c>
      <c r="O674" s="8">
        <f t="shared" si="135"/>
        <v>0.70443873000000001</v>
      </c>
      <c r="P674" s="8">
        <f t="shared" si="136"/>
        <v>1.5938730000000012E-2</v>
      </c>
      <c r="Q674" s="8">
        <f t="shared" si="137"/>
        <v>3.6216155419222933E-4</v>
      </c>
      <c r="R674" s="9">
        <f t="shared" si="138"/>
        <v>1.1572521298588921E-5</v>
      </c>
      <c r="S674">
        <f t="shared" si="139"/>
        <v>11.572521298588921</v>
      </c>
      <c r="T674">
        <f t="shared" si="140"/>
        <v>25.002869983983125</v>
      </c>
      <c r="U674">
        <f t="shared" si="141"/>
        <v>-5.3288478097900436</v>
      </c>
      <c r="V674">
        <f t="shared" si="142"/>
        <v>28.396618979904144</v>
      </c>
    </row>
    <row r="675" spans="1:22" x14ac:dyDescent="0.35">
      <c r="A675" s="1">
        <v>43495</v>
      </c>
      <c r="B675" s="2">
        <v>0.80152777777777784</v>
      </c>
      <c r="C675" s="3">
        <f t="shared" si="130"/>
        <v>0.80152777777777784</v>
      </c>
      <c r="D675" s="2">
        <v>0.25</v>
      </c>
      <c r="E675" s="3">
        <f t="shared" si="131"/>
        <v>0.25</v>
      </c>
      <c r="F675" s="2">
        <f t="shared" si="132"/>
        <v>0.55152777777777784</v>
      </c>
      <c r="G675">
        <v>337276</v>
      </c>
      <c r="H675">
        <v>835</v>
      </c>
      <c r="I675">
        <v>54</v>
      </c>
      <c r="J675">
        <v>25.35</v>
      </c>
      <c r="K675">
        <v>77665</v>
      </c>
      <c r="L675">
        <v>49.19</v>
      </c>
      <c r="M675">
        <f t="shared" si="133"/>
        <v>5.1058993697696042</v>
      </c>
      <c r="N675">
        <f t="shared" si="134"/>
        <v>1.6572999999999999E-5</v>
      </c>
      <c r="O675" s="8">
        <f t="shared" si="135"/>
        <v>0.72937772999999995</v>
      </c>
      <c r="P675" s="8">
        <f t="shared" si="136"/>
        <v>4.0877729999999945E-2</v>
      </c>
      <c r="Q675" s="8">
        <f t="shared" si="137"/>
        <v>9.2882822085889446E-4</v>
      </c>
      <c r="R675" s="9">
        <f t="shared" si="138"/>
        <v>2.9680035173165816E-5</v>
      </c>
      <c r="S675">
        <f t="shared" si="139"/>
        <v>29.680035173165816</v>
      </c>
      <c r="T675">
        <f t="shared" si="140"/>
        <v>26.070208374213642</v>
      </c>
      <c r="U675">
        <f t="shared" si="141"/>
        <v>12.422034181327817</v>
      </c>
      <c r="V675">
        <f t="shared" si="142"/>
        <v>154.30693320207664</v>
      </c>
    </row>
    <row r="676" spans="1:22" x14ac:dyDescent="0.35">
      <c r="A676" s="1">
        <v>43495</v>
      </c>
      <c r="B676" s="2">
        <v>0.80153935185185177</v>
      </c>
      <c r="C676" s="3">
        <f t="shared" si="130"/>
        <v>0.80153935185185177</v>
      </c>
      <c r="D676" s="2">
        <v>0.25</v>
      </c>
      <c r="E676" s="3">
        <f t="shared" si="131"/>
        <v>0.25</v>
      </c>
      <c r="F676" s="2">
        <f t="shared" si="132"/>
        <v>0.55153935185185177</v>
      </c>
      <c r="G676">
        <v>337778</v>
      </c>
      <c r="H676">
        <v>835</v>
      </c>
      <c r="I676">
        <v>55.26</v>
      </c>
      <c r="J676">
        <v>25.34</v>
      </c>
      <c r="K676">
        <v>77659</v>
      </c>
      <c r="L676">
        <v>49.19</v>
      </c>
      <c r="M676">
        <f t="shared" si="133"/>
        <v>5.250542411406137</v>
      </c>
      <c r="N676">
        <f t="shared" si="134"/>
        <v>1.6572999999999999E-5</v>
      </c>
      <c r="O676" s="8">
        <f t="shared" si="135"/>
        <v>0.72937772999999995</v>
      </c>
      <c r="P676" s="8">
        <f t="shared" si="136"/>
        <v>4.0877729999999945E-2</v>
      </c>
      <c r="Q676" s="8">
        <f t="shared" si="137"/>
        <v>9.2882822085889446E-4</v>
      </c>
      <c r="R676" s="9">
        <f t="shared" si="138"/>
        <v>2.9681333894920623E-5</v>
      </c>
      <c r="S676">
        <f t="shared" si="139"/>
        <v>29.681333894920623</v>
      </c>
      <c r="T676">
        <f t="shared" si="140"/>
        <v>27.56819561397457</v>
      </c>
      <c r="U676">
        <f t="shared" si="141"/>
        <v>11.93490228008438</v>
      </c>
      <c r="V676">
        <f t="shared" si="142"/>
        <v>142.44189243516334</v>
      </c>
    </row>
    <row r="677" spans="1:22" x14ac:dyDescent="0.35">
      <c r="A677" s="1">
        <v>43495</v>
      </c>
      <c r="B677" s="2">
        <v>0.80153935185185177</v>
      </c>
      <c r="C677" s="3">
        <f t="shared" si="130"/>
        <v>0.80153935185185177</v>
      </c>
      <c r="D677" s="2">
        <v>0.25</v>
      </c>
      <c r="E677" s="3">
        <f t="shared" si="131"/>
        <v>0.25</v>
      </c>
      <c r="F677" s="2">
        <f t="shared" si="132"/>
        <v>0.55153935185185177</v>
      </c>
      <c r="G677">
        <v>338280</v>
      </c>
      <c r="H677">
        <v>844</v>
      </c>
      <c r="I677">
        <v>56.53</v>
      </c>
      <c r="J677">
        <v>25.35</v>
      </c>
      <c r="K677">
        <v>77648</v>
      </c>
      <c r="L677">
        <v>49.19</v>
      </c>
      <c r="M677">
        <f t="shared" si="133"/>
        <v>5.396333413690579</v>
      </c>
      <c r="N677">
        <f t="shared" si="134"/>
        <v>1.6872999999999999E-5</v>
      </c>
      <c r="O677" s="8">
        <f t="shared" si="135"/>
        <v>0.74258072999999991</v>
      </c>
      <c r="P677" s="8">
        <f t="shared" si="136"/>
        <v>5.408072999999991E-2</v>
      </c>
      <c r="Q677" s="8">
        <f t="shared" si="137"/>
        <v>1.2288282208588936E-3</v>
      </c>
      <c r="R677" s="9">
        <f t="shared" si="138"/>
        <v>3.9274915409590995E-5</v>
      </c>
      <c r="S677">
        <f t="shared" si="139"/>
        <v>39.274915409590996</v>
      </c>
      <c r="T677">
        <f t="shared" si="140"/>
        <v>29.120414311713418</v>
      </c>
      <c r="U677">
        <f t="shared" si="141"/>
        <v>21.036176738240648</v>
      </c>
      <c r="V677">
        <f t="shared" si="142"/>
        <v>442.52073176249695</v>
      </c>
    </row>
    <row r="678" spans="1:22" x14ac:dyDescent="0.35">
      <c r="A678" s="1">
        <v>43495</v>
      </c>
      <c r="B678" s="2">
        <v>0.80155092592592592</v>
      </c>
      <c r="C678" s="3">
        <f t="shared" si="130"/>
        <v>0.80155092592592592</v>
      </c>
      <c r="D678" s="2">
        <v>0.25</v>
      </c>
      <c r="E678" s="3">
        <f t="shared" si="131"/>
        <v>0.25</v>
      </c>
      <c r="F678" s="2">
        <f t="shared" si="132"/>
        <v>0.55155092592592592</v>
      </c>
      <c r="G678">
        <v>338782</v>
      </c>
      <c r="H678">
        <v>832</v>
      </c>
      <c r="I678">
        <v>57.37</v>
      </c>
      <c r="J678">
        <v>25.34</v>
      </c>
      <c r="K678">
        <v>77644</v>
      </c>
      <c r="L678">
        <v>49.19</v>
      </c>
      <c r="M678">
        <f t="shared" si="133"/>
        <v>5.4927621081149338</v>
      </c>
      <c r="N678">
        <f t="shared" si="134"/>
        <v>1.6473E-5</v>
      </c>
      <c r="O678" s="8">
        <f t="shared" si="135"/>
        <v>0.72497672999999996</v>
      </c>
      <c r="P678" s="8">
        <f t="shared" si="136"/>
        <v>3.6476729999999957E-2</v>
      </c>
      <c r="Q678" s="8">
        <f t="shared" si="137"/>
        <v>8.2882822085889474E-4</v>
      </c>
      <c r="R678" s="9">
        <f t="shared" si="138"/>
        <v>2.649088304241978E-5</v>
      </c>
      <c r="S678">
        <f t="shared" si="139"/>
        <v>26.490883042419782</v>
      </c>
      <c r="T678">
        <f t="shared" si="140"/>
        <v>30.170435576343213</v>
      </c>
      <c r="U678">
        <f t="shared" si="141"/>
        <v>7.9265239557372746</v>
      </c>
      <c r="V678">
        <f t="shared" si="142"/>
        <v>62.829782020876891</v>
      </c>
    </row>
    <row r="679" spans="1:22" x14ac:dyDescent="0.35">
      <c r="A679" s="1">
        <v>43495</v>
      </c>
      <c r="B679" s="2">
        <v>0.80155092592592592</v>
      </c>
      <c r="C679" s="3">
        <f t="shared" si="130"/>
        <v>0.80155092592592592</v>
      </c>
      <c r="D679" s="2">
        <v>0.25</v>
      </c>
      <c r="E679" s="3">
        <f t="shared" si="131"/>
        <v>0.25</v>
      </c>
      <c r="F679" s="2">
        <f t="shared" si="132"/>
        <v>0.55155092592592592</v>
      </c>
      <c r="G679">
        <v>339283</v>
      </c>
      <c r="H679">
        <v>824</v>
      </c>
      <c r="I679">
        <v>58.06</v>
      </c>
      <c r="J679">
        <v>25.35</v>
      </c>
      <c r="K679">
        <v>77638</v>
      </c>
      <c r="L679">
        <v>49.19</v>
      </c>
      <c r="M679">
        <f t="shared" si="133"/>
        <v>5.5719713928206547</v>
      </c>
      <c r="N679">
        <f t="shared" si="134"/>
        <v>1.6206333333333334E-5</v>
      </c>
      <c r="O679" s="8">
        <f t="shared" si="135"/>
        <v>0.7132407300000001</v>
      </c>
      <c r="P679" s="8">
        <f t="shared" si="136"/>
        <v>2.47407300000001E-2</v>
      </c>
      <c r="Q679" s="8">
        <f t="shared" si="137"/>
        <v>5.6216155419223132E-4</v>
      </c>
      <c r="R679" s="9">
        <f t="shared" si="138"/>
        <v>1.7969713693345166E-5</v>
      </c>
      <c r="S679">
        <f t="shared" si="139"/>
        <v>17.969713693345167</v>
      </c>
      <c r="T679">
        <f t="shared" si="140"/>
        <v>31.046865202411748</v>
      </c>
      <c r="U679">
        <f t="shared" si="141"/>
        <v>-0.86211930593162034</v>
      </c>
      <c r="V679">
        <f t="shared" si="142"/>
        <v>0.7432496976600188</v>
      </c>
    </row>
    <row r="680" spans="1:22" x14ac:dyDescent="0.35">
      <c r="A680" s="1">
        <v>43495</v>
      </c>
      <c r="B680" s="2">
        <v>0.80156250000000007</v>
      </c>
      <c r="C680" s="3">
        <f t="shared" si="130"/>
        <v>0.80156250000000007</v>
      </c>
      <c r="D680" s="2">
        <v>0.25</v>
      </c>
      <c r="E680" s="3">
        <f t="shared" si="131"/>
        <v>0.25</v>
      </c>
      <c r="F680" s="2">
        <f t="shared" si="132"/>
        <v>0.55156250000000007</v>
      </c>
      <c r="G680">
        <v>339785</v>
      </c>
      <c r="H680">
        <v>825</v>
      </c>
      <c r="I680">
        <v>58.96</v>
      </c>
      <c r="J680">
        <v>25.34</v>
      </c>
      <c r="K680">
        <v>77619</v>
      </c>
      <c r="L680">
        <v>49.19</v>
      </c>
      <c r="M680">
        <f t="shared" si="133"/>
        <v>5.6752878511324631</v>
      </c>
      <c r="N680">
        <f t="shared" si="134"/>
        <v>1.6239666666666666E-5</v>
      </c>
      <c r="O680" s="8">
        <f t="shared" si="135"/>
        <v>0.71470772999999999</v>
      </c>
      <c r="P680" s="8">
        <f t="shared" si="136"/>
        <v>2.6207729999999985E-2</v>
      </c>
      <c r="Q680" s="8">
        <f t="shared" si="137"/>
        <v>5.9549488752556206E-4</v>
      </c>
      <c r="R680" s="9">
        <f t="shared" si="138"/>
        <v>1.9039248409268048E-5</v>
      </c>
      <c r="S680">
        <f t="shared" si="139"/>
        <v>19.039248409268048</v>
      </c>
      <c r="T680">
        <f t="shared" si="140"/>
        <v>32.208892193211732</v>
      </c>
      <c r="U680">
        <f t="shared" si="141"/>
        <v>-0.14146360643605418</v>
      </c>
      <c r="V680">
        <f t="shared" si="142"/>
        <v>2.0011951945894831E-2</v>
      </c>
    </row>
    <row r="681" spans="1:22" x14ac:dyDescent="0.35">
      <c r="A681" s="1">
        <v>43495</v>
      </c>
      <c r="B681" s="2">
        <v>0.80156250000000007</v>
      </c>
      <c r="C681" s="3">
        <f t="shared" si="130"/>
        <v>0.80156250000000007</v>
      </c>
      <c r="D681" s="2">
        <v>0.25</v>
      </c>
      <c r="E681" s="3">
        <f t="shared" si="131"/>
        <v>0.25</v>
      </c>
      <c r="F681" s="2">
        <f t="shared" si="132"/>
        <v>0.55156250000000007</v>
      </c>
      <c r="G681">
        <v>340287</v>
      </c>
      <c r="H681">
        <v>831</v>
      </c>
      <c r="I681">
        <v>59.67</v>
      </c>
      <c r="J681">
        <v>25.35</v>
      </c>
      <c r="K681">
        <v>77628</v>
      </c>
      <c r="L681">
        <v>49.19</v>
      </c>
      <c r="M681">
        <f t="shared" si="133"/>
        <v>5.7567930571340016</v>
      </c>
      <c r="N681">
        <f t="shared" si="134"/>
        <v>1.6439666666666668E-5</v>
      </c>
      <c r="O681" s="8">
        <f t="shared" si="135"/>
        <v>0.72350973000000007</v>
      </c>
      <c r="P681" s="8">
        <f t="shared" si="136"/>
        <v>3.5009730000000072E-2</v>
      </c>
      <c r="Q681" s="8">
        <f t="shared" si="137"/>
        <v>7.95494887525564E-4</v>
      </c>
      <c r="R681" s="9">
        <f t="shared" si="138"/>
        <v>2.5431580508630011E-5</v>
      </c>
      <c r="S681">
        <f t="shared" si="139"/>
        <v>25.43158050863001</v>
      </c>
      <c r="T681">
        <f t="shared" si="140"/>
        <v>33.140666302666247</v>
      </c>
      <c r="U681">
        <f t="shared" si="141"/>
        <v>5.9756417132999156</v>
      </c>
      <c r="V681">
        <f t="shared" si="142"/>
        <v>35.708293885729951</v>
      </c>
    </row>
    <row r="682" spans="1:22" x14ac:dyDescent="0.35">
      <c r="A682" s="1">
        <v>43495</v>
      </c>
      <c r="B682" s="2">
        <v>0.80157407407407411</v>
      </c>
      <c r="C682" s="3">
        <f t="shared" si="130"/>
        <v>0.80157407407407411</v>
      </c>
      <c r="D682" s="2">
        <v>0.25</v>
      </c>
      <c r="E682" s="3">
        <f t="shared" si="131"/>
        <v>0.25</v>
      </c>
      <c r="F682" s="2">
        <f t="shared" si="132"/>
        <v>0.55157407407407411</v>
      </c>
      <c r="G682">
        <v>340789</v>
      </c>
      <c r="H682">
        <v>846</v>
      </c>
      <c r="I682">
        <v>60</v>
      </c>
      <c r="J682">
        <v>25.34</v>
      </c>
      <c r="K682">
        <v>77627</v>
      </c>
      <c r="L682">
        <v>49.23</v>
      </c>
      <c r="M682">
        <f t="shared" si="133"/>
        <v>5.7946757585149982</v>
      </c>
      <c r="N682">
        <f t="shared" si="134"/>
        <v>1.6939666666666666E-5</v>
      </c>
      <c r="O682" s="8">
        <f t="shared" si="135"/>
        <v>0.74551473000000001</v>
      </c>
      <c r="P682" s="8">
        <f t="shared" si="136"/>
        <v>5.7014730000000013E-2</v>
      </c>
      <c r="Q682" s="8">
        <f t="shared" si="137"/>
        <v>1.2954948875255627E-3</v>
      </c>
      <c r="R682" s="9">
        <f t="shared" si="138"/>
        <v>4.1415480751271822E-5</v>
      </c>
      <c r="S682">
        <f t="shared" si="139"/>
        <v>41.415480751271822</v>
      </c>
      <c r="T682">
        <f t="shared" si="140"/>
        <v>33.578267146321366</v>
      </c>
      <c r="U682">
        <f t="shared" si="141"/>
        <v>21.831619649918377</v>
      </c>
      <c r="V682">
        <f t="shared" si="142"/>
        <v>476.61961653870219</v>
      </c>
    </row>
    <row r="683" spans="1:22" x14ac:dyDescent="0.35">
      <c r="A683" s="1">
        <v>43495</v>
      </c>
      <c r="B683" s="2">
        <v>0.80157407407407411</v>
      </c>
      <c r="C683" s="3">
        <f t="shared" si="130"/>
        <v>0.80157407407407411</v>
      </c>
      <c r="D683" s="2">
        <v>0.25</v>
      </c>
      <c r="E683" s="3">
        <f t="shared" si="131"/>
        <v>0.25</v>
      </c>
      <c r="F683" s="2">
        <f t="shared" si="132"/>
        <v>0.55157407407407411</v>
      </c>
      <c r="G683">
        <v>341292</v>
      </c>
      <c r="H683">
        <v>830</v>
      </c>
      <c r="I683">
        <v>59.55</v>
      </c>
      <c r="J683">
        <v>25.35</v>
      </c>
      <c r="K683">
        <v>77614</v>
      </c>
      <c r="L683">
        <v>49.23</v>
      </c>
      <c r="M683">
        <f t="shared" si="133"/>
        <v>5.7430175293590935</v>
      </c>
      <c r="N683">
        <f t="shared" si="134"/>
        <v>1.6406333333333333E-5</v>
      </c>
      <c r="O683" s="8">
        <f t="shared" si="135"/>
        <v>0.72204272999999997</v>
      </c>
      <c r="P683" s="8">
        <f t="shared" si="136"/>
        <v>3.3542729999999965E-2</v>
      </c>
      <c r="Q683" s="8">
        <f t="shared" si="137"/>
        <v>7.6216155419222826E-4</v>
      </c>
      <c r="R683" s="9">
        <f t="shared" si="138"/>
        <v>2.4370325350116272E-5</v>
      </c>
      <c r="S683">
        <f t="shared" si="139"/>
        <v>24.370325350116271</v>
      </c>
      <c r="T683">
        <f t="shared" si="140"/>
        <v>32.982250342525823</v>
      </c>
      <c r="U683">
        <f t="shared" si="141"/>
        <v>4.960903756976486</v>
      </c>
      <c r="V683">
        <f t="shared" si="142"/>
        <v>24.610566085983415</v>
      </c>
    </row>
    <row r="684" spans="1:22" x14ac:dyDescent="0.35">
      <c r="A684" s="1">
        <v>43495</v>
      </c>
      <c r="B684" s="2">
        <v>0.80158564814814814</v>
      </c>
      <c r="C684" s="3">
        <f t="shared" si="130"/>
        <v>0.80158564814814814</v>
      </c>
      <c r="D684" s="2">
        <v>0.25</v>
      </c>
      <c r="E684" s="3">
        <f t="shared" si="131"/>
        <v>0.25</v>
      </c>
      <c r="F684" s="2">
        <f t="shared" si="132"/>
        <v>0.55158564814814814</v>
      </c>
      <c r="G684">
        <v>341793</v>
      </c>
      <c r="H684">
        <v>834</v>
      </c>
      <c r="I684">
        <v>58.42</v>
      </c>
      <c r="J684">
        <v>25.35</v>
      </c>
      <c r="K684">
        <v>77606</v>
      </c>
      <c r="L684">
        <v>49.23</v>
      </c>
      <c r="M684">
        <f t="shared" si="133"/>
        <v>5.6132979761453781</v>
      </c>
      <c r="N684">
        <f t="shared" si="134"/>
        <v>1.6539666666666667E-5</v>
      </c>
      <c r="O684" s="8">
        <f t="shared" si="135"/>
        <v>0.72791073000000006</v>
      </c>
      <c r="P684" s="8">
        <f t="shared" si="136"/>
        <v>3.941073000000006E-2</v>
      </c>
      <c r="Q684" s="8">
        <f t="shared" si="137"/>
        <v>8.9549488752556383E-4</v>
      </c>
      <c r="R684" s="9">
        <f t="shared" si="138"/>
        <v>2.863664705981406E-5</v>
      </c>
      <c r="S684">
        <f t="shared" si="139"/>
        <v>28.636647059814059</v>
      </c>
      <c r="T684">
        <f t="shared" si="140"/>
        <v>31.509114168997797</v>
      </c>
      <c r="U684">
        <f t="shared" si="141"/>
        <v>9.6652624539663456</v>
      </c>
      <c r="V684">
        <f t="shared" si="142"/>
        <v>93.417298304051542</v>
      </c>
    </row>
    <row r="685" spans="1:22" x14ac:dyDescent="0.35">
      <c r="A685" s="1">
        <v>43495</v>
      </c>
      <c r="B685" s="2">
        <v>0.80158564814814814</v>
      </c>
      <c r="C685" s="3">
        <f t="shared" si="130"/>
        <v>0.80158564814814814</v>
      </c>
      <c r="D685" s="2">
        <v>0.25</v>
      </c>
      <c r="E685" s="3">
        <f t="shared" si="131"/>
        <v>0.25</v>
      </c>
      <c r="F685" s="2">
        <f t="shared" si="132"/>
        <v>0.55158564814814814</v>
      </c>
      <c r="G685">
        <v>342295</v>
      </c>
      <c r="H685">
        <v>831</v>
      </c>
      <c r="I685">
        <v>57.01</v>
      </c>
      <c r="J685">
        <v>25.35</v>
      </c>
      <c r="K685">
        <v>77592</v>
      </c>
      <c r="L685">
        <v>49.23</v>
      </c>
      <c r="M685">
        <f t="shared" si="133"/>
        <v>5.4514355247902104</v>
      </c>
      <c r="N685">
        <f t="shared" si="134"/>
        <v>1.6439666666666668E-5</v>
      </c>
      <c r="O685" s="8">
        <f t="shared" si="135"/>
        <v>0.72350973000000007</v>
      </c>
      <c r="P685" s="8">
        <f t="shared" si="136"/>
        <v>3.5009730000000072E-2</v>
      </c>
      <c r="Q685" s="8">
        <f t="shared" si="137"/>
        <v>7.95494887525564E-4</v>
      </c>
      <c r="R685" s="9">
        <f t="shared" si="138"/>
        <v>2.5443379880966216E-5</v>
      </c>
      <c r="S685">
        <f t="shared" si="139"/>
        <v>25.443379880966216</v>
      </c>
      <c r="T685">
        <f t="shared" si="140"/>
        <v>29.718149280944719</v>
      </c>
      <c r="U685">
        <f t="shared" si="141"/>
        <v>7.0185724008546346</v>
      </c>
      <c r="V685">
        <f t="shared" si="142"/>
        <v>49.26035854603839</v>
      </c>
    </row>
    <row r="686" spans="1:22" x14ac:dyDescent="0.35">
      <c r="A686" s="1">
        <v>43495</v>
      </c>
      <c r="B686" s="2">
        <v>0.80159722222222218</v>
      </c>
      <c r="C686" s="3">
        <f t="shared" si="130"/>
        <v>0.80159722222222218</v>
      </c>
      <c r="D686" s="2">
        <v>0.25</v>
      </c>
      <c r="E686" s="3">
        <f t="shared" si="131"/>
        <v>0.25</v>
      </c>
      <c r="F686" s="2">
        <f t="shared" si="132"/>
        <v>0.55159722222222218</v>
      </c>
      <c r="G686">
        <v>342797</v>
      </c>
      <c r="H686">
        <v>826</v>
      </c>
      <c r="I686">
        <v>55.56</v>
      </c>
      <c r="J686">
        <v>25.35</v>
      </c>
      <c r="K686">
        <v>77581</v>
      </c>
      <c r="L686">
        <v>49.23</v>
      </c>
      <c r="M686">
        <f t="shared" si="133"/>
        <v>5.2849812308434068</v>
      </c>
      <c r="N686">
        <f t="shared" si="134"/>
        <v>1.6273000000000002E-5</v>
      </c>
      <c r="O686" s="8">
        <f t="shared" si="135"/>
        <v>0.71617473000000009</v>
      </c>
      <c r="P686" s="8">
        <f t="shared" si="136"/>
        <v>2.7674730000000092E-2</v>
      </c>
      <c r="Q686" s="8">
        <f t="shared" si="137"/>
        <v>6.288282208588978E-4</v>
      </c>
      <c r="R686" s="9">
        <f t="shared" si="138"/>
        <v>2.0115508071872385E-5</v>
      </c>
      <c r="S686">
        <f t="shared" si="139"/>
        <v>20.115508071872384</v>
      </c>
      <c r="T686">
        <f t="shared" si="140"/>
        <v>27.931026610367091</v>
      </c>
      <c r="U686">
        <f t="shared" si="141"/>
        <v>2.2527834515603695</v>
      </c>
      <c r="V686">
        <f t="shared" si="142"/>
        <v>5.0750332796242521</v>
      </c>
    </row>
    <row r="687" spans="1:22" x14ac:dyDescent="0.35">
      <c r="A687" s="1">
        <v>43495</v>
      </c>
      <c r="B687" s="2">
        <v>0.80159722222222218</v>
      </c>
      <c r="C687" s="3">
        <f t="shared" si="130"/>
        <v>0.80159722222222218</v>
      </c>
      <c r="D687" s="2">
        <v>0.25</v>
      </c>
      <c r="E687" s="3">
        <f t="shared" si="131"/>
        <v>0.25</v>
      </c>
      <c r="F687" s="2">
        <f t="shared" si="132"/>
        <v>0.55159722222222218</v>
      </c>
      <c r="G687">
        <v>343284</v>
      </c>
      <c r="H687">
        <v>826</v>
      </c>
      <c r="I687">
        <v>53.98</v>
      </c>
      <c r="J687">
        <v>25.35</v>
      </c>
      <c r="K687">
        <v>77553</v>
      </c>
      <c r="L687">
        <v>49.26</v>
      </c>
      <c r="M687">
        <f t="shared" si="133"/>
        <v>5.1036034484737858</v>
      </c>
      <c r="N687">
        <f t="shared" si="134"/>
        <v>1.6273000000000002E-5</v>
      </c>
      <c r="O687" s="8">
        <f t="shared" si="135"/>
        <v>0.71617473000000009</v>
      </c>
      <c r="P687" s="8">
        <f t="shared" si="136"/>
        <v>2.7674730000000092E-2</v>
      </c>
      <c r="Q687" s="8">
        <f t="shared" si="137"/>
        <v>6.288282208588978E-4</v>
      </c>
      <c r="R687" s="9">
        <f t="shared" si="138"/>
        <v>2.0122770643610583E-5</v>
      </c>
      <c r="S687">
        <f t="shared" si="139"/>
        <v>20.122770643610583</v>
      </c>
      <c r="T687">
        <f t="shared" si="140"/>
        <v>26.046768159273519</v>
      </c>
      <c r="U687">
        <f t="shared" si="141"/>
        <v>2.8725225188043035</v>
      </c>
      <c r="V687">
        <f t="shared" si="142"/>
        <v>8.2513856210378211</v>
      </c>
    </row>
    <row r="688" spans="1:22" x14ac:dyDescent="0.35">
      <c r="A688" s="1">
        <v>43495</v>
      </c>
      <c r="B688" s="2">
        <v>0.80160879629629633</v>
      </c>
      <c r="C688" s="3">
        <f t="shared" si="130"/>
        <v>0.80160879629629633</v>
      </c>
      <c r="D688" s="2">
        <v>0.25</v>
      </c>
      <c r="E688" s="3">
        <f t="shared" si="131"/>
        <v>0.25</v>
      </c>
      <c r="F688" s="2">
        <f t="shared" si="132"/>
        <v>0.55160879629629633</v>
      </c>
      <c r="G688">
        <v>343786</v>
      </c>
      <c r="H688">
        <v>822</v>
      </c>
      <c r="I688">
        <v>51.88</v>
      </c>
      <c r="J688">
        <v>25.35</v>
      </c>
      <c r="K688">
        <v>77551</v>
      </c>
      <c r="L688">
        <v>49.26</v>
      </c>
      <c r="M688">
        <f t="shared" si="133"/>
        <v>4.8625317124128991</v>
      </c>
      <c r="N688">
        <f t="shared" si="134"/>
        <v>1.6139666666666667E-5</v>
      </c>
      <c r="O688" s="8">
        <f t="shared" si="135"/>
        <v>0.71030673</v>
      </c>
      <c r="P688" s="8">
        <f t="shared" si="136"/>
        <v>2.1806729999999996E-2</v>
      </c>
      <c r="Q688" s="8">
        <f t="shared" si="137"/>
        <v>4.9549488752556234E-4</v>
      </c>
      <c r="R688" s="9">
        <f t="shared" si="138"/>
        <v>1.5856456160770671E-5</v>
      </c>
      <c r="S688">
        <f t="shared" si="139"/>
        <v>15.856456160770671</v>
      </c>
      <c r="T688">
        <f t="shared" si="140"/>
        <v>23.64421465422112</v>
      </c>
      <c r="U688">
        <f t="shared" si="141"/>
        <v>-0.57974092570520686</v>
      </c>
      <c r="V688">
        <f t="shared" si="142"/>
        <v>0.33609954093753019</v>
      </c>
    </row>
    <row r="689" spans="1:22" x14ac:dyDescent="0.35">
      <c r="A689" s="1">
        <v>43495</v>
      </c>
      <c r="B689" s="2">
        <v>0.80160879629629633</v>
      </c>
      <c r="C689" s="3">
        <f t="shared" si="130"/>
        <v>0.80160879629629633</v>
      </c>
      <c r="D689" s="2">
        <v>0.25</v>
      </c>
      <c r="E689" s="3">
        <f t="shared" si="131"/>
        <v>0.25</v>
      </c>
      <c r="F689" s="2">
        <f t="shared" si="132"/>
        <v>0.55160879629629633</v>
      </c>
      <c r="G689">
        <v>344288</v>
      </c>
      <c r="H689">
        <v>826</v>
      </c>
      <c r="I689">
        <v>49.26</v>
      </c>
      <c r="J689">
        <v>25.35</v>
      </c>
      <c r="K689">
        <v>77548</v>
      </c>
      <c r="L689">
        <v>49.26</v>
      </c>
      <c r="M689">
        <f t="shared" si="133"/>
        <v>4.561766022660743</v>
      </c>
      <c r="N689">
        <f t="shared" si="134"/>
        <v>1.6273000000000002E-5</v>
      </c>
      <c r="O689" s="8">
        <f t="shared" si="135"/>
        <v>0.71617473000000009</v>
      </c>
      <c r="P689" s="8">
        <f t="shared" si="136"/>
        <v>2.7674730000000092E-2</v>
      </c>
      <c r="Q689" s="8">
        <f t="shared" si="137"/>
        <v>6.288282208588978E-4</v>
      </c>
      <c r="R689" s="9">
        <f t="shared" si="138"/>
        <v>2.0124068083302362E-5</v>
      </c>
      <c r="S689">
        <f t="shared" si="139"/>
        <v>20.124068083302362</v>
      </c>
      <c r="T689">
        <f t="shared" si="140"/>
        <v>20.809709245502013</v>
      </c>
      <c r="U689">
        <f t="shared" si="141"/>
        <v>4.7034965779815652</v>
      </c>
      <c r="V689">
        <f t="shared" si="142"/>
        <v>22.122880059084295</v>
      </c>
    </row>
    <row r="690" spans="1:22" x14ac:dyDescent="0.35">
      <c r="A690" s="1">
        <v>43495</v>
      </c>
      <c r="B690" s="2">
        <v>0.80162037037037026</v>
      </c>
      <c r="C690" s="3">
        <f t="shared" si="130"/>
        <v>0.80162037037037026</v>
      </c>
      <c r="D690" s="2">
        <v>0.25</v>
      </c>
      <c r="E690" s="3">
        <f t="shared" si="131"/>
        <v>0.25</v>
      </c>
      <c r="F690" s="2">
        <f t="shared" si="132"/>
        <v>0.55162037037037026</v>
      </c>
      <c r="G690">
        <v>344791</v>
      </c>
      <c r="H690">
        <v>813</v>
      </c>
      <c r="I690">
        <v>46.98</v>
      </c>
      <c r="J690">
        <v>25.34</v>
      </c>
      <c r="K690">
        <v>77523</v>
      </c>
      <c r="L690">
        <v>49.26</v>
      </c>
      <c r="M690">
        <f t="shared" si="133"/>
        <v>4.3000309949374937</v>
      </c>
      <c r="N690">
        <f t="shared" si="134"/>
        <v>1.5839666666666667E-5</v>
      </c>
      <c r="O690" s="8">
        <f t="shared" si="135"/>
        <v>0.69710373000000003</v>
      </c>
      <c r="P690" s="8">
        <f t="shared" si="136"/>
        <v>8.6037300000000316E-3</v>
      </c>
      <c r="Q690" s="8">
        <f t="shared" si="137"/>
        <v>1.954948875255631E-4</v>
      </c>
      <c r="R690" s="9">
        <f t="shared" si="138"/>
        <v>6.2581308550878992E-6</v>
      </c>
      <c r="S690">
        <f t="shared" si="139"/>
        <v>6.2581308550878996</v>
      </c>
      <c r="T690">
        <f t="shared" si="140"/>
        <v>18.490266557423134</v>
      </c>
      <c r="U690">
        <f t="shared" si="141"/>
        <v>-8.2786138086170276</v>
      </c>
      <c r="V690">
        <f t="shared" si="142"/>
        <v>68.535446592224531</v>
      </c>
    </row>
    <row r="691" spans="1:22" x14ac:dyDescent="0.35">
      <c r="A691" s="1">
        <v>43495</v>
      </c>
      <c r="B691" s="2">
        <v>0.80162037037037026</v>
      </c>
      <c r="C691" s="3">
        <f t="shared" si="130"/>
        <v>0.80162037037037026</v>
      </c>
      <c r="D691" s="2">
        <v>0.25</v>
      </c>
      <c r="E691" s="3">
        <f t="shared" si="131"/>
        <v>0.25</v>
      </c>
      <c r="F691" s="2">
        <f t="shared" si="132"/>
        <v>0.55162037037037026</v>
      </c>
      <c r="G691">
        <v>345295</v>
      </c>
      <c r="H691">
        <v>831</v>
      </c>
      <c r="I691">
        <v>44.62</v>
      </c>
      <c r="J691">
        <v>25.36</v>
      </c>
      <c r="K691">
        <v>77533</v>
      </c>
      <c r="L691">
        <v>49.3</v>
      </c>
      <c r="M691">
        <f t="shared" si="133"/>
        <v>4.0291122820309715</v>
      </c>
      <c r="N691">
        <f t="shared" si="134"/>
        <v>1.6439666666666668E-5</v>
      </c>
      <c r="O691" s="8">
        <f t="shared" si="135"/>
        <v>0.72350973000000007</v>
      </c>
      <c r="P691" s="8">
        <f t="shared" si="136"/>
        <v>3.5009730000000072E-2</v>
      </c>
      <c r="Q691" s="8">
        <f t="shared" si="137"/>
        <v>7.95494887525564E-4</v>
      </c>
      <c r="R691" s="9">
        <f t="shared" si="138"/>
        <v>2.5463594458732144E-5</v>
      </c>
      <c r="S691">
        <f t="shared" si="139"/>
        <v>25.463594458732146</v>
      </c>
      <c r="T691">
        <f t="shared" si="140"/>
        <v>16.233745781212821</v>
      </c>
      <c r="U691">
        <f t="shared" si="141"/>
        <v>11.841688104769961</v>
      </c>
      <c r="V691">
        <f t="shared" si="142"/>
        <v>140.22557717065038</v>
      </c>
    </row>
    <row r="692" spans="1:22" x14ac:dyDescent="0.35">
      <c r="A692" s="1">
        <v>43495</v>
      </c>
      <c r="B692" s="2">
        <v>0.80163194444444441</v>
      </c>
      <c r="C692" s="3">
        <f t="shared" si="130"/>
        <v>0.80163194444444441</v>
      </c>
      <c r="D692" s="2">
        <v>0.25</v>
      </c>
      <c r="E692" s="3">
        <f t="shared" si="131"/>
        <v>0.25</v>
      </c>
      <c r="F692" s="2">
        <f t="shared" si="132"/>
        <v>0.55163194444444441</v>
      </c>
      <c r="G692">
        <v>345794</v>
      </c>
      <c r="H692">
        <v>815</v>
      </c>
      <c r="I692">
        <v>42.74</v>
      </c>
      <c r="J692">
        <v>25.35</v>
      </c>
      <c r="K692">
        <v>77535</v>
      </c>
      <c r="L692">
        <v>49.3</v>
      </c>
      <c r="M692">
        <f t="shared" si="133"/>
        <v>3.8132956802240825</v>
      </c>
      <c r="N692">
        <f t="shared" si="134"/>
        <v>1.5906333333333334E-5</v>
      </c>
      <c r="O692" s="8">
        <f t="shared" si="135"/>
        <v>0.70003773000000002</v>
      </c>
      <c r="P692" s="8">
        <f t="shared" si="136"/>
        <v>1.1537730000000024E-2</v>
      </c>
      <c r="Q692" s="8">
        <f t="shared" si="137"/>
        <v>2.6216155419222961E-4</v>
      </c>
      <c r="R692" s="9">
        <f t="shared" si="138"/>
        <v>8.3912288866180141E-6</v>
      </c>
      <c r="S692">
        <f t="shared" si="139"/>
        <v>8.3912288866180145</v>
      </c>
      <c r="T692">
        <f t="shared" si="140"/>
        <v>14.541223944815648</v>
      </c>
      <c r="U692">
        <f t="shared" si="141"/>
        <v>-4.5019079663626664</v>
      </c>
      <c r="V692">
        <f t="shared" si="142"/>
        <v>20.267175337599639</v>
      </c>
    </row>
    <row r="693" spans="1:22" x14ac:dyDescent="0.35">
      <c r="A693" s="1">
        <v>43495</v>
      </c>
      <c r="B693" s="2">
        <v>0.80163194444444441</v>
      </c>
      <c r="C693" s="3">
        <f t="shared" si="130"/>
        <v>0.80163194444444441</v>
      </c>
      <c r="D693" s="2">
        <v>0.25</v>
      </c>
      <c r="E693" s="3">
        <f t="shared" si="131"/>
        <v>0.25</v>
      </c>
      <c r="F693" s="2">
        <f t="shared" si="132"/>
        <v>0.55163194444444441</v>
      </c>
      <c r="G693">
        <v>346296</v>
      </c>
      <c r="H693">
        <v>825</v>
      </c>
      <c r="I693">
        <v>41</v>
      </c>
      <c r="J693">
        <v>25.34</v>
      </c>
      <c r="K693">
        <v>77509</v>
      </c>
      <c r="L693">
        <v>49.3</v>
      </c>
      <c r="M693">
        <f t="shared" si="133"/>
        <v>3.6135505274879178</v>
      </c>
      <c r="N693">
        <f t="shared" si="134"/>
        <v>1.6239666666666666E-5</v>
      </c>
      <c r="O693" s="8">
        <f t="shared" si="135"/>
        <v>0.71470772999999999</v>
      </c>
      <c r="P693" s="8">
        <f t="shared" si="136"/>
        <v>2.6207729999999985E-2</v>
      </c>
      <c r="Q693" s="8">
        <f t="shared" si="137"/>
        <v>5.9549488752556206E-4</v>
      </c>
      <c r="R693" s="9">
        <f t="shared" si="138"/>
        <v>1.9066268720780511E-5</v>
      </c>
      <c r="S693">
        <f t="shared" si="139"/>
        <v>19.06626872078051</v>
      </c>
      <c r="T693">
        <f t="shared" si="140"/>
        <v>13.05774741470821</v>
      </c>
      <c r="U693">
        <f t="shared" si="141"/>
        <v>6.8476312995593096</v>
      </c>
      <c r="V693">
        <f t="shared" si="142"/>
        <v>46.890054414704316</v>
      </c>
    </row>
    <row r="694" spans="1:22" x14ac:dyDescent="0.35">
      <c r="A694" s="1">
        <v>43495</v>
      </c>
      <c r="B694" s="2">
        <v>0.80164351851851856</v>
      </c>
      <c r="C694" s="3">
        <f t="shared" si="130"/>
        <v>0.80164351851851856</v>
      </c>
      <c r="D694" s="2">
        <v>0.25</v>
      </c>
      <c r="E694" s="3">
        <f t="shared" si="131"/>
        <v>0.25</v>
      </c>
      <c r="F694" s="2">
        <f t="shared" si="132"/>
        <v>0.55164351851851856</v>
      </c>
      <c r="G694">
        <v>346721</v>
      </c>
      <c r="H694">
        <v>807</v>
      </c>
      <c r="I694">
        <v>39.520000000000003</v>
      </c>
      <c r="J694">
        <v>25.34</v>
      </c>
      <c r="K694">
        <v>77482</v>
      </c>
      <c r="L694">
        <v>49.3</v>
      </c>
      <c r="M694">
        <f t="shared" si="133"/>
        <v>3.4436523515973878</v>
      </c>
      <c r="N694">
        <f t="shared" si="134"/>
        <v>1.5639666666666665E-5</v>
      </c>
      <c r="O694" s="8">
        <f t="shared" si="135"/>
        <v>0.68830172999999994</v>
      </c>
      <c r="P694" s="8">
        <f t="shared" si="136"/>
        <v>-1.982700000000559E-4</v>
      </c>
      <c r="Q694" s="8">
        <f t="shared" si="137"/>
        <v>-4.5051124744388982E-6</v>
      </c>
      <c r="R694" s="9">
        <f t="shared" si="138"/>
        <v>-1.4429278698311408E-7</v>
      </c>
      <c r="S694">
        <f t="shared" si="139"/>
        <v>-0.1442927869831141</v>
      </c>
      <c r="T694">
        <f t="shared" si="140"/>
        <v>11.858741518662219</v>
      </c>
      <c r="U694">
        <f t="shared" si="141"/>
        <v>-11.789218047857172</v>
      </c>
      <c r="V694">
        <f t="shared" si="142"/>
        <v>138.98566217992129</v>
      </c>
    </row>
    <row r="695" spans="1:22" x14ac:dyDescent="0.35">
      <c r="A695" s="1">
        <v>43495</v>
      </c>
      <c r="B695" s="2">
        <v>0.80164351851851856</v>
      </c>
      <c r="C695" s="3">
        <f t="shared" si="130"/>
        <v>0.80164351851851856</v>
      </c>
      <c r="D695" s="2">
        <v>0.25</v>
      </c>
      <c r="E695" s="3">
        <f t="shared" si="131"/>
        <v>0.25</v>
      </c>
      <c r="F695" s="2">
        <f t="shared" si="132"/>
        <v>0.55164351851851856</v>
      </c>
      <c r="G695">
        <v>347222</v>
      </c>
      <c r="H695">
        <v>820</v>
      </c>
      <c r="I695">
        <v>38.03</v>
      </c>
      <c r="J695">
        <v>25.36</v>
      </c>
      <c r="K695">
        <v>77500</v>
      </c>
      <c r="L695">
        <v>49.3</v>
      </c>
      <c r="M695">
        <f t="shared" si="133"/>
        <v>3.2726062150589481</v>
      </c>
      <c r="N695">
        <f t="shared" si="134"/>
        <v>1.6073E-5</v>
      </c>
      <c r="O695" s="8">
        <f t="shared" si="135"/>
        <v>0.70737273000000001</v>
      </c>
      <c r="P695" s="8">
        <f t="shared" si="136"/>
        <v>1.8872730000000004E-2</v>
      </c>
      <c r="Q695" s="8">
        <f t="shared" si="137"/>
        <v>4.2882822085889581E-4</v>
      </c>
      <c r="R695" s="9">
        <f t="shared" si="138"/>
        <v>1.3732530122609145E-5</v>
      </c>
      <c r="S695">
        <f t="shared" si="139"/>
        <v>13.732530122609145</v>
      </c>
      <c r="T695">
        <f t="shared" si="140"/>
        <v>10.709951438842454</v>
      </c>
      <c r="U695">
        <f t="shared" si="141"/>
        <v>2.6651934555980903</v>
      </c>
      <c r="V695">
        <f t="shared" si="142"/>
        <v>7.1032561557628897</v>
      </c>
    </row>
    <row r="696" spans="1:22" x14ac:dyDescent="0.35">
      <c r="A696" s="1">
        <v>43495</v>
      </c>
      <c r="B696" s="2">
        <v>0.8016550925925926</v>
      </c>
      <c r="C696" s="3">
        <f t="shared" si="130"/>
        <v>0.8016550925925926</v>
      </c>
      <c r="D696" s="2">
        <v>0.25</v>
      </c>
      <c r="E696" s="3">
        <f t="shared" si="131"/>
        <v>0.25</v>
      </c>
      <c r="F696" s="2">
        <f t="shared" si="132"/>
        <v>0.5516550925925926</v>
      </c>
      <c r="G696">
        <v>347721</v>
      </c>
      <c r="H696">
        <v>828</v>
      </c>
      <c r="I696">
        <v>37.020000000000003</v>
      </c>
      <c r="J696">
        <v>25.35</v>
      </c>
      <c r="K696">
        <v>77512</v>
      </c>
      <c r="L696">
        <v>49.3</v>
      </c>
      <c r="M696">
        <f t="shared" si="133"/>
        <v>3.1566621896201403</v>
      </c>
      <c r="N696">
        <f t="shared" si="134"/>
        <v>1.6339666666666665E-5</v>
      </c>
      <c r="O696" s="8">
        <f t="shared" si="135"/>
        <v>0.71910872999999997</v>
      </c>
      <c r="P696" s="8">
        <f t="shared" si="136"/>
        <v>3.0608729999999973E-2</v>
      </c>
      <c r="Q696" s="8">
        <f t="shared" si="137"/>
        <v>6.9549488752556178E-4</v>
      </c>
      <c r="R696" s="9">
        <f t="shared" si="138"/>
        <v>2.2267904733769285E-5</v>
      </c>
      <c r="S696">
        <f t="shared" si="139"/>
        <v>22.267904733769285</v>
      </c>
      <c r="T696">
        <f t="shared" si="140"/>
        <v>9.9645161793774193</v>
      </c>
      <c r="U696">
        <f t="shared" si="141"/>
        <v>11.592087851859995</v>
      </c>
      <c r="V696">
        <f t="shared" si="142"/>
        <v>134.37650076524008</v>
      </c>
    </row>
    <row r="697" spans="1:22" x14ac:dyDescent="0.35">
      <c r="A697" s="1">
        <v>43495</v>
      </c>
      <c r="B697" s="2">
        <v>0.8016550925925926</v>
      </c>
      <c r="C697" s="3">
        <f t="shared" si="130"/>
        <v>0.8016550925925926</v>
      </c>
      <c r="D697" s="2">
        <v>0.25</v>
      </c>
      <c r="E697" s="3">
        <f t="shared" si="131"/>
        <v>0.25</v>
      </c>
      <c r="F697" s="2">
        <f t="shared" si="132"/>
        <v>0.5516550925925926</v>
      </c>
      <c r="G697">
        <v>348221</v>
      </c>
      <c r="H697">
        <v>819</v>
      </c>
      <c r="I697">
        <v>36.82</v>
      </c>
      <c r="J697">
        <v>25.35</v>
      </c>
      <c r="K697">
        <v>77512</v>
      </c>
      <c r="L697">
        <v>49.3</v>
      </c>
      <c r="M697">
        <f t="shared" si="133"/>
        <v>3.1337029766619602</v>
      </c>
      <c r="N697">
        <f t="shared" si="134"/>
        <v>1.6039666666666668E-5</v>
      </c>
      <c r="O697" s="8">
        <f t="shared" si="135"/>
        <v>0.70590573000000012</v>
      </c>
      <c r="P697" s="8">
        <f t="shared" si="136"/>
        <v>1.7405730000000119E-2</v>
      </c>
      <c r="Q697" s="8">
        <f t="shared" si="137"/>
        <v>3.9549488752556512E-4</v>
      </c>
      <c r="R697" s="9">
        <f t="shared" si="138"/>
        <v>1.2662699088191933E-5</v>
      </c>
      <c r="S697">
        <f t="shared" si="139"/>
        <v>12.662699088191932</v>
      </c>
      <c r="T697">
        <f t="shared" si="140"/>
        <v>9.8200943459400296</v>
      </c>
      <c r="U697">
        <f t="shared" si="141"/>
        <v>2.0644108765998253</v>
      </c>
      <c r="V697">
        <f t="shared" si="142"/>
        <v>4.261792267423659</v>
      </c>
    </row>
    <row r="698" spans="1:22" x14ac:dyDescent="0.35">
      <c r="A698" s="1">
        <v>43495</v>
      </c>
      <c r="B698" s="2">
        <v>0.80166666666666664</v>
      </c>
      <c r="C698" s="3">
        <f t="shared" si="130"/>
        <v>0.80166666666666664</v>
      </c>
      <c r="D698" s="2">
        <v>0.25</v>
      </c>
      <c r="E698" s="3">
        <f t="shared" si="131"/>
        <v>0.25</v>
      </c>
      <c r="F698" s="2">
        <f t="shared" si="132"/>
        <v>0.55166666666666664</v>
      </c>
      <c r="G698">
        <v>348721</v>
      </c>
      <c r="H698">
        <v>834</v>
      </c>
      <c r="I698">
        <v>36.93</v>
      </c>
      <c r="J698">
        <v>25.35</v>
      </c>
      <c r="K698">
        <v>77513</v>
      </c>
      <c r="L698">
        <v>49.3</v>
      </c>
      <c r="M698">
        <f t="shared" si="133"/>
        <v>3.146330543788959</v>
      </c>
      <c r="N698">
        <f t="shared" si="134"/>
        <v>1.6539666666666667E-5</v>
      </c>
      <c r="O698" s="8">
        <f t="shared" si="135"/>
        <v>0.72791073000000006</v>
      </c>
      <c r="P698" s="8">
        <f t="shared" si="136"/>
        <v>3.941073000000006E-2</v>
      </c>
      <c r="Q698" s="8">
        <f t="shared" si="137"/>
        <v>8.9549488752556383E-4</v>
      </c>
      <c r="R698" s="9">
        <f t="shared" si="138"/>
        <v>2.8671005272972662E-5</v>
      </c>
      <c r="S698">
        <f t="shared" si="139"/>
        <v>28.671005272972661</v>
      </c>
      <c r="T698">
        <f t="shared" si="140"/>
        <v>9.899395890779326</v>
      </c>
      <c r="U698">
        <f t="shared" si="141"/>
        <v>18.030076292706102</v>
      </c>
      <c r="V698">
        <f t="shared" si="142"/>
        <v>325.08365112080264</v>
      </c>
    </row>
    <row r="699" spans="1:22" x14ac:dyDescent="0.35">
      <c r="A699" s="1">
        <v>43495</v>
      </c>
      <c r="B699" s="2">
        <v>0.80166666666666664</v>
      </c>
      <c r="C699" s="3">
        <f t="shared" si="130"/>
        <v>0.80166666666666664</v>
      </c>
      <c r="D699" s="2">
        <v>0.25</v>
      </c>
      <c r="E699" s="3">
        <f t="shared" si="131"/>
        <v>0.25</v>
      </c>
      <c r="F699" s="2">
        <f t="shared" si="132"/>
        <v>0.55166666666666664</v>
      </c>
      <c r="G699">
        <v>349221</v>
      </c>
      <c r="H699">
        <v>828</v>
      </c>
      <c r="I699">
        <v>37.479999999999997</v>
      </c>
      <c r="J699">
        <v>25.35</v>
      </c>
      <c r="K699">
        <v>77509</v>
      </c>
      <c r="L699">
        <v>49.3</v>
      </c>
      <c r="M699">
        <f t="shared" si="133"/>
        <v>3.2094683794239534</v>
      </c>
      <c r="N699">
        <f t="shared" si="134"/>
        <v>1.6339666666666665E-5</v>
      </c>
      <c r="O699" s="8">
        <f t="shared" si="135"/>
        <v>0.71910872999999997</v>
      </c>
      <c r="P699" s="8">
        <f t="shared" si="136"/>
        <v>3.0608729999999973E-2</v>
      </c>
      <c r="Q699" s="8">
        <f t="shared" si="137"/>
        <v>6.9549488752556178E-4</v>
      </c>
      <c r="R699" s="9">
        <f t="shared" si="138"/>
        <v>2.2268766617088659E-5</v>
      </c>
      <c r="S699">
        <f t="shared" si="139"/>
        <v>22.268766617088659</v>
      </c>
      <c r="T699">
        <f t="shared" si="140"/>
        <v>10.300687278522217</v>
      </c>
      <c r="U699">
        <f t="shared" si="141"/>
        <v>11.414633793449854</v>
      </c>
      <c r="V699">
        <f t="shared" si="142"/>
        <v>130.29386463856738</v>
      </c>
    </row>
    <row r="700" spans="1:22" x14ac:dyDescent="0.35">
      <c r="A700" s="1">
        <v>43495</v>
      </c>
      <c r="B700" s="2">
        <v>0.80167824074074068</v>
      </c>
      <c r="C700" s="3">
        <f t="shared" si="130"/>
        <v>0.80167824074074068</v>
      </c>
      <c r="D700" s="2">
        <v>0.25</v>
      </c>
      <c r="E700" s="3">
        <f t="shared" si="131"/>
        <v>0.25</v>
      </c>
      <c r="F700" s="2">
        <f t="shared" si="132"/>
        <v>0.55167824074074068</v>
      </c>
      <c r="G700">
        <v>349721</v>
      </c>
      <c r="H700">
        <v>822</v>
      </c>
      <c r="I700">
        <v>38.85</v>
      </c>
      <c r="J700">
        <v>25.35</v>
      </c>
      <c r="K700">
        <v>77486</v>
      </c>
      <c r="L700">
        <v>49.3</v>
      </c>
      <c r="M700">
        <f t="shared" si="133"/>
        <v>3.3667389881874854</v>
      </c>
      <c r="N700">
        <f t="shared" si="134"/>
        <v>1.6139666666666667E-5</v>
      </c>
      <c r="O700" s="8">
        <f t="shared" si="135"/>
        <v>0.71030673</v>
      </c>
      <c r="P700" s="8">
        <f t="shared" si="136"/>
        <v>2.1806729999999996E-2</v>
      </c>
      <c r="Q700" s="8">
        <f t="shared" si="137"/>
        <v>4.9549488752556234E-4</v>
      </c>
      <c r="R700" s="9">
        <f t="shared" si="138"/>
        <v>1.5869757526829703E-5</v>
      </c>
      <c r="S700">
        <f t="shared" si="139"/>
        <v>15.869757526829703</v>
      </c>
      <c r="T700">
        <f t="shared" si="140"/>
        <v>11.334931414581693</v>
      </c>
      <c r="U700">
        <f t="shared" si="141"/>
        <v>4.4845533115182041</v>
      </c>
      <c r="V700">
        <f t="shared" si="142"/>
        <v>20.111218403848891</v>
      </c>
    </row>
    <row r="701" spans="1:22" x14ac:dyDescent="0.35">
      <c r="A701" s="1">
        <v>43495</v>
      </c>
      <c r="B701" s="2">
        <v>0.80167824074074068</v>
      </c>
      <c r="C701" s="3">
        <f t="shared" si="130"/>
        <v>0.80167824074074068</v>
      </c>
      <c r="D701" s="2">
        <v>0.25</v>
      </c>
      <c r="E701" s="3">
        <f t="shared" si="131"/>
        <v>0.25</v>
      </c>
      <c r="F701" s="2">
        <f t="shared" si="132"/>
        <v>0.55167824074074068</v>
      </c>
      <c r="G701">
        <v>350221</v>
      </c>
      <c r="H701">
        <v>822</v>
      </c>
      <c r="I701">
        <v>39.85</v>
      </c>
      <c r="J701">
        <v>25.35</v>
      </c>
      <c r="K701">
        <v>77481</v>
      </c>
      <c r="L701">
        <v>49.26</v>
      </c>
      <c r="M701">
        <f t="shared" si="133"/>
        <v>3.4815350529783844</v>
      </c>
      <c r="N701">
        <f t="shared" si="134"/>
        <v>1.6139666666666667E-5</v>
      </c>
      <c r="O701" s="8">
        <f t="shared" si="135"/>
        <v>0.71030673</v>
      </c>
      <c r="P701" s="8">
        <f t="shared" si="136"/>
        <v>2.1806729999999996E-2</v>
      </c>
      <c r="Q701" s="8">
        <f t="shared" si="137"/>
        <v>4.9549488752556234E-4</v>
      </c>
      <c r="R701" s="9">
        <f t="shared" si="138"/>
        <v>1.5870781633225259E-5</v>
      </c>
      <c r="S701">
        <f t="shared" si="139"/>
        <v>15.870781633225258</v>
      </c>
      <c r="T701">
        <f t="shared" si="140"/>
        <v>12.121086325117203</v>
      </c>
      <c r="U701">
        <f t="shared" si="141"/>
        <v>4.0979340663278512</v>
      </c>
      <c r="V701">
        <f t="shared" si="142"/>
        <v>16.793063611970318</v>
      </c>
    </row>
    <row r="702" spans="1:22" x14ac:dyDescent="0.35">
      <c r="A702" s="1">
        <v>43495</v>
      </c>
      <c r="B702" s="2">
        <v>0.80168981481481483</v>
      </c>
      <c r="C702" s="3">
        <f t="shared" si="130"/>
        <v>0.80168981481481483</v>
      </c>
      <c r="D702" s="2">
        <v>0.25</v>
      </c>
      <c r="E702" s="3">
        <f t="shared" si="131"/>
        <v>0.25</v>
      </c>
      <c r="F702" s="2">
        <f t="shared" si="132"/>
        <v>0.55168981481481483</v>
      </c>
      <c r="G702">
        <v>350722</v>
      </c>
      <c r="H702">
        <v>824</v>
      </c>
      <c r="I702">
        <v>40.799999999999997</v>
      </c>
      <c r="J702">
        <v>25.35</v>
      </c>
      <c r="K702">
        <v>77467</v>
      </c>
      <c r="L702">
        <v>49.26</v>
      </c>
      <c r="M702">
        <f t="shared" si="133"/>
        <v>3.5905913145297377</v>
      </c>
      <c r="N702">
        <f t="shared" si="134"/>
        <v>1.6206333333333334E-5</v>
      </c>
      <c r="O702" s="8">
        <f t="shared" si="135"/>
        <v>0.7132407300000001</v>
      </c>
      <c r="P702" s="8">
        <f t="shared" si="136"/>
        <v>2.47407300000001E-2</v>
      </c>
      <c r="Q702" s="8">
        <f t="shared" si="137"/>
        <v>5.6216155419223132E-4</v>
      </c>
      <c r="R702" s="9">
        <f t="shared" si="138"/>
        <v>1.8009379887228523E-5</v>
      </c>
      <c r="S702">
        <f t="shared" si="139"/>
        <v>18.009379887228523</v>
      </c>
      <c r="T702">
        <f t="shared" si="140"/>
        <v>12.892345987976389</v>
      </c>
      <c r="U702">
        <f t="shared" si="141"/>
        <v>5.8682711363245046</v>
      </c>
      <c r="V702">
        <f t="shared" si="142"/>
        <v>34.436606129419289</v>
      </c>
    </row>
    <row r="703" spans="1:22" x14ac:dyDescent="0.35">
      <c r="A703" s="1">
        <v>43495</v>
      </c>
      <c r="B703" s="2">
        <v>0.80168981481481483</v>
      </c>
      <c r="C703" s="3">
        <f t="shared" si="130"/>
        <v>0.80168981481481483</v>
      </c>
      <c r="D703" s="2">
        <v>0.25</v>
      </c>
      <c r="E703" s="3">
        <f t="shared" si="131"/>
        <v>0.25</v>
      </c>
      <c r="F703" s="2">
        <f t="shared" si="132"/>
        <v>0.55168981481481483</v>
      </c>
      <c r="G703">
        <v>351221</v>
      </c>
      <c r="H703">
        <v>817</v>
      </c>
      <c r="I703">
        <v>40.97</v>
      </c>
      <c r="J703">
        <v>25.36</v>
      </c>
      <c r="K703">
        <v>77438</v>
      </c>
      <c r="L703">
        <v>49.26</v>
      </c>
      <c r="M703">
        <f t="shared" si="133"/>
        <v>3.6101066455441906</v>
      </c>
      <c r="N703">
        <f t="shared" si="134"/>
        <v>1.5973000000000001E-5</v>
      </c>
      <c r="O703" s="8">
        <f t="shared" si="135"/>
        <v>0.70297173000000002</v>
      </c>
      <c r="P703" s="8">
        <f t="shared" si="136"/>
        <v>1.4471730000000016E-2</v>
      </c>
      <c r="Q703" s="8">
        <f t="shared" si="137"/>
        <v>3.2882822085889609E-4</v>
      </c>
      <c r="R703" s="9">
        <f t="shared" si="138"/>
        <v>1.05386227756684E-5</v>
      </c>
      <c r="S703">
        <f t="shared" si="139"/>
        <v>10.538622775668401</v>
      </c>
      <c r="T703">
        <f t="shared" si="140"/>
        <v>13.032869992202329</v>
      </c>
      <c r="U703">
        <f t="shared" si="141"/>
        <v>-1.6683853450052206</v>
      </c>
      <c r="V703">
        <f t="shared" si="142"/>
        <v>2.783509659428189</v>
      </c>
    </row>
    <row r="704" spans="1:22" x14ac:dyDescent="0.35">
      <c r="A704" s="1">
        <v>43495</v>
      </c>
      <c r="B704" s="2">
        <v>0.80170138888888898</v>
      </c>
      <c r="C704" s="3">
        <f t="shared" si="130"/>
        <v>0.80170138888888898</v>
      </c>
      <c r="D704" s="2">
        <v>0.25</v>
      </c>
      <c r="E704" s="3">
        <f t="shared" si="131"/>
        <v>0.25</v>
      </c>
      <c r="F704" s="2">
        <f t="shared" si="132"/>
        <v>0.55170138888888898</v>
      </c>
      <c r="G704">
        <v>351721</v>
      </c>
      <c r="H704">
        <v>820</v>
      </c>
      <c r="I704">
        <v>40.47</v>
      </c>
      <c r="J704">
        <v>25.37</v>
      </c>
      <c r="K704">
        <v>77435</v>
      </c>
      <c r="L704">
        <v>49.26</v>
      </c>
      <c r="M704">
        <f t="shared" si="133"/>
        <v>3.5527086131487411</v>
      </c>
      <c r="N704">
        <f t="shared" si="134"/>
        <v>1.6073E-5</v>
      </c>
      <c r="O704" s="8">
        <f t="shared" si="135"/>
        <v>0.70737273000000001</v>
      </c>
      <c r="P704" s="8">
        <f t="shared" si="136"/>
        <v>1.8872730000000004E-2</v>
      </c>
      <c r="Q704" s="8">
        <f t="shared" si="137"/>
        <v>4.2882822085889581E-4</v>
      </c>
      <c r="R704" s="9">
        <f t="shared" si="138"/>
        <v>1.3744517818563841E-5</v>
      </c>
      <c r="S704">
        <f t="shared" si="139"/>
        <v>13.744517818563841</v>
      </c>
      <c r="T704">
        <f t="shared" si="140"/>
        <v>12.621738489941251</v>
      </c>
      <c r="U704">
        <f t="shared" si="141"/>
        <v>1.7313313736831732</v>
      </c>
      <c r="V704">
        <f t="shared" si="142"/>
        <v>2.9975083254996635</v>
      </c>
    </row>
    <row r="705" spans="1:22" x14ac:dyDescent="0.35">
      <c r="A705" s="1">
        <v>43495</v>
      </c>
      <c r="B705" s="2">
        <v>0.80170138888888898</v>
      </c>
      <c r="C705" s="3">
        <f t="shared" si="130"/>
        <v>0.80170138888888898</v>
      </c>
      <c r="D705" s="2">
        <v>0.25</v>
      </c>
      <c r="E705" s="3">
        <f t="shared" si="131"/>
        <v>0.25</v>
      </c>
      <c r="F705" s="2">
        <f t="shared" si="132"/>
        <v>0.55170138888888898</v>
      </c>
      <c r="G705">
        <v>352221</v>
      </c>
      <c r="H705">
        <v>822</v>
      </c>
      <c r="I705">
        <v>39.67</v>
      </c>
      <c r="J705">
        <v>25.36</v>
      </c>
      <c r="K705">
        <v>77405</v>
      </c>
      <c r="L705">
        <v>49.23</v>
      </c>
      <c r="M705">
        <f t="shared" si="133"/>
        <v>3.4608717613160223</v>
      </c>
      <c r="N705">
        <f t="shared" si="134"/>
        <v>1.6139666666666667E-5</v>
      </c>
      <c r="O705" s="8">
        <f t="shared" si="135"/>
        <v>0.71030673</v>
      </c>
      <c r="P705" s="8">
        <f t="shared" si="136"/>
        <v>2.1806729999999996E-2</v>
      </c>
      <c r="Q705" s="8">
        <f t="shared" si="137"/>
        <v>4.9549488752556234E-4</v>
      </c>
      <c r="R705" s="9">
        <f t="shared" si="138"/>
        <v>1.5886896546332603E-5</v>
      </c>
      <c r="S705">
        <f t="shared" si="139"/>
        <v>15.886896546332602</v>
      </c>
      <c r="T705">
        <f t="shared" si="140"/>
        <v>11.977633348274667</v>
      </c>
      <c r="U705">
        <f t="shared" si="141"/>
        <v>4.1838247827206585</v>
      </c>
      <c r="V705">
        <f t="shared" si="142"/>
        <v>17.504389812507565</v>
      </c>
    </row>
    <row r="706" spans="1:22" x14ac:dyDescent="0.35">
      <c r="A706" s="1">
        <v>43495</v>
      </c>
      <c r="B706" s="2">
        <v>0.80171296296296291</v>
      </c>
      <c r="C706" s="3">
        <f t="shared" si="130"/>
        <v>0.80171296296296291</v>
      </c>
      <c r="D706" s="2">
        <v>0.25</v>
      </c>
      <c r="E706" s="3">
        <f t="shared" si="131"/>
        <v>0.25</v>
      </c>
      <c r="F706" s="2">
        <f t="shared" si="132"/>
        <v>0.55171296296296291</v>
      </c>
      <c r="G706">
        <v>352721</v>
      </c>
      <c r="H706">
        <v>824</v>
      </c>
      <c r="I706">
        <v>38.409999999999997</v>
      </c>
      <c r="J706">
        <v>25.37</v>
      </c>
      <c r="K706">
        <v>77403</v>
      </c>
      <c r="L706">
        <v>49.23</v>
      </c>
      <c r="M706">
        <f t="shared" si="133"/>
        <v>3.3162287196794891</v>
      </c>
      <c r="N706">
        <f t="shared" si="134"/>
        <v>1.6206333333333334E-5</v>
      </c>
      <c r="O706" s="8">
        <f t="shared" si="135"/>
        <v>0.7132407300000001</v>
      </c>
      <c r="P706" s="8">
        <f t="shared" si="136"/>
        <v>2.47407300000001E-2</v>
      </c>
      <c r="Q706" s="8">
        <f t="shared" si="137"/>
        <v>5.6216155419223132E-4</v>
      </c>
      <c r="R706" s="9">
        <f t="shared" si="138"/>
        <v>1.8025478443305337E-5</v>
      </c>
      <c r="S706">
        <f t="shared" si="139"/>
        <v>18.025478443305339</v>
      </c>
      <c r="T706">
        <f t="shared" si="140"/>
        <v>10.997372921227063</v>
      </c>
      <c r="U706">
        <f t="shared" si="141"/>
        <v>6.8108373026916409</v>
      </c>
      <c r="V706">
        <f t="shared" si="142"/>
        <v>46.387504763735947</v>
      </c>
    </row>
    <row r="707" spans="1:22" x14ac:dyDescent="0.35">
      <c r="A707" s="1">
        <v>43495</v>
      </c>
      <c r="B707" s="2">
        <v>0.80171296296296291</v>
      </c>
      <c r="C707" s="3">
        <f t="shared" ref="C707:C770" si="143">B707</f>
        <v>0.80171296296296291</v>
      </c>
      <c r="D707" s="2">
        <v>0.25</v>
      </c>
      <c r="E707" s="3">
        <f t="shared" ref="E707:E770" si="144">D707</f>
        <v>0.25</v>
      </c>
      <c r="F707" s="2">
        <f t="shared" ref="F707:F770" si="145">C707-E707</f>
        <v>0.55171296296296291</v>
      </c>
      <c r="G707">
        <v>353221</v>
      </c>
      <c r="H707">
        <v>825</v>
      </c>
      <c r="I707">
        <v>36.909999999999997</v>
      </c>
      <c r="J707">
        <v>25.37</v>
      </c>
      <c r="K707">
        <v>77380</v>
      </c>
      <c r="L707">
        <v>49.23</v>
      </c>
      <c r="M707">
        <f t="shared" ref="M707:M770" si="146">(I707-9.522)/8.7111</f>
        <v>3.1440346224931406</v>
      </c>
      <c r="N707">
        <f t="shared" ref="N707:N770" si="147">(H707-337.81)/30000000</f>
        <v>1.6239666666666666E-5</v>
      </c>
      <c r="O707" s="8">
        <f t="shared" ref="O707:O770" si="148">N707*44010</f>
        <v>0.71470772999999999</v>
      </c>
      <c r="P707" s="8">
        <f t="shared" si="136"/>
        <v>2.6207729999999985E-2</v>
      </c>
      <c r="Q707" s="8">
        <f t="shared" si="137"/>
        <v>5.9549488752556206E-4</v>
      </c>
      <c r="R707" s="9">
        <f t="shared" si="138"/>
        <v>1.9099973515298829E-5</v>
      </c>
      <c r="S707">
        <f t="shared" si="139"/>
        <v>19.099973515298828</v>
      </c>
      <c r="T707">
        <f t="shared" si="140"/>
        <v>9.8849537074355851</v>
      </c>
      <c r="U707">
        <f t="shared" si="141"/>
        <v>8.4667974020639907</v>
      </c>
      <c r="V707">
        <f t="shared" si="142"/>
        <v>71.686658247597535</v>
      </c>
    </row>
    <row r="708" spans="1:22" x14ac:dyDescent="0.35">
      <c r="A708" s="1">
        <v>43495</v>
      </c>
      <c r="B708" s="2">
        <v>0.80172453703703705</v>
      </c>
      <c r="C708" s="3">
        <f t="shared" si="143"/>
        <v>0.80172453703703705</v>
      </c>
      <c r="D708" s="2">
        <v>0.25</v>
      </c>
      <c r="E708" s="3">
        <f t="shared" si="144"/>
        <v>0.25</v>
      </c>
      <c r="F708" s="2">
        <f t="shared" si="145"/>
        <v>0.55172453703703705</v>
      </c>
      <c r="G708">
        <v>353721</v>
      </c>
      <c r="H708">
        <v>815</v>
      </c>
      <c r="I708">
        <v>34.94</v>
      </c>
      <c r="J708">
        <v>25.36</v>
      </c>
      <c r="K708">
        <v>77378</v>
      </c>
      <c r="L708">
        <v>49.23</v>
      </c>
      <c r="M708">
        <f t="shared" si="146"/>
        <v>2.9178863748550699</v>
      </c>
      <c r="N708">
        <f t="shared" si="147"/>
        <v>1.5906333333333334E-5</v>
      </c>
      <c r="O708" s="8">
        <f t="shared" si="148"/>
        <v>0.70003773000000002</v>
      </c>
      <c r="P708" s="8">
        <f t="shared" si="136"/>
        <v>1.1537730000000024E-2</v>
      </c>
      <c r="Q708" s="8">
        <f t="shared" si="137"/>
        <v>2.6216155419222961E-4</v>
      </c>
      <c r="R708" s="9">
        <f t="shared" si="138"/>
        <v>8.4085363777242015E-6</v>
      </c>
      <c r="S708">
        <f t="shared" si="139"/>
        <v>8.4085363777242019</v>
      </c>
      <c r="T708">
        <f t="shared" si="140"/>
        <v>8.5140608965648621</v>
      </c>
      <c r="U708">
        <f t="shared" si="141"/>
        <v>-1.460982332886398</v>
      </c>
      <c r="V708">
        <f t="shared" si="142"/>
        <v>2.134469377006182</v>
      </c>
    </row>
    <row r="709" spans="1:22" x14ac:dyDescent="0.35">
      <c r="A709" s="1">
        <v>43495</v>
      </c>
      <c r="B709" s="2">
        <v>0.80172453703703705</v>
      </c>
      <c r="C709" s="3">
        <f t="shared" si="143"/>
        <v>0.80172453703703705</v>
      </c>
      <c r="D709" s="2">
        <v>0.25</v>
      </c>
      <c r="E709" s="3">
        <f t="shared" si="144"/>
        <v>0.25</v>
      </c>
      <c r="F709" s="2">
        <f t="shared" si="145"/>
        <v>0.55172453703703705</v>
      </c>
      <c r="G709">
        <v>354222</v>
      </c>
      <c r="H709">
        <v>825</v>
      </c>
      <c r="I709">
        <v>32.979999999999997</v>
      </c>
      <c r="J709">
        <v>25.37</v>
      </c>
      <c r="K709">
        <v>77371</v>
      </c>
      <c r="L709">
        <v>49.19</v>
      </c>
      <c r="M709">
        <f t="shared" si="146"/>
        <v>2.6928860878649079</v>
      </c>
      <c r="N709">
        <f t="shared" si="147"/>
        <v>1.6239666666666666E-5</v>
      </c>
      <c r="O709" s="8">
        <f t="shared" si="148"/>
        <v>0.71470772999999999</v>
      </c>
      <c r="P709" s="8">
        <f t="shared" si="136"/>
        <v>2.6207729999999985E-2</v>
      </c>
      <c r="Q709" s="8">
        <f t="shared" si="137"/>
        <v>5.9549488752556206E-4</v>
      </c>
      <c r="R709" s="9">
        <f t="shared" si="138"/>
        <v>1.9102195274893997E-5</v>
      </c>
      <c r="S709">
        <f t="shared" si="139"/>
        <v>19.102195274893997</v>
      </c>
      <c r="T709">
        <f t="shared" si="140"/>
        <v>7.2516354822163684</v>
      </c>
      <c r="U709">
        <f t="shared" si="141"/>
        <v>9.9924575333917769</v>
      </c>
      <c r="V709">
        <f t="shared" si="142"/>
        <v>99.849207556638078</v>
      </c>
    </row>
    <row r="710" spans="1:22" x14ac:dyDescent="0.35">
      <c r="A710" s="1">
        <v>43495</v>
      </c>
      <c r="B710" s="2">
        <v>0.80173611111111109</v>
      </c>
      <c r="C710" s="3">
        <f t="shared" si="143"/>
        <v>0.80173611111111109</v>
      </c>
      <c r="D710" s="2">
        <v>0.25</v>
      </c>
      <c r="E710" s="3">
        <f t="shared" si="144"/>
        <v>0.25</v>
      </c>
      <c r="F710" s="2">
        <f t="shared" si="145"/>
        <v>0.55173611111111109</v>
      </c>
      <c r="G710">
        <v>354721</v>
      </c>
      <c r="H710">
        <v>825</v>
      </c>
      <c r="I710">
        <v>31.18</v>
      </c>
      <c r="J710">
        <v>25.37</v>
      </c>
      <c r="K710">
        <v>77366</v>
      </c>
      <c r="L710">
        <v>49.19</v>
      </c>
      <c r="M710">
        <f t="shared" si="146"/>
        <v>2.4862531712412901</v>
      </c>
      <c r="N710">
        <f t="shared" si="147"/>
        <v>1.6239666666666666E-5</v>
      </c>
      <c r="O710" s="8">
        <f t="shared" si="148"/>
        <v>0.71470772999999999</v>
      </c>
      <c r="P710" s="8">
        <f t="shared" si="136"/>
        <v>2.6207729999999985E-2</v>
      </c>
      <c r="Q710" s="8">
        <f t="shared" si="137"/>
        <v>5.9549488752556206E-4</v>
      </c>
      <c r="R710" s="9">
        <f t="shared" si="138"/>
        <v>1.9103429809138682E-5</v>
      </c>
      <c r="S710">
        <f t="shared" si="139"/>
        <v>19.103429809138682</v>
      </c>
      <c r="T710">
        <f t="shared" si="140"/>
        <v>6.1814548315073718</v>
      </c>
      <c r="U710">
        <f t="shared" si="141"/>
        <v>10.691450100491092</v>
      </c>
      <c r="V710">
        <f t="shared" si="142"/>
        <v>114.30710525129099</v>
      </c>
    </row>
    <row r="711" spans="1:22" x14ac:dyDescent="0.35">
      <c r="A711" s="1">
        <v>43495</v>
      </c>
      <c r="B711" s="2">
        <v>0.80173611111111109</v>
      </c>
      <c r="C711" s="3">
        <f t="shared" si="143"/>
        <v>0.80173611111111109</v>
      </c>
      <c r="D711" s="2">
        <v>0.25</v>
      </c>
      <c r="E711" s="3">
        <f t="shared" si="144"/>
        <v>0.25</v>
      </c>
      <c r="F711" s="2">
        <f t="shared" si="145"/>
        <v>0.55173611111111109</v>
      </c>
      <c r="G711">
        <v>355221</v>
      </c>
      <c r="H711">
        <v>822</v>
      </c>
      <c r="I711">
        <v>29.93</v>
      </c>
      <c r="J711">
        <v>25.37</v>
      </c>
      <c r="K711">
        <v>77356</v>
      </c>
      <c r="L711">
        <v>49.19</v>
      </c>
      <c r="M711">
        <f t="shared" si="146"/>
        <v>2.3427580902526661</v>
      </c>
      <c r="N711">
        <f t="shared" si="147"/>
        <v>1.6139666666666667E-5</v>
      </c>
      <c r="O711" s="8">
        <f t="shared" si="148"/>
        <v>0.71030673</v>
      </c>
      <c r="P711" s="8">
        <f t="shared" si="136"/>
        <v>2.1806729999999996E-2</v>
      </c>
      <c r="Q711" s="8">
        <f t="shared" si="137"/>
        <v>4.9549488752556234E-4</v>
      </c>
      <c r="R711" s="9">
        <f t="shared" si="138"/>
        <v>1.5897492406714721E-5</v>
      </c>
      <c r="S711">
        <f t="shared" si="139"/>
        <v>15.89749240671472</v>
      </c>
      <c r="T711">
        <f t="shared" si="140"/>
        <v>5.4885154694443195</v>
      </c>
      <c r="U711">
        <f t="shared" si="141"/>
        <v>7.9700668875495175</v>
      </c>
      <c r="V711">
        <f t="shared" si="142"/>
        <v>63.521966192013252</v>
      </c>
    </row>
    <row r="712" spans="1:22" x14ac:dyDescent="0.35">
      <c r="A712" s="1">
        <v>43495</v>
      </c>
      <c r="B712" s="2">
        <v>0.80174768518518524</v>
      </c>
      <c r="C712" s="3">
        <f t="shared" si="143"/>
        <v>0.80174768518518524</v>
      </c>
      <c r="D712" s="2">
        <v>0.25</v>
      </c>
      <c r="E712" s="3">
        <f t="shared" si="144"/>
        <v>0.25</v>
      </c>
      <c r="F712" s="2">
        <f t="shared" si="145"/>
        <v>0.55174768518518524</v>
      </c>
      <c r="G712">
        <v>355721</v>
      </c>
      <c r="H712">
        <v>794</v>
      </c>
      <c r="I712">
        <v>28.67</v>
      </c>
      <c r="J712">
        <v>25.36</v>
      </c>
      <c r="K712">
        <v>77344</v>
      </c>
      <c r="L712">
        <v>49.15</v>
      </c>
      <c r="M712">
        <f t="shared" si="146"/>
        <v>2.1981150486161338</v>
      </c>
      <c r="N712">
        <f t="shared" si="147"/>
        <v>1.5206333333333334E-5</v>
      </c>
      <c r="O712" s="8">
        <f t="shared" si="148"/>
        <v>0.66923073</v>
      </c>
      <c r="P712" s="8">
        <f t="shared" si="136"/>
        <v>-1.9269270000000005E-2</v>
      </c>
      <c r="Q712" s="8">
        <f t="shared" si="137"/>
        <v>-4.3783844580777109E-4</v>
      </c>
      <c r="R712" s="9">
        <f t="shared" si="138"/>
        <v>-1.4049347979991444E-5</v>
      </c>
      <c r="S712">
        <f t="shared" si="139"/>
        <v>-14.049347979991444</v>
      </c>
      <c r="T712">
        <f t="shared" si="140"/>
        <v>4.8317097669527085</v>
      </c>
      <c r="U712">
        <f t="shared" si="141"/>
        <v>-21.488342876158406</v>
      </c>
      <c r="V712">
        <f t="shared" si="142"/>
        <v>461.74887956334771</v>
      </c>
    </row>
    <row r="713" spans="1:22" x14ac:dyDescent="0.35">
      <c r="A713" s="1">
        <v>43495</v>
      </c>
      <c r="B713" s="2">
        <v>0.80174768518518524</v>
      </c>
      <c r="C713" s="3">
        <f t="shared" si="143"/>
        <v>0.80174768518518524</v>
      </c>
      <c r="D713" s="2">
        <v>0.25</v>
      </c>
      <c r="E713" s="3">
        <f t="shared" si="144"/>
        <v>0.25</v>
      </c>
      <c r="F713" s="2">
        <f t="shared" si="145"/>
        <v>0.55174768518518524</v>
      </c>
      <c r="G713">
        <v>356221</v>
      </c>
      <c r="H713">
        <v>815</v>
      </c>
      <c r="I713">
        <v>27.72</v>
      </c>
      <c r="J713">
        <v>25.35</v>
      </c>
      <c r="K713">
        <v>77361</v>
      </c>
      <c r="L713">
        <v>49.15</v>
      </c>
      <c r="M713">
        <f t="shared" si="146"/>
        <v>2.0890587870647797</v>
      </c>
      <c r="N713">
        <f t="shared" si="147"/>
        <v>1.5906333333333334E-5</v>
      </c>
      <c r="O713" s="8">
        <f t="shared" si="148"/>
        <v>0.70003773000000002</v>
      </c>
      <c r="P713" s="8">
        <f t="shared" si="136"/>
        <v>1.1537730000000024E-2</v>
      </c>
      <c r="Q713" s="8">
        <f t="shared" si="137"/>
        <v>2.6216155419222961E-4</v>
      </c>
      <c r="R713" s="9">
        <f t="shared" si="138"/>
        <v>8.4101023994509867E-6</v>
      </c>
      <c r="S713">
        <f t="shared" si="139"/>
        <v>8.4101023994509863</v>
      </c>
      <c r="T713">
        <f t="shared" si="140"/>
        <v>4.364166615812568</v>
      </c>
      <c r="U713">
        <f t="shared" si="141"/>
        <v>1.339368687290639</v>
      </c>
      <c r="V713">
        <f t="shared" si="142"/>
        <v>1.7939084804946495</v>
      </c>
    </row>
    <row r="714" spans="1:22" x14ac:dyDescent="0.35">
      <c r="A714" s="1">
        <v>43495</v>
      </c>
      <c r="B714" s="2">
        <v>0.80175925925925917</v>
      </c>
      <c r="C714" s="3">
        <f t="shared" si="143"/>
        <v>0.80175925925925917</v>
      </c>
      <c r="D714" s="2">
        <v>0.25</v>
      </c>
      <c r="E714" s="3">
        <f t="shared" si="144"/>
        <v>0.25</v>
      </c>
      <c r="F714" s="2">
        <f t="shared" si="145"/>
        <v>0.55175925925925917</v>
      </c>
      <c r="G714">
        <v>356721</v>
      </c>
      <c r="H714">
        <v>803</v>
      </c>
      <c r="I714">
        <v>26.95</v>
      </c>
      <c r="J714">
        <v>25.37</v>
      </c>
      <c r="K714">
        <v>77336</v>
      </c>
      <c r="L714">
        <v>49.15</v>
      </c>
      <c r="M714">
        <f t="shared" si="146"/>
        <v>2.0006658171757867</v>
      </c>
      <c r="N714">
        <f t="shared" si="147"/>
        <v>1.5506333333333334E-5</v>
      </c>
      <c r="O714" s="8">
        <f t="shared" si="148"/>
        <v>0.68243373000000007</v>
      </c>
      <c r="P714" s="8">
        <f t="shared" si="136"/>
        <v>-6.0662699999999292E-3</v>
      </c>
      <c r="Q714" s="8">
        <f t="shared" si="137"/>
        <v>-1.3783844580776935E-4</v>
      </c>
      <c r="R714" s="9">
        <f t="shared" si="138"/>
        <v>-4.423561964063807E-6</v>
      </c>
      <c r="S714">
        <f t="shared" si="139"/>
        <v>-4.4235619640638069</v>
      </c>
      <c r="T714">
        <f t="shared" si="140"/>
        <v>4.0026637120156581</v>
      </c>
      <c r="U714">
        <f t="shared" si="141"/>
        <v>-11.195810295503005</v>
      </c>
      <c r="V714">
        <f t="shared" si="142"/>
        <v>125.34616817289108</v>
      </c>
    </row>
    <row r="715" spans="1:22" x14ac:dyDescent="0.35">
      <c r="A715" s="1">
        <v>43495</v>
      </c>
      <c r="B715" s="2">
        <v>0.80175925925925917</v>
      </c>
      <c r="C715" s="3">
        <f t="shared" si="143"/>
        <v>0.80175925925925917</v>
      </c>
      <c r="D715" s="2">
        <v>0.25</v>
      </c>
      <c r="E715" s="3">
        <f t="shared" si="144"/>
        <v>0.25</v>
      </c>
      <c r="F715" s="2">
        <f t="shared" si="145"/>
        <v>0.55175925925925917</v>
      </c>
      <c r="G715">
        <v>357221</v>
      </c>
      <c r="H715">
        <v>816</v>
      </c>
      <c r="I715">
        <v>26.29</v>
      </c>
      <c r="J715">
        <v>25.36</v>
      </c>
      <c r="K715">
        <v>77338</v>
      </c>
      <c r="L715">
        <v>49.12</v>
      </c>
      <c r="M715">
        <f t="shared" si="146"/>
        <v>1.924900414413794</v>
      </c>
      <c r="N715">
        <f t="shared" si="147"/>
        <v>1.5939666666666666E-5</v>
      </c>
      <c r="O715" s="8">
        <f t="shared" si="148"/>
        <v>0.70150472999999991</v>
      </c>
      <c r="P715" s="8">
        <f t="shared" si="136"/>
        <v>1.3004729999999909E-2</v>
      </c>
      <c r="Q715" s="8">
        <f t="shared" si="137"/>
        <v>2.954948875255603E-4</v>
      </c>
      <c r="R715" s="9">
        <f t="shared" si="138"/>
        <v>9.4825674205289793E-6</v>
      </c>
      <c r="S715">
        <f t="shared" si="139"/>
        <v>9.4825674205289801</v>
      </c>
      <c r="T715">
        <f t="shared" si="140"/>
        <v>3.705241605410396</v>
      </c>
      <c r="U715">
        <f t="shared" si="141"/>
        <v>2.9661637011364812</v>
      </c>
      <c r="V715">
        <f t="shared" si="142"/>
        <v>8.7981271019396683</v>
      </c>
    </row>
    <row r="716" spans="1:22" x14ac:dyDescent="0.35">
      <c r="A716" s="1">
        <v>43495</v>
      </c>
      <c r="B716" s="2">
        <v>0.80177083333333332</v>
      </c>
      <c r="C716" s="3">
        <f t="shared" si="143"/>
        <v>0.80177083333333332</v>
      </c>
      <c r="D716" s="2">
        <v>0.25</v>
      </c>
      <c r="E716" s="3">
        <f t="shared" si="144"/>
        <v>0.25</v>
      </c>
      <c r="F716" s="2">
        <f t="shared" si="145"/>
        <v>0.55177083333333332</v>
      </c>
      <c r="G716">
        <v>357722</v>
      </c>
      <c r="H716">
        <v>818</v>
      </c>
      <c r="I716">
        <v>26.02</v>
      </c>
      <c r="J716">
        <v>25.37</v>
      </c>
      <c r="K716">
        <v>77341</v>
      </c>
      <c r="L716">
        <v>49.12</v>
      </c>
      <c r="M716">
        <f t="shared" si="146"/>
        <v>1.8939054769202508</v>
      </c>
      <c r="N716">
        <f t="shared" si="147"/>
        <v>1.6006333333333333E-5</v>
      </c>
      <c r="O716" s="8">
        <f t="shared" si="148"/>
        <v>0.70443873000000001</v>
      </c>
      <c r="P716" s="8">
        <f t="shared" si="136"/>
        <v>1.5938730000000012E-2</v>
      </c>
      <c r="Q716" s="8">
        <f t="shared" si="137"/>
        <v>3.6216155419222933E-4</v>
      </c>
      <c r="R716" s="9">
        <f t="shared" si="138"/>
        <v>1.1621870055302596E-5</v>
      </c>
      <c r="S716">
        <f t="shared" si="139"/>
        <v>11.621870055302596</v>
      </c>
      <c r="T716">
        <f t="shared" si="140"/>
        <v>3.5868779555085228</v>
      </c>
      <c r="U716">
        <f t="shared" si="141"/>
        <v>5.2101300408382931</v>
      </c>
      <c r="V716">
        <f t="shared" si="142"/>
        <v>27.145455042445633</v>
      </c>
    </row>
    <row r="717" spans="1:22" x14ac:dyDescent="0.35">
      <c r="A717" s="1">
        <v>43495</v>
      </c>
      <c r="B717" s="2">
        <v>0.80177083333333332</v>
      </c>
      <c r="C717" s="3">
        <f t="shared" si="143"/>
        <v>0.80177083333333332</v>
      </c>
      <c r="D717" s="2">
        <v>0.25</v>
      </c>
      <c r="E717" s="3">
        <f t="shared" si="144"/>
        <v>0.25</v>
      </c>
      <c r="F717" s="2">
        <f t="shared" si="145"/>
        <v>0.55177083333333332</v>
      </c>
      <c r="G717">
        <v>358221</v>
      </c>
      <c r="H717">
        <v>827</v>
      </c>
      <c r="I717">
        <v>25.85</v>
      </c>
      <c r="J717">
        <v>25.37</v>
      </c>
      <c r="K717">
        <v>77332</v>
      </c>
      <c r="L717">
        <v>49.08</v>
      </c>
      <c r="M717">
        <f t="shared" si="146"/>
        <v>1.8743901459057988</v>
      </c>
      <c r="N717">
        <f t="shared" si="147"/>
        <v>1.6306333333333333E-5</v>
      </c>
      <c r="O717" s="8">
        <f t="shared" si="148"/>
        <v>0.71764172999999998</v>
      </c>
      <c r="P717" s="8">
        <f t="shared" si="136"/>
        <v>2.9141729999999977E-2</v>
      </c>
      <c r="Q717" s="8">
        <f t="shared" si="137"/>
        <v>6.6216155419222854E-4</v>
      </c>
      <c r="R717" s="9">
        <f t="shared" si="138"/>
        <v>2.1251430661914293E-5</v>
      </c>
      <c r="S717">
        <f t="shared" si="139"/>
        <v>21.251430661914291</v>
      </c>
      <c r="T717">
        <f t="shared" si="140"/>
        <v>3.5133384190687615</v>
      </c>
      <c r="U717">
        <f t="shared" si="141"/>
        <v>14.905590017219589</v>
      </c>
      <c r="V717">
        <f t="shared" si="142"/>
        <v>222.17661376143627</v>
      </c>
    </row>
    <row r="718" spans="1:22" x14ac:dyDescent="0.35">
      <c r="A718" s="1">
        <v>43495</v>
      </c>
      <c r="B718" s="2">
        <v>0.80178240740740747</v>
      </c>
      <c r="C718" s="3">
        <f t="shared" si="143"/>
        <v>0.80178240740740747</v>
      </c>
      <c r="D718" s="2">
        <v>0.25</v>
      </c>
      <c r="E718" s="3">
        <f t="shared" si="144"/>
        <v>0.25</v>
      </c>
      <c r="F718" s="2">
        <f t="shared" si="145"/>
        <v>0.55178240740740747</v>
      </c>
      <c r="G718">
        <v>358721</v>
      </c>
      <c r="H718">
        <v>820</v>
      </c>
      <c r="I718">
        <v>25.57</v>
      </c>
      <c r="J718">
        <v>25.37</v>
      </c>
      <c r="K718">
        <v>77335</v>
      </c>
      <c r="L718">
        <v>49.08</v>
      </c>
      <c r="M718">
        <f t="shared" si="146"/>
        <v>1.8422472477643468</v>
      </c>
      <c r="N718">
        <f t="shared" si="147"/>
        <v>1.6073E-5</v>
      </c>
      <c r="O718" s="8">
        <f t="shared" si="148"/>
        <v>0.70737273000000001</v>
      </c>
      <c r="P718" s="8">
        <f t="shared" ref="P718:P781" si="149">O718-0.6885</f>
        <v>1.8872730000000004E-2</v>
      </c>
      <c r="Q718" s="8">
        <f t="shared" ref="Q718:Q781" si="150">P718/(44010*0.001)</f>
        <v>4.2882822085889581E-4</v>
      </c>
      <c r="R718" s="9">
        <f t="shared" ref="R718:R781" si="151">(Q718*8.314*(J718+273.15))/K718</f>
        <v>1.3762290518917581E-5</v>
      </c>
      <c r="S718">
        <f t="shared" ref="S718:S781" si="152">R718*1000000</f>
        <v>13.762290518917581</v>
      </c>
      <c r="T718">
        <f t="shared" ref="T718:T781" si="153">M718^2</f>
        <v>3.3938749218953106</v>
      </c>
      <c r="U718">
        <f t="shared" ref="U718:U781" si="154">S718-(3.3768*M718)-0.0164</f>
        <v>7.5249900126669349</v>
      </c>
      <c r="V718">
        <f t="shared" ref="V718:V781" si="155">U718^2</f>
        <v>56.625474690737114</v>
      </c>
    </row>
    <row r="719" spans="1:22" x14ac:dyDescent="0.35">
      <c r="A719" s="1">
        <v>43495</v>
      </c>
      <c r="B719" s="2">
        <v>0.80178240740740747</v>
      </c>
      <c r="C719" s="3">
        <f t="shared" si="143"/>
        <v>0.80178240740740747</v>
      </c>
      <c r="D719" s="2">
        <v>0.25</v>
      </c>
      <c r="E719" s="3">
        <f t="shared" si="144"/>
        <v>0.25</v>
      </c>
      <c r="F719" s="2">
        <f t="shared" si="145"/>
        <v>0.55178240740740747</v>
      </c>
      <c r="G719">
        <v>359224</v>
      </c>
      <c r="H719">
        <v>819</v>
      </c>
      <c r="I719">
        <v>25.21</v>
      </c>
      <c r="J719">
        <v>25.37</v>
      </c>
      <c r="K719">
        <v>77320</v>
      </c>
      <c r="L719">
        <v>49.08</v>
      </c>
      <c r="M719">
        <f t="shared" si="146"/>
        <v>1.8009206644396232</v>
      </c>
      <c r="N719">
        <f t="shared" si="147"/>
        <v>1.6039666666666668E-5</v>
      </c>
      <c r="O719" s="8">
        <f t="shared" si="148"/>
        <v>0.70590573000000012</v>
      </c>
      <c r="P719" s="8">
        <f t="shared" si="149"/>
        <v>1.7405730000000119E-2</v>
      </c>
      <c r="Q719" s="8">
        <f t="shared" si="150"/>
        <v>3.9549488752556512E-4</v>
      </c>
      <c r="R719" s="9">
        <f t="shared" si="151"/>
        <v>1.2694993463707071E-5</v>
      </c>
      <c r="S719">
        <f t="shared" si="152"/>
        <v>12.694993463707071</v>
      </c>
      <c r="T719">
        <f t="shared" si="153"/>
        <v>3.2433152396056539</v>
      </c>
      <c r="U719">
        <f t="shared" si="154"/>
        <v>6.5972445640273518</v>
      </c>
      <c r="V719">
        <f t="shared" si="155"/>
        <v>43.523635837588444</v>
      </c>
    </row>
    <row r="720" spans="1:22" x14ac:dyDescent="0.35">
      <c r="A720" s="1">
        <v>43495</v>
      </c>
      <c r="B720" s="2">
        <v>0.80179398148148151</v>
      </c>
      <c r="C720" s="3">
        <f t="shared" si="143"/>
        <v>0.80179398148148151</v>
      </c>
      <c r="D720" s="2">
        <v>0.25</v>
      </c>
      <c r="E720" s="3">
        <f t="shared" si="144"/>
        <v>0.25</v>
      </c>
      <c r="F720" s="2">
        <f t="shared" si="145"/>
        <v>0.55179398148148151</v>
      </c>
      <c r="G720">
        <v>359721</v>
      </c>
      <c r="H720">
        <v>815</v>
      </c>
      <c r="I720">
        <v>25.04</v>
      </c>
      <c r="J720">
        <v>25.37</v>
      </c>
      <c r="K720">
        <v>77304</v>
      </c>
      <c r="L720">
        <v>49.05</v>
      </c>
      <c r="M720">
        <f t="shared" si="146"/>
        <v>1.78140533342517</v>
      </c>
      <c r="N720">
        <f t="shared" si="147"/>
        <v>1.5906333333333334E-5</v>
      </c>
      <c r="O720" s="8">
        <f t="shared" si="148"/>
        <v>0.70003773000000002</v>
      </c>
      <c r="P720" s="8">
        <f t="shared" si="149"/>
        <v>1.1537730000000024E-2</v>
      </c>
      <c r="Q720" s="8">
        <f t="shared" si="150"/>
        <v>2.6216155419222961E-4</v>
      </c>
      <c r="R720" s="9">
        <f t="shared" si="151"/>
        <v>8.4168674835346012E-6</v>
      </c>
      <c r="S720">
        <f t="shared" si="152"/>
        <v>8.4168674835346007</v>
      </c>
      <c r="T720">
        <f t="shared" si="153"/>
        <v>3.1734049619556415</v>
      </c>
      <c r="U720">
        <f t="shared" si="154"/>
        <v>2.3850179536244864</v>
      </c>
      <c r="V720">
        <f t="shared" si="155"/>
        <v>5.6883106391111333</v>
      </c>
    </row>
    <row r="721" spans="1:22" x14ac:dyDescent="0.35">
      <c r="A721" s="1">
        <v>43495</v>
      </c>
      <c r="B721" s="2">
        <v>0.80179398148148151</v>
      </c>
      <c r="C721" s="3">
        <f t="shared" si="143"/>
        <v>0.80179398148148151</v>
      </c>
      <c r="D721" s="2">
        <v>0.25</v>
      </c>
      <c r="E721" s="3">
        <f t="shared" si="144"/>
        <v>0.25</v>
      </c>
      <c r="F721" s="2">
        <f t="shared" si="145"/>
        <v>0.55179398148148151</v>
      </c>
      <c r="G721">
        <v>360221</v>
      </c>
      <c r="H721">
        <v>818</v>
      </c>
      <c r="I721">
        <v>25.02</v>
      </c>
      <c r="J721">
        <v>25.37</v>
      </c>
      <c r="K721">
        <v>77285</v>
      </c>
      <c r="L721">
        <v>49.02</v>
      </c>
      <c r="M721">
        <f t="shared" si="146"/>
        <v>1.779109412129352</v>
      </c>
      <c r="N721">
        <f t="shared" si="147"/>
        <v>1.6006333333333333E-5</v>
      </c>
      <c r="O721" s="8">
        <f t="shared" si="148"/>
        <v>0.70443873000000001</v>
      </c>
      <c r="P721" s="8">
        <f t="shared" si="149"/>
        <v>1.5938730000000012E-2</v>
      </c>
      <c r="Q721" s="8">
        <f t="shared" si="150"/>
        <v>3.6216155419222933E-4</v>
      </c>
      <c r="R721" s="9">
        <f t="shared" si="151"/>
        <v>1.1630291155426773E-5</v>
      </c>
      <c r="S721">
        <f t="shared" si="152"/>
        <v>11.630291155426773</v>
      </c>
      <c r="T721">
        <f t="shared" si="153"/>
        <v>3.1652303003272486</v>
      </c>
      <c r="U721">
        <f t="shared" si="154"/>
        <v>5.6061944925483775</v>
      </c>
      <c r="V721">
        <f t="shared" si="155"/>
        <v>31.429416688279762</v>
      </c>
    </row>
    <row r="722" spans="1:22" x14ac:dyDescent="0.35">
      <c r="A722" s="1">
        <v>43495</v>
      </c>
      <c r="B722" s="2">
        <v>0.80180555555555555</v>
      </c>
      <c r="C722" s="3">
        <f t="shared" si="143"/>
        <v>0.80180555555555555</v>
      </c>
      <c r="D722" s="2">
        <v>0.25</v>
      </c>
      <c r="E722" s="3">
        <f t="shared" si="144"/>
        <v>0.25</v>
      </c>
      <c r="F722" s="2">
        <f t="shared" si="145"/>
        <v>0.55180555555555555</v>
      </c>
      <c r="G722">
        <v>360721</v>
      </c>
      <c r="H722">
        <v>815</v>
      </c>
      <c r="I722">
        <v>24.94</v>
      </c>
      <c r="J722">
        <v>25.37</v>
      </c>
      <c r="K722">
        <v>77270</v>
      </c>
      <c r="L722">
        <v>49.02</v>
      </c>
      <c r="M722">
        <f t="shared" si="146"/>
        <v>1.7699257269460804</v>
      </c>
      <c r="N722">
        <f t="shared" si="147"/>
        <v>1.5906333333333334E-5</v>
      </c>
      <c r="O722" s="8">
        <f t="shared" si="148"/>
        <v>0.70003773000000002</v>
      </c>
      <c r="P722" s="8">
        <f t="shared" si="149"/>
        <v>1.1537730000000024E-2</v>
      </c>
      <c r="Q722" s="8">
        <f t="shared" si="150"/>
        <v>2.6216155419222961E-4</v>
      </c>
      <c r="R722" s="9">
        <f t="shared" si="151"/>
        <v>8.420571035940971E-6</v>
      </c>
      <c r="S722">
        <f t="shared" si="152"/>
        <v>8.4205710359409718</v>
      </c>
      <c r="T722">
        <f t="shared" si="153"/>
        <v>3.1326370789056113</v>
      </c>
      <c r="U722">
        <f t="shared" si="154"/>
        <v>2.4274858411894478</v>
      </c>
      <c r="V722">
        <f t="shared" si="155"/>
        <v>5.8926875091752411</v>
      </c>
    </row>
    <row r="723" spans="1:22" x14ac:dyDescent="0.35">
      <c r="A723" s="1">
        <v>43495</v>
      </c>
      <c r="B723" s="2">
        <v>0.80180555555555555</v>
      </c>
      <c r="C723" s="3">
        <f t="shared" si="143"/>
        <v>0.80180555555555555</v>
      </c>
      <c r="D723" s="2">
        <v>0.25</v>
      </c>
      <c r="E723" s="3">
        <f t="shared" si="144"/>
        <v>0.25</v>
      </c>
      <c r="F723" s="2">
        <f t="shared" si="145"/>
        <v>0.55180555555555555</v>
      </c>
      <c r="G723">
        <v>361222</v>
      </c>
      <c r="H723">
        <v>820</v>
      </c>
      <c r="I723">
        <v>24.95</v>
      </c>
      <c r="J723">
        <v>25.37</v>
      </c>
      <c r="K723">
        <v>77255</v>
      </c>
      <c r="L723">
        <v>48.99</v>
      </c>
      <c r="M723">
        <f t="shared" si="146"/>
        <v>1.7710736875939892</v>
      </c>
      <c r="N723">
        <f t="shared" si="147"/>
        <v>1.6073E-5</v>
      </c>
      <c r="O723" s="8">
        <f t="shared" si="148"/>
        <v>0.70737273000000001</v>
      </c>
      <c r="P723" s="8">
        <f t="shared" si="149"/>
        <v>1.8872730000000004E-2</v>
      </c>
      <c r="Q723" s="8">
        <f t="shared" si="150"/>
        <v>4.2882822085889581E-4</v>
      </c>
      <c r="R723" s="9">
        <f t="shared" si="151"/>
        <v>1.3776541806750257E-5</v>
      </c>
      <c r="S723">
        <f t="shared" si="152"/>
        <v>13.776541806750258</v>
      </c>
      <c r="T723">
        <f t="shared" si="153"/>
        <v>3.1367020068877713</v>
      </c>
      <c r="U723">
        <f t="shared" si="154"/>
        <v>7.7795801784828749</v>
      </c>
      <c r="V723">
        <f t="shared" si="155"/>
        <v>60.521867753443637</v>
      </c>
    </row>
    <row r="724" spans="1:22" x14ac:dyDescent="0.35">
      <c r="A724" s="1">
        <v>43495</v>
      </c>
      <c r="B724" s="2">
        <v>0.80181712962962959</v>
      </c>
      <c r="C724" s="3">
        <f t="shared" si="143"/>
        <v>0.80181712962962959</v>
      </c>
      <c r="D724" s="2">
        <v>0.25</v>
      </c>
      <c r="E724" s="3">
        <f t="shared" si="144"/>
        <v>0.25</v>
      </c>
      <c r="F724" s="2">
        <f t="shared" si="145"/>
        <v>0.55181712962962959</v>
      </c>
      <c r="G724">
        <v>361721</v>
      </c>
      <c r="H724">
        <v>818</v>
      </c>
      <c r="I724">
        <v>24.84</v>
      </c>
      <c r="J724">
        <v>25.37</v>
      </c>
      <c r="K724">
        <v>77244</v>
      </c>
      <c r="L724">
        <v>48.99</v>
      </c>
      <c r="M724">
        <f t="shared" si="146"/>
        <v>1.7584461204669903</v>
      </c>
      <c r="N724">
        <f t="shared" si="147"/>
        <v>1.6006333333333333E-5</v>
      </c>
      <c r="O724" s="8">
        <f t="shared" si="148"/>
        <v>0.70443873000000001</v>
      </c>
      <c r="P724" s="8">
        <f t="shared" si="149"/>
        <v>1.5938730000000012E-2</v>
      </c>
      <c r="Q724" s="8">
        <f t="shared" si="150"/>
        <v>3.6216155419222933E-4</v>
      </c>
      <c r="R724" s="9">
        <f t="shared" si="151"/>
        <v>1.1636464346061287E-5</v>
      </c>
      <c r="S724">
        <f t="shared" si="152"/>
        <v>11.636464346061286</v>
      </c>
      <c r="T724">
        <f t="shared" si="153"/>
        <v>3.092132758585409</v>
      </c>
      <c r="U724">
        <f t="shared" si="154"/>
        <v>5.6821434864683535</v>
      </c>
      <c r="V724">
        <f t="shared" si="155"/>
        <v>32.286754600814739</v>
      </c>
    </row>
    <row r="725" spans="1:22" x14ac:dyDescent="0.35">
      <c r="A725" s="1">
        <v>43495</v>
      </c>
      <c r="B725" s="2">
        <v>0.80181712962962959</v>
      </c>
      <c r="C725" s="3">
        <f t="shared" si="143"/>
        <v>0.80181712962962959</v>
      </c>
      <c r="D725" s="2">
        <v>0.25</v>
      </c>
      <c r="E725" s="3">
        <f t="shared" si="144"/>
        <v>0.25</v>
      </c>
      <c r="F725" s="2">
        <f t="shared" si="145"/>
        <v>0.55181712962962959</v>
      </c>
      <c r="G725">
        <v>362221</v>
      </c>
      <c r="H725">
        <v>824</v>
      </c>
      <c r="I725">
        <v>24.57</v>
      </c>
      <c r="J725">
        <v>25.37</v>
      </c>
      <c r="K725">
        <v>77228</v>
      </c>
      <c r="L725">
        <v>48.95</v>
      </c>
      <c r="M725">
        <f t="shared" si="146"/>
        <v>1.7274511829734476</v>
      </c>
      <c r="N725">
        <f t="shared" si="147"/>
        <v>1.6206333333333334E-5</v>
      </c>
      <c r="O725" s="8">
        <f t="shared" si="148"/>
        <v>0.7132407300000001</v>
      </c>
      <c r="P725" s="8">
        <f t="shared" si="149"/>
        <v>2.47407300000001E-2</v>
      </c>
      <c r="Q725" s="8">
        <f t="shared" si="150"/>
        <v>5.6216155419223132E-4</v>
      </c>
      <c r="R725" s="9">
        <f t="shared" si="151"/>
        <v>1.8066324493022777E-5</v>
      </c>
      <c r="S725">
        <f t="shared" si="152"/>
        <v>18.066324493022776</v>
      </c>
      <c r="T725">
        <f t="shared" si="153"/>
        <v>2.9840875895563634</v>
      </c>
      <c r="U725">
        <f t="shared" si="154"/>
        <v>12.216667338358038</v>
      </c>
      <c r="V725">
        <f t="shared" si="155"/>
        <v>149.24696085610407</v>
      </c>
    </row>
    <row r="726" spans="1:22" x14ac:dyDescent="0.35">
      <c r="A726" s="1">
        <v>43495</v>
      </c>
      <c r="B726" s="2">
        <v>0.80182870370370374</v>
      </c>
      <c r="C726" s="3">
        <f t="shared" si="143"/>
        <v>0.80182870370370374</v>
      </c>
      <c r="D726" s="2">
        <v>0.25</v>
      </c>
      <c r="E726" s="3">
        <f t="shared" si="144"/>
        <v>0.25</v>
      </c>
      <c r="F726" s="2">
        <f t="shared" si="145"/>
        <v>0.55182870370370374</v>
      </c>
      <c r="G726">
        <v>362721</v>
      </c>
      <c r="H726">
        <v>813</v>
      </c>
      <c r="I726">
        <v>24.29</v>
      </c>
      <c r="J726">
        <v>25.37</v>
      </c>
      <c r="K726">
        <v>77209</v>
      </c>
      <c r="L726">
        <v>48.92</v>
      </c>
      <c r="M726">
        <f t="shared" si="146"/>
        <v>1.6953082848319958</v>
      </c>
      <c r="N726">
        <f t="shared" si="147"/>
        <v>1.5839666666666667E-5</v>
      </c>
      <c r="O726" s="8">
        <f t="shared" si="148"/>
        <v>0.69710373000000003</v>
      </c>
      <c r="P726" s="8">
        <f t="shared" si="149"/>
        <v>8.6037300000000316E-3</v>
      </c>
      <c r="Q726" s="8">
        <f t="shared" si="150"/>
        <v>1.954948875255631E-4</v>
      </c>
      <c r="R726" s="9">
        <f t="shared" si="151"/>
        <v>6.2842134804728194E-6</v>
      </c>
      <c r="S726">
        <f t="shared" si="152"/>
        <v>6.2842134804728191</v>
      </c>
      <c r="T726">
        <f t="shared" si="153"/>
        <v>2.8740701806200035</v>
      </c>
      <c r="U726">
        <f t="shared" si="154"/>
        <v>0.54309646425213565</v>
      </c>
      <c r="V726">
        <f t="shared" si="155"/>
        <v>0.29495376948317126</v>
      </c>
    </row>
    <row r="727" spans="1:22" x14ac:dyDescent="0.35">
      <c r="A727" s="1">
        <v>43495</v>
      </c>
      <c r="B727" s="2">
        <v>0.80182870370370374</v>
      </c>
      <c r="C727" s="3">
        <f t="shared" si="143"/>
        <v>0.80182870370370374</v>
      </c>
      <c r="D727" s="2">
        <v>0.25</v>
      </c>
      <c r="E727" s="3">
        <f t="shared" si="144"/>
        <v>0.25</v>
      </c>
      <c r="F727" s="2">
        <f t="shared" si="145"/>
        <v>0.55182870370370374</v>
      </c>
      <c r="G727">
        <v>363222</v>
      </c>
      <c r="H727">
        <v>822</v>
      </c>
      <c r="I727">
        <v>24</v>
      </c>
      <c r="J727">
        <v>25.37</v>
      </c>
      <c r="K727">
        <v>77197</v>
      </c>
      <c r="L727">
        <v>48.92</v>
      </c>
      <c r="M727">
        <f t="shared" si="146"/>
        <v>1.6620174260426352</v>
      </c>
      <c r="N727">
        <f t="shared" si="147"/>
        <v>1.6139666666666667E-5</v>
      </c>
      <c r="O727" s="8">
        <f t="shared" si="148"/>
        <v>0.71030673</v>
      </c>
      <c r="P727" s="8">
        <f t="shared" si="149"/>
        <v>2.1806729999999996E-2</v>
      </c>
      <c r="Q727" s="8">
        <f t="shared" si="150"/>
        <v>4.9549488752556234E-4</v>
      </c>
      <c r="R727" s="9">
        <f t="shared" si="151"/>
        <v>1.5930235923854862E-5</v>
      </c>
      <c r="S727">
        <f t="shared" si="152"/>
        <v>15.930235923854863</v>
      </c>
      <c r="T727">
        <f t="shared" si="153"/>
        <v>2.7623019244693867</v>
      </c>
      <c r="U727">
        <f t="shared" si="154"/>
        <v>10.30153547959409</v>
      </c>
      <c r="V727">
        <f t="shared" si="155"/>
        <v>106.12163323733584</v>
      </c>
    </row>
    <row r="728" spans="1:22" x14ac:dyDescent="0.35">
      <c r="A728" s="1">
        <v>43495</v>
      </c>
      <c r="B728" s="2">
        <v>0.80184027777777789</v>
      </c>
      <c r="C728" s="3">
        <f t="shared" si="143"/>
        <v>0.80184027777777789</v>
      </c>
      <c r="D728" s="2">
        <v>0.25</v>
      </c>
      <c r="E728" s="3">
        <f t="shared" si="144"/>
        <v>0.25</v>
      </c>
      <c r="F728" s="2">
        <f t="shared" si="145"/>
        <v>0.55184027777777789</v>
      </c>
      <c r="G728">
        <v>363721</v>
      </c>
      <c r="H728">
        <v>825</v>
      </c>
      <c r="I728">
        <v>23.82</v>
      </c>
      <c r="J728">
        <v>25.37</v>
      </c>
      <c r="K728">
        <v>77178</v>
      </c>
      <c r="L728">
        <v>48.88</v>
      </c>
      <c r="M728">
        <f t="shared" si="146"/>
        <v>1.6413541343802733</v>
      </c>
      <c r="N728">
        <f t="shared" si="147"/>
        <v>1.6239666666666666E-5</v>
      </c>
      <c r="O728" s="8">
        <f t="shared" si="148"/>
        <v>0.71470772999999999</v>
      </c>
      <c r="P728" s="8">
        <f t="shared" si="149"/>
        <v>2.6207729999999985E-2</v>
      </c>
      <c r="Q728" s="8">
        <f t="shared" si="150"/>
        <v>5.9549488752556206E-4</v>
      </c>
      <c r="R728" s="9">
        <f t="shared" si="151"/>
        <v>1.9149964376037515E-5</v>
      </c>
      <c r="S728">
        <f t="shared" si="152"/>
        <v>19.149964376037516</v>
      </c>
      <c r="T728">
        <f t="shared" si="153"/>
        <v>2.6940433944472164</v>
      </c>
      <c r="U728">
        <f t="shared" si="154"/>
        <v>13.591039735062209</v>
      </c>
      <c r="V728">
        <f t="shared" si="155"/>
        <v>184.71636108003983</v>
      </c>
    </row>
    <row r="729" spans="1:22" x14ac:dyDescent="0.35">
      <c r="A729" s="1">
        <v>43495</v>
      </c>
      <c r="B729" s="2">
        <v>0.80184027777777789</v>
      </c>
      <c r="C729" s="3">
        <f t="shared" si="143"/>
        <v>0.80184027777777789</v>
      </c>
      <c r="D729" s="2">
        <v>0.25</v>
      </c>
      <c r="E729" s="3">
        <f t="shared" si="144"/>
        <v>0.25</v>
      </c>
      <c r="F729" s="2">
        <f t="shared" si="145"/>
        <v>0.55184027777777789</v>
      </c>
      <c r="G729">
        <v>364221</v>
      </c>
      <c r="H729">
        <v>815</v>
      </c>
      <c r="I729">
        <v>23.17</v>
      </c>
      <c r="J729">
        <v>25.35</v>
      </c>
      <c r="K729">
        <v>77164</v>
      </c>
      <c r="L729">
        <v>48.88</v>
      </c>
      <c r="M729">
        <f t="shared" si="146"/>
        <v>1.5667366922661892</v>
      </c>
      <c r="N729">
        <f t="shared" si="147"/>
        <v>1.5906333333333334E-5</v>
      </c>
      <c r="O729" s="8">
        <f t="shared" si="148"/>
        <v>0.70003773000000002</v>
      </c>
      <c r="P729" s="8">
        <f t="shared" si="149"/>
        <v>1.1537730000000024E-2</v>
      </c>
      <c r="Q729" s="8">
        <f t="shared" si="150"/>
        <v>2.6216155419222961E-4</v>
      </c>
      <c r="R729" s="9">
        <f t="shared" si="151"/>
        <v>8.4315734244456978E-6</v>
      </c>
      <c r="S729">
        <f t="shared" si="152"/>
        <v>8.4315734244456984</v>
      </c>
      <c r="T729">
        <f t="shared" si="153"/>
        <v>2.4546638628931996</v>
      </c>
      <c r="U729">
        <f t="shared" si="154"/>
        <v>3.1246169620012312</v>
      </c>
      <c r="V729">
        <f t="shared" si="155"/>
        <v>9.7632311592258034</v>
      </c>
    </row>
    <row r="730" spans="1:22" x14ac:dyDescent="0.35">
      <c r="A730" s="1">
        <v>43495</v>
      </c>
      <c r="B730" s="2">
        <v>0.80185185185185182</v>
      </c>
      <c r="C730" s="3">
        <f t="shared" si="143"/>
        <v>0.80185185185185182</v>
      </c>
      <c r="D730" s="2">
        <v>0.25</v>
      </c>
      <c r="E730" s="3">
        <f t="shared" si="144"/>
        <v>0.25</v>
      </c>
      <c r="F730" s="2">
        <f t="shared" si="145"/>
        <v>0.55185185185185182</v>
      </c>
      <c r="G730">
        <v>364721</v>
      </c>
      <c r="H730">
        <v>823</v>
      </c>
      <c r="I730">
        <v>22.91</v>
      </c>
      <c r="J730">
        <v>25.38</v>
      </c>
      <c r="K730">
        <v>77141</v>
      </c>
      <c r="L730">
        <v>48.88</v>
      </c>
      <c r="M730">
        <f t="shared" si="146"/>
        <v>1.5368897154205554</v>
      </c>
      <c r="N730">
        <f t="shared" si="147"/>
        <v>1.6172999999999999E-5</v>
      </c>
      <c r="O730" s="8">
        <f t="shared" si="148"/>
        <v>0.71177372999999999</v>
      </c>
      <c r="P730" s="8">
        <f t="shared" si="149"/>
        <v>2.3273729999999992E-2</v>
      </c>
      <c r="Q730" s="8">
        <f t="shared" si="150"/>
        <v>5.2882822085889558E-4</v>
      </c>
      <c r="R730" s="9">
        <f t="shared" si="151"/>
        <v>1.7014820031614481E-5</v>
      </c>
      <c r="S730">
        <f t="shared" si="152"/>
        <v>17.01482003161448</v>
      </c>
      <c r="T730">
        <f t="shared" si="153"/>
        <v>2.3620299973654757</v>
      </c>
      <c r="U730">
        <f t="shared" si="154"/>
        <v>11.808650840582349</v>
      </c>
      <c r="V730">
        <f t="shared" si="155"/>
        <v>139.4442346747862</v>
      </c>
    </row>
    <row r="731" spans="1:22" x14ac:dyDescent="0.35">
      <c r="A731" s="1">
        <v>43495</v>
      </c>
      <c r="B731" s="2">
        <v>0.80185185185185182</v>
      </c>
      <c r="C731" s="3">
        <f t="shared" si="143"/>
        <v>0.80185185185185182</v>
      </c>
      <c r="D731" s="2">
        <v>0.25</v>
      </c>
      <c r="E731" s="3">
        <f t="shared" si="144"/>
        <v>0.25</v>
      </c>
      <c r="F731" s="2">
        <f t="shared" si="145"/>
        <v>0.55185185185185182</v>
      </c>
      <c r="G731">
        <v>365221</v>
      </c>
      <c r="H731">
        <v>819</v>
      </c>
      <c r="I731">
        <v>22.03</v>
      </c>
      <c r="J731">
        <v>25.37</v>
      </c>
      <c r="K731">
        <v>77137</v>
      </c>
      <c r="L731">
        <v>48.88</v>
      </c>
      <c r="M731">
        <f t="shared" si="146"/>
        <v>1.4358691784045643</v>
      </c>
      <c r="N731">
        <f t="shared" si="147"/>
        <v>1.6039666666666668E-5</v>
      </c>
      <c r="O731" s="8">
        <f t="shared" si="148"/>
        <v>0.70590573000000012</v>
      </c>
      <c r="P731" s="8">
        <f t="shared" si="149"/>
        <v>1.7405730000000119E-2</v>
      </c>
      <c r="Q731" s="8">
        <f t="shared" si="150"/>
        <v>3.9549488752556512E-4</v>
      </c>
      <c r="R731" s="9">
        <f t="shared" si="151"/>
        <v>1.2725111096021764E-5</v>
      </c>
      <c r="S731">
        <f t="shared" si="152"/>
        <v>12.725111096021763</v>
      </c>
      <c r="T731">
        <f t="shared" si="153"/>
        <v>2.0617202974921987</v>
      </c>
      <c r="U731">
        <f t="shared" si="154"/>
        <v>7.8600680543852306</v>
      </c>
      <c r="V731">
        <f t="shared" si="155"/>
        <v>61.780669819567223</v>
      </c>
    </row>
    <row r="732" spans="1:22" x14ac:dyDescent="0.35">
      <c r="A732" s="1">
        <v>43495</v>
      </c>
      <c r="B732" s="2">
        <v>0.80186342592592597</v>
      </c>
      <c r="C732" s="3">
        <f t="shared" si="143"/>
        <v>0.80186342592592597</v>
      </c>
      <c r="D732" s="2">
        <v>0.25</v>
      </c>
      <c r="E732" s="3">
        <f t="shared" si="144"/>
        <v>0.25</v>
      </c>
      <c r="F732" s="2">
        <f t="shared" si="145"/>
        <v>0.55186342592592597</v>
      </c>
      <c r="G732">
        <v>365721</v>
      </c>
      <c r="H732">
        <v>820</v>
      </c>
      <c r="I732">
        <v>21.7</v>
      </c>
      <c r="J732">
        <v>25.37</v>
      </c>
      <c r="K732">
        <v>77132</v>
      </c>
      <c r="L732">
        <v>48.85</v>
      </c>
      <c r="M732">
        <f t="shared" si="146"/>
        <v>1.3979864770235675</v>
      </c>
      <c r="N732">
        <f t="shared" si="147"/>
        <v>1.6073E-5</v>
      </c>
      <c r="O732" s="8">
        <f t="shared" si="148"/>
        <v>0.70737273000000001</v>
      </c>
      <c r="P732" s="8">
        <f t="shared" si="149"/>
        <v>1.8872730000000004E-2</v>
      </c>
      <c r="Q732" s="8">
        <f t="shared" si="150"/>
        <v>4.2882822085889581E-4</v>
      </c>
      <c r="R732" s="9">
        <f t="shared" si="151"/>
        <v>1.3798510829234184E-5</v>
      </c>
      <c r="S732">
        <f t="shared" si="152"/>
        <v>13.798510829234184</v>
      </c>
      <c r="T732">
        <f t="shared" si="153"/>
        <v>1.9543661899407656</v>
      </c>
      <c r="U732">
        <f t="shared" si="154"/>
        <v>9.0613900936210001</v>
      </c>
      <c r="V732">
        <f t="shared" si="155"/>
        <v>82.108790428772792</v>
      </c>
    </row>
    <row r="733" spans="1:22" x14ac:dyDescent="0.35">
      <c r="A733" s="1">
        <v>43495</v>
      </c>
      <c r="B733" s="2">
        <v>0.80186342592592597</v>
      </c>
      <c r="C733" s="3">
        <f t="shared" si="143"/>
        <v>0.80186342592592597</v>
      </c>
      <c r="D733" s="2">
        <v>0.25</v>
      </c>
      <c r="E733" s="3">
        <f t="shared" si="144"/>
        <v>0.25</v>
      </c>
      <c r="F733" s="2">
        <f t="shared" si="145"/>
        <v>0.55186342592592597</v>
      </c>
      <c r="G733">
        <v>366221</v>
      </c>
      <c r="H733">
        <v>819</v>
      </c>
      <c r="I733">
        <v>21.04</v>
      </c>
      <c r="J733">
        <v>25.37</v>
      </c>
      <c r="K733">
        <v>77125</v>
      </c>
      <c r="L733">
        <v>48.85</v>
      </c>
      <c r="M733">
        <f t="shared" si="146"/>
        <v>1.3222210742615741</v>
      </c>
      <c r="N733">
        <f t="shared" si="147"/>
        <v>1.6039666666666668E-5</v>
      </c>
      <c r="O733" s="8">
        <f t="shared" si="148"/>
        <v>0.70590573000000012</v>
      </c>
      <c r="P733" s="8">
        <f t="shared" si="149"/>
        <v>1.7405730000000119E-2</v>
      </c>
      <c r="Q733" s="8">
        <f t="shared" si="150"/>
        <v>3.9549488752556512E-4</v>
      </c>
      <c r="R733" s="9">
        <f t="shared" si="151"/>
        <v>1.2727091016062636E-5</v>
      </c>
      <c r="S733">
        <f t="shared" si="152"/>
        <v>12.727091016062635</v>
      </c>
      <c r="T733">
        <f t="shared" si="153"/>
        <v>1.748268569221431</v>
      </c>
      <c r="U733">
        <f t="shared" si="154"/>
        <v>8.245814892496151</v>
      </c>
      <c r="V733">
        <f t="shared" si="155"/>
        <v>67.993463241311304</v>
      </c>
    </row>
    <row r="734" spans="1:22" x14ac:dyDescent="0.35">
      <c r="A734" s="1">
        <v>43495</v>
      </c>
      <c r="B734" s="2">
        <v>0.801875</v>
      </c>
      <c r="C734" s="3">
        <f t="shared" si="143"/>
        <v>0.801875</v>
      </c>
      <c r="D734" s="2">
        <v>0.25</v>
      </c>
      <c r="E734" s="3">
        <f t="shared" si="144"/>
        <v>0.25</v>
      </c>
      <c r="F734" s="2">
        <f t="shared" si="145"/>
        <v>0.551875</v>
      </c>
      <c r="G734">
        <v>366722</v>
      </c>
      <c r="H734">
        <v>820</v>
      </c>
      <c r="I734">
        <v>20.8</v>
      </c>
      <c r="J734">
        <v>25.36</v>
      </c>
      <c r="K734">
        <v>77115</v>
      </c>
      <c r="L734">
        <v>48.81</v>
      </c>
      <c r="M734">
        <f t="shared" si="146"/>
        <v>1.2946700187117586</v>
      </c>
      <c r="N734">
        <f t="shared" si="147"/>
        <v>1.6073E-5</v>
      </c>
      <c r="O734" s="8">
        <f t="shared" si="148"/>
        <v>0.70737273000000001</v>
      </c>
      <c r="P734" s="8">
        <f t="shared" si="149"/>
        <v>1.8872730000000004E-2</v>
      </c>
      <c r="Q734" s="8">
        <f t="shared" si="150"/>
        <v>4.2882822085889581E-4</v>
      </c>
      <c r="R734" s="9">
        <f t="shared" si="151"/>
        <v>1.3801090378035516E-5</v>
      </c>
      <c r="S734">
        <f t="shared" si="152"/>
        <v>13.801090378035516</v>
      </c>
      <c r="T734">
        <f t="shared" si="153"/>
        <v>1.6761704573511054</v>
      </c>
      <c r="U734">
        <f t="shared" si="154"/>
        <v>9.4128486588496489</v>
      </c>
      <c r="V734">
        <f t="shared" si="155"/>
        <v>88.601719874407635</v>
      </c>
    </row>
    <row r="735" spans="1:22" x14ac:dyDescent="0.35">
      <c r="A735" s="1">
        <v>43495</v>
      </c>
      <c r="B735" s="2">
        <v>0.801875</v>
      </c>
      <c r="C735" s="3">
        <f t="shared" si="143"/>
        <v>0.801875</v>
      </c>
      <c r="D735" s="2">
        <v>0.25</v>
      </c>
      <c r="E735" s="3">
        <f t="shared" si="144"/>
        <v>0.25</v>
      </c>
      <c r="F735" s="2">
        <f t="shared" si="145"/>
        <v>0.551875</v>
      </c>
      <c r="G735">
        <v>367221</v>
      </c>
      <c r="H735">
        <v>810</v>
      </c>
      <c r="I735">
        <v>20.14</v>
      </c>
      <c r="J735">
        <v>25.37</v>
      </c>
      <c r="K735">
        <v>77112</v>
      </c>
      <c r="L735">
        <v>48.81</v>
      </c>
      <c r="M735">
        <f t="shared" si="146"/>
        <v>1.2189046159497652</v>
      </c>
      <c r="N735">
        <f t="shared" si="147"/>
        <v>1.5739666666666668E-5</v>
      </c>
      <c r="O735" s="8">
        <f t="shared" si="148"/>
        <v>0.69270273000000004</v>
      </c>
      <c r="P735" s="8">
        <f t="shared" si="149"/>
        <v>4.2027300000000434E-3</v>
      </c>
      <c r="Q735" s="8">
        <f t="shared" si="150"/>
        <v>9.5494887525563368E-5</v>
      </c>
      <c r="R735" s="9">
        <f t="shared" si="151"/>
        <v>3.0735593761519163E-6</v>
      </c>
      <c r="S735">
        <f t="shared" si="152"/>
        <v>3.0735593761519162</v>
      </c>
      <c r="T735">
        <f t="shared" si="153"/>
        <v>1.4857284627836445</v>
      </c>
      <c r="U735">
        <f t="shared" si="154"/>
        <v>-1.0588377309872508</v>
      </c>
      <c r="V735">
        <f t="shared" si="155"/>
        <v>1.1211373405622296</v>
      </c>
    </row>
    <row r="736" spans="1:22" x14ac:dyDescent="0.35">
      <c r="A736" s="1">
        <v>43495</v>
      </c>
      <c r="B736" s="2">
        <v>0.80188657407407404</v>
      </c>
      <c r="C736" s="3">
        <f t="shared" si="143"/>
        <v>0.80188657407407404</v>
      </c>
      <c r="D736" s="2">
        <v>0.25</v>
      </c>
      <c r="E736" s="3">
        <f t="shared" si="144"/>
        <v>0.25</v>
      </c>
      <c r="F736" s="2">
        <f t="shared" si="145"/>
        <v>0.55188657407407404</v>
      </c>
      <c r="G736">
        <v>367721</v>
      </c>
      <c r="H736">
        <v>813</v>
      </c>
      <c r="I736">
        <v>19.89</v>
      </c>
      <c r="J736">
        <v>25.37</v>
      </c>
      <c r="K736">
        <v>77108</v>
      </c>
      <c r="L736">
        <v>48.78</v>
      </c>
      <c r="M736">
        <f t="shared" si="146"/>
        <v>1.1902055997520404</v>
      </c>
      <c r="N736">
        <f t="shared" si="147"/>
        <v>1.5839666666666667E-5</v>
      </c>
      <c r="O736" s="8">
        <f t="shared" si="148"/>
        <v>0.69710373000000003</v>
      </c>
      <c r="P736" s="8">
        <f t="shared" si="149"/>
        <v>8.6037300000000316E-3</v>
      </c>
      <c r="Q736" s="8">
        <f t="shared" si="150"/>
        <v>1.954948875255631E-4</v>
      </c>
      <c r="R736" s="9">
        <f t="shared" si="151"/>
        <v>6.2924448645254181E-6</v>
      </c>
      <c r="S736">
        <f t="shared" si="152"/>
        <v>6.2924448645254181</v>
      </c>
      <c r="T736">
        <f t="shared" si="153"/>
        <v>1.4165893696811143</v>
      </c>
      <c r="U736">
        <f t="shared" si="154"/>
        <v>2.256958595282728</v>
      </c>
      <c r="V736">
        <f t="shared" si="155"/>
        <v>5.0938621008205853</v>
      </c>
    </row>
    <row r="737" spans="1:22" x14ac:dyDescent="0.35">
      <c r="A737" s="1">
        <v>43495</v>
      </c>
      <c r="B737" s="2">
        <v>0.80188657407407404</v>
      </c>
      <c r="C737" s="3">
        <f t="shared" si="143"/>
        <v>0.80188657407407404</v>
      </c>
      <c r="D737" s="2">
        <v>0.25</v>
      </c>
      <c r="E737" s="3">
        <f t="shared" si="144"/>
        <v>0.25</v>
      </c>
      <c r="F737" s="2">
        <f t="shared" si="145"/>
        <v>0.55188657407407404</v>
      </c>
      <c r="G737">
        <v>368221</v>
      </c>
      <c r="H737">
        <v>815</v>
      </c>
      <c r="I737">
        <v>19.420000000000002</v>
      </c>
      <c r="J737">
        <v>25.38</v>
      </c>
      <c r="K737">
        <v>77109</v>
      </c>
      <c r="L737">
        <v>48.78</v>
      </c>
      <c r="M737">
        <f t="shared" si="146"/>
        <v>1.1362514493003182</v>
      </c>
      <c r="N737">
        <f t="shared" si="147"/>
        <v>1.5906333333333334E-5</v>
      </c>
      <c r="O737" s="8">
        <f t="shared" si="148"/>
        <v>0.70003773000000002</v>
      </c>
      <c r="P737" s="8">
        <f t="shared" si="149"/>
        <v>1.1537730000000024E-2</v>
      </c>
      <c r="Q737" s="8">
        <f t="shared" si="150"/>
        <v>2.6216155419222961E-4</v>
      </c>
      <c r="R737" s="9">
        <f t="shared" si="151"/>
        <v>8.4384354622518031E-6</v>
      </c>
      <c r="S737">
        <f t="shared" si="152"/>
        <v>8.4384354622518032</v>
      </c>
      <c r="T737">
        <f t="shared" si="153"/>
        <v>1.2910673560370736</v>
      </c>
      <c r="U737">
        <f t="shared" si="154"/>
        <v>4.5851415682544889</v>
      </c>
      <c r="V737">
        <f t="shared" si="155"/>
        <v>21.023523200935234</v>
      </c>
    </row>
    <row r="738" spans="1:22" x14ac:dyDescent="0.35">
      <c r="A738" s="1">
        <v>43495</v>
      </c>
      <c r="B738" s="2">
        <v>0.80189814814814808</v>
      </c>
      <c r="C738" s="3">
        <f t="shared" si="143"/>
        <v>0.80189814814814808</v>
      </c>
      <c r="D738" s="2">
        <v>0.25</v>
      </c>
      <c r="E738" s="3">
        <f t="shared" si="144"/>
        <v>0.25</v>
      </c>
      <c r="F738" s="2">
        <f t="shared" si="145"/>
        <v>0.55189814814814808</v>
      </c>
      <c r="G738">
        <v>368721</v>
      </c>
      <c r="H738">
        <v>813</v>
      </c>
      <c r="I738">
        <v>19.05</v>
      </c>
      <c r="J738">
        <v>25.37</v>
      </c>
      <c r="K738">
        <v>77097</v>
      </c>
      <c r="L738">
        <v>48.74</v>
      </c>
      <c r="M738">
        <f t="shared" si="146"/>
        <v>1.0937769053276853</v>
      </c>
      <c r="N738">
        <f t="shared" si="147"/>
        <v>1.5839666666666667E-5</v>
      </c>
      <c r="O738" s="8">
        <f t="shared" si="148"/>
        <v>0.69710373000000003</v>
      </c>
      <c r="P738" s="8">
        <f t="shared" si="149"/>
        <v>8.6037300000000316E-3</v>
      </c>
      <c r="Q738" s="8">
        <f t="shared" si="150"/>
        <v>1.954948875255631E-4</v>
      </c>
      <c r="R738" s="9">
        <f t="shared" si="151"/>
        <v>6.2933426542385036E-6</v>
      </c>
      <c r="S738">
        <f t="shared" si="152"/>
        <v>6.2933426542385034</v>
      </c>
      <c r="T738">
        <f t="shared" si="153"/>
        <v>1.1963479186282084</v>
      </c>
      <c r="U738">
        <f t="shared" si="154"/>
        <v>2.5834768003279756</v>
      </c>
      <c r="V738">
        <f t="shared" si="155"/>
        <v>6.6743523778328742</v>
      </c>
    </row>
    <row r="739" spans="1:22" x14ac:dyDescent="0.35">
      <c r="A739" s="1">
        <v>43495</v>
      </c>
      <c r="B739" s="2">
        <v>0.80189814814814808</v>
      </c>
      <c r="C739" s="3">
        <f t="shared" si="143"/>
        <v>0.80189814814814808</v>
      </c>
      <c r="D739" s="2">
        <v>0.25</v>
      </c>
      <c r="E739" s="3">
        <f t="shared" si="144"/>
        <v>0.25</v>
      </c>
      <c r="F739" s="2">
        <f t="shared" si="145"/>
        <v>0.55189814814814808</v>
      </c>
      <c r="G739">
        <v>369221</v>
      </c>
      <c r="H739">
        <v>811</v>
      </c>
      <c r="I739">
        <v>18.88</v>
      </c>
      <c r="J739">
        <v>25.37</v>
      </c>
      <c r="K739">
        <v>77086</v>
      </c>
      <c r="L739">
        <v>48.74</v>
      </c>
      <c r="M739">
        <f t="shared" si="146"/>
        <v>1.0742615743132324</v>
      </c>
      <c r="N739">
        <f t="shared" si="147"/>
        <v>1.5773E-5</v>
      </c>
      <c r="O739" s="8">
        <f t="shared" si="148"/>
        <v>0.69416972999999993</v>
      </c>
      <c r="P739" s="8">
        <f t="shared" si="149"/>
        <v>5.6697299999999284E-3</v>
      </c>
      <c r="Q739" s="8">
        <f t="shared" si="150"/>
        <v>1.2882822085889407E-4</v>
      </c>
      <c r="R739" s="9">
        <f t="shared" si="151"/>
        <v>4.1478109290984969E-6</v>
      </c>
      <c r="S739">
        <f t="shared" si="152"/>
        <v>4.1478109290984966</v>
      </c>
      <c r="T739">
        <f t="shared" si="153"/>
        <v>1.1540379300459447</v>
      </c>
      <c r="U739">
        <f t="shared" si="154"/>
        <v>0.50384444495757341</v>
      </c>
      <c r="V739">
        <f t="shared" si="155"/>
        <v>0.2538592247146052</v>
      </c>
    </row>
    <row r="740" spans="1:22" x14ac:dyDescent="0.35">
      <c r="A740" s="1">
        <v>43495</v>
      </c>
      <c r="B740" s="2">
        <v>0.80190972222222223</v>
      </c>
      <c r="C740" s="3">
        <f t="shared" si="143"/>
        <v>0.80190972222222223</v>
      </c>
      <c r="D740" s="2">
        <v>0.25</v>
      </c>
      <c r="E740" s="3">
        <f t="shared" si="144"/>
        <v>0.25</v>
      </c>
      <c r="F740" s="2">
        <f t="shared" si="145"/>
        <v>0.55190972222222223</v>
      </c>
      <c r="G740">
        <v>369721</v>
      </c>
      <c r="H740">
        <v>814</v>
      </c>
      <c r="I740">
        <v>18.36</v>
      </c>
      <c r="J740">
        <v>25.37</v>
      </c>
      <c r="K740">
        <v>77074</v>
      </c>
      <c r="L740">
        <v>48.71</v>
      </c>
      <c r="M740">
        <f t="shared" si="146"/>
        <v>1.0145676206219649</v>
      </c>
      <c r="N740">
        <f t="shared" si="147"/>
        <v>1.5872999999999999E-5</v>
      </c>
      <c r="O740" s="8">
        <f t="shared" si="148"/>
        <v>0.69857072999999992</v>
      </c>
      <c r="P740" s="8">
        <f t="shared" si="149"/>
        <v>1.0070729999999917E-2</v>
      </c>
      <c r="Q740" s="8">
        <f t="shared" si="150"/>
        <v>2.2882822085889382E-4</v>
      </c>
      <c r="R740" s="9">
        <f t="shared" si="151"/>
        <v>7.36860265823087E-6</v>
      </c>
      <c r="S740">
        <f t="shared" si="152"/>
        <v>7.3686026582308699</v>
      </c>
      <c r="T740">
        <f t="shared" si="153"/>
        <v>1.0293474568145153</v>
      </c>
      <c r="U740">
        <f t="shared" si="154"/>
        <v>3.926210716914619</v>
      </c>
      <c r="V740">
        <f t="shared" si="155"/>
        <v>15.415130593615206</v>
      </c>
    </row>
    <row r="741" spans="1:22" x14ac:dyDescent="0.35">
      <c r="A741" s="1">
        <v>43495</v>
      </c>
      <c r="B741" s="2">
        <v>0.80190972222222223</v>
      </c>
      <c r="C741" s="3">
        <f t="shared" si="143"/>
        <v>0.80190972222222223</v>
      </c>
      <c r="D741" s="2">
        <v>0.25</v>
      </c>
      <c r="E741" s="3">
        <f t="shared" si="144"/>
        <v>0.25</v>
      </c>
      <c r="F741" s="2">
        <f t="shared" si="145"/>
        <v>0.55190972222222223</v>
      </c>
      <c r="G741">
        <v>370222</v>
      </c>
      <c r="H741">
        <v>805</v>
      </c>
      <c r="I741">
        <v>18.03</v>
      </c>
      <c r="J741">
        <v>25.37</v>
      </c>
      <c r="K741">
        <v>77064</v>
      </c>
      <c r="L741">
        <v>48.71</v>
      </c>
      <c r="M741">
        <f t="shared" si="146"/>
        <v>0.97668491924096856</v>
      </c>
      <c r="N741">
        <f t="shared" si="147"/>
        <v>1.5573000000000002E-5</v>
      </c>
      <c r="O741" s="8">
        <f t="shared" si="148"/>
        <v>0.68536773000000006</v>
      </c>
      <c r="P741" s="8">
        <f t="shared" si="149"/>
        <v>-3.132269999999937E-3</v>
      </c>
      <c r="Q741" s="8">
        <f t="shared" si="150"/>
        <v>-7.1171779141102873E-5</v>
      </c>
      <c r="R741" s="9">
        <f t="shared" si="151"/>
        <v>-2.2921325485246763E-6</v>
      </c>
      <c r="S741">
        <f t="shared" si="152"/>
        <v>-2.2921325485246764</v>
      </c>
      <c r="T741">
        <f t="shared" si="153"/>
        <v>0.95391343147273733</v>
      </c>
      <c r="U741">
        <f t="shared" si="154"/>
        <v>-5.6066021838175795</v>
      </c>
      <c r="V741">
        <f t="shared" si="155"/>
        <v>31.433988047588052</v>
      </c>
    </row>
    <row r="742" spans="1:22" x14ac:dyDescent="0.35">
      <c r="A742" s="1">
        <v>43495</v>
      </c>
      <c r="B742" s="2">
        <v>0.80192129629629638</v>
      </c>
      <c r="C742" s="3">
        <f t="shared" si="143"/>
        <v>0.80192129629629638</v>
      </c>
      <c r="D742" s="2">
        <v>0.25</v>
      </c>
      <c r="E742" s="3">
        <f t="shared" si="144"/>
        <v>0.25</v>
      </c>
      <c r="F742" s="2">
        <f t="shared" si="145"/>
        <v>0.55192129629629638</v>
      </c>
      <c r="G742">
        <v>370721</v>
      </c>
      <c r="H742">
        <v>815</v>
      </c>
      <c r="I742">
        <v>17.95</v>
      </c>
      <c r="J742">
        <v>25.37</v>
      </c>
      <c r="K742">
        <v>77054</v>
      </c>
      <c r="L742">
        <v>48.71</v>
      </c>
      <c r="M742">
        <f t="shared" si="146"/>
        <v>0.96750123405769639</v>
      </c>
      <c r="N742">
        <f t="shared" si="147"/>
        <v>1.5906333333333334E-5</v>
      </c>
      <c r="O742" s="8">
        <f t="shared" si="148"/>
        <v>0.70003773000000002</v>
      </c>
      <c r="P742" s="8">
        <f t="shared" si="149"/>
        <v>1.1537730000000024E-2</v>
      </c>
      <c r="Q742" s="8">
        <f t="shared" si="150"/>
        <v>2.6216155419222961E-4</v>
      </c>
      <c r="R742" s="9">
        <f t="shared" si="151"/>
        <v>8.4441758240605137E-6</v>
      </c>
      <c r="S742">
        <f t="shared" si="152"/>
        <v>8.4441758240605136</v>
      </c>
      <c r="T742">
        <f t="shared" si="153"/>
        <v>0.93605863790316546</v>
      </c>
      <c r="U742">
        <f t="shared" si="154"/>
        <v>5.1607176568944846</v>
      </c>
      <c r="V742">
        <f t="shared" si="155"/>
        <v>26.633006734182498</v>
      </c>
    </row>
    <row r="743" spans="1:22" x14ac:dyDescent="0.35">
      <c r="A743" s="1">
        <v>43495</v>
      </c>
      <c r="B743" s="2">
        <v>0.80192129629629638</v>
      </c>
      <c r="C743" s="3">
        <f t="shared" si="143"/>
        <v>0.80192129629629638</v>
      </c>
      <c r="D743" s="2">
        <v>0.25</v>
      </c>
      <c r="E743" s="3">
        <f t="shared" si="144"/>
        <v>0.25</v>
      </c>
      <c r="F743" s="2">
        <f t="shared" si="145"/>
        <v>0.55192129629629638</v>
      </c>
      <c r="G743">
        <v>371221</v>
      </c>
      <c r="H743">
        <v>821</v>
      </c>
      <c r="I743">
        <v>17.77</v>
      </c>
      <c r="J743">
        <v>25.38</v>
      </c>
      <c r="K743">
        <v>77063</v>
      </c>
      <c r="L743">
        <v>48.67</v>
      </c>
      <c r="M743">
        <f t="shared" si="146"/>
        <v>0.94683794239533459</v>
      </c>
      <c r="N743">
        <f t="shared" si="147"/>
        <v>1.6106333333333332E-5</v>
      </c>
      <c r="O743" s="8">
        <f t="shared" si="148"/>
        <v>0.70883972999999989</v>
      </c>
      <c r="P743" s="8">
        <f t="shared" si="149"/>
        <v>2.0339729999999889E-2</v>
      </c>
      <c r="Q743" s="8">
        <f t="shared" si="150"/>
        <v>4.6216155419222656E-4</v>
      </c>
      <c r="R743" s="9">
        <f t="shared" si="151"/>
        <v>1.4884899420717681E-5</v>
      </c>
      <c r="S743">
        <f t="shared" si="152"/>
        <v>14.884899420717682</v>
      </c>
      <c r="T743">
        <f t="shared" si="153"/>
        <v>0.89650208915943097</v>
      </c>
      <c r="U743">
        <f t="shared" si="154"/>
        <v>11.671217056837115</v>
      </c>
      <c r="V743">
        <f t="shared" si="155"/>
        <v>136.21730758780561</v>
      </c>
    </row>
    <row r="744" spans="1:22" x14ac:dyDescent="0.35">
      <c r="A744" s="1">
        <v>43495</v>
      </c>
      <c r="B744" s="2">
        <v>0.80193287037037031</v>
      </c>
      <c r="C744" s="3">
        <f t="shared" si="143"/>
        <v>0.80193287037037031</v>
      </c>
      <c r="D744" s="2">
        <v>0.25</v>
      </c>
      <c r="E744" s="3">
        <f t="shared" si="144"/>
        <v>0.25</v>
      </c>
      <c r="F744" s="2">
        <f t="shared" si="145"/>
        <v>0.55193287037037031</v>
      </c>
      <c r="G744">
        <v>371721</v>
      </c>
      <c r="H744">
        <v>814</v>
      </c>
      <c r="I744">
        <v>17.66</v>
      </c>
      <c r="J744">
        <v>25.37</v>
      </c>
      <c r="K744">
        <v>77066</v>
      </c>
      <c r="L744">
        <v>48.67</v>
      </c>
      <c r="M744">
        <f t="shared" si="146"/>
        <v>0.93421037526833584</v>
      </c>
      <c r="N744">
        <f t="shared" si="147"/>
        <v>1.5872999999999999E-5</v>
      </c>
      <c r="O744" s="8">
        <f t="shared" si="148"/>
        <v>0.69857072999999992</v>
      </c>
      <c r="P744" s="8">
        <f t="shared" si="149"/>
        <v>1.0070729999999917E-2</v>
      </c>
      <c r="Q744" s="8">
        <f t="shared" si="150"/>
        <v>2.2882822085889382E-4</v>
      </c>
      <c r="R744" s="9">
        <f t="shared" si="151"/>
        <v>7.3693675716981046E-6</v>
      </c>
      <c r="S744">
        <f t="shared" si="152"/>
        <v>7.3693675716981044</v>
      </c>
      <c r="T744">
        <f t="shared" si="153"/>
        <v>0.87274902525900488</v>
      </c>
      <c r="U744">
        <f t="shared" si="154"/>
        <v>4.1983259764919882</v>
      </c>
      <c r="V744">
        <f t="shared" si="155"/>
        <v>17.625941004887405</v>
      </c>
    </row>
    <row r="745" spans="1:22" x14ac:dyDescent="0.35">
      <c r="A745" s="1">
        <v>43495</v>
      </c>
      <c r="B745" s="2">
        <v>0.80193287037037031</v>
      </c>
      <c r="C745" s="3">
        <f t="shared" si="143"/>
        <v>0.80193287037037031</v>
      </c>
      <c r="D745" s="2">
        <v>0.25</v>
      </c>
      <c r="E745" s="3">
        <f t="shared" si="144"/>
        <v>0.25</v>
      </c>
      <c r="F745" s="2">
        <f t="shared" si="145"/>
        <v>0.55193287037037031</v>
      </c>
      <c r="G745">
        <v>372221</v>
      </c>
      <c r="H745">
        <v>816</v>
      </c>
      <c r="I745">
        <v>17.36</v>
      </c>
      <c r="J745">
        <v>25.37</v>
      </c>
      <c r="K745">
        <v>77073</v>
      </c>
      <c r="L745">
        <v>48.64</v>
      </c>
      <c r="M745">
        <f t="shared" si="146"/>
        <v>0.89977155583106605</v>
      </c>
      <c r="N745">
        <f t="shared" si="147"/>
        <v>1.5939666666666666E-5</v>
      </c>
      <c r="O745" s="8">
        <f t="shared" si="148"/>
        <v>0.70150472999999991</v>
      </c>
      <c r="P745" s="8">
        <f t="shared" si="149"/>
        <v>1.3004729999999909E-2</v>
      </c>
      <c r="Q745" s="8">
        <f t="shared" si="150"/>
        <v>2.954948875255603E-4</v>
      </c>
      <c r="R745" s="9">
        <f t="shared" si="151"/>
        <v>9.5154900758218696E-6</v>
      </c>
      <c r="S745">
        <f t="shared" si="152"/>
        <v>9.5154900758218695</v>
      </c>
      <c r="T745">
        <f t="shared" si="153"/>
        <v>0.80958885268265723</v>
      </c>
      <c r="U745">
        <f t="shared" si="154"/>
        <v>6.4607414860915258</v>
      </c>
      <c r="V745">
        <f t="shared" si="155"/>
        <v>41.74118055010414</v>
      </c>
    </row>
    <row r="746" spans="1:22" x14ac:dyDescent="0.35">
      <c r="A746" s="1">
        <v>43495</v>
      </c>
      <c r="B746" s="2">
        <v>0.80194444444444446</v>
      </c>
      <c r="C746" s="3">
        <f t="shared" si="143"/>
        <v>0.80194444444444446</v>
      </c>
      <c r="D746" s="2">
        <v>0.25</v>
      </c>
      <c r="E746" s="3">
        <f t="shared" si="144"/>
        <v>0.25</v>
      </c>
      <c r="F746" s="2">
        <f t="shared" si="145"/>
        <v>0.55194444444444446</v>
      </c>
      <c r="G746">
        <v>372721</v>
      </c>
      <c r="H746">
        <v>799</v>
      </c>
      <c r="I746">
        <v>17.22</v>
      </c>
      <c r="J746">
        <v>25.38</v>
      </c>
      <c r="K746">
        <v>77077</v>
      </c>
      <c r="L746">
        <v>48.64</v>
      </c>
      <c r="M746">
        <f t="shared" si="146"/>
        <v>0.88370010676034005</v>
      </c>
      <c r="N746">
        <f t="shared" si="147"/>
        <v>1.5373E-5</v>
      </c>
      <c r="O746" s="8">
        <f t="shared" si="148"/>
        <v>0.67656572999999998</v>
      </c>
      <c r="P746" s="8">
        <f t="shared" si="149"/>
        <v>-1.1934270000000025E-2</v>
      </c>
      <c r="Q746" s="8">
        <f t="shared" si="150"/>
        <v>-2.7117177914110489E-4</v>
      </c>
      <c r="R746" s="9">
        <f t="shared" si="151"/>
        <v>-8.7320796598366363E-6</v>
      </c>
      <c r="S746">
        <f t="shared" si="152"/>
        <v>-8.7320796598366357</v>
      </c>
      <c r="T746">
        <f t="shared" si="153"/>
        <v>0.78092587868823637</v>
      </c>
      <c r="U746">
        <f t="shared" si="154"/>
        <v>-11.732558180344952</v>
      </c>
      <c r="V746">
        <f t="shared" si="155"/>
        <v>137.65292145517927</v>
      </c>
    </row>
    <row r="747" spans="1:22" x14ac:dyDescent="0.35">
      <c r="A747" s="1">
        <v>43495</v>
      </c>
      <c r="B747" s="2">
        <v>0.80194444444444446</v>
      </c>
      <c r="C747" s="3">
        <f t="shared" si="143"/>
        <v>0.80194444444444446</v>
      </c>
      <c r="D747" s="2">
        <v>0.25</v>
      </c>
      <c r="E747" s="3">
        <f t="shared" si="144"/>
        <v>0.25</v>
      </c>
      <c r="F747" s="2">
        <f t="shared" si="145"/>
        <v>0.55194444444444446</v>
      </c>
      <c r="G747">
        <v>373224</v>
      </c>
      <c r="H747">
        <v>809</v>
      </c>
      <c r="I747">
        <v>17.12</v>
      </c>
      <c r="J747">
        <v>25.37</v>
      </c>
      <c r="K747">
        <v>77069</v>
      </c>
      <c r="L747">
        <v>48.6</v>
      </c>
      <c r="M747">
        <f t="shared" si="146"/>
        <v>0.87222050028125042</v>
      </c>
      <c r="N747">
        <f t="shared" si="147"/>
        <v>1.5706333333333332E-5</v>
      </c>
      <c r="O747" s="8">
        <f t="shared" si="148"/>
        <v>0.69123572999999994</v>
      </c>
      <c r="P747" s="8">
        <f t="shared" si="149"/>
        <v>2.7357299999999363E-3</v>
      </c>
      <c r="Q747" s="8">
        <f t="shared" si="150"/>
        <v>6.2161554192227594E-5</v>
      </c>
      <c r="R747" s="9">
        <f t="shared" si="151"/>
        <v>2.0018226257918732E-6</v>
      </c>
      <c r="S747">
        <f t="shared" si="152"/>
        <v>2.0018226257918732</v>
      </c>
      <c r="T747">
        <f t="shared" si="153"/>
        <v>0.76076860111087474</v>
      </c>
      <c r="U747">
        <f t="shared" si="154"/>
        <v>-0.95989155955785321</v>
      </c>
      <c r="V747">
        <f t="shared" si="155"/>
        <v>0.92139180611040761</v>
      </c>
    </row>
    <row r="748" spans="1:22" x14ac:dyDescent="0.35">
      <c r="A748" s="1">
        <v>43495</v>
      </c>
      <c r="B748" s="2">
        <v>0.8019560185185185</v>
      </c>
      <c r="C748" s="3">
        <f t="shared" si="143"/>
        <v>0.8019560185185185</v>
      </c>
      <c r="D748" s="2">
        <v>0.25</v>
      </c>
      <c r="E748" s="3">
        <f t="shared" si="144"/>
        <v>0.25</v>
      </c>
      <c r="F748" s="2">
        <f t="shared" si="145"/>
        <v>0.5519560185185185</v>
      </c>
      <c r="G748">
        <v>373722</v>
      </c>
      <c r="H748">
        <v>822</v>
      </c>
      <c r="I748">
        <v>17.11</v>
      </c>
      <c r="J748">
        <v>25.39</v>
      </c>
      <c r="K748">
        <v>77065</v>
      </c>
      <c r="L748">
        <v>48.6</v>
      </c>
      <c r="M748">
        <f t="shared" si="146"/>
        <v>0.8710725396333413</v>
      </c>
      <c r="N748">
        <f t="shared" si="147"/>
        <v>1.6139666666666667E-5</v>
      </c>
      <c r="O748" s="8">
        <f t="shared" si="148"/>
        <v>0.71030673</v>
      </c>
      <c r="P748" s="8">
        <f t="shared" si="149"/>
        <v>2.1806729999999996E-2</v>
      </c>
      <c r="Q748" s="8">
        <f t="shared" si="150"/>
        <v>4.9549488752556234E-4</v>
      </c>
      <c r="R748" s="9">
        <f t="shared" si="151"/>
        <v>1.5958590975199138E-5</v>
      </c>
      <c r="S748">
        <f t="shared" si="152"/>
        <v>15.958590975199138</v>
      </c>
      <c r="T748">
        <f t="shared" si="153"/>
        <v>0.75876736930327893</v>
      </c>
      <c r="U748">
        <f t="shared" si="154"/>
        <v>13.000753223365271</v>
      </c>
      <c r="V748">
        <f t="shared" si="155"/>
        <v>169.01958437484248</v>
      </c>
    </row>
    <row r="749" spans="1:22" x14ac:dyDescent="0.35">
      <c r="A749" s="1">
        <v>43495</v>
      </c>
      <c r="B749" s="2">
        <v>0.8019560185185185</v>
      </c>
      <c r="C749" s="3">
        <f t="shared" si="143"/>
        <v>0.8019560185185185</v>
      </c>
      <c r="D749" s="2">
        <v>0.25</v>
      </c>
      <c r="E749" s="3">
        <f t="shared" si="144"/>
        <v>0.25</v>
      </c>
      <c r="F749" s="2">
        <f t="shared" si="145"/>
        <v>0.5519560185185185</v>
      </c>
      <c r="G749">
        <v>374221</v>
      </c>
      <c r="H749">
        <v>816</v>
      </c>
      <c r="I749">
        <v>17.02</v>
      </c>
      <c r="J749">
        <v>25.38</v>
      </c>
      <c r="K749">
        <v>77048</v>
      </c>
      <c r="L749">
        <v>48.57</v>
      </c>
      <c r="M749">
        <f t="shared" si="146"/>
        <v>0.86074089380216035</v>
      </c>
      <c r="N749">
        <f t="shared" si="147"/>
        <v>1.5939666666666666E-5</v>
      </c>
      <c r="O749" s="8">
        <f t="shared" si="148"/>
        <v>0.70150472999999991</v>
      </c>
      <c r="P749" s="8">
        <f t="shared" si="149"/>
        <v>1.3004729999999909E-2</v>
      </c>
      <c r="Q749" s="8">
        <f t="shared" si="150"/>
        <v>2.954948875255603E-4</v>
      </c>
      <c r="R749" s="9">
        <f t="shared" si="151"/>
        <v>9.5188964549211895E-6</v>
      </c>
      <c r="S749">
        <f t="shared" si="152"/>
        <v>9.5188964549211903</v>
      </c>
      <c r="T749">
        <f t="shared" si="153"/>
        <v>0.74087488626334186</v>
      </c>
      <c r="U749">
        <f t="shared" si="154"/>
        <v>6.595946604730055</v>
      </c>
      <c r="V749">
        <f t="shared" si="155"/>
        <v>43.506511612449941</v>
      </c>
    </row>
    <row r="750" spans="1:22" x14ac:dyDescent="0.35">
      <c r="A750" s="1">
        <v>43495</v>
      </c>
      <c r="B750" s="2">
        <v>0.80196759259259265</v>
      </c>
      <c r="C750" s="3">
        <f t="shared" si="143"/>
        <v>0.80196759259259265</v>
      </c>
      <c r="D750" s="2">
        <v>0.25</v>
      </c>
      <c r="E750" s="3">
        <f t="shared" si="144"/>
        <v>0.25</v>
      </c>
      <c r="F750" s="2">
        <f t="shared" si="145"/>
        <v>0.55196759259259265</v>
      </c>
      <c r="G750">
        <v>374721</v>
      </c>
      <c r="H750">
        <v>810</v>
      </c>
      <c r="I750">
        <v>17.13</v>
      </c>
      <c r="J750">
        <v>25.38</v>
      </c>
      <c r="K750">
        <v>77028</v>
      </c>
      <c r="L750">
        <v>48.57</v>
      </c>
      <c r="M750">
        <f t="shared" si="146"/>
        <v>0.87336846092915921</v>
      </c>
      <c r="N750">
        <f t="shared" si="147"/>
        <v>1.5739666666666668E-5</v>
      </c>
      <c r="O750" s="8">
        <f t="shared" si="148"/>
        <v>0.69270273000000004</v>
      </c>
      <c r="P750" s="8">
        <f t="shared" si="149"/>
        <v>4.2027300000000434E-3</v>
      </c>
      <c r="Q750" s="8">
        <f t="shared" si="150"/>
        <v>9.5494887525563368E-5</v>
      </c>
      <c r="R750" s="9">
        <f t="shared" si="151"/>
        <v>3.0770142033906557E-6</v>
      </c>
      <c r="S750">
        <f t="shared" si="152"/>
        <v>3.0770142033906556</v>
      </c>
      <c r="T750">
        <f t="shared" si="153"/>
        <v>0.7627724685457683</v>
      </c>
      <c r="U750">
        <f t="shared" si="154"/>
        <v>0.11142358452507081</v>
      </c>
      <c r="V750">
        <f t="shared" si="155"/>
        <v>1.2415215188415599E-2</v>
      </c>
    </row>
    <row r="751" spans="1:22" x14ac:dyDescent="0.35">
      <c r="A751" s="1">
        <v>43495</v>
      </c>
      <c r="B751" s="2">
        <v>0.80196759259259265</v>
      </c>
      <c r="C751" s="3">
        <f t="shared" si="143"/>
        <v>0.80196759259259265</v>
      </c>
      <c r="D751" s="2">
        <v>0.25</v>
      </c>
      <c r="E751" s="3">
        <f t="shared" si="144"/>
        <v>0.25</v>
      </c>
      <c r="F751" s="2">
        <f t="shared" si="145"/>
        <v>0.55196759259259265</v>
      </c>
      <c r="G751">
        <v>375221</v>
      </c>
      <c r="H751">
        <v>814</v>
      </c>
      <c r="I751">
        <v>17.440000000000001</v>
      </c>
      <c r="J751">
        <v>25.39</v>
      </c>
      <c r="K751">
        <v>77044</v>
      </c>
      <c r="L751">
        <v>48.57</v>
      </c>
      <c r="M751">
        <f t="shared" si="146"/>
        <v>0.90895524101433811</v>
      </c>
      <c r="N751">
        <f t="shared" si="147"/>
        <v>1.5872999999999999E-5</v>
      </c>
      <c r="O751" s="8">
        <f t="shared" si="148"/>
        <v>0.69857072999999992</v>
      </c>
      <c r="P751" s="8">
        <f t="shared" si="149"/>
        <v>1.0070729999999917E-2</v>
      </c>
      <c r="Q751" s="8">
        <f t="shared" si="150"/>
        <v>2.2882822085889382E-4</v>
      </c>
      <c r="R751" s="9">
        <f t="shared" si="151"/>
        <v>7.3719657706901311E-6</v>
      </c>
      <c r="S751">
        <f t="shared" si="152"/>
        <v>7.3719657706901307</v>
      </c>
      <c r="T751">
        <f t="shared" si="153"/>
        <v>0.82619963016743347</v>
      </c>
      <c r="U751">
        <f t="shared" si="154"/>
        <v>4.2862057128329143</v>
      </c>
      <c r="V751">
        <f t="shared" si="155"/>
        <v>18.37155941272151</v>
      </c>
    </row>
    <row r="752" spans="1:22" x14ac:dyDescent="0.35">
      <c r="A752" s="1">
        <v>43495</v>
      </c>
      <c r="B752" s="2">
        <v>0.80197916666666658</v>
      </c>
      <c r="C752" s="3">
        <f t="shared" si="143"/>
        <v>0.80197916666666658</v>
      </c>
      <c r="D752" s="2">
        <v>0.25</v>
      </c>
      <c r="E752" s="3">
        <f t="shared" si="144"/>
        <v>0.25</v>
      </c>
      <c r="F752" s="2">
        <f t="shared" si="145"/>
        <v>0.55197916666666658</v>
      </c>
      <c r="G752">
        <v>375721</v>
      </c>
      <c r="H752">
        <v>820</v>
      </c>
      <c r="I752">
        <v>17.93</v>
      </c>
      <c r="J752">
        <v>25.38</v>
      </c>
      <c r="K752">
        <v>77031</v>
      </c>
      <c r="L752">
        <v>48.53</v>
      </c>
      <c r="M752">
        <f t="shared" si="146"/>
        <v>0.96520531276187849</v>
      </c>
      <c r="N752">
        <f t="shared" si="147"/>
        <v>1.6073E-5</v>
      </c>
      <c r="O752" s="8">
        <f t="shared" si="148"/>
        <v>0.70737273000000001</v>
      </c>
      <c r="P752" s="8">
        <f t="shared" si="149"/>
        <v>1.8872730000000004E-2</v>
      </c>
      <c r="Q752" s="8">
        <f t="shared" si="150"/>
        <v>4.2882822085889581E-4</v>
      </c>
      <c r="R752" s="9">
        <f t="shared" si="151"/>
        <v>1.3817065727548301E-5</v>
      </c>
      <c r="S752">
        <f t="shared" si="152"/>
        <v>13.8170657275483</v>
      </c>
      <c r="T752">
        <f t="shared" si="153"/>
        <v>0.93162129578375563</v>
      </c>
      <c r="U752">
        <f t="shared" si="154"/>
        <v>10.541360427413988</v>
      </c>
      <c r="V752">
        <f t="shared" si="155"/>
        <v>111.12027966064962</v>
      </c>
    </row>
    <row r="753" spans="1:22" x14ac:dyDescent="0.35">
      <c r="A753" s="1">
        <v>43495</v>
      </c>
      <c r="B753" s="2">
        <v>0.80197916666666658</v>
      </c>
      <c r="C753" s="3">
        <f t="shared" si="143"/>
        <v>0.80197916666666658</v>
      </c>
      <c r="D753" s="2">
        <v>0.25</v>
      </c>
      <c r="E753" s="3">
        <f t="shared" si="144"/>
        <v>0.25</v>
      </c>
      <c r="F753" s="2">
        <f t="shared" si="145"/>
        <v>0.55197916666666658</v>
      </c>
      <c r="G753">
        <v>376221</v>
      </c>
      <c r="H753">
        <v>821</v>
      </c>
      <c r="I753">
        <v>18.329999999999998</v>
      </c>
      <c r="J753">
        <v>25.38</v>
      </c>
      <c r="K753">
        <v>77039</v>
      </c>
      <c r="L753">
        <v>48.53</v>
      </c>
      <c r="M753">
        <f t="shared" si="146"/>
        <v>1.0111237386782379</v>
      </c>
      <c r="N753">
        <f t="shared" si="147"/>
        <v>1.6106333333333332E-5</v>
      </c>
      <c r="O753" s="8">
        <f t="shared" si="148"/>
        <v>0.70883972999999989</v>
      </c>
      <c r="P753" s="8">
        <f t="shared" si="149"/>
        <v>2.0339729999999889E-2</v>
      </c>
      <c r="Q753" s="8">
        <f t="shared" si="150"/>
        <v>4.6216155419222656E-4</v>
      </c>
      <c r="R753" s="9">
        <f t="shared" si="151"/>
        <v>1.488953652122648E-5</v>
      </c>
      <c r="S753">
        <f t="shared" si="152"/>
        <v>14.88953652122648</v>
      </c>
      <c r="T753">
        <f t="shared" si="153"/>
        <v>1.0223712149186575</v>
      </c>
      <c r="U753">
        <f t="shared" si="154"/>
        <v>11.458773880457805</v>
      </c>
      <c r="V753">
        <f t="shared" si="155"/>
        <v>131.30349884346202</v>
      </c>
    </row>
    <row r="754" spans="1:22" x14ac:dyDescent="0.35">
      <c r="A754" s="1">
        <v>43495</v>
      </c>
      <c r="B754" s="2">
        <v>0.80199074074074073</v>
      </c>
      <c r="C754" s="3">
        <f t="shared" si="143"/>
        <v>0.80199074074074073</v>
      </c>
      <c r="D754" s="2">
        <v>0.25</v>
      </c>
      <c r="E754" s="3">
        <f t="shared" si="144"/>
        <v>0.25</v>
      </c>
      <c r="F754" s="2">
        <f t="shared" si="145"/>
        <v>0.55199074074074073</v>
      </c>
      <c r="G754">
        <v>376721</v>
      </c>
      <c r="H754">
        <v>822</v>
      </c>
      <c r="I754">
        <v>19.16</v>
      </c>
      <c r="J754">
        <v>25.37</v>
      </c>
      <c r="K754">
        <v>77046</v>
      </c>
      <c r="L754">
        <v>48.5</v>
      </c>
      <c r="M754">
        <f t="shared" si="146"/>
        <v>1.1064044724546842</v>
      </c>
      <c r="N754">
        <f t="shared" si="147"/>
        <v>1.6139666666666667E-5</v>
      </c>
      <c r="O754" s="8">
        <f t="shared" si="148"/>
        <v>0.71030673</v>
      </c>
      <c r="P754" s="8">
        <f t="shared" si="149"/>
        <v>2.1806729999999996E-2</v>
      </c>
      <c r="Q754" s="8">
        <f t="shared" si="150"/>
        <v>4.9549488752556234E-4</v>
      </c>
      <c r="R754" s="9">
        <f t="shared" si="151"/>
        <v>1.5961457085556991E-5</v>
      </c>
      <c r="S754">
        <f t="shared" si="152"/>
        <v>15.96145708555699</v>
      </c>
      <c r="T754">
        <f t="shared" si="153"/>
        <v>1.224130856667728</v>
      </c>
      <c r="U754">
        <f t="shared" si="154"/>
        <v>12.208950462972012</v>
      </c>
      <c r="V754">
        <f t="shared" si="155"/>
        <v>149.05847140730452</v>
      </c>
    </row>
    <row r="755" spans="1:22" x14ac:dyDescent="0.35">
      <c r="A755" s="1">
        <v>43495</v>
      </c>
      <c r="B755" s="2">
        <v>0.80199074074074073</v>
      </c>
      <c r="C755" s="3">
        <f t="shared" si="143"/>
        <v>0.80199074074074073</v>
      </c>
      <c r="D755" s="2">
        <v>0.25</v>
      </c>
      <c r="E755" s="3">
        <f t="shared" si="144"/>
        <v>0.25</v>
      </c>
      <c r="F755" s="2">
        <f t="shared" si="145"/>
        <v>0.55199074074074073</v>
      </c>
      <c r="G755">
        <v>377222</v>
      </c>
      <c r="H755">
        <v>810</v>
      </c>
      <c r="I755">
        <v>20.059999999999999</v>
      </c>
      <c r="J755">
        <v>25.38</v>
      </c>
      <c r="K755">
        <v>77037</v>
      </c>
      <c r="L755">
        <v>48.5</v>
      </c>
      <c r="M755">
        <f t="shared" si="146"/>
        <v>1.2097209307664931</v>
      </c>
      <c r="N755">
        <f t="shared" si="147"/>
        <v>1.5739666666666668E-5</v>
      </c>
      <c r="O755" s="8">
        <f t="shared" si="148"/>
        <v>0.69270273000000004</v>
      </c>
      <c r="P755" s="8">
        <f t="shared" si="149"/>
        <v>4.2027300000000434E-3</v>
      </c>
      <c r="Q755" s="8">
        <f t="shared" si="150"/>
        <v>9.5494887525563368E-5</v>
      </c>
      <c r="R755" s="9">
        <f t="shared" si="151"/>
        <v>3.0766547251161838E-6</v>
      </c>
      <c r="S755">
        <f t="shared" si="152"/>
        <v>3.076654725116184</v>
      </c>
      <c r="T755">
        <f t="shared" si="153"/>
        <v>1.4634247303345504</v>
      </c>
      <c r="U755">
        <f t="shared" si="154"/>
        <v>-1.0247309138961094</v>
      </c>
      <c r="V755">
        <f t="shared" si="155"/>
        <v>1.0500734458943555</v>
      </c>
    </row>
    <row r="756" spans="1:22" x14ac:dyDescent="0.35">
      <c r="A756" s="1">
        <v>43495</v>
      </c>
      <c r="B756" s="2">
        <v>0.80200231481481488</v>
      </c>
      <c r="C756" s="3">
        <f t="shared" si="143"/>
        <v>0.80200231481481488</v>
      </c>
      <c r="D756" s="2">
        <v>0.25</v>
      </c>
      <c r="E756" s="3">
        <f t="shared" si="144"/>
        <v>0.25</v>
      </c>
      <c r="F756" s="2">
        <f t="shared" si="145"/>
        <v>0.55200231481481488</v>
      </c>
      <c r="G756">
        <v>377721</v>
      </c>
      <c r="H756">
        <v>817</v>
      </c>
      <c r="I756">
        <v>20.94</v>
      </c>
      <c r="J756">
        <v>25.38</v>
      </c>
      <c r="K756">
        <v>77029</v>
      </c>
      <c r="L756">
        <v>48.5</v>
      </c>
      <c r="M756">
        <f t="shared" si="146"/>
        <v>1.3107414677824845</v>
      </c>
      <c r="N756">
        <f t="shared" si="147"/>
        <v>1.5973000000000001E-5</v>
      </c>
      <c r="O756" s="8">
        <f t="shared" si="148"/>
        <v>0.70297173000000002</v>
      </c>
      <c r="P756" s="8">
        <f t="shared" si="149"/>
        <v>1.4471730000000016E-2</v>
      </c>
      <c r="Q756" s="8">
        <f t="shared" si="150"/>
        <v>3.2882822085889609E-4</v>
      </c>
      <c r="R756" s="9">
        <f t="shared" si="151"/>
        <v>1.0595289411244777E-5</v>
      </c>
      <c r="S756">
        <f t="shared" si="152"/>
        <v>10.595289411244778</v>
      </c>
      <c r="T756">
        <f t="shared" si="153"/>
        <v>1.7180431953645818</v>
      </c>
      <c r="U756">
        <f t="shared" si="154"/>
        <v>6.1527776228368847</v>
      </c>
      <c r="V756">
        <f t="shared" si="155"/>
        <v>37.856672476082302</v>
      </c>
    </row>
    <row r="757" spans="1:22" x14ac:dyDescent="0.35">
      <c r="A757" s="1">
        <v>43495</v>
      </c>
      <c r="B757" s="2">
        <v>0.80200231481481488</v>
      </c>
      <c r="C757" s="3">
        <f t="shared" si="143"/>
        <v>0.80200231481481488</v>
      </c>
      <c r="D757" s="2">
        <v>0.25</v>
      </c>
      <c r="E757" s="3">
        <f t="shared" si="144"/>
        <v>0.25</v>
      </c>
      <c r="F757" s="2">
        <f t="shared" si="145"/>
        <v>0.55200231481481488</v>
      </c>
      <c r="G757">
        <v>378221</v>
      </c>
      <c r="H757">
        <v>818</v>
      </c>
      <c r="I757">
        <v>21.66</v>
      </c>
      <c r="J757">
        <v>25.38</v>
      </c>
      <c r="K757">
        <v>77028</v>
      </c>
      <c r="L757">
        <v>48.5</v>
      </c>
      <c r="M757">
        <f t="shared" si="146"/>
        <v>1.3933946344319317</v>
      </c>
      <c r="N757">
        <f t="shared" si="147"/>
        <v>1.6006333333333333E-5</v>
      </c>
      <c r="O757" s="8">
        <f t="shared" si="148"/>
        <v>0.70443873000000001</v>
      </c>
      <c r="P757" s="8">
        <f t="shared" si="149"/>
        <v>1.5938730000000012E-2</v>
      </c>
      <c r="Q757" s="8">
        <f t="shared" si="150"/>
        <v>3.6216155419222933E-4</v>
      </c>
      <c r="R757" s="9">
        <f t="shared" si="151"/>
        <v>1.1669485927958322E-5</v>
      </c>
      <c r="S757">
        <f t="shared" si="152"/>
        <v>11.669485927958322</v>
      </c>
      <c r="T757">
        <f t="shared" si="153"/>
        <v>1.9415486072636965</v>
      </c>
      <c r="U757">
        <f t="shared" si="154"/>
        <v>6.9478709264085747</v>
      </c>
      <c r="V757">
        <f t="shared" si="155"/>
        <v>48.272910410033546</v>
      </c>
    </row>
    <row r="758" spans="1:22" x14ac:dyDescent="0.35">
      <c r="A758" s="1">
        <v>43495</v>
      </c>
      <c r="B758" s="2">
        <v>0.80201388888888892</v>
      </c>
      <c r="C758" s="3">
        <f t="shared" si="143"/>
        <v>0.80201388888888892</v>
      </c>
      <c r="D758" s="2">
        <v>0.25</v>
      </c>
      <c r="E758" s="3">
        <f t="shared" si="144"/>
        <v>0.25</v>
      </c>
      <c r="F758" s="2">
        <f t="shared" si="145"/>
        <v>0.55201388888888892</v>
      </c>
      <c r="G758">
        <v>378721</v>
      </c>
      <c r="H758">
        <v>816</v>
      </c>
      <c r="I758">
        <v>22.09</v>
      </c>
      <c r="J758">
        <v>25.38</v>
      </c>
      <c r="K758">
        <v>77024</v>
      </c>
      <c r="L758">
        <v>48.5</v>
      </c>
      <c r="M758">
        <f t="shared" si="146"/>
        <v>1.4427569422920181</v>
      </c>
      <c r="N758">
        <f t="shared" si="147"/>
        <v>1.5939666666666666E-5</v>
      </c>
      <c r="O758" s="8">
        <f t="shared" si="148"/>
        <v>0.70150472999999991</v>
      </c>
      <c r="P758" s="8">
        <f t="shared" si="149"/>
        <v>1.3004729999999909E-2</v>
      </c>
      <c r="Q758" s="8">
        <f t="shared" si="150"/>
        <v>2.954948875255603E-4</v>
      </c>
      <c r="R758" s="9">
        <f t="shared" si="151"/>
        <v>9.5218624592174881E-6</v>
      </c>
      <c r="S758">
        <f t="shared" si="152"/>
        <v>9.5218624592174876</v>
      </c>
      <c r="T758">
        <f t="shared" si="153"/>
        <v>2.0815475945318136</v>
      </c>
      <c r="U758">
        <f t="shared" si="154"/>
        <v>4.6335608164858009</v>
      </c>
      <c r="V758">
        <f t="shared" si="155"/>
        <v>21.469885840072561</v>
      </c>
    </row>
    <row r="759" spans="1:22" x14ac:dyDescent="0.35">
      <c r="A759" s="1">
        <v>43495</v>
      </c>
      <c r="B759" s="2">
        <v>0.80201388888888892</v>
      </c>
      <c r="C759" s="3">
        <f t="shared" si="143"/>
        <v>0.80201388888888892</v>
      </c>
      <c r="D759" s="2">
        <v>0.25</v>
      </c>
      <c r="E759" s="3">
        <f t="shared" si="144"/>
        <v>0.25</v>
      </c>
      <c r="F759" s="2">
        <f t="shared" si="145"/>
        <v>0.55201388888888892</v>
      </c>
      <c r="G759">
        <v>379222</v>
      </c>
      <c r="H759">
        <v>815</v>
      </c>
      <c r="I759">
        <v>22.64</v>
      </c>
      <c r="J759">
        <v>25.39</v>
      </c>
      <c r="K759">
        <v>77024</v>
      </c>
      <c r="L759">
        <v>48.47</v>
      </c>
      <c r="M759">
        <f t="shared" si="146"/>
        <v>1.5058947779270127</v>
      </c>
      <c r="N759">
        <f t="shared" si="147"/>
        <v>1.5906333333333334E-5</v>
      </c>
      <c r="O759" s="8">
        <f t="shared" si="148"/>
        <v>0.70003773000000002</v>
      </c>
      <c r="P759" s="8">
        <f t="shared" si="149"/>
        <v>1.1537730000000024E-2</v>
      </c>
      <c r="Q759" s="8">
        <f t="shared" si="150"/>
        <v>2.6216155419222961E-4</v>
      </c>
      <c r="R759" s="9">
        <f t="shared" si="151"/>
        <v>8.4480306939446134E-6</v>
      </c>
      <c r="S759">
        <f t="shared" si="152"/>
        <v>8.448030693944613</v>
      </c>
      <c r="T759">
        <f t="shared" si="153"/>
        <v>2.2677190821878468</v>
      </c>
      <c r="U759">
        <f t="shared" si="154"/>
        <v>3.3465252078406769</v>
      </c>
      <c r="V759">
        <f t="shared" si="155"/>
        <v>11.199230966713085</v>
      </c>
    </row>
    <row r="760" spans="1:22" x14ac:dyDescent="0.35">
      <c r="A760" s="1">
        <v>43495</v>
      </c>
      <c r="B760" s="2">
        <v>0.80202546296296295</v>
      </c>
      <c r="C760" s="3">
        <f t="shared" si="143"/>
        <v>0.80202546296296295</v>
      </c>
      <c r="D760" s="2">
        <v>0.25</v>
      </c>
      <c r="E760" s="3">
        <f t="shared" si="144"/>
        <v>0.25</v>
      </c>
      <c r="F760" s="2">
        <f t="shared" si="145"/>
        <v>0.55202546296296295</v>
      </c>
      <c r="G760">
        <v>379721</v>
      </c>
      <c r="H760">
        <v>820</v>
      </c>
      <c r="I760">
        <v>22.92</v>
      </c>
      <c r="J760">
        <v>25.39</v>
      </c>
      <c r="K760">
        <v>77027</v>
      </c>
      <c r="L760">
        <v>48.47</v>
      </c>
      <c r="M760">
        <f t="shared" si="146"/>
        <v>1.5380376760684644</v>
      </c>
      <c r="N760">
        <f t="shared" si="147"/>
        <v>1.6073E-5</v>
      </c>
      <c r="O760" s="8">
        <f t="shared" si="148"/>
        <v>0.70737273000000001</v>
      </c>
      <c r="P760" s="8">
        <f t="shared" si="149"/>
        <v>1.8872730000000004E-2</v>
      </c>
      <c r="Q760" s="8">
        <f t="shared" si="150"/>
        <v>4.2882822085889581E-4</v>
      </c>
      <c r="R760" s="9">
        <f t="shared" si="151"/>
        <v>1.3818246106391983E-5</v>
      </c>
      <c r="S760">
        <f t="shared" si="152"/>
        <v>13.818246106391983</v>
      </c>
      <c r="T760">
        <f t="shared" si="153"/>
        <v>2.3655598930060826</v>
      </c>
      <c r="U760">
        <f t="shared" si="154"/>
        <v>8.6082004818439923</v>
      </c>
      <c r="V760">
        <f t="shared" si="155"/>
        <v>74.101115535619144</v>
      </c>
    </row>
    <row r="761" spans="1:22" x14ac:dyDescent="0.35">
      <c r="A761" s="1">
        <v>43495</v>
      </c>
      <c r="B761" s="2">
        <v>0.80202546296296295</v>
      </c>
      <c r="C761" s="3">
        <f t="shared" si="143"/>
        <v>0.80202546296296295</v>
      </c>
      <c r="D761" s="2">
        <v>0.25</v>
      </c>
      <c r="E761" s="3">
        <f t="shared" si="144"/>
        <v>0.25</v>
      </c>
      <c r="F761" s="2">
        <f t="shared" si="145"/>
        <v>0.55202546296296295</v>
      </c>
      <c r="G761">
        <v>380221</v>
      </c>
      <c r="H761">
        <v>814</v>
      </c>
      <c r="I761">
        <v>22.93</v>
      </c>
      <c r="J761">
        <v>25.39</v>
      </c>
      <c r="K761">
        <v>77031</v>
      </c>
      <c r="L761">
        <v>48.47</v>
      </c>
      <c r="M761">
        <f t="shared" si="146"/>
        <v>1.5391856367163732</v>
      </c>
      <c r="N761">
        <f t="shared" si="147"/>
        <v>1.5872999999999999E-5</v>
      </c>
      <c r="O761" s="8">
        <f t="shared" si="148"/>
        <v>0.69857072999999992</v>
      </c>
      <c r="P761" s="8">
        <f t="shared" si="149"/>
        <v>1.0070729999999917E-2</v>
      </c>
      <c r="Q761" s="8">
        <f t="shared" si="150"/>
        <v>2.2882822085889382E-4</v>
      </c>
      <c r="R761" s="9">
        <f t="shared" si="151"/>
        <v>7.3732098874096209E-6</v>
      </c>
      <c r="S761">
        <f t="shared" si="152"/>
        <v>7.3732098874096206</v>
      </c>
      <c r="T761">
        <f t="shared" si="153"/>
        <v>2.3690924242739873</v>
      </c>
      <c r="U761">
        <f t="shared" si="154"/>
        <v>2.1592878293457716</v>
      </c>
      <c r="V761">
        <f t="shared" si="155"/>
        <v>4.6625239299607744</v>
      </c>
    </row>
    <row r="762" spans="1:22" x14ac:dyDescent="0.35">
      <c r="A762" s="1">
        <v>43495</v>
      </c>
      <c r="B762" s="2">
        <v>0.80203703703703699</v>
      </c>
      <c r="C762" s="3">
        <f t="shared" si="143"/>
        <v>0.80203703703703699</v>
      </c>
      <c r="D762" s="2">
        <v>0.25</v>
      </c>
      <c r="E762" s="3">
        <f t="shared" si="144"/>
        <v>0.25</v>
      </c>
      <c r="F762" s="2">
        <f t="shared" si="145"/>
        <v>0.55203703703703699</v>
      </c>
      <c r="G762">
        <v>380721</v>
      </c>
      <c r="H762">
        <v>810</v>
      </c>
      <c r="I762">
        <v>22.95</v>
      </c>
      <c r="J762">
        <v>25.38</v>
      </c>
      <c r="K762">
        <v>77018</v>
      </c>
      <c r="L762">
        <v>48.47</v>
      </c>
      <c r="M762">
        <f t="shared" si="146"/>
        <v>1.5414815580121912</v>
      </c>
      <c r="N762">
        <f t="shared" si="147"/>
        <v>1.5739666666666668E-5</v>
      </c>
      <c r="O762" s="8">
        <f t="shared" si="148"/>
        <v>0.69270273000000004</v>
      </c>
      <c r="P762" s="8">
        <f t="shared" si="149"/>
        <v>4.2027300000000434E-3</v>
      </c>
      <c r="Q762" s="8">
        <f t="shared" si="150"/>
        <v>9.5494887525563368E-5</v>
      </c>
      <c r="R762" s="9">
        <f t="shared" si="151"/>
        <v>3.0774137222308478E-6</v>
      </c>
      <c r="S762">
        <f t="shared" si="152"/>
        <v>3.077413722230848</v>
      </c>
      <c r="T762">
        <f t="shared" si="153"/>
        <v>2.3761653936916924</v>
      </c>
      <c r="U762">
        <f t="shared" si="154"/>
        <v>-2.1442612028647194</v>
      </c>
      <c r="V762">
        <f t="shared" si="155"/>
        <v>4.5978561061108536</v>
      </c>
    </row>
    <row r="763" spans="1:22" x14ac:dyDescent="0.35">
      <c r="A763" s="1">
        <v>43495</v>
      </c>
      <c r="B763" s="2">
        <v>0.80203703703703699</v>
      </c>
      <c r="C763" s="3">
        <f t="shared" si="143"/>
        <v>0.80203703703703699</v>
      </c>
      <c r="D763" s="2">
        <v>0.25</v>
      </c>
      <c r="E763" s="3">
        <f t="shared" si="144"/>
        <v>0.25</v>
      </c>
      <c r="F763" s="2">
        <f t="shared" si="145"/>
        <v>0.55203703703703699</v>
      </c>
      <c r="G763">
        <v>381221</v>
      </c>
      <c r="H763">
        <v>806</v>
      </c>
      <c r="I763">
        <v>22.97</v>
      </c>
      <c r="J763">
        <v>25.39</v>
      </c>
      <c r="K763">
        <v>77015</v>
      </c>
      <c r="L763">
        <v>48.47</v>
      </c>
      <c r="M763">
        <f t="shared" si="146"/>
        <v>1.5437774793080092</v>
      </c>
      <c r="N763">
        <f t="shared" si="147"/>
        <v>1.5606333333333333E-5</v>
      </c>
      <c r="O763" s="8">
        <f t="shared" si="148"/>
        <v>0.68683472999999995</v>
      </c>
      <c r="P763" s="8">
        <f t="shared" si="149"/>
        <v>-1.665270000000052E-3</v>
      </c>
      <c r="Q763" s="8">
        <f t="shared" si="150"/>
        <v>-3.7838445807772147E-5</v>
      </c>
      <c r="R763" s="9">
        <f t="shared" si="151"/>
        <v>-1.2194683091555462E-6</v>
      </c>
      <c r="S763">
        <f t="shared" si="152"/>
        <v>-1.2194683091555463</v>
      </c>
      <c r="T763">
        <f t="shared" si="153"/>
        <v>2.3832489056185908</v>
      </c>
      <c r="U763">
        <f t="shared" si="154"/>
        <v>-6.4488961012828314</v>
      </c>
      <c r="V763">
        <f t="shared" si="155"/>
        <v>41.588260925140901</v>
      </c>
    </row>
    <row r="764" spans="1:22" x14ac:dyDescent="0.35">
      <c r="A764" s="1">
        <v>43495</v>
      </c>
      <c r="B764" s="2">
        <v>0.80204861111111114</v>
      </c>
      <c r="C764" s="3">
        <f t="shared" si="143"/>
        <v>0.80204861111111114</v>
      </c>
      <c r="D764" s="2">
        <v>0.25</v>
      </c>
      <c r="E764" s="3">
        <f t="shared" si="144"/>
        <v>0.25</v>
      </c>
      <c r="F764" s="2">
        <f t="shared" si="145"/>
        <v>0.55204861111111114</v>
      </c>
      <c r="G764">
        <v>381721</v>
      </c>
      <c r="H764">
        <v>814</v>
      </c>
      <c r="I764">
        <v>23.04</v>
      </c>
      <c r="J764">
        <v>25.39</v>
      </c>
      <c r="K764">
        <v>77011</v>
      </c>
      <c r="L764">
        <v>48.43</v>
      </c>
      <c r="M764">
        <f t="shared" si="146"/>
        <v>1.5518132038433721</v>
      </c>
      <c r="N764">
        <f t="shared" si="147"/>
        <v>1.5872999999999999E-5</v>
      </c>
      <c r="O764" s="8">
        <f t="shared" si="148"/>
        <v>0.69857072999999992</v>
      </c>
      <c r="P764" s="8">
        <f t="shared" si="149"/>
        <v>1.0070729999999917E-2</v>
      </c>
      <c r="Q764" s="8">
        <f t="shared" si="150"/>
        <v>2.2882822085889382E-4</v>
      </c>
      <c r="R764" s="9">
        <f t="shared" si="151"/>
        <v>7.3751247333114817E-6</v>
      </c>
      <c r="S764">
        <f t="shared" si="152"/>
        <v>7.3751247333114813</v>
      </c>
      <c r="T764">
        <f t="shared" si="153"/>
        <v>2.4081242196226311</v>
      </c>
      <c r="U764">
        <f t="shared" si="154"/>
        <v>2.1185619065731824</v>
      </c>
      <c r="V764">
        <f t="shared" si="155"/>
        <v>4.4883045519829974</v>
      </c>
    </row>
    <row r="765" spans="1:22" x14ac:dyDescent="0.35">
      <c r="A765" s="1">
        <v>43495</v>
      </c>
      <c r="B765" s="2">
        <v>0.80204861111111114</v>
      </c>
      <c r="C765" s="3">
        <f t="shared" si="143"/>
        <v>0.80204861111111114</v>
      </c>
      <c r="D765" s="2">
        <v>0.25</v>
      </c>
      <c r="E765" s="3">
        <f t="shared" si="144"/>
        <v>0.25</v>
      </c>
      <c r="F765" s="2">
        <f t="shared" si="145"/>
        <v>0.55204861111111114</v>
      </c>
      <c r="G765">
        <v>382221</v>
      </c>
      <c r="H765">
        <v>819</v>
      </c>
      <c r="I765">
        <v>23.22</v>
      </c>
      <c r="J765">
        <v>25.38</v>
      </c>
      <c r="K765">
        <v>77022</v>
      </c>
      <c r="L765">
        <v>48.43</v>
      </c>
      <c r="M765">
        <f t="shared" si="146"/>
        <v>1.572476495505734</v>
      </c>
      <c r="N765">
        <f t="shared" si="147"/>
        <v>1.6039666666666668E-5</v>
      </c>
      <c r="O765" s="8">
        <f t="shared" si="148"/>
        <v>0.70590573000000012</v>
      </c>
      <c r="P765" s="8">
        <f t="shared" si="149"/>
        <v>1.7405730000000119E-2</v>
      </c>
      <c r="Q765" s="8">
        <f t="shared" si="150"/>
        <v>3.9549488752556512E-4</v>
      </c>
      <c r="R765" s="9">
        <f t="shared" si="151"/>
        <v>1.2744537613393313E-5</v>
      </c>
      <c r="S765">
        <f t="shared" si="152"/>
        <v>12.744537613393312</v>
      </c>
      <c r="T765">
        <f t="shared" si="153"/>
        <v>2.4726823289179944</v>
      </c>
      <c r="U765">
        <f t="shared" si="154"/>
        <v>7.4181989833695505</v>
      </c>
      <c r="V765">
        <f t="shared" si="155"/>
        <v>55.02967615686503</v>
      </c>
    </row>
    <row r="766" spans="1:22" x14ac:dyDescent="0.35">
      <c r="A766" s="1">
        <v>43495</v>
      </c>
      <c r="B766" s="2">
        <v>0.80206018518518529</v>
      </c>
      <c r="C766" s="3">
        <f t="shared" si="143"/>
        <v>0.80206018518518529</v>
      </c>
      <c r="D766" s="2">
        <v>0.25</v>
      </c>
      <c r="E766" s="3">
        <f t="shared" si="144"/>
        <v>0.25</v>
      </c>
      <c r="F766" s="2">
        <f t="shared" si="145"/>
        <v>0.55206018518518529</v>
      </c>
      <c r="G766">
        <v>382722</v>
      </c>
      <c r="H766">
        <v>821</v>
      </c>
      <c r="I766">
        <v>23.55</v>
      </c>
      <c r="J766">
        <v>25.39</v>
      </c>
      <c r="K766">
        <v>77016</v>
      </c>
      <c r="L766">
        <v>48.43</v>
      </c>
      <c r="M766">
        <f t="shared" si="146"/>
        <v>1.6103591968867308</v>
      </c>
      <c r="N766">
        <f t="shared" si="147"/>
        <v>1.6106333333333332E-5</v>
      </c>
      <c r="O766" s="8">
        <f t="shared" si="148"/>
        <v>0.70883972999999989</v>
      </c>
      <c r="P766" s="8">
        <f t="shared" si="149"/>
        <v>2.0339729999999889E-2</v>
      </c>
      <c r="Q766" s="8">
        <f t="shared" si="150"/>
        <v>4.6216155419222656E-4</v>
      </c>
      <c r="R766" s="9">
        <f t="shared" si="151"/>
        <v>1.489448203192041E-5</v>
      </c>
      <c r="S766">
        <f t="shared" si="152"/>
        <v>14.894482031920409</v>
      </c>
      <c r="T766">
        <f t="shared" si="153"/>
        <v>2.5932567429976765</v>
      </c>
      <c r="U766">
        <f t="shared" si="154"/>
        <v>9.4402210958732962</v>
      </c>
      <c r="V766">
        <f t="shared" si="155"/>
        <v>89.117774338971216</v>
      </c>
    </row>
    <row r="767" spans="1:22" x14ac:dyDescent="0.35">
      <c r="A767" s="1">
        <v>43495</v>
      </c>
      <c r="B767" s="2">
        <v>0.80206018518518529</v>
      </c>
      <c r="C767" s="3">
        <f t="shared" si="143"/>
        <v>0.80206018518518529</v>
      </c>
      <c r="D767" s="2">
        <v>0.25</v>
      </c>
      <c r="E767" s="3">
        <f t="shared" si="144"/>
        <v>0.25</v>
      </c>
      <c r="F767" s="2">
        <f t="shared" si="145"/>
        <v>0.55206018518518529</v>
      </c>
      <c r="G767">
        <v>383221</v>
      </c>
      <c r="H767">
        <v>823</v>
      </c>
      <c r="I767">
        <v>23.81</v>
      </c>
      <c r="J767">
        <v>25.39</v>
      </c>
      <c r="K767">
        <v>77021</v>
      </c>
      <c r="L767">
        <v>48.43</v>
      </c>
      <c r="M767">
        <f t="shared" si="146"/>
        <v>1.6402061737323643</v>
      </c>
      <c r="N767">
        <f t="shared" si="147"/>
        <v>1.6172999999999999E-5</v>
      </c>
      <c r="O767" s="8">
        <f t="shared" si="148"/>
        <v>0.71177372999999999</v>
      </c>
      <c r="P767" s="8">
        <f t="shared" si="149"/>
        <v>2.3273729999999992E-2</v>
      </c>
      <c r="Q767" s="8">
        <f t="shared" si="150"/>
        <v>5.2882822085889558E-4</v>
      </c>
      <c r="R767" s="9">
        <f t="shared" si="151"/>
        <v>1.7041900245868721E-5</v>
      </c>
      <c r="S767">
        <f t="shared" si="152"/>
        <v>17.041900245868721</v>
      </c>
      <c r="T767">
        <f t="shared" si="153"/>
        <v>2.690276292349763</v>
      </c>
      <c r="U767">
        <f t="shared" si="154"/>
        <v>11.486852038409273</v>
      </c>
      <c r="V767">
        <f t="shared" si="155"/>
        <v>131.94776975230727</v>
      </c>
    </row>
    <row r="768" spans="1:22" x14ac:dyDescent="0.35">
      <c r="A768" s="1">
        <v>43495</v>
      </c>
      <c r="B768" s="2">
        <v>0.80207175925925922</v>
      </c>
      <c r="C768" s="3">
        <f t="shared" si="143"/>
        <v>0.80207175925925922</v>
      </c>
      <c r="D768" s="2">
        <v>0.25</v>
      </c>
      <c r="E768" s="3">
        <f t="shared" si="144"/>
        <v>0.25</v>
      </c>
      <c r="F768" s="2">
        <f t="shared" si="145"/>
        <v>0.55207175925925922</v>
      </c>
      <c r="G768">
        <v>383721</v>
      </c>
      <c r="H768">
        <v>815</v>
      </c>
      <c r="I768">
        <v>23.98</v>
      </c>
      <c r="J768">
        <v>25.39</v>
      </c>
      <c r="K768">
        <v>77025</v>
      </c>
      <c r="L768">
        <v>48.43</v>
      </c>
      <c r="M768">
        <f t="shared" si="146"/>
        <v>1.6597215047468172</v>
      </c>
      <c r="N768">
        <f t="shared" si="147"/>
        <v>1.5906333333333334E-5</v>
      </c>
      <c r="O768" s="8">
        <f t="shared" si="148"/>
        <v>0.70003773000000002</v>
      </c>
      <c r="P768" s="8">
        <f t="shared" si="149"/>
        <v>1.1537730000000024E-2</v>
      </c>
      <c r="Q768" s="8">
        <f t="shared" si="150"/>
        <v>2.6216155419222961E-4</v>
      </c>
      <c r="R768" s="9">
        <f t="shared" si="151"/>
        <v>8.4479210148703647E-6</v>
      </c>
      <c r="S768">
        <f t="shared" si="152"/>
        <v>8.4479210148703654</v>
      </c>
      <c r="T768">
        <f t="shared" si="153"/>
        <v>2.7546754733190393</v>
      </c>
      <c r="U768">
        <f t="shared" si="154"/>
        <v>2.8269734376413131</v>
      </c>
      <c r="V768">
        <f t="shared" si="155"/>
        <v>7.9917788171295436</v>
      </c>
    </row>
    <row r="769" spans="1:22" x14ac:dyDescent="0.35">
      <c r="A769" s="1">
        <v>43495</v>
      </c>
      <c r="B769" s="2">
        <v>0.80207175925925922</v>
      </c>
      <c r="C769" s="3">
        <f t="shared" si="143"/>
        <v>0.80207175925925922</v>
      </c>
      <c r="D769" s="2">
        <v>0.25</v>
      </c>
      <c r="E769" s="3">
        <f t="shared" si="144"/>
        <v>0.25</v>
      </c>
      <c r="F769" s="2">
        <f t="shared" si="145"/>
        <v>0.55207175925925922</v>
      </c>
      <c r="G769">
        <v>384221</v>
      </c>
      <c r="H769">
        <v>807</v>
      </c>
      <c r="I769">
        <v>24.2</v>
      </c>
      <c r="J769">
        <v>25.39</v>
      </c>
      <c r="K769">
        <v>77027</v>
      </c>
      <c r="L769">
        <v>48.43</v>
      </c>
      <c r="M769">
        <f t="shared" si="146"/>
        <v>1.684976639000815</v>
      </c>
      <c r="N769">
        <f t="shared" si="147"/>
        <v>1.5639666666666665E-5</v>
      </c>
      <c r="O769" s="8">
        <f t="shared" si="148"/>
        <v>0.68830172999999994</v>
      </c>
      <c r="P769" s="8">
        <f t="shared" si="149"/>
        <v>-1.982700000000559E-4</v>
      </c>
      <c r="Q769" s="8">
        <f t="shared" si="150"/>
        <v>-4.5051124744388982E-6</v>
      </c>
      <c r="R769" s="9">
        <f t="shared" si="151"/>
        <v>-1.4516944053749037E-7</v>
      </c>
      <c r="S769">
        <f t="shared" si="152"/>
        <v>-0.14516944053749037</v>
      </c>
      <c r="T769">
        <f t="shared" si="153"/>
        <v>2.8391462739784825</v>
      </c>
      <c r="U769">
        <f t="shared" si="154"/>
        <v>-5.8513985551154422</v>
      </c>
      <c r="V769">
        <f t="shared" si="155"/>
        <v>34.238865050807085</v>
      </c>
    </row>
    <row r="770" spans="1:22" x14ac:dyDescent="0.35">
      <c r="A770" s="1">
        <v>43495</v>
      </c>
      <c r="B770" s="2">
        <v>0.80208333333333337</v>
      </c>
      <c r="C770" s="3">
        <f t="shared" si="143"/>
        <v>0.80208333333333337</v>
      </c>
      <c r="D770" s="2">
        <v>0.25</v>
      </c>
      <c r="E770" s="3">
        <f t="shared" si="144"/>
        <v>0.25</v>
      </c>
      <c r="F770" s="2">
        <f t="shared" si="145"/>
        <v>0.55208333333333337</v>
      </c>
      <c r="G770">
        <v>384721</v>
      </c>
      <c r="H770">
        <v>826</v>
      </c>
      <c r="I770">
        <v>24.62</v>
      </c>
      <c r="J770">
        <v>25.41</v>
      </c>
      <c r="K770">
        <v>77044</v>
      </c>
      <c r="L770">
        <v>48.43</v>
      </c>
      <c r="M770">
        <f t="shared" si="146"/>
        <v>1.7331909862129926</v>
      </c>
      <c r="N770">
        <f t="shared" si="147"/>
        <v>1.6273000000000002E-5</v>
      </c>
      <c r="O770" s="8">
        <f t="shared" si="148"/>
        <v>0.71617473000000009</v>
      </c>
      <c r="P770" s="8">
        <f t="shared" si="149"/>
        <v>2.7674730000000092E-2</v>
      </c>
      <c r="Q770" s="8">
        <f t="shared" si="150"/>
        <v>6.288282208588978E-4</v>
      </c>
      <c r="R770" s="9">
        <f t="shared" si="151"/>
        <v>2.0259785530263551E-5</v>
      </c>
      <c r="S770">
        <f t="shared" si="152"/>
        <v>20.259785530263549</v>
      </c>
      <c r="T770">
        <f t="shared" si="153"/>
        <v>3.0039509946899661</v>
      </c>
      <c r="U770">
        <f t="shared" si="154"/>
        <v>14.390746208019515</v>
      </c>
      <c r="V770">
        <f t="shared" si="155"/>
        <v>207.09357642362804</v>
      </c>
    </row>
    <row r="771" spans="1:22" x14ac:dyDescent="0.35">
      <c r="A771" s="1">
        <v>43495</v>
      </c>
      <c r="B771" s="2">
        <v>0.80208333333333337</v>
      </c>
      <c r="C771" s="3">
        <f t="shared" ref="C771:C834" si="156">B771</f>
        <v>0.80208333333333337</v>
      </c>
      <c r="D771" s="2">
        <v>0.25</v>
      </c>
      <c r="E771" s="3">
        <f t="shared" ref="E771:E834" si="157">D771</f>
        <v>0.25</v>
      </c>
      <c r="F771" s="2">
        <f t="shared" ref="F771:F834" si="158">C771-E771</f>
        <v>0.55208333333333337</v>
      </c>
      <c r="G771">
        <v>385221</v>
      </c>
      <c r="H771">
        <v>807</v>
      </c>
      <c r="I771">
        <v>24.95</v>
      </c>
      <c r="J771">
        <v>25.41</v>
      </c>
      <c r="K771">
        <v>77020</v>
      </c>
      <c r="L771">
        <v>48.4</v>
      </c>
      <c r="M771">
        <f t="shared" ref="M771:M834" si="159">(I771-9.522)/8.7111</f>
        <v>1.7710736875939892</v>
      </c>
      <c r="N771">
        <f t="shared" ref="N771:N834" si="160">(H771-337.81)/30000000</f>
        <v>1.5639666666666665E-5</v>
      </c>
      <c r="O771" s="8">
        <f t="shared" ref="O771:O834" si="161">N771*44010</f>
        <v>0.68830172999999994</v>
      </c>
      <c r="P771" s="8">
        <f t="shared" si="149"/>
        <v>-1.982700000000559E-4</v>
      </c>
      <c r="Q771" s="8">
        <f t="shared" si="150"/>
        <v>-4.5051124744388982E-6</v>
      </c>
      <c r="R771" s="9">
        <f t="shared" si="151"/>
        <v>-1.4519236050874477E-7</v>
      </c>
      <c r="S771">
        <f t="shared" si="152"/>
        <v>-0.14519236050874476</v>
      </c>
      <c r="T771">
        <f t="shared" si="153"/>
        <v>3.1367020068877713</v>
      </c>
      <c r="U771">
        <f t="shared" si="154"/>
        <v>-6.1421539887761272</v>
      </c>
      <c r="V771">
        <f t="shared" si="155"/>
        <v>37.726055621838491</v>
      </c>
    </row>
    <row r="772" spans="1:22" x14ac:dyDescent="0.35">
      <c r="A772" s="1">
        <v>43495</v>
      </c>
      <c r="B772" s="2">
        <v>0.80209490740740741</v>
      </c>
      <c r="C772" s="3">
        <f t="shared" si="156"/>
        <v>0.80209490740740741</v>
      </c>
      <c r="D772" s="2">
        <v>0.25</v>
      </c>
      <c r="E772" s="3">
        <f t="shared" si="157"/>
        <v>0.25</v>
      </c>
      <c r="F772" s="2">
        <f t="shared" si="158"/>
        <v>0.55209490740740741</v>
      </c>
      <c r="G772">
        <v>385721</v>
      </c>
      <c r="H772">
        <v>814</v>
      </c>
      <c r="I772">
        <v>25.09</v>
      </c>
      <c r="J772">
        <v>25.41</v>
      </c>
      <c r="K772">
        <v>77050</v>
      </c>
      <c r="L772">
        <v>48.4</v>
      </c>
      <c r="M772">
        <f t="shared" si="159"/>
        <v>1.7871451366647151</v>
      </c>
      <c r="N772">
        <f t="shared" si="160"/>
        <v>1.5872999999999999E-5</v>
      </c>
      <c r="O772" s="8">
        <f t="shared" si="161"/>
        <v>0.69857072999999992</v>
      </c>
      <c r="P772" s="8">
        <f t="shared" si="149"/>
        <v>1.0070729999999917E-2</v>
      </c>
      <c r="Q772" s="8">
        <f t="shared" si="150"/>
        <v>2.2882822085889382E-4</v>
      </c>
      <c r="R772" s="9">
        <f t="shared" si="151"/>
        <v>7.371885533985918E-6</v>
      </c>
      <c r="S772">
        <f t="shared" si="152"/>
        <v>7.3718855339859184</v>
      </c>
      <c r="T772">
        <f t="shared" si="153"/>
        <v>3.1938877395043432</v>
      </c>
      <c r="U772">
        <f t="shared" si="154"/>
        <v>1.3206538364965086</v>
      </c>
      <c r="V772">
        <f t="shared" si="155"/>
        <v>1.7441265558529468</v>
      </c>
    </row>
    <row r="773" spans="1:22" x14ac:dyDescent="0.35">
      <c r="A773" s="1">
        <v>43495</v>
      </c>
      <c r="B773" s="2">
        <v>0.80209490740740741</v>
      </c>
      <c r="C773" s="3">
        <f t="shared" si="156"/>
        <v>0.80209490740740741</v>
      </c>
      <c r="D773" s="2">
        <v>0.25</v>
      </c>
      <c r="E773" s="3">
        <f t="shared" si="157"/>
        <v>0.25</v>
      </c>
      <c r="F773" s="2">
        <f t="shared" si="158"/>
        <v>0.55209490740740741</v>
      </c>
      <c r="G773">
        <v>386222</v>
      </c>
      <c r="H773">
        <v>810</v>
      </c>
      <c r="I773">
        <v>25.25</v>
      </c>
      <c r="J773">
        <v>25.39</v>
      </c>
      <c r="K773">
        <v>77053</v>
      </c>
      <c r="L773">
        <v>48.4</v>
      </c>
      <c r="M773">
        <f t="shared" si="159"/>
        <v>1.805512507031259</v>
      </c>
      <c r="N773">
        <f t="shared" si="160"/>
        <v>1.5739666666666668E-5</v>
      </c>
      <c r="O773" s="8">
        <f t="shared" si="161"/>
        <v>0.69270273000000004</v>
      </c>
      <c r="P773" s="8">
        <f t="shared" si="149"/>
        <v>4.2027300000000434E-3</v>
      </c>
      <c r="Q773" s="8">
        <f t="shared" si="150"/>
        <v>9.5494887525563368E-5</v>
      </c>
      <c r="R773" s="9">
        <f t="shared" si="151"/>
        <v>3.0761188987284638E-6</v>
      </c>
      <c r="S773">
        <f t="shared" si="152"/>
        <v>3.0761188987284638</v>
      </c>
      <c r="T773">
        <f t="shared" si="153"/>
        <v>3.2598754130463021</v>
      </c>
      <c r="U773">
        <f t="shared" si="154"/>
        <v>-3.0371357350146915</v>
      </c>
      <c r="V773">
        <f t="shared" si="155"/>
        <v>9.2241934729032309</v>
      </c>
    </row>
    <row r="774" spans="1:22" x14ac:dyDescent="0.35">
      <c r="A774" s="1">
        <v>43495</v>
      </c>
      <c r="B774" s="2">
        <v>0.80210648148148145</v>
      </c>
      <c r="C774" s="3">
        <f t="shared" si="156"/>
        <v>0.80210648148148145</v>
      </c>
      <c r="D774" s="2">
        <v>0.25</v>
      </c>
      <c r="E774" s="3">
        <f t="shared" si="157"/>
        <v>0.25</v>
      </c>
      <c r="F774" s="2">
        <f t="shared" si="158"/>
        <v>0.55210648148148145</v>
      </c>
      <c r="G774">
        <v>386721</v>
      </c>
      <c r="H774">
        <v>808</v>
      </c>
      <c r="I774">
        <v>25.48</v>
      </c>
      <c r="J774">
        <v>25.41</v>
      </c>
      <c r="K774">
        <v>77051</v>
      </c>
      <c r="L774">
        <v>48.4</v>
      </c>
      <c r="M774">
        <f t="shared" si="159"/>
        <v>1.8319156019331657</v>
      </c>
      <c r="N774">
        <f t="shared" si="160"/>
        <v>1.5673000000000001E-5</v>
      </c>
      <c r="O774" s="8">
        <f t="shared" si="161"/>
        <v>0.68976873000000005</v>
      </c>
      <c r="P774" s="8">
        <f t="shared" si="149"/>
        <v>1.2687300000000512E-3</v>
      </c>
      <c r="Q774" s="8">
        <f t="shared" si="150"/>
        <v>2.8828220858896871E-5</v>
      </c>
      <c r="R774" s="9">
        <f t="shared" si="151"/>
        <v>9.2871231254133651E-7</v>
      </c>
      <c r="S774">
        <f t="shared" si="152"/>
        <v>0.92871231254133646</v>
      </c>
      <c r="T774">
        <f t="shared" si="153"/>
        <v>3.3559147726061527</v>
      </c>
      <c r="U774">
        <f t="shared" si="154"/>
        <v>-5.273700292066577</v>
      </c>
      <c r="V774">
        <f t="shared" si="155"/>
        <v>27.811914770543098</v>
      </c>
    </row>
    <row r="775" spans="1:22" x14ac:dyDescent="0.35">
      <c r="A775" s="1">
        <v>43495</v>
      </c>
      <c r="B775" s="2">
        <v>0.80210648148148145</v>
      </c>
      <c r="C775" s="3">
        <f t="shared" si="156"/>
        <v>0.80210648148148145</v>
      </c>
      <c r="D775" s="2">
        <v>0.25</v>
      </c>
      <c r="E775" s="3">
        <f t="shared" si="157"/>
        <v>0.25</v>
      </c>
      <c r="F775" s="2">
        <f t="shared" si="158"/>
        <v>0.55210648148148145</v>
      </c>
      <c r="G775">
        <v>387224</v>
      </c>
      <c r="H775">
        <v>814</v>
      </c>
      <c r="I775">
        <v>25.41</v>
      </c>
      <c r="J775">
        <v>25.39</v>
      </c>
      <c r="K775">
        <v>77044</v>
      </c>
      <c r="L775">
        <v>48.4</v>
      </c>
      <c r="M775">
        <f t="shared" si="159"/>
        <v>1.8238798773978029</v>
      </c>
      <c r="N775">
        <f t="shared" si="160"/>
        <v>1.5872999999999999E-5</v>
      </c>
      <c r="O775" s="8">
        <f t="shared" si="161"/>
        <v>0.69857072999999992</v>
      </c>
      <c r="P775" s="8">
        <f t="shared" si="149"/>
        <v>1.0070729999999917E-2</v>
      </c>
      <c r="Q775" s="8">
        <f t="shared" si="150"/>
        <v>2.2882822085889382E-4</v>
      </c>
      <c r="R775" s="9">
        <f t="shared" si="151"/>
        <v>7.3719657706901311E-6</v>
      </c>
      <c r="S775">
        <f t="shared" si="152"/>
        <v>7.3719657706901307</v>
      </c>
      <c r="T775">
        <f t="shared" si="153"/>
        <v>3.3265378071766243</v>
      </c>
      <c r="U775">
        <f t="shared" si="154"/>
        <v>1.19668820069323</v>
      </c>
      <c r="V775">
        <f t="shared" si="155"/>
        <v>1.4320626496784004</v>
      </c>
    </row>
    <row r="776" spans="1:22" x14ac:dyDescent="0.35">
      <c r="A776" s="1">
        <v>43495</v>
      </c>
      <c r="B776" s="2">
        <v>0.80211805555555549</v>
      </c>
      <c r="C776" s="3">
        <f t="shared" si="156"/>
        <v>0.80211805555555549</v>
      </c>
      <c r="D776" s="2">
        <v>0.25</v>
      </c>
      <c r="E776" s="3">
        <f t="shared" si="157"/>
        <v>0.25</v>
      </c>
      <c r="F776" s="2">
        <f t="shared" si="158"/>
        <v>0.55211805555555549</v>
      </c>
      <c r="G776">
        <v>387721</v>
      </c>
      <c r="H776">
        <v>815</v>
      </c>
      <c r="I776">
        <v>25.23</v>
      </c>
      <c r="J776">
        <v>25.39</v>
      </c>
      <c r="K776">
        <v>77043</v>
      </c>
      <c r="L776">
        <v>48.4</v>
      </c>
      <c r="M776">
        <f t="shared" si="159"/>
        <v>1.803216585735441</v>
      </c>
      <c r="N776">
        <f t="shared" si="160"/>
        <v>1.5906333333333334E-5</v>
      </c>
      <c r="O776" s="8">
        <f t="shared" si="161"/>
        <v>0.70003773000000002</v>
      </c>
      <c r="P776" s="8">
        <f t="shared" si="149"/>
        <v>1.1537730000000024E-2</v>
      </c>
      <c r="Q776" s="8">
        <f t="shared" si="150"/>
        <v>2.6216155419222961E-4</v>
      </c>
      <c r="R776" s="9">
        <f t="shared" si="151"/>
        <v>8.445947278408029E-6</v>
      </c>
      <c r="S776">
        <f t="shared" si="152"/>
        <v>8.4459472784080294</v>
      </c>
      <c r="T776">
        <f t="shared" si="153"/>
        <v>3.251590055071381</v>
      </c>
      <c r="U776">
        <f t="shared" si="154"/>
        <v>2.3404455116965925</v>
      </c>
      <c r="V776">
        <f t="shared" si="155"/>
        <v>5.4776851932207249</v>
      </c>
    </row>
    <row r="777" spans="1:22" x14ac:dyDescent="0.35">
      <c r="A777" s="1">
        <v>43495</v>
      </c>
      <c r="B777" s="2">
        <v>0.80211805555555549</v>
      </c>
      <c r="C777" s="3">
        <f t="shared" si="156"/>
        <v>0.80211805555555549</v>
      </c>
      <c r="D777" s="2">
        <v>0.25</v>
      </c>
      <c r="E777" s="3">
        <f t="shared" si="157"/>
        <v>0.25</v>
      </c>
      <c r="F777" s="2">
        <f t="shared" si="158"/>
        <v>0.55211805555555549</v>
      </c>
      <c r="G777">
        <v>388221</v>
      </c>
      <c r="H777">
        <v>812</v>
      </c>
      <c r="I777">
        <v>25.01</v>
      </c>
      <c r="J777">
        <v>25.41</v>
      </c>
      <c r="K777">
        <v>77039</v>
      </c>
      <c r="L777">
        <v>48.36</v>
      </c>
      <c r="M777">
        <f t="shared" si="159"/>
        <v>1.7779614514814432</v>
      </c>
      <c r="N777">
        <f t="shared" si="160"/>
        <v>1.5806333333333335E-5</v>
      </c>
      <c r="O777" s="8">
        <f t="shared" si="161"/>
        <v>0.69563673000000004</v>
      </c>
      <c r="P777" s="8">
        <f t="shared" si="149"/>
        <v>7.1367300000000355E-3</v>
      </c>
      <c r="Q777" s="8">
        <f t="shared" si="150"/>
        <v>1.6216155419222986E-4</v>
      </c>
      <c r="R777" s="9">
        <f t="shared" si="151"/>
        <v>5.2249110761253605E-6</v>
      </c>
      <c r="S777">
        <f t="shared" si="152"/>
        <v>5.2249110761253608</v>
      </c>
      <c r="T777">
        <f t="shared" si="153"/>
        <v>3.1611469229540003</v>
      </c>
      <c r="U777">
        <f t="shared" si="154"/>
        <v>-0.79530915323717633</v>
      </c>
      <c r="V777">
        <f t="shared" si="155"/>
        <v>0.63251664922283446</v>
      </c>
    </row>
    <row r="778" spans="1:22" x14ac:dyDescent="0.35">
      <c r="A778" s="1">
        <v>43495</v>
      </c>
      <c r="B778" s="2">
        <v>0.80212962962962964</v>
      </c>
      <c r="C778" s="3">
        <f t="shared" si="156"/>
        <v>0.80212962962962964</v>
      </c>
      <c r="D778" s="2">
        <v>0.25</v>
      </c>
      <c r="E778" s="3">
        <f t="shared" si="157"/>
        <v>0.25</v>
      </c>
      <c r="F778" s="2">
        <f t="shared" si="158"/>
        <v>0.55212962962962964</v>
      </c>
      <c r="G778">
        <v>388721</v>
      </c>
      <c r="H778">
        <v>819</v>
      </c>
      <c r="I778">
        <v>24.98</v>
      </c>
      <c r="J778">
        <v>25.41</v>
      </c>
      <c r="K778">
        <v>77053</v>
      </c>
      <c r="L778">
        <v>48.36</v>
      </c>
      <c r="M778">
        <f t="shared" si="159"/>
        <v>1.7745175695377162</v>
      </c>
      <c r="N778">
        <f t="shared" si="160"/>
        <v>1.6039666666666668E-5</v>
      </c>
      <c r="O778" s="8">
        <f t="shared" si="161"/>
        <v>0.70590573000000012</v>
      </c>
      <c r="P778" s="8">
        <f t="shared" si="149"/>
        <v>1.7405730000000119E-2</v>
      </c>
      <c r="Q778" s="8">
        <f t="shared" si="150"/>
        <v>3.9549488752556512E-4</v>
      </c>
      <c r="R778" s="9">
        <f t="shared" si="151"/>
        <v>1.274069043896573E-5</v>
      </c>
      <c r="S778">
        <f t="shared" si="152"/>
        <v>12.74069043896573</v>
      </c>
      <c r="T778">
        <f t="shared" si="153"/>
        <v>3.1489126045980433</v>
      </c>
      <c r="U778">
        <f t="shared" si="154"/>
        <v>6.7320995101507703</v>
      </c>
      <c r="V778">
        <f t="shared" si="155"/>
        <v>45.321163814572245</v>
      </c>
    </row>
    <row r="779" spans="1:22" x14ac:dyDescent="0.35">
      <c r="A779" s="1">
        <v>43495</v>
      </c>
      <c r="B779" s="2">
        <v>0.80212962962962964</v>
      </c>
      <c r="C779" s="3">
        <f t="shared" si="156"/>
        <v>0.80212962962962964</v>
      </c>
      <c r="D779" s="2">
        <v>0.25</v>
      </c>
      <c r="E779" s="3">
        <f t="shared" si="157"/>
        <v>0.25</v>
      </c>
      <c r="F779" s="2">
        <f t="shared" si="158"/>
        <v>0.55212962962962964</v>
      </c>
      <c r="G779">
        <v>389221</v>
      </c>
      <c r="H779">
        <v>817</v>
      </c>
      <c r="I779">
        <v>24.53</v>
      </c>
      <c r="J779">
        <v>25.41</v>
      </c>
      <c r="K779">
        <v>77052</v>
      </c>
      <c r="L779">
        <v>48.36</v>
      </c>
      <c r="M779">
        <f t="shared" si="159"/>
        <v>1.7228593403818118</v>
      </c>
      <c r="N779">
        <f t="shared" si="160"/>
        <v>1.5973000000000001E-5</v>
      </c>
      <c r="O779" s="8">
        <f t="shared" si="161"/>
        <v>0.70297173000000002</v>
      </c>
      <c r="P779" s="8">
        <f t="shared" si="149"/>
        <v>1.4471730000000016E-2</v>
      </c>
      <c r="Q779" s="8">
        <f t="shared" si="150"/>
        <v>3.2882822085889609E-4</v>
      </c>
      <c r="R779" s="9">
        <f t="shared" si="151"/>
        <v>1.059319114875176E-5</v>
      </c>
      <c r="S779">
        <f t="shared" si="152"/>
        <v>10.59319114875176</v>
      </c>
      <c r="T779">
        <f t="shared" si="153"/>
        <v>2.9682443067408517</v>
      </c>
      <c r="U779">
        <f t="shared" si="154"/>
        <v>4.7590397281504586</v>
      </c>
      <c r="V779">
        <f t="shared" si="155"/>
        <v>22.64845913411439</v>
      </c>
    </row>
    <row r="780" spans="1:22" x14ac:dyDescent="0.35">
      <c r="A780" s="1">
        <v>43495</v>
      </c>
      <c r="B780" s="2">
        <v>0.80214120370370379</v>
      </c>
      <c r="C780" s="3">
        <f t="shared" si="156"/>
        <v>0.80214120370370379</v>
      </c>
      <c r="D780" s="2">
        <v>0.25</v>
      </c>
      <c r="E780" s="3">
        <f t="shared" si="157"/>
        <v>0.25</v>
      </c>
      <c r="F780" s="2">
        <f t="shared" si="158"/>
        <v>0.55214120370370379</v>
      </c>
      <c r="G780">
        <v>389721</v>
      </c>
      <c r="H780">
        <v>804</v>
      </c>
      <c r="I780">
        <v>24.21</v>
      </c>
      <c r="J780">
        <v>25.41</v>
      </c>
      <c r="K780">
        <v>77047</v>
      </c>
      <c r="L780">
        <v>48.36</v>
      </c>
      <c r="M780">
        <f t="shared" si="159"/>
        <v>1.6861245996487242</v>
      </c>
      <c r="N780">
        <f t="shared" si="160"/>
        <v>1.5539666666666666E-5</v>
      </c>
      <c r="O780" s="8">
        <f t="shared" si="161"/>
        <v>0.68390072999999996</v>
      </c>
      <c r="P780" s="8">
        <f t="shared" si="149"/>
        <v>-4.5992700000000442E-3</v>
      </c>
      <c r="Q780" s="8">
        <f t="shared" si="150"/>
        <v>-1.0450511247443863E-4</v>
      </c>
      <c r="R780" s="9">
        <f t="shared" si="151"/>
        <v>-3.3668475035547508E-6</v>
      </c>
      <c r="S780">
        <f t="shared" si="152"/>
        <v>-3.3668475035547507</v>
      </c>
      <c r="T780">
        <f t="shared" si="153"/>
        <v>2.8430161655405706</v>
      </c>
      <c r="U780">
        <f t="shared" si="154"/>
        <v>-9.0769530516485624</v>
      </c>
      <c r="V780">
        <f t="shared" si="155"/>
        <v>82.391076701832148</v>
      </c>
    </row>
    <row r="781" spans="1:22" x14ac:dyDescent="0.35">
      <c r="A781" s="1">
        <v>43495</v>
      </c>
      <c r="B781" s="2">
        <v>0.80214120370370379</v>
      </c>
      <c r="C781" s="3">
        <f t="shared" si="156"/>
        <v>0.80214120370370379</v>
      </c>
      <c r="D781" s="2">
        <v>0.25</v>
      </c>
      <c r="E781" s="3">
        <f t="shared" si="157"/>
        <v>0.25</v>
      </c>
      <c r="F781" s="2">
        <f t="shared" si="158"/>
        <v>0.55214120370370379</v>
      </c>
      <c r="G781">
        <v>390221</v>
      </c>
      <c r="H781">
        <v>824</v>
      </c>
      <c r="I781">
        <v>23.95</v>
      </c>
      <c r="J781">
        <v>25.41</v>
      </c>
      <c r="K781">
        <v>77060</v>
      </c>
      <c r="L781">
        <v>48.36</v>
      </c>
      <c r="M781">
        <f t="shared" si="159"/>
        <v>1.6562776228030902</v>
      </c>
      <c r="N781">
        <f t="shared" si="160"/>
        <v>1.6206333333333334E-5</v>
      </c>
      <c r="O781" s="8">
        <f t="shared" si="161"/>
        <v>0.7132407300000001</v>
      </c>
      <c r="P781" s="8">
        <f t="shared" si="149"/>
        <v>2.47407300000001E-2</v>
      </c>
      <c r="Q781" s="8">
        <f t="shared" si="150"/>
        <v>5.6216155419223132E-4</v>
      </c>
      <c r="R781" s="9">
        <f t="shared" si="151"/>
        <v>1.8108137300721845E-5</v>
      </c>
      <c r="S781">
        <f t="shared" si="152"/>
        <v>18.108137300721843</v>
      </c>
      <c r="T781">
        <f t="shared" si="153"/>
        <v>2.7432555637982556</v>
      </c>
      <c r="U781">
        <f t="shared" si="154"/>
        <v>12.498819024040367</v>
      </c>
      <c r="V781">
        <f t="shared" si="155"/>
        <v>156.2204769957134</v>
      </c>
    </row>
    <row r="782" spans="1:22" x14ac:dyDescent="0.35">
      <c r="A782" s="1">
        <v>43495</v>
      </c>
      <c r="B782" s="2">
        <v>0.80215277777777771</v>
      </c>
      <c r="C782" s="3">
        <f t="shared" si="156"/>
        <v>0.80215277777777771</v>
      </c>
      <c r="D782" s="2">
        <v>0.25</v>
      </c>
      <c r="E782" s="3">
        <f t="shared" si="157"/>
        <v>0.25</v>
      </c>
      <c r="F782" s="2">
        <f t="shared" si="158"/>
        <v>0.55215277777777771</v>
      </c>
      <c r="G782">
        <v>390721</v>
      </c>
      <c r="H782">
        <v>816</v>
      </c>
      <c r="I782">
        <v>23.86</v>
      </c>
      <c r="J782">
        <v>25.39</v>
      </c>
      <c r="K782">
        <v>77072</v>
      </c>
      <c r="L782">
        <v>48.36</v>
      </c>
      <c r="M782">
        <f t="shared" si="159"/>
        <v>1.6459459769719094</v>
      </c>
      <c r="N782">
        <f t="shared" si="160"/>
        <v>1.5939666666666666E-5</v>
      </c>
      <c r="O782" s="8">
        <f t="shared" si="161"/>
        <v>0.70150472999999991</v>
      </c>
      <c r="P782" s="8">
        <f t="shared" ref="P782:P845" si="162">O782-0.6885</f>
        <v>1.3004729999999909E-2</v>
      </c>
      <c r="Q782" s="8">
        <f t="shared" ref="Q782:Q845" si="163">P782/(44010*0.001)</f>
        <v>2.954948875255603E-4</v>
      </c>
      <c r="R782" s="9">
        <f t="shared" ref="R782:R845" si="164">(Q782*8.314*(J782+273.15))/K782</f>
        <v>9.5162510575009942E-6</v>
      </c>
      <c r="S782">
        <f t="shared" ref="S782:S845" si="165">R782*1000000</f>
        <v>9.5162510575009946</v>
      </c>
      <c r="T782">
        <f t="shared" ref="T782:T845" si="166">M782^2</f>
        <v>2.709138159110013</v>
      </c>
      <c r="U782">
        <f t="shared" ref="U782:U845" si="167">S782-(3.3768*M782)-0.0164</f>
        <v>3.941820682462251</v>
      </c>
      <c r="V782">
        <f t="shared" ref="V782:V845" si="168">U782^2</f>
        <v>15.537950292687167</v>
      </c>
    </row>
    <row r="783" spans="1:22" x14ac:dyDescent="0.35">
      <c r="A783" s="1">
        <v>43495</v>
      </c>
      <c r="B783" s="2">
        <v>0.80215277777777771</v>
      </c>
      <c r="C783" s="3">
        <f t="shared" si="156"/>
        <v>0.80215277777777771</v>
      </c>
      <c r="D783" s="2">
        <v>0.25</v>
      </c>
      <c r="E783" s="3">
        <f t="shared" si="157"/>
        <v>0.25</v>
      </c>
      <c r="F783" s="2">
        <f t="shared" si="158"/>
        <v>0.55215277777777771</v>
      </c>
      <c r="G783">
        <v>391221</v>
      </c>
      <c r="H783">
        <v>810</v>
      </c>
      <c r="I783">
        <v>23.71</v>
      </c>
      <c r="J783">
        <v>25.41</v>
      </c>
      <c r="K783">
        <v>77084</v>
      </c>
      <c r="L783">
        <v>48.36</v>
      </c>
      <c r="M783">
        <f t="shared" si="159"/>
        <v>1.6287265672532747</v>
      </c>
      <c r="N783">
        <f t="shared" si="160"/>
        <v>1.5739666666666668E-5</v>
      </c>
      <c r="O783" s="8">
        <f t="shared" si="161"/>
        <v>0.69270273000000004</v>
      </c>
      <c r="P783" s="8">
        <f t="shared" si="162"/>
        <v>4.2027300000000434E-3</v>
      </c>
      <c r="Q783" s="8">
        <f t="shared" si="163"/>
        <v>9.5494887525563368E-5</v>
      </c>
      <c r="R783" s="9">
        <f t="shared" si="164"/>
        <v>3.0750878054281317E-6</v>
      </c>
      <c r="S783">
        <f t="shared" si="165"/>
        <v>3.0750878054281316</v>
      </c>
      <c r="T783">
        <f t="shared" si="166"/>
        <v>2.6527502308766358</v>
      </c>
      <c r="U783">
        <f t="shared" si="167"/>
        <v>-2.4411960668727262</v>
      </c>
      <c r="V783">
        <f t="shared" si="168"/>
        <v>5.9594382369148677</v>
      </c>
    </row>
    <row r="784" spans="1:22" x14ac:dyDescent="0.35">
      <c r="A784" s="1">
        <v>43495</v>
      </c>
      <c r="B784" s="2">
        <v>0.80216435185185186</v>
      </c>
      <c r="C784" s="3">
        <f t="shared" si="156"/>
        <v>0.80216435185185186</v>
      </c>
      <c r="D784" s="2">
        <v>0.25</v>
      </c>
      <c r="E784" s="3">
        <f t="shared" si="157"/>
        <v>0.25</v>
      </c>
      <c r="F784" s="2">
        <f t="shared" si="158"/>
        <v>0.55216435185185186</v>
      </c>
      <c r="G784">
        <v>391721</v>
      </c>
      <c r="H784">
        <v>823</v>
      </c>
      <c r="I784">
        <v>23.57</v>
      </c>
      <c r="J784">
        <v>25.41</v>
      </c>
      <c r="K784">
        <v>77070</v>
      </c>
      <c r="L784">
        <v>48.36</v>
      </c>
      <c r="M784">
        <f t="shared" si="159"/>
        <v>1.6126551181825486</v>
      </c>
      <c r="N784">
        <f t="shared" si="160"/>
        <v>1.6172999999999999E-5</v>
      </c>
      <c r="O784" s="8">
        <f t="shared" si="161"/>
        <v>0.71177372999999999</v>
      </c>
      <c r="P784" s="8">
        <f t="shared" si="162"/>
        <v>2.3273729999999992E-2</v>
      </c>
      <c r="Q784" s="8">
        <f t="shared" si="163"/>
        <v>5.2882822085889558E-4</v>
      </c>
      <c r="R784" s="9">
        <f t="shared" si="164"/>
        <v>1.7032206207261185E-5</v>
      </c>
      <c r="S784">
        <f t="shared" si="165"/>
        <v>17.032206207261186</v>
      </c>
      <c r="T784">
        <f t="shared" si="166"/>
        <v>2.6006565302003697</v>
      </c>
      <c r="U784">
        <f t="shared" si="167"/>
        <v>11.570192404182356</v>
      </c>
      <c r="V784">
        <f t="shared" si="168"/>
        <v>133.86935226979907</v>
      </c>
    </row>
    <row r="785" spans="1:22" x14ac:dyDescent="0.35">
      <c r="A785" s="1">
        <v>43495</v>
      </c>
      <c r="B785" s="2">
        <v>0.80216435185185186</v>
      </c>
      <c r="C785" s="3">
        <f t="shared" si="156"/>
        <v>0.80216435185185186</v>
      </c>
      <c r="D785" s="2">
        <v>0.25</v>
      </c>
      <c r="E785" s="3">
        <f t="shared" si="157"/>
        <v>0.25</v>
      </c>
      <c r="F785" s="2">
        <f t="shared" si="158"/>
        <v>0.55216435185185186</v>
      </c>
      <c r="G785">
        <v>392221</v>
      </c>
      <c r="H785">
        <v>811</v>
      </c>
      <c r="I785">
        <v>23.32</v>
      </c>
      <c r="J785">
        <v>25.4</v>
      </c>
      <c r="K785">
        <v>77073</v>
      </c>
      <c r="L785">
        <v>48.36</v>
      </c>
      <c r="M785">
        <f t="shared" si="159"/>
        <v>1.5839561019848241</v>
      </c>
      <c r="N785">
        <f t="shared" si="160"/>
        <v>1.5773E-5</v>
      </c>
      <c r="O785" s="8">
        <f t="shared" si="161"/>
        <v>0.69416972999999993</v>
      </c>
      <c r="P785" s="8">
        <f t="shared" si="162"/>
        <v>5.6697299999999284E-3</v>
      </c>
      <c r="Q785" s="8">
        <f t="shared" si="163"/>
        <v>1.2882822085889407E-4</v>
      </c>
      <c r="R785" s="9">
        <f t="shared" si="164"/>
        <v>4.1489274533926707E-6</v>
      </c>
      <c r="S785">
        <f t="shared" si="165"/>
        <v>4.1489274533926706</v>
      </c>
      <c r="T785">
        <f t="shared" si="166"/>
        <v>2.5089169330149583</v>
      </c>
      <c r="U785">
        <f t="shared" si="167"/>
        <v>-1.2161755117896833</v>
      </c>
      <c r="V785">
        <f t="shared" si="168"/>
        <v>1.4790828754768981</v>
      </c>
    </row>
    <row r="786" spans="1:22" x14ac:dyDescent="0.35">
      <c r="A786" s="1">
        <v>43495</v>
      </c>
      <c r="B786" s="2">
        <v>0.8021759259259259</v>
      </c>
      <c r="C786" s="3">
        <f t="shared" si="156"/>
        <v>0.8021759259259259</v>
      </c>
      <c r="D786" s="2">
        <v>0.25</v>
      </c>
      <c r="E786" s="3">
        <f t="shared" si="157"/>
        <v>0.25</v>
      </c>
      <c r="F786" s="2">
        <f t="shared" si="158"/>
        <v>0.5521759259259259</v>
      </c>
      <c r="G786">
        <v>392721</v>
      </c>
      <c r="H786">
        <v>808</v>
      </c>
      <c r="I786">
        <v>23.2</v>
      </c>
      <c r="J786">
        <v>25.39</v>
      </c>
      <c r="K786">
        <v>77067</v>
      </c>
      <c r="L786">
        <v>48.36</v>
      </c>
      <c r="M786">
        <f t="shared" si="159"/>
        <v>1.570180574209916</v>
      </c>
      <c r="N786">
        <f t="shared" si="160"/>
        <v>1.5673000000000001E-5</v>
      </c>
      <c r="O786" s="8">
        <f t="shared" si="161"/>
        <v>0.68976873000000005</v>
      </c>
      <c r="P786" s="8">
        <f t="shared" si="162"/>
        <v>1.2687300000000512E-3</v>
      </c>
      <c r="Q786" s="8">
        <f t="shared" si="163"/>
        <v>2.8828220858896871E-5</v>
      </c>
      <c r="R786" s="9">
        <f t="shared" si="164"/>
        <v>9.2845730127107711E-7</v>
      </c>
      <c r="S786">
        <f t="shared" si="165"/>
        <v>0.92845730127107706</v>
      </c>
      <c r="T786">
        <f t="shared" si="166"/>
        <v>2.4654670356261814</v>
      </c>
      <c r="U786">
        <f t="shared" si="167"/>
        <v>-4.390128461720967</v>
      </c>
      <c r="V786">
        <f t="shared" si="168"/>
        <v>19.273227910412505</v>
      </c>
    </row>
    <row r="787" spans="1:22" x14ac:dyDescent="0.35">
      <c r="A787" s="1">
        <v>43495</v>
      </c>
      <c r="B787" s="2">
        <v>0.8021759259259259</v>
      </c>
      <c r="C787" s="3">
        <f t="shared" si="156"/>
        <v>0.8021759259259259</v>
      </c>
      <c r="D787" s="2">
        <v>0.25</v>
      </c>
      <c r="E787" s="3">
        <f t="shared" si="157"/>
        <v>0.25</v>
      </c>
      <c r="F787" s="2">
        <f t="shared" si="158"/>
        <v>0.5521759259259259</v>
      </c>
      <c r="G787">
        <v>393222</v>
      </c>
      <c r="H787">
        <v>824</v>
      </c>
      <c r="I787">
        <v>23.09</v>
      </c>
      <c r="J787">
        <v>25.41</v>
      </c>
      <c r="K787">
        <v>77075</v>
      </c>
      <c r="L787">
        <v>48.36</v>
      </c>
      <c r="M787">
        <f t="shared" si="159"/>
        <v>1.5575530070829171</v>
      </c>
      <c r="N787">
        <f t="shared" si="160"/>
        <v>1.6206333333333334E-5</v>
      </c>
      <c r="O787" s="8">
        <f t="shared" si="161"/>
        <v>0.7132407300000001</v>
      </c>
      <c r="P787" s="8">
        <f t="shared" si="162"/>
        <v>2.47407300000001E-2</v>
      </c>
      <c r="Q787" s="8">
        <f t="shared" si="163"/>
        <v>5.6216155419223132E-4</v>
      </c>
      <c r="R787" s="9">
        <f t="shared" si="164"/>
        <v>1.8104613174098283E-5</v>
      </c>
      <c r="S787">
        <f t="shared" si="165"/>
        <v>18.104613174098283</v>
      </c>
      <c r="T787">
        <f t="shared" si="166"/>
        <v>2.4259713698730376</v>
      </c>
      <c r="U787">
        <f t="shared" si="167"/>
        <v>12.828668179780689</v>
      </c>
      <c r="V787">
        <f t="shared" si="168"/>
        <v>164.57472726691756</v>
      </c>
    </row>
    <row r="788" spans="1:22" x14ac:dyDescent="0.35">
      <c r="A788" s="1">
        <v>43495</v>
      </c>
      <c r="B788" s="2">
        <v>0.80218750000000005</v>
      </c>
      <c r="C788" s="3">
        <f t="shared" si="156"/>
        <v>0.80218750000000005</v>
      </c>
      <c r="D788" s="2">
        <v>0.25</v>
      </c>
      <c r="E788" s="3">
        <f t="shared" si="157"/>
        <v>0.25</v>
      </c>
      <c r="F788" s="2">
        <f t="shared" si="158"/>
        <v>0.55218750000000005</v>
      </c>
      <c r="G788">
        <v>393721</v>
      </c>
      <c r="H788">
        <v>817</v>
      </c>
      <c r="I788">
        <v>23.02</v>
      </c>
      <c r="J788">
        <v>25.41</v>
      </c>
      <c r="K788">
        <v>77082</v>
      </c>
      <c r="L788">
        <v>48.36</v>
      </c>
      <c r="M788">
        <f t="shared" si="159"/>
        <v>1.5495172825475543</v>
      </c>
      <c r="N788">
        <f t="shared" si="160"/>
        <v>1.5973000000000001E-5</v>
      </c>
      <c r="O788" s="8">
        <f t="shared" si="161"/>
        <v>0.70297173000000002</v>
      </c>
      <c r="P788" s="8">
        <f t="shared" si="162"/>
        <v>1.4471730000000016E-2</v>
      </c>
      <c r="Q788" s="8">
        <f t="shared" si="163"/>
        <v>3.2882822085889609E-4</v>
      </c>
      <c r="R788" s="9">
        <f t="shared" si="164"/>
        <v>1.058906832196389E-5</v>
      </c>
      <c r="S788">
        <f t="shared" si="165"/>
        <v>10.589068321963889</v>
      </c>
      <c r="T788">
        <f t="shared" si="166"/>
        <v>2.4010038089135572</v>
      </c>
      <c r="U788">
        <f t="shared" si="167"/>
        <v>5.3402583622573081</v>
      </c>
      <c r="V788">
        <f t="shared" si="168"/>
        <v>28.518359375659106</v>
      </c>
    </row>
    <row r="789" spans="1:22" x14ac:dyDescent="0.35">
      <c r="A789" s="1">
        <v>43495</v>
      </c>
      <c r="B789" s="2">
        <v>0.80218750000000005</v>
      </c>
      <c r="C789" s="3">
        <f t="shared" si="156"/>
        <v>0.80218750000000005</v>
      </c>
      <c r="D789" s="2">
        <v>0.25</v>
      </c>
      <c r="E789" s="3">
        <f t="shared" si="157"/>
        <v>0.25</v>
      </c>
      <c r="F789" s="2">
        <f t="shared" si="158"/>
        <v>0.55218750000000005</v>
      </c>
      <c r="G789">
        <v>394222</v>
      </c>
      <c r="H789">
        <v>813</v>
      </c>
      <c r="I789">
        <v>22.99</v>
      </c>
      <c r="J789">
        <v>25.41</v>
      </c>
      <c r="K789">
        <v>77080</v>
      </c>
      <c r="L789">
        <v>48.36</v>
      </c>
      <c r="M789">
        <f t="shared" si="159"/>
        <v>1.546073400603827</v>
      </c>
      <c r="N789">
        <f t="shared" si="160"/>
        <v>1.5839666666666667E-5</v>
      </c>
      <c r="O789" s="8">
        <f t="shared" si="161"/>
        <v>0.69710373000000003</v>
      </c>
      <c r="P789" s="8">
        <f t="shared" si="162"/>
        <v>8.6037300000000316E-3</v>
      </c>
      <c r="Q789" s="8">
        <f t="shared" si="163"/>
        <v>1.954948875255631E-4</v>
      </c>
      <c r="R789" s="9">
        <f t="shared" si="164"/>
        <v>6.2955741099328165E-6</v>
      </c>
      <c r="S789">
        <f t="shared" si="165"/>
        <v>6.2955741099328169</v>
      </c>
      <c r="T789">
        <f t="shared" si="166"/>
        <v>2.3903429600546819</v>
      </c>
      <c r="U789">
        <f t="shared" si="167"/>
        <v>1.0583934507738144</v>
      </c>
      <c r="V789">
        <f t="shared" si="168"/>
        <v>1.1201966966409027</v>
      </c>
    </row>
    <row r="790" spans="1:22" x14ac:dyDescent="0.35">
      <c r="A790" s="1">
        <v>43495</v>
      </c>
      <c r="B790" s="2">
        <v>0.80219907407407398</v>
      </c>
      <c r="C790" s="3">
        <f t="shared" si="156"/>
        <v>0.80219907407407398</v>
      </c>
      <c r="D790" s="2">
        <v>0.25</v>
      </c>
      <c r="E790" s="3">
        <f t="shared" si="157"/>
        <v>0.25</v>
      </c>
      <c r="F790" s="2">
        <f t="shared" si="158"/>
        <v>0.55219907407407398</v>
      </c>
      <c r="G790">
        <v>394724</v>
      </c>
      <c r="H790">
        <v>814</v>
      </c>
      <c r="I790">
        <v>22.67</v>
      </c>
      <c r="J790">
        <v>25.41</v>
      </c>
      <c r="K790">
        <v>77072</v>
      </c>
      <c r="L790">
        <v>48.36</v>
      </c>
      <c r="M790">
        <f t="shared" si="159"/>
        <v>1.5093386598707399</v>
      </c>
      <c r="N790">
        <f t="shared" si="160"/>
        <v>1.5872999999999999E-5</v>
      </c>
      <c r="O790" s="8">
        <f t="shared" si="161"/>
        <v>0.69857072999999992</v>
      </c>
      <c r="P790" s="8">
        <f t="shared" si="162"/>
        <v>1.0070729999999917E-2</v>
      </c>
      <c r="Q790" s="8">
        <f t="shared" si="163"/>
        <v>2.2882822085889382E-4</v>
      </c>
      <c r="R790" s="9">
        <f t="shared" si="164"/>
        <v>7.3697812486196672E-6</v>
      </c>
      <c r="S790">
        <f t="shared" si="165"/>
        <v>7.3697812486196668</v>
      </c>
      <c r="T790">
        <f t="shared" si="166"/>
        <v>2.278103190180401</v>
      </c>
      <c r="U790">
        <f t="shared" si="167"/>
        <v>2.2566464619681526</v>
      </c>
      <c r="V790">
        <f t="shared" si="168"/>
        <v>5.0924532543133809</v>
      </c>
    </row>
    <row r="791" spans="1:22" x14ac:dyDescent="0.35">
      <c r="A791" s="1">
        <v>43495</v>
      </c>
      <c r="B791" s="2">
        <v>0.80219907407407398</v>
      </c>
      <c r="C791" s="3">
        <f t="shared" si="156"/>
        <v>0.80219907407407398</v>
      </c>
      <c r="D791" s="2">
        <v>0.25</v>
      </c>
      <c r="E791" s="3">
        <f t="shared" si="157"/>
        <v>0.25</v>
      </c>
      <c r="F791" s="2">
        <f t="shared" si="158"/>
        <v>0.55219907407407398</v>
      </c>
      <c r="G791">
        <v>395226</v>
      </c>
      <c r="H791">
        <v>811</v>
      </c>
      <c r="I791">
        <v>22.25</v>
      </c>
      <c r="J791">
        <v>25.42</v>
      </c>
      <c r="K791">
        <v>77065</v>
      </c>
      <c r="L791">
        <v>48.39</v>
      </c>
      <c r="M791">
        <f t="shared" si="159"/>
        <v>1.461124312658562</v>
      </c>
      <c r="N791">
        <f t="shared" si="160"/>
        <v>1.5773E-5</v>
      </c>
      <c r="O791" s="8">
        <f t="shared" si="161"/>
        <v>0.69416972999999993</v>
      </c>
      <c r="P791" s="8">
        <f t="shared" si="162"/>
        <v>5.6697299999999284E-3</v>
      </c>
      <c r="Q791" s="8">
        <f t="shared" si="163"/>
        <v>1.2882822085889407E-4</v>
      </c>
      <c r="R791" s="9">
        <f t="shared" si="164"/>
        <v>4.1496361146032285E-6</v>
      </c>
      <c r="S791">
        <f t="shared" si="165"/>
        <v>4.1496361146032283</v>
      </c>
      <c r="T791">
        <f t="shared" si="166"/>
        <v>2.1348842570419553</v>
      </c>
      <c r="U791">
        <f t="shared" si="167"/>
        <v>-0.80068846438220387</v>
      </c>
      <c r="V791">
        <f t="shared" si="168"/>
        <v>0.64110201699473179</v>
      </c>
    </row>
    <row r="792" spans="1:22" x14ac:dyDescent="0.35">
      <c r="A792" s="1">
        <v>43495</v>
      </c>
      <c r="B792" s="2">
        <v>0.80221064814814813</v>
      </c>
      <c r="C792" s="3">
        <f t="shared" si="156"/>
        <v>0.80221064814814813</v>
      </c>
      <c r="D792" s="2">
        <v>0.25</v>
      </c>
      <c r="E792" s="3">
        <f t="shared" si="157"/>
        <v>0.25</v>
      </c>
      <c r="F792" s="2">
        <f t="shared" si="158"/>
        <v>0.55221064814814813</v>
      </c>
      <c r="G792">
        <v>395727</v>
      </c>
      <c r="H792">
        <v>812</v>
      </c>
      <c r="I792">
        <v>22.03</v>
      </c>
      <c r="J792">
        <v>25.42</v>
      </c>
      <c r="K792">
        <v>77070</v>
      </c>
      <c r="L792">
        <v>48.39</v>
      </c>
      <c r="M792">
        <f t="shared" si="159"/>
        <v>1.4358691784045643</v>
      </c>
      <c r="N792">
        <f t="shared" si="160"/>
        <v>1.5806333333333335E-5</v>
      </c>
      <c r="O792" s="8">
        <f t="shared" si="161"/>
        <v>0.69563673000000004</v>
      </c>
      <c r="P792" s="8">
        <f t="shared" si="162"/>
        <v>7.1367300000000355E-3</v>
      </c>
      <c r="Q792" s="8">
        <f t="shared" si="163"/>
        <v>1.6216155419222986E-4</v>
      </c>
      <c r="R792" s="9">
        <f t="shared" si="164"/>
        <v>5.2229843843938914E-6</v>
      </c>
      <c r="S792">
        <f t="shared" si="165"/>
        <v>5.2229843843938912</v>
      </c>
      <c r="T792">
        <f t="shared" si="166"/>
        <v>2.0617202974921987</v>
      </c>
      <c r="U792">
        <f t="shared" si="167"/>
        <v>0.35794134275735873</v>
      </c>
      <c r="V792">
        <f t="shared" si="168"/>
        <v>0.12812200485494096</v>
      </c>
    </row>
    <row r="793" spans="1:22" x14ac:dyDescent="0.35">
      <c r="A793" s="1">
        <v>43495</v>
      </c>
      <c r="B793" s="2">
        <v>0.80221064814814813</v>
      </c>
      <c r="C793" s="3">
        <f t="shared" si="156"/>
        <v>0.80221064814814813</v>
      </c>
      <c r="D793" s="2">
        <v>0.25</v>
      </c>
      <c r="E793" s="3">
        <f t="shared" si="157"/>
        <v>0.25</v>
      </c>
      <c r="F793" s="2">
        <f t="shared" si="158"/>
        <v>0.55221064814814813</v>
      </c>
      <c r="G793">
        <v>396229</v>
      </c>
      <c r="H793">
        <v>819</v>
      </c>
      <c r="I793">
        <v>22.01</v>
      </c>
      <c r="J793">
        <v>25.42</v>
      </c>
      <c r="K793">
        <v>77064</v>
      </c>
      <c r="L793">
        <v>48.39</v>
      </c>
      <c r="M793">
        <f t="shared" si="159"/>
        <v>1.4335732571087465</v>
      </c>
      <c r="N793">
        <f t="shared" si="160"/>
        <v>1.6039666666666668E-5</v>
      </c>
      <c r="O793" s="8">
        <f t="shared" si="161"/>
        <v>0.70590573000000012</v>
      </c>
      <c r="P793" s="8">
        <f t="shared" si="162"/>
        <v>1.7405730000000119E-2</v>
      </c>
      <c r="Q793" s="8">
        <f t="shared" si="163"/>
        <v>3.9549488752556512E-4</v>
      </c>
      <c r="R793" s="9">
        <f t="shared" si="164"/>
        <v>1.2739298528996356E-5</v>
      </c>
      <c r="S793">
        <f t="shared" si="165"/>
        <v>12.739298528996356</v>
      </c>
      <c r="T793">
        <f t="shared" si="166"/>
        <v>2.0551322834973802</v>
      </c>
      <c r="U793">
        <f t="shared" si="167"/>
        <v>7.8820083543915409</v>
      </c>
      <c r="V793">
        <f t="shared" si="168"/>
        <v>62.126055698698046</v>
      </c>
    </row>
    <row r="794" spans="1:22" x14ac:dyDescent="0.35">
      <c r="A794" s="1">
        <v>43495</v>
      </c>
      <c r="B794" s="2">
        <v>0.80222222222222228</v>
      </c>
      <c r="C794" s="3">
        <f t="shared" si="156"/>
        <v>0.80222222222222228</v>
      </c>
      <c r="D794" s="2">
        <v>0.25</v>
      </c>
      <c r="E794" s="3">
        <f t="shared" si="157"/>
        <v>0.25</v>
      </c>
      <c r="F794" s="2">
        <f t="shared" si="158"/>
        <v>0.55222222222222228</v>
      </c>
      <c r="G794">
        <v>396729</v>
      </c>
      <c r="H794">
        <v>822</v>
      </c>
      <c r="I794">
        <v>22.14</v>
      </c>
      <c r="J794">
        <v>25.41</v>
      </c>
      <c r="K794">
        <v>77065</v>
      </c>
      <c r="L794">
        <v>48.39</v>
      </c>
      <c r="M794">
        <f t="shared" si="159"/>
        <v>1.4484967455315632</v>
      </c>
      <c r="N794">
        <f t="shared" si="160"/>
        <v>1.6139666666666667E-5</v>
      </c>
      <c r="O794" s="8">
        <f t="shared" si="161"/>
        <v>0.71030673</v>
      </c>
      <c r="P794" s="8">
        <f t="shared" si="162"/>
        <v>2.1806729999999996E-2</v>
      </c>
      <c r="Q794" s="8">
        <f t="shared" si="163"/>
        <v>4.9549488752556234E-4</v>
      </c>
      <c r="R794" s="9">
        <f t="shared" si="164"/>
        <v>1.595966008426159E-5</v>
      </c>
      <c r="S794">
        <f t="shared" si="165"/>
        <v>15.959660084261591</v>
      </c>
      <c r="T794">
        <f t="shared" si="166"/>
        <v>2.09814282181553</v>
      </c>
      <c r="U794">
        <f t="shared" si="167"/>
        <v>11.051976273950608</v>
      </c>
      <c r="V794">
        <f t="shared" si="168"/>
        <v>122.14617955996717</v>
      </c>
    </row>
    <row r="795" spans="1:22" x14ac:dyDescent="0.35">
      <c r="A795" s="1">
        <v>43495</v>
      </c>
      <c r="B795" s="2">
        <v>0.80222222222222228</v>
      </c>
      <c r="C795" s="3">
        <f t="shared" si="156"/>
        <v>0.80222222222222228</v>
      </c>
      <c r="D795" s="2">
        <v>0.25</v>
      </c>
      <c r="E795" s="3">
        <f t="shared" si="157"/>
        <v>0.25</v>
      </c>
      <c r="F795" s="2">
        <f t="shared" si="158"/>
        <v>0.55222222222222228</v>
      </c>
      <c r="G795">
        <v>397233</v>
      </c>
      <c r="H795">
        <v>808</v>
      </c>
      <c r="I795">
        <v>22.32</v>
      </c>
      <c r="J795">
        <v>25.41</v>
      </c>
      <c r="K795">
        <v>77067</v>
      </c>
      <c r="L795">
        <v>48.39</v>
      </c>
      <c r="M795">
        <f t="shared" si="159"/>
        <v>1.4691600371939251</v>
      </c>
      <c r="N795">
        <f t="shared" si="160"/>
        <v>1.5673000000000001E-5</v>
      </c>
      <c r="O795" s="8">
        <f t="shared" si="161"/>
        <v>0.68976873000000005</v>
      </c>
      <c r="P795" s="8">
        <f t="shared" si="162"/>
        <v>1.2687300000000512E-3</v>
      </c>
      <c r="Q795" s="8">
        <f t="shared" si="163"/>
        <v>2.8828220858896871E-5</v>
      </c>
      <c r="R795" s="9">
        <f t="shared" si="164"/>
        <v>9.2851950113047759E-7</v>
      </c>
      <c r="S795">
        <f t="shared" si="165"/>
        <v>0.92851950113047754</v>
      </c>
      <c r="T795">
        <f t="shared" si="166"/>
        <v>2.1584312148876554</v>
      </c>
      <c r="U795">
        <f t="shared" si="167"/>
        <v>-4.048940112465969</v>
      </c>
      <c r="V795">
        <f t="shared" si="168"/>
        <v>16.393916034335934</v>
      </c>
    </row>
    <row r="796" spans="1:22" x14ac:dyDescent="0.35">
      <c r="A796" s="1">
        <v>43495</v>
      </c>
      <c r="B796" s="2">
        <v>0.80223379629629632</v>
      </c>
      <c r="C796" s="3">
        <f t="shared" si="156"/>
        <v>0.80223379629629632</v>
      </c>
      <c r="D796" s="2">
        <v>0.25</v>
      </c>
      <c r="E796" s="3">
        <f t="shared" si="157"/>
        <v>0.25</v>
      </c>
      <c r="F796" s="2">
        <f t="shared" si="158"/>
        <v>0.55223379629629632</v>
      </c>
      <c r="G796">
        <v>397734</v>
      </c>
      <c r="H796">
        <v>812</v>
      </c>
      <c r="I796">
        <v>22.65</v>
      </c>
      <c r="J796">
        <v>25.4</v>
      </c>
      <c r="K796">
        <v>77076</v>
      </c>
      <c r="L796">
        <v>48.39</v>
      </c>
      <c r="M796">
        <f t="shared" si="159"/>
        <v>1.5070427385749214</v>
      </c>
      <c r="N796">
        <f t="shared" si="160"/>
        <v>1.5806333333333335E-5</v>
      </c>
      <c r="O796" s="8">
        <f t="shared" si="161"/>
        <v>0.69563673000000004</v>
      </c>
      <c r="P796" s="8">
        <f t="shared" si="162"/>
        <v>7.1367300000000355E-3</v>
      </c>
      <c r="Q796" s="8">
        <f t="shared" si="163"/>
        <v>1.6216155419222986E-4</v>
      </c>
      <c r="R796" s="9">
        <f t="shared" si="164"/>
        <v>5.2222279604806433E-6</v>
      </c>
      <c r="S796">
        <f t="shared" si="165"/>
        <v>5.2222279604806436</v>
      </c>
      <c r="T796">
        <f t="shared" si="166"/>
        <v>2.2711778158913991</v>
      </c>
      <c r="U796">
        <f t="shared" si="167"/>
        <v>0.11684604086084957</v>
      </c>
      <c r="V796">
        <f t="shared" si="168"/>
        <v>1.3652997264855327E-2</v>
      </c>
    </row>
    <row r="797" spans="1:22" x14ac:dyDescent="0.35">
      <c r="A797" s="1">
        <v>43495</v>
      </c>
      <c r="B797" s="2">
        <v>0.80223379629629632</v>
      </c>
      <c r="C797" s="3">
        <f t="shared" si="156"/>
        <v>0.80223379629629632</v>
      </c>
      <c r="D797" s="2">
        <v>0.25</v>
      </c>
      <c r="E797" s="3">
        <f t="shared" si="157"/>
        <v>0.25</v>
      </c>
      <c r="F797" s="2">
        <f t="shared" si="158"/>
        <v>0.55223379629629632</v>
      </c>
      <c r="G797">
        <v>398236</v>
      </c>
      <c r="H797">
        <v>814</v>
      </c>
      <c r="I797">
        <v>22.84</v>
      </c>
      <c r="J797">
        <v>25.41</v>
      </c>
      <c r="K797">
        <v>77078</v>
      </c>
      <c r="L797">
        <v>48.39</v>
      </c>
      <c r="M797">
        <f t="shared" si="159"/>
        <v>1.5288539908851924</v>
      </c>
      <c r="N797">
        <f t="shared" si="160"/>
        <v>1.5872999999999999E-5</v>
      </c>
      <c r="O797" s="8">
        <f t="shared" si="161"/>
        <v>0.69857072999999992</v>
      </c>
      <c r="P797" s="8">
        <f t="shared" si="162"/>
        <v>1.0070729999999917E-2</v>
      </c>
      <c r="Q797" s="8">
        <f t="shared" si="163"/>
        <v>2.2882822085889382E-4</v>
      </c>
      <c r="R797" s="9">
        <f t="shared" si="164"/>
        <v>7.3692075610889616E-6</v>
      </c>
      <c r="S797">
        <f t="shared" si="165"/>
        <v>7.3692075610889614</v>
      </c>
      <c r="T797">
        <f t="shared" si="166"/>
        <v>2.3373945254455797</v>
      </c>
      <c r="U797">
        <f t="shared" si="167"/>
        <v>2.1901734046678438</v>
      </c>
      <c r="V797">
        <f t="shared" si="168"/>
        <v>4.7968595425143352</v>
      </c>
    </row>
    <row r="798" spans="1:22" x14ac:dyDescent="0.35">
      <c r="A798" s="1">
        <v>43495</v>
      </c>
      <c r="B798" s="2">
        <v>0.80224537037037036</v>
      </c>
      <c r="C798" s="3">
        <f t="shared" si="156"/>
        <v>0.80224537037037036</v>
      </c>
      <c r="D798" s="2">
        <v>0.25</v>
      </c>
      <c r="E798" s="3">
        <f t="shared" si="157"/>
        <v>0.25</v>
      </c>
      <c r="F798" s="2">
        <f t="shared" si="158"/>
        <v>0.55224537037037036</v>
      </c>
      <c r="G798">
        <v>398738</v>
      </c>
      <c r="H798">
        <v>817</v>
      </c>
      <c r="I798">
        <v>22.91</v>
      </c>
      <c r="J798">
        <v>25.42</v>
      </c>
      <c r="K798">
        <v>77064</v>
      </c>
      <c r="L798">
        <v>48.39</v>
      </c>
      <c r="M798">
        <f t="shared" si="159"/>
        <v>1.5368897154205554</v>
      </c>
      <c r="N798">
        <f t="shared" si="160"/>
        <v>1.5973000000000001E-5</v>
      </c>
      <c r="O798" s="8">
        <f t="shared" si="161"/>
        <v>0.70297173000000002</v>
      </c>
      <c r="P798" s="8">
        <f t="shared" si="162"/>
        <v>1.4471730000000016E-2</v>
      </c>
      <c r="Q798" s="8">
        <f t="shared" si="163"/>
        <v>3.2882822085889609E-4</v>
      </c>
      <c r="R798" s="9">
        <f t="shared" si="164"/>
        <v>1.0591896387053655E-5</v>
      </c>
      <c r="S798">
        <f t="shared" si="165"/>
        <v>10.591896387053655</v>
      </c>
      <c r="T798">
        <f t="shared" si="166"/>
        <v>2.3620299973654757</v>
      </c>
      <c r="U798">
        <f t="shared" si="167"/>
        <v>5.3857271960215236</v>
      </c>
      <c r="V798">
        <f t="shared" si="168"/>
        <v>29.006057429965864</v>
      </c>
    </row>
    <row r="799" spans="1:22" x14ac:dyDescent="0.35">
      <c r="A799" s="1">
        <v>43495</v>
      </c>
      <c r="B799" s="2">
        <v>0.80224537037037036</v>
      </c>
      <c r="C799" s="3">
        <f t="shared" si="156"/>
        <v>0.80224537037037036</v>
      </c>
      <c r="D799" s="2">
        <v>0.25</v>
      </c>
      <c r="E799" s="3">
        <f t="shared" si="157"/>
        <v>0.25</v>
      </c>
      <c r="F799" s="2">
        <f t="shared" si="158"/>
        <v>0.55224537037037036</v>
      </c>
      <c r="G799">
        <v>399240</v>
      </c>
      <c r="H799">
        <v>820</v>
      </c>
      <c r="I799">
        <v>22.98</v>
      </c>
      <c r="J799">
        <v>25.41</v>
      </c>
      <c r="K799">
        <v>77076</v>
      </c>
      <c r="L799">
        <v>48.39</v>
      </c>
      <c r="M799">
        <f t="shared" si="159"/>
        <v>1.5449254399559182</v>
      </c>
      <c r="N799">
        <f t="shared" si="160"/>
        <v>1.6073E-5</v>
      </c>
      <c r="O799" s="8">
        <f t="shared" si="161"/>
        <v>0.70737273000000001</v>
      </c>
      <c r="P799" s="8">
        <f t="shared" si="162"/>
        <v>1.8872730000000004E-2</v>
      </c>
      <c r="Q799" s="8">
        <f t="shared" si="163"/>
        <v>4.2882822085889581E-4</v>
      </c>
      <c r="R799" s="9">
        <f t="shared" si="164"/>
        <v>1.3810386480793242E-5</v>
      </c>
      <c r="S799">
        <f t="shared" si="165"/>
        <v>13.810386480793243</v>
      </c>
      <c r="T799">
        <f t="shared" si="166"/>
        <v>2.3867946150229877</v>
      </c>
      <c r="U799">
        <f t="shared" si="167"/>
        <v>8.5770822551500974</v>
      </c>
      <c r="V799">
        <f t="shared" si="168"/>
        <v>73.566340011610677</v>
      </c>
    </row>
    <row r="800" spans="1:22" x14ac:dyDescent="0.35">
      <c r="A800" s="1">
        <v>43495</v>
      </c>
      <c r="B800" s="2">
        <v>0.8022569444444444</v>
      </c>
      <c r="C800" s="3">
        <f t="shared" si="156"/>
        <v>0.8022569444444444</v>
      </c>
      <c r="D800" s="2">
        <v>0.25</v>
      </c>
      <c r="E800" s="3">
        <f t="shared" si="157"/>
        <v>0.25</v>
      </c>
      <c r="F800" s="2">
        <f t="shared" si="158"/>
        <v>0.5522569444444444</v>
      </c>
      <c r="G800">
        <v>399741</v>
      </c>
      <c r="H800">
        <v>816</v>
      </c>
      <c r="I800">
        <v>22.96</v>
      </c>
      <c r="J800">
        <v>25.42</v>
      </c>
      <c r="K800">
        <v>77082</v>
      </c>
      <c r="L800">
        <v>48.39</v>
      </c>
      <c r="M800">
        <f t="shared" si="159"/>
        <v>1.5426295186601005</v>
      </c>
      <c r="N800">
        <f t="shared" si="160"/>
        <v>1.5939666666666666E-5</v>
      </c>
      <c r="O800" s="8">
        <f t="shared" si="161"/>
        <v>0.70150472999999991</v>
      </c>
      <c r="P800" s="8">
        <f t="shared" si="162"/>
        <v>1.3004729999999909E-2</v>
      </c>
      <c r="Q800" s="8">
        <f t="shared" si="163"/>
        <v>2.954948875255603E-4</v>
      </c>
      <c r="R800" s="9">
        <f t="shared" si="164"/>
        <v>9.5159726504055853E-6</v>
      </c>
      <c r="S800">
        <f t="shared" si="165"/>
        <v>9.515972650405585</v>
      </c>
      <c r="T800">
        <f t="shared" si="166"/>
        <v>2.3797058318414934</v>
      </c>
      <c r="U800">
        <f t="shared" si="167"/>
        <v>4.290421291794158</v>
      </c>
      <c r="V800">
        <f t="shared" si="168"/>
        <v>18.407714861080652</v>
      </c>
    </row>
    <row r="801" spans="1:22" x14ac:dyDescent="0.35">
      <c r="A801" s="1">
        <v>43495</v>
      </c>
      <c r="B801" s="2">
        <v>0.8022569444444444</v>
      </c>
      <c r="C801" s="3">
        <f t="shared" si="156"/>
        <v>0.8022569444444444</v>
      </c>
      <c r="D801" s="2">
        <v>0.25</v>
      </c>
      <c r="E801" s="3">
        <f t="shared" si="157"/>
        <v>0.25</v>
      </c>
      <c r="F801" s="2">
        <f t="shared" si="158"/>
        <v>0.5522569444444444</v>
      </c>
      <c r="G801">
        <v>400243</v>
      </c>
      <c r="H801">
        <v>811</v>
      </c>
      <c r="I801">
        <v>22.93</v>
      </c>
      <c r="J801">
        <v>25.41</v>
      </c>
      <c r="K801">
        <v>77083</v>
      </c>
      <c r="L801">
        <v>48.39</v>
      </c>
      <c r="M801">
        <f t="shared" si="159"/>
        <v>1.5391856367163732</v>
      </c>
      <c r="N801">
        <f t="shared" si="160"/>
        <v>1.5773E-5</v>
      </c>
      <c r="O801" s="8">
        <f t="shared" si="161"/>
        <v>0.69416972999999993</v>
      </c>
      <c r="P801" s="8">
        <f t="shared" si="162"/>
        <v>5.6697299999999284E-3</v>
      </c>
      <c r="Q801" s="8">
        <f t="shared" si="163"/>
        <v>1.2882822085889407E-4</v>
      </c>
      <c r="R801" s="9">
        <f t="shared" si="164"/>
        <v>4.1485281630659881E-6</v>
      </c>
      <c r="S801">
        <f t="shared" si="165"/>
        <v>4.148528163065988</v>
      </c>
      <c r="T801">
        <f t="shared" si="166"/>
        <v>2.3690924242739873</v>
      </c>
      <c r="U801">
        <f t="shared" si="167"/>
        <v>-1.065393894997861</v>
      </c>
      <c r="V801">
        <f t="shared" si="168"/>
        <v>1.1350641514987132</v>
      </c>
    </row>
    <row r="802" spans="1:22" x14ac:dyDescent="0.35">
      <c r="A802" s="1">
        <v>43495</v>
      </c>
      <c r="B802" s="2">
        <v>0.80226851851851855</v>
      </c>
      <c r="C802" s="3">
        <f t="shared" si="156"/>
        <v>0.80226851851851855</v>
      </c>
      <c r="D802" s="2">
        <v>0.25</v>
      </c>
      <c r="E802" s="3">
        <f t="shared" si="157"/>
        <v>0.25</v>
      </c>
      <c r="F802" s="2">
        <f t="shared" si="158"/>
        <v>0.55226851851851855</v>
      </c>
      <c r="G802">
        <v>400746</v>
      </c>
      <c r="H802">
        <v>811</v>
      </c>
      <c r="I802">
        <v>22.9</v>
      </c>
      <c r="J802">
        <v>25.42</v>
      </c>
      <c r="K802">
        <v>77074</v>
      </c>
      <c r="L802">
        <v>48.39</v>
      </c>
      <c r="M802">
        <f t="shared" si="159"/>
        <v>1.5357417547726462</v>
      </c>
      <c r="N802">
        <f t="shared" si="160"/>
        <v>1.5773E-5</v>
      </c>
      <c r="O802" s="8">
        <f t="shared" si="161"/>
        <v>0.69416972999999993</v>
      </c>
      <c r="P802" s="8">
        <f t="shared" si="162"/>
        <v>5.6697299999999284E-3</v>
      </c>
      <c r="Q802" s="8">
        <f t="shared" si="163"/>
        <v>1.2882822085889407E-4</v>
      </c>
      <c r="R802" s="9">
        <f t="shared" si="164"/>
        <v>4.1491515578781143E-6</v>
      </c>
      <c r="S802">
        <f t="shared" si="165"/>
        <v>4.1491515578781142</v>
      </c>
      <c r="T802">
        <f t="shared" si="166"/>
        <v>2.3585027373521665</v>
      </c>
      <c r="U802">
        <f t="shared" si="167"/>
        <v>-1.0531411996381568</v>
      </c>
      <c r="V802">
        <f t="shared" si="168"/>
        <v>1.1091063863752959</v>
      </c>
    </row>
    <row r="803" spans="1:22" x14ac:dyDescent="0.35">
      <c r="A803" s="1">
        <v>43495</v>
      </c>
      <c r="B803" s="2">
        <v>0.80226851851851855</v>
      </c>
      <c r="C803" s="3">
        <f t="shared" si="156"/>
        <v>0.80226851851851855</v>
      </c>
      <c r="D803" s="2">
        <v>0.25</v>
      </c>
      <c r="E803" s="3">
        <f t="shared" si="157"/>
        <v>0.25</v>
      </c>
      <c r="F803" s="2">
        <f t="shared" si="158"/>
        <v>0.55226851851851855</v>
      </c>
      <c r="G803">
        <v>401251</v>
      </c>
      <c r="H803">
        <v>804</v>
      </c>
      <c r="I803">
        <v>22.93</v>
      </c>
      <c r="J803">
        <v>25.42</v>
      </c>
      <c r="K803">
        <v>77079</v>
      </c>
      <c r="L803">
        <v>48.42</v>
      </c>
      <c r="M803">
        <f t="shared" si="159"/>
        <v>1.5391856367163732</v>
      </c>
      <c r="N803">
        <f t="shared" si="160"/>
        <v>1.5539666666666666E-5</v>
      </c>
      <c r="O803" s="8">
        <f t="shared" si="161"/>
        <v>0.68390072999999996</v>
      </c>
      <c r="P803" s="8">
        <f t="shared" si="162"/>
        <v>-4.5992700000000442E-3</v>
      </c>
      <c r="Q803" s="8">
        <f t="shared" si="163"/>
        <v>-1.0450511247443863E-4</v>
      </c>
      <c r="R803" s="9">
        <f t="shared" si="164"/>
        <v>-3.3655624510104442E-6</v>
      </c>
      <c r="S803">
        <f t="shared" si="165"/>
        <v>-3.3655624510104443</v>
      </c>
      <c r="T803">
        <f t="shared" si="166"/>
        <v>2.3690924242739873</v>
      </c>
      <c r="U803">
        <f t="shared" si="167"/>
        <v>-8.5794845090742946</v>
      </c>
      <c r="V803">
        <f t="shared" si="168"/>
        <v>73.607554441445785</v>
      </c>
    </row>
    <row r="804" spans="1:22" x14ac:dyDescent="0.35">
      <c r="A804" s="1">
        <v>43495</v>
      </c>
      <c r="B804" s="2">
        <v>0.8022800925925927</v>
      </c>
      <c r="C804" s="3">
        <f t="shared" si="156"/>
        <v>0.8022800925925927</v>
      </c>
      <c r="D804" s="2">
        <v>0.25</v>
      </c>
      <c r="E804" s="3">
        <f t="shared" si="157"/>
        <v>0.25</v>
      </c>
      <c r="F804" s="2">
        <f t="shared" si="158"/>
        <v>0.5522800925925927</v>
      </c>
      <c r="G804">
        <v>401743</v>
      </c>
      <c r="H804">
        <v>819</v>
      </c>
      <c r="I804">
        <v>22.91</v>
      </c>
      <c r="J804">
        <v>25.42</v>
      </c>
      <c r="K804">
        <v>77083</v>
      </c>
      <c r="L804">
        <v>48.39</v>
      </c>
      <c r="M804">
        <f t="shared" si="159"/>
        <v>1.5368897154205554</v>
      </c>
      <c r="N804">
        <f t="shared" si="160"/>
        <v>1.6039666666666668E-5</v>
      </c>
      <c r="O804" s="8">
        <f t="shared" si="161"/>
        <v>0.70590573000000012</v>
      </c>
      <c r="P804" s="8">
        <f t="shared" si="162"/>
        <v>1.7405730000000119E-2</v>
      </c>
      <c r="Q804" s="8">
        <f t="shared" si="163"/>
        <v>3.9549488752556512E-4</v>
      </c>
      <c r="R804" s="9">
        <f t="shared" si="164"/>
        <v>1.2736158450482923E-5</v>
      </c>
      <c r="S804">
        <f t="shared" si="165"/>
        <v>12.736158450482923</v>
      </c>
      <c r="T804">
        <f t="shared" si="166"/>
        <v>2.3620299973654757</v>
      </c>
      <c r="U804">
        <f t="shared" si="167"/>
        <v>7.529989259450792</v>
      </c>
      <c r="V804">
        <f t="shared" si="168"/>
        <v>56.700738247444285</v>
      </c>
    </row>
    <row r="805" spans="1:22" x14ac:dyDescent="0.35">
      <c r="A805" s="1">
        <v>43495</v>
      </c>
      <c r="B805" s="2">
        <v>0.8022800925925927</v>
      </c>
      <c r="C805" s="3">
        <f t="shared" si="156"/>
        <v>0.8022800925925927</v>
      </c>
      <c r="D805" s="2">
        <v>0.25</v>
      </c>
      <c r="E805" s="3">
        <f t="shared" si="157"/>
        <v>0.25</v>
      </c>
      <c r="F805" s="2">
        <f t="shared" si="158"/>
        <v>0.5522800925925927</v>
      </c>
      <c r="G805">
        <v>402245</v>
      </c>
      <c r="H805">
        <v>818</v>
      </c>
      <c r="I805">
        <v>22.98</v>
      </c>
      <c r="J805">
        <v>25.43</v>
      </c>
      <c r="K805">
        <v>77078</v>
      </c>
      <c r="L805">
        <v>48.42</v>
      </c>
      <c r="M805">
        <f t="shared" si="159"/>
        <v>1.5449254399559182</v>
      </c>
      <c r="N805">
        <f t="shared" si="160"/>
        <v>1.6006333333333333E-5</v>
      </c>
      <c r="O805" s="8">
        <f t="shared" si="161"/>
        <v>0.70443873000000001</v>
      </c>
      <c r="P805" s="8">
        <f t="shared" si="162"/>
        <v>1.5938730000000012E-2</v>
      </c>
      <c r="Q805" s="8">
        <f t="shared" si="163"/>
        <v>3.6216155419222933E-4</v>
      </c>
      <c r="R805" s="9">
        <f t="shared" si="164"/>
        <v>1.1663869231387054E-5</v>
      </c>
      <c r="S805">
        <f t="shared" si="165"/>
        <v>11.663869231387054</v>
      </c>
      <c r="T805">
        <f t="shared" si="166"/>
        <v>2.3867946150229877</v>
      </c>
      <c r="U805">
        <f t="shared" si="167"/>
        <v>6.430565005743909</v>
      </c>
      <c r="V805">
        <f t="shared" si="168"/>
        <v>41.352166293098158</v>
      </c>
    </row>
    <row r="806" spans="1:22" x14ac:dyDescent="0.35">
      <c r="A806" s="1">
        <v>43495</v>
      </c>
      <c r="B806" s="2">
        <v>0.80229166666666663</v>
      </c>
      <c r="C806" s="3">
        <f t="shared" si="156"/>
        <v>0.80229166666666663</v>
      </c>
      <c r="D806" s="2">
        <v>0.25</v>
      </c>
      <c r="E806" s="3">
        <f t="shared" si="157"/>
        <v>0.25</v>
      </c>
      <c r="F806" s="2">
        <f t="shared" si="158"/>
        <v>0.55229166666666663</v>
      </c>
      <c r="G806">
        <v>402748</v>
      </c>
      <c r="H806">
        <v>823</v>
      </c>
      <c r="I806">
        <v>23.02</v>
      </c>
      <c r="J806">
        <v>25.42</v>
      </c>
      <c r="K806">
        <v>77081</v>
      </c>
      <c r="L806">
        <v>48.42</v>
      </c>
      <c r="M806">
        <f t="shared" si="159"/>
        <v>1.5495172825475543</v>
      </c>
      <c r="N806">
        <f t="shared" si="160"/>
        <v>1.6172999999999999E-5</v>
      </c>
      <c r="O806" s="8">
        <f t="shared" si="161"/>
        <v>0.71177372999999999</v>
      </c>
      <c r="P806" s="8">
        <f t="shared" si="162"/>
        <v>2.3273729999999992E-2</v>
      </c>
      <c r="Q806" s="8">
        <f t="shared" si="163"/>
        <v>5.2882822085889558E-4</v>
      </c>
      <c r="R806" s="9">
        <f t="shared" si="164"/>
        <v>1.7030345988919468E-5</v>
      </c>
      <c r="S806">
        <f t="shared" si="165"/>
        <v>17.030345988919468</v>
      </c>
      <c r="T806">
        <f t="shared" si="166"/>
        <v>2.4010038089135572</v>
      </c>
      <c r="U806">
        <f t="shared" si="167"/>
        <v>11.781536029212885</v>
      </c>
      <c r="V806">
        <f t="shared" si="168"/>
        <v>138.80459120764132</v>
      </c>
    </row>
    <row r="807" spans="1:22" x14ac:dyDescent="0.35">
      <c r="A807" s="1">
        <v>43495</v>
      </c>
      <c r="B807" s="2">
        <v>0.80229166666666663</v>
      </c>
      <c r="C807" s="3">
        <f t="shared" si="156"/>
        <v>0.80229166666666663</v>
      </c>
      <c r="D807" s="2">
        <v>0.25</v>
      </c>
      <c r="E807" s="3">
        <f t="shared" si="157"/>
        <v>0.25</v>
      </c>
      <c r="F807" s="2">
        <f t="shared" si="158"/>
        <v>0.55229166666666663</v>
      </c>
      <c r="G807">
        <v>403249</v>
      </c>
      <c r="H807">
        <v>818</v>
      </c>
      <c r="I807">
        <v>23.03</v>
      </c>
      <c r="J807">
        <v>25.42</v>
      </c>
      <c r="K807">
        <v>77080</v>
      </c>
      <c r="L807">
        <v>48.42</v>
      </c>
      <c r="M807">
        <f t="shared" si="159"/>
        <v>1.5506652431954633</v>
      </c>
      <c r="N807">
        <f t="shared" si="160"/>
        <v>1.6006333333333333E-5</v>
      </c>
      <c r="O807" s="8">
        <f t="shared" si="161"/>
        <v>0.70443873000000001</v>
      </c>
      <c r="P807" s="8">
        <f t="shared" si="162"/>
        <v>1.5938730000000012E-2</v>
      </c>
      <c r="Q807" s="8">
        <f t="shared" si="163"/>
        <v>3.6216155419222933E-4</v>
      </c>
      <c r="R807" s="9">
        <f t="shared" si="164"/>
        <v>1.1663175953622676E-5</v>
      </c>
      <c r="S807">
        <f t="shared" si="165"/>
        <v>11.663175953622677</v>
      </c>
      <c r="T807">
        <f t="shared" si="166"/>
        <v>2.4045626964544451</v>
      </c>
      <c r="U807">
        <f t="shared" si="167"/>
        <v>6.4104895604002365</v>
      </c>
      <c r="V807">
        <f t="shared" si="168"/>
        <v>41.094376404000421</v>
      </c>
    </row>
    <row r="808" spans="1:22" x14ac:dyDescent="0.35">
      <c r="A808" s="1">
        <v>43495</v>
      </c>
      <c r="B808" s="2">
        <v>0.80230324074074078</v>
      </c>
      <c r="C808" s="3">
        <f t="shared" si="156"/>
        <v>0.80230324074074078</v>
      </c>
      <c r="D808" s="2">
        <v>0.25</v>
      </c>
      <c r="E808" s="3">
        <f t="shared" si="157"/>
        <v>0.25</v>
      </c>
      <c r="F808" s="2">
        <f t="shared" si="158"/>
        <v>0.55230324074074078</v>
      </c>
      <c r="G808">
        <v>403744</v>
      </c>
      <c r="H808">
        <v>811</v>
      </c>
      <c r="I808">
        <v>23.04</v>
      </c>
      <c r="J808">
        <v>25.42</v>
      </c>
      <c r="K808">
        <v>77085</v>
      </c>
      <c r="L808">
        <v>48.42</v>
      </c>
      <c r="M808">
        <f t="shared" si="159"/>
        <v>1.5518132038433721</v>
      </c>
      <c r="N808">
        <f t="shared" si="160"/>
        <v>1.5773E-5</v>
      </c>
      <c r="O808" s="8">
        <f t="shared" si="161"/>
        <v>0.69416972999999993</v>
      </c>
      <c r="P808" s="8">
        <f t="shared" si="162"/>
        <v>5.6697299999999284E-3</v>
      </c>
      <c r="Q808" s="8">
        <f t="shared" si="163"/>
        <v>1.2882822085889407E-4</v>
      </c>
      <c r="R808" s="9">
        <f t="shared" si="164"/>
        <v>4.148559475538663E-6</v>
      </c>
      <c r="S808">
        <f t="shared" si="165"/>
        <v>4.1485594755386632</v>
      </c>
      <c r="T808">
        <f t="shared" si="166"/>
        <v>2.4081242196226311</v>
      </c>
      <c r="U808">
        <f t="shared" si="167"/>
        <v>-1.1080033511996357</v>
      </c>
      <c r="V808">
        <f t="shared" si="168"/>
        <v>1.2276714262696231</v>
      </c>
    </row>
    <row r="809" spans="1:22" x14ac:dyDescent="0.35">
      <c r="A809" s="1">
        <v>43495</v>
      </c>
      <c r="B809" s="2">
        <v>0.80230324074074078</v>
      </c>
      <c r="C809" s="3">
        <f t="shared" si="156"/>
        <v>0.80230324074074078</v>
      </c>
      <c r="D809" s="2">
        <v>0.25</v>
      </c>
      <c r="E809" s="3">
        <f t="shared" si="157"/>
        <v>0.25</v>
      </c>
      <c r="F809" s="2">
        <f t="shared" si="158"/>
        <v>0.55230324074074078</v>
      </c>
      <c r="G809">
        <v>404246</v>
      </c>
      <c r="H809">
        <v>795</v>
      </c>
      <c r="I809">
        <v>23.04</v>
      </c>
      <c r="J809">
        <v>25.42</v>
      </c>
      <c r="K809">
        <v>77081</v>
      </c>
      <c r="L809">
        <v>48.42</v>
      </c>
      <c r="M809">
        <f t="shared" si="159"/>
        <v>1.5518132038433721</v>
      </c>
      <c r="N809">
        <f t="shared" si="160"/>
        <v>1.5239666666666667E-5</v>
      </c>
      <c r="O809" s="8">
        <f t="shared" si="161"/>
        <v>0.67069772999999999</v>
      </c>
      <c r="P809" s="8">
        <f t="shared" si="162"/>
        <v>-1.7802270000000009E-2</v>
      </c>
      <c r="Q809" s="8">
        <f t="shared" si="163"/>
        <v>-4.0450511247443785E-4</v>
      </c>
      <c r="R809" s="9">
        <f t="shared" si="164"/>
        <v>-1.3026653548363824E-5</v>
      </c>
      <c r="S809">
        <f t="shared" si="165"/>
        <v>-13.026653548363823</v>
      </c>
      <c r="T809">
        <f t="shared" si="166"/>
        <v>2.4081242196226311</v>
      </c>
      <c r="U809">
        <f t="shared" si="167"/>
        <v>-18.283216375102125</v>
      </c>
      <c r="V809">
        <f t="shared" si="168"/>
        <v>334.2760010188025</v>
      </c>
    </row>
    <row r="810" spans="1:22" x14ac:dyDescent="0.35">
      <c r="A810" s="1">
        <v>43495</v>
      </c>
      <c r="B810" s="2">
        <v>0.80231481481481481</v>
      </c>
      <c r="C810" s="3">
        <f t="shared" si="156"/>
        <v>0.80231481481481481</v>
      </c>
      <c r="D810" s="2">
        <v>0.25</v>
      </c>
      <c r="E810" s="3">
        <f t="shared" si="157"/>
        <v>0.25</v>
      </c>
      <c r="F810" s="2">
        <f t="shared" si="158"/>
        <v>0.55231481481481481</v>
      </c>
      <c r="G810">
        <v>404748</v>
      </c>
      <c r="H810">
        <v>812</v>
      </c>
      <c r="I810">
        <v>23.01</v>
      </c>
      <c r="J810">
        <v>25.42</v>
      </c>
      <c r="K810">
        <v>77082</v>
      </c>
      <c r="L810">
        <v>48.42</v>
      </c>
      <c r="M810">
        <f t="shared" si="159"/>
        <v>1.5483693218996455</v>
      </c>
      <c r="N810">
        <f t="shared" si="160"/>
        <v>1.5806333333333335E-5</v>
      </c>
      <c r="O810" s="8">
        <f t="shared" si="161"/>
        <v>0.69563673000000004</v>
      </c>
      <c r="P810" s="8">
        <f t="shared" si="162"/>
        <v>7.1367300000000355E-3</v>
      </c>
      <c r="Q810" s="8">
        <f t="shared" si="163"/>
        <v>1.6216155419222986E-4</v>
      </c>
      <c r="R810" s="9">
        <f t="shared" si="164"/>
        <v>5.2221712787062763E-6</v>
      </c>
      <c r="S810">
        <f t="shared" si="165"/>
        <v>5.2221712787062762</v>
      </c>
      <c r="T810">
        <f t="shared" si="166"/>
        <v>2.397447556999968</v>
      </c>
      <c r="U810">
        <f t="shared" si="167"/>
        <v>-2.2762247484446472E-2</v>
      </c>
      <c r="V810">
        <f t="shared" si="168"/>
        <v>5.1811991054318972E-4</v>
      </c>
    </row>
    <row r="811" spans="1:22" x14ac:dyDescent="0.35">
      <c r="A811" s="1">
        <v>43495</v>
      </c>
      <c r="B811" s="2">
        <v>0.80231481481481481</v>
      </c>
      <c r="C811" s="3">
        <f t="shared" si="156"/>
        <v>0.80231481481481481</v>
      </c>
      <c r="D811" s="2">
        <v>0.25</v>
      </c>
      <c r="E811" s="3">
        <f t="shared" si="157"/>
        <v>0.25</v>
      </c>
      <c r="F811" s="2">
        <f t="shared" si="158"/>
        <v>0.55231481481481481</v>
      </c>
      <c r="G811">
        <v>405223</v>
      </c>
      <c r="H811">
        <v>812</v>
      </c>
      <c r="I811">
        <v>23.07</v>
      </c>
      <c r="J811">
        <v>25.42</v>
      </c>
      <c r="K811">
        <v>77085</v>
      </c>
      <c r="L811">
        <v>48.42</v>
      </c>
      <c r="M811">
        <f t="shared" si="159"/>
        <v>1.5552570857870993</v>
      </c>
      <c r="N811">
        <f t="shared" si="160"/>
        <v>1.5806333333333335E-5</v>
      </c>
      <c r="O811" s="8">
        <f t="shared" si="161"/>
        <v>0.69563673000000004</v>
      </c>
      <c r="P811" s="8">
        <f t="shared" si="162"/>
        <v>7.1367300000000355E-3</v>
      </c>
      <c r="Q811" s="8">
        <f t="shared" si="163"/>
        <v>1.6216155419222986E-4</v>
      </c>
      <c r="R811" s="9">
        <f t="shared" si="164"/>
        <v>5.2219680418400108E-6</v>
      </c>
      <c r="S811">
        <f t="shared" si="165"/>
        <v>5.221968041840011</v>
      </c>
      <c r="T811">
        <f t="shared" si="166"/>
        <v>2.418824602890981</v>
      </c>
      <c r="U811">
        <f t="shared" si="167"/>
        <v>-4.6224085445866009E-2</v>
      </c>
      <c r="V811">
        <f t="shared" si="168"/>
        <v>2.136666075306722E-3</v>
      </c>
    </row>
    <row r="812" spans="1:22" x14ac:dyDescent="0.35">
      <c r="A812" s="1">
        <v>43495</v>
      </c>
      <c r="B812" s="2">
        <v>0.80232638888888885</v>
      </c>
      <c r="C812" s="3">
        <f t="shared" si="156"/>
        <v>0.80232638888888885</v>
      </c>
      <c r="D812" s="2">
        <v>0.25</v>
      </c>
      <c r="E812" s="3">
        <f t="shared" si="157"/>
        <v>0.25</v>
      </c>
      <c r="F812" s="2">
        <f t="shared" si="158"/>
        <v>0.55232638888888885</v>
      </c>
      <c r="G812">
        <v>405725</v>
      </c>
      <c r="H812">
        <v>820</v>
      </c>
      <c r="I812">
        <v>23.07</v>
      </c>
      <c r="J812">
        <v>25.42</v>
      </c>
      <c r="K812">
        <v>77071</v>
      </c>
      <c r="L812">
        <v>48.39</v>
      </c>
      <c r="M812">
        <f t="shared" si="159"/>
        <v>1.5552570857870993</v>
      </c>
      <c r="N812">
        <f t="shared" si="160"/>
        <v>1.6073E-5</v>
      </c>
      <c r="O812" s="8">
        <f t="shared" si="161"/>
        <v>0.70737273000000001</v>
      </c>
      <c r="P812" s="8">
        <f t="shared" si="162"/>
        <v>1.8872730000000004E-2</v>
      </c>
      <c r="Q812" s="8">
        <f t="shared" si="163"/>
        <v>4.2882822085889581E-4</v>
      </c>
      <c r="R812" s="9">
        <f t="shared" si="164"/>
        <v>1.3811745029542915E-5</v>
      </c>
      <c r="S812">
        <f t="shared" si="165"/>
        <v>13.811745029542916</v>
      </c>
      <c r="T812">
        <f t="shared" si="166"/>
        <v>2.418824602890981</v>
      </c>
      <c r="U812">
        <f t="shared" si="167"/>
        <v>8.5435529022570371</v>
      </c>
      <c r="V812">
        <f t="shared" si="168"/>
        <v>72.992296193664643</v>
      </c>
    </row>
    <row r="813" spans="1:22" x14ac:dyDescent="0.35">
      <c r="A813" s="1">
        <v>43495</v>
      </c>
      <c r="B813" s="2">
        <v>0.80232638888888885</v>
      </c>
      <c r="C813" s="3">
        <f t="shared" si="156"/>
        <v>0.80232638888888885</v>
      </c>
      <c r="D813" s="2">
        <v>0.25</v>
      </c>
      <c r="E813" s="3">
        <f t="shared" si="157"/>
        <v>0.25</v>
      </c>
      <c r="F813" s="2">
        <f t="shared" si="158"/>
        <v>0.55232638888888885</v>
      </c>
      <c r="G813">
        <v>406226</v>
      </c>
      <c r="H813">
        <v>817</v>
      </c>
      <c r="I813">
        <v>23.08</v>
      </c>
      <c r="J813">
        <v>25.42</v>
      </c>
      <c r="K813">
        <v>77076</v>
      </c>
      <c r="L813">
        <v>48.39</v>
      </c>
      <c r="M813">
        <f t="shared" si="159"/>
        <v>1.5564050464350079</v>
      </c>
      <c r="N813">
        <f t="shared" si="160"/>
        <v>1.5973000000000001E-5</v>
      </c>
      <c r="O813" s="8">
        <f t="shared" si="161"/>
        <v>0.70297173000000002</v>
      </c>
      <c r="P813" s="8">
        <f t="shared" si="162"/>
        <v>1.4471730000000016E-2</v>
      </c>
      <c r="Q813" s="8">
        <f t="shared" si="163"/>
        <v>3.2882822085889609E-4</v>
      </c>
      <c r="R813" s="9">
        <f t="shared" si="164"/>
        <v>1.0590247329543604E-5</v>
      </c>
      <c r="S813">
        <f t="shared" si="165"/>
        <v>10.590247329543603</v>
      </c>
      <c r="T813">
        <f t="shared" si="166"/>
        <v>2.4223966685683589</v>
      </c>
      <c r="U813">
        <f t="shared" si="167"/>
        <v>5.3181787687418689</v>
      </c>
      <c r="V813">
        <f t="shared" si="168"/>
        <v>28.28302541629678</v>
      </c>
    </row>
    <row r="814" spans="1:22" x14ac:dyDescent="0.35">
      <c r="A814" s="1">
        <v>43495</v>
      </c>
      <c r="B814" s="2">
        <v>0.80233796296296289</v>
      </c>
      <c r="C814" s="3">
        <f t="shared" si="156"/>
        <v>0.80233796296296289</v>
      </c>
      <c r="D814" s="2">
        <v>0.25</v>
      </c>
      <c r="E814" s="3">
        <f t="shared" si="157"/>
        <v>0.25</v>
      </c>
      <c r="F814" s="2">
        <f t="shared" si="158"/>
        <v>0.55233796296296289</v>
      </c>
      <c r="G814">
        <v>406728</v>
      </c>
      <c r="H814">
        <v>808</v>
      </c>
      <c r="I814">
        <v>23.07</v>
      </c>
      <c r="J814">
        <v>25.42</v>
      </c>
      <c r="K814">
        <v>77082</v>
      </c>
      <c r="L814">
        <v>48.39</v>
      </c>
      <c r="M814">
        <f t="shared" si="159"/>
        <v>1.5552570857870993</v>
      </c>
      <c r="N814">
        <f t="shared" si="160"/>
        <v>1.5673000000000001E-5</v>
      </c>
      <c r="O814" s="8">
        <f t="shared" si="161"/>
        <v>0.68976873000000005</v>
      </c>
      <c r="P814" s="8">
        <f t="shared" si="162"/>
        <v>1.2687300000000512E-3</v>
      </c>
      <c r="Q814" s="8">
        <f t="shared" si="163"/>
        <v>2.8828220858896871E-5</v>
      </c>
      <c r="R814" s="9">
        <f t="shared" si="164"/>
        <v>9.283699070068854E-7</v>
      </c>
      <c r="S814">
        <f t="shared" si="165"/>
        <v>0.92836990700688538</v>
      </c>
      <c r="T814">
        <f t="shared" si="166"/>
        <v>2.418824602890981</v>
      </c>
      <c r="U814">
        <f t="shared" si="167"/>
        <v>-4.3398222202789913</v>
      </c>
      <c r="V814">
        <f t="shared" si="168"/>
        <v>18.834056903627275</v>
      </c>
    </row>
    <row r="815" spans="1:22" x14ac:dyDescent="0.35">
      <c r="A815" s="1">
        <v>43495</v>
      </c>
      <c r="B815" s="2">
        <v>0.80233796296296289</v>
      </c>
      <c r="C815" s="3">
        <f t="shared" si="156"/>
        <v>0.80233796296296289</v>
      </c>
      <c r="D815" s="2">
        <v>0.25</v>
      </c>
      <c r="E815" s="3">
        <f t="shared" si="157"/>
        <v>0.25</v>
      </c>
      <c r="F815" s="2">
        <f t="shared" si="158"/>
        <v>0.55233796296296289</v>
      </c>
      <c r="G815">
        <v>407230</v>
      </c>
      <c r="H815">
        <v>811</v>
      </c>
      <c r="I815">
        <v>22.99</v>
      </c>
      <c r="J815">
        <v>25.42</v>
      </c>
      <c r="K815">
        <v>77075</v>
      </c>
      <c r="L815">
        <v>48.39</v>
      </c>
      <c r="M815">
        <f t="shared" si="159"/>
        <v>1.546073400603827</v>
      </c>
      <c r="N815">
        <f t="shared" si="160"/>
        <v>1.5773E-5</v>
      </c>
      <c r="O815" s="8">
        <f t="shared" si="161"/>
        <v>0.69416972999999993</v>
      </c>
      <c r="P815" s="8">
        <f t="shared" si="162"/>
        <v>5.6697299999999284E-3</v>
      </c>
      <c r="Q815" s="8">
        <f t="shared" si="163"/>
        <v>1.2882822085889407E-4</v>
      </c>
      <c r="R815" s="9">
        <f t="shared" si="164"/>
        <v>4.1490977252273478E-6</v>
      </c>
      <c r="S815">
        <f t="shared" si="165"/>
        <v>4.1490977252273478</v>
      </c>
      <c r="T815">
        <f t="shared" si="166"/>
        <v>2.3903429600546819</v>
      </c>
      <c r="U815">
        <f t="shared" si="167"/>
        <v>-1.0880829339316547</v>
      </c>
      <c r="V815">
        <f t="shared" si="168"/>
        <v>1.1839244711133177</v>
      </c>
    </row>
    <row r="816" spans="1:22" x14ac:dyDescent="0.35">
      <c r="A816" s="1">
        <v>43495</v>
      </c>
      <c r="B816" s="2">
        <v>0.80234953703703704</v>
      </c>
      <c r="C816" s="3">
        <f t="shared" si="156"/>
        <v>0.80234953703703704</v>
      </c>
      <c r="D816" s="2">
        <v>0.25</v>
      </c>
      <c r="E816" s="3">
        <f t="shared" si="157"/>
        <v>0.25</v>
      </c>
      <c r="F816" s="2">
        <f t="shared" si="158"/>
        <v>0.55234953703703704</v>
      </c>
      <c r="G816">
        <v>407732</v>
      </c>
      <c r="H816">
        <v>822</v>
      </c>
      <c r="I816">
        <v>22.97</v>
      </c>
      <c r="J816">
        <v>25.42</v>
      </c>
      <c r="K816">
        <v>77068</v>
      </c>
      <c r="L816">
        <v>48.39</v>
      </c>
      <c r="M816">
        <f t="shared" si="159"/>
        <v>1.5437774793080092</v>
      </c>
      <c r="N816">
        <f t="shared" si="160"/>
        <v>1.6139666666666667E-5</v>
      </c>
      <c r="O816" s="8">
        <f t="shared" si="161"/>
        <v>0.71030673</v>
      </c>
      <c r="P816" s="8">
        <f t="shared" si="162"/>
        <v>2.1806729999999996E-2</v>
      </c>
      <c r="Q816" s="8">
        <f t="shared" si="163"/>
        <v>4.9549488752556234E-4</v>
      </c>
      <c r="R816" s="9">
        <f t="shared" si="164"/>
        <v>1.5959573361687969E-5</v>
      </c>
      <c r="S816">
        <f t="shared" si="165"/>
        <v>15.959573361687969</v>
      </c>
      <c r="T816">
        <f t="shared" si="166"/>
        <v>2.3832489056185908</v>
      </c>
      <c r="U816">
        <f t="shared" si="167"/>
        <v>10.730145569560683</v>
      </c>
      <c r="V816">
        <f t="shared" si="168"/>
        <v>115.13602394396275</v>
      </c>
    </row>
    <row r="817" spans="1:22" x14ac:dyDescent="0.35">
      <c r="A817" s="1">
        <v>43495</v>
      </c>
      <c r="B817" s="2">
        <v>0.80234953703703704</v>
      </c>
      <c r="C817" s="3">
        <f t="shared" si="156"/>
        <v>0.80234953703703704</v>
      </c>
      <c r="D817" s="2">
        <v>0.25</v>
      </c>
      <c r="E817" s="3">
        <f t="shared" si="157"/>
        <v>0.25</v>
      </c>
      <c r="F817" s="2">
        <f t="shared" si="158"/>
        <v>0.55234953703703704</v>
      </c>
      <c r="G817">
        <v>408233</v>
      </c>
      <c r="H817">
        <v>814</v>
      </c>
      <c r="I817">
        <v>22.88</v>
      </c>
      <c r="J817">
        <v>25.43</v>
      </c>
      <c r="K817">
        <v>77066</v>
      </c>
      <c r="L817">
        <v>48.39</v>
      </c>
      <c r="M817">
        <f t="shared" si="159"/>
        <v>1.5334458334768282</v>
      </c>
      <c r="N817">
        <f t="shared" si="160"/>
        <v>1.5872999999999999E-5</v>
      </c>
      <c r="O817" s="8">
        <f t="shared" si="161"/>
        <v>0.69857072999999992</v>
      </c>
      <c r="P817" s="8">
        <f t="shared" si="162"/>
        <v>1.0070729999999917E-2</v>
      </c>
      <c r="Q817" s="8">
        <f t="shared" si="163"/>
        <v>2.2882822085889382E-4</v>
      </c>
      <c r="R817" s="9">
        <f t="shared" si="164"/>
        <v>7.3708487523704275E-6</v>
      </c>
      <c r="S817">
        <f t="shared" si="165"/>
        <v>7.3708487523704278</v>
      </c>
      <c r="T817">
        <f t="shared" si="166"/>
        <v>2.3514561242074441</v>
      </c>
      <c r="U817">
        <f t="shared" si="167"/>
        <v>2.1763088618858744</v>
      </c>
      <c r="V817">
        <f t="shared" si="168"/>
        <v>4.7363202623229901</v>
      </c>
    </row>
    <row r="818" spans="1:22" x14ac:dyDescent="0.35">
      <c r="A818" s="1">
        <v>43495</v>
      </c>
      <c r="B818" s="2">
        <v>0.80236111111111119</v>
      </c>
      <c r="C818" s="3">
        <f t="shared" si="156"/>
        <v>0.80236111111111119</v>
      </c>
      <c r="D818" s="2">
        <v>0.25</v>
      </c>
      <c r="E818" s="3">
        <f t="shared" si="157"/>
        <v>0.25</v>
      </c>
      <c r="F818" s="2">
        <f t="shared" si="158"/>
        <v>0.55236111111111119</v>
      </c>
      <c r="G818">
        <v>408736</v>
      </c>
      <c r="H818">
        <v>818</v>
      </c>
      <c r="I818">
        <v>22.76</v>
      </c>
      <c r="J818">
        <v>25.42</v>
      </c>
      <c r="K818">
        <v>77070</v>
      </c>
      <c r="L818">
        <v>48.39</v>
      </c>
      <c r="M818">
        <f t="shared" si="159"/>
        <v>1.5196703057019207</v>
      </c>
      <c r="N818">
        <f t="shared" si="160"/>
        <v>1.6006333333333333E-5</v>
      </c>
      <c r="O818" s="8">
        <f t="shared" si="161"/>
        <v>0.70443873000000001</v>
      </c>
      <c r="P818" s="8">
        <f t="shared" si="162"/>
        <v>1.5938730000000012E-2</v>
      </c>
      <c r="Q818" s="8">
        <f t="shared" si="163"/>
        <v>3.6216155419222933E-4</v>
      </c>
      <c r="R818" s="9">
        <f t="shared" si="164"/>
        <v>1.1664689276050809E-5</v>
      </c>
      <c r="S818">
        <f t="shared" si="165"/>
        <v>11.66468927605081</v>
      </c>
      <c r="T818">
        <f t="shared" si="166"/>
        <v>2.3093978380321691</v>
      </c>
      <c r="U818">
        <f t="shared" si="167"/>
        <v>6.5166665877565642</v>
      </c>
      <c r="V818">
        <f t="shared" si="168"/>
        <v>42.466943415982783</v>
      </c>
    </row>
    <row r="819" spans="1:22" x14ac:dyDescent="0.35">
      <c r="A819" s="1">
        <v>43495</v>
      </c>
      <c r="B819" s="2">
        <v>0.80236111111111119</v>
      </c>
      <c r="C819" s="3">
        <f t="shared" si="156"/>
        <v>0.80236111111111119</v>
      </c>
      <c r="D819" s="2">
        <v>0.25</v>
      </c>
      <c r="E819" s="3">
        <f t="shared" si="157"/>
        <v>0.25</v>
      </c>
      <c r="F819" s="2">
        <f t="shared" si="158"/>
        <v>0.55236111111111119</v>
      </c>
      <c r="G819">
        <v>409237</v>
      </c>
      <c r="H819">
        <v>821</v>
      </c>
      <c r="I819">
        <v>22.65</v>
      </c>
      <c r="J819">
        <v>25.43</v>
      </c>
      <c r="K819">
        <v>77086</v>
      </c>
      <c r="L819">
        <v>48.39</v>
      </c>
      <c r="M819">
        <f t="shared" si="159"/>
        <v>1.5070427385749214</v>
      </c>
      <c r="N819">
        <f t="shared" si="160"/>
        <v>1.6106333333333332E-5</v>
      </c>
      <c r="O819" s="8">
        <f t="shared" si="161"/>
        <v>0.70883972999999989</v>
      </c>
      <c r="P819" s="8">
        <f t="shared" si="162"/>
        <v>2.0339729999999889E-2</v>
      </c>
      <c r="Q819" s="8">
        <f t="shared" si="163"/>
        <v>4.6216155419222656E-4</v>
      </c>
      <c r="R819" s="9">
        <f t="shared" si="164"/>
        <v>1.4882950530794754E-5</v>
      </c>
      <c r="S819">
        <f t="shared" si="165"/>
        <v>14.882950530794755</v>
      </c>
      <c r="T819">
        <f t="shared" si="166"/>
        <v>2.2711778158913991</v>
      </c>
      <c r="U819">
        <f t="shared" si="167"/>
        <v>9.77756861117496</v>
      </c>
      <c r="V819">
        <f t="shared" si="168"/>
        <v>95.600847946233841</v>
      </c>
    </row>
    <row r="820" spans="1:22" x14ac:dyDescent="0.35">
      <c r="A820" s="1">
        <v>43495</v>
      </c>
      <c r="B820" s="2">
        <v>0.80237268518518512</v>
      </c>
      <c r="C820" s="3">
        <f t="shared" si="156"/>
        <v>0.80237268518518512</v>
      </c>
      <c r="D820" s="2">
        <v>0.25</v>
      </c>
      <c r="E820" s="3">
        <f t="shared" si="157"/>
        <v>0.25</v>
      </c>
      <c r="F820" s="2">
        <f t="shared" si="158"/>
        <v>0.55237268518518512</v>
      </c>
      <c r="G820">
        <v>409739</v>
      </c>
      <c r="H820">
        <v>816</v>
      </c>
      <c r="I820">
        <v>22.34</v>
      </c>
      <c r="J820">
        <v>25.43</v>
      </c>
      <c r="K820">
        <v>77085</v>
      </c>
      <c r="L820">
        <v>48.35</v>
      </c>
      <c r="M820">
        <f t="shared" si="159"/>
        <v>1.4714559584897429</v>
      </c>
      <c r="N820">
        <f t="shared" si="160"/>
        <v>1.5939666666666666E-5</v>
      </c>
      <c r="O820" s="8">
        <f t="shared" si="161"/>
        <v>0.70150472999999991</v>
      </c>
      <c r="P820" s="8">
        <f t="shared" si="162"/>
        <v>1.3004729999999909E-2</v>
      </c>
      <c r="Q820" s="8">
        <f t="shared" si="163"/>
        <v>2.954948875255603E-4</v>
      </c>
      <c r="R820" s="9">
        <f t="shared" si="164"/>
        <v>9.5159210129533909E-6</v>
      </c>
      <c r="S820">
        <f t="shared" si="165"/>
        <v>9.51592101295339</v>
      </c>
      <c r="T820">
        <f t="shared" si="166"/>
        <v>2.1651826377749677</v>
      </c>
      <c r="U820">
        <f t="shared" si="167"/>
        <v>4.5307085323252263</v>
      </c>
      <c r="V820">
        <f t="shared" si="168"/>
        <v>20.527319804884606</v>
      </c>
    </row>
    <row r="821" spans="1:22" x14ac:dyDescent="0.35">
      <c r="A821" s="1">
        <v>43495</v>
      </c>
      <c r="B821" s="2">
        <v>0.80237268518518512</v>
      </c>
      <c r="C821" s="3">
        <f t="shared" si="156"/>
        <v>0.80237268518518512</v>
      </c>
      <c r="D821" s="2">
        <v>0.25</v>
      </c>
      <c r="E821" s="3">
        <f t="shared" si="157"/>
        <v>0.25</v>
      </c>
      <c r="F821" s="2">
        <f t="shared" si="158"/>
        <v>0.55237268518518512</v>
      </c>
      <c r="G821">
        <v>410241</v>
      </c>
      <c r="H821">
        <v>819</v>
      </c>
      <c r="I821">
        <v>22.22</v>
      </c>
      <c r="J821">
        <v>25.43</v>
      </c>
      <c r="K821">
        <v>77085</v>
      </c>
      <c r="L821">
        <v>48.35</v>
      </c>
      <c r="M821">
        <f t="shared" si="159"/>
        <v>1.457680430714835</v>
      </c>
      <c r="N821">
        <f t="shared" si="160"/>
        <v>1.6039666666666668E-5</v>
      </c>
      <c r="O821" s="8">
        <f t="shared" si="161"/>
        <v>0.70590573000000012</v>
      </c>
      <c r="P821" s="8">
        <f t="shared" si="162"/>
        <v>1.7405730000000119E-2</v>
      </c>
      <c r="Q821" s="8">
        <f t="shared" si="163"/>
        <v>3.9549488752556512E-4</v>
      </c>
      <c r="R821" s="9">
        <f t="shared" si="164"/>
        <v>1.273625456682265E-5</v>
      </c>
      <c r="S821">
        <f t="shared" si="165"/>
        <v>12.73625456682265</v>
      </c>
      <c r="T821">
        <f t="shared" si="166"/>
        <v>2.1248322380889868</v>
      </c>
      <c r="U821">
        <f t="shared" si="167"/>
        <v>7.7975592883847957</v>
      </c>
      <c r="V821">
        <f t="shared" si="168"/>
        <v>60.801930855876002</v>
      </c>
    </row>
    <row r="822" spans="1:22" x14ac:dyDescent="0.35">
      <c r="A822" s="1">
        <v>43495</v>
      </c>
      <c r="B822" s="2">
        <v>0.80238425925925927</v>
      </c>
      <c r="C822" s="3">
        <f t="shared" si="156"/>
        <v>0.80238425925925927</v>
      </c>
      <c r="D822" s="2">
        <v>0.25</v>
      </c>
      <c r="E822" s="3">
        <f t="shared" si="157"/>
        <v>0.25</v>
      </c>
      <c r="F822" s="2">
        <f t="shared" si="158"/>
        <v>0.55238425925925927</v>
      </c>
      <c r="G822">
        <v>410742</v>
      </c>
      <c r="H822">
        <v>822</v>
      </c>
      <c r="I822">
        <v>22.13</v>
      </c>
      <c r="J822">
        <v>25.42</v>
      </c>
      <c r="K822">
        <v>77084</v>
      </c>
      <c r="L822">
        <v>48.35</v>
      </c>
      <c r="M822">
        <f t="shared" si="159"/>
        <v>1.4473487848836539</v>
      </c>
      <c r="N822">
        <f t="shared" si="160"/>
        <v>1.6139666666666667E-5</v>
      </c>
      <c r="O822" s="8">
        <f t="shared" si="161"/>
        <v>0.71030673</v>
      </c>
      <c r="P822" s="8">
        <f t="shared" si="162"/>
        <v>2.1806729999999996E-2</v>
      </c>
      <c r="Q822" s="8">
        <f t="shared" si="163"/>
        <v>4.9549488752556234E-4</v>
      </c>
      <c r="R822" s="9">
        <f t="shared" si="164"/>
        <v>1.5956260700515908E-5</v>
      </c>
      <c r="S822">
        <f t="shared" si="165"/>
        <v>15.956260700515907</v>
      </c>
      <c r="T822">
        <f t="shared" si="166"/>
        <v>2.0948185051041897</v>
      </c>
      <c r="U822">
        <f t="shared" si="167"/>
        <v>11.052453323720783</v>
      </c>
      <c r="V822">
        <f t="shared" si="168"/>
        <v>122.15672447302659</v>
      </c>
    </row>
    <row r="823" spans="1:22" x14ac:dyDescent="0.35">
      <c r="A823" s="1">
        <v>43495</v>
      </c>
      <c r="B823" s="2">
        <v>0.80238425925925927</v>
      </c>
      <c r="C823" s="3">
        <f t="shared" si="156"/>
        <v>0.80238425925925927</v>
      </c>
      <c r="D823" s="2">
        <v>0.25</v>
      </c>
      <c r="E823" s="3">
        <f t="shared" si="157"/>
        <v>0.25</v>
      </c>
      <c r="F823" s="2">
        <f t="shared" si="158"/>
        <v>0.55238425925925927</v>
      </c>
      <c r="G823">
        <v>411244</v>
      </c>
      <c r="H823">
        <v>816</v>
      </c>
      <c r="I823">
        <v>22.02</v>
      </c>
      <c r="J823">
        <v>25.42</v>
      </c>
      <c r="K823">
        <v>77101</v>
      </c>
      <c r="L823">
        <v>48.35</v>
      </c>
      <c r="M823">
        <f t="shared" si="159"/>
        <v>1.4347212177566553</v>
      </c>
      <c r="N823">
        <f t="shared" si="160"/>
        <v>1.5939666666666666E-5</v>
      </c>
      <c r="O823" s="8">
        <f t="shared" si="161"/>
        <v>0.70150472999999991</v>
      </c>
      <c r="P823" s="8">
        <f t="shared" si="162"/>
        <v>1.3004729999999909E-2</v>
      </c>
      <c r="Q823" s="8">
        <f t="shared" si="163"/>
        <v>2.954948875255603E-4</v>
      </c>
      <c r="R823" s="9">
        <f t="shared" si="164"/>
        <v>9.5136276291949963E-6</v>
      </c>
      <c r="S823">
        <f t="shared" si="165"/>
        <v>9.5136276291949962</v>
      </c>
      <c r="T823">
        <f t="shared" si="166"/>
        <v>2.0584249726811397</v>
      </c>
      <c r="U823">
        <f t="shared" si="167"/>
        <v>4.6524610210743225</v>
      </c>
      <c r="V823">
        <f t="shared" si="168"/>
        <v>21.645393552615928</v>
      </c>
    </row>
    <row r="824" spans="1:22" x14ac:dyDescent="0.35">
      <c r="A824" s="1">
        <v>43495</v>
      </c>
      <c r="B824" s="2">
        <v>0.80239583333333331</v>
      </c>
      <c r="C824" s="3">
        <f t="shared" si="156"/>
        <v>0.80239583333333331</v>
      </c>
      <c r="D824" s="2">
        <v>0.25</v>
      </c>
      <c r="E824" s="3">
        <f t="shared" si="157"/>
        <v>0.25</v>
      </c>
      <c r="F824" s="2">
        <f t="shared" si="158"/>
        <v>0.55239583333333331</v>
      </c>
      <c r="G824">
        <v>411746</v>
      </c>
      <c r="H824">
        <v>815</v>
      </c>
      <c r="I824">
        <v>21.98</v>
      </c>
      <c r="J824">
        <v>25.42</v>
      </c>
      <c r="K824">
        <v>77097</v>
      </c>
      <c r="L824">
        <v>48.35</v>
      </c>
      <c r="M824">
        <f t="shared" si="159"/>
        <v>1.4301293751650193</v>
      </c>
      <c r="N824">
        <f t="shared" si="160"/>
        <v>1.5906333333333334E-5</v>
      </c>
      <c r="O824" s="8">
        <f t="shared" si="161"/>
        <v>0.70003773000000002</v>
      </c>
      <c r="P824" s="8">
        <f t="shared" si="162"/>
        <v>1.1537730000000024E-2</v>
      </c>
      <c r="Q824" s="8">
        <f t="shared" si="163"/>
        <v>2.6216155419222961E-4</v>
      </c>
      <c r="R824" s="9">
        <f t="shared" si="164"/>
        <v>8.440879729499677E-6</v>
      </c>
      <c r="S824">
        <f t="shared" si="165"/>
        <v>8.4408797294996774</v>
      </c>
      <c r="T824">
        <f t="shared" si="166"/>
        <v>2.0452700297098882</v>
      </c>
      <c r="U824">
        <f t="shared" si="167"/>
        <v>3.5952188554424405</v>
      </c>
      <c r="V824">
        <f t="shared" si="168"/>
        <v>12.925598618528852</v>
      </c>
    </row>
    <row r="825" spans="1:22" x14ac:dyDescent="0.35">
      <c r="A825" s="1">
        <v>43495</v>
      </c>
      <c r="B825" s="2">
        <v>0.80239583333333331</v>
      </c>
      <c r="C825" s="3">
        <f t="shared" si="156"/>
        <v>0.80239583333333331</v>
      </c>
      <c r="D825" s="2">
        <v>0.25</v>
      </c>
      <c r="E825" s="3">
        <f t="shared" si="157"/>
        <v>0.25</v>
      </c>
      <c r="F825" s="2">
        <f t="shared" si="158"/>
        <v>0.55239583333333331</v>
      </c>
      <c r="G825">
        <v>412248</v>
      </c>
      <c r="H825">
        <v>815</v>
      </c>
      <c r="I825">
        <v>21.95</v>
      </c>
      <c r="J825">
        <v>25.42</v>
      </c>
      <c r="K825">
        <v>77112</v>
      </c>
      <c r="L825">
        <v>48.35</v>
      </c>
      <c r="M825">
        <f t="shared" si="159"/>
        <v>1.4266854932212922</v>
      </c>
      <c r="N825">
        <f t="shared" si="160"/>
        <v>1.5906333333333334E-5</v>
      </c>
      <c r="O825" s="8">
        <f t="shared" si="161"/>
        <v>0.70003773000000002</v>
      </c>
      <c r="P825" s="8">
        <f t="shared" si="162"/>
        <v>1.1537730000000024E-2</v>
      </c>
      <c r="Q825" s="8">
        <f t="shared" si="163"/>
        <v>2.6216155419222961E-4</v>
      </c>
      <c r="R825" s="9">
        <f t="shared" si="164"/>
        <v>8.4392377905544725E-6</v>
      </c>
      <c r="S825">
        <f t="shared" si="165"/>
        <v>8.439237790554472</v>
      </c>
      <c r="T825">
        <f t="shared" si="166"/>
        <v>2.0354314965680818</v>
      </c>
      <c r="U825">
        <f t="shared" si="167"/>
        <v>3.6052062170448123</v>
      </c>
      <c r="V825">
        <f t="shared" si="168"/>
        <v>12.997511867418567</v>
      </c>
    </row>
    <row r="826" spans="1:22" x14ac:dyDescent="0.35">
      <c r="A826" s="1">
        <v>43495</v>
      </c>
      <c r="B826" s="2">
        <v>0.80240740740740746</v>
      </c>
      <c r="C826" s="3">
        <f t="shared" si="156"/>
        <v>0.80240740740740746</v>
      </c>
      <c r="D826" s="2">
        <v>0.25</v>
      </c>
      <c r="E826" s="3">
        <f t="shared" si="157"/>
        <v>0.25</v>
      </c>
      <c r="F826" s="2">
        <f t="shared" si="158"/>
        <v>0.55240740740740746</v>
      </c>
      <c r="G826">
        <v>412721</v>
      </c>
      <c r="H826">
        <v>811</v>
      </c>
      <c r="I826">
        <v>21.84</v>
      </c>
      <c r="J826">
        <v>25.42</v>
      </c>
      <c r="K826">
        <v>77109</v>
      </c>
      <c r="L826">
        <v>48.35</v>
      </c>
      <c r="M826">
        <f t="shared" si="159"/>
        <v>1.4140579260942934</v>
      </c>
      <c r="N826">
        <f t="shared" si="160"/>
        <v>1.5773E-5</v>
      </c>
      <c r="O826" s="8">
        <f t="shared" si="161"/>
        <v>0.69416972999999993</v>
      </c>
      <c r="P826" s="8">
        <f t="shared" si="162"/>
        <v>5.6697299999999284E-3</v>
      </c>
      <c r="Q826" s="8">
        <f t="shared" si="163"/>
        <v>1.2882822085889407E-4</v>
      </c>
      <c r="R826" s="9">
        <f t="shared" si="164"/>
        <v>4.1472682458843693E-6</v>
      </c>
      <c r="S826">
        <f t="shared" si="165"/>
        <v>4.1472682458843693</v>
      </c>
      <c r="T826">
        <f t="shared" si="166"/>
        <v>1.999559818350094</v>
      </c>
      <c r="U826">
        <f t="shared" si="167"/>
        <v>-0.64412255895084058</v>
      </c>
      <c r="V826">
        <f t="shared" si="168"/>
        <v>0.41489387094937913</v>
      </c>
    </row>
    <row r="827" spans="1:22" x14ac:dyDescent="0.35">
      <c r="A827" s="1">
        <v>43495</v>
      </c>
      <c r="B827" s="2">
        <v>0.80240740740740746</v>
      </c>
      <c r="C827" s="3">
        <f t="shared" si="156"/>
        <v>0.80240740740740746</v>
      </c>
      <c r="D827" s="2">
        <v>0.25</v>
      </c>
      <c r="E827" s="3">
        <f t="shared" si="157"/>
        <v>0.25</v>
      </c>
      <c r="F827" s="2">
        <f t="shared" si="158"/>
        <v>0.55240740740740746</v>
      </c>
      <c r="G827">
        <v>413221</v>
      </c>
      <c r="H827">
        <v>825</v>
      </c>
      <c r="I827">
        <v>21.73</v>
      </c>
      <c r="J827">
        <v>25.44</v>
      </c>
      <c r="K827">
        <v>77102</v>
      </c>
      <c r="L827">
        <v>48.32</v>
      </c>
      <c r="M827">
        <f t="shared" si="159"/>
        <v>1.4014303589672945</v>
      </c>
      <c r="N827">
        <f t="shared" si="160"/>
        <v>1.6239666666666666E-5</v>
      </c>
      <c r="O827" s="8">
        <f t="shared" si="161"/>
        <v>0.71470772999999999</v>
      </c>
      <c r="P827" s="8">
        <f t="shared" si="162"/>
        <v>2.6207729999999985E-2</v>
      </c>
      <c r="Q827" s="8">
        <f t="shared" si="163"/>
        <v>5.9549488752556206E-4</v>
      </c>
      <c r="R827" s="9">
        <f t="shared" si="164"/>
        <v>1.917333553900632E-5</v>
      </c>
      <c r="S827">
        <f t="shared" si="165"/>
        <v>19.17333553900632</v>
      </c>
      <c r="T827">
        <f t="shared" si="166"/>
        <v>1.9640070510351999</v>
      </c>
      <c r="U827">
        <f t="shared" si="167"/>
        <v>14.424585502845559</v>
      </c>
      <c r="V827">
        <f t="shared" si="168"/>
        <v>208.06866692890227</v>
      </c>
    </row>
    <row r="828" spans="1:22" x14ac:dyDescent="0.35">
      <c r="A828" s="1">
        <v>43495</v>
      </c>
      <c r="B828" s="2">
        <v>0.80241898148148139</v>
      </c>
      <c r="C828" s="3">
        <f t="shared" si="156"/>
        <v>0.80241898148148139</v>
      </c>
      <c r="D828" s="2">
        <v>0.25</v>
      </c>
      <c r="E828" s="3">
        <f t="shared" si="157"/>
        <v>0.25</v>
      </c>
      <c r="F828" s="2">
        <f t="shared" si="158"/>
        <v>0.55241898148148139</v>
      </c>
      <c r="G828">
        <v>413721</v>
      </c>
      <c r="H828">
        <v>816</v>
      </c>
      <c r="I828">
        <v>21.5</v>
      </c>
      <c r="J828">
        <v>25.43</v>
      </c>
      <c r="K828">
        <v>77104</v>
      </c>
      <c r="L828">
        <v>48.32</v>
      </c>
      <c r="M828">
        <f t="shared" si="159"/>
        <v>1.3750272640653878</v>
      </c>
      <c r="N828">
        <f t="shared" si="160"/>
        <v>1.5939666666666666E-5</v>
      </c>
      <c r="O828" s="8">
        <f t="shared" si="161"/>
        <v>0.70150472999999991</v>
      </c>
      <c r="P828" s="8">
        <f t="shared" si="162"/>
        <v>1.3004729999999909E-2</v>
      </c>
      <c r="Q828" s="8">
        <f t="shared" si="163"/>
        <v>2.954948875255603E-4</v>
      </c>
      <c r="R828" s="9">
        <f t="shared" si="164"/>
        <v>9.5135760957085524E-6</v>
      </c>
      <c r="S828">
        <f t="shared" si="165"/>
        <v>9.5135760957085527</v>
      </c>
      <c r="T828">
        <f t="shared" si="166"/>
        <v>1.8906999769231456</v>
      </c>
      <c r="U828">
        <f t="shared" si="167"/>
        <v>4.8539840304125512</v>
      </c>
      <c r="V828">
        <f t="shared" si="168"/>
        <v>23.561160967500076</v>
      </c>
    </row>
    <row r="829" spans="1:22" x14ac:dyDescent="0.35">
      <c r="A829" s="1">
        <v>43495</v>
      </c>
      <c r="B829" s="2">
        <v>0.80241898148148139</v>
      </c>
      <c r="C829" s="3">
        <f t="shared" si="156"/>
        <v>0.80241898148148139</v>
      </c>
      <c r="D829" s="2">
        <v>0.25</v>
      </c>
      <c r="E829" s="3">
        <f t="shared" si="157"/>
        <v>0.25</v>
      </c>
      <c r="F829" s="2">
        <f t="shared" si="158"/>
        <v>0.55241898148148139</v>
      </c>
      <c r="G829">
        <v>414221</v>
      </c>
      <c r="H829">
        <v>814</v>
      </c>
      <c r="I829">
        <v>21.35</v>
      </c>
      <c r="J829">
        <v>25.42</v>
      </c>
      <c r="K829">
        <v>77099</v>
      </c>
      <c r="L829">
        <v>48.32</v>
      </c>
      <c r="M829">
        <f t="shared" si="159"/>
        <v>1.3578078543467531</v>
      </c>
      <c r="N829">
        <f t="shared" si="160"/>
        <v>1.5872999999999999E-5</v>
      </c>
      <c r="O829" s="8">
        <f t="shared" si="161"/>
        <v>0.69857072999999992</v>
      </c>
      <c r="P829" s="8">
        <f t="shared" si="162"/>
        <v>1.0070729999999917E-2</v>
      </c>
      <c r="Q829" s="8">
        <f t="shared" si="163"/>
        <v>2.2882822085889382E-4</v>
      </c>
      <c r="R829" s="9">
        <f t="shared" si="164"/>
        <v>7.3674471156811008E-6</v>
      </c>
      <c r="S829">
        <f t="shared" si="165"/>
        <v>7.3674471156811006</v>
      </c>
      <c r="T829">
        <f t="shared" si="166"/>
        <v>1.8436421693257334</v>
      </c>
      <c r="U829">
        <f t="shared" si="167"/>
        <v>2.7660015531229849</v>
      </c>
      <c r="V829">
        <f t="shared" si="168"/>
        <v>7.6507645918787643</v>
      </c>
    </row>
    <row r="830" spans="1:22" x14ac:dyDescent="0.35">
      <c r="A830" s="1">
        <v>43495</v>
      </c>
      <c r="B830" s="2">
        <v>0.80243055555555554</v>
      </c>
      <c r="C830" s="3">
        <f t="shared" si="156"/>
        <v>0.80243055555555554</v>
      </c>
      <c r="D830" s="2">
        <v>0.25</v>
      </c>
      <c r="E830" s="3">
        <f t="shared" si="157"/>
        <v>0.25</v>
      </c>
      <c r="F830" s="2">
        <f t="shared" si="158"/>
        <v>0.55243055555555554</v>
      </c>
      <c r="G830">
        <v>414722</v>
      </c>
      <c r="H830">
        <v>819</v>
      </c>
      <c r="I830">
        <v>21.19</v>
      </c>
      <c r="J830">
        <v>25.42</v>
      </c>
      <c r="K830">
        <v>77111</v>
      </c>
      <c r="L830">
        <v>48.32</v>
      </c>
      <c r="M830">
        <f t="shared" si="159"/>
        <v>1.3394404839802092</v>
      </c>
      <c r="N830">
        <f t="shared" si="160"/>
        <v>1.6039666666666668E-5</v>
      </c>
      <c r="O830" s="8">
        <f t="shared" si="161"/>
        <v>0.70590573000000012</v>
      </c>
      <c r="P830" s="8">
        <f t="shared" si="162"/>
        <v>1.7405730000000119E-2</v>
      </c>
      <c r="Q830" s="8">
        <f t="shared" si="163"/>
        <v>3.9549488752556512E-4</v>
      </c>
      <c r="R830" s="9">
        <f t="shared" si="164"/>
        <v>1.2731533786860179E-5</v>
      </c>
      <c r="S830">
        <f t="shared" si="165"/>
        <v>12.731533786860179</v>
      </c>
      <c r="T830">
        <f t="shared" si="166"/>
        <v>1.794100810125137</v>
      </c>
      <c r="U830">
        <f t="shared" si="167"/>
        <v>8.1921111605558075</v>
      </c>
      <c r="V830">
        <f t="shared" si="168"/>
        <v>67.110685266903019</v>
      </c>
    </row>
    <row r="831" spans="1:22" x14ac:dyDescent="0.35">
      <c r="A831" s="1">
        <v>43495</v>
      </c>
      <c r="B831" s="2">
        <v>0.80243055555555554</v>
      </c>
      <c r="C831" s="3">
        <f t="shared" si="156"/>
        <v>0.80243055555555554</v>
      </c>
      <c r="D831" s="2">
        <v>0.25</v>
      </c>
      <c r="E831" s="3">
        <f t="shared" si="157"/>
        <v>0.25</v>
      </c>
      <c r="F831" s="2">
        <f t="shared" si="158"/>
        <v>0.55243055555555554</v>
      </c>
      <c r="G831">
        <v>415233</v>
      </c>
      <c r="H831">
        <v>819</v>
      </c>
      <c r="I831">
        <v>21.06</v>
      </c>
      <c r="J831">
        <v>25.43</v>
      </c>
      <c r="K831">
        <v>77098</v>
      </c>
      <c r="L831">
        <v>48.28</v>
      </c>
      <c r="M831">
        <f t="shared" si="159"/>
        <v>1.3245169955573921</v>
      </c>
      <c r="N831">
        <f t="shared" si="160"/>
        <v>1.6039666666666668E-5</v>
      </c>
      <c r="O831" s="8">
        <f t="shared" si="161"/>
        <v>0.70590573000000012</v>
      </c>
      <c r="P831" s="8">
        <f t="shared" si="162"/>
        <v>1.7405730000000119E-2</v>
      </c>
      <c r="Q831" s="8">
        <f t="shared" si="163"/>
        <v>3.9549488752556512E-4</v>
      </c>
      <c r="R831" s="9">
        <f t="shared" si="164"/>
        <v>1.2734107023314795E-5</v>
      </c>
      <c r="S831">
        <f t="shared" si="165"/>
        <v>12.734107023314795</v>
      </c>
      <c r="T831">
        <f t="shared" si="166"/>
        <v>1.7543452715203807</v>
      </c>
      <c r="U831">
        <f t="shared" si="167"/>
        <v>8.2450780327165933</v>
      </c>
      <c r="V831">
        <f t="shared" si="168"/>
        <v>67.98131176558573</v>
      </c>
    </row>
    <row r="832" spans="1:22" x14ac:dyDescent="0.35">
      <c r="A832" s="1">
        <v>43495</v>
      </c>
      <c r="B832" s="2">
        <v>0.80244212962962969</v>
      </c>
      <c r="C832" s="3">
        <f t="shared" si="156"/>
        <v>0.80244212962962969</v>
      </c>
      <c r="D832" s="2">
        <v>0.25</v>
      </c>
      <c r="E832" s="3">
        <f t="shared" si="157"/>
        <v>0.25</v>
      </c>
      <c r="F832" s="2">
        <f t="shared" si="158"/>
        <v>0.55244212962962969</v>
      </c>
      <c r="G832">
        <v>415721</v>
      </c>
      <c r="H832">
        <v>823</v>
      </c>
      <c r="I832">
        <v>21.06</v>
      </c>
      <c r="J832">
        <v>25.43</v>
      </c>
      <c r="K832">
        <v>77126</v>
      </c>
      <c r="L832">
        <v>48.28</v>
      </c>
      <c r="M832">
        <f t="shared" si="159"/>
        <v>1.3245169955573921</v>
      </c>
      <c r="N832">
        <f t="shared" si="160"/>
        <v>1.6172999999999999E-5</v>
      </c>
      <c r="O832" s="8">
        <f t="shared" si="161"/>
        <v>0.71177372999999999</v>
      </c>
      <c r="P832" s="8">
        <f t="shared" si="162"/>
        <v>2.3273729999999992E-2</v>
      </c>
      <c r="Q832" s="8">
        <f t="shared" si="163"/>
        <v>5.2882822085889558E-4</v>
      </c>
      <c r="R832" s="9">
        <f t="shared" si="164"/>
        <v>1.7020979513396049E-5</v>
      </c>
      <c r="S832">
        <f t="shared" si="165"/>
        <v>17.02097951339605</v>
      </c>
      <c r="T832">
        <f t="shared" si="166"/>
        <v>1.7543452715203807</v>
      </c>
      <c r="U832">
        <f t="shared" si="167"/>
        <v>12.531950522797848</v>
      </c>
      <c r="V832">
        <f t="shared" si="168"/>
        <v>157.04978390585325</v>
      </c>
    </row>
    <row r="833" spans="1:22" x14ac:dyDescent="0.35">
      <c r="A833" s="1">
        <v>43495</v>
      </c>
      <c r="B833" s="2">
        <v>0.80244212962962969</v>
      </c>
      <c r="C833" s="3">
        <f t="shared" si="156"/>
        <v>0.80244212962962969</v>
      </c>
      <c r="D833" s="2">
        <v>0.25</v>
      </c>
      <c r="E833" s="3">
        <f t="shared" si="157"/>
        <v>0.25</v>
      </c>
      <c r="F833" s="2">
        <f t="shared" si="158"/>
        <v>0.55244212962962969</v>
      </c>
      <c r="G833">
        <v>416221</v>
      </c>
      <c r="H833">
        <v>820</v>
      </c>
      <c r="I833">
        <v>21.04</v>
      </c>
      <c r="J833">
        <v>25.43</v>
      </c>
      <c r="K833">
        <v>77113</v>
      </c>
      <c r="L833">
        <v>48.28</v>
      </c>
      <c r="M833">
        <f t="shared" si="159"/>
        <v>1.3222210742615741</v>
      </c>
      <c r="N833">
        <f t="shared" si="160"/>
        <v>1.6073E-5</v>
      </c>
      <c r="O833" s="8">
        <f t="shared" si="161"/>
        <v>0.70737273000000001</v>
      </c>
      <c r="P833" s="8">
        <f t="shared" si="162"/>
        <v>1.8872730000000004E-2</v>
      </c>
      <c r="Q833" s="8">
        <f t="shared" si="163"/>
        <v>4.2882822085889581E-4</v>
      </c>
      <c r="R833" s="9">
        <f t="shared" si="164"/>
        <v>1.3804684734742318E-5</v>
      </c>
      <c r="S833">
        <f t="shared" si="165"/>
        <v>13.804684734742318</v>
      </c>
      <c r="T833">
        <f t="shared" si="166"/>
        <v>1.748268569221431</v>
      </c>
      <c r="U833">
        <f t="shared" si="167"/>
        <v>9.3234086111758341</v>
      </c>
      <c r="V833">
        <f t="shared" si="168"/>
        <v>86.925948130947688</v>
      </c>
    </row>
    <row r="834" spans="1:22" x14ac:dyDescent="0.35">
      <c r="A834" s="1">
        <v>43495</v>
      </c>
      <c r="B834" s="2">
        <v>0.80245370370370372</v>
      </c>
      <c r="C834" s="3">
        <f t="shared" si="156"/>
        <v>0.80245370370370372</v>
      </c>
      <c r="D834" s="2">
        <v>0.25</v>
      </c>
      <c r="E834" s="3">
        <f t="shared" si="157"/>
        <v>0.25</v>
      </c>
      <c r="F834" s="2">
        <f t="shared" si="158"/>
        <v>0.55245370370370372</v>
      </c>
      <c r="G834">
        <v>416721</v>
      </c>
      <c r="H834">
        <v>802</v>
      </c>
      <c r="I834">
        <v>20.99</v>
      </c>
      <c r="J834">
        <v>25.42</v>
      </c>
      <c r="K834">
        <v>77108</v>
      </c>
      <c r="L834">
        <v>48.28</v>
      </c>
      <c r="M834">
        <f t="shared" si="159"/>
        <v>1.3164812710220291</v>
      </c>
      <c r="N834">
        <f t="shared" si="160"/>
        <v>1.5472999999999999E-5</v>
      </c>
      <c r="O834" s="8">
        <f t="shared" si="161"/>
        <v>0.68096672999999996</v>
      </c>
      <c r="P834" s="8">
        <f t="shared" si="162"/>
        <v>-7.5332700000000363E-3</v>
      </c>
      <c r="Q834" s="8">
        <f t="shared" si="163"/>
        <v>-1.7117177914110514E-4</v>
      </c>
      <c r="R834" s="9">
        <f t="shared" si="164"/>
        <v>-5.5104734505900847E-6</v>
      </c>
      <c r="S834">
        <f t="shared" si="165"/>
        <v>-5.5104734505900845</v>
      </c>
      <c r="T834">
        <f t="shared" si="166"/>
        <v>1.7331229369517771</v>
      </c>
      <c r="U834">
        <f t="shared" si="167"/>
        <v>-9.9723674065772734</v>
      </c>
      <c r="V834">
        <f t="shared" si="168"/>
        <v>99.448111691764737</v>
      </c>
    </row>
    <row r="835" spans="1:22" x14ac:dyDescent="0.35">
      <c r="A835" s="1">
        <v>43495</v>
      </c>
      <c r="B835" s="2">
        <v>0.80245370370370372</v>
      </c>
      <c r="C835" s="3">
        <f t="shared" ref="C835:C875" si="169">B835</f>
        <v>0.80245370370370372</v>
      </c>
      <c r="D835" s="2">
        <v>0.25</v>
      </c>
      <c r="E835" s="3">
        <f t="shared" ref="E835:E875" si="170">D835</f>
        <v>0.25</v>
      </c>
      <c r="F835" s="2">
        <f t="shared" ref="F835:F875" si="171">C835-E835</f>
        <v>0.55245370370370372</v>
      </c>
      <c r="G835">
        <v>417221</v>
      </c>
      <c r="H835">
        <v>817</v>
      </c>
      <c r="I835">
        <v>20.78</v>
      </c>
      <c r="J835">
        <v>25.43</v>
      </c>
      <c r="K835">
        <v>77114</v>
      </c>
      <c r="L835">
        <v>48.25</v>
      </c>
      <c r="M835">
        <f t="shared" ref="M835:M875" si="172">(I835-9.522)/8.7111</f>
        <v>1.2923740974159408</v>
      </c>
      <c r="N835">
        <f t="shared" ref="N835:N875" si="173">(H835-337.81)/30000000</f>
        <v>1.5973000000000001E-5</v>
      </c>
      <c r="O835" s="8">
        <f t="shared" ref="O835:O875" si="174">N835*44010</f>
        <v>0.70297173000000002</v>
      </c>
      <c r="P835" s="8">
        <f t="shared" si="162"/>
        <v>1.4471730000000016E-2</v>
      </c>
      <c r="Q835" s="8">
        <f t="shared" si="163"/>
        <v>3.2882822085889609E-4</v>
      </c>
      <c r="R835" s="9">
        <f t="shared" si="164"/>
        <v>1.0585383224189964E-5</v>
      </c>
      <c r="S835">
        <f t="shared" si="165"/>
        <v>10.585383224189965</v>
      </c>
      <c r="T835">
        <f t="shared" si="166"/>
        <v>1.6702308076716676</v>
      </c>
      <c r="U835">
        <f t="shared" si="167"/>
        <v>6.2048943720358158</v>
      </c>
      <c r="V835">
        <f t="shared" si="168"/>
        <v>38.500714168121739</v>
      </c>
    </row>
    <row r="836" spans="1:22" x14ac:dyDescent="0.35">
      <c r="A836" s="1">
        <v>43495</v>
      </c>
      <c r="B836" s="2">
        <v>0.80246527777777776</v>
      </c>
      <c r="C836" s="3">
        <f t="shared" si="169"/>
        <v>0.80246527777777776</v>
      </c>
      <c r="D836" s="2">
        <v>0.25</v>
      </c>
      <c r="E836" s="3">
        <f t="shared" si="170"/>
        <v>0.25</v>
      </c>
      <c r="F836" s="2">
        <f t="shared" si="171"/>
        <v>0.55246527777777776</v>
      </c>
      <c r="G836">
        <v>417721</v>
      </c>
      <c r="H836">
        <v>812</v>
      </c>
      <c r="I836">
        <v>20.51</v>
      </c>
      <c r="J836">
        <v>25.42</v>
      </c>
      <c r="K836">
        <v>77105</v>
      </c>
      <c r="L836">
        <v>48.25</v>
      </c>
      <c r="M836">
        <f t="shared" si="172"/>
        <v>1.261379159922398</v>
      </c>
      <c r="N836">
        <f t="shared" si="173"/>
        <v>1.5806333333333335E-5</v>
      </c>
      <c r="O836" s="8">
        <f t="shared" si="174"/>
        <v>0.69563673000000004</v>
      </c>
      <c r="P836" s="8">
        <f t="shared" si="162"/>
        <v>7.1367300000000355E-3</v>
      </c>
      <c r="Q836" s="8">
        <f t="shared" si="163"/>
        <v>1.6216155419222986E-4</v>
      </c>
      <c r="R836" s="9">
        <f t="shared" si="164"/>
        <v>5.2206135335612113E-6</v>
      </c>
      <c r="S836">
        <f t="shared" si="165"/>
        <v>5.2206135335612114</v>
      </c>
      <c r="T836">
        <f t="shared" si="166"/>
        <v>1.5910773850865345</v>
      </c>
      <c r="U836">
        <f t="shared" si="167"/>
        <v>0.94478838633525797</v>
      </c>
      <c r="V836">
        <f t="shared" si="168"/>
        <v>0.89262509495398068</v>
      </c>
    </row>
    <row r="837" spans="1:22" x14ac:dyDescent="0.35">
      <c r="A837" s="1">
        <v>43495</v>
      </c>
      <c r="B837" s="2">
        <v>0.80246527777777776</v>
      </c>
      <c r="C837" s="3">
        <f t="shared" si="169"/>
        <v>0.80246527777777776</v>
      </c>
      <c r="D837" s="2">
        <v>0.25</v>
      </c>
      <c r="E837" s="3">
        <f t="shared" si="170"/>
        <v>0.25</v>
      </c>
      <c r="F837" s="2">
        <f t="shared" si="171"/>
        <v>0.55246527777777776</v>
      </c>
      <c r="G837">
        <v>418222</v>
      </c>
      <c r="H837">
        <v>795</v>
      </c>
      <c r="I837">
        <v>20.13</v>
      </c>
      <c r="J837">
        <v>25.42</v>
      </c>
      <c r="K837">
        <v>77118</v>
      </c>
      <c r="L837">
        <v>48.25</v>
      </c>
      <c r="M837">
        <f t="shared" si="172"/>
        <v>1.2177566553018562</v>
      </c>
      <c r="N837">
        <f t="shared" si="173"/>
        <v>1.5239666666666667E-5</v>
      </c>
      <c r="O837" s="8">
        <f t="shared" si="174"/>
        <v>0.67069772999999999</v>
      </c>
      <c r="P837" s="8">
        <f t="shared" si="162"/>
        <v>-1.7802270000000009E-2</v>
      </c>
      <c r="Q837" s="8">
        <f t="shared" si="163"/>
        <v>-4.0450511247443785E-4</v>
      </c>
      <c r="R837" s="9">
        <f t="shared" si="164"/>
        <v>-1.302040356546373E-5</v>
      </c>
      <c r="S837">
        <f t="shared" si="165"/>
        <v>-13.020403565463731</v>
      </c>
      <c r="T837">
        <f t="shared" si="166"/>
        <v>1.4829312715319638</v>
      </c>
      <c r="U837">
        <f t="shared" si="167"/>
        <v>-17.148924239087041</v>
      </c>
      <c r="V837">
        <f t="shared" si="168"/>
        <v>294.08560255794703</v>
      </c>
    </row>
    <row r="838" spans="1:22" x14ac:dyDescent="0.35">
      <c r="A838" s="1">
        <v>43495</v>
      </c>
      <c r="B838" s="2">
        <v>0.8024768518518518</v>
      </c>
      <c r="C838" s="3">
        <f t="shared" si="169"/>
        <v>0.8024768518518518</v>
      </c>
      <c r="D838" s="2">
        <v>0.25</v>
      </c>
      <c r="E838" s="3">
        <f t="shared" si="170"/>
        <v>0.25</v>
      </c>
      <c r="F838" s="2">
        <f t="shared" si="171"/>
        <v>0.5524768518518518</v>
      </c>
      <c r="G838">
        <v>418721</v>
      </c>
      <c r="H838">
        <v>805</v>
      </c>
      <c r="I838">
        <v>19.989999999999998</v>
      </c>
      <c r="J838">
        <v>25.43</v>
      </c>
      <c r="K838">
        <v>77115</v>
      </c>
      <c r="L838">
        <v>48.25</v>
      </c>
      <c r="M838">
        <f t="shared" si="172"/>
        <v>1.2016852062311303</v>
      </c>
      <c r="N838">
        <f t="shared" si="173"/>
        <v>1.5573000000000002E-5</v>
      </c>
      <c r="O838" s="8">
        <f t="shared" si="174"/>
        <v>0.68536773000000006</v>
      </c>
      <c r="P838" s="8">
        <f t="shared" si="162"/>
        <v>-3.132269999999937E-3</v>
      </c>
      <c r="Q838" s="8">
        <f t="shared" si="163"/>
        <v>-7.1171779141102873E-5</v>
      </c>
      <c r="R838" s="9">
        <f t="shared" si="164"/>
        <v>-2.2910770414291954E-6</v>
      </c>
      <c r="S838">
        <f t="shared" si="165"/>
        <v>-2.2910770414291952</v>
      </c>
      <c r="T838">
        <f t="shared" si="166"/>
        <v>1.4440473348747542</v>
      </c>
      <c r="U838">
        <f t="shared" si="167"/>
        <v>-6.3653276458304751</v>
      </c>
      <c r="V838">
        <f t="shared" si="168"/>
        <v>40.51739603877374</v>
      </c>
    </row>
    <row r="839" spans="1:22" x14ac:dyDescent="0.35">
      <c r="A839" s="1">
        <v>43495</v>
      </c>
      <c r="B839" s="2">
        <v>0.8024768518518518</v>
      </c>
      <c r="C839" s="3">
        <f t="shared" si="169"/>
        <v>0.8024768518518518</v>
      </c>
      <c r="D839" s="2">
        <v>0.25</v>
      </c>
      <c r="E839" s="3">
        <f t="shared" si="170"/>
        <v>0.25</v>
      </c>
      <c r="F839" s="2">
        <f t="shared" si="171"/>
        <v>0.5524768518518518</v>
      </c>
      <c r="G839">
        <v>419223</v>
      </c>
      <c r="H839">
        <v>803</v>
      </c>
      <c r="I839">
        <v>19.93</v>
      </c>
      <c r="J839">
        <v>25.43</v>
      </c>
      <c r="K839">
        <v>77127</v>
      </c>
      <c r="L839">
        <v>48.25</v>
      </c>
      <c r="M839">
        <f t="shared" si="172"/>
        <v>1.1947974423436765</v>
      </c>
      <c r="N839">
        <f t="shared" si="173"/>
        <v>1.5506333333333334E-5</v>
      </c>
      <c r="O839" s="8">
        <f t="shared" si="174"/>
        <v>0.68243373000000007</v>
      </c>
      <c r="P839" s="8">
        <f t="shared" si="162"/>
        <v>-6.0662699999999292E-3</v>
      </c>
      <c r="Q839" s="8">
        <f t="shared" si="163"/>
        <v>-1.3783844580776935E-4</v>
      </c>
      <c r="R839" s="9">
        <f t="shared" si="164"/>
        <v>-4.4364405121830912E-6</v>
      </c>
      <c r="S839">
        <f t="shared" si="165"/>
        <v>-4.4364405121830917</v>
      </c>
      <c r="T839">
        <f t="shared" si="166"/>
        <v>1.427540928230991</v>
      </c>
      <c r="U839">
        <f t="shared" si="167"/>
        <v>-8.4874325154892194</v>
      </c>
      <c r="V839">
        <f t="shared" si="168"/>
        <v>72.036510704983655</v>
      </c>
    </row>
    <row r="840" spans="1:22" x14ac:dyDescent="0.35">
      <c r="A840" s="1">
        <v>43495</v>
      </c>
      <c r="B840" s="2">
        <v>0.80248842592592595</v>
      </c>
      <c r="C840" s="3">
        <f t="shared" si="169"/>
        <v>0.80248842592592595</v>
      </c>
      <c r="D840" s="2">
        <v>0.25</v>
      </c>
      <c r="E840" s="3">
        <f t="shared" si="170"/>
        <v>0.25</v>
      </c>
      <c r="F840" s="2">
        <f t="shared" si="171"/>
        <v>0.55248842592592595</v>
      </c>
      <c r="G840">
        <v>419725</v>
      </c>
      <c r="H840">
        <v>810</v>
      </c>
      <c r="I840">
        <v>19.600000000000001</v>
      </c>
      <c r="J840">
        <v>25.43</v>
      </c>
      <c r="K840">
        <v>77122</v>
      </c>
      <c r="L840">
        <v>48.25</v>
      </c>
      <c r="M840">
        <f t="shared" si="172"/>
        <v>1.1569147409626799</v>
      </c>
      <c r="N840">
        <f t="shared" si="173"/>
        <v>1.5739666666666668E-5</v>
      </c>
      <c r="O840" s="8">
        <f t="shared" si="174"/>
        <v>0.69270273000000004</v>
      </c>
      <c r="P840" s="8">
        <f t="shared" si="162"/>
        <v>4.2027300000000434E-3</v>
      </c>
      <c r="Q840" s="8">
        <f t="shared" si="163"/>
        <v>9.5494887525563368E-5</v>
      </c>
      <c r="R840" s="9">
        <f t="shared" si="164"/>
        <v>3.0737785234241829E-6</v>
      </c>
      <c r="S840">
        <f t="shared" si="165"/>
        <v>3.073778523424183</v>
      </c>
      <c r="T840">
        <f t="shared" si="166"/>
        <v>1.3384517178567448</v>
      </c>
      <c r="U840">
        <f t="shared" si="167"/>
        <v>-0.84929117385859421</v>
      </c>
      <c r="V840">
        <f t="shared" si="168"/>
        <v>0.72129549799410886</v>
      </c>
    </row>
    <row r="841" spans="1:22" x14ac:dyDescent="0.35">
      <c r="A841" s="1">
        <v>43495</v>
      </c>
      <c r="B841" s="2">
        <v>0.80248842592592595</v>
      </c>
      <c r="C841" s="3">
        <f t="shared" si="169"/>
        <v>0.80248842592592595</v>
      </c>
      <c r="D841" s="2">
        <v>0.25</v>
      </c>
      <c r="E841" s="3">
        <f t="shared" si="170"/>
        <v>0.25</v>
      </c>
      <c r="F841" s="2">
        <f t="shared" si="171"/>
        <v>0.55248842592592595</v>
      </c>
      <c r="G841">
        <v>420227</v>
      </c>
      <c r="H841">
        <v>813</v>
      </c>
      <c r="I841">
        <v>19.100000000000001</v>
      </c>
      <c r="J841">
        <v>25.43</v>
      </c>
      <c r="K841">
        <v>77125</v>
      </c>
      <c r="L841">
        <v>48.25</v>
      </c>
      <c r="M841">
        <f t="shared" si="172"/>
        <v>1.0995167085672304</v>
      </c>
      <c r="N841">
        <f t="shared" si="173"/>
        <v>1.5839666666666667E-5</v>
      </c>
      <c r="O841" s="8">
        <f t="shared" si="174"/>
        <v>0.69710373000000003</v>
      </c>
      <c r="P841" s="8">
        <f t="shared" si="162"/>
        <v>8.6037300000000316E-3</v>
      </c>
      <c r="Q841" s="8">
        <f t="shared" si="163"/>
        <v>1.954948875255631E-4</v>
      </c>
      <c r="R841" s="9">
        <f t="shared" si="164"/>
        <v>6.2923223245837175E-6</v>
      </c>
      <c r="S841">
        <f t="shared" si="165"/>
        <v>6.2923223245837177</v>
      </c>
      <c r="T841">
        <f t="shared" si="166"/>
        <v>1.2089369924185158</v>
      </c>
      <c r="U841">
        <f t="shared" si="167"/>
        <v>2.5630743030938943</v>
      </c>
      <c r="V841">
        <f t="shared" si="168"/>
        <v>6.5693498831802515</v>
      </c>
    </row>
    <row r="842" spans="1:22" x14ac:dyDescent="0.35">
      <c r="A842" s="1">
        <v>43495</v>
      </c>
      <c r="B842" s="2">
        <v>0.8025000000000001</v>
      </c>
      <c r="C842" s="3">
        <f t="shared" si="169"/>
        <v>0.8025000000000001</v>
      </c>
      <c r="D842" s="2">
        <v>0.25</v>
      </c>
      <c r="E842" s="3">
        <f t="shared" si="170"/>
        <v>0.25</v>
      </c>
      <c r="F842" s="2">
        <f t="shared" si="171"/>
        <v>0.5525000000000001</v>
      </c>
      <c r="G842">
        <v>420728</v>
      </c>
      <c r="H842">
        <v>816</v>
      </c>
      <c r="I842">
        <v>19.010000000000002</v>
      </c>
      <c r="J842">
        <v>25.44</v>
      </c>
      <c r="K842">
        <v>77121</v>
      </c>
      <c r="L842">
        <v>48.25</v>
      </c>
      <c r="M842">
        <f t="shared" si="172"/>
        <v>1.0891850627360495</v>
      </c>
      <c r="N842">
        <f t="shared" si="173"/>
        <v>1.5939666666666666E-5</v>
      </c>
      <c r="O842" s="8">
        <f t="shared" si="174"/>
        <v>0.70150472999999991</v>
      </c>
      <c r="P842" s="8">
        <f t="shared" si="162"/>
        <v>1.3004729999999909E-2</v>
      </c>
      <c r="Q842" s="8">
        <f t="shared" si="163"/>
        <v>2.954948875255603E-4</v>
      </c>
      <c r="R842" s="9">
        <f t="shared" si="164"/>
        <v>9.5117975483780182E-6</v>
      </c>
      <c r="S842">
        <f t="shared" si="165"/>
        <v>9.5117975483780182</v>
      </c>
      <c r="T842">
        <f t="shared" si="166"/>
        <v>1.1863241008873322</v>
      </c>
      <c r="U842">
        <f t="shared" si="167"/>
        <v>5.8174374285309263</v>
      </c>
      <c r="V842">
        <f t="shared" si="168"/>
        <v>33.842578234872519</v>
      </c>
    </row>
    <row r="843" spans="1:22" x14ac:dyDescent="0.35">
      <c r="A843" s="1">
        <v>43495</v>
      </c>
      <c r="B843" s="2">
        <v>0.8025000000000001</v>
      </c>
      <c r="C843" s="3">
        <f t="shared" si="169"/>
        <v>0.8025000000000001</v>
      </c>
      <c r="D843" s="2">
        <v>0.25</v>
      </c>
      <c r="E843" s="3">
        <f t="shared" si="170"/>
        <v>0.25</v>
      </c>
      <c r="F843" s="2">
        <f t="shared" si="171"/>
        <v>0.5525000000000001</v>
      </c>
      <c r="G843">
        <v>421230</v>
      </c>
      <c r="H843">
        <v>791</v>
      </c>
      <c r="I843">
        <v>18.79</v>
      </c>
      <c r="J843">
        <v>25.43</v>
      </c>
      <c r="K843">
        <v>77121</v>
      </c>
      <c r="L843">
        <v>48.25</v>
      </c>
      <c r="M843">
        <f t="shared" si="172"/>
        <v>1.0639299284820516</v>
      </c>
      <c r="N843">
        <f t="shared" si="173"/>
        <v>1.5106333333333333E-5</v>
      </c>
      <c r="O843" s="8">
        <f t="shared" si="174"/>
        <v>0.66482973000000001</v>
      </c>
      <c r="P843" s="8">
        <f t="shared" si="162"/>
        <v>-2.3670269999999993E-2</v>
      </c>
      <c r="Q843" s="8">
        <f t="shared" si="163"/>
        <v>-5.3783844580777081E-4</v>
      </c>
      <c r="R843" s="9">
        <f t="shared" si="164"/>
        <v>-1.7312106888955653E-5</v>
      </c>
      <c r="S843">
        <f t="shared" si="165"/>
        <v>-17.312106888955654</v>
      </c>
      <c r="T843">
        <f t="shared" si="166"/>
        <v>1.1319468927198235</v>
      </c>
      <c r="U843">
        <f t="shared" si="167"/>
        <v>-20.921185471453846</v>
      </c>
      <c r="V843">
        <f t="shared" si="168"/>
        <v>437.6960015309715</v>
      </c>
    </row>
    <row r="844" spans="1:22" x14ac:dyDescent="0.35">
      <c r="A844" s="1">
        <v>43495</v>
      </c>
      <c r="B844" s="2">
        <v>0.80251157407407403</v>
      </c>
      <c r="C844" s="3">
        <f t="shared" si="169"/>
        <v>0.80251157407407403</v>
      </c>
      <c r="D844" s="2">
        <v>0.25</v>
      </c>
      <c r="E844" s="3">
        <f t="shared" si="170"/>
        <v>0.25</v>
      </c>
      <c r="F844" s="2">
        <f t="shared" si="171"/>
        <v>0.55251157407407403</v>
      </c>
      <c r="G844">
        <v>421732</v>
      </c>
      <c r="H844">
        <v>806</v>
      </c>
      <c r="I844">
        <v>18.260000000000002</v>
      </c>
      <c r="J844">
        <v>25.43</v>
      </c>
      <c r="K844">
        <v>77119</v>
      </c>
      <c r="L844">
        <v>48.25</v>
      </c>
      <c r="M844">
        <f t="shared" si="172"/>
        <v>1.0030880141428753</v>
      </c>
      <c r="N844">
        <f t="shared" si="173"/>
        <v>1.5606333333333333E-5</v>
      </c>
      <c r="O844" s="8">
        <f t="shared" si="174"/>
        <v>0.68683472999999995</v>
      </c>
      <c r="P844" s="8">
        <f t="shared" si="162"/>
        <v>-1.665270000000052E-3</v>
      </c>
      <c r="Q844" s="8">
        <f t="shared" si="163"/>
        <v>-3.7838445807772147E-5</v>
      </c>
      <c r="R844" s="9">
        <f t="shared" si="164"/>
        <v>-1.2179869472263933E-6</v>
      </c>
      <c r="S844">
        <f t="shared" si="165"/>
        <v>-1.2179869472263933</v>
      </c>
      <c r="T844">
        <f t="shared" si="166"/>
        <v>1.0061855641170971</v>
      </c>
      <c r="U844">
        <f t="shared" si="167"/>
        <v>-4.6216145533840542</v>
      </c>
      <c r="V844">
        <f t="shared" si="168"/>
        <v>21.359321080051291</v>
      </c>
    </row>
    <row r="845" spans="1:22" x14ac:dyDescent="0.35">
      <c r="A845" s="1">
        <v>43495</v>
      </c>
      <c r="B845" s="2">
        <v>0.80251157407407403</v>
      </c>
      <c r="C845" s="3">
        <f t="shared" si="169"/>
        <v>0.80251157407407403</v>
      </c>
      <c r="D845" s="2">
        <v>0.25</v>
      </c>
      <c r="E845" s="3">
        <f t="shared" si="170"/>
        <v>0.25</v>
      </c>
      <c r="F845" s="2">
        <f t="shared" si="171"/>
        <v>0.55251157407407403</v>
      </c>
      <c r="G845">
        <v>422235</v>
      </c>
      <c r="H845">
        <v>807</v>
      </c>
      <c r="I845">
        <v>18.05</v>
      </c>
      <c r="J845">
        <v>25.43</v>
      </c>
      <c r="K845">
        <v>77116</v>
      </c>
      <c r="L845">
        <v>48.25</v>
      </c>
      <c r="M845">
        <f t="shared" si="172"/>
        <v>0.97898084053678647</v>
      </c>
      <c r="N845">
        <f t="shared" si="173"/>
        <v>1.5639666666666665E-5</v>
      </c>
      <c r="O845" s="8">
        <f t="shared" si="174"/>
        <v>0.68830172999999994</v>
      </c>
      <c r="P845" s="8">
        <f t="shared" si="162"/>
        <v>-1.982700000000559E-4</v>
      </c>
      <c r="Q845" s="8">
        <f t="shared" si="163"/>
        <v>-4.5051124744388982E-6</v>
      </c>
      <c r="R845" s="9">
        <f t="shared" si="164"/>
        <v>-1.450213278241321E-7</v>
      </c>
      <c r="S845">
        <f t="shared" si="165"/>
        <v>-0.1450213278241321</v>
      </c>
      <c r="T845">
        <f t="shared" si="166"/>
        <v>0.95840348613811288</v>
      </c>
      <c r="U845">
        <f t="shared" si="167"/>
        <v>-3.4672438301487523</v>
      </c>
      <c r="V845">
        <f t="shared" si="168"/>
        <v>12.021779777704589</v>
      </c>
    </row>
    <row r="846" spans="1:22" x14ac:dyDescent="0.35">
      <c r="A846" s="1">
        <v>43495</v>
      </c>
      <c r="B846" s="2">
        <v>0.80252314814814818</v>
      </c>
      <c r="C846" s="3">
        <f t="shared" si="169"/>
        <v>0.80252314814814818</v>
      </c>
      <c r="D846" s="2">
        <v>0.25</v>
      </c>
      <c r="E846" s="3">
        <f t="shared" si="170"/>
        <v>0.25</v>
      </c>
      <c r="F846" s="2">
        <f t="shared" si="171"/>
        <v>0.55252314814814818</v>
      </c>
      <c r="G846">
        <v>422736</v>
      </c>
      <c r="H846">
        <v>815</v>
      </c>
      <c r="I846">
        <v>17.940000000000001</v>
      </c>
      <c r="J846">
        <v>25.43</v>
      </c>
      <c r="K846">
        <v>77117</v>
      </c>
      <c r="L846">
        <v>48.21</v>
      </c>
      <c r="M846">
        <f t="shared" si="172"/>
        <v>0.96635327340978761</v>
      </c>
      <c r="N846">
        <f t="shared" si="173"/>
        <v>1.5906333333333334E-5</v>
      </c>
      <c r="O846" s="8">
        <f t="shared" si="174"/>
        <v>0.70003773000000002</v>
      </c>
      <c r="P846" s="8">
        <f t="shared" ref="P846:P875" si="175">O846-0.6885</f>
        <v>1.1537730000000024E-2</v>
      </c>
      <c r="Q846" s="8">
        <f t="shared" ref="Q846:Q875" si="176">P846/(44010*0.001)</f>
        <v>2.6216155419222961E-4</v>
      </c>
      <c r="R846" s="9">
        <f t="shared" ref="R846:R875" si="177">(Q846*8.314*(J846+273.15))/K846</f>
        <v>8.4389732564395919E-6</v>
      </c>
      <c r="S846">
        <f t="shared" ref="S846:S875" si="178">R846*1000000</f>
        <v>8.4389732564395921</v>
      </c>
      <c r="T846">
        <f t="shared" ref="T846:T875" si="179">M846^2</f>
        <v>0.93383864902981173</v>
      </c>
      <c r="U846">
        <f t="shared" ref="U846:U875" si="180">S846-(3.3768*M846)-0.0164</f>
        <v>5.1593915227894209</v>
      </c>
      <c r="V846">
        <f t="shared" ref="V846:V875" si="181">U846^2</f>
        <v>26.619320885431339</v>
      </c>
    </row>
    <row r="847" spans="1:22" x14ac:dyDescent="0.35">
      <c r="A847" s="1">
        <v>43495</v>
      </c>
      <c r="B847" s="2">
        <v>0.80252314814814818</v>
      </c>
      <c r="C847" s="3">
        <f t="shared" si="169"/>
        <v>0.80252314814814818</v>
      </c>
      <c r="D847" s="2">
        <v>0.25</v>
      </c>
      <c r="E847" s="3">
        <f t="shared" si="170"/>
        <v>0.25</v>
      </c>
      <c r="F847" s="2">
        <f t="shared" si="171"/>
        <v>0.55252314814814818</v>
      </c>
      <c r="G847">
        <v>423238</v>
      </c>
      <c r="H847">
        <v>814</v>
      </c>
      <c r="I847">
        <v>17.739999999999998</v>
      </c>
      <c r="J847">
        <v>25.43</v>
      </c>
      <c r="K847">
        <v>77118</v>
      </c>
      <c r="L847">
        <v>48.21</v>
      </c>
      <c r="M847">
        <f t="shared" si="172"/>
        <v>0.94339406045160745</v>
      </c>
      <c r="N847">
        <f t="shared" si="173"/>
        <v>1.5872999999999999E-5</v>
      </c>
      <c r="O847" s="8">
        <f t="shared" si="174"/>
        <v>0.69857072999999992</v>
      </c>
      <c r="P847" s="8">
        <f t="shared" si="175"/>
        <v>1.0070729999999917E-2</v>
      </c>
      <c r="Q847" s="8">
        <f t="shared" si="176"/>
        <v>2.2882822085889382E-4</v>
      </c>
      <c r="R847" s="9">
        <f t="shared" si="177"/>
        <v>7.36587865284602E-6</v>
      </c>
      <c r="S847">
        <f t="shared" si="178"/>
        <v>7.3658786528460203</v>
      </c>
      <c r="T847">
        <f t="shared" si="179"/>
        <v>0.88999235329537119</v>
      </c>
      <c r="U847">
        <f t="shared" si="180"/>
        <v>4.1638255895130323</v>
      </c>
      <c r="V847">
        <f t="shared" si="181"/>
        <v>17.337443539883552</v>
      </c>
    </row>
    <row r="848" spans="1:22" x14ac:dyDescent="0.35">
      <c r="A848" s="1">
        <v>43495</v>
      </c>
      <c r="B848" s="2">
        <v>0.80253472222222222</v>
      </c>
      <c r="C848" s="3">
        <f t="shared" si="169"/>
        <v>0.80253472222222222</v>
      </c>
      <c r="D848" s="2">
        <v>0.25</v>
      </c>
      <c r="E848" s="3">
        <f t="shared" si="170"/>
        <v>0.25</v>
      </c>
      <c r="F848" s="2">
        <f t="shared" si="171"/>
        <v>0.55253472222222222</v>
      </c>
      <c r="G848">
        <v>423740</v>
      </c>
      <c r="H848">
        <v>802</v>
      </c>
      <c r="I848">
        <v>17.350000000000001</v>
      </c>
      <c r="J848">
        <v>25.43</v>
      </c>
      <c r="K848">
        <v>77120</v>
      </c>
      <c r="L848">
        <v>48.21</v>
      </c>
      <c r="M848">
        <f t="shared" si="172"/>
        <v>0.89862359518315726</v>
      </c>
      <c r="N848">
        <f t="shared" si="173"/>
        <v>1.5472999999999999E-5</v>
      </c>
      <c r="O848" s="8">
        <f t="shared" si="174"/>
        <v>0.68096672999999996</v>
      </c>
      <c r="P848" s="8">
        <f t="shared" si="175"/>
        <v>-7.5332700000000363E-3</v>
      </c>
      <c r="Q848" s="8">
        <f t="shared" si="176"/>
        <v>-1.7117177914110514E-4</v>
      </c>
      <c r="R848" s="9">
        <f t="shared" si="177"/>
        <v>-5.5098005452517898E-6</v>
      </c>
      <c r="S848">
        <f t="shared" si="178"/>
        <v>-5.5098005452517897</v>
      </c>
      <c r="T848">
        <f t="shared" si="179"/>
        <v>0.80752436581990295</v>
      </c>
      <c r="U848">
        <f t="shared" si="180"/>
        <v>-8.5606727014662756</v>
      </c>
      <c r="V848">
        <f t="shared" si="181"/>
        <v>73.285117101629893</v>
      </c>
    </row>
    <row r="849" spans="1:22" x14ac:dyDescent="0.35">
      <c r="A849" s="1">
        <v>43495</v>
      </c>
      <c r="B849" s="2">
        <v>0.80253472222222222</v>
      </c>
      <c r="C849" s="3">
        <f t="shared" si="169"/>
        <v>0.80253472222222222</v>
      </c>
      <c r="D849" s="2">
        <v>0.25</v>
      </c>
      <c r="E849" s="3">
        <f t="shared" si="170"/>
        <v>0.25</v>
      </c>
      <c r="F849" s="2">
        <f t="shared" si="171"/>
        <v>0.55253472222222222</v>
      </c>
      <c r="G849">
        <v>424242</v>
      </c>
      <c r="H849">
        <v>816</v>
      </c>
      <c r="I849">
        <v>17.059999999999999</v>
      </c>
      <c r="J849">
        <v>25.43</v>
      </c>
      <c r="K849">
        <v>77123</v>
      </c>
      <c r="L849">
        <v>48.21</v>
      </c>
      <c r="M849">
        <f t="shared" si="172"/>
        <v>0.86533273639379626</v>
      </c>
      <c r="N849">
        <f t="shared" si="173"/>
        <v>1.5939666666666666E-5</v>
      </c>
      <c r="O849" s="8">
        <f t="shared" si="174"/>
        <v>0.70150472999999991</v>
      </c>
      <c r="P849" s="8">
        <f t="shared" si="175"/>
        <v>1.3004729999999909E-2</v>
      </c>
      <c r="Q849" s="8">
        <f t="shared" si="176"/>
        <v>2.954948875255603E-4</v>
      </c>
      <c r="R849" s="9">
        <f t="shared" si="177"/>
        <v>9.5112323338499831E-6</v>
      </c>
      <c r="S849">
        <f t="shared" si="178"/>
        <v>9.5112323338499838</v>
      </c>
      <c r="T849">
        <f t="shared" si="179"/>
        <v>0.74880074467477531</v>
      </c>
      <c r="U849">
        <f t="shared" si="180"/>
        <v>6.5727767495954126</v>
      </c>
      <c r="V849">
        <f t="shared" si="181"/>
        <v>43.201394200022037</v>
      </c>
    </row>
    <row r="850" spans="1:22" x14ac:dyDescent="0.35">
      <c r="A850" s="1">
        <v>43495</v>
      </c>
      <c r="B850" s="2">
        <v>0.80254629629629637</v>
      </c>
      <c r="C850" s="3">
        <f t="shared" si="169"/>
        <v>0.80254629629629637</v>
      </c>
      <c r="D850" s="2">
        <v>0.25</v>
      </c>
      <c r="E850" s="3">
        <f t="shared" si="170"/>
        <v>0.25</v>
      </c>
      <c r="F850" s="2">
        <f t="shared" si="171"/>
        <v>0.55254629629629637</v>
      </c>
      <c r="G850">
        <v>424743</v>
      </c>
      <c r="H850">
        <v>800</v>
      </c>
      <c r="I850">
        <v>16.989999999999998</v>
      </c>
      <c r="J850">
        <v>25.44</v>
      </c>
      <c r="K850">
        <v>77122</v>
      </c>
      <c r="L850">
        <v>48.21</v>
      </c>
      <c r="M850">
        <f t="shared" si="172"/>
        <v>0.85729701185843332</v>
      </c>
      <c r="N850">
        <f t="shared" si="173"/>
        <v>1.5406333333333332E-5</v>
      </c>
      <c r="O850" s="8">
        <f t="shared" si="174"/>
        <v>0.67803272999999997</v>
      </c>
      <c r="P850" s="8">
        <f t="shared" si="175"/>
        <v>-1.0467270000000028E-2</v>
      </c>
      <c r="Q850" s="8">
        <f t="shared" si="176"/>
        <v>-2.3783844580777162E-4</v>
      </c>
      <c r="R850" s="9">
        <f t="shared" si="177"/>
        <v>-7.6557731032848648E-6</v>
      </c>
      <c r="S850">
        <f t="shared" si="178"/>
        <v>-7.655773103284865</v>
      </c>
      <c r="T850">
        <f t="shared" si="179"/>
        <v>0.73495816654139878</v>
      </c>
      <c r="U850">
        <f t="shared" si="180"/>
        <v>-10.567093652928424</v>
      </c>
      <c r="V850">
        <f t="shared" si="181"/>
        <v>111.66346826976019</v>
      </c>
    </row>
    <row r="851" spans="1:22" x14ac:dyDescent="0.35">
      <c r="A851" s="1">
        <v>43495</v>
      </c>
      <c r="B851" s="2">
        <v>0.80254629629629637</v>
      </c>
      <c r="C851" s="3">
        <f t="shared" si="169"/>
        <v>0.80254629629629637</v>
      </c>
      <c r="D851" s="2">
        <v>0.25</v>
      </c>
      <c r="E851" s="3">
        <f t="shared" si="170"/>
        <v>0.25</v>
      </c>
      <c r="F851" s="2">
        <f t="shared" si="171"/>
        <v>0.55254629629629637</v>
      </c>
      <c r="G851">
        <v>425245</v>
      </c>
      <c r="H851">
        <v>830</v>
      </c>
      <c r="I851">
        <v>16.95</v>
      </c>
      <c r="J851">
        <v>25.44</v>
      </c>
      <c r="K851">
        <v>77116</v>
      </c>
      <c r="L851">
        <v>48.21</v>
      </c>
      <c r="M851">
        <f t="shared" si="172"/>
        <v>0.8527051692667974</v>
      </c>
      <c r="N851">
        <f t="shared" si="173"/>
        <v>1.6406333333333333E-5</v>
      </c>
      <c r="O851" s="8">
        <f t="shared" si="174"/>
        <v>0.72204272999999997</v>
      </c>
      <c r="P851" s="8">
        <f t="shared" si="175"/>
        <v>3.3542729999999965E-2</v>
      </c>
      <c r="Q851" s="8">
        <f t="shared" si="176"/>
        <v>7.6216155419222826E-4</v>
      </c>
      <c r="R851" s="9">
        <f t="shared" si="177"/>
        <v>2.4535099418129363E-5</v>
      </c>
      <c r="S851">
        <f t="shared" si="178"/>
        <v>24.535099418129363</v>
      </c>
      <c r="T851">
        <f t="shared" si="179"/>
        <v>0.72710610569431766</v>
      </c>
      <c r="U851">
        <f t="shared" si="180"/>
        <v>21.639284602549242</v>
      </c>
      <c r="V851">
        <f t="shared" si="181"/>
        <v>468.25863811012471</v>
      </c>
    </row>
    <row r="852" spans="1:22" x14ac:dyDescent="0.35">
      <c r="A852" s="1">
        <v>43495</v>
      </c>
      <c r="B852" s="2">
        <v>0.8025578703703703</v>
      </c>
      <c r="C852" s="3">
        <f t="shared" si="169"/>
        <v>0.8025578703703703</v>
      </c>
      <c r="D852" s="2">
        <v>0.25</v>
      </c>
      <c r="E852" s="3">
        <f t="shared" si="170"/>
        <v>0.25</v>
      </c>
      <c r="F852" s="2">
        <f t="shared" si="171"/>
        <v>0.5525578703703703</v>
      </c>
      <c r="G852">
        <v>425747</v>
      </c>
      <c r="H852">
        <v>812</v>
      </c>
      <c r="I852">
        <v>16.809999999999999</v>
      </c>
      <c r="J852">
        <v>25.44</v>
      </c>
      <c r="K852">
        <v>77123</v>
      </c>
      <c r="L852">
        <v>48.21</v>
      </c>
      <c r="M852">
        <f t="shared" si="172"/>
        <v>0.83663372019607152</v>
      </c>
      <c r="N852">
        <f t="shared" si="173"/>
        <v>1.5806333333333335E-5</v>
      </c>
      <c r="O852" s="8">
        <f t="shared" si="174"/>
        <v>0.69563673000000004</v>
      </c>
      <c r="P852" s="8">
        <f t="shared" si="175"/>
        <v>7.1367300000000355E-3</v>
      </c>
      <c r="Q852" s="8">
        <f t="shared" si="176"/>
        <v>1.6216155419222986E-4</v>
      </c>
      <c r="R852" s="9">
        <f t="shared" si="177"/>
        <v>5.2197447029870237E-6</v>
      </c>
      <c r="S852">
        <f t="shared" si="178"/>
        <v>5.2197447029870236</v>
      </c>
      <c r="T852">
        <f t="shared" si="179"/>
        <v>0.69995598176911844</v>
      </c>
      <c r="U852">
        <f t="shared" si="180"/>
        <v>2.3781999566289294</v>
      </c>
      <c r="V852">
        <f t="shared" si="181"/>
        <v>5.6558350337098418</v>
      </c>
    </row>
    <row r="853" spans="1:22" x14ac:dyDescent="0.35">
      <c r="A853" s="1">
        <v>43495</v>
      </c>
      <c r="B853" s="2">
        <v>0.8025578703703703</v>
      </c>
      <c r="C853" s="3">
        <f t="shared" si="169"/>
        <v>0.8025578703703703</v>
      </c>
      <c r="D853" s="2">
        <v>0.25</v>
      </c>
      <c r="E853" s="3">
        <f t="shared" si="170"/>
        <v>0.25</v>
      </c>
      <c r="F853" s="2">
        <f t="shared" si="171"/>
        <v>0.5525578703703703</v>
      </c>
      <c r="G853">
        <v>426249</v>
      </c>
      <c r="H853">
        <v>808</v>
      </c>
      <c r="I853">
        <v>16.57</v>
      </c>
      <c r="J853">
        <v>25.43</v>
      </c>
      <c r="K853">
        <v>77120</v>
      </c>
      <c r="L853">
        <v>48.21</v>
      </c>
      <c r="M853">
        <f t="shared" si="172"/>
        <v>0.80908266464625589</v>
      </c>
      <c r="N853">
        <f t="shared" si="173"/>
        <v>1.5673000000000001E-5</v>
      </c>
      <c r="O853" s="8">
        <f t="shared" si="174"/>
        <v>0.68976873000000005</v>
      </c>
      <c r="P853" s="8">
        <f t="shared" si="175"/>
        <v>1.2687300000000512E-3</v>
      </c>
      <c r="Q853" s="8">
        <f t="shared" si="176"/>
        <v>2.8828220858896871E-5</v>
      </c>
      <c r="R853" s="9">
        <f t="shared" si="177"/>
        <v>9.2794354188520408E-7</v>
      </c>
      <c r="S853">
        <f t="shared" si="178"/>
        <v>0.92794354188520412</v>
      </c>
      <c r="T853">
        <f t="shared" si="179"/>
        <v>0.65461475823108572</v>
      </c>
      <c r="U853">
        <f t="shared" si="180"/>
        <v>-1.8205668000922723</v>
      </c>
      <c r="V853">
        <f t="shared" si="181"/>
        <v>3.3144634735982161</v>
      </c>
    </row>
    <row r="854" spans="1:22" x14ac:dyDescent="0.35">
      <c r="A854" s="1">
        <v>43495</v>
      </c>
      <c r="B854" s="2">
        <v>0.80256944444444445</v>
      </c>
      <c r="C854" s="3">
        <f t="shared" si="169"/>
        <v>0.80256944444444445</v>
      </c>
      <c r="D854" s="2">
        <v>0.25</v>
      </c>
      <c r="E854" s="3">
        <f t="shared" si="170"/>
        <v>0.25</v>
      </c>
      <c r="F854" s="2">
        <f t="shared" si="171"/>
        <v>0.55256944444444445</v>
      </c>
      <c r="G854">
        <v>426750</v>
      </c>
      <c r="H854">
        <v>810</v>
      </c>
      <c r="I854">
        <v>16.32</v>
      </c>
      <c r="J854">
        <v>25.43</v>
      </c>
      <c r="K854">
        <v>77122</v>
      </c>
      <c r="L854">
        <v>48.21</v>
      </c>
      <c r="M854">
        <f t="shared" si="172"/>
        <v>0.78038364844853114</v>
      </c>
      <c r="N854">
        <f t="shared" si="173"/>
        <v>1.5739666666666668E-5</v>
      </c>
      <c r="O854" s="8">
        <f t="shared" si="174"/>
        <v>0.69270273000000004</v>
      </c>
      <c r="P854" s="8">
        <f t="shared" si="175"/>
        <v>4.2027300000000434E-3</v>
      </c>
      <c r="Q854" s="8">
        <f t="shared" si="176"/>
        <v>9.5494887525563368E-5</v>
      </c>
      <c r="R854" s="9">
        <f t="shared" si="177"/>
        <v>3.0737785234241829E-6</v>
      </c>
      <c r="S854">
        <f t="shared" si="178"/>
        <v>3.073778523424183</v>
      </c>
      <c r="T854">
        <f t="shared" si="179"/>
        <v>0.60899863876584059</v>
      </c>
      <c r="U854">
        <f t="shared" si="180"/>
        <v>0.4221790193431833</v>
      </c>
      <c r="V854">
        <f t="shared" si="181"/>
        <v>0.17823512437357195</v>
      </c>
    </row>
    <row r="855" spans="1:22" x14ac:dyDescent="0.35">
      <c r="A855" s="1">
        <v>43495</v>
      </c>
      <c r="B855" s="2">
        <v>0.80256944444444445</v>
      </c>
      <c r="C855" s="3">
        <f t="shared" si="169"/>
        <v>0.80256944444444445</v>
      </c>
      <c r="D855" s="2">
        <v>0.25</v>
      </c>
      <c r="E855" s="3">
        <f t="shared" si="170"/>
        <v>0.25</v>
      </c>
      <c r="F855" s="2">
        <f t="shared" si="171"/>
        <v>0.55256944444444445</v>
      </c>
      <c r="G855">
        <v>427252</v>
      </c>
      <c r="H855">
        <v>811</v>
      </c>
      <c r="I855">
        <v>16.149999999999999</v>
      </c>
      <c r="J855">
        <v>25.44</v>
      </c>
      <c r="K855">
        <v>77119</v>
      </c>
      <c r="L855">
        <v>48.21</v>
      </c>
      <c r="M855">
        <f t="shared" si="172"/>
        <v>0.76086831743407812</v>
      </c>
      <c r="N855">
        <f t="shared" si="173"/>
        <v>1.5773E-5</v>
      </c>
      <c r="O855" s="8">
        <f t="shared" si="174"/>
        <v>0.69416972999999993</v>
      </c>
      <c r="P855" s="8">
        <f t="shared" si="175"/>
        <v>5.6697299999999284E-3</v>
      </c>
      <c r="Q855" s="8">
        <f t="shared" si="176"/>
        <v>1.2882822085889407E-4</v>
      </c>
      <c r="R855" s="9">
        <f t="shared" si="177"/>
        <v>4.14700824347388E-6</v>
      </c>
      <c r="S855">
        <f t="shared" si="178"/>
        <v>4.1470082434738798</v>
      </c>
      <c r="T855">
        <f t="shared" si="179"/>
        <v>0.57892059647496508</v>
      </c>
      <c r="U855">
        <f t="shared" si="180"/>
        <v>1.5613081091624847</v>
      </c>
      <c r="V855">
        <f t="shared" si="181"/>
        <v>2.4376830117365333</v>
      </c>
    </row>
    <row r="856" spans="1:22" x14ac:dyDescent="0.35">
      <c r="A856" s="1">
        <v>43495</v>
      </c>
      <c r="B856" s="2">
        <v>0.8025810185185186</v>
      </c>
      <c r="C856" s="3">
        <f t="shared" si="169"/>
        <v>0.8025810185185186</v>
      </c>
      <c r="D856" s="2">
        <v>0.25</v>
      </c>
      <c r="E856" s="3">
        <f t="shared" si="170"/>
        <v>0.25</v>
      </c>
      <c r="F856" s="2">
        <f t="shared" si="171"/>
        <v>0.5525810185185186</v>
      </c>
      <c r="G856">
        <v>427754</v>
      </c>
      <c r="H856">
        <v>813</v>
      </c>
      <c r="I856">
        <v>16.059999999999999</v>
      </c>
      <c r="J856">
        <v>25.45</v>
      </c>
      <c r="K856">
        <v>77120</v>
      </c>
      <c r="L856">
        <v>48.21</v>
      </c>
      <c r="M856">
        <f t="shared" si="172"/>
        <v>0.75053667160289728</v>
      </c>
      <c r="N856">
        <f t="shared" si="173"/>
        <v>1.5839666666666667E-5</v>
      </c>
      <c r="O856" s="8">
        <f t="shared" si="174"/>
        <v>0.69710373000000003</v>
      </c>
      <c r="P856" s="8">
        <f t="shared" si="175"/>
        <v>8.6037300000000316E-3</v>
      </c>
      <c r="Q856" s="8">
        <f t="shared" si="176"/>
        <v>1.954948875255631E-4</v>
      </c>
      <c r="R856" s="9">
        <f t="shared" si="177"/>
        <v>6.2931517916677503E-6</v>
      </c>
      <c r="S856">
        <f t="shared" si="178"/>
        <v>6.29315179166775</v>
      </c>
      <c r="T856">
        <f t="shared" si="179"/>
        <v>0.56330529542075525</v>
      </c>
      <c r="U856">
        <f t="shared" si="180"/>
        <v>3.7423395589990864</v>
      </c>
      <c r="V856">
        <f t="shared" si="181"/>
        <v>14.005105374849476</v>
      </c>
    </row>
    <row r="857" spans="1:22" x14ac:dyDescent="0.35">
      <c r="A857" s="1">
        <v>43495</v>
      </c>
      <c r="B857" s="2">
        <v>0.8025810185185186</v>
      </c>
      <c r="C857" s="3">
        <f t="shared" si="169"/>
        <v>0.8025810185185186</v>
      </c>
      <c r="D857" s="2">
        <v>0.25</v>
      </c>
      <c r="E857" s="3">
        <f t="shared" si="170"/>
        <v>0.25</v>
      </c>
      <c r="F857" s="2">
        <f t="shared" si="171"/>
        <v>0.5525810185185186</v>
      </c>
      <c r="G857">
        <v>428256</v>
      </c>
      <c r="H857">
        <v>807</v>
      </c>
      <c r="I857">
        <v>16.02</v>
      </c>
      <c r="J857">
        <v>25.44</v>
      </c>
      <c r="K857">
        <v>77123</v>
      </c>
      <c r="L857">
        <v>48.21</v>
      </c>
      <c r="M857">
        <f t="shared" si="172"/>
        <v>0.74594482901126136</v>
      </c>
      <c r="N857">
        <f t="shared" si="173"/>
        <v>1.5639666666666665E-5</v>
      </c>
      <c r="O857" s="8">
        <f t="shared" si="174"/>
        <v>0.68830172999999994</v>
      </c>
      <c r="P857" s="8">
        <f t="shared" si="175"/>
        <v>-1.982700000000559E-4</v>
      </c>
      <c r="Q857" s="8">
        <f t="shared" si="176"/>
        <v>-4.5051124744388982E-6</v>
      </c>
      <c r="R857" s="9">
        <f t="shared" si="177"/>
        <v>-1.450130216866161E-7</v>
      </c>
      <c r="S857">
        <f t="shared" si="178"/>
        <v>-0.14501302168661612</v>
      </c>
      <c r="T857">
        <f t="shared" si="179"/>
        <v>0.5564336879286399</v>
      </c>
      <c r="U857">
        <f t="shared" si="180"/>
        <v>-2.6803195202918433</v>
      </c>
      <c r="V857">
        <f t="shared" si="181"/>
        <v>7.184112730857497</v>
      </c>
    </row>
    <row r="858" spans="1:22" x14ac:dyDescent="0.35">
      <c r="A858" s="1">
        <v>43495</v>
      </c>
      <c r="B858" s="2">
        <v>0.80259259259259252</v>
      </c>
      <c r="C858" s="3">
        <f t="shared" si="169"/>
        <v>0.80259259259259252</v>
      </c>
      <c r="D858" s="2">
        <v>0.25</v>
      </c>
      <c r="E858" s="3">
        <f t="shared" si="170"/>
        <v>0.25</v>
      </c>
      <c r="F858" s="2">
        <f t="shared" si="171"/>
        <v>0.55259259259259252</v>
      </c>
      <c r="G858">
        <v>428758</v>
      </c>
      <c r="H858">
        <v>813</v>
      </c>
      <c r="I858">
        <v>16.02</v>
      </c>
      <c r="J858">
        <v>25.43</v>
      </c>
      <c r="K858">
        <v>77118</v>
      </c>
      <c r="L858">
        <v>48.21</v>
      </c>
      <c r="M858">
        <f t="shared" si="172"/>
        <v>0.74594482901126136</v>
      </c>
      <c r="N858">
        <f t="shared" si="173"/>
        <v>1.5839666666666667E-5</v>
      </c>
      <c r="O858" s="8">
        <f t="shared" si="174"/>
        <v>0.69710373000000003</v>
      </c>
      <c r="P858" s="8">
        <f t="shared" si="175"/>
        <v>8.6037300000000316E-3</v>
      </c>
      <c r="Q858" s="8">
        <f t="shared" si="176"/>
        <v>1.954948875255631E-4</v>
      </c>
      <c r="R858" s="9">
        <f t="shared" si="177"/>
        <v>6.2928934786109494E-6</v>
      </c>
      <c r="S858">
        <f t="shared" si="178"/>
        <v>6.2928934786109494</v>
      </c>
      <c r="T858">
        <f t="shared" si="179"/>
        <v>0.5564336879286399</v>
      </c>
      <c r="U858">
        <f t="shared" si="180"/>
        <v>3.7575869800057222</v>
      </c>
      <c r="V858">
        <f t="shared" si="181"/>
        <v>14.119459912308525</v>
      </c>
    </row>
    <row r="859" spans="1:22" x14ac:dyDescent="0.35">
      <c r="A859" s="1">
        <v>43495</v>
      </c>
      <c r="B859" s="2">
        <v>0.80259259259259252</v>
      </c>
      <c r="C859" s="3">
        <f t="shared" si="169"/>
        <v>0.80259259259259252</v>
      </c>
      <c r="D859" s="2">
        <v>0.25</v>
      </c>
      <c r="E859" s="3">
        <f t="shared" si="170"/>
        <v>0.25</v>
      </c>
      <c r="F859" s="2">
        <f t="shared" si="171"/>
        <v>0.55259259259259252</v>
      </c>
      <c r="G859">
        <v>429262</v>
      </c>
      <c r="H859">
        <v>811</v>
      </c>
      <c r="I859">
        <v>15.99</v>
      </c>
      <c r="J859">
        <v>25.44</v>
      </c>
      <c r="K859">
        <v>77122</v>
      </c>
      <c r="L859">
        <v>48.21</v>
      </c>
      <c r="M859">
        <f t="shared" si="172"/>
        <v>0.74250094706753456</v>
      </c>
      <c r="N859">
        <f t="shared" si="173"/>
        <v>1.5773E-5</v>
      </c>
      <c r="O859" s="8">
        <f t="shared" si="174"/>
        <v>0.69416972999999993</v>
      </c>
      <c r="P859" s="8">
        <f t="shared" si="175"/>
        <v>5.6697299999999284E-3</v>
      </c>
      <c r="Q859" s="8">
        <f t="shared" si="176"/>
        <v>1.2882822085889407E-4</v>
      </c>
      <c r="R859" s="9">
        <f t="shared" si="177"/>
        <v>4.146846927315969E-6</v>
      </c>
      <c r="S859">
        <f t="shared" si="178"/>
        <v>4.1468469273159689</v>
      </c>
      <c r="T859">
        <f t="shared" si="179"/>
        <v>0.55130765639618573</v>
      </c>
      <c r="U859">
        <f t="shared" si="180"/>
        <v>1.6231697292583185</v>
      </c>
      <c r="V859">
        <f t="shared" si="181"/>
        <v>2.6346799699805228</v>
      </c>
    </row>
    <row r="860" spans="1:22" x14ac:dyDescent="0.35">
      <c r="A860" s="1">
        <v>43495</v>
      </c>
      <c r="B860" s="2">
        <v>0.80260416666666667</v>
      </c>
      <c r="C860" s="3">
        <f t="shared" si="169"/>
        <v>0.80260416666666667</v>
      </c>
      <c r="D860" s="2">
        <v>0.25</v>
      </c>
      <c r="E860" s="3">
        <f t="shared" si="170"/>
        <v>0.25</v>
      </c>
      <c r="F860" s="2">
        <f t="shared" si="171"/>
        <v>0.55260416666666667</v>
      </c>
      <c r="G860">
        <v>429761</v>
      </c>
      <c r="H860">
        <v>811</v>
      </c>
      <c r="I860">
        <v>16</v>
      </c>
      <c r="J860">
        <v>25.44</v>
      </c>
      <c r="K860">
        <v>77136</v>
      </c>
      <c r="L860">
        <v>48.21</v>
      </c>
      <c r="M860">
        <f t="shared" si="172"/>
        <v>0.74364890771544345</v>
      </c>
      <c r="N860">
        <f t="shared" si="173"/>
        <v>1.5773E-5</v>
      </c>
      <c r="O860" s="8">
        <f t="shared" si="174"/>
        <v>0.69416972999999993</v>
      </c>
      <c r="P860" s="8">
        <f t="shared" si="175"/>
        <v>5.6697299999999284E-3</v>
      </c>
      <c r="Q860" s="8">
        <f t="shared" si="176"/>
        <v>1.2882822085889407E-4</v>
      </c>
      <c r="R860" s="9">
        <f t="shared" si="177"/>
        <v>4.1460942844905388E-6</v>
      </c>
      <c r="S860">
        <f t="shared" si="178"/>
        <v>4.1460942844905384</v>
      </c>
      <c r="T860">
        <f t="shared" si="179"/>
        <v>0.55301369794637212</v>
      </c>
      <c r="U860">
        <f t="shared" si="180"/>
        <v>1.6185406529170292</v>
      </c>
      <c r="V860">
        <f t="shared" si="181"/>
        <v>2.6196738451450834</v>
      </c>
    </row>
    <row r="861" spans="1:22" x14ac:dyDescent="0.35">
      <c r="A861" s="1">
        <v>43495</v>
      </c>
      <c r="B861" s="2">
        <v>0.80260416666666667</v>
      </c>
      <c r="C861" s="3">
        <f t="shared" si="169"/>
        <v>0.80260416666666667</v>
      </c>
      <c r="D861" s="2">
        <v>0.25</v>
      </c>
      <c r="E861" s="3">
        <f t="shared" si="170"/>
        <v>0.25</v>
      </c>
      <c r="F861" s="2">
        <f t="shared" si="171"/>
        <v>0.55260416666666667</v>
      </c>
      <c r="G861">
        <v>430263</v>
      </c>
      <c r="H861">
        <v>811</v>
      </c>
      <c r="I861">
        <v>15.98</v>
      </c>
      <c r="J861">
        <v>25.44</v>
      </c>
      <c r="K861">
        <v>77124</v>
      </c>
      <c r="L861">
        <v>48.21</v>
      </c>
      <c r="M861">
        <f t="shared" si="172"/>
        <v>0.74135298641962555</v>
      </c>
      <c r="N861">
        <f t="shared" si="173"/>
        <v>1.5773E-5</v>
      </c>
      <c r="O861" s="8">
        <f t="shared" si="174"/>
        <v>0.69416972999999993</v>
      </c>
      <c r="P861" s="8">
        <f t="shared" si="175"/>
        <v>5.6697299999999284E-3</v>
      </c>
      <c r="Q861" s="8">
        <f t="shared" si="176"/>
        <v>1.2882822085889407E-4</v>
      </c>
      <c r="R861" s="9">
        <f t="shared" si="177"/>
        <v>4.1467393901828511E-6</v>
      </c>
      <c r="S861">
        <f t="shared" si="178"/>
        <v>4.1467393901828515</v>
      </c>
      <c r="T861">
        <f t="shared" si="179"/>
        <v>0.54960425047329753</v>
      </c>
      <c r="U861">
        <f t="shared" si="180"/>
        <v>1.6269386256410603</v>
      </c>
      <c r="V861">
        <f t="shared" si="181"/>
        <v>2.646929291602822</v>
      </c>
    </row>
    <row r="862" spans="1:22" x14ac:dyDescent="0.35">
      <c r="A862" s="1">
        <v>43495</v>
      </c>
      <c r="B862" s="2">
        <v>0.80261574074074071</v>
      </c>
      <c r="C862" s="3">
        <f t="shared" si="169"/>
        <v>0.80261574074074071</v>
      </c>
      <c r="D862" s="2">
        <v>0.25</v>
      </c>
      <c r="E862" s="3">
        <f t="shared" si="170"/>
        <v>0.25</v>
      </c>
      <c r="F862" s="2">
        <f t="shared" si="171"/>
        <v>0.55261574074074071</v>
      </c>
      <c r="G862">
        <v>430765</v>
      </c>
      <c r="H862">
        <v>808</v>
      </c>
      <c r="I862">
        <v>15.96</v>
      </c>
      <c r="J862">
        <v>25.44</v>
      </c>
      <c r="K862">
        <v>77122</v>
      </c>
      <c r="L862">
        <v>48.21</v>
      </c>
      <c r="M862">
        <f t="shared" si="172"/>
        <v>0.73905706512380764</v>
      </c>
      <c r="N862">
        <f t="shared" si="173"/>
        <v>1.5673000000000001E-5</v>
      </c>
      <c r="O862" s="8">
        <f t="shared" si="174"/>
        <v>0.68976873000000005</v>
      </c>
      <c r="P862" s="8">
        <f t="shared" si="175"/>
        <v>1.2687300000000512E-3</v>
      </c>
      <c r="Q862" s="8">
        <f t="shared" si="176"/>
        <v>2.8828220858896871E-5</v>
      </c>
      <c r="R862" s="9">
        <f t="shared" si="177"/>
        <v>9.2795055533400515E-7</v>
      </c>
      <c r="S862">
        <f t="shared" si="178"/>
        <v>0.92795055533400517</v>
      </c>
      <c r="T862">
        <f t="shared" si="179"/>
        <v>0.54620534550941602</v>
      </c>
      <c r="U862">
        <f t="shared" si="180"/>
        <v>-1.5840973421760682</v>
      </c>
      <c r="V862">
        <f t="shared" si="181"/>
        <v>2.5093643894892832</v>
      </c>
    </row>
    <row r="863" spans="1:22" x14ac:dyDescent="0.35">
      <c r="A863" s="1">
        <v>43495</v>
      </c>
      <c r="B863" s="2">
        <v>0.80261574074074071</v>
      </c>
      <c r="C863" s="3">
        <f t="shared" si="169"/>
        <v>0.80261574074074071</v>
      </c>
      <c r="D863" s="2">
        <v>0.25</v>
      </c>
      <c r="E863" s="3">
        <f t="shared" si="170"/>
        <v>0.25</v>
      </c>
      <c r="F863" s="2">
        <f t="shared" si="171"/>
        <v>0.55261574074074071</v>
      </c>
      <c r="G863">
        <v>431266</v>
      </c>
      <c r="H863">
        <v>816</v>
      </c>
      <c r="I863">
        <v>15.87</v>
      </c>
      <c r="J863">
        <v>25.44</v>
      </c>
      <c r="K863">
        <v>77123</v>
      </c>
      <c r="L863">
        <v>48.21</v>
      </c>
      <c r="M863">
        <f t="shared" si="172"/>
        <v>0.72872541929262658</v>
      </c>
      <c r="N863">
        <f t="shared" si="173"/>
        <v>1.5939666666666666E-5</v>
      </c>
      <c r="O863" s="8">
        <f t="shared" si="174"/>
        <v>0.70150472999999991</v>
      </c>
      <c r="P863" s="8">
        <f t="shared" si="175"/>
        <v>1.3004729999999909E-2</v>
      </c>
      <c r="Q863" s="8">
        <f t="shared" si="176"/>
        <v>2.954948875255603E-4</v>
      </c>
      <c r="R863" s="9">
        <f t="shared" si="177"/>
        <v>9.5115508827257895E-6</v>
      </c>
      <c r="S863">
        <f t="shared" si="178"/>
        <v>9.5115508827257891</v>
      </c>
      <c r="T863">
        <f t="shared" si="179"/>
        <v>0.53104073672321439</v>
      </c>
      <c r="U863">
        <f t="shared" si="180"/>
        <v>7.0343908868584473</v>
      </c>
      <c r="V863">
        <f t="shared" si="181"/>
        <v>49.482655149117171</v>
      </c>
    </row>
    <row r="864" spans="1:22" x14ac:dyDescent="0.35">
      <c r="A864" s="1">
        <v>43495</v>
      </c>
      <c r="B864" s="2">
        <v>0.80262731481481486</v>
      </c>
      <c r="C864" s="3">
        <f t="shared" si="169"/>
        <v>0.80262731481481486</v>
      </c>
      <c r="D864" s="2">
        <v>0.25</v>
      </c>
      <c r="E864" s="3">
        <f t="shared" si="170"/>
        <v>0.25</v>
      </c>
      <c r="F864" s="2">
        <f t="shared" si="171"/>
        <v>0.55262731481481486</v>
      </c>
      <c r="G864">
        <v>431768</v>
      </c>
      <c r="H864">
        <v>799</v>
      </c>
      <c r="I864">
        <v>15.86</v>
      </c>
      <c r="J864">
        <v>25.43</v>
      </c>
      <c r="K864">
        <v>77118</v>
      </c>
      <c r="L864">
        <v>48.21</v>
      </c>
      <c r="M864">
        <f t="shared" si="172"/>
        <v>0.72757745864471757</v>
      </c>
      <c r="N864">
        <f t="shared" si="173"/>
        <v>1.5373E-5</v>
      </c>
      <c r="O864" s="8">
        <f t="shared" si="174"/>
        <v>0.67656572999999998</v>
      </c>
      <c r="P864" s="8">
        <f t="shared" si="175"/>
        <v>-1.1934270000000025E-2</v>
      </c>
      <c r="Q864" s="8">
        <f t="shared" si="176"/>
        <v>-2.7117177914110489E-4</v>
      </c>
      <c r="R864" s="9">
        <f t="shared" si="177"/>
        <v>-8.7288989606812601E-6</v>
      </c>
      <c r="S864">
        <f t="shared" si="178"/>
        <v>-8.7288989606812599</v>
      </c>
      <c r="T864">
        <f t="shared" si="179"/>
        <v>0.52936895832790565</v>
      </c>
      <c r="U864">
        <f t="shared" si="180"/>
        <v>-11.202182523032743</v>
      </c>
      <c r="V864">
        <f t="shared" si="181"/>
        <v>125.48889327934023</v>
      </c>
    </row>
    <row r="865" spans="1:26" x14ac:dyDescent="0.35">
      <c r="A865" s="1">
        <v>43495</v>
      </c>
      <c r="B865" s="2">
        <v>0.80262731481481486</v>
      </c>
      <c r="C865" s="3">
        <f t="shared" si="169"/>
        <v>0.80262731481481486</v>
      </c>
      <c r="D865" s="2">
        <v>0.25</v>
      </c>
      <c r="E865" s="3">
        <f t="shared" si="170"/>
        <v>0.25</v>
      </c>
      <c r="F865" s="2">
        <f t="shared" si="171"/>
        <v>0.55262731481481486</v>
      </c>
      <c r="G865">
        <v>432270</v>
      </c>
      <c r="H865">
        <v>813</v>
      </c>
      <c r="I865">
        <v>15.84</v>
      </c>
      <c r="J865">
        <v>25.43</v>
      </c>
      <c r="K865">
        <v>77118</v>
      </c>
      <c r="L865">
        <v>48.21</v>
      </c>
      <c r="M865">
        <f t="shared" si="172"/>
        <v>0.72528153734889966</v>
      </c>
      <c r="N865">
        <f t="shared" si="173"/>
        <v>1.5839666666666667E-5</v>
      </c>
      <c r="O865" s="8">
        <f t="shared" si="174"/>
        <v>0.69710373000000003</v>
      </c>
      <c r="P865" s="8">
        <f t="shared" si="175"/>
        <v>8.6037300000000316E-3</v>
      </c>
      <c r="Q865" s="8">
        <f t="shared" si="176"/>
        <v>1.954948875255631E-4</v>
      </c>
      <c r="R865" s="9">
        <f t="shared" si="177"/>
        <v>6.2928934786109494E-6</v>
      </c>
      <c r="S865">
        <f t="shared" si="178"/>
        <v>6.2928934786109494</v>
      </c>
      <c r="T865">
        <f t="shared" si="179"/>
        <v>0.52603330841918339</v>
      </c>
      <c r="U865">
        <f t="shared" si="180"/>
        <v>3.8273627832911852</v>
      </c>
      <c r="V865">
        <f t="shared" si="181"/>
        <v>14.648705874922447</v>
      </c>
    </row>
    <row r="866" spans="1:26" x14ac:dyDescent="0.35">
      <c r="A866" s="1">
        <v>43495</v>
      </c>
      <c r="B866" s="2">
        <v>0.80263888888888879</v>
      </c>
      <c r="C866" s="3">
        <f t="shared" si="169"/>
        <v>0.80263888888888879</v>
      </c>
      <c r="D866" s="2">
        <v>0.25</v>
      </c>
      <c r="E866" s="3">
        <f t="shared" si="170"/>
        <v>0.25</v>
      </c>
      <c r="F866" s="2">
        <f t="shared" si="171"/>
        <v>0.55263888888888879</v>
      </c>
      <c r="G866">
        <v>432772</v>
      </c>
      <c r="H866">
        <v>806</v>
      </c>
      <c r="I866">
        <v>15.78</v>
      </c>
      <c r="J866">
        <v>25.45</v>
      </c>
      <c r="K866">
        <v>77121</v>
      </c>
      <c r="L866">
        <v>48.21</v>
      </c>
      <c r="M866">
        <f t="shared" si="172"/>
        <v>0.71839377346144562</v>
      </c>
      <c r="N866">
        <f t="shared" si="173"/>
        <v>1.5606333333333333E-5</v>
      </c>
      <c r="O866" s="8">
        <f t="shared" si="174"/>
        <v>0.68683472999999995</v>
      </c>
      <c r="P866" s="8">
        <f t="shared" si="175"/>
        <v>-1.665270000000052E-3</v>
      </c>
      <c r="Q866" s="8">
        <f t="shared" si="176"/>
        <v>-3.7838445807772147E-5</v>
      </c>
      <c r="R866" s="9">
        <f t="shared" si="177"/>
        <v>-1.2180369440220061E-6</v>
      </c>
      <c r="S866">
        <f t="shared" si="178"/>
        <v>-1.218036944022006</v>
      </c>
      <c r="T866">
        <f t="shared" si="179"/>
        <v>0.51608961374817486</v>
      </c>
      <c r="U866">
        <f t="shared" si="180"/>
        <v>-3.6603090382466155</v>
      </c>
      <c r="V866">
        <f t="shared" si="181"/>
        <v>13.397862255469864</v>
      </c>
    </row>
    <row r="867" spans="1:26" x14ac:dyDescent="0.35">
      <c r="A867" s="1">
        <v>43495</v>
      </c>
      <c r="B867" s="2">
        <v>0.80263888888888879</v>
      </c>
      <c r="C867" s="3">
        <f t="shared" si="169"/>
        <v>0.80263888888888879</v>
      </c>
      <c r="D867" s="2">
        <v>0.25</v>
      </c>
      <c r="E867" s="3">
        <f t="shared" si="170"/>
        <v>0.25</v>
      </c>
      <c r="F867" s="2">
        <f t="shared" si="171"/>
        <v>0.55263888888888879</v>
      </c>
      <c r="G867">
        <v>433273</v>
      </c>
      <c r="H867">
        <v>820</v>
      </c>
      <c r="I867">
        <v>15.73</v>
      </c>
      <c r="J867">
        <v>25.44</v>
      </c>
      <c r="K867">
        <v>77123</v>
      </c>
      <c r="L867">
        <v>48.21</v>
      </c>
      <c r="M867">
        <f t="shared" si="172"/>
        <v>0.7126539702219008</v>
      </c>
      <c r="N867">
        <f t="shared" si="173"/>
        <v>1.6073E-5</v>
      </c>
      <c r="O867" s="8">
        <f t="shared" si="174"/>
        <v>0.70737273000000001</v>
      </c>
      <c r="P867" s="8">
        <f t="shared" si="175"/>
        <v>1.8872730000000004E-2</v>
      </c>
      <c r="Q867" s="8">
        <f t="shared" si="176"/>
        <v>4.2882822085889581E-4</v>
      </c>
      <c r="R867" s="9">
        <f t="shared" si="177"/>
        <v>1.3803357062464719E-5</v>
      </c>
      <c r="S867">
        <f t="shared" si="178"/>
        <v>13.80335706246472</v>
      </c>
      <c r="T867">
        <f t="shared" si="179"/>
        <v>0.50787568127303784</v>
      </c>
      <c r="U867">
        <f t="shared" si="180"/>
        <v>11.380467135819405</v>
      </c>
      <c r="V867">
        <f t="shared" si="181"/>
        <v>129.51503222946553</v>
      </c>
    </row>
    <row r="868" spans="1:26" x14ac:dyDescent="0.35">
      <c r="A868" s="1">
        <v>43495</v>
      </c>
      <c r="B868" s="2">
        <v>0.80265046296296294</v>
      </c>
      <c r="C868" s="3">
        <f t="shared" si="169"/>
        <v>0.80265046296296294</v>
      </c>
      <c r="D868" s="2">
        <v>0.25</v>
      </c>
      <c r="E868" s="3">
        <f t="shared" si="170"/>
        <v>0.25</v>
      </c>
      <c r="F868" s="2">
        <f t="shared" si="171"/>
        <v>0.55265046296296294</v>
      </c>
      <c r="G868">
        <v>433776</v>
      </c>
      <c r="H868">
        <v>812</v>
      </c>
      <c r="I868">
        <v>15.79</v>
      </c>
      <c r="J868">
        <v>25.43</v>
      </c>
      <c r="K868">
        <v>77122</v>
      </c>
      <c r="L868">
        <v>48.21</v>
      </c>
      <c r="M868">
        <f t="shared" si="172"/>
        <v>0.71954173410935462</v>
      </c>
      <c r="N868">
        <f t="shared" si="173"/>
        <v>1.5806333333333335E-5</v>
      </c>
      <c r="O868" s="8">
        <f t="shared" si="174"/>
        <v>0.69563673000000004</v>
      </c>
      <c r="P868" s="8">
        <f t="shared" si="175"/>
        <v>7.1367300000000355E-3</v>
      </c>
      <c r="Q868" s="8">
        <f t="shared" si="176"/>
        <v>1.6216155419222986E-4</v>
      </c>
      <c r="R868" s="9">
        <f t="shared" si="177"/>
        <v>5.2196375692649665E-6</v>
      </c>
      <c r="S868">
        <f t="shared" si="178"/>
        <v>5.2196375692649664</v>
      </c>
      <c r="T868">
        <f t="shared" si="179"/>
        <v>0.51774030712509722</v>
      </c>
      <c r="U868">
        <f t="shared" si="180"/>
        <v>2.7734890415244977</v>
      </c>
      <c r="V868">
        <f t="shared" si="181"/>
        <v>7.6922414634564769</v>
      </c>
    </row>
    <row r="869" spans="1:26" x14ac:dyDescent="0.35">
      <c r="A869" s="1">
        <v>43495</v>
      </c>
      <c r="B869" s="2">
        <v>0.80265046296296294</v>
      </c>
      <c r="C869" s="3">
        <f t="shared" si="169"/>
        <v>0.80265046296296294</v>
      </c>
      <c r="D869" s="2">
        <v>0.25</v>
      </c>
      <c r="E869" s="3">
        <f t="shared" si="170"/>
        <v>0.25</v>
      </c>
      <c r="F869" s="2">
        <f t="shared" si="171"/>
        <v>0.55265046296296294</v>
      </c>
      <c r="G869">
        <v>434278</v>
      </c>
      <c r="H869">
        <v>808</v>
      </c>
      <c r="I869">
        <v>15.81</v>
      </c>
      <c r="J869">
        <v>25.43</v>
      </c>
      <c r="K869">
        <v>77121</v>
      </c>
      <c r="L869">
        <v>48.21</v>
      </c>
      <c r="M869">
        <f t="shared" si="172"/>
        <v>0.72183765540517275</v>
      </c>
      <c r="N869">
        <f t="shared" si="173"/>
        <v>1.5673000000000001E-5</v>
      </c>
      <c r="O869" s="8">
        <f t="shared" si="174"/>
        <v>0.68976873000000005</v>
      </c>
      <c r="P869" s="8">
        <f t="shared" si="175"/>
        <v>1.2687300000000512E-3</v>
      </c>
      <c r="Q869" s="8">
        <f t="shared" si="176"/>
        <v>2.8828220858896871E-5</v>
      </c>
      <c r="R869" s="9">
        <f t="shared" si="177"/>
        <v>9.2793150957828527E-7</v>
      </c>
      <c r="S869">
        <f t="shared" si="178"/>
        <v>0.9279315095782853</v>
      </c>
      <c r="T869">
        <f t="shared" si="179"/>
        <v>0.52104960076083695</v>
      </c>
      <c r="U869">
        <f t="shared" si="180"/>
        <v>-1.5259698851939016</v>
      </c>
      <c r="V869">
        <f t="shared" si="181"/>
        <v>2.3285840905186892</v>
      </c>
    </row>
    <row r="870" spans="1:26" x14ac:dyDescent="0.35">
      <c r="A870" s="1">
        <v>43495</v>
      </c>
      <c r="B870" s="2">
        <v>0.80266203703703709</v>
      </c>
      <c r="C870" s="3">
        <f t="shared" si="169"/>
        <v>0.80266203703703709</v>
      </c>
      <c r="D870" s="2">
        <v>0.25</v>
      </c>
      <c r="E870" s="3">
        <f t="shared" si="170"/>
        <v>0.25</v>
      </c>
      <c r="F870" s="2">
        <f t="shared" si="171"/>
        <v>0.55266203703703709</v>
      </c>
      <c r="G870">
        <v>434780</v>
      </c>
      <c r="H870">
        <v>806</v>
      </c>
      <c r="I870">
        <v>15.91</v>
      </c>
      <c r="J870">
        <v>25.44</v>
      </c>
      <c r="K870">
        <v>77124</v>
      </c>
      <c r="L870">
        <v>48.25</v>
      </c>
      <c r="M870">
        <f t="shared" si="172"/>
        <v>0.73331726188426261</v>
      </c>
      <c r="N870">
        <f t="shared" si="173"/>
        <v>1.5606333333333333E-5</v>
      </c>
      <c r="O870" s="8">
        <f t="shared" si="174"/>
        <v>0.68683472999999995</v>
      </c>
      <c r="P870" s="8">
        <f t="shared" si="175"/>
        <v>-1.665270000000052E-3</v>
      </c>
      <c r="Q870" s="8">
        <f t="shared" si="176"/>
        <v>-3.7838445807772147E-5</v>
      </c>
      <c r="R870" s="9">
        <f t="shared" si="177"/>
        <v>-1.2179487743314232E-6</v>
      </c>
      <c r="S870">
        <f t="shared" si="178"/>
        <v>-1.2179487743314232</v>
      </c>
      <c r="T870">
        <f t="shared" si="179"/>
        <v>0.53775420657743223</v>
      </c>
      <c r="U870">
        <f t="shared" si="180"/>
        <v>-3.710614504262201</v>
      </c>
      <c r="V870">
        <f t="shared" si="181"/>
        <v>13.76865999924102</v>
      </c>
    </row>
    <row r="871" spans="1:26" x14ac:dyDescent="0.35">
      <c r="A871" s="1">
        <v>43495</v>
      </c>
      <c r="B871" s="2">
        <v>0.80266203703703709</v>
      </c>
      <c r="C871" s="3">
        <f t="shared" si="169"/>
        <v>0.80266203703703709</v>
      </c>
      <c r="D871" s="2">
        <v>0.25</v>
      </c>
      <c r="E871" s="3">
        <f t="shared" si="170"/>
        <v>0.25</v>
      </c>
      <c r="F871" s="2">
        <f t="shared" si="171"/>
        <v>0.55266203703703709</v>
      </c>
      <c r="G871">
        <v>435281</v>
      </c>
      <c r="H871">
        <v>810</v>
      </c>
      <c r="I871">
        <v>15.9</v>
      </c>
      <c r="J871">
        <v>25.45</v>
      </c>
      <c r="K871">
        <v>77121</v>
      </c>
      <c r="L871">
        <v>48.25</v>
      </c>
      <c r="M871">
        <f t="shared" si="172"/>
        <v>0.7321693012363536</v>
      </c>
      <c r="N871">
        <f t="shared" si="173"/>
        <v>1.5739666666666668E-5</v>
      </c>
      <c r="O871" s="8">
        <f t="shared" si="174"/>
        <v>0.69270273000000004</v>
      </c>
      <c r="P871" s="8">
        <f t="shared" si="175"/>
        <v>4.2027300000000434E-3</v>
      </c>
      <c r="Q871" s="8">
        <f t="shared" si="176"/>
        <v>9.5494887525563368E-5</v>
      </c>
      <c r="R871" s="9">
        <f t="shared" si="177"/>
        <v>3.0740242757928137E-6</v>
      </c>
      <c r="S871">
        <f t="shared" si="178"/>
        <v>3.0740242757928136</v>
      </c>
      <c r="T871">
        <f t="shared" si="179"/>
        <v>0.53607188567293029</v>
      </c>
      <c r="U871">
        <f t="shared" si="180"/>
        <v>0.58523497937789504</v>
      </c>
      <c r="V871">
        <f t="shared" si="181"/>
        <v>0.34249998108744523</v>
      </c>
    </row>
    <row r="872" spans="1:26" x14ac:dyDescent="0.35">
      <c r="A872" s="1">
        <v>43495</v>
      </c>
      <c r="B872" s="2">
        <v>0.80267361111111113</v>
      </c>
      <c r="C872" s="3">
        <f t="shared" si="169"/>
        <v>0.80267361111111113</v>
      </c>
      <c r="D872" s="2">
        <v>0.25</v>
      </c>
      <c r="E872" s="3">
        <f t="shared" si="170"/>
        <v>0.25</v>
      </c>
      <c r="F872" s="2">
        <f t="shared" si="171"/>
        <v>0.55267361111111113</v>
      </c>
      <c r="G872">
        <v>435783</v>
      </c>
      <c r="H872">
        <v>813</v>
      </c>
      <c r="I872">
        <v>15.76</v>
      </c>
      <c r="J872">
        <v>25.45</v>
      </c>
      <c r="K872">
        <v>77120</v>
      </c>
      <c r="L872">
        <v>48.25</v>
      </c>
      <c r="M872">
        <f t="shared" si="172"/>
        <v>0.71609785216562771</v>
      </c>
      <c r="N872">
        <f t="shared" si="173"/>
        <v>1.5839666666666667E-5</v>
      </c>
      <c r="O872" s="8">
        <f t="shared" si="174"/>
        <v>0.69710373000000003</v>
      </c>
      <c r="P872" s="8">
        <f t="shared" si="175"/>
        <v>8.6037300000000316E-3</v>
      </c>
      <c r="Q872" s="8">
        <f t="shared" si="176"/>
        <v>1.954948875255631E-4</v>
      </c>
      <c r="R872" s="9">
        <f t="shared" si="177"/>
        <v>6.2931517916677503E-6</v>
      </c>
      <c r="S872">
        <f t="shared" si="178"/>
        <v>6.29315179166775</v>
      </c>
      <c r="T872">
        <f t="shared" si="179"/>
        <v>0.51279613387622525</v>
      </c>
      <c r="U872">
        <f t="shared" si="180"/>
        <v>3.8586325644748585</v>
      </c>
      <c r="V872">
        <f t="shared" si="181"/>
        <v>14.889045267625823</v>
      </c>
    </row>
    <row r="873" spans="1:26" x14ac:dyDescent="0.35">
      <c r="A873" s="1">
        <v>43495</v>
      </c>
      <c r="B873" s="2">
        <v>0.80267361111111113</v>
      </c>
      <c r="C873" s="3">
        <f t="shared" si="169"/>
        <v>0.80267361111111113</v>
      </c>
      <c r="D873" s="2">
        <v>0.25</v>
      </c>
      <c r="E873" s="3">
        <f t="shared" si="170"/>
        <v>0.25</v>
      </c>
      <c r="F873" s="2">
        <f t="shared" si="171"/>
        <v>0.55267361111111113</v>
      </c>
      <c r="G873">
        <v>436285</v>
      </c>
      <c r="H873">
        <v>824</v>
      </c>
      <c r="I873">
        <v>15.87</v>
      </c>
      <c r="J873">
        <v>25.44</v>
      </c>
      <c r="K873">
        <v>77118</v>
      </c>
      <c r="L873">
        <v>48.25</v>
      </c>
      <c r="M873">
        <f t="shared" si="172"/>
        <v>0.72872541929262658</v>
      </c>
      <c r="N873">
        <f t="shared" si="173"/>
        <v>1.6206333333333334E-5</v>
      </c>
      <c r="O873" s="8">
        <f t="shared" si="174"/>
        <v>0.7132407300000001</v>
      </c>
      <c r="P873" s="8">
        <f t="shared" si="175"/>
        <v>2.47407300000001E-2</v>
      </c>
      <c r="Q873" s="8">
        <f t="shared" si="176"/>
        <v>5.6216155419223132E-4</v>
      </c>
      <c r="R873" s="9">
        <f t="shared" si="177"/>
        <v>1.8096336454893434E-5</v>
      </c>
      <c r="S873">
        <f t="shared" si="178"/>
        <v>18.096336454893432</v>
      </c>
      <c r="T873">
        <f t="shared" si="179"/>
        <v>0.53104073672321439</v>
      </c>
      <c r="U873">
        <f t="shared" si="180"/>
        <v>15.61917645902609</v>
      </c>
      <c r="V873">
        <f t="shared" si="181"/>
        <v>243.95867325819478</v>
      </c>
    </row>
    <row r="874" spans="1:26" x14ac:dyDescent="0.35">
      <c r="A874" s="1">
        <v>43495</v>
      </c>
      <c r="B874" s="2">
        <v>0.80268518518518517</v>
      </c>
      <c r="C874" s="3">
        <f t="shared" si="169"/>
        <v>0.80268518518518517</v>
      </c>
      <c r="D874" s="2">
        <v>0.25</v>
      </c>
      <c r="E874" s="3">
        <f t="shared" si="170"/>
        <v>0.25</v>
      </c>
      <c r="F874" s="2">
        <f t="shared" si="171"/>
        <v>0.55268518518518517</v>
      </c>
      <c r="G874">
        <v>436787</v>
      </c>
      <c r="H874">
        <v>809</v>
      </c>
      <c r="I874">
        <v>15.86</v>
      </c>
      <c r="J874">
        <v>25.44</v>
      </c>
      <c r="K874">
        <v>77122</v>
      </c>
      <c r="L874">
        <v>48.25</v>
      </c>
      <c r="M874">
        <f t="shared" si="172"/>
        <v>0.72757745864471757</v>
      </c>
      <c r="N874">
        <f t="shared" si="173"/>
        <v>1.5706333333333332E-5</v>
      </c>
      <c r="O874" s="8">
        <f t="shared" si="174"/>
        <v>0.69123572999999994</v>
      </c>
      <c r="P874" s="8">
        <f t="shared" si="175"/>
        <v>2.7357299999999363E-3</v>
      </c>
      <c r="Q874" s="8">
        <f t="shared" si="176"/>
        <v>6.2161554192227594E-5</v>
      </c>
      <c r="R874" s="9">
        <f t="shared" si="177"/>
        <v>2.0009160126612725E-6</v>
      </c>
      <c r="S874">
        <f t="shared" si="178"/>
        <v>2.0009160126612726</v>
      </c>
      <c r="T874">
        <f t="shared" si="179"/>
        <v>0.52936895832790565</v>
      </c>
      <c r="U874">
        <f t="shared" si="180"/>
        <v>-0.47236754969020961</v>
      </c>
      <c r="V874">
        <f t="shared" si="181"/>
        <v>0.22313110200033265</v>
      </c>
    </row>
    <row r="875" spans="1:26" x14ac:dyDescent="0.35">
      <c r="A875" s="1">
        <v>43495</v>
      </c>
      <c r="B875" s="2">
        <v>0.80268518518518517</v>
      </c>
      <c r="C875" s="3">
        <f t="shared" si="169"/>
        <v>0.80268518518518517</v>
      </c>
      <c r="D875" s="2">
        <v>0.25</v>
      </c>
      <c r="E875" s="3">
        <f t="shared" si="170"/>
        <v>0.25</v>
      </c>
      <c r="F875" s="2">
        <f t="shared" si="171"/>
        <v>0.55268518518518517</v>
      </c>
      <c r="G875">
        <v>437288</v>
      </c>
      <c r="H875">
        <v>811</v>
      </c>
      <c r="I875">
        <v>15.78</v>
      </c>
      <c r="J875">
        <v>25.44</v>
      </c>
      <c r="K875">
        <v>77119</v>
      </c>
      <c r="L875">
        <v>48.25</v>
      </c>
      <c r="M875">
        <f t="shared" si="172"/>
        <v>0.71839377346144562</v>
      </c>
      <c r="N875">
        <f t="shared" si="173"/>
        <v>1.5773E-5</v>
      </c>
      <c r="O875" s="8">
        <f t="shared" si="174"/>
        <v>0.69416972999999993</v>
      </c>
      <c r="P875" s="8">
        <f t="shared" si="175"/>
        <v>5.6697299999999284E-3</v>
      </c>
      <c r="Q875" s="8">
        <f t="shared" si="176"/>
        <v>1.2882822085889407E-4</v>
      </c>
      <c r="R875" s="9">
        <f t="shared" si="177"/>
        <v>4.14700824347388E-6</v>
      </c>
      <c r="S875">
        <f t="shared" si="178"/>
        <v>4.1470082434738798</v>
      </c>
      <c r="T875">
        <f t="shared" si="179"/>
        <v>0.51608961374817486</v>
      </c>
      <c r="U875">
        <f t="shared" si="180"/>
        <v>1.7047361492492703</v>
      </c>
      <c r="V875">
        <f t="shared" si="181"/>
        <v>2.9061253385572305</v>
      </c>
    </row>
    <row r="876" spans="1:26" x14ac:dyDescent="0.35">
      <c r="M876" s="5">
        <f t="shared" ref="M876:Z876" si="182">SUM(M2:M875)</f>
        <v>3078.6493095016704</v>
      </c>
      <c r="N876" s="5">
        <f t="shared" si="182"/>
        <v>1.3960501999999993E-2</v>
      </c>
      <c r="O876" s="5">
        <f t="shared" si="182"/>
        <v>614.40169301999958</v>
      </c>
      <c r="P876" s="5">
        <f t="shared" si="182"/>
        <v>14.465151990000004</v>
      </c>
      <c r="Q876" s="5">
        <f t="shared" si="182"/>
        <v>0.3286787546012272</v>
      </c>
      <c r="R876" s="5">
        <f t="shared" si="182"/>
        <v>1.0427003423420799E-2</v>
      </c>
      <c r="S876" s="5">
        <f t="shared" si="182"/>
        <v>10427.003423420821</v>
      </c>
      <c r="T876" s="5">
        <f t="shared" si="182"/>
        <v>31412.168872804574</v>
      </c>
      <c r="U876" s="5">
        <f t="shared" si="182"/>
        <v>1.5603315423569963E-2</v>
      </c>
      <c r="V876" s="5">
        <f t="shared" si="182"/>
        <v>83635.72375799116</v>
      </c>
      <c r="W876" s="5">
        <f t="shared" si="182"/>
        <v>17630620.166335233</v>
      </c>
      <c r="X876" s="5">
        <f t="shared" si="182"/>
        <v>9.8558556474587089</v>
      </c>
      <c r="Y876" s="5">
        <f t="shared" si="182"/>
        <v>6.8955027710493472E-2</v>
      </c>
      <c r="Z876" s="5">
        <f t="shared" si="182"/>
        <v>0.13251417412797761</v>
      </c>
    </row>
  </sheetData>
  <autoFilter ref="A1:T876">
    <filterColumn colId="12">
      <customFilters>
        <customFilter operator="greaterThan" val="0"/>
      </customFilters>
    </filterColumn>
  </autoFilter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1013"/>
  <sheetViews>
    <sheetView workbookViewId="0">
      <selection activeCell="P16" sqref="P16"/>
    </sheetView>
  </sheetViews>
  <sheetFormatPr baseColWidth="10" defaultRowHeight="14.5" x14ac:dyDescent="0.35"/>
  <cols>
    <col min="2" max="5" width="0" hidden="1" customWidth="1"/>
    <col min="14" max="14" width="16.26953125" bestFit="1" customWidth="1"/>
    <col min="15" max="15" width="13" bestFit="1" customWidth="1"/>
    <col min="16" max="16" width="14.7265625" bestFit="1" customWidth="1"/>
  </cols>
  <sheetData>
    <row r="1" spans="1:18" s="4" customFormat="1" x14ac:dyDescent="0.35">
      <c r="A1" s="4" t="s">
        <v>0</v>
      </c>
      <c r="B1" s="4" t="s">
        <v>1</v>
      </c>
      <c r="D1" s="4">
        <v>-6</v>
      </c>
      <c r="F1" s="4" t="s">
        <v>22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4" t="s">
        <v>7</v>
      </c>
      <c r="M1" s="4" t="s">
        <v>8</v>
      </c>
      <c r="N1" s="4" t="s">
        <v>9</v>
      </c>
      <c r="O1" s="4" t="s">
        <v>10</v>
      </c>
    </row>
    <row r="2" spans="1:18" hidden="1" x14ac:dyDescent="0.35">
      <c r="A2" s="1">
        <v>43495</v>
      </c>
      <c r="B2" s="2">
        <v>0.80839120370370365</v>
      </c>
      <c r="C2" s="3">
        <f t="shared" ref="C2:C24" si="0">B2</f>
        <v>0.80839120370370365</v>
      </c>
      <c r="D2" s="2">
        <v>0.25</v>
      </c>
      <c r="E2" s="3">
        <f t="shared" ref="E2:E24" si="1">D2</f>
        <v>0.25</v>
      </c>
      <c r="F2" s="2">
        <f t="shared" ref="F2:F24" si="2">C2-E2</f>
        <v>0.55839120370370365</v>
      </c>
      <c r="G2">
        <v>797</v>
      </c>
      <c r="H2">
        <v>532</v>
      </c>
      <c r="I2">
        <v>4.9400000000000004</v>
      </c>
      <c r="J2">
        <v>24.61</v>
      </c>
      <c r="K2">
        <v>77154</v>
      </c>
      <c r="L2">
        <v>52.98</v>
      </c>
      <c r="M2">
        <f t="shared" ref="M2:M24" si="3">(I2-9.522)/8.7111</f>
        <v>-0.52599556887189902</v>
      </c>
      <c r="N2">
        <f t="shared" ref="N2:N24" si="4">(H2-337.81)/30000000</f>
        <v>6.4729999999999997E-6</v>
      </c>
      <c r="O2" s="3">
        <f t="shared" ref="O2:O24" si="5">N2*44010</f>
        <v>0.28487672999999997</v>
      </c>
      <c r="P2" s="3"/>
    </row>
    <row r="3" spans="1:18" hidden="1" x14ac:dyDescent="0.35">
      <c r="A3" s="1">
        <v>43495</v>
      </c>
      <c r="B3" s="2">
        <v>0.8084027777777778</v>
      </c>
      <c r="C3" s="3">
        <f t="shared" si="0"/>
        <v>0.8084027777777778</v>
      </c>
      <c r="D3" s="2">
        <v>0.25</v>
      </c>
      <c r="E3" s="3">
        <f t="shared" si="1"/>
        <v>0.25</v>
      </c>
      <c r="F3" s="2">
        <f t="shared" si="2"/>
        <v>0.5584027777777778</v>
      </c>
      <c r="G3">
        <v>1298</v>
      </c>
      <c r="H3">
        <v>741</v>
      </c>
      <c r="I3">
        <v>6.64</v>
      </c>
      <c r="J3">
        <v>24.62</v>
      </c>
      <c r="K3">
        <v>77151</v>
      </c>
      <c r="L3">
        <v>52.94</v>
      </c>
      <c r="M3">
        <f t="shared" si="3"/>
        <v>-0.33084225872737089</v>
      </c>
      <c r="N3">
        <f t="shared" si="4"/>
        <v>1.3439666666666666E-5</v>
      </c>
      <c r="O3" s="3">
        <f t="shared" si="5"/>
        <v>0.59147972999999998</v>
      </c>
      <c r="P3" s="3"/>
    </row>
    <row r="4" spans="1:18" hidden="1" x14ac:dyDescent="0.35">
      <c r="A4" s="1">
        <v>43495</v>
      </c>
      <c r="B4" s="2">
        <v>0.8084027777777778</v>
      </c>
      <c r="C4" s="3">
        <f t="shared" si="0"/>
        <v>0.8084027777777778</v>
      </c>
      <c r="D4" s="2">
        <v>0.25</v>
      </c>
      <c r="E4" s="3">
        <f t="shared" si="1"/>
        <v>0.25</v>
      </c>
      <c r="F4" s="2">
        <f t="shared" si="2"/>
        <v>0.5584027777777778</v>
      </c>
      <c r="G4">
        <v>1773</v>
      </c>
      <c r="H4">
        <v>779</v>
      </c>
      <c r="I4">
        <v>7.65</v>
      </c>
      <c r="J4">
        <v>24.62</v>
      </c>
      <c r="K4">
        <v>77149</v>
      </c>
      <c r="L4">
        <v>52.91</v>
      </c>
      <c r="M4">
        <f t="shared" si="3"/>
        <v>-0.21489823328856286</v>
      </c>
      <c r="N4">
        <f t="shared" si="4"/>
        <v>1.4706333333333334E-5</v>
      </c>
      <c r="O4" s="3">
        <f t="shared" si="5"/>
        <v>0.64722573000000005</v>
      </c>
      <c r="P4" s="3"/>
    </row>
    <row r="5" spans="1:18" hidden="1" x14ac:dyDescent="0.35">
      <c r="A5" s="1">
        <v>43495</v>
      </c>
      <c r="B5" s="2">
        <v>0.80841435185185195</v>
      </c>
      <c r="C5" s="3">
        <f t="shared" si="0"/>
        <v>0.80841435185185195</v>
      </c>
      <c r="D5" s="2">
        <v>0.25</v>
      </c>
      <c r="E5" s="3">
        <f t="shared" si="1"/>
        <v>0.25</v>
      </c>
      <c r="F5" s="2">
        <f t="shared" si="2"/>
        <v>0.55841435185185195</v>
      </c>
      <c r="G5">
        <v>2275</v>
      </c>
      <c r="H5">
        <v>781</v>
      </c>
      <c r="I5">
        <v>8.9499999999999993</v>
      </c>
      <c r="J5">
        <v>24.62</v>
      </c>
      <c r="K5">
        <v>77145</v>
      </c>
      <c r="L5">
        <v>52.89</v>
      </c>
      <c r="M5">
        <f t="shared" si="3"/>
        <v>-6.5663349060394324E-2</v>
      </c>
      <c r="N5">
        <f t="shared" si="4"/>
        <v>1.4773000000000001E-5</v>
      </c>
      <c r="O5" s="3">
        <f t="shared" si="5"/>
        <v>0.65015973000000005</v>
      </c>
      <c r="P5" s="3"/>
    </row>
    <row r="6" spans="1:18" x14ac:dyDescent="0.35">
      <c r="A6" s="1">
        <v>43495</v>
      </c>
      <c r="B6" s="2">
        <v>0.80841435185185195</v>
      </c>
      <c r="C6" s="3">
        <f t="shared" si="0"/>
        <v>0.80841435185185195</v>
      </c>
      <c r="D6" s="2">
        <v>0.25</v>
      </c>
      <c r="E6" s="3">
        <f t="shared" si="1"/>
        <v>0.25</v>
      </c>
      <c r="F6" s="2">
        <f t="shared" si="2"/>
        <v>0.55841435185185195</v>
      </c>
      <c r="G6">
        <v>2777</v>
      </c>
      <c r="H6">
        <v>805</v>
      </c>
      <c r="I6">
        <v>9.93</v>
      </c>
      <c r="J6">
        <v>24.62</v>
      </c>
      <c r="K6">
        <v>77153</v>
      </c>
      <c r="L6">
        <v>52.83</v>
      </c>
      <c r="M6">
        <f t="shared" si="3"/>
        <v>4.6836794434686718E-2</v>
      </c>
      <c r="N6">
        <f t="shared" si="4"/>
        <v>1.5573000000000002E-5</v>
      </c>
      <c r="O6" s="3">
        <f t="shared" si="5"/>
        <v>0.68536773000000006</v>
      </c>
      <c r="P6" s="3"/>
      <c r="Q6" s="3"/>
      <c r="R6" s="3"/>
    </row>
    <row r="7" spans="1:18" x14ac:dyDescent="0.35">
      <c r="A7" s="1">
        <v>43495</v>
      </c>
      <c r="B7" s="2">
        <v>0.80842592592592588</v>
      </c>
      <c r="C7" s="3">
        <f t="shared" si="0"/>
        <v>0.80842592592592588</v>
      </c>
      <c r="D7" s="2">
        <v>0.25</v>
      </c>
      <c r="E7" s="3">
        <f t="shared" si="1"/>
        <v>0.25</v>
      </c>
      <c r="F7" s="2">
        <f t="shared" si="2"/>
        <v>0.55842592592592588</v>
      </c>
      <c r="G7">
        <v>3278</v>
      </c>
      <c r="H7">
        <v>818</v>
      </c>
      <c r="I7">
        <v>10.83</v>
      </c>
      <c r="J7">
        <v>24.62</v>
      </c>
      <c r="K7">
        <v>77160</v>
      </c>
      <c r="L7">
        <v>52.81</v>
      </c>
      <c r="M7">
        <f t="shared" si="3"/>
        <v>0.15015325274649582</v>
      </c>
      <c r="N7">
        <f t="shared" si="4"/>
        <v>1.6006333333333333E-5</v>
      </c>
      <c r="O7" s="3">
        <f t="shared" si="5"/>
        <v>0.70443873000000001</v>
      </c>
      <c r="P7" s="3"/>
      <c r="Q7" s="3"/>
      <c r="R7" s="3"/>
    </row>
    <row r="8" spans="1:18" x14ac:dyDescent="0.35">
      <c r="A8" s="1">
        <v>43495</v>
      </c>
      <c r="B8" s="2">
        <v>0.80842592592592588</v>
      </c>
      <c r="C8" s="3">
        <f t="shared" si="0"/>
        <v>0.80842592592592588</v>
      </c>
      <c r="D8" s="2">
        <v>0.25</v>
      </c>
      <c r="E8" s="3">
        <f t="shared" si="1"/>
        <v>0.25</v>
      </c>
      <c r="F8" s="2">
        <f t="shared" si="2"/>
        <v>0.55842592592592588</v>
      </c>
      <c r="G8">
        <v>3780</v>
      </c>
      <c r="H8">
        <v>812</v>
      </c>
      <c r="I8">
        <v>11.38</v>
      </c>
      <c r="J8">
        <v>24.61</v>
      </c>
      <c r="K8">
        <v>77161</v>
      </c>
      <c r="L8">
        <v>52.75</v>
      </c>
      <c r="M8">
        <f t="shared" si="3"/>
        <v>0.21329108838149033</v>
      </c>
      <c r="N8">
        <f t="shared" si="4"/>
        <v>1.5806333333333335E-5</v>
      </c>
      <c r="O8" s="3">
        <f t="shared" si="5"/>
        <v>0.69563673000000004</v>
      </c>
      <c r="P8" s="3"/>
      <c r="Q8" s="3"/>
      <c r="R8" s="3"/>
    </row>
    <row r="9" spans="1:18" x14ac:dyDescent="0.35">
      <c r="A9" s="1">
        <v>43495</v>
      </c>
      <c r="B9" s="2">
        <v>0.80843750000000003</v>
      </c>
      <c r="C9" s="3">
        <f t="shared" si="0"/>
        <v>0.80843750000000003</v>
      </c>
      <c r="D9" s="2">
        <v>0.25</v>
      </c>
      <c r="E9" s="3">
        <f t="shared" si="1"/>
        <v>0.25</v>
      </c>
      <c r="F9" s="2">
        <f t="shared" si="2"/>
        <v>0.55843750000000003</v>
      </c>
      <c r="G9">
        <v>4282</v>
      </c>
      <c r="H9">
        <v>802</v>
      </c>
      <c r="I9">
        <v>12</v>
      </c>
      <c r="J9">
        <v>24.61</v>
      </c>
      <c r="K9">
        <v>77155</v>
      </c>
      <c r="L9">
        <v>52.69</v>
      </c>
      <c r="M9">
        <f t="shared" si="3"/>
        <v>0.28446464855184761</v>
      </c>
      <c r="N9">
        <f t="shared" si="4"/>
        <v>1.5472999999999999E-5</v>
      </c>
      <c r="O9" s="3">
        <f t="shared" si="5"/>
        <v>0.68096672999999996</v>
      </c>
      <c r="P9" s="3"/>
      <c r="Q9" s="3"/>
      <c r="R9" s="3"/>
    </row>
    <row r="10" spans="1:18" x14ac:dyDescent="0.35">
      <c r="A10" s="1">
        <v>43495</v>
      </c>
      <c r="B10" s="2">
        <v>0.80843750000000003</v>
      </c>
      <c r="C10" s="3">
        <f t="shared" si="0"/>
        <v>0.80843750000000003</v>
      </c>
      <c r="D10" s="2">
        <v>0.25</v>
      </c>
      <c r="E10" s="3">
        <f t="shared" si="1"/>
        <v>0.25</v>
      </c>
      <c r="F10" s="2">
        <f t="shared" si="2"/>
        <v>0.55843750000000003</v>
      </c>
      <c r="G10">
        <v>4784</v>
      </c>
      <c r="H10">
        <v>810</v>
      </c>
      <c r="I10">
        <v>12.78</v>
      </c>
      <c r="J10">
        <v>24.61</v>
      </c>
      <c r="K10">
        <v>77159</v>
      </c>
      <c r="L10">
        <v>52.64</v>
      </c>
      <c r="M10">
        <f t="shared" si="3"/>
        <v>0.37400557908874871</v>
      </c>
      <c r="N10">
        <f t="shared" si="4"/>
        <v>1.5739666666666668E-5</v>
      </c>
      <c r="O10" s="3">
        <f t="shared" si="5"/>
        <v>0.69270273000000004</v>
      </c>
      <c r="P10" s="3"/>
      <c r="Q10" s="3"/>
      <c r="R10" s="3"/>
    </row>
    <row r="11" spans="1:18" x14ac:dyDescent="0.35">
      <c r="A11" s="1">
        <v>43495</v>
      </c>
      <c r="B11" s="2">
        <v>0.80844907407407407</v>
      </c>
      <c r="C11" s="3">
        <f t="shared" si="0"/>
        <v>0.80844907407407407</v>
      </c>
      <c r="D11" s="2">
        <v>0.25</v>
      </c>
      <c r="E11" s="3">
        <f t="shared" si="1"/>
        <v>0.25</v>
      </c>
      <c r="F11" s="2">
        <f t="shared" si="2"/>
        <v>0.55844907407407407</v>
      </c>
      <c r="G11">
        <v>5285</v>
      </c>
      <c r="H11">
        <v>816</v>
      </c>
      <c r="I11">
        <v>13.01</v>
      </c>
      <c r="J11">
        <v>24.61</v>
      </c>
      <c r="K11">
        <v>77159</v>
      </c>
      <c r="L11">
        <v>52.59</v>
      </c>
      <c r="M11">
        <f t="shared" si="3"/>
        <v>0.40040867399065555</v>
      </c>
      <c r="N11">
        <f t="shared" si="4"/>
        <v>1.5939666666666666E-5</v>
      </c>
      <c r="O11" s="3">
        <f t="shared" si="5"/>
        <v>0.70150472999999991</v>
      </c>
      <c r="P11" s="3"/>
      <c r="Q11" s="3"/>
      <c r="R11" s="3"/>
    </row>
    <row r="12" spans="1:18" x14ac:dyDescent="0.35">
      <c r="A12" s="1">
        <v>43495</v>
      </c>
      <c r="B12" s="2">
        <v>0.80844907407407407</v>
      </c>
      <c r="C12" s="3">
        <f t="shared" si="0"/>
        <v>0.80844907407407407</v>
      </c>
      <c r="D12" s="2">
        <v>0.25</v>
      </c>
      <c r="E12" s="3">
        <f t="shared" si="1"/>
        <v>0.25</v>
      </c>
      <c r="F12" s="2">
        <f t="shared" si="2"/>
        <v>0.55844907407407407</v>
      </c>
      <c r="G12">
        <v>5788</v>
      </c>
      <c r="H12">
        <v>802</v>
      </c>
      <c r="I12">
        <v>13.31</v>
      </c>
      <c r="J12">
        <v>24.61</v>
      </c>
      <c r="K12">
        <v>77162</v>
      </c>
      <c r="L12">
        <v>52.5</v>
      </c>
      <c r="M12">
        <f t="shared" si="3"/>
        <v>0.43484749342792534</v>
      </c>
      <c r="N12">
        <f t="shared" si="4"/>
        <v>1.5472999999999999E-5</v>
      </c>
      <c r="O12" s="3">
        <f t="shared" si="5"/>
        <v>0.68096672999999996</v>
      </c>
      <c r="P12" s="3"/>
      <c r="Q12" s="3"/>
      <c r="R12" s="3"/>
    </row>
    <row r="13" spans="1:18" x14ac:dyDescent="0.35">
      <c r="A13" s="1">
        <v>43495</v>
      </c>
      <c r="B13" s="2">
        <v>0.80846064814814822</v>
      </c>
      <c r="C13" s="3">
        <f t="shared" si="0"/>
        <v>0.80846064814814822</v>
      </c>
      <c r="D13" s="2">
        <v>0.25</v>
      </c>
      <c r="E13" s="3">
        <f t="shared" si="1"/>
        <v>0.25</v>
      </c>
      <c r="F13" s="2">
        <f t="shared" si="2"/>
        <v>0.55846064814814822</v>
      </c>
      <c r="G13">
        <v>6290</v>
      </c>
      <c r="H13">
        <v>817</v>
      </c>
      <c r="I13">
        <v>13.88</v>
      </c>
      <c r="J13">
        <v>24.62</v>
      </c>
      <c r="K13">
        <v>77161</v>
      </c>
      <c r="L13">
        <v>52.45</v>
      </c>
      <c r="M13">
        <f t="shared" si="3"/>
        <v>0.50028125035873772</v>
      </c>
      <c r="N13">
        <f t="shared" si="4"/>
        <v>1.5973000000000001E-5</v>
      </c>
      <c r="O13" s="3">
        <f t="shared" si="5"/>
        <v>0.70297173000000002</v>
      </c>
      <c r="P13" s="3"/>
      <c r="Q13" s="3"/>
      <c r="R13" s="3"/>
    </row>
    <row r="14" spans="1:18" x14ac:dyDescent="0.35">
      <c r="A14" s="1">
        <v>43495</v>
      </c>
      <c r="B14" s="2">
        <v>0.80846064814814822</v>
      </c>
      <c r="C14" s="3">
        <f t="shared" si="0"/>
        <v>0.80846064814814822</v>
      </c>
      <c r="D14" s="2">
        <v>0.25</v>
      </c>
      <c r="E14" s="3">
        <f t="shared" si="1"/>
        <v>0.25</v>
      </c>
      <c r="F14" s="2">
        <f t="shared" si="2"/>
        <v>0.55846064814814822</v>
      </c>
      <c r="G14">
        <v>6792</v>
      </c>
      <c r="H14">
        <v>814</v>
      </c>
      <c r="I14">
        <v>13.99</v>
      </c>
      <c r="J14">
        <v>24.61</v>
      </c>
      <c r="K14">
        <v>77161</v>
      </c>
      <c r="L14">
        <v>52.39</v>
      </c>
      <c r="M14">
        <f t="shared" si="3"/>
        <v>0.51290881748573658</v>
      </c>
      <c r="N14">
        <f t="shared" si="4"/>
        <v>1.5872999999999999E-5</v>
      </c>
      <c r="O14" s="3">
        <f t="shared" si="5"/>
        <v>0.69857072999999992</v>
      </c>
      <c r="P14" s="3"/>
      <c r="Q14" s="3"/>
      <c r="R14" s="3"/>
    </row>
    <row r="15" spans="1:18" x14ac:dyDescent="0.35">
      <c r="A15" s="1">
        <v>43495</v>
      </c>
      <c r="B15" s="2">
        <v>0.80847222222222215</v>
      </c>
      <c r="C15" s="3">
        <f t="shared" si="0"/>
        <v>0.80847222222222215</v>
      </c>
      <c r="D15" s="2">
        <v>0.25</v>
      </c>
      <c r="E15" s="3">
        <f t="shared" si="1"/>
        <v>0.25</v>
      </c>
      <c r="F15" s="2">
        <f t="shared" si="2"/>
        <v>0.55847222222222215</v>
      </c>
      <c r="G15">
        <v>7293</v>
      </c>
      <c r="H15">
        <v>805</v>
      </c>
      <c r="I15">
        <v>14.07</v>
      </c>
      <c r="J15">
        <v>24.61</v>
      </c>
      <c r="K15">
        <v>77157</v>
      </c>
      <c r="L15">
        <v>52.33</v>
      </c>
      <c r="M15">
        <f t="shared" si="3"/>
        <v>0.52209250266900853</v>
      </c>
      <c r="N15">
        <f t="shared" si="4"/>
        <v>1.5573000000000002E-5</v>
      </c>
      <c r="O15" s="3">
        <f t="shared" si="5"/>
        <v>0.68536773000000006</v>
      </c>
      <c r="P15" s="3"/>
      <c r="Q15" s="3"/>
      <c r="R15" s="3"/>
    </row>
    <row r="16" spans="1:18" x14ac:dyDescent="0.35">
      <c r="A16" s="1">
        <v>43495</v>
      </c>
      <c r="B16" s="2">
        <v>0.80847222222222215</v>
      </c>
      <c r="C16" s="3">
        <f t="shared" si="0"/>
        <v>0.80847222222222215</v>
      </c>
      <c r="D16" s="2">
        <v>0.25</v>
      </c>
      <c r="E16" s="3">
        <f t="shared" si="1"/>
        <v>0.25</v>
      </c>
      <c r="F16" s="2">
        <f t="shared" si="2"/>
        <v>0.55847222222222215</v>
      </c>
      <c r="G16">
        <v>7795</v>
      </c>
      <c r="H16">
        <v>812</v>
      </c>
      <c r="I16">
        <v>14.39</v>
      </c>
      <c r="J16">
        <v>24.61</v>
      </c>
      <c r="K16">
        <v>77158</v>
      </c>
      <c r="L16">
        <v>52.28</v>
      </c>
      <c r="M16">
        <f t="shared" si="3"/>
        <v>0.55882724340209622</v>
      </c>
      <c r="N16">
        <f t="shared" si="4"/>
        <v>1.5806333333333335E-5</v>
      </c>
      <c r="O16" s="3">
        <f t="shared" si="5"/>
        <v>0.69563673000000004</v>
      </c>
      <c r="P16" s="3"/>
      <c r="Q16" s="3"/>
      <c r="R16" s="3"/>
    </row>
    <row r="17" spans="1:18" x14ac:dyDescent="0.35">
      <c r="A17" s="1">
        <v>43495</v>
      </c>
      <c r="B17" s="2">
        <v>0.8084837962962963</v>
      </c>
      <c r="C17" s="3">
        <f t="shared" si="0"/>
        <v>0.8084837962962963</v>
      </c>
      <c r="D17" s="2">
        <v>0.25</v>
      </c>
      <c r="E17" s="3">
        <f t="shared" si="1"/>
        <v>0.25</v>
      </c>
      <c r="F17" s="2">
        <f t="shared" si="2"/>
        <v>0.5584837962962963</v>
      </c>
      <c r="G17">
        <v>8297</v>
      </c>
      <c r="H17">
        <v>803</v>
      </c>
      <c r="I17">
        <v>14.72</v>
      </c>
      <c r="J17">
        <v>24.61</v>
      </c>
      <c r="K17">
        <v>77164</v>
      </c>
      <c r="L17">
        <v>52.22</v>
      </c>
      <c r="M17">
        <f t="shared" si="3"/>
        <v>0.59670994478309292</v>
      </c>
      <c r="N17">
        <f t="shared" si="4"/>
        <v>1.5506333333333334E-5</v>
      </c>
      <c r="O17" s="3">
        <f t="shared" si="5"/>
        <v>0.68243373000000007</v>
      </c>
      <c r="P17" s="3"/>
      <c r="Q17" s="3"/>
      <c r="R17" s="3"/>
    </row>
    <row r="18" spans="1:18" x14ac:dyDescent="0.35">
      <c r="A18" s="1">
        <v>43495</v>
      </c>
      <c r="B18" s="2">
        <v>0.8084837962962963</v>
      </c>
      <c r="C18" s="3">
        <f t="shared" si="0"/>
        <v>0.8084837962962963</v>
      </c>
      <c r="D18" s="2">
        <v>0.25</v>
      </c>
      <c r="E18" s="3">
        <f t="shared" si="1"/>
        <v>0.25</v>
      </c>
      <c r="F18" s="2">
        <f t="shared" si="2"/>
        <v>0.5584837962962963</v>
      </c>
      <c r="G18">
        <v>8799</v>
      </c>
      <c r="H18">
        <v>808</v>
      </c>
      <c r="I18">
        <v>14.96</v>
      </c>
      <c r="J18">
        <v>24.6</v>
      </c>
      <c r="K18">
        <v>77160</v>
      </c>
      <c r="L18">
        <v>52.14</v>
      </c>
      <c r="M18">
        <f t="shared" si="3"/>
        <v>0.62426100033290866</v>
      </c>
      <c r="N18">
        <f t="shared" si="4"/>
        <v>1.5673000000000001E-5</v>
      </c>
      <c r="O18" s="3">
        <f t="shared" si="5"/>
        <v>0.68976873000000005</v>
      </c>
      <c r="P18" s="3"/>
      <c r="Q18" s="3"/>
      <c r="R18" s="3"/>
    </row>
    <row r="19" spans="1:18" x14ac:dyDescent="0.35">
      <c r="A19" s="1">
        <v>43495</v>
      </c>
      <c r="B19" s="2">
        <v>0.80849537037037045</v>
      </c>
      <c r="C19" s="3">
        <f t="shared" si="0"/>
        <v>0.80849537037037045</v>
      </c>
      <c r="D19" s="2">
        <v>0.25</v>
      </c>
      <c r="E19" s="3">
        <f t="shared" si="1"/>
        <v>0.25</v>
      </c>
      <c r="F19" s="2">
        <f t="shared" si="2"/>
        <v>0.55849537037037045</v>
      </c>
      <c r="G19">
        <v>9298</v>
      </c>
      <c r="H19">
        <v>803</v>
      </c>
      <c r="I19">
        <v>15</v>
      </c>
      <c r="J19">
        <v>24.61</v>
      </c>
      <c r="K19">
        <v>77155</v>
      </c>
      <c r="L19">
        <v>52.11</v>
      </c>
      <c r="M19">
        <f t="shared" si="3"/>
        <v>0.62885284292454446</v>
      </c>
      <c r="N19">
        <f t="shared" si="4"/>
        <v>1.5506333333333334E-5</v>
      </c>
      <c r="O19" s="3">
        <f t="shared" si="5"/>
        <v>0.68243373000000007</v>
      </c>
      <c r="P19" s="3"/>
      <c r="Q19" s="3"/>
      <c r="R19" s="3"/>
    </row>
    <row r="20" spans="1:18" x14ac:dyDescent="0.35">
      <c r="A20" s="1">
        <v>43495</v>
      </c>
      <c r="B20" s="2">
        <v>0.80849537037037045</v>
      </c>
      <c r="C20" s="3">
        <f t="shared" si="0"/>
        <v>0.80849537037037045</v>
      </c>
      <c r="D20" s="2">
        <v>0.25</v>
      </c>
      <c r="E20" s="3">
        <f t="shared" si="1"/>
        <v>0.25</v>
      </c>
      <c r="F20" s="2">
        <f t="shared" si="2"/>
        <v>0.55849537037037045</v>
      </c>
      <c r="G20">
        <v>9773</v>
      </c>
      <c r="H20">
        <v>811</v>
      </c>
      <c r="I20">
        <v>15.03</v>
      </c>
      <c r="J20">
        <v>24.61</v>
      </c>
      <c r="K20">
        <v>77162</v>
      </c>
      <c r="L20">
        <v>52.08</v>
      </c>
      <c r="M20">
        <f t="shared" si="3"/>
        <v>0.63229672486827138</v>
      </c>
      <c r="N20">
        <f t="shared" si="4"/>
        <v>1.5773E-5</v>
      </c>
      <c r="O20" s="3">
        <f t="shared" si="5"/>
        <v>0.69416972999999993</v>
      </c>
      <c r="P20" s="3"/>
      <c r="Q20" s="3"/>
      <c r="R20" s="3"/>
    </row>
    <row r="21" spans="1:18" x14ac:dyDescent="0.35">
      <c r="A21" s="1">
        <v>43495</v>
      </c>
      <c r="B21" s="2">
        <v>0.80850694444444438</v>
      </c>
      <c r="C21" s="3">
        <f t="shared" si="0"/>
        <v>0.80850694444444438</v>
      </c>
      <c r="D21" s="2">
        <v>0.25</v>
      </c>
      <c r="E21" s="3">
        <f t="shared" si="1"/>
        <v>0.25</v>
      </c>
      <c r="F21" s="2">
        <f t="shared" si="2"/>
        <v>0.55850694444444438</v>
      </c>
      <c r="G21">
        <v>10272</v>
      </c>
      <c r="H21">
        <v>815</v>
      </c>
      <c r="I21">
        <v>15.12</v>
      </c>
      <c r="J21">
        <v>24.6</v>
      </c>
      <c r="K21">
        <v>77158</v>
      </c>
      <c r="L21">
        <v>52</v>
      </c>
      <c r="M21">
        <f t="shared" si="3"/>
        <v>0.64262837069945233</v>
      </c>
      <c r="N21">
        <f t="shared" si="4"/>
        <v>1.5906333333333334E-5</v>
      </c>
      <c r="O21" s="3">
        <f t="shared" si="5"/>
        <v>0.70003773000000002</v>
      </c>
      <c r="P21" s="3"/>
      <c r="Q21" s="3"/>
      <c r="R21" s="3"/>
    </row>
    <row r="22" spans="1:18" x14ac:dyDescent="0.35">
      <c r="A22" s="1">
        <v>43495</v>
      </c>
      <c r="B22" s="2">
        <v>0.80850694444444438</v>
      </c>
      <c r="C22" s="3">
        <f t="shared" si="0"/>
        <v>0.80850694444444438</v>
      </c>
      <c r="D22" s="2">
        <v>0.25</v>
      </c>
      <c r="E22" s="3">
        <f t="shared" si="1"/>
        <v>0.25</v>
      </c>
      <c r="F22" s="2">
        <f t="shared" si="2"/>
        <v>0.55850694444444438</v>
      </c>
      <c r="G22">
        <v>10775</v>
      </c>
      <c r="H22">
        <v>813</v>
      </c>
      <c r="I22">
        <v>15.31</v>
      </c>
      <c r="J22">
        <v>24.6</v>
      </c>
      <c r="K22">
        <v>77162</v>
      </c>
      <c r="L22">
        <v>51.95</v>
      </c>
      <c r="M22">
        <f t="shared" si="3"/>
        <v>0.66443962300972326</v>
      </c>
      <c r="N22">
        <f t="shared" si="4"/>
        <v>1.5839666666666667E-5</v>
      </c>
      <c r="O22" s="3">
        <f t="shared" si="5"/>
        <v>0.69710373000000003</v>
      </c>
      <c r="P22" s="3"/>
      <c r="Q22" s="3"/>
      <c r="R22" s="3"/>
    </row>
    <row r="23" spans="1:18" x14ac:dyDescent="0.35">
      <c r="A23" s="1">
        <v>43495</v>
      </c>
      <c r="B23" s="2">
        <v>0.80851851851851853</v>
      </c>
      <c r="C23" s="3">
        <f t="shared" si="0"/>
        <v>0.80851851851851853</v>
      </c>
      <c r="D23" s="2">
        <v>0.25</v>
      </c>
      <c r="E23" s="3">
        <f t="shared" si="1"/>
        <v>0.25</v>
      </c>
      <c r="F23" s="2">
        <f t="shared" si="2"/>
        <v>0.55851851851851853</v>
      </c>
      <c r="G23">
        <v>11272</v>
      </c>
      <c r="H23">
        <v>805</v>
      </c>
      <c r="I23">
        <v>15.52</v>
      </c>
      <c r="J23">
        <v>24.61</v>
      </c>
      <c r="K23">
        <v>77156</v>
      </c>
      <c r="L23">
        <v>51.89</v>
      </c>
      <c r="M23">
        <f t="shared" si="3"/>
        <v>0.68854679661581197</v>
      </c>
      <c r="N23">
        <f t="shared" si="4"/>
        <v>1.5573000000000002E-5</v>
      </c>
      <c r="O23" s="3">
        <f t="shared" si="5"/>
        <v>0.68536773000000006</v>
      </c>
      <c r="P23" s="3"/>
      <c r="Q23" s="3"/>
      <c r="R23" s="3"/>
    </row>
    <row r="24" spans="1:18" x14ac:dyDescent="0.35">
      <c r="A24" s="1">
        <v>43495</v>
      </c>
      <c r="B24" s="2">
        <v>0.80851851851851853</v>
      </c>
      <c r="C24" s="3">
        <f t="shared" si="0"/>
        <v>0.80851851851851853</v>
      </c>
      <c r="D24" s="2">
        <v>0.25</v>
      </c>
      <c r="E24" s="3">
        <f t="shared" si="1"/>
        <v>0.25</v>
      </c>
      <c r="F24" s="2">
        <f t="shared" si="2"/>
        <v>0.55851851851851853</v>
      </c>
      <c r="G24">
        <v>11772</v>
      </c>
      <c r="H24">
        <v>805</v>
      </c>
      <c r="I24">
        <v>15.58</v>
      </c>
      <c r="J24">
        <v>24.6</v>
      </c>
      <c r="K24">
        <v>77157</v>
      </c>
      <c r="L24">
        <v>51.83</v>
      </c>
      <c r="M24">
        <f t="shared" si="3"/>
        <v>0.69543456050326591</v>
      </c>
      <c r="N24">
        <f t="shared" si="4"/>
        <v>1.5573000000000002E-5</v>
      </c>
      <c r="O24" s="3">
        <f t="shared" si="5"/>
        <v>0.68536773000000006</v>
      </c>
      <c r="P24" s="3"/>
      <c r="Q24" s="3"/>
      <c r="R24" s="3"/>
    </row>
    <row r="25" spans="1:18" x14ac:dyDescent="0.35">
      <c r="A25" s="1">
        <v>43495</v>
      </c>
      <c r="B25" s="2">
        <v>0.80853009259259256</v>
      </c>
      <c r="C25" s="3">
        <f t="shared" ref="C25:C88" si="6">B25</f>
        <v>0.80853009259259256</v>
      </c>
      <c r="D25" s="2">
        <v>0.25</v>
      </c>
      <c r="E25" s="3">
        <f t="shared" ref="E25:E88" si="7">D25</f>
        <v>0.25</v>
      </c>
      <c r="F25" s="2">
        <f t="shared" ref="F25:F88" si="8">C25-E25</f>
        <v>0.55853009259259256</v>
      </c>
      <c r="G25">
        <v>12272</v>
      </c>
      <c r="H25">
        <v>803</v>
      </c>
      <c r="I25">
        <v>15.74</v>
      </c>
      <c r="J25">
        <v>24.6</v>
      </c>
      <c r="K25">
        <v>77158</v>
      </c>
      <c r="L25">
        <v>51.78</v>
      </c>
      <c r="M25">
        <f t="shared" ref="M25:M88" si="9">(I25-9.522)/8.7111</f>
        <v>0.71380193086980981</v>
      </c>
      <c r="N25">
        <f t="shared" ref="N25:N88" si="10">(H25-337.81)/30000000</f>
        <v>1.5506333333333334E-5</v>
      </c>
      <c r="O25" s="3">
        <f t="shared" ref="O25:O88" si="11">N25*44010</f>
        <v>0.68243373000000007</v>
      </c>
      <c r="P25" s="3"/>
      <c r="Q25" s="3"/>
      <c r="R25" s="3"/>
    </row>
    <row r="26" spans="1:18" x14ac:dyDescent="0.35">
      <c r="A26" s="1">
        <v>43495</v>
      </c>
      <c r="B26" s="2">
        <v>0.80853009259259256</v>
      </c>
      <c r="C26" s="3">
        <f t="shared" si="6"/>
        <v>0.80853009259259256</v>
      </c>
      <c r="D26" s="2">
        <v>0.25</v>
      </c>
      <c r="E26" s="3">
        <f t="shared" si="7"/>
        <v>0.25</v>
      </c>
      <c r="F26" s="2">
        <f t="shared" si="8"/>
        <v>0.55853009259259256</v>
      </c>
      <c r="G26">
        <v>12772</v>
      </c>
      <c r="H26">
        <v>808</v>
      </c>
      <c r="I26">
        <v>15.64</v>
      </c>
      <c r="J26">
        <v>24.61</v>
      </c>
      <c r="K26">
        <v>77160</v>
      </c>
      <c r="L26">
        <v>51.75</v>
      </c>
      <c r="M26">
        <f t="shared" si="9"/>
        <v>0.70232232439071995</v>
      </c>
      <c r="N26">
        <f t="shared" si="10"/>
        <v>1.5673000000000001E-5</v>
      </c>
      <c r="O26" s="3">
        <f t="shared" si="11"/>
        <v>0.68976873000000005</v>
      </c>
      <c r="P26" s="3"/>
      <c r="Q26" s="3"/>
      <c r="R26" s="3"/>
    </row>
    <row r="27" spans="1:18" x14ac:dyDescent="0.35">
      <c r="A27" s="1">
        <v>43495</v>
      </c>
      <c r="B27" s="2">
        <v>0.80854166666666671</v>
      </c>
      <c r="C27" s="3">
        <f t="shared" si="6"/>
        <v>0.80854166666666671</v>
      </c>
      <c r="D27" s="2">
        <v>0.25</v>
      </c>
      <c r="E27" s="3">
        <f t="shared" si="7"/>
        <v>0.25</v>
      </c>
      <c r="F27" s="2">
        <f t="shared" si="8"/>
        <v>0.55854166666666671</v>
      </c>
      <c r="G27">
        <v>13273</v>
      </c>
      <c r="H27">
        <v>818</v>
      </c>
      <c r="I27">
        <v>15.62</v>
      </c>
      <c r="J27">
        <v>24.6</v>
      </c>
      <c r="K27">
        <v>77156</v>
      </c>
      <c r="L27">
        <v>51.69</v>
      </c>
      <c r="M27">
        <f t="shared" si="9"/>
        <v>0.70002640309490183</v>
      </c>
      <c r="N27">
        <f t="shared" si="10"/>
        <v>1.6006333333333333E-5</v>
      </c>
      <c r="O27" s="3">
        <f t="shared" si="11"/>
        <v>0.70443873000000001</v>
      </c>
      <c r="P27" s="3"/>
      <c r="Q27" s="3"/>
      <c r="R27" s="3"/>
    </row>
    <row r="28" spans="1:18" x14ac:dyDescent="0.35">
      <c r="A28" s="1">
        <v>43495</v>
      </c>
      <c r="B28" s="2">
        <v>0.80854166666666671</v>
      </c>
      <c r="C28" s="3">
        <f t="shared" si="6"/>
        <v>0.80854166666666671</v>
      </c>
      <c r="D28" s="2">
        <v>0.25</v>
      </c>
      <c r="E28" s="3">
        <f t="shared" si="7"/>
        <v>0.25</v>
      </c>
      <c r="F28" s="2">
        <f t="shared" si="8"/>
        <v>0.55854166666666671</v>
      </c>
      <c r="G28">
        <v>13772</v>
      </c>
      <c r="H28">
        <v>811</v>
      </c>
      <c r="I28">
        <v>15.54</v>
      </c>
      <c r="J28">
        <v>24.6</v>
      </c>
      <c r="K28">
        <v>77155</v>
      </c>
      <c r="L28">
        <v>51.67</v>
      </c>
      <c r="M28">
        <f t="shared" si="9"/>
        <v>0.69084271791162988</v>
      </c>
      <c r="N28">
        <f t="shared" si="10"/>
        <v>1.5773E-5</v>
      </c>
      <c r="O28" s="3">
        <f t="shared" si="11"/>
        <v>0.69416972999999993</v>
      </c>
      <c r="P28" s="3"/>
      <c r="Q28" s="3"/>
      <c r="R28" s="3"/>
    </row>
    <row r="29" spans="1:18" x14ac:dyDescent="0.35">
      <c r="A29" s="1">
        <v>43495</v>
      </c>
      <c r="B29" s="2">
        <v>0.80855324074074064</v>
      </c>
      <c r="C29" s="3">
        <f t="shared" si="6"/>
        <v>0.80855324074074064</v>
      </c>
      <c r="D29" s="2">
        <v>0.25</v>
      </c>
      <c r="E29" s="3">
        <f t="shared" si="7"/>
        <v>0.25</v>
      </c>
      <c r="F29" s="2">
        <f t="shared" si="8"/>
        <v>0.55855324074074064</v>
      </c>
      <c r="G29">
        <v>14272</v>
      </c>
      <c r="H29">
        <v>803</v>
      </c>
      <c r="I29">
        <v>15.49</v>
      </c>
      <c r="J29">
        <v>24.6</v>
      </c>
      <c r="K29">
        <v>77156</v>
      </c>
      <c r="L29">
        <v>51.64</v>
      </c>
      <c r="M29">
        <f t="shared" si="9"/>
        <v>0.68510291467208506</v>
      </c>
      <c r="N29">
        <f t="shared" si="10"/>
        <v>1.5506333333333334E-5</v>
      </c>
      <c r="O29" s="3">
        <f t="shared" si="11"/>
        <v>0.68243373000000007</v>
      </c>
      <c r="P29" s="3"/>
      <c r="Q29" s="3"/>
      <c r="R29" s="3"/>
    </row>
    <row r="30" spans="1:18" x14ac:dyDescent="0.35">
      <c r="A30" s="1">
        <v>43495</v>
      </c>
      <c r="B30" s="2">
        <v>0.80855324074074064</v>
      </c>
      <c r="C30" s="3">
        <f t="shared" si="6"/>
        <v>0.80855324074074064</v>
      </c>
      <c r="D30" s="2">
        <v>0.25</v>
      </c>
      <c r="E30" s="3">
        <f t="shared" si="7"/>
        <v>0.25</v>
      </c>
      <c r="F30" s="2">
        <f t="shared" si="8"/>
        <v>0.55855324074074064</v>
      </c>
      <c r="G30">
        <v>14772</v>
      </c>
      <c r="H30">
        <v>805</v>
      </c>
      <c r="I30">
        <v>15.46</v>
      </c>
      <c r="J30">
        <v>24.59</v>
      </c>
      <c r="K30">
        <v>77157</v>
      </c>
      <c r="L30">
        <v>51.59</v>
      </c>
      <c r="M30">
        <f t="shared" si="9"/>
        <v>0.68165903272835815</v>
      </c>
      <c r="N30">
        <f t="shared" si="10"/>
        <v>1.5573000000000002E-5</v>
      </c>
      <c r="O30" s="3">
        <f t="shared" si="11"/>
        <v>0.68536773000000006</v>
      </c>
      <c r="P30" s="3"/>
      <c r="Q30" s="3"/>
      <c r="R30" s="3"/>
    </row>
    <row r="31" spans="1:18" x14ac:dyDescent="0.35">
      <c r="A31" s="1">
        <v>43495</v>
      </c>
      <c r="B31" s="2">
        <v>0.80856481481481479</v>
      </c>
      <c r="C31" s="3">
        <f t="shared" si="6"/>
        <v>0.80856481481481479</v>
      </c>
      <c r="D31" s="2">
        <v>0.25</v>
      </c>
      <c r="E31" s="3">
        <f t="shared" si="7"/>
        <v>0.25</v>
      </c>
      <c r="F31" s="2">
        <f t="shared" si="8"/>
        <v>0.55856481481481479</v>
      </c>
      <c r="G31">
        <v>15272</v>
      </c>
      <c r="H31">
        <v>816</v>
      </c>
      <c r="I31">
        <v>15.45</v>
      </c>
      <c r="J31">
        <v>24.6</v>
      </c>
      <c r="K31">
        <v>77157</v>
      </c>
      <c r="L31">
        <v>51.56</v>
      </c>
      <c r="M31">
        <f t="shared" si="9"/>
        <v>0.68051107208044892</v>
      </c>
      <c r="N31">
        <f t="shared" si="10"/>
        <v>1.5939666666666666E-5</v>
      </c>
      <c r="O31" s="3">
        <f t="shared" si="11"/>
        <v>0.70150472999999991</v>
      </c>
      <c r="P31" s="3"/>
      <c r="Q31" s="3"/>
      <c r="R31" s="3"/>
    </row>
    <row r="32" spans="1:18" x14ac:dyDescent="0.35">
      <c r="A32" s="1">
        <v>43495</v>
      </c>
      <c r="B32" s="2">
        <v>0.80856481481481479</v>
      </c>
      <c r="C32" s="3">
        <f t="shared" si="6"/>
        <v>0.80856481481481479</v>
      </c>
      <c r="D32" s="2">
        <v>0.25</v>
      </c>
      <c r="E32" s="3">
        <f t="shared" si="7"/>
        <v>0.25</v>
      </c>
      <c r="F32" s="2">
        <f t="shared" si="8"/>
        <v>0.55856481481481479</v>
      </c>
      <c r="G32">
        <v>15774</v>
      </c>
      <c r="H32">
        <v>805</v>
      </c>
      <c r="I32">
        <v>15.48</v>
      </c>
      <c r="J32">
        <v>24.59</v>
      </c>
      <c r="K32">
        <v>77154</v>
      </c>
      <c r="L32">
        <v>51.49</v>
      </c>
      <c r="M32">
        <f t="shared" si="9"/>
        <v>0.68395495402417605</v>
      </c>
      <c r="N32">
        <f t="shared" si="10"/>
        <v>1.5573000000000002E-5</v>
      </c>
      <c r="O32" s="3">
        <f t="shared" si="11"/>
        <v>0.68536773000000006</v>
      </c>
      <c r="P32" s="3"/>
      <c r="Q32" s="3"/>
      <c r="R32" s="3"/>
    </row>
    <row r="33" spans="1:18" x14ac:dyDescent="0.35">
      <c r="A33" s="1">
        <v>43495</v>
      </c>
      <c r="B33" s="2">
        <v>0.80857638888888894</v>
      </c>
      <c r="C33" s="3">
        <f t="shared" si="6"/>
        <v>0.80857638888888894</v>
      </c>
      <c r="D33" s="2">
        <v>0.25</v>
      </c>
      <c r="E33" s="3">
        <f t="shared" si="7"/>
        <v>0.25</v>
      </c>
      <c r="F33" s="2">
        <f t="shared" si="8"/>
        <v>0.55857638888888894</v>
      </c>
      <c r="G33">
        <v>16276</v>
      </c>
      <c r="H33">
        <v>819</v>
      </c>
      <c r="I33">
        <v>15.65</v>
      </c>
      <c r="J33">
        <v>24.58</v>
      </c>
      <c r="K33">
        <v>77158</v>
      </c>
      <c r="L33">
        <v>51.45</v>
      </c>
      <c r="M33">
        <f t="shared" si="9"/>
        <v>0.70347028503862885</v>
      </c>
      <c r="N33">
        <f t="shared" si="10"/>
        <v>1.6039666666666668E-5</v>
      </c>
      <c r="O33" s="3">
        <f t="shared" si="11"/>
        <v>0.70590573000000012</v>
      </c>
      <c r="P33" s="3"/>
      <c r="Q33" s="3"/>
      <c r="R33" s="3"/>
    </row>
    <row r="34" spans="1:18" x14ac:dyDescent="0.35">
      <c r="A34" s="1">
        <v>43495</v>
      </c>
      <c r="B34" s="2">
        <v>0.80857638888888894</v>
      </c>
      <c r="C34" s="3">
        <f t="shared" si="6"/>
        <v>0.80857638888888894</v>
      </c>
      <c r="D34" s="2">
        <v>0.25</v>
      </c>
      <c r="E34" s="3">
        <f t="shared" si="7"/>
        <v>0.25</v>
      </c>
      <c r="F34" s="2">
        <f t="shared" si="8"/>
        <v>0.55857638888888894</v>
      </c>
      <c r="G34">
        <v>16778</v>
      </c>
      <c r="H34">
        <v>817</v>
      </c>
      <c r="I34">
        <v>15.77</v>
      </c>
      <c r="J34">
        <v>24.58</v>
      </c>
      <c r="K34">
        <v>77153</v>
      </c>
      <c r="L34">
        <v>51.42</v>
      </c>
      <c r="M34">
        <f t="shared" si="9"/>
        <v>0.71724581281353672</v>
      </c>
      <c r="N34">
        <f t="shared" si="10"/>
        <v>1.5973000000000001E-5</v>
      </c>
      <c r="O34" s="3">
        <f t="shared" si="11"/>
        <v>0.70297173000000002</v>
      </c>
      <c r="P34" s="3"/>
      <c r="Q34" s="3"/>
      <c r="R34" s="3"/>
    </row>
    <row r="35" spans="1:18" x14ac:dyDescent="0.35">
      <c r="A35" s="1">
        <v>43495</v>
      </c>
      <c r="B35" s="2">
        <v>0.80858796296296298</v>
      </c>
      <c r="C35" s="3">
        <f t="shared" si="6"/>
        <v>0.80858796296296298</v>
      </c>
      <c r="D35" s="2">
        <v>0.25</v>
      </c>
      <c r="E35" s="3">
        <f t="shared" si="7"/>
        <v>0.25</v>
      </c>
      <c r="F35" s="2">
        <f t="shared" si="8"/>
        <v>0.55858796296296298</v>
      </c>
      <c r="G35">
        <v>17280</v>
      </c>
      <c r="H35">
        <v>816</v>
      </c>
      <c r="I35">
        <v>15.95</v>
      </c>
      <c r="J35">
        <v>24.59</v>
      </c>
      <c r="K35">
        <v>77156</v>
      </c>
      <c r="L35">
        <v>51.35</v>
      </c>
      <c r="M35">
        <f t="shared" si="9"/>
        <v>0.73790910447589841</v>
      </c>
      <c r="N35">
        <f t="shared" si="10"/>
        <v>1.5939666666666666E-5</v>
      </c>
      <c r="O35" s="3">
        <f t="shared" si="11"/>
        <v>0.70150472999999991</v>
      </c>
      <c r="P35" s="3"/>
      <c r="Q35" s="3"/>
      <c r="R35" s="3"/>
    </row>
    <row r="36" spans="1:18" x14ac:dyDescent="0.35">
      <c r="A36" s="1">
        <v>43495</v>
      </c>
      <c r="B36" s="2">
        <v>0.80858796296296298</v>
      </c>
      <c r="C36" s="3">
        <f t="shared" si="6"/>
        <v>0.80858796296296298</v>
      </c>
      <c r="D36" s="2">
        <v>0.25</v>
      </c>
      <c r="E36" s="3">
        <f t="shared" si="7"/>
        <v>0.25</v>
      </c>
      <c r="F36" s="2">
        <f t="shared" si="8"/>
        <v>0.55858796296296298</v>
      </c>
      <c r="G36">
        <v>17781</v>
      </c>
      <c r="H36">
        <v>809</v>
      </c>
      <c r="I36">
        <v>15.94</v>
      </c>
      <c r="J36">
        <v>24.58</v>
      </c>
      <c r="K36">
        <v>77157</v>
      </c>
      <c r="L36">
        <v>51.31</v>
      </c>
      <c r="M36">
        <f t="shared" si="9"/>
        <v>0.73676114382798952</v>
      </c>
      <c r="N36">
        <f t="shared" si="10"/>
        <v>1.5706333333333332E-5</v>
      </c>
      <c r="O36" s="3">
        <f t="shared" si="11"/>
        <v>0.69123572999999994</v>
      </c>
      <c r="P36" s="3"/>
      <c r="Q36" s="3"/>
      <c r="R36" s="3"/>
    </row>
    <row r="37" spans="1:18" x14ac:dyDescent="0.35">
      <c r="A37" s="1">
        <v>43495</v>
      </c>
      <c r="B37" s="2">
        <v>0.80859953703703702</v>
      </c>
      <c r="C37" s="3">
        <f t="shared" si="6"/>
        <v>0.80859953703703702</v>
      </c>
      <c r="D37" s="2">
        <v>0.25</v>
      </c>
      <c r="E37" s="3">
        <f t="shared" si="7"/>
        <v>0.25</v>
      </c>
      <c r="F37" s="2">
        <f t="shared" si="8"/>
        <v>0.55859953703703702</v>
      </c>
      <c r="G37">
        <v>18283</v>
      </c>
      <c r="H37">
        <v>808</v>
      </c>
      <c r="I37">
        <v>16.010000000000002</v>
      </c>
      <c r="J37">
        <v>24.59</v>
      </c>
      <c r="K37">
        <v>77155</v>
      </c>
      <c r="L37">
        <v>51.28</v>
      </c>
      <c r="M37">
        <f t="shared" si="9"/>
        <v>0.74479686836335268</v>
      </c>
      <c r="N37">
        <f t="shared" si="10"/>
        <v>1.5673000000000001E-5</v>
      </c>
      <c r="O37" s="3">
        <f t="shared" si="11"/>
        <v>0.68976873000000005</v>
      </c>
      <c r="P37" s="3"/>
      <c r="Q37" s="3"/>
      <c r="R37" s="3"/>
    </row>
    <row r="38" spans="1:18" x14ac:dyDescent="0.35">
      <c r="A38" s="1">
        <v>43495</v>
      </c>
      <c r="B38" s="2">
        <v>0.80859953703703702</v>
      </c>
      <c r="C38" s="3">
        <f t="shared" si="6"/>
        <v>0.80859953703703702</v>
      </c>
      <c r="D38" s="2">
        <v>0.25</v>
      </c>
      <c r="E38" s="3">
        <f t="shared" si="7"/>
        <v>0.25</v>
      </c>
      <c r="F38" s="2">
        <f t="shared" si="8"/>
        <v>0.55859953703703702</v>
      </c>
      <c r="G38">
        <v>18785</v>
      </c>
      <c r="H38">
        <v>814</v>
      </c>
      <c r="I38">
        <v>16.14</v>
      </c>
      <c r="J38">
        <v>24.6</v>
      </c>
      <c r="K38">
        <v>77153</v>
      </c>
      <c r="L38">
        <v>51.24</v>
      </c>
      <c r="M38">
        <f t="shared" si="9"/>
        <v>0.75972035678616945</v>
      </c>
      <c r="N38">
        <f t="shared" si="10"/>
        <v>1.5872999999999999E-5</v>
      </c>
      <c r="O38" s="3">
        <f t="shared" si="11"/>
        <v>0.69857072999999992</v>
      </c>
      <c r="P38" s="3"/>
      <c r="Q38" s="3"/>
      <c r="R38" s="3"/>
    </row>
    <row r="39" spans="1:18" x14ac:dyDescent="0.35">
      <c r="A39" s="1">
        <v>43495</v>
      </c>
      <c r="B39" s="2">
        <v>0.80861111111111106</v>
      </c>
      <c r="C39" s="3">
        <f t="shared" si="6"/>
        <v>0.80861111111111106</v>
      </c>
      <c r="D39" s="2">
        <v>0.25</v>
      </c>
      <c r="E39" s="3">
        <f t="shared" si="7"/>
        <v>0.25</v>
      </c>
      <c r="F39" s="2">
        <f t="shared" si="8"/>
        <v>0.55861111111111106</v>
      </c>
      <c r="G39">
        <v>19287</v>
      </c>
      <c r="H39">
        <v>814</v>
      </c>
      <c r="I39">
        <v>16.29</v>
      </c>
      <c r="J39">
        <v>24.6</v>
      </c>
      <c r="K39">
        <v>77149</v>
      </c>
      <c r="L39">
        <v>51.21</v>
      </c>
      <c r="M39">
        <f t="shared" si="9"/>
        <v>0.77693976650480412</v>
      </c>
      <c r="N39">
        <f t="shared" si="10"/>
        <v>1.5872999999999999E-5</v>
      </c>
      <c r="O39" s="3">
        <f t="shared" si="11"/>
        <v>0.69857072999999992</v>
      </c>
      <c r="P39" s="3"/>
      <c r="Q39" s="3"/>
      <c r="R39" s="3"/>
    </row>
    <row r="40" spans="1:18" x14ac:dyDescent="0.35">
      <c r="A40" s="1">
        <v>43495</v>
      </c>
      <c r="B40" s="2">
        <v>0.80861111111111106</v>
      </c>
      <c r="C40" s="3">
        <f t="shared" si="6"/>
        <v>0.80861111111111106</v>
      </c>
      <c r="D40" s="2">
        <v>0.25</v>
      </c>
      <c r="E40" s="3">
        <f t="shared" si="7"/>
        <v>0.25</v>
      </c>
      <c r="F40" s="2">
        <f t="shared" si="8"/>
        <v>0.55861111111111106</v>
      </c>
      <c r="G40">
        <v>19788</v>
      </c>
      <c r="H40">
        <v>806</v>
      </c>
      <c r="I40">
        <v>16.5</v>
      </c>
      <c r="J40">
        <v>24.59</v>
      </c>
      <c r="K40">
        <v>77147</v>
      </c>
      <c r="L40">
        <v>51.17</v>
      </c>
      <c r="M40">
        <f t="shared" si="9"/>
        <v>0.80104694011089295</v>
      </c>
      <c r="N40">
        <f t="shared" si="10"/>
        <v>1.5606333333333333E-5</v>
      </c>
      <c r="O40" s="3">
        <f t="shared" si="11"/>
        <v>0.68683472999999995</v>
      </c>
      <c r="P40" s="3"/>
      <c r="Q40" s="3"/>
      <c r="R40" s="3"/>
    </row>
    <row r="41" spans="1:18" x14ac:dyDescent="0.35">
      <c r="A41" s="1">
        <v>43495</v>
      </c>
      <c r="B41" s="2">
        <v>0.80862268518518521</v>
      </c>
      <c r="C41" s="3">
        <f t="shared" si="6"/>
        <v>0.80862268518518521</v>
      </c>
      <c r="D41" s="2">
        <v>0.25</v>
      </c>
      <c r="E41" s="3">
        <f t="shared" si="7"/>
        <v>0.25</v>
      </c>
      <c r="F41" s="2">
        <f t="shared" si="8"/>
        <v>0.55862268518518521</v>
      </c>
      <c r="G41">
        <v>20293</v>
      </c>
      <c r="H41">
        <v>811</v>
      </c>
      <c r="I41">
        <v>16.52</v>
      </c>
      <c r="J41">
        <v>24.58</v>
      </c>
      <c r="K41">
        <v>77155</v>
      </c>
      <c r="L41">
        <v>51.14</v>
      </c>
      <c r="M41">
        <f t="shared" si="9"/>
        <v>0.80334286140671085</v>
      </c>
      <c r="N41">
        <f t="shared" si="10"/>
        <v>1.5773E-5</v>
      </c>
      <c r="O41" s="3">
        <f t="shared" si="11"/>
        <v>0.69416972999999993</v>
      </c>
      <c r="P41" s="3"/>
      <c r="Q41" s="3"/>
      <c r="R41" s="3"/>
    </row>
    <row r="42" spans="1:18" x14ac:dyDescent="0.35">
      <c r="A42" s="1">
        <v>43495</v>
      </c>
      <c r="B42" s="2">
        <v>0.80862268518518521</v>
      </c>
      <c r="C42" s="3">
        <f t="shared" si="6"/>
        <v>0.80862268518518521</v>
      </c>
      <c r="D42" s="2">
        <v>0.25</v>
      </c>
      <c r="E42" s="3">
        <f t="shared" si="7"/>
        <v>0.25</v>
      </c>
      <c r="F42" s="2">
        <f t="shared" si="8"/>
        <v>0.55862268518518521</v>
      </c>
      <c r="G42">
        <v>20792</v>
      </c>
      <c r="H42">
        <v>816</v>
      </c>
      <c r="I42">
        <v>16.600000000000001</v>
      </c>
      <c r="J42">
        <v>24.58</v>
      </c>
      <c r="K42">
        <v>77154</v>
      </c>
      <c r="L42">
        <v>51.11</v>
      </c>
      <c r="M42">
        <f t="shared" si="9"/>
        <v>0.81252654658998302</v>
      </c>
      <c r="N42">
        <f t="shared" si="10"/>
        <v>1.5939666666666666E-5</v>
      </c>
      <c r="O42" s="3">
        <f t="shared" si="11"/>
        <v>0.70150472999999991</v>
      </c>
      <c r="P42" s="3"/>
      <c r="Q42" s="3"/>
      <c r="R42" s="3"/>
    </row>
    <row r="43" spans="1:18" x14ac:dyDescent="0.35">
      <c r="A43" s="1">
        <v>43495</v>
      </c>
      <c r="B43" s="2">
        <v>0.80863425925925936</v>
      </c>
      <c r="C43" s="3">
        <f t="shared" si="6"/>
        <v>0.80863425925925936</v>
      </c>
      <c r="D43" s="2">
        <v>0.25</v>
      </c>
      <c r="E43" s="3">
        <f t="shared" si="7"/>
        <v>0.25</v>
      </c>
      <c r="F43" s="2">
        <f t="shared" si="8"/>
        <v>0.55863425925925936</v>
      </c>
      <c r="G43">
        <v>21294</v>
      </c>
      <c r="H43">
        <v>813</v>
      </c>
      <c r="I43">
        <v>16.63</v>
      </c>
      <c r="J43">
        <v>24.58</v>
      </c>
      <c r="K43">
        <v>77151</v>
      </c>
      <c r="L43">
        <v>51.08</v>
      </c>
      <c r="M43">
        <f t="shared" si="9"/>
        <v>0.81597042853370971</v>
      </c>
      <c r="N43">
        <f t="shared" si="10"/>
        <v>1.5839666666666667E-5</v>
      </c>
      <c r="O43" s="3">
        <f t="shared" si="11"/>
        <v>0.69710373000000003</v>
      </c>
      <c r="P43" s="3"/>
      <c r="Q43" s="3"/>
      <c r="R43" s="3"/>
    </row>
    <row r="44" spans="1:18" x14ac:dyDescent="0.35">
      <c r="A44" s="1">
        <v>43495</v>
      </c>
      <c r="B44" s="2">
        <v>0.80863425925925936</v>
      </c>
      <c r="C44" s="3">
        <f t="shared" si="6"/>
        <v>0.80863425925925936</v>
      </c>
      <c r="D44" s="2">
        <v>0.25</v>
      </c>
      <c r="E44" s="3">
        <f t="shared" si="7"/>
        <v>0.25</v>
      </c>
      <c r="F44" s="2">
        <f t="shared" si="8"/>
        <v>0.55863425925925936</v>
      </c>
      <c r="G44">
        <v>21795</v>
      </c>
      <c r="H44">
        <v>807</v>
      </c>
      <c r="I44">
        <v>16.63</v>
      </c>
      <c r="J44">
        <v>24.6</v>
      </c>
      <c r="K44">
        <v>77160</v>
      </c>
      <c r="L44">
        <v>51.04</v>
      </c>
      <c r="M44">
        <f t="shared" si="9"/>
        <v>0.81597042853370971</v>
      </c>
      <c r="N44">
        <f t="shared" si="10"/>
        <v>1.5639666666666665E-5</v>
      </c>
      <c r="O44" s="3">
        <f t="shared" si="11"/>
        <v>0.68830172999999994</v>
      </c>
      <c r="P44" s="3"/>
      <c r="Q44" s="3"/>
      <c r="R44" s="3"/>
    </row>
    <row r="45" spans="1:18" x14ac:dyDescent="0.35">
      <c r="A45" s="1">
        <v>43495</v>
      </c>
      <c r="B45" s="2">
        <v>0.80864583333333329</v>
      </c>
      <c r="C45" s="3">
        <f t="shared" si="6"/>
        <v>0.80864583333333329</v>
      </c>
      <c r="D45" s="2">
        <v>0.25</v>
      </c>
      <c r="E45" s="3">
        <f t="shared" si="7"/>
        <v>0.25</v>
      </c>
      <c r="F45" s="2">
        <f t="shared" si="8"/>
        <v>0.55864583333333329</v>
      </c>
      <c r="G45">
        <v>22297</v>
      </c>
      <c r="H45">
        <v>806</v>
      </c>
      <c r="I45">
        <v>16.670000000000002</v>
      </c>
      <c r="J45">
        <v>24.58</v>
      </c>
      <c r="K45">
        <v>77156</v>
      </c>
      <c r="L45">
        <v>51.01</v>
      </c>
      <c r="M45">
        <f t="shared" si="9"/>
        <v>0.82056227112534597</v>
      </c>
      <c r="N45">
        <f t="shared" si="10"/>
        <v>1.5606333333333333E-5</v>
      </c>
      <c r="O45" s="3">
        <f t="shared" si="11"/>
        <v>0.68683472999999995</v>
      </c>
      <c r="P45" s="3"/>
      <c r="Q45" s="3"/>
      <c r="R45" s="3"/>
    </row>
    <row r="46" spans="1:18" x14ac:dyDescent="0.35">
      <c r="A46" s="1">
        <v>43495</v>
      </c>
      <c r="B46" s="2">
        <v>0.80864583333333329</v>
      </c>
      <c r="C46" s="3">
        <f t="shared" si="6"/>
        <v>0.80864583333333329</v>
      </c>
      <c r="D46" s="2">
        <v>0.25</v>
      </c>
      <c r="E46" s="3">
        <f t="shared" si="7"/>
        <v>0.25</v>
      </c>
      <c r="F46" s="2">
        <f t="shared" si="8"/>
        <v>0.55864583333333329</v>
      </c>
      <c r="G46">
        <v>22799</v>
      </c>
      <c r="H46">
        <v>815</v>
      </c>
      <c r="I46">
        <v>16.63</v>
      </c>
      <c r="J46">
        <v>24.59</v>
      </c>
      <c r="K46">
        <v>77152</v>
      </c>
      <c r="L46">
        <v>50.97</v>
      </c>
      <c r="M46">
        <f t="shared" si="9"/>
        <v>0.81597042853370971</v>
      </c>
      <c r="N46">
        <f t="shared" si="10"/>
        <v>1.5906333333333334E-5</v>
      </c>
      <c r="O46" s="3">
        <f t="shared" si="11"/>
        <v>0.70003773000000002</v>
      </c>
      <c r="P46" s="3"/>
      <c r="Q46" s="3"/>
      <c r="R46" s="3"/>
    </row>
    <row r="47" spans="1:18" x14ac:dyDescent="0.35">
      <c r="A47" s="1">
        <v>43495</v>
      </c>
      <c r="B47" s="2">
        <v>0.80865740740740744</v>
      </c>
      <c r="C47" s="3">
        <f t="shared" si="6"/>
        <v>0.80865740740740744</v>
      </c>
      <c r="D47" s="2">
        <v>0.25</v>
      </c>
      <c r="E47" s="3">
        <f t="shared" si="7"/>
        <v>0.25</v>
      </c>
      <c r="F47" s="2">
        <f t="shared" si="8"/>
        <v>0.55865740740740744</v>
      </c>
      <c r="G47">
        <v>23301</v>
      </c>
      <c r="H47">
        <v>817</v>
      </c>
      <c r="I47">
        <v>16.670000000000002</v>
      </c>
      <c r="J47">
        <v>24.59</v>
      </c>
      <c r="K47">
        <v>77153</v>
      </c>
      <c r="L47">
        <v>50.97</v>
      </c>
      <c r="M47">
        <f t="shared" si="9"/>
        <v>0.82056227112534597</v>
      </c>
      <c r="N47">
        <f t="shared" si="10"/>
        <v>1.5973000000000001E-5</v>
      </c>
      <c r="O47" s="3">
        <f t="shared" si="11"/>
        <v>0.70297173000000002</v>
      </c>
      <c r="P47" s="3"/>
      <c r="Q47" s="3"/>
      <c r="R47" s="3"/>
    </row>
    <row r="48" spans="1:18" x14ac:dyDescent="0.35">
      <c r="A48" s="1">
        <v>43495</v>
      </c>
      <c r="B48" s="2">
        <v>0.80865740740740744</v>
      </c>
      <c r="C48" s="3">
        <f t="shared" si="6"/>
        <v>0.80865740740740744</v>
      </c>
      <c r="D48" s="2">
        <v>0.25</v>
      </c>
      <c r="E48" s="3">
        <f t="shared" si="7"/>
        <v>0.25</v>
      </c>
      <c r="F48" s="2">
        <f t="shared" si="8"/>
        <v>0.55865740740740744</v>
      </c>
      <c r="G48">
        <v>23802</v>
      </c>
      <c r="H48">
        <v>815</v>
      </c>
      <c r="I48">
        <v>16.63</v>
      </c>
      <c r="J48">
        <v>24.57</v>
      </c>
      <c r="K48">
        <v>77155</v>
      </c>
      <c r="L48">
        <v>50.93</v>
      </c>
      <c r="M48">
        <f t="shared" si="9"/>
        <v>0.81597042853370971</v>
      </c>
      <c r="N48">
        <f t="shared" si="10"/>
        <v>1.5906333333333334E-5</v>
      </c>
      <c r="O48" s="3">
        <f t="shared" si="11"/>
        <v>0.70003773000000002</v>
      </c>
      <c r="P48" s="3"/>
      <c r="Q48" s="3"/>
      <c r="R48" s="3"/>
    </row>
    <row r="49" spans="1:18" x14ac:dyDescent="0.35">
      <c r="A49" s="1">
        <v>43495</v>
      </c>
      <c r="B49" s="2">
        <v>0.80866898148148147</v>
      </c>
      <c r="C49" s="3">
        <f t="shared" si="6"/>
        <v>0.80866898148148147</v>
      </c>
      <c r="D49" s="2">
        <v>0.25</v>
      </c>
      <c r="E49" s="3">
        <f t="shared" si="7"/>
        <v>0.25</v>
      </c>
      <c r="F49" s="2">
        <f t="shared" si="8"/>
        <v>0.55866898148148147</v>
      </c>
      <c r="G49">
        <v>24304</v>
      </c>
      <c r="H49">
        <v>813</v>
      </c>
      <c r="I49">
        <v>16.55</v>
      </c>
      <c r="J49">
        <v>24.58</v>
      </c>
      <c r="K49">
        <v>77155</v>
      </c>
      <c r="L49">
        <v>50.93</v>
      </c>
      <c r="M49">
        <f t="shared" si="9"/>
        <v>0.80678674335043798</v>
      </c>
      <c r="N49">
        <f t="shared" si="10"/>
        <v>1.5839666666666667E-5</v>
      </c>
      <c r="O49" s="3">
        <f t="shared" si="11"/>
        <v>0.69710373000000003</v>
      </c>
      <c r="P49" s="3"/>
      <c r="Q49" s="3"/>
      <c r="R49" s="3"/>
    </row>
    <row r="50" spans="1:18" x14ac:dyDescent="0.35">
      <c r="A50" s="1">
        <v>43495</v>
      </c>
      <c r="B50" s="2">
        <v>0.80866898148148147</v>
      </c>
      <c r="C50" s="3">
        <f t="shared" si="6"/>
        <v>0.80866898148148147</v>
      </c>
      <c r="D50" s="2">
        <v>0.25</v>
      </c>
      <c r="E50" s="3">
        <f t="shared" si="7"/>
        <v>0.25</v>
      </c>
      <c r="F50" s="2">
        <f t="shared" si="8"/>
        <v>0.55866898148148147</v>
      </c>
      <c r="G50">
        <v>24807</v>
      </c>
      <c r="H50">
        <v>811</v>
      </c>
      <c r="I50">
        <v>16.59</v>
      </c>
      <c r="J50">
        <v>24.58</v>
      </c>
      <c r="K50">
        <v>77152</v>
      </c>
      <c r="L50">
        <v>50.9</v>
      </c>
      <c r="M50">
        <f t="shared" si="9"/>
        <v>0.8113785859420739</v>
      </c>
      <c r="N50">
        <f t="shared" si="10"/>
        <v>1.5773E-5</v>
      </c>
      <c r="O50" s="3">
        <f t="shared" si="11"/>
        <v>0.69416972999999993</v>
      </c>
      <c r="P50" s="3"/>
      <c r="Q50" s="3"/>
      <c r="R50" s="3"/>
    </row>
    <row r="51" spans="1:18" x14ac:dyDescent="0.35">
      <c r="A51" s="1">
        <v>43495</v>
      </c>
      <c r="B51" s="2">
        <v>0.80868055555555562</v>
      </c>
      <c r="C51" s="3">
        <f t="shared" si="6"/>
        <v>0.80868055555555562</v>
      </c>
      <c r="D51" s="2">
        <v>0.25</v>
      </c>
      <c r="E51" s="3">
        <f t="shared" si="7"/>
        <v>0.25</v>
      </c>
      <c r="F51" s="2">
        <f t="shared" si="8"/>
        <v>0.55868055555555562</v>
      </c>
      <c r="G51">
        <v>25309</v>
      </c>
      <c r="H51">
        <v>811</v>
      </c>
      <c r="I51">
        <v>16.64</v>
      </c>
      <c r="J51">
        <v>24.58</v>
      </c>
      <c r="K51">
        <v>77154</v>
      </c>
      <c r="L51">
        <v>50.86</v>
      </c>
      <c r="M51">
        <f t="shared" si="9"/>
        <v>0.81711838918161883</v>
      </c>
      <c r="N51">
        <f t="shared" si="10"/>
        <v>1.5773E-5</v>
      </c>
      <c r="O51" s="3">
        <f t="shared" si="11"/>
        <v>0.69416972999999993</v>
      </c>
      <c r="P51" s="3"/>
      <c r="Q51" s="3"/>
      <c r="R51" s="3"/>
    </row>
    <row r="52" spans="1:18" x14ac:dyDescent="0.35">
      <c r="A52" s="1">
        <v>43495</v>
      </c>
      <c r="B52" s="2">
        <v>0.80868055555555562</v>
      </c>
      <c r="C52" s="3">
        <f t="shared" si="6"/>
        <v>0.80868055555555562</v>
      </c>
      <c r="D52" s="2">
        <v>0.25</v>
      </c>
      <c r="E52" s="3">
        <f t="shared" si="7"/>
        <v>0.25</v>
      </c>
      <c r="F52" s="2">
        <f t="shared" si="8"/>
        <v>0.55868055555555562</v>
      </c>
      <c r="G52">
        <v>25810</v>
      </c>
      <c r="H52">
        <v>808</v>
      </c>
      <c r="I52">
        <v>16.66</v>
      </c>
      <c r="J52">
        <v>24.58</v>
      </c>
      <c r="K52">
        <v>77154</v>
      </c>
      <c r="L52">
        <v>50.86</v>
      </c>
      <c r="M52">
        <f t="shared" si="9"/>
        <v>0.81941431047743685</v>
      </c>
      <c r="N52">
        <f t="shared" si="10"/>
        <v>1.5673000000000001E-5</v>
      </c>
      <c r="O52" s="3">
        <f t="shared" si="11"/>
        <v>0.68976873000000005</v>
      </c>
      <c r="P52" s="3"/>
      <c r="Q52" s="3"/>
      <c r="R52" s="3"/>
    </row>
    <row r="53" spans="1:18" x14ac:dyDescent="0.35">
      <c r="A53" s="1">
        <v>43495</v>
      </c>
      <c r="B53" s="2">
        <v>0.80869212962962955</v>
      </c>
      <c r="C53" s="3">
        <f t="shared" si="6"/>
        <v>0.80869212962962955</v>
      </c>
      <c r="D53" s="2">
        <v>0.25</v>
      </c>
      <c r="E53" s="3">
        <f t="shared" si="7"/>
        <v>0.25</v>
      </c>
      <c r="F53" s="2">
        <f t="shared" si="8"/>
        <v>0.55869212962962955</v>
      </c>
      <c r="G53">
        <v>26312</v>
      </c>
      <c r="H53">
        <v>814</v>
      </c>
      <c r="I53">
        <v>16.670000000000002</v>
      </c>
      <c r="J53">
        <v>24.57</v>
      </c>
      <c r="K53">
        <v>77154</v>
      </c>
      <c r="L53">
        <v>50.83</v>
      </c>
      <c r="M53">
        <f t="shared" si="9"/>
        <v>0.82056227112534597</v>
      </c>
      <c r="N53">
        <f t="shared" si="10"/>
        <v>1.5872999999999999E-5</v>
      </c>
      <c r="O53" s="3">
        <f t="shared" si="11"/>
        <v>0.69857072999999992</v>
      </c>
      <c r="P53" s="3"/>
      <c r="Q53" s="3"/>
      <c r="R53" s="3"/>
    </row>
    <row r="54" spans="1:18" x14ac:dyDescent="0.35">
      <c r="A54" s="1">
        <v>43495</v>
      </c>
      <c r="B54" s="2">
        <v>0.80869212962962955</v>
      </c>
      <c r="C54" s="3">
        <f t="shared" si="6"/>
        <v>0.80869212962962955</v>
      </c>
      <c r="D54" s="2">
        <v>0.25</v>
      </c>
      <c r="E54" s="3">
        <f t="shared" si="7"/>
        <v>0.25</v>
      </c>
      <c r="F54" s="2">
        <f t="shared" si="8"/>
        <v>0.55869212962962955</v>
      </c>
      <c r="G54">
        <v>26814</v>
      </c>
      <c r="H54">
        <v>815</v>
      </c>
      <c r="I54">
        <v>16.73</v>
      </c>
      <c r="J54">
        <v>24.59</v>
      </c>
      <c r="K54">
        <v>77154</v>
      </c>
      <c r="L54">
        <v>50.79</v>
      </c>
      <c r="M54">
        <f t="shared" si="9"/>
        <v>0.82745003501279979</v>
      </c>
      <c r="N54">
        <f t="shared" si="10"/>
        <v>1.5906333333333334E-5</v>
      </c>
      <c r="O54" s="3">
        <f t="shared" si="11"/>
        <v>0.70003773000000002</v>
      </c>
      <c r="P54" s="3"/>
      <c r="Q54" s="3"/>
      <c r="R54" s="3"/>
    </row>
    <row r="55" spans="1:18" x14ac:dyDescent="0.35">
      <c r="A55" s="1">
        <v>43495</v>
      </c>
      <c r="B55" s="2">
        <v>0.8087037037037037</v>
      </c>
      <c r="C55" s="3">
        <f t="shared" si="6"/>
        <v>0.8087037037037037</v>
      </c>
      <c r="D55" s="2">
        <v>0.25</v>
      </c>
      <c r="E55" s="3">
        <f t="shared" si="7"/>
        <v>0.25</v>
      </c>
      <c r="F55" s="2">
        <f t="shared" si="8"/>
        <v>0.5587037037037037</v>
      </c>
      <c r="G55">
        <v>27316</v>
      </c>
      <c r="H55">
        <v>805</v>
      </c>
      <c r="I55">
        <v>16.86</v>
      </c>
      <c r="J55">
        <v>24.56</v>
      </c>
      <c r="K55">
        <v>77154</v>
      </c>
      <c r="L55">
        <v>50.79</v>
      </c>
      <c r="M55">
        <f t="shared" si="9"/>
        <v>0.84237352343561656</v>
      </c>
      <c r="N55">
        <f t="shared" si="10"/>
        <v>1.5573000000000002E-5</v>
      </c>
      <c r="O55" s="3">
        <f t="shared" si="11"/>
        <v>0.68536773000000006</v>
      </c>
      <c r="P55" s="3"/>
      <c r="Q55" s="3"/>
      <c r="R55" s="3"/>
    </row>
    <row r="56" spans="1:18" x14ac:dyDescent="0.35">
      <c r="A56" s="1">
        <v>43495</v>
      </c>
      <c r="B56" s="2">
        <v>0.8087037037037037</v>
      </c>
      <c r="C56" s="3">
        <f t="shared" si="6"/>
        <v>0.8087037037037037</v>
      </c>
      <c r="D56" s="2">
        <v>0.25</v>
      </c>
      <c r="E56" s="3">
        <f t="shared" si="7"/>
        <v>0.25</v>
      </c>
      <c r="F56" s="2">
        <f t="shared" si="8"/>
        <v>0.5587037037037037</v>
      </c>
      <c r="G56">
        <v>27817</v>
      </c>
      <c r="H56">
        <v>808</v>
      </c>
      <c r="I56">
        <v>16.899999999999999</v>
      </c>
      <c r="J56">
        <v>24.58</v>
      </c>
      <c r="K56">
        <v>77154</v>
      </c>
      <c r="L56">
        <v>50.76</v>
      </c>
      <c r="M56">
        <f t="shared" si="9"/>
        <v>0.84696536602725236</v>
      </c>
      <c r="N56">
        <f t="shared" si="10"/>
        <v>1.5673000000000001E-5</v>
      </c>
      <c r="O56" s="3">
        <f t="shared" si="11"/>
        <v>0.68976873000000005</v>
      </c>
      <c r="P56" s="3"/>
      <c r="Q56" s="3"/>
      <c r="R56" s="3"/>
    </row>
    <row r="57" spans="1:18" x14ac:dyDescent="0.35">
      <c r="A57" s="1">
        <v>43495</v>
      </c>
      <c r="B57" s="2">
        <v>0.80871527777777785</v>
      </c>
      <c r="C57" s="3">
        <f t="shared" si="6"/>
        <v>0.80871527777777785</v>
      </c>
      <c r="D57" s="2">
        <v>0.25</v>
      </c>
      <c r="E57" s="3">
        <f t="shared" si="7"/>
        <v>0.25</v>
      </c>
      <c r="F57" s="2">
        <f t="shared" si="8"/>
        <v>0.55871527777777785</v>
      </c>
      <c r="G57">
        <v>28319</v>
      </c>
      <c r="H57">
        <v>812</v>
      </c>
      <c r="I57">
        <v>16.89</v>
      </c>
      <c r="J57">
        <v>24.58</v>
      </c>
      <c r="K57">
        <v>77152</v>
      </c>
      <c r="L57">
        <v>50.72</v>
      </c>
      <c r="M57">
        <f t="shared" si="9"/>
        <v>0.84581740537934358</v>
      </c>
      <c r="N57">
        <f t="shared" si="10"/>
        <v>1.5806333333333335E-5</v>
      </c>
      <c r="O57" s="3">
        <f t="shared" si="11"/>
        <v>0.69563673000000004</v>
      </c>
      <c r="P57" s="3"/>
      <c r="Q57" s="3"/>
      <c r="R57" s="3"/>
    </row>
    <row r="58" spans="1:18" x14ac:dyDescent="0.35">
      <c r="A58" s="1">
        <v>43495</v>
      </c>
      <c r="B58" s="2">
        <v>0.80871527777777785</v>
      </c>
      <c r="C58" s="3">
        <f t="shared" si="6"/>
        <v>0.80871527777777785</v>
      </c>
      <c r="D58" s="2">
        <v>0.25</v>
      </c>
      <c r="E58" s="3">
        <f t="shared" si="7"/>
        <v>0.25</v>
      </c>
      <c r="F58" s="2">
        <f t="shared" si="8"/>
        <v>0.55871527777777785</v>
      </c>
      <c r="G58">
        <v>28821</v>
      </c>
      <c r="H58">
        <v>808</v>
      </c>
      <c r="I58">
        <v>16.96</v>
      </c>
      <c r="J58">
        <v>24.58</v>
      </c>
      <c r="K58">
        <v>77150</v>
      </c>
      <c r="L58">
        <v>50.72</v>
      </c>
      <c r="M58">
        <f t="shared" si="9"/>
        <v>0.85385312991470663</v>
      </c>
      <c r="N58">
        <f t="shared" si="10"/>
        <v>1.5673000000000001E-5</v>
      </c>
      <c r="O58" s="3">
        <f t="shared" si="11"/>
        <v>0.68976873000000005</v>
      </c>
      <c r="P58" s="3"/>
      <c r="Q58" s="3"/>
      <c r="R58" s="3"/>
    </row>
    <row r="59" spans="1:18" x14ac:dyDescent="0.35">
      <c r="A59" s="1">
        <v>43495</v>
      </c>
      <c r="B59" s="2">
        <v>0.80872685185185178</v>
      </c>
      <c r="C59" s="3">
        <f t="shared" si="6"/>
        <v>0.80872685185185178</v>
      </c>
      <c r="D59" s="2">
        <v>0.25</v>
      </c>
      <c r="E59" s="3">
        <f t="shared" si="7"/>
        <v>0.25</v>
      </c>
      <c r="F59" s="2">
        <f t="shared" si="8"/>
        <v>0.55872685185185178</v>
      </c>
      <c r="G59">
        <v>29323</v>
      </c>
      <c r="H59">
        <v>817</v>
      </c>
      <c r="I59">
        <v>16.97</v>
      </c>
      <c r="J59">
        <v>24.57</v>
      </c>
      <c r="K59">
        <v>77148</v>
      </c>
      <c r="L59">
        <v>50.69</v>
      </c>
      <c r="M59">
        <f t="shared" si="9"/>
        <v>0.85500109056261531</v>
      </c>
      <c r="N59">
        <f t="shared" si="10"/>
        <v>1.5973000000000001E-5</v>
      </c>
      <c r="O59" s="3">
        <f t="shared" si="11"/>
        <v>0.70297173000000002</v>
      </c>
      <c r="P59" s="3"/>
      <c r="Q59" s="3"/>
      <c r="R59" s="3"/>
    </row>
    <row r="60" spans="1:18" x14ac:dyDescent="0.35">
      <c r="A60" s="1">
        <v>43495</v>
      </c>
      <c r="B60" s="2">
        <v>0.80872685185185178</v>
      </c>
      <c r="C60" s="3">
        <f t="shared" si="6"/>
        <v>0.80872685185185178</v>
      </c>
      <c r="D60" s="2">
        <v>0.25</v>
      </c>
      <c r="E60" s="3">
        <f t="shared" si="7"/>
        <v>0.25</v>
      </c>
      <c r="F60" s="2">
        <f t="shared" si="8"/>
        <v>0.55872685185185178</v>
      </c>
      <c r="G60">
        <v>29831</v>
      </c>
      <c r="H60">
        <v>820</v>
      </c>
      <c r="I60">
        <v>17</v>
      </c>
      <c r="J60">
        <v>24.58</v>
      </c>
      <c r="K60">
        <v>77145</v>
      </c>
      <c r="L60">
        <v>50.69</v>
      </c>
      <c r="M60">
        <f t="shared" si="9"/>
        <v>0.85844497250634244</v>
      </c>
      <c r="N60">
        <f t="shared" si="10"/>
        <v>1.6073E-5</v>
      </c>
      <c r="O60" s="3">
        <f t="shared" si="11"/>
        <v>0.70737273000000001</v>
      </c>
      <c r="P60" s="3"/>
      <c r="Q60" s="3"/>
      <c r="R60" s="3"/>
    </row>
    <row r="61" spans="1:18" x14ac:dyDescent="0.35">
      <c r="A61" s="1">
        <v>43495</v>
      </c>
      <c r="B61" s="2">
        <v>0.80873842592592593</v>
      </c>
      <c r="C61" s="3">
        <f t="shared" si="6"/>
        <v>0.80873842592592593</v>
      </c>
      <c r="D61" s="2">
        <v>0.25</v>
      </c>
      <c r="E61" s="3">
        <f t="shared" si="7"/>
        <v>0.25</v>
      </c>
      <c r="F61" s="2">
        <f t="shared" si="8"/>
        <v>0.55873842592592593</v>
      </c>
      <c r="G61">
        <v>30326</v>
      </c>
      <c r="H61">
        <v>816</v>
      </c>
      <c r="I61">
        <v>17.07</v>
      </c>
      <c r="J61">
        <v>24.58</v>
      </c>
      <c r="K61">
        <v>77144</v>
      </c>
      <c r="L61">
        <v>50.66</v>
      </c>
      <c r="M61">
        <f t="shared" si="9"/>
        <v>0.86648069704170538</v>
      </c>
      <c r="N61">
        <f t="shared" si="10"/>
        <v>1.5939666666666666E-5</v>
      </c>
      <c r="O61" s="3">
        <f t="shared" si="11"/>
        <v>0.70150472999999991</v>
      </c>
      <c r="P61" s="3"/>
      <c r="Q61" s="3"/>
      <c r="R61" s="3"/>
    </row>
    <row r="62" spans="1:18" x14ac:dyDescent="0.35">
      <c r="A62" s="1">
        <v>43495</v>
      </c>
      <c r="B62" s="2">
        <v>0.80873842592592593</v>
      </c>
      <c r="C62" s="3">
        <f t="shared" si="6"/>
        <v>0.80873842592592593</v>
      </c>
      <c r="D62" s="2">
        <v>0.25</v>
      </c>
      <c r="E62" s="3">
        <f t="shared" si="7"/>
        <v>0.25</v>
      </c>
      <c r="F62" s="2">
        <f t="shared" si="8"/>
        <v>0.55873842592592593</v>
      </c>
      <c r="G62">
        <v>30828</v>
      </c>
      <c r="H62">
        <v>812</v>
      </c>
      <c r="I62">
        <v>17.079999999999998</v>
      </c>
      <c r="J62">
        <v>24.57</v>
      </c>
      <c r="K62">
        <v>77145</v>
      </c>
      <c r="L62">
        <v>50.66</v>
      </c>
      <c r="M62">
        <f t="shared" si="9"/>
        <v>0.86762865768961417</v>
      </c>
      <c r="N62">
        <f t="shared" si="10"/>
        <v>1.5806333333333335E-5</v>
      </c>
      <c r="O62" s="3">
        <f t="shared" si="11"/>
        <v>0.69563673000000004</v>
      </c>
      <c r="P62" s="3"/>
      <c r="Q62" s="3"/>
      <c r="R62" s="3"/>
    </row>
    <row r="63" spans="1:18" x14ac:dyDescent="0.35">
      <c r="A63" s="1">
        <v>43495</v>
      </c>
      <c r="B63" s="2">
        <v>0.80874999999999997</v>
      </c>
      <c r="C63" s="3">
        <f t="shared" si="6"/>
        <v>0.80874999999999997</v>
      </c>
      <c r="D63" s="2">
        <v>0.25</v>
      </c>
      <c r="E63" s="3">
        <f t="shared" si="7"/>
        <v>0.25</v>
      </c>
      <c r="F63" s="2">
        <f t="shared" si="8"/>
        <v>0.55874999999999997</v>
      </c>
      <c r="G63">
        <v>31330</v>
      </c>
      <c r="H63">
        <v>808</v>
      </c>
      <c r="I63">
        <v>17.149999999999999</v>
      </c>
      <c r="J63">
        <v>24.58</v>
      </c>
      <c r="K63">
        <v>77140</v>
      </c>
      <c r="L63">
        <v>50.63</v>
      </c>
      <c r="M63">
        <f t="shared" si="9"/>
        <v>0.87566438222497711</v>
      </c>
      <c r="N63">
        <f t="shared" si="10"/>
        <v>1.5673000000000001E-5</v>
      </c>
      <c r="O63" s="3">
        <f t="shared" si="11"/>
        <v>0.68976873000000005</v>
      </c>
      <c r="P63" s="3"/>
      <c r="Q63" s="3"/>
      <c r="R63" s="3"/>
    </row>
    <row r="64" spans="1:18" x14ac:dyDescent="0.35">
      <c r="A64" s="1">
        <v>43495</v>
      </c>
      <c r="B64" s="2">
        <v>0.80874999999999997</v>
      </c>
      <c r="C64" s="3">
        <f t="shared" si="6"/>
        <v>0.80874999999999997</v>
      </c>
      <c r="D64" s="2">
        <v>0.25</v>
      </c>
      <c r="E64" s="3">
        <f t="shared" si="7"/>
        <v>0.25</v>
      </c>
      <c r="F64" s="2">
        <f t="shared" si="8"/>
        <v>0.55874999999999997</v>
      </c>
      <c r="G64">
        <v>31832</v>
      </c>
      <c r="H64">
        <v>813</v>
      </c>
      <c r="I64">
        <v>17.239999999999998</v>
      </c>
      <c r="J64">
        <v>24.58</v>
      </c>
      <c r="K64">
        <v>77146</v>
      </c>
      <c r="L64">
        <v>50.63</v>
      </c>
      <c r="M64">
        <f t="shared" si="9"/>
        <v>0.88599602805615807</v>
      </c>
      <c r="N64">
        <f t="shared" si="10"/>
        <v>1.5839666666666667E-5</v>
      </c>
      <c r="O64" s="3">
        <f t="shared" si="11"/>
        <v>0.69710373000000003</v>
      </c>
      <c r="P64" s="3"/>
      <c r="Q64" s="3"/>
      <c r="R64" s="3"/>
    </row>
    <row r="65" spans="1:18" x14ac:dyDescent="0.35">
      <c r="A65" s="1">
        <v>43495</v>
      </c>
      <c r="B65" s="2">
        <v>0.80876157407407412</v>
      </c>
      <c r="C65" s="3">
        <f t="shared" si="6"/>
        <v>0.80876157407407412</v>
      </c>
      <c r="D65" s="2">
        <v>0.25</v>
      </c>
      <c r="E65" s="3">
        <f t="shared" si="7"/>
        <v>0.25</v>
      </c>
      <c r="F65" s="2">
        <f t="shared" si="8"/>
        <v>0.55876157407407412</v>
      </c>
      <c r="G65">
        <v>32333</v>
      </c>
      <c r="H65">
        <v>820</v>
      </c>
      <c r="I65">
        <v>17.21</v>
      </c>
      <c r="J65">
        <v>24.57</v>
      </c>
      <c r="K65">
        <v>77149</v>
      </c>
      <c r="L65">
        <v>50.59</v>
      </c>
      <c r="M65">
        <f t="shared" si="9"/>
        <v>0.88255214611243138</v>
      </c>
      <c r="N65">
        <f t="shared" si="10"/>
        <v>1.6073E-5</v>
      </c>
      <c r="O65" s="3">
        <f t="shared" si="11"/>
        <v>0.70737273000000001</v>
      </c>
      <c r="P65" s="3"/>
      <c r="Q65" s="3"/>
      <c r="R65" s="3"/>
    </row>
    <row r="66" spans="1:18" x14ac:dyDescent="0.35">
      <c r="A66" s="1">
        <v>43495</v>
      </c>
      <c r="B66" s="2">
        <v>0.80876157407407412</v>
      </c>
      <c r="C66" s="3">
        <f t="shared" si="6"/>
        <v>0.80876157407407412</v>
      </c>
      <c r="D66" s="2">
        <v>0.25</v>
      </c>
      <c r="E66" s="3">
        <f t="shared" si="7"/>
        <v>0.25</v>
      </c>
      <c r="F66" s="2">
        <f t="shared" si="8"/>
        <v>0.55876157407407412</v>
      </c>
      <c r="G66">
        <v>32835</v>
      </c>
      <c r="H66">
        <v>808</v>
      </c>
      <c r="I66">
        <v>17.260000000000002</v>
      </c>
      <c r="J66">
        <v>24.56</v>
      </c>
      <c r="K66">
        <v>77150</v>
      </c>
      <c r="L66">
        <v>50.59</v>
      </c>
      <c r="M66">
        <f t="shared" si="9"/>
        <v>0.88829194935197631</v>
      </c>
      <c r="N66">
        <f t="shared" si="10"/>
        <v>1.5673000000000001E-5</v>
      </c>
      <c r="O66" s="3">
        <f t="shared" si="11"/>
        <v>0.68976873000000005</v>
      </c>
      <c r="P66" s="3"/>
      <c r="Q66" s="3"/>
      <c r="R66" s="3"/>
    </row>
    <row r="67" spans="1:18" x14ac:dyDescent="0.35">
      <c r="A67" s="1">
        <v>43495</v>
      </c>
      <c r="B67" s="2">
        <v>0.80877314814814805</v>
      </c>
      <c r="C67" s="3">
        <f t="shared" si="6"/>
        <v>0.80877314814814805</v>
      </c>
      <c r="D67" s="2">
        <v>0.25</v>
      </c>
      <c r="E67" s="3">
        <f t="shared" si="7"/>
        <v>0.25</v>
      </c>
      <c r="F67" s="2">
        <f t="shared" si="8"/>
        <v>0.55877314814814805</v>
      </c>
      <c r="G67">
        <v>33337</v>
      </c>
      <c r="H67">
        <v>811</v>
      </c>
      <c r="I67">
        <v>17.43</v>
      </c>
      <c r="J67">
        <v>24.58</v>
      </c>
      <c r="K67">
        <v>77146</v>
      </c>
      <c r="L67">
        <v>50.56</v>
      </c>
      <c r="M67">
        <f t="shared" si="9"/>
        <v>0.90780728036642899</v>
      </c>
      <c r="N67">
        <f t="shared" si="10"/>
        <v>1.5773E-5</v>
      </c>
      <c r="O67" s="3">
        <f t="shared" si="11"/>
        <v>0.69416972999999993</v>
      </c>
      <c r="P67" s="3"/>
      <c r="Q67" s="3"/>
      <c r="R67" s="3"/>
    </row>
    <row r="68" spans="1:18" x14ac:dyDescent="0.35">
      <c r="A68" s="1">
        <v>43495</v>
      </c>
      <c r="B68" s="2">
        <v>0.80877314814814805</v>
      </c>
      <c r="C68" s="3">
        <f t="shared" si="6"/>
        <v>0.80877314814814805</v>
      </c>
      <c r="D68" s="2">
        <v>0.25</v>
      </c>
      <c r="E68" s="3">
        <f t="shared" si="7"/>
        <v>0.25</v>
      </c>
      <c r="F68" s="2">
        <f t="shared" si="8"/>
        <v>0.55877314814814805</v>
      </c>
      <c r="G68">
        <v>33839</v>
      </c>
      <c r="H68">
        <v>814</v>
      </c>
      <c r="I68">
        <v>17.59</v>
      </c>
      <c r="J68">
        <v>24.58</v>
      </c>
      <c r="K68">
        <v>77139</v>
      </c>
      <c r="L68">
        <v>50.56</v>
      </c>
      <c r="M68">
        <f t="shared" si="9"/>
        <v>0.92617465073297278</v>
      </c>
      <c r="N68">
        <f t="shared" si="10"/>
        <v>1.5872999999999999E-5</v>
      </c>
      <c r="O68" s="3">
        <f t="shared" si="11"/>
        <v>0.69857072999999992</v>
      </c>
      <c r="P68" s="3"/>
      <c r="Q68" s="3"/>
      <c r="R68" s="3"/>
    </row>
    <row r="69" spans="1:18" x14ac:dyDescent="0.35">
      <c r="A69" s="1">
        <v>43495</v>
      </c>
      <c r="B69" s="2">
        <v>0.8087847222222222</v>
      </c>
      <c r="C69" s="3">
        <f t="shared" si="6"/>
        <v>0.8087847222222222</v>
      </c>
      <c r="D69" s="2">
        <v>0.25</v>
      </c>
      <c r="E69" s="3">
        <f t="shared" si="7"/>
        <v>0.25</v>
      </c>
      <c r="F69" s="2">
        <f t="shared" si="8"/>
        <v>0.5587847222222222</v>
      </c>
      <c r="G69">
        <v>34340</v>
      </c>
      <c r="H69">
        <v>813</v>
      </c>
      <c r="I69">
        <v>17.690000000000001</v>
      </c>
      <c r="J69">
        <v>24.57</v>
      </c>
      <c r="K69">
        <v>77139</v>
      </c>
      <c r="L69">
        <v>50.56</v>
      </c>
      <c r="M69">
        <f t="shared" si="9"/>
        <v>0.93765425721206286</v>
      </c>
      <c r="N69">
        <f t="shared" si="10"/>
        <v>1.5839666666666667E-5</v>
      </c>
      <c r="O69" s="3">
        <f t="shared" si="11"/>
        <v>0.69710373000000003</v>
      </c>
      <c r="P69" s="3"/>
      <c r="Q69" s="3"/>
      <c r="R69" s="3"/>
    </row>
    <row r="70" spans="1:18" x14ac:dyDescent="0.35">
      <c r="A70" s="1">
        <v>43495</v>
      </c>
      <c r="B70" s="2">
        <v>0.8087847222222222</v>
      </c>
      <c r="C70" s="3">
        <f t="shared" si="6"/>
        <v>0.8087847222222222</v>
      </c>
      <c r="D70" s="2">
        <v>0.25</v>
      </c>
      <c r="E70" s="3">
        <f t="shared" si="7"/>
        <v>0.25</v>
      </c>
      <c r="F70" s="2">
        <f t="shared" si="8"/>
        <v>0.5587847222222222</v>
      </c>
      <c r="G70">
        <v>34842</v>
      </c>
      <c r="H70">
        <v>809</v>
      </c>
      <c r="I70">
        <v>17.52</v>
      </c>
      <c r="J70">
        <v>24.56</v>
      </c>
      <c r="K70">
        <v>77115</v>
      </c>
      <c r="L70">
        <v>50.52</v>
      </c>
      <c r="M70">
        <f t="shared" si="9"/>
        <v>0.91813892619760984</v>
      </c>
      <c r="N70">
        <f t="shared" si="10"/>
        <v>1.5706333333333332E-5</v>
      </c>
      <c r="O70" s="3">
        <f t="shared" si="11"/>
        <v>0.69123572999999994</v>
      </c>
      <c r="P70" s="3"/>
      <c r="Q70" s="3"/>
      <c r="R70" s="3"/>
    </row>
    <row r="71" spans="1:18" x14ac:dyDescent="0.35">
      <c r="A71" s="1">
        <v>43495</v>
      </c>
      <c r="B71" s="2">
        <v>0.80879629629629635</v>
      </c>
      <c r="C71" s="3">
        <f t="shared" si="6"/>
        <v>0.80879629629629635</v>
      </c>
      <c r="D71" s="2">
        <v>0.25</v>
      </c>
      <c r="E71" s="3">
        <f t="shared" si="7"/>
        <v>0.25</v>
      </c>
      <c r="F71" s="2">
        <f t="shared" si="8"/>
        <v>0.55879629629629635</v>
      </c>
      <c r="G71">
        <v>35344</v>
      </c>
      <c r="H71">
        <v>811</v>
      </c>
      <c r="I71">
        <v>17.489999999999998</v>
      </c>
      <c r="J71">
        <v>24.57</v>
      </c>
      <c r="K71">
        <v>77104</v>
      </c>
      <c r="L71">
        <v>50.52</v>
      </c>
      <c r="M71">
        <f t="shared" si="9"/>
        <v>0.91469504425388282</v>
      </c>
      <c r="N71">
        <f t="shared" si="10"/>
        <v>1.5773E-5</v>
      </c>
      <c r="O71" s="3">
        <f t="shared" si="11"/>
        <v>0.69416972999999993</v>
      </c>
      <c r="P71" s="3"/>
      <c r="Q71" s="3"/>
      <c r="R71" s="3"/>
    </row>
    <row r="72" spans="1:18" x14ac:dyDescent="0.35">
      <c r="A72" s="1">
        <v>43495</v>
      </c>
      <c r="B72" s="2">
        <v>0.80879629629629635</v>
      </c>
      <c r="C72" s="3">
        <f t="shared" si="6"/>
        <v>0.80879629629629635</v>
      </c>
      <c r="D72" s="2">
        <v>0.25</v>
      </c>
      <c r="E72" s="3">
        <f t="shared" si="7"/>
        <v>0.25</v>
      </c>
      <c r="F72" s="2">
        <f t="shared" si="8"/>
        <v>0.55879629629629635</v>
      </c>
      <c r="G72">
        <v>35846</v>
      </c>
      <c r="H72">
        <v>812</v>
      </c>
      <c r="I72">
        <v>17.55</v>
      </c>
      <c r="J72">
        <v>24.57</v>
      </c>
      <c r="K72">
        <v>77094</v>
      </c>
      <c r="L72">
        <v>50.49</v>
      </c>
      <c r="M72">
        <f t="shared" si="9"/>
        <v>0.92158280814133697</v>
      </c>
      <c r="N72">
        <f t="shared" si="10"/>
        <v>1.5806333333333335E-5</v>
      </c>
      <c r="O72" s="3">
        <f t="shared" si="11"/>
        <v>0.69563673000000004</v>
      </c>
      <c r="P72" s="3"/>
      <c r="Q72" s="3"/>
      <c r="R72" s="3"/>
    </row>
    <row r="73" spans="1:18" x14ac:dyDescent="0.35">
      <c r="A73" s="1">
        <v>43495</v>
      </c>
      <c r="B73" s="2">
        <v>0.80880787037037039</v>
      </c>
      <c r="C73" s="3">
        <f t="shared" si="6"/>
        <v>0.80880787037037039</v>
      </c>
      <c r="D73" s="2">
        <v>0.25</v>
      </c>
      <c r="E73" s="3">
        <f t="shared" si="7"/>
        <v>0.25</v>
      </c>
      <c r="F73" s="2">
        <f t="shared" si="8"/>
        <v>0.55880787037037039</v>
      </c>
      <c r="G73">
        <v>36347</v>
      </c>
      <c r="H73">
        <v>810</v>
      </c>
      <c r="I73">
        <v>17.54</v>
      </c>
      <c r="J73">
        <v>24.57</v>
      </c>
      <c r="K73">
        <v>77075</v>
      </c>
      <c r="L73">
        <v>50.49</v>
      </c>
      <c r="M73">
        <f t="shared" si="9"/>
        <v>0.92043484749342774</v>
      </c>
      <c r="N73">
        <f t="shared" si="10"/>
        <v>1.5739666666666668E-5</v>
      </c>
      <c r="O73" s="3">
        <f t="shared" si="11"/>
        <v>0.69270273000000004</v>
      </c>
      <c r="P73" s="3"/>
      <c r="Q73" s="3"/>
      <c r="R73" s="3"/>
    </row>
    <row r="74" spans="1:18" x14ac:dyDescent="0.35">
      <c r="A74" s="1">
        <v>43495</v>
      </c>
      <c r="B74" s="2">
        <v>0.80880787037037039</v>
      </c>
      <c r="C74" s="3">
        <f t="shared" si="6"/>
        <v>0.80880787037037039</v>
      </c>
      <c r="D74" s="2">
        <v>0.25</v>
      </c>
      <c r="E74" s="3">
        <f t="shared" si="7"/>
        <v>0.25</v>
      </c>
      <c r="F74" s="2">
        <f t="shared" si="8"/>
        <v>0.55880787037037039</v>
      </c>
      <c r="G74">
        <v>36844</v>
      </c>
      <c r="H74">
        <v>794</v>
      </c>
      <c r="I74">
        <v>17.72</v>
      </c>
      <c r="J74">
        <v>24.56</v>
      </c>
      <c r="K74">
        <v>77065</v>
      </c>
      <c r="L74">
        <v>50.49</v>
      </c>
      <c r="M74">
        <f t="shared" si="9"/>
        <v>0.94109813915578955</v>
      </c>
      <c r="N74">
        <f t="shared" si="10"/>
        <v>1.5206333333333334E-5</v>
      </c>
      <c r="O74" s="3">
        <f t="shared" si="11"/>
        <v>0.66923073</v>
      </c>
      <c r="P74" s="3"/>
      <c r="Q74" s="3"/>
      <c r="R74" s="3"/>
    </row>
    <row r="75" spans="1:18" x14ac:dyDescent="0.35">
      <c r="A75" s="1">
        <v>43495</v>
      </c>
      <c r="B75" s="2">
        <v>0.80881944444444442</v>
      </c>
      <c r="C75" s="3">
        <f t="shared" si="6"/>
        <v>0.80881944444444442</v>
      </c>
      <c r="D75" s="2">
        <v>0.25</v>
      </c>
      <c r="E75" s="3">
        <f t="shared" si="7"/>
        <v>0.25</v>
      </c>
      <c r="F75" s="2">
        <f t="shared" si="8"/>
        <v>0.55881944444444442</v>
      </c>
      <c r="G75">
        <v>37346</v>
      </c>
      <c r="H75">
        <v>821</v>
      </c>
      <c r="I75">
        <v>17.829999999999998</v>
      </c>
      <c r="J75">
        <v>24.56</v>
      </c>
      <c r="K75">
        <v>77059</v>
      </c>
      <c r="L75">
        <v>50.45</v>
      </c>
      <c r="M75">
        <f t="shared" si="9"/>
        <v>0.95372570628278841</v>
      </c>
      <c r="N75">
        <f t="shared" si="10"/>
        <v>1.6106333333333332E-5</v>
      </c>
      <c r="O75" s="3">
        <f t="shared" si="11"/>
        <v>0.70883972999999989</v>
      </c>
      <c r="P75" s="3"/>
      <c r="Q75" s="3"/>
      <c r="R75" s="3"/>
    </row>
    <row r="76" spans="1:18" x14ac:dyDescent="0.35">
      <c r="A76" s="1">
        <v>43495</v>
      </c>
      <c r="B76" s="2">
        <v>0.80881944444444442</v>
      </c>
      <c r="C76" s="3">
        <f t="shared" si="6"/>
        <v>0.80881944444444442</v>
      </c>
      <c r="D76" s="2">
        <v>0.25</v>
      </c>
      <c r="E76" s="3">
        <f t="shared" si="7"/>
        <v>0.25</v>
      </c>
      <c r="F76" s="2">
        <f t="shared" si="8"/>
        <v>0.55881944444444442</v>
      </c>
      <c r="G76">
        <v>37848</v>
      </c>
      <c r="H76">
        <v>807</v>
      </c>
      <c r="I76">
        <v>17.920000000000002</v>
      </c>
      <c r="J76">
        <v>24.57</v>
      </c>
      <c r="K76">
        <v>77057</v>
      </c>
      <c r="L76">
        <v>50.45</v>
      </c>
      <c r="M76">
        <f t="shared" si="9"/>
        <v>0.9640573521139697</v>
      </c>
      <c r="N76">
        <f t="shared" si="10"/>
        <v>1.5639666666666665E-5</v>
      </c>
      <c r="O76" s="3">
        <f t="shared" si="11"/>
        <v>0.68830172999999994</v>
      </c>
      <c r="P76" s="3"/>
      <c r="Q76" s="3"/>
      <c r="R76" s="3"/>
    </row>
    <row r="77" spans="1:18" x14ac:dyDescent="0.35">
      <c r="A77" s="1">
        <v>43495</v>
      </c>
      <c r="B77" s="2">
        <v>0.80883101851851846</v>
      </c>
      <c r="C77" s="3">
        <f t="shared" si="6"/>
        <v>0.80883101851851846</v>
      </c>
      <c r="D77" s="2">
        <v>0.25</v>
      </c>
      <c r="E77" s="3">
        <f t="shared" si="7"/>
        <v>0.25</v>
      </c>
      <c r="F77" s="2">
        <f t="shared" si="8"/>
        <v>0.55883101851851846</v>
      </c>
      <c r="G77">
        <v>38349</v>
      </c>
      <c r="H77">
        <v>816</v>
      </c>
      <c r="I77">
        <v>18.010000000000002</v>
      </c>
      <c r="J77">
        <v>24.57</v>
      </c>
      <c r="K77">
        <v>77055</v>
      </c>
      <c r="L77">
        <v>50.42</v>
      </c>
      <c r="M77">
        <f t="shared" si="9"/>
        <v>0.97438899794515055</v>
      </c>
      <c r="N77">
        <f t="shared" si="10"/>
        <v>1.5939666666666666E-5</v>
      </c>
      <c r="O77" s="3">
        <f t="shared" si="11"/>
        <v>0.70150472999999991</v>
      </c>
      <c r="P77" s="3"/>
      <c r="Q77" s="3"/>
      <c r="R77" s="3"/>
    </row>
    <row r="78" spans="1:18" x14ac:dyDescent="0.35">
      <c r="A78" s="1">
        <v>43495</v>
      </c>
      <c r="B78" s="2">
        <v>0.80883101851851846</v>
      </c>
      <c r="C78" s="3">
        <f t="shared" si="6"/>
        <v>0.80883101851851846</v>
      </c>
      <c r="D78" s="2">
        <v>0.25</v>
      </c>
      <c r="E78" s="3">
        <f t="shared" si="7"/>
        <v>0.25</v>
      </c>
      <c r="F78" s="2">
        <f t="shared" si="8"/>
        <v>0.55883101851851846</v>
      </c>
      <c r="G78">
        <v>38845</v>
      </c>
      <c r="H78">
        <v>817</v>
      </c>
      <c r="I78">
        <v>18.010000000000002</v>
      </c>
      <c r="J78">
        <v>24.56</v>
      </c>
      <c r="K78">
        <v>77049</v>
      </c>
      <c r="L78">
        <v>50.42</v>
      </c>
      <c r="M78">
        <f t="shared" si="9"/>
        <v>0.97438899794515055</v>
      </c>
      <c r="N78">
        <f t="shared" si="10"/>
        <v>1.5973000000000001E-5</v>
      </c>
      <c r="O78" s="3">
        <f t="shared" si="11"/>
        <v>0.70297173000000002</v>
      </c>
      <c r="P78" s="3"/>
      <c r="Q78" s="3"/>
      <c r="R78" s="3"/>
    </row>
    <row r="79" spans="1:18" x14ac:dyDescent="0.35">
      <c r="A79" s="1">
        <v>43495</v>
      </c>
      <c r="B79" s="2">
        <v>0.80884259259259261</v>
      </c>
      <c r="C79" s="3">
        <f t="shared" si="6"/>
        <v>0.80884259259259261</v>
      </c>
      <c r="D79" s="2">
        <v>0.25</v>
      </c>
      <c r="E79" s="3">
        <f t="shared" si="7"/>
        <v>0.25</v>
      </c>
      <c r="F79" s="2">
        <f t="shared" si="8"/>
        <v>0.55884259259259261</v>
      </c>
      <c r="G79">
        <v>39350</v>
      </c>
      <c r="H79">
        <v>818</v>
      </c>
      <c r="I79">
        <v>17.98</v>
      </c>
      <c r="J79">
        <v>24.56</v>
      </c>
      <c r="K79">
        <v>77034</v>
      </c>
      <c r="L79">
        <v>50.38</v>
      </c>
      <c r="M79">
        <f t="shared" si="9"/>
        <v>0.97094511600142352</v>
      </c>
      <c r="N79">
        <f t="shared" si="10"/>
        <v>1.6006333333333333E-5</v>
      </c>
      <c r="O79" s="3">
        <f t="shared" si="11"/>
        <v>0.70443873000000001</v>
      </c>
      <c r="P79" s="3"/>
      <c r="Q79" s="3"/>
      <c r="R79" s="3"/>
    </row>
    <row r="80" spans="1:18" x14ac:dyDescent="0.35">
      <c r="A80" s="1">
        <v>43495</v>
      </c>
      <c r="B80" s="2">
        <v>0.80884259259259261</v>
      </c>
      <c r="C80" s="3">
        <f t="shared" si="6"/>
        <v>0.80884259259259261</v>
      </c>
      <c r="D80" s="2">
        <v>0.25</v>
      </c>
      <c r="E80" s="3">
        <f t="shared" si="7"/>
        <v>0.25</v>
      </c>
      <c r="F80" s="2">
        <f t="shared" si="8"/>
        <v>0.55884259259259261</v>
      </c>
      <c r="G80">
        <v>39848</v>
      </c>
      <c r="H80">
        <v>813</v>
      </c>
      <c r="I80">
        <v>17.989999999999998</v>
      </c>
      <c r="J80">
        <v>24.57</v>
      </c>
      <c r="K80">
        <v>77016</v>
      </c>
      <c r="L80">
        <v>50.38</v>
      </c>
      <c r="M80">
        <f t="shared" si="9"/>
        <v>0.9720930766493322</v>
      </c>
      <c r="N80">
        <f t="shared" si="10"/>
        <v>1.5839666666666667E-5</v>
      </c>
      <c r="O80" s="3">
        <f t="shared" si="11"/>
        <v>0.69710373000000003</v>
      </c>
      <c r="P80" s="3"/>
      <c r="Q80" s="3"/>
      <c r="R80" s="3"/>
    </row>
    <row r="81" spans="1:18" x14ac:dyDescent="0.35">
      <c r="A81" s="1">
        <v>43495</v>
      </c>
      <c r="B81" s="2">
        <v>0.80885416666666676</v>
      </c>
      <c r="C81" s="3">
        <f t="shared" si="6"/>
        <v>0.80885416666666676</v>
      </c>
      <c r="D81" s="2">
        <v>0.25</v>
      </c>
      <c r="E81" s="3">
        <f t="shared" si="7"/>
        <v>0.25</v>
      </c>
      <c r="F81" s="2">
        <f t="shared" si="8"/>
        <v>0.55885416666666676</v>
      </c>
      <c r="G81">
        <v>40348</v>
      </c>
      <c r="H81">
        <v>812</v>
      </c>
      <c r="I81">
        <v>17.989999999999998</v>
      </c>
      <c r="J81">
        <v>24.57</v>
      </c>
      <c r="K81">
        <v>77040</v>
      </c>
      <c r="L81">
        <v>50.38</v>
      </c>
      <c r="M81">
        <f t="shared" si="9"/>
        <v>0.9720930766493322</v>
      </c>
      <c r="N81">
        <f t="shared" si="10"/>
        <v>1.5806333333333335E-5</v>
      </c>
      <c r="O81" s="3">
        <f t="shared" si="11"/>
        <v>0.69563673000000004</v>
      </c>
      <c r="P81" s="3"/>
      <c r="Q81" s="3"/>
      <c r="R81" s="3"/>
    </row>
    <row r="82" spans="1:18" x14ac:dyDescent="0.35">
      <c r="A82" s="1">
        <v>43495</v>
      </c>
      <c r="B82" s="2">
        <v>0.80885416666666676</v>
      </c>
      <c r="C82" s="3">
        <f t="shared" si="6"/>
        <v>0.80885416666666676</v>
      </c>
      <c r="D82" s="2">
        <v>0.25</v>
      </c>
      <c r="E82" s="3">
        <f t="shared" si="7"/>
        <v>0.25</v>
      </c>
      <c r="F82" s="2">
        <f t="shared" si="8"/>
        <v>0.55885416666666676</v>
      </c>
      <c r="G82">
        <v>40850</v>
      </c>
      <c r="H82">
        <v>807</v>
      </c>
      <c r="I82">
        <v>18</v>
      </c>
      <c r="J82">
        <v>24.56</v>
      </c>
      <c r="K82">
        <v>77038</v>
      </c>
      <c r="L82">
        <v>50.35</v>
      </c>
      <c r="M82">
        <f t="shared" si="9"/>
        <v>0.97324103729724143</v>
      </c>
      <c r="N82">
        <f t="shared" si="10"/>
        <v>1.5639666666666665E-5</v>
      </c>
      <c r="O82" s="3">
        <f t="shared" si="11"/>
        <v>0.68830172999999994</v>
      </c>
      <c r="P82" s="3"/>
      <c r="Q82" s="3"/>
      <c r="R82" s="3"/>
    </row>
    <row r="83" spans="1:18" x14ac:dyDescent="0.35">
      <c r="A83" s="1">
        <v>43495</v>
      </c>
      <c r="B83" s="2">
        <v>0.80886574074074069</v>
      </c>
      <c r="C83" s="3">
        <f t="shared" si="6"/>
        <v>0.80886574074074069</v>
      </c>
      <c r="D83" s="2">
        <v>0.25</v>
      </c>
      <c r="E83" s="3">
        <f t="shared" si="7"/>
        <v>0.25</v>
      </c>
      <c r="F83" s="2">
        <f t="shared" si="8"/>
        <v>0.55886574074074069</v>
      </c>
      <c r="G83">
        <v>41352</v>
      </c>
      <c r="H83">
        <v>811</v>
      </c>
      <c r="I83">
        <v>17.989999999999998</v>
      </c>
      <c r="J83">
        <v>24.56</v>
      </c>
      <c r="K83">
        <v>77045</v>
      </c>
      <c r="L83">
        <v>50.35</v>
      </c>
      <c r="M83">
        <f t="shared" si="9"/>
        <v>0.9720930766493322</v>
      </c>
      <c r="N83">
        <f t="shared" si="10"/>
        <v>1.5773E-5</v>
      </c>
      <c r="O83" s="3">
        <f t="shared" si="11"/>
        <v>0.69416972999999993</v>
      </c>
      <c r="P83" s="3"/>
      <c r="Q83" s="3"/>
      <c r="R83" s="3"/>
    </row>
    <row r="84" spans="1:18" x14ac:dyDescent="0.35">
      <c r="A84" s="1">
        <v>43495</v>
      </c>
      <c r="B84" s="2">
        <v>0.80886574074074069</v>
      </c>
      <c r="C84" s="3">
        <f t="shared" si="6"/>
        <v>0.80886574074074069</v>
      </c>
      <c r="D84" s="2">
        <v>0.25</v>
      </c>
      <c r="E84" s="3">
        <f t="shared" si="7"/>
        <v>0.25</v>
      </c>
      <c r="F84" s="2">
        <f t="shared" si="8"/>
        <v>0.55886574074074069</v>
      </c>
      <c r="G84">
        <v>41853</v>
      </c>
      <c r="H84">
        <v>805</v>
      </c>
      <c r="I84">
        <v>17.850000000000001</v>
      </c>
      <c r="J84">
        <v>24.56</v>
      </c>
      <c r="K84">
        <v>77037</v>
      </c>
      <c r="L84">
        <v>50.31</v>
      </c>
      <c r="M84">
        <f t="shared" si="9"/>
        <v>0.95602162757860676</v>
      </c>
      <c r="N84">
        <f t="shared" si="10"/>
        <v>1.5573000000000002E-5</v>
      </c>
      <c r="O84" s="3">
        <f t="shared" si="11"/>
        <v>0.68536773000000006</v>
      </c>
      <c r="P84" s="3"/>
      <c r="Q84" s="3"/>
      <c r="R84" s="3"/>
    </row>
    <row r="85" spans="1:18" x14ac:dyDescent="0.35">
      <c r="A85" s="1">
        <v>43495</v>
      </c>
      <c r="B85" s="2">
        <v>0.80887731481481484</v>
      </c>
      <c r="C85" s="3">
        <f t="shared" si="6"/>
        <v>0.80887731481481484</v>
      </c>
      <c r="D85" s="2">
        <v>0.25</v>
      </c>
      <c r="E85" s="3">
        <f t="shared" si="7"/>
        <v>0.25</v>
      </c>
      <c r="F85" s="2">
        <f t="shared" si="8"/>
        <v>0.55887731481481484</v>
      </c>
      <c r="G85">
        <v>42355</v>
      </c>
      <c r="H85">
        <v>817</v>
      </c>
      <c r="I85">
        <v>17.39</v>
      </c>
      <c r="J85">
        <v>24.56</v>
      </c>
      <c r="K85">
        <v>77038</v>
      </c>
      <c r="L85">
        <v>50.31</v>
      </c>
      <c r="M85">
        <f t="shared" si="9"/>
        <v>0.90321543777479307</v>
      </c>
      <c r="N85">
        <f t="shared" si="10"/>
        <v>1.5973000000000001E-5</v>
      </c>
      <c r="O85" s="3">
        <f t="shared" si="11"/>
        <v>0.70297173000000002</v>
      </c>
      <c r="P85" s="3"/>
      <c r="Q85" s="3"/>
      <c r="R85" s="3"/>
    </row>
    <row r="86" spans="1:18" x14ac:dyDescent="0.35">
      <c r="A86" s="1">
        <v>43495</v>
      </c>
      <c r="B86" s="2">
        <v>0.80887731481481484</v>
      </c>
      <c r="C86" s="3">
        <f t="shared" si="6"/>
        <v>0.80887731481481484</v>
      </c>
      <c r="D86" s="2">
        <v>0.25</v>
      </c>
      <c r="E86" s="3">
        <f t="shared" si="7"/>
        <v>0.25</v>
      </c>
      <c r="F86" s="2">
        <f t="shared" si="8"/>
        <v>0.55887731481481484</v>
      </c>
      <c r="G86">
        <v>42857</v>
      </c>
      <c r="H86">
        <v>805</v>
      </c>
      <c r="I86">
        <v>17.05</v>
      </c>
      <c r="J86">
        <v>24.56</v>
      </c>
      <c r="K86">
        <v>77039</v>
      </c>
      <c r="L86">
        <v>50.28</v>
      </c>
      <c r="M86">
        <f t="shared" si="9"/>
        <v>0.86418477574588748</v>
      </c>
      <c r="N86">
        <f t="shared" si="10"/>
        <v>1.5573000000000002E-5</v>
      </c>
      <c r="O86" s="3">
        <f t="shared" si="11"/>
        <v>0.68536773000000006</v>
      </c>
      <c r="P86" s="3"/>
      <c r="Q86" s="3"/>
      <c r="R86" s="3"/>
    </row>
    <row r="87" spans="1:18" x14ac:dyDescent="0.35">
      <c r="A87" s="1">
        <v>43495</v>
      </c>
      <c r="B87" s="2">
        <v>0.80888888888888888</v>
      </c>
      <c r="C87" s="3">
        <f t="shared" si="6"/>
        <v>0.80888888888888888</v>
      </c>
      <c r="D87" s="2">
        <v>0.25</v>
      </c>
      <c r="E87" s="3">
        <f t="shared" si="7"/>
        <v>0.25</v>
      </c>
      <c r="F87" s="2">
        <f t="shared" si="8"/>
        <v>0.55888888888888888</v>
      </c>
      <c r="G87">
        <v>43359</v>
      </c>
      <c r="H87">
        <v>811</v>
      </c>
      <c r="I87">
        <v>16.739999999999998</v>
      </c>
      <c r="J87">
        <v>24.56</v>
      </c>
      <c r="K87">
        <v>77034</v>
      </c>
      <c r="L87">
        <v>50.28</v>
      </c>
      <c r="M87">
        <f t="shared" si="9"/>
        <v>0.82859799566070858</v>
      </c>
      <c r="N87">
        <f t="shared" si="10"/>
        <v>1.5773E-5</v>
      </c>
      <c r="O87" s="3">
        <f t="shared" si="11"/>
        <v>0.69416972999999993</v>
      </c>
      <c r="P87" s="3"/>
      <c r="Q87" s="3"/>
      <c r="R87" s="3"/>
    </row>
    <row r="88" spans="1:18" x14ac:dyDescent="0.35">
      <c r="A88" s="1">
        <v>43495</v>
      </c>
      <c r="B88" s="2">
        <v>0.80888888888888888</v>
      </c>
      <c r="C88" s="3">
        <f t="shared" si="6"/>
        <v>0.80888888888888888</v>
      </c>
      <c r="D88" s="2">
        <v>0.25</v>
      </c>
      <c r="E88" s="3">
        <f t="shared" si="7"/>
        <v>0.25</v>
      </c>
      <c r="F88" s="2">
        <f t="shared" si="8"/>
        <v>0.55888888888888888</v>
      </c>
      <c r="G88">
        <v>43860</v>
      </c>
      <c r="H88">
        <v>814</v>
      </c>
      <c r="I88">
        <v>16.649999999999999</v>
      </c>
      <c r="J88">
        <v>24.56</v>
      </c>
      <c r="K88">
        <v>77030</v>
      </c>
      <c r="L88">
        <v>50.24</v>
      </c>
      <c r="M88">
        <f t="shared" si="9"/>
        <v>0.81826634982952762</v>
      </c>
      <c r="N88">
        <f t="shared" si="10"/>
        <v>1.5872999999999999E-5</v>
      </c>
      <c r="O88" s="3">
        <f t="shared" si="11"/>
        <v>0.69857072999999992</v>
      </c>
      <c r="P88" s="3"/>
      <c r="Q88" s="3"/>
      <c r="R88" s="3"/>
    </row>
    <row r="89" spans="1:18" x14ac:dyDescent="0.35">
      <c r="A89" s="1">
        <v>43495</v>
      </c>
      <c r="B89" s="2">
        <v>0.80890046296296303</v>
      </c>
      <c r="C89" s="3">
        <f t="shared" ref="C89:C152" si="12">B89</f>
        <v>0.80890046296296303</v>
      </c>
      <c r="D89" s="2">
        <v>0.25</v>
      </c>
      <c r="E89" s="3">
        <f t="shared" ref="E89:E152" si="13">D89</f>
        <v>0.25</v>
      </c>
      <c r="F89" s="2">
        <f t="shared" ref="F89:F152" si="14">C89-E89</f>
        <v>0.55890046296296303</v>
      </c>
      <c r="G89">
        <v>44362</v>
      </c>
      <c r="H89">
        <v>802</v>
      </c>
      <c r="I89">
        <v>16.37</v>
      </c>
      <c r="J89">
        <v>24.56</v>
      </c>
      <c r="K89">
        <v>77027</v>
      </c>
      <c r="L89">
        <v>50.24</v>
      </c>
      <c r="M89">
        <f t="shared" ref="M89:M152" si="15">(I89-9.522)/8.7111</f>
        <v>0.78612345168807618</v>
      </c>
      <c r="N89">
        <f t="shared" ref="N89:N152" si="16">(H89-337.81)/30000000</f>
        <v>1.5472999999999999E-5</v>
      </c>
      <c r="O89" s="3">
        <f t="shared" ref="O89:O152" si="17">N89*44010</f>
        <v>0.68096672999999996</v>
      </c>
      <c r="P89" s="3"/>
      <c r="Q89" s="3"/>
      <c r="R89" s="3"/>
    </row>
    <row r="90" spans="1:18" x14ac:dyDescent="0.35">
      <c r="A90" s="1">
        <v>43495</v>
      </c>
      <c r="B90" s="2">
        <v>0.80890046296296303</v>
      </c>
      <c r="C90" s="3">
        <f t="shared" si="12"/>
        <v>0.80890046296296303</v>
      </c>
      <c r="D90" s="2">
        <v>0.25</v>
      </c>
      <c r="E90" s="3">
        <f t="shared" si="13"/>
        <v>0.25</v>
      </c>
      <c r="F90" s="2">
        <f t="shared" si="14"/>
        <v>0.55890046296296303</v>
      </c>
      <c r="G90">
        <v>44864</v>
      </c>
      <c r="H90">
        <v>809</v>
      </c>
      <c r="I90">
        <v>16.22</v>
      </c>
      <c r="J90">
        <v>24.57</v>
      </c>
      <c r="K90">
        <v>77033</v>
      </c>
      <c r="L90">
        <v>50.24</v>
      </c>
      <c r="M90">
        <f t="shared" si="15"/>
        <v>0.76890404196944118</v>
      </c>
      <c r="N90">
        <f t="shared" si="16"/>
        <v>1.5706333333333332E-5</v>
      </c>
      <c r="O90" s="3">
        <f t="shared" si="17"/>
        <v>0.69123572999999994</v>
      </c>
      <c r="P90" s="3"/>
      <c r="Q90" s="3"/>
      <c r="R90" s="3"/>
    </row>
    <row r="91" spans="1:18" x14ac:dyDescent="0.35">
      <c r="A91" s="1">
        <v>43495</v>
      </c>
      <c r="B91" s="2">
        <v>0.80891203703703696</v>
      </c>
      <c r="C91" s="3">
        <f t="shared" si="12"/>
        <v>0.80891203703703696</v>
      </c>
      <c r="D91" s="2">
        <v>0.25</v>
      </c>
      <c r="E91" s="3">
        <f t="shared" si="13"/>
        <v>0.25</v>
      </c>
      <c r="F91" s="2">
        <f t="shared" si="14"/>
        <v>0.55891203703703696</v>
      </c>
      <c r="G91">
        <v>45366</v>
      </c>
      <c r="H91">
        <v>812</v>
      </c>
      <c r="I91">
        <v>16.23</v>
      </c>
      <c r="J91">
        <v>24.55</v>
      </c>
      <c r="K91">
        <v>77019</v>
      </c>
      <c r="L91">
        <v>50.21</v>
      </c>
      <c r="M91">
        <f t="shared" si="15"/>
        <v>0.7700520026173503</v>
      </c>
      <c r="N91">
        <f t="shared" si="16"/>
        <v>1.5806333333333335E-5</v>
      </c>
      <c r="O91" s="3">
        <f t="shared" si="17"/>
        <v>0.69563673000000004</v>
      </c>
      <c r="P91" s="3"/>
      <c r="Q91" s="3"/>
      <c r="R91" s="3"/>
    </row>
    <row r="92" spans="1:18" x14ac:dyDescent="0.35">
      <c r="A92" s="1">
        <v>43495</v>
      </c>
      <c r="B92" s="2">
        <v>0.80891203703703696</v>
      </c>
      <c r="C92" s="3">
        <f t="shared" si="12"/>
        <v>0.80891203703703696</v>
      </c>
      <c r="D92" s="2">
        <v>0.25</v>
      </c>
      <c r="E92" s="3">
        <f t="shared" si="13"/>
        <v>0.25</v>
      </c>
      <c r="F92" s="2">
        <f t="shared" si="14"/>
        <v>0.55891203703703696</v>
      </c>
      <c r="G92">
        <v>45868</v>
      </c>
      <c r="H92">
        <v>812</v>
      </c>
      <c r="I92">
        <v>16.27</v>
      </c>
      <c r="J92">
        <v>24.55</v>
      </c>
      <c r="K92">
        <v>77038</v>
      </c>
      <c r="L92">
        <v>50.18</v>
      </c>
      <c r="M92">
        <f t="shared" si="15"/>
        <v>0.7746438452089861</v>
      </c>
      <c r="N92">
        <f t="shared" si="16"/>
        <v>1.5806333333333335E-5</v>
      </c>
      <c r="O92" s="3">
        <f t="shared" si="17"/>
        <v>0.69563673000000004</v>
      </c>
      <c r="P92" s="3"/>
      <c r="Q92" s="3"/>
      <c r="R92" s="3"/>
    </row>
    <row r="93" spans="1:18" x14ac:dyDescent="0.35">
      <c r="A93" s="1">
        <v>43495</v>
      </c>
      <c r="B93" s="2">
        <v>0.80892361111111111</v>
      </c>
      <c r="C93" s="3">
        <f t="shared" si="12"/>
        <v>0.80892361111111111</v>
      </c>
      <c r="D93" s="2">
        <v>0.25</v>
      </c>
      <c r="E93" s="3">
        <f t="shared" si="13"/>
        <v>0.25</v>
      </c>
      <c r="F93" s="2">
        <f t="shared" si="14"/>
        <v>0.55892361111111111</v>
      </c>
      <c r="G93">
        <v>46369</v>
      </c>
      <c r="H93">
        <v>823</v>
      </c>
      <c r="I93">
        <v>16.309999999999999</v>
      </c>
      <c r="J93">
        <v>24.56</v>
      </c>
      <c r="K93">
        <v>77039</v>
      </c>
      <c r="L93">
        <v>50.18</v>
      </c>
      <c r="M93">
        <f t="shared" si="15"/>
        <v>0.77923568780062202</v>
      </c>
      <c r="N93">
        <f t="shared" si="16"/>
        <v>1.6172999999999999E-5</v>
      </c>
      <c r="O93" s="3">
        <f t="shared" si="17"/>
        <v>0.71177372999999999</v>
      </c>
      <c r="P93" s="3"/>
      <c r="Q93" s="3"/>
      <c r="R93" s="3"/>
    </row>
    <row r="94" spans="1:18" x14ac:dyDescent="0.35">
      <c r="A94" s="1">
        <v>43495</v>
      </c>
      <c r="B94" s="2">
        <v>0.80892361111111111</v>
      </c>
      <c r="C94" s="3">
        <f t="shared" si="12"/>
        <v>0.80892361111111111</v>
      </c>
      <c r="D94" s="2">
        <v>0.25</v>
      </c>
      <c r="E94" s="3">
        <f t="shared" si="13"/>
        <v>0.25</v>
      </c>
      <c r="F94" s="2">
        <f t="shared" si="14"/>
        <v>0.55892361111111111</v>
      </c>
      <c r="G94">
        <v>46871</v>
      </c>
      <c r="H94">
        <v>808</v>
      </c>
      <c r="I94">
        <v>16.55</v>
      </c>
      <c r="J94">
        <v>24.56</v>
      </c>
      <c r="K94">
        <v>77037</v>
      </c>
      <c r="L94">
        <v>50.14</v>
      </c>
      <c r="M94">
        <f t="shared" si="15"/>
        <v>0.80678674335043798</v>
      </c>
      <c r="N94">
        <f t="shared" si="16"/>
        <v>1.5673000000000001E-5</v>
      </c>
      <c r="O94" s="3">
        <f t="shared" si="17"/>
        <v>0.68976873000000005</v>
      </c>
      <c r="P94" s="3"/>
      <c r="Q94" s="3"/>
      <c r="R94" s="3"/>
    </row>
    <row r="95" spans="1:18" x14ac:dyDescent="0.35">
      <c r="A95" s="1">
        <v>43495</v>
      </c>
      <c r="B95" s="2">
        <v>0.80893518518518526</v>
      </c>
      <c r="C95" s="3">
        <f t="shared" si="12"/>
        <v>0.80893518518518526</v>
      </c>
      <c r="D95" s="2">
        <v>0.25</v>
      </c>
      <c r="E95" s="3">
        <f t="shared" si="13"/>
        <v>0.25</v>
      </c>
      <c r="F95" s="2">
        <f t="shared" si="14"/>
        <v>0.55893518518518526</v>
      </c>
      <c r="G95">
        <v>47373</v>
      </c>
      <c r="H95">
        <v>812</v>
      </c>
      <c r="I95">
        <v>16.7</v>
      </c>
      <c r="J95">
        <v>24.56</v>
      </c>
      <c r="K95">
        <v>77026</v>
      </c>
      <c r="L95">
        <v>50.11</v>
      </c>
      <c r="M95">
        <f t="shared" si="15"/>
        <v>0.82400615306907266</v>
      </c>
      <c r="N95">
        <f t="shared" si="16"/>
        <v>1.5806333333333335E-5</v>
      </c>
      <c r="O95" s="3">
        <f t="shared" si="17"/>
        <v>0.69563673000000004</v>
      </c>
      <c r="P95" s="3"/>
      <c r="Q95" s="3"/>
      <c r="R95" s="3"/>
    </row>
    <row r="96" spans="1:18" x14ac:dyDescent="0.35">
      <c r="A96" s="1">
        <v>43495</v>
      </c>
      <c r="B96" s="2">
        <v>0.80893518518518526</v>
      </c>
      <c r="C96" s="3">
        <f t="shared" si="12"/>
        <v>0.80893518518518526</v>
      </c>
      <c r="D96" s="2">
        <v>0.25</v>
      </c>
      <c r="E96" s="3">
        <f t="shared" si="13"/>
        <v>0.25</v>
      </c>
      <c r="F96" s="2">
        <f t="shared" si="14"/>
        <v>0.55893518518518526</v>
      </c>
      <c r="G96">
        <v>47875</v>
      </c>
      <c r="H96">
        <v>811</v>
      </c>
      <c r="I96">
        <v>16.760000000000002</v>
      </c>
      <c r="J96">
        <v>24.55</v>
      </c>
      <c r="K96">
        <v>77015</v>
      </c>
      <c r="L96">
        <v>50.08</v>
      </c>
      <c r="M96">
        <f t="shared" si="15"/>
        <v>0.83089391695652692</v>
      </c>
      <c r="N96">
        <f t="shared" si="16"/>
        <v>1.5773E-5</v>
      </c>
      <c r="O96" s="3">
        <f t="shared" si="17"/>
        <v>0.69416972999999993</v>
      </c>
      <c r="P96" s="3"/>
      <c r="Q96" s="3"/>
      <c r="R96" s="3"/>
    </row>
    <row r="97" spans="1:18" x14ac:dyDescent="0.35">
      <c r="A97" s="1">
        <v>43495</v>
      </c>
      <c r="B97" s="2">
        <v>0.8089467592592593</v>
      </c>
      <c r="C97" s="3">
        <f t="shared" si="12"/>
        <v>0.8089467592592593</v>
      </c>
      <c r="D97" s="2">
        <v>0.25</v>
      </c>
      <c r="E97" s="3">
        <f t="shared" si="13"/>
        <v>0.25</v>
      </c>
      <c r="F97" s="2">
        <f t="shared" si="14"/>
        <v>0.5589467592592593</v>
      </c>
      <c r="G97">
        <v>48313</v>
      </c>
      <c r="H97">
        <v>816</v>
      </c>
      <c r="I97">
        <v>16.7</v>
      </c>
      <c r="J97">
        <v>24.55</v>
      </c>
      <c r="K97">
        <v>77036</v>
      </c>
      <c r="L97">
        <v>50.08</v>
      </c>
      <c r="M97">
        <f t="shared" si="15"/>
        <v>0.82400615306907266</v>
      </c>
      <c r="N97">
        <f t="shared" si="16"/>
        <v>1.5939666666666666E-5</v>
      </c>
      <c r="O97" s="3">
        <f t="shared" si="17"/>
        <v>0.70150472999999991</v>
      </c>
      <c r="P97" s="3"/>
      <c r="Q97" s="3"/>
      <c r="R97" s="3"/>
    </row>
    <row r="98" spans="1:18" x14ac:dyDescent="0.35">
      <c r="A98" s="1">
        <v>43495</v>
      </c>
      <c r="B98" s="2">
        <v>0.8089467592592593</v>
      </c>
      <c r="C98" s="3">
        <f t="shared" si="12"/>
        <v>0.8089467592592593</v>
      </c>
      <c r="D98" s="2">
        <v>0.25</v>
      </c>
      <c r="E98" s="3">
        <f t="shared" si="13"/>
        <v>0.25</v>
      </c>
      <c r="F98" s="2">
        <f t="shared" si="14"/>
        <v>0.5589467592592593</v>
      </c>
      <c r="G98">
        <v>48818</v>
      </c>
      <c r="H98">
        <v>816</v>
      </c>
      <c r="I98">
        <v>16.649999999999999</v>
      </c>
      <c r="J98">
        <v>24.56</v>
      </c>
      <c r="K98">
        <v>77038</v>
      </c>
      <c r="L98">
        <v>50.04</v>
      </c>
      <c r="M98">
        <f t="shared" si="15"/>
        <v>0.81826634982952762</v>
      </c>
      <c r="N98">
        <f t="shared" si="16"/>
        <v>1.5939666666666666E-5</v>
      </c>
      <c r="O98" s="3">
        <f t="shared" si="17"/>
        <v>0.70150472999999991</v>
      </c>
      <c r="P98" s="3"/>
      <c r="Q98" s="3"/>
      <c r="R98" s="3"/>
    </row>
    <row r="99" spans="1:18" x14ac:dyDescent="0.35">
      <c r="A99" s="1">
        <v>43495</v>
      </c>
      <c r="B99" s="2">
        <v>0.80895833333333333</v>
      </c>
      <c r="C99" s="3">
        <f t="shared" si="12"/>
        <v>0.80895833333333333</v>
      </c>
      <c r="D99" s="2">
        <v>0.25</v>
      </c>
      <c r="E99" s="3">
        <f t="shared" si="13"/>
        <v>0.25</v>
      </c>
      <c r="F99" s="2">
        <f t="shared" si="14"/>
        <v>0.55895833333333333</v>
      </c>
      <c r="G99">
        <v>49316</v>
      </c>
      <c r="H99">
        <v>809</v>
      </c>
      <c r="I99">
        <v>16.690000000000001</v>
      </c>
      <c r="J99">
        <v>24.56</v>
      </c>
      <c r="K99">
        <v>77022</v>
      </c>
      <c r="L99">
        <v>50.01</v>
      </c>
      <c r="M99">
        <f t="shared" si="15"/>
        <v>0.82285819242116387</v>
      </c>
      <c r="N99">
        <f t="shared" si="16"/>
        <v>1.5706333333333332E-5</v>
      </c>
      <c r="O99" s="3">
        <f t="shared" si="17"/>
        <v>0.69123572999999994</v>
      </c>
      <c r="P99" s="3"/>
      <c r="Q99" s="3"/>
      <c r="R99" s="3"/>
    </row>
    <row r="100" spans="1:18" x14ac:dyDescent="0.35">
      <c r="A100" s="1">
        <v>43495</v>
      </c>
      <c r="B100" s="2">
        <v>0.80895833333333333</v>
      </c>
      <c r="C100" s="3">
        <f t="shared" si="12"/>
        <v>0.80895833333333333</v>
      </c>
      <c r="D100" s="2">
        <v>0.25</v>
      </c>
      <c r="E100" s="3">
        <f t="shared" si="13"/>
        <v>0.25</v>
      </c>
      <c r="F100" s="2">
        <f t="shared" si="14"/>
        <v>0.55895833333333333</v>
      </c>
      <c r="G100">
        <v>49818</v>
      </c>
      <c r="H100">
        <v>815</v>
      </c>
      <c r="I100">
        <v>16.45</v>
      </c>
      <c r="J100">
        <v>24.55</v>
      </c>
      <c r="K100">
        <v>77031</v>
      </c>
      <c r="L100">
        <v>49.97</v>
      </c>
      <c r="M100">
        <f t="shared" si="15"/>
        <v>0.79530713687134791</v>
      </c>
      <c r="N100">
        <f t="shared" si="16"/>
        <v>1.5906333333333334E-5</v>
      </c>
      <c r="O100" s="3">
        <f t="shared" si="17"/>
        <v>0.70003773000000002</v>
      </c>
      <c r="P100" s="3"/>
      <c r="Q100" s="3"/>
      <c r="R100" s="3"/>
    </row>
    <row r="101" spans="1:18" x14ac:dyDescent="0.35">
      <c r="A101" s="1">
        <v>43495</v>
      </c>
      <c r="B101" s="2">
        <v>0.80896990740740737</v>
      </c>
      <c r="C101" s="3">
        <f t="shared" si="12"/>
        <v>0.80896990740740737</v>
      </c>
      <c r="D101" s="2">
        <v>0.25</v>
      </c>
      <c r="E101" s="3">
        <f t="shared" si="13"/>
        <v>0.25</v>
      </c>
      <c r="F101" s="2">
        <f t="shared" si="14"/>
        <v>0.55896990740740737</v>
      </c>
      <c r="G101">
        <v>50320</v>
      </c>
      <c r="H101">
        <v>801</v>
      </c>
      <c r="I101">
        <v>16.059999999999999</v>
      </c>
      <c r="J101">
        <v>24.56</v>
      </c>
      <c r="K101">
        <v>77035</v>
      </c>
      <c r="L101">
        <v>49.94</v>
      </c>
      <c r="M101">
        <f t="shared" si="15"/>
        <v>0.75053667160289728</v>
      </c>
      <c r="N101">
        <f t="shared" si="16"/>
        <v>1.5439666666666667E-5</v>
      </c>
      <c r="O101" s="3">
        <f t="shared" si="17"/>
        <v>0.67949972999999997</v>
      </c>
      <c r="P101" s="3"/>
      <c r="Q101" s="3"/>
      <c r="R101" s="3"/>
    </row>
    <row r="102" spans="1:18" x14ac:dyDescent="0.35">
      <c r="A102" s="1">
        <v>43495</v>
      </c>
      <c r="B102" s="2">
        <v>0.80896990740740737</v>
      </c>
      <c r="C102" s="3">
        <f t="shared" si="12"/>
        <v>0.80896990740740737</v>
      </c>
      <c r="D102" s="2">
        <v>0.25</v>
      </c>
      <c r="E102" s="3">
        <f t="shared" si="13"/>
        <v>0.25</v>
      </c>
      <c r="F102" s="2">
        <f t="shared" si="14"/>
        <v>0.55896990740740737</v>
      </c>
      <c r="G102">
        <v>50822</v>
      </c>
      <c r="H102">
        <v>808</v>
      </c>
      <c r="I102">
        <v>16.059999999999999</v>
      </c>
      <c r="J102">
        <v>24.56</v>
      </c>
      <c r="K102">
        <v>77051</v>
      </c>
      <c r="L102">
        <v>49.9</v>
      </c>
      <c r="M102">
        <f t="shared" si="15"/>
        <v>0.75053667160289728</v>
      </c>
      <c r="N102">
        <f t="shared" si="16"/>
        <v>1.5673000000000001E-5</v>
      </c>
      <c r="O102" s="3">
        <f t="shared" si="17"/>
        <v>0.68976873000000005</v>
      </c>
      <c r="P102" s="3"/>
      <c r="Q102" s="3"/>
      <c r="R102" s="3"/>
    </row>
    <row r="103" spans="1:18" x14ac:dyDescent="0.35">
      <c r="A103" s="1">
        <v>43495</v>
      </c>
      <c r="B103" s="2">
        <v>0.80898148148148152</v>
      </c>
      <c r="C103" s="3">
        <f t="shared" si="12"/>
        <v>0.80898148148148152</v>
      </c>
      <c r="D103" s="2">
        <v>0.25</v>
      </c>
      <c r="E103" s="3">
        <f t="shared" si="13"/>
        <v>0.25</v>
      </c>
      <c r="F103" s="2">
        <f t="shared" si="14"/>
        <v>0.55898148148148152</v>
      </c>
      <c r="G103">
        <v>51323</v>
      </c>
      <c r="H103">
        <v>806</v>
      </c>
      <c r="I103">
        <v>15.95</v>
      </c>
      <c r="J103">
        <v>24.55</v>
      </c>
      <c r="K103">
        <v>77062</v>
      </c>
      <c r="L103">
        <v>49.9</v>
      </c>
      <c r="M103">
        <f t="shared" si="15"/>
        <v>0.73790910447589841</v>
      </c>
      <c r="N103">
        <f t="shared" si="16"/>
        <v>1.5606333333333333E-5</v>
      </c>
      <c r="O103" s="3">
        <f t="shared" si="17"/>
        <v>0.68683472999999995</v>
      </c>
      <c r="P103" s="3"/>
      <c r="Q103" s="3"/>
      <c r="R103" s="3"/>
    </row>
    <row r="104" spans="1:18" x14ac:dyDescent="0.35">
      <c r="A104" s="1">
        <v>43495</v>
      </c>
      <c r="B104" s="2">
        <v>0.80898148148148152</v>
      </c>
      <c r="C104" s="3">
        <f t="shared" si="12"/>
        <v>0.80898148148148152</v>
      </c>
      <c r="D104" s="2">
        <v>0.25</v>
      </c>
      <c r="E104" s="3">
        <f t="shared" si="13"/>
        <v>0.25</v>
      </c>
      <c r="F104" s="2">
        <f t="shared" si="14"/>
        <v>0.55898148148148152</v>
      </c>
      <c r="G104">
        <v>51825</v>
      </c>
      <c r="H104">
        <v>808</v>
      </c>
      <c r="I104">
        <v>15.99</v>
      </c>
      <c r="J104">
        <v>24.56</v>
      </c>
      <c r="K104">
        <v>77051</v>
      </c>
      <c r="L104">
        <v>49.86</v>
      </c>
      <c r="M104">
        <f t="shared" si="15"/>
        <v>0.74250094706753456</v>
      </c>
      <c r="N104">
        <f t="shared" si="16"/>
        <v>1.5673000000000001E-5</v>
      </c>
      <c r="O104" s="3">
        <f t="shared" si="17"/>
        <v>0.68976873000000005</v>
      </c>
      <c r="P104" s="3"/>
      <c r="Q104" s="3"/>
      <c r="R104" s="3"/>
    </row>
    <row r="105" spans="1:18" x14ac:dyDescent="0.35">
      <c r="A105" s="1">
        <v>43495</v>
      </c>
      <c r="B105" s="2">
        <v>0.80899305555555545</v>
      </c>
      <c r="C105" s="3">
        <f t="shared" si="12"/>
        <v>0.80899305555555545</v>
      </c>
      <c r="D105" s="2">
        <v>0.25</v>
      </c>
      <c r="E105" s="3">
        <f t="shared" si="13"/>
        <v>0.25</v>
      </c>
      <c r="F105" s="2">
        <f t="shared" si="14"/>
        <v>0.55899305555555545</v>
      </c>
      <c r="G105">
        <v>52327</v>
      </c>
      <c r="H105">
        <v>816</v>
      </c>
      <c r="I105">
        <v>16.22</v>
      </c>
      <c r="J105">
        <v>24.55</v>
      </c>
      <c r="K105">
        <v>77051</v>
      </c>
      <c r="L105">
        <v>49.83</v>
      </c>
      <c r="M105">
        <f t="shared" si="15"/>
        <v>0.76890404196944118</v>
      </c>
      <c r="N105">
        <f t="shared" si="16"/>
        <v>1.5939666666666666E-5</v>
      </c>
      <c r="O105" s="3">
        <f t="shared" si="17"/>
        <v>0.70150472999999991</v>
      </c>
      <c r="P105" s="3"/>
      <c r="Q105" s="3"/>
      <c r="R105" s="3"/>
    </row>
    <row r="106" spans="1:18" x14ac:dyDescent="0.35">
      <c r="A106" s="1">
        <v>43495</v>
      </c>
      <c r="B106" s="2">
        <v>0.80899305555555545</v>
      </c>
      <c r="C106" s="3">
        <f t="shared" si="12"/>
        <v>0.80899305555555545</v>
      </c>
      <c r="D106" s="2">
        <v>0.25</v>
      </c>
      <c r="E106" s="3">
        <f t="shared" si="13"/>
        <v>0.25</v>
      </c>
      <c r="F106" s="2">
        <f t="shared" si="14"/>
        <v>0.55899305555555545</v>
      </c>
      <c r="G106">
        <v>52829</v>
      </c>
      <c r="H106">
        <v>811</v>
      </c>
      <c r="I106">
        <v>16.53</v>
      </c>
      <c r="J106">
        <v>24.54</v>
      </c>
      <c r="K106">
        <v>77067</v>
      </c>
      <c r="L106">
        <v>49.79</v>
      </c>
      <c r="M106">
        <f t="shared" si="15"/>
        <v>0.80449082205462008</v>
      </c>
      <c r="N106">
        <f t="shared" si="16"/>
        <v>1.5773E-5</v>
      </c>
      <c r="O106" s="3">
        <f t="shared" si="17"/>
        <v>0.69416972999999993</v>
      </c>
      <c r="P106" s="3"/>
      <c r="Q106" s="3"/>
      <c r="R106" s="3"/>
    </row>
    <row r="107" spans="1:18" x14ac:dyDescent="0.35">
      <c r="A107" s="1">
        <v>43495</v>
      </c>
      <c r="B107" s="2">
        <v>0.8090046296296296</v>
      </c>
      <c r="C107" s="3">
        <f t="shared" si="12"/>
        <v>0.8090046296296296</v>
      </c>
      <c r="D107" s="2">
        <v>0.25</v>
      </c>
      <c r="E107" s="3">
        <f t="shared" si="13"/>
        <v>0.25</v>
      </c>
      <c r="F107" s="2">
        <f t="shared" si="14"/>
        <v>0.5590046296296296</v>
      </c>
      <c r="G107">
        <v>53330</v>
      </c>
      <c r="H107">
        <v>815</v>
      </c>
      <c r="I107">
        <v>16.91</v>
      </c>
      <c r="J107">
        <v>24.55</v>
      </c>
      <c r="K107">
        <v>77073</v>
      </c>
      <c r="L107">
        <v>49.76</v>
      </c>
      <c r="M107">
        <f t="shared" si="15"/>
        <v>0.84811332667516159</v>
      </c>
      <c r="N107">
        <f t="shared" si="16"/>
        <v>1.5906333333333334E-5</v>
      </c>
      <c r="O107" s="3">
        <f t="shared" si="17"/>
        <v>0.70003773000000002</v>
      </c>
      <c r="P107" s="3"/>
      <c r="Q107" s="3"/>
      <c r="R107" s="3"/>
    </row>
    <row r="108" spans="1:18" x14ac:dyDescent="0.35">
      <c r="A108" s="1">
        <v>43495</v>
      </c>
      <c r="B108" s="2">
        <v>0.8090046296296296</v>
      </c>
      <c r="C108" s="3">
        <f t="shared" si="12"/>
        <v>0.8090046296296296</v>
      </c>
      <c r="D108" s="2">
        <v>0.25</v>
      </c>
      <c r="E108" s="3">
        <f t="shared" si="13"/>
        <v>0.25</v>
      </c>
      <c r="F108" s="2">
        <f t="shared" si="14"/>
        <v>0.5590046296296296</v>
      </c>
      <c r="G108">
        <v>53832</v>
      </c>
      <c r="H108">
        <v>813</v>
      </c>
      <c r="I108">
        <v>17.579999999999998</v>
      </c>
      <c r="J108">
        <v>24.55</v>
      </c>
      <c r="K108">
        <v>77072</v>
      </c>
      <c r="L108">
        <v>49.73</v>
      </c>
      <c r="M108">
        <f t="shared" si="15"/>
        <v>0.92502669008506366</v>
      </c>
      <c r="N108">
        <f t="shared" si="16"/>
        <v>1.5839666666666667E-5</v>
      </c>
      <c r="O108" s="3">
        <f t="shared" si="17"/>
        <v>0.69710373000000003</v>
      </c>
      <c r="P108" s="3"/>
      <c r="Q108" s="3"/>
      <c r="R108" s="3"/>
    </row>
    <row r="109" spans="1:18" x14ac:dyDescent="0.35">
      <c r="A109" s="1">
        <v>43495</v>
      </c>
      <c r="B109" s="2">
        <v>0.80901620370370375</v>
      </c>
      <c r="C109" s="3">
        <f t="shared" si="12"/>
        <v>0.80901620370370375</v>
      </c>
      <c r="D109" s="2">
        <v>0.25</v>
      </c>
      <c r="E109" s="3">
        <f t="shared" si="13"/>
        <v>0.25</v>
      </c>
      <c r="F109" s="2">
        <f t="shared" si="14"/>
        <v>0.55901620370370375</v>
      </c>
      <c r="G109">
        <v>54334</v>
      </c>
      <c r="H109">
        <v>809</v>
      </c>
      <c r="I109">
        <v>18.100000000000001</v>
      </c>
      <c r="J109">
        <v>24.55</v>
      </c>
      <c r="K109">
        <v>77075</v>
      </c>
      <c r="L109">
        <v>49.73</v>
      </c>
      <c r="M109">
        <f t="shared" si="15"/>
        <v>0.98472064377633151</v>
      </c>
      <c r="N109">
        <f t="shared" si="16"/>
        <v>1.5706333333333332E-5</v>
      </c>
      <c r="O109" s="3">
        <f t="shared" si="17"/>
        <v>0.69123572999999994</v>
      </c>
      <c r="P109" s="3"/>
      <c r="Q109" s="3"/>
      <c r="R109" s="3"/>
    </row>
    <row r="110" spans="1:18" x14ac:dyDescent="0.35">
      <c r="A110" s="1">
        <v>43495</v>
      </c>
      <c r="B110" s="2">
        <v>0.80901620370370375</v>
      </c>
      <c r="C110" s="3">
        <f t="shared" si="12"/>
        <v>0.80901620370370375</v>
      </c>
      <c r="D110" s="2">
        <v>0.25</v>
      </c>
      <c r="E110" s="3">
        <f t="shared" si="13"/>
        <v>0.25</v>
      </c>
      <c r="F110" s="2">
        <f t="shared" si="14"/>
        <v>0.55901620370370375</v>
      </c>
      <c r="G110">
        <v>54836</v>
      </c>
      <c r="H110">
        <v>816</v>
      </c>
      <c r="I110">
        <v>18.37</v>
      </c>
      <c r="J110">
        <v>24.55</v>
      </c>
      <c r="K110">
        <v>77075</v>
      </c>
      <c r="L110">
        <v>49.69</v>
      </c>
      <c r="M110">
        <f t="shared" si="15"/>
        <v>1.0157155812698742</v>
      </c>
      <c r="N110">
        <f t="shared" si="16"/>
        <v>1.5939666666666666E-5</v>
      </c>
      <c r="O110" s="3">
        <f t="shared" si="17"/>
        <v>0.70150472999999991</v>
      </c>
      <c r="P110" s="3"/>
      <c r="Q110" s="3"/>
      <c r="R110" s="3"/>
    </row>
    <row r="111" spans="1:18" x14ac:dyDescent="0.35">
      <c r="A111" s="1">
        <v>43495</v>
      </c>
      <c r="B111" s="2">
        <v>0.80902777777777779</v>
      </c>
      <c r="C111" s="3">
        <f t="shared" si="12"/>
        <v>0.80902777777777779</v>
      </c>
      <c r="D111" s="2">
        <v>0.25</v>
      </c>
      <c r="E111" s="3">
        <f t="shared" si="13"/>
        <v>0.25</v>
      </c>
      <c r="F111" s="2">
        <f t="shared" si="14"/>
        <v>0.55902777777777779</v>
      </c>
      <c r="G111">
        <v>55337</v>
      </c>
      <c r="H111">
        <v>805</v>
      </c>
      <c r="I111">
        <v>18.350000000000001</v>
      </c>
      <c r="J111">
        <v>24.55</v>
      </c>
      <c r="K111">
        <v>77038</v>
      </c>
      <c r="L111">
        <v>49.66</v>
      </c>
      <c r="M111">
        <f t="shared" si="15"/>
        <v>1.0134196599740561</v>
      </c>
      <c r="N111">
        <f t="shared" si="16"/>
        <v>1.5573000000000002E-5</v>
      </c>
      <c r="O111" s="3">
        <f t="shared" si="17"/>
        <v>0.68536773000000006</v>
      </c>
      <c r="P111" s="3"/>
      <c r="Q111" s="3"/>
      <c r="R111" s="3"/>
    </row>
    <row r="112" spans="1:18" x14ac:dyDescent="0.35">
      <c r="A112" s="1">
        <v>43495</v>
      </c>
      <c r="B112" s="2">
        <v>0.80902777777777779</v>
      </c>
      <c r="C112" s="3">
        <f t="shared" si="12"/>
        <v>0.80902777777777779</v>
      </c>
      <c r="D112" s="2">
        <v>0.25</v>
      </c>
      <c r="E112" s="3">
        <f t="shared" si="13"/>
        <v>0.25</v>
      </c>
      <c r="F112" s="2">
        <f t="shared" si="14"/>
        <v>0.55902777777777779</v>
      </c>
      <c r="G112">
        <v>55839</v>
      </c>
      <c r="H112">
        <v>812</v>
      </c>
      <c r="I112">
        <v>18.04</v>
      </c>
      <c r="J112">
        <v>24.55</v>
      </c>
      <c r="K112">
        <v>77085</v>
      </c>
      <c r="L112">
        <v>49.63</v>
      </c>
      <c r="M112">
        <f t="shared" si="15"/>
        <v>0.97783287988887724</v>
      </c>
      <c r="N112">
        <f t="shared" si="16"/>
        <v>1.5806333333333335E-5</v>
      </c>
      <c r="O112" s="3">
        <f t="shared" si="17"/>
        <v>0.69563673000000004</v>
      </c>
      <c r="P112" s="3"/>
      <c r="Q112" s="3"/>
      <c r="R112" s="3"/>
    </row>
    <row r="113" spans="1:18" x14ac:dyDescent="0.35">
      <c r="A113" s="1">
        <v>43495</v>
      </c>
      <c r="B113" s="2">
        <v>0.80903935185185183</v>
      </c>
      <c r="C113" s="3">
        <f t="shared" si="12"/>
        <v>0.80903935185185183</v>
      </c>
      <c r="D113" s="2">
        <v>0.25</v>
      </c>
      <c r="E113" s="3">
        <f t="shared" si="13"/>
        <v>0.25</v>
      </c>
      <c r="F113" s="2">
        <f t="shared" si="14"/>
        <v>0.55903935185185183</v>
      </c>
      <c r="G113">
        <v>56342</v>
      </c>
      <c r="H113">
        <v>821</v>
      </c>
      <c r="I113">
        <v>17.899999999999999</v>
      </c>
      <c r="J113">
        <v>24.54</v>
      </c>
      <c r="K113">
        <v>77103</v>
      </c>
      <c r="L113">
        <v>49.59</v>
      </c>
      <c r="M113">
        <f t="shared" si="15"/>
        <v>0.96176143081815135</v>
      </c>
      <c r="N113">
        <f t="shared" si="16"/>
        <v>1.6106333333333332E-5</v>
      </c>
      <c r="O113" s="3">
        <f t="shared" si="17"/>
        <v>0.70883972999999989</v>
      </c>
      <c r="P113" s="3"/>
      <c r="Q113" s="3"/>
      <c r="R113" s="3"/>
    </row>
    <row r="114" spans="1:18" x14ac:dyDescent="0.35">
      <c r="A114" s="1">
        <v>43495</v>
      </c>
      <c r="B114" s="2">
        <v>0.80903935185185183</v>
      </c>
      <c r="C114" s="3">
        <f t="shared" si="12"/>
        <v>0.80903935185185183</v>
      </c>
      <c r="D114" s="2">
        <v>0.25</v>
      </c>
      <c r="E114" s="3">
        <f t="shared" si="13"/>
        <v>0.25</v>
      </c>
      <c r="F114" s="2">
        <f t="shared" si="14"/>
        <v>0.55903935185185183</v>
      </c>
      <c r="G114">
        <v>56844</v>
      </c>
      <c r="H114">
        <v>804</v>
      </c>
      <c r="I114">
        <v>17.16</v>
      </c>
      <c r="J114">
        <v>24.55</v>
      </c>
      <c r="K114">
        <v>77102</v>
      </c>
      <c r="L114">
        <v>49.56</v>
      </c>
      <c r="M114">
        <f t="shared" si="15"/>
        <v>0.87681234287288634</v>
      </c>
      <c r="N114">
        <f t="shared" si="16"/>
        <v>1.5539666666666666E-5</v>
      </c>
      <c r="O114" s="3">
        <f t="shared" si="17"/>
        <v>0.68390072999999996</v>
      </c>
      <c r="P114" s="3"/>
      <c r="Q114" s="3"/>
      <c r="R114" s="3"/>
    </row>
    <row r="115" spans="1:18" x14ac:dyDescent="0.35">
      <c r="A115" s="1">
        <v>43495</v>
      </c>
      <c r="B115" s="2">
        <v>0.80905092592592587</v>
      </c>
      <c r="C115" s="3">
        <f t="shared" si="12"/>
        <v>0.80905092592592587</v>
      </c>
      <c r="D115" s="2">
        <v>0.25</v>
      </c>
      <c r="E115" s="3">
        <f t="shared" si="13"/>
        <v>0.25</v>
      </c>
      <c r="F115" s="2">
        <f t="shared" si="14"/>
        <v>0.55905092592592587</v>
      </c>
      <c r="G115">
        <v>57346</v>
      </c>
      <c r="H115">
        <v>811</v>
      </c>
      <c r="I115">
        <v>16.690000000000001</v>
      </c>
      <c r="J115">
        <v>24.56</v>
      </c>
      <c r="K115">
        <v>77164</v>
      </c>
      <c r="L115">
        <v>49.52</v>
      </c>
      <c r="M115">
        <f t="shared" si="15"/>
        <v>0.82285819242116387</v>
      </c>
      <c r="N115">
        <f t="shared" si="16"/>
        <v>1.5773E-5</v>
      </c>
      <c r="O115" s="3">
        <f t="shared" si="17"/>
        <v>0.69416972999999993</v>
      </c>
      <c r="P115" s="3"/>
      <c r="Q115" s="3"/>
      <c r="R115" s="3"/>
    </row>
    <row r="116" spans="1:18" x14ac:dyDescent="0.35">
      <c r="A116" s="1">
        <v>43495</v>
      </c>
      <c r="B116" s="2">
        <v>0.80905092592592587</v>
      </c>
      <c r="C116" s="3">
        <f t="shared" si="12"/>
        <v>0.80905092592592587</v>
      </c>
      <c r="D116" s="2">
        <v>0.25</v>
      </c>
      <c r="E116" s="3">
        <f t="shared" si="13"/>
        <v>0.25</v>
      </c>
      <c r="F116" s="2">
        <f t="shared" si="14"/>
        <v>0.55905092592592587</v>
      </c>
      <c r="G116">
        <v>57847</v>
      </c>
      <c r="H116">
        <v>804</v>
      </c>
      <c r="I116">
        <v>15.93</v>
      </c>
      <c r="J116">
        <v>24.54</v>
      </c>
      <c r="K116">
        <v>77181</v>
      </c>
      <c r="L116">
        <v>49.52</v>
      </c>
      <c r="M116">
        <f t="shared" si="15"/>
        <v>0.73561318318008051</v>
      </c>
      <c r="N116">
        <f t="shared" si="16"/>
        <v>1.5539666666666666E-5</v>
      </c>
      <c r="O116" s="3">
        <f t="shared" si="17"/>
        <v>0.68390072999999996</v>
      </c>
      <c r="P116" s="3"/>
      <c r="Q116" s="3"/>
      <c r="R116" s="3"/>
    </row>
    <row r="117" spans="1:18" x14ac:dyDescent="0.35">
      <c r="A117" s="1">
        <v>43495</v>
      </c>
      <c r="B117" s="2">
        <v>0.80906250000000002</v>
      </c>
      <c r="C117" s="3">
        <f t="shared" si="12"/>
        <v>0.80906250000000002</v>
      </c>
      <c r="D117" s="2">
        <v>0.25</v>
      </c>
      <c r="E117" s="3">
        <f t="shared" si="13"/>
        <v>0.25</v>
      </c>
      <c r="F117" s="2">
        <f t="shared" si="14"/>
        <v>0.55906250000000002</v>
      </c>
      <c r="G117">
        <v>58352</v>
      </c>
      <c r="H117">
        <v>817</v>
      </c>
      <c r="I117">
        <v>15.34</v>
      </c>
      <c r="J117">
        <v>24.54</v>
      </c>
      <c r="K117">
        <v>77200</v>
      </c>
      <c r="L117">
        <v>49.52</v>
      </c>
      <c r="M117">
        <f t="shared" si="15"/>
        <v>0.66788350495345017</v>
      </c>
      <c r="N117">
        <f t="shared" si="16"/>
        <v>1.5973000000000001E-5</v>
      </c>
      <c r="O117" s="3">
        <f t="shared" si="17"/>
        <v>0.70297173000000002</v>
      </c>
      <c r="P117" s="3"/>
      <c r="Q117" s="3"/>
      <c r="R117" s="3"/>
    </row>
    <row r="118" spans="1:18" x14ac:dyDescent="0.35">
      <c r="A118" s="1">
        <v>43495</v>
      </c>
      <c r="B118" s="2">
        <v>0.80906250000000002</v>
      </c>
      <c r="C118" s="3">
        <f t="shared" si="12"/>
        <v>0.80906250000000002</v>
      </c>
      <c r="D118" s="2">
        <v>0.25</v>
      </c>
      <c r="E118" s="3">
        <f t="shared" si="13"/>
        <v>0.25</v>
      </c>
      <c r="F118" s="2">
        <f t="shared" si="14"/>
        <v>0.55906250000000002</v>
      </c>
      <c r="G118">
        <v>58851</v>
      </c>
      <c r="H118">
        <v>805</v>
      </c>
      <c r="I118">
        <v>15</v>
      </c>
      <c r="J118">
        <v>24.55</v>
      </c>
      <c r="K118">
        <v>77209</v>
      </c>
      <c r="L118">
        <v>49.45</v>
      </c>
      <c r="M118">
        <f t="shared" si="15"/>
        <v>0.62885284292454446</v>
      </c>
      <c r="N118">
        <f t="shared" si="16"/>
        <v>1.5573000000000002E-5</v>
      </c>
      <c r="O118" s="3">
        <f t="shared" si="17"/>
        <v>0.68536773000000006</v>
      </c>
      <c r="P118" s="3"/>
      <c r="Q118" s="3"/>
      <c r="R118" s="3"/>
    </row>
    <row r="119" spans="1:18" x14ac:dyDescent="0.35">
      <c r="A119" s="1">
        <v>43495</v>
      </c>
      <c r="B119" s="2">
        <v>0.80907407407407417</v>
      </c>
      <c r="C119" s="3">
        <f t="shared" si="12"/>
        <v>0.80907407407407417</v>
      </c>
      <c r="D119" s="2">
        <v>0.25</v>
      </c>
      <c r="E119" s="3">
        <f t="shared" si="13"/>
        <v>0.25</v>
      </c>
      <c r="F119" s="2">
        <f t="shared" si="14"/>
        <v>0.55907407407407417</v>
      </c>
      <c r="G119">
        <v>59354</v>
      </c>
      <c r="H119">
        <v>817</v>
      </c>
      <c r="I119">
        <v>14.45</v>
      </c>
      <c r="J119">
        <v>24.53</v>
      </c>
      <c r="K119">
        <v>77204</v>
      </c>
      <c r="L119">
        <v>49.45</v>
      </c>
      <c r="M119">
        <f t="shared" si="15"/>
        <v>0.56571500728955004</v>
      </c>
      <c r="N119">
        <f t="shared" si="16"/>
        <v>1.5973000000000001E-5</v>
      </c>
      <c r="O119" s="3">
        <f t="shared" si="17"/>
        <v>0.70297173000000002</v>
      </c>
      <c r="P119" s="3"/>
      <c r="Q119" s="3"/>
      <c r="R119" s="3"/>
    </row>
    <row r="120" spans="1:18" x14ac:dyDescent="0.35">
      <c r="A120" s="1">
        <v>43495</v>
      </c>
      <c r="B120" s="2">
        <v>0.80907407407407417</v>
      </c>
      <c r="C120" s="3">
        <f t="shared" si="12"/>
        <v>0.80907407407407417</v>
      </c>
      <c r="D120" s="2">
        <v>0.25</v>
      </c>
      <c r="E120" s="3">
        <f t="shared" si="13"/>
        <v>0.25</v>
      </c>
      <c r="F120" s="2">
        <f t="shared" si="14"/>
        <v>0.55907407407407417</v>
      </c>
      <c r="G120">
        <v>59854</v>
      </c>
      <c r="H120">
        <v>812</v>
      </c>
      <c r="I120">
        <v>14.04</v>
      </c>
      <c r="J120">
        <v>24.54</v>
      </c>
      <c r="K120">
        <v>77203</v>
      </c>
      <c r="L120">
        <v>49.45</v>
      </c>
      <c r="M120">
        <f t="shared" si="15"/>
        <v>0.5186486207252814</v>
      </c>
      <c r="N120">
        <f t="shared" si="16"/>
        <v>1.5806333333333335E-5</v>
      </c>
      <c r="O120" s="3">
        <f t="shared" si="17"/>
        <v>0.69563673000000004</v>
      </c>
      <c r="P120" s="3"/>
      <c r="Q120" s="3"/>
      <c r="R120" s="3"/>
    </row>
    <row r="121" spans="1:18" x14ac:dyDescent="0.35">
      <c r="A121" s="1">
        <v>43495</v>
      </c>
      <c r="B121" s="2">
        <v>0.8090856481481481</v>
      </c>
      <c r="C121" s="3">
        <f t="shared" si="12"/>
        <v>0.8090856481481481</v>
      </c>
      <c r="D121" s="2">
        <v>0.25</v>
      </c>
      <c r="E121" s="3">
        <f t="shared" si="13"/>
        <v>0.25</v>
      </c>
      <c r="F121" s="2">
        <f t="shared" si="14"/>
        <v>0.5590856481481481</v>
      </c>
      <c r="G121">
        <v>60356</v>
      </c>
      <c r="H121">
        <v>804</v>
      </c>
      <c r="I121">
        <v>13.8</v>
      </c>
      <c r="J121">
        <v>24.55</v>
      </c>
      <c r="K121">
        <v>77211</v>
      </c>
      <c r="L121">
        <v>49.42</v>
      </c>
      <c r="M121">
        <f t="shared" si="15"/>
        <v>0.49109756517546582</v>
      </c>
      <c r="N121">
        <f t="shared" si="16"/>
        <v>1.5539666666666666E-5</v>
      </c>
      <c r="O121" s="3">
        <f t="shared" si="17"/>
        <v>0.68390072999999996</v>
      </c>
      <c r="P121" s="3"/>
      <c r="Q121" s="3"/>
      <c r="R121" s="3"/>
    </row>
    <row r="122" spans="1:18" x14ac:dyDescent="0.35">
      <c r="A122" s="1">
        <v>43495</v>
      </c>
      <c r="B122" s="2">
        <v>0.8090856481481481</v>
      </c>
      <c r="C122" s="3">
        <f t="shared" si="12"/>
        <v>0.8090856481481481</v>
      </c>
      <c r="D122" s="2">
        <v>0.25</v>
      </c>
      <c r="E122" s="3">
        <f t="shared" si="13"/>
        <v>0.25</v>
      </c>
      <c r="F122" s="2">
        <f t="shared" si="14"/>
        <v>0.5590856481481481</v>
      </c>
      <c r="G122">
        <v>60858</v>
      </c>
      <c r="H122">
        <v>806</v>
      </c>
      <c r="I122">
        <v>13.3</v>
      </c>
      <c r="J122">
        <v>24.55</v>
      </c>
      <c r="K122">
        <v>77207</v>
      </c>
      <c r="L122">
        <v>49.38</v>
      </c>
      <c r="M122">
        <f t="shared" si="15"/>
        <v>0.43369953278001633</v>
      </c>
      <c r="N122">
        <f t="shared" si="16"/>
        <v>1.5606333333333333E-5</v>
      </c>
      <c r="O122" s="3">
        <f t="shared" si="17"/>
        <v>0.68683472999999995</v>
      </c>
      <c r="P122" s="3"/>
      <c r="Q122" s="3"/>
      <c r="R122" s="3"/>
    </row>
    <row r="123" spans="1:18" x14ac:dyDescent="0.35">
      <c r="A123" s="1">
        <v>43495</v>
      </c>
      <c r="B123" s="2">
        <v>0.80909722222222225</v>
      </c>
      <c r="C123" s="3">
        <f t="shared" si="12"/>
        <v>0.80909722222222225</v>
      </c>
      <c r="D123" s="2">
        <v>0.25</v>
      </c>
      <c r="E123" s="3">
        <f t="shared" si="13"/>
        <v>0.25</v>
      </c>
      <c r="F123" s="2">
        <f t="shared" si="14"/>
        <v>0.55909722222222225</v>
      </c>
      <c r="G123">
        <v>61360</v>
      </c>
      <c r="H123">
        <v>814</v>
      </c>
      <c r="I123">
        <v>13.02</v>
      </c>
      <c r="J123">
        <v>24.54</v>
      </c>
      <c r="K123">
        <v>77209</v>
      </c>
      <c r="L123">
        <v>49.35</v>
      </c>
      <c r="M123">
        <f t="shared" si="15"/>
        <v>0.4015566346385645</v>
      </c>
      <c r="N123">
        <f t="shared" si="16"/>
        <v>1.5872999999999999E-5</v>
      </c>
      <c r="O123" s="3">
        <f t="shared" si="17"/>
        <v>0.69857072999999992</v>
      </c>
      <c r="P123" s="3"/>
      <c r="Q123" s="3"/>
      <c r="R123" s="3"/>
    </row>
    <row r="124" spans="1:18" x14ac:dyDescent="0.35">
      <c r="A124" s="1">
        <v>43495</v>
      </c>
      <c r="B124" s="2">
        <v>0.80909722222222225</v>
      </c>
      <c r="C124" s="3">
        <f t="shared" si="12"/>
        <v>0.80909722222222225</v>
      </c>
      <c r="D124" s="2">
        <v>0.25</v>
      </c>
      <c r="E124" s="3">
        <f t="shared" si="13"/>
        <v>0.25</v>
      </c>
      <c r="F124" s="2">
        <f t="shared" si="14"/>
        <v>0.55909722222222225</v>
      </c>
      <c r="G124">
        <v>61861</v>
      </c>
      <c r="H124">
        <v>807</v>
      </c>
      <c r="I124">
        <v>12.85</v>
      </c>
      <c r="J124">
        <v>24.55</v>
      </c>
      <c r="K124">
        <v>77203</v>
      </c>
      <c r="L124">
        <v>49.35</v>
      </c>
      <c r="M124">
        <f t="shared" si="15"/>
        <v>0.38204130362411171</v>
      </c>
      <c r="N124">
        <f t="shared" si="16"/>
        <v>1.5639666666666665E-5</v>
      </c>
      <c r="O124" s="3">
        <f t="shared" si="17"/>
        <v>0.68830172999999994</v>
      </c>
      <c r="P124" s="3"/>
      <c r="Q124" s="3"/>
      <c r="R124" s="3"/>
    </row>
    <row r="125" spans="1:18" x14ac:dyDescent="0.35">
      <c r="A125" s="1">
        <v>43495</v>
      </c>
      <c r="B125" s="2">
        <v>0.80910879629629628</v>
      </c>
      <c r="C125" s="3">
        <f t="shared" si="12"/>
        <v>0.80910879629629628</v>
      </c>
      <c r="D125" s="2">
        <v>0.25</v>
      </c>
      <c r="E125" s="3">
        <f t="shared" si="13"/>
        <v>0.25</v>
      </c>
      <c r="F125" s="2">
        <f t="shared" si="14"/>
        <v>0.55910879629629628</v>
      </c>
      <c r="G125">
        <v>62363</v>
      </c>
      <c r="H125">
        <v>813</v>
      </c>
      <c r="I125">
        <v>12.59</v>
      </c>
      <c r="J125">
        <v>24.54</v>
      </c>
      <c r="K125">
        <v>77198</v>
      </c>
      <c r="L125">
        <v>49.31</v>
      </c>
      <c r="M125">
        <f t="shared" si="15"/>
        <v>0.35219432677847801</v>
      </c>
      <c r="N125">
        <f t="shared" si="16"/>
        <v>1.5839666666666667E-5</v>
      </c>
      <c r="O125" s="3">
        <f t="shared" si="17"/>
        <v>0.69710373000000003</v>
      </c>
      <c r="P125" s="3"/>
      <c r="Q125" s="3"/>
      <c r="R125" s="3"/>
    </row>
    <row r="126" spans="1:18" x14ac:dyDescent="0.35">
      <c r="A126" s="1">
        <v>43495</v>
      </c>
      <c r="B126" s="2">
        <v>0.80910879629629628</v>
      </c>
      <c r="C126" s="3">
        <f t="shared" si="12"/>
        <v>0.80910879629629628</v>
      </c>
      <c r="D126" s="2">
        <v>0.25</v>
      </c>
      <c r="E126" s="3">
        <f t="shared" si="13"/>
        <v>0.25</v>
      </c>
      <c r="F126" s="2">
        <f t="shared" si="14"/>
        <v>0.55910879629629628</v>
      </c>
      <c r="G126">
        <v>62865</v>
      </c>
      <c r="H126">
        <v>813</v>
      </c>
      <c r="I126">
        <v>12.24</v>
      </c>
      <c r="J126">
        <v>24.54</v>
      </c>
      <c r="K126">
        <v>77192</v>
      </c>
      <c r="L126">
        <v>49.31</v>
      </c>
      <c r="M126">
        <f t="shared" si="15"/>
        <v>0.3120157041016634</v>
      </c>
      <c r="N126">
        <f t="shared" si="16"/>
        <v>1.5839666666666667E-5</v>
      </c>
      <c r="O126" s="3">
        <f t="shared" si="17"/>
        <v>0.69710373000000003</v>
      </c>
      <c r="P126" s="3"/>
      <c r="Q126" s="3"/>
      <c r="R126" s="3"/>
    </row>
    <row r="127" spans="1:18" x14ac:dyDescent="0.35">
      <c r="A127" s="1">
        <v>43495</v>
      </c>
      <c r="B127" s="2">
        <v>0.80912037037037043</v>
      </c>
      <c r="C127" s="3">
        <f t="shared" si="12"/>
        <v>0.80912037037037043</v>
      </c>
      <c r="D127" s="2">
        <v>0.25</v>
      </c>
      <c r="E127" s="3">
        <f t="shared" si="13"/>
        <v>0.25</v>
      </c>
      <c r="F127" s="2">
        <f t="shared" si="14"/>
        <v>0.55912037037037043</v>
      </c>
      <c r="G127">
        <v>63367</v>
      </c>
      <c r="H127">
        <v>809</v>
      </c>
      <c r="I127">
        <v>11.99</v>
      </c>
      <c r="J127">
        <v>24.54</v>
      </c>
      <c r="K127">
        <v>77196</v>
      </c>
      <c r="L127">
        <v>49.28</v>
      </c>
      <c r="M127">
        <f t="shared" si="15"/>
        <v>0.28331668790393866</v>
      </c>
      <c r="N127">
        <f t="shared" si="16"/>
        <v>1.5706333333333332E-5</v>
      </c>
      <c r="O127" s="3">
        <f t="shared" si="17"/>
        <v>0.69123572999999994</v>
      </c>
      <c r="P127" s="3"/>
      <c r="Q127" s="3"/>
      <c r="R127" s="3"/>
    </row>
    <row r="128" spans="1:18" x14ac:dyDescent="0.35">
      <c r="A128" s="1">
        <v>43495</v>
      </c>
      <c r="B128" s="2">
        <v>0.80912037037037043</v>
      </c>
      <c r="C128" s="3">
        <f t="shared" si="12"/>
        <v>0.80912037037037043</v>
      </c>
      <c r="D128" s="2">
        <v>0.25</v>
      </c>
      <c r="E128" s="3">
        <f t="shared" si="13"/>
        <v>0.25</v>
      </c>
      <c r="F128" s="2">
        <f t="shared" si="14"/>
        <v>0.55912037037037043</v>
      </c>
      <c r="G128">
        <v>63868</v>
      </c>
      <c r="H128">
        <v>812</v>
      </c>
      <c r="I128">
        <v>12.01</v>
      </c>
      <c r="J128">
        <v>24.53</v>
      </c>
      <c r="K128">
        <v>77213</v>
      </c>
      <c r="L128">
        <v>49.24</v>
      </c>
      <c r="M128">
        <f t="shared" si="15"/>
        <v>0.28561260919975656</v>
      </c>
      <c r="N128">
        <f t="shared" si="16"/>
        <v>1.5806333333333335E-5</v>
      </c>
      <c r="O128" s="3">
        <f t="shared" si="17"/>
        <v>0.69563673000000004</v>
      </c>
      <c r="P128" s="3"/>
      <c r="Q128" s="3"/>
      <c r="R128" s="3"/>
    </row>
    <row r="129" spans="1:18" x14ac:dyDescent="0.35">
      <c r="A129" s="1">
        <v>43495</v>
      </c>
      <c r="B129" s="2">
        <v>0.80913194444444436</v>
      </c>
      <c r="C129" s="3">
        <f t="shared" si="12"/>
        <v>0.80913194444444436</v>
      </c>
      <c r="D129" s="2">
        <v>0.25</v>
      </c>
      <c r="E129" s="3">
        <f t="shared" si="13"/>
        <v>0.25</v>
      </c>
      <c r="F129" s="2">
        <f t="shared" si="14"/>
        <v>0.55913194444444436</v>
      </c>
      <c r="G129">
        <v>64370</v>
      </c>
      <c r="H129">
        <v>807</v>
      </c>
      <c r="I129">
        <v>11.88</v>
      </c>
      <c r="J129">
        <v>24.54</v>
      </c>
      <c r="K129">
        <v>77219</v>
      </c>
      <c r="L129">
        <v>49.24</v>
      </c>
      <c r="M129">
        <f t="shared" si="15"/>
        <v>0.27068912077693985</v>
      </c>
      <c r="N129">
        <f t="shared" si="16"/>
        <v>1.5639666666666665E-5</v>
      </c>
      <c r="O129" s="3">
        <f t="shared" si="17"/>
        <v>0.68830172999999994</v>
      </c>
      <c r="P129" s="3"/>
      <c r="Q129" s="3"/>
      <c r="R129" s="3"/>
    </row>
    <row r="130" spans="1:18" x14ac:dyDescent="0.35">
      <c r="A130" s="1">
        <v>43495</v>
      </c>
      <c r="B130" s="2">
        <v>0.80913194444444436</v>
      </c>
      <c r="C130" s="3">
        <f t="shared" si="12"/>
        <v>0.80913194444444436</v>
      </c>
      <c r="D130" s="2">
        <v>0.25</v>
      </c>
      <c r="E130" s="3">
        <f t="shared" si="13"/>
        <v>0.25</v>
      </c>
      <c r="F130" s="2">
        <f t="shared" si="14"/>
        <v>0.55913194444444436</v>
      </c>
      <c r="G130">
        <v>64872</v>
      </c>
      <c r="H130">
        <v>808</v>
      </c>
      <c r="I130">
        <v>11.69</v>
      </c>
      <c r="J130">
        <v>24.53</v>
      </c>
      <c r="K130">
        <v>77228</v>
      </c>
      <c r="L130">
        <v>49.21</v>
      </c>
      <c r="M130">
        <f t="shared" si="15"/>
        <v>0.24887786846666887</v>
      </c>
      <c r="N130">
        <f t="shared" si="16"/>
        <v>1.5673000000000001E-5</v>
      </c>
      <c r="O130" s="3">
        <f t="shared" si="17"/>
        <v>0.68976873000000005</v>
      </c>
      <c r="P130" s="3"/>
      <c r="Q130" s="3"/>
      <c r="R130" s="3"/>
    </row>
    <row r="131" spans="1:18" x14ac:dyDescent="0.35">
      <c r="A131" s="1">
        <v>43495</v>
      </c>
      <c r="B131" s="2">
        <v>0.80914351851851851</v>
      </c>
      <c r="C131" s="3">
        <f t="shared" si="12"/>
        <v>0.80914351851851851</v>
      </c>
      <c r="D131" s="2">
        <v>0.25</v>
      </c>
      <c r="E131" s="3">
        <f t="shared" si="13"/>
        <v>0.25</v>
      </c>
      <c r="F131" s="2">
        <f t="shared" si="14"/>
        <v>0.55914351851851851</v>
      </c>
      <c r="G131">
        <v>65299</v>
      </c>
      <c r="H131">
        <v>818</v>
      </c>
      <c r="I131">
        <v>11.74</v>
      </c>
      <c r="J131">
        <v>24.53</v>
      </c>
      <c r="K131">
        <v>77234</v>
      </c>
      <c r="L131">
        <v>49.21</v>
      </c>
      <c r="M131">
        <f t="shared" si="15"/>
        <v>0.25461767170621391</v>
      </c>
      <c r="N131">
        <f t="shared" si="16"/>
        <v>1.6006333333333333E-5</v>
      </c>
      <c r="O131" s="3">
        <f t="shared" si="17"/>
        <v>0.70443873000000001</v>
      </c>
      <c r="P131" s="3"/>
      <c r="Q131" s="3"/>
      <c r="R131" s="3"/>
    </row>
    <row r="132" spans="1:18" x14ac:dyDescent="0.35">
      <c r="A132" s="1">
        <v>43495</v>
      </c>
      <c r="B132" s="2">
        <v>0.80914351851851851</v>
      </c>
      <c r="C132" s="3">
        <f t="shared" si="12"/>
        <v>0.80914351851851851</v>
      </c>
      <c r="D132" s="2">
        <v>0.25</v>
      </c>
      <c r="E132" s="3">
        <f t="shared" si="13"/>
        <v>0.25</v>
      </c>
      <c r="F132" s="2">
        <f t="shared" si="14"/>
        <v>0.55914351851851851</v>
      </c>
      <c r="G132">
        <v>65801</v>
      </c>
      <c r="H132">
        <v>805</v>
      </c>
      <c r="I132">
        <v>11.67</v>
      </c>
      <c r="J132">
        <v>24.53</v>
      </c>
      <c r="K132">
        <v>77249</v>
      </c>
      <c r="L132">
        <v>49.18</v>
      </c>
      <c r="M132">
        <f t="shared" si="15"/>
        <v>0.24658194717085094</v>
      </c>
      <c r="N132">
        <f t="shared" si="16"/>
        <v>1.5573000000000002E-5</v>
      </c>
      <c r="O132" s="3">
        <f t="shared" si="17"/>
        <v>0.68536773000000006</v>
      </c>
      <c r="P132" s="3"/>
      <c r="Q132" s="3"/>
      <c r="R132" s="3"/>
    </row>
    <row r="133" spans="1:18" x14ac:dyDescent="0.35">
      <c r="A133" s="1">
        <v>43495</v>
      </c>
      <c r="B133" s="2">
        <v>0.80915509259259266</v>
      </c>
      <c r="C133" s="3">
        <f t="shared" si="12"/>
        <v>0.80915509259259266</v>
      </c>
      <c r="D133" s="2">
        <v>0.25</v>
      </c>
      <c r="E133" s="3">
        <f t="shared" si="13"/>
        <v>0.25</v>
      </c>
      <c r="F133" s="2">
        <f t="shared" si="14"/>
        <v>0.55915509259259266</v>
      </c>
      <c r="G133">
        <v>66302</v>
      </c>
      <c r="H133">
        <v>803</v>
      </c>
      <c r="I133">
        <v>11.45</v>
      </c>
      <c r="J133">
        <v>24.55</v>
      </c>
      <c r="K133">
        <v>77263</v>
      </c>
      <c r="L133">
        <v>49.18</v>
      </c>
      <c r="M133">
        <f t="shared" si="15"/>
        <v>0.22132681291685311</v>
      </c>
      <c r="N133">
        <f t="shared" si="16"/>
        <v>1.5506333333333334E-5</v>
      </c>
      <c r="O133" s="3">
        <f t="shared" si="17"/>
        <v>0.68243373000000007</v>
      </c>
      <c r="P133" s="3"/>
      <c r="Q133" s="3"/>
      <c r="R133" s="3"/>
    </row>
    <row r="134" spans="1:18" x14ac:dyDescent="0.35">
      <c r="A134" s="1">
        <v>43495</v>
      </c>
      <c r="B134" s="2">
        <v>0.80915509259259266</v>
      </c>
      <c r="C134" s="3">
        <f t="shared" si="12"/>
        <v>0.80915509259259266</v>
      </c>
      <c r="D134" s="2">
        <v>0.25</v>
      </c>
      <c r="E134" s="3">
        <f t="shared" si="13"/>
        <v>0.25</v>
      </c>
      <c r="F134" s="2">
        <f t="shared" si="14"/>
        <v>0.55915509259259266</v>
      </c>
      <c r="G134">
        <v>66804</v>
      </c>
      <c r="H134">
        <v>805</v>
      </c>
      <c r="I134">
        <v>11.51</v>
      </c>
      <c r="J134">
        <v>24.55</v>
      </c>
      <c r="K134">
        <v>77267</v>
      </c>
      <c r="L134">
        <v>49.15</v>
      </c>
      <c r="M134">
        <f t="shared" si="15"/>
        <v>0.2282145768043071</v>
      </c>
      <c r="N134">
        <f t="shared" si="16"/>
        <v>1.5573000000000002E-5</v>
      </c>
      <c r="O134" s="3">
        <f t="shared" si="17"/>
        <v>0.68536773000000006</v>
      </c>
      <c r="P134" s="3"/>
      <c r="Q134" s="3"/>
      <c r="R134" s="3"/>
    </row>
    <row r="135" spans="1:18" x14ac:dyDescent="0.35">
      <c r="A135" s="1">
        <v>43495</v>
      </c>
      <c r="B135" s="2">
        <v>0.8091666666666667</v>
      </c>
      <c r="C135" s="3">
        <f t="shared" si="12"/>
        <v>0.8091666666666667</v>
      </c>
      <c r="D135" s="2">
        <v>0.25</v>
      </c>
      <c r="E135" s="3">
        <f t="shared" si="13"/>
        <v>0.25</v>
      </c>
      <c r="F135" s="2">
        <f t="shared" si="14"/>
        <v>0.5591666666666667</v>
      </c>
      <c r="G135">
        <v>67306</v>
      </c>
      <c r="H135">
        <v>824</v>
      </c>
      <c r="I135">
        <v>11.53</v>
      </c>
      <c r="J135">
        <v>24.55</v>
      </c>
      <c r="K135">
        <v>77274</v>
      </c>
      <c r="L135">
        <v>49.15</v>
      </c>
      <c r="M135">
        <f t="shared" si="15"/>
        <v>0.23051049810012503</v>
      </c>
      <c r="N135">
        <f t="shared" si="16"/>
        <v>1.6206333333333334E-5</v>
      </c>
      <c r="O135" s="3">
        <f t="shared" si="17"/>
        <v>0.7132407300000001</v>
      </c>
      <c r="P135" s="3"/>
      <c r="Q135" s="3"/>
      <c r="R135" s="3"/>
    </row>
    <row r="136" spans="1:18" x14ac:dyDescent="0.35">
      <c r="A136" s="1">
        <v>43495</v>
      </c>
      <c r="B136" s="2">
        <v>0.8091666666666667</v>
      </c>
      <c r="C136" s="3">
        <f t="shared" si="12"/>
        <v>0.8091666666666667</v>
      </c>
      <c r="D136" s="2">
        <v>0.25</v>
      </c>
      <c r="E136" s="3">
        <f t="shared" si="13"/>
        <v>0.25</v>
      </c>
      <c r="F136" s="2">
        <f t="shared" si="14"/>
        <v>0.5591666666666667</v>
      </c>
      <c r="G136">
        <v>67808</v>
      </c>
      <c r="H136">
        <v>798</v>
      </c>
      <c r="I136">
        <v>11.44</v>
      </c>
      <c r="J136">
        <v>24.55</v>
      </c>
      <c r="K136">
        <v>77259</v>
      </c>
      <c r="L136">
        <v>49.11</v>
      </c>
      <c r="M136">
        <f t="shared" si="15"/>
        <v>0.22017885226894413</v>
      </c>
      <c r="N136">
        <f t="shared" si="16"/>
        <v>1.5339666666666668E-5</v>
      </c>
      <c r="O136" s="3">
        <f t="shared" si="17"/>
        <v>0.67509873000000009</v>
      </c>
      <c r="P136" s="3"/>
      <c r="Q136" s="3"/>
      <c r="R136" s="3"/>
    </row>
    <row r="137" spans="1:18" x14ac:dyDescent="0.35">
      <c r="A137" s="1">
        <v>43495</v>
      </c>
      <c r="B137" s="2">
        <v>0.80917824074074074</v>
      </c>
      <c r="C137" s="3">
        <f t="shared" si="12"/>
        <v>0.80917824074074074</v>
      </c>
      <c r="D137" s="2">
        <v>0.25</v>
      </c>
      <c r="E137" s="3">
        <f t="shared" si="13"/>
        <v>0.25</v>
      </c>
      <c r="F137" s="2">
        <f t="shared" si="14"/>
        <v>0.55917824074074074</v>
      </c>
      <c r="G137">
        <v>68310</v>
      </c>
      <c r="H137">
        <v>815</v>
      </c>
      <c r="I137">
        <v>11.48</v>
      </c>
      <c r="J137">
        <v>24.54</v>
      </c>
      <c r="K137">
        <v>77263</v>
      </c>
      <c r="L137">
        <v>49.11</v>
      </c>
      <c r="M137">
        <f t="shared" si="15"/>
        <v>0.22477069486058021</v>
      </c>
      <c r="N137">
        <f t="shared" si="16"/>
        <v>1.5906333333333334E-5</v>
      </c>
      <c r="O137" s="3">
        <f t="shared" si="17"/>
        <v>0.70003773000000002</v>
      </c>
      <c r="P137" s="3"/>
      <c r="Q137" s="3"/>
      <c r="R137" s="3"/>
    </row>
    <row r="138" spans="1:18" x14ac:dyDescent="0.35">
      <c r="A138" s="1">
        <v>43495</v>
      </c>
      <c r="B138" s="2">
        <v>0.80917824074074074</v>
      </c>
      <c r="C138" s="3">
        <f t="shared" si="12"/>
        <v>0.80917824074074074</v>
      </c>
      <c r="D138" s="2">
        <v>0.25</v>
      </c>
      <c r="E138" s="3">
        <f t="shared" si="13"/>
        <v>0.25</v>
      </c>
      <c r="F138" s="2">
        <f t="shared" si="14"/>
        <v>0.55917824074074074</v>
      </c>
      <c r="G138">
        <v>68812</v>
      </c>
      <c r="H138">
        <v>807</v>
      </c>
      <c r="I138">
        <v>11.52</v>
      </c>
      <c r="J138">
        <v>24.53</v>
      </c>
      <c r="K138">
        <v>77278</v>
      </c>
      <c r="L138">
        <v>49.08</v>
      </c>
      <c r="M138">
        <f t="shared" si="15"/>
        <v>0.22936253745221605</v>
      </c>
      <c r="N138">
        <f t="shared" si="16"/>
        <v>1.5639666666666665E-5</v>
      </c>
      <c r="O138" s="3">
        <f t="shared" si="17"/>
        <v>0.68830172999999994</v>
      </c>
      <c r="P138" s="3"/>
      <c r="Q138" s="3"/>
      <c r="R138" s="3"/>
    </row>
    <row r="139" spans="1:18" x14ac:dyDescent="0.35">
      <c r="A139" s="1">
        <v>43495</v>
      </c>
      <c r="B139" s="2">
        <v>0.80918981481481478</v>
      </c>
      <c r="C139" s="3">
        <f t="shared" si="12"/>
        <v>0.80918981481481478</v>
      </c>
      <c r="D139" s="2">
        <v>0.25</v>
      </c>
      <c r="E139" s="3">
        <f t="shared" si="13"/>
        <v>0.25</v>
      </c>
      <c r="F139" s="2">
        <f t="shared" si="14"/>
        <v>0.55918981481481478</v>
      </c>
      <c r="G139">
        <v>69314</v>
      </c>
      <c r="H139">
        <v>815</v>
      </c>
      <c r="I139">
        <v>11.52</v>
      </c>
      <c r="J139">
        <v>24.53</v>
      </c>
      <c r="K139">
        <v>77270</v>
      </c>
      <c r="L139">
        <v>49.08</v>
      </c>
      <c r="M139">
        <f t="shared" si="15"/>
        <v>0.22936253745221605</v>
      </c>
      <c r="N139">
        <f t="shared" si="16"/>
        <v>1.5906333333333334E-5</v>
      </c>
      <c r="O139" s="3">
        <f t="shared" si="17"/>
        <v>0.70003773000000002</v>
      </c>
      <c r="P139" s="3"/>
      <c r="Q139" s="3"/>
      <c r="R139" s="3"/>
    </row>
    <row r="140" spans="1:18" x14ac:dyDescent="0.35">
      <c r="A140" s="1">
        <v>43495</v>
      </c>
      <c r="B140" s="2">
        <v>0.80918981481481478</v>
      </c>
      <c r="C140" s="3">
        <f t="shared" si="12"/>
        <v>0.80918981481481478</v>
      </c>
      <c r="D140" s="2">
        <v>0.25</v>
      </c>
      <c r="E140" s="3">
        <f t="shared" si="13"/>
        <v>0.25</v>
      </c>
      <c r="F140" s="2">
        <f t="shared" si="14"/>
        <v>0.55918981481481478</v>
      </c>
      <c r="G140">
        <v>69816</v>
      </c>
      <c r="H140">
        <v>809</v>
      </c>
      <c r="I140">
        <v>11.52</v>
      </c>
      <c r="J140">
        <v>24.53</v>
      </c>
      <c r="K140">
        <v>77226</v>
      </c>
      <c r="L140">
        <v>49.04</v>
      </c>
      <c r="M140">
        <f t="shared" si="15"/>
        <v>0.22936253745221605</v>
      </c>
      <c r="N140">
        <f t="shared" si="16"/>
        <v>1.5706333333333332E-5</v>
      </c>
      <c r="O140" s="3">
        <f t="shared" si="17"/>
        <v>0.69123572999999994</v>
      </c>
      <c r="P140" s="3"/>
      <c r="Q140" s="3"/>
      <c r="R140" s="3"/>
    </row>
    <row r="141" spans="1:18" x14ac:dyDescent="0.35">
      <c r="A141" s="1">
        <v>43495</v>
      </c>
      <c r="B141" s="2">
        <v>0.80920138888888893</v>
      </c>
      <c r="C141" s="3">
        <f t="shared" si="12"/>
        <v>0.80920138888888893</v>
      </c>
      <c r="D141" s="2">
        <v>0.25</v>
      </c>
      <c r="E141" s="3">
        <f t="shared" si="13"/>
        <v>0.25</v>
      </c>
      <c r="F141" s="2">
        <f t="shared" si="14"/>
        <v>0.55920138888888893</v>
      </c>
      <c r="G141">
        <v>70318</v>
      </c>
      <c r="H141">
        <v>808</v>
      </c>
      <c r="I141">
        <v>11.57</v>
      </c>
      <c r="J141">
        <v>24.55</v>
      </c>
      <c r="K141">
        <v>77230</v>
      </c>
      <c r="L141">
        <v>49.04</v>
      </c>
      <c r="M141">
        <f t="shared" si="15"/>
        <v>0.23510234069176109</v>
      </c>
      <c r="N141">
        <f t="shared" si="16"/>
        <v>1.5673000000000001E-5</v>
      </c>
      <c r="O141" s="3">
        <f t="shared" si="17"/>
        <v>0.68976873000000005</v>
      </c>
      <c r="P141" s="3"/>
      <c r="Q141" s="3"/>
      <c r="R141" s="3"/>
    </row>
    <row r="142" spans="1:18" x14ac:dyDescent="0.35">
      <c r="A142" s="1">
        <v>43495</v>
      </c>
      <c r="B142" s="2">
        <v>0.80920138888888893</v>
      </c>
      <c r="C142" s="3">
        <f t="shared" si="12"/>
        <v>0.80920138888888893</v>
      </c>
      <c r="D142" s="2">
        <v>0.25</v>
      </c>
      <c r="E142" s="3">
        <f t="shared" si="13"/>
        <v>0.25</v>
      </c>
      <c r="F142" s="2">
        <f t="shared" si="14"/>
        <v>0.55920138888888893</v>
      </c>
      <c r="G142">
        <v>70819</v>
      </c>
      <c r="H142">
        <v>800</v>
      </c>
      <c r="I142">
        <v>11.6</v>
      </c>
      <c r="J142">
        <v>24.54</v>
      </c>
      <c r="K142">
        <v>77289</v>
      </c>
      <c r="L142">
        <v>49.04</v>
      </c>
      <c r="M142">
        <f t="shared" si="15"/>
        <v>0.238546222635488</v>
      </c>
      <c r="N142">
        <f t="shared" si="16"/>
        <v>1.5406333333333332E-5</v>
      </c>
      <c r="O142" s="3">
        <f t="shared" si="17"/>
        <v>0.67803272999999997</v>
      </c>
      <c r="P142" s="3"/>
      <c r="Q142" s="3"/>
      <c r="R142" s="3"/>
    </row>
    <row r="143" spans="1:18" x14ac:dyDescent="0.35">
      <c r="A143" s="1">
        <v>43495</v>
      </c>
      <c r="B143" s="2">
        <v>0.80921296296296286</v>
      </c>
      <c r="C143" s="3">
        <f t="shared" si="12"/>
        <v>0.80921296296296286</v>
      </c>
      <c r="D143" s="2">
        <v>0.25</v>
      </c>
      <c r="E143" s="3">
        <f t="shared" si="13"/>
        <v>0.25</v>
      </c>
      <c r="F143" s="2">
        <f t="shared" si="14"/>
        <v>0.55921296296296286</v>
      </c>
      <c r="G143">
        <v>71321</v>
      </c>
      <c r="H143">
        <v>819</v>
      </c>
      <c r="I143">
        <v>11.49</v>
      </c>
      <c r="J143">
        <v>24.53</v>
      </c>
      <c r="K143">
        <v>77284</v>
      </c>
      <c r="L143">
        <v>49.01</v>
      </c>
      <c r="M143">
        <f t="shared" si="15"/>
        <v>0.22591865550848916</v>
      </c>
      <c r="N143">
        <f t="shared" si="16"/>
        <v>1.6039666666666668E-5</v>
      </c>
      <c r="O143" s="3">
        <f t="shared" si="17"/>
        <v>0.70590573000000012</v>
      </c>
      <c r="P143" s="3"/>
      <c r="Q143" s="3"/>
      <c r="R143" s="3"/>
    </row>
    <row r="144" spans="1:18" x14ac:dyDescent="0.35">
      <c r="A144" s="1">
        <v>43495</v>
      </c>
      <c r="B144" s="2">
        <v>0.80921296296296286</v>
      </c>
      <c r="C144" s="3">
        <f t="shared" si="12"/>
        <v>0.80921296296296286</v>
      </c>
      <c r="D144" s="2">
        <v>0.25</v>
      </c>
      <c r="E144" s="3">
        <f t="shared" si="13"/>
        <v>0.25</v>
      </c>
      <c r="F144" s="2">
        <f t="shared" si="14"/>
        <v>0.55921296296296286</v>
      </c>
      <c r="G144">
        <v>71823</v>
      </c>
      <c r="H144">
        <v>813</v>
      </c>
      <c r="I144">
        <v>11.47</v>
      </c>
      <c r="J144">
        <v>24.53</v>
      </c>
      <c r="K144">
        <v>77317</v>
      </c>
      <c r="L144">
        <v>49.01</v>
      </c>
      <c r="M144">
        <f t="shared" si="15"/>
        <v>0.22362273421267123</v>
      </c>
      <c r="N144">
        <f t="shared" si="16"/>
        <v>1.5839666666666667E-5</v>
      </c>
      <c r="O144" s="3">
        <f t="shared" si="17"/>
        <v>0.69710373000000003</v>
      </c>
      <c r="P144" s="3"/>
      <c r="Q144" s="3"/>
      <c r="R144" s="3"/>
    </row>
    <row r="145" spans="1:18" x14ac:dyDescent="0.35">
      <c r="A145" s="1">
        <v>43495</v>
      </c>
      <c r="B145" s="2">
        <v>0.80922453703703701</v>
      </c>
      <c r="C145" s="3">
        <f t="shared" si="12"/>
        <v>0.80922453703703701</v>
      </c>
      <c r="D145" s="2">
        <v>0.25</v>
      </c>
      <c r="E145" s="3">
        <f t="shared" si="13"/>
        <v>0.25</v>
      </c>
      <c r="F145" s="2">
        <f t="shared" si="14"/>
        <v>0.55922453703703701</v>
      </c>
      <c r="G145">
        <v>72325</v>
      </c>
      <c r="H145">
        <v>805</v>
      </c>
      <c r="I145">
        <v>11.39</v>
      </c>
      <c r="J145">
        <v>24.54</v>
      </c>
      <c r="K145">
        <v>77311</v>
      </c>
      <c r="L145">
        <v>49.01</v>
      </c>
      <c r="M145">
        <f t="shared" si="15"/>
        <v>0.21443904902939931</v>
      </c>
      <c r="N145">
        <f t="shared" si="16"/>
        <v>1.5573000000000002E-5</v>
      </c>
      <c r="O145" s="3">
        <f t="shared" si="17"/>
        <v>0.68536773000000006</v>
      </c>
      <c r="P145" s="3"/>
      <c r="Q145" s="3"/>
      <c r="R145" s="3"/>
    </row>
    <row r="146" spans="1:18" x14ac:dyDescent="0.35">
      <c r="A146" s="1">
        <v>43495</v>
      </c>
      <c r="B146" s="2">
        <v>0.80922453703703701</v>
      </c>
      <c r="C146" s="3">
        <f t="shared" si="12"/>
        <v>0.80922453703703701</v>
      </c>
      <c r="D146" s="2">
        <v>0.25</v>
      </c>
      <c r="E146" s="3">
        <f t="shared" si="13"/>
        <v>0.25</v>
      </c>
      <c r="F146" s="2">
        <f t="shared" si="14"/>
        <v>0.55922453703703701</v>
      </c>
      <c r="G146">
        <v>72826</v>
      </c>
      <c r="H146">
        <v>819</v>
      </c>
      <c r="I146">
        <v>11.34</v>
      </c>
      <c r="J146">
        <v>24.53</v>
      </c>
      <c r="K146">
        <v>77318</v>
      </c>
      <c r="L146">
        <v>48.97</v>
      </c>
      <c r="M146">
        <f t="shared" si="15"/>
        <v>0.20869924578985427</v>
      </c>
      <c r="N146">
        <f t="shared" si="16"/>
        <v>1.6039666666666668E-5</v>
      </c>
      <c r="O146" s="3">
        <f t="shared" si="17"/>
        <v>0.70590573000000012</v>
      </c>
      <c r="P146" s="3"/>
      <c r="Q146" s="3"/>
      <c r="R146" s="3"/>
    </row>
    <row r="147" spans="1:18" x14ac:dyDescent="0.35">
      <c r="A147" s="1">
        <v>43495</v>
      </c>
      <c r="B147" s="2">
        <v>0.80923611111111116</v>
      </c>
      <c r="C147" s="3">
        <f t="shared" si="12"/>
        <v>0.80923611111111116</v>
      </c>
      <c r="D147" s="2">
        <v>0.25</v>
      </c>
      <c r="E147" s="3">
        <f t="shared" si="13"/>
        <v>0.25</v>
      </c>
      <c r="F147" s="2">
        <f t="shared" si="14"/>
        <v>0.55923611111111116</v>
      </c>
      <c r="G147">
        <v>73328</v>
      </c>
      <c r="H147">
        <v>801</v>
      </c>
      <c r="I147">
        <v>11.34</v>
      </c>
      <c r="J147">
        <v>24.53</v>
      </c>
      <c r="K147">
        <v>77319</v>
      </c>
      <c r="L147">
        <v>48.97</v>
      </c>
      <c r="M147">
        <f t="shared" si="15"/>
        <v>0.20869924578985427</v>
      </c>
      <c r="N147">
        <f t="shared" si="16"/>
        <v>1.5439666666666667E-5</v>
      </c>
      <c r="O147" s="3">
        <f t="shared" si="17"/>
        <v>0.67949972999999997</v>
      </c>
      <c r="P147" s="3"/>
      <c r="Q147" s="3"/>
      <c r="R147" s="3"/>
    </row>
    <row r="148" spans="1:18" x14ac:dyDescent="0.35">
      <c r="A148" s="1">
        <v>43495</v>
      </c>
      <c r="B148" s="2">
        <v>0.80923611111111116</v>
      </c>
      <c r="C148" s="3">
        <f t="shared" si="12"/>
        <v>0.80923611111111116</v>
      </c>
      <c r="D148" s="2">
        <v>0.25</v>
      </c>
      <c r="E148" s="3">
        <f t="shared" si="13"/>
        <v>0.25</v>
      </c>
      <c r="F148" s="2">
        <f t="shared" si="14"/>
        <v>0.55923611111111116</v>
      </c>
      <c r="G148">
        <v>73830</v>
      </c>
      <c r="H148">
        <v>809</v>
      </c>
      <c r="I148">
        <v>11.34</v>
      </c>
      <c r="J148">
        <v>24.55</v>
      </c>
      <c r="K148">
        <v>77327</v>
      </c>
      <c r="L148">
        <v>48.97</v>
      </c>
      <c r="M148">
        <f t="shared" si="15"/>
        <v>0.20869924578985427</v>
      </c>
      <c r="N148">
        <f t="shared" si="16"/>
        <v>1.5706333333333332E-5</v>
      </c>
      <c r="O148" s="3">
        <f t="shared" si="17"/>
        <v>0.69123572999999994</v>
      </c>
      <c r="P148" s="3"/>
      <c r="Q148" s="3"/>
      <c r="R148" s="3"/>
    </row>
    <row r="149" spans="1:18" x14ac:dyDescent="0.35">
      <c r="A149" s="1">
        <v>43495</v>
      </c>
      <c r="B149" s="2">
        <v>0.80924768518518519</v>
      </c>
      <c r="C149" s="3">
        <f t="shared" si="12"/>
        <v>0.80924768518518519</v>
      </c>
      <c r="D149" s="2">
        <v>0.25</v>
      </c>
      <c r="E149" s="3">
        <f t="shared" si="13"/>
        <v>0.25</v>
      </c>
      <c r="F149" s="2">
        <f t="shared" si="14"/>
        <v>0.55924768518518519</v>
      </c>
      <c r="G149">
        <v>74332</v>
      </c>
      <c r="H149">
        <v>813</v>
      </c>
      <c r="I149">
        <v>11.33</v>
      </c>
      <c r="J149">
        <v>24.54</v>
      </c>
      <c r="K149">
        <v>77330</v>
      </c>
      <c r="L149">
        <v>48.97</v>
      </c>
      <c r="M149">
        <f t="shared" si="15"/>
        <v>0.20755128514194532</v>
      </c>
      <c r="N149">
        <f t="shared" si="16"/>
        <v>1.5839666666666667E-5</v>
      </c>
      <c r="O149" s="3">
        <f t="shared" si="17"/>
        <v>0.69710373000000003</v>
      </c>
      <c r="P149" s="3"/>
      <c r="Q149" s="3"/>
      <c r="R149" s="3"/>
    </row>
    <row r="150" spans="1:18" x14ac:dyDescent="0.35">
      <c r="A150" s="1">
        <v>43495</v>
      </c>
      <c r="B150" s="2">
        <v>0.80924768518518519</v>
      </c>
      <c r="C150" s="3">
        <f t="shared" si="12"/>
        <v>0.80924768518518519</v>
      </c>
      <c r="D150" s="2">
        <v>0.25</v>
      </c>
      <c r="E150" s="3">
        <f t="shared" si="13"/>
        <v>0.25</v>
      </c>
      <c r="F150" s="2">
        <f t="shared" si="14"/>
        <v>0.55924768518518519</v>
      </c>
      <c r="G150">
        <v>74833</v>
      </c>
      <c r="H150">
        <v>812</v>
      </c>
      <c r="I150">
        <v>11.2</v>
      </c>
      <c r="J150">
        <v>24.53</v>
      </c>
      <c r="K150">
        <v>77334</v>
      </c>
      <c r="L150">
        <v>48.97</v>
      </c>
      <c r="M150">
        <f t="shared" si="15"/>
        <v>0.19262779671912836</v>
      </c>
      <c r="N150">
        <f t="shared" si="16"/>
        <v>1.5806333333333335E-5</v>
      </c>
      <c r="O150" s="3">
        <f t="shared" si="17"/>
        <v>0.69563673000000004</v>
      </c>
      <c r="P150" s="3"/>
      <c r="Q150" s="3"/>
      <c r="R150" s="3"/>
    </row>
    <row r="151" spans="1:18" x14ac:dyDescent="0.35">
      <c r="A151" s="1">
        <v>43495</v>
      </c>
      <c r="B151" s="2">
        <v>0.80925925925925923</v>
      </c>
      <c r="C151" s="3">
        <f t="shared" si="12"/>
        <v>0.80925925925925923</v>
      </c>
      <c r="D151" s="2">
        <v>0.25</v>
      </c>
      <c r="E151" s="3">
        <f t="shared" si="13"/>
        <v>0.25</v>
      </c>
      <c r="F151" s="2">
        <f t="shared" si="14"/>
        <v>0.55925925925925923</v>
      </c>
      <c r="G151">
        <v>75335</v>
      </c>
      <c r="H151">
        <v>813</v>
      </c>
      <c r="I151">
        <v>11.24</v>
      </c>
      <c r="J151">
        <v>24.53</v>
      </c>
      <c r="K151">
        <v>77328</v>
      </c>
      <c r="L151">
        <v>48.97</v>
      </c>
      <c r="M151">
        <f t="shared" si="15"/>
        <v>0.19721963931076442</v>
      </c>
      <c r="N151">
        <f t="shared" si="16"/>
        <v>1.5839666666666667E-5</v>
      </c>
      <c r="O151" s="3">
        <f t="shared" si="17"/>
        <v>0.69710373000000003</v>
      </c>
      <c r="P151" s="3"/>
      <c r="Q151" s="3"/>
      <c r="R151" s="3"/>
    </row>
    <row r="152" spans="1:18" x14ac:dyDescent="0.35">
      <c r="A152" s="1">
        <v>43495</v>
      </c>
      <c r="B152" s="2">
        <v>0.80925925925925923</v>
      </c>
      <c r="C152" s="3">
        <f t="shared" si="12"/>
        <v>0.80925925925925923</v>
      </c>
      <c r="D152" s="2">
        <v>0.25</v>
      </c>
      <c r="E152" s="3">
        <f t="shared" si="13"/>
        <v>0.25</v>
      </c>
      <c r="F152" s="2">
        <f t="shared" si="14"/>
        <v>0.55925925925925923</v>
      </c>
      <c r="G152">
        <v>75837</v>
      </c>
      <c r="H152">
        <v>804</v>
      </c>
      <c r="I152">
        <v>11.28</v>
      </c>
      <c r="J152">
        <v>24.53</v>
      </c>
      <c r="K152">
        <v>77326</v>
      </c>
      <c r="L152">
        <v>48.97</v>
      </c>
      <c r="M152">
        <f t="shared" si="15"/>
        <v>0.20181148190240028</v>
      </c>
      <c r="N152">
        <f t="shared" si="16"/>
        <v>1.5539666666666666E-5</v>
      </c>
      <c r="O152" s="3">
        <f t="shared" si="17"/>
        <v>0.68390072999999996</v>
      </c>
      <c r="P152" s="3"/>
      <c r="Q152" s="3"/>
      <c r="R152" s="3"/>
    </row>
    <row r="153" spans="1:18" x14ac:dyDescent="0.35">
      <c r="A153" s="1">
        <v>43495</v>
      </c>
      <c r="B153" s="2">
        <v>0.80927083333333327</v>
      </c>
      <c r="C153" s="3">
        <f t="shared" ref="C153:C216" si="18">B153</f>
        <v>0.80927083333333327</v>
      </c>
      <c r="D153" s="2">
        <v>0.25</v>
      </c>
      <c r="E153" s="3">
        <f t="shared" ref="E153:E216" si="19">D153</f>
        <v>0.25</v>
      </c>
      <c r="F153" s="2">
        <f t="shared" ref="F153:F216" si="20">C153-E153</f>
        <v>0.55927083333333327</v>
      </c>
      <c r="G153">
        <v>76339</v>
      </c>
      <c r="H153">
        <v>812</v>
      </c>
      <c r="I153">
        <v>11.5</v>
      </c>
      <c r="J153">
        <v>24.53</v>
      </c>
      <c r="K153">
        <v>77332</v>
      </c>
      <c r="L153">
        <v>48.94</v>
      </c>
      <c r="M153">
        <f t="shared" ref="M153:M216" si="21">(I153-9.522)/8.7111</f>
        <v>0.22706661615639812</v>
      </c>
      <c r="N153">
        <f t="shared" ref="N153:N216" si="22">(H153-337.81)/30000000</f>
        <v>1.5806333333333335E-5</v>
      </c>
      <c r="O153" s="3">
        <f t="shared" ref="O153:O216" si="23">N153*44010</f>
        <v>0.69563673000000004</v>
      </c>
      <c r="P153" s="3"/>
      <c r="Q153" s="3"/>
      <c r="R153" s="3"/>
    </row>
    <row r="154" spans="1:18" x14ac:dyDescent="0.35">
      <c r="A154" s="1">
        <v>43495</v>
      </c>
      <c r="B154" s="2">
        <v>0.80927083333333327</v>
      </c>
      <c r="C154" s="3">
        <f t="shared" si="18"/>
        <v>0.80927083333333327</v>
      </c>
      <c r="D154" s="2">
        <v>0.25</v>
      </c>
      <c r="E154" s="3">
        <f t="shared" si="19"/>
        <v>0.25</v>
      </c>
      <c r="F154" s="2">
        <f t="shared" si="20"/>
        <v>0.55927083333333327</v>
      </c>
      <c r="G154">
        <v>76840</v>
      </c>
      <c r="H154">
        <v>806</v>
      </c>
      <c r="I154">
        <v>11.66</v>
      </c>
      <c r="J154">
        <v>24.54</v>
      </c>
      <c r="K154">
        <v>77330</v>
      </c>
      <c r="L154">
        <v>48.94</v>
      </c>
      <c r="M154">
        <f t="shared" si="21"/>
        <v>0.24543398652294199</v>
      </c>
      <c r="N154">
        <f t="shared" si="22"/>
        <v>1.5606333333333333E-5</v>
      </c>
      <c r="O154" s="3">
        <f t="shared" si="23"/>
        <v>0.68683472999999995</v>
      </c>
      <c r="P154" s="3"/>
      <c r="Q154" s="3"/>
      <c r="R154" s="3"/>
    </row>
    <row r="155" spans="1:18" x14ac:dyDescent="0.35">
      <c r="A155" s="1">
        <v>43495</v>
      </c>
      <c r="B155" s="2">
        <v>0.80928240740740742</v>
      </c>
      <c r="C155" s="3">
        <f t="shared" si="18"/>
        <v>0.80928240740740742</v>
      </c>
      <c r="D155" s="2">
        <v>0.25</v>
      </c>
      <c r="E155" s="3">
        <f t="shared" si="19"/>
        <v>0.25</v>
      </c>
      <c r="F155" s="2">
        <f t="shared" si="20"/>
        <v>0.55928240740740742</v>
      </c>
      <c r="G155">
        <v>77345</v>
      </c>
      <c r="H155">
        <v>801</v>
      </c>
      <c r="I155">
        <v>11.91</v>
      </c>
      <c r="J155">
        <v>24.52</v>
      </c>
      <c r="K155">
        <v>77331</v>
      </c>
      <c r="L155">
        <v>48.94</v>
      </c>
      <c r="M155">
        <f t="shared" si="21"/>
        <v>0.27413300272066671</v>
      </c>
      <c r="N155">
        <f t="shared" si="22"/>
        <v>1.5439666666666667E-5</v>
      </c>
      <c r="O155" s="3">
        <f t="shared" si="23"/>
        <v>0.67949972999999997</v>
      </c>
      <c r="P155" s="3"/>
      <c r="Q155" s="3"/>
      <c r="R155" s="3"/>
    </row>
    <row r="156" spans="1:18" x14ac:dyDescent="0.35">
      <c r="A156" s="1">
        <v>43495</v>
      </c>
      <c r="B156" s="2">
        <v>0.80928240740740742</v>
      </c>
      <c r="C156" s="3">
        <f t="shared" si="18"/>
        <v>0.80928240740740742</v>
      </c>
      <c r="D156" s="2">
        <v>0.25</v>
      </c>
      <c r="E156" s="3">
        <f t="shared" si="19"/>
        <v>0.25</v>
      </c>
      <c r="F156" s="2">
        <f t="shared" si="20"/>
        <v>0.55928240740740742</v>
      </c>
      <c r="G156">
        <v>77844</v>
      </c>
      <c r="H156">
        <v>805</v>
      </c>
      <c r="I156">
        <v>11.99</v>
      </c>
      <c r="J156">
        <v>24.53</v>
      </c>
      <c r="K156">
        <v>77306</v>
      </c>
      <c r="L156">
        <v>48.94</v>
      </c>
      <c r="M156">
        <f t="shared" si="21"/>
        <v>0.28331668790393866</v>
      </c>
      <c r="N156">
        <f t="shared" si="22"/>
        <v>1.5573000000000002E-5</v>
      </c>
      <c r="O156" s="3">
        <f t="shared" si="23"/>
        <v>0.68536773000000006</v>
      </c>
      <c r="P156" s="3"/>
      <c r="Q156" s="3"/>
      <c r="R156" s="3"/>
    </row>
    <row r="157" spans="1:18" x14ac:dyDescent="0.35">
      <c r="A157" s="1">
        <v>43495</v>
      </c>
      <c r="B157" s="2">
        <v>0.80929398148148157</v>
      </c>
      <c r="C157" s="3">
        <f t="shared" si="18"/>
        <v>0.80929398148148157</v>
      </c>
      <c r="D157" s="2">
        <v>0.25</v>
      </c>
      <c r="E157" s="3">
        <f t="shared" si="19"/>
        <v>0.25</v>
      </c>
      <c r="F157" s="2">
        <f t="shared" si="20"/>
        <v>0.55929398148148157</v>
      </c>
      <c r="G157">
        <v>78346</v>
      </c>
      <c r="H157">
        <v>819</v>
      </c>
      <c r="I157">
        <v>12.23</v>
      </c>
      <c r="J157">
        <v>24.52</v>
      </c>
      <c r="K157">
        <v>77329</v>
      </c>
      <c r="L157">
        <v>48.9</v>
      </c>
      <c r="M157">
        <f t="shared" si="21"/>
        <v>0.3108677434537544</v>
      </c>
      <c r="N157">
        <f t="shared" si="22"/>
        <v>1.6039666666666668E-5</v>
      </c>
      <c r="O157" s="3">
        <f t="shared" si="23"/>
        <v>0.70590573000000012</v>
      </c>
      <c r="P157" s="3"/>
      <c r="Q157" s="3"/>
      <c r="R157" s="3"/>
    </row>
    <row r="158" spans="1:18" x14ac:dyDescent="0.35">
      <c r="A158" s="1">
        <v>43495</v>
      </c>
      <c r="B158" s="2">
        <v>0.80929398148148157</v>
      </c>
      <c r="C158" s="3">
        <f t="shared" si="18"/>
        <v>0.80929398148148157</v>
      </c>
      <c r="D158" s="2">
        <v>0.25</v>
      </c>
      <c r="E158" s="3">
        <f t="shared" si="19"/>
        <v>0.25</v>
      </c>
      <c r="F158" s="2">
        <f t="shared" si="20"/>
        <v>0.55929398148148157</v>
      </c>
      <c r="G158">
        <v>78848</v>
      </c>
      <c r="H158">
        <v>811</v>
      </c>
      <c r="I158">
        <v>12.52</v>
      </c>
      <c r="J158">
        <v>24.54</v>
      </c>
      <c r="K158">
        <v>77328</v>
      </c>
      <c r="L158">
        <v>48.9</v>
      </c>
      <c r="M158">
        <f t="shared" si="21"/>
        <v>0.34415860224311501</v>
      </c>
      <c r="N158">
        <f t="shared" si="22"/>
        <v>1.5773E-5</v>
      </c>
      <c r="O158" s="3">
        <f t="shared" si="23"/>
        <v>0.69416972999999993</v>
      </c>
      <c r="P158" s="3"/>
      <c r="Q158" s="3"/>
      <c r="R158" s="3"/>
    </row>
    <row r="159" spans="1:18" x14ac:dyDescent="0.35">
      <c r="A159" s="1">
        <v>43495</v>
      </c>
      <c r="B159" s="2">
        <v>0.8093055555555555</v>
      </c>
      <c r="C159" s="3">
        <f t="shared" si="18"/>
        <v>0.8093055555555555</v>
      </c>
      <c r="D159" s="2">
        <v>0.25</v>
      </c>
      <c r="E159" s="3">
        <f t="shared" si="19"/>
        <v>0.25</v>
      </c>
      <c r="F159" s="2">
        <f t="shared" si="20"/>
        <v>0.5593055555555555</v>
      </c>
      <c r="G159">
        <v>79275</v>
      </c>
      <c r="H159">
        <v>804</v>
      </c>
      <c r="I159">
        <v>12.76</v>
      </c>
      <c r="J159">
        <v>24.53</v>
      </c>
      <c r="K159">
        <v>77338</v>
      </c>
      <c r="L159">
        <v>48.9</v>
      </c>
      <c r="M159">
        <f t="shared" si="21"/>
        <v>0.3717096577929308</v>
      </c>
      <c r="N159">
        <f t="shared" si="22"/>
        <v>1.5539666666666666E-5</v>
      </c>
      <c r="O159" s="3">
        <f t="shared" si="23"/>
        <v>0.68390072999999996</v>
      </c>
      <c r="P159" s="3"/>
      <c r="Q159" s="3"/>
      <c r="R159" s="3"/>
    </row>
    <row r="160" spans="1:18" x14ac:dyDescent="0.35">
      <c r="A160" s="1">
        <v>43495</v>
      </c>
      <c r="B160" s="2">
        <v>0.8093055555555555</v>
      </c>
      <c r="C160" s="3">
        <f t="shared" si="18"/>
        <v>0.8093055555555555</v>
      </c>
      <c r="D160" s="2">
        <v>0.25</v>
      </c>
      <c r="E160" s="3">
        <f t="shared" si="19"/>
        <v>0.25</v>
      </c>
      <c r="F160" s="2">
        <f t="shared" si="20"/>
        <v>0.5593055555555555</v>
      </c>
      <c r="G160">
        <v>79851</v>
      </c>
      <c r="H160">
        <v>811</v>
      </c>
      <c r="I160">
        <v>12.92</v>
      </c>
      <c r="J160">
        <v>24.53</v>
      </c>
      <c r="K160">
        <v>77345</v>
      </c>
      <c r="L160">
        <v>48.9</v>
      </c>
      <c r="M160">
        <f t="shared" si="21"/>
        <v>0.39007702815947465</v>
      </c>
      <c r="N160">
        <f t="shared" si="22"/>
        <v>1.5773E-5</v>
      </c>
      <c r="O160" s="3">
        <f t="shared" si="23"/>
        <v>0.69416972999999993</v>
      </c>
      <c r="P160" s="3"/>
      <c r="Q160" s="3"/>
      <c r="R160" s="3"/>
    </row>
    <row r="161" spans="1:18" x14ac:dyDescent="0.35">
      <c r="A161" s="1">
        <v>43495</v>
      </c>
      <c r="B161" s="2">
        <v>0.80931712962962965</v>
      </c>
      <c r="C161" s="3">
        <f t="shared" si="18"/>
        <v>0.80931712962962965</v>
      </c>
      <c r="D161" s="2">
        <v>0.25</v>
      </c>
      <c r="E161" s="3">
        <f t="shared" si="19"/>
        <v>0.25</v>
      </c>
      <c r="F161" s="2">
        <f t="shared" si="20"/>
        <v>0.55931712962962965</v>
      </c>
      <c r="G161">
        <v>80353</v>
      </c>
      <c r="H161">
        <v>809</v>
      </c>
      <c r="I161">
        <v>13</v>
      </c>
      <c r="J161">
        <v>24.52</v>
      </c>
      <c r="K161">
        <v>77335</v>
      </c>
      <c r="L161">
        <v>48.9</v>
      </c>
      <c r="M161">
        <f t="shared" si="21"/>
        <v>0.3992607133427466</v>
      </c>
      <c r="N161">
        <f t="shared" si="22"/>
        <v>1.5706333333333332E-5</v>
      </c>
      <c r="O161" s="3">
        <f t="shared" si="23"/>
        <v>0.69123572999999994</v>
      </c>
      <c r="P161" s="3"/>
      <c r="Q161" s="3"/>
      <c r="R161" s="3"/>
    </row>
    <row r="162" spans="1:18" x14ac:dyDescent="0.35">
      <c r="A162" s="1">
        <v>43495</v>
      </c>
      <c r="B162" s="2">
        <v>0.80931712962962965</v>
      </c>
      <c r="C162" s="3">
        <f t="shared" si="18"/>
        <v>0.80931712962962965</v>
      </c>
      <c r="D162" s="2">
        <v>0.25</v>
      </c>
      <c r="E162" s="3">
        <f t="shared" si="19"/>
        <v>0.25</v>
      </c>
      <c r="F162" s="2">
        <f t="shared" si="20"/>
        <v>0.55931712962962965</v>
      </c>
      <c r="G162">
        <v>80856</v>
      </c>
      <c r="H162">
        <v>800</v>
      </c>
      <c r="I162">
        <v>13.03</v>
      </c>
      <c r="J162">
        <v>24.52</v>
      </c>
      <c r="K162">
        <v>77342</v>
      </c>
      <c r="L162">
        <v>48.87</v>
      </c>
      <c r="M162">
        <f t="shared" si="21"/>
        <v>0.40270459528647345</v>
      </c>
      <c r="N162">
        <f t="shared" si="22"/>
        <v>1.5406333333333332E-5</v>
      </c>
      <c r="O162" s="3">
        <f t="shared" si="23"/>
        <v>0.67803272999999997</v>
      </c>
      <c r="P162" s="3"/>
      <c r="Q162" s="3"/>
      <c r="R162" s="3"/>
    </row>
    <row r="163" spans="1:18" x14ac:dyDescent="0.35">
      <c r="A163" s="1">
        <v>43495</v>
      </c>
      <c r="B163" s="2">
        <v>0.80932870370370369</v>
      </c>
      <c r="C163" s="3">
        <f t="shared" si="18"/>
        <v>0.80932870370370369</v>
      </c>
      <c r="D163" s="2">
        <v>0.25</v>
      </c>
      <c r="E163" s="3">
        <f t="shared" si="19"/>
        <v>0.25</v>
      </c>
      <c r="F163" s="2">
        <f t="shared" si="20"/>
        <v>0.55932870370370369</v>
      </c>
      <c r="G163">
        <v>81357</v>
      </c>
      <c r="H163">
        <v>813</v>
      </c>
      <c r="I163">
        <v>13.05</v>
      </c>
      <c r="J163">
        <v>24.53</v>
      </c>
      <c r="K163">
        <v>77350</v>
      </c>
      <c r="L163">
        <v>48.87</v>
      </c>
      <c r="M163">
        <f t="shared" si="21"/>
        <v>0.40500051658229164</v>
      </c>
      <c r="N163">
        <f t="shared" si="22"/>
        <v>1.5839666666666667E-5</v>
      </c>
      <c r="O163" s="3">
        <f t="shared" si="23"/>
        <v>0.69710373000000003</v>
      </c>
      <c r="P163" s="3"/>
      <c r="Q163" s="3"/>
      <c r="R163" s="3"/>
    </row>
    <row r="164" spans="1:18" x14ac:dyDescent="0.35">
      <c r="A164" s="1">
        <v>43495</v>
      </c>
      <c r="B164" s="2">
        <v>0.80932870370370369</v>
      </c>
      <c r="C164" s="3">
        <f t="shared" si="18"/>
        <v>0.80932870370370369</v>
      </c>
      <c r="D164" s="2">
        <v>0.25</v>
      </c>
      <c r="E164" s="3">
        <f t="shared" si="19"/>
        <v>0.25</v>
      </c>
      <c r="F164" s="2">
        <f t="shared" si="20"/>
        <v>0.55932870370370369</v>
      </c>
      <c r="G164">
        <v>81859</v>
      </c>
      <c r="H164">
        <v>824</v>
      </c>
      <c r="I164">
        <v>13.18</v>
      </c>
      <c r="J164">
        <v>24.53</v>
      </c>
      <c r="K164">
        <v>77356</v>
      </c>
      <c r="L164">
        <v>48.87</v>
      </c>
      <c r="M164">
        <f t="shared" si="21"/>
        <v>0.41992400500510835</v>
      </c>
      <c r="N164">
        <f t="shared" si="22"/>
        <v>1.6206333333333334E-5</v>
      </c>
      <c r="O164" s="3">
        <f t="shared" si="23"/>
        <v>0.7132407300000001</v>
      </c>
      <c r="P164" s="3"/>
      <c r="Q164" s="3"/>
      <c r="R164" s="3"/>
    </row>
    <row r="165" spans="1:18" x14ac:dyDescent="0.35">
      <c r="A165" s="1">
        <v>43495</v>
      </c>
      <c r="B165" s="2">
        <v>0.80934027777777784</v>
      </c>
      <c r="C165" s="3">
        <f t="shared" si="18"/>
        <v>0.80934027777777784</v>
      </c>
      <c r="D165" s="2">
        <v>0.25</v>
      </c>
      <c r="E165" s="3">
        <f t="shared" si="19"/>
        <v>0.25</v>
      </c>
      <c r="F165" s="2">
        <f t="shared" si="20"/>
        <v>0.55934027777777784</v>
      </c>
      <c r="G165">
        <v>82361</v>
      </c>
      <c r="H165">
        <v>814</v>
      </c>
      <c r="I165">
        <v>13.28</v>
      </c>
      <c r="J165">
        <v>24.53</v>
      </c>
      <c r="K165">
        <v>77354</v>
      </c>
      <c r="L165">
        <v>48.87</v>
      </c>
      <c r="M165">
        <f t="shared" si="21"/>
        <v>0.4314036114841982</v>
      </c>
      <c r="N165">
        <f t="shared" si="22"/>
        <v>1.5872999999999999E-5</v>
      </c>
      <c r="O165" s="3">
        <f t="shared" si="23"/>
        <v>0.69857072999999992</v>
      </c>
      <c r="P165" s="3"/>
      <c r="Q165" s="3"/>
      <c r="R165" s="3"/>
    </row>
    <row r="166" spans="1:18" x14ac:dyDescent="0.35">
      <c r="A166" s="1">
        <v>43495</v>
      </c>
      <c r="B166" s="2">
        <v>0.80934027777777784</v>
      </c>
      <c r="C166" s="3">
        <f t="shared" si="18"/>
        <v>0.80934027777777784</v>
      </c>
      <c r="D166" s="2">
        <v>0.25</v>
      </c>
      <c r="E166" s="3">
        <f t="shared" si="19"/>
        <v>0.25</v>
      </c>
      <c r="F166" s="2">
        <f t="shared" si="20"/>
        <v>0.55934027777777784</v>
      </c>
      <c r="G166">
        <v>82863</v>
      </c>
      <c r="H166">
        <v>818</v>
      </c>
      <c r="I166">
        <v>13.29</v>
      </c>
      <c r="J166">
        <v>24.53</v>
      </c>
      <c r="K166">
        <v>77367</v>
      </c>
      <c r="L166">
        <v>48.87</v>
      </c>
      <c r="M166">
        <f t="shared" si="21"/>
        <v>0.43255157213210721</v>
      </c>
      <c r="N166">
        <f t="shared" si="22"/>
        <v>1.6006333333333333E-5</v>
      </c>
      <c r="O166" s="3">
        <f t="shared" si="23"/>
        <v>0.70443873000000001</v>
      </c>
      <c r="P166" s="3"/>
      <c r="Q166" s="3"/>
      <c r="R166" s="3"/>
    </row>
    <row r="167" spans="1:18" x14ac:dyDescent="0.35">
      <c r="A167" s="1">
        <v>43495</v>
      </c>
      <c r="B167" s="2">
        <v>0.80935185185185177</v>
      </c>
      <c r="C167" s="3">
        <f t="shared" si="18"/>
        <v>0.80935185185185177</v>
      </c>
      <c r="D167" s="2">
        <v>0.25</v>
      </c>
      <c r="E167" s="3">
        <f t="shared" si="19"/>
        <v>0.25</v>
      </c>
      <c r="F167" s="2">
        <f t="shared" si="20"/>
        <v>0.55935185185185177</v>
      </c>
      <c r="G167">
        <v>83364</v>
      </c>
      <c r="H167">
        <v>824</v>
      </c>
      <c r="I167">
        <v>13.53</v>
      </c>
      <c r="J167">
        <v>24.53</v>
      </c>
      <c r="K167">
        <v>77365</v>
      </c>
      <c r="L167">
        <v>48.87</v>
      </c>
      <c r="M167">
        <f t="shared" si="21"/>
        <v>0.46010262768192295</v>
      </c>
      <c r="N167">
        <f t="shared" si="22"/>
        <v>1.6206333333333334E-5</v>
      </c>
      <c r="O167" s="3">
        <f t="shared" si="23"/>
        <v>0.7132407300000001</v>
      </c>
      <c r="P167" s="3"/>
      <c r="Q167" s="3"/>
      <c r="R167" s="3"/>
    </row>
    <row r="168" spans="1:18" x14ac:dyDescent="0.35">
      <c r="A168" s="1">
        <v>43495</v>
      </c>
      <c r="B168" s="2">
        <v>0.80935185185185177</v>
      </c>
      <c r="C168" s="3">
        <f t="shared" si="18"/>
        <v>0.80935185185185177</v>
      </c>
      <c r="D168" s="2">
        <v>0.25</v>
      </c>
      <c r="E168" s="3">
        <f t="shared" si="19"/>
        <v>0.25</v>
      </c>
      <c r="F168" s="2">
        <f t="shared" si="20"/>
        <v>0.55935185185185177</v>
      </c>
      <c r="G168">
        <v>83866</v>
      </c>
      <c r="H168">
        <v>817</v>
      </c>
      <c r="I168">
        <v>13.77</v>
      </c>
      <c r="J168">
        <v>24.52</v>
      </c>
      <c r="K168">
        <v>77367</v>
      </c>
      <c r="L168">
        <v>48.87</v>
      </c>
      <c r="M168">
        <f t="shared" si="21"/>
        <v>0.48765368323173874</v>
      </c>
      <c r="N168">
        <f t="shared" si="22"/>
        <v>1.5973000000000001E-5</v>
      </c>
      <c r="O168" s="3">
        <f t="shared" si="23"/>
        <v>0.70297173000000002</v>
      </c>
      <c r="P168" s="3"/>
      <c r="Q168" s="3"/>
      <c r="R168" s="3"/>
    </row>
    <row r="169" spans="1:18" x14ac:dyDescent="0.35">
      <c r="A169" s="1">
        <v>43495</v>
      </c>
      <c r="B169" s="2">
        <v>0.80936342592592592</v>
      </c>
      <c r="C169" s="3">
        <f t="shared" si="18"/>
        <v>0.80936342592592592</v>
      </c>
      <c r="D169" s="2">
        <v>0.25</v>
      </c>
      <c r="E169" s="3">
        <f t="shared" si="19"/>
        <v>0.25</v>
      </c>
      <c r="F169" s="2">
        <f t="shared" si="20"/>
        <v>0.55936342592592592</v>
      </c>
      <c r="G169">
        <v>84368</v>
      </c>
      <c r="H169">
        <v>817</v>
      </c>
      <c r="I169">
        <v>13.94</v>
      </c>
      <c r="J169">
        <v>24.53</v>
      </c>
      <c r="K169">
        <v>77374</v>
      </c>
      <c r="L169">
        <v>48.87</v>
      </c>
      <c r="M169">
        <f t="shared" si="21"/>
        <v>0.50716901424619154</v>
      </c>
      <c r="N169">
        <f t="shared" si="22"/>
        <v>1.5973000000000001E-5</v>
      </c>
      <c r="O169" s="3">
        <f t="shared" si="23"/>
        <v>0.70297173000000002</v>
      </c>
      <c r="P169" s="3"/>
      <c r="Q169" s="3"/>
      <c r="R169" s="3"/>
    </row>
    <row r="170" spans="1:18" x14ac:dyDescent="0.35">
      <c r="A170" s="1">
        <v>43495</v>
      </c>
      <c r="B170" s="2">
        <v>0.80936342592592592</v>
      </c>
      <c r="C170" s="3">
        <f t="shared" si="18"/>
        <v>0.80936342592592592</v>
      </c>
      <c r="D170" s="2">
        <v>0.25</v>
      </c>
      <c r="E170" s="3">
        <f t="shared" si="19"/>
        <v>0.25</v>
      </c>
      <c r="F170" s="2">
        <f t="shared" si="20"/>
        <v>0.55936342592592592</v>
      </c>
      <c r="G170">
        <v>84870</v>
      </c>
      <c r="H170">
        <v>811</v>
      </c>
      <c r="I170">
        <v>13.94</v>
      </c>
      <c r="J170">
        <v>24.52</v>
      </c>
      <c r="K170">
        <v>77374</v>
      </c>
      <c r="L170">
        <v>48.87</v>
      </c>
      <c r="M170">
        <f t="shared" si="21"/>
        <v>0.50716901424619154</v>
      </c>
      <c r="N170">
        <f t="shared" si="22"/>
        <v>1.5773E-5</v>
      </c>
      <c r="O170" s="3">
        <f t="shared" si="23"/>
        <v>0.69416972999999993</v>
      </c>
      <c r="P170" s="3"/>
      <c r="Q170" s="3"/>
      <c r="R170" s="3"/>
    </row>
    <row r="171" spans="1:18" x14ac:dyDescent="0.35">
      <c r="A171" s="1">
        <v>43495</v>
      </c>
      <c r="B171" s="2">
        <v>0.80937500000000007</v>
      </c>
      <c r="C171" s="3">
        <f t="shared" si="18"/>
        <v>0.80937500000000007</v>
      </c>
      <c r="D171" s="2">
        <v>0.25</v>
      </c>
      <c r="E171" s="3">
        <f t="shared" si="19"/>
        <v>0.25</v>
      </c>
      <c r="F171" s="2">
        <f t="shared" si="20"/>
        <v>0.55937500000000007</v>
      </c>
      <c r="G171">
        <v>85371</v>
      </c>
      <c r="H171">
        <v>812</v>
      </c>
      <c r="I171">
        <v>13.96</v>
      </c>
      <c r="J171">
        <v>24.52</v>
      </c>
      <c r="K171">
        <v>77370</v>
      </c>
      <c r="L171">
        <v>48.87</v>
      </c>
      <c r="M171">
        <f t="shared" si="21"/>
        <v>0.50946493554200967</v>
      </c>
      <c r="N171">
        <f t="shared" si="22"/>
        <v>1.5806333333333335E-5</v>
      </c>
      <c r="O171" s="3">
        <f t="shared" si="23"/>
        <v>0.69563673000000004</v>
      </c>
      <c r="P171" s="3"/>
      <c r="Q171" s="3"/>
      <c r="R171" s="3"/>
    </row>
    <row r="172" spans="1:18" x14ac:dyDescent="0.35">
      <c r="A172" s="1">
        <v>43495</v>
      </c>
      <c r="B172" s="2">
        <v>0.80937500000000007</v>
      </c>
      <c r="C172" s="3">
        <f t="shared" si="18"/>
        <v>0.80937500000000007</v>
      </c>
      <c r="D172" s="2">
        <v>0.25</v>
      </c>
      <c r="E172" s="3">
        <f t="shared" si="19"/>
        <v>0.25</v>
      </c>
      <c r="F172" s="2">
        <f t="shared" si="20"/>
        <v>0.55937500000000007</v>
      </c>
      <c r="G172">
        <v>85873</v>
      </c>
      <c r="H172">
        <v>819</v>
      </c>
      <c r="I172">
        <v>13.86</v>
      </c>
      <c r="J172">
        <v>24.52</v>
      </c>
      <c r="K172">
        <v>77375</v>
      </c>
      <c r="L172">
        <v>48.9</v>
      </c>
      <c r="M172">
        <f t="shared" si="21"/>
        <v>0.49798532906291965</v>
      </c>
      <c r="N172">
        <f t="shared" si="22"/>
        <v>1.6039666666666668E-5</v>
      </c>
      <c r="O172" s="3">
        <f t="shared" si="23"/>
        <v>0.70590573000000012</v>
      </c>
      <c r="P172" s="3"/>
      <c r="Q172" s="3"/>
      <c r="R172" s="3"/>
    </row>
    <row r="173" spans="1:18" x14ac:dyDescent="0.35">
      <c r="A173" s="1">
        <v>43495</v>
      </c>
      <c r="B173" s="2">
        <v>0.80938657407407411</v>
      </c>
      <c r="C173" s="3">
        <f t="shared" si="18"/>
        <v>0.80938657407407411</v>
      </c>
      <c r="D173" s="2">
        <v>0.25</v>
      </c>
      <c r="E173" s="3">
        <f t="shared" si="19"/>
        <v>0.25</v>
      </c>
      <c r="F173" s="2">
        <f t="shared" si="20"/>
        <v>0.55938657407407411</v>
      </c>
      <c r="G173">
        <v>86300</v>
      </c>
      <c r="H173">
        <v>817</v>
      </c>
      <c r="I173">
        <v>13.66</v>
      </c>
      <c r="J173">
        <v>24.53</v>
      </c>
      <c r="K173">
        <v>77387</v>
      </c>
      <c r="L173">
        <v>48.9</v>
      </c>
      <c r="M173">
        <f t="shared" si="21"/>
        <v>0.47502611610473994</v>
      </c>
      <c r="N173">
        <f t="shared" si="22"/>
        <v>1.5973000000000001E-5</v>
      </c>
      <c r="O173" s="3">
        <f t="shared" si="23"/>
        <v>0.70297173000000002</v>
      </c>
      <c r="P173" s="3"/>
      <c r="Q173" s="3"/>
      <c r="R173" s="3"/>
    </row>
    <row r="174" spans="1:18" x14ac:dyDescent="0.35">
      <c r="A174" s="1">
        <v>43495</v>
      </c>
      <c r="B174" s="2">
        <v>0.80938657407407411</v>
      </c>
      <c r="C174" s="3">
        <f t="shared" si="18"/>
        <v>0.80938657407407411</v>
      </c>
      <c r="D174" s="2">
        <v>0.25</v>
      </c>
      <c r="E174" s="3">
        <f t="shared" si="19"/>
        <v>0.25</v>
      </c>
      <c r="F174" s="2">
        <f t="shared" si="20"/>
        <v>0.55938657407407411</v>
      </c>
      <c r="G174">
        <v>86805</v>
      </c>
      <c r="H174">
        <v>815</v>
      </c>
      <c r="I174">
        <v>13.31</v>
      </c>
      <c r="J174">
        <v>24.52</v>
      </c>
      <c r="K174">
        <v>77393</v>
      </c>
      <c r="L174">
        <v>48.9</v>
      </c>
      <c r="M174">
        <f t="shared" si="21"/>
        <v>0.43484749342792534</v>
      </c>
      <c r="N174">
        <f t="shared" si="22"/>
        <v>1.5906333333333334E-5</v>
      </c>
      <c r="O174" s="3">
        <f t="shared" si="23"/>
        <v>0.70003773000000002</v>
      </c>
      <c r="P174" s="3"/>
      <c r="Q174" s="3"/>
      <c r="R174" s="3"/>
    </row>
    <row r="175" spans="1:18" x14ac:dyDescent="0.35">
      <c r="A175" s="1">
        <v>43495</v>
      </c>
      <c r="B175" s="2">
        <v>0.80939814814814814</v>
      </c>
      <c r="C175" s="3">
        <f t="shared" si="18"/>
        <v>0.80939814814814814</v>
      </c>
      <c r="D175" s="2">
        <v>0.25</v>
      </c>
      <c r="E175" s="3">
        <f t="shared" si="19"/>
        <v>0.25</v>
      </c>
      <c r="F175" s="2">
        <f t="shared" si="20"/>
        <v>0.55939814814814814</v>
      </c>
      <c r="G175">
        <v>87304</v>
      </c>
      <c r="H175">
        <v>805</v>
      </c>
      <c r="I175">
        <v>13.04</v>
      </c>
      <c r="J175">
        <v>24.52</v>
      </c>
      <c r="K175">
        <v>77396</v>
      </c>
      <c r="L175">
        <v>48.9</v>
      </c>
      <c r="M175">
        <f t="shared" si="21"/>
        <v>0.40385255593438246</v>
      </c>
      <c r="N175">
        <f t="shared" si="22"/>
        <v>1.5573000000000002E-5</v>
      </c>
      <c r="O175" s="3">
        <f t="shared" si="23"/>
        <v>0.68536773000000006</v>
      </c>
      <c r="P175" s="3"/>
      <c r="Q175" s="3"/>
      <c r="R175" s="3"/>
    </row>
    <row r="176" spans="1:18" x14ac:dyDescent="0.35">
      <c r="A176" s="1">
        <v>43495</v>
      </c>
      <c r="B176" s="2">
        <v>0.80939814814814814</v>
      </c>
      <c r="C176" s="3">
        <f t="shared" si="18"/>
        <v>0.80939814814814814</v>
      </c>
      <c r="D176" s="2">
        <v>0.25</v>
      </c>
      <c r="E176" s="3">
        <f t="shared" si="19"/>
        <v>0.25</v>
      </c>
      <c r="F176" s="2">
        <f t="shared" si="20"/>
        <v>0.55939814814814814</v>
      </c>
      <c r="G176">
        <v>87805</v>
      </c>
      <c r="H176">
        <v>809</v>
      </c>
      <c r="I176">
        <v>12.93</v>
      </c>
      <c r="J176">
        <v>24.52</v>
      </c>
      <c r="K176">
        <v>77404</v>
      </c>
      <c r="L176">
        <v>48.9</v>
      </c>
      <c r="M176">
        <f t="shared" si="21"/>
        <v>0.3912249888073836</v>
      </c>
      <c r="N176">
        <f t="shared" si="22"/>
        <v>1.5706333333333332E-5</v>
      </c>
      <c r="O176" s="3">
        <f t="shared" si="23"/>
        <v>0.69123572999999994</v>
      </c>
      <c r="P176" s="3"/>
      <c r="Q176" s="3"/>
      <c r="R176" s="3"/>
    </row>
    <row r="177" spans="1:18" x14ac:dyDescent="0.35">
      <c r="A177" s="1">
        <v>43495</v>
      </c>
      <c r="B177" s="2">
        <v>0.80940972222222218</v>
      </c>
      <c r="C177" s="3">
        <f t="shared" si="18"/>
        <v>0.80940972222222218</v>
      </c>
      <c r="D177" s="2">
        <v>0.25</v>
      </c>
      <c r="E177" s="3">
        <f t="shared" si="19"/>
        <v>0.25</v>
      </c>
      <c r="F177" s="2">
        <f t="shared" si="20"/>
        <v>0.55940972222222218</v>
      </c>
      <c r="G177">
        <v>88307</v>
      </c>
      <c r="H177">
        <v>815</v>
      </c>
      <c r="I177">
        <v>12.77</v>
      </c>
      <c r="J177">
        <v>24.53</v>
      </c>
      <c r="K177">
        <v>77413</v>
      </c>
      <c r="L177">
        <v>48.9</v>
      </c>
      <c r="M177">
        <f t="shared" si="21"/>
        <v>0.37285761844083976</v>
      </c>
      <c r="N177">
        <f t="shared" si="22"/>
        <v>1.5906333333333334E-5</v>
      </c>
      <c r="O177" s="3">
        <f t="shared" si="23"/>
        <v>0.70003773000000002</v>
      </c>
      <c r="P177" s="3"/>
      <c r="Q177" s="3"/>
      <c r="R177" s="3"/>
    </row>
    <row r="178" spans="1:18" x14ac:dyDescent="0.35">
      <c r="A178" s="1">
        <v>43495</v>
      </c>
      <c r="B178" s="2">
        <v>0.80940972222222218</v>
      </c>
      <c r="C178" s="3">
        <f t="shared" si="18"/>
        <v>0.80940972222222218</v>
      </c>
      <c r="D178" s="2">
        <v>0.25</v>
      </c>
      <c r="E178" s="3">
        <f t="shared" si="19"/>
        <v>0.25</v>
      </c>
      <c r="F178" s="2">
        <f t="shared" si="20"/>
        <v>0.55940972222222218</v>
      </c>
      <c r="G178">
        <v>88809</v>
      </c>
      <c r="H178">
        <v>812</v>
      </c>
      <c r="I178">
        <v>12.38</v>
      </c>
      <c r="J178">
        <v>24.52</v>
      </c>
      <c r="K178">
        <v>77420</v>
      </c>
      <c r="L178">
        <v>48.9</v>
      </c>
      <c r="M178">
        <f t="shared" si="21"/>
        <v>0.32808715317238929</v>
      </c>
      <c r="N178">
        <f t="shared" si="22"/>
        <v>1.5806333333333335E-5</v>
      </c>
      <c r="O178" s="3">
        <f t="shared" si="23"/>
        <v>0.69563673000000004</v>
      </c>
      <c r="P178" s="3"/>
      <c r="Q178" s="3"/>
      <c r="R178" s="3"/>
    </row>
    <row r="179" spans="1:18" x14ac:dyDescent="0.35">
      <c r="A179" s="1">
        <v>43495</v>
      </c>
      <c r="B179" s="2">
        <v>0.80942129629629633</v>
      </c>
      <c r="C179" s="3">
        <f t="shared" si="18"/>
        <v>0.80942129629629633</v>
      </c>
      <c r="D179" s="2">
        <v>0.25</v>
      </c>
      <c r="E179" s="3">
        <f t="shared" si="19"/>
        <v>0.25</v>
      </c>
      <c r="F179" s="2">
        <f t="shared" si="20"/>
        <v>0.55942129629629633</v>
      </c>
      <c r="G179">
        <v>89311</v>
      </c>
      <c r="H179">
        <v>808</v>
      </c>
      <c r="I179">
        <v>12.09</v>
      </c>
      <c r="J179">
        <v>24.53</v>
      </c>
      <c r="K179">
        <v>77424</v>
      </c>
      <c r="L179">
        <v>48.9</v>
      </c>
      <c r="M179">
        <f t="shared" si="21"/>
        <v>0.29479629438302851</v>
      </c>
      <c r="N179">
        <f t="shared" si="22"/>
        <v>1.5673000000000001E-5</v>
      </c>
      <c r="O179" s="3">
        <f t="shared" si="23"/>
        <v>0.68976873000000005</v>
      </c>
      <c r="P179" s="3"/>
      <c r="Q179" s="3"/>
      <c r="R179" s="3"/>
    </row>
    <row r="180" spans="1:18" x14ac:dyDescent="0.35">
      <c r="A180" s="1">
        <v>43495</v>
      </c>
      <c r="B180" s="2">
        <v>0.80942129629629633</v>
      </c>
      <c r="C180" s="3">
        <f t="shared" si="18"/>
        <v>0.80942129629629633</v>
      </c>
      <c r="D180" s="2">
        <v>0.25</v>
      </c>
      <c r="E180" s="3">
        <f t="shared" si="19"/>
        <v>0.25</v>
      </c>
      <c r="F180" s="2">
        <f t="shared" si="20"/>
        <v>0.55942129629629633</v>
      </c>
      <c r="G180">
        <v>89812</v>
      </c>
      <c r="H180">
        <v>813</v>
      </c>
      <c r="I180">
        <v>11.98</v>
      </c>
      <c r="J180">
        <v>24.52</v>
      </c>
      <c r="K180">
        <v>77425</v>
      </c>
      <c r="L180">
        <v>48.9</v>
      </c>
      <c r="M180">
        <f t="shared" si="21"/>
        <v>0.28216872725602971</v>
      </c>
      <c r="N180">
        <f t="shared" si="22"/>
        <v>1.5839666666666667E-5</v>
      </c>
      <c r="O180" s="3">
        <f t="shared" si="23"/>
        <v>0.69710373000000003</v>
      </c>
      <c r="P180" s="3"/>
      <c r="Q180" s="3"/>
      <c r="R180" s="3"/>
    </row>
    <row r="181" spans="1:18" x14ac:dyDescent="0.35">
      <c r="A181" s="1">
        <v>43495</v>
      </c>
      <c r="B181" s="2">
        <v>0.80943287037037026</v>
      </c>
      <c r="C181" s="3">
        <f t="shared" si="18"/>
        <v>0.80943287037037026</v>
      </c>
      <c r="D181" s="2">
        <v>0.25</v>
      </c>
      <c r="E181" s="3">
        <f t="shared" si="19"/>
        <v>0.25</v>
      </c>
      <c r="F181" s="2">
        <f t="shared" si="20"/>
        <v>0.55943287037037026</v>
      </c>
      <c r="G181">
        <v>90314</v>
      </c>
      <c r="H181">
        <v>805</v>
      </c>
      <c r="I181">
        <v>11.89</v>
      </c>
      <c r="J181">
        <v>24.53</v>
      </c>
      <c r="K181">
        <v>77450</v>
      </c>
      <c r="L181">
        <v>48.9</v>
      </c>
      <c r="M181">
        <f t="shared" si="21"/>
        <v>0.2718370814248488</v>
      </c>
      <c r="N181">
        <f t="shared" si="22"/>
        <v>1.5573000000000002E-5</v>
      </c>
      <c r="O181" s="3">
        <f t="shared" si="23"/>
        <v>0.68536773000000006</v>
      </c>
      <c r="P181" s="3"/>
      <c r="Q181" s="3"/>
      <c r="R181" s="3"/>
    </row>
    <row r="182" spans="1:18" x14ac:dyDescent="0.35">
      <c r="A182" s="1">
        <v>43495</v>
      </c>
      <c r="B182" s="2">
        <v>0.80943287037037026</v>
      </c>
      <c r="C182" s="3">
        <f t="shared" si="18"/>
        <v>0.80943287037037026</v>
      </c>
      <c r="D182" s="2">
        <v>0.25</v>
      </c>
      <c r="E182" s="3">
        <f t="shared" si="19"/>
        <v>0.25</v>
      </c>
      <c r="F182" s="2">
        <f t="shared" si="20"/>
        <v>0.55943287037037026</v>
      </c>
      <c r="G182">
        <v>90816</v>
      </c>
      <c r="H182">
        <v>813</v>
      </c>
      <c r="I182">
        <v>11.7</v>
      </c>
      <c r="J182">
        <v>24.52</v>
      </c>
      <c r="K182">
        <v>77464</v>
      </c>
      <c r="L182">
        <v>48.9</v>
      </c>
      <c r="M182">
        <f t="shared" si="21"/>
        <v>0.25002582911457782</v>
      </c>
      <c r="N182">
        <f t="shared" si="22"/>
        <v>1.5839666666666667E-5</v>
      </c>
      <c r="O182" s="3">
        <f t="shared" si="23"/>
        <v>0.69710373000000003</v>
      </c>
      <c r="P182" s="3"/>
      <c r="Q182" s="3"/>
      <c r="R182" s="3"/>
    </row>
    <row r="183" spans="1:18" x14ac:dyDescent="0.35">
      <c r="A183" s="1">
        <v>43495</v>
      </c>
      <c r="B183" s="2">
        <v>0.80944444444444441</v>
      </c>
      <c r="C183" s="3">
        <f t="shared" si="18"/>
        <v>0.80944444444444441</v>
      </c>
      <c r="D183" s="2">
        <v>0.25</v>
      </c>
      <c r="E183" s="3">
        <f t="shared" si="19"/>
        <v>0.25</v>
      </c>
      <c r="F183" s="2">
        <f t="shared" si="20"/>
        <v>0.55944444444444441</v>
      </c>
      <c r="G183">
        <v>91318</v>
      </c>
      <c r="H183">
        <v>824</v>
      </c>
      <c r="I183">
        <v>11.54</v>
      </c>
      <c r="J183">
        <v>24.52</v>
      </c>
      <c r="K183">
        <v>77466</v>
      </c>
      <c r="L183">
        <v>48.9</v>
      </c>
      <c r="M183">
        <f t="shared" si="21"/>
        <v>0.23165845874803398</v>
      </c>
      <c r="N183">
        <f t="shared" si="22"/>
        <v>1.6206333333333334E-5</v>
      </c>
      <c r="O183" s="3">
        <f t="shared" si="23"/>
        <v>0.7132407300000001</v>
      </c>
      <c r="P183" s="3"/>
      <c r="Q183" s="3"/>
      <c r="R183" s="3"/>
    </row>
    <row r="184" spans="1:18" x14ac:dyDescent="0.35">
      <c r="A184" s="1">
        <v>43495</v>
      </c>
      <c r="B184" s="2">
        <v>0.80944444444444441</v>
      </c>
      <c r="C184" s="3">
        <f t="shared" si="18"/>
        <v>0.80944444444444441</v>
      </c>
      <c r="D184" s="2">
        <v>0.25</v>
      </c>
      <c r="E184" s="3">
        <f t="shared" si="19"/>
        <v>0.25</v>
      </c>
      <c r="F184" s="2">
        <f t="shared" si="20"/>
        <v>0.55944444444444441</v>
      </c>
      <c r="G184">
        <v>91820</v>
      </c>
      <c r="H184">
        <v>809</v>
      </c>
      <c r="I184">
        <v>11.52</v>
      </c>
      <c r="J184">
        <v>24.53</v>
      </c>
      <c r="K184">
        <v>77480</v>
      </c>
      <c r="L184">
        <v>48.9</v>
      </c>
      <c r="M184">
        <f t="shared" si="21"/>
        <v>0.22936253745221605</v>
      </c>
      <c r="N184">
        <f t="shared" si="22"/>
        <v>1.5706333333333332E-5</v>
      </c>
      <c r="O184" s="3">
        <f t="shared" si="23"/>
        <v>0.69123572999999994</v>
      </c>
      <c r="P184" s="3"/>
      <c r="Q184" s="3"/>
      <c r="R184" s="3"/>
    </row>
    <row r="185" spans="1:18" x14ac:dyDescent="0.35">
      <c r="A185" s="1">
        <v>43495</v>
      </c>
      <c r="B185" s="2">
        <v>0.80945601851851856</v>
      </c>
      <c r="C185" s="3">
        <f t="shared" si="18"/>
        <v>0.80945601851851856</v>
      </c>
      <c r="D185" s="2">
        <v>0.25</v>
      </c>
      <c r="E185" s="3">
        <f t="shared" si="19"/>
        <v>0.25</v>
      </c>
      <c r="F185" s="2">
        <f t="shared" si="20"/>
        <v>0.55945601851851856</v>
      </c>
      <c r="G185">
        <v>92321</v>
      </c>
      <c r="H185">
        <v>809</v>
      </c>
      <c r="I185">
        <v>11.25</v>
      </c>
      <c r="J185">
        <v>24.52</v>
      </c>
      <c r="K185">
        <v>77459</v>
      </c>
      <c r="L185">
        <v>48.87</v>
      </c>
      <c r="M185">
        <f t="shared" si="21"/>
        <v>0.1983675999586734</v>
      </c>
      <c r="N185">
        <f t="shared" si="22"/>
        <v>1.5706333333333332E-5</v>
      </c>
      <c r="O185" s="3">
        <f t="shared" si="23"/>
        <v>0.69123572999999994</v>
      </c>
      <c r="P185" s="3"/>
      <c r="Q185" s="3"/>
      <c r="R185" s="3"/>
    </row>
    <row r="186" spans="1:18" x14ac:dyDescent="0.35">
      <c r="A186" s="1">
        <v>43495</v>
      </c>
      <c r="B186" s="2">
        <v>0.80945601851851856</v>
      </c>
      <c r="C186" s="3">
        <f t="shared" si="18"/>
        <v>0.80945601851851856</v>
      </c>
      <c r="D186" s="2">
        <v>0.25</v>
      </c>
      <c r="E186" s="3">
        <f t="shared" si="19"/>
        <v>0.25</v>
      </c>
      <c r="F186" s="2">
        <f t="shared" si="20"/>
        <v>0.55945601851851856</v>
      </c>
      <c r="G186">
        <v>92823</v>
      </c>
      <c r="H186">
        <v>811</v>
      </c>
      <c r="I186">
        <v>11.3</v>
      </c>
      <c r="J186">
        <v>24.52</v>
      </c>
      <c r="K186">
        <v>77455</v>
      </c>
      <c r="L186">
        <v>48.87</v>
      </c>
      <c r="M186">
        <f t="shared" si="21"/>
        <v>0.20410740319821841</v>
      </c>
      <c r="N186">
        <f t="shared" si="22"/>
        <v>1.5773E-5</v>
      </c>
      <c r="O186" s="3">
        <f t="shared" si="23"/>
        <v>0.69416972999999993</v>
      </c>
      <c r="P186" s="3"/>
      <c r="Q186" s="3"/>
      <c r="R186" s="3"/>
    </row>
    <row r="187" spans="1:18" x14ac:dyDescent="0.35">
      <c r="A187" s="1">
        <v>43495</v>
      </c>
      <c r="B187" s="2">
        <v>0.8094675925925926</v>
      </c>
      <c r="C187" s="3">
        <f t="shared" si="18"/>
        <v>0.8094675925925926</v>
      </c>
      <c r="D187" s="2">
        <v>0.25</v>
      </c>
      <c r="E187" s="3">
        <f t="shared" si="19"/>
        <v>0.25</v>
      </c>
      <c r="F187" s="2">
        <f t="shared" si="20"/>
        <v>0.5594675925925926</v>
      </c>
      <c r="G187">
        <v>93325</v>
      </c>
      <c r="H187">
        <v>813</v>
      </c>
      <c r="I187">
        <v>11.36</v>
      </c>
      <c r="J187">
        <v>24.52</v>
      </c>
      <c r="K187">
        <v>77474</v>
      </c>
      <c r="L187">
        <v>48.87</v>
      </c>
      <c r="M187">
        <f t="shared" si="21"/>
        <v>0.2109951670856722</v>
      </c>
      <c r="N187">
        <f t="shared" si="22"/>
        <v>1.5839666666666667E-5</v>
      </c>
      <c r="O187" s="3">
        <f t="shared" si="23"/>
        <v>0.69710373000000003</v>
      </c>
      <c r="P187" s="3"/>
      <c r="Q187" s="3"/>
      <c r="R187" s="3"/>
    </row>
    <row r="188" spans="1:18" x14ac:dyDescent="0.35">
      <c r="A188" s="1">
        <v>43495</v>
      </c>
      <c r="B188" s="2">
        <v>0.8094675925925926</v>
      </c>
      <c r="C188" s="3">
        <f t="shared" si="18"/>
        <v>0.8094675925925926</v>
      </c>
      <c r="D188" s="2">
        <v>0.25</v>
      </c>
      <c r="E188" s="3">
        <f t="shared" si="19"/>
        <v>0.25</v>
      </c>
      <c r="F188" s="2">
        <f t="shared" si="20"/>
        <v>0.5594675925925926</v>
      </c>
      <c r="G188">
        <v>93828</v>
      </c>
      <c r="H188">
        <v>820</v>
      </c>
      <c r="I188">
        <v>11.66</v>
      </c>
      <c r="J188">
        <v>24.53</v>
      </c>
      <c r="K188">
        <v>77457</v>
      </c>
      <c r="L188">
        <v>48.83</v>
      </c>
      <c r="M188">
        <f t="shared" si="21"/>
        <v>0.24543398652294199</v>
      </c>
      <c r="N188">
        <f t="shared" si="22"/>
        <v>1.6073E-5</v>
      </c>
      <c r="O188" s="3">
        <f t="shared" si="23"/>
        <v>0.70737273000000001</v>
      </c>
      <c r="P188" s="3"/>
      <c r="Q188" s="3"/>
      <c r="R188" s="3"/>
    </row>
    <row r="189" spans="1:18" x14ac:dyDescent="0.35">
      <c r="A189" s="1">
        <v>43495</v>
      </c>
      <c r="B189" s="2">
        <v>0.80947916666666664</v>
      </c>
      <c r="C189" s="3">
        <f t="shared" si="18"/>
        <v>0.80947916666666664</v>
      </c>
      <c r="D189" s="2">
        <v>0.25</v>
      </c>
      <c r="E189" s="3">
        <f t="shared" si="19"/>
        <v>0.25</v>
      </c>
      <c r="F189" s="2">
        <f t="shared" si="20"/>
        <v>0.55947916666666664</v>
      </c>
      <c r="G189">
        <v>94329</v>
      </c>
      <c r="H189">
        <v>817</v>
      </c>
      <c r="I189">
        <v>12.05</v>
      </c>
      <c r="J189">
        <v>24.53</v>
      </c>
      <c r="K189">
        <v>77483</v>
      </c>
      <c r="L189">
        <v>48.83</v>
      </c>
      <c r="M189">
        <f t="shared" si="21"/>
        <v>0.29020445179139265</v>
      </c>
      <c r="N189">
        <f t="shared" si="22"/>
        <v>1.5973000000000001E-5</v>
      </c>
      <c r="O189" s="3">
        <f t="shared" si="23"/>
        <v>0.70297173000000002</v>
      </c>
      <c r="P189" s="3"/>
      <c r="Q189" s="3"/>
      <c r="R189" s="3"/>
    </row>
    <row r="190" spans="1:18" x14ac:dyDescent="0.35">
      <c r="A190" s="1">
        <v>43495</v>
      </c>
      <c r="B190" s="2">
        <v>0.80947916666666664</v>
      </c>
      <c r="C190" s="3">
        <f t="shared" si="18"/>
        <v>0.80947916666666664</v>
      </c>
      <c r="D190" s="2">
        <v>0.25</v>
      </c>
      <c r="E190" s="3">
        <f t="shared" si="19"/>
        <v>0.25</v>
      </c>
      <c r="F190" s="2">
        <f t="shared" si="20"/>
        <v>0.55947916666666664</v>
      </c>
      <c r="G190">
        <v>94831</v>
      </c>
      <c r="H190">
        <v>808</v>
      </c>
      <c r="I190">
        <v>12.83</v>
      </c>
      <c r="J190">
        <v>24.52</v>
      </c>
      <c r="K190">
        <v>77508</v>
      </c>
      <c r="L190">
        <v>48.83</v>
      </c>
      <c r="M190">
        <f t="shared" si="21"/>
        <v>0.37974538232829375</v>
      </c>
      <c r="N190">
        <f t="shared" si="22"/>
        <v>1.5673000000000001E-5</v>
      </c>
      <c r="O190" s="3">
        <f t="shared" si="23"/>
        <v>0.68976873000000005</v>
      </c>
      <c r="P190" s="3"/>
      <c r="Q190" s="3"/>
      <c r="R190" s="3"/>
    </row>
    <row r="191" spans="1:18" x14ac:dyDescent="0.35">
      <c r="A191" s="1">
        <v>43495</v>
      </c>
      <c r="B191" s="2">
        <v>0.80949074074074068</v>
      </c>
      <c r="C191" s="3">
        <f t="shared" si="18"/>
        <v>0.80949074074074068</v>
      </c>
      <c r="D191" s="2">
        <v>0.25</v>
      </c>
      <c r="E191" s="3">
        <f t="shared" si="19"/>
        <v>0.25</v>
      </c>
      <c r="F191" s="2">
        <f t="shared" si="20"/>
        <v>0.55949074074074068</v>
      </c>
      <c r="G191">
        <v>95333</v>
      </c>
      <c r="H191">
        <v>815</v>
      </c>
      <c r="I191">
        <v>13.26</v>
      </c>
      <c r="J191">
        <v>24.52</v>
      </c>
      <c r="K191">
        <v>77517</v>
      </c>
      <c r="L191">
        <v>48.8</v>
      </c>
      <c r="M191">
        <f t="shared" si="21"/>
        <v>0.4291076901883803</v>
      </c>
      <c r="N191">
        <f t="shared" si="22"/>
        <v>1.5906333333333334E-5</v>
      </c>
      <c r="O191" s="3">
        <f t="shared" si="23"/>
        <v>0.70003773000000002</v>
      </c>
      <c r="P191" s="3"/>
      <c r="Q191" s="3"/>
      <c r="R191" s="3"/>
    </row>
    <row r="192" spans="1:18" x14ac:dyDescent="0.35">
      <c r="A192" s="1">
        <v>43495</v>
      </c>
      <c r="B192" s="2">
        <v>0.80949074074074068</v>
      </c>
      <c r="C192" s="3">
        <f t="shared" si="18"/>
        <v>0.80949074074074068</v>
      </c>
      <c r="D192" s="2">
        <v>0.25</v>
      </c>
      <c r="E192" s="3">
        <f t="shared" si="19"/>
        <v>0.25</v>
      </c>
      <c r="F192" s="2">
        <f t="shared" si="20"/>
        <v>0.55949074074074068</v>
      </c>
      <c r="G192">
        <v>95835</v>
      </c>
      <c r="H192">
        <v>817</v>
      </c>
      <c r="I192">
        <v>13.93</v>
      </c>
      <c r="J192">
        <v>24.53</v>
      </c>
      <c r="K192">
        <v>77535</v>
      </c>
      <c r="L192">
        <v>48.8</v>
      </c>
      <c r="M192">
        <f t="shared" si="21"/>
        <v>0.50602105359828253</v>
      </c>
      <c r="N192">
        <f t="shared" si="22"/>
        <v>1.5973000000000001E-5</v>
      </c>
      <c r="O192" s="3">
        <f t="shared" si="23"/>
        <v>0.70297173000000002</v>
      </c>
      <c r="P192" s="3"/>
      <c r="Q192" s="3"/>
      <c r="R192" s="3"/>
    </row>
    <row r="193" spans="1:18" x14ac:dyDescent="0.35">
      <c r="A193" s="1">
        <v>43495</v>
      </c>
      <c r="B193" s="2">
        <v>0.80950231481481483</v>
      </c>
      <c r="C193" s="3">
        <f t="shared" si="18"/>
        <v>0.80950231481481483</v>
      </c>
      <c r="D193" s="2">
        <v>0.25</v>
      </c>
      <c r="E193" s="3">
        <f t="shared" si="19"/>
        <v>0.25</v>
      </c>
      <c r="F193" s="2">
        <f t="shared" si="20"/>
        <v>0.55950231481481483</v>
      </c>
      <c r="G193">
        <v>96339</v>
      </c>
      <c r="H193">
        <v>819</v>
      </c>
      <c r="I193">
        <v>13.94</v>
      </c>
      <c r="J193">
        <v>24.53</v>
      </c>
      <c r="K193">
        <v>77552</v>
      </c>
      <c r="L193">
        <v>48.8</v>
      </c>
      <c r="M193">
        <f t="shared" si="21"/>
        <v>0.50716901424619154</v>
      </c>
      <c r="N193">
        <f t="shared" si="22"/>
        <v>1.6039666666666668E-5</v>
      </c>
      <c r="O193" s="3">
        <f t="shared" si="23"/>
        <v>0.70590573000000012</v>
      </c>
      <c r="P193" s="3"/>
      <c r="Q193" s="3"/>
      <c r="R193" s="3"/>
    </row>
    <row r="194" spans="1:18" x14ac:dyDescent="0.35">
      <c r="A194" s="1">
        <v>43495</v>
      </c>
      <c r="B194" s="2">
        <v>0.80950231481481483</v>
      </c>
      <c r="C194" s="3">
        <f t="shared" si="18"/>
        <v>0.80950231481481483</v>
      </c>
      <c r="D194" s="2">
        <v>0.25</v>
      </c>
      <c r="E194" s="3">
        <f t="shared" si="19"/>
        <v>0.25</v>
      </c>
      <c r="F194" s="2">
        <f t="shared" si="20"/>
        <v>0.55950231481481483</v>
      </c>
      <c r="G194">
        <v>96838</v>
      </c>
      <c r="H194">
        <v>821</v>
      </c>
      <c r="I194">
        <v>13.95</v>
      </c>
      <c r="J194">
        <v>24.52</v>
      </c>
      <c r="K194">
        <v>77559</v>
      </c>
      <c r="L194">
        <v>48.76</v>
      </c>
      <c r="M194">
        <f t="shared" si="21"/>
        <v>0.50831697489410055</v>
      </c>
      <c r="N194">
        <f t="shared" si="22"/>
        <v>1.6106333333333332E-5</v>
      </c>
      <c r="O194" s="3">
        <f t="shared" si="23"/>
        <v>0.70883972999999989</v>
      </c>
      <c r="P194" s="3"/>
      <c r="Q194" s="3"/>
      <c r="R194" s="3"/>
    </row>
    <row r="195" spans="1:18" x14ac:dyDescent="0.35">
      <c r="A195" s="1">
        <v>43495</v>
      </c>
      <c r="B195" s="2">
        <v>0.80951388888888898</v>
      </c>
      <c r="C195" s="3">
        <f t="shared" si="18"/>
        <v>0.80951388888888898</v>
      </c>
      <c r="D195" s="2">
        <v>0.25</v>
      </c>
      <c r="E195" s="3">
        <f t="shared" si="19"/>
        <v>0.25</v>
      </c>
      <c r="F195" s="2">
        <f t="shared" si="20"/>
        <v>0.55951388888888898</v>
      </c>
      <c r="G195">
        <v>97340</v>
      </c>
      <c r="H195">
        <v>815</v>
      </c>
      <c r="I195">
        <v>13.84</v>
      </c>
      <c r="J195">
        <v>24.52</v>
      </c>
      <c r="K195">
        <v>77564</v>
      </c>
      <c r="L195">
        <v>48.76</v>
      </c>
      <c r="M195">
        <f t="shared" si="21"/>
        <v>0.49568940776710169</v>
      </c>
      <c r="N195">
        <f t="shared" si="22"/>
        <v>1.5906333333333334E-5</v>
      </c>
      <c r="O195" s="3">
        <f t="shared" si="23"/>
        <v>0.70003773000000002</v>
      </c>
      <c r="P195" s="3"/>
      <c r="Q195" s="3"/>
      <c r="R195" s="3"/>
    </row>
    <row r="196" spans="1:18" x14ac:dyDescent="0.35">
      <c r="A196" s="1">
        <v>43495</v>
      </c>
      <c r="B196" s="2">
        <v>0.80951388888888898</v>
      </c>
      <c r="C196" s="3">
        <f t="shared" si="18"/>
        <v>0.80951388888888898</v>
      </c>
      <c r="D196" s="2">
        <v>0.25</v>
      </c>
      <c r="E196" s="3">
        <f t="shared" si="19"/>
        <v>0.25</v>
      </c>
      <c r="F196" s="2">
        <f t="shared" si="20"/>
        <v>0.55951388888888898</v>
      </c>
      <c r="G196">
        <v>97842</v>
      </c>
      <c r="H196">
        <v>815</v>
      </c>
      <c r="I196">
        <v>13.44</v>
      </c>
      <c r="J196">
        <v>24.52</v>
      </c>
      <c r="K196">
        <v>77578</v>
      </c>
      <c r="L196">
        <v>48.76</v>
      </c>
      <c r="M196">
        <f t="shared" si="21"/>
        <v>0.44977098185074205</v>
      </c>
      <c r="N196">
        <f t="shared" si="22"/>
        <v>1.5906333333333334E-5</v>
      </c>
      <c r="O196" s="3">
        <f t="shared" si="23"/>
        <v>0.70003773000000002</v>
      </c>
      <c r="P196" s="3"/>
      <c r="Q196" s="3"/>
      <c r="R196" s="3"/>
    </row>
    <row r="197" spans="1:18" x14ac:dyDescent="0.35">
      <c r="A197" s="1">
        <v>43495</v>
      </c>
      <c r="B197" s="2">
        <v>0.80952546296296291</v>
      </c>
      <c r="C197" s="3">
        <f t="shared" si="18"/>
        <v>0.80952546296296291</v>
      </c>
      <c r="D197" s="2">
        <v>0.25</v>
      </c>
      <c r="E197" s="3">
        <f t="shared" si="19"/>
        <v>0.25</v>
      </c>
      <c r="F197" s="2">
        <f t="shared" si="20"/>
        <v>0.55952546296296291</v>
      </c>
      <c r="G197">
        <v>98343</v>
      </c>
      <c r="H197">
        <v>818</v>
      </c>
      <c r="I197">
        <v>13.08</v>
      </c>
      <c r="J197">
        <v>24.52</v>
      </c>
      <c r="K197">
        <v>77586</v>
      </c>
      <c r="L197">
        <v>48.76</v>
      </c>
      <c r="M197">
        <f t="shared" si="21"/>
        <v>0.40844439852601849</v>
      </c>
      <c r="N197">
        <f t="shared" si="22"/>
        <v>1.6006333333333333E-5</v>
      </c>
      <c r="O197" s="3">
        <f t="shared" si="23"/>
        <v>0.70443873000000001</v>
      </c>
      <c r="P197" s="3"/>
      <c r="Q197" s="3"/>
      <c r="R197" s="3"/>
    </row>
    <row r="198" spans="1:18" x14ac:dyDescent="0.35">
      <c r="A198" s="1">
        <v>43495</v>
      </c>
      <c r="B198" s="2">
        <v>0.80952546296296291</v>
      </c>
      <c r="C198" s="3">
        <f t="shared" si="18"/>
        <v>0.80952546296296291</v>
      </c>
      <c r="D198" s="2">
        <v>0.25</v>
      </c>
      <c r="E198" s="3">
        <f t="shared" si="19"/>
        <v>0.25</v>
      </c>
      <c r="F198" s="2">
        <f t="shared" si="20"/>
        <v>0.55952546296296291</v>
      </c>
      <c r="G198">
        <v>98845</v>
      </c>
      <c r="H198">
        <v>813</v>
      </c>
      <c r="I198">
        <v>12.98</v>
      </c>
      <c r="J198">
        <v>24.52</v>
      </c>
      <c r="K198">
        <v>77594</v>
      </c>
      <c r="L198">
        <v>48.76</v>
      </c>
      <c r="M198">
        <f t="shared" si="21"/>
        <v>0.39696479204692864</v>
      </c>
      <c r="N198">
        <f t="shared" si="22"/>
        <v>1.5839666666666667E-5</v>
      </c>
      <c r="O198" s="3">
        <f t="shared" si="23"/>
        <v>0.69710373000000003</v>
      </c>
      <c r="P198" s="3"/>
      <c r="Q198" s="3"/>
      <c r="R198" s="3"/>
    </row>
    <row r="199" spans="1:18" x14ac:dyDescent="0.35">
      <c r="A199" s="1">
        <v>43495</v>
      </c>
      <c r="B199" s="2">
        <v>0.80953703703703705</v>
      </c>
      <c r="C199" s="3">
        <f t="shared" si="18"/>
        <v>0.80953703703703705</v>
      </c>
      <c r="D199" s="2">
        <v>0.25</v>
      </c>
      <c r="E199" s="3">
        <f t="shared" si="19"/>
        <v>0.25</v>
      </c>
      <c r="F199" s="2">
        <f t="shared" si="20"/>
        <v>0.55953703703703705</v>
      </c>
      <c r="G199">
        <v>99347</v>
      </c>
      <c r="H199">
        <v>816</v>
      </c>
      <c r="I199">
        <v>12.86</v>
      </c>
      <c r="J199">
        <v>24.52</v>
      </c>
      <c r="K199">
        <v>77601</v>
      </c>
      <c r="L199">
        <v>48.76</v>
      </c>
      <c r="M199">
        <f t="shared" si="21"/>
        <v>0.38318926427202066</v>
      </c>
      <c r="N199">
        <f t="shared" si="22"/>
        <v>1.5939666666666666E-5</v>
      </c>
      <c r="O199" s="3">
        <f t="shared" si="23"/>
        <v>0.70150472999999991</v>
      </c>
      <c r="P199" s="3"/>
      <c r="Q199" s="3"/>
      <c r="R199" s="3"/>
    </row>
    <row r="200" spans="1:18" x14ac:dyDescent="0.35">
      <c r="A200" s="1">
        <v>43495</v>
      </c>
      <c r="B200" s="2">
        <v>0.80953703703703705</v>
      </c>
      <c r="C200" s="3">
        <f t="shared" si="18"/>
        <v>0.80953703703703705</v>
      </c>
      <c r="D200" s="2">
        <v>0.25</v>
      </c>
      <c r="E200" s="3">
        <f t="shared" si="19"/>
        <v>0.25</v>
      </c>
      <c r="F200" s="2">
        <f t="shared" si="20"/>
        <v>0.55953703703703705</v>
      </c>
      <c r="G200">
        <v>99849</v>
      </c>
      <c r="H200">
        <v>819</v>
      </c>
      <c r="I200">
        <v>12.53</v>
      </c>
      <c r="J200">
        <v>24.52</v>
      </c>
      <c r="K200">
        <v>77613</v>
      </c>
      <c r="L200">
        <v>48.76</v>
      </c>
      <c r="M200">
        <f t="shared" si="21"/>
        <v>0.34530656289102402</v>
      </c>
      <c r="N200">
        <f t="shared" si="22"/>
        <v>1.6039666666666668E-5</v>
      </c>
      <c r="O200" s="3">
        <f t="shared" si="23"/>
        <v>0.70590573000000012</v>
      </c>
      <c r="P200" s="3"/>
      <c r="Q200" s="3"/>
      <c r="R200" s="3"/>
    </row>
    <row r="201" spans="1:18" x14ac:dyDescent="0.35">
      <c r="A201" s="1">
        <v>43495</v>
      </c>
      <c r="B201" s="2">
        <v>0.80954861111111109</v>
      </c>
      <c r="C201" s="3">
        <f t="shared" si="18"/>
        <v>0.80954861111111109</v>
      </c>
      <c r="D201" s="2">
        <v>0.25</v>
      </c>
      <c r="E201" s="3">
        <f t="shared" si="19"/>
        <v>0.25</v>
      </c>
      <c r="F201" s="2">
        <f t="shared" si="20"/>
        <v>0.55954861111111109</v>
      </c>
      <c r="G201">
        <v>100337</v>
      </c>
      <c r="H201">
        <v>811</v>
      </c>
      <c r="I201">
        <v>12.39</v>
      </c>
      <c r="J201">
        <v>24.52</v>
      </c>
      <c r="K201">
        <v>77623</v>
      </c>
      <c r="L201">
        <v>48.76</v>
      </c>
      <c r="M201">
        <f t="shared" si="21"/>
        <v>0.3292351138202983</v>
      </c>
      <c r="N201">
        <f t="shared" si="22"/>
        <v>1.5773E-5</v>
      </c>
      <c r="O201" s="3">
        <f t="shared" si="23"/>
        <v>0.69416972999999993</v>
      </c>
      <c r="P201" s="3"/>
      <c r="Q201" s="3"/>
      <c r="R201" s="3"/>
    </row>
    <row r="202" spans="1:18" x14ac:dyDescent="0.35">
      <c r="A202" s="1">
        <v>43495</v>
      </c>
      <c r="B202" s="2">
        <v>0.80954861111111109</v>
      </c>
      <c r="C202" s="3">
        <f t="shared" si="18"/>
        <v>0.80954861111111109</v>
      </c>
      <c r="D202" s="2">
        <v>0.25</v>
      </c>
      <c r="E202" s="3">
        <f t="shared" si="19"/>
        <v>0.25</v>
      </c>
      <c r="F202" s="2">
        <f t="shared" si="20"/>
        <v>0.55954861111111109</v>
      </c>
      <c r="G202">
        <v>100839</v>
      </c>
      <c r="H202">
        <v>804</v>
      </c>
      <c r="I202">
        <v>12.33</v>
      </c>
      <c r="J202">
        <v>24.52</v>
      </c>
      <c r="K202">
        <v>77625</v>
      </c>
      <c r="L202">
        <v>48.76</v>
      </c>
      <c r="M202">
        <f t="shared" si="21"/>
        <v>0.32234734993284431</v>
      </c>
      <c r="N202">
        <f t="shared" si="22"/>
        <v>1.5539666666666666E-5</v>
      </c>
      <c r="O202" s="3">
        <f t="shared" si="23"/>
        <v>0.68390072999999996</v>
      </c>
      <c r="P202" s="3"/>
      <c r="Q202" s="3"/>
      <c r="R202" s="3"/>
    </row>
    <row r="203" spans="1:18" x14ac:dyDescent="0.35">
      <c r="A203" s="1">
        <v>43495</v>
      </c>
      <c r="B203" s="2">
        <v>0.80956018518518524</v>
      </c>
      <c r="C203" s="3">
        <f t="shared" si="18"/>
        <v>0.80956018518518524</v>
      </c>
      <c r="D203" s="2">
        <v>0.25</v>
      </c>
      <c r="E203" s="3">
        <f t="shared" si="19"/>
        <v>0.25</v>
      </c>
      <c r="F203" s="2">
        <f t="shared" si="20"/>
        <v>0.55956018518518524</v>
      </c>
      <c r="G203">
        <v>101341</v>
      </c>
      <c r="H203">
        <v>818</v>
      </c>
      <c r="I203">
        <v>12.41</v>
      </c>
      <c r="J203">
        <v>24.52</v>
      </c>
      <c r="K203">
        <v>77635</v>
      </c>
      <c r="L203">
        <v>48.8</v>
      </c>
      <c r="M203">
        <f t="shared" si="21"/>
        <v>0.3315310351161162</v>
      </c>
      <c r="N203">
        <f t="shared" si="22"/>
        <v>1.6006333333333333E-5</v>
      </c>
      <c r="O203" s="3">
        <f t="shared" si="23"/>
        <v>0.70443873000000001</v>
      </c>
      <c r="P203" s="3"/>
      <c r="Q203" s="3"/>
      <c r="R203" s="3"/>
    </row>
    <row r="204" spans="1:18" x14ac:dyDescent="0.35">
      <c r="A204" s="1">
        <v>43495</v>
      </c>
      <c r="B204" s="2">
        <v>0.80956018518518524</v>
      </c>
      <c r="C204" s="3">
        <f t="shared" si="18"/>
        <v>0.80956018518518524</v>
      </c>
      <c r="D204" s="2">
        <v>0.25</v>
      </c>
      <c r="E204" s="3">
        <f t="shared" si="19"/>
        <v>0.25</v>
      </c>
      <c r="F204" s="2">
        <f t="shared" si="20"/>
        <v>0.55956018518518524</v>
      </c>
      <c r="G204">
        <v>101842</v>
      </c>
      <c r="H204">
        <v>805</v>
      </c>
      <c r="I204">
        <v>12.36</v>
      </c>
      <c r="J204">
        <v>24.52</v>
      </c>
      <c r="K204">
        <v>77645</v>
      </c>
      <c r="L204">
        <v>48.8</v>
      </c>
      <c r="M204">
        <f t="shared" si="21"/>
        <v>0.32579123187657116</v>
      </c>
      <c r="N204">
        <f t="shared" si="22"/>
        <v>1.5573000000000002E-5</v>
      </c>
      <c r="O204" s="3">
        <f t="shared" si="23"/>
        <v>0.68536773000000006</v>
      </c>
      <c r="P204" s="3"/>
      <c r="Q204" s="3"/>
      <c r="R204" s="3"/>
    </row>
    <row r="205" spans="1:18" x14ac:dyDescent="0.35">
      <c r="A205" s="1">
        <v>43495</v>
      </c>
      <c r="B205" s="2">
        <v>0.80957175925925917</v>
      </c>
      <c r="C205" s="3">
        <f t="shared" si="18"/>
        <v>0.80957175925925917</v>
      </c>
      <c r="D205" s="2">
        <v>0.25</v>
      </c>
      <c r="E205" s="3">
        <f t="shared" si="19"/>
        <v>0.25</v>
      </c>
      <c r="F205" s="2">
        <f t="shared" si="20"/>
        <v>0.55957175925925917</v>
      </c>
      <c r="G205">
        <v>102344</v>
      </c>
      <c r="H205">
        <v>817</v>
      </c>
      <c r="I205">
        <v>12.4</v>
      </c>
      <c r="J205">
        <v>24.52</v>
      </c>
      <c r="K205">
        <v>77629</v>
      </c>
      <c r="L205">
        <v>48.8</v>
      </c>
      <c r="M205">
        <f t="shared" si="21"/>
        <v>0.33038307446820725</v>
      </c>
      <c r="N205">
        <f t="shared" si="22"/>
        <v>1.5973000000000001E-5</v>
      </c>
      <c r="O205" s="3">
        <f t="shared" si="23"/>
        <v>0.70297173000000002</v>
      </c>
      <c r="P205" s="3"/>
      <c r="Q205" s="3"/>
      <c r="R205" s="3"/>
    </row>
    <row r="206" spans="1:18" x14ac:dyDescent="0.35">
      <c r="A206" s="1">
        <v>43495</v>
      </c>
      <c r="B206" s="2">
        <v>0.80957175925925917</v>
      </c>
      <c r="C206" s="3">
        <f t="shared" si="18"/>
        <v>0.80957175925925917</v>
      </c>
      <c r="D206" s="2">
        <v>0.25</v>
      </c>
      <c r="E206" s="3">
        <f t="shared" si="19"/>
        <v>0.25</v>
      </c>
      <c r="F206" s="2">
        <f t="shared" si="20"/>
        <v>0.55957175925925917</v>
      </c>
      <c r="G206">
        <v>102846</v>
      </c>
      <c r="H206">
        <v>808</v>
      </c>
      <c r="I206">
        <v>12.65</v>
      </c>
      <c r="J206">
        <v>24.53</v>
      </c>
      <c r="K206">
        <v>77655</v>
      </c>
      <c r="L206">
        <v>48.8</v>
      </c>
      <c r="M206">
        <f t="shared" si="21"/>
        <v>0.359082090665932</v>
      </c>
      <c r="N206">
        <f t="shared" si="22"/>
        <v>1.5673000000000001E-5</v>
      </c>
      <c r="O206" s="3">
        <f t="shared" si="23"/>
        <v>0.68976873000000005</v>
      </c>
      <c r="P206" s="3"/>
      <c r="Q206" s="3"/>
      <c r="R206" s="3"/>
    </row>
    <row r="207" spans="1:18" x14ac:dyDescent="0.35">
      <c r="A207" s="1">
        <v>43495</v>
      </c>
      <c r="B207" s="2">
        <v>0.80958333333333332</v>
      </c>
      <c r="C207" s="3">
        <f t="shared" si="18"/>
        <v>0.80958333333333332</v>
      </c>
      <c r="D207" s="2">
        <v>0.25</v>
      </c>
      <c r="E207" s="3">
        <f t="shared" si="19"/>
        <v>0.25</v>
      </c>
      <c r="F207" s="2">
        <f t="shared" si="20"/>
        <v>0.55958333333333332</v>
      </c>
      <c r="G207">
        <v>103348</v>
      </c>
      <c r="H207">
        <v>815</v>
      </c>
      <c r="I207">
        <v>13.3</v>
      </c>
      <c r="J207">
        <v>24.52</v>
      </c>
      <c r="K207">
        <v>77624</v>
      </c>
      <c r="L207">
        <v>48.8</v>
      </c>
      <c r="M207">
        <f t="shared" si="21"/>
        <v>0.43369953278001633</v>
      </c>
      <c r="N207">
        <f t="shared" si="22"/>
        <v>1.5906333333333334E-5</v>
      </c>
      <c r="O207" s="3">
        <f t="shared" si="23"/>
        <v>0.70003773000000002</v>
      </c>
      <c r="P207" s="3"/>
      <c r="Q207" s="3"/>
      <c r="R207" s="3"/>
    </row>
    <row r="208" spans="1:18" x14ac:dyDescent="0.35">
      <c r="A208" s="1">
        <v>43495</v>
      </c>
      <c r="B208" s="2">
        <v>0.80958333333333332</v>
      </c>
      <c r="C208" s="3">
        <f t="shared" si="18"/>
        <v>0.80958333333333332</v>
      </c>
      <c r="D208" s="2">
        <v>0.25</v>
      </c>
      <c r="E208" s="3">
        <f t="shared" si="19"/>
        <v>0.25</v>
      </c>
      <c r="F208" s="2">
        <f t="shared" si="20"/>
        <v>0.55958333333333332</v>
      </c>
      <c r="G208">
        <v>103773</v>
      </c>
      <c r="H208">
        <v>819</v>
      </c>
      <c r="I208">
        <v>15.1</v>
      </c>
      <c r="J208">
        <v>24.53</v>
      </c>
      <c r="K208">
        <v>77668</v>
      </c>
      <c r="L208">
        <v>48.8</v>
      </c>
      <c r="M208">
        <f t="shared" si="21"/>
        <v>0.64033244940363432</v>
      </c>
      <c r="N208">
        <f t="shared" si="22"/>
        <v>1.6039666666666668E-5</v>
      </c>
      <c r="O208" s="3">
        <f t="shared" si="23"/>
        <v>0.70590573000000012</v>
      </c>
      <c r="P208" s="3"/>
      <c r="Q208" s="3"/>
      <c r="R208" s="3"/>
    </row>
    <row r="209" spans="1:18" x14ac:dyDescent="0.35">
      <c r="A209" s="1">
        <v>43495</v>
      </c>
      <c r="B209" s="2">
        <v>0.80959490740740747</v>
      </c>
      <c r="C209" s="3">
        <f t="shared" si="18"/>
        <v>0.80959490740740747</v>
      </c>
      <c r="D209" s="2">
        <v>0.25</v>
      </c>
      <c r="E209" s="3">
        <f t="shared" si="19"/>
        <v>0.25</v>
      </c>
      <c r="F209" s="2">
        <f t="shared" si="20"/>
        <v>0.55959490740740747</v>
      </c>
      <c r="G209">
        <v>104273</v>
      </c>
      <c r="H209">
        <v>827</v>
      </c>
      <c r="I209">
        <v>17.899999999999999</v>
      </c>
      <c r="J209">
        <v>24.52</v>
      </c>
      <c r="K209">
        <v>77684</v>
      </c>
      <c r="L209">
        <v>48.8</v>
      </c>
      <c r="M209">
        <f t="shared" si="21"/>
        <v>0.96176143081815135</v>
      </c>
      <c r="N209">
        <f t="shared" si="22"/>
        <v>1.6306333333333333E-5</v>
      </c>
      <c r="O209" s="3">
        <f t="shared" si="23"/>
        <v>0.71764172999999998</v>
      </c>
      <c r="P209" s="3"/>
      <c r="Q209" s="3"/>
      <c r="R209" s="3"/>
    </row>
    <row r="210" spans="1:18" x14ac:dyDescent="0.35">
      <c r="A210" s="1">
        <v>43495</v>
      </c>
      <c r="B210" s="2">
        <v>0.80959490740740747</v>
      </c>
      <c r="C210" s="3">
        <f t="shared" si="18"/>
        <v>0.80959490740740747</v>
      </c>
      <c r="D210" s="2">
        <v>0.25</v>
      </c>
      <c r="E210" s="3">
        <f t="shared" si="19"/>
        <v>0.25</v>
      </c>
      <c r="F210" s="2">
        <f t="shared" si="20"/>
        <v>0.55959490740740747</v>
      </c>
      <c r="G210">
        <v>104773</v>
      </c>
      <c r="H210">
        <v>823</v>
      </c>
      <c r="I210">
        <v>20.81</v>
      </c>
      <c r="J210">
        <v>24.51</v>
      </c>
      <c r="K210">
        <v>77683</v>
      </c>
      <c r="L210">
        <v>48.8</v>
      </c>
      <c r="M210">
        <f t="shared" si="21"/>
        <v>1.2958179793596674</v>
      </c>
      <c r="N210">
        <f t="shared" si="22"/>
        <v>1.6172999999999999E-5</v>
      </c>
      <c r="O210" s="3">
        <f t="shared" si="23"/>
        <v>0.71177372999999999</v>
      </c>
      <c r="P210" s="3"/>
      <c r="Q210" s="3"/>
      <c r="R210" s="3"/>
    </row>
    <row r="211" spans="1:18" x14ac:dyDescent="0.35">
      <c r="A211" s="1">
        <v>43495</v>
      </c>
      <c r="B211" s="2">
        <v>0.80960648148148151</v>
      </c>
      <c r="C211" s="3">
        <f t="shared" si="18"/>
        <v>0.80960648148148151</v>
      </c>
      <c r="D211" s="2">
        <v>0.25</v>
      </c>
      <c r="E211" s="3">
        <f t="shared" si="19"/>
        <v>0.25</v>
      </c>
      <c r="F211" s="2">
        <f t="shared" si="20"/>
        <v>0.55960648148148151</v>
      </c>
      <c r="G211">
        <v>105273</v>
      </c>
      <c r="H211">
        <v>836</v>
      </c>
      <c r="I211">
        <v>23.26</v>
      </c>
      <c r="J211">
        <v>24.52</v>
      </c>
      <c r="K211">
        <v>77673</v>
      </c>
      <c r="L211">
        <v>48.8</v>
      </c>
      <c r="M211">
        <f t="shared" si="21"/>
        <v>1.5770683380973702</v>
      </c>
      <c r="N211">
        <f t="shared" si="22"/>
        <v>1.6606333333333334E-5</v>
      </c>
      <c r="O211" s="3">
        <f t="shared" si="23"/>
        <v>0.73084473000000005</v>
      </c>
      <c r="P211" s="3"/>
      <c r="Q211" s="3"/>
      <c r="R211" s="3"/>
    </row>
    <row r="212" spans="1:18" x14ac:dyDescent="0.35">
      <c r="A212" s="1">
        <v>43495</v>
      </c>
      <c r="B212" s="2">
        <v>0.80960648148148151</v>
      </c>
      <c r="C212" s="3">
        <f t="shared" si="18"/>
        <v>0.80960648148148151</v>
      </c>
      <c r="D212" s="2">
        <v>0.25</v>
      </c>
      <c r="E212" s="3">
        <f t="shared" si="19"/>
        <v>0.25</v>
      </c>
      <c r="F212" s="2">
        <f t="shared" si="20"/>
        <v>0.55960648148148151</v>
      </c>
      <c r="G212">
        <v>105771</v>
      </c>
      <c r="H212">
        <v>827</v>
      </c>
      <c r="I212">
        <v>25.78</v>
      </c>
      <c r="J212">
        <v>24.52</v>
      </c>
      <c r="K212">
        <v>77638</v>
      </c>
      <c r="L212">
        <v>48.83</v>
      </c>
      <c r="M212">
        <f t="shared" si="21"/>
        <v>1.8663544213704357</v>
      </c>
      <c r="N212">
        <f t="shared" si="22"/>
        <v>1.6306333333333333E-5</v>
      </c>
      <c r="O212" s="3">
        <f t="shared" si="23"/>
        <v>0.71764172999999998</v>
      </c>
      <c r="P212" s="3"/>
      <c r="Q212" s="3"/>
      <c r="R212" s="3"/>
    </row>
    <row r="213" spans="1:18" x14ac:dyDescent="0.35">
      <c r="A213" s="1">
        <v>43495</v>
      </c>
      <c r="B213" s="2">
        <v>0.80961805555555555</v>
      </c>
      <c r="C213" s="3">
        <f t="shared" si="18"/>
        <v>0.80961805555555555</v>
      </c>
      <c r="D213" s="2">
        <v>0.25</v>
      </c>
      <c r="E213" s="3">
        <f t="shared" si="19"/>
        <v>0.25</v>
      </c>
      <c r="F213" s="2">
        <f t="shared" si="20"/>
        <v>0.55961805555555555</v>
      </c>
      <c r="G213">
        <v>106273</v>
      </c>
      <c r="H213">
        <v>817</v>
      </c>
      <c r="I213">
        <v>27.77</v>
      </c>
      <c r="J213">
        <v>24.51</v>
      </c>
      <c r="K213">
        <v>77656</v>
      </c>
      <c r="L213">
        <v>48.83</v>
      </c>
      <c r="M213">
        <f t="shared" si="21"/>
        <v>2.094798590304324</v>
      </c>
      <c r="N213">
        <f t="shared" si="22"/>
        <v>1.5973000000000001E-5</v>
      </c>
      <c r="O213" s="3">
        <f t="shared" si="23"/>
        <v>0.70297173000000002</v>
      </c>
      <c r="P213" s="3"/>
      <c r="Q213" s="3"/>
      <c r="R213" s="3"/>
    </row>
    <row r="214" spans="1:18" x14ac:dyDescent="0.35">
      <c r="A214" s="1">
        <v>43495</v>
      </c>
      <c r="B214" s="2">
        <v>0.80961805555555555</v>
      </c>
      <c r="C214" s="3">
        <f t="shared" si="18"/>
        <v>0.80961805555555555</v>
      </c>
      <c r="D214" s="2">
        <v>0.25</v>
      </c>
      <c r="E214" s="3">
        <f t="shared" si="19"/>
        <v>0.25</v>
      </c>
      <c r="F214" s="2">
        <f t="shared" si="20"/>
        <v>0.55961805555555555</v>
      </c>
      <c r="G214">
        <v>106773</v>
      </c>
      <c r="H214">
        <v>801</v>
      </c>
      <c r="I214">
        <v>29.87</v>
      </c>
      <c r="J214">
        <v>24.52</v>
      </c>
      <c r="K214">
        <v>77662</v>
      </c>
      <c r="L214">
        <v>48.83</v>
      </c>
      <c r="M214">
        <f t="shared" si="21"/>
        <v>2.3358703263652121</v>
      </c>
      <c r="N214">
        <f t="shared" si="22"/>
        <v>1.5439666666666667E-5</v>
      </c>
      <c r="O214" s="3">
        <f t="shared" si="23"/>
        <v>0.67949972999999997</v>
      </c>
      <c r="P214" s="3"/>
      <c r="Q214" s="3"/>
      <c r="R214" s="3"/>
    </row>
    <row r="215" spans="1:18" x14ac:dyDescent="0.35">
      <c r="A215" s="1">
        <v>43495</v>
      </c>
      <c r="B215" s="2">
        <v>0.80962962962962959</v>
      </c>
      <c r="C215" s="3">
        <f t="shared" si="18"/>
        <v>0.80962962962962959</v>
      </c>
      <c r="D215" s="2">
        <v>0.25</v>
      </c>
      <c r="E215" s="3">
        <f t="shared" si="19"/>
        <v>0.25</v>
      </c>
      <c r="F215" s="2">
        <f t="shared" si="20"/>
        <v>0.55962962962962959</v>
      </c>
      <c r="G215">
        <v>107273</v>
      </c>
      <c r="H215">
        <v>852</v>
      </c>
      <c r="I215">
        <v>31.65</v>
      </c>
      <c r="J215">
        <v>24.53</v>
      </c>
      <c r="K215">
        <v>77659</v>
      </c>
      <c r="L215">
        <v>48.83</v>
      </c>
      <c r="M215">
        <f t="shared" si="21"/>
        <v>2.5402073216930123</v>
      </c>
      <c r="N215">
        <f t="shared" si="22"/>
        <v>1.7139666666666668E-5</v>
      </c>
      <c r="O215" s="3">
        <f t="shared" si="23"/>
        <v>0.7543167300000001</v>
      </c>
      <c r="P215" s="3"/>
      <c r="Q215" s="3"/>
      <c r="R215" s="3"/>
    </row>
    <row r="216" spans="1:18" x14ac:dyDescent="0.35">
      <c r="A216" s="1">
        <v>43495</v>
      </c>
      <c r="B216" s="2">
        <v>0.80962962962962959</v>
      </c>
      <c r="C216" s="3">
        <f t="shared" si="18"/>
        <v>0.80962962962962959</v>
      </c>
      <c r="D216" s="2">
        <v>0.25</v>
      </c>
      <c r="E216" s="3">
        <f t="shared" si="19"/>
        <v>0.25</v>
      </c>
      <c r="F216" s="2">
        <f t="shared" si="20"/>
        <v>0.55962962962962959</v>
      </c>
      <c r="G216">
        <v>107773</v>
      </c>
      <c r="H216">
        <v>827</v>
      </c>
      <c r="I216">
        <v>33.58</v>
      </c>
      <c r="J216">
        <v>24.52</v>
      </c>
      <c r="K216">
        <v>77683</v>
      </c>
      <c r="L216">
        <v>48.83</v>
      </c>
      <c r="M216">
        <f t="shared" si="21"/>
        <v>2.7617637267394475</v>
      </c>
      <c r="N216">
        <f t="shared" si="22"/>
        <v>1.6306333333333333E-5</v>
      </c>
      <c r="O216" s="3">
        <f t="shared" si="23"/>
        <v>0.71764172999999998</v>
      </c>
      <c r="P216" s="3"/>
      <c r="Q216" s="3"/>
      <c r="R216" s="3"/>
    </row>
    <row r="217" spans="1:18" x14ac:dyDescent="0.35">
      <c r="A217" s="1">
        <v>43495</v>
      </c>
      <c r="B217" s="2">
        <v>0.80964120370370374</v>
      </c>
      <c r="C217" s="3">
        <f t="shared" ref="C217:C280" si="24">B217</f>
        <v>0.80964120370370374</v>
      </c>
      <c r="D217" s="2">
        <v>0.25</v>
      </c>
      <c r="E217" s="3">
        <f t="shared" ref="E217:E280" si="25">D217</f>
        <v>0.25</v>
      </c>
      <c r="F217" s="2">
        <f t="shared" ref="F217:F280" si="26">C217-E217</f>
        <v>0.55964120370370374</v>
      </c>
      <c r="G217">
        <v>108273</v>
      </c>
      <c r="H217">
        <v>822</v>
      </c>
      <c r="I217">
        <v>35.369999999999997</v>
      </c>
      <c r="J217">
        <v>24.52</v>
      </c>
      <c r="K217">
        <v>77692</v>
      </c>
      <c r="L217">
        <v>48.83</v>
      </c>
      <c r="M217">
        <f t="shared" ref="M217:M280" si="27">(I217-9.522)/8.7111</f>
        <v>2.9672486827151565</v>
      </c>
      <c r="N217">
        <f t="shared" ref="N217:N280" si="28">(H217-337.81)/30000000</f>
        <v>1.6139666666666667E-5</v>
      </c>
      <c r="O217" s="3">
        <f t="shared" ref="O217:O280" si="29">N217*44010</f>
        <v>0.71030673</v>
      </c>
      <c r="P217" s="3"/>
      <c r="Q217" s="3"/>
      <c r="R217" s="3"/>
    </row>
    <row r="218" spans="1:18" x14ac:dyDescent="0.35">
      <c r="A218" s="1">
        <v>43495</v>
      </c>
      <c r="B218" s="2">
        <v>0.80964120370370374</v>
      </c>
      <c r="C218" s="3">
        <f t="shared" si="24"/>
        <v>0.80964120370370374</v>
      </c>
      <c r="D218" s="2">
        <v>0.25</v>
      </c>
      <c r="E218" s="3">
        <f t="shared" si="25"/>
        <v>0.25</v>
      </c>
      <c r="F218" s="2">
        <f t="shared" si="26"/>
        <v>0.55964120370370374</v>
      </c>
      <c r="G218">
        <v>108773</v>
      </c>
      <c r="H218">
        <v>827</v>
      </c>
      <c r="I218">
        <v>37.07</v>
      </c>
      <c r="J218">
        <v>24.52</v>
      </c>
      <c r="K218">
        <v>77699</v>
      </c>
      <c r="L218">
        <v>48.87</v>
      </c>
      <c r="M218">
        <f t="shared" si="27"/>
        <v>3.1624019928596852</v>
      </c>
      <c r="N218">
        <f t="shared" si="28"/>
        <v>1.6306333333333333E-5</v>
      </c>
      <c r="O218" s="3">
        <f t="shared" si="29"/>
        <v>0.71764172999999998</v>
      </c>
      <c r="P218" s="3"/>
      <c r="Q218" s="3"/>
      <c r="R218" s="3"/>
    </row>
    <row r="219" spans="1:18" x14ac:dyDescent="0.35">
      <c r="A219" s="1">
        <v>43495</v>
      </c>
      <c r="B219" s="2">
        <v>0.80965277777777767</v>
      </c>
      <c r="C219" s="3">
        <f t="shared" si="24"/>
        <v>0.80965277777777767</v>
      </c>
      <c r="D219" s="2">
        <v>0.25</v>
      </c>
      <c r="E219" s="3">
        <f t="shared" si="25"/>
        <v>0.25</v>
      </c>
      <c r="F219" s="2">
        <f t="shared" si="26"/>
        <v>0.55965277777777767</v>
      </c>
      <c r="G219">
        <v>109274</v>
      </c>
      <c r="H219">
        <v>822</v>
      </c>
      <c r="I219">
        <v>38.83</v>
      </c>
      <c r="J219">
        <v>24.52</v>
      </c>
      <c r="K219">
        <v>77705</v>
      </c>
      <c r="L219">
        <v>48.87</v>
      </c>
      <c r="M219">
        <f t="shared" si="27"/>
        <v>3.3644430668916669</v>
      </c>
      <c r="N219">
        <f t="shared" si="28"/>
        <v>1.6139666666666667E-5</v>
      </c>
      <c r="O219" s="3">
        <f t="shared" si="29"/>
        <v>0.71030673</v>
      </c>
      <c r="P219" s="3"/>
      <c r="Q219" s="3"/>
      <c r="R219" s="3"/>
    </row>
    <row r="220" spans="1:18" x14ac:dyDescent="0.35">
      <c r="A220" s="1">
        <v>43495</v>
      </c>
      <c r="B220" s="2">
        <v>0.80965277777777767</v>
      </c>
      <c r="C220" s="3">
        <f t="shared" si="24"/>
        <v>0.80965277777777767</v>
      </c>
      <c r="D220" s="2">
        <v>0.25</v>
      </c>
      <c r="E220" s="3">
        <f t="shared" si="25"/>
        <v>0.25</v>
      </c>
      <c r="F220" s="2">
        <f t="shared" si="26"/>
        <v>0.55965277777777767</v>
      </c>
      <c r="G220">
        <v>109773</v>
      </c>
      <c r="H220">
        <v>833</v>
      </c>
      <c r="I220">
        <v>40</v>
      </c>
      <c r="J220">
        <v>24.52</v>
      </c>
      <c r="K220">
        <v>77763</v>
      </c>
      <c r="L220">
        <v>48.9</v>
      </c>
      <c r="M220">
        <f t="shared" si="27"/>
        <v>3.4987544626970188</v>
      </c>
      <c r="N220">
        <f t="shared" si="28"/>
        <v>1.6506333333333335E-5</v>
      </c>
      <c r="O220" s="3">
        <f t="shared" si="29"/>
        <v>0.72644373000000007</v>
      </c>
      <c r="P220" s="3"/>
      <c r="Q220" s="3"/>
      <c r="R220" s="3"/>
    </row>
    <row r="221" spans="1:18" x14ac:dyDescent="0.35">
      <c r="A221" s="1">
        <v>43495</v>
      </c>
      <c r="B221" s="2">
        <v>0.80966435185185182</v>
      </c>
      <c r="C221" s="3">
        <f t="shared" si="24"/>
        <v>0.80966435185185182</v>
      </c>
      <c r="D221" s="2">
        <v>0.25</v>
      </c>
      <c r="E221" s="3">
        <f t="shared" si="25"/>
        <v>0.25</v>
      </c>
      <c r="F221" s="2">
        <f t="shared" si="26"/>
        <v>0.55966435185185182</v>
      </c>
      <c r="G221">
        <v>110276</v>
      </c>
      <c r="H221">
        <v>831</v>
      </c>
      <c r="I221">
        <v>41.44</v>
      </c>
      <c r="J221">
        <v>24.52</v>
      </c>
      <c r="K221">
        <v>77779</v>
      </c>
      <c r="L221">
        <v>48.9</v>
      </c>
      <c r="M221">
        <f t="shared" si="27"/>
        <v>3.6640607959959133</v>
      </c>
      <c r="N221">
        <f t="shared" si="28"/>
        <v>1.6439666666666668E-5</v>
      </c>
      <c r="O221" s="3">
        <f t="shared" si="29"/>
        <v>0.72350973000000007</v>
      </c>
      <c r="P221" s="3"/>
      <c r="Q221" s="3"/>
      <c r="R221" s="3"/>
    </row>
    <row r="222" spans="1:18" x14ac:dyDescent="0.35">
      <c r="A222" s="1">
        <v>43495</v>
      </c>
      <c r="B222" s="2">
        <v>0.80966435185185182</v>
      </c>
      <c r="C222" s="3">
        <f t="shared" si="24"/>
        <v>0.80966435185185182</v>
      </c>
      <c r="D222" s="2">
        <v>0.25</v>
      </c>
      <c r="E222" s="3">
        <f t="shared" si="25"/>
        <v>0.25</v>
      </c>
      <c r="F222" s="2">
        <f t="shared" si="26"/>
        <v>0.55966435185185182</v>
      </c>
      <c r="G222">
        <v>110773</v>
      </c>
      <c r="H222">
        <v>819</v>
      </c>
      <c r="I222">
        <v>42.8</v>
      </c>
      <c r="J222">
        <v>24.52</v>
      </c>
      <c r="K222">
        <v>77734</v>
      </c>
      <c r="L222">
        <v>48.94</v>
      </c>
      <c r="M222">
        <f t="shared" si="27"/>
        <v>3.8201834441115357</v>
      </c>
      <c r="N222">
        <f t="shared" si="28"/>
        <v>1.6039666666666668E-5</v>
      </c>
      <c r="O222" s="3">
        <f t="shared" si="29"/>
        <v>0.70590573000000012</v>
      </c>
      <c r="P222" s="3"/>
      <c r="Q222" s="3"/>
      <c r="R222" s="3"/>
    </row>
    <row r="223" spans="1:18" x14ac:dyDescent="0.35">
      <c r="A223" s="1">
        <v>43495</v>
      </c>
      <c r="B223" s="2">
        <v>0.80967592592592597</v>
      </c>
      <c r="C223" s="3">
        <f t="shared" si="24"/>
        <v>0.80967592592592597</v>
      </c>
      <c r="D223" s="2">
        <v>0.25</v>
      </c>
      <c r="E223" s="3">
        <f t="shared" si="25"/>
        <v>0.25</v>
      </c>
      <c r="F223" s="2">
        <f t="shared" si="26"/>
        <v>0.55967592592592597</v>
      </c>
      <c r="G223">
        <v>111273</v>
      </c>
      <c r="H223">
        <v>835</v>
      </c>
      <c r="I223">
        <v>44</v>
      </c>
      <c r="J223">
        <v>24.51</v>
      </c>
      <c r="K223">
        <v>77774</v>
      </c>
      <c r="L223">
        <v>48.94</v>
      </c>
      <c r="M223">
        <f t="shared" si="27"/>
        <v>3.9579387218606148</v>
      </c>
      <c r="N223">
        <f t="shared" si="28"/>
        <v>1.6572999999999999E-5</v>
      </c>
      <c r="O223" s="3">
        <f t="shared" si="29"/>
        <v>0.72937772999999995</v>
      </c>
      <c r="P223" s="3"/>
      <c r="Q223" s="3"/>
      <c r="R223" s="3"/>
    </row>
    <row r="224" spans="1:18" x14ac:dyDescent="0.35">
      <c r="A224" s="1">
        <v>43495</v>
      </c>
      <c r="B224" s="2">
        <v>0.80967592592592597</v>
      </c>
      <c r="C224" s="3">
        <f t="shared" si="24"/>
        <v>0.80967592592592597</v>
      </c>
      <c r="D224" s="2">
        <v>0.25</v>
      </c>
      <c r="E224" s="3">
        <f t="shared" si="25"/>
        <v>0.25</v>
      </c>
      <c r="F224" s="2">
        <f t="shared" si="26"/>
        <v>0.55967592592592597</v>
      </c>
      <c r="G224">
        <v>111773</v>
      </c>
      <c r="H224">
        <v>843</v>
      </c>
      <c r="I224">
        <v>45.15</v>
      </c>
      <c r="J224">
        <v>24.52</v>
      </c>
      <c r="K224">
        <v>77749</v>
      </c>
      <c r="L224">
        <v>48.97</v>
      </c>
      <c r="M224">
        <f t="shared" si="27"/>
        <v>4.0899541963701482</v>
      </c>
      <c r="N224">
        <f t="shared" si="28"/>
        <v>1.6839666666666667E-5</v>
      </c>
      <c r="O224" s="3">
        <f t="shared" si="29"/>
        <v>0.74111373000000003</v>
      </c>
      <c r="P224" s="3"/>
      <c r="Q224" s="3"/>
      <c r="R224" s="3"/>
    </row>
    <row r="225" spans="1:18" x14ac:dyDescent="0.35">
      <c r="A225" s="1">
        <v>43495</v>
      </c>
      <c r="B225" s="2">
        <v>0.8096875</v>
      </c>
      <c r="C225" s="3">
        <f t="shared" si="24"/>
        <v>0.8096875</v>
      </c>
      <c r="D225" s="2">
        <v>0.25</v>
      </c>
      <c r="E225" s="3">
        <f t="shared" si="25"/>
        <v>0.25</v>
      </c>
      <c r="F225" s="2">
        <f t="shared" si="26"/>
        <v>0.5596875</v>
      </c>
      <c r="G225">
        <v>112273</v>
      </c>
      <c r="H225">
        <v>820</v>
      </c>
      <c r="I225">
        <v>46.36</v>
      </c>
      <c r="J225">
        <v>24.52</v>
      </c>
      <c r="K225">
        <v>77800</v>
      </c>
      <c r="L225">
        <v>49.01</v>
      </c>
      <c r="M225">
        <f t="shared" si="27"/>
        <v>4.2288574347671366</v>
      </c>
      <c r="N225">
        <f t="shared" si="28"/>
        <v>1.6073E-5</v>
      </c>
      <c r="O225" s="3">
        <f t="shared" si="29"/>
        <v>0.70737273000000001</v>
      </c>
      <c r="P225" s="3"/>
      <c r="Q225" s="3"/>
      <c r="R225" s="3"/>
    </row>
    <row r="226" spans="1:18" x14ac:dyDescent="0.35">
      <c r="A226" s="1">
        <v>43495</v>
      </c>
      <c r="B226" s="2">
        <v>0.8096875</v>
      </c>
      <c r="C226" s="3">
        <f t="shared" si="24"/>
        <v>0.8096875</v>
      </c>
      <c r="D226" s="2">
        <v>0.25</v>
      </c>
      <c r="E226" s="3">
        <f t="shared" si="25"/>
        <v>0.25</v>
      </c>
      <c r="F226" s="2">
        <f t="shared" si="26"/>
        <v>0.5596875</v>
      </c>
      <c r="G226">
        <v>112774</v>
      </c>
      <c r="H226">
        <v>824</v>
      </c>
      <c r="I226">
        <v>47.24</v>
      </c>
      <c r="J226">
        <v>24.51</v>
      </c>
      <c r="K226">
        <v>77817</v>
      </c>
      <c r="L226">
        <v>49.01</v>
      </c>
      <c r="M226">
        <f t="shared" si="27"/>
        <v>4.3298779717831275</v>
      </c>
      <c r="N226">
        <f t="shared" si="28"/>
        <v>1.6206333333333334E-5</v>
      </c>
      <c r="O226" s="3">
        <f t="shared" si="29"/>
        <v>0.7132407300000001</v>
      </c>
      <c r="P226" s="3"/>
      <c r="Q226" s="3"/>
      <c r="R226" s="3"/>
    </row>
    <row r="227" spans="1:18" x14ac:dyDescent="0.35">
      <c r="A227" s="1">
        <v>43495</v>
      </c>
      <c r="B227" s="2">
        <v>0.80969907407407404</v>
      </c>
      <c r="C227" s="3">
        <f t="shared" si="24"/>
        <v>0.80969907407407404</v>
      </c>
      <c r="D227" s="2">
        <v>0.25</v>
      </c>
      <c r="E227" s="3">
        <f t="shared" si="25"/>
        <v>0.25</v>
      </c>
      <c r="F227" s="2">
        <f t="shared" si="26"/>
        <v>0.55969907407407404</v>
      </c>
      <c r="G227">
        <v>113273</v>
      </c>
      <c r="H227">
        <v>824</v>
      </c>
      <c r="I227">
        <v>47.95</v>
      </c>
      <c r="J227">
        <v>24.52</v>
      </c>
      <c r="K227">
        <v>77834</v>
      </c>
      <c r="L227">
        <v>49.04</v>
      </c>
      <c r="M227">
        <f t="shared" si="27"/>
        <v>4.4113831777846659</v>
      </c>
      <c r="N227">
        <f t="shared" si="28"/>
        <v>1.6206333333333334E-5</v>
      </c>
      <c r="O227" s="3">
        <f t="shared" si="29"/>
        <v>0.7132407300000001</v>
      </c>
      <c r="P227" s="3"/>
      <c r="Q227" s="3"/>
      <c r="R227" s="3"/>
    </row>
    <row r="228" spans="1:18" x14ac:dyDescent="0.35">
      <c r="A228" s="1">
        <v>43495</v>
      </c>
      <c r="B228" s="2">
        <v>0.80969907407407404</v>
      </c>
      <c r="C228" s="3">
        <f t="shared" si="24"/>
        <v>0.80969907407407404</v>
      </c>
      <c r="D228" s="2">
        <v>0.25</v>
      </c>
      <c r="E228" s="3">
        <f t="shared" si="25"/>
        <v>0.25</v>
      </c>
      <c r="F228" s="2">
        <f t="shared" si="26"/>
        <v>0.55969907407407404</v>
      </c>
      <c r="G228">
        <v>113773</v>
      </c>
      <c r="H228">
        <v>836</v>
      </c>
      <c r="I228">
        <v>48.57</v>
      </c>
      <c r="J228">
        <v>24.52</v>
      </c>
      <c r="K228">
        <v>77860</v>
      </c>
      <c r="L228">
        <v>49.08</v>
      </c>
      <c r="M228">
        <f t="shared" si="27"/>
        <v>4.4825567379550231</v>
      </c>
      <c r="N228">
        <f t="shared" si="28"/>
        <v>1.6606333333333334E-5</v>
      </c>
      <c r="O228" s="3">
        <f t="shared" si="29"/>
        <v>0.73084473000000005</v>
      </c>
      <c r="P228" s="3"/>
      <c r="Q228" s="3"/>
      <c r="R228" s="3"/>
    </row>
    <row r="229" spans="1:18" x14ac:dyDescent="0.35">
      <c r="A229" s="1">
        <v>43495</v>
      </c>
      <c r="B229" s="2">
        <v>0.80971064814814808</v>
      </c>
      <c r="C229" s="3">
        <f t="shared" si="24"/>
        <v>0.80971064814814808</v>
      </c>
      <c r="D229" s="2">
        <v>0.25</v>
      </c>
      <c r="E229" s="3">
        <f t="shared" si="25"/>
        <v>0.25</v>
      </c>
      <c r="F229" s="2">
        <f t="shared" si="26"/>
        <v>0.55971064814814808</v>
      </c>
      <c r="G229">
        <v>114273</v>
      </c>
      <c r="H229">
        <v>816</v>
      </c>
      <c r="I229">
        <v>48.99</v>
      </c>
      <c r="J229">
        <v>24.52</v>
      </c>
      <c r="K229">
        <v>77865</v>
      </c>
      <c r="L229">
        <v>49.08</v>
      </c>
      <c r="M229">
        <f t="shared" si="27"/>
        <v>4.530771085167201</v>
      </c>
      <c r="N229">
        <f t="shared" si="28"/>
        <v>1.5939666666666666E-5</v>
      </c>
      <c r="O229" s="3">
        <f t="shared" si="29"/>
        <v>0.70150472999999991</v>
      </c>
      <c r="P229" s="3"/>
      <c r="Q229" s="3"/>
      <c r="R229" s="3"/>
    </row>
    <row r="230" spans="1:18" x14ac:dyDescent="0.35">
      <c r="A230" s="1">
        <v>43495</v>
      </c>
      <c r="B230" s="2">
        <v>0.80971064814814808</v>
      </c>
      <c r="C230" s="3">
        <f t="shared" si="24"/>
        <v>0.80971064814814808</v>
      </c>
      <c r="D230" s="2">
        <v>0.25</v>
      </c>
      <c r="E230" s="3">
        <f t="shared" si="25"/>
        <v>0.25</v>
      </c>
      <c r="F230" s="2">
        <f t="shared" si="26"/>
        <v>0.55971064814814808</v>
      </c>
      <c r="G230">
        <v>114774</v>
      </c>
      <c r="H230">
        <v>823</v>
      </c>
      <c r="I230">
        <v>49.11</v>
      </c>
      <c r="J230">
        <v>24.52</v>
      </c>
      <c r="K230">
        <v>77876</v>
      </c>
      <c r="L230">
        <v>49.11</v>
      </c>
      <c r="M230">
        <f t="shared" si="27"/>
        <v>4.5445466129421082</v>
      </c>
      <c r="N230">
        <f t="shared" si="28"/>
        <v>1.6172999999999999E-5</v>
      </c>
      <c r="O230" s="3">
        <f t="shared" si="29"/>
        <v>0.71177372999999999</v>
      </c>
      <c r="P230" s="3"/>
      <c r="Q230" s="3"/>
      <c r="R230" s="3"/>
    </row>
    <row r="231" spans="1:18" x14ac:dyDescent="0.35">
      <c r="A231" s="1">
        <v>43495</v>
      </c>
      <c r="B231" s="2">
        <v>0.80972222222222223</v>
      </c>
      <c r="C231" s="3">
        <f t="shared" si="24"/>
        <v>0.80972222222222223</v>
      </c>
      <c r="D231" s="2">
        <v>0.25</v>
      </c>
      <c r="E231" s="3">
        <f t="shared" si="25"/>
        <v>0.25</v>
      </c>
      <c r="F231" s="2">
        <f t="shared" si="26"/>
        <v>0.55972222222222223</v>
      </c>
      <c r="G231">
        <v>115273</v>
      </c>
      <c r="H231">
        <v>824</v>
      </c>
      <c r="I231">
        <v>49.02</v>
      </c>
      <c r="J231">
        <v>24.52</v>
      </c>
      <c r="K231">
        <v>77869</v>
      </c>
      <c r="L231">
        <v>49.15</v>
      </c>
      <c r="M231">
        <f t="shared" si="27"/>
        <v>4.5342149671109278</v>
      </c>
      <c r="N231">
        <f t="shared" si="28"/>
        <v>1.6206333333333334E-5</v>
      </c>
      <c r="O231" s="3">
        <f t="shared" si="29"/>
        <v>0.7132407300000001</v>
      </c>
      <c r="P231" s="3"/>
      <c r="Q231" s="3"/>
      <c r="R231" s="3"/>
    </row>
    <row r="232" spans="1:18" x14ac:dyDescent="0.35">
      <c r="A232" s="1">
        <v>43495</v>
      </c>
      <c r="B232" s="2">
        <v>0.80972222222222223</v>
      </c>
      <c r="C232" s="3">
        <f t="shared" si="24"/>
        <v>0.80972222222222223</v>
      </c>
      <c r="D232" s="2">
        <v>0.25</v>
      </c>
      <c r="E232" s="3">
        <f t="shared" si="25"/>
        <v>0.25</v>
      </c>
      <c r="F232" s="2">
        <f t="shared" si="26"/>
        <v>0.55972222222222223</v>
      </c>
      <c r="G232">
        <v>115773</v>
      </c>
      <c r="H232">
        <v>831</v>
      </c>
      <c r="I232">
        <v>48.94</v>
      </c>
      <c r="J232">
        <v>24.52</v>
      </c>
      <c r="K232">
        <v>77865</v>
      </c>
      <c r="L232">
        <v>49.18</v>
      </c>
      <c r="M232">
        <f t="shared" si="27"/>
        <v>4.5250312819276557</v>
      </c>
      <c r="N232">
        <f t="shared" si="28"/>
        <v>1.6439666666666668E-5</v>
      </c>
      <c r="O232" s="3">
        <f t="shared" si="29"/>
        <v>0.72350973000000007</v>
      </c>
      <c r="P232" s="3"/>
      <c r="Q232" s="3"/>
      <c r="R232" s="3"/>
    </row>
    <row r="233" spans="1:18" x14ac:dyDescent="0.35">
      <c r="A233" s="1">
        <v>43495</v>
      </c>
      <c r="B233" s="2">
        <v>0.80973379629629638</v>
      </c>
      <c r="C233" s="3">
        <f t="shared" si="24"/>
        <v>0.80973379629629638</v>
      </c>
      <c r="D233" s="2">
        <v>0.25</v>
      </c>
      <c r="E233" s="3">
        <f t="shared" si="25"/>
        <v>0.25</v>
      </c>
      <c r="F233" s="2">
        <f t="shared" si="26"/>
        <v>0.55973379629629638</v>
      </c>
      <c r="G233">
        <v>116273</v>
      </c>
      <c r="H233">
        <v>830</v>
      </c>
      <c r="I233">
        <v>48.46</v>
      </c>
      <c r="J233">
        <v>24.52</v>
      </c>
      <c r="K233">
        <v>77869</v>
      </c>
      <c r="L233">
        <v>49.18</v>
      </c>
      <c r="M233">
        <f t="shared" si="27"/>
        <v>4.4699291708280242</v>
      </c>
      <c r="N233">
        <f t="shared" si="28"/>
        <v>1.6406333333333333E-5</v>
      </c>
      <c r="O233" s="3">
        <f t="shared" si="29"/>
        <v>0.72204272999999997</v>
      </c>
      <c r="P233" s="3"/>
      <c r="Q233" s="3"/>
      <c r="R233" s="3"/>
    </row>
    <row r="234" spans="1:18" x14ac:dyDescent="0.35">
      <c r="A234" s="1">
        <v>43495</v>
      </c>
      <c r="B234" s="2">
        <v>0.80973379629629638</v>
      </c>
      <c r="C234" s="3">
        <f t="shared" si="24"/>
        <v>0.80973379629629638</v>
      </c>
      <c r="D234" s="2">
        <v>0.25</v>
      </c>
      <c r="E234" s="3">
        <f t="shared" si="25"/>
        <v>0.25</v>
      </c>
      <c r="F234" s="2">
        <f t="shared" si="26"/>
        <v>0.55973379629629638</v>
      </c>
      <c r="G234">
        <v>116773</v>
      </c>
      <c r="H234">
        <v>828</v>
      </c>
      <c r="I234">
        <v>48.06</v>
      </c>
      <c r="J234">
        <v>24.52</v>
      </c>
      <c r="K234">
        <v>77871</v>
      </c>
      <c r="L234">
        <v>49.21</v>
      </c>
      <c r="M234">
        <f t="shared" si="27"/>
        <v>4.4240107449116648</v>
      </c>
      <c r="N234">
        <f t="shared" si="28"/>
        <v>1.6339666666666665E-5</v>
      </c>
      <c r="O234" s="3">
        <f t="shared" si="29"/>
        <v>0.71910872999999997</v>
      </c>
      <c r="P234" s="3"/>
      <c r="Q234" s="3"/>
      <c r="R234" s="3"/>
    </row>
    <row r="235" spans="1:18" x14ac:dyDescent="0.35">
      <c r="A235" s="1">
        <v>43495</v>
      </c>
      <c r="B235" s="2">
        <v>0.80974537037037031</v>
      </c>
      <c r="C235" s="3">
        <f t="shared" si="24"/>
        <v>0.80974537037037031</v>
      </c>
      <c r="D235" s="2">
        <v>0.25</v>
      </c>
      <c r="E235" s="3">
        <f t="shared" si="25"/>
        <v>0.25</v>
      </c>
      <c r="F235" s="2">
        <f t="shared" si="26"/>
        <v>0.55974537037037031</v>
      </c>
      <c r="G235">
        <v>117273</v>
      </c>
      <c r="H235">
        <v>824</v>
      </c>
      <c r="I235">
        <v>47.93</v>
      </c>
      <c r="J235">
        <v>24.52</v>
      </c>
      <c r="K235">
        <v>77872</v>
      </c>
      <c r="L235">
        <v>49.24</v>
      </c>
      <c r="M235">
        <f t="shared" si="27"/>
        <v>4.4090872564888475</v>
      </c>
      <c r="N235">
        <f t="shared" si="28"/>
        <v>1.6206333333333334E-5</v>
      </c>
      <c r="O235" s="3">
        <f t="shared" si="29"/>
        <v>0.7132407300000001</v>
      </c>
      <c r="P235" s="3"/>
      <c r="Q235" s="3"/>
      <c r="R235" s="3"/>
    </row>
    <row r="236" spans="1:18" x14ac:dyDescent="0.35">
      <c r="A236" s="1">
        <v>43495</v>
      </c>
      <c r="B236" s="2">
        <v>0.80974537037037031</v>
      </c>
      <c r="C236" s="3">
        <f t="shared" si="24"/>
        <v>0.80974537037037031</v>
      </c>
      <c r="D236" s="2">
        <v>0.25</v>
      </c>
      <c r="E236" s="3">
        <f t="shared" si="25"/>
        <v>0.25</v>
      </c>
      <c r="F236" s="2">
        <f t="shared" si="26"/>
        <v>0.55974537037037031</v>
      </c>
      <c r="G236">
        <v>117773</v>
      </c>
      <c r="H236">
        <v>823</v>
      </c>
      <c r="I236">
        <v>47.93</v>
      </c>
      <c r="J236">
        <v>24.51</v>
      </c>
      <c r="K236">
        <v>77873</v>
      </c>
      <c r="L236">
        <v>49.24</v>
      </c>
      <c r="M236">
        <f t="shared" si="27"/>
        <v>4.4090872564888475</v>
      </c>
      <c r="N236">
        <f t="shared" si="28"/>
        <v>1.6172999999999999E-5</v>
      </c>
      <c r="O236" s="3">
        <f t="shared" si="29"/>
        <v>0.71177372999999999</v>
      </c>
      <c r="P236" s="3"/>
      <c r="Q236" s="3"/>
      <c r="R236" s="3"/>
    </row>
    <row r="237" spans="1:18" x14ac:dyDescent="0.35">
      <c r="A237" s="1">
        <v>43495</v>
      </c>
      <c r="B237" s="2">
        <v>0.80975694444444446</v>
      </c>
      <c r="C237" s="3">
        <f t="shared" si="24"/>
        <v>0.80975694444444446</v>
      </c>
      <c r="D237" s="2">
        <v>0.25</v>
      </c>
      <c r="E237" s="3">
        <f t="shared" si="25"/>
        <v>0.25</v>
      </c>
      <c r="F237" s="2">
        <f t="shared" si="26"/>
        <v>0.55975694444444446</v>
      </c>
      <c r="G237">
        <v>118274</v>
      </c>
      <c r="H237">
        <v>827</v>
      </c>
      <c r="I237">
        <v>47.85</v>
      </c>
      <c r="J237">
        <v>24.53</v>
      </c>
      <c r="K237">
        <v>77878</v>
      </c>
      <c r="L237">
        <v>49.28</v>
      </c>
      <c r="M237">
        <f t="shared" si="27"/>
        <v>4.3999035713055763</v>
      </c>
      <c r="N237">
        <f t="shared" si="28"/>
        <v>1.6306333333333333E-5</v>
      </c>
      <c r="O237" s="3">
        <f t="shared" si="29"/>
        <v>0.71764172999999998</v>
      </c>
      <c r="P237" s="3"/>
      <c r="Q237" s="3"/>
      <c r="R237" s="3"/>
    </row>
    <row r="238" spans="1:18" x14ac:dyDescent="0.35">
      <c r="A238" s="1">
        <v>43495</v>
      </c>
      <c r="B238" s="2">
        <v>0.80975694444444446</v>
      </c>
      <c r="C238" s="3">
        <f t="shared" si="24"/>
        <v>0.80975694444444446</v>
      </c>
      <c r="D238" s="2">
        <v>0.25</v>
      </c>
      <c r="E238" s="3">
        <f t="shared" si="25"/>
        <v>0.25</v>
      </c>
      <c r="F238" s="2">
        <f t="shared" si="26"/>
        <v>0.55975694444444446</v>
      </c>
      <c r="G238">
        <v>118773</v>
      </c>
      <c r="H238">
        <v>833</v>
      </c>
      <c r="I238">
        <v>47.92</v>
      </c>
      <c r="J238">
        <v>24.52</v>
      </c>
      <c r="K238">
        <v>77888</v>
      </c>
      <c r="L238">
        <v>49.28</v>
      </c>
      <c r="M238">
        <f t="shared" si="27"/>
        <v>4.4079392958409391</v>
      </c>
      <c r="N238">
        <f t="shared" si="28"/>
        <v>1.6506333333333335E-5</v>
      </c>
      <c r="O238" s="3">
        <f t="shared" si="29"/>
        <v>0.72644373000000007</v>
      </c>
      <c r="P238" s="3"/>
      <c r="Q238" s="3"/>
      <c r="R238" s="3"/>
    </row>
    <row r="239" spans="1:18" x14ac:dyDescent="0.35">
      <c r="A239" s="1">
        <v>43495</v>
      </c>
      <c r="B239" s="2">
        <v>0.8097685185185185</v>
      </c>
      <c r="C239" s="3">
        <f t="shared" si="24"/>
        <v>0.8097685185185185</v>
      </c>
      <c r="D239" s="2">
        <v>0.25</v>
      </c>
      <c r="E239" s="3">
        <f t="shared" si="25"/>
        <v>0.25</v>
      </c>
      <c r="F239" s="2">
        <f t="shared" si="26"/>
        <v>0.5597685185185185</v>
      </c>
      <c r="G239">
        <v>119273</v>
      </c>
      <c r="H239">
        <v>836</v>
      </c>
      <c r="I239">
        <v>47.95</v>
      </c>
      <c r="J239">
        <v>24.52</v>
      </c>
      <c r="K239">
        <v>77897</v>
      </c>
      <c r="L239">
        <v>49.31</v>
      </c>
      <c r="M239">
        <f t="shared" si="27"/>
        <v>4.4113831777846659</v>
      </c>
      <c r="N239">
        <f t="shared" si="28"/>
        <v>1.6606333333333334E-5</v>
      </c>
      <c r="O239" s="3">
        <f t="shared" si="29"/>
        <v>0.73084473000000005</v>
      </c>
      <c r="P239" s="3"/>
      <c r="Q239" s="3"/>
      <c r="R239" s="3"/>
    </row>
    <row r="240" spans="1:18" x14ac:dyDescent="0.35">
      <c r="A240" s="1">
        <v>43495</v>
      </c>
      <c r="B240" s="2">
        <v>0.8097685185185185</v>
      </c>
      <c r="C240" s="3">
        <f t="shared" si="24"/>
        <v>0.8097685185185185</v>
      </c>
      <c r="D240" s="2">
        <v>0.25</v>
      </c>
      <c r="E240" s="3">
        <f t="shared" si="25"/>
        <v>0.25</v>
      </c>
      <c r="F240" s="2">
        <f t="shared" si="26"/>
        <v>0.5597685185185185</v>
      </c>
      <c r="G240">
        <v>119776</v>
      </c>
      <c r="H240">
        <v>826</v>
      </c>
      <c r="I240">
        <v>47.92</v>
      </c>
      <c r="J240">
        <v>24.52</v>
      </c>
      <c r="K240">
        <v>77907</v>
      </c>
      <c r="L240">
        <v>49.31</v>
      </c>
      <c r="M240">
        <f t="shared" si="27"/>
        <v>4.4079392958409391</v>
      </c>
      <c r="N240">
        <f t="shared" si="28"/>
        <v>1.6273000000000002E-5</v>
      </c>
      <c r="O240" s="3">
        <f t="shared" si="29"/>
        <v>0.71617473000000009</v>
      </c>
      <c r="P240" s="3"/>
      <c r="Q240" s="3"/>
      <c r="R240" s="3"/>
    </row>
    <row r="241" spans="1:18" x14ac:dyDescent="0.35">
      <c r="A241" s="1">
        <v>43495</v>
      </c>
      <c r="B241" s="2">
        <v>0.80978009259259265</v>
      </c>
      <c r="C241" s="3">
        <f t="shared" si="24"/>
        <v>0.80978009259259265</v>
      </c>
      <c r="D241" s="2">
        <v>0.25</v>
      </c>
      <c r="E241" s="3">
        <f t="shared" si="25"/>
        <v>0.25</v>
      </c>
      <c r="F241" s="2">
        <f t="shared" si="26"/>
        <v>0.55978009259259265</v>
      </c>
      <c r="G241">
        <v>120273</v>
      </c>
      <c r="H241">
        <v>824</v>
      </c>
      <c r="I241">
        <v>47.74</v>
      </c>
      <c r="J241">
        <v>24.51</v>
      </c>
      <c r="K241">
        <v>77908</v>
      </c>
      <c r="L241">
        <v>49.35</v>
      </c>
      <c r="M241">
        <f t="shared" si="27"/>
        <v>4.3872760041785774</v>
      </c>
      <c r="N241">
        <f t="shared" si="28"/>
        <v>1.6206333333333334E-5</v>
      </c>
      <c r="O241" s="3">
        <f t="shared" si="29"/>
        <v>0.7132407300000001</v>
      </c>
      <c r="P241" s="3"/>
      <c r="Q241" s="3"/>
      <c r="R241" s="3"/>
    </row>
    <row r="242" spans="1:18" x14ac:dyDescent="0.35">
      <c r="A242" s="1">
        <v>43495</v>
      </c>
      <c r="B242" s="2">
        <v>0.80978009259259265</v>
      </c>
      <c r="C242" s="3">
        <f t="shared" si="24"/>
        <v>0.80978009259259265</v>
      </c>
      <c r="D242" s="2">
        <v>0.25</v>
      </c>
      <c r="E242" s="3">
        <f t="shared" si="25"/>
        <v>0.25</v>
      </c>
      <c r="F242" s="2">
        <f t="shared" si="26"/>
        <v>0.55978009259259265</v>
      </c>
      <c r="G242">
        <v>120773</v>
      </c>
      <c r="H242">
        <v>830</v>
      </c>
      <c r="I242">
        <v>47.23</v>
      </c>
      <c r="J242">
        <v>24.52</v>
      </c>
      <c r="K242">
        <v>77912</v>
      </c>
      <c r="L242">
        <v>49.38</v>
      </c>
      <c r="M242">
        <f t="shared" si="27"/>
        <v>4.3287300111352183</v>
      </c>
      <c r="N242">
        <f t="shared" si="28"/>
        <v>1.6406333333333333E-5</v>
      </c>
      <c r="O242" s="3">
        <f t="shared" si="29"/>
        <v>0.72204272999999997</v>
      </c>
      <c r="P242" s="3"/>
      <c r="Q242" s="3"/>
      <c r="R242" s="3"/>
    </row>
    <row r="243" spans="1:18" x14ac:dyDescent="0.35">
      <c r="A243" s="1">
        <v>43495</v>
      </c>
      <c r="B243" s="2">
        <v>0.80979166666666658</v>
      </c>
      <c r="C243" s="3">
        <f t="shared" si="24"/>
        <v>0.80979166666666658</v>
      </c>
      <c r="D243" s="2">
        <v>0.25</v>
      </c>
      <c r="E243" s="3">
        <f t="shared" si="25"/>
        <v>0.25</v>
      </c>
      <c r="F243" s="2">
        <f t="shared" si="26"/>
        <v>0.55979166666666658</v>
      </c>
      <c r="G243">
        <v>121273</v>
      </c>
      <c r="H243">
        <v>837</v>
      </c>
      <c r="I243">
        <v>46.78</v>
      </c>
      <c r="J243">
        <v>24.52</v>
      </c>
      <c r="K243">
        <v>77914</v>
      </c>
      <c r="L243">
        <v>49.38</v>
      </c>
      <c r="M243">
        <f t="shared" si="27"/>
        <v>4.2770717819793136</v>
      </c>
      <c r="N243">
        <f t="shared" si="28"/>
        <v>1.6639666666666666E-5</v>
      </c>
      <c r="O243" s="3">
        <f t="shared" si="29"/>
        <v>0.73231172999999994</v>
      </c>
      <c r="P243" s="3"/>
      <c r="Q243" s="3"/>
      <c r="R243" s="3"/>
    </row>
    <row r="244" spans="1:18" x14ac:dyDescent="0.35">
      <c r="A244" s="1">
        <v>43495</v>
      </c>
      <c r="B244" s="2">
        <v>0.80979166666666658</v>
      </c>
      <c r="C244" s="3">
        <f t="shared" si="24"/>
        <v>0.80979166666666658</v>
      </c>
      <c r="D244" s="2">
        <v>0.25</v>
      </c>
      <c r="E244" s="3">
        <f t="shared" si="25"/>
        <v>0.25</v>
      </c>
      <c r="F244" s="2">
        <f t="shared" si="26"/>
        <v>0.55979166666666658</v>
      </c>
      <c r="G244">
        <v>121774</v>
      </c>
      <c r="H244">
        <v>825</v>
      </c>
      <c r="I244">
        <v>45.91</v>
      </c>
      <c r="J244">
        <v>24.52</v>
      </c>
      <c r="K244">
        <v>77926</v>
      </c>
      <c r="L244">
        <v>49.42</v>
      </c>
      <c r="M244">
        <f t="shared" si="27"/>
        <v>4.177199205611231</v>
      </c>
      <c r="N244">
        <f t="shared" si="28"/>
        <v>1.6239666666666666E-5</v>
      </c>
      <c r="O244" s="3">
        <f t="shared" si="29"/>
        <v>0.71470772999999999</v>
      </c>
      <c r="P244" s="3"/>
      <c r="Q244" s="3"/>
      <c r="R244" s="3"/>
    </row>
    <row r="245" spans="1:18" x14ac:dyDescent="0.35">
      <c r="A245" s="1">
        <v>43495</v>
      </c>
      <c r="B245" s="2">
        <v>0.80980324074074073</v>
      </c>
      <c r="C245" s="3">
        <f t="shared" si="24"/>
        <v>0.80980324074074073</v>
      </c>
      <c r="D245" s="2">
        <v>0.25</v>
      </c>
      <c r="E245" s="3">
        <f t="shared" si="25"/>
        <v>0.25</v>
      </c>
      <c r="F245" s="2">
        <f t="shared" si="26"/>
        <v>0.55980324074074073</v>
      </c>
      <c r="G245">
        <v>122273</v>
      </c>
      <c r="H245">
        <v>833</v>
      </c>
      <c r="I245">
        <v>45.05</v>
      </c>
      <c r="J245">
        <v>24.52</v>
      </c>
      <c r="K245">
        <v>77938</v>
      </c>
      <c r="L245">
        <v>49.42</v>
      </c>
      <c r="M245">
        <f t="shared" si="27"/>
        <v>4.0784745898910586</v>
      </c>
      <c r="N245">
        <f t="shared" si="28"/>
        <v>1.6506333333333335E-5</v>
      </c>
      <c r="O245" s="3">
        <f t="shared" si="29"/>
        <v>0.72644373000000007</v>
      </c>
      <c r="P245" s="3"/>
      <c r="Q245" s="3"/>
      <c r="R245" s="3"/>
    </row>
    <row r="246" spans="1:18" x14ac:dyDescent="0.35">
      <c r="A246" s="1">
        <v>43495</v>
      </c>
      <c r="B246" s="2">
        <v>0.80980324074074073</v>
      </c>
      <c r="C246" s="3">
        <f t="shared" si="24"/>
        <v>0.80980324074074073</v>
      </c>
      <c r="D246" s="2">
        <v>0.25</v>
      </c>
      <c r="E246" s="3">
        <f t="shared" si="25"/>
        <v>0.25</v>
      </c>
      <c r="F246" s="2">
        <f t="shared" si="26"/>
        <v>0.55980324074074073</v>
      </c>
      <c r="G246">
        <v>122773</v>
      </c>
      <c r="H246">
        <v>820</v>
      </c>
      <c r="I246">
        <v>44.4</v>
      </c>
      <c r="J246">
        <v>24.52</v>
      </c>
      <c r="K246">
        <v>77949</v>
      </c>
      <c r="L246">
        <v>49.45</v>
      </c>
      <c r="M246">
        <f t="shared" si="27"/>
        <v>4.0038571477769738</v>
      </c>
      <c r="N246">
        <f t="shared" si="28"/>
        <v>1.6073E-5</v>
      </c>
      <c r="O246" s="3">
        <f t="shared" si="29"/>
        <v>0.70737273000000001</v>
      </c>
      <c r="P246" s="3"/>
      <c r="Q246" s="3"/>
      <c r="R246" s="3"/>
    </row>
    <row r="247" spans="1:18" x14ac:dyDescent="0.35">
      <c r="A247" s="1">
        <v>43495</v>
      </c>
      <c r="B247" s="2">
        <v>0.80981481481481488</v>
      </c>
      <c r="C247" s="3">
        <f t="shared" si="24"/>
        <v>0.80981481481481488</v>
      </c>
      <c r="D247" s="2">
        <v>0.25</v>
      </c>
      <c r="E247" s="3">
        <f t="shared" si="25"/>
        <v>0.25</v>
      </c>
      <c r="F247" s="2">
        <f t="shared" si="26"/>
        <v>0.55981481481481488</v>
      </c>
      <c r="G247">
        <v>123273</v>
      </c>
      <c r="H247">
        <v>820</v>
      </c>
      <c r="I247">
        <v>44.05</v>
      </c>
      <c r="J247">
        <v>24.52</v>
      </c>
      <c r="K247">
        <v>77944</v>
      </c>
      <c r="L247">
        <v>49.45</v>
      </c>
      <c r="M247">
        <f t="shared" si="27"/>
        <v>3.9636785251001592</v>
      </c>
      <c r="N247">
        <f t="shared" si="28"/>
        <v>1.6073E-5</v>
      </c>
      <c r="O247" s="3">
        <f t="shared" si="29"/>
        <v>0.70737273000000001</v>
      </c>
      <c r="P247" s="3"/>
      <c r="Q247" s="3"/>
      <c r="R247" s="3"/>
    </row>
    <row r="248" spans="1:18" x14ac:dyDescent="0.35">
      <c r="A248" s="1">
        <v>43495</v>
      </c>
      <c r="B248" s="2">
        <v>0.80981481481481488</v>
      </c>
      <c r="C248" s="3">
        <f t="shared" si="24"/>
        <v>0.80981481481481488</v>
      </c>
      <c r="D248" s="2">
        <v>0.25</v>
      </c>
      <c r="E248" s="3">
        <f t="shared" si="25"/>
        <v>0.25</v>
      </c>
      <c r="F248" s="2">
        <f t="shared" si="26"/>
        <v>0.55981481481481488</v>
      </c>
      <c r="G248">
        <v>123773</v>
      </c>
      <c r="H248">
        <v>819</v>
      </c>
      <c r="I248">
        <v>43.98</v>
      </c>
      <c r="J248">
        <v>24.52</v>
      </c>
      <c r="K248">
        <v>77931</v>
      </c>
      <c r="L248">
        <v>49.45</v>
      </c>
      <c r="M248">
        <f t="shared" si="27"/>
        <v>3.9556428005647963</v>
      </c>
      <c r="N248">
        <f t="shared" si="28"/>
        <v>1.6039666666666668E-5</v>
      </c>
      <c r="O248" s="3">
        <f t="shared" si="29"/>
        <v>0.70590573000000012</v>
      </c>
      <c r="P248" s="3"/>
      <c r="Q248" s="3"/>
      <c r="R248" s="3"/>
    </row>
    <row r="249" spans="1:18" x14ac:dyDescent="0.35">
      <c r="A249" s="1">
        <v>43495</v>
      </c>
      <c r="B249" s="2">
        <v>0.80982638888888892</v>
      </c>
      <c r="C249" s="3">
        <f t="shared" si="24"/>
        <v>0.80982638888888892</v>
      </c>
      <c r="D249" s="2">
        <v>0.25</v>
      </c>
      <c r="E249" s="3">
        <f t="shared" si="25"/>
        <v>0.25</v>
      </c>
      <c r="F249" s="2">
        <f t="shared" si="26"/>
        <v>0.55982638888888892</v>
      </c>
      <c r="G249">
        <v>124273</v>
      </c>
      <c r="H249">
        <v>832</v>
      </c>
      <c r="I249">
        <v>43.97</v>
      </c>
      <c r="J249">
        <v>24.52</v>
      </c>
      <c r="K249">
        <v>77922</v>
      </c>
      <c r="L249">
        <v>49.49</v>
      </c>
      <c r="M249">
        <f t="shared" si="27"/>
        <v>3.9544948399168875</v>
      </c>
      <c r="N249">
        <f t="shared" si="28"/>
        <v>1.6473E-5</v>
      </c>
      <c r="O249" s="3">
        <f t="shared" si="29"/>
        <v>0.72497672999999996</v>
      </c>
      <c r="P249" s="3"/>
      <c r="Q249" s="3"/>
      <c r="R249" s="3"/>
    </row>
    <row r="250" spans="1:18" x14ac:dyDescent="0.35">
      <c r="A250" s="1">
        <v>43495</v>
      </c>
      <c r="B250" s="2">
        <v>0.80982638888888892</v>
      </c>
      <c r="C250" s="3">
        <f t="shared" si="24"/>
        <v>0.80982638888888892</v>
      </c>
      <c r="D250" s="2">
        <v>0.25</v>
      </c>
      <c r="E250" s="3">
        <f t="shared" si="25"/>
        <v>0.25</v>
      </c>
      <c r="F250" s="2">
        <f t="shared" si="26"/>
        <v>0.55982638888888892</v>
      </c>
      <c r="G250">
        <v>124773</v>
      </c>
      <c r="H250">
        <v>827</v>
      </c>
      <c r="I250">
        <v>43.97</v>
      </c>
      <c r="J250">
        <v>24.51</v>
      </c>
      <c r="K250">
        <v>77940</v>
      </c>
      <c r="L250">
        <v>49.49</v>
      </c>
      <c r="M250">
        <f t="shared" si="27"/>
        <v>3.9544948399168875</v>
      </c>
      <c r="N250">
        <f t="shared" si="28"/>
        <v>1.6306333333333333E-5</v>
      </c>
      <c r="O250" s="3">
        <f t="shared" si="29"/>
        <v>0.71764172999999998</v>
      </c>
      <c r="P250" s="3"/>
      <c r="Q250" s="3"/>
      <c r="R250" s="3"/>
    </row>
    <row r="251" spans="1:18" x14ac:dyDescent="0.35">
      <c r="A251" s="1">
        <v>43495</v>
      </c>
      <c r="B251" s="2">
        <v>0.80983796296296295</v>
      </c>
      <c r="C251" s="3">
        <f t="shared" si="24"/>
        <v>0.80983796296296295</v>
      </c>
      <c r="D251" s="2">
        <v>0.25</v>
      </c>
      <c r="E251" s="3">
        <f t="shared" si="25"/>
        <v>0.25</v>
      </c>
      <c r="F251" s="2">
        <f t="shared" si="26"/>
        <v>0.55983796296296295</v>
      </c>
      <c r="G251">
        <v>125274</v>
      </c>
      <c r="H251">
        <v>827</v>
      </c>
      <c r="I251">
        <v>43.93</v>
      </c>
      <c r="J251">
        <v>24.51</v>
      </c>
      <c r="K251">
        <v>77939</v>
      </c>
      <c r="L251">
        <v>49.52</v>
      </c>
      <c r="M251">
        <f t="shared" si="27"/>
        <v>3.949902997325252</v>
      </c>
      <c r="N251">
        <f t="shared" si="28"/>
        <v>1.6306333333333333E-5</v>
      </c>
      <c r="O251" s="3">
        <f t="shared" si="29"/>
        <v>0.71764172999999998</v>
      </c>
      <c r="P251" s="3"/>
      <c r="Q251" s="3"/>
      <c r="R251" s="3"/>
    </row>
    <row r="252" spans="1:18" x14ac:dyDescent="0.35">
      <c r="A252" s="1">
        <v>43495</v>
      </c>
      <c r="B252" s="2">
        <v>0.80983796296296295</v>
      </c>
      <c r="C252" s="3">
        <f t="shared" si="24"/>
        <v>0.80983796296296295</v>
      </c>
      <c r="D252" s="2">
        <v>0.25</v>
      </c>
      <c r="E252" s="3">
        <f t="shared" si="25"/>
        <v>0.25</v>
      </c>
      <c r="F252" s="2">
        <f t="shared" si="26"/>
        <v>0.55983796296296295</v>
      </c>
      <c r="G252">
        <v>125773</v>
      </c>
      <c r="H252">
        <v>839</v>
      </c>
      <c r="I252">
        <v>43.7</v>
      </c>
      <c r="J252">
        <v>24.52</v>
      </c>
      <c r="K252">
        <v>77981</v>
      </c>
      <c r="L252">
        <v>49.52</v>
      </c>
      <c r="M252">
        <f t="shared" si="27"/>
        <v>3.9234999024233455</v>
      </c>
      <c r="N252">
        <f t="shared" si="28"/>
        <v>1.6706333333333333E-5</v>
      </c>
      <c r="O252" s="3">
        <f t="shared" si="29"/>
        <v>0.73524572999999993</v>
      </c>
      <c r="P252" s="3"/>
      <c r="Q252" s="3"/>
      <c r="R252" s="3"/>
    </row>
    <row r="253" spans="1:18" x14ac:dyDescent="0.35">
      <c r="A253" s="1">
        <v>43495</v>
      </c>
      <c r="B253" s="2">
        <v>0.80984953703703699</v>
      </c>
      <c r="C253" s="3">
        <f t="shared" si="24"/>
        <v>0.80984953703703699</v>
      </c>
      <c r="D253" s="2">
        <v>0.25</v>
      </c>
      <c r="E253" s="3">
        <f t="shared" si="25"/>
        <v>0.25</v>
      </c>
      <c r="F253" s="2">
        <f t="shared" si="26"/>
        <v>0.55984953703703699</v>
      </c>
      <c r="G253">
        <v>126273</v>
      </c>
      <c r="H253">
        <v>822</v>
      </c>
      <c r="I253">
        <v>43.33</v>
      </c>
      <c r="J253">
        <v>24.51</v>
      </c>
      <c r="K253">
        <v>77960</v>
      </c>
      <c r="L253">
        <v>49.52</v>
      </c>
      <c r="M253">
        <f t="shared" si="27"/>
        <v>3.8810253584507124</v>
      </c>
      <c r="N253">
        <f t="shared" si="28"/>
        <v>1.6139666666666667E-5</v>
      </c>
      <c r="O253" s="3">
        <f t="shared" si="29"/>
        <v>0.71030673</v>
      </c>
      <c r="P253" s="3"/>
      <c r="Q253" s="3"/>
      <c r="R253" s="3"/>
    </row>
    <row r="254" spans="1:18" x14ac:dyDescent="0.35">
      <c r="A254" s="1">
        <v>43495</v>
      </c>
      <c r="B254" s="2">
        <v>0.80984953703703699</v>
      </c>
      <c r="C254" s="3">
        <f t="shared" si="24"/>
        <v>0.80984953703703699</v>
      </c>
      <c r="D254" s="2">
        <v>0.25</v>
      </c>
      <c r="E254" s="3">
        <f t="shared" si="25"/>
        <v>0.25</v>
      </c>
      <c r="F254" s="2">
        <f t="shared" si="26"/>
        <v>0.55984953703703699</v>
      </c>
      <c r="G254">
        <v>126773</v>
      </c>
      <c r="H254">
        <v>828</v>
      </c>
      <c r="I254">
        <v>43.03</v>
      </c>
      <c r="J254">
        <v>24.52</v>
      </c>
      <c r="K254">
        <v>77971</v>
      </c>
      <c r="L254">
        <v>49.52</v>
      </c>
      <c r="M254">
        <f t="shared" si="27"/>
        <v>3.8465865390134431</v>
      </c>
      <c r="N254">
        <f t="shared" si="28"/>
        <v>1.6339666666666665E-5</v>
      </c>
      <c r="O254" s="3">
        <f t="shared" si="29"/>
        <v>0.71910872999999997</v>
      </c>
      <c r="P254" s="3"/>
      <c r="Q254" s="3"/>
      <c r="R254" s="3"/>
    </row>
    <row r="255" spans="1:18" x14ac:dyDescent="0.35">
      <c r="A255" s="1">
        <v>43495</v>
      </c>
      <c r="B255" s="2">
        <v>0.80986111111111114</v>
      </c>
      <c r="C255" s="3">
        <f t="shared" si="24"/>
        <v>0.80986111111111114</v>
      </c>
      <c r="D255" s="2">
        <v>0.25</v>
      </c>
      <c r="E255" s="3">
        <f t="shared" si="25"/>
        <v>0.25</v>
      </c>
      <c r="F255" s="2">
        <f t="shared" si="26"/>
        <v>0.55986111111111114</v>
      </c>
      <c r="G255">
        <v>127273</v>
      </c>
      <c r="H255">
        <v>827</v>
      </c>
      <c r="I255">
        <v>42.41</v>
      </c>
      <c r="J255">
        <v>24.52</v>
      </c>
      <c r="K255">
        <v>77956</v>
      </c>
      <c r="L255">
        <v>49.52</v>
      </c>
      <c r="M255">
        <f t="shared" si="27"/>
        <v>3.775412978843085</v>
      </c>
      <c r="N255">
        <f t="shared" si="28"/>
        <v>1.6306333333333333E-5</v>
      </c>
      <c r="O255" s="3">
        <f t="shared" si="29"/>
        <v>0.71764172999999998</v>
      </c>
      <c r="P255" s="3"/>
      <c r="Q255" s="3"/>
      <c r="R255" s="3"/>
    </row>
    <row r="256" spans="1:18" x14ac:dyDescent="0.35">
      <c r="A256" s="1">
        <v>43495</v>
      </c>
      <c r="B256" s="2">
        <v>0.80986111111111114</v>
      </c>
      <c r="C256" s="3">
        <f t="shared" si="24"/>
        <v>0.80986111111111114</v>
      </c>
      <c r="D256" s="2">
        <v>0.25</v>
      </c>
      <c r="E256" s="3">
        <f t="shared" si="25"/>
        <v>0.25</v>
      </c>
      <c r="F256" s="2">
        <f t="shared" si="26"/>
        <v>0.55986111111111114</v>
      </c>
      <c r="G256">
        <v>127773</v>
      </c>
      <c r="H256">
        <v>817</v>
      </c>
      <c r="I256">
        <v>41.96</v>
      </c>
      <c r="J256">
        <v>24.52</v>
      </c>
      <c r="K256">
        <v>77975</v>
      </c>
      <c r="L256">
        <v>49.56</v>
      </c>
      <c r="M256">
        <f t="shared" si="27"/>
        <v>3.7237547496871808</v>
      </c>
      <c r="N256">
        <f t="shared" si="28"/>
        <v>1.5973000000000001E-5</v>
      </c>
      <c r="O256" s="3">
        <f t="shared" si="29"/>
        <v>0.70297173000000002</v>
      </c>
      <c r="P256" s="3"/>
      <c r="Q256" s="3"/>
      <c r="R256" s="3"/>
    </row>
    <row r="257" spans="1:18" x14ac:dyDescent="0.35">
      <c r="A257" s="1">
        <v>43495</v>
      </c>
      <c r="B257" s="2">
        <v>0.80987268518518529</v>
      </c>
      <c r="C257" s="3">
        <f t="shared" si="24"/>
        <v>0.80987268518518529</v>
      </c>
      <c r="D257" s="2">
        <v>0.25</v>
      </c>
      <c r="E257" s="3">
        <f t="shared" si="25"/>
        <v>0.25</v>
      </c>
      <c r="F257" s="2">
        <f t="shared" si="26"/>
        <v>0.55987268518518529</v>
      </c>
      <c r="G257">
        <v>128273</v>
      </c>
      <c r="H257">
        <v>835</v>
      </c>
      <c r="I257">
        <v>41.07</v>
      </c>
      <c r="J257">
        <v>24.53</v>
      </c>
      <c r="K257">
        <v>77946</v>
      </c>
      <c r="L257">
        <v>49.56</v>
      </c>
      <c r="M257">
        <f t="shared" si="27"/>
        <v>3.6215862520232807</v>
      </c>
      <c r="N257">
        <f t="shared" si="28"/>
        <v>1.6572999999999999E-5</v>
      </c>
      <c r="O257" s="3">
        <f t="shared" si="29"/>
        <v>0.72937772999999995</v>
      </c>
      <c r="P257" s="3"/>
      <c r="Q257" s="3"/>
      <c r="R257" s="3"/>
    </row>
    <row r="258" spans="1:18" x14ac:dyDescent="0.35">
      <c r="A258" s="1">
        <v>43495</v>
      </c>
      <c r="B258" s="2">
        <v>0.80987268518518529</v>
      </c>
      <c r="C258" s="3">
        <f t="shared" si="24"/>
        <v>0.80987268518518529</v>
      </c>
      <c r="D258" s="2">
        <v>0.25</v>
      </c>
      <c r="E258" s="3">
        <f t="shared" si="25"/>
        <v>0.25</v>
      </c>
      <c r="F258" s="2">
        <f t="shared" si="26"/>
        <v>0.55987268518518529</v>
      </c>
      <c r="G258">
        <v>128774</v>
      </c>
      <c r="H258">
        <v>831</v>
      </c>
      <c r="I258">
        <v>40.18</v>
      </c>
      <c r="J258">
        <v>24.52</v>
      </c>
      <c r="K258">
        <v>77951</v>
      </c>
      <c r="L258">
        <v>49.56</v>
      </c>
      <c r="M258">
        <f t="shared" si="27"/>
        <v>3.5194177543593805</v>
      </c>
      <c r="N258">
        <f t="shared" si="28"/>
        <v>1.6439666666666668E-5</v>
      </c>
      <c r="O258" s="3">
        <f t="shared" si="29"/>
        <v>0.72350973000000007</v>
      </c>
      <c r="P258" s="3"/>
      <c r="Q258" s="3"/>
      <c r="R258" s="3"/>
    </row>
    <row r="259" spans="1:18" x14ac:dyDescent="0.35">
      <c r="A259" s="1">
        <v>43495</v>
      </c>
      <c r="B259" s="2">
        <v>0.80988425925925922</v>
      </c>
      <c r="C259" s="3">
        <f t="shared" si="24"/>
        <v>0.80988425925925922</v>
      </c>
      <c r="D259" s="2">
        <v>0.25</v>
      </c>
      <c r="E259" s="3">
        <f t="shared" si="25"/>
        <v>0.25</v>
      </c>
      <c r="F259" s="2">
        <f t="shared" si="26"/>
        <v>0.55988425925925922</v>
      </c>
      <c r="G259">
        <v>129273</v>
      </c>
      <c r="H259">
        <v>820</v>
      </c>
      <c r="I259">
        <v>39.020000000000003</v>
      </c>
      <c r="J259">
        <v>24.53</v>
      </c>
      <c r="K259">
        <v>77945</v>
      </c>
      <c r="L259">
        <v>49.59</v>
      </c>
      <c r="M259">
        <f t="shared" si="27"/>
        <v>3.3862543192019383</v>
      </c>
      <c r="N259">
        <f t="shared" si="28"/>
        <v>1.6073E-5</v>
      </c>
      <c r="O259" s="3">
        <f t="shared" si="29"/>
        <v>0.70737273000000001</v>
      </c>
      <c r="P259" s="3"/>
      <c r="Q259" s="3"/>
      <c r="R259" s="3"/>
    </row>
    <row r="260" spans="1:18" x14ac:dyDescent="0.35">
      <c r="A260" s="1">
        <v>43495</v>
      </c>
      <c r="B260" s="2">
        <v>0.80988425925925922</v>
      </c>
      <c r="C260" s="3">
        <f t="shared" si="24"/>
        <v>0.80988425925925922</v>
      </c>
      <c r="D260" s="2">
        <v>0.25</v>
      </c>
      <c r="E260" s="3">
        <f t="shared" si="25"/>
        <v>0.25</v>
      </c>
      <c r="F260" s="2">
        <f t="shared" si="26"/>
        <v>0.55988425925925922</v>
      </c>
      <c r="G260">
        <v>129773</v>
      </c>
      <c r="H260">
        <v>825</v>
      </c>
      <c r="I260">
        <v>37.94</v>
      </c>
      <c r="J260">
        <v>24.52</v>
      </c>
      <c r="K260">
        <v>77945</v>
      </c>
      <c r="L260">
        <v>49.59</v>
      </c>
      <c r="M260">
        <f t="shared" si="27"/>
        <v>3.2622745692277668</v>
      </c>
      <c r="N260">
        <f t="shared" si="28"/>
        <v>1.6239666666666666E-5</v>
      </c>
      <c r="O260" s="3">
        <f t="shared" si="29"/>
        <v>0.71470772999999999</v>
      </c>
      <c r="P260" s="3"/>
      <c r="Q260" s="3"/>
      <c r="R260" s="3"/>
    </row>
    <row r="261" spans="1:18" x14ac:dyDescent="0.35">
      <c r="A261" s="1">
        <v>43495</v>
      </c>
      <c r="B261" s="2">
        <v>0.80989583333333337</v>
      </c>
      <c r="C261" s="3">
        <f t="shared" si="24"/>
        <v>0.80989583333333337</v>
      </c>
      <c r="D261" s="2">
        <v>0.25</v>
      </c>
      <c r="E261" s="3">
        <f t="shared" si="25"/>
        <v>0.25</v>
      </c>
      <c r="F261" s="2">
        <f t="shared" si="26"/>
        <v>0.55989583333333337</v>
      </c>
      <c r="G261">
        <v>130273</v>
      </c>
      <c r="H261">
        <v>825</v>
      </c>
      <c r="I261">
        <v>37.03</v>
      </c>
      <c r="J261">
        <v>24.52</v>
      </c>
      <c r="K261">
        <v>77977</v>
      </c>
      <c r="L261">
        <v>49.59</v>
      </c>
      <c r="M261">
        <f t="shared" si="27"/>
        <v>3.1578101502680491</v>
      </c>
      <c r="N261">
        <f t="shared" si="28"/>
        <v>1.6239666666666666E-5</v>
      </c>
      <c r="O261" s="3">
        <f t="shared" si="29"/>
        <v>0.71470772999999999</v>
      </c>
      <c r="P261" s="3"/>
      <c r="Q261" s="3"/>
      <c r="R261" s="3"/>
    </row>
    <row r="262" spans="1:18" x14ac:dyDescent="0.35">
      <c r="A262" s="1">
        <v>43495</v>
      </c>
      <c r="B262" s="2">
        <v>0.80989583333333337</v>
      </c>
      <c r="C262" s="3">
        <f t="shared" si="24"/>
        <v>0.80989583333333337</v>
      </c>
      <c r="D262" s="2">
        <v>0.25</v>
      </c>
      <c r="E262" s="3">
        <f t="shared" si="25"/>
        <v>0.25</v>
      </c>
      <c r="F262" s="2">
        <f t="shared" si="26"/>
        <v>0.55989583333333337</v>
      </c>
      <c r="G262">
        <v>130774</v>
      </c>
      <c r="H262">
        <v>823</v>
      </c>
      <c r="I262">
        <v>36.700000000000003</v>
      </c>
      <c r="J262">
        <v>24.52</v>
      </c>
      <c r="K262">
        <v>77984</v>
      </c>
      <c r="L262">
        <v>49.63</v>
      </c>
      <c r="M262">
        <f t="shared" si="27"/>
        <v>3.1199274488870525</v>
      </c>
      <c r="N262">
        <f t="shared" si="28"/>
        <v>1.6172999999999999E-5</v>
      </c>
      <c r="O262" s="3">
        <f t="shared" si="29"/>
        <v>0.71177372999999999</v>
      </c>
      <c r="P262" s="3"/>
      <c r="Q262" s="3"/>
      <c r="R262" s="3"/>
    </row>
    <row r="263" spans="1:18" x14ac:dyDescent="0.35">
      <c r="A263" s="1">
        <v>43495</v>
      </c>
      <c r="B263" s="2">
        <v>0.80990740740740741</v>
      </c>
      <c r="C263" s="3">
        <f t="shared" si="24"/>
        <v>0.80990740740740741</v>
      </c>
      <c r="D263" s="2">
        <v>0.25</v>
      </c>
      <c r="E263" s="3">
        <f t="shared" si="25"/>
        <v>0.25</v>
      </c>
      <c r="F263" s="2">
        <f t="shared" si="26"/>
        <v>0.55990740740740741</v>
      </c>
      <c r="G263">
        <v>131273</v>
      </c>
      <c r="H263">
        <v>827</v>
      </c>
      <c r="I263">
        <v>36.65</v>
      </c>
      <c r="J263">
        <v>24.52</v>
      </c>
      <c r="K263">
        <v>78017</v>
      </c>
      <c r="L263">
        <v>49.63</v>
      </c>
      <c r="M263">
        <f t="shared" si="27"/>
        <v>3.1141876456475073</v>
      </c>
      <c r="N263">
        <f t="shared" si="28"/>
        <v>1.6306333333333333E-5</v>
      </c>
      <c r="O263" s="3">
        <f t="shared" si="29"/>
        <v>0.71764172999999998</v>
      </c>
      <c r="P263" s="3"/>
      <c r="Q263" s="3"/>
      <c r="R263" s="3"/>
    </row>
    <row r="264" spans="1:18" x14ac:dyDescent="0.35">
      <c r="A264" s="1">
        <v>43495</v>
      </c>
      <c r="B264" s="2">
        <v>0.80990740740740741</v>
      </c>
      <c r="C264" s="3">
        <f t="shared" si="24"/>
        <v>0.80990740740740741</v>
      </c>
      <c r="D264" s="2">
        <v>0.25</v>
      </c>
      <c r="E264" s="3">
        <f t="shared" si="25"/>
        <v>0.25</v>
      </c>
      <c r="F264" s="2">
        <f t="shared" si="26"/>
        <v>0.55990740740740741</v>
      </c>
      <c r="G264">
        <v>131773</v>
      </c>
      <c r="H264">
        <v>831</v>
      </c>
      <c r="I264">
        <v>36.85</v>
      </c>
      <c r="J264">
        <v>24.52</v>
      </c>
      <c r="K264">
        <v>78027</v>
      </c>
      <c r="L264">
        <v>49.63</v>
      </c>
      <c r="M264">
        <f t="shared" si="27"/>
        <v>3.1371468586056874</v>
      </c>
      <c r="N264">
        <f t="shared" si="28"/>
        <v>1.6439666666666668E-5</v>
      </c>
      <c r="O264" s="3">
        <f t="shared" si="29"/>
        <v>0.72350973000000007</v>
      </c>
      <c r="P264" s="3"/>
      <c r="Q264" s="3"/>
      <c r="R264" s="3"/>
    </row>
    <row r="265" spans="1:18" x14ac:dyDescent="0.35">
      <c r="A265" s="1">
        <v>43495</v>
      </c>
      <c r="B265" s="2">
        <v>0.80991898148148145</v>
      </c>
      <c r="C265" s="3">
        <f t="shared" si="24"/>
        <v>0.80991898148148145</v>
      </c>
      <c r="D265" s="2">
        <v>0.25</v>
      </c>
      <c r="E265" s="3">
        <f t="shared" si="25"/>
        <v>0.25</v>
      </c>
      <c r="F265" s="2">
        <f t="shared" si="26"/>
        <v>0.55991898148148145</v>
      </c>
      <c r="G265">
        <v>132273</v>
      </c>
      <c r="H265">
        <v>823</v>
      </c>
      <c r="I265">
        <v>36.97</v>
      </c>
      <c r="J265">
        <v>24.52</v>
      </c>
      <c r="K265">
        <v>78033</v>
      </c>
      <c r="L265">
        <v>49.63</v>
      </c>
      <c r="M265">
        <f t="shared" si="27"/>
        <v>3.1509223863805951</v>
      </c>
      <c r="N265">
        <f t="shared" si="28"/>
        <v>1.6172999999999999E-5</v>
      </c>
      <c r="O265" s="3">
        <f t="shared" si="29"/>
        <v>0.71177372999999999</v>
      </c>
      <c r="P265" s="3"/>
      <c r="Q265" s="3"/>
      <c r="R265" s="3"/>
    </row>
    <row r="266" spans="1:18" x14ac:dyDescent="0.35">
      <c r="A266" s="1">
        <v>43495</v>
      </c>
      <c r="B266" s="2">
        <v>0.80991898148148145</v>
      </c>
      <c r="C266" s="3">
        <f t="shared" si="24"/>
        <v>0.80991898148148145</v>
      </c>
      <c r="D266" s="2">
        <v>0.25</v>
      </c>
      <c r="E266" s="3">
        <f t="shared" si="25"/>
        <v>0.25</v>
      </c>
      <c r="F266" s="2">
        <f t="shared" si="26"/>
        <v>0.55991898148148145</v>
      </c>
      <c r="G266">
        <v>132773</v>
      </c>
      <c r="H266">
        <v>825</v>
      </c>
      <c r="I266">
        <v>37.090000000000003</v>
      </c>
      <c r="J266">
        <v>24.51</v>
      </c>
      <c r="K266">
        <v>78029</v>
      </c>
      <c r="L266">
        <v>49.66</v>
      </c>
      <c r="M266">
        <f t="shared" si="27"/>
        <v>3.1646979141555032</v>
      </c>
      <c r="N266">
        <f t="shared" si="28"/>
        <v>1.6239666666666666E-5</v>
      </c>
      <c r="O266" s="3">
        <f t="shared" si="29"/>
        <v>0.71470772999999999</v>
      </c>
      <c r="P266" s="3"/>
      <c r="Q266" s="3"/>
      <c r="R266" s="3"/>
    </row>
    <row r="267" spans="1:18" x14ac:dyDescent="0.35">
      <c r="A267" s="1">
        <v>43495</v>
      </c>
      <c r="B267" s="2">
        <v>0.80993055555555549</v>
      </c>
      <c r="C267" s="3">
        <f t="shared" si="24"/>
        <v>0.80993055555555549</v>
      </c>
      <c r="D267" s="2">
        <v>0.25</v>
      </c>
      <c r="E267" s="3">
        <f t="shared" si="25"/>
        <v>0.25</v>
      </c>
      <c r="F267" s="2">
        <f t="shared" si="26"/>
        <v>0.55993055555555549</v>
      </c>
      <c r="G267">
        <v>133273</v>
      </c>
      <c r="H267">
        <v>833</v>
      </c>
      <c r="I267">
        <v>37.630000000000003</v>
      </c>
      <c r="J267">
        <v>24.51</v>
      </c>
      <c r="K267">
        <v>78030</v>
      </c>
      <c r="L267">
        <v>49.66</v>
      </c>
      <c r="M267">
        <f t="shared" si="27"/>
        <v>3.2266877891425887</v>
      </c>
      <c r="N267">
        <f t="shared" si="28"/>
        <v>1.6506333333333335E-5</v>
      </c>
      <c r="O267" s="3">
        <f t="shared" si="29"/>
        <v>0.72644373000000007</v>
      </c>
      <c r="P267" s="3"/>
      <c r="Q267" s="3"/>
      <c r="R267" s="3"/>
    </row>
    <row r="268" spans="1:18" x14ac:dyDescent="0.35">
      <c r="A268" s="1">
        <v>43495</v>
      </c>
      <c r="B268" s="2">
        <v>0.80993055555555549</v>
      </c>
      <c r="C268" s="3">
        <f t="shared" si="24"/>
        <v>0.80993055555555549</v>
      </c>
      <c r="D268" s="2">
        <v>0.25</v>
      </c>
      <c r="E268" s="3">
        <f t="shared" si="25"/>
        <v>0.25</v>
      </c>
      <c r="F268" s="2">
        <f t="shared" si="26"/>
        <v>0.55993055555555549</v>
      </c>
      <c r="G268">
        <v>133776</v>
      </c>
      <c r="H268">
        <v>823</v>
      </c>
      <c r="I268">
        <v>37.99</v>
      </c>
      <c r="J268">
        <v>24.52</v>
      </c>
      <c r="K268">
        <v>78033</v>
      </c>
      <c r="L268">
        <v>49.66</v>
      </c>
      <c r="M268">
        <f t="shared" si="27"/>
        <v>3.2680143724673121</v>
      </c>
      <c r="N268">
        <f t="shared" si="28"/>
        <v>1.6172999999999999E-5</v>
      </c>
      <c r="O268" s="3">
        <f t="shared" si="29"/>
        <v>0.71177372999999999</v>
      </c>
      <c r="P268" s="3"/>
      <c r="Q268" s="3"/>
      <c r="R268" s="3"/>
    </row>
    <row r="269" spans="1:18" x14ac:dyDescent="0.35">
      <c r="A269" s="1">
        <v>43495</v>
      </c>
      <c r="B269" s="2">
        <v>0.80994212962962964</v>
      </c>
      <c r="C269" s="3">
        <f t="shared" si="24"/>
        <v>0.80994212962962964</v>
      </c>
      <c r="D269" s="2">
        <v>0.25</v>
      </c>
      <c r="E269" s="3">
        <f t="shared" si="25"/>
        <v>0.25</v>
      </c>
      <c r="F269" s="2">
        <f t="shared" si="26"/>
        <v>0.55994212962962964</v>
      </c>
      <c r="G269">
        <v>134274</v>
      </c>
      <c r="H269">
        <v>830</v>
      </c>
      <c r="I269">
        <v>38.200000000000003</v>
      </c>
      <c r="J269">
        <v>24.51</v>
      </c>
      <c r="K269">
        <v>78019</v>
      </c>
      <c r="L269">
        <v>49.66</v>
      </c>
      <c r="M269">
        <f t="shared" si="27"/>
        <v>3.292121546073401</v>
      </c>
      <c r="N269">
        <f t="shared" si="28"/>
        <v>1.6406333333333333E-5</v>
      </c>
      <c r="O269" s="3">
        <f t="shared" si="29"/>
        <v>0.72204272999999997</v>
      </c>
      <c r="P269" s="3"/>
      <c r="Q269" s="3"/>
      <c r="R269" s="3"/>
    </row>
    <row r="270" spans="1:18" x14ac:dyDescent="0.35">
      <c r="A270" s="1">
        <v>43495</v>
      </c>
      <c r="B270" s="2">
        <v>0.80994212962962964</v>
      </c>
      <c r="C270" s="3">
        <f t="shared" si="24"/>
        <v>0.80994212962962964</v>
      </c>
      <c r="D270" s="2">
        <v>0.25</v>
      </c>
      <c r="E270" s="3">
        <f t="shared" si="25"/>
        <v>0.25</v>
      </c>
      <c r="F270" s="2">
        <f t="shared" si="26"/>
        <v>0.55994212962962964</v>
      </c>
      <c r="G270">
        <v>134773</v>
      </c>
      <c r="H270">
        <v>829</v>
      </c>
      <c r="I270">
        <v>38.76</v>
      </c>
      <c r="J270">
        <v>24.52</v>
      </c>
      <c r="K270">
        <v>78024</v>
      </c>
      <c r="L270">
        <v>49.69</v>
      </c>
      <c r="M270">
        <f t="shared" si="27"/>
        <v>3.3564073423563041</v>
      </c>
      <c r="N270">
        <f t="shared" si="28"/>
        <v>1.6373000000000001E-5</v>
      </c>
      <c r="O270" s="3">
        <f t="shared" si="29"/>
        <v>0.72057573000000008</v>
      </c>
      <c r="P270" s="3"/>
      <c r="Q270" s="3"/>
      <c r="R270" s="3"/>
    </row>
    <row r="271" spans="1:18" x14ac:dyDescent="0.35">
      <c r="A271" s="1">
        <v>43495</v>
      </c>
      <c r="B271" s="2">
        <v>0.80995370370370379</v>
      </c>
      <c r="C271" s="3">
        <f t="shared" si="24"/>
        <v>0.80995370370370379</v>
      </c>
      <c r="D271" s="2">
        <v>0.25</v>
      </c>
      <c r="E271" s="3">
        <f t="shared" si="25"/>
        <v>0.25</v>
      </c>
      <c r="F271" s="2">
        <f t="shared" si="26"/>
        <v>0.55995370370370379</v>
      </c>
      <c r="G271">
        <v>135273</v>
      </c>
      <c r="H271">
        <v>826</v>
      </c>
      <c r="I271">
        <v>39.01</v>
      </c>
      <c r="J271">
        <v>24.51</v>
      </c>
      <c r="K271">
        <v>78030</v>
      </c>
      <c r="L271">
        <v>49.69</v>
      </c>
      <c r="M271">
        <f t="shared" si="27"/>
        <v>3.3851063585540286</v>
      </c>
      <c r="N271">
        <f t="shared" si="28"/>
        <v>1.6273000000000002E-5</v>
      </c>
      <c r="O271" s="3">
        <f t="shared" si="29"/>
        <v>0.71617473000000009</v>
      </c>
      <c r="P271" s="3"/>
      <c r="Q271" s="3"/>
      <c r="R271" s="3"/>
    </row>
    <row r="272" spans="1:18" x14ac:dyDescent="0.35">
      <c r="A272" s="1">
        <v>43495</v>
      </c>
      <c r="B272" s="2">
        <v>0.80995370370370379</v>
      </c>
      <c r="C272" s="3">
        <f t="shared" si="24"/>
        <v>0.80995370370370379</v>
      </c>
      <c r="D272" s="2">
        <v>0.25</v>
      </c>
      <c r="E272" s="3">
        <f t="shared" si="25"/>
        <v>0.25</v>
      </c>
      <c r="F272" s="2">
        <f t="shared" si="26"/>
        <v>0.55995370370370379</v>
      </c>
      <c r="G272">
        <v>135773</v>
      </c>
      <c r="H272">
        <v>820</v>
      </c>
      <c r="I272">
        <v>38.979999999999997</v>
      </c>
      <c r="J272">
        <v>24.52</v>
      </c>
      <c r="K272">
        <v>78035</v>
      </c>
      <c r="L272">
        <v>49.69</v>
      </c>
      <c r="M272">
        <f t="shared" si="27"/>
        <v>3.3816624766103014</v>
      </c>
      <c r="N272">
        <f t="shared" si="28"/>
        <v>1.6073E-5</v>
      </c>
      <c r="O272" s="3">
        <f t="shared" si="29"/>
        <v>0.70737273000000001</v>
      </c>
      <c r="P272" s="3"/>
      <c r="Q272" s="3"/>
      <c r="R272" s="3"/>
    </row>
    <row r="273" spans="1:18" x14ac:dyDescent="0.35">
      <c r="A273" s="1">
        <v>43495</v>
      </c>
      <c r="B273" s="2">
        <v>0.80996527777777771</v>
      </c>
      <c r="C273" s="3">
        <f t="shared" si="24"/>
        <v>0.80996527777777771</v>
      </c>
      <c r="D273" s="2">
        <v>0.25</v>
      </c>
      <c r="E273" s="3">
        <f t="shared" si="25"/>
        <v>0.25</v>
      </c>
      <c r="F273" s="2">
        <f t="shared" si="26"/>
        <v>0.55996527777777771</v>
      </c>
      <c r="G273">
        <v>136273</v>
      </c>
      <c r="H273">
        <v>821</v>
      </c>
      <c r="I273">
        <v>38.630000000000003</v>
      </c>
      <c r="J273">
        <v>24.51</v>
      </c>
      <c r="K273">
        <v>78032</v>
      </c>
      <c r="L273">
        <v>49.69</v>
      </c>
      <c r="M273">
        <f t="shared" si="27"/>
        <v>3.3414838539334877</v>
      </c>
      <c r="N273">
        <f t="shared" si="28"/>
        <v>1.6106333333333332E-5</v>
      </c>
      <c r="O273" s="3">
        <f t="shared" si="29"/>
        <v>0.70883972999999989</v>
      </c>
      <c r="P273" s="3"/>
      <c r="Q273" s="3"/>
      <c r="R273" s="3"/>
    </row>
    <row r="274" spans="1:18" x14ac:dyDescent="0.35">
      <c r="A274" s="1">
        <v>43495</v>
      </c>
      <c r="B274" s="2">
        <v>0.80996527777777771</v>
      </c>
      <c r="C274" s="3">
        <f t="shared" si="24"/>
        <v>0.80996527777777771</v>
      </c>
      <c r="D274" s="2">
        <v>0.25</v>
      </c>
      <c r="E274" s="3">
        <f t="shared" si="25"/>
        <v>0.25</v>
      </c>
      <c r="F274" s="2">
        <f t="shared" si="26"/>
        <v>0.55996527777777771</v>
      </c>
      <c r="G274">
        <v>136773</v>
      </c>
      <c r="H274">
        <v>828</v>
      </c>
      <c r="I274">
        <v>37.96</v>
      </c>
      <c r="J274">
        <v>24.51</v>
      </c>
      <c r="K274">
        <v>78027</v>
      </c>
      <c r="L274">
        <v>49.69</v>
      </c>
      <c r="M274">
        <f t="shared" si="27"/>
        <v>3.2645704905235853</v>
      </c>
      <c r="N274">
        <f t="shared" si="28"/>
        <v>1.6339666666666665E-5</v>
      </c>
      <c r="O274" s="3">
        <f t="shared" si="29"/>
        <v>0.71910872999999997</v>
      </c>
      <c r="P274" s="3"/>
      <c r="Q274" s="3"/>
      <c r="R274" s="3"/>
    </row>
    <row r="275" spans="1:18" x14ac:dyDescent="0.35">
      <c r="A275" s="1">
        <v>43495</v>
      </c>
      <c r="B275" s="2">
        <v>0.80997685185185186</v>
      </c>
      <c r="C275" s="3">
        <f t="shared" si="24"/>
        <v>0.80997685185185186</v>
      </c>
      <c r="D275" s="2">
        <v>0.25</v>
      </c>
      <c r="E275" s="3">
        <f t="shared" si="25"/>
        <v>0.25</v>
      </c>
      <c r="F275" s="2">
        <f t="shared" si="26"/>
        <v>0.55997685185185186</v>
      </c>
      <c r="G275">
        <v>137273</v>
      </c>
      <c r="H275">
        <v>828</v>
      </c>
      <c r="I275">
        <v>37.07</v>
      </c>
      <c r="J275">
        <v>24.52</v>
      </c>
      <c r="K275">
        <v>78051</v>
      </c>
      <c r="L275">
        <v>49.69</v>
      </c>
      <c r="M275">
        <f t="shared" si="27"/>
        <v>3.1624019928596852</v>
      </c>
      <c r="N275">
        <f t="shared" si="28"/>
        <v>1.6339666666666665E-5</v>
      </c>
      <c r="O275" s="3">
        <f t="shared" si="29"/>
        <v>0.71910872999999997</v>
      </c>
      <c r="P275" s="3"/>
      <c r="Q275" s="3"/>
      <c r="R275" s="3"/>
    </row>
    <row r="276" spans="1:18" x14ac:dyDescent="0.35">
      <c r="A276" s="1">
        <v>43495</v>
      </c>
      <c r="B276" s="2">
        <v>0.80997685185185186</v>
      </c>
      <c r="C276" s="3">
        <f t="shared" si="24"/>
        <v>0.80997685185185186</v>
      </c>
      <c r="D276" s="2">
        <v>0.25</v>
      </c>
      <c r="E276" s="3">
        <f t="shared" si="25"/>
        <v>0.25</v>
      </c>
      <c r="F276" s="2">
        <f t="shared" si="26"/>
        <v>0.55997685185185186</v>
      </c>
      <c r="G276">
        <v>137774</v>
      </c>
      <c r="H276">
        <v>817</v>
      </c>
      <c r="I276">
        <v>36.18</v>
      </c>
      <c r="J276">
        <v>24.52</v>
      </c>
      <c r="K276">
        <v>78064</v>
      </c>
      <c r="L276">
        <v>49.73</v>
      </c>
      <c r="M276">
        <f t="shared" si="27"/>
        <v>3.060233495195785</v>
      </c>
      <c r="N276">
        <f t="shared" si="28"/>
        <v>1.5973000000000001E-5</v>
      </c>
      <c r="O276" s="3">
        <f t="shared" si="29"/>
        <v>0.70297173000000002</v>
      </c>
      <c r="P276" s="3"/>
      <c r="Q276" s="3"/>
      <c r="R276" s="3"/>
    </row>
    <row r="277" spans="1:18" x14ac:dyDescent="0.35">
      <c r="A277" s="1">
        <v>43495</v>
      </c>
      <c r="B277" s="2">
        <v>0.8099884259259259</v>
      </c>
      <c r="C277" s="3">
        <f t="shared" si="24"/>
        <v>0.8099884259259259</v>
      </c>
      <c r="D277" s="2">
        <v>0.25</v>
      </c>
      <c r="E277" s="3">
        <f t="shared" si="25"/>
        <v>0.25</v>
      </c>
      <c r="F277" s="2">
        <f t="shared" si="26"/>
        <v>0.5599884259259259</v>
      </c>
      <c r="G277">
        <v>138273</v>
      </c>
      <c r="H277">
        <v>826</v>
      </c>
      <c r="I277">
        <v>35.409999999999997</v>
      </c>
      <c r="J277">
        <v>24.52</v>
      </c>
      <c r="K277">
        <v>78066</v>
      </c>
      <c r="L277">
        <v>49.73</v>
      </c>
      <c r="M277">
        <f t="shared" si="27"/>
        <v>2.9718405253067921</v>
      </c>
      <c r="N277">
        <f t="shared" si="28"/>
        <v>1.6273000000000002E-5</v>
      </c>
      <c r="O277" s="3">
        <f t="shared" si="29"/>
        <v>0.71617473000000009</v>
      </c>
      <c r="P277" s="3"/>
      <c r="Q277" s="3"/>
      <c r="R277" s="3"/>
    </row>
    <row r="278" spans="1:18" x14ac:dyDescent="0.35">
      <c r="A278" s="1">
        <v>43495</v>
      </c>
      <c r="B278" s="2">
        <v>0.8099884259259259</v>
      </c>
      <c r="C278" s="3">
        <f t="shared" si="24"/>
        <v>0.8099884259259259</v>
      </c>
      <c r="D278" s="2">
        <v>0.25</v>
      </c>
      <c r="E278" s="3">
        <f t="shared" si="25"/>
        <v>0.25</v>
      </c>
      <c r="F278" s="2">
        <f t="shared" si="26"/>
        <v>0.5599884259259259</v>
      </c>
      <c r="G278">
        <v>138773</v>
      </c>
      <c r="H278">
        <v>818</v>
      </c>
      <c r="I278">
        <v>34.700000000000003</v>
      </c>
      <c r="J278">
        <v>24.52</v>
      </c>
      <c r="K278">
        <v>78069</v>
      </c>
      <c r="L278">
        <v>49.73</v>
      </c>
      <c r="M278">
        <f t="shared" si="27"/>
        <v>2.8903353193052546</v>
      </c>
      <c r="N278">
        <f t="shared" si="28"/>
        <v>1.6006333333333333E-5</v>
      </c>
      <c r="O278" s="3">
        <f t="shared" si="29"/>
        <v>0.70443873000000001</v>
      </c>
      <c r="P278" s="3"/>
      <c r="Q278" s="3"/>
      <c r="R278" s="3"/>
    </row>
    <row r="279" spans="1:18" x14ac:dyDescent="0.35">
      <c r="A279" s="1">
        <v>43495</v>
      </c>
      <c r="B279" s="2">
        <v>0.81</v>
      </c>
      <c r="C279" s="3">
        <f t="shared" si="24"/>
        <v>0.81</v>
      </c>
      <c r="D279" s="2">
        <v>0.25</v>
      </c>
      <c r="E279" s="3">
        <f t="shared" si="25"/>
        <v>0.25</v>
      </c>
      <c r="F279" s="2">
        <f t="shared" si="26"/>
        <v>0.56000000000000005</v>
      </c>
      <c r="G279">
        <v>139273</v>
      </c>
      <c r="H279">
        <v>830</v>
      </c>
      <c r="I279">
        <v>33.42</v>
      </c>
      <c r="J279">
        <v>24.52</v>
      </c>
      <c r="K279">
        <v>78076</v>
      </c>
      <c r="L279">
        <v>49.73</v>
      </c>
      <c r="M279">
        <f t="shared" si="27"/>
        <v>2.7433963563729038</v>
      </c>
      <c r="N279">
        <f t="shared" si="28"/>
        <v>1.6406333333333333E-5</v>
      </c>
      <c r="O279" s="3">
        <f t="shared" si="29"/>
        <v>0.72204272999999997</v>
      </c>
      <c r="P279" s="3"/>
      <c r="Q279" s="3"/>
      <c r="R279" s="3"/>
    </row>
    <row r="280" spans="1:18" x14ac:dyDescent="0.35">
      <c r="A280" s="1">
        <v>43495</v>
      </c>
      <c r="B280" s="2">
        <v>0.81</v>
      </c>
      <c r="C280" s="3">
        <f t="shared" si="24"/>
        <v>0.81</v>
      </c>
      <c r="D280" s="2">
        <v>0.25</v>
      </c>
      <c r="E280" s="3">
        <f t="shared" si="25"/>
        <v>0.25</v>
      </c>
      <c r="F280" s="2">
        <f t="shared" si="26"/>
        <v>0.56000000000000005</v>
      </c>
      <c r="G280">
        <v>139773</v>
      </c>
      <c r="H280">
        <v>827</v>
      </c>
      <c r="I280">
        <v>32.159999999999997</v>
      </c>
      <c r="J280">
        <v>24.53</v>
      </c>
      <c r="K280">
        <v>78089</v>
      </c>
      <c r="L280">
        <v>49.73</v>
      </c>
      <c r="M280">
        <f t="shared" si="27"/>
        <v>2.5987533147363706</v>
      </c>
      <c r="N280">
        <f t="shared" si="28"/>
        <v>1.6306333333333333E-5</v>
      </c>
      <c r="O280" s="3">
        <f t="shared" si="29"/>
        <v>0.71764172999999998</v>
      </c>
      <c r="P280" s="3"/>
      <c r="Q280" s="3"/>
      <c r="R280" s="3"/>
    </row>
    <row r="281" spans="1:18" x14ac:dyDescent="0.35">
      <c r="A281" s="1">
        <v>43495</v>
      </c>
      <c r="B281" s="2">
        <v>0.81001157407407398</v>
      </c>
      <c r="C281" s="3">
        <f t="shared" ref="C281:C344" si="30">B281</f>
        <v>0.81001157407407398</v>
      </c>
      <c r="D281" s="2">
        <v>0.25</v>
      </c>
      <c r="E281" s="3">
        <f t="shared" ref="E281:E344" si="31">D281</f>
        <v>0.25</v>
      </c>
      <c r="F281" s="2">
        <f t="shared" ref="F281:F344" si="32">C281-E281</f>
        <v>0.56001157407407398</v>
      </c>
      <c r="G281">
        <v>140273</v>
      </c>
      <c r="H281">
        <v>828</v>
      </c>
      <c r="I281">
        <v>31.04</v>
      </c>
      <c r="J281">
        <v>24.52</v>
      </c>
      <c r="K281">
        <v>78101</v>
      </c>
      <c r="L281">
        <v>49.73</v>
      </c>
      <c r="M281">
        <f t="shared" ref="M281:M344" si="33">(I281-9.522)/8.7111</f>
        <v>2.470181722170564</v>
      </c>
      <c r="N281">
        <f t="shared" ref="N281:N344" si="34">(H281-337.81)/30000000</f>
        <v>1.6339666666666665E-5</v>
      </c>
      <c r="O281" s="3">
        <f t="shared" ref="O281:O344" si="35">N281*44010</f>
        <v>0.71910872999999997</v>
      </c>
      <c r="P281" s="3"/>
      <c r="Q281" s="3"/>
      <c r="R281" s="3"/>
    </row>
    <row r="282" spans="1:18" x14ac:dyDescent="0.35">
      <c r="A282" s="1">
        <v>43495</v>
      </c>
      <c r="B282" s="2">
        <v>0.81001157407407398</v>
      </c>
      <c r="C282" s="3">
        <f t="shared" si="30"/>
        <v>0.81001157407407398</v>
      </c>
      <c r="D282" s="2">
        <v>0.25</v>
      </c>
      <c r="E282" s="3">
        <f t="shared" si="31"/>
        <v>0.25</v>
      </c>
      <c r="F282" s="2">
        <f t="shared" si="32"/>
        <v>0.56001157407407398</v>
      </c>
      <c r="G282">
        <v>140773</v>
      </c>
      <c r="H282">
        <v>816</v>
      </c>
      <c r="I282">
        <v>30</v>
      </c>
      <c r="J282">
        <v>24.51</v>
      </c>
      <c r="K282">
        <v>78099</v>
      </c>
      <c r="L282">
        <v>49.73</v>
      </c>
      <c r="M282">
        <f t="shared" si="33"/>
        <v>2.3507938147880294</v>
      </c>
      <c r="N282">
        <f t="shared" si="34"/>
        <v>1.5939666666666666E-5</v>
      </c>
      <c r="O282" s="3">
        <f t="shared" si="35"/>
        <v>0.70150472999999991</v>
      </c>
      <c r="P282" s="3"/>
      <c r="Q282" s="3"/>
      <c r="R282" s="3"/>
    </row>
    <row r="283" spans="1:18" x14ac:dyDescent="0.35">
      <c r="A283" s="1">
        <v>43495</v>
      </c>
      <c r="B283" s="2">
        <v>0.81002314814814813</v>
      </c>
      <c r="C283" s="3">
        <f t="shared" si="30"/>
        <v>0.81002314814814813</v>
      </c>
      <c r="D283" s="2">
        <v>0.25</v>
      </c>
      <c r="E283" s="3">
        <f t="shared" si="31"/>
        <v>0.25</v>
      </c>
      <c r="F283" s="2">
        <f t="shared" si="32"/>
        <v>0.56002314814814813</v>
      </c>
      <c r="G283">
        <v>141274</v>
      </c>
      <c r="H283">
        <v>826</v>
      </c>
      <c r="I283">
        <v>29.08</v>
      </c>
      <c r="J283">
        <v>24.51</v>
      </c>
      <c r="K283">
        <v>78094</v>
      </c>
      <c r="L283">
        <v>49.73</v>
      </c>
      <c r="M283">
        <f t="shared" si="33"/>
        <v>2.245181435180402</v>
      </c>
      <c r="N283">
        <f t="shared" si="34"/>
        <v>1.6273000000000002E-5</v>
      </c>
      <c r="O283" s="3">
        <f t="shared" si="35"/>
        <v>0.71617473000000009</v>
      </c>
      <c r="P283" s="3"/>
      <c r="Q283" s="3"/>
      <c r="R283" s="3"/>
    </row>
    <row r="284" spans="1:18" x14ac:dyDescent="0.35">
      <c r="A284" s="1">
        <v>43495</v>
      </c>
      <c r="B284" s="2">
        <v>0.81002314814814813</v>
      </c>
      <c r="C284" s="3">
        <f t="shared" si="30"/>
        <v>0.81002314814814813</v>
      </c>
      <c r="D284" s="2">
        <v>0.25</v>
      </c>
      <c r="E284" s="3">
        <f t="shared" si="31"/>
        <v>0.25</v>
      </c>
      <c r="F284" s="2">
        <f t="shared" si="32"/>
        <v>0.56002314814814813</v>
      </c>
      <c r="G284">
        <v>141773</v>
      </c>
      <c r="H284">
        <v>834</v>
      </c>
      <c r="I284">
        <v>29.01</v>
      </c>
      <c r="J284">
        <v>24.51</v>
      </c>
      <c r="K284">
        <v>78112</v>
      </c>
      <c r="L284">
        <v>49.76</v>
      </c>
      <c r="M284">
        <f t="shared" si="33"/>
        <v>2.2371457106450392</v>
      </c>
      <c r="N284">
        <f t="shared" si="34"/>
        <v>1.6539666666666667E-5</v>
      </c>
      <c r="O284" s="3">
        <f t="shared" si="35"/>
        <v>0.72791073000000006</v>
      </c>
      <c r="P284" s="3"/>
      <c r="Q284" s="3"/>
      <c r="R284" s="3"/>
    </row>
    <row r="285" spans="1:18" x14ac:dyDescent="0.35">
      <c r="A285" s="1">
        <v>43495</v>
      </c>
      <c r="B285" s="2">
        <v>0.81003472222222228</v>
      </c>
      <c r="C285" s="3">
        <f t="shared" si="30"/>
        <v>0.81003472222222228</v>
      </c>
      <c r="D285" s="2">
        <v>0.25</v>
      </c>
      <c r="E285" s="3">
        <f t="shared" si="31"/>
        <v>0.25</v>
      </c>
      <c r="F285" s="2">
        <f t="shared" si="32"/>
        <v>0.56003472222222228</v>
      </c>
      <c r="G285">
        <v>142273</v>
      </c>
      <c r="H285">
        <v>827</v>
      </c>
      <c r="I285">
        <v>29.07</v>
      </c>
      <c r="J285">
        <v>24.51</v>
      </c>
      <c r="K285">
        <v>78120</v>
      </c>
      <c r="L285">
        <v>49.76</v>
      </c>
      <c r="M285">
        <f t="shared" si="33"/>
        <v>2.2440334745324932</v>
      </c>
      <c r="N285">
        <f t="shared" si="34"/>
        <v>1.6306333333333333E-5</v>
      </c>
      <c r="O285" s="3">
        <f t="shared" si="35"/>
        <v>0.71764172999999998</v>
      </c>
      <c r="P285" s="3"/>
      <c r="Q285" s="3"/>
      <c r="R285" s="3"/>
    </row>
    <row r="286" spans="1:18" x14ac:dyDescent="0.35">
      <c r="A286" s="1">
        <v>43495</v>
      </c>
      <c r="B286" s="2">
        <v>0.81003472222222228</v>
      </c>
      <c r="C286" s="3">
        <f t="shared" si="30"/>
        <v>0.81003472222222228</v>
      </c>
      <c r="D286" s="2">
        <v>0.25</v>
      </c>
      <c r="E286" s="3">
        <f t="shared" si="31"/>
        <v>0.25</v>
      </c>
      <c r="F286" s="2">
        <f t="shared" si="32"/>
        <v>0.56003472222222228</v>
      </c>
      <c r="G286">
        <v>142773</v>
      </c>
      <c r="H286">
        <v>831</v>
      </c>
      <c r="I286">
        <v>29.74</v>
      </c>
      <c r="J286">
        <v>24.51</v>
      </c>
      <c r="K286">
        <v>78133</v>
      </c>
      <c r="L286">
        <v>49.76</v>
      </c>
      <c r="M286">
        <f t="shared" si="33"/>
        <v>2.3209468379423948</v>
      </c>
      <c r="N286">
        <f t="shared" si="34"/>
        <v>1.6439666666666668E-5</v>
      </c>
      <c r="O286" s="3">
        <f t="shared" si="35"/>
        <v>0.72350973000000007</v>
      </c>
      <c r="P286" s="3"/>
      <c r="Q286" s="3"/>
      <c r="R286" s="3"/>
    </row>
    <row r="287" spans="1:18" x14ac:dyDescent="0.35">
      <c r="A287" s="1">
        <v>43495</v>
      </c>
      <c r="B287" s="2">
        <v>0.81004629629629632</v>
      </c>
      <c r="C287" s="3">
        <f t="shared" si="30"/>
        <v>0.81004629629629632</v>
      </c>
      <c r="D287" s="2">
        <v>0.25</v>
      </c>
      <c r="E287" s="3">
        <f t="shared" si="31"/>
        <v>0.25</v>
      </c>
      <c r="F287" s="2">
        <f t="shared" si="32"/>
        <v>0.56004629629629632</v>
      </c>
      <c r="G287">
        <v>143273</v>
      </c>
      <c r="H287">
        <v>830</v>
      </c>
      <c r="I287">
        <v>30.28</v>
      </c>
      <c r="J287">
        <v>24.52</v>
      </c>
      <c r="K287">
        <v>78133</v>
      </c>
      <c r="L287">
        <v>49.76</v>
      </c>
      <c r="M287">
        <f t="shared" si="33"/>
        <v>2.3829367129294812</v>
      </c>
      <c r="N287">
        <f t="shared" si="34"/>
        <v>1.6406333333333333E-5</v>
      </c>
      <c r="O287" s="3">
        <f t="shared" si="35"/>
        <v>0.72204272999999997</v>
      </c>
      <c r="P287" s="3"/>
      <c r="Q287" s="3"/>
      <c r="R287" s="3"/>
    </row>
    <row r="288" spans="1:18" x14ac:dyDescent="0.35">
      <c r="A288" s="1">
        <v>43495</v>
      </c>
      <c r="B288" s="2">
        <v>0.81004629629629632</v>
      </c>
      <c r="C288" s="3">
        <f t="shared" si="30"/>
        <v>0.81004629629629632</v>
      </c>
      <c r="D288" s="2">
        <v>0.25</v>
      </c>
      <c r="E288" s="3">
        <f t="shared" si="31"/>
        <v>0.25</v>
      </c>
      <c r="F288" s="2">
        <f t="shared" si="32"/>
        <v>0.56004629629629632</v>
      </c>
      <c r="G288">
        <v>143773</v>
      </c>
      <c r="H288">
        <v>823</v>
      </c>
      <c r="I288">
        <v>31.13</v>
      </c>
      <c r="J288">
        <v>24.52</v>
      </c>
      <c r="K288">
        <v>78138</v>
      </c>
      <c r="L288">
        <v>49.76</v>
      </c>
      <c r="M288">
        <f t="shared" si="33"/>
        <v>2.4805133680017444</v>
      </c>
      <c r="N288">
        <f t="shared" si="34"/>
        <v>1.6172999999999999E-5</v>
      </c>
      <c r="O288" s="3">
        <f t="shared" si="35"/>
        <v>0.71177372999999999</v>
      </c>
      <c r="P288" s="3"/>
      <c r="Q288" s="3"/>
      <c r="R288" s="3"/>
    </row>
    <row r="289" spans="1:18" x14ac:dyDescent="0.35">
      <c r="A289" s="1">
        <v>43495</v>
      </c>
      <c r="B289" s="2">
        <v>0.81005787037037036</v>
      </c>
      <c r="C289" s="3">
        <f t="shared" si="30"/>
        <v>0.81005787037037036</v>
      </c>
      <c r="D289" s="2">
        <v>0.25</v>
      </c>
      <c r="E289" s="3">
        <f t="shared" si="31"/>
        <v>0.25</v>
      </c>
      <c r="F289" s="2">
        <f t="shared" si="32"/>
        <v>0.56005787037037036</v>
      </c>
      <c r="G289">
        <v>144273</v>
      </c>
      <c r="H289">
        <v>823</v>
      </c>
      <c r="I289">
        <v>31.91</v>
      </c>
      <c r="J289">
        <v>24.52</v>
      </c>
      <c r="K289">
        <v>78148</v>
      </c>
      <c r="L289">
        <v>49.76</v>
      </c>
      <c r="M289">
        <f t="shared" si="33"/>
        <v>2.5700542985386456</v>
      </c>
      <c r="N289">
        <f t="shared" si="34"/>
        <v>1.6172999999999999E-5</v>
      </c>
      <c r="O289" s="3">
        <f t="shared" si="35"/>
        <v>0.71177372999999999</v>
      </c>
      <c r="P289" s="3"/>
      <c r="Q289" s="3"/>
      <c r="R289" s="3"/>
    </row>
    <row r="290" spans="1:18" x14ac:dyDescent="0.35">
      <c r="A290" s="1">
        <v>43495</v>
      </c>
      <c r="B290" s="2">
        <v>0.81005787037037036</v>
      </c>
      <c r="C290" s="3">
        <f t="shared" si="30"/>
        <v>0.81005787037037036</v>
      </c>
      <c r="D290" s="2">
        <v>0.25</v>
      </c>
      <c r="E290" s="3">
        <f t="shared" si="31"/>
        <v>0.25</v>
      </c>
      <c r="F290" s="2">
        <f t="shared" si="32"/>
        <v>0.56005787037037036</v>
      </c>
      <c r="G290">
        <v>144774</v>
      </c>
      <c r="H290">
        <v>829</v>
      </c>
      <c r="I290">
        <v>33.020000000000003</v>
      </c>
      <c r="J290">
        <v>24.52</v>
      </c>
      <c r="K290">
        <v>78149</v>
      </c>
      <c r="L290">
        <v>49.76</v>
      </c>
      <c r="M290">
        <f t="shared" si="33"/>
        <v>2.6974779304565444</v>
      </c>
      <c r="N290">
        <f t="shared" si="34"/>
        <v>1.6373000000000001E-5</v>
      </c>
      <c r="O290" s="3">
        <f t="shared" si="35"/>
        <v>0.72057573000000008</v>
      </c>
      <c r="P290" s="3"/>
      <c r="Q290" s="3"/>
      <c r="R290" s="3"/>
    </row>
    <row r="291" spans="1:18" x14ac:dyDescent="0.35">
      <c r="A291" s="1">
        <v>43495</v>
      </c>
      <c r="B291" s="2">
        <v>0.8100694444444444</v>
      </c>
      <c r="C291" s="3">
        <f t="shared" si="30"/>
        <v>0.8100694444444444</v>
      </c>
      <c r="D291" s="2">
        <v>0.25</v>
      </c>
      <c r="E291" s="3">
        <f t="shared" si="31"/>
        <v>0.25</v>
      </c>
      <c r="F291" s="2">
        <f t="shared" si="32"/>
        <v>0.5600694444444444</v>
      </c>
      <c r="G291">
        <v>145273</v>
      </c>
      <c r="H291">
        <v>822</v>
      </c>
      <c r="I291">
        <v>34.17</v>
      </c>
      <c r="J291">
        <v>24.52</v>
      </c>
      <c r="K291">
        <v>78148</v>
      </c>
      <c r="L291">
        <v>49.76</v>
      </c>
      <c r="M291">
        <f t="shared" si="33"/>
        <v>2.8294934049660783</v>
      </c>
      <c r="N291">
        <f t="shared" si="34"/>
        <v>1.6139666666666667E-5</v>
      </c>
      <c r="O291" s="3">
        <f t="shared" si="35"/>
        <v>0.71030673</v>
      </c>
      <c r="P291" s="3"/>
      <c r="Q291" s="3"/>
      <c r="R291" s="3"/>
    </row>
    <row r="292" spans="1:18" x14ac:dyDescent="0.35">
      <c r="A292" s="1">
        <v>43495</v>
      </c>
      <c r="B292" s="2">
        <v>0.8100694444444444</v>
      </c>
      <c r="C292" s="3">
        <f t="shared" si="30"/>
        <v>0.8100694444444444</v>
      </c>
      <c r="D292" s="2">
        <v>0.25</v>
      </c>
      <c r="E292" s="3">
        <f t="shared" si="31"/>
        <v>0.25</v>
      </c>
      <c r="F292" s="2">
        <f t="shared" si="32"/>
        <v>0.5600694444444444</v>
      </c>
      <c r="G292">
        <v>145773</v>
      </c>
      <c r="H292">
        <v>837</v>
      </c>
      <c r="I292">
        <v>35.53</v>
      </c>
      <c r="J292">
        <v>24.52</v>
      </c>
      <c r="K292">
        <v>78150</v>
      </c>
      <c r="L292">
        <v>49.76</v>
      </c>
      <c r="M292">
        <f t="shared" si="33"/>
        <v>2.9856160530817006</v>
      </c>
      <c r="N292">
        <f t="shared" si="34"/>
        <v>1.6639666666666666E-5</v>
      </c>
      <c r="O292" s="3">
        <f t="shared" si="35"/>
        <v>0.73231172999999994</v>
      </c>
      <c r="P292" s="3"/>
      <c r="Q292" s="3"/>
      <c r="R292" s="3"/>
    </row>
    <row r="293" spans="1:18" x14ac:dyDescent="0.35">
      <c r="A293" s="1">
        <v>43495</v>
      </c>
      <c r="B293" s="2">
        <v>0.81008101851851855</v>
      </c>
      <c r="C293" s="3">
        <f t="shared" si="30"/>
        <v>0.81008101851851855</v>
      </c>
      <c r="D293" s="2">
        <v>0.25</v>
      </c>
      <c r="E293" s="3">
        <f t="shared" si="31"/>
        <v>0.25</v>
      </c>
      <c r="F293" s="2">
        <f t="shared" si="32"/>
        <v>0.56008101851851855</v>
      </c>
      <c r="G293">
        <v>146273</v>
      </c>
      <c r="H293">
        <v>833</v>
      </c>
      <c r="I293">
        <v>36.83</v>
      </c>
      <c r="J293">
        <v>24.51</v>
      </c>
      <c r="K293">
        <v>78153</v>
      </c>
      <c r="L293">
        <v>49.76</v>
      </c>
      <c r="M293">
        <f t="shared" si="33"/>
        <v>3.134850937309869</v>
      </c>
      <c r="N293">
        <f t="shared" si="34"/>
        <v>1.6506333333333335E-5</v>
      </c>
      <c r="O293" s="3">
        <f t="shared" si="35"/>
        <v>0.72644373000000007</v>
      </c>
      <c r="P293" s="3"/>
      <c r="Q293" s="3"/>
      <c r="R293" s="3"/>
    </row>
    <row r="294" spans="1:18" x14ac:dyDescent="0.35">
      <c r="A294" s="1">
        <v>43495</v>
      </c>
      <c r="B294" s="2">
        <v>0.81008101851851855</v>
      </c>
      <c r="C294" s="3">
        <f t="shared" si="30"/>
        <v>0.81008101851851855</v>
      </c>
      <c r="D294" s="2">
        <v>0.25</v>
      </c>
      <c r="E294" s="3">
        <f t="shared" si="31"/>
        <v>0.25</v>
      </c>
      <c r="F294" s="2">
        <f t="shared" si="32"/>
        <v>0.56008101851851855</v>
      </c>
      <c r="G294">
        <v>146774</v>
      </c>
      <c r="H294">
        <v>825</v>
      </c>
      <c r="I294">
        <v>37.92</v>
      </c>
      <c r="J294">
        <v>24.52</v>
      </c>
      <c r="K294">
        <v>78162</v>
      </c>
      <c r="L294">
        <v>49.76</v>
      </c>
      <c r="M294">
        <f t="shared" si="33"/>
        <v>3.2599786479319492</v>
      </c>
      <c r="N294">
        <f t="shared" si="34"/>
        <v>1.6239666666666666E-5</v>
      </c>
      <c r="O294" s="3">
        <f t="shared" si="35"/>
        <v>0.71470772999999999</v>
      </c>
      <c r="P294" s="3"/>
      <c r="Q294" s="3"/>
      <c r="R294" s="3"/>
    </row>
    <row r="295" spans="1:18" x14ac:dyDescent="0.35">
      <c r="A295" s="1">
        <v>43495</v>
      </c>
      <c r="B295" s="2">
        <v>0.8100925925925927</v>
      </c>
      <c r="C295" s="3">
        <f t="shared" si="30"/>
        <v>0.8100925925925927</v>
      </c>
      <c r="D295" s="2">
        <v>0.25</v>
      </c>
      <c r="E295" s="3">
        <f t="shared" si="31"/>
        <v>0.25</v>
      </c>
      <c r="F295" s="2">
        <f t="shared" si="32"/>
        <v>0.5600925925925927</v>
      </c>
      <c r="G295">
        <v>147273</v>
      </c>
      <c r="H295">
        <v>825</v>
      </c>
      <c r="I295">
        <v>38.89</v>
      </c>
      <c r="J295">
        <v>24.52</v>
      </c>
      <c r="K295">
        <v>78165</v>
      </c>
      <c r="L295">
        <v>49.76</v>
      </c>
      <c r="M295">
        <f t="shared" si="33"/>
        <v>3.371330830779121</v>
      </c>
      <c r="N295">
        <f t="shared" si="34"/>
        <v>1.6239666666666666E-5</v>
      </c>
      <c r="O295" s="3">
        <f t="shared" si="35"/>
        <v>0.71470772999999999</v>
      </c>
      <c r="P295" s="3"/>
      <c r="Q295" s="3"/>
      <c r="R295" s="3"/>
    </row>
    <row r="296" spans="1:18" x14ac:dyDescent="0.35">
      <c r="A296" s="1">
        <v>43495</v>
      </c>
      <c r="B296" s="2">
        <v>0.8100925925925927</v>
      </c>
      <c r="C296" s="3">
        <f t="shared" si="30"/>
        <v>0.8100925925925927</v>
      </c>
      <c r="D296" s="2">
        <v>0.25</v>
      </c>
      <c r="E296" s="3">
        <f t="shared" si="31"/>
        <v>0.25</v>
      </c>
      <c r="F296" s="2">
        <f t="shared" si="32"/>
        <v>0.5600925925925927</v>
      </c>
      <c r="G296">
        <v>147778</v>
      </c>
      <c r="H296">
        <v>831</v>
      </c>
      <c r="I296">
        <v>39.42</v>
      </c>
      <c r="J296">
        <v>24.52</v>
      </c>
      <c r="K296">
        <v>78166</v>
      </c>
      <c r="L296">
        <v>49.76</v>
      </c>
      <c r="M296">
        <f t="shared" si="33"/>
        <v>3.4321727451182977</v>
      </c>
      <c r="N296">
        <f t="shared" si="34"/>
        <v>1.6439666666666668E-5</v>
      </c>
      <c r="O296" s="3">
        <f t="shared" si="35"/>
        <v>0.72350973000000007</v>
      </c>
      <c r="P296" s="3"/>
      <c r="Q296" s="3"/>
      <c r="R296" s="3"/>
    </row>
    <row r="297" spans="1:18" x14ac:dyDescent="0.35">
      <c r="A297" s="1">
        <v>43495</v>
      </c>
      <c r="B297" s="2">
        <v>0.81010416666666663</v>
      </c>
      <c r="C297" s="3">
        <f t="shared" si="30"/>
        <v>0.81010416666666663</v>
      </c>
      <c r="D297" s="2">
        <v>0.25</v>
      </c>
      <c r="E297" s="3">
        <f t="shared" si="31"/>
        <v>0.25</v>
      </c>
      <c r="F297" s="2">
        <f t="shared" si="32"/>
        <v>0.56010416666666663</v>
      </c>
      <c r="G297">
        <v>148273</v>
      </c>
      <c r="H297">
        <v>831</v>
      </c>
      <c r="I297">
        <v>40.020000000000003</v>
      </c>
      <c r="J297">
        <v>24.52</v>
      </c>
      <c r="K297">
        <v>78173</v>
      </c>
      <c r="L297">
        <v>49.76</v>
      </c>
      <c r="M297">
        <f t="shared" si="33"/>
        <v>3.5010503839928373</v>
      </c>
      <c r="N297">
        <f t="shared" si="34"/>
        <v>1.6439666666666668E-5</v>
      </c>
      <c r="O297" s="3">
        <f t="shared" si="35"/>
        <v>0.72350973000000007</v>
      </c>
      <c r="P297" s="3"/>
      <c r="Q297" s="3"/>
      <c r="R297" s="3"/>
    </row>
    <row r="298" spans="1:18" x14ac:dyDescent="0.35">
      <c r="A298" s="1">
        <v>43495</v>
      </c>
      <c r="B298" s="2">
        <v>0.81010416666666663</v>
      </c>
      <c r="C298" s="3">
        <f t="shared" si="30"/>
        <v>0.81010416666666663</v>
      </c>
      <c r="D298" s="2">
        <v>0.25</v>
      </c>
      <c r="E298" s="3">
        <f t="shared" si="31"/>
        <v>0.25</v>
      </c>
      <c r="F298" s="2">
        <f t="shared" si="32"/>
        <v>0.56010416666666663</v>
      </c>
      <c r="G298">
        <v>148773</v>
      </c>
      <c r="H298">
        <v>826</v>
      </c>
      <c r="I298">
        <v>40.01</v>
      </c>
      <c r="J298">
        <v>24.53</v>
      </c>
      <c r="K298">
        <v>78161</v>
      </c>
      <c r="L298">
        <v>49.76</v>
      </c>
      <c r="M298">
        <f t="shared" si="33"/>
        <v>3.4999024233449276</v>
      </c>
      <c r="N298">
        <f t="shared" si="34"/>
        <v>1.6273000000000002E-5</v>
      </c>
      <c r="O298" s="3">
        <f t="shared" si="35"/>
        <v>0.71617473000000009</v>
      </c>
      <c r="P298" s="3"/>
      <c r="Q298" s="3"/>
      <c r="R298" s="3"/>
    </row>
    <row r="299" spans="1:18" x14ac:dyDescent="0.35">
      <c r="A299" s="1">
        <v>43495</v>
      </c>
      <c r="B299" s="2">
        <v>0.81011574074074078</v>
      </c>
      <c r="C299" s="3">
        <f t="shared" si="30"/>
        <v>0.81011574074074078</v>
      </c>
      <c r="D299" s="2">
        <v>0.25</v>
      </c>
      <c r="E299" s="3">
        <f t="shared" si="31"/>
        <v>0.25</v>
      </c>
      <c r="F299" s="2">
        <f t="shared" si="32"/>
        <v>0.56011574074074078</v>
      </c>
      <c r="G299">
        <v>149273</v>
      </c>
      <c r="H299">
        <v>836</v>
      </c>
      <c r="I299">
        <v>39.03</v>
      </c>
      <c r="J299">
        <v>24.52</v>
      </c>
      <c r="K299">
        <v>78177</v>
      </c>
      <c r="L299">
        <v>49.76</v>
      </c>
      <c r="M299">
        <f t="shared" si="33"/>
        <v>3.3874022798498471</v>
      </c>
      <c r="N299">
        <f t="shared" si="34"/>
        <v>1.6606333333333334E-5</v>
      </c>
      <c r="O299" s="3">
        <f t="shared" si="35"/>
        <v>0.73084473000000005</v>
      </c>
      <c r="P299" s="3"/>
      <c r="Q299" s="3"/>
      <c r="R299" s="3"/>
    </row>
    <row r="300" spans="1:18" x14ac:dyDescent="0.35">
      <c r="A300" s="1">
        <v>43495</v>
      </c>
      <c r="B300" s="2">
        <v>0.81011574074074078</v>
      </c>
      <c r="C300" s="3">
        <f t="shared" si="30"/>
        <v>0.81011574074074078</v>
      </c>
      <c r="D300" s="2">
        <v>0.25</v>
      </c>
      <c r="E300" s="3">
        <f t="shared" si="31"/>
        <v>0.25</v>
      </c>
      <c r="F300" s="2">
        <f t="shared" si="32"/>
        <v>0.56011574074074078</v>
      </c>
      <c r="G300">
        <v>149773</v>
      </c>
      <c r="H300">
        <v>820</v>
      </c>
      <c r="I300">
        <v>37.25</v>
      </c>
      <c r="J300">
        <v>24.52</v>
      </c>
      <c r="K300">
        <v>78203</v>
      </c>
      <c r="L300">
        <v>49.76</v>
      </c>
      <c r="M300">
        <f t="shared" si="33"/>
        <v>3.1830652845220468</v>
      </c>
      <c r="N300">
        <f t="shared" si="34"/>
        <v>1.6073E-5</v>
      </c>
      <c r="O300" s="3">
        <f t="shared" si="35"/>
        <v>0.70737273000000001</v>
      </c>
      <c r="P300" s="3"/>
      <c r="Q300" s="3"/>
      <c r="R300" s="3"/>
    </row>
    <row r="301" spans="1:18" x14ac:dyDescent="0.35">
      <c r="A301" s="1">
        <v>43495</v>
      </c>
      <c r="B301" s="2">
        <v>0.81012731481481481</v>
      </c>
      <c r="C301" s="3">
        <f t="shared" si="30"/>
        <v>0.81012731481481481</v>
      </c>
      <c r="D301" s="2">
        <v>0.25</v>
      </c>
      <c r="E301" s="3">
        <f t="shared" si="31"/>
        <v>0.25</v>
      </c>
      <c r="F301" s="2">
        <f t="shared" si="32"/>
        <v>0.56012731481481481</v>
      </c>
      <c r="G301">
        <v>150274</v>
      </c>
      <c r="H301">
        <v>834</v>
      </c>
      <c r="I301">
        <v>35.07</v>
      </c>
      <c r="J301">
        <v>24.53</v>
      </c>
      <c r="K301">
        <v>78204</v>
      </c>
      <c r="L301">
        <v>49.76</v>
      </c>
      <c r="M301">
        <f t="shared" si="33"/>
        <v>2.9328098632778872</v>
      </c>
      <c r="N301">
        <f t="shared" si="34"/>
        <v>1.6539666666666667E-5</v>
      </c>
      <c r="O301" s="3">
        <f t="shared" si="35"/>
        <v>0.72791073000000006</v>
      </c>
      <c r="P301" s="3"/>
      <c r="Q301" s="3"/>
      <c r="R301" s="3"/>
    </row>
    <row r="302" spans="1:18" x14ac:dyDescent="0.35">
      <c r="A302" s="1">
        <v>43495</v>
      </c>
      <c r="B302" s="2">
        <v>0.81012731481481481</v>
      </c>
      <c r="C302" s="3">
        <f t="shared" si="30"/>
        <v>0.81012731481481481</v>
      </c>
      <c r="D302" s="2">
        <v>0.25</v>
      </c>
      <c r="E302" s="3">
        <f t="shared" si="31"/>
        <v>0.25</v>
      </c>
      <c r="F302" s="2">
        <f t="shared" si="32"/>
        <v>0.56012731481481481</v>
      </c>
      <c r="G302">
        <v>150773</v>
      </c>
      <c r="H302">
        <v>824</v>
      </c>
      <c r="I302">
        <v>32.909999999999997</v>
      </c>
      <c r="J302">
        <v>24.52</v>
      </c>
      <c r="K302">
        <v>78218</v>
      </c>
      <c r="L302">
        <v>49.79</v>
      </c>
      <c r="M302">
        <f t="shared" si="33"/>
        <v>2.6848503633295446</v>
      </c>
      <c r="N302">
        <f t="shared" si="34"/>
        <v>1.6206333333333334E-5</v>
      </c>
      <c r="O302" s="3">
        <f t="shared" si="35"/>
        <v>0.7132407300000001</v>
      </c>
      <c r="P302" s="3"/>
      <c r="Q302" s="3"/>
      <c r="R302" s="3"/>
    </row>
    <row r="303" spans="1:18" x14ac:dyDescent="0.35">
      <c r="A303" s="1">
        <v>43495</v>
      </c>
      <c r="B303" s="2">
        <v>0.81013888888888896</v>
      </c>
      <c r="C303" s="3">
        <f t="shared" si="30"/>
        <v>0.81013888888888896</v>
      </c>
      <c r="D303" s="2">
        <v>0.25</v>
      </c>
      <c r="E303" s="3">
        <f t="shared" si="31"/>
        <v>0.25</v>
      </c>
      <c r="F303" s="2">
        <f t="shared" si="32"/>
        <v>0.56013888888888896</v>
      </c>
      <c r="G303">
        <v>151274</v>
      </c>
      <c r="H303">
        <v>816</v>
      </c>
      <c r="I303">
        <v>30.91</v>
      </c>
      <c r="J303">
        <v>24.51</v>
      </c>
      <c r="K303">
        <v>78219</v>
      </c>
      <c r="L303">
        <v>49.79</v>
      </c>
      <c r="M303">
        <f t="shared" si="33"/>
        <v>2.4552582337477471</v>
      </c>
      <c r="N303">
        <f t="shared" si="34"/>
        <v>1.5939666666666666E-5</v>
      </c>
      <c r="O303" s="3">
        <f t="shared" si="35"/>
        <v>0.70150472999999991</v>
      </c>
      <c r="P303" s="3"/>
      <c r="Q303" s="3"/>
      <c r="R303" s="3"/>
    </row>
    <row r="304" spans="1:18" x14ac:dyDescent="0.35">
      <c r="A304" s="1">
        <v>43495</v>
      </c>
      <c r="B304" s="2">
        <v>0.81013888888888896</v>
      </c>
      <c r="C304" s="3">
        <f t="shared" si="30"/>
        <v>0.81013888888888896</v>
      </c>
      <c r="D304" s="2">
        <v>0.25</v>
      </c>
      <c r="E304" s="3">
        <f t="shared" si="31"/>
        <v>0.25</v>
      </c>
      <c r="F304" s="2">
        <f t="shared" si="32"/>
        <v>0.56013888888888896</v>
      </c>
      <c r="G304">
        <v>151776</v>
      </c>
      <c r="H304">
        <v>818</v>
      </c>
      <c r="I304">
        <v>28.84</v>
      </c>
      <c r="J304">
        <v>24.52</v>
      </c>
      <c r="K304">
        <v>78222</v>
      </c>
      <c r="L304">
        <v>49.79</v>
      </c>
      <c r="M304">
        <f t="shared" si="33"/>
        <v>2.2176303796305858</v>
      </c>
      <c r="N304">
        <f t="shared" si="34"/>
        <v>1.6006333333333333E-5</v>
      </c>
      <c r="O304" s="3">
        <f t="shared" si="35"/>
        <v>0.70443873000000001</v>
      </c>
      <c r="P304" s="3"/>
      <c r="Q304" s="3"/>
      <c r="R304" s="3"/>
    </row>
    <row r="305" spans="1:18" x14ac:dyDescent="0.35">
      <c r="A305" s="1">
        <v>43495</v>
      </c>
      <c r="B305" s="2">
        <v>0.81015046296296289</v>
      </c>
      <c r="C305" s="3">
        <f t="shared" si="30"/>
        <v>0.81015046296296289</v>
      </c>
      <c r="D305" s="2">
        <v>0.25</v>
      </c>
      <c r="E305" s="3">
        <f t="shared" si="31"/>
        <v>0.25</v>
      </c>
      <c r="F305" s="2">
        <f t="shared" si="32"/>
        <v>0.56015046296296289</v>
      </c>
      <c r="G305">
        <v>152278</v>
      </c>
      <c r="H305">
        <v>822</v>
      </c>
      <c r="I305">
        <v>26.93</v>
      </c>
      <c r="J305">
        <v>24.52</v>
      </c>
      <c r="K305">
        <v>78223</v>
      </c>
      <c r="L305">
        <v>49.79</v>
      </c>
      <c r="M305">
        <f t="shared" si="33"/>
        <v>1.9983698958799694</v>
      </c>
      <c r="N305">
        <f t="shared" si="34"/>
        <v>1.6139666666666667E-5</v>
      </c>
      <c r="O305" s="3">
        <f t="shared" si="35"/>
        <v>0.71030673</v>
      </c>
      <c r="P305" s="3"/>
      <c r="Q305" s="3"/>
      <c r="R305" s="3"/>
    </row>
    <row r="306" spans="1:18" x14ac:dyDescent="0.35">
      <c r="A306" s="1">
        <v>43495</v>
      </c>
      <c r="B306" s="2">
        <v>0.81015046296296289</v>
      </c>
      <c r="C306" s="3">
        <f t="shared" si="30"/>
        <v>0.81015046296296289</v>
      </c>
      <c r="D306" s="2">
        <v>0.25</v>
      </c>
      <c r="E306" s="3">
        <f t="shared" si="31"/>
        <v>0.25</v>
      </c>
      <c r="F306" s="2">
        <f t="shared" si="32"/>
        <v>0.56015046296296289</v>
      </c>
      <c r="G306">
        <v>152779</v>
      </c>
      <c r="H306">
        <v>820</v>
      </c>
      <c r="I306">
        <v>25.11</v>
      </c>
      <c r="J306">
        <v>24.52</v>
      </c>
      <c r="K306">
        <v>78232</v>
      </c>
      <c r="L306">
        <v>49.83</v>
      </c>
      <c r="M306">
        <f t="shared" si="33"/>
        <v>1.7894410579605331</v>
      </c>
      <c r="N306">
        <f t="shared" si="34"/>
        <v>1.6073E-5</v>
      </c>
      <c r="O306" s="3">
        <f t="shared" si="35"/>
        <v>0.70737273000000001</v>
      </c>
      <c r="P306" s="3"/>
      <c r="Q306" s="3"/>
      <c r="R306" s="3"/>
    </row>
    <row r="307" spans="1:18" x14ac:dyDescent="0.35">
      <c r="A307" s="1">
        <v>43495</v>
      </c>
      <c r="B307" s="2">
        <v>0.81016203703703704</v>
      </c>
      <c r="C307" s="3">
        <f t="shared" si="30"/>
        <v>0.81016203703703704</v>
      </c>
      <c r="D307" s="2">
        <v>0.25</v>
      </c>
      <c r="E307" s="3">
        <f t="shared" si="31"/>
        <v>0.25</v>
      </c>
      <c r="F307" s="2">
        <f t="shared" si="32"/>
        <v>0.56016203703703704</v>
      </c>
      <c r="G307">
        <v>153282</v>
      </c>
      <c r="H307">
        <v>830</v>
      </c>
      <c r="I307">
        <v>23.99</v>
      </c>
      <c r="J307">
        <v>24.52</v>
      </c>
      <c r="K307">
        <v>78232</v>
      </c>
      <c r="L307">
        <v>49.83</v>
      </c>
      <c r="M307">
        <f t="shared" si="33"/>
        <v>1.660869465394726</v>
      </c>
      <c r="N307">
        <f t="shared" si="34"/>
        <v>1.6406333333333333E-5</v>
      </c>
      <c r="O307" s="3">
        <f t="shared" si="35"/>
        <v>0.72204272999999997</v>
      </c>
      <c r="P307" s="3"/>
      <c r="Q307" s="3"/>
      <c r="R307" s="3"/>
    </row>
    <row r="308" spans="1:18" x14ac:dyDescent="0.35">
      <c r="A308" s="1">
        <v>43495</v>
      </c>
      <c r="B308" s="2">
        <v>0.81016203703703704</v>
      </c>
      <c r="C308" s="3">
        <f t="shared" si="30"/>
        <v>0.81016203703703704</v>
      </c>
      <c r="D308" s="2">
        <v>0.25</v>
      </c>
      <c r="E308" s="3">
        <f t="shared" si="31"/>
        <v>0.25</v>
      </c>
      <c r="F308" s="2">
        <f t="shared" si="32"/>
        <v>0.56016203703703704</v>
      </c>
      <c r="G308">
        <v>153784</v>
      </c>
      <c r="H308">
        <v>827</v>
      </c>
      <c r="I308">
        <v>23.86</v>
      </c>
      <c r="J308">
        <v>24.52</v>
      </c>
      <c r="K308">
        <v>78230</v>
      </c>
      <c r="L308">
        <v>49.83</v>
      </c>
      <c r="M308">
        <f t="shared" si="33"/>
        <v>1.6459459769719094</v>
      </c>
      <c r="N308">
        <f t="shared" si="34"/>
        <v>1.6306333333333333E-5</v>
      </c>
      <c r="O308" s="3">
        <f t="shared" si="35"/>
        <v>0.71764172999999998</v>
      </c>
      <c r="P308" s="3"/>
      <c r="Q308" s="3"/>
      <c r="R308" s="3"/>
    </row>
    <row r="309" spans="1:18" x14ac:dyDescent="0.35">
      <c r="A309" s="1">
        <v>43495</v>
      </c>
      <c r="B309" s="2">
        <v>0.81017361111111119</v>
      </c>
      <c r="C309" s="3">
        <f t="shared" si="30"/>
        <v>0.81017361111111119</v>
      </c>
      <c r="D309" s="2">
        <v>0.25</v>
      </c>
      <c r="E309" s="3">
        <f t="shared" si="31"/>
        <v>0.25</v>
      </c>
      <c r="F309" s="2">
        <f t="shared" si="32"/>
        <v>0.56017361111111119</v>
      </c>
      <c r="G309">
        <v>154286</v>
      </c>
      <c r="H309">
        <v>825</v>
      </c>
      <c r="I309">
        <v>24.9</v>
      </c>
      <c r="J309">
        <v>24.51</v>
      </c>
      <c r="K309">
        <v>78228</v>
      </c>
      <c r="L309">
        <v>49.83</v>
      </c>
      <c r="M309">
        <f t="shared" si="33"/>
        <v>1.7653338843544442</v>
      </c>
      <c r="N309">
        <f t="shared" si="34"/>
        <v>1.6239666666666666E-5</v>
      </c>
      <c r="O309" s="3">
        <f t="shared" si="35"/>
        <v>0.71470772999999999</v>
      </c>
      <c r="P309" s="3"/>
      <c r="Q309" s="3"/>
      <c r="R309" s="3"/>
    </row>
    <row r="310" spans="1:18" x14ac:dyDescent="0.35">
      <c r="A310" s="1">
        <v>43495</v>
      </c>
      <c r="B310" s="2">
        <v>0.81017361111111119</v>
      </c>
      <c r="C310" s="3">
        <f t="shared" si="30"/>
        <v>0.81017361111111119</v>
      </c>
      <c r="D310" s="2">
        <v>0.25</v>
      </c>
      <c r="E310" s="3">
        <f t="shared" si="31"/>
        <v>0.25</v>
      </c>
      <c r="F310" s="2">
        <f t="shared" si="32"/>
        <v>0.56017361111111119</v>
      </c>
      <c r="G310">
        <v>154787</v>
      </c>
      <c r="H310">
        <v>831</v>
      </c>
      <c r="I310">
        <v>26.2</v>
      </c>
      <c r="J310">
        <v>24.52</v>
      </c>
      <c r="K310">
        <v>78226</v>
      </c>
      <c r="L310">
        <v>49.83</v>
      </c>
      <c r="M310">
        <f t="shared" si="33"/>
        <v>1.9145687685826127</v>
      </c>
      <c r="N310">
        <f t="shared" si="34"/>
        <v>1.6439666666666668E-5</v>
      </c>
      <c r="O310" s="3">
        <f t="shared" si="35"/>
        <v>0.72350973000000007</v>
      </c>
      <c r="P310" s="3"/>
      <c r="Q310" s="3"/>
      <c r="R310" s="3"/>
    </row>
    <row r="311" spans="1:18" x14ac:dyDescent="0.35">
      <c r="A311" s="1">
        <v>43495</v>
      </c>
      <c r="B311" s="2">
        <v>0.81018518518518512</v>
      </c>
      <c r="C311" s="3">
        <f t="shared" si="30"/>
        <v>0.81018518518518512</v>
      </c>
      <c r="D311" s="2">
        <v>0.25</v>
      </c>
      <c r="E311" s="3">
        <f t="shared" si="31"/>
        <v>0.25</v>
      </c>
      <c r="F311" s="2">
        <f t="shared" si="32"/>
        <v>0.56018518518518512</v>
      </c>
      <c r="G311">
        <v>155289</v>
      </c>
      <c r="H311">
        <v>836</v>
      </c>
      <c r="I311">
        <v>28</v>
      </c>
      <c r="J311">
        <v>24.52</v>
      </c>
      <c r="K311">
        <v>78226</v>
      </c>
      <c r="L311">
        <v>49.79</v>
      </c>
      <c r="M311">
        <f t="shared" si="33"/>
        <v>2.1212016852062314</v>
      </c>
      <c r="N311">
        <f t="shared" si="34"/>
        <v>1.6606333333333334E-5</v>
      </c>
      <c r="O311" s="3">
        <f t="shared" si="35"/>
        <v>0.73084473000000005</v>
      </c>
      <c r="P311" s="3"/>
      <c r="Q311" s="3"/>
      <c r="R311" s="3"/>
    </row>
    <row r="312" spans="1:18" x14ac:dyDescent="0.35">
      <c r="A312" s="1">
        <v>43495</v>
      </c>
      <c r="B312" s="2">
        <v>0.81018518518518512</v>
      </c>
      <c r="C312" s="3">
        <f t="shared" si="30"/>
        <v>0.81018518518518512</v>
      </c>
      <c r="D312" s="2">
        <v>0.25</v>
      </c>
      <c r="E312" s="3">
        <f t="shared" si="31"/>
        <v>0.25</v>
      </c>
      <c r="F312" s="2">
        <f t="shared" si="32"/>
        <v>0.56018518518518512</v>
      </c>
      <c r="G312">
        <v>155791</v>
      </c>
      <c r="H312">
        <v>833</v>
      </c>
      <c r="I312">
        <v>29.63</v>
      </c>
      <c r="J312">
        <v>24.52</v>
      </c>
      <c r="K312">
        <v>78234</v>
      </c>
      <c r="L312">
        <v>49.79</v>
      </c>
      <c r="M312">
        <f t="shared" si="33"/>
        <v>2.3083192708153959</v>
      </c>
      <c r="N312">
        <f t="shared" si="34"/>
        <v>1.6506333333333335E-5</v>
      </c>
      <c r="O312" s="3">
        <f t="shared" si="35"/>
        <v>0.72644373000000007</v>
      </c>
      <c r="P312" s="3"/>
      <c r="Q312" s="3"/>
      <c r="R312" s="3"/>
    </row>
    <row r="313" spans="1:18" x14ac:dyDescent="0.35">
      <c r="A313" s="1">
        <v>43495</v>
      </c>
      <c r="B313" s="2">
        <v>0.81019675925925927</v>
      </c>
      <c r="C313" s="3">
        <f t="shared" si="30"/>
        <v>0.81019675925925927</v>
      </c>
      <c r="D313" s="2">
        <v>0.25</v>
      </c>
      <c r="E313" s="3">
        <f t="shared" si="31"/>
        <v>0.25</v>
      </c>
      <c r="F313" s="2">
        <f t="shared" si="32"/>
        <v>0.56019675925925927</v>
      </c>
      <c r="G313">
        <v>156293</v>
      </c>
      <c r="H313">
        <v>824</v>
      </c>
      <c r="I313">
        <v>30.89</v>
      </c>
      <c r="J313">
        <v>24.52</v>
      </c>
      <c r="K313">
        <v>78227</v>
      </c>
      <c r="L313">
        <v>49.79</v>
      </c>
      <c r="M313">
        <f t="shared" si="33"/>
        <v>2.4529623124519295</v>
      </c>
      <c r="N313">
        <f t="shared" si="34"/>
        <v>1.6206333333333334E-5</v>
      </c>
      <c r="O313" s="3">
        <f t="shared" si="35"/>
        <v>0.7132407300000001</v>
      </c>
      <c r="P313" s="3"/>
      <c r="Q313" s="3"/>
      <c r="R313" s="3"/>
    </row>
    <row r="314" spans="1:18" x14ac:dyDescent="0.35">
      <c r="A314" s="1">
        <v>43495</v>
      </c>
      <c r="B314" s="2">
        <v>0.81019675925925927</v>
      </c>
      <c r="C314" s="3">
        <f t="shared" si="30"/>
        <v>0.81019675925925927</v>
      </c>
      <c r="D314" s="2">
        <v>0.25</v>
      </c>
      <c r="E314" s="3">
        <f t="shared" si="31"/>
        <v>0.25</v>
      </c>
      <c r="F314" s="2">
        <f t="shared" si="32"/>
        <v>0.56019675925925927</v>
      </c>
      <c r="G314">
        <v>156794</v>
      </c>
      <c r="H314">
        <v>828</v>
      </c>
      <c r="I314">
        <v>31.52</v>
      </c>
      <c r="J314">
        <v>24.52</v>
      </c>
      <c r="K314">
        <v>78236</v>
      </c>
      <c r="L314">
        <v>49.79</v>
      </c>
      <c r="M314">
        <f t="shared" si="33"/>
        <v>2.525283833270195</v>
      </c>
      <c r="N314">
        <f t="shared" si="34"/>
        <v>1.6339666666666665E-5</v>
      </c>
      <c r="O314" s="3">
        <f t="shared" si="35"/>
        <v>0.71910872999999997</v>
      </c>
      <c r="P314" s="3"/>
      <c r="Q314" s="3"/>
      <c r="R314" s="3"/>
    </row>
    <row r="315" spans="1:18" x14ac:dyDescent="0.35">
      <c r="A315" s="1">
        <v>43495</v>
      </c>
      <c r="B315" s="2">
        <v>0.81020833333333331</v>
      </c>
      <c r="C315" s="3">
        <f t="shared" si="30"/>
        <v>0.81020833333333331</v>
      </c>
      <c r="D315" s="2">
        <v>0.25</v>
      </c>
      <c r="E315" s="3">
        <f t="shared" si="31"/>
        <v>0.25</v>
      </c>
      <c r="F315" s="2">
        <f t="shared" si="32"/>
        <v>0.56020833333333331</v>
      </c>
      <c r="G315">
        <v>157296</v>
      </c>
      <c r="H315">
        <v>828</v>
      </c>
      <c r="I315">
        <v>31.99</v>
      </c>
      <c r="J315">
        <v>24.51</v>
      </c>
      <c r="K315">
        <v>78241</v>
      </c>
      <c r="L315">
        <v>49.79</v>
      </c>
      <c r="M315">
        <f t="shared" si="33"/>
        <v>2.5792379837219177</v>
      </c>
      <c r="N315">
        <f t="shared" si="34"/>
        <v>1.6339666666666665E-5</v>
      </c>
      <c r="O315" s="3">
        <f t="shared" si="35"/>
        <v>0.71910872999999997</v>
      </c>
      <c r="P315" s="3"/>
      <c r="Q315" s="3"/>
      <c r="R315" s="3"/>
    </row>
    <row r="316" spans="1:18" x14ac:dyDescent="0.35">
      <c r="A316" s="1">
        <v>43495</v>
      </c>
      <c r="B316" s="2">
        <v>0.81020833333333331</v>
      </c>
      <c r="C316" s="3">
        <f t="shared" si="30"/>
        <v>0.81020833333333331</v>
      </c>
      <c r="D316" s="2">
        <v>0.25</v>
      </c>
      <c r="E316" s="3">
        <f t="shared" si="31"/>
        <v>0.25</v>
      </c>
      <c r="F316" s="2">
        <f t="shared" si="32"/>
        <v>0.56020833333333331</v>
      </c>
      <c r="G316">
        <v>157798</v>
      </c>
      <c r="H316">
        <v>825</v>
      </c>
      <c r="I316">
        <v>32.29</v>
      </c>
      <c r="J316">
        <v>24.52</v>
      </c>
      <c r="K316">
        <v>78252</v>
      </c>
      <c r="L316">
        <v>49.79</v>
      </c>
      <c r="M316">
        <f t="shared" si="33"/>
        <v>2.6136768031591879</v>
      </c>
      <c r="N316">
        <f t="shared" si="34"/>
        <v>1.6239666666666666E-5</v>
      </c>
      <c r="O316" s="3">
        <f t="shared" si="35"/>
        <v>0.71470772999999999</v>
      </c>
      <c r="P316" s="3"/>
      <c r="Q316" s="3"/>
      <c r="R316" s="3"/>
    </row>
    <row r="317" spans="1:18" x14ac:dyDescent="0.35">
      <c r="A317" s="1">
        <v>43495</v>
      </c>
      <c r="B317" s="2">
        <v>0.81021990740740746</v>
      </c>
      <c r="C317" s="3">
        <f t="shared" si="30"/>
        <v>0.81021990740740746</v>
      </c>
      <c r="D317" s="2">
        <v>0.25</v>
      </c>
      <c r="E317" s="3">
        <f t="shared" si="31"/>
        <v>0.25</v>
      </c>
      <c r="F317" s="2">
        <f t="shared" si="32"/>
        <v>0.56021990740740746</v>
      </c>
      <c r="G317">
        <v>158300</v>
      </c>
      <c r="H317">
        <v>828</v>
      </c>
      <c r="I317">
        <v>32.81</v>
      </c>
      <c r="J317">
        <v>24.52</v>
      </c>
      <c r="K317">
        <v>78260</v>
      </c>
      <c r="L317">
        <v>49.79</v>
      </c>
      <c r="M317">
        <f t="shared" si="33"/>
        <v>2.6733707568504554</v>
      </c>
      <c r="N317">
        <f t="shared" si="34"/>
        <v>1.6339666666666665E-5</v>
      </c>
      <c r="O317" s="3">
        <f t="shared" si="35"/>
        <v>0.71910872999999997</v>
      </c>
      <c r="P317" s="3"/>
      <c r="Q317" s="3"/>
      <c r="R317" s="3"/>
    </row>
    <row r="318" spans="1:18" x14ac:dyDescent="0.35">
      <c r="A318" s="1">
        <v>43495</v>
      </c>
      <c r="B318" s="2">
        <v>0.81021990740740746</v>
      </c>
      <c r="C318" s="3">
        <f t="shared" si="30"/>
        <v>0.81021990740740746</v>
      </c>
      <c r="D318" s="2">
        <v>0.25</v>
      </c>
      <c r="E318" s="3">
        <f t="shared" si="31"/>
        <v>0.25</v>
      </c>
      <c r="F318" s="2">
        <f t="shared" si="32"/>
        <v>0.56021990740740746</v>
      </c>
      <c r="G318">
        <v>158796</v>
      </c>
      <c r="H318">
        <v>831</v>
      </c>
      <c r="I318">
        <v>32.96</v>
      </c>
      <c r="J318">
        <v>24.52</v>
      </c>
      <c r="K318">
        <v>78263</v>
      </c>
      <c r="L318">
        <v>49.79</v>
      </c>
      <c r="M318">
        <f t="shared" si="33"/>
        <v>2.6905901665690903</v>
      </c>
      <c r="N318">
        <f t="shared" si="34"/>
        <v>1.6439666666666668E-5</v>
      </c>
      <c r="O318" s="3">
        <f t="shared" si="35"/>
        <v>0.72350973000000007</v>
      </c>
      <c r="P318" s="3"/>
      <c r="Q318" s="3"/>
      <c r="R318" s="3"/>
    </row>
    <row r="319" spans="1:18" x14ac:dyDescent="0.35">
      <c r="A319" s="1">
        <v>43495</v>
      </c>
      <c r="B319" s="2">
        <v>0.81023148148148139</v>
      </c>
      <c r="C319" s="3">
        <f t="shared" si="30"/>
        <v>0.81023148148148139</v>
      </c>
      <c r="D319" s="2">
        <v>0.25</v>
      </c>
      <c r="E319" s="3">
        <f t="shared" si="31"/>
        <v>0.25</v>
      </c>
      <c r="F319" s="2">
        <f t="shared" si="32"/>
        <v>0.56023148148148139</v>
      </c>
      <c r="G319">
        <v>159298</v>
      </c>
      <c r="H319">
        <v>819</v>
      </c>
      <c r="I319">
        <v>33.090000000000003</v>
      </c>
      <c r="J319">
        <v>24.52</v>
      </c>
      <c r="K319">
        <v>78267</v>
      </c>
      <c r="L319">
        <v>49.79</v>
      </c>
      <c r="M319">
        <f t="shared" si="33"/>
        <v>2.7055136549919072</v>
      </c>
      <c r="N319">
        <f t="shared" si="34"/>
        <v>1.6039666666666668E-5</v>
      </c>
      <c r="O319" s="3">
        <f t="shared" si="35"/>
        <v>0.70590573000000012</v>
      </c>
      <c r="P319" s="3"/>
      <c r="Q319" s="3"/>
      <c r="R319" s="3"/>
    </row>
    <row r="320" spans="1:18" x14ac:dyDescent="0.35">
      <c r="A320" s="1">
        <v>43495</v>
      </c>
      <c r="B320" s="2">
        <v>0.81023148148148139</v>
      </c>
      <c r="C320" s="3">
        <f t="shared" si="30"/>
        <v>0.81023148148148139</v>
      </c>
      <c r="D320" s="2">
        <v>0.25</v>
      </c>
      <c r="E320" s="3">
        <f t="shared" si="31"/>
        <v>0.25</v>
      </c>
      <c r="F320" s="2">
        <f t="shared" si="32"/>
        <v>0.56023148148148139</v>
      </c>
      <c r="G320">
        <v>159800</v>
      </c>
      <c r="H320">
        <v>822</v>
      </c>
      <c r="I320">
        <v>33.36</v>
      </c>
      <c r="J320">
        <v>24.52</v>
      </c>
      <c r="K320">
        <v>78278</v>
      </c>
      <c r="L320">
        <v>49.79</v>
      </c>
      <c r="M320">
        <f t="shared" si="33"/>
        <v>2.7365085924854498</v>
      </c>
      <c r="N320">
        <f t="shared" si="34"/>
        <v>1.6139666666666667E-5</v>
      </c>
      <c r="O320" s="3">
        <f t="shared" si="35"/>
        <v>0.71030673</v>
      </c>
      <c r="P320" s="3"/>
      <c r="Q320" s="3"/>
      <c r="R320" s="3"/>
    </row>
    <row r="321" spans="1:18" x14ac:dyDescent="0.35">
      <c r="A321" s="1">
        <v>43495</v>
      </c>
      <c r="B321" s="2">
        <v>0.81024305555555554</v>
      </c>
      <c r="C321" s="3">
        <f t="shared" si="30"/>
        <v>0.81024305555555554</v>
      </c>
      <c r="D321" s="2">
        <v>0.25</v>
      </c>
      <c r="E321" s="3">
        <f t="shared" si="31"/>
        <v>0.25</v>
      </c>
      <c r="F321" s="2">
        <f t="shared" si="32"/>
        <v>0.56024305555555554</v>
      </c>
      <c r="G321">
        <v>160294</v>
      </c>
      <c r="H321">
        <v>821</v>
      </c>
      <c r="I321">
        <v>33.200000000000003</v>
      </c>
      <c r="J321">
        <v>24.52</v>
      </c>
      <c r="K321">
        <v>78277</v>
      </c>
      <c r="L321">
        <v>49.79</v>
      </c>
      <c r="M321">
        <f t="shared" si="33"/>
        <v>2.7181412221189061</v>
      </c>
      <c r="N321">
        <f t="shared" si="34"/>
        <v>1.6106333333333332E-5</v>
      </c>
      <c r="O321" s="3">
        <f t="shared" si="35"/>
        <v>0.70883972999999989</v>
      </c>
      <c r="P321" s="3"/>
      <c r="Q321" s="3"/>
      <c r="R321" s="3"/>
    </row>
    <row r="322" spans="1:18" x14ac:dyDescent="0.35">
      <c r="A322" s="1">
        <v>43495</v>
      </c>
      <c r="B322" s="2">
        <v>0.81024305555555554</v>
      </c>
      <c r="C322" s="3">
        <f t="shared" si="30"/>
        <v>0.81024305555555554</v>
      </c>
      <c r="D322" s="2">
        <v>0.25</v>
      </c>
      <c r="E322" s="3">
        <f t="shared" si="31"/>
        <v>0.25</v>
      </c>
      <c r="F322" s="2">
        <f t="shared" si="32"/>
        <v>0.56024305555555554</v>
      </c>
      <c r="G322">
        <v>160796</v>
      </c>
      <c r="H322">
        <v>820</v>
      </c>
      <c r="I322">
        <v>32.97</v>
      </c>
      <c r="J322">
        <v>24.52</v>
      </c>
      <c r="K322">
        <v>78280</v>
      </c>
      <c r="L322">
        <v>49.79</v>
      </c>
      <c r="M322">
        <f t="shared" si="33"/>
        <v>2.6917381272169991</v>
      </c>
      <c r="N322">
        <f t="shared" si="34"/>
        <v>1.6073E-5</v>
      </c>
      <c r="O322" s="3">
        <f t="shared" si="35"/>
        <v>0.70737273000000001</v>
      </c>
      <c r="P322" s="3"/>
      <c r="Q322" s="3"/>
      <c r="R322" s="3"/>
    </row>
    <row r="323" spans="1:18" x14ac:dyDescent="0.35">
      <c r="A323" s="1">
        <v>43495</v>
      </c>
      <c r="B323" s="2">
        <v>0.81025462962962969</v>
      </c>
      <c r="C323" s="3">
        <f t="shared" si="30"/>
        <v>0.81025462962962969</v>
      </c>
      <c r="D323" s="2">
        <v>0.25</v>
      </c>
      <c r="E323" s="3">
        <f t="shared" si="31"/>
        <v>0.25</v>
      </c>
      <c r="F323" s="2">
        <f t="shared" si="32"/>
        <v>0.56025462962962969</v>
      </c>
      <c r="G323">
        <v>161299</v>
      </c>
      <c r="H323">
        <v>814</v>
      </c>
      <c r="I323">
        <v>32.1</v>
      </c>
      <c r="J323">
        <v>24.53</v>
      </c>
      <c r="K323">
        <v>78287</v>
      </c>
      <c r="L323">
        <v>49.79</v>
      </c>
      <c r="M323">
        <f t="shared" si="33"/>
        <v>2.591865550848917</v>
      </c>
      <c r="N323">
        <f t="shared" si="34"/>
        <v>1.5872999999999999E-5</v>
      </c>
      <c r="O323" s="3">
        <f t="shared" si="35"/>
        <v>0.69857072999999992</v>
      </c>
      <c r="P323" s="3"/>
      <c r="Q323" s="3"/>
      <c r="R323" s="3"/>
    </row>
    <row r="324" spans="1:18" x14ac:dyDescent="0.35">
      <c r="A324" s="1">
        <v>43495</v>
      </c>
      <c r="B324" s="2">
        <v>0.81025462962962969</v>
      </c>
      <c r="C324" s="3">
        <f t="shared" si="30"/>
        <v>0.81025462962962969</v>
      </c>
      <c r="D324" s="2">
        <v>0.25</v>
      </c>
      <c r="E324" s="3">
        <f t="shared" si="31"/>
        <v>0.25</v>
      </c>
      <c r="F324" s="2">
        <f t="shared" si="32"/>
        <v>0.56025462962962969</v>
      </c>
      <c r="G324">
        <v>161803</v>
      </c>
      <c r="H324">
        <v>818</v>
      </c>
      <c r="I324">
        <v>31.22</v>
      </c>
      <c r="J324">
        <v>24.52</v>
      </c>
      <c r="K324">
        <v>78298</v>
      </c>
      <c r="L324">
        <v>49.79</v>
      </c>
      <c r="M324">
        <f t="shared" si="33"/>
        <v>2.4908450138329257</v>
      </c>
      <c r="N324">
        <f t="shared" si="34"/>
        <v>1.6006333333333333E-5</v>
      </c>
      <c r="O324" s="3">
        <f t="shared" si="35"/>
        <v>0.70443873000000001</v>
      </c>
      <c r="P324" s="3"/>
      <c r="Q324" s="3"/>
      <c r="R324" s="3"/>
    </row>
    <row r="325" spans="1:18" x14ac:dyDescent="0.35">
      <c r="A325" s="1">
        <v>43495</v>
      </c>
      <c r="B325" s="2">
        <v>0.81026620370370372</v>
      </c>
      <c r="C325" s="3">
        <f t="shared" si="30"/>
        <v>0.81026620370370372</v>
      </c>
      <c r="D325" s="2">
        <v>0.25</v>
      </c>
      <c r="E325" s="3">
        <f t="shared" si="31"/>
        <v>0.25</v>
      </c>
      <c r="F325" s="2">
        <f t="shared" si="32"/>
        <v>0.56026620370370372</v>
      </c>
      <c r="G325">
        <v>162275</v>
      </c>
      <c r="H325">
        <v>810</v>
      </c>
      <c r="I325">
        <v>30.41</v>
      </c>
      <c r="J325">
        <v>24.52</v>
      </c>
      <c r="K325">
        <v>78303</v>
      </c>
      <c r="L325">
        <v>49.79</v>
      </c>
      <c r="M325">
        <f t="shared" si="33"/>
        <v>2.3978602013522976</v>
      </c>
      <c r="N325">
        <f t="shared" si="34"/>
        <v>1.5739666666666668E-5</v>
      </c>
      <c r="O325" s="3">
        <f t="shared" si="35"/>
        <v>0.69270273000000004</v>
      </c>
      <c r="P325" s="3"/>
      <c r="Q325" s="3"/>
      <c r="R325" s="3"/>
    </row>
    <row r="326" spans="1:18" x14ac:dyDescent="0.35">
      <c r="A326" s="1">
        <v>43495</v>
      </c>
      <c r="B326" s="2">
        <v>0.81026620370370372</v>
      </c>
      <c r="C326" s="3">
        <f t="shared" si="30"/>
        <v>0.81026620370370372</v>
      </c>
      <c r="D326" s="2">
        <v>0.25</v>
      </c>
      <c r="E326" s="3">
        <f t="shared" si="31"/>
        <v>0.25</v>
      </c>
      <c r="F326" s="2">
        <f t="shared" si="32"/>
        <v>0.56026620370370372</v>
      </c>
      <c r="G326">
        <v>162777</v>
      </c>
      <c r="H326">
        <v>822</v>
      </c>
      <c r="I326">
        <v>29.33</v>
      </c>
      <c r="J326">
        <v>24.52</v>
      </c>
      <c r="K326">
        <v>78306</v>
      </c>
      <c r="L326">
        <v>49.79</v>
      </c>
      <c r="M326">
        <f t="shared" si="33"/>
        <v>2.2738804513781266</v>
      </c>
      <c r="N326">
        <f t="shared" si="34"/>
        <v>1.6139666666666667E-5</v>
      </c>
      <c r="O326" s="3">
        <f t="shared" si="35"/>
        <v>0.71030673</v>
      </c>
      <c r="P326" s="3"/>
      <c r="Q326" s="3"/>
      <c r="R326" s="3"/>
    </row>
    <row r="327" spans="1:18" x14ac:dyDescent="0.35">
      <c r="A327" s="1">
        <v>43495</v>
      </c>
      <c r="B327" s="2">
        <v>0.81027777777777776</v>
      </c>
      <c r="C327" s="3">
        <f t="shared" si="30"/>
        <v>0.81027777777777776</v>
      </c>
      <c r="D327" s="2">
        <v>0.25</v>
      </c>
      <c r="E327" s="3">
        <f t="shared" si="31"/>
        <v>0.25</v>
      </c>
      <c r="F327" s="2">
        <f t="shared" si="32"/>
        <v>0.56027777777777776</v>
      </c>
      <c r="G327">
        <v>163278</v>
      </c>
      <c r="H327">
        <v>819</v>
      </c>
      <c r="I327">
        <v>28.46</v>
      </c>
      <c r="J327">
        <v>24.52</v>
      </c>
      <c r="K327">
        <v>78316</v>
      </c>
      <c r="L327">
        <v>49.79</v>
      </c>
      <c r="M327">
        <f t="shared" si="33"/>
        <v>2.1740078750100449</v>
      </c>
      <c r="N327">
        <f t="shared" si="34"/>
        <v>1.6039666666666668E-5</v>
      </c>
      <c r="O327" s="3">
        <f t="shared" si="35"/>
        <v>0.70590573000000012</v>
      </c>
      <c r="P327" s="3"/>
      <c r="Q327" s="3"/>
      <c r="R327" s="3"/>
    </row>
    <row r="328" spans="1:18" x14ac:dyDescent="0.35">
      <c r="A328" s="1">
        <v>43495</v>
      </c>
      <c r="B328" s="2">
        <v>0.81027777777777776</v>
      </c>
      <c r="C328" s="3">
        <f t="shared" si="30"/>
        <v>0.81027777777777776</v>
      </c>
      <c r="D328" s="2">
        <v>0.25</v>
      </c>
      <c r="E328" s="3">
        <f t="shared" si="31"/>
        <v>0.25</v>
      </c>
      <c r="F328" s="2">
        <f t="shared" si="32"/>
        <v>0.56027777777777776</v>
      </c>
      <c r="G328">
        <v>163780</v>
      </c>
      <c r="H328">
        <v>822</v>
      </c>
      <c r="I328">
        <v>27.49</v>
      </c>
      <c r="J328">
        <v>24.53</v>
      </c>
      <c r="K328">
        <v>78318</v>
      </c>
      <c r="L328">
        <v>49.79</v>
      </c>
      <c r="M328">
        <f t="shared" si="33"/>
        <v>2.0626556921628723</v>
      </c>
      <c r="N328">
        <f t="shared" si="34"/>
        <v>1.6139666666666667E-5</v>
      </c>
      <c r="O328" s="3">
        <f t="shared" si="35"/>
        <v>0.71030673</v>
      </c>
      <c r="P328" s="3"/>
      <c r="Q328" s="3"/>
      <c r="R328" s="3"/>
    </row>
    <row r="329" spans="1:18" x14ac:dyDescent="0.35">
      <c r="A329" s="1">
        <v>43495</v>
      </c>
      <c r="B329" s="2">
        <v>0.8102893518518518</v>
      </c>
      <c r="C329" s="3">
        <f t="shared" si="30"/>
        <v>0.8102893518518518</v>
      </c>
      <c r="D329" s="2">
        <v>0.25</v>
      </c>
      <c r="E329" s="3">
        <f t="shared" si="31"/>
        <v>0.25</v>
      </c>
      <c r="F329" s="2">
        <f t="shared" si="32"/>
        <v>0.5602893518518518</v>
      </c>
      <c r="G329">
        <v>164282</v>
      </c>
      <c r="H329">
        <v>835</v>
      </c>
      <c r="I329">
        <v>26.71</v>
      </c>
      <c r="J329">
        <v>24.51</v>
      </c>
      <c r="K329">
        <v>78322</v>
      </c>
      <c r="L329">
        <v>49.79</v>
      </c>
      <c r="M329">
        <f t="shared" si="33"/>
        <v>1.9731147616259717</v>
      </c>
      <c r="N329">
        <f t="shared" si="34"/>
        <v>1.6572999999999999E-5</v>
      </c>
      <c r="O329" s="3">
        <f t="shared" si="35"/>
        <v>0.72937772999999995</v>
      </c>
      <c r="P329" s="3"/>
      <c r="Q329" s="3"/>
      <c r="R329" s="3"/>
    </row>
    <row r="330" spans="1:18" x14ac:dyDescent="0.35">
      <c r="A330" s="1">
        <v>43495</v>
      </c>
      <c r="B330" s="2">
        <v>0.8102893518518518</v>
      </c>
      <c r="C330" s="3">
        <f t="shared" si="30"/>
        <v>0.8102893518518518</v>
      </c>
      <c r="D330" s="2">
        <v>0.25</v>
      </c>
      <c r="E330" s="3">
        <f t="shared" si="31"/>
        <v>0.25</v>
      </c>
      <c r="F330" s="2">
        <f t="shared" si="32"/>
        <v>0.5602893518518518</v>
      </c>
      <c r="G330">
        <v>164784</v>
      </c>
      <c r="H330">
        <v>824</v>
      </c>
      <c r="I330">
        <v>25.96</v>
      </c>
      <c r="J330">
        <v>24.52</v>
      </c>
      <c r="K330">
        <v>78330</v>
      </c>
      <c r="L330">
        <v>49.79</v>
      </c>
      <c r="M330">
        <f t="shared" si="33"/>
        <v>1.8870177130327974</v>
      </c>
      <c r="N330">
        <f t="shared" si="34"/>
        <v>1.6206333333333334E-5</v>
      </c>
      <c r="O330" s="3">
        <f t="shared" si="35"/>
        <v>0.7132407300000001</v>
      </c>
      <c r="P330" s="3"/>
      <c r="Q330" s="3"/>
      <c r="R330" s="3"/>
    </row>
    <row r="331" spans="1:18" x14ac:dyDescent="0.35">
      <c r="A331" s="1">
        <v>43495</v>
      </c>
      <c r="B331" s="2">
        <v>0.81030092592592595</v>
      </c>
      <c r="C331" s="3">
        <f t="shared" si="30"/>
        <v>0.81030092592592595</v>
      </c>
      <c r="D331" s="2">
        <v>0.25</v>
      </c>
      <c r="E331" s="3">
        <f t="shared" si="31"/>
        <v>0.25</v>
      </c>
      <c r="F331" s="2">
        <f t="shared" si="32"/>
        <v>0.56030092592592595</v>
      </c>
      <c r="G331">
        <v>165285</v>
      </c>
      <c r="H331">
        <v>820</v>
      </c>
      <c r="I331">
        <v>25.4</v>
      </c>
      <c r="J331">
        <v>24.52</v>
      </c>
      <c r="K331">
        <v>78327</v>
      </c>
      <c r="L331">
        <v>49.79</v>
      </c>
      <c r="M331">
        <f t="shared" si="33"/>
        <v>1.8227319167498937</v>
      </c>
      <c r="N331">
        <f t="shared" si="34"/>
        <v>1.6073E-5</v>
      </c>
      <c r="O331" s="3">
        <f t="shared" si="35"/>
        <v>0.70737273000000001</v>
      </c>
      <c r="P331" s="3"/>
      <c r="Q331" s="3"/>
      <c r="R331" s="3"/>
    </row>
    <row r="332" spans="1:18" x14ac:dyDescent="0.35">
      <c r="A332" s="1">
        <v>43495</v>
      </c>
      <c r="B332" s="2">
        <v>0.81030092592592595</v>
      </c>
      <c r="C332" s="3">
        <f t="shared" si="30"/>
        <v>0.81030092592592595</v>
      </c>
      <c r="D332" s="2">
        <v>0.25</v>
      </c>
      <c r="E332" s="3">
        <f t="shared" si="31"/>
        <v>0.25</v>
      </c>
      <c r="F332" s="2">
        <f t="shared" si="32"/>
        <v>0.56030092592592595</v>
      </c>
      <c r="G332">
        <v>165787</v>
      </c>
      <c r="H332">
        <v>827</v>
      </c>
      <c r="I332">
        <v>25.12</v>
      </c>
      <c r="J332">
        <v>24.52</v>
      </c>
      <c r="K332">
        <v>78340</v>
      </c>
      <c r="L332">
        <v>49.79</v>
      </c>
      <c r="M332">
        <f t="shared" si="33"/>
        <v>1.7905890186084421</v>
      </c>
      <c r="N332">
        <f t="shared" si="34"/>
        <v>1.6306333333333333E-5</v>
      </c>
      <c r="O332" s="3">
        <f t="shared" si="35"/>
        <v>0.71764172999999998</v>
      </c>
      <c r="P332" s="3"/>
      <c r="Q332" s="3"/>
      <c r="R332" s="3"/>
    </row>
    <row r="333" spans="1:18" x14ac:dyDescent="0.35">
      <c r="A333" s="1">
        <v>43495</v>
      </c>
      <c r="B333" s="2">
        <v>0.8103125000000001</v>
      </c>
      <c r="C333" s="3">
        <f t="shared" si="30"/>
        <v>0.8103125000000001</v>
      </c>
      <c r="D333" s="2">
        <v>0.25</v>
      </c>
      <c r="E333" s="3">
        <f t="shared" si="31"/>
        <v>0.25</v>
      </c>
      <c r="F333" s="2">
        <f t="shared" si="32"/>
        <v>0.5603125000000001</v>
      </c>
      <c r="G333">
        <v>166289</v>
      </c>
      <c r="H333">
        <v>818</v>
      </c>
      <c r="I333">
        <v>25.02</v>
      </c>
      <c r="J333">
        <v>24.52</v>
      </c>
      <c r="K333">
        <v>78350</v>
      </c>
      <c r="L333">
        <v>49.79</v>
      </c>
      <c r="M333">
        <f t="shared" si="33"/>
        <v>1.779109412129352</v>
      </c>
      <c r="N333">
        <f t="shared" si="34"/>
        <v>1.6006333333333333E-5</v>
      </c>
      <c r="O333" s="3">
        <f t="shared" si="35"/>
        <v>0.70443873000000001</v>
      </c>
      <c r="P333" s="3"/>
      <c r="Q333" s="3"/>
      <c r="R333" s="3"/>
    </row>
    <row r="334" spans="1:18" x14ac:dyDescent="0.35">
      <c r="A334" s="1">
        <v>43495</v>
      </c>
      <c r="B334" s="2">
        <v>0.8103125000000001</v>
      </c>
      <c r="C334" s="3">
        <f t="shared" si="30"/>
        <v>0.8103125000000001</v>
      </c>
      <c r="D334" s="2">
        <v>0.25</v>
      </c>
      <c r="E334" s="3">
        <f t="shared" si="31"/>
        <v>0.25</v>
      </c>
      <c r="F334" s="2">
        <f t="shared" si="32"/>
        <v>0.5603125000000001</v>
      </c>
      <c r="G334">
        <v>166791</v>
      </c>
      <c r="H334">
        <v>830</v>
      </c>
      <c r="I334">
        <v>25.01</v>
      </c>
      <c r="J334">
        <v>24.51</v>
      </c>
      <c r="K334">
        <v>78351</v>
      </c>
      <c r="L334">
        <v>49.79</v>
      </c>
      <c r="M334">
        <f t="shared" si="33"/>
        <v>1.7779614514814432</v>
      </c>
      <c r="N334">
        <f t="shared" si="34"/>
        <v>1.6406333333333333E-5</v>
      </c>
      <c r="O334" s="3">
        <f t="shared" si="35"/>
        <v>0.72204272999999997</v>
      </c>
      <c r="P334" s="3"/>
      <c r="Q334" s="3"/>
      <c r="R334" s="3"/>
    </row>
    <row r="335" spans="1:18" x14ac:dyDescent="0.35">
      <c r="A335" s="1">
        <v>43495</v>
      </c>
      <c r="B335" s="2">
        <v>0.81032407407407403</v>
      </c>
      <c r="C335" s="3">
        <f t="shared" si="30"/>
        <v>0.81032407407407403</v>
      </c>
      <c r="D335" s="2">
        <v>0.25</v>
      </c>
      <c r="E335" s="3">
        <f t="shared" si="31"/>
        <v>0.25</v>
      </c>
      <c r="F335" s="2">
        <f t="shared" si="32"/>
        <v>0.56032407407407403</v>
      </c>
      <c r="G335">
        <v>167292</v>
      </c>
      <c r="H335">
        <v>823</v>
      </c>
      <c r="I335">
        <v>25</v>
      </c>
      <c r="J335">
        <v>24.52</v>
      </c>
      <c r="K335">
        <v>78358</v>
      </c>
      <c r="L335">
        <v>49.79</v>
      </c>
      <c r="M335">
        <f t="shared" si="33"/>
        <v>1.7768134908335342</v>
      </c>
      <c r="N335">
        <f t="shared" si="34"/>
        <v>1.6172999999999999E-5</v>
      </c>
      <c r="O335" s="3">
        <f t="shared" si="35"/>
        <v>0.71177372999999999</v>
      </c>
      <c r="P335" s="3"/>
      <c r="Q335" s="3"/>
      <c r="R335" s="3"/>
    </row>
    <row r="336" spans="1:18" x14ac:dyDescent="0.35">
      <c r="A336" s="1">
        <v>43495</v>
      </c>
      <c r="B336" s="2">
        <v>0.81032407407407403</v>
      </c>
      <c r="C336" s="3">
        <f t="shared" si="30"/>
        <v>0.81032407407407403</v>
      </c>
      <c r="D336" s="2">
        <v>0.25</v>
      </c>
      <c r="E336" s="3">
        <f t="shared" si="31"/>
        <v>0.25</v>
      </c>
      <c r="F336" s="2">
        <f t="shared" si="32"/>
        <v>0.56032407407407403</v>
      </c>
      <c r="G336">
        <v>167794</v>
      </c>
      <c r="H336">
        <v>832</v>
      </c>
      <c r="I336">
        <v>24.99</v>
      </c>
      <c r="J336">
        <v>24.53</v>
      </c>
      <c r="K336">
        <v>78360</v>
      </c>
      <c r="L336">
        <v>49.79</v>
      </c>
      <c r="M336">
        <f t="shared" si="33"/>
        <v>1.775665530185625</v>
      </c>
      <c r="N336">
        <f t="shared" si="34"/>
        <v>1.6473E-5</v>
      </c>
      <c r="O336" s="3">
        <f t="shared" si="35"/>
        <v>0.72497672999999996</v>
      </c>
      <c r="P336" s="3"/>
      <c r="Q336" s="3"/>
      <c r="R336" s="3"/>
    </row>
    <row r="337" spans="1:18" x14ac:dyDescent="0.35">
      <c r="A337" s="1">
        <v>43495</v>
      </c>
      <c r="B337" s="2">
        <v>0.81033564814814818</v>
      </c>
      <c r="C337" s="3">
        <f t="shared" si="30"/>
        <v>0.81033564814814818</v>
      </c>
      <c r="D337" s="2">
        <v>0.25</v>
      </c>
      <c r="E337" s="3">
        <f t="shared" si="31"/>
        <v>0.25</v>
      </c>
      <c r="F337" s="2">
        <f t="shared" si="32"/>
        <v>0.56033564814814818</v>
      </c>
      <c r="G337">
        <v>168297</v>
      </c>
      <c r="H337">
        <v>815</v>
      </c>
      <c r="I337">
        <v>25.05</v>
      </c>
      <c r="J337">
        <v>24.53</v>
      </c>
      <c r="K337">
        <v>78364</v>
      </c>
      <c r="L337">
        <v>49.79</v>
      </c>
      <c r="M337">
        <f t="shared" si="33"/>
        <v>1.7825532940730793</v>
      </c>
      <c r="N337">
        <f t="shared" si="34"/>
        <v>1.5906333333333334E-5</v>
      </c>
      <c r="O337" s="3">
        <f t="shared" si="35"/>
        <v>0.70003773000000002</v>
      </c>
      <c r="P337" s="3"/>
      <c r="Q337" s="3"/>
      <c r="R337" s="3"/>
    </row>
    <row r="338" spans="1:18" x14ac:dyDescent="0.35">
      <c r="A338" s="1">
        <v>43495</v>
      </c>
      <c r="B338" s="2">
        <v>0.81033564814814818</v>
      </c>
      <c r="C338" s="3">
        <f t="shared" si="30"/>
        <v>0.81033564814814818</v>
      </c>
      <c r="D338" s="2">
        <v>0.25</v>
      </c>
      <c r="E338" s="3">
        <f t="shared" si="31"/>
        <v>0.25</v>
      </c>
      <c r="F338" s="2">
        <f t="shared" si="32"/>
        <v>0.56033564814814818</v>
      </c>
      <c r="G338">
        <v>168799</v>
      </c>
      <c r="H338">
        <v>820</v>
      </c>
      <c r="I338">
        <v>25.15</v>
      </c>
      <c r="J338">
        <v>24.52</v>
      </c>
      <c r="K338">
        <v>78371</v>
      </c>
      <c r="L338">
        <v>49.79</v>
      </c>
      <c r="M338">
        <f t="shared" si="33"/>
        <v>1.7940329005521689</v>
      </c>
      <c r="N338">
        <f t="shared" si="34"/>
        <v>1.6073E-5</v>
      </c>
      <c r="O338" s="3">
        <f t="shared" si="35"/>
        <v>0.70737273000000001</v>
      </c>
      <c r="P338" s="3"/>
      <c r="Q338" s="3"/>
      <c r="R338" s="3"/>
    </row>
    <row r="339" spans="1:18" x14ac:dyDescent="0.35">
      <c r="A339" s="1">
        <v>43495</v>
      </c>
      <c r="B339" s="2">
        <v>0.81034722222222222</v>
      </c>
      <c r="C339" s="3">
        <f t="shared" si="30"/>
        <v>0.81034722222222222</v>
      </c>
      <c r="D339" s="2">
        <v>0.25</v>
      </c>
      <c r="E339" s="3">
        <f t="shared" si="31"/>
        <v>0.25</v>
      </c>
      <c r="F339" s="2">
        <f t="shared" si="32"/>
        <v>0.56034722222222222</v>
      </c>
      <c r="G339">
        <v>169299</v>
      </c>
      <c r="H339">
        <v>825</v>
      </c>
      <c r="I339">
        <v>25.37</v>
      </c>
      <c r="J339">
        <v>24.52</v>
      </c>
      <c r="K339">
        <v>78374</v>
      </c>
      <c r="L339">
        <v>49.79</v>
      </c>
      <c r="M339">
        <f t="shared" si="33"/>
        <v>1.8192880348061669</v>
      </c>
      <c r="N339">
        <f t="shared" si="34"/>
        <v>1.6239666666666666E-5</v>
      </c>
      <c r="O339" s="3">
        <f t="shared" si="35"/>
        <v>0.71470772999999999</v>
      </c>
      <c r="P339" s="3"/>
      <c r="Q339" s="3"/>
      <c r="R339" s="3"/>
    </row>
    <row r="340" spans="1:18" x14ac:dyDescent="0.35">
      <c r="A340" s="1">
        <v>43495</v>
      </c>
      <c r="B340" s="2">
        <v>0.81034722222222222</v>
      </c>
      <c r="C340" s="3">
        <f t="shared" si="30"/>
        <v>0.81034722222222222</v>
      </c>
      <c r="D340" s="2">
        <v>0.25</v>
      </c>
      <c r="E340" s="3">
        <f t="shared" si="31"/>
        <v>0.25</v>
      </c>
      <c r="F340" s="2">
        <f t="shared" si="32"/>
        <v>0.56034722222222222</v>
      </c>
      <c r="G340">
        <v>169800</v>
      </c>
      <c r="H340">
        <v>823</v>
      </c>
      <c r="I340">
        <v>25.61</v>
      </c>
      <c r="J340">
        <v>24.53</v>
      </c>
      <c r="K340">
        <v>78381</v>
      </c>
      <c r="L340">
        <v>49.79</v>
      </c>
      <c r="M340">
        <f t="shared" si="33"/>
        <v>1.8468390903559826</v>
      </c>
      <c r="N340">
        <f t="shared" si="34"/>
        <v>1.6172999999999999E-5</v>
      </c>
      <c r="O340" s="3">
        <f t="shared" si="35"/>
        <v>0.71177372999999999</v>
      </c>
      <c r="P340" s="3"/>
      <c r="Q340" s="3"/>
      <c r="R340" s="3"/>
    </row>
    <row r="341" spans="1:18" x14ac:dyDescent="0.35">
      <c r="A341" s="1">
        <v>43495</v>
      </c>
      <c r="B341" s="2">
        <v>0.81035879629629637</v>
      </c>
      <c r="C341" s="3">
        <f t="shared" si="30"/>
        <v>0.81035879629629637</v>
      </c>
      <c r="D341" s="2">
        <v>0.25</v>
      </c>
      <c r="E341" s="3">
        <f t="shared" si="31"/>
        <v>0.25</v>
      </c>
      <c r="F341" s="2">
        <f t="shared" si="32"/>
        <v>0.56035879629629637</v>
      </c>
      <c r="G341">
        <v>170273</v>
      </c>
      <c r="H341">
        <v>823</v>
      </c>
      <c r="I341">
        <v>25.71</v>
      </c>
      <c r="J341">
        <v>24.54</v>
      </c>
      <c r="K341">
        <v>78391</v>
      </c>
      <c r="L341">
        <v>49.79</v>
      </c>
      <c r="M341">
        <f t="shared" si="33"/>
        <v>1.8583186968350727</v>
      </c>
      <c r="N341">
        <f t="shared" si="34"/>
        <v>1.6172999999999999E-5</v>
      </c>
      <c r="O341" s="3">
        <f t="shared" si="35"/>
        <v>0.71177372999999999</v>
      </c>
      <c r="P341" s="3"/>
      <c r="Q341" s="3"/>
      <c r="R341" s="3"/>
    </row>
    <row r="342" spans="1:18" x14ac:dyDescent="0.35">
      <c r="A342" s="1">
        <v>43495</v>
      </c>
      <c r="B342" s="2">
        <v>0.81035879629629637</v>
      </c>
      <c r="C342" s="3">
        <f t="shared" si="30"/>
        <v>0.81035879629629637</v>
      </c>
      <c r="D342" s="2">
        <v>0.25</v>
      </c>
      <c r="E342" s="3">
        <f t="shared" si="31"/>
        <v>0.25</v>
      </c>
      <c r="F342" s="2">
        <f t="shared" si="32"/>
        <v>0.56035879629629637</v>
      </c>
      <c r="G342">
        <v>170773</v>
      </c>
      <c r="H342">
        <v>825</v>
      </c>
      <c r="I342">
        <v>25.67</v>
      </c>
      <c r="J342">
        <v>24.52</v>
      </c>
      <c r="K342">
        <v>78394</v>
      </c>
      <c r="L342">
        <v>49.79</v>
      </c>
      <c r="M342">
        <f t="shared" si="33"/>
        <v>1.8537268542434369</v>
      </c>
      <c r="N342">
        <f t="shared" si="34"/>
        <v>1.6239666666666666E-5</v>
      </c>
      <c r="O342" s="3">
        <f t="shared" si="35"/>
        <v>0.71470772999999999</v>
      </c>
      <c r="P342" s="3"/>
      <c r="Q342" s="3"/>
      <c r="R342" s="3"/>
    </row>
    <row r="343" spans="1:18" x14ac:dyDescent="0.35">
      <c r="A343" s="1">
        <v>43495</v>
      </c>
      <c r="B343" s="2">
        <v>0.8103703703703703</v>
      </c>
      <c r="C343" s="3">
        <f t="shared" si="30"/>
        <v>0.8103703703703703</v>
      </c>
      <c r="D343" s="2">
        <v>0.25</v>
      </c>
      <c r="E343" s="3">
        <f t="shared" si="31"/>
        <v>0.25</v>
      </c>
      <c r="F343" s="2">
        <f t="shared" si="32"/>
        <v>0.5603703703703703</v>
      </c>
      <c r="G343">
        <v>171273</v>
      </c>
      <c r="H343">
        <v>826</v>
      </c>
      <c r="I343">
        <v>25.66</v>
      </c>
      <c r="J343">
        <v>24.52</v>
      </c>
      <c r="K343">
        <v>78397</v>
      </c>
      <c r="L343">
        <v>49.79</v>
      </c>
      <c r="M343">
        <f t="shared" si="33"/>
        <v>1.8525788935955274</v>
      </c>
      <c r="N343">
        <f t="shared" si="34"/>
        <v>1.6273000000000002E-5</v>
      </c>
      <c r="O343" s="3">
        <f t="shared" si="35"/>
        <v>0.71617473000000009</v>
      </c>
      <c r="P343" s="3"/>
      <c r="Q343" s="3"/>
      <c r="R343" s="3"/>
    </row>
    <row r="344" spans="1:18" x14ac:dyDescent="0.35">
      <c r="A344" s="1">
        <v>43495</v>
      </c>
      <c r="B344" s="2">
        <v>0.8103703703703703</v>
      </c>
      <c r="C344" s="3">
        <f t="shared" si="30"/>
        <v>0.8103703703703703</v>
      </c>
      <c r="D344" s="2">
        <v>0.25</v>
      </c>
      <c r="E344" s="3">
        <f t="shared" si="31"/>
        <v>0.25</v>
      </c>
      <c r="F344" s="2">
        <f t="shared" si="32"/>
        <v>0.5603703703703703</v>
      </c>
      <c r="G344">
        <v>171773</v>
      </c>
      <c r="H344">
        <v>822</v>
      </c>
      <c r="I344">
        <v>25.69</v>
      </c>
      <c r="J344">
        <v>24.52</v>
      </c>
      <c r="K344">
        <v>78403</v>
      </c>
      <c r="L344">
        <v>49.79</v>
      </c>
      <c r="M344">
        <f t="shared" si="33"/>
        <v>1.8560227755392544</v>
      </c>
      <c r="N344">
        <f t="shared" si="34"/>
        <v>1.6139666666666667E-5</v>
      </c>
      <c r="O344" s="3">
        <f t="shared" si="35"/>
        <v>0.71030673</v>
      </c>
      <c r="P344" s="3"/>
      <c r="Q344" s="3"/>
      <c r="R344" s="3"/>
    </row>
    <row r="345" spans="1:18" x14ac:dyDescent="0.35">
      <c r="A345" s="1">
        <v>43495</v>
      </c>
      <c r="B345" s="2">
        <v>0.81038194444444445</v>
      </c>
      <c r="C345" s="3">
        <f t="shared" ref="C345:C408" si="36">B345</f>
        <v>0.81038194444444445</v>
      </c>
      <c r="D345" s="2">
        <v>0.25</v>
      </c>
      <c r="E345" s="3">
        <f t="shared" ref="E345:E408" si="37">D345</f>
        <v>0.25</v>
      </c>
      <c r="F345" s="2">
        <f t="shared" ref="F345:F408" si="38">C345-E345</f>
        <v>0.56038194444444445</v>
      </c>
      <c r="G345">
        <v>172273</v>
      </c>
      <c r="H345">
        <v>822</v>
      </c>
      <c r="I345">
        <v>25.85</v>
      </c>
      <c r="J345">
        <v>24.53</v>
      </c>
      <c r="K345">
        <v>78405</v>
      </c>
      <c r="L345">
        <v>49.79</v>
      </c>
      <c r="M345">
        <f t="shared" ref="M345:M408" si="39">(I345-9.522)/8.7111</f>
        <v>1.8743901459057988</v>
      </c>
      <c r="N345">
        <f t="shared" ref="N345:N408" si="40">(H345-337.81)/30000000</f>
        <v>1.6139666666666667E-5</v>
      </c>
      <c r="O345" s="3">
        <f t="shared" ref="O345:O408" si="41">N345*44010</f>
        <v>0.71030673</v>
      </c>
      <c r="P345" s="3"/>
      <c r="Q345" s="3"/>
      <c r="R345" s="3"/>
    </row>
    <row r="346" spans="1:18" x14ac:dyDescent="0.35">
      <c r="A346" s="1">
        <v>43495</v>
      </c>
      <c r="B346" s="2">
        <v>0.81038194444444445</v>
      </c>
      <c r="C346" s="3">
        <f t="shared" si="36"/>
        <v>0.81038194444444445</v>
      </c>
      <c r="D346" s="2">
        <v>0.25</v>
      </c>
      <c r="E346" s="3">
        <f t="shared" si="37"/>
        <v>0.25</v>
      </c>
      <c r="F346" s="2">
        <f t="shared" si="38"/>
        <v>0.56038194444444445</v>
      </c>
      <c r="G346">
        <v>172773</v>
      </c>
      <c r="H346">
        <v>828</v>
      </c>
      <c r="I346">
        <v>25.99</v>
      </c>
      <c r="J346">
        <v>24.52</v>
      </c>
      <c r="K346">
        <v>78408</v>
      </c>
      <c r="L346">
        <v>49.79</v>
      </c>
      <c r="M346">
        <f t="shared" si="39"/>
        <v>1.8904615949765238</v>
      </c>
      <c r="N346">
        <f t="shared" si="40"/>
        <v>1.6339666666666665E-5</v>
      </c>
      <c r="O346" s="3">
        <f t="shared" si="41"/>
        <v>0.71910872999999997</v>
      </c>
      <c r="P346" s="3"/>
      <c r="Q346" s="3"/>
      <c r="R346" s="3"/>
    </row>
    <row r="347" spans="1:18" x14ac:dyDescent="0.35">
      <c r="A347" s="1">
        <v>43495</v>
      </c>
      <c r="B347" s="2">
        <v>0.8103935185185186</v>
      </c>
      <c r="C347" s="3">
        <f t="shared" si="36"/>
        <v>0.8103935185185186</v>
      </c>
      <c r="D347" s="2">
        <v>0.25</v>
      </c>
      <c r="E347" s="3">
        <f t="shared" si="37"/>
        <v>0.25</v>
      </c>
      <c r="F347" s="2">
        <f t="shared" si="38"/>
        <v>0.5603935185185186</v>
      </c>
      <c r="G347">
        <v>173274</v>
      </c>
      <c r="H347">
        <v>819</v>
      </c>
      <c r="I347">
        <v>26.03</v>
      </c>
      <c r="J347">
        <v>24.53</v>
      </c>
      <c r="K347">
        <v>78417</v>
      </c>
      <c r="L347">
        <v>49.79</v>
      </c>
      <c r="M347">
        <f t="shared" si="39"/>
        <v>1.8950534375681605</v>
      </c>
      <c r="N347">
        <f t="shared" si="40"/>
        <v>1.6039666666666668E-5</v>
      </c>
      <c r="O347" s="3">
        <f t="shared" si="41"/>
        <v>0.70590573000000012</v>
      </c>
      <c r="P347" s="3"/>
      <c r="Q347" s="3"/>
      <c r="R347" s="3"/>
    </row>
    <row r="348" spans="1:18" x14ac:dyDescent="0.35">
      <c r="A348" s="1">
        <v>43495</v>
      </c>
      <c r="B348" s="2">
        <v>0.8103935185185186</v>
      </c>
      <c r="C348" s="3">
        <f t="shared" si="36"/>
        <v>0.8103935185185186</v>
      </c>
      <c r="D348" s="2">
        <v>0.25</v>
      </c>
      <c r="E348" s="3">
        <f t="shared" si="37"/>
        <v>0.25</v>
      </c>
      <c r="F348" s="2">
        <f t="shared" si="38"/>
        <v>0.5603935185185186</v>
      </c>
      <c r="G348">
        <v>173773</v>
      </c>
      <c r="H348">
        <v>817</v>
      </c>
      <c r="I348">
        <v>26.13</v>
      </c>
      <c r="J348">
        <v>24.53</v>
      </c>
      <c r="K348">
        <v>78421</v>
      </c>
      <c r="L348">
        <v>49.79</v>
      </c>
      <c r="M348">
        <f t="shared" si="39"/>
        <v>1.9065330440472497</v>
      </c>
      <c r="N348">
        <f t="shared" si="40"/>
        <v>1.5973000000000001E-5</v>
      </c>
      <c r="O348" s="3">
        <f t="shared" si="41"/>
        <v>0.70297173000000002</v>
      </c>
      <c r="P348" s="3"/>
      <c r="Q348" s="3"/>
      <c r="R348" s="3"/>
    </row>
    <row r="349" spans="1:18" x14ac:dyDescent="0.35">
      <c r="A349" s="1">
        <v>43495</v>
      </c>
      <c r="B349" s="2">
        <v>0.81040509259259252</v>
      </c>
      <c r="C349" s="3">
        <f t="shared" si="36"/>
        <v>0.81040509259259252</v>
      </c>
      <c r="D349" s="2">
        <v>0.25</v>
      </c>
      <c r="E349" s="3">
        <f t="shared" si="37"/>
        <v>0.25</v>
      </c>
      <c r="F349" s="2">
        <f t="shared" si="38"/>
        <v>0.56040509259259252</v>
      </c>
      <c r="G349">
        <v>174273</v>
      </c>
      <c r="H349">
        <v>815</v>
      </c>
      <c r="I349">
        <v>26.57</v>
      </c>
      <c r="J349">
        <v>24.52</v>
      </c>
      <c r="K349">
        <v>78422</v>
      </c>
      <c r="L349">
        <v>49.79</v>
      </c>
      <c r="M349">
        <f t="shared" si="39"/>
        <v>1.9570433125552458</v>
      </c>
      <c r="N349">
        <f t="shared" si="40"/>
        <v>1.5906333333333334E-5</v>
      </c>
      <c r="O349" s="3">
        <f t="shared" si="41"/>
        <v>0.70003773000000002</v>
      </c>
      <c r="P349" s="3"/>
      <c r="Q349" s="3"/>
      <c r="R349" s="3"/>
    </row>
    <row r="350" spans="1:18" x14ac:dyDescent="0.35">
      <c r="A350" s="1">
        <v>43495</v>
      </c>
      <c r="B350" s="2">
        <v>0.81040509259259252</v>
      </c>
      <c r="C350" s="3">
        <f t="shared" si="36"/>
        <v>0.81040509259259252</v>
      </c>
      <c r="D350" s="2">
        <v>0.25</v>
      </c>
      <c r="E350" s="3">
        <f t="shared" si="37"/>
        <v>0.25</v>
      </c>
      <c r="F350" s="2">
        <f t="shared" si="38"/>
        <v>0.56040509259259252</v>
      </c>
      <c r="G350">
        <v>174773</v>
      </c>
      <c r="H350">
        <v>822</v>
      </c>
      <c r="I350">
        <v>26.9</v>
      </c>
      <c r="J350">
        <v>24.53</v>
      </c>
      <c r="K350">
        <v>78428</v>
      </c>
      <c r="L350">
        <v>49.79</v>
      </c>
      <c r="M350">
        <f t="shared" si="39"/>
        <v>1.9949260139362424</v>
      </c>
      <c r="N350">
        <f t="shared" si="40"/>
        <v>1.6139666666666667E-5</v>
      </c>
      <c r="O350" s="3">
        <f t="shared" si="41"/>
        <v>0.71030673</v>
      </c>
      <c r="P350" s="3"/>
      <c r="Q350" s="3"/>
      <c r="R350" s="3"/>
    </row>
    <row r="351" spans="1:18" x14ac:dyDescent="0.35">
      <c r="A351" s="1">
        <v>43495</v>
      </c>
      <c r="B351" s="2">
        <v>0.81041666666666667</v>
      </c>
      <c r="C351" s="3">
        <f t="shared" si="36"/>
        <v>0.81041666666666667</v>
      </c>
      <c r="D351" s="2">
        <v>0.25</v>
      </c>
      <c r="E351" s="3">
        <f t="shared" si="37"/>
        <v>0.25</v>
      </c>
      <c r="F351" s="2">
        <f t="shared" si="38"/>
        <v>0.56041666666666667</v>
      </c>
      <c r="G351">
        <v>175273</v>
      </c>
      <c r="H351">
        <v>822</v>
      </c>
      <c r="I351">
        <v>27.14</v>
      </c>
      <c r="J351">
        <v>24.52</v>
      </c>
      <c r="K351">
        <v>78433</v>
      </c>
      <c r="L351">
        <v>49.79</v>
      </c>
      <c r="M351">
        <f t="shared" si="39"/>
        <v>2.0224770694860581</v>
      </c>
      <c r="N351">
        <f t="shared" si="40"/>
        <v>1.6139666666666667E-5</v>
      </c>
      <c r="O351" s="3">
        <f t="shared" si="41"/>
        <v>0.71030673</v>
      </c>
      <c r="P351" s="3"/>
      <c r="Q351" s="3"/>
      <c r="R351" s="3"/>
    </row>
    <row r="352" spans="1:18" x14ac:dyDescent="0.35">
      <c r="A352" s="1">
        <v>43495</v>
      </c>
      <c r="B352" s="2">
        <v>0.81041666666666667</v>
      </c>
      <c r="C352" s="3">
        <f t="shared" si="36"/>
        <v>0.81041666666666667</v>
      </c>
      <c r="D352" s="2">
        <v>0.25</v>
      </c>
      <c r="E352" s="3">
        <f t="shared" si="37"/>
        <v>0.25</v>
      </c>
      <c r="F352" s="2">
        <f t="shared" si="38"/>
        <v>0.56041666666666667</v>
      </c>
      <c r="G352">
        <v>175777</v>
      </c>
      <c r="H352">
        <v>830</v>
      </c>
      <c r="I352">
        <v>27.43</v>
      </c>
      <c r="J352">
        <v>24.53</v>
      </c>
      <c r="K352">
        <v>78434</v>
      </c>
      <c r="L352">
        <v>49.79</v>
      </c>
      <c r="M352">
        <f t="shared" si="39"/>
        <v>2.0557679282754187</v>
      </c>
      <c r="N352">
        <f t="shared" si="40"/>
        <v>1.6406333333333333E-5</v>
      </c>
      <c r="O352" s="3">
        <f t="shared" si="41"/>
        <v>0.72204272999999997</v>
      </c>
      <c r="P352" s="3"/>
      <c r="Q352" s="3"/>
      <c r="R352" s="3"/>
    </row>
    <row r="353" spans="1:18" x14ac:dyDescent="0.35">
      <c r="A353" s="1">
        <v>43495</v>
      </c>
      <c r="B353" s="2">
        <v>0.81042824074074071</v>
      </c>
      <c r="C353" s="3">
        <f t="shared" si="36"/>
        <v>0.81042824074074071</v>
      </c>
      <c r="D353" s="2">
        <v>0.25</v>
      </c>
      <c r="E353" s="3">
        <f t="shared" si="37"/>
        <v>0.25</v>
      </c>
      <c r="F353" s="2">
        <f t="shared" si="38"/>
        <v>0.56042824074074071</v>
      </c>
      <c r="G353">
        <v>176276</v>
      </c>
      <c r="H353">
        <v>828</v>
      </c>
      <c r="I353">
        <v>27.73</v>
      </c>
      <c r="J353">
        <v>24.52</v>
      </c>
      <c r="K353">
        <v>78439</v>
      </c>
      <c r="L353">
        <v>49.79</v>
      </c>
      <c r="M353">
        <f t="shared" si="39"/>
        <v>2.090206747712688</v>
      </c>
      <c r="N353">
        <f t="shared" si="40"/>
        <v>1.6339666666666665E-5</v>
      </c>
      <c r="O353" s="3">
        <f t="shared" si="41"/>
        <v>0.71910872999999997</v>
      </c>
      <c r="P353" s="3"/>
      <c r="Q353" s="3"/>
      <c r="R353" s="3"/>
    </row>
    <row r="354" spans="1:18" x14ac:dyDescent="0.35">
      <c r="A354" s="1">
        <v>43495</v>
      </c>
      <c r="B354" s="2">
        <v>0.81042824074074071</v>
      </c>
      <c r="C354" s="3">
        <f t="shared" si="36"/>
        <v>0.81042824074074071</v>
      </c>
      <c r="D354" s="2">
        <v>0.25</v>
      </c>
      <c r="E354" s="3">
        <f t="shared" si="37"/>
        <v>0.25</v>
      </c>
      <c r="F354" s="2">
        <f t="shared" si="38"/>
        <v>0.56042824074074071</v>
      </c>
      <c r="G354">
        <v>176778</v>
      </c>
      <c r="H354">
        <v>825</v>
      </c>
      <c r="I354">
        <v>27.83</v>
      </c>
      <c r="J354">
        <v>24.53</v>
      </c>
      <c r="K354">
        <v>78445</v>
      </c>
      <c r="L354">
        <v>49.79</v>
      </c>
      <c r="M354">
        <f t="shared" si="39"/>
        <v>2.1016863541917781</v>
      </c>
      <c r="N354">
        <f t="shared" si="40"/>
        <v>1.6239666666666666E-5</v>
      </c>
      <c r="O354" s="3">
        <f t="shared" si="41"/>
        <v>0.71470772999999999</v>
      </c>
      <c r="P354" s="3"/>
      <c r="Q354" s="3"/>
      <c r="R354" s="3"/>
    </row>
    <row r="355" spans="1:18" x14ac:dyDescent="0.35">
      <c r="A355" s="1">
        <v>43495</v>
      </c>
      <c r="B355" s="2">
        <v>0.81043981481481486</v>
      </c>
      <c r="C355" s="3">
        <f t="shared" si="36"/>
        <v>0.81043981481481486</v>
      </c>
      <c r="D355" s="2">
        <v>0.25</v>
      </c>
      <c r="E355" s="3">
        <f t="shared" si="37"/>
        <v>0.25</v>
      </c>
      <c r="F355" s="2">
        <f t="shared" si="38"/>
        <v>0.56043981481481486</v>
      </c>
      <c r="G355">
        <v>177280</v>
      </c>
      <c r="H355">
        <v>825</v>
      </c>
      <c r="I355">
        <v>27.87</v>
      </c>
      <c r="J355">
        <v>24.52</v>
      </c>
      <c r="K355">
        <v>78442</v>
      </c>
      <c r="L355">
        <v>49.79</v>
      </c>
      <c r="M355">
        <f t="shared" si="39"/>
        <v>2.1062781967834141</v>
      </c>
      <c r="N355">
        <f t="shared" si="40"/>
        <v>1.6239666666666666E-5</v>
      </c>
      <c r="O355" s="3">
        <f t="shared" si="41"/>
        <v>0.71470772999999999</v>
      </c>
      <c r="P355" s="3"/>
      <c r="Q355" s="3"/>
      <c r="R355" s="3"/>
    </row>
    <row r="356" spans="1:18" x14ac:dyDescent="0.35">
      <c r="A356" s="1">
        <v>43495</v>
      </c>
      <c r="B356" s="2">
        <v>0.81043981481481486</v>
      </c>
      <c r="C356" s="3">
        <f t="shared" si="36"/>
        <v>0.81043981481481486</v>
      </c>
      <c r="D356" s="2">
        <v>0.25</v>
      </c>
      <c r="E356" s="3">
        <f t="shared" si="37"/>
        <v>0.25</v>
      </c>
      <c r="F356" s="2">
        <f t="shared" si="38"/>
        <v>0.56043981481481486</v>
      </c>
      <c r="G356">
        <v>177781</v>
      </c>
      <c r="H356">
        <v>827</v>
      </c>
      <c r="I356">
        <v>27.86</v>
      </c>
      <c r="J356">
        <v>24.53</v>
      </c>
      <c r="K356">
        <v>78442</v>
      </c>
      <c r="L356">
        <v>49.79</v>
      </c>
      <c r="M356">
        <f t="shared" si="39"/>
        <v>2.1051302361355053</v>
      </c>
      <c r="N356">
        <f t="shared" si="40"/>
        <v>1.6306333333333333E-5</v>
      </c>
      <c r="O356" s="3">
        <f t="shared" si="41"/>
        <v>0.71764172999999998</v>
      </c>
      <c r="P356" s="3"/>
      <c r="Q356" s="3"/>
      <c r="R356" s="3"/>
    </row>
    <row r="357" spans="1:18" x14ac:dyDescent="0.35">
      <c r="A357" s="1">
        <v>43495</v>
      </c>
      <c r="B357" s="2">
        <v>0.81045138888888879</v>
      </c>
      <c r="C357" s="3">
        <f t="shared" si="36"/>
        <v>0.81045138888888879</v>
      </c>
      <c r="D357" s="2">
        <v>0.25</v>
      </c>
      <c r="E357" s="3">
        <f t="shared" si="37"/>
        <v>0.25</v>
      </c>
      <c r="F357" s="2">
        <f t="shared" si="38"/>
        <v>0.56045138888888879</v>
      </c>
      <c r="G357">
        <v>178283</v>
      </c>
      <c r="H357">
        <v>834</v>
      </c>
      <c r="I357">
        <v>27.86</v>
      </c>
      <c r="J357">
        <v>24.53</v>
      </c>
      <c r="K357">
        <v>78442</v>
      </c>
      <c r="L357">
        <v>49.79</v>
      </c>
      <c r="M357">
        <f t="shared" si="39"/>
        <v>2.1051302361355053</v>
      </c>
      <c r="N357">
        <f t="shared" si="40"/>
        <v>1.6539666666666667E-5</v>
      </c>
      <c r="O357" s="3">
        <f t="shared" si="41"/>
        <v>0.72791073000000006</v>
      </c>
      <c r="P357" s="3"/>
      <c r="Q357" s="3"/>
      <c r="R357" s="3"/>
    </row>
    <row r="358" spans="1:18" x14ac:dyDescent="0.35">
      <c r="A358" s="1">
        <v>43495</v>
      </c>
      <c r="B358" s="2">
        <v>0.81045138888888879</v>
      </c>
      <c r="C358" s="3">
        <f t="shared" si="36"/>
        <v>0.81045138888888879</v>
      </c>
      <c r="D358" s="2">
        <v>0.25</v>
      </c>
      <c r="E358" s="3">
        <f t="shared" si="37"/>
        <v>0.25</v>
      </c>
      <c r="F358" s="2">
        <f t="shared" si="38"/>
        <v>0.56045138888888879</v>
      </c>
      <c r="G358">
        <v>178785</v>
      </c>
      <c r="H358">
        <v>828</v>
      </c>
      <c r="I358">
        <v>27.93</v>
      </c>
      <c r="J358">
        <v>24.52</v>
      </c>
      <c r="K358">
        <v>78439</v>
      </c>
      <c r="L358">
        <v>49.79</v>
      </c>
      <c r="M358">
        <f t="shared" si="39"/>
        <v>2.1131659606708681</v>
      </c>
      <c r="N358">
        <f t="shared" si="40"/>
        <v>1.6339666666666665E-5</v>
      </c>
      <c r="O358" s="3">
        <f t="shared" si="41"/>
        <v>0.71910872999999997</v>
      </c>
      <c r="P358" s="3"/>
      <c r="Q358" s="3"/>
      <c r="R358" s="3"/>
    </row>
    <row r="359" spans="1:18" x14ac:dyDescent="0.35">
      <c r="A359" s="1">
        <v>43495</v>
      </c>
      <c r="B359" s="2">
        <v>0.81046296296296294</v>
      </c>
      <c r="C359" s="3">
        <f t="shared" si="36"/>
        <v>0.81046296296296294</v>
      </c>
      <c r="D359" s="2">
        <v>0.25</v>
      </c>
      <c r="E359" s="3">
        <f t="shared" si="37"/>
        <v>0.25</v>
      </c>
      <c r="F359" s="2">
        <f t="shared" si="38"/>
        <v>0.56046296296296294</v>
      </c>
      <c r="G359">
        <v>179287</v>
      </c>
      <c r="H359">
        <v>828</v>
      </c>
      <c r="I359">
        <v>28.17</v>
      </c>
      <c r="J359">
        <v>24.52</v>
      </c>
      <c r="K359">
        <v>78446</v>
      </c>
      <c r="L359">
        <v>49.79</v>
      </c>
      <c r="M359">
        <f t="shared" si="39"/>
        <v>2.1407170162206843</v>
      </c>
      <c r="N359">
        <f t="shared" si="40"/>
        <v>1.6339666666666665E-5</v>
      </c>
      <c r="O359" s="3">
        <f t="shared" si="41"/>
        <v>0.71910872999999997</v>
      </c>
      <c r="P359" s="3"/>
      <c r="Q359" s="3"/>
      <c r="R359" s="3"/>
    </row>
    <row r="360" spans="1:18" x14ac:dyDescent="0.35">
      <c r="A360" s="1">
        <v>43495</v>
      </c>
      <c r="B360" s="2">
        <v>0.81046296296296294</v>
      </c>
      <c r="C360" s="3">
        <f t="shared" si="36"/>
        <v>0.81046296296296294</v>
      </c>
      <c r="D360" s="2">
        <v>0.25</v>
      </c>
      <c r="E360" s="3">
        <f t="shared" si="37"/>
        <v>0.25</v>
      </c>
      <c r="F360" s="2">
        <f t="shared" si="38"/>
        <v>0.56046296296296294</v>
      </c>
      <c r="G360">
        <v>179788</v>
      </c>
      <c r="H360">
        <v>836</v>
      </c>
      <c r="I360">
        <v>29.02</v>
      </c>
      <c r="J360">
        <v>24.52</v>
      </c>
      <c r="K360">
        <v>78442</v>
      </c>
      <c r="L360">
        <v>49.79</v>
      </c>
      <c r="M360">
        <f t="shared" si="39"/>
        <v>2.238293671292948</v>
      </c>
      <c r="N360">
        <f t="shared" si="40"/>
        <v>1.6606333333333334E-5</v>
      </c>
      <c r="O360" s="3">
        <f t="shared" si="41"/>
        <v>0.73084473000000005</v>
      </c>
      <c r="P360" s="3"/>
      <c r="Q360" s="3"/>
      <c r="R360" s="3"/>
    </row>
    <row r="361" spans="1:18" x14ac:dyDescent="0.35">
      <c r="A361" s="1">
        <v>43495</v>
      </c>
      <c r="B361" s="2">
        <v>0.81047453703703709</v>
      </c>
      <c r="C361" s="3">
        <f t="shared" si="36"/>
        <v>0.81047453703703709</v>
      </c>
      <c r="D361" s="2">
        <v>0.25</v>
      </c>
      <c r="E361" s="3">
        <f t="shared" si="37"/>
        <v>0.25</v>
      </c>
      <c r="F361" s="2">
        <f t="shared" si="38"/>
        <v>0.56047453703703709</v>
      </c>
      <c r="G361">
        <v>180290</v>
      </c>
      <c r="H361">
        <v>829</v>
      </c>
      <c r="I361">
        <v>29.86</v>
      </c>
      <c r="J361">
        <v>24.52</v>
      </c>
      <c r="K361">
        <v>78446</v>
      </c>
      <c r="L361">
        <v>49.79</v>
      </c>
      <c r="M361">
        <f t="shared" si="39"/>
        <v>2.3347223657173033</v>
      </c>
      <c r="N361">
        <f t="shared" si="40"/>
        <v>1.6373000000000001E-5</v>
      </c>
      <c r="O361" s="3">
        <f t="shared" si="41"/>
        <v>0.72057573000000008</v>
      </c>
      <c r="P361" s="3"/>
      <c r="Q361" s="3"/>
      <c r="R361" s="3"/>
    </row>
    <row r="362" spans="1:18" x14ac:dyDescent="0.35">
      <c r="A362" s="1">
        <v>43495</v>
      </c>
      <c r="B362" s="2">
        <v>0.81047453703703709</v>
      </c>
      <c r="C362" s="3">
        <f t="shared" si="36"/>
        <v>0.81047453703703709</v>
      </c>
      <c r="D362" s="2">
        <v>0.25</v>
      </c>
      <c r="E362" s="3">
        <f t="shared" si="37"/>
        <v>0.25</v>
      </c>
      <c r="F362" s="2">
        <f t="shared" si="38"/>
        <v>0.56047453703703709</v>
      </c>
      <c r="G362">
        <v>180792</v>
      </c>
      <c r="H362">
        <v>827</v>
      </c>
      <c r="I362">
        <v>30.68</v>
      </c>
      <c r="J362">
        <v>24.52</v>
      </c>
      <c r="K362">
        <v>78443</v>
      </c>
      <c r="L362">
        <v>49.79</v>
      </c>
      <c r="M362">
        <f t="shared" si="39"/>
        <v>2.4288551388458406</v>
      </c>
      <c r="N362">
        <f t="shared" si="40"/>
        <v>1.6306333333333333E-5</v>
      </c>
      <c r="O362" s="3">
        <f t="shared" si="41"/>
        <v>0.71764172999999998</v>
      </c>
      <c r="P362" s="3"/>
      <c r="Q362" s="3"/>
      <c r="R362" s="3"/>
    </row>
    <row r="363" spans="1:18" x14ac:dyDescent="0.35">
      <c r="A363" s="1">
        <v>43495</v>
      </c>
      <c r="B363" s="2">
        <v>0.81048611111111113</v>
      </c>
      <c r="C363" s="3">
        <f t="shared" si="36"/>
        <v>0.81048611111111113</v>
      </c>
      <c r="D363" s="2">
        <v>0.25</v>
      </c>
      <c r="E363" s="3">
        <f t="shared" si="37"/>
        <v>0.25</v>
      </c>
      <c r="F363" s="2">
        <f t="shared" si="38"/>
        <v>0.56048611111111113</v>
      </c>
      <c r="G363">
        <v>181294</v>
      </c>
      <c r="H363">
        <v>834</v>
      </c>
      <c r="I363">
        <v>31.32</v>
      </c>
      <c r="J363">
        <v>24.53</v>
      </c>
      <c r="K363">
        <v>78441</v>
      </c>
      <c r="L363">
        <v>49.79</v>
      </c>
      <c r="M363">
        <f t="shared" si="39"/>
        <v>2.5023246203120157</v>
      </c>
      <c r="N363">
        <f t="shared" si="40"/>
        <v>1.6539666666666667E-5</v>
      </c>
      <c r="O363" s="3">
        <f t="shared" si="41"/>
        <v>0.72791073000000006</v>
      </c>
      <c r="P363" s="3"/>
      <c r="Q363" s="3"/>
      <c r="R363" s="3"/>
    </row>
    <row r="364" spans="1:18" x14ac:dyDescent="0.35">
      <c r="A364" s="1">
        <v>43495</v>
      </c>
      <c r="B364" s="2">
        <v>0.81048611111111113</v>
      </c>
      <c r="C364" s="3">
        <f t="shared" si="36"/>
        <v>0.81048611111111113</v>
      </c>
      <c r="D364" s="2">
        <v>0.25</v>
      </c>
      <c r="E364" s="3">
        <f t="shared" si="37"/>
        <v>0.25</v>
      </c>
      <c r="F364" s="2">
        <f t="shared" si="38"/>
        <v>0.56048611111111113</v>
      </c>
      <c r="G364">
        <v>181795</v>
      </c>
      <c r="H364">
        <v>831</v>
      </c>
      <c r="I364">
        <v>32.69</v>
      </c>
      <c r="J364">
        <v>24.53</v>
      </c>
      <c r="K364">
        <v>78445</v>
      </c>
      <c r="L364">
        <v>49.79</v>
      </c>
      <c r="M364">
        <f t="shared" si="39"/>
        <v>2.6595952290755474</v>
      </c>
      <c r="N364">
        <f t="shared" si="40"/>
        <v>1.6439666666666668E-5</v>
      </c>
      <c r="O364" s="3">
        <f t="shared" si="41"/>
        <v>0.72350973000000007</v>
      </c>
      <c r="P364" s="3"/>
      <c r="Q364" s="3"/>
      <c r="R364" s="3"/>
    </row>
    <row r="365" spans="1:18" x14ac:dyDescent="0.35">
      <c r="A365" s="1">
        <v>43495</v>
      </c>
      <c r="B365" s="2">
        <v>0.81049768518518517</v>
      </c>
      <c r="C365" s="3">
        <f t="shared" si="36"/>
        <v>0.81049768518518517</v>
      </c>
      <c r="D365" s="2">
        <v>0.25</v>
      </c>
      <c r="E365" s="3">
        <f t="shared" si="37"/>
        <v>0.25</v>
      </c>
      <c r="F365" s="2">
        <f t="shared" si="38"/>
        <v>0.56049768518518517</v>
      </c>
      <c r="G365">
        <v>182297</v>
      </c>
      <c r="H365">
        <v>836</v>
      </c>
      <c r="I365">
        <v>33.97</v>
      </c>
      <c r="J365">
        <v>24.52</v>
      </c>
      <c r="K365">
        <v>78447</v>
      </c>
      <c r="L365">
        <v>49.79</v>
      </c>
      <c r="M365">
        <f t="shared" si="39"/>
        <v>2.8065341920078981</v>
      </c>
      <c r="N365">
        <f t="shared" si="40"/>
        <v>1.6606333333333334E-5</v>
      </c>
      <c r="O365" s="3">
        <f t="shared" si="41"/>
        <v>0.73084473000000005</v>
      </c>
      <c r="P365" s="3"/>
      <c r="Q365" s="3"/>
      <c r="R365" s="3"/>
    </row>
    <row r="366" spans="1:18" x14ac:dyDescent="0.35">
      <c r="A366" s="1">
        <v>43495</v>
      </c>
      <c r="B366" s="2">
        <v>0.81049768518518517</v>
      </c>
      <c r="C366" s="3">
        <f t="shared" si="36"/>
        <v>0.81049768518518517</v>
      </c>
      <c r="D366" s="2">
        <v>0.25</v>
      </c>
      <c r="E366" s="3">
        <f t="shared" si="37"/>
        <v>0.25</v>
      </c>
      <c r="F366" s="2">
        <f t="shared" si="38"/>
        <v>0.56049768518518517</v>
      </c>
      <c r="G366">
        <v>182799</v>
      </c>
      <c r="H366">
        <v>825</v>
      </c>
      <c r="I366">
        <v>35.479999999999997</v>
      </c>
      <c r="J366">
        <v>24.53</v>
      </c>
      <c r="K366">
        <v>78450</v>
      </c>
      <c r="L366">
        <v>49.79</v>
      </c>
      <c r="M366">
        <f t="shared" si="39"/>
        <v>2.9798762498421554</v>
      </c>
      <c r="N366">
        <f t="shared" si="40"/>
        <v>1.6239666666666666E-5</v>
      </c>
      <c r="O366" s="3">
        <f t="shared" si="41"/>
        <v>0.71470772999999999</v>
      </c>
      <c r="P366" s="3"/>
      <c r="Q366" s="3"/>
      <c r="R366" s="3"/>
    </row>
    <row r="367" spans="1:18" x14ac:dyDescent="0.35">
      <c r="A367" s="1">
        <v>43495</v>
      </c>
      <c r="B367" s="2">
        <v>0.81050925925925921</v>
      </c>
      <c r="C367" s="3">
        <f t="shared" si="36"/>
        <v>0.81050925925925921</v>
      </c>
      <c r="D367" s="2">
        <v>0.25</v>
      </c>
      <c r="E367" s="3">
        <f t="shared" si="37"/>
        <v>0.25</v>
      </c>
      <c r="F367" s="2">
        <f t="shared" si="38"/>
        <v>0.56050925925925921</v>
      </c>
      <c r="G367">
        <v>183301</v>
      </c>
      <c r="H367">
        <v>833</v>
      </c>
      <c r="I367">
        <v>36.86</v>
      </c>
      <c r="J367">
        <v>24.53</v>
      </c>
      <c r="K367">
        <v>78450</v>
      </c>
      <c r="L367">
        <v>49.79</v>
      </c>
      <c r="M367">
        <f t="shared" si="39"/>
        <v>3.1382948192535962</v>
      </c>
      <c r="N367">
        <f t="shared" si="40"/>
        <v>1.6506333333333335E-5</v>
      </c>
      <c r="O367" s="3">
        <f t="shared" si="41"/>
        <v>0.72644373000000007</v>
      </c>
      <c r="P367" s="3"/>
      <c r="Q367" s="3"/>
      <c r="R367" s="3"/>
    </row>
    <row r="368" spans="1:18" x14ac:dyDescent="0.35">
      <c r="A368" s="1">
        <v>43495</v>
      </c>
      <c r="B368" s="2">
        <v>0.81050925925925921</v>
      </c>
      <c r="C368" s="3">
        <f t="shared" si="36"/>
        <v>0.81050925925925921</v>
      </c>
      <c r="D368" s="2">
        <v>0.25</v>
      </c>
      <c r="E368" s="3">
        <f t="shared" si="37"/>
        <v>0.25</v>
      </c>
      <c r="F368" s="2">
        <f t="shared" si="38"/>
        <v>0.56050925925925921</v>
      </c>
      <c r="G368">
        <v>183802</v>
      </c>
      <c r="H368">
        <v>829</v>
      </c>
      <c r="I368">
        <v>37.21</v>
      </c>
      <c r="J368">
        <v>24.53</v>
      </c>
      <c r="K368">
        <v>78442</v>
      </c>
      <c r="L368">
        <v>49.79</v>
      </c>
      <c r="M368">
        <f t="shared" si="39"/>
        <v>3.1784734419304108</v>
      </c>
      <c r="N368">
        <f t="shared" si="40"/>
        <v>1.6373000000000001E-5</v>
      </c>
      <c r="O368" s="3">
        <f t="shared" si="41"/>
        <v>0.72057573000000008</v>
      </c>
      <c r="P368" s="3"/>
      <c r="Q368" s="3"/>
      <c r="R368" s="3"/>
    </row>
    <row r="369" spans="1:18" x14ac:dyDescent="0.35">
      <c r="A369" s="1">
        <v>43495</v>
      </c>
      <c r="B369" s="2">
        <v>0.81052083333333336</v>
      </c>
      <c r="C369" s="3">
        <f t="shared" si="36"/>
        <v>0.81052083333333336</v>
      </c>
      <c r="D369" s="2">
        <v>0.25</v>
      </c>
      <c r="E369" s="3">
        <f t="shared" si="37"/>
        <v>0.25</v>
      </c>
      <c r="F369" s="2">
        <f t="shared" si="38"/>
        <v>0.56052083333333336</v>
      </c>
      <c r="G369">
        <v>184304</v>
      </c>
      <c r="H369">
        <v>828</v>
      </c>
      <c r="I369">
        <v>37.24</v>
      </c>
      <c r="J369">
        <v>24.53</v>
      </c>
      <c r="K369">
        <v>78439</v>
      </c>
      <c r="L369">
        <v>49.79</v>
      </c>
      <c r="M369">
        <f t="shared" si="39"/>
        <v>3.1819173238741381</v>
      </c>
      <c r="N369">
        <f t="shared" si="40"/>
        <v>1.6339666666666665E-5</v>
      </c>
      <c r="O369" s="3">
        <f t="shared" si="41"/>
        <v>0.71910872999999997</v>
      </c>
      <c r="P369" s="3"/>
      <c r="Q369" s="3"/>
      <c r="R369" s="3"/>
    </row>
    <row r="370" spans="1:18" x14ac:dyDescent="0.35">
      <c r="A370" s="1">
        <v>43495</v>
      </c>
      <c r="B370" s="2">
        <v>0.81052083333333336</v>
      </c>
      <c r="C370" s="3">
        <f t="shared" si="36"/>
        <v>0.81052083333333336</v>
      </c>
      <c r="D370" s="2">
        <v>0.25</v>
      </c>
      <c r="E370" s="3">
        <f t="shared" si="37"/>
        <v>0.25</v>
      </c>
      <c r="F370" s="2">
        <f t="shared" si="38"/>
        <v>0.56052083333333336</v>
      </c>
      <c r="G370">
        <v>184806</v>
      </c>
      <c r="H370">
        <v>836</v>
      </c>
      <c r="I370">
        <v>37.15</v>
      </c>
      <c r="J370">
        <v>24.53</v>
      </c>
      <c r="K370">
        <v>78436</v>
      </c>
      <c r="L370">
        <v>49.83</v>
      </c>
      <c r="M370">
        <f t="shared" si="39"/>
        <v>3.1715856780429568</v>
      </c>
      <c r="N370">
        <f t="shared" si="40"/>
        <v>1.6606333333333334E-5</v>
      </c>
      <c r="O370" s="3">
        <f t="shared" si="41"/>
        <v>0.73084473000000005</v>
      </c>
      <c r="P370" s="3"/>
      <c r="Q370" s="3"/>
      <c r="R370" s="3"/>
    </row>
    <row r="371" spans="1:18" x14ac:dyDescent="0.35">
      <c r="A371" s="1">
        <v>43495</v>
      </c>
      <c r="B371" s="2">
        <v>0.81053240740740751</v>
      </c>
      <c r="C371" s="3">
        <f t="shared" si="36"/>
        <v>0.81053240740740751</v>
      </c>
      <c r="D371" s="2">
        <v>0.25</v>
      </c>
      <c r="E371" s="3">
        <f t="shared" si="37"/>
        <v>0.25</v>
      </c>
      <c r="F371" s="2">
        <f t="shared" si="38"/>
        <v>0.56053240740740751</v>
      </c>
      <c r="G371">
        <v>185308</v>
      </c>
      <c r="H371">
        <v>829</v>
      </c>
      <c r="I371">
        <v>37.06</v>
      </c>
      <c r="J371">
        <v>24.53</v>
      </c>
      <c r="K371">
        <v>78444</v>
      </c>
      <c r="L371">
        <v>49.83</v>
      </c>
      <c r="M371">
        <f t="shared" si="39"/>
        <v>3.1612540322117764</v>
      </c>
      <c r="N371">
        <f t="shared" si="40"/>
        <v>1.6373000000000001E-5</v>
      </c>
      <c r="O371" s="3">
        <f t="shared" si="41"/>
        <v>0.72057573000000008</v>
      </c>
      <c r="P371" s="3"/>
      <c r="Q371" s="3"/>
      <c r="R371" s="3"/>
    </row>
    <row r="372" spans="1:18" x14ac:dyDescent="0.35">
      <c r="A372" s="1">
        <v>43495</v>
      </c>
      <c r="B372" s="2">
        <v>0.81053240740740751</v>
      </c>
      <c r="C372" s="3">
        <f t="shared" si="36"/>
        <v>0.81053240740740751</v>
      </c>
      <c r="D372" s="2">
        <v>0.25</v>
      </c>
      <c r="E372" s="3">
        <f t="shared" si="37"/>
        <v>0.25</v>
      </c>
      <c r="F372" s="2">
        <f t="shared" si="38"/>
        <v>0.56053240740740751</v>
      </c>
      <c r="G372">
        <v>185809</v>
      </c>
      <c r="H372">
        <v>826</v>
      </c>
      <c r="I372">
        <v>36.99</v>
      </c>
      <c r="J372">
        <v>24.52</v>
      </c>
      <c r="K372">
        <v>78445</v>
      </c>
      <c r="L372">
        <v>49.83</v>
      </c>
      <c r="M372">
        <f t="shared" si="39"/>
        <v>3.1532183076764131</v>
      </c>
      <c r="N372">
        <f t="shared" si="40"/>
        <v>1.6273000000000002E-5</v>
      </c>
      <c r="O372" s="3">
        <f t="shared" si="41"/>
        <v>0.71617473000000009</v>
      </c>
      <c r="P372" s="3"/>
      <c r="Q372" s="3"/>
      <c r="R372" s="3"/>
    </row>
    <row r="373" spans="1:18" x14ac:dyDescent="0.35">
      <c r="A373" s="1">
        <v>43495</v>
      </c>
      <c r="B373" s="2">
        <v>0.81054398148148143</v>
      </c>
      <c r="C373" s="3">
        <f t="shared" si="36"/>
        <v>0.81054398148148143</v>
      </c>
      <c r="D373" s="2">
        <v>0.25</v>
      </c>
      <c r="E373" s="3">
        <f t="shared" si="37"/>
        <v>0.25</v>
      </c>
      <c r="F373" s="2">
        <f t="shared" si="38"/>
        <v>0.56054398148148143</v>
      </c>
      <c r="G373">
        <v>186311</v>
      </c>
      <c r="H373">
        <v>833</v>
      </c>
      <c r="I373">
        <v>37.049999999999997</v>
      </c>
      <c r="J373">
        <v>24.53</v>
      </c>
      <c r="K373">
        <v>78451</v>
      </c>
      <c r="L373">
        <v>49.83</v>
      </c>
      <c r="M373">
        <f t="shared" si="39"/>
        <v>3.1601060715638667</v>
      </c>
      <c r="N373">
        <f t="shared" si="40"/>
        <v>1.6506333333333335E-5</v>
      </c>
      <c r="O373" s="3">
        <f t="shared" si="41"/>
        <v>0.72644373000000007</v>
      </c>
      <c r="P373" s="3"/>
      <c r="Q373" s="3"/>
      <c r="R373" s="3"/>
    </row>
    <row r="374" spans="1:18" x14ac:dyDescent="0.35">
      <c r="A374" s="1">
        <v>43495</v>
      </c>
      <c r="B374" s="2">
        <v>0.81054398148148143</v>
      </c>
      <c r="C374" s="3">
        <f t="shared" si="36"/>
        <v>0.81054398148148143</v>
      </c>
      <c r="D374" s="2">
        <v>0.25</v>
      </c>
      <c r="E374" s="3">
        <f t="shared" si="37"/>
        <v>0.25</v>
      </c>
      <c r="F374" s="2">
        <f t="shared" si="38"/>
        <v>0.56054398148148143</v>
      </c>
      <c r="G374">
        <v>186813</v>
      </c>
      <c r="H374">
        <v>824</v>
      </c>
      <c r="I374">
        <v>37.340000000000003</v>
      </c>
      <c r="J374">
        <v>24.53</v>
      </c>
      <c r="K374">
        <v>78452</v>
      </c>
      <c r="L374">
        <v>49.83</v>
      </c>
      <c r="M374">
        <f t="shared" si="39"/>
        <v>3.1933969303532281</v>
      </c>
      <c r="N374">
        <f t="shared" si="40"/>
        <v>1.6206333333333334E-5</v>
      </c>
      <c r="O374" s="3">
        <f t="shared" si="41"/>
        <v>0.7132407300000001</v>
      </c>
      <c r="P374" s="3"/>
      <c r="Q374" s="3"/>
      <c r="R374" s="3"/>
    </row>
    <row r="375" spans="1:18" x14ac:dyDescent="0.35">
      <c r="A375" s="1">
        <v>43495</v>
      </c>
      <c r="B375" s="2">
        <v>0.81055555555555558</v>
      </c>
      <c r="C375" s="3">
        <f t="shared" si="36"/>
        <v>0.81055555555555558</v>
      </c>
      <c r="D375" s="2">
        <v>0.25</v>
      </c>
      <c r="E375" s="3">
        <f t="shared" si="37"/>
        <v>0.25</v>
      </c>
      <c r="F375" s="2">
        <f t="shared" si="38"/>
        <v>0.56055555555555558</v>
      </c>
      <c r="G375">
        <v>187316</v>
      </c>
      <c r="H375">
        <v>833</v>
      </c>
      <c r="I375">
        <v>37.909999999999997</v>
      </c>
      <c r="J375">
        <v>24.53</v>
      </c>
      <c r="K375">
        <v>78457</v>
      </c>
      <c r="L375">
        <v>49.83</v>
      </c>
      <c r="M375">
        <f t="shared" si="39"/>
        <v>3.2588306872840396</v>
      </c>
      <c r="N375">
        <f t="shared" si="40"/>
        <v>1.6506333333333335E-5</v>
      </c>
      <c r="O375" s="3">
        <f t="shared" si="41"/>
        <v>0.72644373000000007</v>
      </c>
      <c r="P375" s="3"/>
      <c r="Q375" s="3"/>
      <c r="R375" s="3"/>
    </row>
    <row r="376" spans="1:18" x14ac:dyDescent="0.35">
      <c r="A376" s="1">
        <v>43495</v>
      </c>
      <c r="B376" s="2">
        <v>0.81055555555555558</v>
      </c>
      <c r="C376" s="3">
        <f t="shared" si="36"/>
        <v>0.81055555555555558</v>
      </c>
      <c r="D376" s="2">
        <v>0.25</v>
      </c>
      <c r="E376" s="3">
        <f t="shared" si="37"/>
        <v>0.25</v>
      </c>
      <c r="F376" s="2">
        <f t="shared" si="38"/>
        <v>0.56055555555555558</v>
      </c>
      <c r="G376">
        <v>187817</v>
      </c>
      <c r="H376">
        <v>831</v>
      </c>
      <c r="I376">
        <v>38.06</v>
      </c>
      <c r="J376">
        <v>24.53</v>
      </c>
      <c r="K376">
        <v>78457</v>
      </c>
      <c r="L376">
        <v>49.83</v>
      </c>
      <c r="M376">
        <f t="shared" si="39"/>
        <v>3.2760500970026754</v>
      </c>
      <c r="N376">
        <f t="shared" si="40"/>
        <v>1.6439666666666668E-5</v>
      </c>
      <c r="O376" s="3">
        <f t="shared" si="41"/>
        <v>0.72350973000000007</v>
      </c>
      <c r="P376" s="3"/>
      <c r="Q376" s="3"/>
      <c r="R376" s="3"/>
    </row>
    <row r="377" spans="1:18" x14ac:dyDescent="0.35">
      <c r="A377" s="1">
        <v>43495</v>
      </c>
      <c r="B377" s="2">
        <v>0.81056712962962962</v>
      </c>
      <c r="C377" s="3">
        <f t="shared" si="36"/>
        <v>0.81056712962962962</v>
      </c>
      <c r="D377" s="2">
        <v>0.25</v>
      </c>
      <c r="E377" s="3">
        <f t="shared" si="37"/>
        <v>0.25</v>
      </c>
      <c r="F377" s="2">
        <f t="shared" si="38"/>
        <v>0.56056712962962962</v>
      </c>
      <c r="G377">
        <v>188319</v>
      </c>
      <c r="H377">
        <v>836</v>
      </c>
      <c r="I377">
        <v>38.56</v>
      </c>
      <c r="J377">
        <v>24.54</v>
      </c>
      <c r="K377">
        <v>78450</v>
      </c>
      <c r="L377">
        <v>49.83</v>
      </c>
      <c r="M377">
        <f t="shared" si="39"/>
        <v>3.3334481293981248</v>
      </c>
      <c r="N377">
        <f t="shared" si="40"/>
        <v>1.6606333333333334E-5</v>
      </c>
      <c r="O377" s="3">
        <f t="shared" si="41"/>
        <v>0.73084473000000005</v>
      </c>
      <c r="P377" s="3"/>
      <c r="Q377" s="3"/>
      <c r="R377" s="3"/>
    </row>
    <row r="378" spans="1:18" x14ac:dyDescent="0.35">
      <c r="A378" s="1">
        <v>43495</v>
      </c>
      <c r="B378" s="2">
        <v>0.81056712962962962</v>
      </c>
      <c r="C378" s="3">
        <f t="shared" si="36"/>
        <v>0.81056712962962962</v>
      </c>
      <c r="D378" s="2">
        <v>0.25</v>
      </c>
      <c r="E378" s="3">
        <f t="shared" si="37"/>
        <v>0.25</v>
      </c>
      <c r="F378" s="2">
        <f t="shared" si="38"/>
        <v>0.56056712962962962</v>
      </c>
      <c r="G378">
        <v>188821</v>
      </c>
      <c r="H378">
        <v>840</v>
      </c>
      <c r="I378">
        <v>39</v>
      </c>
      <c r="J378">
        <v>24.53</v>
      </c>
      <c r="K378">
        <v>78460</v>
      </c>
      <c r="L378">
        <v>49.86</v>
      </c>
      <c r="M378">
        <f t="shared" si="39"/>
        <v>3.3839583979061199</v>
      </c>
      <c r="N378">
        <f t="shared" si="40"/>
        <v>1.6739666666666665E-5</v>
      </c>
      <c r="O378" s="3">
        <f t="shared" si="41"/>
        <v>0.73671272999999993</v>
      </c>
      <c r="P378" s="3"/>
      <c r="Q378" s="3"/>
      <c r="R378" s="3"/>
    </row>
    <row r="379" spans="1:18" x14ac:dyDescent="0.35">
      <c r="A379" s="1">
        <v>43495</v>
      </c>
      <c r="B379" s="2">
        <v>0.81057870370370377</v>
      </c>
      <c r="C379" s="3">
        <f t="shared" si="36"/>
        <v>0.81057870370370377</v>
      </c>
      <c r="D379" s="2">
        <v>0.25</v>
      </c>
      <c r="E379" s="3">
        <f t="shared" si="37"/>
        <v>0.25</v>
      </c>
      <c r="F379" s="2">
        <f t="shared" si="38"/>
        <v>0.56057870370370377</v>
      </c>
      <c r="G379">
        <v>189323</v>
      </c>
      <c r="H379">
        <v>838</v>
      </c>
      <c r="I379">
        <v>39.1</v>
      </c>
      <c r="J379">
        <v>24.53</v>
      </c>
      <c r="K379">
        <v>78456</v>
      </c>
      <c r="L379">
        <v>49.86</v>
      </c>
      <c r="M379">
        <f t="shared" si="39"/>
        <v>3.3954380043852099</v>
      </c>
      <c r="N379">
        <f t="shared" si="40"/>
        <v>1.6673000000000001E-5</v>
      </c>
      <c r="O379" s="3">
        <f t="shared" si="41"/>
        <v>0.73377873000000005</v>
      </c>
      <c r="P379" s="3"/>
      <c r="Q379" s="3"/>
      <c r="R379" s="3"/>
    </row>
    <row r="380" spans="1:18" x14ac:dyDescent="0.35">
      <c r="A380" s="1">
        <v>43495</v>
      </c>
      <c r="B380" s="2">
        <v>0.81057870370370377</v>
      </c>
      <c r="C380" s="3">
        <f t="shared" si="36"/>
        <v>0.81057870370370377</v>
      </c>
      <c r="D380" s="2">
        <v>0.25</v>
      </c>
      <c r="E380" s="3">
        <f t="shared" si="37"/>
        <v>0.25</v>
      </c>
      <c r="F380" s="2">
        <f t="shared" si="38"/>
        <v>0.56057870370370377</v>
      </c>
      <c r="G380">
        <v>189828</v>
      </c>
      <c r="H380">
        <v>828</v>
      </c>
      <c r="I380">
        <v>39.369999999999997</v>
      </c>
      <c r="J380">
        <v>24.53</v>
      </c>
      <c r="K380">
        <v>78459</v>
      </c>
      <c r="L380">
        <v>49.86</v>
      </c>
      <c r="M380">
        <f t="shared" si="39"/>
        <v>3.4264329418787525</v>
      </c>
      <c r="N380">
        <f t="shared" si="40"/>
        <v>1.6339666666666665E-5</v>
      </c>
      <c r="O380" s="3">
        <f t="shared" si="41"/>
        <v>0.71910872999999997</v>
      </c>
      <c r="P380" s="3"/>
      <c r="Q380" s="3"/>
      <c r="R380" s="3"/>
    </row>
    <row r="381" spans="1:18" x14ac:dyDescent="0.35">
      <c r="A381" s="1">
        <v>43495</v>
      </c>
      <c r="B381" s="2">
        <v>0.8105902777777777</v>
      </c>
      <c r="C381" s="3">
        <f t="shared" si="36"/>
        <v>0.8105902777777777</v>
      </c>
      <c r="D381" s="2">
        <v>0.25</v>
      </c>
      <c r="E381" s="3">
        <f t="shared" si="37"/>
        <v>0.25</v>
      </c>
      <c r="F381" s="2">
        <f t="shared" si="38"/>
        <v>0.5605902777777777</v>
      </c>
      <c r="G381">
        <v>190326</v>
      </c>
      <c r="H381">
        <v>826</v>
      </c>
      <c r="I381">
        <v>39.5</v>
      </c>
      <c r="J381">
        <v>24.52</v>
      </c>
      <c r="K381">
        <v>78461</v>
      </c>
      <c r="L381">
        <v>49.9</v>
      </c>
      <c r="M381">
        <f t="shared" si="39"/>
        <v>3.4413564303015693</v>
      </c>
      <c r="N381">
        <f t="shared" si="40"/>
        <v>1.6273000000000002E-5</v>
      </c>
      <c r="O381" s="3">
        <f t="shared" si="41"/>
        <v>0.71617473000000009</v>
      </c>
      <c r="P381" s="3"/>
      <c r="Q381" s="3"/>
      <c r="R381" s="3"/>
    </row>
    <row r="382" spans="1:18" x14ac:dyDescent="0.35">
      <c r="A382" s="1">
        <v>43495</v>
      </c>
      <c r="B382" s="2">
        <v>0.8105902777777777</v>
      </c>
      <c r="C382" s="3">
        <f t="shared" si="36"/>
        <v>0.8105902777777777</v>
      </c>
      <c r="D382" s="2">
        <v>0.25</v>
      </c>
      <c r="E382" s="3">
        <f t="shared" si="37"/>
        <v>0.25</v>
      </c>
      <c r="F382" s="2">
        <f t="shared" si="38"/>
        <v>0.5605902777777777</v>
      </c>
      <c r="G382">
        <v>190828</v>
      </c>
      <c r="H382">
        <v>835</v>
      </c>
      <c r="I382">
        <v>39.299999999999997</v>
      </c>
      <c r="J382">
        <v>24.53</v>
      </c>
      <c r="K382">
        <v>78458</v>
      </c>
      <c r="L382">
        <v>49.9</v>
      </c>
      <c r="M382">
        <f t="shared" si="39"/>
        <v>3.4183972173433892</v>
      </c>
      <c r="N382">
        <f t="shared" si="40"/>
        <v>1.6572999999999999E-5</v>
      </c>
      <c r="O382" s="3">
        <f t="shared" si="41"/>
        <v>0.72937772999999995</v>
      </c>
      <c r="P382" s="3"/>
      <c r="Q382" s="3"/>
      <c r="R382" s="3"/>
    </row>
    <row r="383" spans="1:18" x14ac:dyDescent="0.35">
      <c r="A383" s="1">
        <v>43495</v>
      </c>
      <c r="B383" s="2">
        <v>0.81060185185185185</v>
      </c>
      <c r="C383" s="3">
        <f t="shared" si="36"/>
        <v>0.81060185185185185</v>
      </c>
      <c r="D383" s="2">
        <v>0.25</v>
      </c>
      <c r="E383" s="3">
        <f t="shared" si="37"/>
        <v>0.25</v>
      </c>
      <c r="F383" s="2">
        <f t="shared" si="38"/>
        <v>0.56060185185185185</v>
      </c>
      <c r="G383">
        <v>191330</v>
      </c>
      <c r="H383">
        <v>835</v>
      </c>
      <c r="I383">
        <v>39.07</v>
      </c>
      <c r="J383">
        <v>24.52</v>
      </c>
      <c r="K383">
        <v>78462</v>
      </c>
      <c r="L383">
        <v>49.9</v>
      </c>
      <c r="M383">
        <f t="shared" si="39"/>
        <v>3.3919941224414827</v>
      </c>
      <c r="N383">
        <f t="shared" si="40"/>
        <v>1.6572999999999999E-5</v>
      </c>
      <c r="O383" s="3">
        <f t="shared" si="41"/>
        <v>0.72937772999999995</v>
      </c>
      <c r="P383" s="3"/>
      <c r="Q383" s="3"/>
      <c r="R383" s="3"/>
    </row>
    <row r="384" spans="1:18" x14ac:dyDescent="0.35">
      <c r="A384" s="1">
        <v>43495</v>
      </c>
      <c r="B384" s="2">
        <v>0.81060185185185185</v>
      </c>
      <c r="C384" s="3">
        <f t="shared" si="36"/>
        <v>0.81060185185185185</v>
      </c>
      <c r="D384" s="2">
        <v>0.25</v>
      </c>
      <c r="E384" s="3">
        <f t="shared" si="37"/>
        <v>0.25</v>
      </c>
      <c r="F384" s="2">
        <f t="shared" si="38"/>
        <v>0.56060185185185185</v>
      </c>
      <c r="G384">
        <v>191832</v>
      </c>
      <c r="H384">
        <v>832</v>
      </c>
      <c r="I384">
        <v>38.979999999999997</v>
      </c>
      <c r="J384">
        <v>24.53</v>
      </c>
      <c r="K384">
        <v>78456</v>
      </c>
      <c r="L384">
        <v>49.9</v>
      </c>
      <c r="M384">
        <f t="shared" si="39"/>
        <v>3.3816624766103014</v>
      </c>
      <c r="N384">
        <f t="shared" si="40"/>
        <v>1.6473E-5</v>
      </c>
      <c r="O384" s="3">
        <f t="shared" si="41"/>
        <v>0.72497672999999996</v>
      </c>
      <c r="P384" s="3"/>
      <c r="Q384" s="3"/>
      <c r="R384" s="3"/>
    </row>
    <row r="385" spans="1:18" x14ac:dyDescent="0.35">
      <c r="A385" s="1">
        <v>43495</v>
      </c>
      <c r="B385" s="2">
        <v>0.810613425925926</v>
      </c>
      <c r="C385" s="3">
        <f t="shared" si="36"/>
        <v>0.810613425925926</v>
      </c>
      <c r="D385" s="2">
        <v>0.25</v>
      </c>
      <c r="E385" s="3">
        <f t="shared" si="37"/>
        <v>0.25</v>
      </c>
      <c r="F385" s="2">
        <f t="shared" si="38"/>
        <v>0.560613425925926</v>
      </c>
      <c r="G385">
        <v>192333</v>
      </c>
      <c r="H385">
        <v>831</v>
      </c>
      <c r="I385">
        <v>38.24</v>
      </c>
      <c r="J385">
        <v>24.53</v>
      </c>
      <c r="K385">
        <v>78452</v>
      </c>
      <c r="L385">
        <v>49.9</v>
      </c>
      <c r="M385">
        <f t="shared" si="39"/>
        <v>3.296713388665037</v>
      </c>
      <c r="N385">
        <f t="shared" si="40"/>
        <v>1.6439666666666668E-5</v>
      </c>
      <c r="O385" s="3">
        <f t="shared" si="41"/>
        <v>0.72350973000000007</v>
      </c>
      <c r="P385" s="3"/>
      <c r="Q385" s="3"/>
      <c r="R385" s="3"/>
    </row>
    <row r="386" spans="1:18" x14ac:dyDescent="0.35">
      <c r="A386" s="1">
        <v>43495</v>
      </c>
      <c r="B386" s="2">
        <v>0.810613425925926</v>
      </c>
      <c r="C386" s="3">
        <f t="shared" si="36"/>
        <v>0.810613425925926</v>
      </c>
      <c r="D386" s="2">
        <v>0.25</v>
      </c>
      <c r="E386" s="3">
        <f t="shared" si="37"/>
        <v>0.25</v>
      </c>
      <c r="F386" s="2">
        <f t="shared" si="38"/>
        <v>0.560613425925926</v>
      </c>
      <c r="G386">
        <v>192835</v>
      </c>
      <c r="H386">
        <v>837</v>
      </c>
      <c r="I386">
        <v>37.299999999999997</v>
      </c>
      <c r="J386">
        <v>24.54</v>
      </c>
      <c r="K386">
        <v>78455</v>
      </c>
      <c r="L386">
        <v>49.9</v>
      </c>
      <c r="M386">
        <f t="shared" si="39"/>
        <v>3.1888050877615912</v>
      </c>
      <c r="N386">
        <f t="shared" si="40"/>
        <v>1.6639666666666666E-5</v>
      </c>
      <c r="O386" s="3">
        <f t="shared" si="41"/>
        <v>0.73231172999999994</v>
      </c>
      <c r="P386" s="3"/>
      <c r="Q386" s="3"/>
      <c r="R386" s="3"/>
    </row>
    <row r="387" spans="1:18" x14ac:dyDescent="0.35">
      <c r="A387" s="1">
        <v>43495</v>
      </c>
      <c r="B387" s="2">
        <v>0.81062499999999993</v>
      </c>
      <c r="C387" s="3">
        <f t="shared" si="36"/>
        <v>0.81062499999999993</v>
      </c>
      <c r="D387" s="2">
        <v>0.25</v>
      </c>
      <c r="E387" s="3">
        <f t="shared" si="37"/>
        <v>0.25</v>
      </c>
      <c r="F387" s="2">
        <f t="shared" si="38"/>
        <v>0.56062499999999993</v>
      </c>
      <c r="G387">
        <v>193337</v>
      </c>
      <c r="H387">
        <v>821</v>
      </c>
      <c r="I387">
        <v>35.950000000000003</v>
      </c>
      <c r="J387">
        <v>24.53</v>
      </c>
      <c r="K387">
        <v>78452</v>
      </c>
      <c r="L387">
        <v>49.94</v>
      </c>
      <c r="M387">
        <f t="shared" si="39"/>
        <v>3.0338304002938785</v>
      </c>
      <c r="N387">
        <f t="shared" si="40"/>
        <v>1.6106333333333332E-5</v>
      </c>
      <c r="O387" s="3">
        <f t="shared" si="41"/>
        <v>0.70883972999999989</v>
      </c>
      <c r="P387" s="3"/>
      <c r="Q387" s="3"/>
      <c r="R387" s="3"/>
    </row>
    <row r="388" spans="1:18" x14ac:dyDescent="0.35">
      <c r="A388" s="1">
        <v>43495</v>
      </c>
      <c r="B388" s="2">
        <v>0.81062499999999993</v>
      </c>
      <c r="C388" s="3">
        <f t="shared" si="36"/>
        <v>0.81062499999999993</v>
      </c>
      <c r="D388" s="2">
        <v>0.25</v>
      </c>
      <c r="E388" s="3">
        <f t="shared" si="37"/>
        <v>0.25</v>
      </c>
      <c r="F388" s="2">
        <f t="shared" si="38"/>
        <v>0.56062499999999993</v>
      </c>
      <c r="G388">
        <v>193839</v>
      </c>
      <c r="H388">
        <v>833</v>
      </c>
      <c r="I388">
        <v>34.79</v>
      </c>
      <c r="J388">
        <v>24.53</v>
      </c>
      <c r="K388">
        <v>78449</v>
      </c>
      <c r="L388">
        <v>49.94</v>
      </c>
      <c r="M388">
        <f t="shared" si="39"/>
        <v>2.900666965136435</v>
      </c>
      <c r="N388">
        <f t="shared" si="40"/>
        <v>1.6506333333333335E-5</v>
      </c>
      <c r="O388" s="3">
        <f t="shared" si="41"/>
        <v>0.72644373000000007</v>
      </c>
      <c r="P388" s="3"/>
      <c r="Q388" s="3"/>
      <c r="R388" s="3"/>
    </row>
    <row r="389" spans="1:18" x14ac:dyDescent="0.35">
      <c r="A389" s="1">
        <v>43495</v>
      </c>
      <c r="B389" s="2">
        <v>0.81063657407407408</v>
      </c>
      <c r="C389" s="3">
        <f t="shared" si="36"/>
        <v>0.81063657407407408</v>
      </c>
      <c r="D389" s="2">
        <v>0.25</v>
      </c>
      <c r="E389" s="3">
        <f t="shared" si="37"/>
        <v>0.25</v>
      </c>
      <c r="F389" s="2">
        <f t="shared" si="38"/>
        <v>0.56063657407407408</v>
      </c>
      <c r="G389">
        <v>194340</v>
      </c>
      <c r="H389">
        <v>835</v>
      </c>
      <c r="I389">
        <v>33.71</v>
      </c>
      <c r="J389">
        <v>24.53</v>
      </c>
      <c r="K389">
        <v>78436</v>
      </c>
      <c r="L389">
        <v>49.94</v>
      </c>
      <c r="M389">
        <f t="shared" si="39"/>
        <v>2.7766872151622644</v>
      </c>
      <c r="N389">
        <f t="shared" si="40"/>
        <v>1.6572999999999999E-5</v>
      </c>
      <c r="O389" s="3">
        <f t="shared" si="41"/>
        <v>0.72937772999999995</v>
      </c>
      <c r="P389" s="3"/>
      <c r="Q389" s="3"/>
      <c r="R389" s="3"/>
    </row>
    <row r="390" spans="1:18" x14ac:dyDescent="0.35">
      <c r="A390" s="1">
        <v>43495</v>
      </c>
      <c r="B390" s="2">
        <v>0.81063657407407408</v>
      </c>
      <c r="C390" s="3">
        <f t="shared" si="36"/>
        <v>0.81063657407407408</v>
      </c>
      <c r="D390" s="2">
        <v>0.25</v>
      </c>
      <c r="E390" s="3">
        <f t="shared" si="37"/>
        <v>0.25</v>
      </c>
      <c r="F390" s="2">
        <f t="shared" si="38"/>
        <v>0.56063657407407408</v>
      </c>
      <c r="G390">
        <v>194842</v>
      </c>
      <c r="H390">
        <v>839</v>
      </c>
      <c r="I390">
        <v>32.86</v>
      </c>
      <c r="J390">
        <v>24.53</v>
      </c>
      <c r="K390">
        <v>78456</v>
      </c>
      <c r="L390">
        <v>49.94</v>
      </c>
      <c r="M390">
        <f t="shared" si="39"/>
        <v>2.6791105600900003</v>
      </c>
      <c r="N390">
        <f t="shared" si="40"/>
        <v>1.6706333333333333E-5</v>
      </c>
      <c r="O390" s="3">
        <f t="shared" si="41"/>
        <v>0.73524572999999993</v>
      </c>
      <c r="P390" s="3"/>
      <c r="Q390" s="3"/>
      <c r="R390" s="3"/>
    </row>
    <row r="391" spans="1:18" x14ac:dyDescent="0.35">
      <c r="A391" s="1">
        <v>43495</v>
      </c>
      <c r="B391" s="2">
        <v>0.81064814814814812</v>
      </c>
      <c r="C391" s="3">
        <f t="shared" si="36"/>
        <v>0.81064814814814812</v>
      </c>
      <c r="D391" s="2">
        <v>0.25</v>
      </c>
      <c r="E391" s="3">
        <f t="shared" si="37"/>
        <v>0.25</v>
      </c>
      <c r="F391" s="2">
        <f t="shared" si="38"/>
        <v>0.56064814814814812</v>
      </c>
      <c r="G391">
        <v>195344</v>
      </c>
      <c r="H391">
        <v>831</v>
      </c>
      <c r="I391">
        <v>31.97</v>
      </c>
      <c r="J391">
        <v>24.54</v>
      </c>
      <c r="K391">
        <v>78455</v>
      </c>
      <c r="L391">
        <v>49.94</v>
      </c>
      <c r="M391">
        <f t="shared" si="39"/>
        <v>2.5769420624261001</v>
      </c>
      <c r="N391">
        <f t="shared" si="40"/>
        <v>1.6439666666666668E-5</v>
      </c>
      <c r="O391" s="3">
        <f t="shared" si="41"/>
        <v>0.72350973000000007</v>
      </c>
      <c r="P391" s="3"/>
      <c r="Q391" s="3"/>
      <c r="R391" s="3"/>
    </row>
    <row r="392" spans="1:18" x14ac:dyDescent="0.35">
      <c r="A392" s="1">
        <v>43495</v>
      </c>
      <c r="B392" s="2">
        <v>0.81064814814814812</v>
      </c>
      <c r="C392" s="3">
        <f t="shared" si="36"/>
        <v>0.81064814814814812</v>
      </c>
      <c r="D392" s="2">
        <v>0.25</v>
      </c>
      <c r="E392" s="3">
        <f t="shared" si="37"/>
        <v>0.25</v>
      </c>
      <c r="F392" s="2">
        <f t="shared" si="38"/>
        <v>0.56064814814814812</v>
      </c>
      <c r="G392">
        <v>195846</v>
      </c>
      <c r="H392">
        <v>831</v>
      </c>
      <c r="I392">
        <v>31.4</v>
      </c>
      <c r="J392">
        <v>24.53</v>
      </c>
      <c r="K392">
        <v>78460</v>
      </c>
      <c r="L392">
        <v>49.94</v>
      </c>
      <c r="M392">
        <f t="shared" si="39"/>
        <v>2.5115083054952878</v>
      </c>
      <c r="N392">
        <f t="shared" si="40"/>
        <v>1.6439666666666668E-5</v>
      </c>
      <c r="O392" s="3">
        <f t="shared" si="41"/>
        <v>0.72350973000000007</v>
      </c>
      <c r="P392" s="3"/>
      <c r="Q392" s="3"/>
      <c r="R392" s="3"/>
    </row>
    <row r="393" spans="1:18" x14ac:dyDescent="0.35">
      <c r="A393" s="1">
        <v>43495</v>
      </c>
      <c r="B393" s="2">
        <v>0.81065972222222227</v>
      </c>
      <c r="C393" s="3">
        <f t="shared" si="36"/>
        <v>0.81065972222222227</v>
      </c>
      <c r="D393" s="2">
        <v>0.25</v>
      </c>
      <c r="E393" s="3">
        <f t="shared" si="37"/>
        <v>0.25</v>
      </c>
      <c r="F393" s="2">
        <f t="shared" si="38"/>
        <v>0.56065972222222227</v>
      </c>
      <c r="G393">
        <v>196347</v>
      </c>
      <c r="H393">
        <v>828</v>
      </c>
      <c r="I393">
        <v>31.02</v>
      </c>
      <c r="J393">
        <v>24.54</v>
      </c>
      <c r="K393">
        <v>78456</v>
      </c>
      <c r="L393">
        <v>49.94</v>
      </c>
      <c r="M393">
        <f t="shared" si="39"/>
        <v>2.4678858008747455</v>
      </c>
      <c r="N393">
        <f t="shared" si="40"/>
        <v>1.6339666666666665E-5</v>
      </c>
      <c r="O393" s="3">
        <f t="shared" si="41"/>
        <v>0.71910872999999997</v>
      </c>
      <c r="P393" s="3"/>
      <c r="Q393" s="3"/>
      <c r="R393" s="3"/>
    </row>
    <row r="394" spans="1:18" x14ac:dyDescent="0.35">
      <c r="A394" s="1">
        <v>43495</v>
      </c>
      <c r="B394" s="2">
        <v>0.81065972222222227</v>
      </c>
      <c r="C394" s="3">
        <f t="shared" si="36"/>
        <v>0.81065972222222227</v>
      </c>
      <c r="D394" s="2">
        <v>0.25</v>
      </c>
      <c r="E394" s="3">
        <f t="shared" si="37"/>
        <v>0.25</v>
      </c>
      <c r="F394" s="2">
        <f t="shared" si="38"/>
        <v>0.56065972222222227</v>
      </c>
      <c r="G394">
        <v>196844</v>
      </c>
      <c r="H394">
        <v>829</v>
      </c>
      <c r="I394">
        <v>30.68</v>
      </c>
      <c r="J394">
        <v>24.53</v>
      </c>
      <c r="K394">
        <v>78451</v>
      </c>
      <c r="L394">
        <v>49.97</v>
      </c>
      <c r="M394">
        <f t="shared" si="39"/>
        <v>2.4288551388458406</v>
      </c>
      <c r="N394">
        <f t="shared" si="40"/>
        <v>1.6373000000000001E-5</v>
      </c>
      <c r="O394" s="3">
        <f t="shared" si="41"/>
        <v>0.72057573000000008</v>
      </c>
      <c r="P394" s="3"/>
      <c r="Q394" s="3"/>
      <c r="R394" s="3"/>
    </row>
    <row r="395" spans="1:18" x14ac:dyDescent="0.35">
      <c r="A395" s="1">
        <v>43495</v>
      </c>
      <c r="B395" s="2">
        <v>0.8106712962962962</v>
      </c>
      <c r="C395" s="3">
        <f t="shared" si="36"/>
        <v>0.8106712962962962</v>
      </c>
      <c r="D395" s="2">
        <v>0.25</v>
      </c>
      <c r="E395" s="3">
        <f t="shared" si="37"/>
        <v>0.25</v>
      </c>
      <c r="F395" s="2">
        <f t="shared" si="38"/>
        <v>0.5606712962962962</v>
      </c>
      <c r="G395">
        <v>197346</v>
      </c>
      <c r="H395">
        <v>820</v>
      </c>
      <c r="I395">
        <v>29.9</v>
      </c>
      <c r="J395">
        <v>24.53</v>
      </c>
      <c r="K395">
        <v>78447</v>
      </c>
      <c r="L395">
        <v>49.94</v>
      </c>
      <c r="M395">
        <f t="shared" si="39"/>
        <v>2.3393142083089393</v>
      </c>
      <c r="N395">
        <f t="shared" si="40"/>
        <v>1.6073E-5</v>
      </c>
      <c r="O395" s="3">
        <f t="shared" si="41"/>
        <v>0.70737273000000001</v>
      </c>
      <c r="P395" s="3"/>
      <c r="Q395" s="3"/>
      <c r="R395" s="3"/>
    </row>
    <row r="396" spans="1:18" x14ac:dyDescent="0.35">
      <c r="A396" s="1">
        <v>43495</v>
      </c>
      <c r="B396" s="2">
        <v>0.8106712962962962</v>
      </c>
      <c r="C396" s="3">
        <f t="shared" si="36"/>
        <v>0.8106712962962962</v>
      </c>
      <c r="D396" s="2">
        <v>0.25</v>
      </c>
      <c r="E396" s="3">
        <f t="shared" si="37"/>
        <v>0.25</v>
      </c>
      <c r="F396" s="2">
        <f t="shared" si="38"/>
        <v>0.5606712962962962</v>
      </c>
      <c r="G396">
        <v>197848</v>
      </c>
      <c r="H396">
        <v>834</v>
      </c>
      <c r="I396">
        <v>28.99</v>
      </c>
      <c r="J396">
        <v>24.52</v>
      </c>
      <c r="K396">
        <v>78455</v>
      </c>
      <c r="L396">
        <v>49.94</v>
      </c>
      <c r="M396">
        <f t="shared" si="39"/>
        <v>2.2348497893492207</v>
      </c>
      <c r="N396">
        <f t="shared" si="40"/>
        <v>1.6539666666666667E-5</v>
      </c>
      <c r="O396" s="3">
        <f t="shared" si="41"/>
        <v>0.72791073000000006</v>
      </c>
      <c r="P396" s="3"/>
      <c r="Q396" s="3"/>
      <c r="R396" s="3"/>
    </row>
    <row r="397" spans="1:18" x14ac:dyDescent="0.35">
      <c r="A397" s="1">
        <v>43495</v>
      </c>
      <c r="B397" s="2">
        <v>0.81068287037037035</v>
      </c>
      <c r="C397" s="3">
        <f t="shared" si="36"/>
        <v>0.81068287037037035</v>
      </c>
      <c r="D397" s="2">
        <v>0.25</v>
      </c>
      <c r="E397" s="3">
        <f t="shared" si="37"/>
        <v>0.25</v>
      </c>
      <c r="F397" s="2">
        <f t="shared" si="38"/>
        <v>0.56068287037037035</v>
      </c>
      <c r="G397">
        <v>198349</v>
      </c>
      <c r="H397">
        <v>825</v>
      </c>
      <c r="I397">
        <v>27.95</v>
      </c>
      <c r="J397">
        <v>24.54</v>
      </c>
      <c r="K397">
        <v>78463</v>
      </c>
      <c r="L397">
        <v>49.94</v>
      </c>
      <c r="M397">
        <f t="shared" si="39"/>
        <v>2.1154618819666857</v>
      </c>
      <c r="N397">
        <f t="shared" si="40"/>
        <v>1.6239666666666666E-5</v>
      </c>
      <c r="O397" s="3">
        <f t="shared" si="41"/>
        <v>0.71470772999999999</v>
      </c>
      <c r="P397" s="3"/>
      <c r="Q397" s="3"/>
      <c r="R397" s="3"/>
    </row>
    <row r="398" spans="1:18" x14ac:dyDescent="0.35">
      <c r="A398" s="1">
        <v>43495</v>
      </c>
      <c r="B398" s="2">
        <v>0.81068287037037035</v>
      </c>
      <c r="C398" s="3">
        <f t="shared" si="36"/>
        <v>0.81068287037037035</v>
      </c>
      <c r="D398" s="2">
        <v>0.25</v>
      </c>
      <c r="E398" s="3">
        <f t="shared" si="37"/>
        <v>0.25</v>
      </c>
      <c r="F398" s="2">
        <f t="shared" si="38"/>
        <v>0.56068287037037035</v>
      </c>
      <c r="G398">
        <v>198845</v>
      </c>
      <c r="H398">
        <v>822</v>
      </c>
      <c r="I398">
        <v>26.66</v>
      </c>
      <c r="J398">
        <v>24.53</v>
      </c>
      <c r="K398">
        <v>78469</v>
      </c>
      <c r="L398">
        <v>49.94</v>
      </c>
      <c r="M398">
        <f t="shared" si="39"/>
        <v>1.9673749583864262</v>
      </c>
      <c r="N398">
        <f t="shared" si="40"/>
        <v>1.6139666666666667E-5</v>
      </c>
      <c r="O398" s="3">
        <f t="shared" si="41"/>
        <v>0.71030673</v>
      </c>
      <c r="P398" s="3"/>
      <c r="Q398" s="3"/>
      <c r="R398" s="3"/>
    </row>
    <row r="399" spans="1:18" x14ac:dyDescent="0.35">
      <c r="A399" s="1">
        <v>43495</v>
      </c>
      <c r="B399" s="2">
        <v>0.8106944444444445</v>
      </c>
      <c r="C399" s="3">
        <f t="shared" si="36"/>
        <v>0.8106944444444445</v>
      </c>
      <c r="D399" s="2">
        <v>0.25</v>
      </c>
      <c r="E399" s="3">
        <f t="shared" si="37"/>
        <v>0.25</v>
      </c>
      <c r="F399" s="2">
        <f t="shared" si="38"/>
        <v>0.5606944444444445</v>
      </c>
      <c r="G399">
        <v>199347</v>
      </c>
      <c r="H399">
        <v>832</v>
      </c>
      <c r="I399">
        <v>25.14</v>
      </c>
      <c r="J399">
        <v>24.53</v>
      </c>
      <c r="K399">
        <v>78480</v>
      </c>
      <c r="L399">
        <v>49.94</v>
      </c>
      <c r="M399">
        <f t="shared" si="39"/>
        <v>1.7928849399042601</v>
      </c>
      <c r="N399">
        <f t="shared" si="40"/>
        <v>1.6473E-5</v>
      </c>
      <c r="O399" s="3">
        <f t="shared" si="41"/>
        <v>0.72497672999999996</v>
      </c>
      <c r="P399" s="3"/>
      <c r="Q399" s="3"/>
      <c r="R399" s="3"/>
    </row>
    <row r="400" spans="1:18" x14ac:dyDescent="0.35">
      <c r="A400" s="1">
        <v>43495</v>
      </c>
      <c r="B400" s="2">
        <v>0.8106944444444445</v>
      </c>
      <c r="C400" s="3">
        <f t="shared" si="36"/>
        <v>0.8106944444444445</v>
      </c>
      <c r="D400" s="2">
        <v>0.25</v>
      </c>
      <c r="E400" s="3">
        <f t="shared" si="37"/>
        <v>0.25</v>
      </c>
      <c r="F400" s="2">
        <f t="shared" si="38"/>
        <v>0.5606944444444445</v>
      </c>
      <c r="G400">
        <v>199848</v>
      </c>
      <c r="H400">
        <v>825</v>
      </c>
      <c r="I400">
        <v>23.93</v>
      </c>
      <c r="J400">
        <v>24.55</v>
      </c>
      <c r="K400">
        <v>78481</v>
      </c>
      <c r="L400">
        <v>49.94</v>
      </c>
      <c r="M400">
        <f t="shared" si="39"/>
        <v>1.6539817015072722</v>
      </c>
      <c r="N400">
        <f t="shared" si="40"/>
        <v>1.6239666666666666E-5</v>
      </c>
      <c r="O400" s="3">
        <f t="shared" si="41"/>
        <v>0.71470772999999999</v>
      </c>
      <c r="P400" s="3"/>
      <c r="Q400" s="3"/>
      <c r="R400" s="3"/>
    </row>
    <row r="401" spans="1:18" x14ac:dyDescent="0.35">
      <c r="A401" s="1">
        <v>43495</v>
      </c>
      <c r="B401" s="2">
        <v>0.81070601851851853</v>
      </c>
      <c r="C401" s="3">
        <f t="shared" si="36"/>
        <v>0.81070601851851853</v>
      </c>
      <c r="D401" s="2">
        <v>0.25</v>
      </c>
      <c r="E401" s="3">
        <f t="shared" si="37"/>
        <v>0.25</v>
      </c>
      <c r="F401" s="2">
        <f t="shared" si="38"/>
        <v>0.56070601851851853</v>
      </c>
      <c r="G401">
        <v>200348</v>
      </c>
      <c r="H401">
        <v>827</v>
      </c>
      <c r="I401">
        <v>22.65</v>
      </c>
      <c r="J401">
        <v>24.54</v>
      </c>
      <c r="K401">
        <v>78479</v>
      </c>
      <c r="L401">
        <v>49.94</v>
      </c>
      <c r="M401">
        <f t="shared" si="39"/>
        <v>1.5070427385749214</v>
      </c>
      <c r="N401">
        <f t="shared" si="40"/>
        <v>1.6306333333333333E-5</v>
      </c>
      <c r="O401" s="3">
        <f t="shared" si="41"/>
        <v>0.71764172999999998</v>
      </c>
      <c r="P401" s="3"/>
      <c r="Q401" s="3"/>
      <c r="R401" s="3"/>
    </row>
    <row r="402" spans="1:18" x14ac:dyDescent="0.35">
      <c r="A402" s="1">
        <v>43495</v>
      </c>
      <c r="B402" s="2">
        <v>0.81070601851851853</v>
      </c>
      <c r="C402" s="3">
        <f t="shared" si="36"/>
        <v>0.81070601851851853</v>
      </c>
      <c r="D402" s="2">
        <v>0.25</v>
      </c>
      <c r="E402" s="3">
        <f t="shared" si="37"/>
        <v>0.25</v>
      </c>
      <c r="F402" s="2">
        <f t="shared" si="38"/>
        <v>0.56070601851851853</v>
      </c>
      <c r="G402">
        <v>200850</v>
      </c>
      <c r="H402">
        <v>822</v>
      </c>
      <c r="I402">
        <v>21.34</v>
      </c>
      <c r="J402">
        <v>24.54</v>
      </c>
      <c r="K402">
        <v>78490</v>
      </c>
      <c r="L402">
        <v>49.94</v>
      </c>
      <c r="M402">
        <f t="shared" si="39"/>
        <v>1.3566598936988439</v>
      </c>
      <c r="N402">
        <f t="shared" si="40"/>
        <v>1.6139666666666667E-5</v>
      </c>
      <c r="O402" s="3">
        <f t="shared" si="41"/>
        <v>0.71030673</v>
      </c>
      <c r="P402" s="3"/>
      <c r="Q402" s="3"/>
      <c r="R402" s="3"/>
    </row>
    <row r="403" spans="1:18" x14ac:dyDescent="0.35">
      <c r="A403" s="1">
        <v>43495</v>
      </c>
      <c r="B403" s="2">
        <v>0.81071759259259257</v>
      </c>
      <c r="C403" s="3">
        <f t="shared" si="36"/>
        <v>0.81071759259259257</v>
      </c>
      <c r="D403" s="2">
        <v>0.25</v>
      </c>
      <c r="E403" s="3">
        <f t="shared" si="37"/>
        <v>0.25</v>
      </c>
      <c r="F403" s="2">
        <f t="shared" si="38"/>
        <v>0.56071759259259257</v>
      </c>
      <c r="G403">
        <v>201352</v>
      </c>
      <c r="H403">
        <v>816</v>
      </c>
      <c r="I403">
        <v>20.13</v>
      </c>
      <c r="J403">
        <v>24.54</v>
      </c>
      <c r="K403">
        <v>78486</v>
      </c>
      <c r="L403">
        <v>49.9</v>
      </c>
      <c r="M403">
        <f t="shared" si="39"/>
        <v>1.2177566553018562</v>
      </c>
      <c r="N403">
        <f t="shared" si="40"/>
        <v>1.5939666666666666E-5</v>
      </c>
      <c r="O403" s="3">
        <f t="shared" si="41"/>
        <v>0.70150472999999991</v>
      </c>
      <c r="P403" s="3"/>
      <c r="Q403" s="3"/>
      <c r="R403" s="3"/>
    </row>
    <row r="404" spans="1:18" x14ac:dyDescent="0.35">
      <c r="A404" s="1">
        <v>43495</v>
      </c>
      <c r="B404" s="2">
        <v>0.81071759259259257</v>
      </c>
      <c r="C404" s="3">
        <f t="shared" si="36"/>
        <v>0.81071759259259257</v>
      </c>
      <c r="D404" s="2">
        <v>0.25</v>
      </c>
      <c r="E404" s="3">
        <f t="shared" si="37"/>
        <v>0.25</v>
      </c>
      <c r="F404" s="2">
        <f t="shared" si="38"/>
        <v>0.56071759259259257</v>
      </c>
      <c r="G404">
        <v>201853</v>
      </c>
      <c r="H404">
        <v>822</v>
      </c>
      <c r="I404">
        <v>19.079999999999998</v>
      </c>
      <c r="J404">
        <v>24.53</v>
      </c>
      <c r="K404">
        <v>78489</v>
      </c>
      <c r="L404">
        <v>49.9</v>
      </c>
      <c r="M404">
        <f t="shared" si="39"/>
        <v>1.0972207872714121</v>
      </c>
      <c r="N404">
        <f t="shared" si="40"/>
        <v>1.6139666666666667E-5</v>
      </c>
      <c r="O404" s="3">
        <f t="shared" si="41"/>
        <v>0.71030673</v>
      </c>
      <c r="P404" s="3"/>
      <c r="Q404" s="3"/>
      <c r="R404" s="3"/>
    </row>
    <row r="405" spans="1:18" x14ac:dyDescent="0.35">
      <c r="A405" s="1">
        <v>43495</v>
      </c>
      <c r="B405" s="2">
        <v>0.81072916666666661</v>
      </c>
      <c r="C405" s="3">
        <f t="shared" si="36"/>
        <v>0.81072916666666661</v>
      </c>
      <c r="D405" s="2">
        <v>0.25</v>
      </c>
      <c r="E405" s="3">
        <f t="shared" si="37"/>
        <v>0.25</v>
      </c>
      <c r="F405" s="2">
        <f t="shared" si="38"/>
        <v>0.56072916666666661</v>
      </c>
      <c r="G405">
        <v>202355</v>
      </c>
      <c r="H405">
        <v>824</v>
      </c>
      <c r="I405">
        <v>18.21</v>
      </c>
      <c r="J405">
        <v>24.53</v>
      </c>
      <c r="K405">
        <v>78479</v>
      </c>
      <c r="L405">
        <v>49.9</v>
      </c>
      <c r="M405">
        <f t="shared" si="39"/>
        <v>0.99734821090333026</v>
      </c>
      <c r="N405">
        <f t="shared" si="40"/>
        <v>1.6206333333333334E-5</v>
      </c>
      <c r="O405" s="3">
        <f t="shared" si="41"/>
        <v>0.7132407300000001</v>
      </c>
      <c r="P405" s="3"/>
      <c r="Q405" s="3"/>
      <c r="R405" s="3"/>
    </row>
    <row r="406" spans="1:18" x14ac:dyDescent="0.35">
      <c r="A406" s="1">
        <v>43495</v>
      </c>
      <c r="B406" s="2">
        <v>0.81072916666666661</v>
      </c>
      <c r="C406" s="3">
        <f t="shared" si="36"/>
        <v>0.81072916666666661</v>
      </c>
      <c r="D406" s="2">
        <v>0.25</v>
      </c>
      <c r="E406" s="3">
        <f t="shared" si="37"/>
        <v>0.25</v>
      </c>
      <c r="F406" s="2">
        <f t="shared" si="38"/>
        <v>0.56072916666666661</v>
      </c>
      <c r="G406">
        <v>202857</v>
      </c>
      <c r="H406">
        <v>820</v>
      </c>
      <c r="I406">
        <v>17.34</v>
      </c>
      <c r="J406">
        <v>24.54</v>
      </c>
      <c r="K406">
        <v>78489</v>
      </c>
      <c r="L406">
        <v>49.9</v>
      </c>
      <c r="M406">
        <f t="shared" si="39"/>
        <v>0.89747563453524803</v>
      </c>
      <c r="N406">
        <f t="shared" si="40"/>
        <v>1.6073E-5</v>
      </c>
      <c r="O406" s="3">
        <f t="shared" si="41"/>
        <v>0.70737273000000001</v>
      </c>
      <c r="P406" s="3"/>
      <c r="Q406" s="3"/>
      <c r="R406" s="3"/>
    </row>
    <row r="407" spans="1:18" x14ac:dyDescent="0.35">
      <c r="A407" s="1">
        <v>43495</v>
      </c>
      <c r="B407" s="2">
        <v>0.81074074074074076</v>
      </c>
      <c r="C407" s="3">
        <f t="shared" si="36"/>
        <v>0.81074074074074076</v>
      </c>
      <c r="D407" s="2">
        <v>0.25</v>
      </c>
      <c r="E407" s="3">
        <f t="shared" si="37"/>
        <v>0.25</v>
      </c>
      <c r="F407" s="2">
        <f t="shared" si="38"/>
        <v>0.56074074074074076</v>
      </c>
      <c r="G407">
        <v>203359</v>
      </c>
      <c r="H407">
        <v>810</v>
      </c>
      <c r="I407">
        <v>16.829999999999998</v>
      </c>
      <c r="J407">
        <v>24.54</v>
      </c>
      <c r="K407">
        <v>78495</v>
      </c>
      <c r="L407">
        <v>49.86</v>
      </c>
      <c r="M407">
        <f t="shared" si="39"/>
        <v>0.83892964149188942</v>
      </c>
      <c r="N407">
        <f t="shared" si="40"/>
        <v>1.5739666666666668E-5</v>
      </c>
      <c r="O407" s="3">
        <f t="shared" si="41"/>
        <v>0.69270273000000004</v>
      </c>
      <c r="P407" s="3"/>
      <c r="Q407" s="3"/>
      <c r="R407" s="3"/>
    </row>
    <row r="408" spans="1:18" x14ac:dyDescent="0.35">
      <c r="A408" s="1">
        <v>43495</v>
      </c>
      <c r="B408" s="2">
        <v>0.81074074074074076</v>
      </c>
      <c r="C408" s="3">
        <f t="shared" si="36"/>
        <v>0.81074074074074076</v>
      </c>
      <c r="D408" s="2">
        <v>0.25</v>
      </c>
      <c r="E408" s="3">
        <f t="shared" si="37"/>
        <v>0.25</v>
      </c>
      <c r="F408" s="2">
        <f t="shared" si="38"/>
        <v>0.56074074074074076</v>
      </c>
      <c r="G408">
        <v>203873</v>
      </c>
      <c r="H408">
        <v>816</v>
      </c>
      <c r="I408">
        <v>16.11</v>
      </c>
      <c r="J408">
        <v>24.54</v>
      </c>
      <c r="K408">
        <v>78495</v>
      </c>
      <c r="L408">
        <v>49.86</v>
      </c>
      <c r="M408">
        <f t="shared" si="39"/>
        <v>0.75627647484244231</v>
      </c>
      <c r="N408">
        <f t="shared" si="40"/>
        <v>1.5939666666666666E-5</v>
      </c>
      <c r="O408" s="3">
        <f t="shared" si="41"/>
        <v>0.70150472999999991</v>
      </c>
      <c r="P408" s="3"/>
      <c r="Q408" s="3"/>
      <c r="R408" s="3"/>
    </row>
    <row r="409" spans="1:18" x14ac:dyDescent="0.35">
      <c r="A409" s="1">
        <v>43495</v>
      </c>
      <c r="B409" s="2">
        <v>0.81075231481481491</v>
      </c>
      <c r="C409" s="3">
        <f t="shared" ref="C409:C472" si="42">B409</f>
        <v>0.81075231481481491</v>
      </c>
      <c r="D409" s="2">
        <v>0.25</v>
      </c>
      <c r="E409" s="3">
        <f t="shared" ref="E409:E472" si="43">D409</f>
        <v>0.25</v>
      </c>
      <c r="F409" s="2">
        <f t="shared" ref="F409:F472" si="44">C409-E409</f>
        <v>0.56075231481481491</v>
      </c>
      <c r="G409">
        <v>204362</v>
      </c>
      <c r="H409">
        <v>832</v>
      </c>
      <c r="I409">
        <v>15.96</v>
      </c>
      <c r="J409">
        <v>24.54</v>
      </c>
      <c r="K409">
        <v>78486</v>
      </c>
      <c r="L409">
        <v>49.83</v>
      </c>
      <c r="M409">
        <f t="shared" ref="M409:M472" si="45">(I409-9.522)/8.7111</f>
        <v>0.73905706512380764</v>
      </c>
      <c r="N409">
        <f t="shared" ref="N409:N472" si="46">(H409-337.81)/30000000</f>
        <v>1.6473E-5</v>
      </c>
      <c r="O409" s="3">
        <f t="shared" ref="O409:O472" si="47">N409*44010</f>
        <v>0.72497672999999996</v>
      </c>
      <c r="P409" s="3"/>
      <c r="Q409" s="3"/>
      <c r="R409" s="3"/>
    </row>
    <row r="410" spans="1:18" x14ac:dyDescent="0.35">
      <c r="A410" s="1">
        <v>43495</v>
      </c>
      <c r="B410" s="2">
        <v>0.81075231481481491</v>
      </c>
      <c r="C410" s="3">
        <f t="shared" si="42"/>
        <v>0.81075231481481491</v>
      </c>
      <c r="D410" s="2">
        <v>0.25</v>
      </c>
      <c r="E410" s="3">
        <f t="shared" si="43"/>
        <v>0.25</v>
      </c>
      <c r="F410" s="2">
        <f t="shared" si="44"/>
        <v>0.56075231481481491</v>
      </c>
      <c r="G410">
        <v>204864</v>
      </c>
      <c r="H410">
        <v>823</v>
      </c>
      <c r="I410">
        <v>15.92</v>
      </c>
      <c r="J410">
        <v>24.53</v>
      </c>
      <c r="K410">
        <v>78486</v>
      </c>
      <c r="L410">
        <v>49.83</v>
      </c>
      <c r="M410">
        <f t="shared" si="45"/>
        <v>0.7344652225321715</v>
      </c>
      <c r="N410">
        <f t="shared" si="46"/>
        <v>1.6172999999999999E-5</v>
      </c>
      <c r="O410" s="3">
        <f t="shared" si="47"/>
        <v>0.71177372999999999</v>
      </c>
      <c r="P410" s="3"/>
      <c r="Q410" s="3"/>
      <c r="R410" s="3"/>
    </row>
    <row r="411" spans="1:18" x14ac:dyDescent="0.35">
      <c r="A411" s="1">
        <v>43495</v>
      </c>
      <c r="B411" s="2">
        <v>0.81076388888888884</v>
      </c>
      <c r="C411" s="3">
        <f t="shared" si="42"/>
        <v>0.81076388888888884</v>
      </c>
      <c r="D411" s="2">
        <v>0.25</v>
      </c>
      <c r="E411" s="3">
        <f t="shared" si="43"/>
        <v>0.25</v>
      </c>
      <c r="F411" s="2">
        <f t="shared" si="44"/>
        <v>0.56076388888888884</v>
      </c>
      <c r="G411">
        <v>205366</v>
      </c>
      <c r="H411">
        <v>816</v>
      </c>
      <c r="I411">
        <v>16.190000000000001</v>
      </c>
      <c r="J411">
        <v>24.53</v>
      </c>
      <c r="K411">
        <v>78497</v>
      </c>
      <c r="L411">
        <v>49.83</v>
      </c>
      <c r="M411">
        <f t="shared" si="45"/>
        <v>0.76546016002571449</v>
      </c>
      <c r="N411">
        <f t="shared" si="46"/>
        <v>1.5939666666666666E-5</v>
      </c>
      <c r="O411" s="3">
        <f t="shared" si="47"/>
        <v>0.70150472999999991</v>
      </c>
      <c r="P411" s="3"/>
      <c r="Q411" s="3"/>
      <c r="R411" s="3"/>
    </row>
    <row r="412" spans="1:18" x14ac:dyDescent="0.35">
      <c r="A412" s="1">
        <v>43495</v>
      </c>
      <c r="B412" s="2">
        <v>0.81076388888888884</v>
      </c>
      <c r="C412" s="3">
        <f t="shared" si="42"/>
        <v>0.81076388888888884</v>
      </c>
      <c r="D412" s="2">
        <v>0.25</v>
      </c>
      <c r="E412" s="3">
        <f t="shared" si="43"/>
        <v>0.25</v>
      </c>
      <c r="F412" s="2">
        <f t="shared" si="44"/>
        <v>0.56076388888888884</v>
      </c>
      <c r="G412">
        <v>205868</v>
      </c>
      <c r="H412">
        <v>820</v>
      </c>
      <c r="I412">
        <v>16.84</v>
      </c>
      <c r="J412">
        <v>24.54</v>
      </c>
      <c r="K412">
        <v>78490</v>
      </c>
      <c r="L412">
        <v>49.79</v>
      </c>
      <c r="M412">
        <f t="shared" si="45"/>
        <v>0.84007760213979865</v>
      </c>
      <c r="N412">
        <f t="shared" si="46"/>
        <v>1.6073E-5</v>
      </c>
      <c r="O412" s="3">
        <f t="shared" si="47"/>
        <v>0.70737273000000001</v>
      </c>
      <c r="P412" s="3"/>
      <c r="Q412" s="3"/>
      <c r="R412" s="3"/>
    </row>
    <row r="413" spans="1:18" x14ac:dyDescent="0.35">
      <c r="A413" s="1">
        <v>43495</v>
      </c>
      <c r="B413" s="2">
        <v>0.81077546296296299</v>
      </c>
      <c r="C413" s="3">
        <f t="shared" si="42"/>
        <v>0.81077546296296299</v>
      </c>
      <c r="D413" s="2">
        <v>0.25</v>
      </c>
      <c r="E413" s="3">
        <f t="shared" si="43"/>
        <v>0.25</v>
      </c>
      <c r="F413" s="2">
        <f t="shared" si="44"/>
        <v>0.56077546296296299</v>
      </c>
      <c r="G413">
        <v>206369</v>
      </c>
      <c r="H413">
        <v>820</v>
      </c>
      <c r="I413">
        <v>17.010000000000002</v>
      </c>
      <c r="J413">
        <v>24.55</v>
      </c>
      <c r="K413">
        <v>78495</v>
      </c>
      <c r="L413">
        <v>49.76</v>
      </c>
      <c r="M413">
        <f t="shared" si="45"/>
        <v>0.85959293315425167</v>
      </c>
      <c r="N413">
        <f t="shared" si="46"/>
        <v>1.6073E-5</v>
      </c>
      <c r="O413" s="3">
        <f t="shared" si="47"/>
        <v>0.70737273000000001</v>
      </c>
      <c r="P413" s="3"/>
      <c r="Q413" s="3"/>
      <c r="R413" s="3"/>
    </row>
    <row r="414" spans="1:18" x14ac:dyDescent="0.35">
      <c r="A414" s="1">
        <v>43495</v>
      </c>
      <c r="B414" s="2">
        <v>0.81077546296296299</v>
      </c>
      <c r="C414" s="3">
        <f t="shared" si="42"/>
        <v>0.81077546296296299</v>
      </c>
      <c r="D414" s="2">
        <v>0.25</v>
      </c>
      <c r="E414" s="3">
        <f t="shared" si="43"/>
        <v>0.25</v>
      </c>
      <c r="F414" s="2">
        <f t="shared" si="44"/>
        <v>0.56077546296296299</v>
      </c>
      <c r="G414">
        <v>206871</v>
      </c>
      <c r="H414">
        <v>820</v>
      </c>
      <c r="I414">
        <v>16.88</v>
      </c>
      <c r="J414">
        <v>24.55</v>
      </c>
      <c r="K414">
        <v>78498</v>
      </c>
      <c r="L414">
        <v>49.76</v>
      </c>
      <c r="M414">
        <f t="shared" si="45"/>
        <v>0.84466944473143446</v>
      </c>
      <c r="N414">
        <f t="shared" si="46"/>
        <v>1.6073E-5</v>
      </c>
      <c r="O414" s="3">
        <f t="shared" si="47"/>
        <v>0.70737273000000001</v>
      </c>
      <c r="P414" s="3"/>
      <c r="Q414" s="3"/>
      <c r="R414" s="3"/>
    </row>
    <row r="415" spans="1:18" x14ac:dyDescent="0.35">
      <c r="A415" s="1">
        <v>43495</v>
      </c>
      <c r="B415" s="2">
        <v>0.81078703703703703</v>
      </c>
      <c r="C415" s="3">
        <f t="shared" si="42"/>
        <v>0.81078703703703703</v>
      </c>
      <c r="D415" s="2">
        <v>0.25</v>
      </c>
      <c r="E415" s="3">
        <f t="shared" si="43"/>
        <v>0.25</v>
      </c>
      <c r="F415" s="2">
        <f t="shared" si="44"/>
        <v>0.56078703703703703</v>
      </c>
      <c r="G415">
        <v>207373</v>
      </c>
      <c r="H415">
        <v>829</v>
      </c>
      <c r="I415">
        <v>16.399999999999999</v>
      </c>
      <c r="J415">
        <v>24.55</v>
      </c>
      <c r="K415">
        <v>78494</v>
      </c>
      <c r="L415">
        <v>49.73</v>
      </c>
      <c r="M415">
        <f t="shared" si="45"/>
        <v>0.78956733363180287</v>
      </c>
      <c r="N415">
        <f t="shared" si="46"/>
        <v>1.6373000000000001E-5</v>
      </c>
      <c r="O415" s="3">
        <f t="shared" si="47"/>
        <v>0.72057573000000008</v>
      </c>
      <c r="P415" s="3"/>
      <c r="Q415" s="3"/>
      <c r="R415" s="3"/>
    </row>
    <row r="416" spans="1:18" x14ac:dyDescent="0.35">
      <c r="A416" s="1">
        <v>43495</v>
      </c>
      <c r="B416" s="2">
        <v>0.81078703703703703</v>
      </c>
      <c r="C416" s="3">
        <f t="shared" si="42"/>
        <v>0.81078703703703703</v>
      </c>
      <c r="D416" s="2">
        <v>0.25</v>
      </c>
      <c r="E416" s="3">
        <f t="shared" si="43"/>
        <v>0.25</v>
      </c>
      <c r="F416" s="2">
        <f t="shared" si="44"/>
        <v>0.56078703703703703</v>
      </c>
      <c r="G416">
        <v>207875</v>
      </c>
      <c r="H416">
        <v>828</v>
      </c>
      <c r="I416">
        <v>16.05</v>
      </c>
      <c r="J416">
        <v>24.53</v>
      </c>
      <c r="K416">
        <v>78501</v>
      </c>
      <c r="L416">
        <v>49.73</v>
      </c>
      <c r="M416">
        <f t="shared" si="45"/>
        <v>0.74938871095498849</v>
      </c>
      <c r="N416">
        <f t="shared" si="46"/>
        <v>1.6339666666666665E-5</v>
      </c>
      <c r="O416" s="3">
        <f t="shared" si="47"/>
        <v>0.71910872999999997</v>
      </c>
      <c r="P416" s="3"/>
      <c r="Q416" s="3"/>
      <c r="R416" s="3"/>
    </row>
    <row r="417" spans="1:18" x14ac:dyDescent="0.35">
      <c r="A417" s="1">
        <v>43495</v>
      </c>
      <c r="B417" s="2">
        <v>0.81079861111111118</v>
      </c>
      <c r="C417" s="3">
        <f t="shared" si="42"/>
        <v>0.81079861111111118</v>
      </c>
      <c r="D417" s="2">
        <v>0.25</v>
      </c>
      <c r="E417" s="3">
        <f t="shared" si="43"/>
        <v>0.25</v>
      </c>
      <c r="F417" s="2">
        <f t="shared" si="44"/>
        <v>0.56079861111111118</v>
      </c>
      <c r="G417">
        <v>208313</v>
      </c>
      <c r="H417">
        <v>816</v>
      </c>
      <c r="I417">
        <v>15.94</v>
      </c>
      <c r="J417">
        <v>24.54</v>
      </c>
      <c r="K417">
        <v>78505</v>
      </c>
      <c r="L417">
        <v>49.73</v>
      </c>
      <c r="M417">
        <f t="shared" si="45"/>
        <v>0.73676114382798952</v>
      </c>
      <c r="N417">
        <f t="shared" si="46"/>
        <v>1.5939666666666666E-5</v>
      </c>
      <c r="O417" s="3">
        <f t="shared" si="47"/>
        <v>0.70150472999999991</v>
      </c>
      <c r="P417" s="3"/>
      <c r="Q417" s="3"/>
      <c r="R417" s="3"/>
    </row>
    <row r="418" spans="1:18" x14ac:dyDescent="0.35">
      <c r="A418" s="1">
        <v>43495</v>
      </c>
      <c r="B418" s="2">
        <v>0.81079861111111118</v>
      </c>
      <c r="C418" s="3">
        <f t="shared" si="42"/>
        <v>0.81079861111111118</v>
      </c>
      <c r="D418" s="2">
        <v>0.25</v>
      </c>
      <c r="E418" s="3">
        <f t="shared" si="43"/>
        <v>0.25</v>
      </c>
      <c r="F418" s="2">
        <f t="shared" si="44"/>
        <v>0.56079861111111118</v>
      </c>
      <c r="G418">
        <v>208815</v>
      </c>
      <c r="H418">
        <v>820</v>
      </c>
      <c r="I418">
        <v>15.72</v>
      </c>
      <c r="J418">
        <v>24.55</v>
      </c>
      <c r="K418">
        <v>78505</v>
      </c>
      <c r="L418">
        <v>49.69</v>
      </c>
      <c r="M418">
        <f t="shared" si="45"/>
        <v>0.71150600957399179</v>
      </c>
      <c r="N418">
        <f t="shared" si="46"/>
        <v>1.6073E-5</v>
      </c>
      <c r="O418" s="3">
        <f t="shared" si="47"/>
        <v>0.70737273000000001</v>
      </c>
      <c r="P418" s="3"/>
      <c r="Q418" s="3"/>
      <c r="R418" s="3"/>
    </row>
    <row r="419" spans="1:18" x14ac:dyDescent="0.35">
      <c r="A419" s="1">
        <v>43495</v>
      </c>
      <c r="B419" s="2">
        <v>0.81081018518518511</v>
      </c>
      <c r="C419" s="3">
        <f t="shared" si="42"/>
        <v>0.81081018518518511</v>
      </c>
      <c r="D419" s="2">
        <v>0.25</v>
      </c>
      <c r="E419" s="3">
        <f t="shared" si="43"/>
        <v>0.25</v>
      </c>
      <c r="F419" s="2">
        <f t="shared" si="44"/>
        <v>0.56081018518518511</v>
      </c>
      <c r="G419">
        <v>209316</v>
      </c>
      <c r="H419">
        <v>813</v>
      </c>
      <c r="I419">
        <v>15.44</v>
      </c>
      <c r="J419">
        <v>24.55</v>
      </c>
      <c r="K419">
        <v>78510</v>
      </c>
      <c r="L419">
        <v>49.69</v>
      </c>
      <c r="M419">
        <f t="shared" si="45"/>
        <v>0.67936311143254002</v>
      </c>
      <c r="N419">
        <f t="shared" si="46"/>
        <v>1.5839666666666667E-5</v>
      </c>
      <c r="O419" s="3">
        <f t="shared" si="47"/>
        <v>0.69710373000000003</v>
      </c>
      <c r="P419" s="3"/>
      <c r="Q419" s="3"/>
      <c r="R419" s="3"/>
    </row>
    <row r="420" spans="1:18" x14ac:dyDescent="0.35">
      <c r="A420" s="1">
        <v>43495</v>
      </c>
      <c r="B420" s="2">
        <v>0.81081018518518511</v>
      </c>
      <c r="C420" s="3">
        <f t="shared" si="42"/>
        <v>0.81081018518518511</v>
      </c>
      <c r="D420" s="2">
        <v>0.25</v>
      </c>
      <c r="E420" s="3">
        <f t="shared" si="43"/>
        <v>0.25</v>
      </c>
      <c r="F420" s="2">
        <f t="shared" si="44"/>
        <v>0.56081018518518511</v>
      </c>
      <c r="G420">
        <v>209818</v>
      </c>
      <c r="H420">
        <v>830</v>
      </c>
      <c r="I420">
        <v>15.17</v>
      </c>
      <c r="J420">
        <v>24.56</v>
      </c>
      <c r="K420">
        <v>78502</v>
      </c>
      <c r="L420">
        <v>49.66</v>
      </c>
      <c r="M420">
        <f t="shared" si="45"/>
        <v>0.64836817393899737</v>
      </c>
      <c r="N420">
        <f t="shared" si="46"/>
        <v>1.6406333333333333E-5</v>
      </c>
      <c r="O420" s="3">
        <f t="shared" si="47"/>
        <v>0.72204272999999997</v>
      </c>
      <c r="P420" s="3"/>
      <c r="Q420" s="3"/>
      <c r="R420" s="3"/>
    </row>
    <row r="421" spans="1:18" x14ac:dyDescent="0.35">
      <c r="A421" s="1">
        <v>43495</v>
      </c>
      <c r="B421" s="2">
        <v>0.81082175925925926</v>
      </c>
      <c r="C421" s="3">
        <f t="shared" si="42"/>
        <v>0.81082175925925926</v>
      </c>
      <c r="D421" s="2">
        <v>0.25</v>
      </c>
      <c r="E421" s="3">
        <f t="shared" si="43"/>
        <v>0.25</v>
      </c>
      <c r="F421" s="2">
        <f t="shared" si="44"/>
        <v>0.56082175925925926</v>
      </c>
      <c r="G421">
        <v>210320</v>
      </c>
      <c r="H421">
        <v>823</v>
      </c>
      <c r="I421">
        <v>15.2</v>
      </c>
      <c r="J421">
        <v>24.53</v>
      </c>
      <c r="K421">
        <v>78501</v>
      </c>
      <c r="L421">
        <v>49.66</v>
      </c>
      <c r="M421">
        <f t="shared" si="45"/>
        <v>0.65181205588272417</v>
      </c>
      <c r="N421">
        <f t="shared" si="46"/>
        <v>1.6172999999999999E-5</v>
      </c>
      <c r="O421" s="3">
        <f t="shared" si="47"/>
        <v>0.71177372999999999</v>
      </c>
      <c r="P421" s="3"/>
      <c r="Q421" s="3"/>
      <c r="R421" s="3"/>
    </row>
    <row r="422" spans="1:18" x14ac:dyDescent="0.35">
      <c r="A422" s="1">
        <v>43495</v>
      </c>
      <c r="B422" s="2">
        <v>0.81082175925925926</v>
      </c>
      <c r="C422" s="3">
        <f t="shared" si="42"/>
        <v>0.81082175925925926</v>
      </c>
      <c r="D422" s="2">
        <v>0.25</v>
      </c>
      <c r="E422" s="3">
        <f t="shared" si="43"/>
        <v>0.25</v>
      </c>
      <c r="F422" s="2">
        <f t="shared" si="44"/>
        <v>0.56082175925925926</v>
      </c>
      <c r="G422">
        <v>210822</v>
      </c>
      <c r="H422">
        <v>834</v>
      </c>
      <c r="I422">
        <v>15.48</v>
      </c>
      <c r="J422">
        <v>24.55</v>
      </c>
      <c r="K422">
        <v>78511</v>
      </c>
      <c r="L422">
        <v>49.63</v>
      </c>
      <c r="M422">
        <f t="shared" si="45"/>
        <v>0.68395495402417605</v>
      </c>
      <c r="N422">
        <f t="shared" si="46"/>
        <v>1.6539666666666667E-5</v>
      </c>
      <c r="O422" s="3">
        <f t="shared" si="47"/>
        <v>0.72791073000000006</v>
      </c>
      <c r="P422" s="3"/>
      <c r="Q422" s="3"/>
      <c r="R422" s="3"/>
    </row>
    <row r="423" spans="1:18" x14ac:dyDescent="0.35">
      <c r="A423" s="1">
        <v>43495</v>
      </c>
      <c r="B423" s="2">
        <v>0.81083333333333341</v>
      </c>
      <c r="C423" s="3">
        <f t="shared" si="42"/>
        <v>0.81083333333333341</v>
      </c>
      <c r="D423" s="2">
        <v>0.25</v>
      </c>
      <c r="E423" s="3">
        <f t="shared" si="43"/>
        <v>0.25</v>
      </c>
      <c r="F423" s="2">
        <f t="shared" si="44"/>
        <v>0.56083333333333341</v>
      </c>
      <c r="G423">
        <v>211323</v>
      </c>
      <c r="H423">
        <v>823</v>
      </c>
      <c r="I423">
        <v>15.93</v>
      </c>
      <c r="J423">
        <v>24.53</v>
      </c>
      <c r="K423">
        <v>78508</v>
      </c>
      <c r="L423">
        <v>49.63</v>
      </c>
      <c r="M423">
        <f t="shared" si="45"/>
        <v>0.73561318318008051</v>
      </c>
      <c r="N423">
        <f t="shared" si="46"/>
        <v>1.6172999999999999E-5</v>
      </c>
      <c r="O423" s="3">
        <f t="shared" si="47"/>
        <v>0.71177372999999999</v>
      </c>
      <c r="P423" s="3"/>
      <c r="Q423" s="3"/>
      <c r="R423" s="3"/>
    </row>
    <row r="424" spans="1:18" x14ac:dyDescent="0.35">
      <c r="A424" s="1">
        <v>43495</v>
      </c>
      <c r="B424" s="2">
        <v>0.81083333333333341</v>
      </c>
      <c r="C424" s="3">
        <f t="shared" si="42"/>
        <v>0.81083333333333341</v>
      </c>
      <c r="D424" s="2">
        <v>0.25</v>
      </c>
      <c r="E424" s="3">
        <f t="shared" si="43"/>
        <v>0.25</v>
      </c>
      <c r="F424" s="2">
        <f t="shared" si="44"/>
        <v>0.56083333333333341</v>
      </c>
      <c r="G424">
        <v>211825</v>
      </c>
      <c r="H424">
        <v>822</v>
      </c>
      <c r="I424">
        <v>16.190000000000001</v>
      </c>
      <c r="J424">
        <v>24.55</v>
      </c>
      <c r="K424">
        <v>78513</v>
      </c>
      <c r="L424">
        <v>49.63</v>
      </c>
      <c r="M424">
        <f t="shared" si="45"/>
        <v>0.76546016002571449</v>
      </c>
      <c r="N424">
        <f t="shared" si="46"/>
        <v>1.6139666666666667E-5</v>
      </c>
      <c r="O424" s="3">
        <f t="shared" si="47"/>
        <v>0.71030673</v>
      </c>
      <c r="P424" s="3"/>
      <c r="Q424" s="3"/>
      <c r="R424" s="3"/>
    </row>
    <row r="425" spans="1:18" x14ac:dyDescent="0.35">
      <c r="A425" s="1">
        <v>43495</v>
      </c>
      <c r="B425" s="2">
        <v>0.81084490740740733</v>
      </c>
      <c r="C425" s="3">
        <f t="shared" si="42"/>
        <v>0.81084490740740733</v>
      </c>
      <c r="D425" s="2">
        <v>0.25</v>
      </c>
      <c r="E425" s="3">
        <f t="shared" si="43"/>
        <v>0.25</v>
      </c>
      <c r="F425" s="2">
        <f t="shared" si="44"/>
        <v>0.56084490740740733</v>
      </c>
      <c r="G425">
        <v>212327</v>
      </c>
      <c r="H425">
        <v>835</v>
      </c>
      <c r="I425">
        <v>16.91</v>
      </c>
      <c r="J425">
        <v>24.55</v>
      </c>
      <c r="K425">
        <v>78521</v>
      </c>
      <c r="L425">
        <v>49.59</v>
      </c>
      <c r="M425">
        <f t="shared" si="45"/>
        <v>0.84811332667516159</v>
      </c>
      <c r="N425">
        <f t="shared" si="46"/>
        <v>1.6572999999999999E-5</v>
      </c>
      <c r="O425" s="3">
        <f t="shared" si="47"/>
        <v>0.72937772999999995</v>
      </c>
      <c r="P425" s="3"/>
      <c r="Q425" s="3"/>
      <c r="R425" s="3"/>
    </row>
    <row r="426" spans="1:18" x14ac:dyDescent="0.35">
      <c r="A426" s="1">
        <v>43495</v>
      </c>
      <c r="B426" s="2">
        <v>0.81084490740740733</v>
      </c>
      <c r="C426" s="3">
        <f t="shared" si="42"/>
        <v>0.81084490740740733</v>
      </c>
      <c r="D426" s="2">
        <v>0.25</v>
      </c>
      <c r="E426" s="3">
        <f t="shared" si="43"/>
        <v>0.25</v>
      </c>
      <c r="F426" s="2">
        <f t="shared" si="44"/>
        <v>0.56084490740740733</v>
      </c>
      <c r="G426">
        <v>212829</v>
      </c>
      <c r="H426">
        <v>823</v>
      </c>
      <c r="I426">
        <v>17.100000000000001</v>
      </c>
      <c r="J426">
        <v>24.53</v>
      </c>
      <c r="K426">
        <v>78516</v>
      </c>
      <c r="L426">
        <v>49.59</v>
      </c>
      <c r="M426">
        <f t="shared" si="45"/>
        <v>0.86992457898543252</v>
      </c>
      <c r="N426">
        <f t="shared" si="46"/>
        <v>1.6172999999999999E-5</v>
      </c>
      <c r="O426" s="3">
        <f t="shared" si="47"/>
        <v>0.71177372999999999</v>
      </c>
      <c r="P426" s="3"/>
      <c r="Q426" s="3"/>
      <c r="R426" s="3"/>
    </row>
    <row r="427" spans="1:18" x14ac:dyDescent="0.35">
      <c r="A427" s="1">
        <v>43495</v>
      </c>
      <c r="B427" s="2">
        <v>0.81085648148148148</v>
      </c>
      <c r="C427" s="3">
        <f t="shared" si="42"/>
        <v>0.81085648148148148</v>
      </c>
      <c r="D427" s="2">
        <v>0.25</v>
      </c>
      <c r="E427" s="3">
        <f t="shared" si="43"/>
        <v>0.25</v>
      </c>
      <c r="F427" s="2">
        <f t="shared" si="44"/>
        <v>0.56085648148148148</v>
      </c>
      <c r="G427">
        <v>213330</v>
      </c>
      <c r="H427">
        <v>825</v>
      </c>
      <c r="I427">
        <v>17.84</v>
      </c>
      <c r="J427">
        <v>24.55</v>
      </c>
      <c r="K427">
        <v>78520</v>
      </c>
      <c r="L427">
        <v>49.56</v>
      </c>
      <c r="M427">
        <f t="shared" si="45"/>
        <v>0.95487366693069753</v>
      </c>
      <c r="N427">
        <f t="shared" si="46"/>
        <v>1.6239666666666666E-5</v>
      </c>
      <c r="O427" s="3">
        <f t="shared" si="47"/>
        <v>0.71470772999999999</v>
      </c>
      <c r="P427" s="3"/>
      <c r="Q427" s="3"/>
      <c r="R427" s="3"/>
    </row>
    <row r="428" spans="1:18" x14ac:dyDescent="0.35">
      <c r="A428" s="1">
        <v>43495</v>
      </c>
      <c r="B428" s="2">
        <v>0.81085648148148148</v>
      </c>
      <c r="C428" s="3">
        <f t="shared" si="42"/>
        <v>0.81085648148148148</v>
      </c>
      <c r="D428" s="2">
        <v>0.25</v>
      </c>
      <c r="E428" s="3">
        <f t="shared" si="43"/>
        <v>0.25</v>
      </c>
      <c r="F428" s="2">
        <f t="shared" si="44"/>
        <v>0.56085648148148148</v>
      </c>
      <c r="G428">
        <v>213832</v>
      </c>
      <c r="H428">
        <v>823</v>
      </c>
      <c r="I428">
        <v>18.39</v>
      </c>
      <c r="J428">
        <v>24.54</v>
      </c>
      <c r="K428">
        <v>78520</v>
      </c>
      <c r="L428">
        <v>49.56</v>
      </c>
      <c r="M428">
        <f t="shared" si="45"/>
        <v>1.0180115025656922</v>
      </c>
      <c r="N428">
        <f t="shared" si="46"/>
        <v>1.6172999999999999E-5</v>
      </c>
      <c r="O428" s="3">
        <f t="shared" si="47"/>
        <v>0.71177372999999999</v>
      </c>
      <c r="P428" s="3"/>
      <c r="Q428" s="3"/>
      <c r="R428" s="3"/>
    </row>
    <row r="429" spans="1:18" x14ac:dyDescent="0.35">
      <c r="A429" s="1">
        <v>43495</v>
      </c>
      <c r="B429" s="2">
        <v>0.81086805555555552</v>
      </c>
      <c r="C429" s="3">
        <f t="shared" si="42"/>
        <v>0.81086805555555552</v>
      </c>
      <c r="D429" s="2">
        <v>0.25</v>
      </c>
      <c r="E429" s="3">
        <f t="shared" si="43"/>
        <v>0.25</v>
      </c>
      <c r="F429" s="2">
        <f t="shared" si="44"/>
        <v>0.56086805555555552</v>
      </c>
      <c r="G429">
        <v>214334</v>
      </c>
      <c r="H429">
        <v>826</v>
      </c>
      <c r="I429">
        <v>19.079999999999998</v>
      </c>
      <c r="J429">
        <v>24.55</v>
      </c>
      <c r="K429">
        <v>78523</v>
      </c>
      <c r="L429">
        <v>49.52</v>
      </c>
      <c r="M429">
        <f t="shared" si="45"/>
        <v>1.0972207872714121</v>
      </c>
      <c r="N429">
        <f t="shared" si="46"/>
        <v>1.6273000000000002E-5</v>
      </c>
      <c r="O429" s="3">
        <f t="shared" si="47"/>
        <v>0.71617473000000009</v>
      </c>
      <c r="P429" s="3"/>
      <c r="Q429" s="3"/>
      <c r="R429" s="3"/>
    </row>
    <row r="430" spans="1:18" x14ac:dyDescent="0.35">
      <c r="A430" s="1">
        <v>43495</v>
      </c>
      <c r="B430" s="2">
        <v>0.81086805555555552</v>
      </c>
      <c r="C430" s="3">
        <f t="shared" si="42"/>
        <v>0.81086805555555552</v>
      </c>
      <c r="D430" s="2">
        <v>0.25</v>
      </c>
      <c r="E430" s="3">
        <f t="shared" si="43"/>
        <v>0.25</v>
      </c>
      <c r="F430" s="2">
        <f t="shared" si="44"/>
        <v>0.56086805555555552</v>
      </c>
      <c r="G430">
        <v>214836</v>
      </c>
      <c r="H430">
        <v>821</v>
      </c>
      <c r="I430">
        <v>19.78</v>
      </c>
      <c r="J430">
        <v>24.55</v>
      </c>
      <c r="K430">
        <v>78520</v>
      </c>
      <c r="L430">
        <v>49.52</v>
      </c>
      <c r="M430">
        <f t="shared" si="45"/>
        <v>1.1775780326250418</v>
      </c>
      <c r="N430">
        <f t="shared" si="46"/>
        <v>1.6106333333333332E-5</v>
      </c>
      <c r="O430" s="3">
        <f t="shared" si="47"/>
        <v>0.70883972999999989</v>
      </c>
      <c r="P430" s="3"/>
      <c r="Q430" s="3"/>
      <c r="R430" s="3"/>
    </row>
    <row r="431" spans="1:18" x14ac:dyDescent="0.35">
      <c r="A431" s="1">
        <v>43495</v>
      </c>
      <c r="B431" s="2">
        <v>0.81087962962962967</v>
      </c>
      <c r="C431" s="3">
        <f t="shared" si="42"/>
        <v>0.81087962962962967</v>
      </c>
      <c r="D431" s="2">
        <v>0.25</v>
      </c>
      <c r="E431" s="3">
        <f t="shared" si="43"/>
        <v>0.25</v>
      </c>
      <c r="F431" s="2">
        <f t="shared" si="44"/>
        <v>0.56087962962962967</v>
      </c>
      <c r="G431">
        <v>215337</v>
      </c>
      <c r="H431">
        <v>824</v>
      </c>
      <c r="I431">
        <v>20.23</v>
      </c>
      <c r="J431">
        <v>24.55</v>
      </c>
      <c r="K431">
        <v>78522</v>
      </c>
      <c r="L431">
        <v>49.52</v>
      </c>
      <c r="M431">
        <f t="shared" si="45"/>
        <v>1.2292362617809462</v>
      </c>
      <c r="N431">
        <f t="shared" si="46"/>
        <v>1.6206333333333334E-5</v>
      </c>
      <c r="O431" s="3">
        <f t="shared" si="47"/>
        <v>0.7132407300000001</v>
      </c>
      <c r="P431" s="3"/>
      <c r="Q431" s="3"/>
      <c r="R431" s="3"/>
    </row>
    <row r="432" spans="1:18" x14ac:dyDescent="0.35">
      <c r="A432" s="1">
        <v>43495</v>
      </c>
      <c r="B432" s="2">
        <v>0.81087962962962967</v>
      </c>
      <c r="C432" s="3">
        <f t="shared" si="42"/>
        <v>0.81087962962962967</v>
      </c>
      <c r="D432" s="2">
        <v>0.25</v>
      </c>
      <c r="E432" s="3">
        <f t="shared" si="43"/>
        <v>0.25</v>
      </c>
      <c r="F432" s="2">
        <f t="shared" si="44"/>
        <v>0.56087962962962967</v>
      </c>
      <c r="G432">
        <v>215839</v>
      </c>
      <c r="H432">
        <v>812</v>
      </c>
      <c r="I432">
        <v>21.01</v>
      </c>
      <c r="J432">
        <v>24.55</v>
      </c>
      <c r="K432">
        <v>78524</v>
      </c>
      <c r="L432">
        <v>49.52</v>
      </c>
      <c r="M432">
        <f t="shared" si="45"/>
        <v>1.3187771923178475</v>
      </c>
      <c r="N432">
        <f t="shared" si="46"/>
        <v>1.5806333333333335E-5</v>
      </c>
      <c r="O432" s="3">
        <f t="shared" si="47"/>
        <v>0.69563673000000004</v>
      </c>
      <c r="P432" s="3"/>
      <c r="Q432" s="3"/>
      <c r="R432" s="3"/>
    </row>
    <row r="433" spans="1:18" x14ac:dyDescent="0.35">
      <c r="A433" s="1">
        <v>43495</v>
      </c>
      <c r="B433" s="2">
        <v>0.8108912037037036</v>
      </c>
      <c r="C433" s="3">
        <f t="shared" si="42"/>
        <v>0.8108912037037036</v>
      </c>
      <c r="D433" s="2">
        <v>0.25</v>
      </c>
      <c r="E433" s="3">
        <f t="shared" si="43"/>
        <v>0.25</v>
      </c>
      <c r="F433" s="2">
        <f t="shared" si="44"/>
        <v>0.5608912037037036</v>
      </c>
      <c r="G433">
        <v>216341</v>
      </c>
      <c r="H433">
        <v>818</v>
      </c>
      <c r="I433">
        <v>21.58</v>
      </c>
      <c r="J433">
        <v>24.55</v>
      </c>
      <c r="K433">
        <v>78516</v>
      </c>
      <c r="L433">
        <v>49.52</v>
      </c>
      <c r="M433">
        <f t="shared" si="45"/>
        <v>1.3842109492486596</v>
      </c>
      <c r="N433">
        <f t="shared" si="46"/>
        <v>1.6006333333333333E-5</v>
      </c>
      <c r="O433" s="3">
        <f t="shared" si="47"/>
        <v>0.70443873000000001</v>
      </c>
      <c r="P433" s="3"/>
      <c r="Q433" s="3"/>
      <c r="R433" s="3"/>
    </row>
    <row r="434" spans="1:18" x14ac:dyDescent="0.35">
      <c r="A434" s="1">
        <v>43495</v>
      </c>
      <c r="B434" s="2">
        <v>0.8108912037037036</v>
      </c>
      <c r="C434" s="3">
        <f t="shared" si="42"/>
        <v>0.8108912037037036</v>
      </c>
      <c r="D434" s="2">
        <v>0.25</v>
      </c>
      <c r="E434" s="3">
        <f t="shared" si="43"/>
        <v>0.25</v>
      </c>
      <c r="F434" s="2">
        <f t="shared" si="44"/>
        <v>0.5608912037037036</v>
      </c>
      <c r="G434">
        <v>216843</v>
      </c>
      <c r="H434">
        <v>826</v>
      </c>
      <c r="I434">
        <v>21.89</v>
      </c>
      <c r="J434">
        <v>24.54</v>
      </c>
      <c r="K434">
        <v>78517</v>
      </c>
      <c r="L434">
        <v>49.52</v>
      </c>
      <c r="M434">
        <f t="shared" si="45"/>
        <v>1.4197977293338384</v>
      </c>
      <c r="N434">
        <f t="shared" si="46"/>
        <v>1.6273000000000002E-5</v>
      </c>
      <c r="O434" s="3">
        <f t="shared" si="47"/>
        <v>0.71617473000000009</v>
      </c>
      <c r="P434" s="3"/>
      <c r="Q434" s="3"/>
      <c r="R434" s="3"/>
    </row>
    <row r="435" spans="1:18" x14ac:dyDescent="0.35">
      <c r="A435" s="1">
        <v>43495</v>
      </c>
      <c r="B435" s="2">
        <v>0.81090277777777775</v>
      </c>
      <c r="C435" s="3">
        <f t="shared" si="42"/>
        <v>0.81090277777777775</v>
      </c>
      <c r="D435" s="2">
        <v>0.25</v>
      </c>
      <c r="E435" s="3">
        <f t="shared" si="43"/>
        <v>0.25</v>
      </c>
      <c r="F435" s="2">
        <f t="shared" si="44"/>
        <v>0.56090277777777775</v>
      </c>
      <c r="G435">
        <v>217345</v>
      </c>
      <c r="H435">
        <v>823</v>
      </c>
      <c r="I435">
        <v>21.5</v>
      </c>
      <c r="J435">
        <v>24.55</v>
      </c>
      <c r="K435">
        <v>78515</v>
      </c>
      <c r="L435">
        <v>49.52</v>
      </c>
      <c r="M435">
        <f t="shared" si="45"/>
        <v>1.3750272640653878</v>
      </c>
      <c r="N435">
        <f t="shared" si="46"/>
        <v>1.6172999999999999E-5</v>
      </c>
      <c r="O435" s="3">
        <f t="shared" si="47"/>
        <v>0.71177372999999999</v>
      </c>
      <c r="P435" s="3"/>
      <c r="Q435" s="3"/>
      <c r="R435" s="3"/>
    </row>
    <row r="436" spans="1:18" x14ac:dyDescent="0.35">
      <c r="A436" s="1">
        <v>43495</v>
      </c>
      <c r="B436" s="2">
        <v>0.81090277777777775</v>
      </c>
      <c r="C436" s="3">
        <f t="shared" si="42"/>
        <v>0.81090277777777775</v>
      </c>
      <c r="D436" s="2">
        <v>0.25</v>
      </c>
      <c r="E436" s="3">
        <f t="shared" si="43"/>
        <v>0.25</v>
      </c>
      <c r="F436" s="2">
        <f t="shared" si="44"/>
        <v>0.56090277777777775</v>
      </c>
      <c r="G436">
        <v>217850</v>
      </c>
      <c r="H436">
        <v>815</v>
      </c>
      <c r="I436">
        <v>20.95</v>
      </c>
      <c r="J436">
        <v>24.54</v>
      </c>
      <c r="K436">
        <v>78513</v>
      </c>
      <c r="L436">
        <v>49.52</v>
      </c>
      <c r="M436">
        <f t="shared" si="45"/>
        <v>1.3118894284303932</v>
      </c>
      <c r="N436">
        <f t="shared" si="46"/>
        <v>1.5906333333333334E-5</v>
      </c>
      <c r="O436" s="3">
        <f t="shared" si="47"/>
        <v>0.70003773000000002</v>
      </c>
      <c r="P436" s="3"/>
      <c r="Q436" s="3"/>
      <c r="R436" s="3"/>
    </row>
    <row r="437" spans="1:18" x14ac:dyDescent="0.35">
      <c r="A437" s="1">
        <v>43495</v>
      </c>
      <c r="B437" s="2">
        <v>0.8109143518518519</v>
      </c>
      <c r="C437" s="3">
        <f t="shared" si="42"/>
        <v>0.8109143518518519</v>
      </c>
      <c r="D437" s="2">
        <v>0.25</v>
      </c>
      <c r="E437" s="3">
        <f t="shared" si="43"/>
        <v>0.25</v>
      </c>
      <c r="F437" s="2">
        <f t="shared" si="44"/>
        <v>0.5609143518518519</v>
      </c>
      <c r="G437">
        <v>218349</v>
      </c>
      <c r="H437">
        <v>822</v>
      </c>
      <c r="I437">
        <v>20.13</v>
      </c>
      <c r="J437">
        <v>24.56</v>
      </c>
      <c r="K437">
        <v>78518</v>
      </c>
      <c r="L437">
        <v>49.52</v>
      </c>
      <c r="M437">
        <f t="shared" si="45"/>
        <v>1.2177566553018562</v>
      </c>
      <c r="N437">
        <f t="shared" si="46"/>
        <v>1.6139666666666667E-5</v>
      </c>
      <c r="O437" s="3">
        <f t="shared" si="47"/>
        <v>0.71030673</v>
      </c>
      <c r="P437" s="3"/>
      <c r="Q437" s="3"/>
      <c r="R437" s="3"/>
    </row>
    <row r="438" spans="1:18" x14ac:dyDescent="0.35">
      <c r="A438" s="1">
        <v>43495</v>
      </c>
      <c r="B438" s="2">
        <v>0.8109143518518519</v>
      </c>
      <c r="C438" s="3">
        <f t="shared" si="42"/>
        <v>0.8109143518518519</v>
      </c>
      <c r="D438" s="2">
        <v>0.25</v>
      </c>
      <c r="E438" s="3">
        <f t="shared" si="43"/>
        <v>0.25</v>
      </c>
      <c r="F438" s="2">
        <f t="shared" si="44"/>
        <v>0.5609143518518519</v>
      </c>
      <c r="G438">
        <v>218851</v>
      </c>
      <c r="H438">
        <v>818</v>
      </c>
      <c r="I438">
        <v>19.71</v>
      </c>
      <c r="J438">
        <v>24.54</v>
      </c>
      <c r="K438">
        <v>78514</v>
      </c>
      <c r="L438">
        <v>49.49</v>
      </c>
      <c r="M438">
        <f t="shared" si="45"/>
        <v>1.1695423080896787</v>
      </c>
      <c r="N438">
        <f t="shared" si="46"/>
        <v>1.6006333333333333E-5</v>
      </c>
      <c r="O438" s="3">
        <f t="shared" si="47"/>
        <v>0.70443873000000001</v>
      </c>
      <c r="P438" s="3"/>
      <c r="Q438" s="3"/>
      <c r="R438" s="3"/>
    </row>
    <row r="439" spans="1:18" x14ac:dyDescent="0.35">
      <c r="A439" s="1">
        <v>43495</v>
      </c>
      <c r="B439" s="2">
        <v>0.81092592592592594</v>
      </c>
      <c r="C439" s="3">
        <f t="shared" si="42"/>
        <v>0.81092592592592594</v>
      </c>
      <c r="D439" s="2">
        <v>0.25</v>
      </c>
      <c r="E439" s="3">
        <f t="shared" si="43"/>
        <v>0.25</v>
      </c>
      <c r="F439" s="2">
        <f t="shared" si="44"/>
        <v>0.56092592592592594</v>
      </c>
      <c r="G439">
        <v>219353</v>
      </c>
      <c r="H439">
        <v>828</v>
      </c>
      <c r="I439">
        <v>19.03</v>
      </c>
      <c r="J439">
        <v>24.55</v>
      </c>
      <c r="K439">
        <v>78514</v>
      </c>
      <c r="L439">
        <v>49.49</v>
      </c>
      <c r="M439">
        <f t="shared" si="45"/>
        <v>1.0914809840318676</v>
      </c>
      <c r="N439">
        <f t="shared" si="46"/>
        <v>1.6339666666666665E-5</v>
      </c>
      <c r="O439" s="3">
        <f t="shared" si="47"/>
        <v>0.71910872999999997</v>
      </c>
      <c r="P439" s="3"/>
      <c r="Q439" s="3"/>
      <c r="R439" s="3"/>
    </row>
    <row r="440" spans="1:18" x14ac:dyDescent="0.35">
      <c r="A440" s="1">
        <v>43495</v>
      </c>
      <c r="B440" s="2">
        <v>0.81092592592592594</v>
      </c>
      <c r="C440" s="3">
        <f t="shared" si="42"/>
        <v>0.81092592592592594</v>
      </c>
      <c r="D440" s="2">
        <v>0.25</v>
      </c>
      <c r="E440" s="3">
        <f t="shared" si="43"/>
        <v>0.25</v>
      </c>
      <c r="F440" s="2">
        <f t="shared" si="44"/>
        <v>0.56092592592592594</v>
      </c>
      <c r="G440">
        <v>219854</v>
      </c>
      <c r="H440">
        <v>826</v>
      </c>
      <c r="I440">
        <v>18.55</v>
      </c>
      <c r="J440">
        <v>24.55</v>
      </c>
      <c r="K440">
        <v>78513</v>
      </c>
      <c r="L440">
        <v>49.49</v>
      </c>
      <c r="M440">
        <f t="shared" si="45"/>
        <v>1.0363788729322359</v>
      </c>
      <c r="N440">
        <f t="shared" si="46"/>
        <v>1.6273000000000002E-5</v>
      </c>
      <c r="O440" s="3">
        <f t="shared" si="47"/>
        <v>0.71617473000000009</v>
      </c>
      <c r="P440" s="3"/>
      <c r="Q440" s="3"/>
      <c r="R440" s="3"/>
    </row>
    <row r="441" spans="1:18" x14ac:dyDescent="0.35">
      <c r="A441" s="1">
        <v>43495</v>
      </c>
      <c r="B441" s="2">
        <v>0.81093749999999998</v>
      </c>
      <c r="C441" s="3">
        <f t="shared" si="42"/>
        <v>0.81093749999999998</v>
      </c>
      <c r="D441" s="2">
        <v>0.25</v>
      </c>
      <c r="E441" s="3">
        <f t="shared" si="43"/>
        <v>0.25</v>
      </c>
      <c r="F441" s="2">
        <f t="shared" si="44"/>
        <v>0.56093749999999998</v>
      </c>
      <c r="G441">
        <v>220356</v>
      </c>
      <c r="H441">
        <v>821</v>
      </c>
      <c r="I441">
        <v>18.32</v>
      </c>
      <c r="J441">
        <v>24.55</v>
      </c>
      <c r="K441">
        <v>78516</v>
      </c>
      <c r="L441">
        <v>49.49</v>
      </c>
      <c r="M441">
        <f t="shared" si="45"/>
        <v>1.0099757780303291</v>
      </c>
      <c r="N441">
        <f t="shared" si="46"/>
        <v>1.6106333333333332E-5</v>
      </c>
      <c r="O441" s="3">
        <f t="shared" si="47"/>
        <v>0.70883972999999989</v>
      </c>
      <c r="P441" s="3"/>
      <c r="Q441" s="3"/>
      <c r="R441" s="3"/>
    </row>
    <row r="442" spans="1:18" x14ac:dyDescent="0.35">
      <c r="A442" s="1">
        <v>43495</v>
      </c>
      <c r="B442" s="2">
        <v>0.81093749999999998</v>
      </c>
      <c r="C442" s="3">
        <f t="shared" si="42"/>
        <v>0.81093749999999998</v>
      </c>
      <c r="D442" s="2">
        <v>0.25</v>
      </c>
      <c r="E442" s="3">
        <f t="shared" si="43"/>
        <v>0.25</v>
      </c>
      <c r="F442" s="2">
        <f t="shared" si="44"/>
        <v>0.56093749999999998</v>
      </c>
      <c r="G442">
        <v>220858</v>
      </c>
      <c r="H442">
        <v>824</v>
      </c>
      <c r="I442">
        <v>18.579999999999998</v>
      </c>
      <c r="J442">
        <v>24.54</v>
      </c>
      <c r="K442">
        <v>78508</v>
      </c>
      <c r="L442">
        <v>49.45</v>
      </c>
      <c r="M442">
        <f t="shared" si="45"/>
        <v>1.0398227548759627</v>
      </c>
      <c r="N442">
        <f t="shared" si="46"/>
        <v>1.6206333333333334E-5</v>
      </c>
      <c r="O442" s="3">
        <f t="shared" si="47"/>
        <v>0.7132407300000001</v>
      </c>
      <c r="P442" s="3"/>
      <c r="Q442" s="3"/>
      <c r="R442" s="3"/>
    </row>
    <row r="443" spans="1:18" x14ac:dyDescent="0.35">
      <c r="A443" s="1">
        <v>43495</v>
      </c>
      <c r="B443" s="2">
        <v>0.81094907407407402</v>
      </c>
      <c r="C443" s="3">
        <f t="shared" si="42"/>
        <v>0.81094907407407402</v>
      </c>
      <c r="D443" s="2">
        <v>0.25</v>
      </c>
      <c r="E443" s="3">
        <f t="shared" si="43"/>
        <v>0.25</v>
      </c>
      <c r="F443" s="2">
        <f t="shared" si="44"/>
        <v>0.56094907407407402</v>
      </c>
      <c r="G443">
        <v>221360</v>
      </c>
      <c r="H443">
        <v>823</v>
      </c>
      <c r="I443">
        <v>18.79</v>
      </c>
      <c r="J443">
        <v>24.53</v>
      </c>
      <c r="K443">
        <v>78514</v>
      </c>
      <c r="L443">
        <v>49.45</v>
      </c>
      <c r="M443">
        <f t="shared" si="45"/>
        <v>1.0639299284820516</v>
      </c>
      <c r="N443">
        <f t="shared" si="46"/>
        <v>1.6172999999999999E-5</v>
      </c>
      <c r="O443" s="3">
        <f t="shared" si="47"/>
        <v>0.71177372999999999</v>
      </c>
      <c r="P443" s="3"/>
      <c r="Q443" s="3"/>
      <c r="R443" s="3"/>
    </row>
    <row r="444" spans="1:18" x14ac:dyDescent="0.35">
      <c r="A444" s="1">
        <v>43495</v>
      </c>
      <c r="B444" s="2">
        <v>0.81094907407407402</v>
      </c>
      <c r="C444" s="3">
        <f t="shared" si="42"/>
        <v>0.81094907407407402</v>
      </c>
      <c r="D444" s="2">
        <v>0.25</v>
      </c>
      <c r="E444" s="3">
        <f t="shared" si="43"/>
        <v>0.25</v>
      </c>
      <c r="F444" s="2">
        <f t="shared" si="44"/>
        <v>0.56094907407407402</v>
      </c>
      <c r="G444">
        <v>221861</v>
      </c>
      <c r="H444">
        <v>820</v>
      </c>
      <c r="I444">
        <v>18.66</v>
      </c>
      <c r="J444">
        <v>24.54</v>
      </c>
      <c r="K444">
        <v>78516</v>
      </c>
      <c r="L444">
        <v>49.45</v>
      </c>
      <c r="M444">
        <f t="shared" si="45"/>
        <v>1.0490064400592347</v>
      </c>
      <c r="N444">
        <f t="shared" si="46"/>
        <v>1.6073E-5</v>
      </c>
      <c r="O444" s="3">
        <f t="shared" si="47"/>
        <v>0.70737273000000001</v>
      </c>
      <c r="P444" s="3"/>
      <c r="Q444" s="3"/>
      <c r="R444" s="3"/>
    </row>
    <row r="445" spans="1:18" x14ac:dyDescent="0.35">
      <c r="A445" s="1">
        <v>43495</v>
      </c>
      <c r="B445" s="2">
        <v>0.81096064814814817</v>
      </c>
      <c r="C445" s="3">
        <f t="shared" si="42"/>
        <v>0.81096064814814817</v>
      </c>
      <c r="D445" s="2">
        <v>0.25</v>
      </c>
      <c r="E445" s="3">
        <f t="shared" si="43"/>
        <v>0.25</v>
      </c>
      <c r="F445" s="2">
        <f t="shared" si="44"/>
        <v>0.56096064814814817</v>
      </c>
      <c r="G445">
        <v>222363</v>
      </c>
      <c r="H445">
        <v>831</v>
      </c>
      <c r="I445">
        <v>18.25</v>
      </c>
      <c r="J445">
        <v>24.55</v>
      </c>
      <c r="K445">
        <v>78525</v>
      </c>
      <c r="L445">
        <v>49.45</v>
      </c>
      <c r="M445">
        <f t="shared" si="45"/>
        <v>1.0019400534949661</v>
      </c>
      <c r="N445">
        <f t="shared" si="46"/>
        <v>1.6439666666666668E-5</v>
      </c>
      <c r="O445" s="3">
        <f t="shared" si="47"/>
        <v>0.72350973000000007</v>
      </c>
      <c r="P445" s="3"/>
      <c r="Q445" s="3"/>
      <c r="R445" s="3"/>
    </row>
    <row r="446" spans="1:18" x14ac:dyDescent="0.35">
      <c r="A446" s="1">
        <v>43495</v>
      </c>
      <c r="B446" s="2">
        <v>0.81096064814814817</v>
      </c>
      <c r="C446" s="3">
        <f t="shared" si="42"/>
        <v>0.81096064814814817</v>
      </c>
      <c r="D446" s="2">
        <v>0.25</v>
      </c>
      <c r="E446" s="3">
        <f t="shared" si="43"/>
        <v>0.25</v>
      </c>
      <c r="F446" s="2">
        <f t="shared" si="44"/>
        <v>0.56096064814814817</v>
      </c>
      <c r="G446">
        <v>222865</v>
      </c>
      <c r="H446">
        <v>831</v>
      </c>
      <c r="I446">
        <v>18.190000000000001</v>
      </c>
      <c r="J446">
        <v>24.54</v>
      </c>
      <c r="K446">
        <v>78517</v>
      </c>
      <c r="L446">
        <v>49.45</v>
      </c>
      <c r="M446">
        <f t="shared" si="45"/>
        <v>0.99505228960751235</v>
      </c>
      <c r="N446">
        <f t="shared" si="46"/>
        <v>1.6439666666666668E-5</v>
      </c>
      <c r="O446" s="3">
        <f t="shared" si="47"/>
        <v>0.72350973000000007</v>
      </c>
      <c r="P446" s="3"/>
      <c r="Q446" s="3"/>
      <c r="R446" s="3"/>
    </row>
    <row r="447" spans="1:18" x14ac:dyDescent="0.35">
      <c r="A447" s="1">
        <v>43495</v>
      </c>
      <c r="B447" s="2">
        <v>0.81097222222222232</v>
      </c>
      <c r="C447" s="3">
        <f t="shared" si="42"/>
        <v>0.81097222222222232</v>
      </c>
      <c r="D447" s="2">
        <v>0.25</v>
      </c>
      <c r="E447" s="3">
        <f t="shared" si="43"/>
        <v>0.25</v>
      </c>
      <c r="F447" s="2">
        <f t="shared" si="44"/>
        <v>0.56097222222222232</v>
      </c>
      <c r="G447">
        <v>223367</v>
      </c>
      <c r="H447">
        <v>827</v>
      </c>
      <c r="I447">
        <v>18.670000000000002</v>
      </c>
      <c r="J447">
        <v>24.56</v>
      </c>
      <c r="K447">
        <v>78517</v>
      </c>
      <c r="L447">
        <v>49.45</v>
      </c>
      <c r="M447">
        <f t="shared" si="45"/>
        <v>1.0501544007071439</v>
      </c>
      <c r="N447">
        <f t="shared" si="46"/>
        <v>1.6306333333333333E-5</v>
      </c>
      <c r="O447" s="3">
        <f t="shared" si="47"/>
        <v>0.71764172999999998</v>
      </c>
      <c r="P447" s="3"/>
      <c r="Q447" s="3"/>
      <c r="R447" s="3"/>
    </row>
    <row r="448" spans="1:18" x14ac:dyDescent="0.35">
      <c r="A448" s="1">
        <v>43495</v>
      </c>
      <c r="B448" s="2">
        <v>0.81097222222222232</v>
      </c>
      <c r="C448" s="3">
        <f t="shared" si="42"/>
        <v>0.81097222222222232</v>
      </c>
      <c r="D448" s="2">
        <v>0.25</v>
      </c>
      <c r="E448" s="3">
        <f t="shared" si="43"/>
        <v>0.25</v>
      </c>
      <c r="F448" s="2">
        <f t="shared" si="44"/>
        <v>0.56097222222222232</v>
      </c>
      <c r="G448">
        <v>223868</v>
      </c>
      <c r="H448">
        <v>829</v>
      </c>
      <c r="I448">
        <v>19.329999999999998</v>
      </c>
      <c r="J448">
        <v>24.55</v>
      </c>
      <c r="K448">
        <v>78520</v>
      </c>
      <c r="L448">
        <v>49.42</v>
      </c>
      <c r="M448">
        <f t="shared" si="45"/>
        <v>1.1259198034691369</v>
      </c>
      <c r="N448">
        <f t="shared" si="46"/>
        <v>1.6373000000000001E-5</v>
      </c>
      <c r="O448" s="3">
        <f t="shared" si="47"/>
        <v>0.72057573000000008</v>
      </c>
      <c r="P448" s="3"/>
      <c r="Q448" s="3"/>
      <c r="R448" s="3"/>
    </row>
    <row r="449" spans="1:18" x14ac:dyDescent="0.35">
      <c r="A449" s="1">
        <v>43495</v>
      </c>
      <c r="B449" s="2">
        <v>0.81098379629629624</v>
      </c>
      <c r="C449" s="3">
        <f t="shared" si="42"/>
        <v>0.81098379629629624</v>
      </c>
      <c r="D449" s="2">
        <v>0.25</v>
      </c>
      <c r="E449" s="3">
        <f t="shared" si="43"/>
        <v>0.25</v>
      </c>
      <c r="F449" s="2">
        <f t="shared" si="44"/>
        <v>0.56098379629629624</v>
      </c>
      <c r="G449">
        <v>224370</v>
      </c>
      <c r="H449">
        <v>816</v>
      </c>
      <c r="I449">
        <v>20.51</v>
      </c>
      <c r="J449">
        <v>24.53</v>
      </c>
      <c r="K449">
        <v>78519</v>
      </c>
      <c r="L449">
        <v>49.42</v>
      </c>
      <c r="M449">
        <f t="shared" si="45"/>
        <v>1.261379159922398</v>
      </c>
      <c r="N449">
        <f t="shared" si="46"/>
        <v>1.5939666666666666E-5</v>
      </c>
      <c r="O449" s="3">
        <f t="shared" si="47"/>
        <v>0.70150472999999991</v>
      </c>
      <c r="P449" s="3"/>
      <c r="Q449" s="3"/>
      <c r="R449" s="3"/>
    </row>
    <row r="450" spans="1:18" x14ac:dyDescent="0.35">
      <c r="A450" s="1">
        <v>43495</v>
      </c>
      <c r="B450" s="2">
        <v>0.81098379629629624</v>
      </c>
      <c r="C450" s="3">
        <f t="shared" si="42"/>
        <v>0.81098379629629624</v>
      </c>
      <c r="D450" s="2">
        <v>0.25</v>
      </c>
      <c r="E450" s="3">
        <f t="shared" si="43"/>
        <v>0.25</v>
      </c>
      <c r="F450" s="2">
        <f t="shared" si="44"/>
        <v>0.56098379629629624</v>
      </c>
      <c r="G450">
        <v>224872</v>
      </c>
      <c r="H450">
        <v>825</v>
      </c>
      <c r="I450">
        <v>21.93</v>
      </c>
      <c r="J450">
        <v>24.56</v>
      </c>
      <c r="K450">
        <v>78516</v>
      </c>
      <c r="L450">
        <v>49.38</v>
      </c>
      <c r="M450">
        <f t="shared" si="45"/>
        <v>1.4243895719254742</v>
      </c>
      <c r="N450">
        <f t="shared" si="46"/>
        <v>1.6239666666666666E-5</v>
      </c>
      <c r="O450" s="3">
        <f t="shared" si="47"/>
        <v>0.71470772999999999</v>
      </c>
      <c r="P450" s="3"/>
      <c r="Q450" s="3"/>
      <c r="R450" s="3"/>
    </row>
    <row r="451" spans="1:18" hidden="1" x14ac:dyDescent="0.35">
      <c r="A451" s="1">
        <v>43495</v>
      </c>
      <c r="B451" s="2">
        <v>0.81099537037037039</v>
      </c>
      <c r="C451" s="3">
        <f t="shared" si="42"/>
        <v>0.81099537037037039</v>
      </c>
      <c r="D451" s="2">
        <v>0.25</v>
      </c>
      <c r="E451" s="3">
        <f t="shared" si="43"/>
        <v>0.25</v>
      </c>
      <c r="F451" s="2">
        <f t="shared" si="44"/>
        <v>0.56099537037037039</v>
      </c>
      <c r="G451">
        <v>225299</v>
      </c>
      <c r="H451">
        <v>0</v>
      </c>
      <c r="I451">
        <v>23.01</v>
      </c>
      <c r="J451">
        <v>24.55</v>
      </c>
      <c r="K451">
        <v>78524</v>
      </c>
      <c r="L451">
        <v>49.38</v>
      </c>
      <c r="M451">
        <f t="shared" si="45"/>
        <v>1.5483693218996455</v>
      </c>
      <c r="N451">
        <f t="shared" si="46"/>
        <v>-1.1260333333333333E-5</v>
      </c>
      <c r="O451" s="3">
        <f t="shared" si="47"/>
        <v>-0.49556727</v>
      </c>
      <c r="P451" s="3"/>
      <c r="Q451" s="3"/>
      <c r="R451" s="3">
        <f>(0.001*P451*44.01*K451)/(8.314472*(J451+273.15))</f>
        <v>0</v>
      </c>
    </row>
    <row r="452" spans="1:18" x14ac:dyDescent="0.35">
      <c r="A452" s="1">
        <v>43495</v>
      </c>
      <c r="B452" s="2">
        <v>0.81099537037037039</v>
      </c>
      <c r="C452" s="3">
        <f t="shared" si="42"/>
        <v>0.81099537037037039</v>
      </c>
      <c r="D452" s="2">
        <v>0.25</v>
      </c>
      <c r="E452" s="3">
        <f t="shared" si="43"/>
        <v>0.25</v>
      </c>
      <c r="F452" s="2">
        <f t="shared" si="44"/>
        <v>0.56099537037037039</v>
      </c>
      <c r="G452">
        <v>225801</v>
      </c>
      <c r="H452">
        <v>826</v>
      </c>
      <c r="I452">
        <v>24</v>
      </c>
      <c r="J452">
        <v>24.55</v>
      </c>
      <c r="K452">
        <v>78516</v>
      </c>
      <c r="L452">
        <v>49.38</v>
      </c>
      <c r="M452">
        <f t="shared" si="45"/>
        <v>1.6620174260426352</v>
      </c>
      <c r="N452">
        <f t="shared" si="46"/>
        <v>1.6273000000000002E-5</v>
      </c>
      <c r="O452" s="3">
        <f t="shared" si="47"/>
        <v>0.71617473000000009</v>
      </c>
      <c r="P452" s="3"/>
      <c r="Q452" s="3"/>
      <c r="R452" s="3"/>
    </row>
    <row r="453" spans="1:18" x14ac:dyDescent="0.35">
      <c r="A453" s="1">
        <v>43495</v>
      </c>
      <c r="B453" s="2">
        <v>0.81100694444444443</v>
      </c>
      <c r="C453" s="3">
        <f t="shared" si="42"/>
        <v>0.81100694444444443</v>
      </c>
      <c r="D453" s="2">
        <v>0.25</v>
      </c>
      <c r="E453" s="3">
        <f t="shared" si="43"/>
        <v>0.25</v>
      </c>
      <c r="F453" s="2">
        <f t="shared" si="44"/>
        <v>0.56100694444444443</v>
      </c>
      <c r="G453">
        <v>226302</v>
      </c>
      <c r="H453">
        <v>826</v>
      </c>
      <c r="I453">
        <v>25.03</v>
      </c>
      <c r="J453">
        <v>24.55</v>
      </c>
      <c r="K453">
        <v>78522</v>
      </c>
      <c r="L453">
        <v>49.38</v>
      </c>
      <c r="M453">
        <f t="shared" si="45"/>
        <v>1.7802573727772613</v>
      </c>
      <c r="N453">
        <f t="shared" si="46"/>
        <v>1.6273000000000002E-5</v>
      </c>
      <c r="O453" s="3">
        <f t="shared" si="47"/>
        <v>0.71617473000000009</v>
      </c>
      <c r="P453" s="3"/>
      <c r="Q453" s="3"/>
      <c r="R453" s="3"/>
    </row>
    <row r="454" spans="1:18" x14ac:dyDescent="0.35">
      <c r="A454" s="1">
        <v>43495</v>
      </c>
      <c r="B454" s="2">
        <v>0.81100694444444443</v>
      </c>
      <c r="C454" s="3">
        <f t="shared" si="42"/>
        <v>0.81100694444444443</v>
      </c>
      <c r="D454" s="2">
        <v>0.25</v>
      </c>
      <c r="E454" s="3">
        <f t="shared" si="43"/>
        <v>0.25</v>
      </c>
      <c r="F454" s="2">
        <f t="shared" si="44"/>
        <v>0.56100694444444443</v>
      </c>
      <c r="G454">
        <v>226804</v>
      </c>
      <c r="H454">
        <v>835</v>
      </c>
      <c r="I454">
        <v>26.62</v>
      </c>
      <c r="J454">
        <v>24.54</v>
      </c>
      <c r="K454">
        <v>78519</v>
      </c>
      <c r="L454">
        <v>49.35</v>
      </c>
      <c r="M454">
        <f t="shared" si="45"/>
        <v>1.9627831157947904</v>
      </c>
      <c r="N454">
        <f t="shared" si="46"/>
        <v>1.6572999999999999E-5</v>
      </c>
      <c r="O454" s="3">
        <f t="shared" si="47"/>
        <v>0.72937772999999995</v>
      </c>
      <c r="P454" s="3"/>
      <c r="Q454" s="3"/>
      <c r="R454" s="3"/>
    </row>
    <row r="455" spans="1:18" x14ac:dyDescent="0.35">
      <c r="A455" s="1">
        <v>43495</v>
      </c>
      <c r="B455" s="2">
        <v>0.81101851851851858</v>
      </c>
      <c r="C455" s="3">
        <f t="shared" si="42"/>
        <v>0.81101851851851858</v>
      </c>
      <c r="D455" s="2">
        <v>0.25</v>
      </c>
      <c r="E455" s="3">
        <f t="shared" si="43"/>
        <v>0.25</v>
      </c>
      <c r="F455" s="2">
        <f t="shared" si="44"/>
        <v>0.56101851851851858</v>
      </c>
      <c r="G455">
        <v>227306</v>
      </c>
      <c r="H455">
        <v>833</v>
      </c>
      <c r="I455">
        <v>28.95</v>
      </c>
      <c r="J455">
        <v>24.53</v>
      </c>
      <c r="K455">
        <v>78519</v>
      </c>
      <c r="L455">
        <v>49.35</v>
      </c>
      <c r="M455">
        <f t="shared" si="45"/>
        <v>2.2302579467575847</v>
      </c>
      <c r="N455">
        <f t="shared" si="46"/>
        <v>1.6506333333333335E-5</v>
      </c>
      <c r="O455" s="3">
        <f t="shared" si="47"/>
        <v>0.72644373000000007</v>
      </c>
      <c r="P455" s="3"/>
      <c r="Q455" s="3"/>
      <c r="R455" s="3"/>
    </row>
    <row r="456" spans="1:18" x14ac:dyDescent="0.35">
      <c r="A456" s="1">
        <v>43495</v>
      </c>
      <c r="B456" s="2">
        <v>0.81101851851851858</v>
      </c>
      <c r="C456" s="3">
        <f t="shared" si="42"/>
        <v>0.81101851851851858</v>
      </c>
      <c r="D456" s="2">
        <v>0.25</v>
      </c>
      <c r="E456" s="3">
        <f t="shared" si="43"/>
        <v>0.25</v>
      </c>
      <c r="F456" s="2">
        <f t="shared" si="44"/>
        <v>0.56101851851851858</v>
      </c>
      <c r="G456">
        <v>227808</v>
      </c>
      <c r="H456">
        <v>833</v>
      </c>
      <c r="I456">
        <v>31.7</v>
      </c>
      <c r="J456">
        <v>24.55</v>
      </c>
      <c r="K456">
        <v>78513</v>
      </c>
      <c r="L456">
        <v>49.35</v>
      </c>
      <c r="M456">
        <f t="shared" si="45"/>
        <v>2.5459471249325571</v>
      </c>
      <c r="N456">
        <f t="shared" si="46"/>
        <v>1.6506333333333335E-5</v>
      </c>
      <c r="O456" s="3">
        <f t="shared" si="47"/>
        <v>0.72644373000000007</v>
      </c>
      <c r="P456" s="3"/>
      <c r="Q456" s="3"/>
      <c r="R456" s="3"/>
    </row>
    <row r="457" spans="1:18" x14ac:dyDescent="0.35">
      <c r="A457" s="1">
        <v>43495</v>
      </c>
      <c r="B457" s="2">
        <v>0.81103009259259251</v>
      </c>
      <c r="C457" s="3">
        <f t="shared" si="42"/>
        <v>0.81103009259259251</v>
      </c>
      <c r="D457" s="2">
        <v>0.25</v>
      </c>
      <c r="E457" s="3">
        <f t="shared" si="43"/>
        <v>0.25</v>
      </c>
      <c r="F457" s="2">
        <f t="shared" si="44"/>
        <v>0.56103009259259251</v>
      </c>
      <c r="G457">
        <v>228310</v>
      </c>
      <c r="H457">
        <v>836</v>
      </c>
      <c r="I457">
        <v>34.78</v>
      </c>
      <c r="J457">
        <v>24.55</v>
      </c>
      <c r="K457">
        <v>78510</v>
      </c>
      <c r="L457">
        <v>49.35</v>
      </c>
      <c r="M457">
        <f t="shared" si="45"/>
        <v>2.8995190044885266</v>
      </c>
      <c r="N457">
        <f t="shared" si="46"/>
        <v>1.6606333333333334E-5</v>
      </c>
      <c r="O457" s="3">
        <f t="shared" si="47"/>
        <v>0.73084473000000005</v>
      </c>
      <c r="P457" s="3"/>
      <c r="Q457" s="3"/>
      <c r="R457" s="3"/>
    </row>
    <row r="458" spans="1:18" x14ac:dyDescent="0.35">
      <c r="A458" s="1">
        <v>43495</v>
      </c>
      <c r="B458" s="2">
        <v>0.81103009259259251</v>
      </c>
      <c r="C458" s="3">
        <f t="shared" si="42"/>
        <v>0.81103009259259251</v>
      </c>
      <c r="D458" s="2">
        <v>0.25</v>
      </c>
      <c r="E458" s="3">
        <f t="shared" si="43"/>
        <v>0.25</v>
      </c>
      <c r="F458" s="2">
        <f t="shared" si="44"/>
        <v>0.56103009259259251</v>
      </c>
      <c r="G458">
        <v>228811</v>
      </c>
      <c r="H458">
        <v>837</v>
      </c>
      <c r="I458">
        <v>37.729999999999997</v>
      </c>
      <c r="J458">
        <v>24.56</v>
      </c>
      <c r="K458">
        <v>78510</v>
      </c>
      <c r="L458">
        <v>49.35</v>
      </c>
      <c r="M458">
        <f t="shared" si="45"/>
        <v>3.2381673956216779</v>
      </c>
      <c r="N458">
        <f t="shared" si="46"/>
        <v>1.6639666666666666E-5</v>
      </c>
      <c r="O458" s="3">
        <f t="shared" si="47"/>
        <v>0.73231172999999994</v>
      </c>
      <c r="P458" s="3"/>
      <c r="Q458" s="3"/>
      <c r="R458" s="3"/>
    </row>
    <row r="459" spans="1:18" x14ac:dyDescent="0.35">
      <c r="A459" s="1">
        <v>43495</v>
      </c>
      <c r="B459" s="2">
        <v>0.81104166666666666</v>
      </c>
      <c r="C459" s="3">
        <f t="shared" si="42"/>
        <v>0.81104166666666666</v>
      </c>
      <c r="D459" s="2">
        <v>0.25</v>
      </c>
      <c r="E459" s="3">
        <f t="shared" si="43"/>
        <v>0.25</v>
      </c>
      <c r="F459" s="2">
        <f t="shared" si="44"/>
        <v>0.56104166666666666</v>
      </c>
      <c r="G459">
        <v>229313</v>
      </c>
      <c r="H459">
        <v>841</v>
      </c>
      <c r="I459">
        <v>40.33</v>
      </c>
      <c r="J459">
        <v>24.55</v>
      </c>
      <c r="K459">
        <v>78511</v>
      </c>
      <c r="L459">
        <v>49.35</v>
      </c>
      <c r="M459">
        <f t="shared" si="45"/>
        <v>3.5366371640780154</v>
      </c>
      <c r="N459">
        <f t="shared" si="46"/>
        <v>1.6773E-5</v>
      </c>
      <c r="O459" s="3">
        <f t="shared" si="47"/>
        <v>0.73817973000000003</v>
      </c>
      <c r="P459" s="3"/>
      <c r="Q459" s="3"/>
      <c r="R459" s="3"/>
    </row>
    <row r="460" spans="1:18" x14ac:dyDescent="0.35">
      <c r="A460" s="1">
        <v>43495</v>
      </c>
      <c r="B460" s="2">
        <v>0.81104166666666666</v>
      </c>
      <c r="C460" s="3">
        <f t="shared" si="42"/>
        <v>0.81104166666666666</v>
      </c>
      <c r="D460" s="2">
        <v>0.25</v>
      </c>
      <c r="E460" s="3">
        <f t="shared" si="43"/>
        <v>0.25</v>
      </c>
      <c r="F460" s="2">
        <f t="shared" si="44"/>
        <v>0.56104166666666666</v>
      </c>
      <c r="G460">
        <v>229815</v>
      </c>
      <c r="H460">
        <v>835</v>
      </c>
      <c r="I460">
        <v>42.64</v>
      </c>
      <c r="J460">
        <v>24.55</v>
      </c>
      <c r="K460">
        <v>78513</v>
      </c>
      <c r="L460">
        <v>49.31</v>
      </c>
      <c r="M460">
        <f t="shared" si="45"/>
        <v>3.8018160737449924</v>
      </c>
      <c r="N460">
        <f t="shared" si="46"/>
        <v>1.6572999999999999E-5</v>
      </c>
      <c r="O460" s="3">
        <f t="shared" si="47"/>
        <v>0.72937772999999995</v>
      </c>
      <c r="P460" s="3"/>
      <c r="Q460" s="3"/>
      <c r="R460" s="3"/>
    </row>
    <row r="461" spans="1:18" x14ac:dyDescent="0.35">
      <c r="A461" s="1">
        <v>43495</v>
      </c>
      <c r="B461" s="2">
        <v>0.81105324074074081</v>
      </c>
      <c r="C461" s="3">
        <f t="shared" si="42"/>
        <v>0.81105324074074081</v>
      </c>
      <c r="D461" s="2">
        <v>0.25</v>
      </c>
      <c r="E461" s="3">
        <f t="shared" si="43"/>
        <v>0.25</v>
      </c>
      <c r="F461" s="2">
        <f t="shared" si="44"/>
        <v>0.56105324074074081</v>
      </c>
      <c r="G461">
        <v>230318</v>
      </c>
      <c r="H461">
        <v>837</v>
      </c>
      <c r="I461">
        <v>43.38</v>
      </c>
      <c r="J461">
        <v>24.55</v>
      </c>
      <c r="K461">
        <v>78503</v>
      </c>
      <c r="L461">
        <v>49.35</v>
      </c>
      <c r="M461">
        <f t="shared" si="45"/>
        <v>3.8867651616902577</v>
      </c>
      <c r="N461">
        <f t="shared" si="46"/>
        <v>1.6639666666666666E-5</v>
      </c>
      <c r="O461" s="3">
        <f t="shared" si="47"/>
        <v>0.73231172999999994</v>
      </c>
      <c r="P461" s="3"/>
      <c r="Q461" s="3"/>
      <c r="R461" s="3"/>
    </row>
    <row r="462" spans="1:18" x14ac:dyDescent="0.35">
      <c r="A462" s="1">
        <v>43495</v>
      </c>
      <c r="B462" s="2">
        <v>0.81105324074074081</v>
      </c>
      <c r="C462" s="3">
        <f t="shared" si="42"/>
        <v>0.81105324074074081</v>
      </c>
      <c r="D462" s="2">
        <v>0.25</v>
      </c>
      <c r="E462" s="3">
        <f t="shared" si="43"/>
        <v>0.25</v>
      </c>
      <c r="F462" s="2">
        <f t="shared" si="44"/>
        <v>0.56105324074074081</v>
      </c>
      <c r="G462">
        <v>230819</v>
      </c>
      <c r="H462">
        <v>833</v>
      </c>
      <c r="I462">
        <v>42.94</v>
      </c>
      <c r="J462">
        <v>24.54</v>
      </c>
      <c r="K462">
        <v>78506</v>
      </c>
      <c r="L462">
        <v>49.35</v>
      </c>
      <c r="M462">
        <f t="shared" si="45"/>
        <v>3.8362548931822618</v>
      </c>
      <c r="N462">
        <f t="shared" si="46"/>
        <v>1.6506333333333335E-5</v>
      </c>
      <c r="O462" s="3">
        <f t="shared" si="47"/>
        <v>0.72644373000000007</v>
      </c>
      <c r="P462" s="3"/>
      <c r="Q462" s="3"/>
      <c r="R462" s="3"/>
    </row>
    <row r="463" spans="1:18" x14ac:dyDescent="0.35">
      <c r="A463" s="1">
        <v>43495</v>
      </c>
      <c r="B463" s="2">
        <v>0.81106481481481485</v>
      </c>
      <c r="C463" s="3">
        <f t="shared" si="42"/>
        <v>0.81106481481481485</v>
      </c>
      <c r="D463" s="2">
        <v>0.25</v>
      </c>
      <c r="E463" s="3">
        <f t="shared" si="43"/>
        <v>0.25</v>
      </c>
      <c r="F463" s="2">
        <f t="shared" si="44"/>
        <v>0.56106481481481485</v>
      </c>
      <c r="G463">
        <v>231321</v>
      </c>
      <c r="H463">
        <v>825</v>
      </c>
      <c r="I463">
        <v>41.86</v>
      </c>
      <c r="J463">
        <v>24.55</v>
      </c>
      <c r="K463">
        <v>78510</v>
      </c>
      <c r="L463">
        <v>49.35</v>
      </c>
      <c r="M463">
        <f t="shared" si="45"/>
        <v>3.7122751432080907</v>
      </c>
      <c r="N463">
        <f t="shared" si="46"/>
        <v>1.6239666666666666E-5</v>
      </c>
      <c r="O463" s="3">
        <f t="shared" si="47"/>
        <v>0.71470772999999999</v>
      </c>
      <c r="P463" s="3"/>
      <c r="Q463" s="3"/>
      <c r="R463" s="3"/>
    </row>
    <row r="464" spans="1:18" x14ac:dyDescent="0.35">
      <c r="A464" s="1">
        <v>43495</v>
      </c>
      <c r="B464" s="2">
        <v>0.81106481481481485</v>
      </c>
      <c r="C464" s="3">
        <f t="shared" si="42"/>
        <v>0.81106481481481485</v>
      </c>
      <c r="D464" s="2">
        <v>0.25</v>
      </c>
      <c r="E464" s="3">
        <f t="shared" si="43"/>
        <v>0.25</v>
      </c>
      <c r="F464" s="2">
        <f t="shared" si="44"/>
        <v>0.56106481481481485</v>
      </c>
      <c r="G464">
        <v>231826</v>
      </c>
      <c r="H464">
        <v>819</v>
      </c>
      <c r="I464">
        <v>40.340000000000003</v>
      </c>
      <c r="J464">
        <v>24.54</v>
      </c>
      <c r="K464">
        <v>78509</v>
      </c>
      <c r="L464">
        <v>49.35</v>
      </c>
      <c r="M464">
        <f t="shared" si="45"/>
        <v>3.5377851247259251</v>
      </c>
      <c r="N464">
        <f t="shared" si="46"/>
        <v>1.6039666666666668E-5</v>
      </c>
      <c r="O464" s="3">
        <f t="shared" si="47"/>
        <v>0.70590573000000012</v>
      </c>
      <c r="P464" s="3"/>
      <c r="Q464" s="3"/>
      <c r="R464" s="3"/>
    </row>
    <row r="465" spans="1:18" x14ac:dyDescent="0.35">
      <c r="A465" s="1">
        <v>43495</v>
      </c>
      <c r="B465" s="2">
        <v>0.81107638888888889</v>
      </c>
      <c r="C465" s="3">
        <f t="shared" si="42"/>
        <v>0.81107638888888889</v>
      </c>
      <c r="D465" s="2">
        <v>0.25</v>
      </c>
      <c r="E465" s="3">
        <f t="shared" si="43"/>
        <v>0.25</v>
      </c>
      <c r="F465" s="2">
        <f t="shared" si="44"/>
        <v>0.56107638888888889</v>
      </c>
      <c r="G465">
        <v>232325</v>
      </c>
      <c r="H465">
        <v>816</v>
      </c>
      <c r="I465">
        <v>38.96</v>
      </c>
      <c r="J465">
        <v>24.53</v>
      </c>
      <c r="K465">
        <v>78506</v>
      </c>
      <c r="L465">
        <v>49.35</v>
      </c>
      <c r="M465">
        <f t="shared" si="45"/>
        <v>3.3793665553144843</v>
      </c>
      <c r="N465">
        <f t="shared" si="46"/>
        <v>1.5939666666666666E-5</v>
      </c>
      <c r="O465" s="3">
        <f t="shared" si="47"/>
        <v>0.70150472999999991</v>
      </c>
      <c r="P465" s="3"/>
      <c r="Q465" s="3"/>
      <c r="R465" s="3"/>
    </row>
    <row r="466" spans="1:18" x14ac:dyDescent="0.35">
      <c r="A466" s="1">
        <v>43495</v>
      </c>
      <c r="B466" s="2">
        <v>0.81107638888888889</v>
      </c>
      <c r="C466" s="3">
        <f t="shared" si="42"/>
        <v>0.81107638888888889</v>
      </c>
      <c r="D466" s="2">
        <v>0.25</v>
      </c>
      <c r="E466" s="3">
        <f t="shared" si="43"/>
        <v>0.25</v>
      </c>
      <c r="F466" s="2">
        <f t="shared" si="44"/>
        <v>0.56107638888888889</v>
      </c>
      <c r="G466">
        <v>232826</v>
      </c>
      <c r="H466">
        <v>826</v>
      </c>
      <c r="I466">
        <v>37.43</v>
      </c>
      <c r="J466">
        <v>24.55</v>
      </c>
      <c r="K466">
        <v>78512</v>
      </c>
      <c r="L466">
        <v>49.38</v>
      </c>
      <c r="M466">
        <f t="shared" si="45"/>
        <v>3.2037285761844085</v>
      </c>
      <c r="N466">
        <f t="shared" si="46"/>
        <v>1.6273000000000002E-5</v>
      </c>
      <c r="O466" s="3">
        <f t="shared" si="47"/>
        <v>0.71617473000000009</v>
      </c>
      <c r="P466" s="3"/>
      <c r="Q466" s="3"/>
      <c r="R466" s="3"/>
    </row>
    <row r="467" spans="1:18" x14ac:dyDescent="0.35">
      <c r="A467" s="1">
        <v>43495</v>
      </c>
      <c r="B467" s="2">
        <v>0.81108796296296293</v>
      </c>
      <c r="C467" s="3">
        <f t="shared" si="42"/>
        <v>0.81108796296296293</v>
      </c>
      <c r="D467" s="2">
        <v>0.25</v>
      </c>
      <c r="E467" s="3">
        <f t="shared" si="43"/>
        <v>0.25</v>
      </c>
      <c r="F467" s="2">
        <f t="shared" si="44"/>
        <v>0.56108796296296293</v>
      </c>
      <c r="G467">
        <v>233328</v>
      </c>
      <c r="H467">
        <v>832</v>
      </c>
      <c r="I467">
        <v>35.89</v>
      </c>
      <c r="J467">
        <v>24.56</v>
      </c>
      <c r="K467">
        <v>78509</v>
      </c>
      <c r="L467">
        <v>49.38</v>
      </c>
      <c r="M467">
        <f t="shared" si="45"/>
        <v>3.026942636406424</v>
      </c>
      <c r="N467">
        <f t="shared" si="46"/>
        <v>1.6473E-5</v>
      </c>
      <c r="O467" s="3">
        <f t="shared" si="47"/>
        <v>0.72497672999999996</v>
      </c>
      <c r="P467" s="3"/>
      <c r="Q467" s="3"/>
      <c r="R467" s="3"/>
    </row>
    <row r="468" spans="1:18" x14ac:dyDescent="0.35">
      <c r="A468" s="1">
        <v>43495</v>
      </c>
      <c r="B468" s="2">
        <v>0.81108796296296293</v>
      </c>
      <c r="C468" s="3">
        <f t="shared" si="42"/>
        <v>0.81108796296296293</v>
      </c>
      <c r="D468" s="2">
        <v>0.25</v>
      </c>
      <c r="E468" s="3">
        <f t="shared" si="43"/>
        <v>0.25</v>
      </c>
      <c r="F468" s="2">
        <f t="shared" si="44"/>
        <v>0.56108796296296293</v>
      </c>
      <c r="G468">
        <v>233830</v>
      </c>
      <c r="H468">
        <v>831</v>
      </c>
      <c r="I468">
        <v>34.06</v>
      </c>
      <c r="J468">
        <v>24.55</v>
      </c>
      <c r="K468">
        <v>78503</v>
      </c>
      <c r="L468">
        <v>49.38</v>
      </c>
      <c r="M468">
        <f t="shared" si="45"/>
        <v>2.8168658378390794</v>
      </c>
      <c r="N468">
        <f t="shared" si="46"/>
        <v>1.6439666666666668E-5</v>
      </c>
      <c r="O468" s="3">
        <f t="shared" si="47"/>
        <v>0.72350973000000007</v>
      </c>
      <c r="P468" s="3"/>
      <c r="Q468" s="3"/>
      <c r="R468" s="3"/>
    </row>
    <row r="469" spans="1:18" x14ac:dyDescent="0.35">
      <c r="A469" s="1">
        <v>43495</v>
      </c>
      <c r="B469" s="2">
        <v>0.81109953703703708</v>
      </c>
      <c r="C469" s="3">
        <f t="shared" si="42"/>
        <v>0.81109953703703708</v>
      </c>
      <c r="D469" s="2">
        <v>0.25</v>
      </c>
      <c r="E469" s="3">
        <f t="shared" si="43"/>
        <v>0.25</v>
      </c>
      <c r="F469" s="2">
        <f t="shared" si="44"/>
        <v>0.56109953703703708</v>
      </c>
      <c r="G469">
        <v>234332</v>
      </c>
      <c r="H469">
        <v>822</v>
      </c>
      <c r="I469">
        <v>32.5</v>
      </c>
      <c r="J469">
        <v>24.54</v>
      </c>
      <c r="K469">
        <v>78506</v>
      </c>
      <c r="L469">
        <v>49.42</v>
      </c>
      <c r="M469">
        <f t="shared" si="45"/>
        <v>2.6377839767652764</v>
      </c>
      <c r="N469">
        <f t="shared" si="46"/>
        <v>1.6139666666666667E-5</v>
      </c>
      <c r="O469" s="3">
        <f t="shared" si="47"/>
        <v>0.71030673</v>
      </c>
      <c r="P469" s="3"/>
      <c r="Q469" s="3"/>
      <c r="R469" s="3"/>
    </row>
    <row r="470" spans="1:18" x14ac:dyDescent="0.35">
      <c r="A470" s="1">
        <v>43495</v>
      </c>
      <c r="B470" s="2">
        <v>0.81109953703703708</v>
      </c>
      <c r="C470" s="3">
        <f t="shared" si="42"/>
        <v>0.81109953703703708</v>
      </c>
      <c r="D470" s="2">
        <v>0.25</v>
      </c>
      <c r="E470" s="3">
        <f t="shared" si="43"/>
        <v>0.25</v>
      </c>
      <c r="F470" s="2">
        <f t="shared" si="44"/>
        <v>0.56109953703703708</v>
      </c>
      <c r="G470">
        <v>234833</v>
      </c>
      <c r="H470">
        <v>831</v>
      </c>
      <c r="I470">
        <v>31.05</v>
      </c>
      <c r="J470">
        <v>24.55</v>
      </c>
      <c r="K470">
        <v>78507</v>
      </c>
      <c r="L470">
        <v>49.42</v>
      </c>
      <c r="M470">
        <f t="shared" si="45"/>
        <v>2.4713296828184728</v>
      </c>
      <c r="N470">
        <f t="shared" si="46"/>
        <v>1.6439666666666668E-5</v>
      </c>
      <c r="O470" s="3">
        <f t="shared" si="47"/>
        <v>0.72350973000000007</v>
      </c>
      <c r="P470" s="3"/>
      <c r="Q470" s="3"/>
      <c r="R470" s="3"/>
    </row>
    <row r="471" spans="1:18" x14ac:dyDescent="0.35">
      <c r="A471" s="1">
        <v>43495</v>
      </c>
      <c r="B471" s="2">
        <v>0.81111111111111101</v>
      </c>
      <c r="C471" s="3">
        <f t="shared" si="42"/>
        <v>0.81111111111111101</v>
      </c>
      <c r="D471" s="2">
        <v>0.25</v>
      </c>
      <c r="E471" s="3">
        <f t="shared" si="43"/>
        <v>0.25</v>
      </c>
      <c r="F471" s="2">
        <f t="shared" si="44"/>
        <v>0.56111111111111101</v>
      </c>
      <c r="G471">
        <v>235335</v>
      </c>
      <c r="H471">
        <v>818</v>
      </c>
      <c r="I471">
        <v>30.02</v>
      </c>
      <c r="J471">
        <v>24.55</v>
      </c>
      <c r="K471">
        <v>78506</v>
      </c>
      <c r="L471">
        <v>49.45</v>
      </c>
      <c r="M471">
        <f t="shared" si="45"/>
        <v>2.3530897360838465</v>
      </c>
      <c r="N471">
        <f t="shared" si="46"/>
        <v>1.6006333333333333E-5</v>
      </c>
      <c r="O471" s="3">
        <f t="shared" si="47"/>
        <v>0.70443873000000001</v>
      </c>
      <c r="P471" s="3"/>
      <c r="Q471" s="3"/>
      <c r="R471" s="3"/>
    </row>
    <row r="472" spans="1:18" x14ac:dyDescent="0.35">
      <c r="A472" s="1">
        <v>43495</v>
      </c>
      <c r="B472" s="2">
        <v>0.81111111111111101</v>
      </c>
      <c r="C472" s="3">
        <f t="shared" si="42"/>
        <v>0.81111111111111101</v>
      </c>
      <c r="D472" s="2">
        <v>0.25</v>
      </c>
      <c r="E472" s="3">
        <f t="shared" si="43"/>
        <v>0.25</v>
      </c>
      <c r="F472" s="2">
        <f t="shared" si="44"/>
        <v>0.56111111111111101</v>
      </c>
      <c r="G472">
        <v>235837</v>
      </c>
      <c r="H472">
        <v>826</v>
      </c>
      <c r="I472">
        <v>29.03</v>
      </c>
      <c r="J472">
        <v>24.54</v>
      </c>
      <c r="K472">
        <v>78508</v>
      </c>
      <c r="L472">
        <v>49.45</v>
      </c>
      <c r="M472">
        <f t="shared" si="45"/>
        <v>2.2394416319408572</v>
      </c>
      <c r="N472">
        <f t="shared" si="46"/>
        <v>1.6273000000000002E-5</v>
      </c>
      <c r="O472" s="3">
        <f t="shared" si="47"/>
        <v>0.71617473000000009</v>
      </c>
      <c r="P472" s="3"/>
      <c r="Q472" s="3"/>
      <c r="R472" s="3"/>
    </row>
    <row r="473" spans="1:18" x14ac:dyDescent="0.35">
      <c r="A473" s="1">
        <v>43495</v>
      </c>
      <c r="B473" s="2">
        <v>0.81112268518518515</v>
      </c>
      <c r="C473" s="3">
        <f t="shared" ref="C473:C536" si="48">B473</f>
        <v>0.81112268518518515</v>
      </c>
      <c r="D473" s="2">
        <v>0.25</v>
      </c>
      <c r="E473" s="3">
        <f t="shared" ref="E473:E536" si="49">D473</f>
        <v>0.25</v>
      </c>
      <c r="F473" s="2">
        <f t="shared" ref="F473:F536" si="50">C473-E473</f>
        <v>0.56112268518518515</v>
      </c>
      <c r="G473">
        <v>236341</v>
      </c>
      <c r="H473">
        <v>830</v>
      </c>
      <c r="I473">
        <v>28.01</v>
      </c>
      <c r="J473">
        <v>24.55</v>
      </c>
      <c r="K473">
        <v>78510</v>
      </c>
      <c r="L473">
        <v>49.45</v>
      </c>
      <c r="M473">
        <f t="shared" ref="M473:M536" si="51">(I473-9.522)/8.7111</f>
        <v>2.1223496458541402</v>
      </c>
      <c r="N473">
        <f t="shared" ref="N473:N536" si="52">(H473-337.81)/30000000</f>
        <v>1.6406333333333333E-5</v>
      </c>
      <c r="O473" s="3">
        <f t="shared" ref="O473:O536" si="53">N473*44010</f>
        <v>0.72204272999999997</v>
      </c>
      <c r="P473" s="3"/>
      <c r="Q473" s="3"/>
      <c r="R473" s="3"/>
    </row>
    <row r="474" spans="1:18" x14ac:dyDescent="0.35">
      <c r="A474" s="1">
        <v>43495</v>
      </c>
      <c r="B474" s="2">
        <v>0.81112268518518515</v>
      </c>
      <c r="C474" s="3">
        <f t="shared" si="48"/>
        <v>0.81112268518518515</v>
      </c>
      <c r="D474" s="2">
        <v>0.25</v>
      </c>
      <c r="E474" s="3">
        <f t="shared" si="49"/>
        <v>0.25</v>
      </c>
      <c r="F474" s="2">
        <f t="shared" si="50"/>
        <v>0.56112268518518515</v>
      </c>
      <c r="G474">
        <v>236840</v>
      </c>
      <c r="H474">
        <v>826</v>
      </c>
      <c r="I474">
        <v>27.07</v>
      </c>
      <c r="J474">
        <v>24.56</v>
      </c>
      <c r="K474">
        <v>78513</v>
      </c>
      <c r="L474">
        <v>49.45</v>
      </c>
      <c r="M474">
        <f t="shared" si="51"/>
        <v>2.0144413449506953</v>
      </c>
      <c r="N474">
        <f t="shared" si="52"/>
        <v>1.6273000000000002E-5</v>
      </c>
      <c r="O474" s="3">
        <f t="shared" si="53"/>
        <v>0.71617473000000009</v>
      </c>
      <c r="P474" s="3"/>
      <c r="Q474" s="3"/>
      <c r="R474" s="3"/>
    </row>
    <row r="475" spans="1:18" x14ac:dyDescent="0.35">
      <c r="A475" s="1">
        <v>43495</v>
      </c>
      <c r="B475" s="2">
        <v>0.8111342592592593</v>
      </c>
      <c r="C475" s="3">
        <f t="shared" si="48"/>
        <v>0.8111342592592593</v>
      </c>
      <c r="D475" s="2">
        <v>0.25</v>
      </c>
      <c r="E475" s="3">
        <f t="shared" si="49"/>
        <v>0.25</v>
      </c>
      <c r="F475" s="2">
        <f t="shared" si="50"/>
        <v>0.5611342592592593</v>
      </c>
      <c r="G475">
        <v>237342</v>
      </c>
      <c r="H475">
        <v>823</v>
      </c>
      <c r="I475">
        <v>26.02</v>
      </c>
      <c r="J475">
        <v>24.56</v>
      </c>
      <c r="K475">
        <v>78512</v>
      </c>
      <c r="L475">
        <v>49.45</v>
      </c>
      <c r="M475">
        <f t="shared" si="51"/>
        <v>1.8939054769202508</v>
      </c>
      <c r="N475">
        <f t="shared" si="52"/>
        <v>1.6172999999999999E-5</v>
      </c>
      <c r="O475" s="3">
        <f t="shared" si="53"/>
        <v>0.71177372999999999</v>
      </c>
      <c r="P475" s="3"/>
      <c r="Q475" s="3"/>
      <c r="R475" s="3"/>
    </row>
    <row r="476" spans="1:18" x14ac:dyDescent="0.35">
      <c r="A476" s="1">
        <v>43495</v>
      </c>
      <c r="B476" s="2">
        <v>0.8111342592592593</v>
      </c>
      <c r="C476" s="3">
        <f t="shared" si="48"/>
        <v>0.8111342592592593</v>
      </c>
      <c r="D476" s="2">
        <v>0.25</v>
      </c>
      <c r="E476" s="3">
        <f t="shared" si="49"/>
        <v>0.25</v>
      </c>
      <c r="F476" s="2">
        <f t="shared" si="50"/>
        <v>0.5611342592592593</v>
      </c>
      <c r="G476">
        <v>237844</v>
      </c>
      <c r="H476">
        <v>828</v>
      </c>
      <c r="I476">
        <v>24.99</v>
      </c>
      <c r="J476">
        <v>24.55</v>
      </c>
      <c r="K476">
        <v>78508</v>
      </c>
      <c r="L476">
        <v>49.45</v>
      </c>
      <c r="M476">
        <f t="shared" si="51"/>
        <v>1.775665530185625</v>
      </c>
      <c r="N476">
        <f t="shared" si="52"/>
        <v>1.6339666666666665E-5</v>
      </c>
      <c r="O476" s="3">
        <f t="shared" si="53"/>
        <v>0.71910872999999997</v>
      </c>
      <c r="P476" s="3"/>
      <c r="Q476" s="3"/>
      <c r="R476" s="3"/>
    </row>
    <row r="477" spans="1:18" x14ac:dyDescent="0.35">
      <c r="A477" s="1">
        <v>43495</v>
      </c>
      <c r="B477" s="2">
        <v>0.81114583333333334</v>
      </c>
      <c r="C477" s="3">
        <f t="shared" si="48"/>
        <v>0.81114583333333334</v>
      </c>
      <c r="D477" s="2">
        <v>0.25</v>
      </c>
      <c r="E477" s="3">
        <f t="shared" si="49"/>
        <v>0.25</v>
      </c>
      <c r="F477" s="2">
        <f t="shared" si="50"/>
        <v>0.56114583333333334</v>
      </c>
      <c r="G477">
        <v>238346</v>
      </c>
      <c r="H477">
        <v>830</v>
      </c>
      <c r="I477">
        <v>23.94</v>
      </c>
      <c r="J477">
        <v>24.56</v>
      </c>
      <c r="K477">
        <v>78507</v>
      </c>
      <c r="L477">
        <v>49.45</v>
      </c>
      <c r="M477">
        <f t="shared" si="51"/>
        <v>1.6551296621551814</v>
      </c>
      <c r="N477">
        <f t="shared" si="52"/>
        <v>1.6406333333333333E-5</v>
      </c>
      <c r="O477" s="3">
        <f t="shared" si="53"/>
        <v>0.72204272999999997</v>
      </c>
      <c r="P477" s="3"/>
      <c r="Q477" s="3"/>
      <c r="R477" s="3"/>
    </row>
    <row r="478" spans="1:18" x14ac:dyDescent="0.35">
      <c r="A478" s="1">
        <v>43495</v>
      </c>
      <c r="B478" s="2">
        <v>0.81114583333333334</v>
      </c>
      <c r="C478" s="3">
        <f t="shared" si="48"/>
        <v>0.81114583333333334</v>
      </c>
      <c r="D478" s="2">
        <v>0.25</v>
      </c>
      <c r="E478" s="3">
        <f t="shared" si="49"/>
        <v>0.25</v>
      </c>
      <c r="F478" s="2">
        <f t="shared" si="50"/>
        <v>0.56114583333333334</v>
      </c>
      <c r="G478">
        <v>238848</v>
      </c>
      <c r="H478">
        <v>811</v>
      </c>
      <c r="I478">
        <v>23</v>
      </c>
      <c r="J478">
        <v>24.55</v>
      </c>
      <c r="K478">
        <v>78505</v>
      </c>
      <c r="L478">
        <v>49.45</v>
      </c>
      <c r="M478">
        <f t="shared" si="51"/>
        <v>1.5472213612517363</v>
      </c>
      <c r="N478">
        <f t="shared" si="52"/>
        <v>1.5773E-5</v>
      </c>
      <c r="O478" s="3">
        <f t="shared" si="53"/>
        <v>0.69416972999999993</v>
      </c>
      <c r="P478" s="3"/>
      <c r="Q478" s="3"/>
      <c r="R478" s="3"/>
    </row>
    <row r="479" spans="1:18" x14ac:dyDescent="0.35">
      <c r="A479" s="1">
        <v>43495</v>
      </c>
      <c r="B479" s="2">
        <v>0.81115740740740738</v>
      </c>
      <c r="C479" s="3">
        <f t="shared" si="48"/>
        <v>0.81115740740740738</v>
      </c>
      <c r="D479" s="2">
        <v>0.25</v>
      </c>
      <c r="E479" s="3">
        <f t="shared" si="49"/>
        <v>0.25</v>
      </c>
      <c r="F479" s="2">
        <f t="shared" si="50"/>
        <v>0.56115740740740738</v>
      </c>
      <c r="G479">
        <v>239349</v>
      </c>
      <c r="H479">
        <v>822</v>
      </c>
      <c r="I479">
        <v>22</v>
      </c>
      <c r="J479">
        <v>24.56</v>
      </c>
      <c r="K479">
        <v>78501</v>
      </c>
      <c r="L479">
        <v>49.45</v>
      </c>
      <c r="M479">
        <f t="shared" si="51"/>
        <v>1.4324252964608373</v>
      </c>
      <c r="N479">
        <f t="shared" si="52"/>
        <v>1.6139666666666667E-5</v>
      </c>
      <c r="O479" s="3">
        <f t="shared" si="53"/>
        <v>0.71030673</v>
      </c>
      <c r="P479" s="3"/>
      <c r="Q479" s="3"/>
      <c r="R479" s="3"/>
    </row>
    <row r="480" spans="1:18" x14ac:dyDescent="0.35">
      <c r="A480" s="1">
        <v>43495</v>
      </c>
      <c r="B480" s="2">
        <v>0.81115740740740738</v>
      </c>
      <c r="C480" s="3">
        <f t="shared" si="48"/>
        <v>0.81115740740740738</v>
      </c>
      <c r="D480" s="2">
        <v>0.25</v>
      </c>
      <c r="E480" s="3">
        <f t="shared" si="49"/>
        <v>0.25</v>
      </c>
      <c r="F480" s="2">
        <f t="shared" si="50"/>
        <v>0.56115740740740738</v>
      </c>
      <c r="G480">
        <v>239838</v>
      </c>
      <c r="H480">
        <v>824</v>
      </c>
      <c r="I480">
        <v>21.07</v>
      </c>
      <c r="J480">
        <v>24.55</v>
      </c>
      <c r="K480">
        <v>78510</v>
      </c>
      <c r="L480">
        <v>49.45</v>
      </c>
      <c r="M480">
        <f t="shared" si="51"/>
        <v>1.3256649562053013</v>
      </c>
      <c r="N480">
        <f t="shared" si="52"/>
        <v>1.6206333333333334E-5</v>
      </c>
      <c r="O480" s="3">
        <f t="shared" si="53"/>
        <v>0.7132407300000001</v>
      </c>
      <c r="P480" s="3"/>
      <c r="Q480" s="3"/>
      <c r="R480" s="3"/>
    </row>
    <row r="481" spans="1:18" x14ac:dyDescent="0.35">
      <c r="A481" s="1">
        <v>43495</v>
      </c>
      <c r="B481" s="2">
        <v>0.81116898148148142</v>
      </c>
      <c r="C481" s="3">
        <f t="shared" si="48"/>
        <v>0.81116898148148142</v>
      </c>
      <c r="D481" s="2">
        <v>0.25</v>
      </c>
      <c r="E481" s="3">
        <f t="shared" si="49"/>
        <v>0.25</v>
      </c>
      <c r="F481" s="2">
        <f t="shared" si="50"/>
        <v>0.56116898148148142</v>
      </c>
      <c r="G481">
        <v>240339</v>
      </c>
      <c r="H481">
        <v>819</v>
      </c>
      <c r="I481">
        <v>20.190000000000001</v>
      </c>
      <c r="J481">
        <v>24.54</v>
      </c>
      <c r="K481">
        <v>78514</v>
      </c>
      <c r="L481">
        <v>49.45</v>
      </c>
      <c r="M481">
        <f t="shared" si="51"/>
        <v>1.2246444191893102</v>
      </c>
      <c r="N481">
        <f t="shared" si="52"/>
        <v>1.6039666666666668E-5</v>
      </c>
      <c r="O481" s="3">
        <f t="shared" si="53"/>
        <v>0.70590573000000012</v>
      </c>
      <c r="P481" s="3"/>
      <c r="Q481" s="3"/>
      <c r="R481" s="3"/>
    </row>
    <row r="482" spans="1:18" x14ac:dyDescent="0.35">
      <c r="A482" s="1">
        <v>43495</v>
      </c>
      <c r="B482" s="2">
        <v>0.81116898148148142</v>
      </c>
      <c r="C482" s="3">
        <f t="shared" si="48"/>
        <v>0.81116898148148142</v>
      </c>
      <c r="D482" s="2">
        <v>0.25</v>
      </c>
      <c r="E482" s="3">
        <f t="shared" si="49"/>
        <v>0.25</v>
      </c>
      <c r="F482" s="2">
        <f t="shared" si="50"/>
        <v>0.56116898148148142</v>
      </c>
      <c r="G482">
        <v>240841</v>
      </c>
      <c r="H482">
        <v>823</v>
      </c>
      <c r="I482">
        <v>19.57</v>
      </c>
      <c r="J482">
        <v>24.55</v>
      </c>
      <c r="K482">
        <v>78498</v>
      </c>
      <c r="L482">
        <v>49.45</v>
      </c>
      <c r="M482">
        <f t="shared" si="51"/>
        <v>1.1534708590189529</v>
      </c>
      <c r="N482">
        <f t="shared" si="52"/>
        <v>1.6172999999999999E-5</v>
      </c>
      <c r="O482" s="3">
        <f t="shared" si="53"/>
        <v>0.71177372999999999</v>
      </c>
      <c r="P482" s="3"/>
      <c r="Q482" s="3"/>
      <c r="R482" s="3"/>
    </row>
    <row r="483" spans="1:18" x14ac:dyDescent="0.35">
      <c r="A483" s="1">
        <v>43495</v>
      </c>
      <c r="B483" s="2">
        <v>0.81118055555555557</v>
      </c>
      <c r="C483" s="3">
        <f t="shared" si="48"/>
        <v>0.81118055555555557</v>
      </c>
      <c r="D483" s="2">
        <v>0.25</v>
      </c>
      <c r="E483" s="3">
        <f t="shared" si="49"/>
        <v>0.25</v>
      </c>
      <c r="F483" s="2">
        <f t="shared" si="50"/>
        <v>0.56118055555555557</v>
      </c>
      <c r="G483">
        <v>241343</v>
      </c>
      <c r="H483">
        <v>822</v>
      </c>
      <c r="I483">
        <v>19.02</v>
      </c>
      <c r="J483">
        <v>24.55</v>
      </c>
      <c r="K483">
        <v>78498</v>
      </c>
      <c r="L483">
        <v>49.45</v>
      </c>
      <c r="M483">
        <f t="shared" si="51"/>
        <v>1.0903330233839583</v>
      </c>
      <c r="N483">
        <f t="shared" si="52"/>
        <v>1.6139666666666667E-5</v>
      </c>
      <c r="O483" s="3">
        <f t="shared" si="53"/>
        <v>0.71030673</v>
      </c>
      <c r="P483" s="3"/>
      <c r="Q483" s="3"/>
      <c r="R483" s="3"/>
    </row>
    <row r="484" spans="1:18" x14ac:dyDescent="0.35">
      <c r="A484" s="1">
        <v>43495</v>
      </c>
      <c r="B484" s="2">
        <v>0.81118055555555557</v>
      </c>
      <c r="C484" s="3">
        <f t="shared" si="48"/>
        <v>0.81118055555555557</v>
      </c>
      <c r="D484" s="2">
        <v>0.25</v>
      </c>
      <c r="E484" s="3">
        <f t="shared" si="49"/>
        <v>0.25</v>
      </c>
      <c r="F484" s="2">
        <f t="shared" si="50"/>
        <v>0.56118055555555557</v>
      </c>
      <c r="G484">
        <v>241845</v>
      </c>
      <c r="H484">
        <v>817</v>
      </c>
      <c r="I484">
        <v>18.96</v>
      </c>
      <c r="J484">
        <v>24.55</v>
      </c>
      <c r="K484">
        <v>78492</v>
      </c>
      <c r="L484">
        <v>49.45</v>
      </c>
      <c r="M484">
        <f t="shared" si="51"/>
        <v>1.0834452594965045</v>
      </c>
      <c r="N484">
        <f t="shared" si="52"/>
        <v>1.5973000000000001E-5</v>
      </c>
      <c r="O484" s="3">
        <f t="shared" si="53"/>
        <v>0.70297173000000002</v>
      </c>
      <c r="P484" s="3"/>
      <c r="Q484" s="3"/>
      <c r="R484" s="3"/>
    </row>
    <row r="485" spans="1:18" x14ac:dyDescent="0.35">
      <c r="A485" s="1">
        <v>43495</v>
      </c>
      <c r="B485" s="2">
        <v>0.81119212962962972</v>
      </c>
      <c r="C485" s="3">
        <f t="shared" si="48"/>
        <v>0.81119212962962972</v>
      </c>
      <c r="D485" s="2">
        <v>0.25</v>
      </c>
      <c r="E485" s="3">
        <f t="shared" si="49"/>
        <v>0.25</v>
      </c>
      <c r="F485" s="2">
        <f t="shared" si="50"/>
        <v>0.56119212962962972</v>
      </c>
      <c r="G485">
        <v>242347</v>
      </c>
      <c r="H485">
        <v>833</v>
      </c>
      <c r="I485">
        <v>19.190000000000001</v>
      </c>
      <c r="J485">
        <v>24.56</v>
      </c>
      <c r="K485">
        <v>78502</v>
      </c>
      <c r="L485">
        <v>49.45</v>
      </c>
      <c r="M485">
        <f t="shared" si="51"/>
        <v>1.1098483543984112</v>
      </c>
      <c r="N485">
        <f t="shared" si="52"/>
        <v>1.6506333333333335E-5</v>
      </c>
      <c r="O485" s="3">
        <f t="shared" si="53"/>
        <v>0.72644373000000007</v>
      </c>
      <c r="P485" s="3"/>
      <c r="Q485" s="3"/>
      <c r="R485" s="3"/>
    </row>
    <row r="486" spans="1:18" x14ac:dyDescent="0.35">
      <c r="A486" s="1">
        <v>43495</v>
      </c>
      <c r="B486" s="2">
        <v>0.81119212962962972</v>
      </c>
      <c r="C486" s="3">
        <f t="shared" si="48"/>
        <v>0.81119212962962972</v>
      </c>
      <c r="D486" s="2">
        <v>0.25</v>
      </c>
      <c r="E486" s="3">
        <f t="shared" si="49"/>
        <v>0.25</v>
      </c>
      <c r="F486" s="2">
        <f t="shared" si="50"/>
        <v>0.56119212962962972</v>
      </c>
      <c r="G486">
        <v>242848</v>
      </c>
      <c r="H486">
        <v>817</v>
      </c>
      <c r="I486">
        <v>19.89</v>
      </c>
      <c r="J486">
        <v>24.56</v>
      </c>
      <c r="K486">
        <v>78496</v>
      </c>
      <c r="L486">
        <v>49.45</v>
      </c>
      <c r="M486">
        <f t="shared" si="51"/>
        <v>1.1902055997520404</v>
      </c>
      <c r="N486">
        <f t="shared" si="52"/>
        <v>1.5973000000000001E-5</v>
      </c>
      <c r="O486" s="3">
        <f t="shared" si="53"/>
        <v>0.70297173000000002</v>
      </c>
      <c r="P486" s="3"/>
      <c r="Q486" s="3"/>
      <c r="R486" s="3"/>
    </row>
    <row r="487" spans="1:18" x14ac:dyDescent="0.35">
      <c r="A487" s="1">
        <v>43495</v>
      </c>
      <c r="B487" s="2">
        <v>0.81120370370370365</v>
      </c>
      <c r="C487" s="3">
        <f t="shared" si="48"/>
        <v>0.81120370370370365</v>
      </c>
      <c r="D487" s="2">
        <v>0.25</v>
      </c>
      <c r="E487" s="3">
        <f t="shared" si="49"/>
        <v>0.25</v>
      </c>
      <c r="F487" s="2">
        <f t="shared" si="50"/>
        <v>0.56120370370370365</v>
      </c>
      <c r="G487">
        <v>243273</v>
      </c>
      <c r="H487">
        <v>820</v>
      </c>
      <c r="I487">
        <v>20.04</v>
      </c>
      <c r="J487">
        <v>24.55</v>
      </c>
      <c r="K487">
        <v>78494</v>
      </c>
      <c r="L487">
        <v>49.45</v>
      </c>
      <c r="M487">
        <f t="shared" si="51"/>
        <v>1.2074250094706751</v>
      </c>
      <c r="N487">
        <f t="shared" si="52"/>
        <v>1.6073E-5</v>
      </c>
      <c r="O487" s="3">
        <f t="shared" si="53"/>
        <v>0.70737273000000001</v>
      </c>
      <c r="P487" s="3"/>
      <c r="Q487" s="3"/>
      <c r="R487" s="3"/>
    </row>
    <row r="488" spans="1:18" x14ac:dyDescent="0.35">
      <c r="A488" s="1">
        <v>43495</v>
      </c>
      <c r="B488" s="2">
        <v>0.81120370370370365</v>
      </c>
      <c r="C488" s="3">
        <f t="shared" si="48"/>
        <v>0.81120370370370365</v>
      </c>
      <c r="D488" s="2">
        <v>0.25</v>
      </c>
      <c r="E488" s="3">
        <f t="shared" si="49"/>
        <v>0.25</v>
      </c>
      <c r="F488" s="2">
        <f t="shared" si="50"/>
        <v>0.56120370370370365</v>
      </c>
      <c r="G488">
        <v>243773</v>
      </c>
      <c r="H488">
        <v>817</v>
      </c>
      <c r="I488">
        <v>19.98</v>
      </c>
      <c r="J488">
        <v>24.56</v>
      </c>
      <c r="K488">
        <v>78497</v>
      </c>
      <c r="L488">
        <v>49.45</v>
      </c>
      <c r="M488">
        <f t="shared" si="51"/>
        <v>1.2005372455832215</v>
      </c>
      <c r="N488">
        <f t="shared" si="52"/>
        <v>1.5973000000000001E-5</v>
      </c>
      <c r="O488" s="3">
        <f t="shared" si="53"/>
        <v>0.70297173000000002</v>
      </c>
      <c r="P488" s="3"/>
      <c r="Q488" s="3"/>
      <c r="R488" s="3"/>
    </row>
    <row r="489" spans="1:18" x14ac:dyDescent="0.35">
      <c r="A489" s="1">
        <v>43495</v>
      </c>
      <c r="B489" s="2">
        <v>0.8112152777777778</v>
      </c>
      <c r="C489" s="3">
        <f t="shared" si="48"/>
        <v>0.8112152777777778</v>
      </c>
      <c r="D489" s="2">
        <v>0.25</v>
      </c>
      <c r="E489" s="3">
        <f t="shared" si="49"/>
        <v>0.25</v>
      </c>
      <c r="F489" s="2">
        <f t="shared" si="50"/>
        <v>0.5612152777777778</v>
      </c>
      <c r="G489">
        <v>244273</v>
      </c>
      <c r="H489">
        <v>816</v>
      </c>
      <c r="I489">
        <v>19.579999999999998</v>
      </c>
      <c r="J489">
        <v>24.56</v>
      </c>
      <c r="K489">
        <v>78497</v>
      </c>
      <c r="L489">
        <v>49.45</v>
      </c>
      <c r="M489">
        <f t="shared" si="51"/>
        <v>1.1546188196668616</v>
      </c>
      <c r="N489">
        <f t="shared" si="52"/>
        <v>1.5939666666666666E-5</v>
      </c>
      <c r="O489" s="3">
        <f t="shared" si="53"/>
        <v>0.70150472999999991</v>
      </c>
      <c r="P489" s="3"/>
      <c r="Q489" s="3"/>
      <c r="R489" s="3"/>
    </row>
    <row r="490" spans="1:18" x14ac:dyDescent="0.35">
      <c r="A490" s="1">
        <v>43495</v>
      </c>
      <c r="B490" s="2">
        <v>0.8112152777777778</v>
      </c>
      <c r="C490" s="3">
        <f t="shared" si="48"/>
        <v>0.8112152777777778</v>
      </c>
      <c r="D490" s="2">
        <v>0.25</v>
      </c>
      <c r="E490" s="3">
        <f t="shared" si="49"/>
        <v>0.25</v>
      </c>
      <c r="F490" s="2">
        <f t="shared" si="50"/>
        <v>0.5612152777777778</v>
      </c>
      <c r="G490">
        <v>244773</v>
      </c>
      <c r="H490">
        <v>825</v>
      </c>
      <c r="I490">
        <v>19.02</v>
      </c>
      <c r="J490">
        <v>24.56</v>
      </c>
      <c r="K490">
        <v>78495</v>
      </c>
      <c r="L490">
        <v>49.42</v>
      </c>
      <c r="M490">
        <f t="shared" si="51"/>
        <v>1.0903330233839583</v>
      </c>
      <c r="N490">
        <f t="shared" si="52"/>
        <v>1.6239666666666666E-5</v>
      </c>
      <c r="O490" s="3">
        <f t="shared" si="53"/>
        <v>0.71470772999999999</v>
      </c>
      <c r="P490" s="3"/>
      <c r="Q490" s="3"/>
      <c r="R490" s="3"/>
    </row>
    <row r="491" spans="1:18" x14ac:dyDescent="0.35">
      <c r="A491" s="1">
        <v>43495</v>
      </c>
      <c r="B491" s="2">
        <v>0.81122685185185184</v>
      </c>
      <c r="C491" s="3">
        <f t="shared" si="48"/>
        <v>0.81122685185185184</v>
      </c>
      <c r="D491" s="2">
        <v>0.25</v>
      </c>
      <c r="E491" s="3">
        <f t="shared" si="49"/>
        <v>0.25</v>
      </c>
      <c r="F491" s="2">
        <f t="shared" si="50"/>
        <v>0.56122685185185184</v>
      </c>
      <c r="G491">
        <v>245273</v>
      </c>
      <c r="H491">
        <v>824</v>
      </c>
      <c r="I491">
        <v>18.64</v>
      </c>
      <c r="J491">
        <v>24.55</v>
      </c>
      <c r="K491">
        <v>78492</v>
      </c>
      <c r="L491">
        <v>49.42</v>
      </c>
      <c r="M491">
        <f t="shared" si="51"/>
        <v>1.0467105187634169</v>
      </c>
      <c r="N491">
        <f t="shared" si="52"/>
        <v>1.6206333333333334E-5</v>
      </c>
      <c r="O491" s="3">
        <f t="shared" si="53"/>
        <v>0.7132407300000001</v>
      </c>
      <c r="P491" s="3"/>
      <c r="Q491" s="3"/>
      <c r="R491" s="3"/>
    </row>
    <row r="492" spans="1:18" x14ac:dyDescent="0.35">
      <c r="A492" s="1">
        <v>43495</v>
      </c>
      <c r="B492" s="2">
        <v>0.81122685185185184</v>
      </c>
      <c r="C492" s="3">
        <f t="shared" si="48"/>
        <v>0.81122685185185184</v>
      </c>
      <c r="D492" s="2">
        <v>0.25</v>
      </c>
      <c r="E492" s="3">
        <f t="shared" si="49"/>
        <v>0.25</v>
      </c>
      <c r="F492" s="2">
        <f t="shared" si="50"/>
        <v>0.56122685185185184</v>
      </c>
      <c r="G492">
        <v>245773</v>
      </c>
      <c r="H492">
        <v>831</v>
      </c>
      <c r="I492">
        <v>18.03</v>
      </c>
      <c r="J492">
        <v>24.56</v>
      </c>
      <c r="K492">
        <v>78494</v>
      </c>
      <c r="L492">
        <v>49.42</v>
      </c>
      <c r="M492">
        <f t="shared" si="51"/>
        <v>0.97668491924096856</v>
      </c>
      <c r="N492">
        <f t="shared" si="52"/>
        <v>1.6439666666666668E-5</v>
      </c>
      <c r="O492" s="3">
        <f t="shared" si="53"/>
        <v>0.72350973000000007</v>
      </c>
      <c r="P492" s="3"/>
      <c r="Q492" s="3"/>
      <c r="R492" s="3"/>
    </row>
    <row r="493" spans="1:18" x14ac:dyDescent="0.35">
      <c r="A493" s="1">
        <v>43495</v>
      </c>
      <c r="B493" s="2">
        <v>0.81123842592592599</v>
      </c>
      <c r="C493" s="3">
        <f t="shared" si="48"/>
        <v>0.81123842592592599</v>
      </c>
      <c r="D493" s="2">
        <v>0.25</v>
      </c>
      <c r="E493" s="3">
        <f t="shared" si="49"/>
        <v>0.25</v>
      </c>
      <c r="F493" s="2">
        <f t="shared" si="50"/>
        <v>0.56123842592592599</v>
      </c>
      <c r="G493">
        <v>246274</v>
      </c>
      <c r="H493">
        <v>825</v>
      </c>
      <c r="I493">
        <v>17.75</v>
      </c>
      <c r="J493">
        <v>24.56</v>
      </c>
      <c r="K493">
        <v>78501</v>
      </c>
      <c r="L493">
        <v>49.42</v>
      </c>
      <c r="M493">
        <f t="shared" si="51"/>
        <v>0.94454202109951668</v>
      </c>
      <c r="N493">
        <f t="shared" si="52"/>
        <v>1.6239666666666666E-5</v>
      </c>
      <c r="O493" s="3">
        <f t="shared" si="53"/>
        <v>0.71470772999999999</v>
      </c>
      <c r="P493" s="3"/>
      <c r="Q493" s="3"/>
      <c r="R493" s="3"/>
    </row>
    <row r="494" spans="1:18" x14ac:dyDescent="0.35">
      <c r="A494" s="1">
        <v>43495</v>
      </c>
      <c r="B494" s="2">
        <v>0.81123842592592599</v>
      </c>
      <c r="C494" s="3">
        <f t="shared" si="48"/>
        <v>0.81123842592592599</v>
      </c>
      <c r="D494" s="2">
        <v>0.25</v>
      </c>
      <c r="E494" s="3">
        <f t="shared" si="49"/>
        <v>0.25</v>
      </c>
      <c r="F494" s="2">
        <f t="shared" si="50"/>
        <v>0.56123842592592599</v>
      </c>
      <c r="G494">
        <v>246773</v>
      </c>
      <c r="H494">
        <v>825</v>
      </c>
      <c r="I494">
        <v>17.149999999999999</v>
      </c>
      <c r="J494">
        <v>24.55</v>
      </c>
      <c r="K494">
        <v>78506</v>
      </c>
      <c r="L494">
        <v>49.42</v>
      </c>
      <c r="M494">
        <f t="shared" si="51"/>
        <v>0.87566438222497711</v>
      </c>
      <c r="N494">
        <f t="shared" si="52"/>
        <v>1.6239666666666666E-5</v>
      </c>
      <c r="O494" s="3">
        <f t="shared" si="53"/>
        <v>0.71470772999999999</v>
      </c>
      <c r="P494" s="3"/>
      <c r="Q494" s="3"/>
      <c r="R494" s="3"/>
    </row>
    <row r="495" spans="1:18" x14ac:dyDescent="0.35">
      <c r="A495" s="1">
        <v>43495</v>
      </c>
      <c r="B495" s="2">
        <v>0.81124999999999992</v>
      </c>
      <c r="C495" s="3">
        <f t="shared" si="48"/>
        <v>0.81124999999999992</v>
      </c>
      <c r="D495" s="2">
        <v>0.25</v>
      </c>
      <c r="E495" s="3">
        <f t="shared" si="49"/>
        <v>0.25</v>
      </c>
      <c r="F495" s="2">
        <f t="shared" si="50"/>
        <v>0.56124999999999992</v>
      </c>
      <c r="G495">
        <v>247273</v>
      </c>
      <c r="H495">
        <v>822</v>
      </c>
      <c r="I495">
        <v>16.95</v>
      </c>
      <c r="J495">
        <v>24.55</v>
      </c>
      <c r="K495">
        <v>78503</v>
      </c>
      <c r="L495">
        <v>49.38</v>
      </c>
      <c r="M495">
        <f t="shared" si="51"/>
        <v>0.8527051692667974</v>
      </c>
      <c r="N495">
        <f t="shared" si="52"/>
        <v>1.6139666666666667E-5</v>
      </c>
      <c r="O495" s="3">
        <f t="shared" si="53"/>
        <v>0.71030673</v>
      </c>
      <c r="P495" s="3"/>
      <c r="Q495" s="3"/>
      <c r="R495" s="3"/>
    </row>
    <row r="496" spans="1:18" x14ac:dyDescent="0.35">
      <c r="A496" s="1">
        <v>43495</v>
      </c>
      <c r="B496" s="2">
        <v>0.81124999999999992</v>
      </c>
      <c r="C496" s="3">
        <f t="shared" si="48"/>
        <v>0.81124999999999992</v>
      </c>
      <c r="D496" s="2">
        <v>0.25</v>
      </c>
      <c r="E496" s="3">
        <f t="shared" si="49"/>
        <v>0.25</v>
      </c>
      <c r="F496" s="2">
        <f t="shared" si="50"/>
        <v>0.56124999999999992</v>
      </c>
      <c r="G496">
        <v>247773</v>
      </c>
      <c r="H496">
        <v>825</v>
      </c>
      <c r="I496">
        <v>16.59</v>
      </c>
      <c r="J496">
        <v>24.55</v>
      </c>
      <c r="K496">
        <v>78504</v>
      </c>
      <c r="L496">
        <v>49.38</v>
      </c>
      <c r="M496">
        <f t="shared" si="51"/>
        <v>0.8113785859420739</v>
      </c>
      <c r="N496">
        <f t="shared" si="52"/>
        <v>1.6239666666666666E-5</v>
      </c>
      <c r="O496" s="3">
        <f t="shared" si="53"/>
        <v>0.71470772999999999</v>
      </c>
      <c r="P496" s="3"/>
      <c r="Q496" s="3"/>
      <c r="R496" s="3"/>
    </row>
    <row r="497" spans="1:18" x14ac:dyDescent="0.35">
      <c r="A497" s="1">
        <v>43495</v>
      </c>
      <c r="B497" s="2">
        <v>0.81126157407407407</v>
      </c>
      <c r="C497" s="3">
        <f t="shared" si="48"/>
        <v>0.81126157407407407</v>
      </c>
      <c r="D497" s="2">
        <v>0.25</v>
      </c>
      <c r="E497" s="3">
        <f t="shared" si="49"/>
        <v>0.25</v>
      </c>
      <c r="F497" s="2">
        <f t="shared" si="50"/>
        <v>0.56126157407407407</v>
      </c>
      <c r="G497">
        <v>248273</v>
      </c>
      <c r="H497">
        <v>819</v>
      </c>
      <c r="I497">
        <v>16.11</v>
      </c>
      <c r="J497">
        <v>24.55</v>
      </c>
      <c r="K497">
        <v>78498</v>
      </c>
      <c r="L497">
        <v>49.38</v>
      </c>
      <c r="M497">
        <f t="shared" si="51"/>
        <v>0.75627647484244231</v>
      </c>
      <c r="N497">
        <f t="shared" si="52"/>
        <v>1.6039666666666668E-5</v>
      </c>
      <c r="O497" s="3">
        <f t="shared" si="53"/>
        <v>0.70590573000000012</v>
      </c>
      <c r="P497" s="3"/>
      <c r="Q497" s="3"/>
      <c r="R497" s="3"/>
    </row>
    <row r="498" spans="1:18" x14ac:dyDescent="0.35">
      <c r="A498" s="1">
        <v>43495</v>
      </c>
      <c r="B498" s="2">
        <v>0.81126157407407407</v>
      </c>
      <c r="C498" s="3">
        <f t="shared" si="48"/>
        <v>0.81126157407407407</v>
      </c>
      <c r="D498" s="2">
        <v>0.25</v>
      </c>
      <c r="E498" s="3">
        <f t="shared" si="49"/>
        <v>0.25</v>
      </c>
      <c r="F498" s="2">
        <f t="shared" si="50"/>
        <v>0.56126157407407407</v>
      </c>
      <c r="G498">
        <v>248773</v>
      </c>
      <c r="H498">
        <v>818</v>
      </c>
      <c r="I498">
        <v>16</v>
      </c>
      <c r="J498">
        <v>24.56</v>
      </c>
      <c r="K498">
        <v>78499</v>
      </c>
      <c r="L498">
        <v>49.38</v>
      </c>
      <c r="M498">
        <f t="shared" si="51"/>
        <v>0.74364890771544345</v>
      </c>
      <c r="N498">
        <f t="shared" si="52"/>
        <v>1.6006333333333333E-5</v>
      </c>
      <c r="O498" s="3">
        <f t="shared" si="53"/>
        <v>0.70443873000000001</v>
      </c>
      <c r="P498" s="3"/>
      <c r="Q498" s="3"/>
      <c r="R498" s="3"/>
    </row>
    <row r="499" spans="1:18" x14ac:dyDescent="0.35">
      <c r="A499" s="1">
        <v>43495</v>
      </c>
      <c r="B499" s="2">
        <v>0.81127314814814822</v>
      </c>
      <c r="C499" s="3">
        <f t="shared" si="48"/>
        <v>0.81127314814814822</v>
      </c>
      <c r="D499" s="2">
        <v>0.25</v>
      </c>
      <c r="E499" s="3">
        <f t="shared" si="49"/>
        <v>0.25</v>
      </c>
      <c r="F499" s="2">
        <f t="shared" si="50"/>
        <v>0.56127314814814822</v>
      </c>
      <c r="G499">
        <v>249273</v>
      </c>
      <c r="H499">
        <v>817</v>
      </c>
      <c r="I499">
        <v>15.89</v>
      </c>
      <c r="J499">
        <v>24.56</v>
      </c>
      <c r="K499">
        <v>78505</v>
      </c>
      <c r="L499">
        <v>49.38</v>
      </c>
      <c r="M499">
        <f t="shared" si="51"/>
        <v>0.7310213405884447</v>
      </c>
      <c r="N499">
        <f t="shared" si="52"/>
        <v>1.5973000000000001E-5</v>
      </c>
      <c r="O499" s="3">
        <f t="shared" si="53"/>
        <v>0.70297173000000002</v>
      </c>
      <c r="P499" s="3"/>
      <c r="Q499" s="3"/>
      <c r="R499" s="3"/>
    </row>
    <row r="500" spans="1:18" x14ac:dyDescent="0.35">
      <c r="A500" s="1">
        <v>43495</v>
      </c>
      <c r="B500" s="2">
        <v>0.81127314814814822</v>
      </c>
      <c r="C500" s="3">
        <f t="shared" si="48"/>
        <v>0.81127314814814822</v>
      </c>
      <c r="D500" s="2">
        <v>0.25</v>
      </c>
      <c r="E500" s="3">
        <f t="shared" si="49"/>
        <v>0.25</v>
      </c>
      <c r="F500" s="2">
        <f t="shared" si="50"/>
        <v>0.56127314814814822</v>
      </c>
      <c r="G500">
        <v>249774</v>
      </c>
      <c r="H500">
        <v>831</v>
      </c>
      <c r="I500">
        <v>15.83</v>
      </c>
      <c r="J500">
        <v>24.55</v>
      </c>
      <c r="K500">
        <v>78503</v>
      </c>
      <c r="L500">
        <v>49.38</v>
      </c>
      <c r="M500">
        <f t="shared" si="51"/>
        <v>0.72413357670099066</v>
      </c>
      <c r="N500">
        <f t="shared" si="52"/>
        <v>1.6439666666666668E-5</v>
      </c>
      <c r="O500" s="3">
        <f t="shared" si="53"/>
        <v>0.72350973000000007</v>
      </c>
      <c r="P500" s="3"/>
      <c r="Q500" s="3"/>
      <c r="R500" s="3"/>
    </row>
    <row r="501" spans="1:18" x14ac:dyDescent="0.35">
      <c r="A501" s="1">
        <v>43495</v>
      </c>
      <c r="B501" s="2">
        <v>0.81128472222222225</v>
      </c>
      <c r="C501" s="3">
        <f t="shared" si="48"/>
        <v>0.81128472222222225</v>
      </c>
      <c r="D501" s="2">
        <v>0.25</v>
      </c>
      <c r="E501" s="3">
        <f t="shared" si="49"/>
        <v>0.25</v>
      </c>
      <c r="F501" s="2">
        <f t="shared" si="50"/>
        <v>0.56128472222222225</v>
      </c>
      <c r="G501">
        <v>250273</v>
      </c>
      <c r="H501">
        <v>823</v>
      </c>
      <c r="I501">
        <v>15.91</v>
      </c>
      <c r="J501">
        <v>24.56</v>
      </c>
      <c r="K501">
        <v>78512</v>
      </c>
      <c r="L501">
        <v>49.38</v>
      </c>
      <c r="M501">
        <f t="shared" si="51"/>
        <v>0.73331726188426261</v>
      </c>
      <c r="N501">
        <f t="shared" si="52"/>
        <v>1.6172999999999999E-5</v>
      </c>
      <c r="O501" s="3">
        <f t="shared" si="53"/>
        <v>0.71177372999999999</v>
      </c>
      <c r="P501" s="3"/>
      <c r="Q501" s="3"/>
      <c r="R501" s="3"/>
    </row>
    <row r="502" spans="1:18" x14ac:dyDescent="0.35">
      <c r="A502" s="1">
        <v>43495</v>
      </c>
      <c r="B502" s="2">
        <v>0.81128472222222225</v>
      </c>
      <c r="C502" s="3">
        <f t="shared" si="48"/>
        <v>0.81128472222222225</v>
      </c>
      <c r="D502" s="2">
        <v>0.25</v>
      </c>
      <c r="E502" s="3">
        <f t="shared" si="49"/>
        <v>0.25</v>
      </c>
      <c r="F502" s="2">
        <f t="shared" si="50"/>
        <v>0.56128472222222225</v>
      </c>
      <c r="G502">
        <v>250773</v>
      </c>
      <c r="H502">
        <v>828</v>
      </c>
      <c r="I502">
        <v>15.96</v>
      </c>
      <c r="J502">
        <v>24.56</v>
      </c>
      <c r="K502">
        <v>78502</v>
      </c>
      <c r="L502">
        <v>49.35</v>
      </c>
      <c r="M502">
        <f t="shared" si="51"/>
        <v>0.73905706512380764</v>
      </c>
      <c r="N502">
        <f t="shared" si="52"/>
        <v>1.6339666666666665E-5</v>
      </c>
      <c r="O502" s="3">
        <f t="shared" si="53"/>
        <v>0.71910872999999997</v>
      </c>
      <c r="P502" s="3"/>
      <c r="Q502" s="3"/>
      <c r="R502" s="3"/>
    </row>
    <row r="503" spans="1:18" x14ac:dyDescent="0.35">
      <c r="A503" s="1">
        <v>43495</v>
      </c>
      <c r="B503" s="2">
        <v>0.81129629629629629</v>
      </c>
      <c r="C503" s="3">
        <f t="shared" si="48"/>
        <v>0.81129629629629629</v>
      </c>
      <c r="D503" s="2">
        <v>0.25</v>
      </c>
      <c r="E503" s="3">
        <f t="shared" si="49"/>
        <v>0.25</v>
      </c>
      <c r="F503" s="2">
        <f t="shared" si="50"/>
        <v>0.56129629629629629</v>
      </c>
      <c r="G503">
        <v>251273</v>
      </c>
      <c r="H503">
        <v>829</v>
      </c>
      <c r="I503">
        <v>16.059999999999999</v>
      </c>
      <c r="J503">
        <v>24.56</v>
      </c>
      <c r="K503">
        <v>78509</v>
      </c>
      <c r="L503">
        <v>49.35</v>
      </c>
      <c r="M503">
        <f t="shared" si="51"/>
        <v>0.75053667160289728</v>
      </c>
      <c r="N503">
        <f t="shared" si="52"/>
        <v>1.6373000000000001E-5</v>
      </c>
      <c r="O503" s="3">
        <f t="shared" si="53"/>
        <v>0.72057573000000008</v>
      </c>
      <c r="P503" s="3"/>
      <c r="Q503" s="3"/>
      <c r="R503" s="3"/>
    </row>
    <row r="504" spans="1:18" x14ac:dyDescent="0.35">
      <c r="A504" s="1">
        <v>43495</v>
      </c>
      <c r="B504" s="2">
        <v>0.81129629629629629</v>
      </c>
      <c r="C504" s="3">
        <f t="shared" si="48"/>
        <v>0.81129629629629629</v>
      </c>
      <c r="D504" s="2">
        <v>0.25</v>
      </c>
      <c r="E504" s="3">
        <f t="shared" si="49"/>
        <v>0.25</v>
      </c>
      <c r="F504" s="2">
        <f t="shared" si="50"/>
        <v>0.56129629629629629</v>
      </c>
      <c r="G504">
        <v>251773</v>
      </c>
      <c r="H504">
        <v>813</v>
      </c>
      <c r="I504">
        <v>16.649999999999999</v>
      </c>
      <c r="J504">
        <v>24.56</v>
      </c>
      <c r="K504">
        <v>78511</v>
      </c>
      <c r="L504">
        <v>49.35</v>
      </c>
      <c r="M504">
        <f t="shared" si="51"/>
        <v>0.81826634982952762</v>
      </c>
      <c r="N504">
        <f t="shared" si="52"/>
        <v>1.5839666666666667E-5</v>
      </c>
      <c r="O504" s="3">
        <f t="shared" si="53"/>
        <v>0.69710373000000003</v>
      </c>
      <c r="P504" s="3"/>
      <c r="Q504" s="3"/>
      <c r="R504" s="3"/>
    </row>
    <row r="505" spans="1:18" x14ac:dyDescent="0.35">
      <c r="A505" s="1">
        <v>43495</v>
      </c>
      <c r="B505" s="2">
        <v>0.81130787037037033</v>
      </c>
      <c r="C505" s="3">
        <f t="shared" si="48"/>
        <v>0.81130787037037033</v>
      </c>
      <c r="D505" s="2">
        <v>0.25</v>
      </c>
      <c r="E505" s="3">
        <f t="shared" si="49"/>
        <v>0.25</v>
      </c>
      <c r="F505" s="2">
        <f t="shared" si="50"/>
        <v>0.56130787037037033</v>
      </c>
      <c r="G505">
        <v>252273</v>
      </c>
      <c r="H505">
        <v>826</v>
      </c>
      <c r="I505">
        <v>16.97</v>
      </c>
      <c r="J505">
        <v>24.56</v>
      </c>
      <c r="K505">
        <v>78506</v>
      </c>
      <c r="L505">
        <v>49.35</v>
      </c>
      <c r="M505">
        <f t="shared" si="51"/>
        <v>0.85500109056261531</v>
      </c>
      <c r="N505">
        <f t="shared" si="52"/>
        <v>1.6273000000000002E-5</v>
      </c>
      <c r="O505" s="3">
        <f t="shared" si="53"/>
        <v>0.71617473000000009</v>
      </c>
      <c r="P505" s="3"/>
      <c r="Q505" s="3"/>
      <c r="R505" s="3"/>
    </row>
    <row r="506" spans="1:18" x14ac:dyDescent="0.35">
      <c r="A506" s="1">
        <v>43495</v>
      </c>
      <c r="B506" s="2">
        <v>0.81130787037037033</v>
      </c>
      <c r="C506" s="3">
        <f t="shared" si="48"/>
        <v>0.81130787037037033</v>
      </c>
      <c r="D506" s="2">
        <v>0.25</v>
      </c>
      <c r="E506" s="3">
        <f t="shared" si="49"/>
        <v>0.25</v>
      </c>
      <c r="F506" s="2">
        <f t="shared" si="50"/>
        <v>0.56130787037037033</v>
      </c>
      <c r="G506">
        <v>252773</v>
      </c>
      <c r="H506">
        <v>812</v>
      </c>
      <c r="I506">
        <v>17.899999999999999</v>
      </c>
      <c r="J506">
        <v>24.55</v>
      </c>
      <c r="K506">
        <v>78506</v>
      </c>
      <c r="L506">
        <v>49.35</v>
      </c>
      <c r="M506">
        <f t="shared" si="51"/>
        <v>0.96176143081815135</v>
      </c>
      <c r="N506">
        <f t="shared" si="52"/>
        <v>1.5806333333333335E-5</v>
      </c>
      <c r="O506" s="3">
        <f t="shared" si="53"/>
        <v>0.69563673000000004</v>
      </c>
      <c r="P506" s="3"/>
      <c r="Q506" s="3"/>
      <c r="R506" s="3"/>
    </row>
    <row r="507" spans="1:18" x14ac:dyDescent="0.35">
      <c r="A507" s="1">
        <v>43495</v>
      </c>
      <c r="B507" s="2">
        <v>0.81131944444444448</v>
      </c>
      <c r="C507" s="3">
        <f t="shared" si="48"/>
        <v>0.81131944444444448</v>
      </c>
      <c r="D507" s="2">
        <v>0.25</v>
      </c>
      <c r="E507" s="3">
        <f t="shared" si="49"/>
        <v>0.25</v>
      </c>
      <c r="F507" s="2">
        <f t="shared" si="50"/>
        <v>0.56131944444444448</v>
      </c>
      <c r="G507">
        <v>253274</v>
      </c>
      <c r="H507">
        <v>828</v>
      </c>
      <c r="I507">
        <v>19.21</v>
      </c>
      <c r="J507">
        <v>24.55</v>
      </c>
      <c r="K507">
        <v>78506</v>
      </c>
      <c r="L507">
        <v>49.35</v>
      </c>
      <c r="M507">
        <f t="shared" si="51"/>
        <v>1.1121442756942292</v>
      </c>
      <c r="N507">
        <f t="shared" si="52"/>
        <v>1.6339666666666665E-5</v>
      </c>
      <c r="O507" s="3">
        <f t="shared" si="53"/>
        <v>0.71910872999999997</v>
      </c>
      <c r="P507" s="3"/>
      <c r="Q507" s="3"/>
      <c r="R507" s="3"/>
    </row>
    <row r="508" spans="1:18" x14ac:dyDescent="0.35">
      <c r="A508" s="1">
        <v>43495</v>
      </c>
      <c r="B508" s="2">
        <v>0.81131944444444448</v>
      </c>
      <c r="C508" s="3">
        <f t="shared" si="48"/>
        <v>0.81131944444444448</v>
      </c>
      <c r="D508" s="2">
        <v>0.25</v>
      </c>
      <c r="E508" s="3">
        <f t="shared" si="49"/>
        <v>0.25</v>
      </c>
      <c r="F508" s="2">
        <f t="shared" si="50"/>
        <v>0.56131944444444448</v>
      </c>
      <c r="G508">
        <v>253773</v>
      </c>
      <c r="H508">
        <v>832</v>
      </c>
      <c r="I508">
        <v>21.14</v>
      </c>
      <c r="J508">
        <v>24.55</v>
      </c>
      <c r="K508">
        <v>78505</v>
      </c>
      <c r="L508">
        <v>49.35</v>
      </c>
      <c r="M508">
        <f t="shared" si="51"/>
        <v>1.3337006807406642</v>
      </c>
      <c r="N508">
        <f t="shared" si="52"/>
        <v>1.6473E-5</v>
      </c>
      <c r="O508" s="3">
        <f t="shared" si="53"/>
        <v>0.72497672999999996</v>
      </c>
      <c r="P508" s="3"/>
      <c r="Q508" s="3"/>
      <c r="R508" s="3"/>
    </row>
    <row r="509" spans="1:18" x14ac:dyDescent="0.35">
      <c r="A509" s="1">
        <v>43495</v>
      </c>
      <c r="B509" s="2">
        <v>0.81133101851851841</v>
      </c>
      <c r="C509" s="3">
        <f t="shared" si="48"/>
        <v>0.81133101851851841</v>
      </c>
      <c r="D509" s="2">
        <v>0.25</v>
      </c>
      <c r="E509" s="3">
        <f t="shared" si="49"/>
        <v>0.25</v>
      </c>
      <c r="F509" s="2">
        <f t="shared" si="50"/>
        <v>0.56133101851851841</v>
      </c>
      <c r="G509">
        <v>254273</v>
      </c>
      <c r="H509">
        <v>824</v>
      </c>
      <c r="I509">
        <v>23</v>
      </c>
      <c r="J509">
        <v>24.56</v>
      </c>
      <c r="K509">
        <v>78505</v>
      </c>
      <c r="L509">
        <v>49.35</v>
      </c>
      <c r="M509">
        <f t="shared" si="51"/>
        <v>1.5472213612517363</v>
      </c>
      <c r="N509">
        <f t="shared" si="52"/>
        <v>1.6206333333333334E-5</v>
      </c>
      <c r="O509" s="3">
        <f t="shared" si="53"/>
        <v>0.7132407300000001</v>
      </c>
      <c r="P509" s="3"/>
      <c r="Q509" s="3"/>
      <c r="R509" s="3"/>
    </row>
    <row r="510" spans="1:18" x14ac:dyDescent="0.35">
      <c r="A510" s="1">
        <v>43495</v>
      </c>
      <c r="B510" s="2">
        <v>0.81133101851851841</v>
      </c>
      <c r="C510" s="3">
        <f t="shared" si="48"/>
        <v>0.81133101851851841</v>
      </c>
      <c r="D510" s="2">
        <v>0.25</v>
      </c>
      <c r="E510" s="3">
        <f t="shared" si="49"/>
        <v>0.25</v>
      </c>
      <c r="F510" s="2">
        <f t="shared" si="50"/>
        <v>0.56133101851851841</v>
      </c>
      <c r="G510">
        <v>254773</v>
      </c>
      <c r="H510">
        <v>826</v>
      </c>
      <c r="I510">
        <v>24.9</v>
      </c>
      <c r="J510">
        <v>24.56</v>
      </c>
      <c r="K510">
        <v>78512</v>
      </c>
      <c r="L510">
        <v>49.35</v>
      </c>
      <c r="M510">
        <f t="shared" si="51"/>
        <v>1.7653338843544442</v>
      </c>
      <c r="N510">
        <f t="shared" si="52"/>
        <v>1.6273000000000002E-5</v>
      </c>
      <c r="O510" s="3">
        <f t="shared" si="53"/>
        <v>0.71617473000000009</v>
      </c>
      <c r="P510" s="3"/>
      <c r="Q510" s="3"/>
      <c r="R510" s="3"/>
    </row>
    <row r="511" spans="1:18" x14ac:dyDescent="0.35">
      <c r="A511" s="1">
        <v>43495</v>
      </c>
      <c r="B511" s="2">
        <v>0.81134259259259256</v>
      </c>
      <c r="C511" s="3">
        <f t="shared" si="48"/>
        <v>0.81134259259259256</v>
      </c>
      <c r="D511" s="2">
        <v>0.25</v>
      </c>
      <c r="E511" s="3">
        <f t="shared" si="49"/>
        <v>0.25</v>
      </c>
      <c r="F511" s="2">
        <f t="shared" si="50"/>
        <v>0.56134259259259256</v>
      </c>
      <c r="G511">
        <v>255277</v>
      </c>
      <c r="H511">
        <v>828</v>
      </c>
      <c r="I511">
        <v>26.28</v>
      </c>
      <c r="J511">
        <v>24.55</v>
      </c>
      <c r="K511">
        <v>78510</v>
      </c>
      <c r="L511">
        <v>49.35</v>
      </c>
      <c r="M511">
        <f t="shared" si="51"/>
        <v>1.9237524537658852</v>
      </c>
      <c r="N511">
        <f t="shared" si="52"/>
        <v>1.6339666666666665E-5</v>
      </c>
      <c r="O511" s="3">
        <f t="shared" si="53"/>
        <v>0.71910872999999997</v>
      </c>
      <c r="P511" s="3"/>
      <c r="Q511" s="3"/>
      <c r="R511" s="3"/>
    </row>
    <row r="512" spans="1:18" x14ac:dyDescent="0.35">
      <c r="A512" s="1">
        <v>43495</v>
      </c>
      <c r="B512" s="2">
        <v>0.81134259259259256</v>
      </c>
      <c r="C512" s="3">
        <f t="shared" si="48"/>
        <v>0.81134259259259256</v>
      </c>
      <c r="D512" s="2">
        <v>0.25</v>
      </c>
      <c r="E512" s="3">
        <f t="shared" si="49"/>
        <v>0.25</v>
      </c>
      <c r="F512" s="2">
        <f t="shared" si="50"/>
        <v>0.56134259259259256</v>
      </c>
      <c r="G512">
        <v>255773</v>
      </c>
      <c r="H512">
        <v>830</v>
      </c>
      <c r="I512">
        <v>27.83</v>
      </c>
      <c r="J512">
        <v>24.56</v>
      </c>
      <c r="K512">
        <v>78516</v>
      </c>
      <c r="L512">
        <v>49.35</v>
      </c>
      <c r="M512">
        <f t="shared" si="51"/>
        <v>2.1016863541917781</v>
      </c>
      <c r="N512">
        <f t="shared" si="52"/>
        <v>1.6406333333333333E-5</v>
      </c>
      <c r="O512" s="3">
        <f t="shared" si="53"/>
        <v>0.72204272999999997</v>
      </c>
      <c r="P512" s="3"/>
      <c r="Q512" s="3"/>
      <c r="R512" s="3"/>
    </row>
    <row r="513" spans="1:18" x14ac:dyDescent="0.35">
      <c r="A513" s="1">
        <v>43495</v>
      </c>
      <c r="B513" s="2">
        <v>0.81135416666666671</v>
      </c>
      <c r="C513" s="3">
        <f t="shared" si="48"/>
        <v>0.81135416666666671</v>
      </c>
      <c r="D513" s="2">
        <v>0.25</v>
      </c>
      <c r="E513" s="3">
        <f t="shared" si="49"/>
        <v>0.25</v>
      </c>
      <c r="F513" s="2">
        <f t="shared" si="50"/>
        <v>0.56135416666666671</v>
      </c>
      <c r="G513">
        <v>256273</v>
      </c>
      <c r="H513">
        <v>835</v>
      </c>
      <c r="I513">
        <v>28.99</v>
      </c>
      <c r="J513">
        <v>24.56</v>
      </c>
      <c r="K513">
        <v>78515</v>
      </c>
      <c r="L513">
        <v>49.35</v>
      </c>
      <c r="M513">
        <f t="shared" si="51"/>
        <v>2.2348497893492207</v>
      </c>
      <c r="N513">
        <f t="shared" si="52"/>
        <v>1.6572999999999999E-5</v>
      </c>
      <c r="O513" s="3">
        <f t="shared" si="53"/>
        <v>0.72937772999999995</v>
      </c>
      <c r="P513" s="3"/>
      <c r="Q513" s="3"/>
      <c r="R513" s="3"/>
    </row>
    <row r="514" spans="1:18" x14ac:dyDescent="0.35">
      <c r="A514" s="1">
        <v>43495</v>
      </c>
      <c r="B514" s="2">
        <v>0.81135416666666671</v>
      </c>
      <c r="C514" s="3">
        <f t="shared" si="48"/>
        <v>0.81135416666666671</v>
      </c>
      <c r="D514" s="2">
        <v>0.25</v>
      </c>
      <c r="E514" s="3">
        <f t="shared" si="49"/>
        <v>0.25</v>
      </c>
      <c r="F514" s="2">
        <f t="shared" si="50"/>
        <v>0.56135416666666671</v>
      </c>
      <c r="G514">
        <v>256774</v>
      </c>
      <c r="H514">
        <v>824</v>
      </c>
      <c r="I514">
        <v>29.84</v>
      </c>
      <c r="J514">
        <v>24.55</v>
      </c>
      <c r="K514">
        <v>78518</v>
      </c>
      <c r="L514">
        <v>49.35</v>
      </c>
      <c r="M514">
        <f t="shared" si="51"/>
        <v>2.3324264444214848</v>
      </c>
      <c r="N514">
        <f t="shared" si="52"/>
        <v>1.6206333333333334E-5</v>
      </c>
      <c r="O514" s="3">
        <f t="shared" si="53"/>
        <v>0.7132407300000001</v>
      </c>
      <c r="P514" s="3"/>
      <c r="Q514" s="3"/>
      <c r="R514" s="3"/>
    </row>
    <row r="515" spans="1:18" x14ac:dyDescent="0.35">
      <c r="A515" s="1">
        <v>43495</v>
      </c>
      <c r="B515" s="2">
        <v>0.81136574074074075</v>
      </c>
      <c r="C515" s="3">
        <f t="shared" si="48"/>
        <v>0.81136574074074075</v>
      </c>
      <c r="D515" s="2">
        <v>0.25</v>
      </c>
      <c r="E515" s="3">
        <f t="shared" si="49"/>
        <v>0.25</v>
      </c>
      <c r="F515" s="2">
        <f t="shared" si="50"/>
        <v>0.56136574074074075</v>
      </c>
      <c r="G515">
        <v>257273</v>
      </c>
      <c r="H515">
        <v>832</v>
      </c>
      <c r="I515">
        <v>29.89</v>
      </c>
      <c r="J515">
        <v>24.56</v>
      </c>
      <c r="K515">
        <v>78517</v>
      </c>
      <c r="L515">
        <v>49.35</v>
      </c>
      <c r="M515">
        <f t="shared" si="51"/>
        <v>2.3381662476610305</v>
      </c>
      <c r="N515">
        <f t="shared" si="52"/>
        <v>1.6473E-5</v>
      </c>
      <c r="O515" s="3">
        <f t="shared" si="53"/>
        <v>0.72497672999999996</v>
      </c>
      <c r="P515" s="3"/>
      <c r="Q515" s="3"/>
      <c r="R515" s="3"/>
    </row>
    <row r="516" spans="1:18" x14ac:dyDescent="0.35">
      <c r="A516" s="1">
        <v>43495</v>
      </c>
      <c r="B516" s="2">
        <v>0.81136574074074075</v>
      </c>
      <c r="C516" s="3">
        <f t="shared" si="48"/>
        <v>0.81136574074074075</v>
      </c>
      <c r="D516" s="2">
        <v>0.25</v>
      </c>
      <c r="E516" s="3">
        <f t="shared" si="49"/>
        <v>0.25</v>
      </c>
      <c r="F516" s="2">
        <f t="shared" si="50"/>
        <v>0.56136574074074075</v>
      </c>
      <c r="G516">
        <v>257773</v>
      </c>
      <c r="H516">
        <v>829</v>
      </c>
      <c r="I516">
        <v>29.65</v>
      </c>
      <c r="J516">
        <v>24.56</v>
      </c>
      <c r="K516">
        <v>78519</v>
      </c>
      <c r="L516">
        <v>49.35</v>
      </c>
      <c r="M516">
        <f t="shared" si="51"/>
        <v>2.3106151921112144</v>
      </c>
      <c r="N516">
        <f t="shared" si="52"/>
        <v>1.6373000000000001E-5</v>
      </c>
      <c r="O516" s="3">
        <f t="shared" si="53"/>
        <v>0.72057573000000008</v>
      </c>
      <c r="P516" s="3"/>
      <c r="Q516" s="3"/>
      <c r="R516" s="3"/>
    </row>
    <row r="517" spans="1:18" x14ac:dyDescent="0.35">
      <c r="A517" s="1">
        <v>43495</v>
      </c>
      <c r="B517" s="2">
        <v>0.81137731481481479</v>
      </c>
      <c r="C517" s="3">
        <f t="shared" si="48"/>
        <v>0.81137731481481479</v>
      </c>
      <c r="D517" s="2">
        <v>0.25</v>
      </c>
      <c r="E517" s="3">
        <f t="shared" si="49"/>
        <v>0.25</v>
      </c>
      <c r="F517" s="2">
        <f t="shared" si="50"/>
        <v>0.56137731481481479</v>
      </c>
      <c r="G517">
        <v>258273</v>
      </c>
      <c r="H517">
        <v>833</v>
      </c>
      <c r="I517">
        <v>28.98</v>
      </c>
      <c r="J517">
        <v>24.56</v>
      </c>
      <c r="K517">
        <v>78520</v>
      </c>
      <c r="L517">
        <v>49.38</v>
      </c>
      <c r="M517">
        <f t="shared" si="51"/>
        <v>2.233701828701312</v>
      </c>
      <c r="N517">
        <f t="shared" si="52"/>
        <v>1.6506333333333335E-5</v>
      </c>
      <c r="O517" s="3">
        <f t="shared" si="53"/>
        <v>0.72644373000000007</v>
      </c>
      <c r="P517" s="3"/>
      <c r="Q517" s="3"/>
      <c r="R517" s="3"/>
    </row>
    <row r="518" spans="1:18" x14ac:dyDescent="0.35">
      <c r="A518" s="1">
        <v>43495</v>
      </c>
      <c r="B518" s="2">
        <v>0.81137731481481479</v>
      </c>
      <c r="C518" s="3">
        <f t="shared" si="48"/>
        <v>0.81137731481481479</v>
      </c>
      <c r="D518" s="2">
        <v>0.25</v>
      </c>
      <c r="E518" s="3">
        <f t="shared" si="49"/>
        <v>0.25</v>
      </c>
      <c r="F518" s="2">
        <f t="shared" si="50"/>
        <v>0.56137731481481479</v>
      </c>
      <c r="G518">
        <v>258774</v>
      </c>
      <c r="H518">
        <v>821</v>
      </c>
      <c r="I518">
        <v>27.98</v>
      </c>
      <c r="J518">
        <v>24.56</v>
      </c>
      <c r="K518">
        <v>78517</v>
      </c>
      <c r="L518">
        <v>49.38</v>
      </c>
      <c r="M518">
        <f t="shared" si="51"/>
        <v>2.118905763910413</v>
      </c>
      <c r="N518">
        <f t="shared" si="52"/>
        <v>1.6106333333333332E-5</v>
      </c>
      <c r="O518" s="3">
        <f t="shared" si="53"/>
        <v>0.70883972999999989</v>
      </c>
      <c r="P518" s="3"/>
      <c r="Q518" s="3"/>
      <c r="R518" s="3"/>
    </row>
    <row r="519" spans="1:18" x14ac:dyDescent="0.35">
      <c r="A519" s="1">
        <v>43495</v>
      </c>
      <c r="B519" s="2">
        <v>0.81138888888888883</v>
      </c>
      <c r="C519" s="3">
        <f t="shared" si="48"/>
        <v>0.81138888888888883</v>
      </c>
      <c r="D519" s="2">
        <v>0.25</v>
      </c>
      <c r="E519" s="3">
        <f t="shared" si="49"/>
        <v>0.25</v>
      </c>
      <c r="F519" s="2">
        <f t="shared" si="50"/>
        <v>0.56138888888888883</v>
      </c>
      <c r="G519">
        <v>259273</v>
      </c>
      <c r="H519">
        <v>822</v>
      </c>
      <c r="I519">
        <v>27</v>
      </c>
      <c r="J519">
        <v>24.56</v>
      </c>
      <c r="K519">
        <v>78520</v>
      </c>
      <c r="L519">
        <v>49.38</v>
      </c>
      <c r="M519">
        <f t="shared" si="51"/>
        <v>2.0064056204153324</v>
      </c>
      <c r="N519">
        <f t="shared" si="52"/>
        <v>1.6139666666666667E-5</v>
      </c>
      <c r="O519" s="3">
        <f t="shared" si="53"/>
        <v>0.71030673</v>
      </c>
      <c r="P519" s="3"/>
      <c r="Q519" s="3"/>
      <c r="R519" s="3"/>
    </row>
    <row r="520" spans="1:18" x14ac:dyDescent="0.35">
      <c r="A520" s="1">
        <v>43495</v>
      </c>
      <c r="B520" s="2">
        <v>0.81138888888888883</v>
      </c>
      <c r="C520" s="3">
        <f t="shared" si="48"/>
        <v>0.81138888888888883</v>
      </c>
      <c r="D520" s="2">
        <v>0.25</v>
      </c>
      <c r="E520" s="3">
        <f t="shared" si="49"/>
        <v>0.25</v>
      </c>
      <c r="F520" s="2">
        <f t="shared" si="50"/>
        <v>0.56138888888888883</v>
      </c>
      <c r="G520">
        <v>259776</v>
      </c>
      <c r="H520">
        <v>814</v>
      </c>
      <c r="I520">
        <v>25.89</v>
      </c>
      <c r="J520">
        <v>24.56</v>
      </c>
      <c r="K520">
        <v>78527</v>
      </c>
      <c r="L520">
        <v>49.38</v>
      </c>
      <c r="M520">
        <f t="shared" si="51"/>
        <v>1.8789819884974346</v>
      </c>
      <c r="N520">
        <f t="shared" si="52"/>
        <v>1.5872999999999999E-5</v>
      </c>
      <c r="O520" s="3">
        <f t="shared" si="53"/>
        <v>0.69857072999999992</v>
      </c>
      <c r="P520" s="3"/>
      <c r="Q520" s="3"/>
      <c r="R520" s="3"/>
    </row>
    <row r="521" spans="1:18" x14ac:dyDescent="0.35">
      <c r="A521" s="1">
        <v>43495</v>
      </c>
      <c r="B521" s="2">
        <v>0.81140046296296298</v>
      </c>
      <c r="C521" s="3">
        <f t="shared" si="48"/>
        <v>0.81140046296296298</v>
      </c>
      <c r="D521" s="2">
        <v>0.25</v>
      </c>
      <c r="E521" s="3">
        <f t="shared" si="49"/>
        <v>0.25</v>
      </c>
      <c r="F521" s="2">
        <f t="shared" si="50"/>
        <v>0.56140046296296298</v>
      </c>
      <c r="G521">
        <v>260273</v>
      </c>
      <c r="H521">
        <v>828</v>
      </c>
      <c r="I521">
        <v>24.93</v>
      </c>
      <c r="J521">
        <v>24.56</v>
      </c>
      <c r="K521">
        <v>78527</v>
      </c>
      <c r="L521">
        <v>49.38</v>
      </c>
      <c r="M521">
        <f t="shared" si="51"/>
        <v>1.7687777662981712</v>
      </c>
      <c r="N521">
        <f t="shared" si="52"/>
        <v>1.6339666666666665E-5</v>
      </c>
      <c r="O521" s="3">
        <f t="shared" si="53"/>
        <v>0.71910872999999997</v>
      </c>
      <c r="P521" s="3"/>
      <c r="Q521" s="3"/>
      <c r="R521" s="3"/>
    </row>
    <row r="522" spans="1:18" x14ac:dyDescent="0.35">
      <c r="A522" s="1">
        <v>43495</v>
      </c>
      <c r="B522" s="2">
        <v>0.81140046296296298</v>
      </c>
      <c r="C522" s="3">
        <f t="shared" si="48"/>
        <v>0.81140046296296298</v>
      </c>
      <c r="D522" s="2">
        <v>0.25</v>
      </c>
      <c r="E522" s="3">
        <f t="shared" si="49"/>
        <v>0.25</v>
      </c>
      <c r="F522" s="2">
        <f t="shared" si="50"/>
        <v>0.56140046296296298</v>
      </c>
      <c r="G522">
        <v>260773</v>
      </c>
      <c r="H522">
        <v>829</v>
      </c>
      <c r="I522">
        <v>23.86</v>
      </c>
      <c r="J522">
        <v>24.56</v>
      </c>
      <c r="K522">
        <v>78525</v>
      </c>
      <c r="L522">
        <v>49.42</v>
      </c>
      <c r="M522">
        <f t="shared" si="51"/>
        <v>1.6459459769719094</v>
      </c>
      <c r="N522">
        <f t="shared" si="52"/>
        <v>1.6373000000000001E-5</v>
      </c>
      <c r="O522" s="3">
        <f t="shared" si="53"/>
        <v>0.72057573000000008</v>
      </c>
      <c r="P522" s="3"/>
      <c r="Q522" s="3"/>
      <c r="R522" s="3"/>
    </row>
    <row r="523" spans="1:18" x14ac:dyDescent="0.35">
      <c r="A523" s="1">
        <v>43495</v>
      </c>
      <c r="B523" s="2">
        <v>0.81141203703703713</v>
      </c>
      <c r="C523" s="3">
        <f t="shared" si="48"/>
        <v>0.81141203703703713</v>
      </c>
      <c r="D523" s="2">
        <v>0.25</v>
      </c>
      <c r="E523" s="3">
        <f t="shared" si="49"/>
        <v>0.25</v>
      </c>
      <c r="F523" s="2">
        <f t="shared" si="50"/>
        <v>0.56141203703703713</v>
      </c>
      <c r="G523">
        <v>261273</v>
      </c>
      <c r="H523">
        <v>812</v>
      </c>
      <c r="I523">
        <v>22.98</v>
      </c>
      <c r="J523">
        <v>24.56</v>
      </c>
      <c r="K523">
        <v>78529</v>
      </c>
      <c r="L523">
        <v>49.42</v>
      </c>
      <c r="M523">
        <f t="shared" si="51"/>
        <v>1.5449254399559182</v>
      </c>
      <c r="N523">
        <f t="shared" si="52"/>
        <v>1.5806333333333335E-5</v>
      </c>
      <c r="O523" s="3">
        <f t="shared" si="53"/>
        <v>0.69563673000000004</v>
      </c>
      <c r="P523" s="3"/>
      <c r="Q523" s="3"/>
      <c r="R523" s="3"/>
    </row>
    <row r="524" spans="1:18" x14ac:dyDescent="0.35">
      <c r="A524" s="1">
        <v>43495</v>
      </c>
      <c r="B524" s="2">
        <v>0.81141203703703713</v>
      </c>
      <c r="C524" s="3">
        <f t="shared" si="48"/>
        <v>0.81141203703703713</v>
      </c>
      <c r="D524" s="2">
        <v>0.25</v>
      </c>
      <c r="E524" s="3">
        <f t="shared" si="49"/>
        <v>0.25</v>
      </c>
      <c r="F524" s="2">
        <f t="shared" si="50"/>
        <v>0.56141203703703713</v>
      </c>
      <c r="G524">
        <v>261773</v>
      </c>
      <c r="H524">
        <v>819</v>
      </c>
      <c r="I524">
        <v>22.06</v>
      </c>
      <c r="J524">
        <v>24.56</v>
      </c>
      <c r="K524">
        <v>78530</v>
      </c>
      <c r="L524">
        <v>49.42</v>
      </c>
      <c r="M524">
        <f t="shared" si="51"/>
        <v>1.4393130603482911</v>
      </c>
      <c r="N524">
        <f t="shared" si="52"/>
        <v>1.6039666666666668E-5</v>
      </c>
      <c r="O524" s="3">
        <f t="shared" si="53"/>
        <v>0.70590573000000012</v>
      </c>
      <c r="P524" s="3"/>
      <c r="Q524" s="3"/>
      <c r="R524" s="3"/>
    </row>
    <row r="525" spans="1:18" x14ac:dyDescent="0.35">
      <c r="A525" s="1">
        <v>43495</v>
      </c>
      <c r="B525" s="2">
        <v>0.81142361111111105</v>
      </c>
      <c r="C525" s="3">
        <f t="shared" si="48"/>
        <v>0.81142361111111105</v>
      </c>
      <c r="D525" s="2">
        <v>0.25</v>
      </c>
      <c r="E525" s="3">
        <f t="shared" si="49"/>
        <v>0.25</v>
      </c>
      <c r="F525" s="2">
        <f t="shared" si="50"/>
        <v>0.56142361111111105</v>
      </c>
      <c r="G525">
        <v>262274</v>
      </c>
      <c r="H525">
        <v>824</v>
      </c>
      <c r="I525">
        <v>21.9</v>
      </c>
      <c r="J525">
        <v>24.56</v>
      </c>
      <c r="K525">
        <v>78537</v>
      </c>
      <c r="L525">
        <v>49.42</v>
      </c>
      <c r="M525">
        <f t="shared" si="51"/>
        <v>1.4209456899817472</v>
      </c>
      <c r="N525">
        <f t="shared" si="52"/>
        <v>1.6206333333333334E-5</v>
      </c>
      <c r="O525" s="3">
        <f t="shared" si="53"/>
        <v>0.7132407300000001</v>
      </c>
      <c r="P525" s="3"/>
      <c r="Q525" s="3"/>
      <c r="R525" s="3"/>
    </row>
    <row r="526" spans="1:18" x14ac:dyDescent="0.35">
      <c r="A526" s="1">
        <v>43495</v>
      </c>
      <c r="B526" s="2">
        <v>0.81142361111111105</v>
      </c>
      <c r="C526" s="3">
        <f t="shared" si="48"/>
        <v>0.81142361111111105</v>
      </c>
      <c r="D526" s="2">
        <v>0.25</v>
      </c>
      <c r="E526" s="3">
        <f t="shared" si="49"/>
        <v>0.25</v>
      </c>
      <c r="F526" s="2">
        <f t="shared" si="50"/>
        <v>0.56142361111111105</v>
      </c>
      <c r="G526">
        <v>262773</v>
      </c>
      <c r="H526">
        <v>830</v>
      </c>
      <c r="I526">
        <v>21.95</v>
      </c>
      <c r="J526">
        <v>24.56</v>
      </c>
      <c r="K526">
        <v>78543</v>
      </c>
      <c r="L526">
        <v>49.42</v>
      </c>
      <c r="M526">
        <f t="shared" si="51"/>
        <v>1.4266854932212922</v>
      </c>
      <c r="N526">
        <f t="shared" si="52"/>
        <v>1.6406333333333333E-5</v>
      </c>
      <c r="O526" s="3">
        <f t="shared" si="53"/>
        <v>0.72204272999999997</v>
      </c>
      <c r="P526" s="3"/>
      <c r="Q526" s="3"/>
      <c r="R526" s="3"/>
    </row>
    <row r="527" spans="1:18" x14ac:dyDescent="0.35">
      <c r="A527" s="1">
        <v>43495</v>
      </c>
      <c r="B527" s="2">
        <v>0.8114351851851852</v>
      </c>
      <c r="C527" s="3">
        <f t="shared" si="48"/>
        <v>0.8114351851851852</v>
      </c>
      <c r="D527" s="2">
        <v>0.25</v>
      </c>
      <c r="E527" s="3">
        <f t="shared" si="49"/>
        <v>0.25</v>
      </c>
      <c r="F527" s="2">
        <f t="shared" si="50"/>
        <v>0.5614351851851852</v>
      </c>
      <c r="G527">
        <v>263273</v>
      </c>
      <c r="H527">
        <v>824</v>
      </c>
      <c r="I527">
        <v>22.23</v>
      </c>
      <c r="J527">
        <v>24.55</v>
      </c>
      <c r="K527">
        <v>78542</v>
      </c>
      <c r="L527">
        <v>49.42</v>
      </c>
      <c r="M527">
        <f t="shared" si="51"/>
        <v>1.458828391362744</v>
      </c>
      <c r="N527">
        <f t="shared" si="52"/>
        <v>1.6206333333333334E-5</v>
      </c>
      <c r="O527" s="3">
        <f t="shared" si="53"/>
        <v>0.7132407300000001</v>
      </c>
      <c r="P527" s="3"/>
      <c r="Q527" s="3"/>
      <c r="R527" s="3"/>
    </row>
    <row r="528" spans="1:18" x14ac:dyDescent="0.35">
      <c r="A528" s="1">
        <v>43495</v>
      </c>
      <c r="B528" s="2">
        <v>0.8114351851851852</v>
      </c>
      <c r="C528" s="3">
        <f t="shared" si="48"/>
        <v>0.8114351851851852</v>
      </c>
      <c r="D528" s="2">
        <v>0.25</v>
      </c>
      <c r="E528" s="3">
        <f t="shared" si="49"/>
        <v>0.25</v>
      </c>
      <c r="F528" s="2">
        <f t="shared" si="50"/>
        <v>0.5614351851851852</v>
      </c>
      <c r="G528">
        <v>263773</v>
      </c>
      <c r="H528">
        <v>829</v>
      </c>
      <c r="I528">
        <v>23.53</v>
      </c>
      <c r="J528">
        <v>24.56</v>
      </c>
      <c r="K528">
        <v>78541</v>
      </c>
      <c r="L528">
        <v>49.42</v>
      </c>
      <c r="M528">
        <f t="shared" si="51"/>
        <v>1.6080632755909128</v>
      </c>
      <c r="N528">
        <f t="shared" si="52"/>
        <v>1.6373000000000001E-5</v>
      </c>
      <c r="O528" s="3">
        <f t="shared" si="53"/>
        <v>0.72057573000000008</v>
      </c>
      <c r="P528" s="3"/>
      <c r="Q528" s="3"/>
      <c r="R528" s="3"/>
    </row>
    <row r="529" spans="1:18" x14ac:dyDescent="0.35">
      <c r="A529" s="1">
        <v>43495</v>
      </c>
      <c r="B529" s="2">
        <v>0.81144675925925924</v>
      </c>
      <c r="C529" s="3">
        <f t="shared" si="48"/>
        <v>0.81144675925925924</v>
      </c>
      <c r="D529" s="2">
        <v>0.25</v>
      </c>
      <c r="E529" s="3">
        <f t="shared" si="49"/>
        <v>0.25</v>
      </c>
      <c r="F529" s="2">
        <f t="shared" si="50"/>
        <v>0.56144675925925924</v>
      </c>
      <c r="G529">
        <v>264273</v>
      </c>
      <c r="H529">
        <v>831</v>
      </c>
      <c r="I529">
        <v>25.01</v>
      </c>
      <c r="J529">
        <v>24.56</v>
      </c>
      <c r="K529">
        <v>78537</v>
      </c>
      <c r="L529">
        <v>49.42</v>
      </c>
      <c r="M529">
        <f t="shared" si="51"/>
        <v>1.7779614514814432</v>
      </c>
      <c r="N529">
        <f t="shared" si="52"/>
        <v>1.6439666666666668E-5</v>
      </c>
      <c r="O529" s="3">
        <f t="shared" si="53"/>
        <v>0.72350973000000007</v>
      </c>
      <c r="P529" s="3"/>
      <c r="Q529" s="3"/>
      <c r="R529" s="3"/>
    </row>
    <row r="530" spans="1:18" x14ac:dyDescent="0.35">
      <c r="A530" s="1">
        <v>43495</v>
      </c>
      <c r="B530" s="2">
        <v>0.81144675925925924</v>
      </c>
      <c r="C530" s="3">
        <f t="shared" si="48"/>
        <v>0.81144675925925924</v>
      </c>
      <c r="D530" s="2">
        <v>0.25</v>
      </c>
      <c r="E530" s="3">
        <f t="shared" si="49"/>
        <v>0.25</v>
      </c>
      <c r="F530" s="2">
        <f t="shared" si="50"/>
        <v>0.56144675925925924</v>
      </c>
      <c r="G530">
        <v>264773</v>
      </c>
      <c r="H530">
        <v>830</v>
      </c>
      <c r="I530">
        <v>25.96</v>
      </c>
      <c r="J530">
        <v>24.56</v>
      </c>
      <c r="K530">
        <v>78550</v>
      </c>
      <c r="L530">
        <v>49.42</v>
      </c>
      <c r="M530">
        <f t="shared" si="51"/>
        <v>1.8870177130327974</v>
      </c>
      <c r="N530">
        <f t="shared" si="52"/>
        <v>1.6406333333333333E-5</v>
      </c>
      <c r="O530" s="3">
        <f t="shared" si="53"/>
        <v>0.72204272999999997</v>
      </c>
      <c r="P530" s="3"/>
      <c r="Q530" s="3"/>
      <c r="R530" s="3"/>
    </row>
    <row r="531" spans="1:18" x14ac:dyDescent="0.35">
      <c r="A531" s="1">
        <v>43495</v>
      </c>
      <c r="B531" s="2">
        <v>0.81145833333333339</v>
      </c>
      <c r="C531" s="3">
        <f t="shared" si="48"/>
        <v>0.81145833333333339</v>
      </c>
      <c r="D531" s="2">
        <v>0.25</v>
      </c>
      <c r="E531" s="3">
        <f t="shared" si="49"/>
        <v>0.25</v>
      </c>
      <c r="F531" s="2">
        <f t="shared" si="50"/>
        <v>0.56145833333333339</v>
      </c>
      <c r="G531">
        <v>265274</v>
      </c>
      <c r="H531">
        <v>827</v>
      </c>
      <c r="I531">
        <v>26.19</v>
      </c>
      <c r="J531">
        <v>24.56</v>
      </c>
      <c r="K531">
        <v>78545</v>
      </c>
      <c r="L531">
        <v>49.42</v>
      </c>
      <c r="M531">
        <f t="shared" si="51"/>
        <v>1.9134208079347039</v>
      </c>
      <c r="N531">
        <f t="shared" si="52"/>
        <v>1.6306333333333333E-5</v>
      </c>
      <c r="O531" s="3">
        <f t="shared" si="53"/>
        <v>0.71764172999999998</v>
      </c>
      <c r="P531" s="3"/>
      <c r="Q531" s="3"/>
      <c r="R531" s="3"/>
    </row>
    <row r="532" spans="1:18" x14ac:dyDescent="0.35">
      <c r="A532" s="1">
        <v>43495</v>
      </c>
      <c r="B532" s="2">
        <v>0.81145833333333339</v>
      </c>
      <c r="C532" s="3">
        <f t="shared" si="48"/>
        <v>0.81145833333333339</v>
      </c>
      <c r="D532" s="2">
        <v>0.25</v>
      </c>
      <c r="E532" s="3">
        <f t="shared" si="49"/>
        <v>0.25</v>
      </c>
      <c r="F532" s="2">
        <f t="shared" si="50"/>
        <v>0.56145833333333339</v>
      </c>
      <c r="G532">
        <v>265774</v>
      </c>
      <c r="H532">
        <v>832</v>
      </c>
      <c r="I532">
        <v>26.18</v>
      </c>
      <c r="J532">
        <v>24.56</v>
      </c>
      <c r="K532">
        <v>78552</v>
      </c>
      <c r="L532">
        <v>49.42</v>
      </c>
      <c r="M532">
        <f t="shared" si="51"/>
        <v>1.9122728472867951</v>
      </c>
      <c r="N532">
        <f t="shared" si="52"/>
        <v>1.6473E-5</v>
      </c>
      <c r="O532" s="3">
        <f t="shared" si="53"/>
        <v>0.72497672999999996</v>
      </c>
      <c r="P532" s="3"/>
      <c r="Q532" s="3"/>
      <c r="R532" s="3"/>
    </row>
    <row r="533" spans="1:18" x14ac:dyDescent="0.35">
      <c r="A533" s="1">
        <v>43495</v>
      </c>
      <c r="B533" s="2">
        <v>0.81146990740740732</v>
      </c>
      <c r="C533" s="3">
        <f t="shared" si="48"/>
        <v>0.81146990740740732</v>
      </c>
      <c r="D533" s="2">
        <v>0.25</v>
      </c>
      <c r="E533" s="3">
        <f t="shared" si="49"/>
        <v>0.25</v>
      </c>
      <c r="F533" s="2">
        <f t="shared" si="50"/>
        <v>0.56146990740740732</v>
      </c>
      <c r="G533">
        <v>266273</v>
      </c>
      <c r="H533">
        <v>824</v>
      </c>
      <c r="I533">
        <v>25.92</v>
      </c>
      <c r="J533">
        <v>24.56</v>
      </c>
      <c r="K533">
        <v>78540</v>
      </c>
      <c r="L533">
        <v>49.42</v>
      </c>
      <c r="M533">
        <f t="shared" si="51"/>
        <v>1.8824258704411616</v>
      </c>
      <c r="N533">
        <f t="shared" si="52"/>
        <v>1.6206333333333334E-5</v>
      </c>
      <c r="O533" s="3">
        <f t="shared" si="53"/>
        <v>0.7132407300000001</v>
      </c>
      <c r="P533" s="3"/>
      <c r="Q533" s="3"/>
      <c r="R533" s="3"/>
    </row>
    <row r="534" spans="1:18" x14ac:dyDescent="0.35">
      <c r="A534" s="1">
        <v>43495</v>
      </c>
      <c r="B534" s="2">
        <v>0.81146990740740732</v>
      </c>
      <c r="C534" s="3">
        <f t="shared" si="48"/>
        <v>0.81146990740740732</v>
      </c>
      <c r="D534" s="2">
        <v>0.25</v>
      </c>
      <c r="E534" s="3">
        <f t="shared" si="49"/>
        <v>0.25</v>
      </c>
      <c r="F534" s="2">
        <f t="shared" si="50"/>
        <v>0.56146990740740732</v>
      </c>
      <c r="G534">
        <v>266773</v>
      </c>
      <c r="H534">
        <v>826</v>
      </c>
      <c r="I534">
        <v>25.07</v>
      </c>
      <c r="J534">
        <v>24.57</v>
      </c>
      <c r="K534">
        <v>78547</v>
      </c>
      <c r="L534">
        <v>49.42</v>
      </c>
      <c r="M534">
        <f t="shared" si="51"/>
        <v>1.7848492153688971</v>
      </c>
      <c r="N534">
        <f t="shared" si="52"/>
        <v>1.6273000000000002E-5</v>
      </c>
      <c r="O534" s="3">
        <f t="shared" si="53"/>
        <v>0.71617473000000009</v>
      </c>
      <c r="P534" s="3"/>
      <c r="Q534" s="3"/>
      <c r="R534" s="3"/>
    </row>
    <row r="535" spans="1:18" x14ac:dyDescent="0.35">
      <c r="A535" s="1">
        <v>43495</v>
      </c>
      <c r="B535" s="2">
        <v>0.81148148148148147</v>
      </c>
      <c r="C535" s="3">
        <f t="shared" si="48"/>
        <v>0.81148148148148147</v>
      </c>
      <c r="D535" s="2">
        <v>0.25</v>
      </c>
      <c r="E535" s="3">
        <f t="shared" si="49"/>
        <v>0.25</v>
      </c>
      <c r="F535" s="2">
        <f t="shared" si="50"/>
        <v>0.56148148148148147</v>
      </c>
      <c r="G535">
        <v>267273</v>
      </c>
      <c r="H535">
        <v>818</v>
      </c>
      <c r="I535">
        <v>24.39</v>
      </c>
      <c r="J535">
        <v>24.56</v>
      </c>
      <c r="K535">
        <v>78533</v>
      </c>
      <c r="L535">
        <v>49.42</v>
      </c>
      <c r="M535">
        <f t="shared" si="51"/>
        <v>1.7067878913110859</v>
      </c>
      <c r="N535">
        <f t="shared" si="52"/>
        <v>1.6006333333333333E-5</v>
      </c>
      <c r="O535" s="3">
        <f t="shared" si="53"/>
        <v>0.70443873000000001</v>
      </c>
      <c r="P535" s="3"/>
      <c r="Q535" s="3"/>
      <c r="R535" s="3"/>
    </row>
    <row r="536" spans="1:18" x14ac:dyDescent="0.35">
      <c r="A536" s="1">
        <v>43495</v>
      </c>
      <c r="B536" s="2">
        <v>0.81148148148148147</v>
      </c>
      <c r="C536" s="3">
        <f t="shared" si="48"/>
        <v>0.81148148148148147</v>
      </c>
      <c r="D536" s="2">
        <v>0.25</v>
      </c>
      <c r="E536" s="3">
        <f t="shared" si="49"/>
        <v>0.25</v>
      </c>
      <c r="F536" s="2">
        <f t="shared" si="50"/>
        <v>0.56148148148148147</v>
      </c>
      <c r="G536">
        <v>267773</v>
      </c>
      <c r="H536">
        <v>832</v>
      </c>
      <c r="I536">
        <v>23.75</v>
      </c>
      <c r="J536">
        <v>24.56</v>
      </c>
      <c r="K536">
        <v>78536</v>
      </c>
      <c r="L536">
        <v>49.42</v>
      </c>
      <c r="M536">
        <f t="shared" si="51"/>
        <v>1.6333184098449105</v>
      </c>
      <c r="N536">
        <f t="shared" si="52"/>
        <v>1.6473E-5</v>
      </c>
      <c r="O536" s="3">
        <f t="shared" si="53"/>
        <v>0.72497672999999996</v>
      </c>
      <c r="P536" s="3"/>
      <c r="Q536" s="3"/>
      <c r="R536" s="3"/>
    </row>
    <row r="537" spans="1:18" x14ac:dyDescent="0.35">
      <c r="A537" s="1">
        <v>43495</v>
      </c>
      <c r="B537" s="2">
        <v>0.81149305555555562</v>
      </c>
      <c r="C537" s="3">
        <f t="shared" ref="C537:C600" si="54">B537</f>
        <v>0.81149305555555562</v>
      </c>
      <c r="D537" s="2">
        <v>0.25</v>
      </c>
      <c r="E537" s="3">
        <f t="shared" ref="E537:E600" si="55">D537</f>
        <v>0.25</v>
      </c>
      <c r="F537" s="2">
        <f t="shared" ref="F537:F600" si="56">C537-E537</f>
        <v>0.56149305555555562</v>
      </c>
      <c r="G537">
        <v>268273</v>
      </c>
      <c r="H537">
        <v>818</v>
      </c>
      <c r="I537">
        <v>23.08</v>
      </c>
      <c r="J537">
        <v>24.56</v>
      </c>
      <c r="K537">
        <v>78536</v>
      </c>
      <c r="L537">
        <v>49.42</v>
      </c>
      <c r="M537">
        <f t="shared" ref="M537:M600" si="57">(I537-9.522)/8.7111</f>
        <v>1.5564050464350079</v>
      </c>
      <c r="N537">
        <f t="shared" ref="N537:N600" si="58">(H537-337.81)/30000000</f>
        <v>1.6006333333333333E-5</v>
      </c>
      <c r="O537" s="3">
        <f t="shared" ref="O537:O600" si="59">N537*44010</f>
        <v>0.70443873000000001</v>
      </c>
      <c r="P537" s="3"/>
      <c r="Q537" s="3"/>
      <c r="R537" s="3"/>
    </row>
    <row r="538" spans="1:18" x14ac:dyDescent="0.35">
      <c r="A538" s="1">
        <v>43495</v>
      </c>
      <c r="B538" s="2">
        <v>0.81149305555555562</v>
      </c>
      <c r="C538" s="3">
        <f t="shared" si="54"/>
        <v>0.81149305555555562</v>
      </c>
      <c r="D538" s="2">
        <v>0.25</v>
      </c>
      <c r="E538" s="3">
        <f t="shared" si="55"/>
        <v>0.25</v>
      </c>
      <c r="F538" s="2">
        <f t="shared" si="56"/>
        <v>0.56149305555555562</v>
      </c>
      <c r="G538">
        <v>268773</v>
      </c>
      <c r="H538">
        <v>813</v>
      </c>
      <c r="I538">
        <v>22.31</v>
      </c>
      <c r="J538">
        <v>24.55</v>
      </c>
      <c r="K538">
        <v>78527</v>
      </c>
      <c r="L538">
        <v>49.42</v>
      </c>
      <c r="M538">
        <f t="shared" si="57"/>
        <v>1.4680120765460158</v>
      </c>
      <c r="N538">
        <f t="shared" si="58"/>
        <v>1.5839666666666667E-5</v>
      </c>
      <c r="O538" s="3">
        <f t="shared" si="59"/>
        <v>0.69710373000000003</v>
      </c>
      <c r="P538" s="3"/>
      <c r="Q538" s="3"/>
      <c r="R538" s="3"/>
    </row>
    <row r="539" spans="1:18" x14ac:dyDescent="0.35">
      <c r="A539" s="1">
        <v>43495</v>
      </c>
      <c r="B539" s="2">
        <v>0.81150462962962966</v>
      </c>
      <c r="C539" s="3">
        <f t="shared" si="54"/>
        <v>0.81150462962962966</v>
      </c>
      <c r="D539" s="2">
        <v>0.25</v>
      </c>
      <c r="E539" s="3">
        <f t="shared" si="55"/>
        <v>0.25</v>
      </c>
      <c r="F539" s="2">
        <f t="shared" si="56"/>
        <v>0.56150462962962966</v>
      </c>
      <c r="G539">
        <v>269274</v>
      </c>
      <c r="H539">
        <v>823</v>
      </c>
      <c r="I539">
        <v>21.96</v>
      </c>
      <c r="J539">
        <v>24.56</v>
      </c>
      <c r="K539">
        <v>78525</v>
      </c>
      <c r="L539">
        <v>49.42</v>
      </c>
      <c r="M539">
        <f t="shared" si="57"/>
        <v>1.4278334538692015</v>
      </c>
      <c r="N539">
        <f t="shared" si="58"/>
        <v>1.6172999999999999E-5</v>
      </c>
      <c r="O539" s="3">
        <f t="shared" si="59"/>
        <v>0.71177372999999999</v>
      </c>
      <c r="P539" s="3"/>
      <c r="Q539" s="3"/>
      <c r="R539" s="3"/>
    </row>
    <row r="540" spans="1:18" x14ac:dyDescent="0.35">
      <c r="A540" s="1">
        <v>43495</v>
      </c>
      <c r="B540" s="2">
        <v>0.81150462962962966</v>
      </c>
      <c r="C540" s="3">
        <f t="shared" si="54"/>
        <v>0.81150462962962966</v>
      </c>
      <c r="D540" s="2">
        <v>0.25</v>
      </c>
      <c r="E540" s="3">
        <f t="shared" si="55"/>
        <v>0.25</v>
      </c>
      <c r="F540" s="2">
        <f t="shared" si="56"/>
        <v>0.56150462962962966</v>
      </c>
      <c r="G540">
        <v>269773</v>
      </c>
      <c r="H540">
        <v>828</v>
      </c>
      <c r="I540">
        <v>21.18</v>
      </c>
      <c r="J540">
        <v>24.56</v>
      </c>
      <c r="K540">
        <v>78526</v>
      </c>
      <c r="L540">
        <v>49.42</v>
      </c>
      <c r="M540">
        <f t="shared" si="57"/>
        <v>1.3382925233323002</v>
      </c>
      <c r="N540">
        <f t="shared" si="58"/>
        <v>1.6339666666666665E-5</v>
      </c>
      <c r="O540" s="3">
        <f t="shared" si="59"/>
        <v>0.71910872999999997</v>
      </c>
      <c r="P540" s="3"/>
      <c r="Q540" s="3"/>
      <c r="R540" s="3"/>
    </row>
    <row r="541" spans="1:18" x14ac:dyDescent="0.35">
      <c r="A541" s="1">
        <v>43495</v>
      </c>
      <c r="B541" s="2">
        <v>0.8115162037037037</v>
      </c>
      <c r="C541" s="3">
        <f t="shared" si="54"/>
        <v>0.8115162037037037</v>
      </c>
      <c r="D541" s="2">
        <v>0.25</v>
      </c>
      <c r="E541" s="3">
        <f t="shared" si="55"/>
        <v>0.25</v>
      </c>
      <c r="F541" s="2">
        <f t="shared" si="56"/>
        <v>0.5615162037037037</v>
      </c>
      <c r="G541">
        <v>270273</v>
      </c>
      <c r="H541">
        <v>828</v>
      </c>
      <c r="I541">
        <v>20.84</v>
      </c>
      <c r="J541">
        <v>24.56</v>
      </c>
      <c r="K541">
        <v>78527</v>
      </c>
      <c r="L541">
        <v>49.42</v>
      </c>
      <c r="M541">
        <f t="shared" si="57"/>
        <v>1.2992618613033944</v>
      </c>
      <c r="N541">
        <f t="shared" si="58"/>
        <v>1.6339666666666665E-5</v>
      </c>
      <c r="O541" s="3">
        <f t="shared" si="59"/>
        <v>0.71910872999999997</v>
      </c>
      <c r="P541" s="3"/>
      <c r="Q541" s="3"/>
      <c r="R541" s="3"/>
    </row>
    <row r="542" spans="1:18" x14ac:dyDescent="0.35">
      <c r="A542" s="1">
        <v>43495</v>
      </c>
      <c r="B542" s="2">
        <v>0.8115162037037037</v>
      </c>
      <c r="C542" s="3">
        <f t="shared" si="54"/>
        <v>0.8115162037037037</v>
      </c>
      <c r="D542" s="2">
        <v>0.25</v>
      </c>
      <c r="E542" s="3">
        <f t="shared" si="55"/>
        <v>0.25</v>
      </c>
      <c r="F542" s="2">
        <f t="shared" si="56"/>
        <v>0.5615162037037037</v>
      </c>
      <c r="G542">
        <v>270773</v>
      </c>
      <c r="H542">
        <v>816</v>
      </c>
      <c r="I542">
        <v>20.100000000000001</v>
      </c>
      <c r="J542">
        <v>24.56</v>
      </c>
      <c r="K542">
        <v>78521</v>
      </c>
      <c r="L542">
        <v>49.42</v>
      </c>
      <c r="M542">
        <f t="shared" si="57"/>
        <v>1.2143127733581294</v>
      </c>
      <c r="N542">
        <f t="shared" si="58"/>
        <v>1.5939666666666666E-5</v>
      </c>
      <c r="O542" s="3">
        <f t="shared" si="59"/>
        <v>0.70150472999999991</v>
      </c>
      <c r="P542" s="3"/>
      <c r="Q542" s="3"/>
      <c r="R542" s="3"/>
    </row>
    <row r="543" spans="1:18" x14ac:dyDescent="0.35">
      <c r="A543" s="1">
        <v>43495</v>
      </c>
      <c r="B543" s="2">
        <v>0.81152777777777774</v>
      </c>
      <c r="C543" s="3">
        <f t="shared" si="54"/>
        <v>0.81152777777777774</v>
      </c>
      <c r="D543" s="2">
        <v>0.25</v>
      </c>
      <c r="E543" s="3">
        <f t="shared" si="55"/>
        <v>0.25</v>
      </c>
      <c r="F543" s="2">
        <f t="shared" si="56"/>
        <v>0.56152777777777774</v>
      </c>
      <c r="G543">
        <v>271273</v>
      </c>
      <c r="H543">
        <v>818</v>
      </c>
      <c r="I543">
        <v>19.89</v>
      </c>
      <c r="J543">
        <v>24.56</v>
      </c>
      <c r="K543">
        <v>78521</v>
      </c>
      <c r="L543">
        <v>49.42</v>
      </c>
      <c r="M543">
        <f t="shared" si="57"/>
        <v>1.1902055997520404</v>
      </c>
      <c r="N543">
        <f t="shared" si="58"/>
        <v>1.6006333333333333E-5</v>
      </c>
      <c r="O543" s="3">
        <f t="shared" si="59"/>
        <v>0.70443873000000001</v>
      </c>
      <c r="P543" s="3"/>
      <c r="Q543" s="3"/>
      <c r="R543" s="3"/>
    </row>
    <row r="544" spans="1:18" x14ac:dyDescent="0.35">
      <c r="A544" s="1">
        <v>43495</v>
      </c>
      <c r="B544" s="2">
        <v>0.81152777777777774</v>
      </c>
      <c r="C544" s="3">
        <f t="shared" si="54"/>
        <v>0.81152777777777774</v>
      </c>
      <c r="D544" s="2">
        <v>0.25</v>
      </c>
      <c r="E544" s="3">
        <f t="shared" si="55"/>
        <v>0.25</v>
      </c>
      <c r="F544" s="2">
        <f t="shared" si="56"/>
        <v>0.56152777777777774</v>
      </c>
      <c r="G544">
        <v>271773</v>
      </c>
      <c r="H544">
        <v>828</v>
      </c>
      <c r="I544">
        <v>19.34</v>
      </c>
      <c r="J544">
        <v>24.57</v>
      </c>
      <c r="K544">
        <v>78523</v>
      </c>
      <c r="L544">
        <v>49.38</v>
      </c>
      <c r="M544">
        <f t="shared" si="57"/>
        <v>1.1270677641170461</v>
      </c>
      <c r="N544">
        <f t="shared" si="58"/>
        <v>1.6339666666666665E-5</v>
      </c>
      <c r="O544" s="3">
        <f t="shared" si="59"/>
        <v>0.71910872999999997</v>
      </c>
      <c r="P544" s="3"/>
      <c r="Q544" s="3"/>
      <c r="R544" s="3"/>
    </row>
    <row r="545" spans="1:18" x14ac:dyDescent="0.35">
      <c r="A545" s="1">
        <v>43495</v>
      </c>
      <c r="B545" s="2">
        <v>0.81153935185185189</v>
      </c>
      <c r="C545" s="3">
        <f t="shared" si="54"/>
        <v>0.81153935185185189</v>
      </c>
      <c r="D545" s="2">
        <v>0.25</v>
      </c>
      <c r="E545" s="3">
        <f t="shared" si="55"/>
        <v>0.25</v>
      </c>
      <c r="F545" s="2">
        <f t="shared" si="56"/>
        <v>0.56153935185185189</v>
      </c>
      <c r="G545">
        <v>272273</v>
      </c>
      <c r="H545">
        <v>824</v>
      </c>
      <c r="I545">
        <v>19.010000000000002</v>
      </c>
      <c r="J545">
        <v>24.56</v>
      </c>
      <c r="K545">
        <v>78516</v>
      </c>
      <c r="L545">
        <v>49.38</v>
      </c>
      <c r="M545">
        <f t="shared" si="57"/>
        <v>1.0891850627360495</v>
      </c>
      <c r="N545">
        <f t="shared" si="58"/>
        <v>1.6206333333333334E-5</v>
      </c>
      <c r="O545" s="3">
        <f t="shared" si="59"/>
        <v>0.7132407300000001</v>
      </c>
      <c r="P545" s="3"/>
      <c r="Q545" s="3"/>
      <c r="R545" s="3"/>
    </row>
    <row r="546" spans="1:18" x14ac:dyDescent="0.35">
      <c r="A546" s="1">
        <v>43495</v>
      </c>
      <c r="B546" s="2">
        <v>0.81153935185185189</v>
      </c>
      <c r="C546" s="3">
        <f t="shared" si="54"/>
        <v>0.81153935185185189</v>
      </c>
      <c r="D546" s="2">
        <v>0.25</v>
      </c>
      <c r="E546" s="3">
        <f t="shared" si="55"/>
        <v>0.25</v>
      </c>
      <c r="F546" s="2">
        <f t="shared" si="56"/>
        <v>0.56153935185185189</v>
      </c>
      <c r="G546">
        <v>272774</v>
      </c>
      <c r="H546">
        <v>831</v>
      </c>
      <c r="I546">
        <v>18.73</v>
      </c>
      <c r="J546">
        <v>24.56</v>
      </c>
      <c r="K546">
        <v>78512</v>
      </c>
      <c r="L546">
        <v>49.38</v>
      </c>
      <c r="M546">
        <f t="shared" si="57"/>
        <v>1.0570421645945978</v>
      </c>
      <c r="N546">
        <f t="shared" si="58"/>
        <v>1.6439666666666668E-5</v>
      </c>
      <c r="O546" s="3">
        <f t="shared" si="59"/>
        <v>0.72350973000000007</v>
      </c>
      <c r="P546" s="3"/>
      <c r="Q546" s="3"/>
      <c r="R546" s="3"/>
    </row>
    <row r="547" spans="1:18" x14ac:dyDescent="0.35">
      <c r="A547" s="1">
        <v>43495</v>
      </c>
      <c r="B547" s="2">
        <v>0.81155092592592604</v>
      </c>
      <c r="C547" s="3">
        <f t="shared" si="54"/>
        <v>0.81155092592592604</v>
      </c>
      <c r="D547" s="2">
        <v>0.25</v>
      </c>
      <c r="E547" s="3">
        <f t="shared" si="55"/>
        <v>0.25</v>
      </c>
      <c r="F547" s="2">
        <f t="shared" si="56"/>
        <v>0.56155092592592604</v>
      </c>
      <c r="G547">
        <v>273273</v>
      </c>
      <c r="H547">
        <v>822</v>
      </c>
      <c r="I547">
        <v>18.350000000000001</v>
      </c>
      <c r="J547">
        <v>24.56</v>
      </c>
      <c r="K547">
        <v>78515</v>
      </c>
      <c r="L547">
        <v>49.38</v>
      </c>
      <c r="M547">
        <f t="shared" si="57"/>
        <v>1.0134196599740561</v>
      </c>
      <c r="N547">
        <f t="shared" si="58"/>
        <v>1.6139666666666667E-5</v>
      </c>
      <c r="O547" s="3">
        <f t="shared" si="59"/>
        <v>0.71030673</v>
      </c>
      <c r="P547" s="3"/>
      <c r="Q547" s="3"/>
      <c r="R547" s="3"/>
    </row>
    <row r="548" spans="1:18" x14ac:dyDescent="0.35">
      <c r="A548" s="1">
        <v>43495</v>
      </c>
      <c r="B548" s="2">
        <v>0.81155092592592604</v>
      </c>
      <c r="C548" s="3">
        <f t="shared" si="54"/>
        <v>0.81155092592592604</v>
      </c>
      <c r="D548" s="2">
        <v>0.25</v>
      </c>
      <c r="E548" s="3">
        <f t="shared" si="55"/>
        <v>0.25</v>
      </c>
      <c r="F548" s="2">
        <f t="shared" si="56"/>
        <v>0.56155092592592604</v>
      </c>
      <c r="G548">
        <v>273776</v>
      </c>
      <c r="H548">
        <v>822</v>
      </c>
      <c r="I548">
        <v>18.04</v>
      </c>
      <c r="J548">
        <v>24.56</v>
      </c>
      <c r="K548">
        <v>78508</v>
      </c>
      <c r="L548">
        <v>49.38</v>
      </c>
      <c r="M548">
        <f t="shared" si="57"/>
        <v>0.97783287988887724</v>
      </c>
      <c r="N548">
        <f t="shared" si="58"/>
        <v>1.6139666666666667E-5</v>
      </c>
      <c r="O548" s="3">
        <f t="shared" si="59"/>
        <v>0.71030673</v>
      </c>
      <c r="P548" s="3"/>
      <c r="Q548" s="3"/>
      <c r="R548" s="3"/>
    </row>
    <row r="549" spans="1:18" x14ac:dyDescent="0.35">
      <c r="A549" s="1">
        <v>43495</v>
      </c>
      <c r="B549" s="2">
        <v>0.81156249999999996</v>
      </c>
      <c r="C549" s="3">
        <f t="shared" si="54"/>
        <v>0.81156249999999996</v>
      </c>
      <c r="D549" s="2">
        <v>0.25</v>
      </c>
      <c r="E549" s="3">
        <f t="shared" si="55"/>
        <v>0.25</v>
      </c>
      <c r="F549" s="2">
        <f t="shared" si="56"/>
        <v>0.56156249999999996</v>
      </c>
      <c r="G549">
        <v>274273</v>
      </c>
      <c r="H549">
        <v>819</v>
      </c>
      <c r="I549">
        <v>17.920000000000002</v>
      </c>
      <c r="J549">
        <v>24.56</v>
      </c>
      <c r="K549">
        <v>78508</v>
      </c>
      <c r="L549">
        <v>49.38</v>
      </c>
      <c r="M549">
        <f t="shared" si="57"/>
        <v>0.9640573521139697</v>
      </c>
      <c r="N549">
        <f t="shared" si="58"/>
        <v>1.6039666666666668E-5</v>
      </c>
      <c r="O549" s="3">
        <f t="shared" si="59"/>
        <v>0.70590573000000012</v>
      </c>
      <c r="P549" s="3"/>
      <c r="Q549" s="3"/>
      <c r="R549" s="3"/>
    </row>
    <row r="550" spans="1:18" x14ac:dyDescent="0.35">
      <c r="A550" s="1">
        <v>43495</v>
      </c>
      <c r="B550" s="2">
        <v>0.81156249999999996</v>
      </c>
      <c r="C550" s="3">
        <f t="shared" si="54"/>
        <v>0.81156249999999996</v>
      </c>
      <c r="D550" s="2">
        <v>0.25</v>
      </c>
      <c r="E550" s="3">
        <f t="shared" si="55"/>
        <v>0.25</v>
      </c>
      <c r="F550" s="2">
        <f t="shared" si="56"/>
        <v>0.56156249999999996</v>
      </c>
      <c r="G550">
        <v>274774</v>
      </c>
      <c r="H550">
        <v>822</v>
      </c>
      <c r="I550">
        <v>17.690000000000001</v>
      </c>
      <c r="J550">
        <v>24.57</v>
      </c>
      <c r="K550">
        <v>78514</v>
      </c>
      <c r="L550">
        <v>49.38</v>
      </c>
      <c r="M550">
        <f t="shared" si="57"/>
        <v>0.93765425721206286</v>
      </c>
      <c r="N550">
        <f t="shared" si="58"/>
        <v>1.6139666666666667E-5</v>
      </c>
      <c r="O550" s="3">
        <f t="shared" si="59"/>
        <v>0.71030673</v>
      </c>
      <c r="P550" s="3"/>
      <c r="Q550" s="3"/>
      <c r="R550" s="3"/>
    </row>
    <row r="551" spans="1:18" x14ac:dyDescent="0.35">
      <c r="A551" s="1">
        <v>43495</v>
      </c>
      <c r="B551" s="2">
        <v>0.81157407407407411</v>
      </c>
      <c r="C551" s="3">
        <f t="shared" si="54"/>
        <v>0.81157407407407411</v>
      </c>
      <c r="D551" s="2">
        <v>0.25</v>
      </c>
      <c r="E551" s="3">
        <f t="shared" si="55"/>
        <v>0.25</v>
      </c>
      <c r="F551" s="2">
        <f t="shared" si="56"/>
        <v>0.56157407407407411</v>
      </c>
      <c r="G551">
        <v>275273</v>
      </c>
      <c r="H551">
        <v>817</v>
      </c>
      <c r="I551">
        <v>17.29</v>
      </c>
      <c r="J551">
        <v>24.55</v>
      </c>
      <c r="K551">
        <v>78508</v>
      </c>
      <c r="L551">
        <v>49.38</v>
      </c>
      <c r="M551">
        <f t="shared" si="57"/>
        <v>0.891735831295703</v>
      </c>
      <c r="N551">
        <f t="shared" si="58"/>
        <v>1.5973000000000001E-5</v>
      </c>
      <c r="O551" s="3">
        <f t="shared" si="59"/>
        <v>0.70297173000000002</v>
      </c>
      <c r="P551" s="3"/>
      <c r="Q551" s="3"/>
      <c r="R551" s="3"/>
    </row>
    <row r="552" spans="1:18" x14ac:dyDescent="0.35">
      <c r="A552" s="1">
        <v>43495</v>
      </c>
      <c r="B552" s="2">
        <v>0.81157407407407411</v>
      </c>
      <c r="C552" s="3">
        <f t="shared" si="54"/>
        <v>0.81157407407407411</v>
      </c>
      <c r="D552" s="2">
        <v>0.25</v>
      </c>
      <c r="E552" s="3">
        <f t="shared" si="55"/>
        <v>0.25</v>
      </c>
      <c r="F552" s="2">
        <f t="shared" si="56"/>
        <v>0.56157407407407411</v>
      </c>
      <c r="G552">
        <v>275773</v>
      </c>
      <c r="H552">
        <v>816</v>
      </c>
      <c r="I552">
        <v>17</v>
      </c>
      <c r="J552">
        <v>24.56</v>
      </c>
      <c r="K552">
        <v>78502</v>
      </c>
      <c r="L552">
        <v>49.35</v>
      </c>
      <c r="M552">
        <f t="shared" si="57"/>
        <v>0.85844497250634244</v>
      </c>
      <c r="N552">
        <f t="shared" si="58"/>
        <v>1.5939666666666666E-5</v>
      </c>
      <c r="O552" s="3">
        <f t="shared" si="59"/>
        <v>0.70150472999999991</v>
      </c>
      <c r="P552" s="3"/>
      <c r="Q552" s="3"/>
      <c r="R552" s="3"/>
    </row>
    <row r="553" spans="1:18" x14ac:dyDescent="0.35">
      <c r="A553" s="1">
        <v>43495</v>
      </c>
      <c r="B553" s="2">
        <v>0.81158564814814815</v>
      </c>
      <c r="C553" s="3">
        <f t="shared" si="54"/>
        <v>0.81158564814814815</v>
      </c>
      <c r="D553" s="2">
        <v>0.25</v>
      </c>
      <c r="E553" s="3">
        <f t="shared" si="55"/>
        <v>0.25</v>
      </c>
      <c r="F553" s="2">
        <f t="shared" si="56"/>
        <v>0.56158564814814815</v>
      </c>
      <c r="G553">
        <v>276273</v>
      </c>
      <c r="H553">
        <v>827</v>
      </c>
      <c r="I553">
        <v>16.75</v>
      </c>
      <c r="J553">
        <v>24.56</v>
      </c>
      <c r="K553">
        <v>78510</v>
      </c>
      <c r="L553">
        <v>49.35</v>
      </c>
      <c r="M553">
        <f t="shared" si="57"/>
        <v>0.82974595630861769</v>
      </c>
      <c r="N553">
        <f t="shared" si="58"/>
        <v>1.6306333333333333E-5</v>
      </c>
      <c r="O553" s="3">
        <f t="shared" si="59"/>
        <v>0.71764172999999998</v>
      </c>
      <c r="P553" s="3"/>
      <c r="Q553" s="3"/>
      <c r="R553" s="3"/>
    </row>
    <row r="554" spans="1:18" x14ac:dyDescent="0.35">
      <c r="A554" s="1">
        <v>43495</v>
      </c>
      <c r="B554" s="2">
        <v>0.81158564814814815</v>
      </c>
      <c r="C554" s="3">
        <f t="shared" si="54"/>
        <v>0.81158564814814815</v>
      </c>
      <c r="D554" s="2">
        <v>0.25</v>
      </c>
      <c r="E554" s="3">
        <f t="shared" si="55"/>
        <v>0.25</v>
      </c>
      <c r="F554" s="2">
        <f t="shared" si="56"/>
        <v>0.56158564814814815</v>
      </c>
      <c r="G554">
        <v>276773</v>
      </c>
      <c r="H554">
        <v>822</v>
      </c>
      <c r="I554">
        <v>16.239999999999998</v>
      </c>
      <c r="J554">
        <v>24.56</v>
      </c>
      <c r="K554">
        <v>78506</v>
      </c>
      <c r="L554">
        <v>49.35</v>
      </c>
      <c r="M554">
        <f t="shared" si="57"/>
        <v>0.77119996326525908</v>
      </c>
      <c r="N554">
        <f t="shared" si="58"/>
        <v>1.6139666666666667E-5</v>
      </c>
      <c r="O554" s="3">
        <f t="shared" si="59"/>
        <v>0.71030673</v>
      </c>
      <c r="P554" s="3"/>
      <c r="Q554" s="3"/>
      <c r="R554" s="3"/>
    </row>
    <row r="555" spans="1:18" x14ac:dyDescent="0.35">
      <c r="A555" s="1">
        <v>43495</v>
      </c>
      <c r="B555" s="2">
        <v>0.81159722222222219</v>
      </c>
      <c r="C555" s="3">
        <f t="shared" si="54"/>
        <v>0.81159722222222219</v>
      </c>
      <c r="D555" s="2">
        <v>0.25</v>
      </c>
      <c r="E555" s="3">
        <f t="shared" si="55"/>
        <v>0.25</v>
      </c>
      <c r="F555" s="2">
        <f t="shared" si="56"/>
        <v>0.56159722222222219</v>
      </c>
      <c r="G555">
        <v>277273</v>
      </c>
      <c r="H555">
        <v>822</v>
      </c>
      <c r="I555">
        <v>16.04</v>
      </c>
      <c r="J555">
        <v>24.56</v>
      </c>
      <c r="K555">
        <v>78507</v>
      </c>
      <c r="L555">
        <v>49.35</v>
      </c>
      <c r="M555">
        <f t="shared" si="57"/>
        <v>0.74824075030707937</v>
      </c>
      <c r="N555">
        <f t="shared" si="58"/>
        <v>1.6139666666666667E-5</v>
      </c>
      <c r="O555" s="3">
        <f t="shared" si="59"/>
        <v>0.71030673</v>
      </c>
      <c r="P555" s="3"/>
      <c r="Q555" s="3"/>
      <c r="R555" s="3"/>
    </row>
    <row r="556" spans="1:18" x14ac:dyDescent="0.35">
      <c r="A556" s="1">
        <v>43495</v>
      </c>
      <c r="B556" s="2">
        <v>0.81159722222222219</v>
      </c>
      <c r="C556" s="3">
        <f t="shared" si="54"/>
        <v>0.81159722222222219</v>
      </c>
      <c r="D556" s="2">
        <v>0.25</v>
      </c>
      <c r="E556" s="3">
        <f t="shared" si="55"/>
        <v>0.25</v>
      </c>
      <c r="F556" s="2">
        <f t="shared" si="56"/>
        <v>0.56159722222222219</v>
      </c>
      <c r="G556">
        <v>277773</v>
      </c>
      <c r="H556">
        <v>823</v>
      </c>
      <c r="I556">
        <v>15.98</v>
      </c>
      <c r="J556">
        <v>24.56</v>
      </c>
      <c r="K556">
        <v>78505</v>
      </c>
      <c r="L556">
        <v>49.35</v>
      </c>
      <c r="M556">
        <f t="shared" si="57"/>
        <v>0.74135298641962555</v>
      </c>
      <c r="N556">
        <f t="shared" si="58"/>
        <v>1.6172999999999999E-5</v>
      </c>
      <c r="O556" s="3">
        <f t="shared" si="59"/>
        <v>0.71177372999999999</v>
      </c>
      <c r="P556" s="3"/>
      <c r="Q556" s="3"/>
      <c r="R556" s="3"/>
    </row>
    <row r="557" spans="1:18" x14ac:dyDescent="0.35">
      <c r="A557" s="1">
        <v>43495</v>
      </c>
      <c r="B557" s="2">
        <v>0.81160879629629623</v>
      </c>
      <c r="C557" s="3">
        <f t="shared" si="54"/>
        <v>0.81160879629629623</v>
      </c>
      <c r="D557" s="2">
        <v>0.25</v>
      </c>
      <c r="E557" s="3">
        <f t="shared" si="55"/>
        <v>0.25</v>
      </c>
      <c r="F557" s="2">
        <f t="shared" si="56"/>
        <v>0.56160879629629623</v>
      </c>
      <c r="G557">
        <v>278274</v>
      </c>
      <c r="H557">
        <v>821</v>
      </c>
      <c r="I557">
        <v>15.88</v>
      </c>
      <c r="J557">
        <v>24.56</v>
      </c>
      <c r="K557">
        <v>78503</v>
      </c>
      <c r="L557">
        <v>49.35</v>
      </c>
      <c r="M557">
        <f t="shared" si="57"/>
        <v>0.72987337994053569</v>
      </c>
      <c r="N557">
        <f t="shared" si="58"/>
        <v>1.6106333333333332E-5</v>
      </c>
      <c r="O557" s="3">
        <f t="shared" si="59"/>
        <v>0.70883972999999989</v>
      </c>
      <c r="P557" s="3"/>
      <c r="Q557" s="3"/>
      <c r="R557" s="3"/>
    </row>
    <row r="558" spans="1:18" x14ac:dyDescent="0.35">
      <c r="A558" s="1">
        <v>43495</v>
      </c>
      <c r="B558" s="2">
        <v>0.81160879629629623</v>
      </c>
      <c r="C558" s="3">
        <f t="shared" si="54"/>
        <v>0.81160879629629623</v>
      </c>
      <c r="D558" s="2">
        <v>0.25</v>
      </c>
      <c r="E558" s="3">
        <f t="shared" si="55"/>
        <v>0.25</v>
      </c>
      <c r="F558" s="2">
        <f t="shared" si="56"/>
        <v>0.56160879629629623</v>
      </c>
      <c r="G558">
        <v>278773</v>
      </c>
      <c r="H558">
        <v>829</v>
      </c>
      <c r="I558">
        <v>15.85</v>
      </c>
      <c r="J558">
        <v>24.57</v>
      </c>
      <c r="K558">
        <v>78500</v>
      </c>
      <c r="L558">
        <v>49.31</v>
      </c>
      <c r="M558">
        <f t="shared" si="57"/>
        <v>0.72642949799680856</v>
      </c>
      <c r="N558">
        <f t="shared" si="58"/>
        <v>1.6373000000000001E-5</v>
      </c>
      <c r="O558" s="3">
        <f t="shared" si="59"/>
        <v>0.72057573000000008</v>
      </c>
      <c r="P558" s="3"/>
      <c r="Q558" s="3"/>
      <c r="R558" s="3"/>
    </row>
    <row r="559" spans="1:18" x14ac:dyDescent="0.35">
      <c r="A559" s="1">
        <v>43495</v>
      </c>
      <c r="B559" s="2">
        <v>0.81162037037037038</v>
      </c>
      <c r="C559" s="3">
        <f t="shared" si="54"/>
        <v>0.81162037037037038</v>
      </c>
      <c r="D559" s="2">
        <v>0.25</v>
      </c>
      <c r="E559" s="3">
        <f t="shared" si="55"/>
        <v>0.25</v>
      </c>
      <c r="F559" s="2">
        <f t="shared" si="56"/>
        <v>0.56162037037037038</v>
      </c>
      <c r="G559">
        <v>279273</v>
      </c>
      <c r="H559">
        <v>829</v>
      </c>
      <c r="I559">
        <v>15.86</v>
      </c>
      <c r="J559">
        <v>24.56</v>
      </c>
      <c r="K559">
        <v>78493</v>
      </c>
      <c r="L559">
        <v>49.31</v>
      </c>
      <c r="M559">
        <f t="shared" si="57"/>
        <v>0.72757745864471757</v>
      </c>
      <c r="N559">
        <f t="shared" si="58"/>
        <v>1.6373000000000001E-5</v>
      </c>
      <c r="O559" s="3">
        <f t="shared" si="59"/>
        <v>0.72057573000000008</v>
      </c>
      <c r="P559" s="3"/>
      <c r="Q559" s="3"/>
      <c r="R559" s="3"/>
    </row>
    <row r="560" spans="1:18" x14ac:dyDescent="0.35">
      <c r="A560" s="1">
        <v>43495</v>
      </c>
      <c r="B560" s="2">
        <v>0.81162037037037038</v>
      </c>
      <c r="C560" s="3">
        <f t="shared" si="54"/>
        <v>0.81162037037037038</v>
      </c>
      <c r="D560" s="2">
        <v>0.25</v>
      </c>
      <c r="E560" s="3">
        <f t="shared" si="55"/>
        <v>0.25</v>
      </c>
      <c r="F560" s="2">
        <f t="shared" si="56"/>
        <v>0.56162037037037038</v>
      </c>
      <c r="G560">
        <v>279773</v>
      </c>
      <c r="H560">
        <v>835</v>
      </c>
      <c r="I560">
        <v>15.86</v>
      </c>
      <c r="J560">
        <v>24.56</v>
      </c>
      <c r="K560">
        <v>78498</v>
      </c>
      <c r="L560">
        <v>49.31</v>
      </c>
      <c r="M560">
        <f t="shared" si="57"/>
        <v>0.72757745864471757</v>
      </c>
      <c r="N560">
        <f t="shared" si="58"/>
        <v>1.6572999999999999E-5</v>
      </c>
      <c r="O560" s="3">
        <f t="shared" si="59"/>
        <v>0.72937772999999995</v>
      </c>
      <c r="P560" s="3"/>
      <c r="Q560" s="3"/>
      <c r="R560" s="3"/>
    </row>
    <row r="561" spans="1:18" x14ac:dyDescent="0.35">
      <c r="A561" s="1">
        <v>43495</v>
      </c>
      <c r="B561" s="2">
        <v>0.81163194444444453</v>
      </c>
      <c r="C561" s="3">
        <f t="shared" si="54"/>
        <v>0.81163194444444453</v>
      </c>
      <c r="D561" s="2">
        <v>0.25</v>
      </c>
      <c r="E561" s="3">
        <f t="shared" si="55"/>
        <v>0.25</v>
      </c>
      <c r="F561" s="2">
        <f t="shared" si="56"/>
        <v>0.56163194444444453</v>
      </c>
      <c r="G561">
        <v>280273</v>
      </c>
      <c r="H561">
        <v>832</v>
      </c>
      <c r="I561">
        <v>16.04</v>
      </c>
      <c r="J561">
        <v>24.57</v>
      </c>
      <c r="K561">
        <v>78499</v>
      </c>
      <c r="L561">
        <v>49.31</v>
      </c>
      <c r="M561">
        <f t="shared" si="57"/>
        <v>0.74824075030707937</v>
      </c>
      <c r="N561">
        <f t="shared" si="58"/>
        <v>1.6473E-5</v>
      </c>
      <c r="O561" s="3">
        <f t="shared" si="59"/>
        <v>0.72497672999999996</v>
      </c>
      <c r="P561" s="3"/>
      <c r="Q561" s="3"/>
      <c r="R561" s="3"/>
    </row>
    <row r="562" spans="1:18" x14ac:dyDescent="0.35">
      <c r="A562" s="1">
        <v>43495</v>
      </c>
      <c r="B562" s="2">
        <v>0.81163194444444453</v>
      </c>
      <c r="C562" s="3">
        <f t="shared" si="54"/>
        <v>0.81163194444444453</v>
      </c>
      <c r="D562" s="2">
        <v>0.25</v>
      </c>
      <c r="E562" s="3">
        <f t="shared" si="55"/>
        <v>0.25</v>
      </c>
      <c r="F562" s="2">
        <f t="shared" si="56"/>
        <v>0.56163194444444453</v>
      </c>
      <c r="G562">
        <v>280773</v>
      </c>
      <c r="H562">
        <v>831</v>
      </c>
      <c r="I562">
        <v>16.559999999999999</v>
      </c>
      <c r="J562">
        <v>24.56</v>
      </c>
      <c r="K562">
        <v>78498</v>
      </c>
      <c r="L562">
        <v>49.31</v>
      </c>
      <c r="M562">
        <f t="shared" si="57"/>
        <v>0.80793470399834677</v>
      </c>
      <c r="N562">
        <f t="shared" si="58"/>
        <v>1.6439666666666668E-5</v>
      </c>
      <c r="O562" s="3">
        <f t="shared" si="59"/>
        <v>0.72350973000000007</v>
      </c>
      <c r="P562" s="3"/>
      <c r="Q562" s="3"/>
      <c r="R562" s="3"/>
    </row>
    <row r="563" spans="1:18" x14ac:dyDescent="0.35">
      <c r="A563" s="1">
        <v>43495</v>
      </c>
      <c r="B563" s="2">
        <v>0.81164351851851846</v>
      </c>
      <c r="C563" s="3">
        <f t="shared" si="54"/>
        <v>0.81164351851851846</v>
      </c>
      <c r="D563" s="2">
        <v>0.25</v>
      </c>
      <c r="E563" s="3">
        <f t="shared" si="55"/>
        <v>0.25</v>
      </c>
      <c r="F563" s="2">
        <f t="shared" si="56"/>
        <v>0.56164351851851846</v>
      </c>
      <c r="G563">
        <v>281273</v>
      </c>
      <c r="H563">
        <v>825</v>
      </c>
      <c r="I563">
        <v>16.96</v>
      </c>
      <c r="J563">
        <v>24.56</v>
      </c>
      <c r="K563">
        <v>78500</v>
      </c>
      <c r="L563">
        <v>49.31</v>
      </c>
      <c r="M563">
        <f t="shared" si="57"/>
        <v>0.85385312991470663</v>
      </c>
      <c r="N563">
        <f t="shared" si="58"/>
        <v>1.6239666666666666E-5</v>
      </c>
      <c r="O563" s="3">
        <f t="shared" si="59"/>
        <v>0.71470772999999999</v>
      </c>
      <c r="P563" s="3"/>
      <c r="Q563" s="3"/>
      <c r="R563" s="3"/>
    </row>
    <row r="564" spans="1:18" x14ac:dyDescent="0.35">
      <c r="A564" s="1">
        <v>43495</v>
      </c>
      <c r="B564" s="2">
        <v>0.81164351851851846</v>
      </c>
      <c r="C564" s="3">
        <f t="shared" si="54"/>
        <v>0.81164351851851846</v>
      </c>
      <c r="D564" s="2">
        <v>0.25</v>
      </c>
      <c r="E564" s="3">
        <f t="shared" si="55"/>
        <v>0.25</v>
      </c>
      <c r="F564" s="2">
        <f t="shared" si="56"/>
        <v>0.56164351851851846</v>
      </c>
      <c r="G564">
        <v>281774</v>
      </c>
      <c r="H564">
        <v>822</v>
      </c>
      <c r="I564">
        <v>17.2</v>
      </c>
      <c r="J564">
        <v>24.56</v>
      </c>
      <c r="K564">
        <v>78499</v>
      </c>
      <c r="L564">
        <v>49.28</v>
      </c>
      <c r="M564">
        <f t="shared" si="57"/>
        <v>0.88140418546452215</v>
      </c>
      <c r="N564">
        <f t="shared" si="58"/>
        <v>1.6139666666666667E-5</v>
      </c>
      <c r="O564" s="3">
        <f t="shared" si="59"/>
        <v>0.71030673</v>
      </c>
      <c r="P564" s="3"/>
      <c r="Q564" s="3"/>
      <c r="R564" s="3"/>
    </row>
    <row r="565" spans="1:18" x14ac:dyDescent="0.35">
      <c r="A565" s="1">
        <v>43495</v>
      </c>
      <c r="B565" s="2">
        <v>0.81165509259259261</v>
      </c>
      <c r="C565" s="3">
        <f t="shared" si="54"/>
        <v>0.81165509259259261</v>
      </c>
      <c r="D565" s="2">
        <v>0.25</v>
      </c>
      <c r="E565" s="3">
        <f t="shared" si="55"/>
        <v>0.25</v>
      </c>
      <c r="F565" s="2">
        <f t="shared" si="56"/>
        <v>0.56165509259259261</v>
      </c>
      <c r="G565">
        <v>282273</v>
      </c>
      <c r="H565">
        <v>819</v>
      </c>
      <c r="I565">
        <v>17.260000000000002</v>
      </c>
      <c r="J565">
        <v>24.57</v>
      </c>
      <c r="K565">
        <v>78501</v>
      </c>
      <c r="L565">
        <v>49.31</v>
      </c>
      <c r="M565">
        <f t="shared" si="57"/>
        <v>0.88829194935197631</v>
      </c>
      <c r="N565">
        <f t="shared" si="58"/>
        <v>1.6039666666666668E-5</v>
      </c>
      <c r="O565" s="3">
        <f t="shared" si="59"/>
        <v>0.70590573000000012</v>
      </c>
      <c r="P565" s="3"/>
      <c r="Q565" s="3"/>
      <c r="R565" s="3"/>
    </row>
    <row r="566" spans="1:18" x14ac:dyDescent="0.35">
      <c r="A566" s="1">
        <v>43495</v>
      </c>
      <c r="B566" s="2">
        <v>0.81165509259259261</v>
      </c>
      <c r="C566" s="3">
        <f t="shared" si="54"/>
        <v>0.81165509259259261</v>
      </c>
      <c r="D566" s="2">
        <v>0.25</v>
      </c>
      <c r="E566" s="3">
        <f t="shared" si="55"/>
        <v>0.25</v>
      </c>
      <c r="F566" s="2">
        <f t="shared" si="56"/>
        <v>0.56165509259259261</v>
      </c>
      <c r="G566">
        <v>282773</v>
      </c>
      <c r="H566">
        <v>830</v>
      </c>
      <c r="I566">
        <v>17.22</v>
      </c>
      <c r="J566">
        <v>24.56</v>
      </c>
      <c r="K566">
        <v>78500</v>
      </c>
      <c r="L566">
        <v>49.28</v>
      </c>
      <c r="M566">
        <f t="shared" si="57"/>
        <v>0.88370010676034005</v>
      </c>
      <c r="N566">
        <f t="shared" si="58"/>
        <v>1.6406333333333333E-5</v>
      </c>
      <c r="O566" s="3">
        <f t="shared" si="59"/>
        <v>0.72204272999999997</v>
      </c>
      <c r="P566" s="3"/>
      <c r="Q566" s="3"/>
      <c r="R566" s="3"/>
    </row>
    <row r="567" spans="1:18" x14ac:dyDescent="0.35">
      <c r="A567" s="1">
        <v>43495</v>
      </c>
      <c r="B567" s="2">
        <v>0.81166666666666665</v>
      </c>
      <c r="C567" s="3">
        <f t="shared" si="54"/>
        <v>0.81166666666666665</v>
      </c>
      <c r="D567" s="2">
        <v>0.25</v>
      </c>
      <c r="E567" s="3">
        <f t="shared" si="55"/>
        <v>0.25</v>
      </c>
      <c r="F567" s="2">
        <f t="shared" si="56"/>
        <v>0.56166666666666665</v>
      </c>
      <c r="G567">
        <v>283273</v>
      </c>
      <c r="H567">
        <v>825</v>
      </c>
      <c r="I567">
        <v>17.309999999999999</v>
      </c>
      <c r="J567">
        <v>24.56</v>
      </c>
      <c r="K567">
        <v>78502</v>
      </c>
      <c r="L567">
        <v>49.28</v>
      </c>
      <c r="M567">
        <f t="shared" si="57"/>
        <v>0.89403175259152101</v>
      </c>
      <c r="N567">
        <f t="shared" si="58"/>
        <v>1.6239666666666666E-5</v>
      </c>
      <c r="O567" s="3">
        <f t="shared" si="59"/>
        <v>0.71470772999999999</v>
      </c>
      <c r="P567" s="3"/>
      <c r="Q567" s="3"/>
      <c r="R567" s="3"/>
    </row>
    <row r="568" spans="1:18" x14ac:dyDescent="0.35">
      <c r="A568" s="1">
        <v>43495</v>
      </c>
      <c r="B568" s="2">
        <v>0.81166666666666665</v>
      </c>
      <c r="C568" s="3">
        <f t="shared" si="54"/>
        <v>0.81166666666666665</v>
      </c>
      <c r="D568" s="2">
        <v>0.25</v>
      </c>
      <c r="E568" s="3">
        <f t="shared" si="55"/>
        <v>0.25</v>
      </c>
      <c r="F568" s="2">
        <f t="shared" si="56"/>
        <v>0.56166666666666665</v>
      </c>
      <c r="G568">
        <v>283773</v>
      </c>
      <c r="H568">
        <v>821</v>
      </c>
      <c r="I568">
        <v>17.55</v>
      </c>
      <c r="J568">
        <v>24.57</v>
      </c>
      <c r="K568">
        <v>78493</v>
      </c>
      <c r="L568">
        <v>49.28</v>
      </c>
      <c r="M568">
        <f t="shared" si="57"/>
        <v>0.92158280814133697</v>
      </c>
      <c r="N568">
        <f t="shared" si="58"/>
        <v>1.6106333333333332E-5</v>
      </c>
      <c r="O568" s="3">
        <f t="shared" si="59"/>
        <v>0.70883972999999989</v>
      </c>
      <c r="P568" s="3"/>
      <c r="Q568" s="3"/>
      <c r="R568" s="3"/>
    </row>
    <row r="569" spans="1:18" x14ac:dyDescent="0.35">
      <c r="A569" s="1">
        <v>43495</v>
      </c>
      <c r="B569" s="2">
        <v>0.8116782407407408</v>
      </c>
      <c r="C569" s="3">
        <f t="shared" si="54"/>
        <v>0.8116782407407408</v>
      </c>
      <c r="D569" s="2">
        <v>0.25</v>
      </c>
      <c r="E569" s="3">
        <f t="shared" si="55"/>
        <v>0.25</v>
      </c>
      <c r="F569" s="2">
        <f t="shared" si="56"/>
        <v>0.5616782407407408</v>
      </c>
      <c r="G569">
        <v>284273</v>
      </c>
      <c r="H569">
        <v>817</v>
      </c>
      <c r="I569">
        <v>17.97</v>
      </c>
      <c r="J569">
        <v>24.56</v>
      </c>
      <c r="K569">
        <v>78504</v>
      </c>
      <c r="L569">
        <v>49.28</v>
      </c>
      <c r="M569">
        <f t="shared" si="57"/>
        <v>0.9697971553535143</v>
      </c>
      <c r="N569">
        <f t="shared" si="58"/>
        <v>1.5973000000000001E-5</v>
      </c>
      <c r="O569" s="3">
        <f t="shared" si="59"/>
        <v>0.70297173000000002</v>
      </c>
      <c r="P569" s="3"/>
      <c r="Q569" s="3"/>
      <c r="R569" s="3"/>
    </row>
    <row r="570" spans="1:18" x14ac:dyDescent="0.35">
      <c r="A570" s="1">
        <v>43495</v>
      </c>
      <c r="B570" s="2">
        <v>0.8116782407407408</v>
      </c>
      <c r="C570" s="3">
        <f t="shared" si="54"/>
        <v>0.8116782407407408</v>
      </c>
      <c r="D570" s="2">
        <v>0.25</v>
      </c>
      <c r="E570" s="3">
        <f t="shared" si="55"/>
        <v>0.25</v>
      </c>
      <c r="F570" s="2">
        <f t="shared" si="56"/>
        <v>0.5616782407407408</v>
      </c>
      <c r="G570">
        <v>284773</v>
      </c>
      <c r="H570">
        <v>826</v>
      </c>
      <c r="I570">
        <v>18.18</v>
      </c>
      <c r="J570">
        <v>24.57</v>
      </c>
      <c r="K570">
        <v>78504</v>
      </c>
      <c r="L570">
        <v>49.28</v>
      </c>
      <c r="M570">
        <f t="shared" si="57"/>
        <v>0.99390432895960323</v>
      </c>
      <c r="N570">
        <f t="shared" si="58"/>
        <v>1.6273000000000002E-5</v>
      </c>
      <c r="O570" s="3">
        <f t="shared" si="59"/>
        <v>0.71617473000000009</v>
      </c>
      <c r="P570" s="3"/>
      <c r="Q570" s="3"/>
      <c r="R570" s="3"/>
    </row>
    <row r="571" spans="1:18" x14ac:dyDescent="0.35">
      <c r="A571" s="1">
        <v>43495</v>
      </c>
      <c r="B571" s="2">
        <v>0.81168981481481473</v>
      </c>
      <c r="C571" s="3">
        <f t="shared" si="54"/>
        <v>0.81168981481481473</v>
      </c>
      <c r="D571" s="2">
        <v>0.25</v>
      </c>
      <c r="E571" s="3">
        <f t="shared" si="55"/>
        <v>0.25</v>
      </c>
      <c r="F571" s="2">
        <f t="shared" si="56"/>
        <v>0.56168981481481473</v>
      </c>
      <c r="G571">
        <v>285274</v>
      </c>
      <c r="H571">
        <v>826</v>
      </c>
      <c r="I571">
        <v>18.21</v>
      </c>
      <c r="J571">
        <v>24.57</v>
      </c>
      <c r="K571">
        <v>78502</v>
      </c>
      <c r="L571">
        <v>49.28</v>
      </c>
      <c r="M571">
        <f t="shared" si="57"/>
        <v>0.99734821090333026</v>
      </c>
      <c r="N571">
        <f t="shared" si="58"/>
        <v>1.6273000000000002E-5</v>
      </c>
      <c r="O571" s="3">
        <f t="shared" si="59"/>
        <v>0.71617473000000009</v>
      </c>
      <c r="P571" s="3"/>
      <c r="Q571" s="3"/>
      <c r="R571" s="3"/>
    </row>
    <row r="572" spans="1:18" x14ac:dyDescent="0.35">
      <c r="A572" s="1">
        <v>43495</v>
      </c>
      <c r="B572" s="2">
        <v>0.81168981481481473</v>
      </c>
      <c r="C572" s="3">
        <f t="shared" si="54"/>
        <v>0.81168981481481473</v>
      </c>
      <c r="D572" s="2">
        <v>0.25</v>
      </c>
      <c r="E572" s="3">
        <f t="shared" si="55"/>
        <v>0.25</v>
      </c>
      <c r="F572" s="2">
        <f t="shared" si="56"/>
        <v>0.56168981481481473</v>
      </c>
      <c r="G572">
        <v>285773</v>
      </c>
      <c r="H572">
        <v>822</v>
      </c>
      <c r="I572">
        <v>18.03</v>
      </c>
      <c r="J572">
        <v>24.56</v>
      </c>
      <c r="K572">
        <v>78495</v>
      </c>
      <c r="L572">
        <v>49.28</v>
      </c>
      <c r="M572">
        <f t="shared" si="57"/>
        <v>0.97668491924096856</v>
      </c>
      <c r="N572">
        <f t="shared" si="58"/>
        <v>1.6139666666666667E-5</v>
      </c>
      <c r="O572" s="3">
        <f t="shared" si="59"/>
        <v>0.71030673</v>
      </c>
      <c r="P572" s="3"/>
      <c r="Q572" s="3"/>
      <c r="R572" s="3"/>
    </row>
    <row r="573" spans="1:18" x14ac:dyDescent="0.35">
      <c r="A573" s="1">
        <v>43495</v>
      </c>
      <c r="B573" s="2">
        <v>0.81170138888888888</v>
      </c>
      <c r="C573" s="3">
        <f t="shared" si="54"/>
        <v>0.81170138888888888</v>
      </c>
      <c r="D573" s="2">
        <v>0.25</v>
      </c>
      <c r="E573" s="3">
        <f t="shared" si="55"/>
        <v>0.25</v>
      </c>
      <c r="F573" s="2">
        <f t="shared" si="56"/>
        <v>0.56170138888888888</v>
      </c>
      <c r="G573">
        <v>286273</v>
      </c>
      <c r="H573">
        <v>824</v>
      </c>
      <c r="I573">
        <v>18.010000000000002</v>
      </c>
      <c r="J573">
        <v>24.56</v>
      </c>
      <c r="K573">
        <v>78503</v>
      </c>
      <c r="L573">
        <v>49.28</v>
      </c>
      <c r="M573">
        <f t="shared" si="57"/>
        <v>0.97438899794515055</v>
      </c>
      <c r="N573">
        <f t="shared" si="58"/>
        <v>1.6206333333333334E-5</v>
      </c>
      <c r="O573" s="3">
        <f t="shared" si="59"/>
        <v>0.7132407300000001</v>
      </c>
      <c r="P573" s="3"/>
      <c r="Q573" s="3"/>
      <c r="R573" s="3"/>
    </row>
    <row r="574" spans="1:18" x14ac:dyDescent="0.35">
      <c r="A574" s="1">
        <v>43495</v>
      </c>
      <c r="B574" s="2">
        <v>0.81170138888888888</v>
      </c>
      <c r="C574" s="3">
        <f t="shared" si="54"/>
        <v>0.81170138888888888</v>
      </c>
      <c r="D574" s="2">
        <v>0.25</v>
      </c>
      <c r="E574" s="3">
        <f t="shared" si="55"/>
        <v>0.25</v>
      </c>
      <c r="F574" s="2">
        <f t="shared" si="56"/>
        <v>0.56170138888888888</v>
      </c>
      <c r="G574">
        <v>286773</v>
      </c>
      <c r="H574">
        <v>830</v>
      </c>
      <c r="I574">
        <v>17.809999999999999</v>
      </c>
      <c r="J574">
        <v>24.56</v>
      </c>
      <c r="K574">
        <v>78491</v>
      </c>
      <c r="L574">
        <v>49.28</v>
      </c>
      <c r="M574">
        <f t="shared" si="57"/>
        <v>0.95142978498697051</v>
      </c>
      <c r="N574">
        <f t="shared" si="58"/>
        <v>1.6406333333333333E-5</v>
      </c>
      <c r="O574" s="3">
        <f t="shared" si="59"/>
        <v>0.72204272999999997</v>
      </c>
      <c r="P574" s="3"/>
      <c r="Q574" s="3"/>
      <c r="R574" s="3"/>
    </row>
    <row r="575" spans="1:18" x14ac:dyDescent="0.35">
      <c r="A575" s="1">
        <v>43495</v>
      </c>
      <c r="B575" s="2">
        <v>0.81171296296296302</v>
      </c>
      <c r="C575" s="3">
        <f t="shared" si="54"/>
        <v>0.81171296296296302</v>
      </c>
      <c r="D575" s="2">
        <v>0.25</v>
      </c>
      <c r="E575" s="3">
        <f t="shared" si="55"/>
        <v>0.25</v>
      </c>
      <c r="F575" s="2">
        <f t="shared" si="56"/>
        <v>0.56171296296296302</v>
      </c>
      <c r="G575">
        <v>287273</v>
      </c>
      <c r="H575">
        <v>819</v>
      </c>
      <c r="I575">
        <v>17.559999999999999</v>
      </c>
      <c r="J575">
        <v>24.57</v>
      </c>
      <c r="K575">
        <v>78490</v>
      </c>
      <c r="L575">
        <v>49.28</v>
      </c>
      <c r="M575">
        <f t="shared" si="57"/>
        <v>0.92273076878924576</v>
      </c>
      <c r="N575">
        <f t="shared" si="58"/>
        <v>1.6039666666666668E-5</v>
      </c>
      <c r="O575" s="3">
        <f t="shared" si="59"/>
        <v>0.70590573000000012</v>
      </c>
      <c r="P575" s="3"/>
      <c r="Q575" s="3"/>
      <c r="R575" s="3"/>
    </row>
    <row r="576" spans="1:18" x14ac:dyDescent="0.35">
      <c r="A576" s="1">
        <v>43495</v>
      </c>
      <c r="B576" s="2">
        <v>0.81171296296296302</v>
      </c>
      <c r="C576" s="3">
        <f t="shared" si="54"/>
        <v>0.81171296296296302</v>
      </c>
      <c r="D576" s="2">
        <v>0.25</v>
      </c>
      <c r="E576" s="3">
        <f t="shared" si="55"/>
        <v>0.25</v>
      </c>
      <c r="F576" s="2">
        <f t="shared" si="56"/>
        <v>0.56171296296296302</v>
      </c>
      <c r="G576">
        <v>287776</v>
      </c>
      <c r="H576">
        <v>822</v>
      </c>
      <c r="I576">
        <v>17.41</v>
      </c>
      <c r="J576">
        <v>24.56</v>
      </c>
      <c r="K576">
        <v>78492</v>
      </c>
      <c r="L576">
        <v>49.28</v>
      </c>
      <c r="M576">
        <f t="shared" si="57"/>
        <v>0.90551135907061109</v>
      </c>
      <c r="N576">
        <f t="shared" si="58"/>
        <v>1.6139666666666667E-5</v>
      </c>
      <c r="O576" s="3">
        <f t="shared" si="59"/>
        <v>0.71030673</v>
      </c>
      <c r="P576" s="3"/>
      <c r="Q576" s="3"/>
      <c r="R576" s="3"/>
    </row>
    <row r="577" spans="1:18" x14ac:dyDescent="0.35">
      <c r="A577" s="1">
        <v>43495</v>
      </c>
      <c r="B577" s="2">
        <v>0.81172453703703706</v>
      </c>
      <c r="C577" s="3">
        <f t="shared" si="54"/>
        <v>0.81172453703703706</v>
      </c>
      <c r="D577" s="2">
        <v>0.25</v>
      </c>
      <c r="E577" s="3">
        <f t="shared" si="55"/>
        <v>0.25</v>
      </c>
      <c r="F577" s="2">
        <f t="shared" si="56"/>
        <v>0.56172453703703706</v>
      </c>
      <c r="G577">
        <v>288273</v>
      </c>
      <c r="H577">
        <v>825</v>
      </c>
      <c r="I577">
        <v>17.329999999999998</v>
      </c>
      <c r="J577">
        <v>24.56</v>
      </c>
      <c r="K577">
        <v>78496</v>
      </c>
      <c r="L577">
        <v>49.28</v>
      </c>
      <c r="M577">
        <f t="shared" si="57"/>
        <v>0.89632767388733892</v>
      </c>
      <c r="N577">
        <f t="shared" si="58"/>
        <v>1.6239666666666666E-5</v>
      </c>
      <c r="O577" s="3">
        <f t="shared" si="59"/>
        <v>0.71470772999999999</v>
      </c>
      <c r="P577" s="3"/>
      <c r="Q577" s="3"/>
      <c r="R577" s="3"/>
    </row>
    <row r="578" spans="1:18" x14ac:dyDescent="0.35">
      <c r="A578" s="1">
        <v>43495</v>
      </c>
      <c r="B578" s="2">
        <v>0.81172453703703706</v>
      </c>
      <c r="C578" s="3">
        <f t="shared" si="54"/>
        <v>0.81172453703703706</v>
      </c>
      <c r="D578" s="2">
        <v>0.25</v>
      </c>
      <c r="E578" s="3">
        <f t="shared" si="55"/>
        <v>0.25</v>
      </c>
      <c r="F578" s="2">
        <f t="shared" si="56"/>
        <v>0.56172453703703706</v>
      </c>
      <c r="G578">
        <v>288774</v>
      </c>
      <c r="H578">
        <v>824</v>
      </c>
      <c r="I578">
        <v>17.09</v>
      </c>
      <c r="J578">
        <v>24.57</v>
      </c>
      <c r="K578">
        <v>78492</v>
      </c>
      <c r="L578">
        <v>49.24</v>
      </c>
      <c r="M578">
        <f t="shared" si="57"/>
        <v>0.86877661833752329</v>
      </c>
      <c r="N578">
        <f t="shared" si="58"/>
        <v>1.6206333333333334E-5</v>
      </c>
      <c r="O578" s="3">
        <f t="shared" si="59"/>
        <v>0.7132407300000001</v>
      </c>
      <c r="P578" s="3"/>
      <c r="Q578" s="3"/>
      <c r="R578" s="3"/>
    </row>
    <row r="579" spans="1:18" x14ac:dyDescent="0.35">
      <c r="A579" s="1">
        <v>43495</v>
      </c>
      <c r="B579" s="2">
        <v>0.8117361111111111</v>
      </c>
      <c r="C579" s="3">
        <f t="shared" si="54"/>
        <v>0.8117361111111111</v>
      </c>
      <c r="D579" s="2">
        <v>0.25</v>
      </c>
      <c r="E579" s="3">
        <f t="shared" si="55"/>
        <v>0.25</v>
      </c>
      <c r="F579" s="2">
        <f t="shared" si="56"/>
        <v>0.5617361111111111</v>
      </c>
      <c r="G579">
        <v>289273</v>
      </c>
      <c r="H579">
        <v>820</v>
      </c>
      <c r="I579">
        <v>17.03</v>
      </c>
      <c r="J579">
        <v>24.56</v>
      </c>
      <c r="K579">
        <v>78487</v>
      </c>
      <c r="L579">
        <v>49.24</v>
      </c>
      <c r="M579">
        <f t="shared" si="57"/>
        <v>0.86188885445006957</v>
      </c>
      <c r="N579">
        <f t="shared" si="58"/>
        <v>1.6073E-5</v>
      </c>
      <c r="O579" s="3">
        <f t="shared" si="59"/>
        <v>0.70737273000000001</v>
      </c>
      <c r="P579" s="3"/>
      <c r="Q579" s="3"/>
      <c r="R579" s="3"/>
    </row>
    <row r="580" spans="1:18" x14ac:dyDescent="0.35">
      <c r="A580" s="1">
        <v>43495</v>
      </c>
      <c r="B580" s="2">
        <v>0.8117361111111111</v>
      </c>
      <c r="C580" s="3">
        <f t="shared" si="54"/>
        <v>0.8117361111111111</v>
      </c>
      <c r="D580" s="2">
        <v>0.25</v>
      </c>
      <c r="E580" s="3">
        <f t="shared" si="55"/>
        <v>0.25</v>
      </c>
      <c r="F580" s="2">
        <f t="shared" si="56"/>
        <v>0.5617361111111111</v>
      </c>
      <c r="G580">
        <v>289773</v>
      </c>
      <c r="H580">
        <v>829</v>
      </c>
      <c r="I580">
        <v>16.93</v>
      </c>
      <c r="J580">
        <v>24.56</v>
      </c>
      <c r="K580">
        <v>78492</v>
      </c>
      <c r="L580">
        <v>49.24</v>
      </c>
      <c r="M580">
        <f t="shared" si="57"/>
        <v>0.8504092479709795</v>
      </c>
      <c r="N580">
        <f t="shared" si="58"/>
        <v>1.6373000000000001E-5</v>
      </c>
      <c r="O580" s="3">
        <f t="shared" si="59"/>
        <v>0.72057573000000008</v>
      </c>
      <c r="P580" s="3"/>
      <c r="Q580" s="3"/>
      <c r="R580" s="3"/>
    </row>
    <row r="581" spans="1:18" x14ac:dyDescent="0.35">
      <c r="A581" s="1">
        <v>43495</v>
      </c>
      <c r="B581" s="2">
        <v>0.81174768518518514</v>
      </c>
      <c r="C581" s="3">
        <f t="shared" si="54"/>
        <v>0.81174768518518514</v>
      </c>
      <c r="D581" s="2">
        <v>0.25</v>
      </c>
      <c r="E581" s="3">
        <f t="shared" si="55"/>
        <v>0.25</v>
      </c>
      <c r="F581" s="2">
        <f t="shared" si="56"/>
        <v>0.56174768518518514</v>
      </c>
      <c r="G581">
        <v>290274</v>
      </c>
      <c r="H581">
        <v>832</v>
      </c>
      <c r="I581">
        <v>16.440000000000001</v>
      </c>
      <c r="J581">
        <v>24.57</v>
      </c>
      <c r="K581">
        <v>78489</v>
      </c>
      <c r="L581">
        <v>49.24</v>
      </c>
      <c r="M581">
        <f t="shared" si="57"/>
        <v>0.79415917622343912</v>
      </c>
      <c r="N581">
        <f t="shared" si="58"/>
        <v>1.6473E-5</v>
      </c>
      <c r="O581" s="3">
        <f t="shared" si="59"/>
        <v>0.72497672999999996</v>
      </c>
      <c r="P581" s="3"/>
      <c r="Q581" s="3"/>
      <c r="R581" s="3"/>
    </row>
    <row r="582" spans="1:18" x14ac:dyDescent="0.35">
      <c r="A582" s="1">
        <v>43495</v>
      </c>
      <c r="B582" s="2">
        <v>0.81174768518518514</v>
      </c>
      <c r="C582" s="3">
        <f t="shared" si="54"/>
        <v>0.81174768518518514</v>
      </c>
      <c r="D582" s="2">
        <v>0.25</v>
      </c>
      <c r="E582" s="3">
        <f t="shared" si="55"/>
        <v>0.25</v>
      </c>
      <c r="F582" s="2">
        <f t="shared" si="56"/>
        <v>0.56174768518518514</v>
      </c>
      <c r="G582">
        <v>290775</v>
      </c>
      <c r="H582">
        <v>818</v>
      </c>
      <c r="I582">
        <v>16.11</v>
      </c>
      <c r="J582">
        <v>24.56</v>
      </c>
      <c r="K582">
        <v>78498</v>
      </c>
      <c r="L582">
        <v>49.24</v>
      </c>
      <c r="M582">
        <f t="shared" si="57"/>
        <v>0.75627647484244231</v>
      </c>
      <c r="N582">
        <f t="shared" si="58"/>
        <v>1.6006333333333333E-5</v>
      </c>
      <c r="O582" s="3">
        <f t="shared" si="59"/>
        <v>0.70443873000000001</v>
      </c>
      <c r="P582" s="3"/>
      <c r="Q582" s="3"/>
      <c r="R582" s="3"/>
    </row>
    <row r="583" spans="1:18" x14ac:dyDescent="0.35">
      <c r="A583" s="1">
        <v>43495</v>
      </c>
      <c r="B583" s="2">
        <v>0.81175925925925929</v>
      </c>
      <c r="C583" s="3">
        <f t="shared" si="54"/>
        <v>0.81175925925925929</v>
      </c>
      <c r="D583" s="2">
        <v>0.25</v>
      </c>
      <c r="E583" s="3">
        <f t="shared" si="55"/>
        <v>0.25</v>
      </c>
      <c r="F583" s="2">
        <f t="shared" si="56"/>
        <v>0.56175925925925929</v>
      </c>
      <c r="G583">
        <v>291277</v>
      </c>
      <c r="H583">
        <v>829</v>
      </c>
      <c r="I583">
        <v>15.92</v>
      </c>
      <c r="J583">
        <v>24.56</v>
      </c>
      <c r="K583">
        <v>78494</v>
      </c>
      <c r="L583">
        <v>49.24</v>
      </c>
      <c r="M583">
        <f t="shared" si="57"/>
        <v>0.7344652225321715</v>
      </c>
      <c r="N583">
        <f t="shared" si="58"/>
        <v>1.6373000000000001E-5</v>
      </c>
      <c r="O583" s="3">
        <f t="shared" si="59"/>
        <v>0.72057573000000008</v>
      </c>
      <c r="P583" s="3"/>
      <c r="Q583" s="3"/>
      <c r="R583" s="3"/>
    </row>
    <row r="584" spans="1:18" x14ac:dyDescent="0.35">
      <c r="A584" s="1">
        <v>43495</v>
      </c>
      <c r="B584" s="2">
        <v>0.81175925925925929</v>
      </c>
      <c r="C584" s="3">
        <f t="shared" si="54"/>
        <v>0.81175925925925929</v>
      </c>
      <c r="D584" s="2">
        <v>0.25</v>
      </c>
      <c r="E584" s="3">
        <f t="shared" si="55"/>
        <v>0.25</v>
      </c>
      <c r="F584" s="2">
        <f t="shared" si="56"/>
        <v>0.56175925925925929</v>
      </c>
      <c r="G584">
        <v>291779</v>
      </c>
      <c r="H584">
        <v>818</v>
      </c>
      <c r="I584">
        <v>15.78</v>
      </c>
      <c r="J584">
        <v>24.58</v>
      </c>
      <c r="K584">
        <v>78496</v>
      </c>
      <c r="L584">
        <v>49.24</v>
      </c>
      <c r="M584">
        <f t="shared" si="57"/>
        <v>0.71839377346144562</v>
      </c>
      <c r="N584">
        <f t="shared" si="58"/>
        <v>1.6006333333333333E-5</v>
      </c>
      <c r="O584" s="3">
        <f t="shared" si="59"/>
        <v>0.70443873000000001</v>
      </c>
      <c r="P584" s="3"/>
      <c r="Q584" s="3"/>
      <c r="R584" s="3"/>
    </row>
    <row r="585" spans="1:18" x14ac:dyDescent="0.35">
      <c r="A585" s="1">
        <v>43495</v>
      </c>
      <c r="B585" s="2">
        <v>0.81177083333333344</v>
      </c>
      <c r="C585" s="3">
        <f t="shared" si="54"/>
        <v>0.81177083333333344</v>
      </c>
      <c r="D585" s="2">
        <v>0.25</v>
      </c>
      <c r="E585" s="3">
        <f t="shared" si="55"/>
        <v>0.25</v>
      </c>
      <c r="F585" s="2">
        <f t="shared" si="56"/>
        <v>0.56177083333333344</v>
      </c>
      <c r="G585">
        <v>292281</v>
      </c>
      <c r="H585">
        <v>818</v>
      </c>
      <c r="I585">
        <v>15.96</v>
      </c>
      <c r="J585">
        <v>24.57</v>
      </c>
      <c r="K585">
        <v>78499</v>
      </c>
      <c r="L585">
        <v>49.24</v>
      </c>
      <c r="M585">
        <f t="shared" si="57"/>
        <v>0.73905706512380764</v>
      </c>
      <c r="N585">
        <f t="shared" si="58"/>
        <v>1.6006333333333333E-5</v>
      </c>
      <c r="O585" s="3">
        <f t="shared" si="59"/>
        <v>0.70443873000000001</v>
      </c>
      <c r="P585" s="3"/>
      <c r="Q585" s="3"/>
      <c r="R585" s="3"/>
    </row>
    <row r="586" spans="1:18" x14ac:dyDescent="0.35">
      <c r="A586" s="1">
        <v>43495</v>
      </c>
      <c r="B586" s="2">
        <v>0.81177083333333344</v>
      </c>
      <c r="C586" s="3">
        <f t="shared" si="54"/>
        <v>0.81177083333333344</v>
      </c>
      <c r="D586" s="2">
        <v>0.25</v>
      </c>
      <c r="E586" s="3">
        <f t="shared" si="55"/>
        <v>0.25</v>
      </c>
      <c r="F586" s="2">
        <f t="shared" si="56"/>
        <v>0.56177083333333344</v>
      </c>
      <c r="G586">
        <v>292783</v>
      </c>
      <c r="H586">
        <v>825</v>
      </c>
      <c r="I586">
        <v>16.75</v>
      </c>
      <c r="J586">
        <v>24.56</v>
      </c>
      <c r="K586">
        <v>78497</v>
      </c>
      <c r="L586">
        <v>49.24</v>
      </c>
      <c r="M586">
        <f t="shared" si="57"/>
        <v>0.82974595630861769</v>
      </c>
      <c r="N586">
        <f t="shared" si="58"/>
        <v>1.6239666666666666E-5</v>
      </c>
      <c r="O586" s="3">
        <f t="shared" si="59"/>
        <v>0.71470772999999999</v>
      </c>
      <c r="P586" s="3"/>
      <c r="Q586" s="3"/>
      <c r="R586" s="3"/>
    </row>
    <row r="587" spans="1:18" x14ac:dyDescent="0.35">
      <c r="A587" s="1">
        <v>43495</v>
      </c>
      <c r="B587" s="2">
        <v>0.81178240740740737</v>
      </c>
      <c r="C587" s="3">
        <f t="shared" si="54"/>
        <v>0.81178240740740737</v>
      </c>
      <c r="D587" s="2">
        <v>0.25</v>
      </c>
      <c r="E587" s="3">
        <f t="shared" si="55"/>
        <v>0.25</v>
      </c>
      <c r="F587" s="2">
        <f t="shared" si="56"/>
        <v>0.56178240740740737</v>
      </c>
      <c r="G587">
        <v>293284</v>
      </c>
      <c r="H587">
        <v>821</v>
      </c>
      <c r="I587">
        <v>17.61</v>
      </c>
      <c r="J587">
        <v>24.56</v>
      </c>
      <c r="K587">
        <v>78503</v>
      </c>
      <c r="L587">
        <v>49.21</v>
      </c>
      <c r="M587">
        <f t="shared" si="57"/>
        <v>0.9284705720287908</v>
      </c>
      <c r="N587">
        <f t="shared" si="58"/>
        <v>1.6106333333333332E-5</v>
      </c>
      <c r="O587" s="3">
        <f t="shared" si="59"/>
        <v>0.70883972999999989</v>
      </c>
      <c r="P587" s="3"/>
      <c r="Q587" s="3"/>
      <c r="R587" s="3"/>
    </row>
    <row r="588" spans="1:18" x14ac:dyDescent="0.35">
      <c r="A588" s="1">
        <v>43495</v>
      </c>
      <c r="B588" s="2">
        <v>0.81178240740740737</v>
      </c>
      <c r="C588" s="3">
        <f t="shared" si="54"/>
        <v>0.81178240740740737</v>
      </c>
      <c r="D588" s="2">
        <v>0.25</v>
      </c>
      <c r="E588" s="3">
        <f t="shared" si="55"/>
        <v>0.25</v>
      </c>
      <c r="F588" s="2">
        <f t="shared" si="56"/>
        <v>0.56178240740740737</v>
      </c>
      <c r="G588">
        <v>293786</v>
      </c>
      <c r="H588">
        <v>827</v>
      </c>
      <c r="I588">
        <v>18.34</v>
      </c>
      <c r="J588">
        <v>24.56</v>
      </c>
      <c r="K588">
        <v>78508</v>
      </c>
      <c r="L588">
        <v>49.21</v>
      </c>
      <c r="M588">
        <f t="shared" si="57"/>
        <v>1.0122716993261471</v>
      </c>
      <c r="N588">
        <f t="shared" si="58"/>
        <v>1.6306333333333333E-5</v>
      </c>
      <c r="O588" s="3">
        <f t="shared" si="59"/>
        <v>0.71764172999999998</v>
      </c>
      <c r="P588" s="3"/>
      <c r="Q588" s="3"/>
      <c r="R588" s="3"/>
    </row>
    <row r="589" spans="1:18" x14ac:dyDescent="0.35">
      <c r="A589" s="1">
        <v>43495</v>
      </c>
      <c r="B589" s="2">
        <v>0.81179398148148152</v>
      </c>
      <c r="C589" s="3">
        <f t="shared" si="54"/>
        <v>0.81179398148148152</v>
      </c>
      <c r="D589" s="2">
        <v>0.25</v>
      </c>
      <c r="E589" s="3">
        <f t="shared" si="55"/>
        <v>0.25</v>
      </c>
      <c r="F589" s="2">
        <f t="shared" si="56"/>
        <v>0.56179398148148152</v>
      </c>
      <c r="G589">
        <v>294288</v>
      </c>
      <c r="H589">
        <v>824</v>
      </c>
      <c r="I589">
        <v>19.66</v>
      </c>
      <c r="J589">
        <v>24.57</v>
      </c>
      <c r="K589">
        <v>78510</v>
      </c>
      <c r="L589">
        <v>49.21</v>
      </c>
      <c r="M589">
        <f t="shared" si="57"/>
        <v>1.1638025048501337</v>
      </c>
      <c r="N589">
        <f t="shared" si="58"/>
        <v>1.6206333333333334E-5</v>
      </c>
      <c r="O589" s="3">
        <f t="shared" si="59"/>
        <v>0.7132407300000001</v>
      </c>
      <c r="P589" s="3"/>
      <c r="Q589" s="3"/>
      <c r="R589" s="3"/>
    </row>
    <row r="590" spans="1:18" x14ac:dyDescent="0.35">
      <c r="A590" s="1">
        <v>43495</v>
      </c>
      <c r="B590" s="2">
        <v>0.81179398148148152</v>
      </c>
      <c r="C590" s="3">
        <f t="shared" si="54"/>
        <v>0.81179398148148152</v>
      </c>
      <c r="D590" s="2">
        <v>0.25</v>
      </c>
      <c r="E590" s="3">
        <f t="shared" si="55"/>
        <v>0.25</v>
      </c>
      <c r="F590" s="2">
        <f t="shared" si="56"/>
        <v>0.56179398148148152</v>
      </c>
      <c r="G590">
        <v>294790</v>
      </c>
      <c r="H590">
        <v>829</v>
      </c>
      <c r="I590">
        <v>21.16</v>
      </c>
      <c r="J590">
        <v>24.56</v>
      </c>
      <c r="K590">
        <v>78505</v>
      </c>
      <c r="L590">
        <v>49.21</v>
      </c>
      <c r="M590">
        <f t="shared" si="57"/>
        <v>1.3359966020364822</v>
      </c>
      <c r="N590">
        <f t="shared" si="58"/>
        <v>1.6373000000000001E-5</v>
      </c>
      <c r="O590" s="3">
        <f t="shared" si="59"/>
        <v>0.72057573000000008</v>
      </c>
      <c r="P590" s="3"/>
      <c r="Q590" s="3"/>
      <c r="R590" s="3"/>
    </row>
    <row r="591" spans="1:18" x14ac:dyDescent="0.35">
      <c r="A591" s="1">
        <v>43495</v>
      </c>
      <c r="B591" s="2">
        <v>0.81180555555555556</v>
      </c>
      <c r="C591" s="3">
        <f t="shared" si="54"/>
        <v>0.81180555555555556</v>
      </c>
      <c r="D591" s="2">
        <v>0.25</v>
      </c>
      <c r="E591" s="3">
        <f t="shared" si="55"/>
        <v>0.25</v>
      </c>
      <c r="F591" s="2">
        <f t="shared" si="56"/>
        <v>0.56180555555555556</v>
      </c>
      <c r="G591">
        <v>295291</v>
      </c>
      <c r="H591">
        <v>831</v>
      </c>
      <c r="I591">
        <v>23</v>
      </c>
      <c r="J591">
        <v>24.57</v>
      </c>
      <c r="K591">
        <v>78517</v>
      </c>
      <c r="L591">
        <v>49.21</v>
      </c>
      <c r="M591">
        <f t="shared" si="57"/>
        <v>1.5472213612517363</v>
      </c>
      <c r="N591">
        <f t="shared" si="58"/>
        <v>1.6439666666666668E-5</v>
      </c>
      <c r="O591" s="3">
        <f t="shared" si="59"/>
        <v>0.72350973000000007</v>
      </c>
      <c r="P591" s="3"/>
      <c r="Q591" s="3"/>
      <c r="R591" s="3"/>
    </row>
    <row r="592" spans="1:18" x14ac:dyDescent="0.35">
      <c r="A592" s="1">
        <v>43495</v>
      </c>
      <c r="B592" s="2">
        <v>0.81180555555555556</v>
      </c>
      <c r="C592" s="3">
        <f t="shared" si="54"/>
        <v>0.81180555555555556</v>
      </c>
      <c r="D592" s="2">
        <v>0.25</v>
      </c>
      <c r="E592" s="3">
        <f t="shared" si="55"/>
        <v>0.25</v>
      </c>
      <c r="F592" s="2">
        <f t="shared" si="56"/>
        <v>0.56180555555555556</v>
      </c>
      <c r="G592">
        <v>295793</v>
      </c>
      <c r="H592">
        <v>823</v>
      </c>
      <c r="I592">
        <v>24.38</v>
      </c>
      <c r="J592">
        <v>24.56</v>
      </c>
      <c r="K592">
        <v>78513</v>
      </c>
      <c r="L592">
        <v>49.21</v>
      </c>
      <c r="M592">
        <f t="shared" si="57"/>
        <v>1.7056399306631767</v>
      </c>
      <c r="N592">
        <f t="shared" si="58"/>
        <v>1.6172999999999999E-5</v>
      </c>
      <c r="O592" s="3">
        <f t="shared" si="59"/>
        <v>0.71177372999999999</v>
      </c>
      <c r="P592" s="3"/>
      <c r="Q592" s="3"/>
      <c r="R592" s="3"/>
    </row>
    <row r="593" spans="1:18" x14ac:dyDescent="0.35">
      <c r="A593" s="1">
        <v>43495</v>
      </c>
      <c r="B593" s="2">
        <v>0.8118171296296296</v>
      </c>
      <c r="C593" s="3">
        <f t="shared" si="54"/>
        <v>0.8118171296296296</v>
      </c>
      <c r="D593" s="2">
        <v>0.25</v>
      </c>
      <c r="E593" s="3">
        <f t="shared" si="55"/>
        <v>0.25</v>
      </c>
      <c r="F593" s="2">
        <f t="shared" si="56"/>
        <v>0.5618171296296296</v>
      </c>
      <c r="G593">
        <v>296295</v>
      </c>
      <c r="H593">
        <v>810</v>
      </c>
      <c r="I593">
        <v>25.78</v>
      </c>
      <c r="J593">
        <v>24.56</v>
      </c>
      <c r="K593">
        <v>78522</v>
      </c>
      <c r="L593">
        <v>49.21</v>
      </c>
      <c r="M593">
        <f t="shared" si="57"/>
        <v>1.8663544213704357</v>
      </c>
      <c r="N593">
        <f t="shared" si="58"/>
        <v>1.5739666666666668E-5</v>
      </c>
      <c r="O593" s="3">
        <f t="shared" si="59"/>
        <v>0.69270273000000004</v>
      </c>
      <c r="P593" s="3"/>
      <c r="Q593" s="3"/>
      <c r="R593" s="3"/>
    </row>
    <row r="594" spans="1:18" x14ac:dyDescent="0.35">
      <c r="A594" s="1">
        <v>43495</v>
      </c>
      <c r="B594" s="2">
        <v>0.8118171296296296</v>
      </c>
      <c r="C594" s="3">
        <f t="shared" si="54"/>
        <v>0.8118171296296296</v>
      </c>
      <c r="D594" s="2">
        <v>0.25</v>
      </c>
      <c r="E594" s="3">
        <f t="shared" si="55"/>
        <v>0.25</v>
      </c>
      <c r="F594" s="2">
        <f t="shared" si="56"/>
        <v>0.5618171296296296</v>
      </c>
      <c r="G594">
        <v>296797</v>
      </c>
      <c r="H594">
        <v>828</v>
      </c>
      <c r="I594">
        <v>27.05</v>
      </c>
      <c r="J594">
        <v>24.56</v>
      </c>
      <c r="K594">
        <v>78520</v>
      </c>
      <c r="L594">
        <v>49.21</v>
      </c>
      <c r="M594">
        <f t="shared" si="57"/>
        <v>2.0121454236548768</v>
      </c>
      <c r="N594">
        <f t="shared" si="58"/>
        <v>1.6339666666666665E-5</v>
      </c>
      <c r="O594" s="3">
        <f t="shared" si="59"/>
        <v>0.71910872999999997</v>
      </c>
      <c r="P594" s="3"/>
      <c r="Q594" s="3"/>
      <c r="R594" s="3"/>
    </row>
    <row r="595" spans="1:18" x14ac:dyDescent="0.35">
      <c r="A595" s="1">
        <v>43495</v>
      </c>
      <c r="B595" s="2">
        <v>0.81182870370370364</v>
      </c>
      <c r="C595" s="3">
        <f t="shared" si="54"/>
        <v>0.81182870370370364</v>
      </c>
      <c r="D595" s="2">
        <v>0.25</v>
      </c>
      <c r="E595" s="3">
        <f t="shared" si="55"/>
        <v>0.25</v>
      </c>
      <c r="F595" s="2">
        <f t="shared" si="56"/>
        <v>0.56182870370370364</v>
      </c>
      <c r="G595">
        <v>297298</v>
      </c>
      <c r="H595">
        <v>832</v>
      </c>
      <c r="I595">
        <v>28.47</v>
      </c>
      <c r="J595">
        <v>24.56</v>
      </c>
      <c r="K595">
        <v>78525</v>
      </c>
      <c r="L595">
        <v>49.21</v>
      </c>
      <c r="M595">
        <f t="shared" si="57"/>
        <v>2.1751558356579537</v>
      </c>
      <c r="N595">
        <f t="shared" si="58"/>
        <v>1.6473E-5</v>
      </c>
      <c r="O595" s="3">
        <f t="shared" si="59"/>
        <v>0.72497672999999996</v>
      </c>
      <c r="P595" s="3"/>
      <c r="Q595" s="3"/>
      <c r="R595" s="3"/>
    </row>
    <row r="596" spans="1:18" x14ac:dyDescent="0.35">
      <c r="A596" s="1">
        <v>43495</v>
      </c>
      <c r="B596" s="2">
        <v>0.81182870370370364</v>
      </c>
      <c r="C596" s="3">
        <f t="shared" si="54"/>
        <v>0.81182870370370364</v>
      </c>
      <c r="D596" s="2">
        <v>0.25</v>
      </c>
      <c r="E596" s="3">
        <f t="shared" si="55"/>
        <v>0.25</v>
      </c>
      <c r="F596" s="2">
        <f t="shared" si="56"/>
        <v>0.56182870370370364</v>
      </c>
      <c r="G596">
        <v>297800</v>
      </c>
      <c r="H596">
        <v>828</v>
      </c>
      <c r="I596">
        <v>29.93</v>
      </c>
      <c r="J596">
        <v>24.57</v>
      </c>
      <c r="K596">
        <v>78532</v>
      </c>
      <c r="L596">
        <v>49.21</v>
      </c>
      <c r="M596">
        <f t="shared" si="57"/>
        <v>2.3427580902526661</v>
      </c>
      <c r="N596">
        <f t="shared" si="58"/>
        <v>1.6339666666666665E-5</v>
      </c>
      <c r="O596" s="3">
        <f t="shared" si="59"/>
        <v>0.71910872999999997</v>
      </c>
      <c r="P596" s="3"/>
      <c r="Q596" s="3"/>
      <c r="R596" s="3"/>
    </row>
    <row r="597" spans="1:18" x14ac:dyDescent="0.35">
      <c r="A597" s="1">
        <v>43495</v>
      </c>
      <c r="B597" s="2">
        <v>0.81184027777777779</v>
      </c>
      <c r="C597" s="3">
        <f t="shared" si="54"/>
        <v>0.81184027777777779</v>
      </c>
      <c r="D597" s="2">
        <v>0.25</v>
      </c>
      <c r="E597" s="3">
        <f t="shared" si="55"/>
        <v>0.25</v>
      </c>
      <c r="F597" s="2">
        <f t="shared" si="56"/>
        <v>0.56184027777777779</v>
      </c>
      <c r="G597">
        <v>298297</v>
      </c>
      <c r="H597">
        <v>828</v>
      </c>
      <c r="I597">
        <v>30.95</v>
      </c>
      <c r="J597">
        <v>24.57</v>
      </c>
      <c r="K597">
        <v>78524</v>
      </c>
      <c r="L597">
        <v>49.21</v>
      </c>
      <c r="M597">
        <f t="shared" si="57"/>
        <v>2.4598500763393827</v>
      </c>
      <c r="N597">
        <f t="shared" si="58"/>
        <v>1.6339666666666665E-5</v>
      </c>
      <c r="O597" s="3">
        <f t="shared" si="59"/>
        <v>0.71910872999999997</v>
      </c>
      <c r="P597" s="3"/>
      <c r="Q597" s="3"/>
      <c r="R597" s="3"/>
    </row>
    <row r="598" spans="1:18" x14ac:dyDescent="0.35">
      <c r="A598" s="1">
        <v>43495</v>
      </c>
      <c r="B598" s="2">
        <v>0.81184027777777779</v>
      </c>
      <c r="C598" s="3">
        <f t="shared" si="54"/>
        <v>0.81184027777777779</v>
      </c>
      <c r="D598" s="2">
        <v>0.25</v>
      </c>
      <c r="E598" s="3">
        <f t="shared" si="55"/>
        <v>0.25</v>
      </c>
      <c r="F598" s="2">
        <f t="shared" si="56"/>
        <v>0.56184027777777779</v>
      </c>
      <c r="G598">
        <v>298799</v>
      </c>
      <c r="H598">
        <v>819</v>
      </c>
      <c r="I598">
        <v>31.25</v>
      </c>
      <c r="J598">
        <v>24.56</v>
      </c>
      <c r="K598">
        <v>78523</v>
      </c>
      <c r="L598">
        <v>49.24</v>
      </c>
      <c r="M598">
        <f t="shared" si="57"/>
        <v>2.4942888957766529</v>
      </c>
      <c r="N598">
        <f t="shared" si="58"/>
        <v>1.6039666666666668E-5</v>
      </c>
      <c r="O598" s="3">
        <f t="shared" si="59"/>
        <v>0.70590573000000012</v>
      </c>
      <c r="P598" s="3"/>
      <c r="Q598" s="3"/>
      <c r="R598" s="3"/>
    </row>
    <row r="599" spans="1:18" x14ac:dyDescent="0.35">
      <c r="A599" s="1">
        <v>43495</v>
      </c>
      <c r="B599" s="2">
        <v>0.81185185185185194</v>
      </c>
      <c r="C599" s="3">
        <f t="shared" si="54"/>
        <v>0.81185185185185194</v>
      </c>
      <c r="D599" s="2">
        <v>0.25</v>
      </c>
      <c r="E599" s="3">
        <f t="shared" si="55"/>
        <v>0.25</v>
      </c>
      <c r="F599" s="2">
        <f t="shared" si="56"/>
        <v>0.56185185185185194</v>
      </c>
      <c r="G599">
        <v>299300</v>
      </c>
      <c r="H599">
        <v>836</v>
      </c>
      <c r="I599">
        <v>31.45</v>
      </c>
      <c r="J599">
        <v>24.58</v>
      </c>
      <c r="K599">
        <v>78517</v>
      </c>
      <c r="L599">
        <v>49.21</v>
      </c>
      <c r="M599">
        <f t="shared" si="57"/>
        <v>2.5172481087348322</v>
      </c>
      <c r="N599">
        <f t="shared" si="58"/>
        <v>1.6606333333333334E-5</v>
      </c>
      <c r="O599" s="3">
        <f t="shared" si="59"/>
        <v>0.73084473000000005</v>
      </c>
      <c r="P599" s="3"/>
      <c r="Q599" s="3"/>
      <c r="R599" s="3"/>
    </row>
    <row r="600" spans="1:18" x14ac:dyDescent="0.35">
      <c r="A600" s="1">
        <v>43495</v>
      </c>
      <c r="B600" s="2">
        <v>0.81185185185185194</v>
      </c>
      <c r="C600" s="3">
        <f t="shared" si="54"/>
        <v>0.81185185185185194</v>
      </c>
      <c r="D600" s="2">
        <v>0.25</v>
      </c>
      <c r="E600" s="3">
        <f t="shared" si="55"/>
        <v>0.25</v>
      </c>
      <c r="F600" s="2">
        <f t="shared" si="56"/>
        <v>0.56185185185185194</v>
      </c>
      <c r="G600">
        <v>299796</v>
      </c>
      <c r="H600">
        <v>833</v>
      </c>
      <c r="I600">
        <v>31.57</v>
      </c>
      <c r="J600">
        <v>24.57</v>
      </c>
      <c r="K600">
        <v>78510</v>
      </c>
      <c r="L600">
        <v>49.24</v>
      </c>
      <c r="M600">
        <f t="shared" si="57"/>
        <v>2.5310236365097407</v>
      </c>
      <c r="N600">
        <f t="shared" si="58"/>
        <v>1.6506333333333335E-5</v>
      </c>
      <c r="O600" s="3">
        <f t="shared" si="59"/>
        <v>0.72644373000000007</v>
      </c>
      <c r="P600" s="3"/>
      <c r="Q600" s="3"/>
      <c r="R600" s="3"/>
    </row>
    <row r="601" spans="1:18" x14ac:dyDescent="0.35">
      <c r="A601" s="1">
        <v>43495</v>
      </c>
      <c r="B601" s="2">
        <v>0.81186342592592586</v>
      </c>
      <c r="C601" s="3">
        <f t="shared" ref="C601:C664" si="60">B601</f>
        <v>0.81186342592592586</v>
      </c>
      <c r="D601" s="2">
        <v>0.25</v>
      </c>
      <c r="E601" s="3">
        <f t="shared" ref="E601:E664" si="61">D601</f>
        <v>0.25</v>
      </c>
      <c r="F601" s="2">
        <f t="shared" ref="F601:F664" si="62">C601-E601</f>
        <v>0.56186342592592586</v>
      </c>
      <c r="G601">
        <v>300298</v>
      </c>
      <c r="H601">
        <v>824</v>
      </c>
      <c r="I601">
        <v>31.36</v>
      </c>
      <c r="J601">
        <v>24.57</v>
      </c>
      <c r="K601">
        <v>78508</v>
      </c>
      <c r="L601">
        <v>49.24</v>
      </c>
      <c r="M601">
        <f t="shared" ref="M601:M664" si="63">(I601-9.522)/8.7111</f>
        <v>2.5069164629036518</v>
      </c>
      <c r="N601">
        <f t="shared" ref="N601:N664" si="64">(H601-337.81)/30000000</f>
        <v>1.6206333333333334E-5</v>
      </c>
      <c r="O601" s="3">
        <f t="shared" ref="O601:O664" si="65">N601*44010</f>
        <v>0.7132407300000001</v>
      </c>
      <c r="P601" s="3"/>
      <c r="Q601" s="3"/>
      <c r="R601" s="3"/>
    </row>
    <row r="602" spans="1:18" x14ac:dyDescent="0.35">
      <c r="A602" s="1">
        <v>43495</v>
      </c>
      <c r="B602" s="2">
        <v>0.81186342592592586</v>
      </c>
      <c r="C602" s="3">
        <f t="shared" si="60"/>
        <v>0.81186342592592586</v>
      </c>
      <c r="D602" s="2">
        <v>0.25</v>
      </c>
      <c r="E602" s="3">
        <f t="shared" si="61"/>
        <v>0.25</v>
      </c>
      <c r="F602" s="2">
        <f t="shared" si="62"/>
        <v>0.56186342592592586</v>
      </c>
      <c r="G602">
        <v>300800</v>
      </c>
      <c r="H602">
        <v>831</v>
      </c>
      <c r="I602">
        <v>31</v>
      </c>
      <c r="J602">
        <v>24.56</v>
      </c>
      <c r="K602">
        <v>78510</v>
      </c>
      <c r="L602">
        <v>49.24</v>
      </c>
      <c r="M602">
        <f t="shared" si="63"/>
        <v>2.4655898795789284</v>
      </c>
      <c r="N602">
        <f t="shared" si="64"/>
        <v>1.6439666666666668E-5</v>
      </c>
      <c r="O602" s="3">
        <f t="shared" si="65"/>
        <v>0.72350973000000007</v>
      </c>
      <c r="P602" s="3"/>
      <c r="Q602" s="3"/>
      <c r="R602" s="3"/>
    </row>
    <row r="603" spans="1:18" x14ac:dyDescent="0.35">
      <c r="A603" s="1">
        <v>43495</v>
      </c>
      <c r="B603" s="2">
        <v>0.81187500000000001</v>
      </c>
      <c r="C603" s="3">
        <f t="shared" si="60"/>
        <v>0.81187500000000001</v>
      </c>
      <c r="D603" s="2">
        <v>0.25</v>
      </c>
      <c r="E603" s="3">
        <f t="shared" si="61"/>
        <v>0.25</v>
      </c>
      <c r="F603" s="2">
        <f t="shared" si="62"/>
        <v>0.56187500000000001</v>
      </c>
      <c r="G603">
        <v>301301</v>
      </c>
      <c r="H603">
        <v>817</v>
      </c>
      <c r="I603">
        <v>30.07</v>
      </c>
      <c r="J603">
        <v>24.58</v>
      </c>
      <c r="K603">
        <v>78506</v>
      </c>
      <c r="L603">
        <v>49.24</v>
      </c>
      <c r="M603">
        <f t="shared" si="63"/>
        <v>2.3588295393233922</v>
      </c>
      <c r="N603">
        <f t="shared" si="64"/>
        <v>1.5973000000000001E-5</v>
      </c>
      <c r="O603" s="3">
        <f t="shared" si="65"/>
        <v>0.70297173000000002</v>
      </c>
      <c r="P603" s="3"/>
      <c r="Q603" s="3"/>
      <c r="R603" s="3"/>
    </row>
    <row r="604" spans="1:18" x14ac:dyDescent="0.35">
      <c r="A604" s="1">
        <v>43495</v>
      </c>
      <c r="B604" s="2">
        <v>0.81187500000000001</v>
      </c>
      <c r="C604" s="3">
        <f t="shared" si="60"/>
        <v>0.81187500000000001</v>
      </c>
      <c r="D604" s="2">
        <v>0.25</v>
      </c>
      <c r="E604" s="3">
        <f t="shared" si="61"/>
        <v>0.25</v>
      </c>
      <c r="F604" s="2">
        <f t="shared" si="62"/>
        <v>0.56187500000000001</v>
      </c>
      <c r="G604">
        <v>301775</v>
      </c>
      <c r="H604">
        <v>821</v>
      </c>
      <c r="I604">
        <v>29.3</v>
      </c>
      <c r="J604">
        <v>24.56</v>
      </c>
      <c r="K604">
        <v>78496</v>
      </c>
      <c r="L604">
        <v>49.28</v>
      </c>
      <c r="M604">
        <f t="shared" si="63"/>
        <v>2.2704365694343998</v>
      </c>
      <c r="N604">
        <f t="shared" si="64"/>
        <v>1.6106333333333332E-5</v>
      </c>
      <c r="O604" s="3">
        <f t="shared" si="65"/>
        <v>0.70883972999999989</v>
      </c>
      <c r="P604" s="3"/>
      <c r="Q604" s="3"/>
      <c r="R604" s="3"/>
    </row>
    <row r="605" spans="1:18" x14ac:dyDescent="0.35">
      <c r="A605" s="1">
        <v>43495</v>
      </c>
      <c r="B605" s="2">
        <v>0.81188657407407405</v>
      </c>
      <c r="C605" s="3">
        <f t="shared" si="60"/>
        <v>0.81188657407407405</v>
      </c>
      <c r="D605" s="2">
        <v>0.25</v>
      </c>
      <c r="E605" s="3">
        <f t="shared" si="61"/>
        <v>0.25</v>
      </c>
      <c r="F605" s="2">
        <f t="shared" si="62"/>
        <v>0.56188657407407405</v>
      </c>
      <c r="G605">
        <v>302277</v>
      </c>
      <c r="H605">
        <v>828</v>
      </c>
      <c r="I605">
        <v>28.31</v>
      </c>
      <c r="J605">
        <v>24.58</v>
      </c>
      <c r="K605">
        <v>78488</v>
      </c>
      <c r="L605">
        <v>49.28</v>
      </c>
      <c r="M605">
        <f t="shared" si="63"/>
        <v>2.1567884652914096</v>
      </c>
      <c r="N605">
        <f t="shared" si="64"/>
        <v>1.6339666666666665E-5</v>
      </c>
      <c r="O605" s="3">
        <f t="shared" si="65"/>
        <v>0.71910872999999997</v>
      </c>
      <c r="P605" s="3"/>
      <c r="Q605" s="3"/>
      <c r="R605" s="3"/>
    </row>
    <row r="606" spans="1:18" x14ac:dyDescent="0.35">
      <c r="A606" s="1">
        <v>43495</v>
      </c>
      <c r="B606" s="2">
        <v>0.81188657407407405</v>
      </c>
      <c r="C606" s="3">
        <f t="shared" si="60"/>
        <v>0.81188657407407405</v>
      </c>
      <c r="D606" s="2">
        <v>0.25</v>
      </c>
      <c r="E606" s="3">
        <f t="shared" si="61"/>
        <v>0.25</v>
      </c>
      <c r="F606" s="2">
        <f t="shared" si="62"/>
        <v>0.56188657407407405</v>
      </c>
      <c r="G606">
        <v>302779</v>
      </c>
      <c r="H606">
        <v>822</v>
      </c>
      <c r="I606">
        <v>27.63</v>
      </c>
      <c r="J606">
        <v>24.57</v>
      </c>
      <c r="K606">
        <v>78485</v>
      </c>
      <c r="L606">
        <v>49.28</v>
      </c>
      <c r="M606">
        <f t="shared" si="63"/>
        <v>2.0787271412335984</v>
      </c>
      <c r="N606">
        <f t="shared" si="64"/>
        <v>1.6139666666666667E-5</v>
      </c>
      <c r="O606" s="3">
        <f t="shared" si="65"/>
        <v>0.71030673</v>
      </c>
      <c r="P606" s="3"/>
      <c r="Q606" s="3"/>
      <c r="R606" s="3"/>
    </row>
    <row r="607" spans="1:18" x14ac:dyDescent="0.35">
      <c r="A607" s="1">
        <v>43495</v>
      </c>
      <c r="B607" s="2">
        <v>0.8118981481481482</v>
      </c>
      <c r="C607" s="3">
        <f t="shared" si="60"/>
        <v>0.8118981481481482</v>
      </c>
      <c r="D607" s="2">
        <v>0.25</v>
      </c>
      <c r="E607" s="3">
        <f t="shared" si="61"/>
        <v>0.25</v>
      </c>
      <c r="F607" s="2">
        <f t="shared" si="62"/>
        <v>0.5618981481481482</v>
      </c>
      <c r="G607">
        <v>303281</v>
      </c>
      <c r="H607">
        <v>813</v>
      </c>
      <c r="I607">
        <v>26.96</v>
      </c>
      <c r="J607">
        <v>24.57</v>
      </c>
      <c r="K607">
        <v>78483</v>
      </c>
      <c r="L607">
        <v>49.31</v>
      </c>
      <c r="M607">
        <f t="shared" si="63"/>
        <v>2.0018137778236964</v>
      </c>
      <c r="N607">
        <f t="shared" si="64"/>
        <v>1.5839666666666667E-5</v>
      </c>
      <c r="O607" s="3">
        <f t="shared" si="65"/>
        <v>0.69710373000000003</v>
      </c>
      <c r="P607" s="3"/>
      <c r="Q607" s="3"/>
      <c r="R607" s="3"/>
    </row>
    <row r="608" spans="1:18" x14ac:dyDescent="0.35">
      <c r="A608" s="1">
        <v>43495</v>
      </c>
      <c r="B608" s="2">
        <v>0.8118981481481482</v>
      </c>
      <c r="C608" s="3">
        <f t="shared" si="60"/>
        <v>0.8118981481481482</v>
      </c>
      <c r="D608" s="2">
        <v>0.25</v>
      </c>
      <c r="E608" s="3">
        <f t="shared" si="61"/>
        <v>0.25</v>
      </c>
      <c r="F608" s="2">
        <f t="shared" si="62"/>
        <v>0.5618981481481482</v>
      </c>
      <c r="G608">
        <v>303782</v>
      </c>
      <c r="H608">
        <v>813</v>
      </c>
      <c r="I608">
        <v>26.18</v>
      </c>
      <c r="J608">
        <v>24.57</v>
      </c>
      <c r="K608">
        <v>78478</v>
      </c>
      <c r="L608">
        <v>49.31</v>
      </c>
      <c r="M608">
        <f t="shared" si="63"/>
        <v>1.9122728472867951</v>
      </c>
      <c r="N608">
        <f t="shared" si="64"/>
        <v>1.5839666666666667E-5</v>
      </c>
      <c r="O608" s="3">
        <f t="shared" si="65"/>
        <v>0.69710373000000003</v>
      </c>
      <c r="P608" s="3"/>
      <c r="Q608" s="3"/>
      <c r="R608" s="3"/>
    </row>
    <row r="609" spans="1:18" x14ac:dyDescent="0.35">
      <c r="A609" s="1">
        <v>43495</v>
      </c>
      <c r="B609" s="2">
        <v>0.81190972222222213</v>
      </c>
      <c r="C609" s="3">
        <f t="shared" si="60"/>
        <v>0.81190972222222213</v>
      </c>
      <c r="D609" s="2">
        <v>0.25</v>
      </c>
      <c r="E609" s="3">
        <f t="shared" si="61"/>
        <v>0.25</v>
      </c>
      <c r="F609" s="2">
        <f t="shared" si="62"/>
        <v>0.56190972222222213</v>
      </c>
      <c r="G609">
        <v>304284</v>
      </c>
      <c r="H609">
        <v>821</v>
      </c>
      <c r="I609">
        <v>25.87</v>
      </c>
      <c r="J609">
        <v>24.58</v>
      </c>
      <c r="K609">
        <v>78474</v>
      </c>
      <c r="L609">
        <v>49.31</v>
      </c>
      <c r="M609">
        <f t="shared" si="63"/>
        <v>1.8766860672016161</v>
      </c>
      <c r="N609">
        <f t="shared" si="64"/>
        <v>1.6106333333333332E-5</v>
      </c>
      <c r="O609" s="3">
        <f t="shared" si="65"/>
        <v>0.70883972999999989</v>
      </c>
      <c r="P609" s="3"/>
      <c r="Q609" s="3"/>
      <c r="R609" s="3"/>
    </row>
    <row r="610" spans="1:18" x14ac:dyDescent="0.35">
      <c r="A610" s="1">
        <v>43495</v>
      </c>
      <c r="B610" s="2">
        <v>0.81190972222222213</v>
      </c>
      <c r="C610" s="3">
        <f t="shared" si="60"/>
        <v>0.81190972222222213</v>
      </c>
      <c r="D610" s="2">
        <v>0.25</v>
      </c>
      <c r="E610" s="3">
        <f t="shared" si="61"/>
        <v>0.25</v>
      </c>
      <c r="F610" s="2">
        <f t="shared" si="62"/>
        <v>0.56190972222222213</v>
      </c>
      <c r="G610">
        <v>304787</v>
      </c>
      <c r="H610">
        <v>814</v>
      </c>
      <c r="I610">
        <v>25.2</v>
      </c>
      <c r="J610">
        <v>24.57</v>
      </c>
      <c r="K610">
        <v>78455</v>
      </c>
      <c r="L610">
        <v>49.31</v>
      </c>
      <c r="M610">
        <f t="shared" si="63"/>
        <v>1.7997727037917139</v>
      </c>
      <c r="N610">
        <f t="shared" si="64"/>
        <v>1.5872999999999999E-5</v>
      </c>
      <c r="O610" s="3">
        <f t="shared" si="65"/>
        <v>0.69857072999999992</v>
      </c>
      <c r="P610" s="3"/>
      <c r="Q610" s="3"/>
      <c r="R610" s="3"/>
    </row>
    <row r="611" spans="1:18" x14ac:dyDescent="0.35">
      <c r="A611" s="1">
        <v>43495</v>
      </c>
      <c r="B611" s="2">
        <v>0.81192129629629628</v>
      </c>
      <c r="C611" s="3">
        <f t="shared" si="60"/>
        <v>0.81192129629629628</v>
      </c>
      <c r="D611" s="2">
        <v>0.25</v>
      </c>
      <c r="E611" s="3">
        <f t="shared" si="61"/>
        <v>0.25</v>
      </c>
      <c r="F611" s="2">
        <f t="shared" si="62"/>
        <v>0.56192129629629628</v>
      </c>
      <c r="G611">
        <v>305289</v>
      </c>
      <c r="H611">
        <v>819</v>
      </c>
      <c r="I611">
        <v>24.95</v>
      </c>
      <c r="J611">
        <v>24.56</v>
      </c>
      <c r="K611">
        <v>78449</v>
      </c>
      <c r="L611">
        <v>49.31</v>
      </c>
      <c r="M611">
        <f t="shared" si="63"/>
        <v>1.7710736875939892</v>
      </c>
      <c r="N611">
        <f t="shared" si="64"/>
        <v>1.6039666666666668E-5</v>
      </c>
      <c r="O611" s="3">
        <f t="shared" si="65"/>
        <v>0.70590573000000012</v>
      </c>
      <c r="P611" s="3"/>
      <c r="Q611" s="3"/>
      <c r="R611" s="3"/>
    </row>
    <row r="612" spans="1:18" x14ac:dyDescent="0.35">
      <c r="A612" s="1">
        <v>43495</v>
      </c>
      <c r="B612" s="2">
        <v>0.81192129629629628</v>
      </c>
      <c r="C612" s="3">
        <f t="shared" si="60"/>
        <v>0.81192129629629628</v>
      </c>
      <c r="D612" s="2">
        <v>0.25</v>
      </c>
      <c r="E612" s="3">
        <f t="shared" si="61"/>
        <v>0.25</v>
      </c>
      <c r="F612" s="2">
        <f t="shared" si="62"/>
        <v>0.56192129629629628</v>
      </c>
      <c r="G612">
        <v>305790</v>
      </c>
      <c r="H612">
        <v>815</v>
      </c>
      <c r="I612">
        <v>24.14</v>
      </c>
      <c r="J612">
        <v>24.57</v>
      </c>
      <c r="K612">
        <v>78449</v>
      </c>
      <c r="L612">
        <v>49.31</v>
      </c>
      <c r="M612">
        <f t="shared" si="63"/>
        <v>1.6780888751133611</v>
      </c>
      <c r="N612">
        <f t="shared" si="64"/>
        <v>1.5906333333333334E-5</v>
      </c>
      <c r="O612" s="3">
        <f t="shared" si="65"/>
        <v>0.70003773000000002</v>
      </c>
      <c r="P612" s="3"/>
      <c r="Q612" s="3"/>
      <c r="R612" s="3"/>
    </row>
    <row r="613" spans="1:18" x14ac:dyDescent="0.35">
      <c r="A613" s="1">
        <v>43495</v>
      </c>
      <c r="B613" s="2">
        <v>0.81193287037037043</v>
      </c>
      <c r="C613" s="3">
        <f t="shared" si="60"/>
        <v>0.81193287037037043</v>
      </c>
      <c r="D613" s="2">
        <v>0.25</v>
      </c>
      <c r="E613" s="3">
        <f t="shared" si="61"/>
        <v>0.25</v>
      </c>
      <c r="F613" s="2">
        <f t="shared" si="62"/>
        <v>0.56193287037037043</v>
      </c>
      <c r="G613">
        <v>306292</v>
      </c>
      <c r="H613">
        <v>818</v>
      </c>
      <c r="I613">
        <v>23.73</v>
      </c>
      <c r="J613">
        <v>24.57</v>
      </c>
      <c r="K613">
        <v>78435</v>
      </c>
      <c r="L613">
        <v>49.31</v>
      </c>
      <c r="M613">
        <f t="shared" si="63"/>
        <v>1.6310224885490925</v>
      </c>
      <c r="N613">
        <f t="shared" si="64"/>
        <v>1.6006333333333333E-5</v>
      </c>
      <c r="O613" s="3">
        <f t="shared" si="65"/>
        <v>0.70443873000000001</v>
      </c>
      <c r="P613" s="3"/>
      <c r="Q613" s="3"/>
      <c r="R613" s="3"/>
    </row>
    <row r="614" spans="1:18" x14ac:dyDescent="0.35">
      <c r="A614" s="1">
        <v>43495</v>
      </c>
      <c r="B614" s="2">
        <v>0.81193287037037043</v>
      </c>
      <c r="C614" s="3">
        <f t="shared" si="60"/>
        <v>0.81193287037037043</v>
      </c>
      <c r="D614" s="2">
        <v>0.25</v>
      </c>
      <c r="E614" s="3">
        <f t="shared" si="61"/>
        <v>0.25</v>
      </c>
      <c r="F614" s="2">
        <f t="shared" si="62"/>
        <v>0.56193287037037043</v>
      </c>
      <c r="G614">
        <v>306794</v>
      </c>
      <c r="H614">
        <v>810</v>
      </c>
      <c r="I614">
        <v>23.07</v>
      </c>
      <c r="J614">
        <v>24.58</v>
      </c>
      <c r="K614">
        <v>78424</v>
      </c>
      <c r="L614">
        <v>49.31</v>
      </c>
      <c r="M614">
        <f t="shared" si="63"/>
        <v>1.5552570857870993</v>
      </c>
      <c r="N614">
        <f t="shared" si="64"/>
        <v>1.5739666666666668E-5</v>
      </c>
      <c r="O614" s="3">
        <f t="shared" si="65"/>
        <v>0.69270273000000004</v>
      </c>
      <c r="P614" s="3"/>
      <c r="Q614" s="3"/>
      <c r="R614" s="3"/>
    </row>
    <row r="615" spans="1:18" x14ac:dyDescent="0.35">
      <c r="A615" s="1">
        <v>43495</v>
      </c>
      <c r="B615" s="2">
        <v>0.81194444444444447</v>
      </c>
      <c r="C615" s="3">
        <f t="shared" si="60"/>
        <v>0.81194444444444447</v>
      </c>
      <c r="D615" s="2">
        <v>0.25</v>
      </c>
      <c r="E615" s="3">
        <f t="shared" si="61"/>
        <v>0.25</v>
      </c>
      <c r="F615" s="2">
        <f t="shared" si="62"/>
        <v>0.56194444444444447</v>
      </c>
      <c r="G615">
        <v>307296</v>
      </c>
      <c r="H615">
        <v>821</v>
      </c>
      <c r="I615">
        <v>22.77</v>
      </c>
      <c r="J615">
        <v>24.57</v>
      </c>
      <c r="K615">
        <v>78426</v>
      </c>
      <c r="L615">
        <v>49.31</v>
      </c>
      <c r="M615">
        <f t="shared" si="63"/>
        <v>1.5208182663498295</v>
      </c>
      <c r="N615">
        <f t="shared" si="64"/>
        <v>1.6106333333333332E-5</v>
      </c>
      <c r="O615" s="3">
        <f t="shared" si="65"/>
        <v>0.70883972999999989</v>
      </c>
      <c r="P615" s="3"/>
      <c r="Q615" s="3"/>
      <c r="R615" s="3"/>
    </row>
    <row r="616" spans="1:18" x14ac:dyDescent="0.35">
      <c r="A616" s="1">
        <v>43495</v>
      </c>
      <c r="B616" s="2">
        <v>0.81194444444444447</v>
      </c>
      <c r="C616" s="3">
        <f t="shared" si="60"/>
        <v>0.81194444444444447</v>
      </c>
      <c r="D616" s="2">
        <v>0.25</v>
      </c>
      <c r="E616" s="3">
        <f t="shared" si="61"/>
        <v>0.25</v>
      </c>
      <c r="F616" s="2">
        <f t="shared" si="62"/>
        <v>0.56194444444444447</v>
      </c>
      <c r="G616">
        <v>307798</v>
      </c>
      <c r="H616">
        <v>822</v>
      </c>
      <c r="I616">
        <v>22.13</v>
      </c>
      <c r="J616">
        <v>24.58</v>
      </c>
      <c r="K616">
        <v>78409</v>
      </c>
      <c r="L616">
        <v>49.31</v>
      </c>
      <c r="M616">
        <f t="shared" si="63"/>
        <v>1.4473487848836539</v>
      </c>
      <c r="N616">
        <f t="shared" si="64"/>
        <v>1.6139666666666667E-5</v>
      </c>
      <c r="O616" s="3">
        <f t="shared" si="65"/>
        <v>0.71030673</v>
      </c>
      <c r="P616" s="3"/>
      <c r="Q616" s="3"/>
      <c r="R616" s="3"/>
    </row>
    <row r="617" spans="1:18" x14ac:dyDescent="0.35">
      <c r="A617" s="1">
        <v>43495</v>
      </c>
      <c r="B617" s="2">
        <v>0.81195601851851851</v>
      </c>
      <c r="C617" s="3">
        <f t="shared" si="60"/>
        <v>0.81195601851851851</v>
      </c>
      <c r="D617" s="2">
        <v>0.25</v>
      </c>
      <c r="E617" s="3">
        <f t="shared" si="61"/>
        <v>0.25</v>
      </c>
      <c r="F617" s="2">
        <f t="shared" si="62"/>
        <v>0.56195601851851851</v>
      </c>
      <c r="G617">
        <v>308299</v>
      </c>
      <c r="H617">
        <v>826</v>
      </c>
      <c r="I617">
        <v>21.78</v>
      </c>
      <c r="J617">
        <v>24.58</v>
      </c>
      <c r="K617">
        <v>78412</v>
      </c>
      <c r="L617">
        <v>49.31</v>
      </c>
      <c r="M617">
        <f t="shared" si="63"/>
        <v>1.4071701622068395</v>
      </c>
      <c r="N617">
        <f t="shared" si="64"/>
        <v>1.6273000000000002E-5</v>
      </c>
      <c r="O617" s="3">
        <f t="shared" si="65"/>
        <v>0.71617473000000009</v>
      </c>
      <c r="P617" s="3"/>
      <c r="Q617" s="3"/>
      <c r="R617" s="3"/>
    </row>
    <row r="618" spans="1:18" x14ac:dyDescent="0.35">
      <c r="A618" s="1">
        <v>43495</v>
      </c>
      <c r="B618" s="2">
        <v>0.81195601851851851</v>
      </c>
      <c r="C618" s="3">
        <f t="shared" si="60"/>
        <v>0.81195601851851851</v>
      </c>
      <c r="D618" s="2">
        <v>0.25</v>
      </c>
      <c r="E618" s="3">
        <f t="shared" si="61"/>
        <v>0.25</v>
      </c>
      <c r="F618" s="2">
        <f t="shared" si="62"/>
        <v>0.56195601851851851</v>
      </c>
      <c r="G618">
        <v>308800</v>
      </c>
      <c r="H618">
        <v>835</v>
      </c>
      <c r="I618">
        <v>21.07</v>
      </c>
      <c r="J618">
        <v>24.57</v>
      </c>
      <c r="K618">
        <v>78404</v>
      </c>
      <c r="L618">
        <v>49.31</v>
      </c>
      <c r="M618">
        <f t="shared" si="63"/>
        <v>1.3256649562053013</v>
      </c>
      <c r="N618">
        <f t="shared" si="64"/>
        <v>1.6572999999999999E-5</v>
      </c>
      <c r="O618" s="3">
        <f t="shared" si="65"/>
        <v>0.72937772999999995</v>
      </c>
      <c r="P618" s="3"/>
      <c r="Q618" s="3"/>
      <c r="R618" s="3"/>
    </row>
    <row r="619" spans="1:18" x14ac:dyDescent="0.35">
      <c r="A619" s="1">
        <v>43495</v>
      </c>
      <c r="B619" s="2">
        <v>0.81196759259259255</v>
      </c>
      <c r="C619" s="3">
        <f t="shared" si="60"/>
        <v>0.81196759259259255</v>
      </c>
      <c r="D619" s="2">
        <v>0.25</v>
      </c>
      <c r="E619" s="3">
        <f t="shared" si="61"/>
        <v>0.25</v>
      </c>
      <c r="F619" s="2">
        <f t="shared" si="62"/>
        <v>0.56196759259259255</v>
      </c>
      <c r="G619">
        <v>309273</v>
      </c>
      <c r="H619">
        <v>822</v>
      </c>
      <c r="I619">
        <v>20.76</v>
      </c>
      <c r="J619">
        <v>24.57</v>
      </c>
      <c r="K619">
        <v>78389</v>
      </c>
      <c r="L619">
        <v>49.31</v>
      </c>
      <c r="M619">
        <f t="shared" si="63"/>
        <v>1.2900781761201228</v>
      </c>
      <c r="N619">
        <f t="shared" si="64"/>
        <v>1.6139666666666667E-5</v>
      </c>
      <c r="O619" s="3">
        <f t="shared" si="65"/>
        <v>0.71030673</v>
      </c>
      <c r="P619" s="3"/>
      <c r="Q619" s="3"/>
      <c r="R619" s="3"/>
    </row>
    <row r="620" spans="1:18" x14ac:dyDescent="0.35">
      <c r="A620" s="1">
        <v>43495</v>
      </c>
      <c r="B620" s="2">
        <v>0.81196759259259255</v>
      </c>
      <c r="C620" s="3">
        <f t="shared" si="60"/>
        <v>0.81196759259259255</v>
      </c>
      <c r="D620" s="2">
        <v>0.25</v>
      </c>
      <c r="E620" s="3">
        <f t="shared" si="61"/>
        <v>0.25</v>
      </c>
      <c r="F620" s="2">
        <f t="shared" si="62"/>
        <v>0.56196759259259255</v>
      </c>
      <c r="G620">
        <v>309773</v>
      </c>
      <c r="H620">
        <v>826</v>
      </c>
      <c r="I620">
        <v>20</v>
      </c>
      <c r="J620">
        <v>24.58</v>
      </c>
      <c r="K620">
        <v>78382</v>
      </c>
      <c r="L620">
        <v>49.31</v>
      </c>
      <c r="M620">
        <f t="shared" si="63"/>
        <v>1.2028331668790393</v>
      </c>
      <c r="N620">
        <f t="shared" si="64"/>
        <v>1.6273000000000002E-5</v>
      </c>
      <c r="O620" s="3">
        <f t="shared" si="65"/>
        <v>0.71617473000000009</v>
      </c>
      <c r="P620" s="3"/>
      <c r="Q620" s="3"/>
      <c r="R620" s="3"/>
    </row>
    <row r="621" spans="1:18" x14ac:dyDescent="0.35">
      <c r="A621" s="1">
        <v>43495</v>
      </c>
      <c r="B621" s="2">
        <v>0.8119791666666667</v>
      </c>
      <c r="C621" s="3">
        <f t="shared" si="60"/>
        <v>0.8119791666666667</v>
      </c>
      <c r="D621" s="2">
        <v>0.25</v>
      </c>
      <c r="E621" s="3">
        <f t="shared" si="61"/>
        <v>0.25</v>
      </c>
      <c r="F621" s="2">
        <f t="shared" si="62"/>
        <v>0.5619791666666667</v>
      </c>
      <c r="G621">
        <v>310274</v>
      </c>
      <c r="H621">
        <v>828</v>
      </c>
      <c r="I621">
        <v>19.88</v>
      </c>
      <c r="J621">
        <v>24.57</v>
      </c>
      <c r="K621">
        <v>78369</v>
      </c>
      <c r="L621">
        <v>49.31</v>
      </c>
      <c r="M621">
        <f t="shared" si="63"/>
        <v>1.1890576391041314</v>
      </c>
      <c r="N621">
        <f t="shared" si="64"/>
        <v>1.6339666666666665E-5</v>
      </c>
      <c r="O621" s="3">
        <f t="shared" si="65"/>
        <v>0.71910872999999997</v>
      </c>
      <c r="P621" s="3"/>
      <c r="Q621" s="3"/>
      <c r="R621" s="3"/>
    </row>
    <row r="622" spans="1:18" x14ac:dyDescent="0.35">
      <c r="A622" s="1">
        <v>43495</v>
      </c>
      <c r="B622" s="2">
        <v>0.8119791666666667</v>
      </c>
      <c r="C622" s="3">
        <f t="shared" si="60"/>
        <v>0.8119791666666667</v>
      </c>
      <c r="D622" s="2">
        <v>0.25</v>
      </c>
      <c r="E622" s="3">
        <f t="shared" si="61"/>
        <v>0.25</v>
      </c>
      <c r="F622" s="2">
        <f t="shared" si="62"/>
        <v>0.5619791666666667</v>
      </c>
      <c r="G622">
        <v>310773</v>
      </c>
      <c r="H622">
        <v>812</v>
      </c>
      <c r="I622">
        <v>19.57</v>
      </c>
      <c r="J622">
        <v>24.58</v>
      </c>
      <c r="K622">
        <v>78362</v>
      </c>
      <c r="L622">
        <v>49.31</v>
      </c>
      <c r="M622">
        <f t="shared" si="63"/>
        <v>1.1534708590189529</v>
      </c>
      <c r="N622">
        <f t="shared" si="64"/>
        <v>1.5806333333333335E-5</v>
      </c>
      <c r="O622" s="3">
        <f t="shared" si="65"/>
        <v>0.69563673000000004</v>
      </c>
      <c r="P622" s="3"/>
      <c r="Q622" s="3"/>
      <c r="R622" s="3"/>
    </row>
    <row r="623" spans="1:18" x14ac:dyDescent="0.35">
      <c r="A623" s="1">
        <v>43495</v>
      </c>
      <c r="B623" s="2">
        <v>0.81199074074074085</v>
      </c>
      <c r="C623" s="3">
        <f t="shared" si="60"/>
        <v>0.81199074074074085</v>
      </c>
      <c r="D623" s="2">
        <v>0.25</v>
      </c>
      <c r="E623" s="3">
        <f t="shared" si="61"/>
        <v>0.25</v>
      </c>
      <c r="F623" s="2">
        <f t="shared" si="62"/>
        <v>0.56199074074074085</v>
      </c>
      <c r="G623">
        <v>311276</v>
      </c>
      <c r="H623">
        <v>812</v>
      </c>
      <c r="I623">
        <v>19.309999999999999</v>
      </c>
      <c r="J623">
        <v>24.58</v>
      </c>
      <c r="K623">
        <v>78354</v>
      </c>
      <c r="L623">
        <v>49.31</v>
      </c>
      <c r="M623">
        <f t="shared" si="63"/>
        <v>1.1236238821733189</v>
      </c>
      <c r="N623">
        <f t="shared" si="64"/>
        <v>1.5806333333333335E-5</v>
      </c>
      <c r="O623" s="3">
        <f t="shared" si="65"/>
        <v>0.69563673000000004</v>
      </c>
      <c r="P623" s="3"/>
      <c r="Q623" s="3"/>
      <c r="R623" s="3"/>
    </row>
    <row r="624" spans="1:18" x14ac:dyDescent="0.35">
      <c r="A624" s="1">
        <v>43495</v>
      </c>
      <c r="B624" s="2">
        <v>0.81199074074074085</v>
      </c>
      <c r="C624" s="3">
        <f t="shared" si="60"/>
        <v>0.81199074074074085</v>
      </c>
      <c r="D624" s="2">
        <v>0.25</v>
      </c>
      <c r="E624" s="3">
        <f t="shared" si="61"/>
        <v>0.25</v>
      </c>
      <c r="F624" s="2">
        <f t="shared" si="62"/>
        <v>0.56199074074074085</v>
      </c>
      <c r="G624">
        <v>311773</v>
      </c>
      <c r="H624">
        <v>823</v>
      </c>
      <c r="I624">
        <v>19.11</v>
      </c>
      <c r="J624">
        <v>24.57</v>
      </c>
      <c r="K624">
        <v>78340</v>
      </c>
      <c r="L624">
        <v>49.31</v>
      </c>
      <c r="M624">
        <f t="shared" si="63"/>
        <v>1.1006646692151392</v>
      </c>
      <c r="N624">
        <f t="shared" si="64"/>
        <v>1.6172999999999999E-5</v>
      </c>
      <c r="O624" s="3">
        <f t="shared" si="65"/>
        <v>0.71177372999999999</v>
      </c>
      <c r="P624" s="3"/>
      <c r="Q624" s="3"/>
      <c r="R624" s="3"/>
    </row>
    <row r="625" spans="1:18" x14ac:dyDescent="0.35">
      <c r="A625" s="1">
        <v>43495</v>
      </c>
      <c r="B625" s="2">
        <v>0.81200231481481477</v>
      </c>
      <c r="C625" s="3">
        <f t="shared" si="60"/>
        <v>0.81200231481481477</v>
      </c>
      <c r="D625" s="2">
        <v>0.25</v>
      </c>
      <c r="E625" s="3">
        <f t="shared" si="61"/>
        <v>0.25</v>
      </c>
      <c r="F625" s="2">
        <f t="shared" si="62"/>
        <v>0.56200231481481477</v>
      </c>
      <c r="G625">
        <v>312273</v>
      </c>
      <c r="H625">
        <v>822</v>
      </c>
      <c r="I625">
        <v>18.98</v>
      </c>
      <c r="J625">
        <v>24.57</v>
      </c>
      <c r="K625">
        <v>78340</v>
      </c>
      <c r="L625">
        <v>49.31</v>
      </c>
      <c r="M625">
        <f t="shared" si="63"/>
        <v>1.0857411807923225</v>
      </c>
      <c r="N625">
        <f t="shared" si="64"/>
        <v>1.6139666666666667E-5</v>
      </c>
      <c r="O625" s="3">
        <f t="shared" si="65"/>
        <v>0.71030673</v>
      </c>
      <c r="P625" s="3"/>
      <c r="Q625" s="3"/>
      <c r="R625" s="3"/>
    </row>
    <row r="626" spans="1:18" x14ac:dyDescent="0.35">
      <c r="A626" s="1">
        <v>43495</v>
      </c>
      <c r="B626" s="2">
        <v>0.81200231481481477</v>
      </c>
      <c r="C626" s="3">
        <f t="shared" si="60"/>
        <v>0.81200231481481477</v>
      </c>
      <c r="D626" s="2">
        <v>0.25</v>
      </c>
      <c r="E626" s="3">
        <f t="shared" si="61"/>
        <v>0.25</v>
      </c>
      <c r="F626" s="2">
        <f t="shared" si="62"/>
        <v>0.56200231481481477</v>
      </c>
      <c r="G626">
        <v>312773</v>
      </c>
      <c r="H626">
        <v>821</v>
      </c>
      <c r="I626">
        <v>18.54</v>
      </c>
      <c r="J626">
        <v>24.58</v>
      </c>
      <c r="K626">
        <v>78335</v>
      </c>
      <c r="L626">
        <v>49.31</v>
      </c>
      <c r="M626">
        <f t="shared" si="63"/>
        <v>1.0352309122843268</v>
      </c>
      <c r="N626">
        <f t="shared" si="64"/>
        <v>1.6106333333333332E-5</v>
      </c>
      <c r="O626" s="3">
        <f t="shared" si="65"/>
        <v>0.70883972999999989</v>
      </c>
      <c r="P626" s="3"/>
      <c r="Q626" s="3"/>
      <c r="R626" s="3"/>
    </row>
    <row r="627" spans="1:18" x14ac:dyDescent="0.35">
      <c r="A627" s="1">
        <v>43495</v>
      </c>
      <c r="B627" s="2">
        <v>0.81201388888888892</v>
      </c>
      <c r="C627" s="3">
        <f t="shared" si="60"/>
        <v>0.81201388888888892</v>
      </c>
      <c r="D627" s="2">
        <v>0.25</v>
      </c>
      <c r="E627" s="3">
        <f t="shared" si="61"/>
        <v>0.25</v>
      </c>
      <c r="F627" s="2">
        <f t="shared" si="62"/>
        <v>0.56201388888888892</v>
      </c>
      <c r="G627">
        <v>313273</v>
      </c>
      <c r="H627">
        <v>819</v>
      </c>
      <c r="I627">
        <v>17.98</v>
      </c>
      <c r="J627">
        <v>24.57</v>
      </c>
      <c r="K627">
        <v>78322</v>
      </c>
      <c r="L627">
        <v>49.31</v>
      </c>
      <c r="M627">
        <f t="shared" si="63"/>
        <v>0.97094511600142352</v>
      </c>
      <c r="N627">
        <f t="shared" si="64"/>
        <v>1.6039666666666668E-5</v>
      </c>
      <c r="O627" s="3">
        <f t="shared" si="65"/>
        <v>0.70590573000000012</v>
      </c>
      <c r="P627" s="3"/>
      <c r="Q627" s="3"/>
      <c r="R627" s="3"/>
    </row>
    <row r="628" spans="1:18" x14ac:dyDescent="0.35">
      <c r="A628" s="1">
        <v>43495</v>
      </c>
      <c r="B628" s="2">
        <v>0.81201388888888892</v>
      </c>
      <c r="C628" s="3">
        <f t="shared" si="60"/>
        <v>0.81201388888888892</v>
      </c>
      <c r="D628" s="2">
        <v>0.25</v>
      </c>
      <c r="E628" s="3">
        <f t="shared" si="61"/>
        <v>0.25</v>
      </c>
      <c r="F628" s="2">
        <f t="shared" si="62"/>
        <v>0.56201388888888892</v>
      </c>
      <c r="G628">
        <v>313774</v>
      </c>
      <c r="H628">
        <v>820</v>
      </c>
      <c r="I628">
        <v>17.510000000000002</v>
      </c>
      <c r="J628">
        <v>24.58</v>
      </c>
      <c r="K628">
        <v>78317</v>
      </c>
      <c r="L628">
        <v>49.31</v>
      </c>
      <c r="M628">
        <f t="shared" si="63"/>
        <v>0.91699096554970105</v>
      </c>
      <c r="N628">
        <f t="shared" si="64"/>
        <v>1.6073E-5</v>
      </c>
      <c r="O628" s="3">
        <f t="shared" si="65"/>
        <v>0.70737273000000001</v>
      </c>
      <c r="P628" s="3"/>
      <c r="Q628" s="3"/>
      <c r="R628" s="3"/>
    </row>
    <row r="629" spans="1:18" x14ac:dyDescent="0.35">
      <c r="A629" s="1">
        <v>43495</v>
      </c>
      <c r="B629" s="2">
        <v>0.81202546296296296</v>
      </c>
      <c r="C629" s="3">
        <f t="shared" si="60"/>
        <v>0.81202546296296296</v>
      </c>
      <c r="D629" s="2">
        <v>0.25</v>
      </c>
      <c r="E629" s="3">
        <f t="shared" si="61"/>
        <v>0.25</v>
      </c>
      <c r="F629" s="2">
        <f t="shared" si="62"/>
        <v>0.56202546296296296</v>
      </c>
      <c r="G629">
        <v>314273</v>
      </c>
      <c r="H629">
        <v>815</v>
      </c>
      <c r="I629">
        <v>17.05</v>
      </c>
      <c r="J629">
        <v>24.57</v>
      </c>
      <c r="K629">
        <v>78308</v>
      </c>
      <c r="L629">
        <v>49.31</v>
      </c>
      <c r="M629">
        <f t="shared" si="63"/>
        <v>0.86418477574588748</v>
      </c>
      <c r="N629">
        <f t="shared" si="64"/>
        <v>1.5906333333333334E-5</v>
      </c>
      <c r="O629" s="3">
        <f t="shared" si="65"/>
        <v>0.70003773000000002</v>
      </c>
      <c r="P629" s="3"/>
      <c r="Q629" s="3"/>
      <c r="R629" s="3"/>
    </row>
    <row r="630" spans="1:18" x14ac:dyDescent="0.35">
      <c r="A630" s="1">
        <v>43495</v>
      </c>
      <c r="B630" s="2">
        <v>0.81202546296296296</v>
      </c>
      <c r="C630" s="3">
        <f t="shared" si="60"/>
        <v>0.81202546296296296</v>
      </c>
      <c r="D630" s="2">
        <v>0.25</v>
      </c>
      <c r="E630" s="3">
        <f t="shared" si="61"/>
        <v>0.25</v>
      </c>
      <c r="F630" s="2">
        <f t="shared" si="62"/>
        <v>0.56202546296296296</v>
      </c>
      <c r="G630">
        <v>314773</v>
      </c>
      <c r="H630">
        <v>816</v>
      </c>
      <c r="I630">
        <v>16.87</v>
      </c>
      <c r="J630">
        <v>24.57</v>
      </c>
      <c r="K630">
        <v>78302</v>
      </c>
      <c r="L630">
        <v>49.31</v>
      </c>
      <c r="M630">
        <f t="shared" si="63"/>
        <v>0.84352148408352567</v>
      </c>
      <c r="N630">
        <f t="shared" si="64"/>
        <v>1.5939666666666666E-5</v>
      </c>
      <c r="O630" s="3">
        <f t="shared" si="65"/>
        <v>0.70150472999999991</v>
      </c>
      <c r="P630" s="3"/>
      <c r="Q630" s="3"/>
      <c r="R630" s="3"/>
    </row>
    <row r="631" spans="1:18" x14ac:dyDescent="0.35">
      <c r="A631" s="1">
        <v>43495</v>
      </c>
      <c r="B631" s="2">
        <v>0.812037037037037</v>
      </c>
      <c r="C631" s="3">
        <f t="shared" si="60"/>
        <v>0.812037037037037</v>
      </c>
      <c r="D631" s="2">
        <v>0.25</v>
      </c>
      <c r="E631" s="3">
        <f t="shared" si="61"/>
        <v>0.25</v>
      </c>
      <c r="F631" s="2">
        <f t="shared" si="62"/>
        <v>0.562037037037037</v>
      </c>
      <c r="G631">
        <v>315275</v>
      </c>
      <c r="H631">
        <v>822</v>
      </c>
      <c r="I631">
        <v>16.62</v>
      </c>
      <c r="J631">
        <v>24.58</v>
      </c>
      <c r="K631">
        <v>78289</v>
      </c>
      <c r="L631">
        <v>49.31</v>
      </c>
      <c r="M631">
        <f t="shared" si="63"/>
        <v>0.81482246788580093</v>
      </c>
      <c r="N631">
        <f t="shared" si="64"/>
        <v>1.6139666666666667E-5</v>
      </c>
      <c r="O631" s="3">
        <f t="shared" si="65"/>
        <v>0.71030673</v>
      </c>
      <c r="P631" s="3"/>
      <c r="Q631" s="3"/>
      <c r="R631" s="3"/>
    </row>
    <row r="632" spans="1:18" x14ac:dyDescent="0.35">
      <c r="A632" s="1">
        <v>43495</v>
      </c>
      <c r="B632" s="2">
        <v>0.812037037037037</v>
      </c>
      <c r="C632" s="3">
        <f t="shared" si="60"/>
        <v>0.812037037037037</v>
      </c>
      <c r="D632" s="2">
        <v>0.25</v>
      </c>
      <c r="E632" s="3">
        <f t="shared" si="61"/>
        <v>0.25</v>
      </c>
      <c r="F632" s="2">
        <f t="shared" si="62"/>
        <v>0.562037037037037</v>
      </c>
      <c r="G632">
        <v>315777</v>
      </c>
      <c r="H632">
        <v>821</v>
      </c>
      <c r="I632">
        <v>16.329999999999998</v>
      </c>
      <c r="J632">
        <v>24.57</v>
      </c>
      <c r="K632">
        <v>78279</v>
      </c>
      <c r="L632">
        <v>49.28</v>
      </c>
      <c r="M632">
        <f t="shared" si="63"/>
        <v>0.78153160909643993</v>
      </c>
      <c r="N632">
        <f t="shared" si="64"/>
        <v>1.6106333333333332E-5</v>
      </c>
      <c r="O632" s="3">
        <f t="shared" si="65"/>
        <v>0.70883972999999989</v>
      </c>
      <c r="P632" s="3"/>
      <c r="Q632" s="3"/>
      <c r="R632" s="3"/>
    </row>
    <row r="633" spans="1:18" x14ac:dyDescent="0.35">
      <c r="A633" s="1">
        <v>43495</v>
      </c>
      <c r="B633" s="2">
        <v>0.81204861111111104</v>
      </c>
      <c r="C633" s="3">
        <f t="shared" si="60"/>
        <v>0.81204861111111104</v>
      </c>
      <c r="D633" s="2">
        <v>0.25</v>
      </c>
      <c r="E633" s="3">
        <f t="shared" si="61"/>
        <v>0.25</v>
      </c>
      <c r="F633" s="2">
        <f t="shared" si="62"/>
        <v>0.56204861111111104</v>
      </c>
      <c r="G633">
        <v>316278</v>
      </c>
      <c r="H633">
        <v>826</v>
      </c>
      <c r="I633">
        <v>16.13</v>
      </c>
      <c r="J633">
        <v>24.58</v>
      </c>
      <c r="K633">
        <v>78276</v>
      </c>
      <c r="L633">
        <v>49.28</v>
      </c>
      <c r="M633">
        <f t="shared" si="63"/>
        <v>0.75857239613826022</v>
      </c>
      <c r="N633">
        <f t="shared" si="64"/>
        <v>1.6273000000000002E-5</v>
      </c>
      <c r="O633" s="3">
        <f t="shared" si="65"/>
        <v>0.71617473000000009</v>
      </c>
      <c r="P633" s="3"/>
      <c r="Q633" s="3"/>
      <c r="R633" s="3"/>
    </row>
    <row r="634" spans="1:18" x14ac:dyDescent="0.35">
      <c r="A634" s="1">
        <v>43495</v>
      </c>
      <c r="B634" s="2">
        <v>0.81204861111111104</v>
      </c>
      <c r="C634" s="3">
        <f t="shared" si="60"/>
        <v>0.81204861111111104</v>
      </c>
      <c r="D634" s="2">
        <v>0.25</v>
      </c>
      <c r="E634" s="3">
        <f t="shared" si="61"/>
        <v>0.25</v>
      </c>
      <c r="F634" s="2">
        <f t="shared" si="62"/>
        <v>0.56204861111111104</v>
      </c>
      <c r="G634">
        <v>316780</v>
      </c>
      <c r="H634">
        <v>817</v>
      </c>
      <c r="I634">
        <v>16.14</v>
      </c>
      <c r="J634">
        <v>24.57</v>
      </c>
      <c r="K634">
        <v>78261</v>
      </c>
      <c r="L634">
        <v>49.28</v>
      </c>
      <c r="M634">
        <f t="shared" si="63"/>
        <v>0.75972035678616945</v>
      </c>
      <c r="N634">
        <f t="shared" si="64"/>
        <v>1.5973000000000001E-5</v>
      </c>
      <c r="O634" s="3">
        <f t="shared" si="65"/>
        <v>0.70297173000000002</v>
      </c>
      <c r="P634" s="3"/>
      <c r="Q634" s="3"/>
      <c r="R634" s="3"/>
    </row>
    <row r="635" spans="1:18" x14ac:dyDescent="0.35">
      <c r="A635" s="1">
        <v>43495</v>
      </c>
      <c r="B635" s="2">
        <v>0.81206018518518519</v>
      </c>
      <c r="C635" s="3">
        <f t="shared" si="60"/>
        <v>0.81206018518518519</v>
      </c>
      <c r="D635" s="2">
        <v>0.25</v>
      </c>
      <c r="E635" s="3">
        <f t="shared" si="61"/>
        <v>0.25</v>
      </c>
      <c r="F635" s="2">
        <f t="shared" si="62"/>
        <v>0.56206018518518519</v>
      </c>
      <c r="G635">
        <v>317282</v>
      </c>
      <c r="H635">
        <v>814</v>
      </c>
      <c r="I635">
        <v>16.329999999999998</v>
      </c>
      <c r="J635">
        <v>24.58</v>
      </c>
      <c r="K635">
        <v>78259</v>
      </c>
      <c r="L635">
        <v>49.24</v>
      </c>
      <c r="M635">
        <f t="shared" si="63"/>
        <v>0.78153160909643993</v>
      </c>
      <c r="N635">
        <f t="shared" si="64"/>
        <v>1.5872999999999999E-5</v>
      </c>
      <c r="O635" s="3">
        <f t="shared" si="65"/>
        <v>0.69857072999999992</v>
      </c>
      <c r="P635" s="3"/>
      <c r="Q635" s="3"/>
      <c r="R635" s="3"/>
    </row>
    <row r="636" spans="1:18" x14ac:dyDescent="0.35">
      <c r="A636" s="1">
        <v>43495</v>
      </c>
      <c r="B636" s="2">
        <v>0.81206018518518519</v>
      </c>
      <c r="C636" s="3">
        <f t="shared" si="60"/>
        <v>0.81206018518518519</v>
      </c>
      <c r="D636" s="2">
        <v>0.25</v>
      </c>
      <c r="E636" s="3">
        <f t="shared" si="61"/>
        <v>0.25</v>
      </c>
      <c r="F636" s="2">
        <f t="shared" si="62"/>
        <v>0.56206018518518519</v>
      </c>
      <c r="G636">
        <v>317784</v>
      </c>
      <c r="H636">
        <v>821</v>
      </c>
      <c r="I636">
        <v>16.899999999999999</v>
      </c>
      <c r="J636">
        <v>24.57</v>
      </c>
      <c r="K636">
        <v>78254</v>
      </c>
      <c r="L636">
        <v>49.24</v>
      </c>
      <c r="M636">
        <f t="shared" si="63"/>
        <v>0.84696536602725236</v>
      </c>
      <c r="N636">
        <f t="shared" si="64"/>
        <v>1.6106333333333332E-5</v>
      </c>
      <c r="O636" s="3">
        <f t="shared" si="65"/>
        <v>0.70883972999999989</v>
      </c>
      <c r="P636" s="3"/>
      <c r="Q636" s="3"/>
      <c r="R636" s="3"/>
    </row>
    <row r="637" spans="1:18" x14ac:dyDescent="0.35">
      <c r="A637" s="1">
        <v>43495</v>
      </c>
      <c r="B637" s="2">
        <v>0.81207175925925934</v>
      </c>
      <c r="C637" s="3">
        <f t="shared" si="60"/>
        <v>0.81207175925925934</v>
      </c>
      <c r="D637" s="2">
        <v>0.25</v>
      </c>
      <c r="E637" s="3">
        <f t="shared" si="61"/>
        <v>0.25</v>
      </c>
      <c r="F637" s="2">
        <f t="shared" si="62"/>
        <v>0.56207175925925934</v>
      </c>
      <c r="G637">
        <v>318285</v>
      </c>
      <c r="H637">
        <v>825</v>
      </c>
      <c r="I637">
        <v>17.02</v>
      </c>
      <c r="J637">
        <v>24.58</v>
      </c>
      <c r="K637">
        <v>78242</v>
      </c>
      <c r="L637">
        <v>49.24</v>
      </c>
      <c r="M637">
        <f t="shared" si="63"/>
        <v>0.86074089380216035</v>
      </c>
      <c r="N637">
        <f t="shared" si="64"/>
        <v>1.6239666666666666E-5</v>
      </c>
      <c r="O637" s="3">
        <f t="shared" si="65"/>
        <v>0.71470772999999999</v>
      </c>
      <c r="P637" s="3"/>
      <c r="Q637" s="3"/>
      <c r="R637" s="3"/>
    </row>
    <row r="638" spans="1:18" x14ac:dyDescent="0.35">
      <c r="A638" s="1">
        <v>43495</v>
      </c>
      <c r="B638" s="2">
        <v>0.81207175925925934</v>
      </c>
      <c r="C638" s="3">
        <f t="shared" si="60"/>
        <v>0.81207175925925934</v>
      </c>
      <c r="D638" s="2">
        <v>0.25</v>
      </c>
      <c r="E638" s="3">
        <f t="shared" si="61"/>
        <v>0.25</v>
      </c>
      <c r="F638" s="2">
        <f t="shared" si="62"/>
        <v>0.56207175925925934</v>
      </c>
      <c r="G638">
        <v>318787</v>
      </c>
      <c r="H638">
        <v>812</v>
      </c>
      <c r="I638">
        <v>17.43</v>
      </c>
      <c r="J638">
        <v>24.57</v>
      </c>
      <c r="K638">
        <v>78241</v>
      </c>
      <c r="L638">
        <v>49.21</v>
      </c>
      <c r="M638">
        <f t="shared" si="63"/>
        <v>0.90780728036642899</v>
      </c>
      <c r="N638">
        <f t="shared" si="64"/>
        <v>1.5806333333333335E-5</v>
      </c>
      <c r="O638" s="3">
        <f t="shared" si="65"/>
        <v>0.69563673000000004</v>
      </c>
      <c r="P638" s="3"/>
      <c r="Q638" s="3"/>
      <c r="R638" s="3"/>
    </row>
    <row r="639" spans="1:18" x14ac:dyDescent="0.35">
      <c r="A639" s="1">
        <v>43495</v>
      </c>
      <c r="B639" s="2">
        <v>0.81208333333333327</v>
      </c>
      <c r="C639" s="3">
        <f t="shared" si="60"/>
        <v>0.81208333333333327</v>
      </c>
      <c r="D639" s="2">
        <v>0.25</v>
      </c>
      <c r="E639" s="3">
        <f t="shared" si="61"/>
        <v>0.25</v>
      </c>
      <c r="F639" s="2">
        <f t="shared" si="62"/>
        <v>0.56208333333333327</v>
      </c>
      <c r="G639">
        <v>319289</v>
      </c>
      <c r="H639">
        <v>818</v>
      </c>
      <c r="I639">
        <v>17.93</v>
      </c>
      <c r="J639">
        <v>24.58</v>
      </c>
      <c r="K639">
        <v>78217</v>
      </c>
      <c r="L639">
        <v>49.21</v>
      </c>
      <c r="M639">
        <f t="shared" si="63"/>
        <v>0.96520531276187849</v>
      </c>
      <c r="N639">
        <f t="shared" si="64"/>
        <v>1.6006333333333333E-5</v>
      </c>
      <c r="O639" s="3">
        <f t="shared" si="65"/>
        <v>0.70443873000000001</v>
      </c>
      <c r="P639" s="3"/>
      <c r="Q639" s="3"/>
      <c r="R639" s="3"/>
    </row>
    <row r="640" spans="1:18" x14ac:dyDescent="0.35">
      <c r="A640" s="1">
        <v>43495</v>
      </c>
      <c r="B640" s="2">
        <v>0.81208333333333327</v>
      </c>
      <c r="C640" s="3">
        <f t="shared" si="60"/>
        <v>0.81208333333333327</v>
      </c>
      <c r="D640" s="2">
        <v>0.25</v>
      </c>
      <c r="E640" s="3">
        <f t="shared" si="61"/>
        <v>0.25</v>
      </c>
      <c r="F640" s="2">
        <f t="shared" si="62"/>
        <v>0.56208333333333327</v>
      </c>
      <c r="G640">
        <v>319791</v>
      </c>
      <c r="H640">
        <v>815</v>
      </c>
      <c r="I640">
        <v>18.010000000000002</v>
      </c>
      <c r="J640">
        <v>24.58</v>
      </c>
      <c r="K640">
        <v>78216</v>
      </c>
      <c r="L640">
        <v>49.21</v>
      </c>
      <c r="M640">
        <f t="shared" si="63"/>
        <v>0.97438899794515055</v>
      </c>
      <c r="N640">
        <f t="shared" si="64"/>
        <v>1.5906333333333334E-5</v>
      </c>
      <c r="O640" s="3">
        <f t="shared" si="65"/>
        <v>0.70003773000000002</v>
      </c>
      <c r="P640" s="3"/>
      <c r="Q640" s="3"/>
      <c r="R640" s="3"/>
    </row>
    <row r="641" spans="1:18" x14ac:dyDescent="0.35">
      <c r="A641" s="1">
        <v>43495</v>
      </c>
      <c r="B641" s="2">
        <v>0.81209490740740742</v>
      </c>
      <c r="C641" s="3">
        <f t="shared" si="60"/>
        <v>0.81209490740740742</v>
      </c>
      <c r="D641" s="2">
        <v>0.25</v>
      </c>
      <c r="E641" s="3">
        <f t="shared" si="61"/>
        <v>0.25</v>
      </c>
      <c r="F641" s="2">
        <f t="shared" si="62"/>
        <v>0.56209490740740742</v>
      </c>
      <c r="G641">
        <v>320292</v>
      </c>
      <c r="H641">
        <v>822</v>
      </c>
      <c r="I641">
        <v>18.28</v>
      </c>
      <c r="J641">
        <v>24.58</v>
      </c>
      <c r="K641">
        <v>78203</v>
      </c>
      <c r="L641">
        <v>49.21</v>
      </c>
      <c r="M641">
        <f t="shared" si="63"/>
        <v>1.0053839354386933</v>
      </c>
      <c r="N641">
        <f t="shared" si="64"/>
        <v>1.6139666666666667E-5</v>
      </c>
      <c r="O641" s="3">
        <f t="shared" si="65"/>
        <v>0.71030673</v>
      </c>
      <c r="P641" s="3"/>
      <c r="Q641" s="3"/>
      <c r="R641" s="3"/>
    </row>
    <row r="642" spans="1:18" x14ac:dyDescent="0.35">
      <c r="A642" s="1">
        <v>43495</v>
      </c>
      <c r="B642" s="2">
        <v>0.81209490740740742</v>
      </c>
      <c r="C642" s="3">
        <f t="shared" si="60"/>
        <v>0.81209490740740742</v>
      </c>
      <c r="D642" s="2">
        <v>0.25</v>
      </c>
      <c r="E642" s="3">
        <f t="shared" si="61"/>
        <v>0.25</v>
      </c>
      <c r="F642" s="2">
        <f t="shared" si="62"/>
        <v>0.56209490740740742</v>
      </c>
      <c r="G642">
        <v>320794</v>
      </c>
      <c r="H642">
        <v>824</v>
      </c>
      <c r="I642">
        <v>18.8</v>
      </c>
      <c r="J642">
        <v>24.58</v>
      </c>
      <c r="K642">
        <v>78193</v>
      </c>
      <c r="L642">
        <v>49.18</v>
      </c>
      <c r="M642">
        <f t="shared" si="63"/>
        <v>1.0650778891299606</v>
      </c>
      <c r="N642">
        <f t="shared" si="64"/>
        <v>1.6206333333333334E-5</v>
      </c>
      <c r="O642" s="3">
        <f t="shared" si="65"/>
        <v>0.7132407300000001</v>
      </c>
      <c r="P642" s="3"/>
      <c r="Q642" s="3"/>
      <c r="R642" s="3"/>
    </row>
    <row r="643" spans="1:18" x14ac:dyDescent="0.35">
      <c r="A643" s="1">
        <v>43495</v>
      </c>
      <c r="B643" s="2">
        <v>0.81210648148148146</v>
      </c>
      <c r="C643" s="3">
        <f t="shared" si="60"/>
        <v>0.81210648148148146</v>
      </c>
      <c r="D643" s="2">
        <v>0.25</v>
      </c>
      <c r="E643" s="3">
        <f t="shared" si="61"/>
        <v>0.25</v>
      </c>
      <c r="F643" s="2">
        <f t="shared" si="62"/>
        <v>0.56210648148148146</v>
      </c>
      <c r="G643">
        <v>321296</v>
      </c>
      <c r="H643">
        <v>823</v>
      </c>
      <c r="I643">
        <v>18.96</v>
      </c>
      <c r="J643">
        <v>24.58</v>
      </c>
      <c r="K643">
        <v>78180</v>
      </c>
      <c r="L643">
        <v>49.18</v>
      </c>
      <c r="M643">
        <f t="shared" si="63"/>
        <v>1.0834452594965045</v>
      </c>
      <c r="N643">
        <f t="shared" si="64"/>
        <v>1.6172999999999999E-5</v>
      </c>
      <c r="O643" s="3">
        <f t="shared" si="65"/>
        <v>0.71177372999999999</v>
      </c>
      <c r="P643" s="3"/>
      <c r="Q643" s="3"/>
      <c r="R643" s="3"/>
    </row>
    <row r="644" spans="1:18" x14ac:dyDescent="0.35">
      <c r="A644" s="1">
        <v>43495</v>
      </c>
      <c r="B644" s="2">
        <v>0.81210648148148146</v>
      </c>
      <c r="C644" s="3">
        <f t="shared" si="60"/>
        <v>0.81210648148148146</v>
      </c>
      <c r="D644" s="2">
        <v>0.25</v>
      </c>
      <c r="E644" s="3">
        <f t="shared" si="61"/>
        <v>0.25</v>
      </c>
      <c r="F644" s="2">
        <f t="shared" si="62"/>
        <v>0.56210648148148146</v>
      </c>
      <c r="G644">
        <v>321798</v>
      </c>
      <c r="H644">
        <v>822</v>
      </c>
      <c r="I644">
        <v>18.989999999999998</v>
      </c>
      <c r="J644">
        <v>24.58</v>
      </c>
      <c r="K644">
        <v>78178</v>
      </c>
      <c r="L644">
        <v>49.18</v>
      </c>
      <c r="M644">
        <f t="shared" si="63"/>
        <v>1.0868891414402313</v>
      </c>
      <c r="N644">
        <f t="shared" si="64"/>
        <v>1.6139666666666667E-5</v>
      </c>
      <c r="O644" s="3">
        <f t="shared" si="65"/>
        <v>0.71030673</v>
      </c>
      <c r="P644" s="3"/>
      <c r="Q644" s="3"/>
      <c r="R644" s="3"/>
    </row>
    <row r="645" spans="1:18" x14ac:dyDescent="0.35">
      <c r="A645" s="1">
        <v>43495</v>
      </c>
      <c r="B645" s="2">
        <v>0.81211805555555561</v>
      </c>
      <c r="C645" s="3">
        <f t="shared" si="60"/>
        <v>0.81211805555555561</v>
      </c>
      <c r="D645" s="2">
        <v>0.25</v>
      </c>
      <c r="E645" s="3">
        <f t="shared" si="61"/>
        <v>0.25</v>
      </c>
      <c r="F645" s="2">
        <f t="shared" si="62"/>
        <v>0.56211805555555561</v>
      </c>
      <c r="G645">
        <v>322299</v>
      </c>
      <c r="H645">
        <v>823</v>
      </c>
      <c r="I645">
        <v>18.98</v>
      </c>
      <c r="J645">
        <v>24.58</v>
      </c>
      <c r="K645">
        <v>78167</v>
      </c>
      <c r="L645">
        <v>49.18</v>
      </c>
      <c r="M645">
        <f t="shared" si="63"/>
        <v>1.0857411807923225</v>
      </c>
      <c r="N645">
        <f t="shared" si="64"/>
        <v>1.6172999999999999E-5</v>
      </c>
      <c r="O645" s="3">
        <f t="shared" si="65"/>
        <v>0.71177372999999999</v>
      </c>
      <c r="P645" s="3"/>
      <c r="Q645" s="3"/>
      <c r="R645" s="3"/>
    </row>
    <row r="646" spans="1:18" x14ac:dyDescent="0.35">
      <c r="A646" s="1">
        <v>43495</v>
      </c>
      <c r="B646" s="2">
        <v>0.81211805555555561</v>
      </c>
      <c r="C646" s="3">
        <f t="shared" si="60"/>
        <v>0.81211805555555561</v>
      </c>
      <c r="D646" s="2">
        <v>0.25</v>
      </c>
      <c r="E646" s="3">
        <f t="shared" si="61"/>
        <v>0.25</v>
      </c>
      <c r="F646" s="2">
        <f t="shared" si="62"/>
        <v>0.56211805555555561</v>
      </c>
      <c r="G646">
        <v>322801</v>
      </c>
      <c r="H646">
        <v>817</v>
      </c>
      <c r="I646">
        <v>18.989999999999998</v>
      </c>
      <c r="J646">
        <v>24.58</v>
      </c>
      <c r="K646">
        <v>78158</v>
      </c>
      <c r="L646">
        <v>49.15</v>
      </c>
      <c r="M646">
        <f t="shared" si="63"/>
        <v>1.0868891414402313</v>
      </c>
      <c r="N646">
        <f t="shared" si="64"/>
        <v>1.5973000000000001E-5</v>
      </c>
      <c r="O646" s="3">
        <f t="shared" si="65"/>
        <v>0.70297173000000002</v>
      </c>
      <c r="P646" s="3"/>
      <c r="Q646" s="3"/>
      <c r="R646" s="3"/>
    </row>
    <row r="647" spans="1:18" x14ac:dyDescent="0.35">
      <c r="A647" s="1">
        <v>43495</v>
      </c>
      <c r="B647" s="2">
        <v>0.81212962962962953</v>
      </c>
      <c r="C647" s="3">
        <f t="shared" si="60"/>
        <v>0.81212962962962953</v>
      </c>
      <c r="D647" s="2">
        <v>0.25</v>
      </c>
      <c r="E647" s="3">
        <f t="shared" si="61"/>
        <v>0.25</v>
      </c>
      <c r="F647" s="2">
        <f t="shared" si="62"/>
        <v>0.56212962962962953</v>
      </c>
      <c r="G647">
        <v>323303</v>
      </c>
      <c r="H647">
        <v>825</v>
      </c>
      <c r="I647">
        <v>18.91</v>
      </c>
      <c r="J647">
        <v>24.58</v>
      </c>
      <c r="K647">
        <v>78146</v>
      </c>
      <c r="L647">
        <v>49.15</v>
      </c>
      <c r="M647">
        <f t="shared" si="63"/>
        <v>1.0777054562569595</v>
      </c>
      <c r="N647">
        <f t="shared" si="64"/>
        <v>1.6239666666666666E-5</v>
      </c>
      <c r="O647" s="3">
        <f t="shared" si="65"/>
        <v>0.71470772999999999</v>
      </c>
      <c r="P647" s="3"/>
      <c r="Q647" s="3"/>
      <c r="R647" s="3"/>
    </row>
    <row r="648" spans="1:18" x14ac:dyDescent="0.35">
      <c r="A648" s="1">
        <v>43495</v>
      </c>
      <c r="B648" s="2">
        <v>0.81212962962962953</v>
      </c>
      <c r="C648" s="3">
        <f t="shared" si="60"/>
        <v>0.81212962962962953</v>
      </c>
      <c r="D648" s="2">
        <v>0.25</v>
      </c>
      <c r="E648" s="3">
        <f t="shared" si="61"/>
        <v>0.25</v>
      </c>
      <c r="F648" s="2">
        <f t="shared" si="62"/>
        <v>0.56212962962962953</v>
      </c>
      <c r="G648">
        <v>323806</v>
      </c>
      <c r="H648">
        <v>820</v>
      </c>
      <c r="I648">
        <v>18.91</v>
      </c>
      <c r="J648">
        <v>24.58</v>
      </c>
      <c r="K648">
        <v>78141</v>
      </c>
      <c r="L648">
        <v>49.15</v>
      </c>
      <c r="M648">
        <f t="shared" si="63"/>
        <v>1.0777054562569595</v>
      </c>
      <c r="N648">
        <f t="shared" si="64"/>
        <v>1.6073E-5</v>
      </c>
      <c r="O648" s="3">
        <f t="shared" si="65"/>
        <v>0.70737273000000001</v>
      </c>
      <c r="P648" s="3"/>
      <c r="Q648" s="3"/>
      <c r="R648" s="3"/>
    </row>
    <row r="649" spans="1:18" x14ac:dyDescent="0.35">
      <c r="A649" s="1">
        <v>43495</v>
      </c>
      <c r="B649" s="2">
        <v>0.81214120370370368</v>
      </c>
      <c r="C649" s="3">
        <f t="shared" si="60"/>
        <v>0.81214120370370368</v>
      </c>
      <c r="D649" s="2">
        <v>0.25</v>
      </c>
      <c r="E649" s="3">
        <f t="shared" si="61"/>
        <v>0.25</v>
      </c>
      <c r="F649" s="2">
        <f t="shared" si="62"/>
        <v>0.56214120370370368</v>
      </c>
      <c r="G649">
        <v>324307</v>
      </c>
      <c r="H649">
        <v>818</v>
      </c>
      <c r="I649">
        <v>18.78</v>
      </c>
      <c r="J649">
        <v>24.58</v>
      </c>
      <c r="K649">
        <v>78137</v>
      </c>
      <c r="L649">
        <v>49.15</v>
      </c>
      <c r="M649">
        <f t="shared" si="63"/>
        <v>1.0627819678341428</v>
      </c>
      <c r="N649">
        <f t="shared" si="64"/>
        <v>1.6006333333333333E-5</v>
      </c>
      <c r="O649" s="3">
        <f t="shared" si="65"/>
        <v>0.70443873000000001</v>
      </c>
      <c r="P649" s="3"/>
      <c r="Q649" s="3"/>
      <c r="R649" s="3"/>
    </row>
    <row r="650" spans="1:18" x14ac:dyDescent="0.35">
      <c r="A650" s="1">
        <v>43495</v>
      </c>
      <c r="B650" s="2">
        <v>0.81214120370370368</v>
      </c>
      <c r="C650" s="3">
        <f t="shared" si="60"/>
        <v>0.81214120370370368</v>
      </c>
      <c r="D650" s="2">
        <v>0.25</v>
      </c>
      <c r="E650" s="3">
        <f t="shared" si="61"/>
        <v>0.25</v>
      </c>
      <c r="F650" s="2">
        <f t="shared" si="62"/>
        <v>0.56214120370370368</v>
      </c>
      <c r="G650">
        <v>324809</v>
      </c>
      <c r="H650">
        <v>818</v>
      </c>
      <c r="I650">
        <v>18.760000000000002</v>
      </c>
      <c r="J650">
        <v>24.57</v>
      </c>
      <c r="K650">
        <v>78126</v>
      </c>
      <c r="L650">
        <v>49.15</v>
      </c>
      <c r="M650">
        <f t="shared" si="63"/>
        <v>1.0604860465383248</v>
      </c>
      <c r="N650">
        <f t="shared" si="64"/>
        <v>1.6006333333333333E-5</v>
      </c>
      <c r="O650" s="3">
        <f t="shared" si="65"/>
        <v>0.70443873000000001</v>
      </c>
      <c r="P650" s="3"/>
      <c r="Q650" s="3"/>
      <c r="R650" s="3"/>
    </row>
    <row r="651" spans="1:18" x14ac:dyDescent="0.35">
      <c r="A651" s="1">
        <v>43495</v>
      </c>
      <c r="B651" s="2">
        <v>0.81215277777777783</v>
      </c>
      <c r="C651" s="3">
        <f t="shared" si="60"/>
        <v>0.81215277777777783</v>
      </c>
      <c r="D651" s="2">
        <v>0.25</v>
      </c>
      <c r="E651" s="3">
        <f t="shared" si="61"/>
        <v>0.25</v>
      </c>
      <c r="F651" s="2">
        <f t="shared" si="62"/>
        <v>0.56215277777777783</v>
      </c>
      <c r="G651">
        <v>325314</v>
      </c>
      <c r="H651">
        <v>814</v>
      </c>
      <c r="I651">
        <v>18.87</v>
      </c>
      <c r="J651">
        <v>24.58</v>
      </c>
      <c r="K651">
        <v>78112</v>
      </c>
      <c r="L651">
        <v>49.15</v>
      </c>
      <c r="M651">
        <f t="shared" si="63"/>
        <v>1.0731136136653237</v>
      </c>
      <c r="N651">
        <f t="shared" si="64"/>
        <v>1.5872999999999999E-5</v>
      </c>
      <c r="O651" s="3">
        <f t="shared" si="65"/>
        <v>0.69857072999999992</v>
      </c>
      <c r="P651" s="3"/>
      <c r="Q651" s="3"/>
      <c r="R651" s="3"/>
    </row>
    <row r="652" spans="1:18" x14ac:dyDescent="0.35">
      <c r="A652" s="1">
        <v>43495</v>
      </c>
      <c r="B652" s="2">
        <v>0.81215277777777783</v>
      </c>
      <c r="C652" s="3">
        <f t="shared" si="60"/>
        <v>0.81215277777777783</v>
      </c>
      <c r="D652" s="2">
        <v>0.25</v>
      </c>
      <c r="E652" s="3">
        <f t="shared" si="61"/>
        <v>0.25</v>
      </c>
      <c r="F652" s="2">
        <f t="shared" si="62"/>
        <v>0.56215277777777783</v>
      </c>
      <c r="G652">
        <v>325813</v>
      </c>
      <c r="H652">
        <v>815</v>
      </c>
      <c r="I652">
        <v>18.87</v>
      </c>
      <c r="J652">
        <v>24.58</v>
      </c>
      <c r="K652">
        <v>78107</v>
      </c>
      <c r="L652">
        <v>49.15</v>
      </c>
      <c r="M652">
        <f t="shared" si="63"/>
        <v>1.0731136136653237</v>
      </c>
      <c r="N652">
        <f t="shared" si="64"/>
        <v>1.5906333333333334E-5</v>
      </c>
      <c r="O652" s="3">
        <f t="shared" si="65"/>
        <v>0.70003773000000002</v>
      </c>
      <c r="P652" s="3"/>
      <c r="Q652" s="3"/>
      <c r="R652" s="3"/>
    </row>
    <row r="653" spans="1:18" x14ac:dyDescent="0.35">
      <c r="A653" s="1">
        <v>43495</v>
      </c>
      <c r="B653" s="2">
        <v>0.81216435185185187</v>
      </c>
      <c r="C653" s="3">
        <f t="shared" si="60"/>
        <v>0.81216435185185187</v>
      </c>
      <c r="D653" s="2">
        <v>0.25</v>
      </c>
      <c r="E653" s="3">
        <f t="shared" si="61"/>
        <v>0.25</v>
      </c>
      <c r="F653" s="2">
        <f t="shared" si="62"/>
        <v>0.56216435185185187</v>
      </c>
      <c r="G653">
        <v>326315</v>
      </c>
      <c r="H653">
        <v>812</v>
      </c>
      <c r="I653">
        <v>18.760000000000002</v>
      </c>
      <c r="J653">
        <v>24.58</v>
      </c>
      <c r="K653">
        <v>78094</v>
      </c>
      <c r="L653">
        <v>49.15</v>
      </c>
      <c r="M653">
        <f t="shared" si="63"/>
        <v>1.0604860465383248</v>
      </c>
      <c r="N653">
        <f t="shared" si="64"/>
        <v>1.5806333333333335E-5</v>
      </c>
      <c r="O653" s="3">
        <f t="shared" si="65"/>
        <v>0.69563673000000004</v>
      </c>
      <c r="P653" s="3"/>
      <c r="Q653" s="3"/>
      <c r="R653" s="3"/>
    </row>
    <row r="654" spans="1:18" x14ac:dyDescent="0.35">
      <c r="A654" s="1">
        <v>43495</v>
      </c>
      <c r="B654" s="2">
        <v>0.81216435185185187</v>
      </c>
      <c r="C654" s="3">
        <f t="shared" si="60"/>
        <v>0.81216435185185187</v>
      </c>
      <c r="D654" s="2">
        <v>0.25</v>
      </c>
      <c r="E654" s="3">
        <f t="shared" si="61"/>
        <v>0.25</v>
      </c>
      <c r="F654" s="2">
        <f t="shared" si="62"/>
        <v>0.56216435185185187</v>
      </c>
      <c r="G654">
        <v>326816</v>
      </c>
      <c r="H654">
        <v>814</v>
      </c>
      <c r="I654">
        <v>18.809999999999999</v>
      </c>
      <c r="J654">
        <v>24.59</v>
      </c>
      <c r="K654">
        <v>78091</v>
      </c>
      <c r="L654">
        <v>49.11</v>
      </c>
      <c r="M654">
        <f t="shared" si="63"/>
        <v>1.0662258497778694</v>
      </c>
      <c r="N654">
        <f t="shared" si="64"/>
        <v>1.5872999999999999E-5</v>
      </c>
      <c r="O654" s="3">
        <f t="shared" si="65"/>
        <v>0.69857072999999992</v>
      </c>
      <c r="P654" s="3"/>
      <c r="Q654" s="3"/>
      <c r="R654" s="3"/>
    </row>
    <row r="655" spans="1:18" x14ac:dyDescent="0.35">
      <c r="A655" s="1">
        <v>43495</v>
      </c>
      <c r="B655" s="2">
        <v>0.81217592592592591</v>
      </c>
      <c r="C655" s="3">
        <f t="shared" si="60"/>
        <v>0.81217592592592591</v>
      </c>
      <c r="D655" s="2">
        <v>0.25</v>
      </c>
      <c r="E655" s="3">
        <f t="shared" si="61"/>
        <v>0.25</v>
      </c>
      <c r="F655" s="2">
        <f t="shared" si="62"/>
        <v>0.56217592592592591</v>
      </c>
      <c r="G655">
        <v>327318</v>
      </c>
      <c r="H655">
        <v>826</v>
      </c>
      <c r="I655">
        <v>18.7</v>
      </c>
      <c r="J655">
        <v>24.58</v>
      </c>
      <c r="K655">
        <v>78082</v>
      </c>
      <c r="L655">
        <v>49.11</v>
      </c>
      <c r="M655">
        <f t="shared" si="63"/>
        <v>1.0535982826508705</v>
      </c>
      <c r="N655">
        <f t="shared" si="64"/>
        <v>1.6273000000000002E-5</v>
      </c>
      <c r="O655" s="3">
        <f t="shared" si="65"/>
        <v>0.71617473000000009</v>
      </c>
      <c r="P655" s="3"/>
      <c r="Q655" s="3"/>
      <c r="R655" s="3"/>
    </row>
    <row r="656" spans="1:18" x14ac:dyDescent="0.35">
      <c r="A656" s="1">
        <v>43495</v>
      </c>
      <c r="B656" s="2">
        <v>0.81217592592592591</v>
      </c>
      <c r="C656" s="3">
        <f t="shared" si="60"/>
        <v>0.81217592592592591</v>
      </c>
      <c r="D656" s="2">
        <v>0.25</v>
      </c>
      <c r="E656" s="3">
        <f t="shared" si="61"/>
        <v>0.25</v>
      </c>
      <c r="F656" s="2">
        <f t="shared" si="62"/>
        <v>0.56217592592592591</v>
      </c>
      <c r="G656">
        <v>327820</v>
      </c>
      <c r="H656">
        <v>821</v>
      </c>
      <c r="I656">
        <v>18.760000000000002</v>
      </c>
      <c r="J656">
        <v>24.58</v>
      </c>
      <c r="K656">
        <v>78076</v>
      </c>
      <c r="L656">
        <v>49.11</v>
      </c>
      <c r="M656">
        <f t="shared" si="63"/>
        <v>1.0604860465383248</v>
      </c>
      <c r="N656">
        <f t="shared" si="64"/>
        <v>1.6106333333333332E-5</v>
      </c>
      <c r="O656" s="3">
        <f t="shared" si="65"/>
        <v>0.70883972999999989</v>
      </c>
      <c r="P656" s="3"/>
      <c r="Q656" s="3"/>
      <c r="R656" s="3"/>
    </row>
    <row r="657" spans="1:18" x14ac:dyDescent="0.35">
      <c r="A657" s="1">
        <v>43495</v>
      </c>
      <c r="B657" s="2">
        <v>0.81218749999999995</v>
      </c>
      <c r="C657" s="3">
        <f t="shared" si="60"/>
        <v>0.81218749999999995</v>
      </c>
      <c r="D657" s="2">
        <v>0.25</v>
      </c>
      <c r="E657" s="3">
        <f t="shared" si="61"/>
        <v>0.25</v>
      </c>
      <c r="F657" s="2">
        <f t="shared" si="62"/>
        <v>0.56218749999999995</v>
      </c>
      <c r="G657">
        <v>328322</v>
      </c>
      <c r="H657">
        <v>811</v>
      </c>
      <c r="I657">
        <v>18.510000000000002</v>
      </c>
      <c r="J657">
        <v>24.6</v>
      </c>
      <c r="K657">
        <v>78065</v>
      </c>
      <c r="L657">
        <v>49.11</v>
      </c>
      <c r="M657">
        <f t="shared" si="63"/>
        <v>1.0317870303406</v>
      </c>
      <c r="N657">
        <f t="shared" si="64"/>
        <v>1.5773E-5</v>
      </c>
      <c r="O657" s="3">
        <f t="shared" si="65"/>
        <v>0.69416972999999993</v>
      </c>
      <c r="P657" s="3"/>
      <c r="Q657" s="3"/>
      <c r="R657" s="3"/>
    </row>
    <row r="658" spans="1:18" x14ac:dyDescent="0.35">
      <c r="A658" s="1">
        <v>43495</v>
      </c>
      <c r="B658" s="2">
        <v>0.81218749999999995</v>
      </c>
      <c r="C658" s="3">
        <f t="shared" si="60"/>
        <v>0.81218749999999995</v>
      </c>
      <c r="D658" s="2">
        <v>0.25</v>
      </c>
      <c r="E658" s="3">
        <f t="shared" si="61"/>
        <v>0.25</v>
      </c>
      <c r="F658" s="2">
        <f t="shared" si="62"/>
        <v>0.56218749999999995</v>
      </c>
      <c r="G658">
        <v>328823</v>
      </c>
      <c r="H658">
        <v>809</v>
      </c>
      <c r="I658">
        <v>18.21</v>
      </c>
      <c r="J658">
        <v>24.57</v>
      </c>
      <c r="K658">
        <v>78061</v>
      </c>
      <c r="L658">
        <v>49.11</v>
      </c>
      <c r="M658">
        <f t="shared" si="63"/>
        <v>0.99734821090333026</v>
      </c>
      <c r="N658">
        <f t="shared" si="64"/>
        <v>1.5706333333333332E-5</v>
      </c>
      <c r="O658" s="3">
        <f t="shared" si="65"/>
        <v>0.69123572999999994</v>
      </c>
      <c r="P658" s="3"/>
      <c r="Q658" s="3"/>
      <c r="R658" s="3"/>
    </row>
    <row r="659" spans="1:18" x14ac:dyDescent="0.35">
      <c r="A659" s="1">
        <v>43495</v>
      </c>
      <c r="B659" s="2">
        <v>0.8121990740740741</v>
      </c>
      <c r="C659" s="3">
        <f t="shared" si="60"/>
        <v>0.8121990740740741</v>
      </c>
      <c r="D659" s="2">
        <v>0.25</v>
      </c>
      <c r="E659" s="3">
        <f t="shared" si="61"/>
        <v>0.25</v>
      </c>
      <c r="F659" s="2">
        <f t="shared" si="62"/>
        <v>0.5621990740740741</v>
      </c>
      <c r="G659">
        <v>329325</v>
      </c>
      <c r="H659">
        <v>821</v>
      </c>
      <c r="I659">
        <v>17.989999999999998</v>
      </c>
      <c r="J659">
        <v>24.59</v>
      </c>
      <c r="K659">
        <v>78056</v>
      </c>
      <c r="L659">
        <v>49.11</v>
      </c>
      <c r="M659">
        <f t="shared" si="63"/>
        <v>0.9720930766493322</v>
      </c>
      <c r="N659">
        <f t="shared" si="64"/>
        <v>1.6106333333333332E-5</v>
      </c>
      <c r="O659" s="3">
        <f t="shared" si="65"/>
        <v>0.70883972999999989</v>
      </c>
      <c r="P659" s="3"/>
      <c r="Q659" s="3"/>
      <c r="R659" s="3"/>
    </row>
    <row r="660" spans="1:18" x14ac:dyDescent="0.35">
      <c r="A660" s="1">
        <v>43495</v>
      </c>
      <c r="B660" s="2">
        <v>0.8121990740740741</v>
      </c>
      <c r="C660" s="3">
        <f t="shared" si="60"/>
        <v>0.8121990740740741</v>
      </c>
      <c r="D660" s="2">
        <v>0.25</v>
      </c>
      <c r="E660" s="3">
        <f t="shared" si="61"/>
        <v>0.25</v>
      </c>
      <c r="F660" s="2">
        <f t="shared" si="62"/>
        <v>0.5621990740740741</v>
      </c>
      <c r="G660">
        <v>329830</v>
      </c>
      <c r="H660">
        <v>809</v>
      </c>
      <c r="I660">
        <v>17.78</v>
      </c>
      <c r="J660">
        <v>24.58</v>
      </c>
      <c r="K660">
        <v>78049</v>
      </c>
      <c r="L660">
        <v>49.11</v>
      </c>
      <c r="M660">
        <f t="shared" si="63"/>
        <v>0.94798590304324382</v>
      </c>
      <c r="N660">
        <f t="shared" si="64"/>
        <v>1.5706333333333332E-5</v>
      </c>
      <c r="O660" s="3">
        <f t="shared" si="65"/>
        <v>0.69123572999999994</v>
      </c>
      <c r="P660" s="3"/>
      <c r="Q660" s="3"/>
      <c r="R660" s="3"/>
    </row>
    <row r="661" spans="1:18" x14ac:dyDescent="0.35">
      <c r="A661" s="1">
        <v>43495</v>
      </c>
      <c r="B661" s="2">
        <v>0.81221064814814825</v>
      </c>
      <c r="C661" s="3">
        <f t="shared" si="60"/>
        <v>0.81221064814814825</v>
      </c>
      <c r="D661" s="2">
        <v>0.25</v>
      </c>
      <c r="E661" s="3">
        <f t="shared" si="61"/>
        <v>0.25</v>
      </c>
      <c r="F661" s="2">
        <f t="shared" si="62"/>
        <v>0.56221064814814825</v>
      </c>
      <c r="G661">
        <v>330329</v>
      </c>
      <c r="H661">
        <v>820</v>
      </c>
      <c r="I661">
        <v>17.22</v>
      </c>
      <c r="J661">
        <v>24.58</v>
      </c>
      <c r="K661">
        <v>78043</v>
      </c>
      <c r="L661">
        <v>49.11</v>
      </c>
      <c r="M661">
        <f t="shared" si="63"/>
        <v>0.88370010676034005</v>
      </c>
      <c r="N661">
        <f t="shared" si="64"/>
        <v>1.6073E-5</v>
      </c>
      <c r="O661" s="3">
        <f t="shared" si="65"/>
        <v>0.70737273000000001</v>
      </c>
      <c r="P661" s="3"/>
      <c r="Q661" s="3"/>
      <c r="R661" s="3"/>
    </row>
    <row r="662" spans="1:18" x14ac:dyDescent="0.35">
      <c r="A662" s="1">
        <v>43495</v>
      </c>
      <c r="B662" s="2">
        <v>0.81221064814814825</v>
      </c>
      <c r="C662" s="3">
        <f t="shared" si="60"/>
        <v>0.81221064814814825</v>
      </c>
      <c r="D662" s="2">
        <v>0.25</v>
      </c>
      <c r="E662" s="3">
        <f t="shared" si="61"/>
        <v>0.25</v>
      </c>
      <c r="F662" s="2">
        <f t="shared" si="62"/>
        <v>0.56221064814814825</v>
      </c>
      <c r="G662">
        <v>330830</v>
      </c>
      <c r="H662">
        <v>816</v>
      </c>
      <c r="I662">
        <v>17.010000000000002</v>
      </c>
      <c r="J662">
        <v>24.58</v>
      </c>
      <c r="K662">
        <v>78039</v>
      </c>
      <c r="L662">
        <v>49.11</v>
      </c>
      <c r="M662">
        <f t="shared" si="63"/>
        <v>0.85959293315425167</v>
      </c>
      <c r="N662">
        <f t="shared" si="64"/>
        <v>1.5939666666666666E-5</v>
      </c>
      <c r="O662" s="3">
        <f t="shared" si="65"/>
        <v>0.70150472999999991</v>
      </c>
      <c r="P662" s="3"/>
      <c r="Q662" s="3"/>
      <c r="R662" s="3"/>
    </row>
    <row r="663" spans="1:18" x14ac:dyDescent="0.35">
      <c r="A663" s="1">
        <v>43495</v>
      </c>
      <c r="B663" s="2">
        <v>0.81222222222222218</v>
      </c>
      <c r="C663" s="3">
        <f t="shared" si="60"/>
        <v>0.81222222222222218</v>
      </c>
      <c r="D663" s="2">
        <v>0.25</v>
      </c>
      <c r="E663" s="3">
        <f t="shared" si="61"/>
        <v>0.25</v>
      </c>
      <c r="F663" s="2">
        <f t="shared" si="62"/>
        <v>0.56222222222222218</v>
      </c>
      <c r="G663">
        <v>331332</v>
      </c>
      <c r="H663">
        <v>803</v>
      </c>
      <c r="I663">
        <v>16.8</v>
      </c>
      <c r="J663">
        <v>24.58</v>
      </c>
      <c r="K663">
        <v>78028</v>
      </c>
      <c r="L663">
        <v>49.11</v>
      </c>
      <c r="M663">
        <f t="shared" si="63"/>
        <v>0.83548575954816273</v>
      </c>
      <c r="N663">
        <f t="shared" si="64"/>
        <v>1.5506333333333334E-5</v>
      </c>
      <c r="O663" s="3">
        <f t="shared" si="65"/>
        <v>0.68243373000000007</v>
      </c>
      <c r="P663" s="3"/>
      <c r="Q663" s="3"/>
      <c r="R663" s="3"/>
    </row>
    <row r="664" spans="1:18" x14ac:dyDescent="0.35">
      <c r="A664" s="1">
        <v>43495</v>
      </c>
      <c r="B664" s="2">
        <v>0.81222222222222218</v>
      </c>
      <c r="C664" s="3">
        <f t="shared" si="60"/>
        <v>0.81222222222222218</v>
      </c>
      <c r="D664" s="2">
        <v>0.25</v>
      </c>
      <c r="E664" s="3">
        <f t="shared" si="61"/>
        <v>0.25</v>
      </c>
      <c r="F664" s="2">
        <f t="shared" si="62"/>
        <v>0.56222222222222218</v>
      </c>
      <c r="G664">
        <v>331834</v>
      </c>
      <c r="H664">
        <v>815</v>
      </c>
      <c r="I664">
        <v>16.29</v>
      </c>
      <c r="J664">
        <v>24.59</v>
      </c>
      <c r="K664">
        <v>78021</v>
      </c>
      <c r="L664">
        <v>49.11</v>
      </c>
      <c r="M664">
        <f t="shared" si="63"/>
        <v>0.77693976650480412</v>
      </c>
      <c r="N664">
        <f t="shared" si="64"/>
        <v>1.5906333333333334E-5</v>
      </c>
      <c r="O664" s="3">
        <f t="shared" si="65"/>
        <v>0.70003773000000002</v>
      </c>
      <c r="P664" s="3"/>
      <c r="Q664" s="3"/>
      <c r="R664" s="3"/>
    </row>
    <row r="665" spans="1:18" x14ac:dyDescent="0.35">
      <c r="A665" s="1">
        <v>43495</v>
      </c>
      <c r="B665" s="2">
        <v>0.81223379629629633</v>
      </c>
      <c r="C665" s="3">
        <f t="shared" ref="C665:C728" si="66">B665</f>
        <v>0.81223379629629633</v>
      </c>
      <c r="D665" s="2">
        <v>0.25</v>
      </c>
      <c r="E665" s="3">
        <f t="shared" ref="E665:E728" si="67">D665</f>
        <v>0.25</v>
      </c>
      <c r="F665" s="2">
        <f t="shared" ref="F665:F728" si="68">C665-E665</f>
        <v>0.56223379629629633</v>
      </c>
      <c r="G665">
        <v>332336</v>
      </c>
      <c r="H665">
        <v>813</v>
      </c>
      <c r="I665">
        <v>16.07</v>
      </c>
      <c r="J665">
        <v>24.6</v>
      </c>
      <c r="K665">
        <v>78017</v>
      </c>
      <c r="L665">
        <v>49.11</v>
      </c>
      <c r="M665">
        <f t="shared" ref="M665:M728" si="69">(I665-9.522)/8.7111</f>
        <v>0.75168463225080639</v>
      </c>
      <c r="N665">
        <f t="shared" ref="N665:N728" si="70">(H665-337.81)/30000000</f>
        <v>1.5839666666666667E-5</v>
      </c>
      <c r="O665" s="3">
        <f t="shared" ref="O665:O728" si="71">N665*44010</f>
        <v>0.69710373000000003</v>
      </c>
      <c r="P665" s="3"/>
      <c r="Q665" s="3"/>
      <c r="R665" s="3"/>
    </row>
    <row r="666" spans="1:18" x14ac:dyDescent="0.35">
      <c r="A666" s="1">
        <v>43495</v>
      </c>
      <c r="B666" s="2">
        <v>0.81223379629629633</v>
      </c>
      <c r="C666" s="3">
        <f t="shared" si="66"/>
        <v>0.81223379629629633</v>
      </c>
      <c r="D666" s="2">
        <v>0.25</v>
      </c>
      <c r="E666" s="3">
        <f t="shared" si="67"/>
        <v>0.25</v>
      </c>
      <c r="F666" s="2">
        <f t="shared" si="68"/>
        <v>0.56223379629629633</v>
      </c>
      <c r="G666">
        <v>332837</v>
      </c>
      <c r="H666">
        <v>815</v>
      </c>
      <c r="I666">
        <v>15.94</v>
      </c>
      <c r="J666">
        <v>24.58</v>
      </c>
      <c r="K666">
        <v>78011</v>
      </c>
      <c r="L666">
        <v>49.11</v>
      </c>
      <c r="M666">
        <f t="shared" si="69"/>
        <v>0.73676114382798952</v>
      </c>
      <c r="N666">
        <f t="shared" si="70"/>
        <v>1.5906333333333334E-5</v>
      </c>
      <c r="O666" s="3">
        <f t="shared" si="71"/>
        <v>0.70003773000000002</v>
      </c>
      <c r="P666" s="3"/>
      <c r="Q666" s="3"/>
      <c r="R666" s="3"/>
    </row>
    <row r="667" spans="1:18" x14ac:dyDescent="0.35">
      <c r="A667" s="1">
        <v>43495</v>
      </c>
      <c r="B667" s="2">
        <v>0.81224537037037037</v>
      </c>
      <c r="C667" s="3">
        <f t="shared" si="66"/>
        <v>0.81224537037037037</v>
      </c>
      <c r="D667" s="2">
        <v>0.25</v>
      </c>
      <c r="E667" s="3">
        <f t="shared" si="67"/>
        <v>0.25</v>
      </c>
      <c r="F667" s="2">
        <f t="shared" si="68"/>
        <v>0.56224537037037037</v>
      </c>
      <c r="G667">
        <v>333339</v>
      </c>
      <c r="H667">
        <v>818</v>
      </c>
      <c r="I667">
        <v>15.8</v>
      </c>
      <c r="J667">
        <v>24.59</v>
      </c>
      <c r="K667">
        <v>78002</v>
      </c>
      <c r="L667">
        <v>49.11</v>
      </c>
      <c r="M667">
        <f t="shared" si="69"/>
        <v>0.72068969475726374</v>
      </c>
      <c r="N667">
        <f t="shared" si="70"/>
        <v>1.6006333333333333E-5</v>
      </c>
      <c r="O667" s="3">
        <f t="shared" si="71"/>
        <v>0.70443873000000001</v>
      </c>
      <c r="P667" s="3"/>
      <c r="Q667" s="3"/>
      <c r="R667" s="3"/>
    </row>
    <row r="668" spans="1:18" x14ac:dyDescent="0.35">
      <c r="A668" s="1">
        <v>43495</v>
      </c>
      <c r="B668" s="2">
        <v>0.81224537037037037</v>
      </c>
      <c r="C668" s="3">
        <f t="shared" si="66"/>
        <v>0.81224537037037037</v>
      </c>
      <c r="D668" s="2">
        <v>0.25</v>
      </c>
      <c r="E668" s="3">
        <f t="shared" si="67"/>
        <v>0.25</v>
      </c>
      <c r="F668" s="2">
        <f t="shared" si="68"/>
        <v>0.56224537037037037</v>
      </c>
      <c r="G668">
        <v>333841</v>
      </c>
      <c r="H668">
        <v>817</v>
      </c>
      <c r="I668">
        <v>15.5</v>
      </c>
      <c r="J668">
        <v>24.58</v>
      </c>
      <c r="K668">
        <v>77997</v>
      </c>
      <c r="L668">
        <v>49.11</v>
      </c>
      <c r="M668">
        <f t="shared" si="69"/>
        <v>0.68625087531999396</v>
      </c>
      <c r="N668">
        <f t="shared" si="70"/>
        <v>1.5973000000000001E-5</v>
      </c>
      <c r="O668" s="3">
        <f t="shared" si="71"/>
        <v>0.70297173000000002</v>
      </c>
      <c r="P668" s="3"/>
      <c r="Q668" s="3"/>
      <c r="R668" s="3"/>
    </row>
    <row r="669" spans="1:18" x14ac:dyDescent="0.35">
      <c r="A669" s="1">
        <v>43495</v>
      </c>
      <c r="B669" s="2">
        <v>0.81225694444444441</v>
      </c>
      <c r="C669" s="3">
        <f t="shared" si="66"/>
        <v>0.81225694444444441</v>
      </c>
      <c r="D669" s="2">
        <v>0.25</v>
      </c>
      <c r="E669" s="3">
        <f t="shared" si="67"/>
        <v>0.25</v>
      </c>
      <c r="F669" s="2">
        <f t="shared" si="68"/>
        <v>0.56225694444444441</v>
      </c>
      <c r="G669">
        <v>334343</v>
      </c>
      <c r="H669">
        <v>825</v>
      </c>
      <c r="I669">
        <v>15.35</v>
      </c>
      <c r="J669">
        <v>24.58</v>
      </c>
      <c r="K669">
        <v>77988</v>
      </c>
      <c r="L669">
        <v>49.11</v>
      </c>
      <c r="M669">
        <f t="shared" si="69"/>
        <v>0.66903146560135907</v>
      </c>
      <c r="N669">
        <f t="shared" si="70"/>
        <v>1.6239666666666666E-5</v>
      </c>
      <c r="O669" s="3">
        <f t="shared" si="71"/>
        <v>0.71470772999999999</v>
      </c>
      <c r="P669" s="3"/>
      <c r="Q669" s="3"/>
      <c r="R669" s="3"/>
    </row>
    <row r="670" spans="1:18" x14ac:dyDescent="0.35">
      <c r="A670" s="1">
        <v>43495</v>
      </c>
      <c r="B670" s="2">
        <v>0.81225694444444441</v>
      </c>
      <c r="C670" s="3">
        <f t="shared" si="66"/>
        <v>0.81225694444444441</v>
      </c>
      <c r="D670" s="2">
        <v>0.25</v>
      </c>
      <c r="E670" s="3">
        <f t="shared" si="67"/>
        <v>0.25</v>
      </c>
      <c r="F670" s="2">
        <f t="shared" si="68"/>
        <v>0.56225694444444441</v>
      </c>
      <c r="G670">
        <v>334844</v>
      </c>
      <c r="H670">
        <v>809</v>
      </c>
      <c r="I670">
        <v>15.15</v>
      </c>
      <c r="J670">
        <v>24.59</v>
      </c>
      <c r="K670">
        <v>77982</v>
      </c>
      <c r="L670">
        <v>49.11</v>
      </c>
      <c r="M670">
        <f t="shared" si="69"/>
        <v>0.64607225264317936</v>
      </c>
      <c r="N670">
        <f t="shared" si="70"/>
        <v>1.5706333333333332E-5</v>
      </c>
      <c r="O670" s="3">
        <f t="shared" si="71"/>
        <v>0.69123572999999994</v>
      </c>
      <c r="P670" s="3"/>
      <c r="Q670" s="3"/>
      <c r="R670" s="3"/>
    </row>
    <row r="671" spans="1:18" x14ac:dyDescent="0.35">
      <c r="A671" s="1">
        <v>43495</v>
      </c>
      <c r="B671" s="2">
        <v>0.81226851851851845</v>
      </c>
      <c r="C671" s="3">
        <f t="shared" si="66"/>
        <v>0.81226851851851845</v>
      </c>
      <c r="D671" s="2">
        <v>0.25</v>
      </c>
      <c r="E671" s="3">
        <f t="shared" si="67"/>
        <v>0.25</v>
      </c>
      <c r="F671" s="2">
        <f t="shared" si="68"/>
        <v>0.56226851851851845</v>
      </c>
      <c r="G671">
        <v>335346</v>
      </c>
      <c r="H671">
        <v>812</v>
      </c>
      <c r="I671">
        <v>15.11</v>
      </c>
      <c r="J671">
        <v>24.58</v>
      </c>
      <c r="K671">
        <v>77983</v>
      </c>
      <c r="L671">
        <v>49.11</v>
      </c>
      <c r="M671">
        <f t="shared" si="69"/>
        <v>0.64148041005154333</v>
      </c>
      <c r="N671">
        <f t="shared" si="70"/>
        <v>1.5806333333333335E-5</v>
      </c>
      <c r="O671" s="3">
        <f t="shared" si="71"/>
        <v>0.69563673000000004</v>
      </c>
      <c r="P671" s="3"/>
      <c r="Q671" s="3"/>
      <c r="R671" s="3"/>
    </row>
    <row r="672" spans="1:18" x14ac:dyDescent="0.35">
      <c r="A672" s="1">
        <v>43495</v>
      </c>
      <c r="B672" s="2">
        <v>0.81226851851851845</v>
      </c>
      <c r="C672" s="3">
        <f t="shared" si="66"/>
        <v>0.81226851851851845</v>
      </c>
      <c r="D672" s="2">
        <v>0.25</v>
      </c>
      <c r="E672" s="3">
        <f t="shared" si="67"/>
        <v>0.25</v>
      </c>
      <c r="F672" s="2">
        <f t="shared" si="68"/>
        <v>0.56226851851851845</v>
      </c>
      <c r="G672">
        <v>335848</v>
      </c>
      <c r="H672">
        <v>818</v>
      </c>
      <c r="I672">
        <v>15.01</v>
      </c>
      <c r="J672">
        <v>24.6</v>
      </c>
      <c r="K672">
        <v>77972</v>
      </c>
      <c r="L672">
        <v>49.11</v>
      </c>
      <c r="M672">
        <f t="shared" si="69"/>
        <v>0.63000080357245347</v>
      </c>
      <c r="N672">
        <f t="shared" si="70"/>
        <v>1.6006333333333333E-5</v>
      </c>
      <c r="O672" s="3">
        <f t="shared" si="71"/>
        <v>0.70443873000000001</v>
      </c>
      <c r="P672" s="3"/>
      <c r="Q672" s="3"/>
      <c r="R672" s="3"/>
    </row>
    <row r="673" spans="1:18" x14ac:dyDescent="0.35">
      <c r="A673" s="1">
        <v>43495</v>
      </c>
      <c r="B673" s="2">
        <v>0.8122800925925926</v>
      </c>
      <c r="C673" s="3">
        <f t="shared" si="66"/>
        <v>0.8122800925925926</v>
      </c>
      <c r="D673" s="2">
        <v>0.25</v>
      </c>
      <c r="E673" s="3">
        <f t="shared" si="67"/>
        <v>0.25</v>
      </c>
      <c r="F673" s="2">
        <f t="shared" si="68"/>
        <v>0.5622800925925926</v>
      </c>
      <c r="G673">
        <v>336345</v>
      </c>
      <c r="H673">
        <v>820</v>
      </c>
      <c r="I673">
        <v>15.09</v>
      </c>
      <c r="J673">
        <v>24.58</v>
      </c>
      <c r="K673">
        <v>77967</v>
      </c>
      <c r="L673">
        <v>49.11</v>
      </c>
      <c r="M673">
        <f t="shared" si="69"/>
        <v>0.63918448875572542</v>
      </c>
      <c r="N673">
        <f t="shared" si="70"/>
        <v>1.6073E-5</v>
      </c>
      <c r="O673" s="3">
        <f t="shared" si="71"/>
        <v>0.70737273000000001</v>
      </c>
      <c r="P673" s="3"/>
      <c r="Q673" s="3"/>
      <c r="R673" s="3"/>
    </row>
    <row r="674" spans="1:18" x14ac:dyDescent="0.35">
      <c r="A674" s="1">
        <v>43495</v>
      </c>
      <c r="B674" s="2">
        <v>0.8122800925925926</v>
      </c>
      <c r="C674" s="3">
        <f t="shared" si="66"/>
        <v>0.8122800925925926</v>
      </c>
      <c r="D674" s="2">
        <v>0.25</v>
      </c>
      <c r="E674" s="3">
        <f t="shared" si="67"/>
        <v>0.25</v>
      </c>
      <c r="F674" s="2">
        <f t="shared" si="68"/>
        <v>0.5622800925925926</v>
      </c>
      <c r="G674">
        <v>336846</v>
      </c>
      <c r="H674">
        <v>819</v>
      </c>
      <c r="I674">
        <v>15.35</v>
      </c>
      <c r="J674">
        <v>24.58</v>
      </c>
      <c r="K674">
        <v>77962</v>
      </c>
      <c r="L674">
        <v>49.11</v>
      </c>
      <c r="M674">
        <f t="shared" si="69"/>
        <v>0.66903146560135907</v>
      </c>
      <c r="N674">
        <f t="shared" si="70"/>
        <v>1.6039666666666668E-5</v>
      </c>
      <c r="O674" s="3">
        <f t="shared" si="71"/>
        <v>0.70590573000000012</v>
      </c>
      <c r="P674" s="3"/>
      <c r="Q674" s="3"/>
      <c r="R674" s="3"/>
    </row>
    <row r="675" spans="1:18" x14ac:dyDescent="0.35">
      <c r="A675" s="1">
        <v>43495</v>
      </c>
      <c r="B675" s="2">
        <v>0.81229166666666675</v>
      </c>
      <c r="C675" s="3">
        <f t="shared" si="66"/>
        <v>0.81229166666666675</v>
      </c>
      <c r="D675" s="2">
        <v>0.25</v>
      </c>
      <c r="E675" s="3">
        <f t="shared" si="67"/>
        <v>0.25</v>
      </c>
      <c r="F675" s="2">
        <f t="shared" si="68"/>
        <v>0.56229166666666675</v>
      </c>
      <c r="G675">
        <v>337348</v>
      </c>
      <c r="H675">
        <v>824</v>
      </c>
      <c r="I675">
        <v>15.94</v>
      </c>
      <c r="J675">
        <v>24.59</v>
      </c>
      <c r="K675">
        <v>77957</v>
      </c>
      <c r="L675">
        <v>49.11</v>
      </c>
      <c r="M675">
        <f t="shared" si="69"/>
        <v>0.73676114382798952</v>
      </c>
      <c r="N675">
        <f t="shared" si="70"/>
        <v>1.6206333333333334E-5</v>
      </c>
      <c r="O675" s="3">
        <f t="shared" si="71"/>
        <v>0.7132407300000001</v>
      </c>
      <c r="P675" s="3"/>
      <c r="Q675" s="3"/>
      <c r="R675" s="3"/>
    </row>
    <row r="676" spans="1:18" x14ac:dyDescent="0.35">
      <c r="A676" s="1">
        <v>43495</v>
      </c>
      <c r="B676" s="2">
        <v>0.81229166666666675</v>
      </c>
      <c r="C676" s="3">
        <f t="shared" si="66"/>
        <v>0.81229166666666675</v>
      </c>
      <c r="D676" s="2">
        <v>0.25</v>
      </c>
      <c r="E676" s="3">
        <f t="shared" si="67"/>
        <v>0.25</v>
      </c>
      <c r="F676" s="2">
        <f t="shared" si="68"/>
        <v>0.56229166666666675</v>
      </c>
      <c r="G676">
        <v>337844</v>
      </c>
      <c r="H676">
        <v>828</v>
      </c>
      <c r="I676">
        <v>16.04</v>
      </c>
      <c r="J676">
        <v>24.58</v>
      </c>
      <c r="K676">
        <v>77949</v>
      </c>
      <c r="L676">
        <v>49.11</v>
      </c>
      <c r="M676">
        <f t="shared" si="69"/>
        <v>0.74824075030707937</v>
      </c>
      <c r="N676">
        <f t="shared" si="70"/>
        <v>1.6339666666666665E-5</v>
      </c>
      <c r="O676" s="3">
        <f t="shared" si="71"/>
        <v>0.71910872999999997</v>
      </c>
      <c r="P676" s="3"/>
      <c r="Q676" s="3"/>
      <c r="R676" s="3"/>
    </row>
    <row r="677" spans="1:18" x14ac:dyDescent="0.35">
      <c r="A677" s="1">
        <v>43495</v>
      </c>
      <c r="B677" s="2">
        <v>0.81230324074074067</v>
      </c>
      <c r="C677" s="3">
        <f t="shared" si="66"/>
        <v>0.81230324074074067</v>
      </c>
      <c r="D677" s="2">
        <v>0.25</v>
      </c>
      <c r="E677" s="3">
        <f t="shared" si="67"/>
        <v>0.25</v>
      </c>
      <c r="F677" s="2">
        <f t="shared" si="68"/>
        <v>0.56230324074074067</v>
      </c>
      <c r="G677">
        <v>338345</v>
      </c>
      <c r="H677">
        <v>813</v>
      </c>
      <c r="I677">
        <v>16.079999999999998</v>
      </c>
      <c r="J677">
        <v>24.6</v>
      </c>
      <c r="K677">
        <v>77938</v>
      </c>
      <c r="L677">
        <v>49.11</v>
      </c>
      <c r="M677">
        <f t="shared" si="69"/>
        <v>0.75283259289871518</v>
      </c>
      <c r="N677">
        <f t="shared" si="70"/>
        <v>1.5839666666666667E-5</v>
      </c>
      <c r="O677" s="3">
        <f t="shared" si="71"/>
        <v>0.69710373000000003</v>
      </c>
      <c r="P677" s="3"/>
      <c r="Q677" s="3"/>
      <c r="R677" s="3"/>
    </row>
    <row r="678" spans="1:18" x14ac:dyDescent="0.35">
      <c r="A678" s="1">
        <v>43495</v>
      </c>
      <c r="B678" s="2">
        <v>0.81230324074074067</v>
      </c>
      <c r="C678" s="3">
        <f t="shared" si="66"/>
        <v>0.81230324074074067</v>
      </c>
      <c r="D678" s="2">
        <v>0.25</v>
      </c>
      <c r="E678" s="3">
        <f t="shared" si="67"/>
        <v>0.25</v>
      </c>
      <c r="F678" s="2">
        <f t="shared" si="68"/>
        <v>0.56230324074074067</v>
      </c>
      <c r="G678">
        <v>338847</v>
      </c>
      <c r="H678">
        <v>818</v>
      </c>
      <c r="I678">
        <v>16.09</v>
      </c>
      <c r="J678">
        <v>24.59</v>
      </c>
      <c r="K678">
        <v>77941</v>
      </c>
      <c r="L678">
        <v>49.11</v>
      </c>
      <c r="M678">
        <f t="shared" si="69"/>
        <v>0.75398055354662441</v>
      </c>
      <c r="N678">
        <f t="shared" si="70"/>
        <v>1.6006333333333333E-5</v>
      </c>
      <c r="O678" s="3">
        <f t="shared" si="71"/>
        <v>0.70443873000000001</v>
      </c>
      <c r="P678" s="3"/>
      <c r="Q678" s="3"/>
      <c r="R678" s="3"/>
    </row>
    <row r="679" spans="1:18" x14ac:dyDescent="0.35">
      <c r="A679" s="1">
        <v>43495</v>
      </c>
      <c r="B679" s="2">
        <v>0.81231481481481482</v>
      </c>
      <c r="C679" s="3">
        <f t="shared" si="66"/>
        <v>0.81231481481481482</v>
      </c>
      <c r="D679" s="2">
        <v>0.25</v>
      </c>
      <c r="E679" s="3">
        <f t="shared" si="67"/>
        <v>0.25</v>
      </c>
      <c r="F679" s="2">
        <f t="shared" si="68"/>
        <v>0.56231481481481482</v>
      </c>
      <c r="G679">
        <v>339349</v>
      </c>
      <c r="H679">
        <v>828</v>
      </c>
      <c r="I679">
        <v>16.16</v>
      </c>
      <c r="J679">
        <v>24.59</v>
      </c>
      <c r="K679">
        <v>77938</v>
      </c>
      <c r="L679">
        <v>49.11</v>
      </c>
      <c r="M679">
        <f t="shared" si="69"/>
        <v>0.76201627808198735</v>
      </c>
      <c r="N679">
        <f t="shared" si="70"/>
        <v>1.6339666666666665E-5</v>
      </c>
      <c r="O679" s="3">
        <f t="shared" si="71"/>
        <v>0.71910872999999997</v>
      </c>
      <c r="P679" s="3"/>
      <c r="Q679" s="3"/>
      <c r="R679" s="3"/>
    </row>
    <row r="680" spans="1:18" x14ac:dyDescent="0.35">
      <c r="A680" s="1">
        <v>43495</v>
      </c>
      <c r="B680" s="2">
        <v>0.81231481481481482</v>
      </c>
      <c r="C680" s="3">
        <f t="shared" si="66"/>
        <v>0.81231481481481482</v>
      </c>
      <c r="D680" s="2">
        <v>0.25</v>
      </c>
      <c r="E680" s="3">
        <f t="shared" si="67"/>
        <v>0.25</v>
      </c>
      <c r="F680" s="2">
        <f t="shared" si="68"/>
        <v>0.56231481481481482</v>
      </c>
      <c r="G680">
        <v>339849</v>
      </c>
      <c r="H680">
        <v>806</v>
      </c>
      <c r="I680">
        <v>16.18</v>
      </c>
      <c r="J680">
        <v>24.59</v>
      </c>
      <c r="K680">
        <v>77923</v>
      </c>
      <c r="L680">
        <v>49.11</v>
      </c>
      <c r="M680">
        <f t="shared" si="69"/>
        <v>0.76431219937780526</v>
      </c>
      <c r="N680">
        <f t="shared" si="70"/>
        <v>1.5606333333333333E-5</v>
      </c>
      <c r="O680" s="3">
        <f t="shared" si="71"/>
        <v>0.68683472999999995</v>
      </c>
      <c r="P680" s="3"/>
      <c r="Q680" s="3"/>
      <c r="R680" s="3"/>
    </row>
    <row r="681" spans="1:18" x14ac:dyDescent="0.35">
      <c r="A681" s="1">
        <v>43495</v>
      </c>
      <c r="B681" s="2">
        <v>0.81232638888888886</v>
      </c>
      <c r="C681" s="3">
        <f t="shared" si="66"/>
        <v>0.81232638888888886</v>
      </c>
      <c r="D681" s="2">
        <v>0.25</v>
      </c>
      <c r="E681" s="3">
        <f t="shared" si="67"/>
        <v>0.25</v>
      </c>
      <c r="F681" s="2">
        <f t="shared" si="68"/>
        <v>0.56232638888888886</v>
      </c>
      <c r="G681">
        <v>340350</v>
      </c>
      <c r="H681">
        <v>807</v>
      </c>
      <c r="I681">
        <v>16.309999999999999</v>
      </c>
      <c r="J681">
        <v>24.59</v>
      </c>
      <c r="K681">
        <v>77915</v>
      </c>
      <c r="L681">
        <v>49.11</v>
      </c>
      <c r="M681">
        <f t="shared" si="69"/>
        <v>0.77923568780062202</v>
      </c>
      <c r="N681">
        <f t="shared" si="70"/>
        <v>1.5639666666666665E-5</v>
      </c>
      <c r="O681" s="3">
        <f t="shared" si="71"/>
        <v>0.68830172999999994</v>
      </c>
      <c r="P681" s="3"/>
      <c r="Q681" s="3"/>
      <c r="R681" s="3"/>
    </row>
    <row r="682" spans="1:18" x14ac:dyDescent="0.35">
      <c r="A682" s="1">
        <v>43495</v>
      </c>
      <c r="B682" s="2">
        <v>0.81232638888888886</v>
      </c>
      <c r="C682" s="3">
        <f t="shared" si="66"/>
        <v>0.81232638888888886</v>
      </c>
      <c r="D682" s="2">
        <v>0.25</v>
      </c>
      <c r="E682" s="3">
        <f t="shared" si="67"/>
        <v>0.25</v>
      </c>
      <c r="F682" s="2">
        <f t="shared" si="68"/>
        <v>0.56232638888888886</v>
      </c>
      <c r="G682">
        <v>340852</v>
      </c>
      <c r="H682">
        <v>815</v>
      </c>
      <c r="I682">
        <v>16.71</v>
      </c>
      <c r="J682">
        <v>24.6</v>
      </c>
      <c r="K682">
        <v>77910</v>
      </c>
      <c r="L682">
        <v>49.11</v>
      </c>
      <c r="M682">
        <f t="shared" si="69"/>
        <v>0.82515411371698189</v>
      </c>
      <c r="N682">
        <f t="shared" si="70"/>
        <v>1.5906333333333334E-5</v>
      </c>
      <c r="O682" s="3">
        <f t="shared" si="71"/>
        <v>0.70003773000000002</v>
      </c>
      <c r="P682" s="3"/>
      <c r="Q682" s="3"/>
      <c r="R682" s="3"/>
    </row>
    <row r="683" spans="1:18" x14ac:dyDescent="0.35">
      <c r="A683" s="1">
        <v>43495</v>
      </c>
      <c r="B683" s="2">
        <v>0.81233796296296301</v>
      </c>
      <c r="C683" s="3">
        <f t="shared" si="66"/>
        <v>0.81233796296296301</v>
      </c>
      <c r="D683" s="2">
        <v>0.25</v>
      </c>
      <c r="E683" s="3">
        <f t="shared" si="67"/>
        <v>0.25</v>
      </c>
      <c r="F683" s="2">
        <f t="shared" si="68"/>
        <v>0.56233796296296301</v>
      </c>
      <c r="G683">
        <v>341354</v>
      </c>
      <c r="H683">
        <v>808</v>
      </c>
      <c r="I683">
        <v>16.829999999999998</v>
      </c>
      <c r="J683">
        <v>24.6</v>
      </c>
      <c r="K683">
        <v>77912</v>
      </c>
      <c r="L683">
        <v>49.11</v>
      </c>
      <c r="M683">
        <f t="shared" si="69"/>
        <v>0.83892964149188942</v>
      </c>
      <c r="N683">
        <f t="shared" si="70"/>
        <v>1.5673000000000001E-5</v>
      </c>
      <c r="O683" s="3">
        <f t="shared" si="71"/>
        <v>0.68976873000000005</v>
      </c>
      <c r="P683" s="3"/>
      <c r="Q683" s="3"/>
      <c r="R683" s="3"/>
    </row>
    <row r="684" spans="1:18" x14ac:dyDescent="0.35">
      <c r="A684" s="1">
        <v>43495</v>
      </c>
      <c r="B684" s="2">
        <v>0.81233796296296301</v>
      </c>
      <c r="C684" s="3">
        <f t="shared" si="66"/>
        <v>0.81233796296296301</v>
      </c>
      <c r="D684" s="2">
        <v>0.25</v>
      </c>
      <c r="E684" s="3">
        <f t="shared" si="67"/>
        <v>0.25</v>
      </c>
      <c r="F684" s="2">
        <f t="shared" si="68"/>
        <v>0.56233796296296301</v>
      </c>
      <c r="G684">
        <v>341856</v>
      </c>
      <c r="H684">
        <v>811</v>
      </c>
      <c r="I684">
        <v>16.88</v>
      </c>
      <c r="J684">
        <v>24.59</v>
      </c>
      <c r="K684">
        <v>77903</v>
      </c>
      <c r="L684">
        <v>49.11</v>
      </c>
      <c r="M684">
        <f t="shared" si="69"/>
        <v>0.84466944473143446</v>
      </c>
      <c r="N684">
        <f t="shared" si="70"/>
        <v>1.5773E-5</v>
      </c>
      <c r="O684" s="3">
        <f t="shared" si="71"/>
        <v>0.69416972999999993</v>
      </c>
      <c r="P684" s="3"/>
      <c r="Q684" s="3"/>
      <c r="R684" s="3"/>
    </row>
    <row r="685" spans="1:18" x14ac:dyDescent="0.35">
      <c r="A685" s="1">
        <v>43495</v>
      </c>
      <c r="B685" s="2">
        <v>0.81234953703703694</v>
      </c>
      <c r="C685" s="3">
        <f t="shared" si="66"/>
        <v>0.81234953703703694</v>
      </c>
      <c r="D685" s="2">
        <v>0.25</v>
      </c>
      <c r="E685" s="3">
        <f t="shared" si="67"/>
        <v>0.25</v>
      </c>
      <c r="F685" s="2">
        <f t="shared" si="68"/>
        <v>0.56234953703703694</v>
      </c>
      <c r="G685">
        <v>342358</v>
      </c>
      <c r="H685">
        <v>821</v>
      </c>
      <c r="I685">
        <v>17.03</v>
      </c>
      <c r="J685">
        <v>24.58</v>
      </c>
      <c r="K685">
        <v>77902</v>
      </c>
      <c r="L685">
        <v>49.11</v>
      </c>
      <c r="M685">
        <f t="shared" si="69"/>
        <v>0.86188885445006957</v>
      </c>
      <c r="N685">
        <f t="shared" si="70"/>
        <v>1.6106333333333332E-5</v>
      </c>
      <c r="O685" s="3">
        <f t="shared" si="71"/>
        <v>0.70883972999999989</v>
      </c>
      <c r="P685" s="3"/>
      <c r="Q685" s="3"/>
      <c r="R685" s="3"/>
    </row>
    <row r="686" spans="1:18" x14ac:dyDescent="0.35">
      <c r="A686" s="1">
        <v>43495</v>
      </c>
      <c r="B686" s="2">
        <v>0.81234953703703694</v>
      </c>
      <c r="C686" s="3">
        <f t="shared" si="66"/>
        <v>0.81234953703703694</v>
      </c>
      <c r="D686" s="2">
        <v>0.25</v>
      </c>
      <c r="E686" s="3">
        <f t="shared" si="67"/>
        <v>0.25</v>
      </c>
      <c r="F686" s="2">
        <f t="shared" si="68"/>
        <v>0.56234953703703694</v>
      </c>
      <c r="G686">
        <v>342859</v>
      </c>
      <c r="H686">
        <v>817</v>
      </c>
      <c r="I686">
        <v>17.16</v>
      </c>
      <c r="J686">
        <v>24.59</v>
      </c>
      <c r="K686">
        <v>77902</v>
      </c>
      <c r="L686">
        <v>49.11</v>
      </c>
      <c r="M686">
        <f t="shared" si="69"/>
        <v>0.87681234287288634</v>
      </c>
      <c r="N686">
        <f t="shared" si="70"/>
        <v>1.5973000000000001E-5</v>
      </c>
      <c r="O686" s="3">
        <f t="shared" si="71"/>
        <v>0.70297173000000002</v>
      </c>
      <c r="P686" s="3"/>
      <c r="Q686" s="3"/>
      <c r="R686" s="3"/>
    </row>
    <row r="687" spans="1:18" x14ac:dyDescent="0.35">
      <c r="A687" s="1">
        <v>43495</v>
      </c>
      <c r="B687" s="2">
        <v>0.81236111111111109</v>
      </c>
      <c r="C687" s="3">
        <f t="shared" si="66"/>
        <v>0.81236111111111109</v>
      </c>
      <c r="D687" s="2">
        <v>0.25</v>
      </c>
      <c r="E687" s="3">
        <f t="shared" si="67"/>
        <v>0.25</v>
      </c>
      <c r="F687" s="2">
        <f t="shared" si="68"/>
        <v>0.56236111111111109</v>
      </c>
      <c r="G687">
        <v>343361</v>
      </c>
      <c r="H687">
        <v>819</v>
      </c>
      <c r="I687">
        <v>17.62</v>
      </c>
      <c r="J687">
        <v>24.58</v>
      </c>
      <c r="K687">
        <v>77888</v>
      </c>
      <c r="L687">
        <v>49.11</v>
      </c>
      <c r="M687">
        <f t="shared" si="69"/>
        <v>0.92961853267669992</v>
      </c>
      <c r="N687">
        <f t="shared" si="70"/>
        <v>1.6039666666666668E-5</v>
      </c>
      <c r="O687" s="3">
        <f t="shared" si="71"/>
        <v>0.70590573000000012</v>
      </c>
      <c r="P687" s="3"/>
      <c r="Q687" s="3"/>
      <c r="R687" s="3"/>
    </row>
    <row r="688" spans="1:18" x14ac:dyDescent="0.35">
      <c r="A688" s="1">
        <v>43495</v>
      </c>
      <c r="B688" s="2">
        <v>0.81236111111111109</v>
      </c>
      <c r="C688" s="3">
        <f t="shared" si="66"/>
        <v>0.81236111111111109</v>
      </c>
      <c r="D688" s="2">
        <v>0.25</v>
      </c>
      <c r="E688" s="3">
        <f t="shared" si="67"/>
        <v>0.25</v>
      </c>
      <c r="F688" s="2">
        <f t="shared" si="68"/>
        <v>0.56236111111111109</v>
      </c>
      <c r="G688">
        <v>343866</v>
      </c>
      <c r="H688">
        <v>816</v>
      </c>
      <c r="I688">
        <v>17.79</v>
      </c>
      <c r="J688">
        <v>24.59</v>
      </c>
      <c r="K688">
        <v>77879</v>
      </c>
      <c r="L688">
        <v>49.08</v>
      </c>
      <c r="M688">
        <f t="shared" si="69"/>
        <v>0.94913386369115249</v>
      </c>
      <c r="N688">
        <f t="shared" si="70"/>
        <v>1.5939666666666666E-5</v>
      </c>
      <c r="O688" s="3">
        <f t="shared" si="71"/>
        <v>0.70150472999999991</v>
      </c>
      <c r="P688" s="3"/>
      <c r="Q688" s="3"/>
      <c r="R688" s="3"/>
    </row>
    <row r="689" spans="1:18" x14ac:dyDescent="0.35">
      <c r="A689" s="1">
        <v>43495</v>
      </c>
      <c r="B689" s="2">
        <v>0.81237268518518524</v>
      </c>
      <c r="C689" s="3">
        <f t="shared" si="66"/>
        <v>0.81237268518518524</v>
      </c>
      <c r="D689" s="2">
        <v>0.25</v>
      </c>
      <c r="E689" s="3">
        <f t="shared" si="67"/>
        <v>0.25</v>
      </c>
      <c r="F689" s="2">
        <f t="shared" si="68"/>
        <v>0.56237268518518524</v>
      </c>
      <c r="G689">
        <v>344365</v>
      </c>
      <c r="H689">
        <v>813</v>
      </c>
      <c r="I689">
        <v>17.940000000000001</v>
      </c>
      <c r="J689">
        <v>24.59</v>
      </c>
      <c r="K689">
        <v>77875</v>
      </c>
      <c r="L689">
        <v>49.11</v>
      </c>
      <c r="M689">
        <f t="shared" si="69"/>
        <v>0.96635327340978761</v>
      </c>
      <c r="N689">
        <f t="shared" si="70"/>
        <v>1.5839666666666667E-5</v>
      </c>
      <c r="O689" s="3">
        <f t="shared" si="71"/>
        <v>0.69710373000000003</v>
      </c>
      <c r="P689" s="3"/>
      <c r="Q689" s="3"/>
      <c r="R689" s="3"/>
    </row>
    <row r="690" spans="1:18" x14ac:dyDescent="0.35">
      <c r="A690" s="1">
        <v>43495</v>
      </c>
      <c r="B690" s="2">
        <v>0.81237268518518524</v>
      </c>
      <c r="C690" s="3">
        <f t="shared" si="66"/>
        <v>0.81237268518518524</v>
      </c>
      <c r="D690" s="2">
        <v>0.25</v>
      </c>
      <c r="E690" s="3">
        <f t="shared" si="67"/>
        <v>0.25</v>
      </c>
      <c r="F690" s="2">
        <f t="shared" si="68"/>
        <v>0.56237268518518524</v>
      </c>
      <c r="G690">
        <v>344866</v>
      </c>
      <c r="H690">
        <v>820</v>
      </c>
      <c r="I690">
        <v>17.97</v>
      </c>
      <c r="J690">
        <v>24.6</v>
      </c>
      <c r="K690">
        <v>77868</v>
      </c>
      <c r="L690">
        <v>49.11</v>
      </c>
      <c r="M690">
        <f t="shared" si="69"/>
        <v>0.9697971553535143</v>
      </c>
      <c r="N690">
        <f t="shared" si="70"/>
        <v>1.6073E-5</v>
      </c>
      <c r="O690" s="3">
        <f t="shared" si="71"/>
        <v>0.70737273000000001</v>
      </c>
      <c r="P690" s="3"/>
      <c r="Q690" s="3"/>
      <c r="R690" s="3"/>
    </row>
    <row r="691" spans="1:18" x14ac:dyDescent="0.35">
      <c r="A691" s="1">
        <v>43495</v>
      </c>
      <c r="B691" s="2">
        <v>0.81238425925925928</v>
      </c>
      <c r="C691" s="3">
        <f t="shared" si="66"/>
        <v>0.81238425925925928</v>
      </c>
      <c r="D691" s="2">
        <v>0.25</v>
      </c>
      <c r="E691" s="3">
        <f t="shared" si="67"/>
        <v>0.25</v>
      </c>
      <c r="F691" s="2">
        <f t="shared" si="68"/>
        <v>0.56238425925925928</v>
      </c>
      <c r="G691">
        <v>345368</v>
      </c>
      <c r="H691">
        <v>807</v>
      </c>
      <c r="I691">
        <v>18</v>
      </c>
      <c r="J691">
        <v>24.59</v>
      </c>
      <c r="K691">
        <v>77862</v>
      </c>
      <c r="L691">
        <v>49.08</v>
      </c>
      <c r="M691">
        <f t="shared" si="69"/>
        <v>0.97324103729724143</v>
      </c>
      <c r="N691">
        <f t="shared" si="70"/>
        <v>1.5639666666666665E-5</v>
      </c>
      <c r="O691" s="3">
        <f t="shared" si="71"/>
        <v>0.68830172999999994</v>
      </c>
      <c r="P691" s="3"/>
      <c r="Q691" s="3"/>
      <c r="R691" s="3"/>
    </row>
    <row r="692" spans="1:18" x14ac:dyDescent="0.35">
      <c r="A692" s="1">
        <v>43495</v>
      </c>
      <c r="B692" s="2">
        <v>0.81238425925925928</v>
      </c>
      <c r="C692" s="3">
        <f t="shared" si="66"/>
        <v>0.81238425925925928</v>
      </c>
      <c r="D692" s="2">
        <v>0.25</v>
      </c>
      <c r="E692" s="3">
        <f t="shared" si="67"/>
        <v>0.25</v>
      </c>
      <c r="F692" s="2">
        <f t="shared" si="68"/>
        <v>0.56238425925925928</v>
      </c>
      <c r="G692">
        <v>345870</v>
      </c>
      <c r="H692">
        <v>810</v>
      </c>
      <c r="I692">
        <v>17.989999999999998</v>
      </c>
      <c r="J692">
        <v>24.61</v>
      </c>
      <c r="K692">
        <v>77865</v>
      </c>
      <c r="L692">
        <v>49.08</v>
      </c>
      <c r="M692">
        <f t="shared" si="69"/>
        <v>0.9720930766493322</v>
      </c>
      <c r="N692">
        <f t="shared" si="70"/>
        <v>1.5739666666666668E-5</v>
      </c>
      <c r="O692" s="3">
        <f t="shared" si="71"/>
        <v>0.69270273000000004</v>
      </c>
      <c r="P692" s="3"/>
      <c r="Q692" s="3"/>
      <c r="R692" s="3"/>
    </row>
    <row r="693" spans="1:18" x14ac:dyDescent="0.35">
      <c r="A693" s="1">
        <v>43495</v>
      </c>
      <c r="B693" s="2">
        <v>0.81239583333333332</v>
      </c>
      <c r="C693" s="3">
        <f t="shared" si="66"/>
        <v>0.81239583333333332</v>
      </c>
      <c r="D693" s="2">
        <v>0.25</v>
      </c>
      <c r="E693" s="3">
        <f t="shared" si="67"/>
        <v>0.25</v>
      </c>
      <c r="F693" s="2">
        <f t="shared" si="68"/>
        <v>0.56239583333333332</v>
      </c>
      <c r="G693">
        <v>346372</v>
      </c>
      <c r="H693">
        <v>813</v>
      </c>
      <c r="I693">
        <v>17.989999999999998</v>
      </c>
      <c r="J693">
        <v>24.6</v>
      </c>
      <c r="K693">
        <v>77859</v>
      </c>
      <c r="L693">
        <v>49.08</v>
      </c>
      <c r="M693">
        <f t="shared" si="69"/>
        <v>0.9720930766493322</v>
      </c>
      <c r="N693">
        <f t="shared" si="70"/>
        <v>1.5839666666666667E-5</v>
      </c>
      <c r="O693" s="3">
        <f t="shared" si="71"/>
        <v>0.69710373000000003</v>
      </c>
      <c r="P693" s="3"/>
      <c r="Q693" s="3"/>
      <c r="R693" s="3"/>
    </row>
    <row r="694" spans="1:18" x14ac:dyDescent="0.35">
      <c r="A694" s="1">
        <v>43495</v>
      </c>
      <c r="B694" s="2">
        <v>0.81239583333333332</v>
      </c>
      <c r="C694" s="3">
        <f t="shared" si="66"/>
        <v>0.81239583333333332</v>
      </c>
      <c r="D694" s="2">
        <v>0.25</v>
      </c>
      <c r="E694" s="3">
        <f t="shared" si="67"/>
        <v>0.25</v>
      </c>
      <c r="F694" s="2">
        <f t="shared" si="68"/>
        <v>0.56239583333333332</v>
      </c>
      <c r="G694">
        <v>346874</v>
      </c>
      <c r="H694">
        <v>809</v>
      </c>
      <c r="I694">
        <v>17.71</v>
      </c>
      <c r="J694">
        <v>24.59</v>
      </c>
      <c r="K694">
        <v>77854</v>
      </c>
      <c r="L694">
        <v>49.08</v>
      </c>
      <c r="M694">
        <f t="shared" si="69"/>
        <v>0.93995017850788076</v>
      </c>
      <c r="N694">
        <f t="shared" si="70"/>
        <v>1.5706333333333332E-5</v>
      </c>
      <c r="O694" s="3">
        <f t="shared" si="71"/>
        <v>0.69123572999999994</v>
      </c>
      <c r="P694" s="3"/>
      <c r="Q694" s="3"/>
      <c r="R694" s="3"/>
    </row>
    <row r="695" spans="1:18" x14ac:dyDescent="0.35">
      <c r="A695" s="1">
        <v>43495</v>
      </c>
      <c r="B695" s="2">
        <v>0.81240740740740736</v>
      </c>
      <c r="C695" s="3">
        <f t="shared" si="66"/>
        <v>0.81240740740740736</v>
      </c>
      <c r="D695" s="2">
        <v>0.25</v>
      </c>
      <c r="E695" s="3">
        <f t="shared" si="67"/>
        <v>0.25</v>
      </c>
      <c r="F695" s="2">
        <f t="shared" si="68"/>
        <v>0.56240740740740736</v>
      </c>
      <c r="G695">
        <v>347312</v>
      </c>
      <c r="H695">
        <v>816</v>
      </c>
      <c r="I695">
        <v>17.2</v>
      </c>
      <c r="J695">
        <v>24.6</v>
      </c>
      <c r="K695">
        <v>77850</v>
      </c>
      <c r="L695">
        <v>49.08</v>
      </c>
      <c r="M695">
        <f t="shared" si="69"/>
        <v>0.88140418546452215</v>
      </c>
      <c r="N695">
        <f t="shared" si="70"/>
        <v>1.5939666666666666E-5</v>
      </c>
      <c r="O695" s="3">
        <f t="shared" si="71"/>
        <v>0.70150472999999991</v>
      </c>
      <c r="P695" s="3"/>
      <c r="Q695" s="3"/>
      <c r="R695" s="3"/>
    </row>
    <row r="696" spans="1:18" x14ac:dyDescent="0.35">
      <c r="A696" s="1">
        <v>43495</v>
      </c>
      <c r="B696" s="2">
        <v>0.81240740740740736</v>
      </c>
      <c r="C696" s="3">
        <f t="shared" si="66"/>
        <v>0.81240740740740736</v>
      </c>
      <c r="D696" s="2">
        <v>0.25</v>
      </c>
      <c r="E696" s="3">
        <f t="shared" si="67"/>
        <v>0.25</v>
      </c>
      <c r="F696" s="2">
        <f t="shared" si="68"/>
        <v>0.56240740740740736</v>
      </c>
      <c r="G696">
        <v>347813</v>
      </c>
      <c r="H696">
        <v>815</v>
      </c>
      <c r="I696">
        <v>16.8</v>
      </c>
      <c r="J696">
        <v>24.6</v>
      </c>
      <c r="K696">
        <v>77847</v>
      </c>
      <c r="L696">
        <v>49.08</v>
      </c>
      <c r="M696">
        <f t="shared" si="69"/>
        <v>0.83548575954816273</v>
      </c>
      <c r="N696">
        <f t="shared" si="70"/>
        <v>1.5906333333333334E-5</v>
      </c>
      <c r="O696" s="3">
        <f t="shared" si="71"/>
        <v>0.70003773000000002</v>
      </c>
      <c r="P696" s="3"/>
      <c r="Q696" s="3"/>
      <c r="R696" s="3"/>
    </row>
    <row r="697" spans="1:18" x14ac:dyDescent="0.35">
      <c r="A697" s="1">
        <v>43495</v>
      </c>
      <c r="B697" s="2">
        <v>0.81241898148148151</v>
      </c>
      <c r="C697" s="3">
        <f t="shared" si="66"/>
        <v>0.81241898148148151</v>
      </c>
      <c r="D697" s="2">
        <v>0.25</v>
      </c>
      <c r="E697" s="3">
        <f t="shared" si="67"/>
        <v>0.25</v>
      </c>
      <c r="F697" s="2">
        <f t="shared" si="68"/>
        <v>0.56241898148148151</v>
      </c>
      <c r="G697">
        <v>348315</v>
      </c>
      <c r="H697">
        <v>821</v>
      </c>
      <c r="I697">
        <v>16.079999999999998</v>
      </c>
      <c r="J697">
        <v>24.6</v>
      </c>
      <c r="K697">
        <v>77848</v>
      </c>
      <c r="L697">
        <v>49.08</v>
      </c>
      <c r="M697">
        <f t="shared" si="69"/>
        <v>0.75283259289871518</v>
      </c>
      <c r="N697">
        <f t="shared" si="70"/>
        <v>1.6106333333333332E-5</v>
      </c>
      <c r="O697" s="3">
        <f t="shared" si="71"/>
        <v>0.70883972999999989</v>
      </c>
      <c r="P697" s="3"/>
      <c r="Q697" s="3"/>
      <c r="R697" s="3"/>
    </row>
    <row r="698" spans="1:18" x14ac:dyDescent="0.35">
      <c r="A698" s="1">
        <v>43495</v>
      </c>
      <c r="B698" s="2">
        <v>0.81241898148148151</v>
      </c>
      <c r="C698" s="3">
        <f t="shared" si="66"/>
        <v>0.81241898148148151</v>
      </c>
      <c r="D698" s="2">
        <v>0.25</v>
      </c>
      <c r="E698" s="3">
        <f t="shared" si="67"/>
        <v>0.25</v>
      </c>
      <c r="F698" s="2">
        <f t="shared" si="68"/>
        <v>0.56241898148148151</v>
      </c>
      <c r="G698">
        <v>348817</v>
      </c>
      <c r="H698">
        <v>816</v>
      </c>
      <c r="I698">
        <v>15.73</v>
      </c>
      <c r="J698">
        <v>24.61</v>
      </c>
      <c r="K698">
        <v>77849</v>
      </c>
      <c r="L698">
        <v>49.08</v>
      </c>
      <c r="M698">
        <f t="shared" si="69"/>
        <v>0.7126539702219008</v>
      </c>
      <c r="N698">
        <f t="shared" si="70"/>
        <v>1.5939666666666666E-5</v>
      </c>
      <c r="O698" s="3">
        <f t="shared" si="71"/>
        <v>0.70150472999999991</v>
      </c>
      <c r="P698" s="3"/>
      <c r="Q698" s="3"/>
      <c r="R698" s="3"/>
    </row>
    <row r="699" spans="1:18" x14ac:dyDescent="0.35">
      <c r="A699" s="1">
        <v>43495</v>
      </c>
      <c r="B699" s="2">
        <v>0.81243055555555566</v>
      </c>
      <c r="C699" s="3">
        <f t="shared" si="66"/>
        <v>0.81243055555555566</v>
      </c>
      <c r="D699" s="2">
        <v>0.25</v>
      </c>
      <c r="E699" s="3">
        <f t="shared" si="67"/>
        <v>0.25</v>
      </c>
      <c r="F699" s="2">
        <f t="shared" si="68"/>
        <v>0.56243055555555566</v>
      </c>
      <c r="G699">
        <v>349319</v>
      </c>
      <c r="H699">
        <v>810</v>
      </c>
      <c r="I699">
        <v>15.19</v>
      </c>
      <c r="J699">
        <v>24.6</v>
      </c>
      <c r="K699">
        <v>77853</v>
      </c>
      <c r="L699">
        <v>49.08</v>
      </c>
      <c r="M699">
        <f t="shared" si="69"/>
        <v>0.65066409523481528</v>
      </c>
      <c r="N699">
        <f t="shared" si="70"/>
        <v>1.5739666666666668E-5</v>
      </c>
      <c r="O699" s="3">
        <f t="shared" si="71"/>
        <v>0.69270273000000004</v>
      </c>
      <c r="P699" s="3"/>
      <c r="Q699" s="3"/>
      <c r="R699" s="3"/>
    </row>
    <row r="700" spans="1:18" x14ac:dyDescent="0.35">
      <c r="A700" s="1">
        <v>43495</v>
      </c>
      <c r="B700" s="2">
        <v>0.81243055555555566</v>
      </c>
      <c r="C700" s="3">
        <f t="shared" si="66"/>
        <v>0.81243055555555566</v>
      </c>
      <c r="D700" s="2">
        <v>0.25</v>
      </c>
      <c r="E700" s="3">
        <f t="shared" si="67"/>
        <v>0.25</v>
      </c>
      <c r="F700" s="2">
        <f t="shared" si="68"/>
        <v>0.56243055555555566</v>
      </c>
      <c r="G700">
        <v>349820</v>
      </c>
      <c r="H700">
        <v>815</v>
      </c>
      <c r="I700">
        <v>14.97</v>
      </c>
      <c r="J700">
        <v>24.6</v>
      </c>
      <c r="K700">
        <v>77844</v>
      </c>
      <c r="L700">
        <v>49.08</v>
      </c>
      <c r="M700">
        <f t="shared" si="69"/>
        <v>0.62540896098081766</v>
      </c>
      <c r="N700">
        <f t="shared" si="70"/>
        <v>1.5906333333333334E-5</v>
      </c>
      <c r="O700" s="3">
        <f t="shared" si="71"/>
        <v>0.70003773000000002</v>
      </c>
      <c r="P700" s="3"/>
      <c r="Q700" s="3"/>
      <c r="R700" s="3"/>
    </row>
    <row r="701" spans="1:18" x14ac:dyDescent="0.35">
      <c r="A701" s="1">
        <v>43495</v>
      </c>
      <c r="B701" s="2">
        <v>0.81244212962962958</v>
      </c>
      <c r="C701" s="3">
        <f t="shared" si="66"/>
        <v>0.81244212962962958</v>
      </c>
      <c r="D701" s="2">
        <v>0.25</v>
      </c>
      <c r="E701" s="3">
        <f t="shared" si="67"/>
        <v>0.25</v>
      </c>
      <c r="F701" s="2">
        <f t="shared" si="68"/>
        <v>0.56244212962962958</v>
      </c>
      <c r="G701">
        <v>350322</v>
      </c>
      <c r="H701">
        <v>823</v>
      </c>
      <c r="I701">
        <v>14.8</v>
      </c>
      <c r="J701">
        <v>24.6</v>
      </c>
      <c r="K701">
        <v>77828</v>
      </c>
      <c r="L701">
        <v>49.04</v>
      </c>
      <c r="M701">
        <f t="shared" si="69"/>
        <v>0.60589362996636476</v>
      </c>
      <c r="N701">
        <f t="shared" si="70"/>
        <v>1.6172999999999999E-5</v>
      </c>
      <c r="O701" s="3">
        <f t="shared" si="71"/>
        <v>0.71177372999999999</v>
      </c>
      <c r="P701" s="3"/>
      <c r="Q701" s="3"/>
      <c r="R701" s="3"/>
    </row>
    <row r="702" spans="1:18" x14ac:dyDescent="0.35">
      <c r="A702" s="1">
        <v>43495</v>
      </c>
      <c r="B702" s="2">
        <v>0.81244212962962958</v>
      </c>
      <c r="C702" s="3">
        <f t="shared" si="66"/>
        <v>0.81244212962962958</v>
      </c>
      <c r="D702" s="2">
        <v>0.25</v>
      </c>
      <c r="E702" s="3">
        <f t="shared" si="67"/>
        <v>0.25</v>
      </c>
      <c r="F702" s="2">
        <f t="shared" si="68"/>
        <v>0.56244212962962958</v>
      </c>
      <c r="G702">
        <v>350824</v>
      </c>
      <c r="H702">
        <v>822</v>
      </c>
      <c r="I702">
        <v>14.9</v>
      </c>
      <c r="J702">
        <v>24.59</v>
      </c>
      <c r="K702">
        <v>77831</v>
      </c>
      <c r="L702">
        <v>49.04</v>
      </c>
      <c r="M702">
        <f t="shared" si="69"/>
        <v>0.61737323644545461</v>
      </c>
      <c r="N702">
        <f t="shared" si="70"/>
        <v>1.6139666666666667E-5</v>
      </c>
      <c r="O702" s="3">
        <f t="shared" si="71"/>
        <v>0.71030673</v>
      </c>
      <c r="P702" s="3"/>
      <c r="Q702" s="3"/>
      <c r="R702" s="3"/>
    </row>
    <row r="703" spans="1:18" x14ac:dyDescent="0.35">
      <c r="A703" s="1">
        <v>43495</v>
      </c>
      <c r="B703" s="2">
        <v>0.81245370370370373</v>
      </c>
      <c r="C703" s="3">
        <f t="shared" si="66"/>
        <v>0.81245370370370373</v>
      </c>
      <c r="D703" s="2">
        <v>0.25</v>
      </c>
      <c r="E703" s="3">
        <f t="shared" si="67"/>
        <v>0.25</v>
      </c>
      <c r="F703" s="2">
        <f t="shared" si="68"/>
        <v>0.56245370370370373</v>
      </c>
      <c r="G703">
        <v>351326</v>
      </c>
      <c r="H703">
        <v>816</v>
      </c>
      <c r="I703">
        <v>14.92</v>
      </c>
      <c r="J703">
        <v>24.6</v>
      </c>
      <c r="K703">
        <v>77820</v>
      </c>
      <c r="L703">
        <v>49.04</v>
      </c>
      <c r="M703">
        <f t="shared" si="69"/>
        <v>0.61966915774127262</v>
      </c>
      <c r="N703">
        <f t="shared" si="70"/>
        <v>1.5939666666666666E-5</v>
      </c>
      <c r="O703" s="3">
        <f t="shared" si="71"/>
        <v>0.70150472999999991</v>
      </c>
      <c r="P703" s="3"/>
      <c r="Q703" s="3"/>
      <c r="R703" s="3"/>
    </row>
    <row r="704" spans="1:18" x14ac:dyDescent="0.35">
      <c r="A704" s="1">
        <v>43495</v>
      </c>
      <c r="B704" s="2">
        <v>0.81245370370370373</v>
      </c>
      <c r="C704" s="3">
        <f t="shared" si="66"/>
        <v>0.81245370370370373</v>
      </c>
      <c r="D704" s="2">
        <v>0.25</v>
      </c>
      <c r="E704" s="3">
        <f t="shared" si="67"/>
        <v>0.25</v>
      </c>
      <c r="F704" s="2">
        <f t="shared" si="68"/>
        <v>0.56245370370370373</v>
      </c>
      <c r="G704">
        <v>351827</v>
      </c>
      <c r="H704">
        <v>818</v>
      </c>
      <c r="I704">
        <v>15.1</v>
      </c>
      <c r="J704">
        <v>24.6</v>
      </c>
      <c r="K704">
        <v>77827</v>
      </c>
      <c r="L704">
        <v>49.04</v>
      </c>
      <c r="M704">
        <f t="shared" si="69"/>
        <v>0.64033244940363432</v>
      </c>
      <c r="N704">
        <f t="shared" si="70"/>
        <v>1.6006333333333333E-5</v>
      </c>
      <c r="O704" s="3">
        <f t="shared" si="71"/>
        <v>0.70443873000000001</v>
      </c>
      <c r="P704" s="3"/>
      <c r="Q704" s="3"/>
      <c r="R704" s="3"/>
    </row>
    <row r="705" spans="1:18" x14ac:dyDescent="0.35">
      <c r="A705" s="1">
        <v>43495</v>
      </c>
      <c r="B705" s="2">
        <v>0.81246527777777777</v>
      </c>
      <c r="C705" s="3">
        <f t="shared" si="66"/>
        <v>0.81246527777777777</v>
      </c>
      <c r="D705" s="2">
        <v>0.25</v>
      </c>
      <c r="E705" s="3">
        <f t="shared" si="67"/>
        <v>0.25</v>
      </c>
      <c r="F705" s="2">
        <f t="shared" si="68"/>
        <v>0.56246527777777777</v>
      </c>
      <c r="G705">
        <v>352329</v>
      </c>
      <c r="H705">
        <v>816</v>
      </c>
      <c r="I705">
        <v>15.26</v>
      </c>
      <c r="J705">
        <v>24.6</v>
      </c>
      <c r="K705">
        <v>77821</v>
      </c>
      <c r="L705">
        <v>49.04</v>
      </c>
      <c r="M705">
        <f t="shared" si="69"/>
        <v>0.65869981977017822</v>
      </c>
      <c r="N705">
        <f t="shared" si="70"/>
        <v>1.5939666666666666E-5</v>
      </c>
      <c r="O705" s="3">
        <f t="shared" si="71"/>
        <v>0.70150472999999991</v>
      </c>
      <c r="P705" s="3"/>
      <c r="Q705" s="3"/>
      <c r="R705" s="3"/>
    </row>
    <row r="706" spans="1:18" x14ac:dyDescent="0.35">
      <c r="A706" s="1">
        <v>43495</v>
      </c>
      <c r="B706" s="2">
        <v>0.81246527777777777</v>
      </c>
      <c r="C706" s="3">
        <f t="shared" si="66"/>
        <v>0.81246527777777777</v>
      </c>
      <c r="D706" s="2">
        <v>0.25</v>
      </c>
      <c r="E706" s="3">
        <f t="shared" si="67"/>
        <v>0.25</v>
      </c>
      <c r="F706" s="2">
        <f t="shared" si="68"/>
        <v>0.56246527777777777</v>
      </c>
      <c r="G706">
        <v>352831</v>
      </c>
      <c r="H706">
        <v>819</v>
      </c>
      <c r="I706">
        <v>15.61</v>
      </c>
      <c r="J706">
        <v>24.6</v>
      </c>
      <c r="K706">
        <v>77815</v>
      </c>
      <c r="L706">
        <v>49.04</v>
      </c>
      <c r="M706">
        <f t="shared" si="69"/>
        <v>0.69887844244699282</v>
      </c>
      <c r="N706">
        <f t="shared" si="70"/>
        <v>1.6039666666666668E-5</v>
      </c>
      <c r="O706" s="3">
        <f t="shared" si="71"/>
        <v>0.70590573000000012</v>
      </c>
      <c r="P706" s="3"/>
      <c r="Q706" s="3"/>
      <c r="R706" s="3"/>
    </row>
    <row r="707" spans="1:18" x14ac:dyDescent="0.35">
      <c r="A707" s="1">
        <v>43495</v>
      </c>
      <c r="B707" s="2">
        <v>0.81247685185185192</v>
      </c>
      <c r="C707" s="3">
        <f t="shared" si="66"/>
        <v>0.81247685185185192</v>
      </c>
      <c r="D707" s="2">
        <v>0.25</v>
      </c>
      <c r="E707" s="3">
        <f t="shared" si="67"/>
        <v>0.25</v>
      </c>
      <c r="F707" s="2">
        <f t="shared" si="68"/>
        <v>0.56247685185185192</v>
      </c>
      <c r="G707">
        <v>353335</v>
      </c>
      <c r="H707">
        <v>814</v>
      </c>
      <c r="I707">
        <v>15.86</v>
      </c>
      <c r="J707">
        <v>24.59</v>
      </c>
      <c r="K707">
        <v>77826</v>
      </c>
      <c r="L707">
        <v>49.04</v>
      </c>
      <c r="M707">
        <f t="shared" si="69"/>
        <v>0.72757745864471757</v>
      </c>
      <c r="N707">
        <f t="shared" si="70"/>
        <v>1.5872999999999999E-5</v>
      </c>
      <c r="O707" s="3">
        <f t="shared" si="71"/>
        <v>0.69857072999999992</v>
      </c>
      <c r="P707" s="3"/>
      <c r="Q707" s="3"/>
      <c r="R707" s="3"/>
    </row>
    <row r="708" spans="1:18" x14ac:dyDescent="0.35">
      <c r="A708" s="1">
        <v>43495</v>
      </c>
      <c r="B708" s="2">
        <v>0.81247685185185192</v>
      </c>
      <c r="C708" s="3">
        <f t="shared" si="66"/>
        <v>0.81247685185185192</v>
      </c>
      <c r="D708" s="2">
        <v>0.25</v>
      </c>
      <c r="E708" s="3">
        <f t="shared" si="67"/>
        <v>0.25</v>
      </c>
      <c r="F708" s="2">
        <f t="shared" si="68"/>
        <v>0.56247685185185192</v>
      </c>
      <c r="G708">
        <v>353835</v>
      </c>
      <c r="H708">
        <v>816</v>
      </c>
      <c r="I708">
        <v>15.99</v>
      </c>
      <c r="J708">
        <v>24.6</v>
      </c>
      <c r="K708">
        <v>77818</v>
      </c>
      <c r="L708">
        <v>49.01</v>
      </c>
      <c r="M708">
        <f t="shared" si="69"/>
        <v>0.74250094706753456</v>
      </c>
      <c r="N708">
        <f t="shared" si="70"/>
        <v>1.5939666666666666E-5</v>
      </c>
      <c r="O708" s="3">
        <f t="shared" si="71"/>
        <v>0.70150472999999991</v>
      </c>
      <c r="P708" s="3"/>
      <c r="Q708" s="3"/>
      <c r="R708" s="3"/>
    </row>
    <row r="709" spans="1:18" x14ac:dyDescent="0.35">
      <c r="A709" s="1">
        <v>43495</v>
      </c>
      <c r="B709" s="2">
        <v>0.81248842592592585</v>
      </c>
      <c r="C709" s="3">
        <f t="shared" si="66"/>
        <v>0.81248842592592585</v>
      </c>
      <c r="D709" s="2">
        <v>0.25</v>
      </c>
      <c r="E709" s="3">
        <f t="shared" si="67"/>
        <v>0.25</v>
      </c>
      <c r="F709" s="2">
        <f t="shared" si="68"/>
        <v>0.56248842592592585</v>
      </c>
      <c r="G709">
        <v>354336</v>
      </c>
      <c r="H709">
        <v>813</v>
      </c>
      <c r="I709">
        <v>16.12</v>
      </c>
      <c r="J709">
        <v>24.59</v>
      </c>
      <c r="K709">
        <v>77819</v>
      </c>
      <c r="L709">
        <v>49.01</v>
      </c>
      <c r="M709">
        <f t="shared" si="69"/>
        <v>0.75742443549035143</v>
      </c>
      <c r="N709">
        <f t="shared" si="70"/>
        <v>1.5839666666666667E-5</v>
      </c>
      <c r="O709" s="3">
        <f t="shared" si="71"/>
        <v>0.69710373000000003</v>
      </c>
      <c r="P709" s="3"/>
      <c r="Q709" s="3"/>
      <c r="R709" s="3"/>
    </row>
    <row r="710" spans="1:18" x14ac:dyDescent="0.35">
      <c r="A710" s="1">
        <v>43495</v>
      </c>
      <c r="B710" s="2">
        <v>0.81248842592592585</v>
      </c>
      <c r="C710" s="3">
        <f t="shared" si="66"/>
        <v>0.81248842592592585</v>
      </c>
      <c r="D710" s="2">
        <v>0.25</v>
      </c>
      <c r="E710" s="3">
        <f t="shared" si="67"/>
        <v>0.25</v>
      </c>
      <c r="F710" s="2">
        <f t="shared" si="68"/>
        <v>0.56248842592592585</v>
      </c>
      <c r="G710">
        <v>354839</v>
      </c>
      <c r="H710">
        <v>820</v>
      </c>
      <c r="I710">
        <v>16.36</v>
      </c>
      <c r="J710">
        <v>24.58</v>
      </c>
      <c r="K710">
        <v>77815</v>
      </c>
      <c r="L710">
        <v>49.01</v>
      </c>
      <c r="M710">
        <f t="shared" si="69"/>
        <v>0.78497549104016706</v>
      </c>
      <c r="N710">
        <f t="shared" si="70"/>
        <v>1.6073E-5</v>
      </c>
      <c r="O710" s="3">
        <f t="shared" si="71"/>
        <v>0.70737273000000001</v>
      </c>
      <c r="P710" s="3"/>
      <c r="Q710" s="3"/>
      <c r="R710" s="3"/>
    </row>
    <row r="711" spans="1:18" x14ac:dyDescent="0.35">
      <c r="A711" s="1">
        <v>43495</v>
      </c>
      <c r="B711" s="2">
        <v>0.8125</v>
      </c>
      <c r="C711" s="3">
        <f t="shared" si="66"/>
        <v>0.8125</v>
      </c>
      <c r="D711" s="2">
        <v>0.25</v>
      </c>
      <c r="E711" s="3">
        <f t="shared" si="67"/>
        <v>0.25</v>
      </c>
      <c r="F711" s="2">
        <f t="shared" si="68"/>
        <v>0.5625</v>
      </c>
      <c r="G711">
        <v>355341</v>
      </c>
      <c r="H711">
        <v>825</v>
      </c>
      <c r="I711">
        <v>16.57</v>
      </c>
      <c r="J711">
        <v>24.6</v>
      </c>
      <c r="K711">
        <v>77816</v>
      </c>
      <c r="L711">
        <v>49.01</v>
      </c>
      <c r="M711">
        <f t="shared" si="69"/>
        <v>0.80908266464625589</v>
      </c>
      <c r="N711">
        <f t="shared" si="70"/>
        <v>1.6239666666666666E-5</v>
      </c>
      <c r="O711" s="3">
        <f t="shared" si="71"/>
        <v>0.71470772999999999</v>
      </c>
      <c r="P711" s="3"/>
      <c r="Q711" s="3"/>
      <c r="R711" s="3"/>
    </row>
    <row r="712" spans="1:18" x14ac:dyDescent="0.35">
      <c r="A712" s="1">
        <v>43495</v>
      </c>
      <c r="B712" s="2">
        <v>0.8125</v>
      </c>
      <c r="C712" s="3">
        <f t="shared" si="66"/>
        <v>0.8125</v>
      </c>
      <c r="D712" s="2">
        <v>0.25</v>
      </c>
      <c r="E712" s="3">
        <f t="shared" si="67"/>
        <v>0.25</v>
      </c>
      <c r="F712" s="2">
        <f t="shared" si="68"/>
        <v>0.5625</v>
      </c>
      <c r="G712">
        <v>355843</v>
      </c>
      <c r="H712">
        <v>814</v>
      </c>
      <c r="I712">
        <v>16.53</v>
      </c>
      <c r="J712">
        <v>24.59</v>
      </c>
      <c r="K712">
        <v>77819</v>
      </c>
      <c r="L712">
        <v>49.01</v>
      </c>
      <c r="M712">
        <f t="shared" si="69"/>
        <v>0.80449082205462008</v>
      </c>
      <c r="N712">
        <f t="shared" si="70"/>
        <v>1.5872999999999999E-5</v>
      </c>
      <c r="O712" s="3">
        <f t="shared" si="71"/>
        <v>0.69857072999999992</v>
      </c>
      <c r="P712" s="3"/>
      <c r="Q712" s="3"/>
      <c r="R712" s="3"/>
    </row>
    <row r="713" spans="1:18" x14ac:dyDescent="0.35">
      <c r="A713" s="1">
        <v>43495</v>
      </c>
      <c r="B713" s="2">
        <v>0.81251157407407415</v>
      </c>
      <c r="C713" s="3">
        <f t="shared" si="66"/>
        <v>0.81251157407407415</v>
      </c>
      <c r="D713" s="2">
        <v>0.25</v>
      </c>
      <c r="E713" s="3">
        <f t="shared" si="67"/>
        <v>0.25</v>
      </c>
      <c r="F713" s="2">
        <f t="shared" si="68"/>
        <v>0.56251157407407415</v>
      </c>
      <c r="G713">
        <v>356344</v>
      </c>
      <c r="H713">
        <v>808</v>
      </c>
      <c r="I713">
        <v>16.440000000000001</v>
      </c>
      <c r="J713">
        <v>24.59</v>
      </c>
      <c r="K713">
        <v>77812</v>
      </c>
      <c r="L713">
        <v>49.01</v>
      </c>
      <c r="M713">
        <f t="shared" si="69"/>
        <v>0.79415917622343912</v>
      </c>
      <c r="N713">
        <f t="shared" si="70"/>
        <v>1.5673000000000001E-5</v>
      </c>
      <c r="O713" s="3">
        <f t="shared" si="71"/>
        <v>0.68976873000000005</v>
      </c>
      <c r="P713" s="3"/>
      <c r="Q713" s="3"/>
      <c r="R713" s="3"/>
    </row>
    <row r="714" spans="1:18" x14ac:dyDescent="0.35">
      <c r="A714" s="1">
        <v>43495</v>
      </c>
      <c r="B714" s="2">
        <v>0.81251157407407415</v>
      </c>
      <c r="C714" s="3">
        <f t="shared" si="66"/>
        <v>0.81251157407407415</v>
      </c>
      <c r="D714" s="2">
        <v>0.25</v>
      </c>
      <c r="E714" s="3">
        <f t="shared" si="67"/>
        <v>0.25</v>
      </c>
      <c r="F714" s="2">
        <f t="shared" si="68"/>
        <v>0.56251157407407415</v>
      </c>
      <c r="G714">
        <v>356846</v>
      </c>
      <c r="H714">
        <v>820</v>
      </c>
      <c r="I714">
        <v>16.25</v>
      </c>
      <c r="J714">
        <v>24.6</v>
      </c>
      <c r="K714">
        <v>77809</v>
      </c>
      <c r="L714">
        <v>48.97</v>
      </c>
      <c r="M714">
        <f t="shared" si="69"/>
        <v>0.7723479239131682</v>
      </c>
      <c r="N714">
        <f t="shared" si="70"/>
        <v>1.6073E-5</v>
      </c>
      <c r="O714" s="3">
        <f t="shared" si="71"/>
        <v>0.70737273000000001</v>
      </c>
      <c r="P714" s="3"/>
      <c r="Q714" s="3"/>
      <c r="R714" s="3"/>
    </row>
    <row r="715" spans="1:18" x14ac:dyDescent="0.35">
      <c r="A715" s="1">
        <v>43495</v>
      </c>
      <c r="B715" s="2">
        <v>0.81252314814814808</v>
      </c>
      <c r="C715" s="3">
        <f t="shared" si="66"/>
        <v>0.81252314814814808</v>
      </c>
      <c r="D715" s="2">
        <v>0.25</v>
      </c>
      <c r="E715" s="3">
        <f t="shared" si="67"/>
        <v>0.25</v>
      </c>
      <c r="F715" s="2">
        <f t="shared" si="68"/>
        <v>0.56252314814814808</v>
      </c>
      <c r="G715">
        <v>357348</v>
      </c>
      <c r="H715">
        <v>818</v>
      </c>
      <c r="I715">
        <v>16.04</v>
      </c>
      <c r="J715">
        <v>24.6</v>
      </c>
      <c r="K715">
        <v>77807</v>
      </c>
      <c r="L715">
        <v>48.97</v>
      </c>
      <c r="M715">
        <f t="shared" si="69"/>
        <v>0.74824075030707937</v>
      </c>
      <c r="N715">
        <f t="shared" si="70"/>
        <v>1.6006333333333333E-5</v>
      </c>
      <c r="O715" s="3">
        <f t="shared" si="71"/>
        <v>0.70443873000000001</v>
      </c>
      <c r="P715" s="3"/>
      <c r="Q715" s="3"/>
      <c r="R715" s="3"/>
    </row>
    <row r="716" spans="1:18" x14ac:dyDescent="0.35">
      <c r="A716" s="1">
        <v>43495</v>
      </c>
      <c r="B716" s="2">
        <v>0.81252314814814808</v>
      </c>
      <c r="C716" s="3">
        <f t="shared" si="66"/>
        <v>0.81252314814814808</v>
      </c>
      <c r="D716" s="2">
        <v>0.25</v>
      </c>
      <c r="E716" s="3">
        <f t="shared" si="67"/>
        <v>0.25</v>
      </c>
      <c r="F716" s="2">
        <f t="shared" si="68"/>
        <v>0.56252314814814808</v>
      </c>
      <c r="G716">
        <v>357853</v>
      </c>
      <c r="H716">
        <v>816</v>
      </c>
      <c r="I716">
        <v>15.87</v>
      </c>
      <c r="J716">
        <v>24.59</v>
      </c>
      <c r="K716">
        <v>77803</v>
      </c>
      <c r="L716">
        <v>48.97</v>
      </c>
      <c r="M716">
        <f t="shared" si="69"/>
        <v>0.72872541929262658</v>
      </c>
      <c r="N716">
        <f t="shared" si="70"/>
        <v>1.5939666666666666E-5</v>
      </c>
      <c r="O716" s="3">
        <f t="shared" si="71"/>
        <v>0.70150472999999991</v>
      </c>
      <c r="P716" s="3"/>
      <c r="Q716" s="3"/>
      <c r="R716" s="3"/>
    </row>
    <row r="717" spans="1:18" x14ac:dyDescent="0.35">
      <c r="A717" s="1">
        <v>43495</v>
      </c>
      <c r="B717" s="2">
        <v>0.81253472222222223</v>
      </c>
      <c r="C717" s="3">
        <f t="shared" si="66"/>
        <v>0.81253472222222223</v>
      </c>
      <c r="D717" s="2">
        <v>0.25</v>
      </c>
      <c r="E717" s="3">
        <f t="shared" si="67"/>
        <v>0.25</v>
      </c>
      <c r="F717" s="2">
        <f t="shared" si="68"/>
        <v>0.56253472222222223</v>
      </c>
      <c r="G717">
        <v>358351</v>
      </c>
      <c r="H717">
        <v>818</v>
      </c>
      <c r="I717">
        <v>15.75</v>
      </c>
      <c r="J717">
        <v>24.59</v>
      </c>
      <c r="K717">
        <v>77800</v>
      </c>
      <c r="L717">
        <v>48.97</v>
      </c>
      <c r="M717">
        <f t="shared" si="69"/>
        <v>0.71494989151771871</v>
      </c>
      <c r="N717">
        <f t="shared" si="70"/>
        <v>1.6006333333333333E-5</v>
      </c>
      <c r="O717" s="3">
        <f t="shared" si="71"/>
        <v>0.70443873000000001</v>
      </c>
      <c r="P717" s="3"/>
      <c r="Q717" s="3"/>
      <c r="R717" s="3"/>
    </row>
    <row r="718" spans="1:18" x14ac:dyDescent="0.35">
      <c r="A718" s="1">
        <v>43495</v>
      </c>
      <c r="B718" s="2">
        <v>0.81253472222222223</v>
      </c>
      <c r="C718" s="3">
        <f t="shared" si="66"/>
        <v>0.81253472222222223</v>
      </c>
      <c r="D718" s="2">
        <v>0.25</v>
      </c>
      <c r="E718" s="3">
        <f t="shared" si="67"/>
        <v>0.25</v>
      </c>
      <c r="F718" s="2">
        <f t="shared" si="68"/>
        <v>0.56253472222222223</v>
      </c>
      <c r="G718">
        <v>358853</v>
      </c>
      <c r="H718">
        <v>810</v>
      </c>
      <c r="I718">
        <v>15.47</v>
      </c>
      <c r="J718">
        <v>24.61</v>
      </c>
      <c r="K718">
        <v>77812</v>
      </c>
      <c r="L718">
        <v>48.97</v>
      </c>
      <c r="M718">
        <f t="shared" si="69"/>
        <v>0.68280699337626716</v>
      </c>
      <c r="N718">
        <f t="shared" si="70"/>
        <v>1.5739666666666668E-5</v>
      </c>
      <c r="O718" s="3">
        <f t="shared" si="71"/>
        <v>0.69270273000000004</v>
      </c>
      <c r="P718" s="3"/>
      <c r="Q718" s="3"/>
      <c r="R718" s="3"/>
    </row>
    <row r="719" spans="1:18" x14ac:dyDescent="0.35">
      <c r="A719" s="1">
        <v>43495</v>
      </c>
      <c r="B719" s="2">
        <v>0.81254629629629627</v>
      </c>
      <c r="C719" s="3">
        <f t="shared" si="66"/>
        <v>0.81254629629629627</v>
      </c>
      <c r="D719" s="2">
        <v>0.25</v>
      </c>
      <c r="E719" s="3">
        <f t="shared" si="67"/>
        <v>0.25</v>
      </c>
      <c r="F719" s="2">
        <f t="shared" si="68"/>
        <v>0.56254629629629627</v>
      </c>
      <c r="G719">
        <v>359355</v>
      </c>
      <c r="H719">
        <v>821</v>
      </c>
      <c r="I719">
        <v>15.3</v>
      </c>
      <c r="J719">
        <v>24.6</v>
      </c>
      <c r="K719">
        <v>77804</v>
      </c>
      <c r="L719">
        <v>48.97</v>
      </c>
      <c r="M719">
        <f t="shared" si="69"/>
        <v>0.66329166236181425</v>
      </c>
      <c r="N719">
        <f t="shared" si="70"/>
        <v>1.6106333333333332E-5</v>
      </c>
      <c r="O719" s="3">
        <f t="shared" si="71"/>
        <v>0.70883972999999989</v>
      </c>
      <c r="P719" s="3"/>
      <c r="Q719" s="3"/>
      <c r="R719" s="3"/>
    </row>
    <row r="720" spans="1:18" x14ac:dyDescent="0.35">
      <c r="A720" s="1">
        <v>43495</v>
      </c>
      <c r="B720" s="2">
        <v>0.81254629629629627</v>
      </c>
      <c r="C720" s="3">
        <f t="shared" si="66"/>
        <v>0.81254629629629627</v>
      </c>
      <c r="D720" s="2">
        <v>0.25</v>
      </c>
      <c r="E720" s="3">
        <f t="shared" si="67"/>
        <v>0.25</v>
      </c>
      <c r="F720" s="2">
        <f t="shared" si="68"/>
        <v>0.56254629629629627</v>
      </c>
      <c r="G720">
        <v>359857</v>
      </c>
      <c r="H720">
        <v>822</v>
      </c>
      <c r="I720">
        <v>15.21</v>
      </c>
      <c r="J720">
        <v>24.6</v>
      </c>
      <c r="K720">
        <v>77796</v>
      </c>
      <c r="L720">
        <v>48.97</v>
      </c>
      <c r="M720">
        <f t="shared" si="69"/>
        <v>0.6529600165306334</v>
      </c>
      <c r="N720">
        <f t="shared" si="70"/>
        <v>1.6139666666666667E-5</v>
      </c>
      <c r="O720" s="3">
        <f t="shared" si="71"/>
        <v>0.71030673</v>
      </c>
      <c r="P720" s="3"/>
      <c r="Q720" s="3"/>
      <c r="R720" s="3"/>
    </row>
    <row r="721" spans="1:18" x14ac:dyDescent="0.35">
      <c r="A721" s="1">
        <v>43495</v>
      </c>
      <c r="B721" s="2">
        <v>0.81255787037037042</v>
      </c>
      <c r="C721" s="3">
        <f t="shared" si="66"/>
        <v>0.81255787037037042</v>
      </c>
      <c r="D721" s="2">
        <v>0.25</v>
      </c>
      <c r="E721" s="3">
        <f t="shared" si="67"/>
        <v>0.25</v>
      </c>
      <c r="F721" s="2">
        <f t="shared" si="68"/>
        <v>0.56255787037037042</v>
      </c>
      <c r="G721">
        <v>360358</v>
      </c>
      <c r="H721">
        <v>821</v>
      </c>
      <c r="I721">
        <v>15.15</v>
      </c>
      <c r="J721">
        <v>24.59</v>
      </c>
      <c r="K721">
        <v>77796</v>
      </c>
      <c r="L721">
        <v>48.94</v>
      </c>
      <c r="M721">
        <f t="shared" si="69"/>
        <v>0.64607225264317936</v>
      </c>
      <c r="N721">
        <f t="shared" si="70"/>
        <v>1.6106333333333332E-5</v>
      </c>
      <c r="O721" s="3">
        <f t="shared" si="71"/>
        <v>0.70883972999999989</v>
      </c>
      <c r="P721" s="3"/>
      <c r="Q721" s="3"/>
      <c r="R721" s="3"/>
    </row>
    <row r="722" spans="1:18" x14ac:dyDescent="0.35">
      <c r="A722" s="1">
        <v>43495</v>
      </c>
      <c r="B722" s="2">
        <v>0.81255787037037042</v>
      </c>
      <c r="C722" s="3">
        <f t="shared" si="66"/>
        <v>0.81255787037037042</v>
      </c>
      <c r="D722" s="2">
        <v>0.25</v>
      </c>
      <c r="E722" s="3">
        <f t="shared" si="67"/>
        <v>0.25</v>
      </c>
      <c r="F722" s="2">
        <f t="shared" si="68"/>
        <v>0.56255787037037042</v>
      </c>
      <c r="G722">
        <v>360860</v>
      </c>
      <c r="H722">
        <v>818</v>
      </c>
      <c r="I722">
        <v>15.08</v>
      </c>
      <c r="J722">
        <v>24.61</v>
      </c>
      <c r="K722">
        <v>77788</v>
      </c>
      <c r="L722">
        <v>48.97</v>
      </c>
      <c r="M722">
        <f t="shared" si="69"/>
        <v>0.63803652810781641</v>
      </c>
      <c r="N722">
        <f t="shared" si="70"/>
        <v>1.6006333333333333E-5</v>
      </c>
      <c r="O722" s="3">
        <f t="shared" si="71"/>
        <v>0.70443873000000001</v>
      </c>
      <c r="P722" s="3"/>
      <c r="Q722" s="3"/>
      <c r="R722" s="3"/>
    </row>
    <row r="723" spans="1:18" x14ac:dyDescent="0.35">
      <c r="A723" s="1">
        <v>43495</v>
      </c>
      <c r="B723" s="2">
        <v>0.81256944444444434</v>
      </c>
      <c r="C723" s="3">
        <f t="shared" si="66"/>
        <v>0.81256944444444434</v>
      </c>
      <c r="D723" s="2">
        <v>0.25</v>
      </c>
      <c r="E723" s="3">
        <f t="shared" si="67"/>
        <v>0.25</v>
      </c>
      <c r="F723" s="2">
        <f t="shared" si="68"/>
        <v>0.56256944444444434</v>
      </c>
      <c r="G723">
        <v>361362</v>
      </c>
      <c r="H723">
        <v>825</v>
      </c>
      <c r="I723">
        <v>15.18</v>
      </c>
      <c r="J723">
        <v>24.61</v>
      </c>
      <c r="K723">
        <v>77788</v>
      </c>
      <c r="L723">
        <v>48.94</v>
      </c>
      <c r="M723">
        <f t="shared" si="69"/>
        <v>0.64951613458690627</v>
      </c>
      <c r="N723">
        <f t="shared" si="70"/>
        <v>1.6239666666666666E-5</v>
      </c>
      <c r="O723" s="3">
        <f t="shared" si="71"/>
        <v>0.71470772999999999</v>
      </c>
      <c r="P723" s="3"/>
      <c r="Q723" s="3"/>
      <c r="R723" s="3"/>
    </row>
    <row r="724" spans="1:18" x14ac:dyDescent="0.35">
      <c r="A724" s="1">
        <v>43495</v>
      </c>
      <c r="B724" s="2">
        <v>0.81256944444444434</v>
      </c>
      <c r="C724" s="3">
        <f t="shared" si="66"/>
        <v>0.81256944444444434</v>
      </c>
      <c r="D724" s="2">
        <v>0.25</v>
      </c>
      <c r="E724" s="3">
        <f t="shared" si="67"/>
        <v>0.25</v>
      </c>
      <c r="F724" s="2">
        <f t="shared" si="68"/>
        <v>0.56256944444444434</v>
      </c>
      <c r="G724">
        <v>361864</v>
      </c>
      <c r="H724">
        <v>816</v>
      </c>
      <c r="I724">
        <v>15.28</v>
      </c>
      <c r="J724">
        <v>24.6</v>
      </c>
      <c r="K724">
        <v>77791</v>
      </c>
      <c r="L724">
        <v>48.94</v>
      </c>
      <c r="M724">
        <f t="shared" si="69"/>
        <v>0.66099574106599612</v>
      </c>
      <c r="N724">
        <f t="shared" si="70"/>
        <v>1.5939666666666666E-5</v>
      </c>
      <c r="O724" s="3">
        <f t="shared" si="71"/>
        <v>0.70150472999999991</v>
      </c>
      <c r="P724" s="3"/>
      <c r="Q724" s="3"/>
      <c r="R724" s="3"/>
    </row>
    <row r="725" spans="1:18" x14ac:dyDescent="0.35">
      <c r="A725" s="1">
        <v>43495</v>
      </c>
      <c r="B725" s="2">
        <v>0.81258101851851849</v>
      </c>
      <c r="C725" s="3">
        <f t="shared" si="66"/>
        <v>0.81258101851851849</v>
      </c>
      <c r="D725" s="2">
        <v>0.25</v>
      </c>
      <c r="E725" s="3">
        <f t="shared" si="67"/>
        <v>0.25</v>
      </c>
      <c r="F725" s="2">
        <f t="shared" si="68"/>
        <v>0.56258101851851849</v>
      </c>
      <c r="G725">
        <v>362365</v>
      </c>
      <c r="H725">
        <v>818</v>
      </c>
      <c r="I725">
        <v>15.52</v>
      </c>
      <c r="J725">
        <v>24.61</v>
      </c>
      <c r="K725">
        <v>77786</v>
      </c>
      <c r="L725">
        <v>48.94</v>
      </c>
      <c r="M725">
        <f t="shared" si="69"/>
        <v>0.68854679661581197</v>
      </c>
      <c r="N725">
        <f t="shared" si="70"/>
        <v>1.6006333333333333E-5</v>
      </c>
      <c r="O725" s="3">
        <f t="shared" si="71"/>
        <v>0.70443873000000001</v>
      </c>
      <c r="P725" s="3"/>
      <c r="Q725" s="3"/>
      <c r="R725" s="3"/>
    </row>
    <row r="726" spans="1:18" x14ac:dyDescent="0.35">
      <c r="A726" s="1">
        <v>43495</v>
      </c>
      <c r="B726" s="2">
        <v>0.81258101851851849</v>
      </c>
      <c r="C726" s="3">
        <f t="shared" si="66"/>
        <v>0.81258101851851849</v>
      </c>
      <c r="D726" s="2">
        <v>0.25</v>
      </c>
      <c r="E726" s="3">
        <f t="shared" si="67"/>
        <v>0.25</v>
      </c>
      <c r="F726" s="2">
        <f t="shared" si="68"/>
        <v>0.56258101851851849</v>
      </c>
      <c r="G726">
        <v>362867</v>
      </c>
      <c r="H726">
        <v>819</v>
      </c>
      <c r="I726">
        <v>15.69</v>
      </c>
      <c r="J726">
        <v>24.59</v>
      </c>
      <c r="K726">
        <v>77778</v>
      </c>
      <c r="L726">
        <v>48.94</v>
      </c>
      <c r="M726">
        <f t="shared" si="69"/>
        <v>0.70806212763026477</v>
      </c>
      <c r="N726">
        <f t="shared" si="70"/>
        <v>1.6039666666666668E-5</v>
      </c>
      <c r="O726" s="3">
        <f t="shared" si="71"/>
        <v>0.70590573000000012</v>
      </c>
      <c r="P726" s="3"/>
      <c r="Q726" s="3"/>
      <c r="R726" s="3"/>
    </row>
    <row r="727" spans="1:18" x14ac:dyDescent="0.35">
      <c r="A727" s="1">
        <v>43495</v>
      </c>
      <c r="B727" s="2">
        <v>0.81259259259259264</v>
      </c>
      <c r="C727" s="3">
        <f t="shared" si="66"/>
        <v>0.81259259259259264</v>
      </c>
      <c r="D727" s="2">
        <v>0.25</v>
      </c>
      <c r="E727" s="3">
        <f t="shared" si="67"/>
        <v>0.25</v>
      </c>
      <c r="F727" s="2">
        <f t="shared" si="68"/>
        <v>0.56259259259259264</v>
      </c>
      <c r="G727">
        <v>363369</v>
      </c>
      <c r="H727">
        <v>811</v>
      </c>
      <c r="I727">
        <v>15.5</v>
      </c>
      <c r="J727">
        <v>24.6</v>
      </c>
      <c r="K727">
        <v>77775</v>
      </c>
      <c r="L727">
        <v>48.94</v>
      </c>
      <c r="M727">
        <f t="shared" si="69"/>
        <v>0.68625087531999396</v>
      </c>
      <c r="N727">
        <f t="shared" si="70"/>
        <v>1.5773E-5</v>
      </c>
      <c r="O727" s="3">
        <f t="shared" si="71"/>
        <v>0.69416972999999993</v>
      </c>
      <c r="P727" s="3"/>
      <c r="Q727" s="3"/>
      <c r="R727" s="3"/>
    </row>
    <row r="728" spans="1:18" x14ac:dyDescent="0.35">
      <c r="A728" s="1">
        <v>43495</v>
      </c>
      <c r="B728" s="2">
        <v>0.81259259259259264</v>
      </c>
      <c r="C728" s="3">
        <f t="shared" si="66"/>
        <v>0.81259259259259264</v>
      </c>
      <c r="D728" s="2">
        <v>0.25</v>
      </c>
      <c r="E728" s="3">
        <f t="shared" si="67"/>
        <v>0.25</v>
      </c>
      <c r="F728" s="2">
        <f t="shared" si="68"/>
        <v>0.56259259259259264</v>
      </c>
      <c r="G728">
        <v>363871</v>
      </c>
      <c r="H728">
        <v>819</v>
      </c>
      <c r="I728">
        <v>15.25</v>
      </c>
      <c r="J728">
        <v>24.59</v>
      </c>
      <c r="K728">
        <v>77779</v>
      </c>
      <c r="L728">
        <v>48.94</v>
      </c>
      <c r="M728">
        <f t="shared" si="69"/>
        <v>0.65755185912226921</v>
      </c>
      <c r="N728">
        <f t="shared" si="70"/>
        <v>1.6039666666666668E-5</v>
      </c>
      <c r="O728" s="3">
        <f t="shared" si="71"/>
        <v>0.70590573000000012</v>
      </c>
      <c r="P728" s="3"/>
      <c r="Q728" s="3"/>
      <c r="R728" s="3"/>
    </row>
    <row r="729" spans="1:18" x14ac:dyDescent="0.35">
      <c r="A729" s="1">
        <v>43495</v>
      </c>
      <c r="B729" s="2">
        <v>0.81260416666666668</v>
      </c>
      <c r="C729" s="3">
        <f t="shared" ref="C729:C792" si="72">B729</f>
        <v>0.81260416666666668</v>
      </c>
      <c r="D729" s="2">
        <v>0.25</v>
      </c>
      <c r="E729" s="3">
        <f t="shared" ref="E729:E792" si="73">D729</f>
        <v>0.25</v>
      </c>
      <c r="F729" s="2">
        <f t="shared" ref="F729:F792" si="74">C729-E729</f>
        <v>0.56260416666666668</v>
      </c>
      <c r="G729">
        <v>364372</v>
      </c>
      <c r="H729">
        <v>807</v>
      </c>
      <c r="I729">
        <v>15.08</v>
      </c>
      <c r="J729">
        <v>24.59</v>
      </c>
      <c r="K729">
        <v>77777</v>
      </c>
      <c r="L729">
        <v>48.94</v>
      </c>
      <c r="M729">
        <f t="shared" ref="M729:M792" si="75">(I729-9.522)/8.7111</f>
        <v>0.63803652810781641</v>
      </c>
      <c r="N729">
        <f t="shared" ref="N729:N792" si="76">(H729-337.81)/30000000</f>
        <v>1.5639666666666665E-5</v>
      </c>
      <c r="O729" s="3">
        <f t="shared" ref="O729:O792" si="77">N729*44010</f>
        <v>0.68830172999999994</v>
      </c>
      <c r="P729" s="3"/>
      <c r="Q729" s="3"/>
      <c r="R729" s="3"/>
    </row>
    <row r="730" spans="1:18" x14ac:dyDescent="0.35">
      <c r="A730" s="1">
        <v>43495</v>
      </c>
      <c r="B730" s="2">
        <v>0.81260416666666668</v>
      </c>
      <c r="C730" s="3">
        <f t="shared" si="72"/>
        <v>0.81260416666666668</v>
      </c>
      <c r="D730" s="2">
        <v>0.25</v>
      </c>
      <c r="E730" s="3">
        <f t="shared" si="73"/>
        <v>0.25</v>
      </c>
      <c r="F730" s="2">
        <f t="shared" si="74"/>
        <v>0.56260416666666668</v>
      </c>
      <c r="G730">
        <v>364800</v>
      </c>
      <c r="H730">
        <v>815</v>
      </c>
      <c r="I730">
        <v>14.98</v>
      </c>
      <c r="J730">
        <v>24.6</v>
      </c>
      <c r="K730">
        <v>77785</v>
      </c>
      <c r="L730">
        <v>48.94</v>
      </c>
      <c r="M730">
        <f t="shared" si="75"/>
        <v>0.62655692162872656</v>
      </c>
      <c r="N730">
        <f t="shared" si="76"/>
        <v>1.5906333333333334E-5</v>
      </c>
      <c r="O730" s="3">
        <f t="shared" si="77"/>
        <v>0.70003773000000002</v>
      </c>
      <c r="P730" s="3"/>
      <c r="Q730" s="3"/>
      <c r="R730" s="3"/>
    </row>
    <row r="731" spans="1:18" x14ac:dyDescent="0.35">
      <c r="A731" s="1">
        <v>43495</v>
      </c>
      <c r="B731" s="2">
        <v>0.81261574074074072</v>
      </c>
      <c r="C731" s="3">
        <f t="shared" si="72"/>
        <v>0.81261574074074072</v>
      </c>
      <c r="D731" s="2">
        <v>0.25</v>
      </c>
      <c r="E731" s="3">
        <f t="shared" si="73"/>
        <v>0.25</v>
      </c>
      <c r="F731" s="2">
        <f t="shared" si="74"/>
        <v>0.56261574074074072</v>
      </c>
      <c r="G731">
        <v>365301</v>
      </c>
      <c r="H731">
        <v>805</v>
      </c>
      <c r="I731">
        <v>14.83</v>
      </c>
      <c r="J731">
        <v>24.59</v>
      </c>
      <c r="K731">
        <v>77772</v>
      </c>
      <c r="L731">
        <v>48.94</v>
      </c>
      <c r="M731">
        <f t="shared" si="75"/>
        <v>0.60933751191009167</v>
      </c>
      <c r="N731">
        <f t="shared" si="76"/>
        <v>1.5573000000000002E-5</v>
      </c>
      <c r="O731" s="3">
        <f t="shared" si="77"/>
        <v>0.68536773000000006</v>
      </c>
      <c r="P731" s="3"/>
      <c r="Q731" s="3"/>
      <c r="R731" s="3"/>
    </row>
    <row r="732" spans="1:18" x14ac:dyDescent="0.35">
      <c r="A732" s="1">
        <v>43495</v>
      </c>
      <c r="B732" s="2">
        <v>0.81261574074074072</v>
      </c>
      <c r="C732" s="3">
        <f t="shared" si="72"/>
        <v>0.81261574074074072</v>
      </c>
      <c r="D732" s="2">
        <v>0.25</v>
      </c>
      <c r="E732" s="3">
        <f t="shared" si="73"/>
        <v>0.25</v>
      </c>
      <c r="F732" s="2">
        <f t="shared" si="74"/>
        <v>0.56261574074074072</v>
      </c>
      <c r="G732">
        <v>365803</v>
      </c>
      <c r="H732">
        <v>816</v>
      </c>
      <c r="I732">
        <v>14.44</v>
      </c>
      <c r="J732">
        <v>24.6</v>
      </c>
      <c r="K732">
        <v>77773</v>
      </c>
      <c r="L732">
        <v>48.94</v>
      </c>
      <c r="M732">
        <f t="shared" si="75"/>
        <v>0.56456704664164103</v>
      </c>
      <c r="N732">
        <f t="shared" si="76"/>
        <v>1.5939666666666666E-5</v>
      </c>
      <c r="O732" s="3">
        <f t="shared" si="77"/>
        <v>0.70150472999999991</v>
      </c>
      <c r="P732" s="3"/>
      <c r="Q732" s="3"/>
      <c r="R732" s="3"/>
    </row>
    <row r="733" spans="1:18" x14ac:dyDescent="0.35">
      <c r="A733" s="1">
        <v>43495</v>
      </c>
      <c r="B733" s="2">
        <v>0.81262731481481476</v>
      </c>
      <c r="C733" s="3">
        <f t="shared" si="72"/>
        <v>0.81262731481481476</v>
      </c>
      <c r="D733" s="2">
        <v>0.25</v>
      </c>
      <c r="E733" s="3">
        <f t="shared" si="73"/>
        <v>0.25</v>
      </c>
      <c r="F733" s="2">
        <f t="shared" si="74"/>
        <v>0.56262731481481476</v>
      </c>
      <c r="G733">
        <v>366305</v>
      </c>
      <c r="H733">
        <v>803</v>
      </c>
      <c r="I733">
        <v>14.04</v>
      </c>
      <c r="J733">
        <v>24.6</v>
      </c>
      <c r="K733">
        <v>77763</v>
      </c>
      <c r="L733">
        <v>48.94</v>
      </c>
      <c r="M733">
        <f t="shared" si="75"/>
        <v>0.5186486207252814</v>
      </c>
      <c r="N733">
        <f t="shared" si="76"/>
        <v>1.5506333333333334E-5</v>
      </c>
      <c r="O733" s="3">
        <f t="shared" si="77"/>
        <v>0.68243373000000007</v>
      </c>
      <c r="P733" s="3"/>
      <c r="Q733" s="3"/>
      <c r="R733" s="3"/>
    </row>
    <row r="734" spans="1:18" x14ac:dyDescent="0.35">
      <c r="A734" s="1">
        <v>43495</v>
      </c>
      <c r="B734" s="2">
        <v>0.81262731481481476</v>
      </c>
      <c r="C734" s="3">
        <f t="shared" si="72"/>
        <v>0.81262731481481476</v>
      </c>
      <c r="D734" s="2">
        <v>0.25</v>
      </c>
      <c r="E734" s="3">
        <f t="shared" si="73"/>
        <v>0.25</v>
      </c>
      <c r="F734" s="2">
        <f t="shared" si="74"/>
        <v>0.56262731481481476</v>
      </c>
      <c r="G734">
        <v>366807</v>
      </c>
      <c r="H734">
        <v>812</v>
      </c>
      <c r="I734">
        <v>13.97</v>
      </c>
      <c r="J734">
        <v>24.6</v>
      </c>
      <c r="K734">
        <v>77758</v>
      </c>
      <c r="L734">
        <v>48.9</v>
      </c>
      <c r="M734">
        <f t="shared" si="75"/>
        <v>0.51061289618991867</v>
      </c>
      <c r="N734">
        <f t="shared" si="76"/>
        <v>1.5806333333333335E-5</v>
      </c>
      <c r="O734" s="3">
        <f t="shared" si="77"/>
        <v>0.69563673000000004</v>
      </c>
      <c r="P734" s="3"/>
      <c r="Q734" s="3"/>
      <c r="R734" s="3"/>
    </row>
    <row r="735" spans="1:18" x14ac:dyDescent="0.35">
      <c r="A735" s="1">
        <v>43495</v>
      </c>
      <c r="B735" s="2">
        <v>0.81263888888888891</v>
      </c>
      <c r="C735" s="3">
        <f t="shared" si="72"/>
        <v>0.81263888888888891</v>
      </c>
      <c r="D735" s="2">
        <v>0.25</v>
      </c>
      <c r="E735" s="3">
        <f t="shared" si="73"/>
        <v>0.25</v>
      </c>
      <c r="F735" s="2">
        <f t="shared" si="74"/>
        <v>0.56263888888888891</v>
      </c>
      <c r="G735">
        <v>367312</v>
      </c>
      <c r="H735">
        <v>809</v>
      </c>
      <c r="I735">
        <v>13.85</v>
      </c>
      <c r="J735">
        <v>24.59</v>
      </c>
      <c r="K735">
        <v>77756</v>
      </c>
      <c r="L735">
        <v>48.9</v>
      </c>
      <c r="M735">
        <f t="shared" si="75"/>
        <v>0.49683736841501064</v>
      </c>
      <c r="N735">
        <f t="shared" si="76"/>
        <v>1.5706333333333332E-5</v>
      </c>
      <c r="O735" s="3">
        <f t="shared" si="77"/>
        <v>0.69123572999999994</v>
      </c>
      <c r="P735" s="3"/>
      <c r="Q735" s="3"/>
      <c r="R735" s="3"/>
    </row>
    <row r="736" spans="1:18" x14ac:dyDescent="0.35">
      <c r="A736" s="1">
        <v>43495</v>
      </c>
      <c r="B736" s="2">
        <v>0.81263888888888891</v>
      </c>
      <c r="C736" s="3">
        <f t="shared" si="72"/>
        <v>0.81263888888888891</v>
      </c>
      <c r="D736" s="2">
        <v>0.25</v>
      </c>
      <c r="E736" s="3">
        <f t="shared" si="73"/>
        <v>0.25</v>
      </c>
      <c r="F736" s="2">
        <f t="shared" si="74"/>
        <v>0.56263888888888891</v>
      </c>
      <c r="G736">
        <v>367811</v>
      </c>
      <c r="H736">
        <v>808</v>
      </c>
      <c r="I736">
        <v>13.39</v>
      </c>
      <c r="J736">
        <v>24.6</v>
      </c>
      <c r="K736">
        <v>77742</v>
      </c>
      <c r="L736">
        <v>48.9</v>
      </c>
      <c r="M736">
        <f t="shared" si="75"/>
        <v>0.44403117861119723</v>
      </c>
      <c r="N736">
        <f t="shared" si="76"/>
        <v>1.5673000000000001E-5</v>
      </c>
      <c r="O736" s="3">
        <f t="shared" si="77"/>
        <v>0.68976873000000005</v>
      </c>
      <c r="P736" s="3"/>
      <c r="Q736" s="3"/>
      <c r="R736" s="3"/>
    </row>
    <row r="737" spans="1:18" x14ac:dyDescent="0.35">
      <c r="A737" s="1">
        <v>43495</v>
      </c>
      <c r="B737" s="2">
        <v>0.81265046296296306</v>
      </c>
      <c r="C737" s="3">
        <f t="shared" si="72"/>
        <v>0.81265046296296306</v>
      </c>
      <c r="D737" s="2">
        <v>0.25</v>
      </c>
      <c r="E737" s="3">
        <f t="shared" si="73"/>
        <v>0.25</v>
      </c>
      <c r="F737" s="2">
        <f t="shared" si="74"/>
        <v>0.56265046296296306</v>
      </c>
      <c r="G737">
        <v>368313</v>
      </c>
      <c r="H737">
        <v>814</v>
      </c>
      <c r="I737">
        <v>13.18</v>
      </c>
      <c r="J737">
        <v>24.61</v>
      </c>
      <c r="K737">
        <v>77741</v>
      </c>
      <c r="L737">
        <v>48.9</v>
      </c>
      <c r="M737">
        <f t="shared" si="75"/>
        <v>0.41992400500510835</v>
      </c>
      <c r="N737">
        <f t="shared" si="76"/>
        <v>1.5872999999999999E-5</v>
      </c>
      <c r="O737" s="3">
        <f t="shared" si="77"/>
        <v>0.69857072999999992</v>
      </c>
      <c r="P737" s="3"/>
      <c r="Q737" s="3"/>
      <c r="R737" s="3"/>
    </row>
    <row r="738" spans="1:18" x14ac:dyDescent="0.35">
      <c r="A738" s="1">
        <v>43495</v>
      </c>
      <c r="B738" s="2">
        <v>0.81265046296296306</v>
      </c>
      <c r="C738" s="3">
        <f t="shared" si="72"/>
        <v>0.81265046296296306</v>
      </c>
      <c r="D738" s="2">
        <v>0.25</v>
      </c>
      <c r="E738" s="3">
        <f t="shared" si="73"/>
        <v>0.25</v>
      </c>
      <c r="F738" s="2">
        <f t="shared" si="74"/>
        <v>0.56265046296296306</v>
      </c>
      <c r="G738">
        <v>368815</v>
      </c>
      <c r="H738">
        <v>807</v>
      </c>
      <c r="I738">
        <v>13.02</v>
      </c>
      <c r="J738">
        <v>24.59</v>
      </c>
      <c r="K738">
        <v>77731</v>
      </c>
      <c r="L738">
        <v>48.9</v>
      </c>
      <c r="M738">
        <f t="shared" si="75"/>
        <v>0.4015566346385645</v>
      </c>
      <c r="N738">
        <f t="shared" si="76"/>
        <v>1.5639666666666665E-5</v>
      </c>
      <c r="O738" s="3">
        <f t="shared" si="77"/>
        <v>0.68830172999999994</v>
      </c>
      <c r="P738" s="3"/>
      <c r="Q738" s="3"/>
      <c r="R738" s="3"/>
    </row>
    <row r="739" spans="1:18" x14ac:dyDescent="0.35">
      <c r="A739" s="1">
        <v>43495</v>
      </c>
      <c r="B739" s="2">
        <v>0.81266203703703699</v>
      </c>
      <c r="C739" s="3">
        <f t="shared" si="72"/>
        <v>0.81266203703703699</v>
      </c>
      <c r="D739" s="2">
        <v>0.25</v>
      </c>
      <c r="E739" s="3">
        <f t="shared" si="73"/>
        <v>0.25</v>
      </c>
      <c r="F739" s="2">
        <f t="shared" si="74"/>
        <v>0.56266203703703699</v>
      </c>
      <c r="G739">
        <v>369316</v>
      </c>
      <c r="H739">
        <v>821</v>
      </c>
      <c r="I739">
        <v>12.95</v>
      </c>
      <c r="J739">
        <v>24.61</v>
      </c>
      <c r="K739">
        <v>77729</v>
      </c>
      <c r="L739">
        <v>48.9</v>
      </c>
      <c r="M739">
        <f t="shared" si="75"/>
        <v>0.39352091010320156</v>
      </c>
      <c r="N739">
        <f t="shared" si="76"/>
        <v>1.6106333333333332E-5</v>
      </c>
      <c r="O739" s="3">
        <f t="shared" si="77"/>
        <v>0.70883972999999989</v>
      </c>
      <c r="P739" s="3"/>
      <c r="Q739" s="3"/>
      <c r="R739" s="3"/>
    </row>
    <row r="740" spans="1:18" x14ac:dyDescent="0.35">
      <c r="A740" s="1">
        <v>43495</v>
      </c>
      <c r="B740" s="2">
        <v>0.81266203703703699</v>
      </c>
      <c r="C740" s="3">
        <f t="shared" si="72"/>
        <v>0.81266203703703699</v>
      </c>
      <c r="D740" s="2">
        <v>0.25</v>
      </c>
      <c r="E740" s="3">
        <f t="shared" si="73"/>
        <v>0.25</v>
      </c>
      <c r="F740" s="2">
        <f t="shared" si="74"/>
        <v>0.56266203703703699</v>
      </c>
      <c r="G740">
        <v>369818</v>
      </c>
      <c r="H740">
        <v>809</v>
      </c>
      <c r="I740">
        <v>12.77</v>
      </c>
      <c r="J740">
        <v>24.6</v>
      </c>
      <c r="K740">
        <v>77735</v>
      </c>
      <c r="L740">
        <v>48.87</v>
      </c>
      <c r="M740">
        <f t="shared" si="75"/>
        <v>0.37285761844083976</v>
      </c>
      <c r="N740">
        <f t="shared" si="76"/>
        <v>1.5706333333333332E-5</v>
      </c>
      <c r="O740" s="3">
        <f t="shared" si="77"/>
        <v>0.69123572999999994</v>
      </c>
      <c r="P740" s="3"/>
      <c r="Q740" s="3"/>
      <c r="R740" s="3"/>
    </row>
    <row r="741" spans="1:18" x14ac:dyDescent="0.35">
      <c r="A741" s="1">
        <v>43495</v>
      </c>
      <c r="B741" s="2">
        <v>0.81267361111111114</v>
      </c>
      <c r="C741" s="3">
        <f t="shared" si="72"/>
        <v>0.81267361111111114</v>
      </c>
      <c r="D741" s="2">
        <v>0.25</v>
      </c>
      <c r="E741" s="3">
        <f t="shared" si="73"/>
        <v>0.25</v>
      </c>
      <c r="F741" s="2">
        <f t="shared" si="74"/>
        <v>0.56267361111111114</v>
      </c>
      <c r="G741">
        <v>370320</v>
      </c>
      <c r="H741">
        <v>815</v>
      </c>
      <c r="I741">
        <v>12.35</v>
      </c>
      <c r="J741">
        <v>24.58</v>
      </c>
      <c r="K741">
        <v>77725</v>
      </c>
      <c r="L741">
        <v>48.87</v>
      </c>
      <c r="M741">
        <f t="shared" si="75"/>
        <v>0.32464327122866221</v>
      </c>
      <c r="N741">
        <f t="shared" si="76"/>
        <v>1.5906333333333334E-5</v>
      </c>
      <c r="O741" s="3">
        <f t="shared" si="77"/>
        <v>0.70003773000000002</v>
      </c>
      <c r="P741" s="3"/>
      <c r="Q741" s="3"/>
      <c r="R741" s="3"/>
    </row>
    <row r="742" spans="1:18" x14ac:dyDescent="0.35">
      <c r="A742" s="1">
        <v>43495</v>
      </c>
      <c r="B742" s="2">
        <v>0.81267361111111114</v>
      </c>
      <c r="C742" s="3">
        <f t="shared" si="72"/>
        <v>0.81267361111111114</v>
      </c>
      <c r="D742" s="2">
        <v>0.25</v>
      </c>
      <c r="E742" s="3">
        <f t="shared" si="73"/>
        <v>0.25</v>
      </c>
      <c r="F742" s="2">
        <f t="shared" si="74"/>
        <v>0.56267361111111114</v>
      </c>
      <c r="G742">
        <v>370822</v>
      </c>
      <c r="H742">
        <v>804</v>
      </c>
      <c r="I742">
        <v>12.12</v>
      </c>
      <c r="J742">
        <v>24.6</v>
      </c>
      <c r="K742">
        <v>77721</v>
      </c>
      <c r="L742">
        <v>48.87</v>
      </c>
      <c r="M742">
        <f t="shared" si="75"/>
        <v>0.29824017632675542</v>
      </c>
      <c r="N742">
        <f t="shared" si="76"/>
        <v>1.5539666666666666E-5</v>
      </c>
      <c r="O742" s="3">
        <f t="shared" si="77"/>
        <v>0.68390072999999996</v>
      </c>
      <c r="P742" s="3"/>
      <c r="Q742" s="3"/>
      <c r="R742" s="3"/>
    </row>
    <row r="743" spans="1:18" x14ac:dyDescent="0.35">
      <c r="A743" s="1">
        <v>43495</v>
      </c>
      <c r="B743" s="2">
        <v>0.81268518518518518</v>
      </c>
      <c r="C743" s="3">
        <f t="shared" si="72"/>
        <v>0.81268518518518518</v>
      </c>
      <c r="D743" s="2">
        <v>0.25</v>
      </c>
      <c r="E743" s="3">
        <f t="shared" si="73"/>
        <v>0.25</v>
      </c>
      <c r="F743" s="2">
        <f t="shared" si="74"/>
        <v>0.56268518518518518</v>
      </c>
      <c r="G743">
        <v>371323</v>
      </c>
      <c r="H743">
        <v>813</v>
      </c>
      <c r="I743">
        <v>12.12</v>
      </c>
      <c r="J743">
        <v>24.61</v>
      </c>
      <c r="K743">
        <v>77722</v>
      </c>
      <c r="L743">
        <v>48.87</v>
      </c>
      <c r="M743">
        <f t="shared" si="75"/>
        <v>0.29824017632675542</v>
      </c>
      <c r="N743">
        <f t="shared" si="76"/>
        <v>1.5839666666666667E-5</v>
      </c>
      <c r="O743" s="3">
        <f t="shared" si="77"/>
        <v>0.69710373000000003</v>
      </c>
      <c r="P743" s="3"/>
      <c r="Q743" s="3"/>
      <c r="R743" s="3"/>
    </row>
    <row r="744" spans="1:18" x14ac:dyDescent="0.35">
      <c r="A744" s="1">
        <v>43495</v>
      </c>
      <c r="B744" s="2">
        <v>0.81268518518518518</v>
      </c>
      <c r="C744" s="3">
        <f t="shared" si="72"/>
        <v>0.81268518518518518</v>
      </c>
      <c r="D744" s="2">
        <v>0.25</v>
      </c>
      <c r="E744" s="3">
        <f t="shared" si="73"/>
        <v>0.25</v>
      </c>
      <c r="F744" s="2">
        <f t="shared" si="74"/>
        <v>0.56268518518518518</v>
      </c>
      <c r="G744">
        <v>371825</v>
      </c>
      <c r="H744">
        <v>820</v>
      </c>
      <c r="I744">
        <v>12.02</v>
      </c>
      <c r="J744">
        <v>24.6</v>
      </c>
      <c r="K744">
        <v>77722</v>
      </c>
      <c r="L744">
        <v>48.87</v>
      </c>
      <c r="M744">
        <f t="shared" si="75"/>
        <v>0.28676056984766557</v>
      </c>
      <c r="N744">
        <f t="shared" si="76"/>
        <v>1.6073E-5</v>
      </c>
      <c r="O744" s="3">
        <f t="shared" si="77"/>
        <v>0.70737273000000001</v>
      </c>
      <c r="P744" s="3"/>
      <c r="Q744" s="3"/>
      <c r="R744" s="3"/>
    </row>
    <row r="745" spans="1:18" x14ac:dyDescent="0.35">
      <c r="A745" s="1">
        <v>43495</v>
      </c>
      <c r="B745" s="2">
        <v>0.81269675925925933</v>
      </c>
      <c r="C745" s="3">
        <f t="shared" si="72"/>
        <v>0.81269675925925933</v>
      </c>
      <c r="D745" s="2">
        <v>0.25</v>
      </c>
      <c r="E745" s="3">
        <f t="shared" si="73"/>
        <v>0.25</v>
      </c>
      <c r="F745" s="2">
        <f t="shared" si="74"/>
        <v>0.56269675925925933</v>
      </c>
      <c r="G745">
        <v>372327</v>
      </c>
      <c r="H745">
        <v>819</v>
      </c>
      <c r="I745">
        <v>11.95</v>
      </c>
      <c r="J745">
        <v>24.61</v>
      </c>
      <c r="K745">
        <v>77715</v>
      </c>
      <c r="L745">
        <v>48.87</v>
      </c>
      <c r="M745">
        <f t="shared" si="75"/>
        <v>0.27872484531230257</v>
      </c>
      <c r="N745">
        <f t="shared" si="76"/>
        <v>1.6039666666666668E-5</v>
      </c>
      <c r="O745" s="3">
        <f t="shared" si="77"/>
        <v>0.70590573000000012</v>
      </c>
      <c r="P745" s="3"/>
      <c r="Q745" s="3"/>
      <c r="R745" s="3"/>
    </row>
    <row r="746" spans="1:18" x14ac:dyDescent="0.35">
      <c r="A746" s="1">
        <v>43495</v>
      </c>
      <c r="B746" s="2">
        <v>0.81269675925925933</v>
      </c>
      <c r="C746" s="3">
        <f t="shared" si="72"/>
        <v>0.81269675925925933</v>
      </c>
      <c r="D746" s="2">
        <v>0.25</v>
      </c>
      <c r="E746" s="3">
        <f t="shared" si="73"/>
        <v>0.25</v>
      </c>
      <c r="F746" s="2">
        <f t="shared" si="74"/>
        <v>0.56269675925925933</v>
      </c>
      <c r="G746">
        <v>372829</v>
      </c>
      <c r="H746">
        <v>813</v>
      </c>
      <c r="I746">
        <v>11.92</v>
      </c>
      <c r="J746">
        <v>24.6</v>
      </c>
      <c r="K746">
        <v>77706</v>
      </c>
      <c r="L746">
        <v>48.83</v>
      </c>
      <c r="M746">
        <f t="shared" si="75"/>
        <v>0.27528096336857566</v>
      </c>
      <c r="N746">
        <f t="shared" si="76"/>
        <v>1.5839666666666667E-5</v>
      </c>
      <c r="O746" s="3">
        <f t="shared" si="77"/>
        <v>0.69710373000000003</v>
      </c>
      <c r="P746" s="3"/>
      <c r="Q746" s="3"/>
      <c r="R746" s="3"/>
    </row>
    <row r="747" spans="1:18" x14ac:dyDescent="0.35">
      <c r="A747" s="1">
        <v>43495</v>
      </c>
      <c r="B747" s="2">
        <v>0.81270833333333325</v>
      </c>
      <c r="C747" s="3">
        <f t="shared" si="72"/>
        <v>0.81270833333333325</v>
      </c>
      <c r="D747" s="2">
        <v>0.25</v>
      </c>
      <c r="E747" s="3">
        <f t="shared" si="73"/>
        <v>0.25</v>
      </c>
      <c r="F747" s="2">
        <f t="shared" si="74"/>
        <v>0.56270833333333325</v>
      </c>
      <c r="G747">
        <v>373330</v>
      </c>
      <c r="H747">
        <v>807</v>
      </c>
      <c r="I747">
        <v>11.91</v>
      </c>
      <c r="J747">
        <v>24.6</v>
      </c>
      <c r="K747">
        <v>77709</v>
      </c>
      <c r="L747">
        <v>48.83</v>
      </c>
      <c r="M747">
        <f t="shared" si="75"/>
        <v>0.27413300272066671</v>
      </c>
      <c r="N747">
        <f t="shared" si="76"/>
        <v>1.5639666666666665E-5</v>
      </c>
      <c r="O747" s="3">
        <f t="shared" si="77"/>
        <v>0.68830172999999994</v>
      </c>
      <c r="P747" s="3"/>
      <c r="Q747" s="3"/>
      <c r="R747" s="3"/>
    </row>
    <row r="748" spans="1:18" x14ac:dyDescent="0.35">
      <c r="A748" s="1">
        <v>43495</v>
      </c>
      <c r="B748" s="2">
        <v>0.81270833333333325</v>
      </c>
      <c r="C748" s="3">
        <f t="shared" si="72"/>
        <v>0.81270833333333325</v>
      </c>
      <c r="D748" s="2">
        <v>0.25</v>
      </c>
      <c r="E748" s="3">
        <f t="shared" si="73"/>
        <v>0.25</v>
      </c>
      <c r="F748" s="2">
        <f t="shared" si="74"/>
        <v>0.56270833333333325</v>
      </c>
      <c r="G748">
        <v>373832</v>
      </c>
      <c r="H748">
        <v>809</v>
      </c>
      <c r="I748">
        <v>11.83</v>
      </c>
      <c r="J748">
        <v>24.6</v>
      </c>
      <c r="K748">
        <v>77693</v>
      </c>
      <c r="L748">
        <v>48.83</v>
      </c>
      <c r="M748">
        <f t="shared" si="75"/>
        <v>0.26494931753739481</v>
      </c>
      <c r="N748">
        <f t="shared" si="76"/>
        <v>1.5706333333333332E-5</v>
      </c>
      <c r="O748" s="3">
        <f t="shared" si="77"/>
        <v>0.69123572999999994</v>
      </c>
      <c r="P748" s="3"/>
      <c r="Q748" s="3"/>
      <c r="R748" s="3"/>
    </row>
    <row r="749" spans="1:18" x14ac:dyDescent="0.35">
      <c r="A749" s="1">
        <v>43495</v>
      </c>
      <c r="B749" s="2">
        <v>0.8127199074074074</v>
      </c>
      <c r="C749" s="3">
        <f t="shared" si="72"/>
        <v>0.8127199074074074</v>
      </c>
      <c r="D749" s="2">
        <v>0.25</v>
      </c>
      <c r="E749" s="3">
        <f t="shared" si="73"/>
        <v>0.25</v>
      </c>
      <c r="F749" s="2">
        <f t="shared" si="74"/>
        <v>0.5627199074074074</v>
      </c>
      <c r="G749">
        <v>374334</v>
      </c>
      <c r="H749">
        <v>810</v>
      </c>
      <c r="I749">
        <v>11.84</v>
      </c>
      <c r="J749">
        <v>24.6</v>
      </c>
      <c r="K749">
        <v>77698</v>
      </c>
      <c r="L749">
        <v>48.83</v>
      </c>
      <c r="M749">
        <f t="shared" si="75"/>
        <v>0.26609727818530376</v>
      </c>
      <c r="N749">
        <f t="shared" si="76"/>
        <v>1.5739666666666668E-5</v>
      </c>
      <c r="O749" s="3">
        <f t="shared" si="77"/>
        <v>0.69270273000000004</v>
      </c>
      <c r="P749" s="3"/>
      <c r="Q749" s="3"/>
      <c r="R749" s="3"/>
    </row>
    <row r="750" spans="1:18" x14ac:dyDescent="0.35">
      <c r="A750" s="1">
        <v>43495</v>
      </c>
      <c r="B750" s="2">
        <v>0.8127199074074074</v>
      </c>
      <c r="C750" s="3">
        <f t="shared" si="72"/>
        <v>0.8127199074074074</v>
      </c>
      <c r="D750" s="2">
        <v>0.25</v>
      </c>
      <c r="E750" s="3">
        <f t="shared" si="73"/>
        <v>0.25</v>
      </c>
      <c r="F750" s="2">
        <f t="shared" si="74"/>
        <v>0.5627199074074074</v>
      </c>
      <c r="G750">
        <v>374836</v>
      </c>
      <c r="H750">
        <v>811</v>
      </c>
      <c r="I750">
        <v>11.78</v>
      </c>
      <c r="J750">
        <v>24.61</v>
      </c>
      <c r="K750">
        <v>77695</v>
      </c>
      <c r="L750">
        <v>48.83</v>
      </c>
      <c r="M750">
        <f t="shared" si="75"/>
        <v>0.25920951429784977</v>
      </c>
      <c r="N750">
        <f t="shared" si="76"/>
        <v>1.5773E-5</v>
      </c>
      <c r="O750" s="3">
        <f t="shared" si="77"/>
        <v>0.69416972999999993</v>
      </c>
      <c r="P750" s="3"/>
      <c r="Q750" s="3"/>
      <c r="R750" s="3"/>
    </row>
    <row r="751" spans="1:18" x14ac:dyDescent="0.35">
      <c r="A751" s="1">
        <v>43495</v>
      </c>
      <c r="B751" s="2">
        <v>0.81273148148148155</v>
      </c>
      <c r="C751" s="3">
        <f t="shared" si="72"/>
        <v>0.81273148148148155</v>
      </c>
      <c r="D751" s="2">
        <v>0.25</v>
      </c>
      <c r="E751" s="3">
        <f t="shared" si="73"/>
        <v>0.25</v>
      </c>
      <c r="F751" s="2">
        <f t="shared" si="74"/>
        <v>0.56273148148148155</v>
      </c>
      <c r="G751">
        <v>375337</v>
      </c>
      <c r="H751">
        <v>812</v>
      </c>
      <c r="I751">
        <v>11.82</v>
      </c>
      <c r="J751">
        <v>24.6</v>
      </c>
      <c r="K751">
        <v>77688</v>
      </c>
      <c r="L751">
        <v>48.8</v>
      </c>
      <c r="M751">
        <f t="shared" si="75"/>
        <v>0.26380135688948581</v>
      </c>
      <c r="N751">
        <f t="shared" si="76"/>
        <v>1.5806333333333335E-5</v>
      </c>
      <c r="O751" s="3">
        <f t="shared" si="77"/>
        <v>0.69563673000000004</v>
      </c>
      <c r="P751" s="3"/>
      <c r="Q751" s="3"/>
      <c r="R751" s="3"/>
    </row>
    <row r="752" spans="1:18" x14ac:dyDescent="0.35">
      <c r="A752" s="1">
        <v>43495</v>
      </c>
      <c r="B752" s="2">
        <v>0.81273148148148155</v>
      </c>
      <c r="C752" s="3">
        <f t="shared" si="72"/>
        <v>0.81273148148148155</v>
      </c>
      <c r="D752" s="2">
        <v>0.25</v>
      </c>
      <c r="E752" s="3">
        <f t="shared" si="73"/>
        <v>0.25</v>
      </c>
      <c r="F752" s="2">
        <f t="shared" si="74"/>
        <v>0.56273148148148155</v>
      </c>
      <c r="G752">
        <v>375839</v>
      </c>
      <c r="H752">
        <v>819</v>
      </c>
      <c r="I752">
        <v>11.74</v>
      </c>
      <c r="J752">
        <v>24.58</v>
      </c>
      <c r="K752">
        <v>77682</v>
      </c>
      <c r="L752">
        <v>48.8</v>
      </c>
      <c r="M752">
        <f t="shared" si="75"/>
        <v>0.25461767170621391</v>
      </c>
      <c r="N752">
        <f t="shared" si="76"/>
        <v>1.6039666666666668E-5</v>
      </c>
      <c r="O752" s="3">
        <f t="shared" si="77"/>
        <v>0.70590573000000012</v>
      </c>
      <c r="P752" s="3"/>
      <c r="Q752" s="3"/>
      <c r="R752" s="3"/>
    </row>
    <row r="753" spans="1:18" x14ac:dyDescent="0.35">
      <c r="A753" s="1">
        <v>43495</v>
      </c>
      <c r="B753" s="2">
        <v>0.81274305555555559</v>
      </c>
      <c r="C753" s="3">
        <f t="shared" si="72"/>
        <v>0.81274305555555559</v>
      </c>
      <c r="D753" s="2">
        <v>0.25</v>
      </c>
      <c r="E753" s="3">
        <f t="shared" si="73"/>
        <v>0.25</v>
      </c>
      <c r="F753" s="2">
        <f t="shared" si="74"/>
        <v>0.56274305555555559</v>
      </c>
      <c r="G753">
        <v>376341</v>
      </c>
      <c r="H753">
        <v>809</v>
      </c>
      <c r="I753">
        <v>11.86</v>
      </c>
      <c r="J753">
        <v>24.61</v>
      </c>
      <c r="K753">
        <v>77684</v>
      </c>
      <c r="L753">
        <v>48.8</v>
      </c>
      <c r="M753">
        <f t="shared" si="75"/>
        <v>0.26839319948112167</v>
      </c>
      <c r="N753">
        <f t="shared" si="76"/>
        <v>1.5706333333333332E-5</v>
      </c>
      <c r="O753" s="3">
        <f t="shared" si="77"/>
        <v>0.69123572999999994</v>
      </c>
      <c r="P753" s="3"/>
      <c r="Q753" s="3"/>
      <c r="R753" s="3"/>
    </row>
    <row r="754" spans="1:18" x14ac:dyDescent="0.35">
      <c r="A754" s="1">
        <v>43495</v>
      </c>
      <c r="B754" s="2">
        <v>0.81274305555555559</v>
      </c>
      <c r="C754" s="3">
        <f t="shared" si="72"/>
        <v>0.81274305555555559</v>
      </c>
      <c r="D754" s="2">
        <v>0.25</v>
      </c>
      <c r="E754" s="3">
        <f t="shared" si="73"/>
        <v>0.25</v>
      </c>
      <c r="F754" s="2">
        <f t="shared" si="74"/>
        <v>0.56274305555555559</v>
      </c>
      <c r="G754">
        <v>376843</v>
      </c>
      <c r="H754">
        <v>813</v>
      </c>
      <c r="I754">
        <v>11.85</v>
      </c>
      <c r="J754">
        <v>24.6</v>
      </c>
      <c r="K754">
        <v>77664</v>
      </c>
      <c r="L754">
        <v>48.8</v>
      </c>
      <c r="M754">
        <f t="shared" si="75"/>
        <v>0.26724523883321272</v>
      </c>
      <c r="N754">
        <f t="shared" si="76"/>
        <v>1.5839666666666667E-5</v>
      </c>
      <c r="O754" s="3">
        <f t="shared" si="77"/>
        <v>0.69710373000000003</v>
      </c>
      <c r="P754" s="3"/>
      <c r="Q754" s="3"/>
      <c r="R754" s="3"/>
    </row>
    <row r="755" spans="1:18" x14ac:dyDescent="0.35">
      <c r="A755" s="1">
        <v>43495</v>
      </c>
      <c r="B755" s="2">
        <v>0.81275462962962963</v>
      </c>
      <c r="C755" s="3">
        <f t="shared" si="72"/>
        <v>0.81275462962962963</v>
      </c>
      <c r="D755" s="2">
        <v>0.25</v>
      </c>
      <c r="E755" s="3">
        <f t="shared" si="73"/>
        <v>0.25</v>
      </c>
      <c r="F755" s="2">
        <f t="shared" si="74"/>
        <v>0.56275462962962963</v>
      </c>
      <c r="G755">
        <v>377345</v>
      </c>
      <c r="H755">
        <v>819</v>
      </c>
      <c r="I755">
        <v>11.8</v>
      </c>
      <c r="J755">
        <v>24.61</v>
      </c>
      <c r="K755">
        <v>77669</v>
      </c>
      <c r="L755">
        <v>48.8</v>
      </c>
      <c r="M755">
        <f t="shared" si="75"/>
        <v>0.2615054355936679</v>
      </c>
      <c r="N755">
        <f t="shared" si="76"/>
        <v>1.6039666666666668E-5</v>
      </c>
      <c r="O755" s="3">
        <f t="shared" si="77"/>
        <v>0.70590573000000012</v>
      </c>
      <c r="P755" s="3"/>
      <c r="Q755" s="3"/>
      <c r="R755" s="3"/>
    </row>
    <row r="756" spans="1:18" x14ac:dyDescent="0.35">
      <c r="A756" s="1">
        <v>43495</v>
      </c>
      <c r="B756" s="2">
        <v>0.81275462962962963</v>
      </c>
      <c r="C756" s="3">
        <f t="shared" si="72"/>
        <v>0.81275462962962963</v>
      </c>
      <c r="D756" s="2">
        <v>0.25</v>
      </c>
      <c r="E756" s="3">
        <f t="shared" si="73"/>
        <v>0.25</v>
      </c>
      <c r="F756" s="2">
        <f t="shared" si="74"/>
        <v>0.56275462962962963</v>
      </c>
      <c r="G756">
        <v>377846</v>
      </c>
      <c r="H756">
        <v>822</v>
      </c>
      <c r="I756">
        <v>11.87</v>
      </c>
      <c r="J756">
        <v>24.6</v>
      </c>
      <c r="K756">
        <v>77664</v>
      </c>
      <c r="L756">
        <v>48.76</v>
      </c>
      <c r="M756">
        <f t="shared" si="75"/>
        <v>0.26954116012903068</v>
      </c>
      <c r="N756">
        <f t="shared" si="76"/>
        <v>1.6139666666666667E-5</v>
      </c>
      <c r="O756" s="3">
        <f t="shared" si="77"/>
        <v>0.71030673</v>
      </c>
      <c r="P756" s="3"/>
      <c r="Q756" s="3"/>
      <c r="R756" s="3"/>
    </row>
    <row r="757" spans="1:18" x14ac:dyDescent="0.35">
      <c r="A757" s="1">
        <v>43495</v>
      </c>
      <c r="B757" s="2">
        <v>0.81276620370370367</v>
      </c>
      <c r="C757" s="3">
        <f t="shared" si="72"/>
        <v>0.81276620370370367</v>
      </c>
      <c r="D757" s="2">
        <v>0.25</v>
      </c>
      <c r="E757" s="3">
        <f t="shared" si="73"/>
        <v>0.25</v>
      </c>
      <c r="F757" s="2">
        <f t="shared" si="74"/>
        <v>0.56276620370370367</v>
      </c>
      <c r="G757">
        <v>378348</v>
      </c>
      <c r="H757">
        <v>818</v>
      </c>
      <c r="I757">
        <v>11.84</v>
      </c>
      <c r="J757">
        <v>24.6</v>
      </c>
      <c r="K757">
        <v>77657</v>
      </c>
      <c r="L757">
        <v>48.76</v>
      </c>
      <c r="M757">
        <f t="shared" si="75"/>
        <v>0.26609727818530376</v>
      </c>
      <c r="N757">
        <f t="shared" si="76"/>
        <v>1.6006333333333333E-5</v>
      </c>
      <c r="O757" s="3">
        <f t="shared" si="77"/>
        <v>0.70443873000000001</v>
      </c>
      <c r="P757" s="3"/>
      <c r="Q757" s="3"/>
      <c r="R757" s="3"/>
    </row>
    <row r="758" spans="1:18" x14ac:dyDescent="0.35">
      <c r="A758" s="1">
        <v>43495</v>
      </c>
      <c r="B758" s="2">
        <v>0.81276620370370367</v>
      </c>
      <c r="C758" s="3">
        <f t="shared" si="72"/>
        <v>0.81276620370370367</v>
      </c>
      <c r="D758" s="2">
        <v>0.25</v>
      </c>
      <c r="E758" s="3">
        <f t="shared" si="73"/>
        <v>0.25</v>
      </c>
      <c r="F758" s="2">
        <f t="shared" si="74"/>
        <v>0.56276620370370367</v>
      </c>
      <c r="G758">
        <v>378836</v>
      </c>
      <c r="H758">
        <v>810</v>
      </c>
      <c r="I758">
        <v>11.88</v>
      </c>
      <c r="J758">
        <v>24.59</v>
      </c>
      <c r="K758">
        <v>77647</v>
      </c>
      <c r="L758">
        <v>48.76</v>
      </c>
      <c r="M758">
        <f t="shared" si="75"/>
        <v>0.27068912077693985</v>
      </c>
      <c r="N758">
        <f t="shared" si="76"/>
        <v>1.5739666666666668E-5</v>
      </c>
      <c r="O758" s="3">
        <f t="shared" si="77"/>
        <v>0.69270273000000004</v>
      </c>
      <c r="P758" s="3"/>
      <c r="Q758" s="3"/>
      <c r="R758" s="3"/>
    </row>
    <row r="759" spans="1:18" x14ac:dyDescent="0.35">
      <c r="A759" s="1">
        <v>43495</v>
      </c>
      <c r="B759" s="2">
        <v>0.81277777777777782</v>
      </c>
      <c r="C759" s="3">
        <f t="shared" si="72"/>
        <v>0.81277777777777782</v>
      </c>
      <c r="D759" s="2">
        <v>0.25</v>
      </c>
      <c r="E759" s="3">
        <f t="shared" si="73"/>
        <v>0.25</v>
      </c>
      <c r="F759" s="2">
        <f t="shared" si="74"/>
        <v>0.56277777777777782</v>
      </c>
      <c r="G759">
        <v>379338</v>
      </c>
      <c r="H759">
        <v>808</v>
      </c>
      <c r="I759">
        <v>11.84</v>
      </c>
      <c r="J759">
        <v>24.61</v>
      </c>
      <c r="K759">
        <v>77640</v>
      </c>
      <c r="L759">
        <v>48.76</v>
      </c>
      <c r="M759">
        <f t="shared" si="75"/>
        <v>0.26609727818530376</v>
      </c>
      <c r="N759">
        <f t="shared" si="76"/>
        <v>1.5673000000000001E-5</v>
      </c>
      <c r="O759" s="3">
        <f t="shared" si="77"/>
        <v>0.68976873000000005</v>
      </c>
      <c r="P759" s="3"/>
      <c r="Q759" s="3"/>
      <c r="R759" s="3"/>
    </row>
    <row r="760" spans="1:18" x14ac:dyDescent="0.35">
      <c r="A760" s="1">
        <v>43495</v>
      </c>
      <c r="B760" s="2">
        <v>0.81277777777777782</v>
      </c>
      <c r="C760" s="3">
        <f t="shared" si="72"/>
        <v>0.81277777777777782</v>
      </c>
      <c r="D760" s="2">
        <v>0.25</v>
      </c>
      <c r="E760" s="3">
        <f t="shared" si="73"/>
        <v>0.25</v>
      </c>
      <c r="F760" s="2">
        <f t="shared" si="74"/>
        <v>0.56277777777777782</v>
      </c>
      <c r="G760">
        <v>379840</v>
      </c>
      <c r="H760">
        <v>807</v>
      </c>
      <c r="I760">
        <v>11.85</v>
      </c>
      <c r="J760">
        <v>24.6</v>
      </c>
      <c r="K760">
        <v>77629</v>
      </c>
      <c r="L760">
        <v>48.76</v>
      </c>
      <c r="M760">
        <f t="shared" si="75"/>
        <v>0.26724523883321272</v>
      </c>
      <c r="N760">
        <f t="shared" si="76"/>
        <v>1.5639666666666665E-5</v>
      </c>
      <c r="O760" s="3">
        <f t="shared" si="77"/>
        <v>0.68830172999999994</v>
      </c>
      <c r="P760" s="3"/>
      <c r="Q760" s="3"/>
      <c r="R760" s="3"/>
    </row>
    <row r="761" spans="1:18" x14ac:dyDescent="0.35">
      <c r="A761" s="1">
        <v>43495</v>
      </c>
      <c r="B761" s="2">
        <v>0.81278935185185175</v>
      </c>
      <c r="C761" s="3">
        <f t="shared" si="72"/>
        <v>0.81278935185185175</v>
      </c>
      <c r="D761" s="2">
        <v>0.25</v>
      </c>
      <c r="E761" s="3">
        <f t="shared" si="73"/>
        <v>0.25</v>
      </c>
      <c r="F761" s="2">
        <f t="shared" si="74"/>
        <v>0.56278935185185175</v>
      </c>
      <c r="G761">
        <v>380342</v>
      </c>
      <c r="H761">
        <v>811</v>
      </c>
      <c r="I761">
        <v>11.81</v>
      </c>
      <c r="J761">
        <v>24.61</v>
      </c>
      <c r="K761">
        <v>77622</v>
      </c>
      <c r="L761">
        <v>48.76</v>
      </c>
      <c r="M761">
        <f t="shared" si="75"/>
        <v>0.26265339624157685</v>
      </c>
      <c r="N761">
        <f t="shared" si="76"/>
        <v>1.5773E-5</v>
      </c>
      <c r="O761" s="3">
        <f t="shared" si="77"/>
        <v>0.69416972999999993</v>
      </c>
      <c r="P761" s="3"/>
      <c r="Q761" s="3"/>
      <c r="R761" s="3"/>
    </row>
    <row r="762" spans="1:18" x14ac:dyDescent="0.35">
      <c r="A762" s="1">
        <v>43495</v>
      </c>
      <c r="B762" s="2">
        <v>0.81278935185185175</v>
      </c>
      <c r="C762" s="3">
        <f t="shared" si="72"/>
        <v>0.81278935185185175</v>
      </c>
      <c r="D762" s="2">
        <v>0.25</v>
      </c>
      <c r="E762" s="3">
        <f t="shared" si="73"/>
        <v>0.25</v>
      </c>
      <c r="F762" s="2">
        <f t="shared" si="74"/>
        <v>0.56278935185185175</v>
      </c>
      <c r="G762">
        <v>380844</v>
      </c>
      <c r="H762">
        <v>817</v>
      </c>
      <c r="I762">
        <v>11.8</v>
      </c>
      <c r="J762">
        <v>24.6</v>
      </c>
      <c r="K762">
        <v>77612</v>
      </c>
      <c r="L762">
        <v>48.76</v>
      </c>
      <c r="M762">
        <f t="shared" si="75"/>
        <v>0.2615054355936679</v>
      </c>
      <c r="N762">
        <f t="shared" si="76"/>
        <v>1.5973000000000001E-5</v>
      </c>
      <c r="O762" s="3">
        <f t="shared" si="77"/>
        <v>0.70297173000000002</v>
      </c>
      <c r="P762" s="3"/>
      <c r="Q762" s="3"/>
      <c r="R762" s="3"/>
    </row>
    <row r="763" spans="1:18" x14ac:dyDescent="0.35">
      <c r="A763" s="1">
        <v>43495</v>
      </c>
      <c r="B763" s="2">
        <v>0.8128009259259259</v>
      </c>
      <c r="C763" s="3">
        <f t="shared" si="72"/>
        <v>0.8128009259259259</v>
      </c>
      <c r="D763" s="2">
        <v>0.25</v>
      </c>
      <c r="E763" s="3">
        <f t="shared" si="73"/>
        <v>0.25</v>
      </c>
      <c r="F763" s="2">
        <f t="shared" si="74"/>
        <v>0.5628009259259259</v>
      </c>
      <c r="G763">
        <v>381348</v>
      </c>
      <c r="H763">
        <v>820</v>
      </c>
      <c r="I763">
        <v>11.76</v>
      </c>
      <c r="J763">
        <v>24.61</v>
      </c>
      <c r="K763">
        <v>77610</v>
      </c>
      <c r="L763">
        <v>48.76</v>
      </c>
      <c r="M763">
        <f t="shared" si="75"/>
        <v>0.25691359300203181</v>
      </c>
      <c r="N763">
        <f t="shared" si="76"/>
        <v>1.6073E-5</v>
      </c>
      <c r="O763" s="3">
        <f t="shared" si="77"/>
        <v>0.70737273000000001</v>
      </c>
      <c r="P763" s="3"/>
      <c r="Q763" s="3"/>
      <c r="R763" s="3"/>
    </row>
    <row r="764" spans="1:18" x14ac:dyDescent="0.35">
      <c r="A764" s="1">
        <v>43495</v>
      </c>
      <c r="B764" s="2">
        <v>0.8128009259259259</v>
      </c>
      <c r="C764" s="3">
        <f t="shared" si="72"/>
        <v>0.8128009259259259</v>
      </c>
      <c r="D764" s="2">
        <v>0.25</v>
      </c>
      <c r="E764" s="3">
        <f t="shared" si="73"/>
        <v>0.25</v>
      </c>
      <c r="F764" s="2">
        <f t="shared" si="74"/>
        <v>0.5628009259259259</v>
      </c>
      <c r="G764">
        <v>381847</v>
      </c>
      <c r="H764">
        <v>807</v>
      </c>
      <c r="I764">
        <v>11.65</v>
      </c>
      <c r="J764">
        <v>24.6</v>
      </c>
      <c r="K764">
        <v>77601</v>
      </c>
      <c r="L764">
        <v>48.73</v>
      </c>
      <c r="M764">
        <f t="shared" si="75"/>
        <v>0.24428602587503301</v>
      </c>
      <c r="N764">
        <f t="shared" si="76"/>
        <v>1.5639666666666665E-5</v>
      </c>
      <c r="O764" s="3">
        <f t="shared" si="77"/>
        <v>0.68830172999999994</v>
      </c>
      <c r="P764" s="3"/>
      <c r="Q764" s="3"/>
      <c r="R764" s="3"/>
    </row>
    <row r="765" spans="1:18" x14ac:dyDescent="0.35">
      <c r="A765" s="1">
        <v>43495</v>
      </c>
      <c r="B765" s="2">
        <v>0.81281250000000005</v>
      </c>
      <c r="C765" s="3">
        <f t="shared" si="72"/>
        <v>0.81281250000000005</v>
      </c>
      <c r="D765" s="2">
        <v>0.25</v>
      </c>
      <c r="E765" s="3">
        <f t="shared" si="73"/>
        <v>0.25</v>
      </c>
      <c r="F765" s="2">
        <f t="shared" si="74"/>
        <v>0.56281250000000005</v>
      </c>
      <c r="G765">
        <v>382273</v>
      </c>
      <c r="H765">
        <v>808</v>
      </c>
      <c r="I765">
        <v>11.77</v>
      </c>
      <c r="J765">
        <v>24.61</v>
      </c>
      <c r="K765">
        <v>77590</v>
      </c>
      <c r="L765">
        <v>48.73</v>
      </c>
      <c r="M765">
        <f t="shared" si="75"/>
        <v>0.25806155364994082</v>
      </c>
      <c r="N765">
        <f t="shared" si="76"/>
        <v>1.5673000000000001E-5</v>
      </c>
      <c r="O765" s="3">
        <f t="shared" si="77"/>
        <v>0.68976873000000005</v>
      </c>
      <c r="P765" s="3"/>
      <c r="Q765" s="3"/>
      <c r="R765" s="3"/>
    </row>
    <row r="766" spans="1:18" x14ac:dyDescent="0.35">
      <c r="A766" s="1">
        <v>43495</v>
      </c>
      <c r="B766" s="2">
        <v>0.81281250000000005</v>
      </c>
      <c r="C766" s="3">
        <f t="shared" si="72"/>
        <v>0.81281250000000005</v>
      </c>
      <c r="D766" s="2">
        <v>0.25</v>
      </c>
      <c r="E766" s="3">
        <f t="shared" si="73"/>
        <v>0.25</v>
      </c>
      <c r="F766" s="2">
        <f t="shared" si="74"/>
        <v>0.56281250000000005</v>
      </c>
      <c r="G766">
        <v>382773</v>
      </c>
      <c r="H766">
        <v>802</v>
      </c>
      <c r="I766">
        <v>11.69</v>
      </c>
      <c r="J766">
        <v>24.6</v>
      </c>
      <c r="K766">
        <v>77582</v>
      </c>
      <c r="L766">
        <v>48.73</v>
      </c>
      <c r="M766">
        <f t="shared" si="75"/>
        <v>0.24887786846666887</v>
      </c>
      <c r="N766">
        <f t="shared" si="76"/>
        <v>1.5472999999999999E-5</v>
      </c>
      <c r="O766" s="3">
        <f t="shared" si="77"/>
        <v>0.68096672999999996</v>
      </c>
      <c r="P766" s="3"/>
      <c r="Q766" s="3"/>
      <c r="R766" s="3"/>
    </row>
    <row r="767" spans="1:18" x14ac:dyDescent="0.35">
      <c r="A767" s="1">
        <v>43495</v>
      </c>
      <c r="B767" s="2">
        <v>0.81282407407407409</v>
      </c>
      <c r="C767" s="3">
        <f t="shared" si="72"/>
        <v>0.81282407407407409</v>
      </c>
      <c r="D767" s="2">
        <v>0.25</v>
      </c>
      <c r="E767" s="3">
        <f t="shared" si="73"/>
        <v>0.25</v>
      </c>
      <c r="F767" s="2">
        <f t="shared" si="74"/>
        <v>0.56282407407407409</v>
      </c>
      <c r="G767">
        <v>383273</v>
      </c>
      <c r="H767">
        <v>813</v>
      </c>
      <c r="I767">
        <v>11.66</v>
      </c>
      <c r="J767">
        <v>24.6</v>
      </c>
      <c r="K767">
        <v>77573</v>
      </c>
      <c r="L767">
        <v>48.73</v>
      </c>
      <c r="M767">
        <f t="shared" si="75"/>
        <v>0.24543398652294199</v>
      </c>
      <c r="N767">
        <f t="shared" si="76"/>
        <v>1.5839666666666667E-5</v>
      </c>
      <c r="O767" s="3">
        <f t="shared" si="77"/>
        <v>0.69710373000000003</v>
      </c>
      <c r="P767" s="3"/>
      <c r="Q767" s="3"/>
      <c r="R767" s="3"/>
    </row>
    <row r="768" spans="1:18" x14ac:dyDescent="0.35">
      <c r="A768" s="1">
        <v>43495</v>
      </c>
      <c r="B768" s="2">
        <v>0.81282407407407409</v>
      </c>
      <c r="C768" s="3">
        <f t="shared" si="72"/>
        <v>0.81282407407407409</v>
      </c>
      <c r="D768" s="2">
        <v>0.25</v>
      </c>
      <c r="E768" s="3">
        <f t="shared" si="73"/>
        <v>0.25</v>
      </c>
      <c r="F768" s="2">
        <f t="shared" si="74"/>
        <v>0.56282407407407409</v>
      </c>
      <c r="G768">
        <v>383773</v>
      </c>
      <c r="H768">
        <v>815</v>
      </c>
      <c r="I768">
        <v>11.65</v>
      </c>
      <c r="J768">
        <v>24.6</v>
      </c>
      <c r="K768">
        <v>77569</v>
      </c>
      <c r="L768">
        <v>48.7</v>
      </c>
      <c r="M768">
        <f t="shared" si="75"/>
        <v>0.24428602587503301</v>
      </c>
      <c r="N768">
        <f t="shared" si="76"/>
        <v>1.5906333333333334E-5</v>
      </c>
      <c r="O768" s="3">
        <f t="shared" si="77"/>
        <v>0.70003773000000002</v>
      </c>
      <c r="P768" s="3"/>
      <c r="Q768" s="3"/>
      <c r="R768" s="3"/>
    </row>
    <row r="769" spans="1:18" x14ac:dyDescent="0.35">
      <c r="A769" s="1">
        <v>43495</v>
      </c>
      <c r="B769" s="2">
        <v>0.81283564814814813</v>
      </c>
      <c r="C769" s="3">
        <f t="shared" si="72"/>
        <v>0.81283564814814813</v>
      </c>
      <c r="D769" s="2">
        <v>0.25</v>
      </c>
      <c r="E769" s="3">
        <f t="shared" si="73"/>
        <v>0.25</v>
      </c>
      <c r="F769" s="2">
        <f t="shared" si="74"/>
        <v>0.56283564814814813</v>
      </c>
      <c r="G769">
        <v>384273</v>
      </c>
      <c r="H769">
        <v>809</v>
      </c>
      <c r="I769">
        <v>11.61</v>
      </c>
      <c r="J769">
        <v>24.61</v>
      </c>
      <c r="K769">
        <v>77559</v>
      </c>
      <c r="L769">
        <v>48.7</v>
      </c>
      <c r="M769">
        <f t="shared" si="75"/>
        <v>0.23969418328339695</v>
      </c>
      <c r="N769">
        <f t="shared" si="76"/>
        <v>1.5706333333333332E-5</v>
      </c>
      <c r="O769" s="3">
        <f t="shared" si="77"/>
        <v>0.69123572999999994</v>
      </c>
      <c r="P769" s="3"/>
      <c r="Q769" s="3"/>
      <c r="R769" s="3"/>
    </row>
    <row r="770" spans="1:18" x14ac:dyDescent="0.35">
      <c r="A770" s="1">
        <v>43495</v>
      </c>
      <c r="B770" s="2">
        <v>0.81283564814814813</v>
      </c>
      <c r="C770" s="3">
        <f t="shared" si="72"/>
        <v>0.81283564814814813</v>
      </c>
      <c r="D770" s="2">
        <v>0.25</v>
      </c>
      <c r="E770" s="3">
        <f t="shared" si="73"/>
        <v>0.25</v>
      </c>
      <c r="F770" s="2">
        <f t="shared" si="74"/>
        <v>0.56283564814814813</v>
      </c>
      <c r="G770">
        <v>384774</v>
      </c>
      <c r="H770">
        <v>805</v>
      </c>
      <c r="I770">
        <v>11.47</v>
      </c>
      <c r="J770">
        <v>24.59</v>
      </c>
      <c r="K770">
        <v>77547</v>
      </c>
      <c r="L770">
        <v>48.7</v>
      </c>
      <c r="M770">
        <f t="shared" si="75"/>
        <v>0.22362273421267123</v>
      </c>
      <c r="N770">
        <f t="shared" si="76"/>
        <v>1.5573000000000002E-5</v>
      </c>
      <c r="O770" s="3">
        <f t="shared" si="77"/>
        <v>0.68536773000000006</v>
      </c>
      <c r="P770" s="3"/>
      <c r="Q770" s="3"/>
      <c r="R770" s="3"/>
    </row>
    <row r="771" spans="1:18" x14ac:dyDescent="0.35">
      <c r="A771" s="1">
        <v>43495</v>
      </c>
      <c r="B771" s="2">
        <v>0.81284722222222217</v>
      </c>
      <c r="C771" s="3">
        <f t="shared" si="72"/>
        <v>0.81284722222222217</v>
      </c>
      <c r="D771" s="2">
        <v>0.25</v>
      </c>
      <c r="E771" s="3">
        <f t="shared" si="73"/>
        <v>0.25</v>
      </c>
      <c r="F771" s="2">
        <f t="shared" si="74"/>
        <v>0.56284722222222217</v>
      </c>
      <c r="G771">
        <v>385273</v>
      </c>
      <c r="H771">
        <v>812</v>
      </c>
      <c r="I771">
        <v>11.39</v>
      </c>
      <c r="J771">
        <v>24.61</v>
      </c>
      <c r="K771">
        <v>77542</v>
      </c>
      <c r="L771">
        <v>48.7</v>
      </c>
      <c r="M771">
        <f t="shared" si="75"/>
        <v>0.21443904902939931</v>
      </c>
      <c r="N771">
        <f t="shared" si="76"/>
        <v>1.5806333333333335E-5</v>
      </c>
      <c r="O771" s="3">
        <f t="shared" si="77"/>
        <v>0.69563673000000004</v>
      </c>
      <c r="P771" s="3"/>
      <c r="Q771" s="3"/>
      <c r="R771" s="3"/>
    </row>
    <row r="772" spans="1:18" x14ac:dyDescent="0.35">
      <c r="A772" s="1">
        <v>43495</v>
      </c>
      <c r="B772" s="2">
        <v>0.81284722222222217</v>
      </c>
      <c r="C772" s="3">
        <f t="shared" si="72"/>
        <v>0.81284722222222217</v>
      </c>
      <c r="D772" s="2">
        <v>0.25</v>
      </c>
      <c r="E772" s="3">
        <f t="shared" si="73"/>
        <v>0.25</v>
      </c>
      <c r="F772" s="2">
        <f t="shared" si="74"/>
        <v>0.56284722222222217</v>
      </c>
      <c r="G772">
        <v>385773</v>
      </c>
      <c r="H772">
        <v>822</v>
      </c>
      <c r="I772">
        <v>11.51</v>
      </c>
      <c r="J772">
        <v>24.6</v>
      </c>
      <c r="K772">
        <v>77528</v>
      </c>
      <c r="L772">
        <v>48.7</v>
      </c>
      <c r="M772">
        <f t="shared" si="75"/>
        <v>0.2282145768043071</v>
      </c>
      <c r="N772">
        <f t="shared" si="76"/>
        <v>1.6139666666666667E-5</v>
      </c>
      <c r="O772" s="3">
        <f t="shared" si="77"/>
        <v>0.71030673</v>
      </c>
      <c r="P772" s="3"/>
      <c r="Q772" s="3"/>
      <c r="R772" s="3"/>
    </row>
    <row r="773" spans="1:18" x14ac:dyDescent="0.35">
      <c r="A773" s="1">
        <v>43495</v>
      </c>
      <c r="B773" s="2">
        <v>0.81285879629629632</v>
      </c>
      <c r="C773" s="3">
        <f t="shared" si="72"/>
        <v>0.81285879629629632</v>
      </c>
      <c r="D773" s="2">
        <v>0.25</v>
      </c>
      <c r="E773" s="3">
        <f t="shared" si="73"/>
        <v>0.25</v>
      </c>
      <c r="F773" s="2">
        <f t="shared" si="74"/>
        <v>0.56285879629629632</v>
      </c>
      <c r="G773">
        <v>386273</v>
      </c>
      <c r="H773">
        <v>811</v>
      </c>
      <c r="I773">
        <v>11.42</v>
      </c>
      <c r="J773">
        <v>24.61</v>
      </c>
      <c r="K773">
        <v>77514</v>
      </c>
      <c r="L773">
        <v>48.66</v>
      </c>
      <c r="M773">
        <f t="shared" si="75"/>
        <v>0.21788293097312619</v>
      </c>
      <c r="N773">
        <f t="shared" si="76"/>
        <v>1.5773E-5</v>
      </c>
      <c r="O773" s="3">
        <f t="shared" si="77"/>
        <v>0.69416972999999993</v>
      </c>
      <c r="P773" s="3"/>
      <c r="Q773" s="3"/>
      <c r="R773" s="3"/>
    </row>
    <row r="774" spans="1:18" x14ac:dyDescent="0.35">
      <c r="A774" s="1">
        <v>43495</v>
      </c>
      <c r="B774" s="2">
        <v>0.81285879629629632</v>
      </c>
      <c r="C774" s="3">
        <f t="shared" si="72"/>
        <v>0.81285879629629632</v>
      </c>
      <c r="D774" s="2">
        <v>0.25</v>
      </c>
      <c r="E774" s="3">
        <f t="shared" si="73"/>
        <v>0.25</v>
      </c>
      <c r="F774" s="2">
        <f t="shared" si="74"/>
        <v>0.56285879629629632</v>
      </c>
      <c r="G774">
        <v>386774</v>
      </c>
      <c r="H774">
        <v>815</v>
      </c>
      <c r="I774">
        <v>11.51</v>
      </c>
      <c r="J774">
        <v>24.61</v>
      </c>
      <c r="K774">
        <v>77509</v>
      </c>
      <c r="L774">
        <v>48.66</v>
      </c>
      <c r="M774">
        <f t="shared" si="75"/>
        <v>0.2282145768043071</v>
      </c>
      <c r="N774">
        <f t="shared" si="76"/>
        <v>1.5906333333333334E-5</v>
      </c>
      <c r="O774" s="3">
        <f t="shared" si="77"/>
        <v>0.70003773000000002</v>
      </c>
      <c r="P774" s="3"/>
      <c r="Q774" s="3"/>
      <c r="R774" s="3"/>
    </row>
    <row r="775" spans="1:18" x14ac:dyDescent="0.35">
      <c r="A775" s="1">
        <v>43495</v>
      </c>
      <c r="B775" s="2">
        <v>0.81287037037037047</v>
      </c>
      <c r="C775" s="3">
        <f t="shared" si="72"/>
        <v>0.81287037037037047</v>
      </c>
      <c r="D775" s="2">
        <v>0.25</v>
      </c>
      <c r="E775" s="3">
        <f t="shared" si="73"/>
        <v>0.25</v>
      </c>
      <c r="F775" s="2">
        <f t="shared" si="74"/>
        <v>0.56287037037037047</v>
      </c>
      <c r="G775">
        <v>387273</v>
      </c>
      <c r="H775">
        <v>811</v>
      </c>
      <c r="I775">
        <v>11.6</v>
      </c>
      <c r="J775">
        <v>24.61</v>
      </c>
      <c r="K775">
        <v>77494</v>
      </c>
      <c r="L775">
        <v>48.66</v>
      </c>
      <c r="M775">
        <f t="shared" si="75"/>
        <v>0.238546222635488</v>
      </c>
      <c r="N775">
        <f t="shared" si="76"/>
        <v>1.5773E-5</v>
      </c>
      <c r="O775" s="3">
        <f t="shared" si="77"/>
        <v>0.69416972999999993</v>
      </c>
      <c r="P775" s="3"/>
      <c r="Q775" s="3"/>
      <c r="R775" s="3"/>
    </row>
    <row r="776" spans="1:18" x14ac:dyDescent="0.35">
      <c r="A776" s="1">
        <v>43495</v>
      </c>
      <c r="B776" s="2">
        <v>0.81287037037037047</v>
      </c>
      <c r="C776" s="3">
        <f t="shared" si="72"/>
        <v>0.81287037037037047</v>
      </c>
      <c r="D776" s="2">
        <v>0.25</v>
      </c>
      <c r="E776" s="3">
        <f t="shared" si="73"/>
        <v>0.25</v>
      </c>
      <c r="F776" s="2">
        <f t="shared" si="74"/>
        <v>0.56287037037037047</v>
      </c>
      <c r="G776">
        <v>387773</v>
      </c>
      <c r="H776">
        <v>812</v>
      </c>
      <c r="I776">
        <v>11.63</v>
      </c>
      <c r="J776">
        <v>24.6</v>
      </c>
      <c r="K776">
        <v>77484</v>
      </c>
      <c r="L776">
        <v>48.66</v>
      </c>
      <c r="M776">
        <f t="shared" si="75"/>
        <v>0.24199010457921508</v>
      </c>
      <c r="N776">
        <f t="shared" si="76"/>
        <v>1.5806333333333335E-5</v>
      </c>
      <c r="O776" s="3">
        <f t="shared" si="77"/>
        <v>0.69563673000000004</v>
      </c>
      <c r="P776" s="3"/>
      <c r="Q776" s="3"/>
      <c r="R776" s="3"/>
    </row>
    <row r="777" spans="1:18" x14ac:dyDescent="0.35">
      <c r="A777" s="1">
        <v>43495</v>
      </c>
      <c r="B777" s="2">
        <v>0.81288194444444439</v>
      </c>
      <c r="C777" s="3">
        <f t="shared" si="72"/>
        <v>0.81288194444444439</v>
      </c>
      <c r="D777" s="2">
        <v>0.25</v>
      </c>
      <c r="E777" s="3">
        <f t="shared" si="73"/>
        <v>0.25</v>
      </c>
      <c r="F777" s="2">
        <f t="shared" si="74"/>
        <v>0.56288194444444439</v>
      </c>
      <c r="G777">
        <v>388273</v>
      </c>
      <c r="H777">
        <v>817</v>
      </c>
      <c r="I777">
        <v>11.64</v>
      </c>
      <c r="J777">
        <v>24.61</v>
      </c>
      <c r="K777">
        <v>77484</v>
      </c>
      <c r="L777">
        <v>48.66</v>
      </c>
      <c r="M777">
        <f t="shared" si="75"/>
        <v>0.24313806522712406</v>
      </c>
      <c r="N777">
        <f t="shared" si="76"/>
        <v>1.5973000000000001E-5</v>
      </c>
      <c r="O777" s="3">
        <f t="shared" si="77"/>
        <v>0.70297173000000002</v>
      </c>
      <c r="P777" s="3"/>
      <c r="Q777" s="3"/>
      <c r="R777" s="3"/>
    </row>
    <row r="778" spans="1:18" x14ac:dyDescent="0.35">
      <c r="A778" s="1">
        <v>43495</v>
      </c>
      <c r="B778" s="2">
        <v>0.81288194444444439</v>
      </c>
      <c r="C778" s="3">
        <f t="shared" si="72"/>
        <v>0.81288194444444439</v>
      </c>
      <c r="D778" s="2">
        <v>0.25</v>
      </c>
      <c r="E778" s="3">
        <f t="shared" si="73"/>
        <v>0.25</v>
      </c>
      <c r="F778" s="2">
        <f t="shared" si="74"/>
        <v>0.56288194444444439</v>
      </c>
      <c r="G778">
        <v>388773</v>
      </c>
      <c r="H778">
        <v>807</v>
      </c>
      <c r="I778">
        <v>11.65</v>
      </c>
      <c r="J778">
        <v>24.6</v>
      </c>
      <c r="K778">
        <v>77454</v>
      </c>
      <c r="L778">
        <v>48.66</v>
      </c>
      <c r="M778">
        <f t="shared" si="75"/>
        <v>0.24428602587503301</v>
      </c>
      <c r="N778">
        <f t="shared" si="76"/>
        <v>1.5639666666666665E-5</v>
      </c>
      <c r="O778" s="3">
        <f t="shared" si="77"/>
        <v>0.68830172999999994</v>
      </c>
      <c r="P778" s="3"/>
      <c r="Q778" s="3"/>
      <c r="R778" s="3"/>
    </row>
    <row r="779" spans="1:18" x14ac:dyDescent="0.35">
      <c r="A779" s="1">
        <v>43495</v>
      </c>
      <c r="B779" s="2">
        <v>0.81289351851851854</v>
      </c>
      <c r="C779" s="3">
        <f t="shared" si="72"/>
        <v>0.81289351851851854</v>
      </c>
      <c r="D779" s="2">
        <v>0.25</v>
      </c>
      <c r="E779" s="3">
        <f t="shared" si="73"/>
        <v>0.25</v>
      </c>
      <c r="F779" s="2">
        <f t="shared" si="74"/>
        <v>0.56289351851851854</v>
      </c>
      <c r="G779">
        <v>389273</v>
      </c>
      <c r="H779">
        <v>807</v>
      </c>
      <c r="I779">
        <v>11.59</v>
      </c>
      <c r="J779">
        <v>24.61</v>
      </c>
      <c r="K779">
        <v>77458</v>
      </c>
      <c r="L779">
        <v>48.66</v>
      </c>
      <c r="M779">
        <f t="shared" si="75"/>
        <v>0.23739826198757902</v>
      </c>
      <c r="N779">
        <f t="shared" si="76"/>
        <v>1.5639666666666665E-5</v>
      </c>
      <c r="O779" s="3">
        <f t="shared" si="77"/>
        <v>0.68830172999999994</v>
      </c>
      <c r="P779" s="3"/>
      <c r="Q779" s="3"/>
      <c r="R779" s="3"/>
    </row>
    <row r="780" spans="1:18" x14ac:dyDescent="0.35">
      <c r="A780" s="1">
        <v>43495</v>
      </c>
      <c r="B780" s="2">
        <v>0.81289351851851854</v>
      </c>
      <c r="C780" s="3">
        <f t="shared" si="72"/>
        <v>0.81289351851851854</v>
      </c>
      <c r="D780" s="2">
        <v>0.25</v>
      </c>
      <c r="E780" s="3">
        <f t="shared" si="73"/>
        <v>0.25</v>
      </c>
      <c r="F780" s="2">
        <f t="shared" si="74"/>
        <v>0.56289351851851854</v>
      </c>
      <c r="G780">
        <v>389773</v>
      </c>
      <c r="H780">
        <v>814</v>
      </c>
      <c r="I780">
        <v>11.59</v>
      </c>
      <c r="J780">
        <v>24.61</v>
      </c>
      <c r="K780">
        <v>77450</v>
      </c>
      <c r="L780">
        <v>48.66</v>
      </c>
      <c r="M780">
        <f t="shared" si="75"/>
        <v>0.23739826198757902</v>
      </c>
      <c r="N780">
        <f t="shared" si="76"/>
        <v>1.5872999999999999E-5</v>
      </c>
      <c r="O780" s="3">
        <f t="shared" si="77"/>
        <v>0.69857072999999992</v>
      </c>
      <c r="P780" s="3"/>
      <c r="Q780" s="3"/>
      <c r="R780" s="3"/>
    </row>
    <row r="781" spans="1:18" x14ac:dyDescent="0.35">
      <c r="A781" s="1">
        <v>43495</v>
      </c>
      <c r="B781" s="2">
        <v>0.81290509259259258</v>
      </c>
      <c r="C781" s="3">
        <f t="shared" si="72"/>
        <v>0.81290509259259258</v>
      </c>
      <c r="D781" s="2">
        <v>0.25</v>
      </c>
      <c r="E781" s="3">
        <f t="shared" si="73"/>
        <v>0.25</v>
      </c>
      <c r="F781" s="2">
        <f t="shared" si="74"/>
        <v>0.56290509259259258</v>
      </c>
      <c r="G781">
        <v>390274</v>
      </c>
      <c r="H781">
        <v>808</v>
      </c>
      <c r="I781">
        <v>11.55</v>
      </c>
      <c r="J781">
        <v>24.61</v>
      </c>
      <c r="K781">
        <v>77437</v>
      </c>
      <c r="L781">
        <v>48.63</v>
      </c>
      <c r="M781">
        <f t="shared" si="75"/>
        <v>0.23280641939594315</v>
      </c>
      <c r="N781">
        <f t="shared" si="76"/>
        <v>1.5673000000000001E-5</v>
      </c>
      <c r="O781" s="3">
        <f t="shared" si="77"/>
        <v>0.68976873000000005</v>
      </c>
      <c r="P781" s="3"/>
      <c r="Q781" s="3"/>
      <c r="R781" s="3"/>
    </row>
    <row r="782" spans="1:18" x14ac:dyDescent="0.35">
      <c r="A782" s="1">
        <v>43495</v>
      </c>
      <c r="B782" s="2">
        <v>0.81290509259259258</v>
      </c>
      <c r="C782" s="3">
        <f t="shared" si="72"/>
        <v>0.81290509259259258</v>
      </c>
      <c r="D782" s="2">
        <v>0.25</v>
      </c>
      <c r="E782" s="3">
        <f t="shared" si="73"/>
        <v>0.25</v>
      </c>
      <c r="F782" s="2">
        <f t="shared" si="74"/>
        <v>0.56290509259259258</v>
      </c>
      <c r="G782">
        <v>390773</v>
      </c>
      <c r="H782">
        <v>811</v>
      </c>
      <c r="I782">
        <v>11.48</v>
      </c>
      <c r="J782">
        <v>24.6</v>
      </c>
      <c r="K782">
        <v>77429</v>
      </c>
      <c r="L782">
        <v>48.63</v>
      </c>
      <c r="M782">
        <f t="shared" si="75"/>
        <v>0.22477069486058021</v>
      </c>
      <c r="N782">
        <f t="shared" si="76"/>
        <v>1.5773E-5</v>
      </c>
      <c r="O782" s="3">
        <f t="shared" si="77"/>
        <v>0.69416972999999993</v>
      </c>
      <c r="P782" s="3"/>
      <c r="Q782" s="3"/>
      <c r="R782" s="3"/>
    </row>
    <row r="783" spans="1:18" x14ac:dyDescent="0.35">
      <c r="A783" s="1">
        <v>43495</v>
      </c>
      <c r="B783" s="2">
        <v>0.81291666666666673</v>
      </c>
      <c r="C783" s="3">
        <f t="shared" si="72"/>
        <v>0.81291666666666673</v>
      </c>
      <c r="D783" s="2">
        <v>0.25</v>
      </c>
      <c r="E783" s="3">
        <f t="shared" si="73"/>
        <v>0.25</v>
      </c>
      <c r="F783" s="2">
        <f t="shared" si="74"/>
        <v>0.56291666666666673</v>
      </c>
      <c r="G783">
        <v>391273</v>
      </c>
      <c r="H783">
        <v>814</v>
      </c>
      <c r="I783">
        <v>11.43</v>
      </c>
      <c r="J783">
        <v>24.61</v>
      </c>
      <c r="K783">
        <v>77432</v>
      </c>
      <c r="L783">
        <v>48.63</v>
      </c>
      <c r="M783">
        <f t="shared" si="75"/>
        <v>0.21903089162103517</v>
      </c>
      <c r="N783">
        <f t="shared" si="76"/>
        <v>1.5872999999999999E-5</v>
      </c>
      <c r="O783" s="3">
        <f t="shared" si="77"/>
        <v>0.69857072999999992</v>
      </c>
      <c r="P783" s="3"/>
      <c r="Q783" s="3"/>
      <c r="R783" s="3"/>
    </row>
    <row r="784" spans="1:18" x14ac:dyDescent="0.35">
      <c r="A784" s="1">
        <v>43495</v>
      </c>
      <c r="B784" s="2">
        <v>0.81291666666666673</v>
      </c>
      <c r="C784" s="3">
        <f t="shared" si="72"/>
        <v>0.81291666666666673</v>
      </c>
      <c r="D784" s="2">
        <v>0.25</v>
      </c>
      <c r="E784" s="3">
        <f t="shared" si="73"/>
        <v>0.25</v>
      </c>
      <c r="F784" s="2">
        <f t="shared" si="74"/>
        <v>0.56291666666666673</v>
      </c>
      <c r="G784">
        <v>391773</v>
      </c>
      <c r="H784">
        <v>811</v>
      </c>
      <c r="I784">
        <v>11.46</v>
      </c>
      <c r="J784">
        <v>24.61</v>
      </c>
      <c r="K784">
        <v>77427</v>
      </c>
      <c r="L784">
        <v>48.63</v>
      </c>
      <c r="M784">
        <f t="shared" si="75"/>
        <v>0.22247477356476228</v>
      </c>
      <c r="N784">
        <f t="shared" si="76"/>
        <v>1.5773E-5</v>
      </c>
      <c r="O784" s="3">
        <f t="shared" si="77"/>
        <v>0.69416972999999993</v>
      </c>
      <c r="P784" s="3"/>
      <c r="Q784" s="3"/>
      <c r="R784" s="3"/>
    </row>
    <row r="785" spans="1:18" x14ac:dyDescent="0.35">
      <c r="A785" s="1">
        <v>43495</v>
      </c>
      <c r="B785" s="2">
        <v>0.81292824074074066</v>
      </c>
      <c r="C785" s="3">
        <f t="shared" si="72"/>
        <v>0.81292824074074066</v>
      </c>
      <c r="D785" s="2">
        <v>0.25</v>
      </c>
      <c r="E785" s="3">
        <f t="shared" si="73"/>
        <v>0.25</v>
      </c>
      <c r="F785" s="2">
        <f t="shared" si="74"/>
        <v>0.56292824074074066</v>
      </c>
      <c r="G785">
        <v>392273</v>
      </c>
      <c r="H785">
        <v>811</v>
      </c>
      <c r="I785">
        <v>11.39</v>
      </c>
      <c r="J785">
        <v>24.61</v>
      </c>
      <c r="K785">
        <v>77418</v>
      </c>
      <c r="L785">
        <v>48.63</v>
      </c>
      <c r="M785">
        <f t="shared" si="75"/>
        <v>0.21443904902939931</v>
      </c>
      <c r="N785">
        <f t="shared" si="76"/>
        <v>1.5773E-5</v>
      </c>
      <c r="O785" s="3">
        <f t="shared" si="77"/>
        <v>0.69416972999999993</v>
      </c>
      <c r="P785" s="3"/>
      <c r="Q785" s="3"/>
      <c r="R785" s="3"/>
    </row>
    <row r="786" spans="1:18" x14ac:dyDescent="0.35">
      <c r="A786" s="1">
        <v>43495</v>
      </c>
      <c r="B786" s="2">
        <v>0.81292824074074066</v>
      </c>
      <c r="C786" s="3">
        <f t="shared" si="72"/>
        <v>0.81292824074074066</v>
      </c>
      <c r="D786" s="2">
        <v>0.25</v>
      </c>
      <c r="E786" s="3">
        <f t="shared" si="73"/>
        <v>0.25</v>
      </c>
      <c r="F786" s="2">
        <f t="shared" si="74"/>
        <v>0.56292824074074066</v>
      </c>
      <c r="G786">
        <v>392773</v>
      </c>
      <c r="H786">
        <v>810</v>
      </c>
      <c r="I786">
        <v>11.28</v>
      </c>
      <c r="J786">
        <v>24.61</v>
      </c>
      <c r="K786">
        <v>77405</v>
      </c>
      <c r="L786">
        <v>48.59</v>
      </c>
      <c r="M786">
        <f t="shared" si="75"/>
        <v>0.20181148190240028</v>
      </c>
      <c r="N786">
        <f t="shared" si="76"/>
        <v>1.5739666666666668E-5</v>
      </c>
      <c r="O786" s="3">
        <f t="shared" si="77"/>
        <v>0.69270273000000004</v>
      </c>
      <c r="P786" s="3"/>
      <c r="Q786" s="3"/>
      <c r="R786" s="3"/>
    </row>
    <row r="787" spans="1:18" x14ac:dyDescent="0.35">
      <c r="A787" s="1">
        <v>43495</v>
      </c>
      <c r="B787" s="2">
        <v>0.81293981481481481</v>
      </c>
      <c r="C787" s="3">
        <f t="shared" si="72"/>
        <v>0.81293981481481481</v>
      </c>
      <c r="D787" s="2">
        <v>0.25</v>
      </c>
      <c r="E787" s="3">
        <f t="shared" si="73"/>
        <v>0.25</v>
      </c>
      <c r="F787" s="2">
        <f t="shared" si="74"/>
        <v>0.56293981481481481</v>
      </c>
      <c r="G787">
        <v>393273</v>
      </c>
      <c r="H787">
        <v>803</v>
      </c>
      <c r="I787">
        <v>11.24</v>
      </c>
      <c r="J787">
        <v>24.61</v>
      </c>
      <c r="K787">
        <v>77383</v>
      </c>
      <c r="L787">
        <v>48.59</v>
      </c>
      <c r="M787">
        <f t="shared" si="75"/>
        <v>0.19721963931076442</v>
      </c>
      <c r="N787">
        <f t="shared" si="76"/>
        <v>1.5506333333333334E-5</v>
      </c>
      <c r="O787" s="3">
        <f t="shared" si="77"/>
        <v>0.68243373000000007</v>
      </c>
      <c r="P787" s="3"/>
      <c r="Q787" s="3"/>
      <c r="R787" s="3"/>
    </row>
    <row r="788" spans="1:18" x14ac:dyDescent="0.35">
      <c r="A788" s="1">
        <v>43495</v>
      </c>
      <c r="B788" s="2">
        <v>0.81293981481481481</v>
      </c>
      <c r="C788" s="3">
        <f t="shared" si="72"/>
        <v>0.81293981481481481</v>
      </c>
      <c r="D788" s="2">
        <v>0.25</v>
      </c>
      <c r="E788" s="3">
        <f t="shared" si="73"/>
        <v>0.25</v>
      </c>
      <c r="F788" s="2">
        <f t="shared" si="74"/>
        <v>0.56293981481481481</v>
      </c>
      <c r="G788">
        <v>393774</v>
      </c>
      <c r="H788">
        <v>807</v>
      </c>
      <c r="I788">
        <v>11.12</v>
      </c>
      <c r="J788">
        <v>24.6</v>
      </c>
      <c r="K788">
        <v>77371</v>
      </c>
      <c r="L788">
        <v>48.59</v>
      </c>
      <c r="M788">
        <f t="shared" si="75"/>
        <v>0.18344411153585644</v>
      </c>
      <c r="N788">
        <f t="shared" si="76"/>
        <v>1.5639666666666665E-5</v>
      </c>
      <c r="O788" s="3">
        <f t="shared" si="77"/>
        <v>0.68830172999999994</v>
      </c>
      <c r="P788" s="3"/>
      <c r="Q788" s="3"/>
      <c r="R788" s="3"/>
    </row>
    <row r="789" spans="1:18" x14ac:dyDescent="0.35">
      <c r="A789" s="1">
        <v>43495</v>
      </c>
      <c r="B789" s="2">
        <v>0.81295138888888896</v>
      </c>
      <c r="C789" s="3">
        <f t="shared" si="72"/>
        <v>0.81295138888888896</v>
      </c>
      <c r="D789" s="2">
        <v>0.25</v>
      </c>
      <c r="E789" s="3">
        <f t="shared" si="73"/>
        <v>0.25</v>
      </c>
      <c r="F789" s="2">
        <f t="shared" si="74"/>
        <v>0.56295138888888896</v>
      </c>
      <c r="G789">
        <v>394273</v>
      </c>
      <c r="H789">
        <v>808</v>
      </c>
      <c r="I789">
        <v>11.15</v>
      </c>
      <c r="J789">
        <v>24.61</v>
      </c>
      <c r="K789">
        <v>77353</v>
      </c>
      <c r="L789">
        <v>48.59</v>
      </c>
      <c r="M789">
        <f t="shared" si="75"/>
        <v>0.18688799347958354</v>
      </c>
      <c r="N789">
        <f t="shared" si="76"/>
        <v>1.5673000000000001E-5</v>
      </c>
      <c r="O789" s="3">
        <f t="shared" si="77"/>
        <v>0.68976873000000005</v>
      </c>
      <c r="P789" s="3"/>
      <c r="Q789" s="3"/>
      <c r="R789" s="3"/>
    </row>
    <row r="790" spans="1:18" x14ac:dyDescent="0.35">
      <c r="A790" s="1">
        <v>43495</v>
      </c>
      <c r="B790" s="2">
        <v>0.81295138888888896</v>
      </c>
      <c r="C790" s="3">
        <f t="shared" si="72"/>
        <v>0.81295138888888896</v>
      </c>
      <c r="D790" s="2">
        <v>0.25</v>
      </c>
      <c r="E790" s="3">
        <f t="shared" si="73"/>
        <v>0.25</v>
      </c>
      <c r="F790" s="2">
        <f t="shared" si="74"/>
        <v>0.56295138888888896</v>
      </c>
      <c r="G790">
        <v>394773</v>
      </c>
      <c r="H790">
        <v>804</v>
      </c>
      <c r="I790">
        <v>11.05</v>
      </c>
      <c r="J790">
        <v>24.61</v>
      </c>
      <c r="K790">
        <v>77346</v>
      </c>
      <c r="L790">
        <v>48.59</v>
      </c>
      <c r="M790">
        <f t="shared" si="75"/>
        <v>0.17540838700049369</v>
      </c>
      <c r="N790">
        <f t="shared" si="76"/>
        <v>1.5539666666666666E-5</v>
      </c>
      <c r="O790" s="3">
        <f t="shared" si="77"/>
        <v>0.68390072999999996</v>
      </c>
      <c r="P790" s="3"/>
      <c r="Q790" s="3"/>
      <c r="R790" s="3"/>
    </row>
    <row r="791" spans="1:18" x14ac:dyDescent="0.35">
      <c r="A791" s="1">
        <v>43495</v>
      </c>
      <c r="B791" s="2">
        <v>0.812962962962963</v>
      </c>
      <c r="C791" s="3">
        <f t="shared" si="72"/>
        <v>0.812962962962963</v>
      </c>
      <c r="D791" s="2">
        <v>0.25</v>
      </c>
      <c r="E791" s="3">
        <f t="shared" si="73"/>
        <v>0.25</v>
      </c>
      <c r="F791" s="2">
        <f t="shared" si="74"/>
        <v>0.562962962962963</v>
      </c>
      <c r="G791">
        <v>395276</v>
      </c>
      <c r="H791">
        <v>808</v>
      </c>
      <c r="I791">
        <v>11.05</v>
      </c>
      <c r="J791">
        <v>24.6</v>
      </c>
      <c r="K791">
        <v>77330</v>
      </c>
      <c r="L791">
        <v>48.56</v>
      </c>
      <c r="M791">
        <f t="shared" si="75"/>
        <v>0.17540838700049369</v>
      </c>
      <c r="N791">
        <f t="shared" si="76"/>
        <v>1.5673000000000001E-5</v>
      </c>
      <c r="O791" s="3">
        <f t="shared" si="77"/>
        <v>0.68976873000000005</v>
      </c>
      <c r="P791" s="3"/>
      <c r="Q791" s="3"/>
      <c r="R791" s="3"/>
    </row>
    <row r="792" spans="1:18" x14ac:dyDescent="0.35">
      <c r="A792" s="1">
        <v>43495</v>
      </c>
      <c r="B792" s="2">
        <v>0.812962962962963</v>
      </c>
      <c r="C792" s="3">
        <f t="shared" si="72"/>
        <v>0.812962962962963</v>
      </c>
      <c r="D792" s="2">
        <v>0.25</v>
      </c>
      <c r="E792" s="3">
        <f t="shared" si="73"/>
        <v>0.25</v>
      </c>
      <c r="F792" s="2">
        <f t="shared" si="74"/>
        <v>0.562962962962963</v>
      </c>
      <c r="G792">
        <v>395773</v>
      </c>
      <c r="H792">
        <v>817</v>
      </c>
      <c r="I792">
        <v>11.05</v>
      </c>
      <c r="J792">
        <v>24.6</v>
      </c>
      <c r="K792">
        <v>77311</v>
      </c>
      <c r="L792">
        <v>48.56</v>
      </c>
      <c r="M792">
        <f t="shared" si="75"/>
        <v>0.17540838700049369</v>
      </c>
      <c r="N792">
        <f t="shared" si="76"/>
        <v>1.5973000000000001E-5</v>
      </c>
      <c r="O792" s="3">
        <f t="shared" si="77"/>
        <v>0.70297173000000002</v>
      </c>
      <c r="P792" s="3"/>
      <c r="Q792" s="3"/>
      <c r="R792" s="3"/>
    </row>
    <row r="793" spans="1:18" x14ac:dyDescent="0.35">
      <c r="A793" s="1">
        <v>43495</v>
      </c>
      <c r="B793" s="2">
        <v>0.81297453703703704</v>
      </c>
      <c r="C793" s="3">
        <f t="shared" ref="C793:C856" si="78">B793</f>
        <v>0.81297453703703704</v>
      </c>
      <c r="D793" s="2">
        <v>0.25</v>
      </c>
      <c r="E793" s="3">
        <f t="shared" ref="E793:E856" si="79">D793</f>
        <v>0.25</v>
      </c>
      <c r="F793" s="2">
        <f t="shared" ref="F793:F856" si="80">C793-E793</f>
        <v>0.56297453703703704</v>
      </c>
      <c r="G793">
        <v>396273</v>
      </c>
      <c r="H793">
        <v>815</v>
      </c>
      <c r="I793">
        <v>11.03</v>
      </c>
      <c r="J793">
        <v>24.61</v>
      </c>
      <c r="K793">
        <v>77306</v>
      </c>
      <c r="L793">
        <v>48.56</v>
      </c>
      <c r="M793">
        <f t="shared" ref="M793:M856" si="81">(I793-9.522)/8.7111</f>
        <v>0.17311246570467553</v>
      </c>
      <c r="N793">
        <f t="shared" ref="N793:N856" si="82">(H793-337.81)/30000000</f>
        <v>1.5906333333333334E-5</v>
      </c>
      <c r="O793" s="3">
        <f t="shared" ref="O793:O856" si="83">N793*44010</f>
        <v>0.70003773000000002</v>
      </c>
      <c r="P793" s="3"/>
      <c r="Q793" s="3"/>
      <c r="R793" s="3"/>
    </row>
    <row r="794" spans="1:18" x14ac:dyDescent="0.35">
      <c r="A794" s="1">
        <v>43495</v>
      </c>
      <c r="B794" s="2">
        <v>0.81297453703703704</v>
      </c>
      <c r="C794" s="3">
        <f t="shared" si="78"/>
        <v>0.81297453703703704</v>
      </c>
      <c r="D794" s="2">
        <v>0.25</v>
      </c>
      <c r="E794" s="3">
        <f t="shared" si="79"/>
        <v>0.25</v>
      </c>
      <c r="F794" s="2">
        <f t="shared" si="80"/>
        <v>0.56297453703703704</v>
      </c>
      <c r="G794">
        <v>396773</v>
      </c>
      <c r="H794">
        <v>814</v>
      </c>
      <c r="I794">
        <v>11.07</v>
      </c>
      <c r="J794">
        <v>24.61</v>
      </c>
      <c r="K794">
        <v>77292</v>
      </c>
      <c r="L794">
        <v>48.56</v>
      </c>
      <c r="M794">
        <f t="shared" si="81"/>
        <v>0.17770430829631162</v>
      </c>
      <c r="N794">
        <f t="shared" si="82"/>
        <v>1.5872999999999999E-5</v>
      </c>
      <c r="O794" s="3">
        <f t="shared" si="83"/>
        <v>0.69857072999999992</v>
      </c>
      <c r="P794" s="3"/>
      <c r="Q794" s="3"/>
      <c r="R794" s="3"/>
    </row>
    <row r="795" spans="1:18" x14ac:dyDescent="0.35">
      <c r="A795" s="1">
        <v>43495</v>
      </c>
      <c r="B795" s="2">
        <v>0.81298611111111108</v>
      </c>
      <c r="C795" s="3">
        <f t="shared" si="78"/>
        <v>0.81298611111111108</v>
      </c>
      <c r="D795" s="2">
        <v>0.25</v>
      </c>
      <c r="E795" s="3">
        <f t="shared" si="79"/>
        <v>0.25</v>
      </c>
      <c r="F795" s="2">
        <f t="shared" si="80"/>
        <v>0.56298611111111108</v>
      </c>
      <c r="G795">
        <v>397274</v>
      </c>
      <c r="H795">
        <v>803</v>
      </c>
      <c r="I795">
        <v>11.02</v>
      </c>
      <c r="J795">
        <v>24.61</v>
      </c>
      <c r="K795">
        <v>77284</v>
      </c>
      <c r="L795">
        <v>48.56</v>
      </c>
      <c r="M795">
        <f t="shared" si="81"/>
        <v>0.17196450505676658</v>
      </c>
      <c r="N795">
        <f t="shared" si="82"/>
        <v>1.5506333333333334E-5</v>
      </c>
      <c r="O795" s="3">
        <f t="shared" si="83"/>
        <v>0.68243373000000007</v>
      </c>
      <c r="P795" s="3"/>
      <c r="Q795" s="3"/>
      <c r="R795" s="3"/>
    </row>
    <row r="796" spans="1:18" x14ac:dyDescent="0.35">
      <c r="A796" s="1">
        <v>43495</v>
      </c>
      <c r="B796" s="2">
        <v>0.81298611111111108</v>
      </c>
      <c r="C796" s="3">
        <f t="shared" si="78"/>
        <v>0.81298611111111108</v>
      </c>
      <c r="D796" s="2">
        <v>0.25</v>
      </c>
      <c r="E796" s="3">
        <f t="shared" si="79"/>
        <v>0.25</v>
      </c>
      <c r="F796" s="2">
        <f t="shared" si="80"/>
        <v>0.56298611111111108</v>
      </c>
      <c r="G796">
        <v>397773</v>
      </c>
      <c r="H796">
        <v>807</v>
      </c>
      <c r="I796">
        <v>11.01</v>
      </c>
      <c r="J796">
        <v>24.61</v>
      </c>
      <c r="K796">
        <v>77265</v>
      </c>
      <c r="L796">
        <v>48.52</v>
      </c>
      <c r="M796">
        <f t="shared" si="81"/>
        <v>0.1708165444088576</v>
      </c>
      <c r="N796">
        <f t="shared" si="82"/>
        <v>1.5639666666666665E-5</v>
      </c>
      <c r="O796" s="3">
        <f t="shared" si="83"/>
        <v>0.68830172999999994</v>
      </c>
      <c r="P796" s="3"/>
      <c r="Q796" s="3"/>
      <c r="R796" s="3"/>
    </row>
    <row r="797" spans="1:18" x14ac:dyDescent="0.35">
      <c r="A797" s="1">
        <v>43495</v>
      </c>
      <c r="B797" s="2">
        <v>0.81299768518518523</v>
      </c>
      <c r="C797" s="3">
        <f t="shared" si="78"/>
        <v>0.81299768518518523</v>
      </c>
      <c r="D797" s="2">
        <v>0.25</v>
      </c>
      <c r="E797" s="3">
        <f t="shared" si="79"/>
        <v>0.25</v>
      </c>
      <c r="F797" s="2">
        <f t="shared" si="80"/>
        <v>0.56299768518518523</v>
      </c>
      <c r="G797">
        <v>398273</v>
      </c>
      <c r="H797">
        <v>805</v>
      </c>
      <c r="I797">
        <v>11.02</v>
      </c>
      <c r="J797">
        <v>24.6</v>
      </c>
      <c r="K797">
        <v>77256</v>
      </c>
      <c r="L797">
        <v>48.52</v>
      </c>
      <c r="M797">
        <f t="shared" si="81"/>
        <v>0.17196450505676658</v>
      </c>
      <c r="N797">
        <f t="shared" si="82"/>
        <v>1.5573000000000002E-5</v>
      </c>
      <c r="O797" s="3">
        <f t="shared" si="83"/>
        <v>0.68536773000000006</v>
      </c>
      <c r="P797" s="3"/>
      <c r="Q797" s="3"/>
      <c r="R797" s="3"/>
    </row>
    <row r="798" spans="1:18" x14ac:dyDescent="0.35">
      <c r="A798" s="1">
        <v>43495</v>
      </c>
      <c r="B798" s="2">
        <v>0.81299768518518523</v>
      </c>
      <c r="C798" s="3">
        <f t="shared" si="78"/>
        <v>0.81299768518518523</v>
      </c>
      <c r="D798" s="2">
        <v>0.25</v>
      </c>
      <c r="E798" s="3">
        <f t="shared" si="79"/>
        <v>0.25</v>
      </c>
      <c r="F798" s="2">
        <f t="shared" si="80"/>
        <v>0.56299768518518523</v>
      </c>
      <c r="G798">
        <v>398773</v>
      </c>
      <c r="H798">
        <v>808</v>
      </c>
      <c r="I798">
        <v>11.11</v>
      </c>
      <c r="J798">
        <v>24.61</v>
      </c>
      <c r="K798">
        <v>77242</v>
      </c>
      <c r="L798">
        <v>48.52</v>
      </c>
      <c r="M798">
        <f t="shared" si="81"/>
        <v>0.18229615088794746</v>
      </c>
      <c r="N798">
        <f t="shared" si="82"/>
        <v>1.5673000000000001E-5</v>
      </c>
      <c r="O798" s="3">
        <f t="shared" si="83"/>
        <v>0.68976873000000005</v>
      </c>
      <c r="P798" s="3"/>
      <c r="Q798" s="3"/>
      <c r="R798" s="3"/>
    </row>
    <row r="799" spans="1:18" x14ac:dyDescent="0.35">
      <c r="A799" s="1">
        <v>43495</v>
      </c>
      <c r="B799" s="2">
        <v>0.81300925925925915</v>
      </c>
      <c r="C799" s="3">
        <f t="shared" si="78"/>
        <v>0.81300925925925915</v>
      </c>
      <c r="D799" s="2">
        <v>0.25</v>
      </c>
      <c r="E799" s="3">
        <f t="shared" si="79"/>
        <v>0.25</v>
      </c>
      <c r="F799" s="2">
        <f t="shared" si="80"/>
        <v>0.56300925925925915</v>
      </c>
      <c r="G799">
        <v>399273</v>
      </c>
      <c r="H799">
        <v>812</v>
      </c>
      <c r="I799">
        <v>11.09</v>
      </c>
      <c r="J799">
        <v>24.61</v>
      </c>
      <c r="K799">
        <v>77231</v>
      </c>
      <c r="L799">
        <v>48.52</v>
      </c>
      <c r="M799">
        <f t="shared" si="81"/>
        <v>0.18000022959212952</v>
      </c>
      <c r="N799">
        <f t="shared" si="82"/>
        <v>1.5806333333333335E-5</v>
      </c>
      <c r="O799" s="3">
        <f t="shared" si="83"/>
        <v>0.69563673000000004</v>
      </c>
      <c r="P799" s="3"/>
      <c r="Q799" s="3"/>
      <c r="R799" s="3"/>
    </row>
    <row r="800" spans="1:18" x14ac:dyDescent="0.35">
      <c r="A800" s="1">
        <v>43495</v>
      </c>
      <c r="B800" s="2">
        <v>0.81300925925925915</v>
      </c>
      <c r="C800" s="3">
        <f t="shared" si="78"/>
        <v>0.81300925925925915</v>
      </c>
      <c r="D800" s="2">
        <v>0.25</v>
      </c>
      <c r="E800" s="3">
        <f t="shared" si="79"/>
        <v>0.25</v>
      </c>
      <c r="F800" s="2">
        <f t="shared" si="80"/>
        <v>0.56300925925925915</v>
      </c>
      <c r="G800">
        <v>399776</v>
      </c>
      <c r="H800">
        <v>807</v>
      </c>
      <c r="I800">
        <v>11.13</v>
      </c>
      <c r="J800">
        <v>24.61</v>
      </c>
      <c r="K800">
        <v>77218</v>
      </c>
      <c r="L800">
        <v>48.52</v>
      </c>
      <c r="M800">
        <f t="shared" si="81"/>
        <v>0.18459207218376561</v>
      </c>
      <c r="N800">
        <f t="shared" si="82"/>
        <v>1.5639666666666665E-5</v>
      </c>
      <c r="O800" s="3">
        <f t="shared" si="83"/>
        <v>0.68830172999999994</v>
      </c>
      <c r="P800" s="3"/>
      <c r="Q800" s="3"/>
      <c r="R800" s="3"/>
    </row>
    <row r="801" spans="1:18" x14ac:dyDescent="0.35">
      <c r="A801" s="1">
        <v>43495</v>
      </c>
      <c r="B801" s="2">
        <v>0.8130208333333333</v>
      </c>
      <c r="C801" s="3">
        <f t="shared" si="78"/>
        <v>0.8130208333333333</v>
      </c>
      <c r="D801" s="2">
        <v>0.25</v>
      </c>
      <c r="E801" s="3">
        <f t="shared" si="79"/>
        <v>0.25</v>
      </c>
      <c r="F801" s="2">
        <f t="shared" si="80"/>
        <v>0.5630208333333333</v>
      </c>
      <c r="G801">
        <v>400273</v>
      </c>
      <c r="H801">
        <v>804</v>
      </c>
      <c r="I801">
        <v>11.27</v>
      </c>
      <c r="J801">
        <v>24.61</v>
      </c>
      <c r="K801">
        <v>77200</v>
      </c>
      <c r="L801">
        <v>48.49</v>
      </c>
      <c r="M801">
        <f t="shared" si="81"/>
        <v>0.20066352125449133</v>
      </c>
      <c r="N801">
        <f t="shared" si="82"/>
        <v>1.5539666666666666E-5</v>
      </c>
      <c r="O801" s="3">
        <f t="shared" si="83"/>
        <v>0.68390072999999996</v>
      </c>
      <c r="P801" s="3"/>
      <c r="Q801" s="3"/>
      <c r="R801" s="3"/>
    </row>
    <row r="802" spans="1:18" x14ac:dyDescent="0.35">
      <c r="A802" s="1">
        <v>43495</v>
      </c>
      <c r="B802" s="2">
        <v>0.8130208333333333</v>
      </c>
      <c r="C802" s="3">
        <f t="shared" si="78"/>
        <v>0.8130208333333333</v>
      </c>
      <c r="D802" s="2">
        <v>0.25</v>
      </c>
      <c r="E802" s="3">
        <f t="shared" si="79"/>
        <v>0.25</v>
      </c>
      <c r="F802" s="2">
        <f t="shared" si="80"/>
        <v>0.5630208333333333</v>
      </c>
      <c r="G802">
        <v>400774</v>
      </c>
      <c r="H802">
        <v>809</v>
      </c>
      <c r="I802">
        <v>11.39</v>
      </c>
      <c r="J802">
        <v>24.62</v>
      </c>
      <c r="K802">
        <v>77185</v>
      </c>
      <c r="L802">
        <v>48.49</v>
      </c>
      <c r="M802">
        <f t="shared" si="81"/>
        <v>0.21443904902939931</v>
      </c>
      <c r="N802">
        <f t="shared" si="82"/>
        <v>1.5706333333333332E-5</v>
      </c>
      <c r="O802" s="3">
        <f t="shared" si="83"/>
        <v>0.69123572999999994</v>
      </c>
      <c r="P802" s="3"/>
      <c r="Q802" s="3"/>
      <c r="R802" s="3"/>
    </row>
    <row r="803" spans="1:18" x14ac:dyDescent="0.35">
      <c r="A803" s="1">
        <v>43495</v>
      </c>
      <c r="B803" s="2">
        <v>0.81303240740740745</v>
      </c>
      <c r="C803" s="3">
        <f t="shared" si="78"/>
        <v>0.81303240740740745</v>
      </c>
      <c r="D803" s="2">
        <v>0.25</v>
      </c>
      <c r="E803" s="3">
        <f t="shared" si="79"/>
        <v>0.25</v>
      </c>
      <c r="F803" s="2">
        <f t="shared" si="80"/>
        <v>0.56303240740740745</v>
      </c>
      <c r="G803">
        <v>401273</v>
      </c>
      <c r="H803">
        <v>813</v>
      </c>
      <c r="I803">
        <v>11.53</v>
      </c>
      <c r="J803">
        <v>24.61</v>
      </c>
      <c r="K803">
        <v>77184</v>
      </c>
      <c r="L803">
        <v>48.49</v>
      </c>
      <c r="M803">
        <f t="shared" si="81"/>
        <v>0.23051049810012503</v>
      </c>
      <c r="N803">
        <f t="shared" si="82"/>
        <v>1.5839666666666667E-5</v>
      </c>
      <c r="O803" s="3">
        <f t="shared" si="83"/>
        <v>0.69710373000000003</v>
      </c>
      <c r="P803" s="3"/>
      <c r="Q803" s="3"/>
      <c r="R803" s="3"/>
    </row>
    <row r="804" spans="1:18" x14ac:dyDescent="0.35">
      <c r="A804" s="1">
        <v>43495</v>
      </c>
      <c r="B804" s="2">
        <v>0.81303240740740745</v>
      </c>
      <c r="C804" s="3">
        <f t="shared" si="78"/>
        <v>0.81303240740740745</v>
      </c>
      <c r="D804" s="2">
        <v>0.25</v>
      </c>
      <c r="E804" s="3">
        <f t="shared" si="79"/>
        <v>0.25</v>
      </c>
      <c r="F804" s="2">
        <f t="shared" si="80"/>
        <v>0.56303240740740745</v>
      </c>
      <c r="G804">
        <v>401773</v>
      </c>
      <c r="H804">
        <v>806</v>
      </c>
      <c r="I804">
        <v>11.53</v>
      </c>
      <c r="J804">
        <v>24.61</v>
      </c>
      <c r="K804">
        <v>77156</v>
      </c>
      <c r="L804">
        <v>48.49</v>
      </c>
      <c r="M804">
        <f t="shared" si="81"/>
        <v>0.23051049810012503</v>
      </c>
      <c r="N804">
        <f t="shared" si="82"/>
        <v>1.5606333333333333E-5</v>
      </c>
      <c r="O804" s="3">
        <f t="shared" si="83"/>
        <v>0.68683472999999995</v>
      </c>
      <c r="P804" s="3"/>
      <c r="Q804" s="3"/>
      <c r="R804" s="3"/>
    </row>
    <row r="805" spans="1:18" x14ac:dyDescent="0.35">
      <c r="A805" s="1">
        <v>43495</v>
      </c>
      <c r="B805" s="2">
        <v>0.81304398148148149</v>
      </c>
      <c r="C805" s="3">
        <f t="shared" si="78"/>
        <v>0.81304398148148149</v>
      </c>
      <c r="D805" s="2">
        <v>0.25</v>
      </c>
      <c r="E805" s="3">
        <f t="shared" si="79"/>
        <v>0.25</v>
      </c>
      <c r="F805" s="2">
        <f t="shared" si="80"/>
        <v>0.56304398148148149</v>
      </c>
      <c r="G805">
        <v>402273</v>
      </c>
      <c r="H805">
        <v>809</v>
      </c>
      <c r="I805">
        <v>11.63</v>
      </c>
      <c r="J805">
        <v>24.61</v>
      </c>
      <c r="K805">
        <v>77164</v>
      </c>
      <c r="L805">
        <v>48.49</v>
      </c>
      <c r="M805">
        <f t="shared" si="81"/>
        <v>0.24199010457921508</v>
      </c>
      <c r="N805">
        <f t="shared" si="82"/>
        <v>1.5706333333333332E-5</v>
      </c>
      <c r="O805" s="3">
        <f t="shared" si="83"/>
        <v>0.69123572999999994</v>
      </c>
      <c r="P805" s="3"/>
      <c r="Q805" s="3"/>
      <c r="R805" s="3"/>
    </row>
    <row r="806" spans="1:18" x14ac:dyDescent="0.35">
      <c r="A806" s="1">
        <v>43495</v>
      </c>
      <c r="B806" s="2">
        <v>0.81304398148148149</v>
      </c>
      <c r="C806" s="3">
        <f t="shared" si="78"/>
        <v>0.81304398148148149</v>
      </c>
      <c r="D806" s="2">
        <v>0.25</v>
      </c>
      <c r="E806" s="3">
        <f t="shared" si="79"/>
        <v>0.25</v>
      </c>
      <c r="F806" s="2">
        <f t="shared" si="80"/>
        <v>0.56304398148148149</v>
      </c>
      <c r="G806">
        <v>402774</v>
      </c>
      <c r="H806">
        <v>812</v>
      </c>
      <c r="I806">
        <v>11.63</v>
      </c>
      <c r="J806">
        <v>24.61</v>
      </c>
      <c r="K806">
        <v>77168</v>
      </c>
      <c r="L806">
        <v>48.49</v>
      </c>
      <c r="M806">
        <f t="shared" si="81"/>
        <v>0.24199010457921508</v>
      </c>
      <c r="N806">
        <f t="shared" si="82"/>
        <v>1.5806333333333335E-5</v>
      </c>
      <c r="O806" s="3">
        <f t="shared" si="83"/>
        <v>0.69563673000000004</v>
      </c>
      <c r="P806" s="3"/>
      <c r="Q806" s="3"/>
      <c r="R806" s="3"/>
    </row>
    <row r="807" spans="1:18" x14ac:dyDescent="0.35">
      <c r="A807" s="1">
        <v>43495</v>
      </c>
      <c r="B807" s="2">
        <v>0.81305555555555553</v>
      </c>
      <c r="C807" s="3">
        <f t="shared" si="78"/>
        <v>0.81305555555555553</v>
      </c>
      <c r="D807" s="2">
        <v>0.25</v>
      </c>
      <c r="E807" s="3">
        <f t="shared" si="79"/>
        <v>0.25</v>
      </c>
      <c r="F807" s="2">
        <f t="shared" si="80"/>
        <v>0.56305555555555553</v>
      </c>
      <c r="G807">
        <v>403273</v>
      </c>
      <c r="H807">
        <v>819</v>
      </c>
      <c r="I807">
        <v>11.75</v>
      </c>
      <c r="J807">
        <v>24.6</v>
      </c>
      <c r="K807">
        <v>77160</v>
      </c>
      <c r="L807">
        <v>48.45</v>
      </c>
      <c r="M807">
        <f t="shared" si="81"/>
        <v>0.25576563235412286</v>
      </c>
      <c r="N807">
        <f t="shared" si="82"/>
        <v>1.6039666666666668E-5</v>
      </c>
      <c r="O807" s="3">
        <f t="shared" si="83"/>
        <v>0.70590573000000012</v>
      </c>
      <c r="P807" s="3"/>
      <c r="Q807" s="3"/>
      <c r="R807" s="3"/>
    </row>
    <row r="808" spans="1:18" x14ac:dyDescent="0.35">
      <c r="A808" s="1">
        <v>43495</v>
      </c>
      <c r="B808" s="2">
        <v>0.81305555555555553</v>
      </c>
      <c r="C808" s="3">
        <f t="shared" si="78"/>
        <v>0.81305555555555553</v>
      </c>
      <c r="D808" s="2">
        <v>0.25</v>
      </c>
      <c r="E808" s="3">
        <f t="shared" si="79"/>
        <v>0.25</v>
      </c>
      <c r="F808" s="2">
        <f t="shared" si="80"/>
        <v>0.56305555555555553</v>
      </c>
      <c r="G808">
        <v>403773</v>
      </c>
      <c r="H808">
        <v>809</v>
      </c>
      <c r="I808">
        <v>11.77</v>
      </c>
      <c r="J808">
        <v>24.62</v>
      </c>
      <c r="K808">
        <v>77164</v>
      </c>
      <c r="L808">
        <v>48.45</v>
      </c>
      <c r="M808">
        <f t="shared" si="81"/>
        <v>0.25806155364994082</v>
      </c>
      <c r="N808">
        <f t="shared" si="82"/>
        <v>1.5706333333333332E-5</v>
      </c>
      <c r="O808" s="3">
        <f t="shared" si="83"/>
        <v>0.69123572999999994</v>
      </c>
      <c r="P808" s="3"/>
      <c r="Q808" s="3"/>
      <c r="R808" s="3"/>
    </row>
    <row r="809" spans="1:18" x14ac:dyDescent="0.35">
      <c r="A809" s="1">
        <v>43495</v>
      </c>
      <c r="B809" s="2">
        <v>0.81306712962962957</v>
      </c>
      <c r="C809" s="3">
        <f t="shared" si="78"/>
        <v>0.81306712962962957</v>
      </c>
      <c r="D809" s="2">
        <v>0.25</v>
      </c>
      <c r="E809" s="3">
        <f t="shared" si="79"/>
        <v>0.25</v>
      </c>
      <c r="F809" s="2">
        <f t="shared" si="80"/>
        <v>0.56306712962962957</v>
      </c>
      <c r="G809">
        <v>404273</v>
      </c>
      <c r="H809">
        <v>808</v>
      </c>
      <c r="I809">
        <v>11.75</v>
      </c>
      <c r="J809">
        <v>24.6</v>
      </c>
      <c r="K809">
        <v>77140</v>
      </c>
      <c r="L809">
        <v>48.45</v>
      </c>
      <c r="M809">
        <f t="shared" si="81"/>
        <v>0.25576563235412286</v>
      </c>
      <c r="N809">
        <f t="shared" si="82"/>
        <v>1.5673000000000001E-5</v>
      </c>
      <c r="O809" s="3">
        <f t="shared" si="83"/>
        <v>0.68976873000000005</v>
      </c>
      <c r="P809" s="3"/>
      <c r="Q809" s="3"/>
      <c r="R809" s="3"/>
    </row>
    <row r="810" spans="1:18" x14ac:dyDescent="0.35">
      <c r="A810" s="1">
        <v>43495</v>
      </c>
      <c r="B810" s="2">
        <v>0.81306712962962957</v>
      </c>
      <c r="C810" s="3">
        <f t="shared" si="78"/>
        <v>0.81306712962962957</v>
      </c>
      <c r="D810" s="2">
        <v>0.25</v>
      </c>
      <c r="E810" s="3">
        <f t="shared" si="79"/>
        <v>0.25</v>
      </c>
      <c r="F810" s="2">
        <f t="shared" si="80"/>
        <v>0.56306712962962957</v>
      </c>
      <c r="G810">
        <v>404773</v>
      </c>
      <c r="H810">
        <v>807</v>
      </c>
      <c r="I810">
        <v>11.87</v>
      </c>
      <c r="J810">
        <v>24.61</v>
      </c>
      <c r="K810">
        <v>77151</v>
      </c>
      <c r="L810">
        <v>48.45</v>
      </c>
      <c r="M810">
        <f t="shared" si="81"/>
        <v>0.26954116012903068</v>
      </c>
      <c r="N810">
        <f t="shared" si="82"/>
        <v>1.5639666666666665E-5</v>
      </c>
      <c r="O810" s="3">
        <f t="shared" si="83"/>
        <v>0.68830172999999994</v>
      </c>
      <c r="P810" s="3"/>
      <c r="Q810" s="3"/>
      <c r="R810" s="3"/>
    </row>
    <row r="811" spans="1:18" x14ac:dyDescent="0.35">
      <c r="A811" s="1">
        <v>43495</v>
      </c>
      <c r="B811" s="2">
        <v>0.81307870370370372</v>
      </c>
      <c r="C811" s="3">
        <f t="shared" si="78"/>
        <v>0.81307870370370372</v>
      </c>
      <c r="D811" s="2">
        <v>0.25</v>
      </c>
      <c r="E811" s="3">
        <f t="shared" si="79"/>
        <v>0.25</v>
      </c>
      <c r="F811" s="2">
        <f t="shared" si="80"/>
        <v>0.56307870370370372</v>
      </c>
      <c r="G811">
        <v>405273</v>
      </c>
      <c r="H811">
        <v>809</v>
      </c>
      <c r="I811">
        <v>11.9</v>
      </c>
      <c r="J811">
        <v>24.6</v>
      </c>
      <c r="K811">
        <v>77167</v>
      </c>
      <c r="L811">
        <v>48.42</v>
      </c>
      <c r="M811">
        <f t="shared" si="81"/>
        <v>0.27298504207275776</v>
      </c>
      <c r="N811">
        <f t="shared" si="82"/>
        <v>1.5706333333333332E-5</v>
      </c>
      <c r="O811" s="3">
        <f t="shared" si="83"/>
        <v>0.69123572999999994</v>
      </c>
      <c r="P811" s="3"/>
      <c r="Q811" s="3"/>
      <c r="R811" s="3"/>
    </row>
    <row r="812" spans="1:18" x14ac:dyDescent="0.35">
      <c r="A812" s="1">
        <v>43495</v>
      </c>
      <c r="B812" s="2">
        <v>0.81307870370370372</v>
      </c>
      <c r="C812" s="3">
        <f t="shared" si="78"/>
        <v>0.81307870370370372</v>
      </c>
      <c r="D812" s="2">
        <v>0.25</v>
      </c>
      <c r="E812" s="3">
        <f t="shared" si="79"/>
        <v>0.25</v>
      </c>
      <c r="F812" s="2">
        <f t="shared" si="80"/>
        <v>0.56307870370370372</v>
      </c>
      <c r="G812">
        <v>405773</v>
      </c>
      <c r="H812">
        <v>797</v>
      </c>
      <c r="I812">
        <v>11.97</v>
      </c>
      <c r="J812">
        <v>24.61</v>
      </c>
      <c r="K812">
        <v>77168</v>
      </c>
      <c r="L812">
        <v>48.42</v>
      </c>
      <c r="M812">
        <f t="shared" si="81"/>
        <v>0.2810207666081207</v>
      </c>
      <c r="N812">
        <f t="shared" si="82"/>
        <v>1.5306333333333333E-5</v>
      </c>
      <c r="O812" s="3">
        <f t="shared" si="83"/>
        <v>0.67363172999999998</v>
      </c>
      <c r="P812" s="3"/>
      <c r="Q812" s="3"/>
      <c r="R812" s="3"/>
    </row>
    <row r="813" spans="1:18" x14ac:dyDescent="0.35">
      <c r="A813" s="1">
        <v>43495</v>
      </c>
      <c r="B813" s="2">
        <v>0.81309027777777787</v>
      </c>
      <c r="C813" s="3">
        <f t="shared" si="78"/>
        <v>0.81309027777777787</v>
      </c>
      <c r="D813" s="2">
        <v>0.25</v>
      </c>
      <c r="E813" s="3">
        <f t="shared" si="79"/>
        <v>0.25</v>
      </c>
      <c r="F813" s="2">
        <f t="shared" si="80"/>
        <v>0.56309027777777787</v>
      </c>
      <c r="G813">
        <v>406274</v>
      </c>
      <c r="H813">
        <v>792</v>
      </c>
      <c r="I813">
        <v>12.02</v>
      </c>
      <c r="J813">
        <v>24.61</v>
      </c>
      <c r="K813">
        <v>77173</v>
      </c>
      <c r="L813">
        <v>48.42</v>
      </c>
      <c r="M813">
        <f t="shared" si="81"/>
        <v>0.28676056984766557</v>
      </c>
      <c r="N813">
        <f t="shared" si="82"/>
        <v>1.5139666666666667E-5</v>
      </c>
      <c r="O813" s="3">
        <f t="shared" si="83"/>
        <v>0.66629673</v>
      </c>
      <c r="P813" s="3"/>
      <c r="Q813" s="3"/>
      <c r="R813" s="3"/>
    </row>
    <row r="814" spans="1:18" x14ac:dyDescent="0.35">
      <c r="A814" s="1">
        <v>43495</v>
      </c>
      <c r="B814" s="2">
        <v>0.81309027777777787</v>
      </c>
      <c r="C814" s="3">
        <f t="shared" si="78"/>
        <v>0.81309027777777787</v>
      </c>
      <c r="D814" s="2">
        <v>0.25</v>
      </c>
      <c r="E814" s="3">
        <f t="shared" si="79"/>
        <v>0.25</v>
      </c>
      <c r="F814" s="2">
        <f t="shared" si="80"/>
        <v>0.56309027777777787</v>
      </c>
      <c r="G814">
        <v>406773</v>
      </c>
      <c r="H814">
        <v>808</v>
      </c>
      <c r="I814">
        <v>12.04</v>
      </c>
      <c r="J814">
        <v>24.61</v>
      </c>
      <c r="K814">
        <v>77159</v>
      </c>
      <c r="L814">
        <v>48.42</v>
      </c>
      <c r="M814">
        <f t="shared" si="81"/>
        <v>0.28905649114348347</v>
      </c>
      <c r="N814">
        <f t="shared" si="82"/>
        <v>1.5673000000000001E-5</v>
      </c>
      <c r="O814" s="3">
        <f t="shared" si="83"/>
        <v>0.68976873000000005</v>
      </c>
      <c r="P814" s="3"/>
      <c r="Q814" s="3"/>
      <c r="R814" s="3"/>
    </row>
    <row r="815" spans="1:18" x14ac:dyDescent="0.35">
      <c r="A815" s="1">
        <v>43495</v>
      </c>
      <c r="B815" s="2">
        <v>0.8131018518518518</v>
      </c>
      <c r="C815" s="3">
        <f t="shared" si="78"/>
        <v>0.8131018518518518</v>
      </c>
      <c r="D815" s="2">
        <v>0.25</v>
      </c>
      <c r="E815" s="3">
        <f t="shared" si="79"/>
        <v>0.25</v>
      </c>
      <c r="F815" s="2">
        <f t="shared" si="80"/>
        <v>0.5631018518518518</v>
      </c>
      <c r="G815">
        <v>407273</v>
      </c>
      <c r="H815">
        <v>806</v>
      </c>
      <c r="I815">
        <v>12.05</v>
      </c>
      <c r="J815">
        <v>24.61</v>
      </c>
      <c r="K815">
        <v>77155</v>
      </c>
      <c r="L815">
        <v>48.42</v>
      </c>
      <c r="M815">
        <f t="shared" si="81"/>
        <v>0.29020445179139265</v>
      </c>
      <c r="N815">
        <f t="shared" si="82"/>
        <v>1.5606333333333333E-5</v>
      </c>
      <c r="O815" s="3">
        <f t="shared" si="83"/>
        <v>0.68683472999999995</v>
      </c>
      <c r="P815" s="3"/>
      <c r="Q815" s="3"/>
      <c r="R815" s="3"/>
    </row>
    <row r="816" spans="1:18" x14ac:dyDescent="0.35">
      <c r="A816" s="1">
        <v>43495</v>
      </c>
      <c r="B816" s="2">
        <v>0.8131018518518518</v>
      </c>
      <c r="C816" s="3">
        <f t="shared" si="78"/>
        <v>0.8131018518518518</v>
      </c>
      <c r="D816" s="2">
        <v>0.25</v>
      </c>
      <c r="E816" s="3">
        <f t="shared" si="79"/>
        <v>0.25</v>
      </c>
      <c r="F816" s="2">
        <f t="shared" si="80"/>
        <v>0.5631018518518518</v>
      </c>
      <c r="G816">
        <v>407773</v>
      </c>
      <c r="H816">
        <v>816</v>
      </c>
      <c r="I816">
        <v>12.13</v>
      </c>
      <c r="J816">
        <v>24.6</v>
      </c>
      <c r="K816">
        <v>77160</v>
      </c>
      <c r="L816">
        <v>48.38</v>
      </c>
      <c r="M816">
        <f t="shared" si="81"/>
        <v>0.29938813697466454</v>
      </c>
      <c r="N816">
        <f t="shared" si="82"/>
        <v>1.5939666666666666E-5</v>
      </c>
      <c r="O816" s="3">
        <f t="shared" si="83"/>
        <v>0.70150472999999991</v>
      </c>
      <c r="P816" s="3"/>
      <c r="Q816" s="3"/>
      <c r="R816" s="3"/>
    </row>
    <row r="817" spans="1:18" x14ac:dyDescent="0.35">
      <c r="A817" s="1">
        <v>43495</v>
      </c>
      <c r="B817" s="2">
        <v>0.81311342592592595</v>
      </c>
      <c r="C817" s="3">
        <f t="shared" si="78"/>
        <v>0.81311342592592595</v>
      </c>
      <c r="D817" s="2">
        <v>0.25</v>
      </c>
      <c r="E817" s="3">
        <f t="shared" si="79"/>
        <v>0.25</v>
      </c>
      <c r="F817" s="2">
        <f t="shared" si="80"/>
        <v>0.56311342592592595</v>
      </c>
      <c r="G817">
        <v>408273</v>
      </c>
      <c r="H817">
        <v>812</v>
      </c>
      <c r="I817">
        <v>12.28</v>
      </c>
      <c r="J817">
        <v>24.61</v>
      </c>
      <c r="K817">
        <v>77149</v>
      </c>
      <c r="L817">
        <v>48.38</v>
      </c>
      <c r="M817">
        <f t="shared" si="81"/>
        <v>0.31660754669329927</v>
      </c>
      <c r="N817">
        <f t="shared" si="82"/>
        <v>1.5806333333333335E-5</v>
      </c>
      <c r="O817" s="3">
        <f t="shared" si="83"/>
        <v>0.69563673000000004</v>
      </c>
      <c r="P817" s="3"/>
      <c r="Q817" s="3"/>
      <c r="R817" s="3"/>
    </row>
    <row r="818" spans="1:18" x14ac:dyDescent="0.35">
      <c r="A818" s="1">
        <v>43495</v>
      </c>
      <c r="B818" s="2">
        <v>0.81311342592592595</v>
      </c>
      <c r="C818" s="3">
        <f t="shared" si="78"/>
        <v>0.81311342592592595</v>
      </c>
      <c r="D818" s="2">
        <v>0.25</v>
      </c>
      <c r="E818" s="3">
        <f t="shared" si="79"/>
        <v>0.25</v>
      </c>
      <c r="F818" s="2">
        <f t="shared" si="80"/>
        <v>0.56311342592592595</v>
      </c>
      <c r="G818">
        <v>408773</v>
      </c>
      <c r="H818">
        <v>810</v>
      </c>
      <c r="I818">
        <v>12.39</v>
      </c>
      <c r="J818">
        <v>24.61</v>
      </c>
      <c r="K818">
        <v>77146</v>
      </c>
      <c r="L818">
        <v>48.38</v>
      </c>
      <c r="M818">
        <f t="shared" si="81"/>
        <v>0.3292351138202983</v>
      </c>
      <c r="N818">
        <f t="shared" si="82"/>
        <v>1.5739666666666668E-5</v>
      </c>
      <c r="O818" s="3">
        <f t="shared" si="83"/>
        <v>0.69270273000000004</v>
      </c>
      <c r="P818" s="3"/>
      <c r="Q818" s="3"/>
      <c r="R818" s="3"/>
    </row>
    <row r="819" spans="1:18" x14ac:dyDescent="0.35">
      <c r="A819" s="1">
        <v>43495</v>
      </c>
      <c r="B819" s="2">
        <v>0.81312499999999999</v>
      </c>
      <c r="C819" s="3">
        <f t="shared" si="78"/>
        <v>0.81312499999999999</v>
      </c>
      <c r="D819" s="2">
        <v>0.25</v>
      </c>
      <c r="E819" s="3">
        <f t="shared" si="79"/>
        <v>0.25</v>
      </c>
      <c r="F819" s="2">
        <f t="shared" si="80"/>
        <v>0.56312499999999999</v>
      </c>
      <c r="G819">
        <v>409273</v>
      </c>
      <c r="H819">
        <v>800</v>
      </c>
      <c r="I819">
        <v>12.67</v>
      </c>
      <c r="J819">
        <v>24.61</v>
      </c>
      <c r="K819">
        <v>77130</v>
      </c>
      <c r="L819">
        <v>48.38</v>
      </c>
      <c r="M819">
        <f t="shared" si="81"/>
        <v>0.3613780119617499</v>
      </c>
      <c r="N819">
        <f t="shared" si="82"/>
        <v>1.5406333333333332E-5</v>
      </c>
      <c r="O819" s="3">
        <f t="shared" si="83"/>
        <v>0.67803272999999997</v>
      </c>
      <c r="P819" s="3"/>
      <c r="Q819" s="3"/>
      <c r="R819" s="3"/>
    </row>
    <row r="820" spans="1:18" x14ac:dyDescent="0.35">
      <c r="A820" s="1">
        <v>43495</v>
      </c>
      <c r="B820" s="2">
        <v>0.81312499999999999</v>
      </c>
      <c r="C820" s="3">
        <f t="shared" si="78"/>
        <v>0.81312499999999999</v>
      </c>
      <c r="D820" s="2">
        <v>0.25</v>
      </c>
      <c r="E820" s="3">
        <f t="shared" si="79"/>
        <v>0.25</v>
      </c>
      <c r="F820" s="2">
        <f t="shared" si="80"/>
        <v>0.56312499999999999</v>
      </c>
      <c r="G820">
        <v>409774</v>
      </c>
      <c r="H820">
        <v>807</v>
      </c>
      <c r="I820">
        <v>12.85</v>
      </c>
      <c r="J820">
        <v>24.61</v>
      </c>
      <c r="K820">
        <v>77117</v>
      </c>
      <c r="L820">
        <v>48.38</v>
      </c>
      <c r="M820">
        <f t="shared" si="81"/>
        <v>0.38204130362411171</v>
      </c>
      <c r="N820">
        <f t="shared" si="82"/>
        <v>1.5639666666666665E-5</v>
      </c>
      <c r="O820" s="3">
        <f t="shared" si="83"/>
        <v>0.68830172999999994</v>
      </c>
      <c r="P820" s="3"/>
      <c r="Q820" s="3"/>
      <c r="R820" s="3"/>
    </row>
    <row r="821" spans="1:18" x14ac:dyDescent="0.35">
      <c r="A821" s="1">
        <v>43495</v>
      </c>
      <c r="B821" s="2">
        <v>0.81313657407407414</v>
      </c>
      <c r="C821" s="3">
        <f t="shared" si="78"/>
        <v>0.81313657407407414</v>
      </c>
      <c r="D821" s="2">
        <v>0.25</v>
      </c>
      <c r="E821" s="3">
        <f t="shared" si="79"/>
        <v>0.25</v>
      </c>
      <c r="F821" s="2">
        <f t="shared" si="80"/>
        <v>0.56313657407407414</v>
      </c>
      <c r="G821">
        <v>410273</v>
      </c>
      <c r="H821">
        <v>807</v>
      </c>
      <c r="I821">
        <v>12.94</v>
      </c>
      <c r="J821">
        <v>24.61</v>
      </c>
      <c r="K821">
        <v>77109</v>
      </c>
      <c r="L821">
        <v>48.35</v>
      </c>
      <c r="M821">
        <f t="shared" si="81"/>
        <v>0.39237294945529261</v>
      </c>
      <c r="N821">
        <f t="shared" si="82"/>
        <v>1.5639666666666665E-5</v>
      </c>
      <c r="O821" s="3">
        <f t="shared" si="83"/>
        <v>0.68830172999999994</v>
      </c>
      <c r="P821" s="3"/>
      <c r="Q821" s="3"/>
      <c r="R821" s="3"/>
    </row>
    <row r="822" spans="1:18" x14ac:dyDescent="0.35">
      <c r="A822" s="1">
        <v>43495</v>
      </c>
      <c r="B822" s="2">
        <v>0.81313657407407414</v>
      </c>
      <c r="C822" s="3">
        <f t="shared" si="78"/>
        <v>0.81313657407407414</v>
      </c>
      <c r="D822" s="2">
        <v>0.25</v>
      </c>
      <c r="E822" s="3">
        <f t="shared" si="79"/>
        <v>0.25</v>
      </c>
      <c r="F822" s="2">
        <f t="shared" si="80"/>
        <v>0.56313657407407414</v>
      </c>
      <c r="G822">
        <v>410773</v>
      </c>
      <c r="H822">
        <v>806</v>
      </c>
      <c r="I822">
        <v>12.95</v>
      </c>
      <c r="J822">
        <v>24.61</v>
      </c>
      <c r="K822">
        <v>77110</v>
      </c>
      <c r="L822">
        <v>48.35</v>
      </c>
      <c r="M822">
        <f t="shared" si="81"/>
        <v>0.39352091010320156</v>
      </c>
      <c r="N822">
        <f t="shared" si="82"/>
        <v>1.5606333333333333E-5</v>
      </c>
      <c r="O822" s="3">
        <f t="shared" si="83"/>
        <v>0.68683472999999995</v>
      </c>
      <c r="P822" s="3"/>
      <c r="Q822" s="3"/>
      <c r="R822" s="3"/>
    </row>
    <row r="823" spans="1:18" x14ac:dyDescent="0.35">
      <c r="A823" s="1">
        <v>43495</v>
      </c>
      <c r="B823" s="2">
        <v>0.81314814814814806</v>
      </c>
      <c r="C823" s="3">
        <f t="shared" si="78"/>
        <v>0.81314814814814806</v>
      </c>
      <c r="D823" s="2">
        <v>0.25</v>
      </c>
      <c r="E823" s="3">
        <f t="shared" si="79"/>
        <v>0.25</v>
      </c>
      <c r="F823" s="2">
        <f t="shared" si="80"/>
        <v>0.56314814814814806</v>
      </c>
      <c r="G823">
        <v>411273</v>
      </c>
      <c r="H823">
        <v>816</v>
      </c>
      <c r="I823">
        <v>12.97</v>
      </c>
      <c r="J823">
        <v>24.61</v>
      </c>
      <c r="K823">
        <v>77088</v>
      </c>
      <c r="L823">
        <v>48.35</v>
      </c>
      <c r="M823">
        <f t="shared" si="81"/>
        <v>0.39581683139901969</v>
      </c>
      <c r="N823">
        <f t="shared" si="82"/>
        <v>1.5939666666666666E-5</v>
      </c>
      <c r="O823" s="3">
        <f t="shared" si="83"/>
        <v>0.70150472999999991</v>
      </c>
      <c r="P823" s="3"/>
      <c r="Q823" s="3"/>
      <c r="R823" s="3"/>
    </row>
    <row r="824" spans="1:18" x14ac:dyDescent="0.35">
      <c r="A824" s="1">
        <v>43495</v>
      </c>
      <c r="B824" s="2">
        <v>0.81314814814814806</v>
      </c>
      <c r="C824" s="3">
        <f t="shared" si="78"/>
        <v>0.81314814814814806</v>
      </c>
      <c r="D824" s="2">
        <v>0.25</v>
      </c>
      <c r="E824" s="3">
        <f t="shared" si="79"/>
        <v>0.25</v>
      </c>
      <c r="F824" s="2">
        <f t="shared" si="80"/>
        <v>0.56314814814814806</v>
      </c>
      <c r="G824">
        <v>411773</v>
      </c>
      <c r="H824">
        <v>809</v>
      </c>
      <c r="I824">
        <v>12.96</v>
      </c>
      <c r="J824">
        <v>24.61</v>
      </c>
      <c r="K824">
        <v>77048</v>
      </c>
      <c r="L824">
        <v>48.35</v>
      </c>
      <c r="M824">
        <f t="shared" si="81"/>
        <v>0.39466887075111073</v>
      </c>
      <c r="N824">
        <f t="shared" si="82"/>
        <v>1.5706333333333332E-5</v>
      </c>
      <c r="O824" s="3">
        <f t="shared" si="83"/>
        <v>0.69123572999999994</v>
      </c>
      <c r="P824" s="3"/>
      <c r="Q824" s="3"/>
      <c r="R824" s="3"/>
    </row>
    <row r="825" spans="1:18" x14ac:dyDescent="0.35">
      <c r="A825" s="1">
        <v>43495</v>
      </c>
      <c r="B825" s="2">
        <v>0.81315972222222221</v>
      </c>
      <c r="C825" s="3">
        <f t="shared" si="78"/>
        <v>0.81315972222222221</v>
      </c>
      <c r="D825" s="2">
        <v>0.25</v>
      </c>
      <c r="E825" s="3">
        <f t="shared" si="79"/>
        <v>0.25</v>
      </c>
      <c r="F825" s="2">
        <f t="shared" si="80"/>
        <v>0.56315972222222221</v>
      </c>
      <c r="G825">
        <v>412274</v>
      </c>
      <c r="H825">
        <v>818</v>
      </c>
      <c r="I825">
        <v>12.99</v>
      </c>
      <c r="J825">
        <v>24.61</v>
      </c>
      <c r="K825">
        <v>77079</v>
      </c>
      <c r="L825">
        <v>48.31</v>
      </c>
      <c r="M825">
        <f t="shared" si="81"/>
        <v>0.39811275269483759</v>
      </c>
      <c r="N825">
        <f t="shared" si="82"/>
        <v>1.6006333333333333E-5</v>
      </c>
      <c r="O825" s="3">
        <f t="shared" si="83"/>
        <v>0.70443873000000001</v>
      </c>
      <c r="P825" s="3"/>
      <c r="Q825" s="3"/>
      <c r="R825" s="3"/>
    </row>
    <row r="826" spans="1:18" x14ac:dyDescent="0.35">
      <c r="A826" s="1">
        <v>43495</v>
      </c>
      <c r="B826" s="2">
        <v>0.81315972222222221</v>
      </c>
      <c r="C826" s="3">
        <f t="shared" si="78"/>
        <v>0.81315972222222221</v>
      </c>
      <c r="D826" s="2">
        <v>0.25</v>
      </c>
      <c r="E826" s="3">
        <f t="shared" si="79"/>
        <v>0.25</v>
      </c>
      <c r="F826" s="2">
        <f t="shared" si="80"/>
        <v>0.56315972222222221</v>
      </c>
      <c r="G826">
        <v>412773</v>
      </c>
      <c r="H826">
        <v>800</v>
      </c>
      <c r="I826">
        <v>12.97</v>
      </c>
      <c r="J826">
        <v>24.6</v>
      </c>
      <c r="K826">
        <v>77056</v>
      </c>
      <c r="L826">
        <v>48.31</v>
      </c>
      <c r="M826">
        <f t="shared" si="81"/>
        <v>0.39581683139901969</v>
      </c>
      <c r="N826">
        <f t="shared" si="82"/>
        <v>1.5406333333333332E-5</v>
      </c>
      <c r="O826" s="3">
        <f t="shared" si="83"/>
        <v>0.67803272999999997</v>
      </c>
      <c r="P826" s="3"/>
      <c r="Q826" s="3"/>
      <c r="R826" s="3"/>
    </row>
    <row r="827" spans="1:18" x14ac:dyDescent="0.35">
      <c r="A827" s="1">
        <v>43495</v>
      </c>
      <c r="B827" s="2">
        <v>0.81317129629629636</v>
      </c>
      <c r="C827" s="3">
        <f t="shared" si="78"/>
        <v>0.81317129629629636</v>
      </c>
      <c r="D827" s="2">
        <v>0.25</v>
      </c>
      <c r="E827" s="3">
        <f t="shared" si="79"/>
        <v>0.25</v>
      </c>
      <c r="F827" s="2">
        <f t="shared" si="80"/>
        <v>0.56317129629629636</v>
      </c>
      <c r="G827">
        <v>413274</v>
      </c>
      <c r="H827">
        <v>802</v>
      </c>
      <c r="I827">
        <v>13.02</v>
      </c>
      <c r="J827">
        <v>24.61</v>
      </c>
      <c r="K827">
        <v>77056</v>
      </c>
      <c r="L827">
        <v>48.31</v>
      </c>
      <c r="M827">
        <f t="shared" si="81"/>
        <v>0.4015566346385645</v>
      </c>
      <c r="N827">
        <f t="shared" si="82"/>
        <v>1.5472999999999999E-5</v>
      </c>
      <c r="O827" s="3">
        <f t="shared" si="83"/>
        <v>0.68096672999999996</v>
      </c>
      <c r="P827" s="3"/>
      <c r="Q827" s="3"/>
      <c r="R827" s="3"/>
    </row>
    <row r="828" spans="1:18" x14ac:dyDescent="0.35">
      <c r="A828" s="1">
        <v>43495</v>
      </c>
      <c r="B828" s="2">
        <v>0.81317129629629636</v>
      </c>
      <c r="C828" s="3">
        <f t="shared" si="78"/>
        <v>0.81317129629629636</v>
      </c>
      <c r="D828" s="2">
        <v>0.25</v>
      </c>
      <c r="E828" s="3">
        <f t="shared" si="79"/>
        <v>0.25</v>
      </c>
      <c r="F828" s="2">
        <f t="shared" si="80"/>
        <v>0.56317129629629636</v>
      </c>
      <c r="G828">
        <v>413776</v>
      </c>
      <c r="H828">
        <v>810</v>
      </c>
      <c r="I828">
        <v>13</v>
      </c>
      <c r="J828">
        <v>24.61</v>
      </c>
      <c r="K828">
        <v>77053</v>
      </c>
      <c r="L828">
        <v>48.31</v>
      </c>
      <c r="M828">
        <f t="shared" si="81"/>
        <v>0.3992607133427466</v>
      </c>
      <c r="N828">
        <f t="shared" si="82"/>
        <v>1.5739666666666668E-5</v>
      </c>
      <c r="O828" s="3">
        <f t="shared" si="83"/>
        <v>0.69270273000000004</v>
      </c>
      <c r="P828" s="3"/>
      <c r="Q828" s="3"/>
      <c r="R828" s="3"/>
    </row>
    <row r="829" spans="1:18" x14ac:dyDescent="0.35">
      <c r="A829" s="1">
        <v>43495</v>
      </c>
      <c r="B829" s="2">
        <v>0.8131828703703704</v>
      </c>
      <c r="C829" s="3">
        <f t="shared" si="78"/>
        <v>0.8131828703703704</v>
      </c>
      <c r="D829" s="2">
        <v>0.25</v>
      </c>
      <c r="E829" s="3">
        <f t="shared" si="79"/>
        <v>0.25</v>
      </c>
      <c r="F829" s="2">
        <f t="shared" si="80"/>
        <v>0.5631828703703704</v>
      </c>
      <c r="G829">
        <v>414273</v>
      </c>
      <c r="H829">
        <v>793</v>
      </c>
      <c r="I829">
        <v>13.02</v>
      </c>
      <c r="J829">
        <v>24.61</v>
      </c>
      <c r="K829">
        <v>77059</v>
      </c>
      <c r="L829">
        <v>48.31</v>
      </c>
      <c r="M829">
        <f t="shared" si="81"/>
        <v>0.4015566346385645</v>
      </c>
      <c r="N829">
        <f t="shared" si="82"/>
        <v>1.5173E-5</v>
      </c>
      <c r="O829" s="3">
        <f t="shared" si="83"/>
        <v>0.66776373</v>
      </c>
      <c r="P829" s="3"/>
      <c r="Q829" s="3"/>
      <c r="R829" s="3"/>
    </row>
    <row r="830" spans="1:18" x14ac:dyDescent="0.35">
      <c r="A830" s="1">
        <v>43495</v>
      </c>
      <c r="B830" s="2">
        <v>0.8131828703703704</v>
      </c>
      <c r="C830" s="3">
        <f t="shared" si="78"/>
        <v>0.8131828703703704</v>
      </c>
      <c r="D830" s="2">
        <v>0.25</v>
      </c>
      <c r="E830" s="3">
        <f t="shared" si="79"/>
        <v>0.25</v>
      </c>
      <c r="F830" s="2">
        <f t="shared" si="80"/>
        <v>0.5631828703703704</v>
      </c>
      <c r="G830">
        <v>414773</v>
      </c>
      <c r="H830">
        <v>805</v>
      </c>
      <c r="I830">
        <v>13.04</v>
      </c>
      <c r="J830">
        <v>24.61</v>
      </c>
      <c r="K830">
        <v>77057</v>
      </c>
      <c r="L830">
        <v>48.28</v>
      </c>
      <c r="M830">
        <f t="shared" si="81"/>
        <v>0.40385255593438246</v>
      </c>
      <c r="N830">
        <f t="shared" si="82"/>
        <v>1.5573000000000002E-5</v>
      </c>
      <c r="O830" s="3">
        <f t="shared" si="83"/>
        <v>0.68536773000000006</v>
      </c>
      <c r="P830" s="3"/>
      <c r="Q830" s="3"/>
      <c r="R830" s="3"/>
    </row>
    <row r="831" spans="1:18" x14ac:dyDescent="0.35">
      <c r="A831" s="1">
        <v>43495</v>
      </c>
      <c r="B831" s="2">
        <v>0.81319444444444444</v>
      </c>
      <c r="C831" s="3">
        <f t="shared" si="78"/>
        <v>0.81319444444444444</v>
      </c>
      <c r="D831" s="2">
        <v>0.25</v>
      </c>
      <c r="E831" s="3">
        <f t="shared" si="79"/>
        <v>0.25</v>
      </c>
      <c r="F831" s="2">
        <f t="shared" si="80"/>
        <v>0.56319444444444444</v>
      </c>
      <c r="G831">
        <v>415273</v>
      </c>
      <c r="H831">
        <v>810</v>
      </c>
      <c r="I831">
        <v>13.04</v>
      </c>
      <c r="J831">
        <v>24.6</v>
      </c>
      <c r="K831">
        <v>77057</v>
      </c>
      <c r="L831">
        <v>48.28</v>
      </c>
      <c r="M831">
        <f t="shared" si="81"/>
        <v>0.40385255593438246</v>
      </c>
      <c r="N831">
        <f t="shared" si="82"/>
        <v>1.5739666666666668E-5</v>
      </c>
      <c r="O831" s="3">
        <f t="shared" si="83"/>
        <v>0.69270273000000004</v>
      </c>
      <c r="P831" s="3"/>
      <c r="Q831" s="3"/>
      <c r="R831" s="3"/>
    </row>
    <row r="832" spans="1:18" x14ac:dyDescent="0.35">
      <c r="A832" s="1">
        <v>43495</v>
      </c>
      <c r="B832" s="2">
        <v>0.81319444444444444</v>
      </c>
      <c r="C832" s="3">
        <f t="shared" si="78"/>
        <v>0.81319444444444444</v>
      </c>
      <c r="D832" s="2">
        <v>0.25</v>
      </c>
      <c r="E832" s="3">
        <f t="shared" si="79"/>
        <v>0.25</v>
      </c>
      <c r="F832" s="2">
        <f t="shared" si="80"/>
        <v>0.56319444444444444</v>
      </c>
      <c r="G832">
        <v>415773</v>
      </c>
      <c r="H832">
        <v>810</v>
      </c>
      <c r="I832">
        <v>13.03</v>
      </c>
      <c r="J832">
        <v>24.61</v>
      </c>
      <c r="K832">
        <v>77068</v>
      </c>
      <c r="L832">
        <v>48.28</v>
      </c>
      <c r="M832">
        <f t="shared" si="81"/>
        <v>0.40270459528647345</v>
      </c>
      <c r="N832">
        <f t="shared" si="82"/>
        <v>1.5739666666666668E-5</v>
      </c>
      <c r="O832" s="3">
        <f t="shared" si="83"/>
        <v>0.69270273000000004</v>
      </c>
      <c r="P832" s="3"/>
      <c r="Q832" s="3"/>
      <c r="R832" s="3"/>
    </row>
    <row r="833" spans="1:18" x14ac:dyDescent="0.35">
      <c r="A833" s="1">
        <v>43495</v>
      </c>
      <c r="B833" s="2">
        <v>0.81320601851851848</v>
      </c>
      <c r="C833" s="3">
        <f t="shared" si="78"/>
        <v>0.81320601851851848</v>
      </c>
      <c r="D833" s="2">
        <v>0.25</v>
      </c>
      <c r="E833" s="3">
        <f t="shared" si="79"/>
        <v>0.25</v>
      </c>
      <c r="F833" s="2">
        <f t="shared" si="80"/>
        <v>0.56320601851851848</v>
      </c>
      <c r="G833">
        <v>416273</v>
      </c>
      <c r="H833">
        <v>804</v>
      </c>
      <c r="I833">
        <v>13.04</v>
      </c>
      <c r="J833">
        <v>24.61</v>
      </c>
      <c r="K833">
        <v>77050</v>
      </c>
      <c r="L833">
        <v>48.28</v>
      </c>
      <c r="M833">
        <f t="shared" si="81"/>
        <v>0.40385255593438246</v>
      </c>
      <c r="N833">
        <f t="shared" si="82"/>
        <v>1.5539666666666666E-5</v>
      </c>
      <c r="O833" s="3">
        <f t="shared" si="83"/>
        <v>0.68390072999999996</v>
      </c>
      <c r="P833" s="3"/>
      <c r="Q833" s="3"/>
      <c r="R833" s="3"/>
    </row>
    <row r="834" spans="1:18" x14ac:dyDescent="0.35">
      <c r="A834" s="1">
        <v>43495</v>
      </c>
      <c r="B834" s="2">
        <v>0.81320601851851848</v>
      </c>
      <c r="C834" s="3">
        <f t="shared" si="78"/>
        <v>0.81320601851851848</v>
      </c>
      <c r="D834" s="2">
        <v>0.25</v>
      </c>
      <c r="E834" s="3">
        <f t="shared" si="79"/>
        <v>0.25</v>
      </c>
      <c r="F834" s="2">
        <f t="shared" si="80"/>
        <v>0.56320601851851848</v>
      </c>
      <c r="G834">
        <v>416774</v>
      </c>
      <c r="H834">
        <v>811</v>
      </c>
      <c r="I834">
        <v>13.01</v>
      </c>
      <c r="J834">
        <v>24.61</v>
      </c>
      <c r="K834">
        <v>77061</v>
      </c>
      <c r="L834">
        <v>48.28</v>
      </c>
      <c r="M834">
        <f t="shared" si="81"/>
        <v>0.40040867399065555</v>
      </c>
      <c r="N834">
        <f t="shared" si="82"/>
        <v>1.5773E-5</v>
      </c>
      <c r="O834" s="3">
        <f t="shared" si="83"/>
        <v>0.69416972999999993</v>
      </c>
      <c r="P834" s="3"/>
      <c r="Q834" s="3"/>
      <c r="R834" s="3"/>
    </row>
    <row r="835" spans="1:18" x14ac:dyDescent="0.35">
      <c r="A835" s="1">
        <v>43495</v>
      </c>
      <c r="B835" s="2">
        <v>0.81321759259259263</v>
      </c>
      <c r="C835" s="3">
        <f t="shared" si="78"/>
        <v>0.81321759259259263</v>
      </c>
      <c r="D835" s="2">
        <v>0.25</v>
      </c>
      <c r="E835" s="3">
        <f t="shared" si="79"/>
        <v>0.25</v>
      </c>
      <c r="F835" s="2">
        <f t="shared" si="80"/>
        <v>0.56321759259259263</v>
      </c>
      <c r="G835">
        <v>417273</v>
      </c>
      <c r="H835">
        <v>811</v>
      </c>
      <c r="I835">
        <v>12.98</v>
      </c>
      <c r="J835">
        <v>24.61</v>
      </c>
      <c r="K835">
        <v>77058</v>
      </c>
      <c r="L835">
        <v>48.28</v>
      </c>
      <c r="M835">
        <f t="shared" si="81"/>
        <v>0.39696479204692864</v>
      </c>
      <c r="N835">
        <f t="shared" si="82"/>
        <v>1.5773E-5</v>
      </c>
      <c r="O835" s="3">
        <f t="shared" si="83"/>
        <v>0.69416972999999993</v>
      </c>
      <c r="P835" s="3"/>
      <c r="Q835" s="3"/>
      <c r="R835" s="3"/>
    </row>
    <row r="836" spans="1:18" x14ac:dyDescent="0.35">
      <c r="A836" s="1">
        <v>43495</v>
      </c>
      <c r="B836" s="2">
        <v>0.81321759259259263</v>
      </c>
      <c r="C836" s="3">
        <f t="shared" si="78"/>
        <v>0.81321759259259263</v>
      </c>
      <c r="D836" s="2">
        <v>0.25</v>
      </c>
      <c r="E836" s="3">
        <f t="shared" si="79"/>
        <v>0.25</v>
      </c>
      <c r="F836" s="2">
        <f t="shared" si="80"/>
        <v>0.56321759259259263</v>
      </c>
      <c r="G836">
        <v>417773</v>
      </c>
      <c r="H836">
        <v>805</v>
      </c>
      <c r="I836">
        <v>13.02</v>
      </c>
      <c r="J836">
        <v>24.61</v>
      </c>
      <c r="K836">
        <v>77046</v>
      </c>
      <c r="L836">
        <v>48.28</v>
      </c>
      <c r="M836">
        <f t="shared" si="81"/>
        <v>0.4015566346385645</v>
      </c>
      <c r="N836">
        <f t="shared" si="82"/>
        <v>1.5573000000000002E-5</v>
      </c>
      <c r="O836" s="3">
        <f t="shared" si="83"/>
        <v>0.68536773000000006</v>
      </c>
      <c r="P836" s="3"/>
      <c r="Q836" s="3"/>
      <c r="R836" s="3"/>
    </row>
    <row r="837" spans="1:18" x14ac:dyDescent="0.35">
      <c r="A837" s="1">
        <v>43495</v>
      </c>
      <c r="B837" s="2">
        <v>0.81322916666666656</v>
      </c>
      <c r="C837" s="3">
        <f t="shared" si="78"/>
        <v>0.81322916666666656</v>
      </c>
      <c r="D837" s="2">
        <v>0.25</v>
      </c>
      <c r="E837" s="3">
        <f t="shared" si="79"/>
        <v>0.25</v>
      </c>
      <c r="F837" s="2">
        <f t="shared" si="80"/>
        <v>0.56322916666666656</v>
      </c>
      <c r="G837">
        <v>418273</v>
      </c>
      <c r="H837">
        <v>811</v>
      </c>
      <c r="I837">
        <v>12.97</v>
      </c>
      <c r="J837">
        <v>24.61</v>
      </c>
      <c r="K837">
        <v>77048</v>
      </c>
      <c r="L837">
        <v>48.24</v>
      </c>
      <c r="M837">
        <f t="shared" si="81"/>
        <v>0.39581683139901969</v>
      </c>
      <c r="N837">
        <f t="shared" si="82"/>
        <v>1.5773E-5</v>
      </c>
      <c r="O837" s="3">
        <f t="shared" si="83"/>
        <v>0.69416972999999993</v>
      </c>
      <c r="P837" s="3"/>
      <c r="Q837" s="3"/>
      <c r="R837" s="3"/>
    </row>
    <row r="838" spans="1:18" x14ac:dyDescent="0.35">
      <c r="A838" s="1">
        <v>43495</v>
      </c>
      <c r="B838" s="2">
        <v>0.81322916666666656</v>
      </c>
      <c r="C838" s="3">
        <f t="shared" si="78"/>
        <v>0.81322916666666656</v>
      </c>
      <c r="D838" s="2">
        <v>0.25</v>
      </c>
      <c r="E838" s="3">
        <f t="shared" si="79"/>
        <v>0.25</v>
      </c>
      <c r="F838" s="2">
        <f t="shared" si="80"/>
        <v>0.56322916666666656</v>
      </c>
      <c r="G838">
        <v>418774</v>
      </c>
      <c r="H838">
        <v>813</v>
      </c>
      <c r="I838">
        <v>12.97</v>
      </c>
      <c r="J838">
        <v>24.6</v>
      </c>
      <c r="K838">
        <v>77025</v>
      </c>
      <c r="L838">
        <v>48.24</v>
      </c>
      <c r="M838">
        <f t="shared" si="81"/>
        <v>0.39581683139901969</v>
      </c>
      <c r="N838">
        <f t="shared" si="82"/>
        <v>1.5839666666666667E-5</v>
      </c>
      <c r="O838" s="3">
        <f t="shared" si="83"/>
        <v>0.69710373000000003</v>
      </c>
      <c r="P838" s="3"/>
      <c r="Q838" s="3"/>
      <c r="R838" s="3"/>
    </row>
    <row r="839" spans="1:18" x14ac:dyDescent="0.35">
      <c r="A839" s="1">
        <v>43495</v>
      </c>
      <c r="B839" s="2">
        <v>0.81324074074074071</v>
      </c>
      <c r="C839" s="3">
        <f t="shared" si="78"/>
        <v>0.81324074074074071</v>
      </c>
      <c r="D839" s="2">
        <v>0.25</v>
      </c>
      <c r="E839" s="3">
        <f t="shared" si="79"/>
        <v>0.25</v>
      </c>
      <c r="F839" s="2">
        <f t="shared" si="80"/>
        <v>0.56324074074074071</v>
      </c>
      <c r="G839">
        <v>419273</v>
      </c>
      <c r="H839">
        <v>821</v>
      </c>
      <c r="I839">
        <v>12.99</v>
      </c>
      <c r="J839">
        <v>24.61</v>
      </c>
      <c r="K839">
        <v>77048</v>
      </c>
      <c r="L839">
        <v>48.24</v>
      </c>
      <c r="M839">
        <f t="shared" si="81"/>
        <v>0.39811275269483759</v>
      </c>
      <c r="N839">
        <f t="shared" si="82"/>
        <v>1.6106333333333332E-5</v>
      </c>
      <c r="O839" s="3">
        <f t="shared" si="83"/>
        <v>0.70883972999999989</v>
      </c>
      <c r="P839" s="3"/>
      <c r="Q839" s="3"/>
      <c r="R839" s="3"/>
    </row>
    <row r="840" spans="1:18" x14ac:dyDescent="0.35">
      <c r="A840" s="1">
        <v>43495</v>
      </c>
      <c r="B840" s="2">
        <v>0.81324074074074071</v>
      </c>
      <c r="C840" s="3">
        <f t="shared" si="78"/>
        <v>0.81324074074074071</v>
      </c>
      <c r="D840" s="2">
        <v>0.25</v>
      </c>
      <c r="E840" s="3">
        <f t="shared" si="79"/>
        <v>0.25</v>
      </c>
      <c r="F840" s="2">
        <f t="shared" si="80"/>
        <v>0.56324074074074071</v>
      </c>
      <c r="G840">
        <v>419773</v>
      </c>
      <c r="H840">
        <v>796</v>
      </c>
      <c r="I840">
        <v>12.96</v>
      </c>
      <c r="J840">
        <v>24.62</v>
      </c>
      <c r="K840">
        <v>77017</v>
      </c>
      <c r="L840">
        <v>48.24</v>
      </c>
      <c r="M840">
        <f t="shared" si="81"/>
        <v>0.39466887075111073</v>
      </c>
      <c r="N840">
        <f t="shared" si="82"/>
        <v>1.5273000000000001E-5</v>
      </c>
      <c r="O840" s="3">
        <f t="shared" si="83"/>
        <v>0.67216472999999999</v>
      </c>
      <c r="P840" s="3"/>
      <c r="Q840" s="3"/>
      <c r="R840" s="3"/>
    </row>
    <row r="841" spans="1:18" x14ac:dyDescent="0.35">
      <c r="A841" s="1">
        <v>43495</v>
      </c>
      <c r="B841" s="2">
        <v>0.81325231481481486</v>
      </c>
      <c r="C841" s="3">
        <f t="shared" si="78"/>
        <v>0.81325231481481486</v>
      </c>
      <c r="D841" s="2">
        <v>0.25</v>
      </c>
      <c r="E841" s="3">
        <f t="shared" si="79"/>
        <v>0.25</v>
      </c>
      <c r="F841" s="2">
        <f t="shared" si="80"/>
        <v>0.56325231481481486</v>
      </c>
      <c r="G841">
        <v>420273</v>
      </c>
      <c r="H841">
        <v>802</v>
      </c>
      <c r="I841">
        <v>13.01</v>
      </c>
      <c r="J841">
        <v>24.6</v>
      </c>
      <c r="K841">
        <v>77011</v>
      </c>
      <c r="L841">
        <v>48.24</v>
      </c>
      <c r="M841">
        <f t="shared" si="81"/>
        <v>0.40040867399065555</v>
      </c>
      <c r="N841">
        <f t="shared" si="82"/>
        <v>1.5472999999999999E-5</v>
      </c>
      <c r="O841" s="3">
        <f t="shared" si="83"/>
        <v>0.68096672999999996</v>
      </c>
      <c r="P841" s="3"/>
      <c r="Q841" s="3"/>
      <c r="R841" s="3"/>
    </row>
    <row r="842" spans="1:18" x14ac:dyDescent="0.35">
      <c r="A842" s="1">
        <v>43495</v>
      </c>
      <c r="B842" s="2">
        <v>0.81325231481481486</v>
      </c>
      <c r="C842" s="3">
        <f t="shared" si="78"/>
        <v>0.81325231481481486</v>
      </c>
      <c r="D842" s="2">
        <v>0.25</v>
      </c>
      <c r="E842" s="3">
        <f t="shared" si="79"/>
        <v>0.25</v>
      </c>
      <c r="F842" s="2">
        <f t="shared" si="80"/>
        <v>0.56325231481481486</v>
      </c>
      <c r="G842">
        <v>420773</v>
      </c>
      <c r="H842">
        <v>800</v>
      </c>
      <c r="I842">
        <v>13.01</v>
      </c>
      <c r="J842">
        <v>24.6</v>
      </c>
      <c r="K842">
        <v>77027</v>
      </c>
      <c r="L842">
        <v>48.24</v>
      </c>
      <c r="M842">
        <f t="shared" si="81"/>
        <v>0.40040867399065555</v>
      </c>
      <c r="N842">
        <f t="shared" si="82"/>
        <v>1.5406333333333332E-5</v>
      </c>
      <c r="O842" s="3">
        <f t="shared" si="83"/>
        <v>0.67803272999999997</v>
      </c>
      <c r="P842" s="3"/>
      <c r="Q842" s="3"/>
      <c r="R842" s="3"/>
    </row>
    <row r="843" spans="1:18" x14ac:dyDescent="0.35">
      <c r="A843" s="1">
        <v>43495</v>
      </c>
      <c r="B843" s="2">
        <v>0.8132638888888889</v>
      </c>
      <c r="C843" s="3">
        <f t="shared" si="78"/>
        <v>0.8132638888888889</v>
      </c>
      <c r="D843" s="2">
        <v>0.25</v>
      </c>
      <c r="E843" s="3">
        <f t="shared" si="79"/>
        <v>0.25</v>
      </c>
      <c r="F843" s="2">
        <f t="shared" si="80"/>
        <v>0.5632638888888889</v>
      </c>
      <c r="G843">
        <v>421273</v>
      </c>
      <c r="H843">
        <v>815</v>
      </c>
      <c r="I843">
        <v>13</v>
      </c>
      <c r="J843">
        <v>24.6</v>
      </c>
      <c r="K843">
        <v>77050</v>
      </c>
      <c r="L843">
        <v>48.24</v>
      </c>
      <c r="M843">
        <f t="shared" si="81"/>
        <v>0.3992607133427466</v>
      </c>
      <c r="N843">
        <f t="shared" si="82"/>
        <v>1.5906333333333334E-5</v>
      </c>
      <c r="O843" s="3">
        <f t="shared" si="83"/>
        <v>0.70003773000000002</v>
      </c>
      <c r="P843" s="3"/>
      <c r="Q843" s="3"/>
      <c r="R843" s="3"/>
    </row>
    <row r="844" spans="1:18" x14ac:dyDescent="0.35">
      <c r="A844" s="1">
        <v>43495</v>
      </c>
      <c r="B844" s="2">
        <v>0.8132638888888889</v>
      </c>
      <c r="C844" s="3">
        <f t="shared" si="78"/>
        <v>0.8132638888888889</v>
      </c>
      <c r="D844" s="2">
        <v>0.25</v>
      </c>
      <c r="E844" s="3">
        <f t="shared" si="79"/>
        <v>0.25</v>
      </c>
      <c r="F844" s="2">
        <f t="shared" si="80"/>
        <v>0.5632638888888889</v>
      </c>
      <c r="G844">
        <v>421773</v>
      </c>
      <c r="H844">
        <v>814</v>
      </c>
      <c r="I844">
        <v>12.98</v>
      </c>
      <c r="J844">
        <v>24.61</v>
      </c>
      <c r="K844">
        <v>77054</v>
      </c>
      <c r="L844">
        <v>48.24</v>
      </c>
      <c r="M844">
        <f t="shared" si="81"/>
        <v>0.39696479204692864</v>
      </c>
      <c r="N844">
        <f t="shared" si="82"/>
        <v>1.5872999999999999E-5</v>
      </c>
      <c r="O844" s="3">
        <f t="shared" si="83"/>
        <v>0.69857072999999992</v>
      </c>
      <c r="P844" s="3"/>
      <c r="Q844" s="3"/>
      <c r="R844" s="3"/>
    </row>
    <row r="845" spans="1:18" x14ac:dyDescent="0.35">
      <c r="A845" s="1">
        <v>43495</v>
      </c>
      <c r="B845" s="2">
        <v>0.81327546296296294</v>
      </c>
      <c r="C845" s="3">
        <f t="shared" si="78"/>
        <v>0.81327546296296294</v>
      </c>
      <c r="D845" s="2">
        <v>0.25</v>
      </c>
      <c r="E845" s="3">
        <f t="shared" si="79"/>
        <v>0.25</v>
      </c>
      <c r="F845" s="2">
        <f t="shared" si="80"/>
        <v>0.56327546296296294</v>
      </c>
      <c r="G845">
        <v>422274</v>
      </c>
      <c r="H845">
        <v>809</v>
      </c>
      <c r="I845">
        <v>12.98</v>
      </c>
      <c r="J845">
        <v>24.61</v>
      </c>
      <c r="K845">
        <v>77063</v>
      </c>
      <c r="L845">
        <v>48.21</v>
      </c>
      <c r="M845">
        <f t="shared" si="81"/>
        <v>0.39696479204692864</v>
      </c>
      <c r="N845">
        <f t="shared" si="82"/>
        <v>1.5706333333333332E-5</v>
      </c>
      <c r="O845" s="3">
        <f t="shared" si="83"/>
        <v>0.69123572999999994</v>
      </c>
      <c r="P845" s="3"/>
      <c r="Q845" s="3"/>
      <c r="R845" s="3"/>
    </row>
    <row r="846" spans="1:18" x14ac:dyDescent="0.35">
      <c r="A846" s="1">
        <v>43495</v>
      </c>
      <c r="B846" s="2">
        <v>0.81327546296296294</v>
      </c>
      <c r="C846" s="3">
        <f t="shared" si="78"/>
        <v>0.81327546296296294</v>
      </c>
      <c r="D846" s="2">
        <v>0.25</v>
      </c>
      <c r="E846" s="3">
        <f t="shared" si="79"/>
        <v>0.25</v>
      </c>
      <c r="F846" s="2">
        <f t="shared" si="80"/>
        <v>0.56327546296296294</v>
      </c>
      <c r="G846">
        <v>422773</v>
      </c>
      <c r="H846">
        <v>800</v>
      </c>
      <c r="I846">
        <v>12.87</v>
      </c>
      <c r="J846">
        <v>24.61</v>
      </c>
      <c r="K846">
        <v>77061</v>
      </c>
      <c r="L846">
        <v>48.21</v>
      </c>
      <c r="M846">
        <f t="shared" si="81"/>
        <v>0.38433722491992961</v>
      </c>
      <c r="N846">
        <f t="shared" si="82"/>
        <v>1.5406333333333332E-5</v>
      </c>
      <c r="O846" s="3">
        <f t="shared" si="83"/>
        <v>0.67803272999999997</v>
      </c>
      <c r="P846" s="3"/>
      <c r="Q846" s="3"/>
      <c r="R846" s="3"/>
    </row>
    <row r="847" spans="1:18" x14ac:dyDescent="0.35">
      <c r="A847" s="1">
        <v>43495</v>
      </c>
      <c r="B847" s="2">
        <v>0.81328703703703698</v>
      </c>
      <c r="C847" s="3">
        <f t="shared" si="78"/>
        <v>0.81328703703703698</v>
      </c>
      <c r="D847" s="2">
        <v>0.25</v>
      </c>
      <c r="E847" s="3">
        <f t="shared" si="79"/>
        <v>0.25</v>
      </c>
      <c r="F847" s="2">
        <f t="shared" si="80"/>
        <v>0.56328703703703698</v>
      </c>
      <c r="G847">
        <v>423276</v>
      </c>
      <c r="H847">
        <v>810</v>
      </c>
      <c r="I847">
        <v>12.72</v>
      </c>
      <c r="J847">
        <v>24.61</v>
      </c>
      <c r="K847">
        <v>77057</v>
      </c>
      <c r="L847">
        <v>48.21</v>
      </c>
      <c r="M847">
        <f t="shared" si="81"/>
        <v>0.36711781520129494</v>
      </c>
      <c r="N847">
        <f t="shared" si="82"/>
        <v>1.5739666666666668E-5</v>
      </c>
      <c r="O847" s="3">
        <f t="shared" si="83"/>
        <v>0.69270273000000004</v>
      </c>
      <c r="P847" s="3"/>
      <c r="Q847" s="3"/>
      <c r="R847" s="3"/>
    </row>
    <row r="848" spans="1:18" x14ac:dyDescent="0.35">
      <c r="A848" s="1">
        <v>43495</v>
      </c>
      <c r="B848" s="2">
        <v>0.81328703703703698</v>
      </c>
      <c r="C848" s="3">
        <f t="shared" si="78"/>
        <v>0.81328703703703698</v>
      </c>
      <c r="D848" s="2">
        <v>0.25</v>
      </c>
      <c r="E848" s="3">
        <f t="shared" si="79"/>
        <v>0.25</v>
      </c>
      <c r="F848" s="2">
        <f t="shared" si="80"/>
        <v>0.56328703703703698</v>
      </c>
      <c r="G848">
        <v>423773</v>
      </c>
      <c r="H848">
        <v>812</v>
      </c>
      <c r="I848">
        <v>12.35</v>
      </c>
      <c r="J848">
        <v>24.61</v>
      </c>
      <c r="K848">
        <v>77021</v>
      </c>
      <c r="L848">
        <v>48.21</v>
      </c>
      <c r="M848">
        <f t="shared" si="81"/>
        <v>0.32464327122866221</v>
      </c>
      <c r="N848">
        <f t="shared" si="82"/>
        <v>1.5806333333333335E-5</v>
      </c>
      <c r="O848" s="3">
        <f t="shared" si="83"/>
        <v>0.69563673000000004</v>
      </c>
      <c r="P848" s="3"/>
      <c r="Q848" s="3"/>
      <c r="R848" s="3"/>
    </row>
    <row r="849" spans="1:18" x14ac:dyDescent="0.35">
      <c r="A849" s="1">
        <v>43495</v>
      </c>
      <c r="B849" s="2">
        <v>0.81329861111111112</v>
      </c>
      <c r="C849" s="3">
        <f t="shared" si="78"/>
        <v>0.81329861111111112</v>
      </c>
      <c r="D849" s="2">
        <v>0.25</v>
      </c>
      <c r="E849" s="3">
        <f t="shared" si="79"/>
        <v>0.25</v>
      </c>
      <c r="F849" s="2">
        <f t="shared" si="80"/>
        <v>0.56329861111111112</v>
      </c>
      <c r="G849">
        <v>424273</v>
      </c>
      <c r="H849">
        <v>808</v>
      </c>
      <c r="I849">
        <v>12.17</v>
      </c>
      <c r="J849">
        <v>24.61</v>
      </c>
      <c r="K849">
        <v>77045</v>
      </c>
      <c r="L849">
        <v>48.21</v>
      </c>
      <c r="M849">
        <f t="shared" si="81"/>
        <v>0.30397997956630041</v>
      </c>
      <c r="N849">
        <f t="shared" si="82"/>
        <v>1.5673000000000001E-5</v>
      </c>
      <c r="O849" s="3">
        <f t="shared" si="83"/>
        <v>0.68976873000000005</v>
      </c>
      <c r="P849" s="3"/>
      <c r="Q849" s="3"/>
      <c r="R849" s="3"/>
    </row>
    <row r="850" spans="1:18" x14ac:dyDescent="0.35">
      <c r="A850" s="1">
        <v>43495</v>
      </c>
      <c r="B850" s="2">
        <v>0.81329861111111112</v>
      </c>
      <c r="C850" s="3">
        <f t="shared" si="78"/>
        <v>0.81329861111111112</v>
      </c>
      <c r="D850" s="2">
        <v>0.25</v>
      </c>
      <c r="E850" s="3">
        <f t="shared" si="79"/>
        <v>0.25</v>
      </c>
      <c r="F850" s="2">
        <f t="shared" si="80"/>
        <v>0.56329861111111112</v>
      </c>
      <c r="G850">
        <v>424773</v>
      </c>
      <c r="H850">
        <v>820</v>
      </c>
      <c r="I850">
        <v>12.2</v>
      </c>
      <c r="J850">
        <v>24.61</v>
      </c>
      <c r="K850">
        <v>77015</v>
      </c>
      <c r="L850">
        <v>48.21</v>
      </c>
      <c r="M850">
        <f t="shared" si="81"/>
        <v>0.30742386151002732</v>
      </c>
      <c r="N850">
        <f t="shared" si="82"/>
        <v>1.6073E-5</v>
      </c>
      <c r="O850" s="3">
        <f t="shared" si="83"/>
        <v>0.70737273000000001</v>
      </c>
      <c r="P850" s="3"/>
      <c r="Q850" s="3"/>
      <c r="R850" s="3"/>
    </row>
    <row r="851" spans="1:18" x14ac:dyDescent="0.35">
      <c r="A851" s="1">
        <v>43495</v>
      </c>
      <c r="B851" s="2">
        <v>0.81331018518518527</v>
      </c>
      <c r="C851" s="3">
        <f t="shared" si="78"/>
        <v>0.81331018518518527</v>
      </c>
      <c r="D851" s="2">
        <v>0.25</v>
      </c>
      <c r="E851" s="3">
        <f t="shared" si="79"/>
        <v>0.25</v>
      </c>
      <c r="F851" s="2">
        <f t="shared" si="80"/>
        <v>0.56331018518518527</v>
      </c>
      <c r="G851">
        <v>425273</v>
      </c>
      <c r="H851">
        <v>805</v>
      </c>
      <c r="I851">
        <v>12.11</v>
      </c>
      <c r="J851">
        <v>24.61</v>
      </c>
      <c r="K851">
        <v>77023</v>
      </c>
      <c r="L851">
        <v>48.21</v>
      </c>
      <c r="M851">
        <f t="shared" si="81"/>
        <v>0.29709221567884642</v>
      </c>
      <c r="N851">
        <f t="shared" si="82"/>
        <v>1.5573000000000002E-5</v>
      </c>
      <c r="O851" s="3">
        <f t="shared" si="83"/>
        <v>0.68536773000000006</v>
      </c>
      <c r="P851" s="3"/>
      <c r="Q851" s="3"/>
      <c r="R851" s="3"/>
    </row>
    <row r="852" spans="1:18" x14ac:dyDescent="0.35">
      <c r="A852" s="1">
        <v>43495</v>
      </c>
      <c r="B852" s="2">
        <v>0.81331018518518527</v>
      </c>
      <c r="C852" s="3">
        <f t="shared" si="78"/>
        <v>0.81331018518518527</v>
      </c>
      <c r="D852" s="2">
        <v>0.25</v>
      </c>
      <c r="E852" s="3">
        <f t="shared" si="79"/>
        <v>0.25</v>
      </c>
      <c r="F852" s="2">
        <f t="shared" si="80"/>
        <v>0.56331018518518527</v>
      </c>
      <c r="G852">
        <v>425774</v>
      </c>
      <c r="H852">
        <v>795</v>
      </c>
      <c r="I852">
        <v>12.03</v>
      </c>
      <c r="J852">
        <v>24.61</v>
      </c>
      <c r="K852">
        <v>77012</v>
      </c>
      <c r="L852">
        <v>48.21</v>
      </c>
      <c r="M852">
        <f t="shared" si="81"/>
        <v>0.28790853049557452</v>
      </c>
      <c r="N852">
        <f t="shared" si="82"/>
        <v>1.5239666666666667E-5</v>
      </c>
      <c r="O852" s="3">
        <f t="shared" si="83"/>
        <v>0.67069772999999999</v>
      </c>
      <c r="P852" s="3"/>
      <c r="Q852" s="3"/>
      <c r="R852" s="3"/>
    </row>
    <row r="853" spans="1:18" x14ac:dyDescent="0.35">
      <c r="A853" s="1">
        <v>43495</v>
      </c>
      <c r="B853" s="2">
        <v>0.8133217592592592</v>
      </c>
      <c r="C853" s="3">
        <f t="shared" si="78"/>
        <v>0.8133217592592592</v>
      </c>
      <c r="D853" s="2">
        <v>0.25</v>
      </c>
      <c r="E853" s="3">
        <f t="shared" si="79"/>
        <v>0.25</v>
      </c>
      <c r="F853" s="2">
        <f t="shared" si="80"/>
        <v>0.5633217592592592</v>
      </c>
      <c r="G853">
        <v>426273</v>
      </c>
      <c r="H853">
        <v>812</v>
      </c>
      <c r="I853">
        <v>12.03</v>
      </c>
      <c r="J853">
        <v>24.61</v>
      </c>
      <c r="K853">
        <v>77018</v>
      </c>
      <c r="L853">
        <v>48.21</v>
      </c>
      <c r="M853">
        <f t="shared" si="81"/>
        <v>0.28790853049557452</v>
      </c>
      <c r="N853">
        <f t="shared" si="82"/>
        <v>1.5806333333333335E-5</v>
      </c>
      <c r="O853" s="3">
        <f t="shared" si="83"/>
        <v>0.69563673000000004</v>
      </c>
      <c r="P853" s="3"/>
      <c r="Q853" s="3"/>
      <c r="R853" s="3"/>
    </row>
    <row r="854" spans="1:18" x14ac:dyDescent="0.35">
      <c r="A854" s="1">
        <v>43495</v>
      </c>
      <c r="B854" s="2">
        <v>0.8133217592592592</v>
      </c>
      <c r="C854" s="3">
        <f t="shared" si="78"/>
        <v>0.8133217592592592</v>
      </c>
      <c r="D854" s="2">
        <v>0.25</v>
      </c>
      <c r="E854" s="3">
        <f t="shared" si="79"/>
        <v>0.25</v>
      </c>
      <c r="F854" s="2">
        <f t="shared" si="80"/>
        <v>0.5633217592592592</v>
      </c>
      <c r="G854">
        <v>426773</v>
      </c>
      <c r="H854">
        <v>793</v>
      </c>
      <c r="I854">
        <v>12.05</v>
      </c>
      <c r="J854">
        <v>24.61</v>
      </c>
      <c r="K854">
        <v>77042</v>
      </c>
      <c r="L854">
        <v>48.21</v>
      </c>
      <c r="M854">
        <f t="shared" si="81"/>
        <v>0.29020445179139265</v>
      </c>
      <c r="N854">
        <f t="shared" si="82"/>
        <v>1.5173E-5</v>
      </c>
      <c r="O854" s="3">
        <f t="shared" si="83"/>
        <v>0.66776373</v>
      </c>
      <c r="P854" s="3"/>
      <c r="Q854" s="3"/>
      <c r="R854" s="3"/>
    </row>
    <row r="855" spans="1:18" x14ac:dyDescent="0.35">
      <c r="A855" s="1">
        <v>43495</v>
      </c>
      <c r="B855" s="2">
        <v>0.81333333333333335</v>
      </c>
      <c r="C855" s="3">
        <f t="shared" si="78"/>
        <v>0.81333333333333335</v>
      </c>
      <c r="D855" s="2">
        <v>0.25</v>
      </c>
      <c r="E855" s="3">
        <f t="shared" si="79"/>
        <v>0.25</v>
      </c>
      <c r="F855" s="2">
        <f t="shared" si="80"/>
        <v>0.56333333333333335</v>
      </c>
      <c r="G855">
        <v>427273</v>
      </c>
      <c r="H855">
        <v>803</v>
      </c>
      <c r="I855">
        <v>11.98</v>
      </c>
      <c r="J855">
        <v>24.61</v>
      </c>
      <c r="K855">
        <v>77049</v>
      </c>
      <c r="L855">
        <v>48.21</v>
      </c>
      <c r="M855">
        <f t="shared" si="81"/>
        <v>0.28216872725602971</v>
      </c>
      <c r="N855">
        <f t="shared" si="82"/>
        <v>1.5506333333333334E-5</v>
      </c>
      <c r="O855" s="3">
        <f t="shared" si="83"/>
        <v>0.68243373000000007</v>
      </c>
      <c r="P855" s="3"/>
      <c r="Q855" s="3"/>
      <c r="R855" s="3"/>
    </row>
    <row r="856" spans="1:18" x14ac:dyDescent="0.35">
      <c r="A856" s="1">
        <v>43495</v>
      </c>
      <c r="B856" s="2">
        <v>0.81333333333333335</v>
      </c>
      <c r="C856" s="3">
        <f t="shared" si="78"/>
        <v>0.81333333333333335</v>
      </c>
      <c r="D856" s="2">
        <v>0.25</v>
      </c>
      <c r="E856" s="3">
        <f t="shared" si="79"/>
        <v>0.25</v>
      </c>
      <c r="F856" s="2">
        <f t="shared" si="80"/>
        <v>0.56333333333333335</v>
      </c>
      <c r="G856">
        <v>427773</v>
      </c>
      <c r="H856">
        <v>799</v>
      </c>
      <c r="I856">
        <v>12</v>
      </c>
      <c r="J856">
        <v>24.62</v>
      </c>
      <c r="K856">
        <v>77051</v>
      </c>
      <c r="L856">
        <v>48.21</v>
      </c>
      <c r="M856">
        <f t="shared" si="81"/>
        <v>0.28446464855184761</v>
      </c>
      <c r="N856">
        <f t="shared" si="82"/>
        <v>1.5373E-5</v>
      </c>
      <c r="O856" s="3">
        <f t="shared" si="83"/>
        <v>0.67656572999999998</v>
      </c>
      <c r="P856" s="3"/>
      <c r="Q856" s="3"/>
      <c r="R856" s="3"/>
    </row>
    <row r="857" spans="1:18" x14ac:dyDescent="0.35">
      <c r="A857" s="1">
        <v>43495</v>
      </c>
      <c r="B857" s="2">
        <v>0.81334490740740739</v>
      </c>
      <c r="C857" s="3">
        <f t="shared" ref="C857:C920" si="84">B857</f>
        <v>0.81334490740740739</v>
      </c>
      <c r="D857" s="2">
        <v>0.25</v>
      </c>
      <c r="E857" s="3">
        <f t="shared" ref="E857:E920" si="85">D857</f>
        <v>0.25</v>
      </c>
      <c r="F857" s="2">
        <f t="shared" ref="F857:F920" si="86">C857-E857</f>
        <v>0.56334490740740739</v>
      </c>
      <c r="G857">
        <v>428273</v>
      </c>
      <c r="H857">
        <v>809</v>
      </c>
      <c r="I857">
        <v>11.94</v>
      </c>
      <c r="J857">
        <v>24.61</v>
      </c>
      <c r="K857">
        <v>77058</v>
      </c>
      <c r="L857">
        <v>48.21</v>
      </c>
      <c r="M857">
        <f t="shared" ref="M857:M920" si="87">(I857-9.522)/8.7111</f>
        <v>0.27757688466439362</v>
      </c>
      <c r="N857">
        <f t="shared" ref="N857:N920" si="88">(H857-337.81)/30000000</f>
        <v>1.5706333333333332E-5</v>
      </c>
      <c r="O857" s="3">
        <f t="shared" ref="O857:O920" si="89">N857*44010</f>
        <v>0.69123572999999994</v>
      </c>
      <c r="P857" s="3"/>
      <c r="Q857" s="3"/>
      <c r="R857" s="3"/>
    </row>
    <row r="858" spans="1:18" x14ac:dyDescent="0.35">
      <c r="A858" s="1">
        <v>43495</v>
      </c>
      <c r="B858" s="2">
        <v>0.81334490740740739</v>
      </c>
      <c r="C858" s="3">
        <f t="shared" si="84"/>
        <v>0.81334490740740739</v>
      </c>
      <c r="D858" s="2">
        <v>0.25</v>
      </c>
      <c r="E858" s="3">
        <f t="shared" si="85"/>
        <v>0.25</v>
      </c>
      <c r="F858" s="2">
        <f t="shared" si="86"/>
        <v>0.56334490740740739</v>
      </c>
      <c r="G858">
        <v>428773</v>
      </c>
      <c r="H858">
        <v>819</v>
      </c>
      <c r="I858">
        <v>12.01</v>
      </c>
      <c r="J858">
        <v>24.61</v>
      </c>
      <c r="K858">
        <v>77060</v>
      </c>
      <c r="L858">
        <v>48.21</v>
      </c>
      <c r="M858">
        <f t="shared" si="87"/>
        <v>0.28561260919975656</v>
      </c>
      <c r="N858">
        <f t="shared" si="88"/>
        <v>1.6039666666666668E-5</v>
      </c>
      <c r="O858" s="3">
        <f t="shared" si="89"/>
        <v>0.70590573000000012</v>
      </c>
      <c r="P858" s="3"/>
      <c r="Q858" s="3"/>
      <c r="R858" s="3"/>
    </row>
    <row r="859" spans="1:18" x14ac:dyDescent="0.35">
      <c r="A859" s="1">
        <v>43495</v>
      </c>
      <c r="B859" s="2">
        <v>0.81335648148148154</v>
      </c>
      <c r="C859" s="3">
        <f t="shared" si="84"/>
        <v>0.81335648148148154</v>
      </c>
      <c r="D859" s="2">
        <v>0.25</v>
      </c>
      <c r="E859" s="3">
        <f t="shared" si="85"/>
        <v>0.25</v>
      </c>
      <c r="F859" s="2">
        <f t="shared" si="86"/>
        <v>0.56335648148148154</v>
      </c>
      <c r="G859">
        <v>429274</v>
      </c>
      <c r="H859">
        <v>804</v>
      </c>
      <c r="I859">
        <v>11.95</v>
      </c>
      <c r="J859">
        <v>24.61</v>
      </c>
      <c r="K859">
        <v>77049</v>
      </c>
      <c r="L859">
        <v>48.21</v>
      </c>
      <c r="M859">
        <f t="shared" si="87"/>
        <v>0.27872484531230257</v>
      </c>
      <c r="N859">
        <f t="shared" si="88"/>
        <v>1.5539666666666666E-5</v>
      </c>
      <c r="O859" s="3">
        <f t="shared" si="89"/>
        <v>0.68390072999999996</v>
      </c>
      <c r="P859" s="3"/>
      <c r="Q859" s="3"/>
      <c r="R859" s="3"/>
    </row>
    <row r="860" spans="1:18" x14ac:dyDescent="0.35">
      <c r="A860" s="1">
        <v>43495</v>
      </c>
      <c r="B860" s="2">
        <v>0.81335648148148154</v>
      </c>
      <c r="C860" s="3">
        <f t="shared" si="84"/>
        <v>0.81335648148148154</v>
      </c>
      <c r="D860" s="2">
        <v>0.25</v>
      </c>
      <c r="E860" s="3">
        <f t="shared" si="85"/>
        <v>0.25</v>
      </c>
      <c r="F860" s="2">
        <f t="shared" si="86"/>
        <v>0.56335648148148154</v>
      </c>
      <c r="G860">
        <v>429774</v>
      </c>
      <c r="H860">
        <v>805</v>
      </c>
      <c r="I860">
        <v>11.94</v>
      </c>
      <c r="J860">
        <v>24.61</v>
      </c>
      <c r="K860">
        <v>77071</v>
      </c>
      <c r="L860">
        <v>48.21</v>
      </c>
      <c r="M860">
        <f t="shared" si="87"/>
        <v>0.27757688466439362</v>
      </c>
      <c r="N860">
        <f t="shared" si="88"/>
        <v>1.5573000000000002E-5</v>
      </c>
      <c r="O860" s="3">
        <f t="shared" si="89"/>
        <v>0.68536773000000006</v>
      </c>
      <c r="P860" s="3"/>
      <c r="Q860" s="3"/>
      <c r="R860" s="3"/>
    </row>
    <row r="861" spans="1:18" x14ac:dyDescent="0.35">
      <c r="A861" s="1">
        <v>43495</v>
      </c>
      <c r="B861" s="2">
        <v>0.81336805555555547</v>
      </c>
      <c r="C861" s="3">
        <f t="shared" si="84"/>
        <v>0.81336805555555547</v>
      </c>
      <c r="D861" s="2">
        <v>0.25</v>
      </c>
      <c r="E861" s="3">
        <f t="shared" si="85"/>
        <v>0.25</v>
      </c>
      <c r="F861" s="2">
        <f t="shared" si="86"/>
        <v>0.56336805555555547</v>
      </c>
      <c r="G861">
        <v>430276</v>
      </c>
      <c r="H861">
        <v>804</v>
      </c>
      <c r="I861">
        <v>11.88</v>
      </c>
      <c r="J861">
        <v>24.61</v>
      </c>
      <c r="K861">
        <v>77011</v>
      </c>
      <c r="L861">
        <v>48.21</v>
      </c>
      <c r="M861">
        <f t="shared" si="87"/>
        <v>0.27068912077693985</v>
      </c>
      <c r="N861">
        <f t="shared" si="88"/>
        <v>1.5539666666666666E-5</v>
      </c>
      <c r="O861" s="3">
        <f t="shared" si="89"/>
        <v>0.68390072999999996</v>
      </c>
      <c r="P861" s="3"/>
      <c r="Q861" s="3"/>
      <c r="R861" s="3"/>
    </row>
    <row r="862" spans="1:18" x14ac:dyDescent="0.35">
      <c r="A862" s="1">
        <v>43495</v>
      </c>
      <c r="B862" s="2">
        <v>0.81336805555555547</v>
      </c>
      <c r="C862" s="3">
        <f t="shared" si="84"/>
        <v>0.81336805555555547</v>
      </c>
      <c r="D862" s="2">
        <v>0.25</v>
      </c>
      <c r="E862" s="3">
        <f t="shared" si="85"/>
        <v>0.25</v>
      </c>
      <c r="F862" s="2">
        <f t="shared" si="86"/>
        <v>0.56336805555555547</v>
      </c>
      <c r="G862">
        <v>430778</v>
      </c>
      <c r="H862">
        <v>804</v>
      </c>
      <c r="I862">
        <v>11.89</v>
      </c>
      <c r="J862">
        <v>24.61</v>
      </c>
      <c r="K862">
        <v>77057</v>
      </c>
      <c r="L862">
        <v>48.21</v>
      </c>
      <c r="M862">
        <f t="shared" si="87"/>
        <v>0.2718370814248488</v>
      </c>
      <c r="N862">
        <f t="shared" si="88"/>
        <v>1.5539666666666666E-5</v>
      </c>
      <c r="O862" s="3">
        <f t="shared" si="89"/>
        <v>0.68390072999999996</v>
      </c>
      <c r="P862" s="3"/>
      <c r="Q862" s="3"/>
      <c r="R862" s="3"/>
    </row>
    <row r="863" spans="1:18" x14ac:dyDescent="0.35">
      <c r="A863" s="1">
        <v>43495</v>
      </c>
      <c r="B863" s="2">
        <v>0.81337962962962962</v>
      </c>
      <c r="C863" s="3">
        <f t="shared" si="84"/>
        <v>0.81337962962962962</v>
      </c>
      <c r="D863" s="2">
        <v>0.25</v>
      </c>
      <c r="E863" s="3">
        <f t="shared" si="85"/>
        <v>0.25</v>
      </c>
      <c r="F863" s="2">
        <f t="shared" si="86"/>
        <v>0.56337962962962962</v>
      </c>
      <c r="G863">
        <v>431280</v>
      </c>
      <c r="H863">
        <v>807</v>
      </c>
      <c r="I863">
        <v>11.92</v>
      </c>
      <c r="J863">
        <v>24.61</v>
      </c>
      <c r="K863">
        <v>77055</v>
      </c>
      <c r="L863">
        <v>48.21</v>
      </c>
      <c r="M863">
        <f t="shared" si="87"/>
        <v>0.27528096336857566</v>
      </c>
      <c r="N863">
        <f t="shared" si="88"/>
        <v>1.5639666666666665E-5</v>
      </c>
      <c r="O863" s="3">
        <f t="shared" si="89"/>
        <v>0.68830172999999994</v>
      </c>
      <c r="P863" s="3"/>
      <c r="Q863" s="3"/>
      <c r="R863" s="3"/>
    </row>
    <row r="864" spans="1:18" x14ac:dyDescent="0.35">
      <c r="A864" s="1">
        <v>43495</v>
      </c>
      <c r="B864" s="2">
        <v>0.81337962962962962</v>
      </c>
      <c r="C864" s="3">
        <f t="shared" si="84"/>
        <v>0.81337962962962962</v>
      </c>
      <c r="D864" s="2">
        <v>0.25</v>
      </c>
      <c r="E864" s="3">
        <f t="shared" si="85"/>
        <v>0.25</v>
      </c>
      <c r="F864" s="2">
        <f t="shared" si="86"/>
        <v>0.56337962962962962</v>
      </c>
      <c r="G864">
        <v>431781</v>
      </c>
      <c r="H864">
        <v>804</v>
      </c>
      <c r="I864">
        <v>11.88</v>
      </c>
      <c r="J864">
        <v>24.61</v>
      </c>
      <c r="K864">
        <v>77021</v>
      </c>
      <c r="L864">
        <v>48.21</v>
      </c>
      <c r="M864">
        <f t="shared" si="87"/>
        <v>0.27068912077693985</v>
      </c>
      <c r="N864">
        <f t="shared" si="88"/>
        <v>1.5539666666666666E-5</v>
      </c>
      <c r="O864" s="3">
        <f t="shared" si="89"/>
        <v>0.68390072999999996</v>
      </c>
      <c r="P864" s="3"/>
      <c r="Q864" s="3"/>
      <c r="R864" s="3"/>
    </row>
    <row r="865" spans="1:18" x14ac:dyDescent="0.35">
      <c r="A865" s="1">
        <v>43495</v>
      </c>
      <c r="B865" s="2">
        <v>0.81339120370370377</v>
      </c>
      <c r="C865" s="3">
        <f t="shared" si="84"/>
        <v>0.81339120370370377</v>
      </c>
      <c r="D865" s="2">
        <v>0.25</v>
      </c>
      <c r="E865" s="3">
        <f t="shared" si="85"/>
        <v>0.25</v>
      </c>
      <c r="F865" s="2">
        <f t="shared" si="86"/>
        <v>0.56339120370370377</v>
      </c>
      <c r="G865">
        <v>432283</v>
      </c>
      <c r="H865">
        <v>803</v>
      </c>
      <c r="I865">
        <v>11.78</v>
      </c>
      <c r="J865">
        <v>24.61</v>
      </c>
      <c r="K865">
        <v>77028</v>
      </c>
      <c r="L865">
        <v>48.21</v>
      </c>
      <c r="M865">
        <f t="shared" si="87"/>
        <v>0.25920951429784977</v>
      </c>
      <c r="N865">
        <f t="shared" si="88"/>
        <v>1.5506333333333334E-5</v>
      </c>
      <c r="O865" s="3">
        <f t="shared" si="89"/>
        <v>0.68243373000000007</v>
      </c>
      <c r="P865" s="3"/>
      <c r="Q865" s="3"/>
      <c r="R865" s="3"/>
    </row>
    <row r="866" spans="1:18" x14ac:dyDescent="0.35">
      <c r="A866" s="1">
        <v>43495</v>
      </c>
      <c r="B866" s="2">
        <v>0.81339120370370377</v>
      </c>
      <c r="C866" s="3">
        <f t="shared" si="84"/>
        <v>0.81339120370370377</v>
      </c>
      <c r="D866" s="2">
        <v>0.25</v>
      </c>
      <c r="E866" s="3">
        <f t="shared" si="85"/>
        <v>0.25</v>
      </c>
      <c r="F866" s="2">
        <f t="shared" si="86"/>
        <v>0.56339120370370377</v>
      </c>
      <c r="G866">
        <v>432785</v>
      </c>
      <c r="H866">
        <v>811</v>
      </c>
      <c r="I866">
        <v>11.78</v>
      </c>
      <c r="J866">
        <v>24.61</v>
      </c>
      <c r="K866">
        <v>77018</v>
      </c>
      <c r="L866">
        <v>48.21</v>
      </c>
      <c r="M866">
        <f t="shared" si="87"/>
        <v>0.25920951429784977</v>
      </c>
      <c r="N866">
        <f t="shared" si="88"/>
        <v>1.5773E-5</v>
      </c>
      <c r="O866" s="3">
        <f t="shared" si="89"/>
        <v>0.69416972999999993</v>
      </c>
      <c r="P866" s="3"/>
      <c r="Q866" s="3"/>
      <c r="R866" s="3"/>
    </row>
    <row r="867" spans="1:18" x14ac:dyDescent="0.35">
      <c r="A867" s="1">
        <v>43495</v>
      </c>
      <c r="B867" s="2">
        <v>0.81340277777777781</v>
      </c>
      <c r="C867" s="3">
        <f t="shared" si="84"/>
        <v>0.81340277777777781</v>
      </c>
      <c r="D867" s="2">
        <v>0.25</v>
      </c>
      <c r="E867" s="3">
        <f t="shared" si="85"/>
        <v>0.25</v>
      </c>
      <c r="F867" s="2">
        <f t="shared" si="86"/>
        <v>0.56340277777777781</v>
      </c>
      <c r="G867">
        <v>433287</v>
      </c>
      <c r="H867">
        <v>803</v>
      </c>
      <c r="I867">
        <v>11.74</v>
      </c>
      <c r="J867">
        <v>24.61</v>
      </c>
      <c r="K867">
        <v>77022</v>
      </c>
      <c r="L867">
        <v>48.21</v>
      </c>
      <c r="M867">
        <f t="shared" si="87"/>
        <v>0.25461767170621391</v>
      </c>
      <c r="N867">
        <f t="shared" si="88"/>
        <v>1.5506333333333334E-5</v>
      </c>
      <c r="O867" s="3">
        <f t="shared" si="89"/>
        <v>0.68243373000000007</v>
      </c>
      <c r="P867" s="3"/>
      <c r="Q867" s="3"/>
      <c r="R867" s="3"/>
    </row>
    <row r="868" spans="1:18" x14ac:dyDescent="0.35">
      <c r="A868" s="1">
        <v>43495</v>
      </c>
      <c r="B868" s="2">
        <v>0.81340277777777781</v>
      </c>
      <c r="C868" s="3">
        <f t="shared" si="84"/>
        <v>0.81340277777777781</v>
      </c>
      <c r="D868" s="2">
        <v>0.25</v>
      </c>
      <c r="E868" s="3">
        <f t="shared" si="85"/>
        <v>0.25</v>
      </c>
      <c r="F868" s="2">
        <f t="shared" si="86"/>
        <v>0.56340277777777781</v>
      </c>
      <c r="G868">
        <v>433788</v>
      </c>
      <c r="H868">
        <v>805</v>
      </c>
      <c r="I868">
        <v>11.73</v>
      </c>
      <c r="J868">
        <v>24.61</v>
      </c>
      <c r="K868">
        <v>77025</v>
      </c>
      <c r="L868">
        <v>48.21</v>
      </c>
      <c r="M868">
        <f t="shared" si="87"/>
        <v>0.25346971105830496</v>
      </c>
      <c r="N868">
        <f t="shared" si="88"/>
        <v>1.5573000000000002E-5</v>
      </c>
      <c r="O868" s="3">
        <f t="shared" si="89"/>
        <v>0.68536773000000006</v>
      </c>
      <c r="P868" s="3"/>
      <c r="Q868" s="3"/>
      <c r="R868" s="3"/>
    </row>
    <row r="869" spans="1:18" x14ac:dyDescent="0.35">
      <c r="A869" s="1">
        <v>43495</v>
      </c>
      <c r="B869" s="2">
        <v>0.81341435185185185</v>
      </c>
      <c r="C869" s="3">
        <f t="shared" si="84"/>
        <v>0.81341435185185185</v>
      </c>
      <c r="D869" s="2">
        <v>0.25</v>
      </c>
      <c r="E869" s="3">
        <f t="shared" si="85"/>
        <v>0.25</v>
      </c>
      <c r="F869" s="2">
        <f t="shared" si="86"/>
        <v>0.56341435185185185</v>
      </c>
      <c r="G869">
        <v>434290</v>
      </c>
      <c r="H869">
        <v>807</v>
      </c>
      <c r="I869">
        <v>11.6</v>
      </c>
      <c r="J869">
        <v>24.61</v>
      </c>
      <c r="K869">
        <v>77040</v>
      </c>
      <c r="L869">
        <v>48.21</v>
      </c>
      <c r="M869">
        <f t="shared" si="87"/>
        <v>0.238546222635488</v>
      </c>
      <c r="N869">
        <f t="shared" si="88"/>
        <v>1.5639666666666665E-5</v>
      </c>
      <c r="O869" s="3">
        <f t="shared" si="89"/>
        <v>0.68830172999999994</v>
      </c>
      <c r="P869" s="3"/>
      <c r="Q869" s="3"/>
      <c r="R869" s="3"/>
    </row>
    <row r="870" spans="1:18" x14ac:dyDescent="0.35">
      <c r="A870" s="1">
        <v>43495</v>
      </c>
      <c r="B870" s="2">
        <v>0.81341435185185185</v>
      </c>
      <c r="C870" s="3">
        <f t="shared" si="84"/>
        <v>0.81341435185185185</v>
      </c>
      <c r="D870" s="2">
        <v>0.25</v>
      </c>
      <c r="E870" s="3">
        <f t="shared" si="85"/>
        <v>0.25</v>
      </c>
      <c r="F870" s="2">
        <f t="shared" si="86"/>
        <v>0.56341435185185185</v>
      </c>
      <c r="G870">
        <v>434792</v>
      </c>
      <c r="H870">
        <v>805</v>
      </c>
      <c r="I870">
        <v>11.58</v>
      </c>
      <c r="J870">
        <v>24.61</v>
      </c>
      <c r="K870">
        <v>77046</v>
      </c>
      <c r="L870">
        <v>48.18</v>
      </c>
      <c r="M870">
        <f t="shared" si="87"/>
        <v>0.23625030133967007</v>
      </c>
      <c r="N870">
        <f t="shared" si="88"/>
        <v>1.5573000000000002E-5</v>
      </c>
      <c r="O870" s="3">
        <f t="shared" si="89"/>
        <v>0.68536773000000006</v>
      </c>
      <c r="P870" s="3"/>
      <c r="Q870" s="3"/>
      <c r="R870" s="3"/>
    </row>
    <row r="871" spans="1:18" x14ac:dyDescent="0.35">
      <c r="A871" s="1">
        <v>43495</v>
      </c>
      <c r="B871" s="2">
        <v>0.81342592592592589</v>
      </c>
      <c r="C871" s="3">
        <f t="shared" si="84"/>
        <v>0.81342592592592589</v>
      </c>
      <c r="D871" s="2">
        <v>0.25</v>
      </c>
      <c r="E871" s="3">
        <f t="shared" si="85"/>
        <v>0.25</v>
      </c>
      <c r="F871" s="2">
        <f t="shared" si="86"/>
        <v>0.56342592592592589</v>
      </c>
      <c r="G871">
        <v>435294</v>
      </c>
      <c r="H871">
        <v>809</v>
      </c>
      <c r="I871">
        <v>11.58</v>
      </c>
      <c r="J871">
        <v>24.61</v>
      </c>
      <c r="K871">
        <v>77051</v>
      </c>
      <c r="L871">
        <v>48.18</v>
      </c>
      <c r="M871">
        <f t="shared" si="87"/>
        <v>0.23625030133967007</v>
      </c>
      <c r="N871">
        <f t="shared" si="88"/>
        <v>1.5706333333333332E-5</v>
      </c>
      <c r="O871" s="3">
        <f t="shared" si="89"/>
        <v>0.69123572999999994</v>
      </c>
      <c r="P871" s="3"/>
      <c r="Q871" s="3"/>
      <c r="R871" s="3"/>
    </row>
    <row r="872" spans="1:18" x14ac:dyDescent="0.35">
      <c r="A872" s="1">
        <v>43495</v>
      </c>
      <c r="B872" s="2">
        <v>0.81342592592592589</v>
      </c>
      <c r="C872" s="3">
        <f t="shared" si="84"/>
        <v>0.81342592592592589</v>
      </c>
      <c r="D872" s="2">
        <v>0.25</v>
      </c>
      <c r="E872" s="3">
        <f t="shared" si="85"/>
        <v>0.25</v>
      </c>
      <c r="F872" s="2">
        <f t="shared" si="86"/>
        <v>0.56342592592592589</v>
      </c>
      <c r="G872">
        <v>435795</v>
      </c>
      <c r="H872">
        <v>814</v>
      </c>
      <c r="I872">
        <v>11.57</v>
      </c>
      <c r="J872">
        <v>24.61</v>
      </c>
      <c r="K872">
        <v>77043</v>
      </c>
      <c r="L872">
        <v>48.18</v>
      </c>
      <c r="M872">
        <f t="shared" si="87"/>
        <v>0.23510234069176109</v>
      </c>
      <c r="N872">
        <f t="shared" si="88"/>
        <v>1.5872999999999999E-5</v>
      </c>
      <c r="O872" s="3">
        <f t="shared" si="89"/>
        <v>0.69857072999999992</v>
      </c>
      <c r="P872" s="3"/>
      <c r="Q872" s="3"/>
      <c r="R872" s="3"/>
    </row>
    <row r="873" spans="1:18" x14ac:dyDescent="0.35">
      <c r="A873" s="1">
        <v>43495</v>
      </c>
      <c r="B873" s="2">
        <v>0.81343750000000004</v>
      </c>
      <c r="C873" s="3">
        <f t="shared" si="84"/>
        <v>0.81343750000000004</v>
      </c>
      <c r="D873" s="2">
        <v>0.25</v>
      </c>
      <c r="E873" s="3">
        <f t="shared" si="85"/>
        <v>0.25</v>
      </c>
      <c r="F873" s="2">
        <f t="shared" si="86"/>
        <v>0.56343750000000004</v>
      </c>
      <c r="G873">
        <v>436297</v>
      </c>
      <c r="H873">
        <v>818</v>
      </c>
      <c r="I873">
        <v>11.55</v>
      </c>
      <c r="J873">
        <v>24.61</v>
      </c>
      <c r="K873">
        <v>77041</v>
      </c>
      <c r="L873">
        <v>48.18</v>
      </c>
      <c r="M873">
        <f t="shared" si="87"/>
        <v>0.23280641939594315</v>
      </c>
      <c r="N873">
        <f t="shared" si="88"/>
        <v>1.6006333333333333E-5</v>
      </c>
      <c r="O873" s="3">
        <f t="shared" si="89"/>
        <v>0.70443873000000001</v>
      </c>
      <c r="P873" s="3"/>
      <c r="Q873" s="3"/>
      <c r="R873" s="3"/>
    </row>
    <row r="874" spans="1:18" x14ac:dyDescent="0.35">
      <c r="A874" s="1">
        <v>43495</v>
      </c>
      <c r="B874" s="2">
        <v>0.81343750000000004</v>
      </c>
      <c r="C874" s="3">
        <f t="shared" si="84"/>
        <v>0.81343750000000004</v>
      </c>
      <c r="D874" s="2">
        <v>0.25</v>
      </c>
      <c r="E874" s="3">
        <f t="shared" si="85"/>
        <v>0.25</v>
      </c>
      <c r="F874" s="2">
        <f t="shared" si="86"/>
        <v>0.56343750000000004</v>
      </c>
      <c r="G874">
        <v>436799</v>
      </c>
      <c r="H874">
        <v>803</v>
      </c>
      <c r="I874">
        <v>11.42</v>
      </c>
      <c r="J874">
        <v>24.61</v>
      </c>
      <c r="K874">
        <v>77041</v>
      </c>
      <c r="L874">
        <v>48.18</v>
      </c>
      <c r="M874">
        <f t="shared" si="87"/>
        <v>0.21788293097312619</v>
      </c>
      <c r="N874">
        <f t="shared" si="88"/>
        <v>1.5506333333333334E-5</v>
      </c>
      <c r="O874" s="3">
        <f t="shared" si="89"/>
        <v>0.68243373000000007</v>
      </c>
      <c r="P874" s="3"/>
      <c r="Q874" s="3"/>
      <c r="R874" s="3"/>
    </row>
    <row r="875" spans="1:18" x14ac:dyDescent="0.35">
      <c r="A875" s="1">
        <v>43495</v>
      </c>
      <c r="B875" s="2">
        <v>0.81344907407407396</v>
      </c>
      <c r="C875" s="3">
        <f t="shared" si="84"/>
        <v>0.81344907407407396</v>
      </c>
      <c r="D875" s="2">
        <v>0.25</v>
      </c>
      <c r="E875" s="3">
        <f t="shared" si="85"/>
        <v>0.25</v>
      </c>
      <c r="F875" s="2">
        <f t="shared" si="86"/>
        <v>0.56344907407407396</v>
      </c>
      <c r="G875">
        <v>437299</v>
      </c>
      <c r="H875">
        <v>803</v>
      </c>
      <c r="I875">
        <v>11.43</v>
      </c>
      <c r="J875">
        <v>24.61</v>
      </c>
      <c r="K875">
        <v>77039</v>
      </c>
      <c r="L875">
        <v>48.18</v>
      </c>
      <c r="M875">
        <f t="shared" si="87"/>
        <v>0.21903089162103517</v>
      </c>
      <c r="N875">
        <f t="shared" si="88"/>
        <v>1.5506333333333334E-5</v>
      </c>
      <c r="O875" s="3">
        <f t="shared" si="89"/>
        <v>0.68243373000000007</v>
      </c>
      <c r="P875" s="3"/>
      <c r="Q875" s="3"/>
      <c r="R875" s="3"/>
    </row>
    <row r="876" spans="1:18" x14ac:dyDescent="0.35">
      <c r="A876" s="1">
        <v>43495</v>
      </c>
      <c r="B876" s="2">
        <v>0.81344907407407396</v>
      </c>
      <c r="C876" s="3">
        <f t="shared" si="84"/>
        <v>0.81344907407407396</v>
      </c>
      <c r="D876" s="2">
        <v>0.25</v>
      </c>
      <c r="E876" s="3">
        <f t="shared" si="85"/>
        <v>0.25</v>
      </c>
      <c r="F876" s="2">
        <f t="shared" si="86"/>
        <v>0.56344907407407396</v>
      </c>
      <c r="G876">
        <v>437797</v>
      </c>
      <c r="H876">
        <v>808</v>
      </c>
      <c r="I876">
        <v>11.5</v>
      </c>
      <c r="J876">
        <v>24.6</v>
      </c>
      <c r="K876">
        <v>77048</v>
      </c>
      <c r="L876">
        <v>48.18</v>
      </c>
      <c r="M876">
        <f t="shared" si="87"/>
        <v>0.22706661615639812</v>
      </c>
      <c r="N876">
        <f t="shared" si="88"/>
        <v>1.5673000000000001E-5</v>
      </c>
      <c r="O876" s="3">
        <f t="shared" si="89"/>
        <v>0.68976873000000005</v>
      </c>
      <c r="P876" s="3"/>
      <c r="Q876" s="3"/>
      <c r="R876" s="3"/>
    </row>
    <row r="877" spans="1:18" x14ac:dyDescent="0.35">
      <c r="A877" s="1">
        <v>43495</v>
      </c>
      <c r="B877" s="2">
        <v>0.81346064814814811</v>
      </c>
      <c r="C877" s="3">
        <f t="shared" si="84"/>
        <v>0.81346064814814811</v>
      </c>
      <c r="D877" s="2">
        <v>0.25</v>
      </c>
      <c r="E877" s="3">
        <f t="shared" si="85"/>
        <v>0.25</v>
      </c>
      <c r="F877" s="2">
        <f t="shared" si="86"/>
        <v>0.56346064814814811</v>
      </c>
      <c r="G877">
        <v>438299</v>
      </c>
      <c r="H877">
        <v>802</v>
      </c>
      <c r="I877">
        <v>11.53</v>
      </c>
      <c r="J877">
        <v>24.61</v>
      </c>
      <c r="K877">
        <v>77038</v>
      </c>
      <c r="L877">
        <v>48.18</v>
      </c>
      <c r="M877">
        <f t="shared" si="87"/>
        <v>0.23051049810012503</v>
      </c>
      <c r="N877">
        <f t="shared" si="88"/>
        <v>1.5472999999999999E-5</v>
      </c>
      <c r="O877" s="3">
        <f t="shared" si="89"/>
        <v>0.68096672999999996</v>
      </c>
      <c r="P877" s="3"/>
      <c r="Q877" s="3"/>
      <c r="R877" s="3"/>
    </row>
    <row r="878" spans="1:18" x14ac:dyDescent="0.35">
      <c r="A878" s="1">
        <v>43495</v>
      </c>
      <c r="B878" s="2">
        <v>0.81346064814814811</v>
      </c>
      <c r="C878" s="3">
        <f t="shared" si="84"/>
        <v>0.81346064814814811</v>
      </c>
      <c r="D878" s="2">
        <v>0.25</v>
      </c>
      <c r="E878" s="3">
        <f t="shared" si="85"/>
        <v>0.25</v>
      </c>
      <c r="F878" s="2">
        <f t="shared" si="86"/>
        <v>0.56346064814814811</v>
      </c>
      <c r="G878">
        <v>438801</v>
      </c>
      <c r="H878">
        <v>805</v>
      </c>
      <c r="I878">
        <v>11.5</v>
      </c>
      <c r="J878">
        <v>24.61</v>
      </c>
      <c r="K878">
        <v>77065</v>
      </c>
      <c r="L878">
        <v>48.18</v>
      </c>
      <c r="M878">
        <f t="shared" si="87"/>
        <v>0.22706661615639812</v>
      </c>
      <c r="N878">
        <f t="shared" si="88"/>
        <v>1.5573000000000002E-5</v>
      </c>
      <c r="O878" s="3">
        <f t="shared" si="89"/>
        <v>0.68536773000000006</v>
      </c>
      <c r="P878" s="3"/>
      <c r="Q878" s="3"/>
      <c r="R878" s="3"/>
    </row>
    <row r="879" spans="1:18" x14ac:dyDescent="0.35">
      <c r="A879" s="1">
        <v>43495</v>
      </c>
      <c r="B879" s="2">
        <v>0.81347222222222226</v>
      </c>
      <c r="C879" s="3">
        <f t="shared" si="84"/>
        <v>0.81347222222222226</v>
      </c>
      <c r="D879" s="2">
        <v>0.25</v>
      </c>
      <c r="E879" s="3">
        <f t="shared" si="85"/>
        <v>0.25</v>
      </c>
      <c r="F879" s="2">
        <f t="shared" si="86"/>
        <v>0.56347222222222226</v>
      </c>
      <c r="G879">
        <v>439297</v>
      </c>
      <c r="H879">
        <v>809</v>
      </c>
      <c r="I879">
        <v>11.42</v>
      </c>
      <c r="J879">
        <v>24.61</v>
      </c>
      <c r="K879">
        <v>77071</v>
      </c>
      <c r="L879">
        <v>48.18</v>
      </c>
      <c r="M879">
        <f t="shared" si="87"/>
        <v>0.21788293097312619</v>
      </c>
      <c r="N879">
        <f t="shared" si="88"/>
        <v>1.5706333333333332E-5</v>
      </c>
      <c r="O879" s="3">
        <f t="shared" si="89"/>
        <v>0.69123572999999994</v>
      </c>
      <c r="P879" s="3"/>
      <c r="Q879" s="3"/>
      <c r="R879" s="3"/>
    </row>
    <row r="880" spans="1:18" x14ac:dyDescent="0.35">
      <c r="A880" s="1">
        <v>43495</v>
      </c>
      <c r="B880" s="2">
        <v>0.81347222222222226</v>
      </c>
      <c r="C880" s="3">
        <f t="shared" si="84"/>
        <v>0.81347222222222226</v>
      </c>
      <c r="D880" s="2">
        <v>0.25</v>
      </c>
      <c r="E880" s="3">
        <f t="shared" si="85"/>
        <v>0.25</v>
      </c>
      <c r="F880" s="2">
        <f t="shared" si="86"/>
        <v>0.56347222222222226</v>
      </c>
      <c r="G880">
        <v>439798</v>
      </c>
      <c r="H880">
        <v>812</v>
      </c>
      <c r="I880">
        <v>11.42</v>
      </c>
      <c r="J880">
        <v>24.61</v>
      </c>
      <c r="K880">
        <v>77062</v>
      </c>
      <c r="L880">
        <v>48.18</v>
      </c>
      <c r="M880">
        <f t="shared" si="87"/>
        <v>0.21788293097312619</v>
      </c>
      <c r="N880">
        <f t="shared" si="88"/>
        <v>1.5806333333333335E-5</v>
      </c>
      <c r="O880" s="3">
        <f t="shared" si="89"/>
        <v>0.69563673000000004</v>
      </c>
      <c r="P880" s="3"/>
      <c r="Q880" s="3"/>
      <c r="R880" s="3"/>
    </row>
    <row r="881" spans="1:18" x14ac:dyDescent="0.35">
      <c r="A881" s="1">
        <v>43495</v>
      </c>
      <c r="B881" s="2">
        <v>0.8134837962962963</v>
      </c>
      <c r="C881" s="3">
        <f t="shared" si="84"/>
        <v>0.8134837962962963</v>
      </c>
      <c r="D881" s="2">
        <v>0.25</v>
      </c>
      <c r="E881" s="3">
        <f t="shared" si="85"/>
        <v>0.25</v>
      </c>
      <c r="F881" s="2">
        <f t="shared" si="86"/>
        <v>0.5634837962962963</v>
      </c>
      <c r="G881">
        <v>440300</v>
      </c>
      <c r="H881">
        <v>804</v>
      </c>
      <c r="I881">
        <v>11.43</v>
      </c>
      <c r="J881">
        <v>24.62</v>
      </c>
      <c r="K881">
        <v>77064</v>
      </c>
      <c r="L881">
        <v>48.18</v>
      </c>
      <c r="M881">
        <f t="shared" si="87"/>
        <v>0.21903089162103517</v>
      </c>
      <c r="N881">
        <f t="shared" si="88"/>
        <v>1.5539666666666666E-5</v>
      </c>
      <c r="O881" s="3">
        <f t="shared" si="89"/>
        <v>0.68390072999999996</v>
      </c>
      <c r="P881" s="3"/>
      <c r="Q881" s="3"/>
      <c r="R881" s="3"/>
    </row>
    <row r="882" spans="1:18" x14ac:dyDescent="0.35">
      <c r="A882" s="1">
        <v>43495</v>
      </c>
      <c r="B882" s="2">
        <v>0.8134837962962963</v>
      </c>
      <c r="C882" s="3">
        <f t="shared" si="84"/>
        <v>0.8134837962962963</v>
      </c>
      <c r="D882" s="2">
        <v>0.25</v>
      </c>
      <c r="E882" s="3">
        <f t="shared" si="85"/>
        <v>0.25</v>
      </c>
      <c r="F882" s="2">
        <f t="shared" si="86"/>
        <v>0.5634837962962963</v>
      </c>
      <c r="G882">
        <v>440774</v>
      </c>
      <c r="H882">
        <v>799</v>
      </c>
      <c r="I882">
        <v>11.48</v>
      </c>
      <c r="J882">
        <v>24.61</v>
      </c>
      <c r="K882">
        <v>77045</v>
      </c>
      <c r="L882">
        <v>48.18</v>
      </c>
      <c r="M882">
        <f t="shared" si="87"/>
        <v>0.22477069486058021</v>
      </c>
      <c r="N882">
        <f t="shared" si="88"/>
        <v>1.5373E-5</v>
      </c>
      <c r="O882" s="3">
        <f t="shared" si="89"/>
        <v>0.67656572999999998</v>
      </c>
      <c r="P882" s="3"/>
      <c r="Q882" s="3"/>
      <c r="R882" s="3"/>
    </row>
    <row r="883" spans="1:18" x14ac:dyDescent="0.35">
      <c r="A883" s="1">
        <v>43495</v>
      </c>
      <c r="B883" s="2">
        <v>0.81349537037037034</v>
      </c>
      <c r="C883" s="3">
        <f t="shared" si="84"/>
        <v>0.81349537037037034</v>
      </c>
      <c r="D883" s="2">
        <v>0.25</v>
      </c>
      <c r="E883" s="3">
        <f t="shared" si="85"/>
        <v>0.25</v>
      </c>
      <c r="F883" s="2">
        <f t="shared" si="86"/>
        <v>0.56349537037037034</v>
      </c>
      <c r="G883">
        <v>441277</v>
      </c>
      <c r="H883">
        <v>802</v>
      </c>
      <c r="I883">
        <v>11.56</v>
      </c>
      <c r="J883">
        <v>24.61</v>
      </c>
      <c r="K883">
        <v>77064</v>
      </c>
      <c r="L883">
        <v>48.18</v>
      </c>
      <c r="M883">
        <f t="shared" si="87"/>
        <v>0.23395438004385213</v>
      </c>
      <c r="N883">
        <f t="shared" si="88"/>
        <v>1.5472999999999999E-5</v>
      </c>
      <c r="O883" s="3">
        <f t="shared" si="89"/>
        <v>0.68096672999999996</v>
      </c>
      <c r="P883" s="3"/>
      <c r="Q883" s="3"/>
      <c r="R883" s="3"/>
    </row>
    <row r="884" spans="1:18" x14ac:dyDescent="0.35">
      <c r="A884" s="1">
        <v>43495</v>
      </c>
      <c r="B884" s="2">
        <v>0.81349537037037034</v>
      </c>
      <c r="C884" s="3">
        <f t="shared" si="84"/>
        <v>0.81349537037037034</v>
      </c>
      <c r="D884" s="2">
        <v>0.25</v>
      </c>
      <c r="E884" s="3">
        <f t="shared" si="85"/>
        <v>0.25</v>
      </c>
      <c r="F884" s="2">
        <f t="shared" si="86"/>
        <v>0.56349537037037034</v>
      </c>
      <c r="G884">
        <v>441779</v>
      </c>
      <c r="H884">
        <v>811</v>
      </c>
      <c r="I884">
        <v>11.4</v>
      </c>
      <c r="J884">
        <v>24.6</v>
      </c>
      <c r="K884">
        <v>77055</v>
      </c>
      <c r="L884">
        <v>48.18</v>
      </c>
      <c r="M884">
        <f t="shared" si="87"/>
        <v>0.21558700967730826</v>
      </c>
      <c r="N884">
        <f t="shared" si="88"/>
        <v>1.5773E-5</v>
      </c>
      <c r="O884" s="3">
        <f t="shared" si="89"/>
        <v>0.69416972999999993</v>
      </c>
      <c r="P884" s="3"/>
      <c r="Q884" s="3"/>
      <c r="R884" s="3"/>
    </row>
    <row r="885" spans="1:18" x14ac:dyDescent="0.35">
      <c r="A885" s="1">
        <v>43495</v>
      </c>
      <c r="B885" s="2">
        <v>0.81350694444444438</v>
      </c>
      <c r="C885" s="3">
        <f t="shared" si="84"/>
        <v>0.81350694444444438</v>
      </c>
      <c r="D885" s="2">
        <v>0.25</v>
      </c>
      <c r="E885" s="3">
        <f t="shared" si="85"/>
        <v>0.25</v>
      </c>
      <c r="F885" s="2">
        <f t="shared" si="86"/>
        <v>0.56350694444444438</v>
      </c>
      <c r="G885">
        <v>442280</v>
      </c>
      <c r="H885">
        <v>806</v>
      </c>
      <c r="I885">
        <v>11.44</v>
      </c>
      <c r="J885">
        <v>24.61</v>
      </c>
      <c r="K885">
        <v>77046</v>
      </c>
      <c r="L885">
        <v>48.18</v>
      </c>
      <c r="M885">
        <f t="shared" si="87"/>
        <v>0.22017885226894413</v>
      </c>
      <c r="N885">
        <f t="shared" si="88"/>
        <v>1.5606333333333333E-5</v>
      </c>
      <c r="O885" s="3">
        <f t="shared" si="89"/>
        <v>0.68683472999999995</v>
      </c>
      <c r="P885" s="3"/>
      <c r="Q885" s="3"/>
      <c r="R885" s="3"/>
    </row>
    <row r="886" spans="1:18" x14ac:dyDescent="0.35">
      <c r="A886" s="1">
        <v>43495</v>
      </c>
      <c r="B886" s="2">
        <v>0.81350694444444438</v>
      </c>
      <c r="C886" s="3">
        <f t="shared" si="84"/>
        <v>0.81350694444444438</v>
      </c>
      <c r="D886" s="2">
        <v>0.25</v>
      </c>
      <c r="E886" s="3">
        <f t="shared" si="85"/>
        <v>0.25</v>
      </c>
      <c r="F886" s="2">
        <f t="shared" si="86"/>
        <v>0.56350694444444438</v>
      </c>
      <c r="G886">
        <v>442782</v>
      </c>
      <c r="H886">
        <v>799</v>
      </c>
      <c r="I886">
        <v>11.57</v>
      </c>
      <c r="J886">
        <v>24.61</v>
      </c>
      <c r="K886">
        <v>77041</v>
      </c>
      <c r="L886">
        <v>48.18</v>
      </c>
      <c r="M886">
        <f t="shared" si="87"/>
        <v>0.23510234069176109</v>
      </c>
      <c r="N886">
        <f t="shared" si="88"/>
        <v>1.5373E-5</v>
      </c>
      <c r="O886" s="3">
        <f t="shared" si="89"/>
        <v>0.67656572999999998</v>
      </c>
      <c r="P886" s="3"/>
      <c r="Q886" s="3"/>
      <c r="R886" s="3"/>
    </row>
    <row r="887" spans="1:18" x14ac:dyDescent="0.35">
      <c r="A887" s="1">
        <v>43495</v>
      </c>
      <c r="B887" s="2">
        <v>0.81351851851851853</v>
      </c>
      <c r="C887" s="3">
        <f t="shared" si="84"/>
        <v>0.81351851851851853</v>
      </c>
      <c r="D887" s="2">
        <v>0.25</v>
      </c>
      <c r="E887" s="3">
        <f t="shared" si="85"/>
        <v>0.25</v>
      </c>
      <c r="F887" s="2">
        <f t="shared" si="86"/>
        <v>0.56351851851851853</v>
      </c>
      <c r="G887">
        <v>443284</v>
      </c>
      <c r="H887">
        <v>802</v>
      </c>
      <c r="I887">
        <v>11.7</v>
      </c>
      <c r="J887">
        <v>24.61</v>
      </c>
      <c r="K887">
        <v>77019</v>
      </c>
      <c r="L887">
        <v>48.18</v>
      </c>
      <c r="M887">
        <f t="shared" si="87"/>
        <v>0.25002582911457782</v>
      </c>
      <c r="N887">
        <f t="shared" si="88"/>
        <v>1.5472999999999999E-5</v>
      </c>
      <c r="O887" s="3">
        <f t="shared" si="89"/>
        <v>0.68096672999999996</v>
      </c>
      <c r="P887" s="3"/>
      <c r="Q887" s="3"/>
      <c r="R887" s="3"/>
    </row>
    <row r="888" spans="1:18" x14ac:dyDescent="0.35">
      <c r="A888" s="1">
        <v>43495</v>
      </c>
      <c r="B888" s="2">
        <v>0.81351851851851853</v>
      </c>
      <c r="C888" s="3">
        <f t="shared" si="84"/>
        <v>0.81351851851851853</v>
      </c>
      <c r="D888" s="2">
        <v>0.25</v>
      </c>
      <c r="E888" s="3">
        <f t="shared" si="85"/>
        <v>0.25</v>
      </c>
      <c r="F888" s="2">
        <f t="shared" si="86"/>
        <v>0.56351851851851853</v>
      </c>
      <c r="G888">
        <v>443786</v>
      </c>
      <c r="H888">
        <v>804</v>
      </c>
      <c r="I888">
        <v>11.79</v>
      </c>
      <c r="J888">
        <v>24.61</v>
      </c>
      <c r="K888">
        <v>77036</v>
      </c>
      <c r="L888">
        <v>48.18</v>
      </c>
      <c r="M888">
        <f t="shared" si="87"/>
        <v>0.26035747494575873</v>
      </c>
      <c r="N888">
        <f t="shared" si="88"/>
        <v>1.5539666666666666E-5</v>
      </c>
      <c r="O888" s="3">
        <f t="shared" si="89"/>
        <v>0.68390072999999996</v>
      </c>
      <c r="P888" s="3"/>
      <c r="Q888" s="3"/>
      <c r="R888" s="3"/>
    </row>
    <row r="889" spans="1:18" x14ac:dyDescent="0.35">
      <c r="A889" s="1">
        <v>43495</v>
      </c>
      <c r="B889" s="2">
        <v>0.81353009259259268</v>
      </c>
      <c r="C889" s="3">
        <f t="shared" si="84"/>
        <v>0.81353009259259268</v>
      </c>
      <c r="D889" s="2">
        <v>0.25</v>
      </c>
      <c r="E889" s="3">
        <f t="shared" si="85"/>
        <v>0.25</v>
      </c>
      <c r="F889" s="2">
        <f t="shared" si="86"/>
        <v>0.56353009259259268</v>
      </c>
      <c r="G889">
        <v>444288</v>
      </c>
      <c r="H889">
        <v>806</v>
      </c>
      <c r="I889">
        <v>11.81</v>
      </c>
      <c r="J889">
        <v>24.61</v>
      </c>
      <c r="K889">
        <v>77014</v>
      </c>
      <c r="L889">
        <v>48.18</v>
      </c>
      <c r="M889">
        <f t="shared" si="87"/>
        <v>0.26265339624157685</v>
      </c>
      <c r="N889">
        <f t="shared" si="88"/>
        <v>1.5606333333333333E-5</v>
      </c>
      <c r="O889" s="3">
        <f t="shared" si="89"/>
        <v>0.68683472999999995</v>
      </c>
      <c r="P889" s="3"/>
      <c r="Q889" s="3"/>
      <c r="R889" s="3"/>
    </row>
    <row r="890" spans="1:18" x14ac:dyDescent="0.35">
      <c r="A890" s="1">
        <v>43495</v>
      </c>
      <c r="B890" s="2">
        <v>0.81353009259259268</v>
      </c>
      <c r="C890" s="3">
        <f t="shared" si="84"/>
        <v>0.81353009259259268</v>
      </c>
      <c r="D890" s="2">
        <v>0.25</v>
      </c>
      <c r="E890" s="3">
        <f t="shared" si="85"/>
        <v>0.25</v>
      </c>
      <c r="F890" s="2">
        <f t="shared" si="86"/>
        <v>0.56353009259259268</v>
      </c>
      <c r="G890">
        <v>444789</v>
      </c>
      <c r="H890">
        <v>809</v>
      </c>
      <c r="I890">
        <v>11.79</v>
      </c>
      <c r="J890">
        <v>24.61</v>
      </c>
      <c r="K890">
        <v>77044</v>
      </c>
      <c r="L890">
        <v>48.18</v>
      </c>
      <c r="M890">
        <f t="shared" si="87"/>
        <v>0.26035747494575873</v>
      </c>
      <c r="N890">
        <f t="shared" si="88"/>
        <v>1.5706333333333332E-5</v>
      </c>
      <c r="O890" s="3">
        <f t="shared" si="89"/>
        <v>0.69123572999999994</v>
      </c>
      <c r="P890" s="3"/>
      <c r="Q890" s="3"/>
      <c r="R890" s="3"/>
    </row>
    <row r="891" spans="1:18" x14ac:dyDescent="0.35">
      <c r="A891" s="1">
        <v>43495</v>
      </c>
      <c r="B891" s="2">
        <v>0.81354166666666661</v>
      </c>
      <c r="C891" s="3">
        <f t="shared" si="84"/>
        <v>0.81354166666666661</v>
      </c>
      <c r="D891" s="2">
        <v>0.25</v>
      </c>
      <c r="E891" s="3">
        <f t="shared" si="85"/>
        <v>0.25</v>
      </c>
      <c r="F891" s="2">
        <f t="shared" si="86"/>
        <v>0.56354166666666661</v>
      </c>
      <c r="G891">
        <v>445291</v>
      </c>
      <c r="H891">
        <v>800</v>
      </c>
      <c r="I891">
        <v>11.72</v>
      </c>
      <c r="J891">
        <v>24.61</v>
      </c>
      <c r="K891">
        <v>77039</v>
      </c>
      <c r="L891">
        <v>48.18</v>
      </c>
      <c r="M891">
        <f t="shared" si="87"/>
        <v>0.25232175041039595</v>
      </c>
      <c r="N891">
        <f t="shared" si="88"/>
        <v>1.5406333333333332E-5</v>
      </c>
      <c r="O891" s="3">
        <f t="shared" si="89"/>
        <v>0.67803272999999997</v>
      </c>
      <c r="P891" s="3"/>
      <c r="Q891" s="3"/>
      <c r="R891" s="3"/>
    </row>
    <row r="892" spans="1:18" x14ac:dyDescent="0.35">
      <c r="A892" s="1">
        <v>43495</v>
      </c>
      <c r="B892" s="2">
        <v>0.81354166666666661</v>
      </c>
      <c r="C892" s="3">
        <f t="shared" si="84"/>
        <v>0.81354166666666661</v>
      </c>
      <c r="D892" s="2">
        <v>0.25</v>
      </c>
      <c r="E892" s="3">
        <f t="shared" si="85"/>
        <v>0.25</v>
      </c>
      <c r="F892" s="2">
        <f t="shared" si="86"/>
        <v>0.56354166666666661</v>
      </c>
      <c r="G892">
        <v>445793</v>
      </c>
      <c r="H892">
        <v>803</v>
      </c>
      <c r="I892">
        <v>11.67</v>
      </c>
      <c r="J892">
        <v>24.61</v>
      </c>
      <c r="K892">
        <v>77040</v>
      </c>
      <c r="L892">
        <v>48.18</v>
      </c>
      <c r="M892">
        <f t="shared" si="87"/>
        <v>0.24658194717085094</v>
      </c>
      <c r="N892">
        <f t="shared" si="88"/>
        <v>1.5506333333333334E-5</v>
      </c>
      <c r="O892" s="3">
        <f t="shared" si="89"/>
        <v>0.68243373000000007</v>
      </c>
      <c r="P892" s="3"/>
      <c r="Q892" s="3"/>
      <c r="R892" s="3"/>
    </row>
    <row r="893" spans="1:18" x14ac:dyDescent="0.35">
      <c r="A893" s="1">
        <v>43495</v>
      </c>
      <c r="B893" s="2">
        <v>0.81355324074074076</v>
      </c>
      <c r="C893" s="3">
        <f t="shared" si="84"/>
        <v>0.81355324074074076</v>
      </c>
      <c r="D893" s="2">
        <v>0.25</v>
      </c>
      <c r="E893" s="3">
        <f t="shared" si="85"/>
        <v>0.25</v>
      </c>
      <c r="F893" s="2">
        <f t="shared" si="86"/>
        <v>0.56355324074074076</v>
      </c>
      <c r="G893">
        <v>446295</v>
      </c>
      <c r="H893">
        <v>800</v>
      </c>
      <c r="I893">
        <v>11.66</v>
      </c>
      <c r="J893">
        <v>24.61</v>
      </c>
      <c r="K893">
        <v>77074</v>
      </c>
      <c r="L893">
        <v>48.18</v>
      </c>
      <c r="M893">
        <f t="shared" si="87"/>
        <v>0.24543398652294199</v>
      </c>
      <c r="N893">
        <f t="shared" si="88"/>
        <v>1.5406333333333332E-5</v>
      </c>
      <c r="O893" s="3">
        <f t="shared" si="89"/>
        <v>0.67803272999999997</v>
      </c>
      <c r="P893" s="3"/>
      <c r="Q893" s="3"/>
      <c r="R893" s="3"/>
    </row>
    <row r="894" spans="1:18" x14ac:dyDescent="0.35">
      <c r="A894" s="1">
        <v>43495</v>
      </c>
      <c r="B894" s="2">
        <v>0.81355324074074076</v>
      </c>
      <c r="C894" s="3">
        <f t="shared" si="84"/>
        <v>0.81355324074074076</v>
      </c>
      <c r="D894" s="2">
        <v>0.25</v>
      </c>
      <c r="E894" s="3">
        <f t="shared" si="85"/>
        <v>0.25</v>
      </c>
      <c r="F894" s="2">
        <f t="shared" si="86"/>
        <v>0.56355324074074076</v>
      </c>
      <c r="G894">
        <v>446796</v>
      </c>
      <c r="H894">
        <v>808</v>
      </c>
      <c r="I894">
        <v>11.63</v>
      </c>
      <c r="J894">
        <v>24.61</v>
      </c>
      <c r="K894">
        <v>77070</v>
      </c>
      <c r="L894">
        <v>48.18</v>
      </c>
      <c r="M894">
        <f t="shared" si="87"/>
        <v>0.24199010457921508</v>
      </c>
      <c r="N894">
        <f t="shared" si="88"/>
        <v>1.5673000000000001E-5</v>
      </c>
      <c r="O894" s="3">
        <f t="shared" si="89"/>
        <v>0.68976873000000005</v>
      </c>
      <c r="P894" s="3"/>
      <c r="Q894" s="3"/>
      <c r="R894" s="3"/>
    </row>
    <row r="895" spans="1:18" x14ac:dyDescent="0.35">
      <c r="A895" s="1">
        <v>43495</v>
      </c>
      <c r="B895" s="2">
        <v>0.8135648148148148</v>
      </c>
      <c r="C895" s="3">
        <f t="shared" si="84"/>
        <v>0.8135648148148148</v>
      </c>
      <c r="D895" s="2">
        <v>0.25</v>
      </c>
      <c r="E895" s="3">
        <f t="shared" si="85"/>
        <v>0.25</v>
      </c>
      <c r="F895" s="2">
        <f t="shared" si="86"/>
        <v>0.5635648148148148</v>
      </c>
      <c r="G895">
        <v>447298</v>
      </c>
      <c r="H895">
        <v>813</v>
      </c>
      <c r="I895">
        <v>11.51</v>
      </c>
      <c r="J895">
        <v>24.61</v>
      </c>
      <c r="K895">
        <v>77047</v>
      </c>
      <c r="L895">
        <v>48.18</v>
      </c>
      <c r="M895">
        <f t="shared" si="87"/>
        <v>0.2282145768043071</v>
      </c>
      <c r="N895">
        <f t="shared" si="88"/>
        <v>1.5839666666666667E-5</v>
      </c>
      <c r="O895" s="3">
        <f t="shared" si="89"/>
        <v>0.69710373000000003</v>
      </c>
      <c r="P895" s="3"/>
      <c r="Q895" s="3"/>
      <c r="R895" s="3"/>
    </row>
    <row r="896" spans="1:18" x14ac:dyDescent="0.35">
      <c r="A896" s="1">
        <v>43495</v>
      </c>
      <c r="B896" s="2">
        <v>0.8135648148148148</v>
      </c>
      <c r="C896" s="3">
        <f t="shared" si="84"/>
        <v>0.8135648148148148</v>
      </c>
      <c r="D896" s="2">
        <v>0.25</v>
      </c>
      <c r="E896" s="3">
        <f t="shared" si="85"/>
        <v>0.25</v>
      </c>
      <c r="F896" s="2">
        <f t="shared" si="86"/>
        <v>0.5635648148148148</v>
      </c>
      <c r="G896">
        <v>447800</v>
      </c>
      <c r="H896">
        <v>812</v>
      </c>
      <c r="I896">
        <v>11.51</v>
      </c>
      <c r="J896">
        <v>24.61</v>
      </c>
      <c r="K896">
        <v>77056</v>
      </c>
      <c r="L896">
        <v>48.18</v>
      </c>
      <c r="M896">
        <f t="shared" si="87"/>
        <v>0.2282145768043071</v>
      </c>
      <c r="N896">
        <f t="shared" si="88"/>
        <v>1.5806333333333335E-5</v>
      </c>
      <c r="O896" s="3">
        <f t="shared" si="89"/>
        <v>0.69563673000000004</v>
      </c>
      <c r="P896" s="3"/>
      <c r="Q896" s="3"/>
      <c r="R896" s="3"/>
    </row>
    <row r="897" spans="1:18" x14ac:dyDescent="0.35">
      <c r="A897" s="1">
        <v>43495</v>
      </c>
      <c r="B897" s="2">
        <v>0.81357638888888895</v>
      </c>
      <c r="C897" s="3">
        <f t="shared" si="84"/>
        <v>0.81357638888888895</v>
      </c>
      <c r="D897" s="2">
        <v>0.25</v>
      </c>
      <c r="E897" s="3">
        <f t="shared" si="85"/>
        <v>0.25</v>
      </c>
      <c r="F897" s="2">
        <f t="shared" si="86"/>
        <v>0.56357638888888895</v>
      </c>
      <c r="G897">
        <v>448301</v>
      </c>
      <c r="H897">
        <v>800</v>
      </c>
      <c r="I897">
        <v>11.51</v>
      </c>
      <c r="J897">
        <v>24.6</v>
      </c>
      <c r="K897">
        <v>77021</v>
      </c>
      <c r="L897">
        <v>48.18</v>
      </c>
      <c r="M897">
        <f t="shared" si="87"/>
        <v>0.2282145768043071</v>
      </c>
      <c r="N897">
        <f t="shared" si="88"/>
        <v>1.5406333333333332E-5</v>
      </c>
      <c r="O897" s="3">
        <f t="shared" si="89"/>
        <v>0.67803272999999997</v>
      </c>
      <c r="P897" s="3"/>
      <c r="Q897" s="3"/>
      <c r="R897" s="3"/>
    </row>
    <row r="898" spans="1:18" x14ac:dyDescent="0.35">
      <c r="A898" s="1">
        <v>43495</v>
      </c>
      <c r="B898" s="2">
        <v>0.81357638888888895</v>
      </c>
      <c r="C898" s="3">
        <f t="shared" si="84"/>
        <v>0.81357638888888895</v>
      </c>
      <c r="D898" s="2">
        <v>0.25</v>
      </c>
      <c r="E898" s="3">
        <f t="shared" si="85"/>
        <v>0.25</v>
      </c>
      <c r="F898" s="2">
        <f t="shared" si="86"/>
        <v>0.56357638888888895</v>
      </c>
      <c r="G898">
        <v>448774</v>
      </c>
      <c r="H898">
        <v>804</v>
      </c>
      <c r="I898">
        <v>11.44</v>
      </c>
      <c r="J898">
        <v>24.61</v>
      </c>
      <c r="K898">
        <v>77035</v>
      </c>
      <c r="L898">
        <v>48.18</v>
      </c>
      <c r="M898">
        <f t="shared" si="87"/>
        <v>0.22017885226894413</v>
      </c>
      <c r="N898">
        <f t="shared" si="88"/>
        <v>1.5539666666666666E-5</v>
      </c>
      <c r="O898" s="3">
        <f t="shared" si="89"/>
        <v>0.68390072999999996</v>
      </c>
      <c r="P898" s="3"/>
      <c r="Q898" s="3"/>
      <c r="R898" s="3"/>
    </row>
    <row r="899" spans="1:18" x14ac:dyDescent="0.35">
      <c r="A899" s="1">
        <v>43495</v>
      </c>
      <c r="B899" s="2">
        <v>0.81358796296296287</v>
      </c>
      <c r="C899" s="3">
        <f t="shared" si="84"/>
        <v>0.81358796296296287</v>
      </c>
      <c r="D899" s="2">
        <v>0.25</v>
      </c>
      <c r="E899" s="3">
        <f t="shared" si="85"/>
        <v>0.25</v>
      </c>
      <c r="F899" s="2">
        <f t="shared" si="86"/>
        <v>0.56358796296296287</v>
      </c>
      <c r="G899">
        <v>449273</v>
      </c>
      <c r="H899">
        <v>798</v>
      </c>
      <c r="I899">
        <v>11.41</v>
      </c>
      <c r="J899">
        <v>24.61</v>
      </c>
      <c r="K899">
        <v>77057</v>
      </c>
      <c r="L899">
        <v>48.21</v>
      </c>
      <c r="M899">
        <f t="shared" si="87"/>
        <v>0.21673497032521724</v>
      </c>
      <c r="N899">
        <f t="shared" si="88"/>
        <v>1.5339666666666668E-5</v>
      </c>
      <c r="O899" s="3">
        <f t="shared" si="89"/>
        <v>0.67509873000000009</v>
      </c>
      <c r="P899" s="3"/>
      <c r="Q899" s="3"/>
      <c r="R899" s="3"/>
    </row>
    <row r="900" spans="1:18" x14ac:dyDescent="0.35">
      <c r="A900" s="1">
        <v>43495</v>
      </c>
      <c r="B900" s="2">
        <v>0.81358796296296287</v>
      </c>
      <c r="C900" s="3">
        <f t="shared" si="84"/>
        <v>0.81358796296296287</v>
      </c>
      <c r="D900" s="2">
        <v>0.25</v>
      </c>
      <c r="E900" s="3">
        <f t="shared" si="85"/>
        <v>0.25</v>
      </c>
      <c r="F900" s="2">
        <f t="shared" si="86"/>
        <v>0.56358796296296287</v>
      </c>
      <c r="G900">
        <v>449773</v>
      </c>
      <c r="H900">
        <v>806</v>
      </c>
      <c r="I900">
        <v>11.48</v>
      </c>
      <c r="J900">
        <v>24.61</v>
      </c>
      <c r="K900">
        <v>77046</v>
      </c>
      <c r="L900">
        <v>48.18</v>
      </c>
      <c r="M900">
        <f t="shared" si="87"/>
        <v>0.22477069486058021</v>
      </c>
      <c r="N900">
        <f t="shared" si="88"/>
        <v>1.5606333333333333E-5</v>
      </c>
      <c r="O900" s="3">
        <f t="shared" si="89"/>
        <v>0.68683472999999995</v>
      </c>
      <c r="P900" s="3"/>
      <c r="Q900" s="3"/>
      <c r="R900" s="3"/>
    </row>
    <row r="901" spans="1:18" x14ac:dyDescent="0.35">
      <c r="A901" s="1">
        <v>43495</v>
      </c>
      <c r="B901" s="2">
        <v>0.81359953703703702</v>
      </c>
      <c r="C901" s="3">
        <f t="shared" si="84"/>
        <v>0.81359953703703702</v>
      </c>
      <c r="D901" s="2">
        <v>0.25</v>
      </c>
      <c r="E901" s="3">
        <f t="shared" si="85"/>
        <v>0.25</v>
      </c>
      <c r="F901" s="2">
        <f t="shared" si="86"/>
        <v>0.56359953703703702</v>
      </c>
      <c r="G901">
        <v>450273</v>
      </c>
      <c r="H901">
        <v>803</v>
      </c>
      <c r="I901">
        <v>11.35</v>
      </c>
      <c r="J901">
        <v>24.6</v>
      </c>
      <c r="K901">
        <v>77039</v>
      </c>
      <c r="L901">
        <v>48.18</v>
      </c>
      <c r="M901">
        <f t="shared" si="87"/>
        <v>0.20984720643776325</v>
      </c>
      <c r="N901">
        <f t="shared" si="88"/>
        <v>1.5506333333333334E-5</v>
      </c>
      <c r="O901" s="3">
        <f t="shared" si="89"/>
        <v>0.68243373000000007</v>
      </c>
      <c r="P901" s="3"/>
      <c r="Q901" s="3"/>
      <c r="R901" s="3"/>
    </row>
    <row r="902" spans="1:18" x14ac:dyDescent="0.35">
      <c r="A902" s="1">
        <v>43495</v>
      </c>
      <c r="B902" s="2">
        <v>0.81359953703703702</v>
      </c>
      <c r="C902" s="3">
        <f t="shared" si="84"/>
        <v>0.81359953703703702</v>
      </c>
      <c r="D902" s="2">
        <v>0.25</v>
      </c>
      <c r="E902" s="3">
        <f t="shared" si="85"/>
        <v>0.25</v>
      </c>
      <c r="F902" s="2">
        <f t="shared" si="86"/>
        <v>0.56359953703703702</v>
      </c>
      <c r="G902">
        <v>450774</v>
      </c>
      <c r="H902">
        <v>803</v>
      </c>
      <c r="I902">
        <v>11.39</v>
      </c>
      <c r="J902">
        <v>24.61</v>
      </c>
      <c r="K902">
        <v>77043</v>
      </c>
      <c r="L902">
        <v>48.18</v>
      </c>
      <c r="M902">
        <f t="shared" si="87"/>
        <v>0.21443904902939931</v>
      </c>
      <c r="N902">
        <f t="shared" si="88"/>
        <v>1.5506333333333334E-5</v>
      </c>
      <c r="O902" s="3">
        <f t="shared" si="89"/>
        <v>0.68243373000000007</v>
      </c>
      <c r="P902" s="3"/>
      <c r="Q902" s="3"/>
      <c r="R902" s="3"/>
    </row>
    <row r="903" spans="1:18" x14ac:dyDescent="0.35">
      <c r="A903" s="1">
        <v>43495</v>
      </c>
      <c r="B903" s="2">
        <v>0.81361111111111117</v>
      </c>
      <c r="C903" s="3">
        <f t="shared" si="84"/>
        <v>0.81361111111111117</v>
      </c>
      <c r="D903" s="2">
        <v>0.25</v>
      </c>
      <c r="E903" s="3">
        <f t="shared" si="85"/>
        <v>0.25</v>
      </c>
      <c r="F903" s="2">
        <f t="shared" si="86"/>
        <v>0.56361111111111117</v>
      </c>
      <c r="G903">
        <v>451276</v>
      </c>
      <c r="H903">
        <v>800</v>
      </c>
      <c r="I903">
        <v>11.37</v>
      </c>
      <c r="J903">
        <v>24.61</v>
      </c>
      <c r="K903">
        <v>77033</v>
      </c>
      <c r="L903">
        <v>48.18</v>
      </c>
      <c r="M903">
        <f t="shared" si="87"/>
        <v>0.21214312773358118</v>
      </c>
      <c r="N903">
        <f t="shared" si="88"/>
        <v>1.5406333333333332E-5</v>
      </c>
      <c r="O903" s="3">
        <f t="shared" si="89"/>
        <v>0.67803272999999997</v>
      </c>
      <c r="P903" s="3"/>
      <c r="Q903" s="3"/>
      <c r="R903" s="3"/>
    </row>
    <row r="904" spans="1:18" x14ac:dyDescent="0.35">
      <c r="A904" s="1">
        <v>43495</v>
      </c>
      <c r="B904" s="2">
        <v>0.81361111111111117</v>
      </c>
      <c r="C904" s="3">
        <f t="shared" si="84"/>
        <v>0.81361111111111117</v>
      </c>
      <c r="D904" s="2">
        <v>0.25</v>
      </c>
      <c r="E904" s="3">
        <f t="shared" si="85"/>
        <v>0.25</v>
      </c>
      <c r="F904" s="2">
        <f t="shared" si="86"/>
        <v>0.56361111111111117</v>
      </c>
      <c r="G904">
        <v>451773</v>
      </c>
      <c r="H904">
        <v>805</v>
      </c>
      <c r="I904">
        <v>11.38</v>
      </c>
      <c r="J904">
        <v>24.6</v>
      </c>
      <c r="K904">
        <v>77053</v>
      </c>
      <c r="L904">
        <v>48.18</v>
      </c>
      <c r="M904">
        <f t="shared" si="87"/>
        <v>0.21329108838149033</v>
      </c>
      <c r="N904">
        <f t="shared" si="88"/>
        <v>1.5573000000000002E-5</v>
      </c>
      <c r="O904" s="3">
        <f t="shared" si="89"/>
        <v>0.68536773000000006</v>
      </c>
      <c r="P904" s="3"/>
      <c r="Q904" s="3"/>
      <c r="R904" s="3"/>
    </row>
    <row r="905" spans="1:18" x14ac:dyDescent="0.35">
      <c r="A905" s="1">
        <v>43495</v>
      </c>
      <c r="B905" s="2">
        <v>0.81362268518518521</v>
      </c>
      <c r="C905" s="3">
        <f t="shared" si="84"/>
        <v>0.81362268518518521</v>
      </c>
      <c r="D905" s="2">
        <v>0.25</v>
      </c>
      <c r="E905" s="3">
        <f t="shared" si="85"/>
        <v>0.25</v>
      </c>
      <c r="F905" s="2">
        <f t="shared" si="86"/>
        <v>0.56362268518518521</v>
      </c>
      <c r="G905">
        <v>452273</v>
      </c>
      <c r="H905">
        <v>800</v>
      </c>
      <c r="I905">
        <v>11.4</v>
      </c>
      <c r="J905">
        <v>24.61</v>
      </c>
      <c r="K905">
        <v>77055</v>
      </c>
      <c r="L905">
        <v>48.18</v>
      </c>
      <c r="M905">
        <f t="shared" si="87"/>
        <v>0.21558700967730826</v>
      </c>
      <c r="N905">
        <f t="shared" si="88"/>
        <v>1.5406333333333332E-5</v>
      </c>
      <c r="O905" s="3">
        <f t="shared" si="89"/>
        <v>0.67803272999999997</v>
      </c>
      <c r="P905" s="3"/>
      <c r="Q905" s="3"/>
      <c r="R905" s="3"/>
    </row>
    <row r="906" spans="1:18" x14ac:dyDescent="0.35">
      <c r="A906" s="1">
        <v>43495</v>
      </c>
      <c r="B906" s="2">
        <v>0.81362268518518521</v>
      </c>
      <c r="C906" s="3">
        <f t="shared" si="84"/>
        <v>0.81362268518518521</v>
      </c>
      <c r="D906" s="2">
        <v>0.25</v>
      </c>
      <c r="E906" s="3">
        <f t="shared" si="85"/>
        <v>0.25</v>
      </c>
      <c r="F906" s="2">
        <f t="shared" si="86"/>
        <v>0.56362268518518521</v>
      </c>
      <c r="G906">
        <v>452773</v>
      </c>
      <c r="H906">
        <v>810</v>
      </c>
      <c r="I906">
        <v>11.32</v>
      </c>
      <c r="J906">
        <v>24.61</v>
      </c>
      <c r="K906">
        <v>77056</v>
      </c>
      <c r="L906">
        <v>48.18</v>
      </c>
      <c r="M906">
        <f t="shared" si="87"/>
        <v>0.20640332449403634</v>
      </c>
      <c r="N906">
        <f t="shared" si="88"/>
        <v>1.5739666666666668E-5</v>
      </c>
      <c r="O906" s="3">
        <f t="shared" si="89"/>
        <v>0.69270273000000004</v>
      </c>
      <c r="P906" s="3"/>
      <c r="Q906" s="3"/>
      <c r="R906" s="3"/>
    </row>
    <row r="907" spans="1:18" x14ac:dyDescent="0.35">
      <c r="A907" s="1">
        <v>43495</v>
      </c>
      <c r="B907" s="2">
        <v>0.81363425925925925</v>
      </c>
      <c r="C907" s="3">
        <f t="shared" si="84"/>
        <v>0.81363425925925925</v>
      </c>
      <c r="D907" s="2">
        <v>0.25</v>
      </c>
      <c r="E907" s="3">
        <f t="shared" si="85"/>
        <v>0.25</v>
      </c>
      <c r="F907" s="2">
        <f t="shared" si="86"/>
        <v>0.56363425925925925</v>
      </c>
      <c r="G907">
        <v>453273</v>
      </c>
      <c r="H907">
        <v>807</v>
      </c>
      <c r="I907">
        <v>11.27</v>
      </c>
      <c r="J907">
        <v>24.61</v>
      </c>
      <c r="K907">
        <v>77043</v>
      </c>
      <c r="L907">
        <v>48.18</v>
      </c>
      <c r="M907">
        <f t="shared" si="87"/>
        <v>0.20066352125449133</v>
      </c>
      <c r="N907">
        <f t="shared" si="88"/>
        <v>1.5639666666666665E-5</v>
      </c>
      <c r="O907" s="3">
        <f t="shared" si="89"/>
        <v>0.68830172999999994</v>
      </c>
      <c r="P907" s="3"/>
      <c r="Q907" s="3"/>
      <c r="R907" s="3"/>
    </row>
    <row r="908" spans="1:18" x14ac:dyDescent="0.35">
      <c r="A908" s="1">
        <v>43495</v>
      </c>
      <c r="B908" s="2">
        <v>0.81363425925925925</v>
      </c>
      <c r="C908" s="3">
        <f t="shared" si="84"/>
        <v>0.81363425925925925</v>
      </c>
      <c r="D908" s="2">
        <v>0.25</v>
      </c>
      <c r="E908" s="3">
        <f t="shared" si="85"/>
        <v>0.25</v>
      </c>
      <c r="F908" s="2">
        <f t="shared" si="86"/>
        <v>0.56363425925925925</v>
      </c>
      <c r="G908">
        <v>453773</v>
      </c>
      <c r="H908">
        <v>816</v>
      </c>
      <c r="I908">
        <v>11.29</v>
      </c>
      <c r="J908">
        <v>24.61</v>
      </c>
      <c r="K908">
        <v>77069</v>
      </c>
      <c r="L908">
        <v>48.18</v>
      </c>
      <c r="M908">
        <f t="shared" si="87"/>
        <v>0.20295944255030926</v>
      </c>
      <c r="N908">
        <f t="shared" si="88"/>
        <v>1.5939666666666666E-5</v>
      </c>
      <c r="O908" s="3">
        <f t="shared" si="89"/>
        <v>0.70150472999999991</v>
      </c>
      <c r="P908" s="3"/>
      <c r="Q908" s="3"/>
      <c r="R908" s="3"/>
    </row>
    <row r="909" spans="1:18" x14ac:dyDescent="0.35">
      <c r="A909" s="1">
        <v>43495</v>
      </c>
      <c r="B909" s="2">
        <v>0.81364583333333329</v>
      </c>
      <c r="C909" s="3">
        <f t="shared" si="84"/>
        <v>0.81364583333333329</v>
      </c>
      <c r="D909" s="2">
        <v>0.25</v>
      </c>
      <c r="E909" s="3">
        <f t="shared" si="85"/>
        <v>0.25</v>
      </c>
      <c r="F909" s="2">
        <f t="shared" si="86"/>
        <v>0.56364583333333329</v>
      </c>
      <c r="G909">
        <v>454274</v>
      </c>
      <c r="H909">
        <v>808</v>
      </c>
      <c r="I909">
        <v>11.41</v>
      </c>
      <c r="J909">
        <v>24.61</v>
      </c>
      <c r="K909">
        <v>77073</v>
      </c>
      <c r="L909">
        <v>48.15</v>
      </c>
      <c r="M909">
        <f t="shared" si="87"/>
        <v>0.21673497032521724</v>
      </c>
      <c r="N909">
        <f t="shared" si="88"/>
        <v>1.5673000000000001E-5</v>
      </c>
      <c r="O909" s="3">
        <f t="shared" si="89"/>
        <v>0.68976873000000005</v>
      </c>
      <c r="P909" s="3"/>
      <c r="Q909" s="3"/>
      <c r="R909" s="3"/>
    </row>
    <row r="910" spans="1:18" x14ac:dyDescent="0.35">
      <c r="A910" s="1">
        <v>43495</v>
      </c>
      <c r="B910" s="2">
        <v>0.81364583333333329</v>
      </c>
      <c r="C910" s="3">
        <f t="shared" si="84"/>
        <v>0.81364583333333329</v>
      </c>
      <c r="D910" s="2">
        <v>0.25</v>
      </c>
      <c r="E910" s="3">
        <f t="shared" si="85"/>
        <v>0.25</v>
      </c>
      <c r="F910" s="2">
        <f t="shared" si="86"/>
        <v>0.56364583333333329</v>
      </c>
      <c r="G910">
        <v>454775</v>
      </c>
      <c r="H910">
        <v>797</v>
      </c>
      <c r="I910">
        <v>11.33</v>
      </c>
      <c r="J910">
        <v>24.61</v>
      </c>
      <c r="K910">
        <v>77082</v>
      </c>
      <c r="L910">
        <v>48.18</v>
      </c>
      <c r="M910">
        <f t="shared" si="87"/>
        <v>0.20755128514194532</v>
      </c>
      <c r="N910">
        <f t="shared" si="88"/>
        <v>1.5306333333333333E-5</v>
      </c>
      <c r="O910" s="3">
        <f t="shared" si="89"/>
        <v>0.67363172999999998</v>
      </c>
      <c r="P910" s="3"/>
      <c r="Q910" s="3"/>
      <c r="R910" s="3"/>
    </row>
    <row r="911" spans="1:18" x14ac:dyDescent="0.35">
      <c r="A911" s="1">
        <v>43495</v>
      </c>
      <c r="B911" s="2">
        <v>0.81365740740740744</v>
      </c>
      <c r="C911" s="3">
        <f t="shared" si="84"/>
        <v>0.81365740740740744</v>
      </c>
      <c r="D911" s="2">
        <v>0.25</v>
      </c>
      <c r="E911" s="3">
        <f t="shared" si="85"/>
        <v>0.25</v>
      </c>
      <c r="F911" s="2">
        <f t="shared" si="86"/>
        <v>0.56365740740740744</v>
      </c>
      <c r="G911">
        <v>455277</v>
      </c>
      <c r="H911">
        <v>806</v>
      </c>
      <c r="I911">
        <v>11.43</v>
      </c>
      <c r="J911">
        <v>24.61</v>
      </c>
      <c r="K911">
        <v>77087</v>
      </c>
      <c r="L911">
        <v>48.18</v>
      </c>
      <c r="M911">
        <f t="shared" si="87"/>
        <v>0.21903089162103517</v>
      </c>
      <c r="N911">
        <f t="shared" si="88"/>
        <v>1.5606333333333333E-5</v>
      </c>
      <c r="O911" s="3">
        <f t="shared" si="89"/>
        <v>0.68683472999999995</v>
      </c>
      <c r="P911" s="3"/>
      <c r="Q911" s="3"/>
      <c r="R911" s="3"/>
    </row>
    <row r="912" spans="1:18" x14ac:dyDescent="0.35">
      <c r="A912" s="1">
        <v>43495</v>
      </c>
      <c r="B912" s="2">
        <v>0.81365740740740744</v>
      </c>
      <c r="C912" s="3">
        <f t="shared" si="84"/>
        <v>0.81365740740740744</v>
      </c>
      <c r="D912" s="2">
        <v>0.25</v>
      </c>
      <c r="E912" s="3">
        <f t="shared" si="85"/>
        <v>0.25</v>
      </c>
      <c r="F912" s="2">
        <f t="shared" si="86"/>
        <v>0.56365740740740744</v>
      </c>
      <c r="G912">
        <v>455779</v>
      </c>
      <c r="H912">
        <v>800</v>
      </c>
      <c r="I912">
        <v>11.43</v>
      </c>
      <c r="J912">
        <v>24.61</v>
      </c>
      <c r="K912">
        <v>77093</v>
      </c>
      <c r="L912">
        <v>48.15</v>
      </c>
      <c r="M912">
        <f t="shared" si="87"/>
        <v>0.21903089162103517</v>
      </c>
      <c r="N912">
        <f t="shared" si="88"/>
        <v>1.5406333333333332E-5</v>
      </c>
      <c r="O912" s="3">
        <f t="shared" si="89"/>
        <v>0.67803272999999997</v>
      </c>
      <c r="P912" s="3"/>
      <c r="Q912" s="3"/>
      <c r="R912" s="3"/>
    </row>
    <row r="913" spans="1:18" x14ac:dyDescent="0.35">
      <c r="A913" s="1">
        <v>43495</v>
      </c>
      <c r="B913" s="2">
        <v>0.81366898148148159</v>
      </c>
      <c r="C913" s="3">
        <f t="shared" si="84"/>
        <v>0.81366898148148159</v>
      </c>
      <c r="D913" s="2">
        <v>0.25</v>
      </c>
      <c r="E913" s="3">
        <f t="shared" si="85"/>
        <v>0.25</v>
      </c>
      <c r="F913" s="2">
        <f t="shared" si="86"/>
        <v>0.56366898148148159</v>
      </c>
      <c r="G913">
        <v>456281</v>
      </c>
      <c r="H913">
        <v>797</v>
      </c>
      <c r="I913">
        <v>11.43</v>
      </c>
      <c r="J913">
        <v>24.6</v>
      </c>
      <c r="K913">
        <v>77094</v>
      </c>
      <c r="L913">
        <v>48.15</v>
      </c>
      <c r="M913">
        <f t="shared" si="87"/>
        <v>0.21903089162103517</v>
      </c>
      <c r="N913">
        <f t="shared" si="88"/>
        <v>1.5306333333333333E-5</v>
      </c>
      <c r="O913" s="3">
        <f t="shared" si="89"/>
        <v>0.67363172999999998</v>
      </c>
      <c r="P913" s="3"/>
      <c r="Q913" s="3"/>
      <c r="R913" s="3"/>
    </row>
    <row r="914" spans="1:18" x14ac:dyDescent="0.35">
      <c r="A914" s="1">
        <v>43495</v>
      </c>
      <c r="B914" s="2">
        <v>0.81366898148148159</v>
      </c>
      <c r="C914" s="3">
        <f t="shared" si="84"/>
        <v>0.81366898148148159</v>
      </c>
      <c r="D914" s="2">
        <v>0.25</v>
      </c>
      <c r="E914" s="3">
        <f t="shared" si="85"/>
        <v>0.25</v>
      </c>
      <c r="F914" s="2">
        <f t="shared" si="86"/>
        <v>0.56366898148148159</v>
      </c>
      <c r="G914">
        <v>456782</v>
      </c>
      <c r="H914">
        <v>802</v>
      </c>
      <c r="I914">
        <v>11.45</v>
      </c>
      <c r="J914">
        <v>24.61</v>
      </c>
      <c r="K914">
        <v>77099</v>
      </c>
      <c r="L914">
        <v>48.15</v>
      </c>
      <c r="M914">
        <f t="shared" si="87"/>
        <v>0.22132681291685311</v>
      </c>
      <c r="N914">
        <f t="shared" si="88"/>
        <v>1.5472999999999999E-5</v>
      </c>
      <c r="O914" s="3">
        <f t="shared" si="89"/>
        <v>0.68096672999999996</v>
      </c>
      <c r="P914" s="3"/>
      <c r="Q914" s="3"/>
      <c r="R914" s="3"/>
    </row>
    <row r="915" spans="1:18" x14ac:dyDescent="0.35">
      <c r="A915" s="1">
        <v>43495</v>
      </c>
      <c r="B915" s="2">
        <v>0.81368055555555552</v>
      </c>
      <c r="C915" s="3">
        <f t="shared" si="84"/>
        <v>0.81368055555555552</v>
      </c>
      <c r="D915" s="2">
        <v>0.25</v>
      </c>
      <c r="E915" s="3">
        <f t="shared" si="85"/>
        <v>0.25</v>
      </c>
      <c r="F915" s="2">
        <f t="shared" si="86"/>
        <v>0.56368055555555552</v>
      </c>
      <c r="G915">
        <v>457284</v>
      </c>
      <c r="H915">
        <v>811</v>
      </c>
      <c r="I915">
        <v>11.47</v>
      </c>
      <c r="J915">
        <v>24.61</v>
      </c>
      <c r="K915">
        <v>77099</v>
      </c>
      <c r="L915">
        <v>48.15</v>
      </c>
      <c r="M915">
        <f t="shared" si="87"/>
        <v>0.22362273421267123</v>
      </c>
      <c r="N915">
        <f t="shared" si="88"/>
        <v>1.5773E-5</v>
      </c>
      <c r="O915" s="3">
        <f t="shared" si="89"/>
        <v>0.69416972999999993</v>
      </c>
      <c r="P915" s="3"/>
      <c r="Q915" s="3"/>
      <c r="R915" s="3"/>
    </row>
    <row r="916" spans="1:18" x14ac:dyDescent="0.35">
      <c r="A916" s="1">
        <v>43495</v>
      </c>
      <c r="B916" s="2">
        <v>0.81368055555555552</v>
      </c>
      <c r="C916" s="3">
        <f t="shared" si="84"/>
        <v>0.81368055555555552</v>
      </c>
      <c r="D916" s="2">
        <v>0.25</v>
      </c>
      <c r="E916" s="3">
        <f t="shared" si="85"/>
        <v>0.25</v>
      </c>
      <c r="F916" s="2">
        <f t="shared" si="86"/>
        <v>0.56368055555555552</v>
      </c>
      <c r="G916">
        <v>457786</v>
      </c>
      <c r="H916">
        <v>807</v>
      </c>
      <c r="I916">
        <v>11.57</v>
      </c>
      <c r="J916">
        <v>24.61</v>
      </c>
      <c r="K916">
        <v>77096</v>
      </c>
      <c r="L916">
        <v>48.15</v>
      </c>
      <c r="M916">
        <f t="shared" si="87"/>
        <v>0.23510234069176109</v>
      </c>
      <c r="N916">
        <f t="shared" si="88"/>
        <v>1.5639666666666665E-5</v>
      </c>
      <c r="O916" s="3">
        <f t="shared" si="89"/>
        <v>0.68830172999999994</v>
      </c>
      <c r="P916" s="3"/>
      <c r="Q916" s="3"/>
      <c r="R916" s="3"/>
    </row>
    <row r="917" spans="1:18" x14ac:dyDescent="0.35">
      <c r="A917" s="1">
        <v>43495</v>
      </c>
      <c r="B917" s="2">
        <v>0.81369212962962967</v>
      </c>
      <c r="C917" s="3">
        <f t="shared" si="84"/>
        <v>0.81369212962962967</v>
      </c>
      <c r="D917" s="2">
        <v>0.25</v>
      </c>
      <c r="E917" s="3">
        <f t="shared" si="85"/>
        <v>0.25</v>
      </c>
      <c r="F917" s="2">
        <f t="shared" si="86"/>
        <v>0.56369212962962967</v>
      </c>
      <c r="G917">
        <v>458288</v>
      </c>
      <c r="H917">
        <v>802</v>
      </c>
      <c r="I917">
        <v>11.62</v>
      </c>
      <c r="J917">
        <v>24.61</v>
      </c>
      <c r="K917">
        <v>77089</v>
      </c>
      <c r="L917">
        <v>48.15</v>
      </c>
      <c r="M917">
        <f t="shared" si="87"/>
        <v>0.2408421439313059</v>
      </c>
      <c r="N917">
        <f t="shared" si="88"/>
        <v>1.5472999999999999E-5</v>
      </c>
      <c r="O917" s="3">
        <f t="shared" si="89"/>
        <v>0.68096672999999996</v>
      </c>
      <c r="P917" s="3"/>
      <c r="Q917" s="3"/>
      <c r="R917" s="3"/>
    </row>
    <row r="918" spans="1:18" x14ac:dyDescent="0.35">
      <c r="A918" s="1">
        <v>43495</v>
      </c>
      <c r="B918" s="2">
        <v>0.81369212962962967</v>
      </c>
      <c r="C918" s="3">
        <f t="shared" si="84"/>
        <v>0.81369212962962967</v>
      </c>
      <c r="D918" s="2">
        <v>0.25</v>
      </c>
      <c r="E918" s="3">
        <f t="shared" si="85"/>
        <v>0.25</v>
      </c>
      <c r="F918" s="2">
        <f t="shared" si="86"/>
        <v>0.56369212962962967</v>
      </c>
      <c r="G918">
        <v>458789</v>
      </c>
      <c r="H918">
        <v>800</v>
      </c>
      <c r="I918">
        <v>11.64</v>
      </c>
      <c r="J918">
        <v>24.61</v>
      </c>
      <c r="K918">
        <v>77082</v>
      </c>
      <c r="L918">
        <v>48.15</v>
      </c>
      <c r="M918">
        <f t="shared" si="87"/>
        <v>0.24313806522712406</v>
      </c>
      <c r="N918">
        <f t="shared" si="88"/>
        <v>1.5406333333333332E-5</v>
      </c>
      <c r="O918" s="3">
        <f t="shared" si="89"/>
        <v>0.67803272999999997</v>
      </c>
      <c r="P918" s="3"/>
      <c r="Q918" s="3"/>
      <c r="R918" s="3"/>
    </row>
    <row r="919" spans="1:18" x14ac:dyDescent="0.35">
      <c r="A919" s="1">
        <v>43495</v>
      </c>
      <c r="B919" s="2">
        <v>0.81370370370370371</v>
      </c>
      <c r="C919" s="3">
        <f t="shared" si="84"/>
        <v>0.81370370370370371</v>
      </c>
      <c r="D919" s="2">
        <v>0.25</v>
      </c>
      <c r="E919" s="3">
        <f t="shared" si="85"/>
        <v>0.25</v>
      </c>
      <c r="F919" s="2">
        <f t="shared" si="86"/>
        <v>0.56370370370370371</v>
      </c>
      <c r="G919">
        <v>459291</v>
      </c>
      <c r="H919">
        <v>806</v>
      </c>
      <c r="I919">
        <v>11.66</v>
      </c>
      <c r="J919">
        <v>24.6</v>
      </c>
      <c r="K919">
        <v>77079</v>
      </c>
      <c r="L919">
        <v>48.15</v>
      </c>
      <c r="M919">
        <f t="shared" si="87"/>
        <v>0.24543398652294199</v>
      </c>
      <c r="N919">
        <f t="shared" si="88"/>
        <v>1.5606333333333333E-5</v>
      </c>
      <c r="O919" s="3">
        <f t="shared" si="89"/>
        <v>0.68683472999999995</v>
      </c>
      <c r="P919" s="3"/>
      <c r="Q919" s="3"/>
      <c r="R919" s="3"/>
    </row>
    <row r="920" spans="1:18" x14ac:dyDescent="0.35">
      <c r="A920" s="1">
        <v>43495</v>
      </c>
      <c r="B920" s="2">
        <v>0.81370370370370371</v>
      </c>
      <c r="C920" s="3">
        <f t="shared" si="84"/>
        <v>0.81370370370370371</v>
      </c>
      <c r="D920" s="2">
        <v>0.25</v>
      </c>
      <c r="E920" s="3">
        <f t="shared" si="85"/>
        <v>0.25</v>
      </c>
      <c r="F920" s="2">
        <f t="shared" si="86"/>
        <v>0.56370370370370371</v>
      </c>
      <c r="G920">
        <v>459793</v>
      </c>
      <c r="H920">
        <v>806</v>
      </c>
      <c r="I920">
        <v>11.72</v>
      </c>
      <c r="J920">
        <v>24.61</v>
      </c>
      <c r="K920">
        <v>77078</v>
      </c>
      <c r="L920">
        <v>48.15</v>
      </c>
      <c r="M920">
        <f t="shared" si="87"/>
        <v>0.25232175041039595</v>
      </c>
      <c r="N920">
        <f t="shared" si="88"/>
        <v>1.5606333333333333E-5</v>
      </c>
      <c r="O920" s="3">
        <f t="shared" si="89"/>
        <v>0.68683472999999995</v>
      </c>
      <c r="P920" s="3"/>
      <c r="Q920" s="3"/>
      <c r="R920" s="3"/>
    </row>
    <row r="921" spans="1:18" x14ac:dyDescent="0.35">
      <c r="A921" s="1">
        <v>43495</v>
      </c>
      <c r="B921" s="2">
        <v>0.81371527777777775</v>
      </c>
      <c r="C921" s="3">
        <f t="shared" ref="C921:C984" si="90">B921</f>
        <v>0.81371527777777775</v>
      </c>
      <c r="D921" s="2">
        <v>0.25</v>
      </c>
      <c r="E921" s="3">
        <f t="shared" ref="E921:E984" si="91">D921</f>
        <v>0.25</v>
      </c>
      <c r="F921" s="2">
        <f t="shared" ref="F921:F984" si="92">C921-E921</f>
        <v>0.56371527777777775</v>
      </c>
      <c r="G921">
        <v>460295</v>
      </c>
      <c r="H921">
        <v>814</v>
      </c>
      <c r="I921">
        <v>11.76</v>
      </c>
      <c r="J921">
        <v>24.61</v>
      </c>
      <c r="K921">
        <v>77075</v>
      </c>
      <c r="L921">
        <v>48.15</v>
      </c>
      <c r="M921">
        <f t="shared" ref="M921:M984" si="93">(I921-9.522)/8.7111</f>
        <v>0.25691359300203181</v>
      </c>
      <c r="N921">
        <f t="shared" ref="N921:N984" si="94">(H921-337.81)/30000000</f>
        <v>1.5872999999999999E-5</v>
      </c>
      <c r="O921" s="3">
        <f t="shared" ref="O921:O984" si="95">N921*44010</f>
        <v>0.69857072999999992</v>
      </c>
      <c r="P921" s="3"/>
      <c r="Q921" s="3"/>
      <c r="R921" s="3"/>
    </row>
    <row r="922" spans="1:18" x14ac:dyDescent="0.35">
      <c r="A922" s="1">
        <v>43495</v>
      </c>
      <c r="B922" s="2">
        <v>0.81371527777777775</v>
      </c>
      <c r="C922" s="3">
        <f t="shared" si="90"/>
        <v>0.81371527777777775</v>
      </c>
      <c r="D922" s="2">
        <v>0.25</v>
      </c>
      <c r="E922" s="3">
        <f t="shared" si="91"/>
        <v>0.25</v>
      </c>
      <c r="F922" s="2">
        <f t="shared" si="92"/>
        <v>0.56371527777777775</v>
      </c>
      <c r="G922">
        <v>460797</v>
      </c>
      <c r="H922">
        <v>798</v>
      </c>
      <c r="I922">
        <v>11.63</v>
      </c>
      <c r="J922">
        <v>24.61</v>
      </c>
      <c r="K922">
        <v>77067</v>
      </c>
      <c r="L922">
        <v>48.15</v>
      </c>
      <c r="M922">
        <f t="shared" si="93"/>
        <v>0.24199010457921508</v>
      </c>
      <c r="N922">
        <f t="shared" si="94"/>
        <v>1.5339666666666668E-5</v>
      </c>
      <c r="O922" s="3">
        <f t="shared" si="95"/>
        <v>0.67509873000000009</v>
      </c>
      <c r="P922" s="3"/>
      <c r="Q922" s="3"/>
      <c r="R922" s="3"/>
    </row>
    <row r="923" spans="1:18" x14ac:dyDescent="0.35">
      <c r="A923" s="1">
        <v>43495</v>
      </c>
      <c r="B923" s="2">
        <v>0.81372685185185178</v>
      </c>
      <c r="C923" s="3">
        <f t="shared" si="90"/>
        <v>0.81372685185185178</v>
      </c>
      <c r="D923" s="2">
        <v>0.25</v>
      </c>
      <c r="E923" s="3">
        <f t="shared" si="91"/>
        <v>0.25</v>
      </c>
      <c r="F923" s="2">
        <f t="shared" si="92"/>
        <v>0.56372685185185178</v>
      </c>
      <c r="G923">
        <v>461299</v>
      </c>
      <c r="H923">
        <v>802</v>
      </c>
      <c r="I923">
        <v>11.8</v>
      </c>
      <c r="J923">
        <v>24.61</v>
      </c>
      <c r="K923">
        <v>77080</v>
      </c>
      <c r="L923">
        <v>48.15</v>
      </c>
      <c r="M923">
        <f t="shared" si="93"/>
        <v>0.2615054355936679</v>
      </c>
      <c r="N923">
        <f t="shared" si="94"/>
        <v>1.5472999999999999E-5</v>
      </c>
      <c r="O923" s="3">
        <f t="shared" si="95"/>
        <v>0.68096672999999996</v>
      </c>
      <c r="P923" s="3"/>
      <c r="Q923" s="3"/>
      <c r="R923" s="3"/>
    </row>
    <row r="924" spans="1:18" x14ac:dyDescent="0.35">
      <c r="A924" s="1">
        <v>43495</v>
      </c>
      <c r="B924" s="2">
        <v>0.81372685185185178</v>
      </c>
      <c r="C924" s="3">
        <f t="shared" si="90"/>
        <v>0.81372685185185178</v>
      </c>
      <c r="D924" s="2">
        <v>0.25</v>
      </c>
      <c r="E924" s="3">
        <f t="shared" si="91"/>
        <v>0.25</v>
      </c>
      <c r="F924" s="2">
        <f t="shared" si="92"/>
        <v>0.56372685185185178</v>
      </c>
      <c r="G924">
        <v>461801</v>
      </c>
      <c r="H924">
        <v>799</v>
      </c>
      <c r="I924">
        <v>11.74</v>
      </c>
      <c r="J924">
        <v>24.6</v>
      </c>
      <c r="K924">
        <v>77078</v>
      </c>
      <c r="L924">
        <v>48.15</v>
      </c>
      <c r="M924">
        <f t="shared" si="93"/>
        <v>0.25461767170621391</v>
      </c>
      <c r="N924">
        <f t="shared" si="94"/>
        <v>1.5373E-5</v>
      </c>
      <c r="O924" s="3">
        <f t="shared" si="95"/>
        <v>0.67656572999999998</v>
      </c>
      <c r="P924" s="3"/>
      <c r="Q924" s="3"/>
      <c r="R924" s="3"/>
    </row>
    <row r="925" spans="1:18" x14ac:dyDescent="0.35">
      <c r="A925" s="1">
        <v>43495</v>
      </c>
      <c r="B925" s="2">
        <v>0.81373842592592593</v>
      </c>
      <c r="C925" s="3">
        <f t="shared" si="90"/>
        <v>0.81373842592592593</v>
      </c>
      <c r="D925" s="2">
        <v>0.25</v>
      </c>
      <c r="E925" s="3">
        <f t="shared" si="91"/>
        <v>0.25</v>
      </c>
      <c r="F925" s="2">
        <f t="shared" si="92"/>
        <v>0.56373842592592593</v>
      </c>
      <c r="G925">
        <v>462303</v>
      </c>
      <c r="H925">
        <v>803</v>
      </c>
      <c r="I925">
        <v>11.81</v>
      </c>
      <c r="J925">
        <v>24.61</v>
      </c>
      <c r="K925">
        <v>77093</v>
      </c>
      <c r="L925">
        <v>48.17</v>
      </c>
      <c r="M925">
        <f t="shared" si="93"/>
        <v>0.26265339624157685</v>
      </c>
      <c r="N925">
        <f t="shared" si="94"/>
        <v>1.5506333333333334E-5</v>
      </c>
      <c r="O925" s="3">
        <f t="shared" si="95"/>
        <v>0.68243373000000007</v>
      </c>
      <c r="P925" s="3"/>
      <c r="Q925" s="3"/>
      <c r="R925" s="3"/>
    </row>
    <row r="926" spans="1:18" x14ac:dyDescent="0.35">
      <c r="A926" s="1">
        <v>43495</v>
      </c>
      <c r="B926" s="2">
        <v>0.81373842592592593</v>
      </c>
      <c r="C926" s="3">
        <f t="shared" si="90"/>
        <v>0.81373842592592593</v>
      </c>
      <c r="D926" s="2">
        <v>0.25</v>
      </c>
      <c r="E926" s="3">
        <f t="shared" si="91"/>
        <v>0.25</v>
      </c>
      <c r="F926" s="2">
        <f t="shared" si="92"/>
        <v>0.56373842592592593</v>
      </c>
      <c r="G926">
        <v>462804</v>
      </c>
      <c r="H926">
        <v>805</v>
      </c>
      <c r="I926">
        <v>11.81</v>
      </c>
      <c r="J926">
        <v>24.61</v>
      </c>
      <c r="K926">
        <v>77099</v>
      </c>
      <c r="L926">
        <v>48.15</v>
      </c>
      <c r="M926">
        <f t="shared" si="93"/>
        <v>0.26265339624157685</v>
      </c>
      <c r="N926">
        <f t="shared" si="94"/>
        <v>1.5573000000000002E-5</v>
      </c>
      <c r="O926" s="3">
        <f t="shared" si="95"/>
        <v>0.68536773000000006</v>
      </c>
      <c r="P926" s="3"/>
      <c r="Q926" s="3"/>
      <c r="R926" s="3"/>
    </row>
    <row r="927" spans="1:18" x14ac:dyDescent="0.35">
      <c r="A927" s="1">
        <v>43495</v>
      </c>
      <c r="B927" s="2">
        <v>0.81375000000000008</v>
      </c>
      <c r="C927" s="3">
        <f t="shared" si="90"/>
        <v>0.81375000000000008</v>
      </c>
      <c r="D927" s="2">
        <v>0.25</v>
      </c>
      <c r="E927" s="3">
        <f t="shared" si="91"/>
        <v>0.25</v>
      </c>
      <c r="F927" s="2">
        <f t="shared" si="92"/>
        <v>0.56375000000000008</v>
      </c>
      <c r="G927">
        <v>463306</v>
      </c>
      <c r="H927">
        <v>803</v>
      </c>
      <c r="I927">
        <v>11.9</v>
      </c>
      <c r="J927">
        <v>24.61</v>
      </c>
      <c r="K927">
        <v>77091</v>
      </c>
      <c r="L927">
        <v>48.15</v>
      </c>
      <c r="M927">
        <f t="shared" si="93"/>
        <v>0.27298504207275776</v>
      </c>
      <c r="N927">
        <f t="shared" si="94"/>
        <v>1.5506333333333334E-5</v>
      </c>
      <c r="O927" s="3">
        <f t="shared" si="95"/>
        <v>0.68243373000000007</v>
      </c>
      <c r="P927" s="3"/>
      <c r="Q927" s="3"/>
      <c r="R927" s="3"/>
    </row>
    <row r="928" spans="1:18" x14ac:dyDescent="0.35">
      <c r="A928" s="1">
        <v>43495</v>
      </c>
      <c r="B928" s="2">
        <v>0.81375000000000008</v>
      </c>
      <c r="C928" s="3">
        <f t="shared" si="90"/>
        <v>0.81375000000000008</v>
      </c>
      <c r="D928" s="2">
        <v>0.25</v>
      </c>
      <c r="E928" s="3">
        <f t="shared" si="91"/>
        <v>0.25</v>
      </c>
      <c r="F928" s="2">
        <f t="shared" si="92"/>
        <v>0.56375000000000008</v>
      </c>
      <c r="G928">
        <v>463808</v>
      </c>
      <c r="H928">
        <v>804</v>
      </c>
      <c r="I928">
        <v>11.91</v>
      </c>
      <c r="J928">
        <v>24.61</v>
      </c>
      <c r="K928">
        <v>77094</v>
      </c>
      <c r="L928">
        <v>48.18</v>
      </c>
      <c r="M928">
        <f t="shared" si="93"/>
        <v>0.27413300272066671</v>
      </c>
      <c r="N928">
        <f t="shared" si="94"/>
        <v>1.5539666666666666E-5</v>
      </c>
      <c r="O928" s="3">
        <f t="shared" si="95"/>
        <v>0.68390072999999996</v>
      </c>
      <c r="P928" s="3"/>
      <c r="Q928" s="3"/>
      <c r="R928" s="3"/>
    </row>
    <row r="929" spans="1:18" x14ac:dyDescent="0.35">
      <c r="A929" s="1">
        <v>43495</v>
      </c>
      <c r="B929" s="2">
        <v>0.81376157407407401</v>
      </c>
      <c r="C929" s="3">
        <f t="shared" si="90"/>
        <v>0.81376157407407401</v>
      </c>
      <c r="D929" s="2">
        <v>0.25</v>
      </c>
      <c r="E929" s="3">
        <f t="shared" si="91"/>
        <v>0.25</v>
      </c>
      <c r="F929" s="2">
        <f t="shared" si="92"/>
        <v>0.56376157407407401</v>
      </c>
      <c r="G929">
        <v>464310</v>
      </c>
      <c r="H929">
        <v>810</v>
      </c>
      <c r="I929">
        <v>11.94</v>
      </c>
      <c r="J929">
        <v>24.61</v>
      </c>
      <c r="K929">
        <v>77094</v>
      </c>
      <c r="L929">
        <v>48.18</v>
      </c>
      <c r="M929">
        <f t="shared" si="93"/>
        <v>0.27757688466439362</v>
      </c>
      <c r="N929">
        <f t="shared" si="94"/>
        <v>1.5739666666666668E-5</v>
      </c>
      <c r="O929" s="3">
        <f t="shared" si="95"/>
        <v>0.69270273000000004</v>
      </c>
      <c r="P929" s="3"/>
      <c r="Q929" s="3"/>
      <c r="R929" s="3"/>
    </row>
    <row r="930" spans="1:18" x14ac:dyDescent="0.35">
      <c r="A930" s="1">
        <v>43495</v>
      </c>
      <c r="B930" s="2">
        <v>0.81376157407407401</v>
      </c>
      <c r="C930" s="3">
        <f t="shared" si="90"/>
        <v>0.81376157407407401</v>
      </c>
      <c r="D930" s="2">
        <v>0.25</v>
      </c>
      <c r="E930" s="3">
        <f t="shared" si="91"/>
        <v>0.25</v>
      </c>
      <c r="F930" s="2">
        <f t="shared" si="92"/>
        <v>0.56376157407407401</v>
      </c>
      <c r="G930">
        <v>464812</v>
      </c>
      <c r="H930">
        <v>807</v>
      </c>
      <c r="I930">
        <v>11.95</v>
      </c>
      <c r="J930">
        <v>24.61</v>
      </c>
      <c r="K930">
        <v>77088</v>
      </c>
      <c r="L930">
        <v>48.18</v>
      </c>
      <c r="M930">
        <f t="shared" si="93"/>
        <v>0.27872484531230257</v>
      </c>
      <c r="N930">
        <f t="shared" si="94"/>
        <v>1.5639666666666665E-5</v>
      </c>
      <c r="O930" s="3">
        <f t="shared" si="95"/>
        <v>0.68830172999999994</v>
      </c>
      <c r="P930" s="3"/>
      <c r="Q930" s="3"/>
      <c r="R930" s="3"/>
    </row>
    <row r="931" spans="1:18" x14ac:dyDescent="0.35">
      <c r="A931" s="1">
        <v>43495</v>
      </c>
      <c r="B931" s="2">
        <v>0.81377314814814816</v>
      </c>
      <c r="C931" s="3">
        <f t="shared" si="90"/>
        <v>0.81377314814814816</v>
      </c>
      <c r="D931" s="2">
        <v>0.25</v>
      </c>
      <c r="E931" s="3">
        <f t="shared" si="91"/>
        <v>0.25</v>
      </c>
      <c r="F931" s="2">
        <f t="shared" si="92"/>
        <v>0.56377314814814816</v>
      </c>
      <c r="G931">
        <v>465341</v>
      </c>
      <c r="H931">
        <v>813</v>
      </c>
      <c r="I931">
        <v>11.91</v>
      </c>
      <c r="J931">
        <v>24.61</v>
      </c>
      <c r="K931">
        <v>77094</v>
      </c>
      <c r="L931">
        <v>48.18</v>
      </c>
      <c r="M931">
        <f t="shared" si="93"/>
        <v>0.27413300272066671</v>
      </c>
      <c r="N931">
        <f t="shared" si="94"/>
        <v>1.5839666666666667E-5</v>
      </c>
      <c r="O931" s="3">
        <f t="shared" si="95"/>
        <v>0.69710373000000003</v>
      </c>
      <c r="P931" s="3"/>
      <c r="Q931" s="3"/>
      <c r="R931" s="3"/>
    </row>
    <row r="932" spans="1:18" x14ac:dyDescent="0.35">
      <c r="A932" s="1">
        <v>43495</v>
      </c>
      <c r="B932" s="2">
        <v>0.81377314814814816</v>
      </c>
      <c r="C932" s="3">
        <f t="shared" si="90"/>
        <v>0.81377314814814816</v>
      </c>
      <c r="D932" s="2">
        <v>0.25</v>
      </c>
      <c r="E932" s="3">
        <f t="shared" si="91"/>
        <v>0.25</v>
      </c>
      <c r="F932" s="2">
        <f t="shared" si="92"/>
        <v>0.56377314814814816</v>
      </c>
      <c r="G932">
        <v>465815</v>
      </c>
      <c r="H932">
        <v>800</v>
      </c>
      <c r="I932">
        <v>11.97</v>
      </c>
      <c r="J932">
        <v>24.61</v>
      </c>
      <c r="K932">
        <v>77085</v>
      </c>
      <c r="L932">
        <v>48.18</v>
      </c>
      <c r="M932">
        <f t="shared" si="93"/>
        <v>0.2810207666081207</v>
      </c>
      <c r="N932">
        <f t="shared" si="94"/>
        <v>1.5406333333333332E-5</v>
      </c>
      <c r="O932" s="3">
        <f t="shared" si="95"/>
        <v>0.67803272999999997</v>
      </c>
      <c r="P932" s="3"/>
      <c r="Q932" s="3"/>
      <c r="R932" s="3"/>
    </row>
    <row r="933" spans="1:18" x14ac:dyDescent="0.35">
      <c r="A933" s="1">
        <v>43495</v>
      </c>
      <c r="B933" s="2">
        <v>0.8137847222222222</v>
      </c>
      <c r="C933" s="3">
        <f t="shared" si="90"/>
        <v>0.8137847222222222</v>
      </c>
      <c r="D933" s="2">
        <v>0.25</v>
      </c>
      <c r="E933" s="3">
        <f t="shared" si="91"/>
        <v>0.25</v>
      </c>
      <c r="F933" s="2">
        <f t="shared" si="92"/>
        <v>0.5637847222222222</v>
      </c>
      <c r="G933">
        <v>466317</v>
      </c>
      <c r="H933">
        <v>810</v>
      </c>
      <c r="I933">
        <v>11.86</v>
      </c>
      <c r="J933">
        <v>24.61</v>
      </c>
      <c r="K933">
        <v>77095</v>
      </c>
      <c r="L933">
        <v>48.18</v>
      </c>
      <c r="M933">
        <f t="shared" si="93"/>
        <v>0.26839319948112167</v>
      </c>
      <c r="N933">
        <f t="shared" si="94"/>
        <v>1.5739666666666668E-5</v>
      </c>
      <c r="O933" s="3">
        <f t="shared" si="95"/>
        <v>0.69270273000000004</v>
      </c>
      <c r="P933" s="3"/>
      <c r="Q933" s="3"/>
      <c r="R933" s="3"/>
    </row>
    <row r="934" spans="1:18" x14ac:dyDescent="0.35">
      <c r="A934" s="1">
        <v>43495</v>
      </c>
      <c r="B934" s="2">
        <v>0.8137847222222222</v>
      </c>
      <c r="C934" s="3">
        <f t="shared" si="90"/>
        <v>0.8137847222222222</v>
      </c>
      <c r="D934" s="2">
        <v>0.25</v>
      </c>
      <c r="E934" s="3">
        <f t="shared" si="91"/>
        <v>0.25</v>
      </c>
      <c r="F934" s="2">
        <f t="shared" si="92"/>
        <v>0.5637847222222222</v>
      </c>
      <c r="G934">
        <v>466819</v>
      </c>
      <c r="H934">
        <v>808</v>
      </c>
      <c r="I934">
        <v>11.93</v>
      </c>
      <c r="J934">
        <v>24.6</v>
      </c>
      <c r="K934">
        <v>77095</v>
      </c>
      <c r="L934">
        <v>48.21</v>
      </c>
      <c r="M934">
        <f t="shared" si="93"/>
        <v>0.27642892401648467</v>
      </c>
      <c r="N934">
        <f t="shared" si="94"/>
        <v>1.5673000000000001E-5</v>
      </c>
      <c r="O934" s="3">
        <f t="shared" si="95"/>
        <v>0.68976873000000005</v>
      </c>
      <c r="P934" s="3"/>
      <c r="Q934" s="3"/>
      <c r="R934" s="3"/>
    </row>
    <row r="935" spans="1:18" x14ac:dyDescent="0.35">
      <c r="A935" s="1">
        <v>43495</v>
      </c>
      <c r="B935" s="2">
        <v>0.81379629629629635</v>
      </c>
      <c r="C935" s="3">
        <f t="shared" si="90"/>
        <v>0.81379629629629635</v>
      </c>
      <c r="D935" s="2">
        <v>0.25</v>
      </c>
      <c r="E935" s="3">
        <f t="shared" si="91"/>
        <v>0.25</v>
      </c>
      <c r="F935" s="2">
        <f t="shared" si="92"/>
        <v>0.56379629629629635</v>
      </c>
      <c r="G935">
        <v>467320</v>
      </c>
      <c r="H935">
        <v>801</v>
      </c>
      <c r="I935">
        <v>11.9</v>
      </c>
      <c r="J935">
        <v>24.61</v>
      </c>
      <c r="K935">
        <v>77096</v>
      </c>
      <c r="L935">
        <v>48.21</v>
      </c>
      <c r="M935">
        <f t="shared" si="93"/>
        <v>0.27298504207275776</v>
      </c>
      <c r="N935">
        <f t="shared" si="94"/>
        <v>1.5439666666666667E-5</v>
      </c>
      <c r="O935" s="3">
        <f t="shared" si="95"/>
        <v>0.67949972999999997</v>
      </c>
      <c r="P935" s="3"/>
      <c r="Q935" s="3"/>
      <c r="R935" s="3"/>
    </row>
    <row r="936" spans="1:18" x14ac:dyDescent="0.35">
      <c r="A936" s="1">
        <v>43495</v>
      </c>
      <c r="B936" s="2">
        <v>0.81379629629629635</v>
      </c>
      <c r="C936" s="3">
        <f t="shared" si="90"/>
        <v>0.81379629629629635</v>
      </c>
      <c r="D936" s="2">
        <v>0.25</v>
      </c>
      <c r="E936" s="3">
        <f t="shared" si="91"/>
        <v>0.25</v>
      </c>
      <c r="F936" s="2">
        <f t="shared" si="92"/>
        <v>0.56379629629629635</v>
      </c>
      <c r="G936">
        <v>467822</v>
      </c>
      <c r="H936">
        <v>807</v>
      </c>
      <c r="I936">
        <v>11.87</v>
      </c>
      <c r="J936">
        <v>24.61</v>
      </c>
      <c r="K936">
        <v>77098</v>
      </c>
      <c r="L936">
        <v>48.21</v>
      </c>
      <c r="M936">
        <f t="shared" si="93"/>
        <v>0.26954116012903068</v>
      </c>
      <c r="N936">
        <f t="shared" si="94"/>
        <v>1.5639666666666665E-5</v>
      </c>
      <c r="O936" s="3">
        <f t="shared" si="95"/>
        <v>0.68830172999999994</v>
      </c>
      <c r="P936" s="3"/>
      <c r="Q936" s="3"/>
      <c r="R936" s="3"/>
    </row>
    <row r="937" spans="1:18" x14ac:dyDescent="0.35">
      <c r="A937" s="1">
        <v>43495</v>
      </c>
      <c r="B937" s="2">
        <v>0.81380787037037028</v>
      </c>
      <c r="C937" s="3">
        <f t="shared" si="90"/>
        <v>0.81380787037037028</v>
      </c>
      <c r="D937" s="2">
        <v>0.25</v>
      </c>
      <c r="E937" s="3">
        <f t="shared" si="91"/>
        <v>0.25</v>
      </c>
      <c r="F937" s="2">
        <f t="shared" si="92"/>
        <v>0.56380787037037028</v>
      </c>
      <c r="G937">
        <v>468324</v>
      </c>
      <c r="H937">
        <v>805</v>
      </c>
      <c r="I937">
        <v>11.89</v>
      </c>
      <c r="J937">
        <v>24.61</v>
      </c>
      <c r="K937">
        <v>77098</v>
      </c>
      <c r="L937">
        <v>48.24</v>
      </c>
      <c r="M937">
        <f t="shared" si="93"/>
        <v>0.2718370814248488</v>
      </c>
      <c r="N937">
        <f t="shared" si="94"/>
        <v>1.5573000000000002E-5</v>
      </c>
      <c r="O937" s="3">
        <f t="shared" si="95"/>
        <v>0.68536773000000006</v>
      </c>
      <c r="P937" s="3"/>
      <c r="Q937" s="3"/>
      <c r="R937" s="3"/>
    </row>
    <row r="938" spans="1:18" x14ac:dyDescent="0.35">
      <c r="A938" s="1">
        <v>43495</v>
      </c>
      <c r="B938" s="2">
        <v>0.81380787037037028</v>
      </c>
      <c r="C938" s="3">
        <f t="shared" si="90"/>
        <v>0.81380787037037028</v>
      </c>
      <c r="D938" s="2">
        <v>0.25</v>
      </c>
      <c r="E938" s="3">
        <f t="shared" si="91"/>
        <v>0.25</v>
      </c>
      <c r="F938" s="2">
        <f t="shared" si="92"/>
        <v>0.56380787037037028</v>
      </c>
      <c r="G938">
        <v>468826</v>
      </c>
      <c r="H938">
        <v>814</v>
      </c>
      <c r="I938">
        <v>11.96</v>
      </c>
      <c r="J938">
        <v>24.61</v>
      </c>
      <c r="K938">
        <v>77070</v>
      </c>
      <c r="L938">
        <v>48.24</v>
      </c>
      <c r="M938">
        <f t="shared" si="93"/>
        <v>0.27987280596021175</v>
      </c>
      <c r="N938">
        <f t="shared" si="94"/>
        <v>1.5872999999999999E-5</v>
      </c>
      <c r="O938" s="3">
        <f t="shared" si="95"/>
        <v>0.69857072999999992</v>
      </c>
      <c r="P938" s="3"/>
      <c r="Q938" s="3"/>
      <c r="R938" s="3"/>
    </row>
    <row r="939" spans="1:18" x14ac:dyDescent="0.35">
      <c r="A939" s="1">
        <v>43495</v>
      </c>
      <c r="B939" s="2">
        <v>0.81381944444444443</v>
      </c>
      <c r="C939" s="3">
        <f t="shared" si="90"/>
        <v>0.81381944444444443</v>
      </c>
      <c r="D939" s="2">
        <v>0.25</v>
      </c>
      <c r="E939" s="3">
        <f t="shared" si="91"/>
        <v>0.25</v>
      </c>
      <c r="F939" s="2">
        <f t="shared" si="92"/>
        <v>0.56381944444444443</v>
      </c>
      <c r="G939">
        <v>469327</v>
      </c>
      <c r="H939">
        <v>810</v>
      </c>
      <c r="I939">
        <v>11.91</v>
      </c>
      <c r="J939">
        <v>24.6</v>
      </c>
      <c r="K939">
        <v>77094</v>
      </c>
      <c r="L939">
        <v>48.24</v>
      </c>
      <c r="M939">
        <f t="shared" si="93"/>
        <v>0.27413300272066671</v>
      </c>
      <c r="N939">
        <f t="shared" si="94"/>
        <v>1.5739666666666668E-5</v>
      </c>
      <c r="O939" s="3">
        <f t="shared" si="95"/>
        <v>0.69270273000000004</v>
      </c>
      <c r="P939" s="3"/>
      <c r="Q939" s="3"/>
      <c r="R939" s="3"/>
    </row>
    <row r="940" spans="1:18" x14ac:dyDescent="0.35">
      <c r="A940" s="1">
        <v>43495</v>
      </c>
      <c r="B940" s="2">
        <v>0.81381944444444443</v>
      </c>
      <c r="C940" s="3">
        <f t="shared" si="90"/>
        <v>0.81381944444444443</v>
      </c>
      <c r="D940" s="2">
        <v>0.25</v>
      </c>
      <c r="E940" s="3">
        <f t="shared" si="91"/>
        <v>0.25</v>
      </c>
      <c r="F940" s="2">
        <f t="shared" si="92"/>
        <v>0.56381944444444443</v>
      </c>
      <c r="G940">
        <v>469832</v>
      </c>
      <c r="H940">
        <v>798</v>
      </c>
      <c r="I940">
        <v>11.94</v>
      </c>
      <c r="J940">
        <v>24.61</v>
      </c>
      <c r="K940">
        <v>77109</v>
      </c>
      <c r="L940">
        <v>48.28</v>
      </c>
      <c r="M940">
        <f t="shared" si="93"/>
        <v>0.27757688466439362</v>
      </c>
      <c r="N940">
        <f t="shared" si="94"/>
        <v>1.5339666666666668E-5</v>
      </c>
      <c r="O940" s="3">
        <f t="shared" si="95"/>
        <v>0.67509873000000009</v>
      </c>
      <c r="P940" s="3"/>
      <c r="Q940" s="3"/>
      <c r="R940" s="3"/>
    </row>
    <row r="941" spans="1:18" x14ac:dyDescent="0.35">
      <c r="A941" s="1">
        <v>43495</v>
      </c>
      <c r="B941" s="2">
        <v>0.81383101851851858</v>
      </c>
      <c r="C941" s="3">
        <f t="shared" si="90"/>
        <v>0.81383101851851858</v>
      </c>
      <c r="D941" s="2">
        <v>0.25</v>
      </c>
      <c r="E941" s="3">
        <f t="shared" si="91"/>
        <v>0.25</v>
      </c>
      <c r="F941" s="2">
        <f t="shared" si="92"/>
        <v>0.56383101851851858</v>
      </c>
      <c r="G941">
        <v>470331</v>
      </c>
      <c r="H941">
        <v>812</v>
      </c>
      <c r="I941">
        <v>11.86</v>
      </c>
      <c r="J941">
        <v>24.61</v>
      </c>
      <c r="K941">
        <v>77102</v>
      </c>
      <c r="L941">
        <v>48.28</v>
      </c>
      <c r="M941">
        <f t="shared" si="93"/>
        <v>0.26839319948112167</v>
      </c>
      <c r="N941">
        <f t="shared" si="94"/>
        <v>1.5806333333333335E-5</v>
      </c>
      <c r="O941" s="3">
        <f t="shared" si="95"/>
        <v>0.69563673000000004</v>
      </c>
      <c r="P941" s="3"/>
      <c r="Q941" s="3"/>
      <c r="R941" s="3"/>
    </row>
    <row r="942" spans="1:18" x14ac:dyDescent="0.35">
      <c r="A942" s="1">
        <v>43495</v>
      </c>
      <c r="B942" s="2">
        <v>0.81383101851851858</v>
      </c>
      <c r="C942" s="3">
        <f t="shared" si="90"/>
        <v>0.81383101851851858</v>
      </c>
      <c r="D942" s="2">
        <v>0.25</v>
      </c>
      <c r="E942" s="3">
        <f t="shared" si="91"/>
        <v>0.25</v>
      </c>
      <c r="F942" s="2">
        <f t="shared" si="92"/>
        <v>0.56383101851851858</v>
      </c>
      <c r="G942">
        <v>470835</v>
      </c>
      <c r="H942">
        <v>793</v>
      </c>
      <c r="I942">
        <v>11.91</v>
      </c>
      <c r="J942">
        <v>24.61</v>
      </c>
      <c r="K942">
        <v>77104</v>
      </c>
      <c r="L942">
        <v>48.31</v>
      </c>
      <c r="M942">
        <f t="shared" si="93"/>
        <v>0.27413300272066671</v>
      </c>
      <c r="N942">
        <f t="shared" si="94"/>
        <v>1.5173E-5</v>
      </c>
      <c r="O942" s="3">
        <f t="shared" si="95"/>
        <v>0.66776373</v>
      </c>
      <c r="P942" s="3"/>
      <c r="Q942" s="3"/>
      <c r="R942" s="3"/>
    </row>
    <row r="943" spans="1:18" x14ac:dyDescent="0.35">
      <c r="A943" s="1">
        <v>43495</v>
      </c>
      <c r="B943" s="2">
        <v>0.81384259259259262</v>
      </c>
      <c r="C943" s="3">
        <f t="shared" si="90"/>
        <v>0.81384259259259262</v>
      </c>
      <c r="D943" s="2">
        <v>0.25</v>
      </c>
      <c r="E943" s="3">
        <f t="shared" si="91"/>
        <v>0.25</v>
      </c>
      <c r="F943" s="2">
        <f t="shared" si="92"/>
        <v>0.56384259259259262</v>
      </c>
      <c r="G943">
        <v>471334</v>
      </c>
      <c r="H943">
        <v>829</v>
      </c>
      <c r="I943">
        <v>11.93</v>
      </c>
      <c r="J943">
        <v>24.61</v>
      </c>
      <c r="K943">
        <v>77107</v>
      </c>
      <c r="L943">
        <v>48.31</v>
      </c>
      <c r="M943">
        <f t="shared" si="93"/>
        <v>0.27642892401648467</v>
      </c>
      <c r="N943">
        <f t="shared" si="94"/>
        <v>1.6373000000000001E-5</v>
      </c>
      <c r="O943" s="3">
        <f t="shared" si="95"/>
        <v>0.72057573000000008</v>
      </c>
      <c r="P943" s="3"/>
      <c r="Q943" s="3"/>
      <c r="R943" s="3"/>
    </row>
    <row r="944" spans="1:18" x14ac:dyDescent="0.35">
      <c r="A944" s="1">
        <v>43495</v>
      </c>
      <c r="B944" s="2">
        <v>0.81384259259259262</v>
      </c>
      <c r="C944" s="3">
        <f t="shared" si="90"/>
        <v>0.81384259259259262</v>
      </c>
      <c r="D944" s="2">
        <v>0.25</v>
      </c>
      <c r="E944" s="3">
        <f t="shared" si="91"/>
        <v>0.25</v>
      </c>
      <c r="F944" s="2">
        <f t="shared" si="92"/>
        <v>0.56384259259259262</v>
      </c>
      <c r="G944">
        <v>471836</v>
      </c>
      <c r="H944">
        <v>806</v>
      </c>
      <c r="I944">
        <v>11.9</v>
      </c>
      <c r="J944">
        <v>24.61</v>
      </c>
      <c r="K944">
        <v>77108</v>
      </c>
      <c r="L944">
        <v>48.31</v>
      </c>
      <c r="M944">
        <f t="shared" si="93"/>
        <v>0.27298504207275776</v>
      </c>
      <c r="N944">
        <f t="shared" si="94"/>
        <v>1.5606333333333333E-5</v>
      </c>
      <c r="O944" s="3">
        <f t="shared" si="95"/>
        <v>0.68683472999999995</v>
      </c>
      <c r="P944" s="3"/>
      <c r="Q944" s="3"/>
      <c r="R944" s="3"/>
    </row>
    <row r="945" spans="1:18" x14ac:dyDescent="0.35">
      <c r="A945" s="1">
        <v>43495</v>
      </c>
      <c r="B945" s="2">
        <v>0.81385416666666666</v>
      </c>
      <c r="C945" s="3">
        <f t="shared" si="90"/>
        <v>0.81385416666666666</v>
      </c>
      <c r="D945" s="2">
        <v>0.25</v>
      </c>
      <c r="E945" s="3">
        <f t="shared" si="91"/>
        <v>0.25</v>
      </c>
      <c r="F945" s="2">
        <f t="shared" si="92"/>
        <v>0.56385416666666666</v>
      </c>
      <c r="G945">
        <v>472338</v>
      </c>
      <c r="H945">
        <v>772</v>
      </c>
      <c r="I945">
        <v>11.92</v>
      </c>
      <c r="J945">
        <v>24.61</v>
      </c>
      <c r="K945">
        <v>77108</v>
      </c>
      <c r="L945">
        <v>48.35</v>
      </c>
      <c r="M945">
        <f t="shared" si="93"/>
        <v>0.27528096336857566</v>
      </c>
      <c r="N945">
        <f t="shared" si="94"/>
        <v>1.4473E-5</v>
      </c>
      <c r="O945" s="3">
        <f t="shared" si="95"/>
        <v>0.63695672999999997</v>
      </c>
      <c r="P945" s="3"/>
      <c r="Q945" s="3"/>
      <c r="R945" s="3"/>
    </row>
    <row r="946" spans="1:18" x14ac:dyDescent="0.35">
      <c r="A946" s="1">
        <v>43495</v>
      </c>
      <c r="B946" s="2">
        <v>0.81385416666666666</v>
      </c>
      <c r="C946" s="3">
        <f t="shared" si="90"/>
        <v>0.81385416666666666</v>
      </c>
      <c r="D946" s="2">
        <v>0.25</v>
      </c>
      <c r="E946" s="3">
        <f t="shared" si="91"/>
        <v>0.25</v>
      </c>
      <c r="F946" s="2">
        <f t="shared" si="92"/>
        <v>0.56385416666666666</v>
      </c>
      <c r="G946">
        <v>472840</v>
      </c>
      <c r="H946">
        <v>800</v>
      </c>
      <c r="I946">
        <v>11.86</v>
      </c>
      <c r="J946">
        <v>24.61</v>
      </c>
      <c r="K946">
        <v>77114</v>
      </c>
      <c r="L946">
        <v>48.38</v>
      </c>
      <c r="M946">
        <f t="shared" si="93"/>
        <v>0.26839319948112167</v>
      </c>
      <c r="N946">
        <f t="shared" si="94"/>
        <v>1.5406333333333332E-5</v>
      </c>
      <c r="O946" s="3">
        <f t="shared" si="95"/>
        <v>0.67803272999999997</v>
      </c>
      <c r="P946" s="3"/>
      <c r="Q946" s="3"/>
      <c r="R946" s="3"/>
    </row>
    <row r="947" spans="1:18" x14ac:dyDescent="0.35">
      <c r="A947" s="1">
        <v>43495</v>
      </c>
      <c r="B947" s="2">
        <v>0.8138657407407407</v>
      </c>
      <c r="C947" s="3">
        <f t="shared" si="90"/>
        <v>0.8138657407407407</v>
      </c>
      <c r="D947" s="2">
        <v>0.25</v>
      </c>
      <c r="E947" s="3">
        <f t="shared" si="91"/>
        <v>0.25</v>
      </c>
      <c r="F947" s="2">
        <f t="shared" si="92"/>
        <v>0.5638657407407407</v>
      </c>
      <c r="G947">
        <v>473342</v>
      </c>
      <c r="H947">
        <v>807</v>
      </c>
      <c r="I947">
        <v>11.86</v>
      </c>
      <c r="J947">
        <v>24.61</v>
      </c>
      <c r="K947">
        <v>77112</v>
      </c>
      <c r="L947">
        <v>48.38</v>
      </c>
      <c r="M947">
        <f t="shared" si="93"/>
        <v>0.26839319948112167</v>
      </c>
      <c r="N947">
        <f t="shared" si="94"/>
        <v>1.5639666666666665E-5</v>
      </c>
      <c r="O947" s="3">
        <f t="shared" si="95"/>
        <v>0.68830172999999994</v>
      </c>
      <c r="P947" s="3"/>
      <c r="Q947" s="3"/>
      <c r="R947" s="3"/>
    </row>
    <row r="948" spans="1:18" x14ac:dyDescent="0.35">
      <c r="A948" s="1">
        <v>43495</v>
      </c>
      <c r="B948" s="2">
        <v>0.8138657407407407</v>
      </c>
      <c r="C948" s="3">
        <f t="shared" si="90"/>
        <v>0.8138657407407407</v>
      </c>
      <c r="D948" s="2">
        <v>0.25</v>
      </c>
      <c r="E948" s="3">
        <f t="shared" si="91"/>
        <v>0.25</v>
      </c>
      <c r="F948" s="2">
        <f t="shared" si="92"/>
        <v>0.5638657407407407</v>
      </c>
      <c r="G948">
        <v>473844</v>
      </c>
      <c r="H948">
        <v>816</v>
      </c>
      <c r="I948">
        <v>11.94</v>
      </c>
      <c r="J948">
        <v>24.6</v>
      </c>
      <c r="K948">
        <v>77115</v>
      </c>
      <c r="L948">
        <v>48.42</v>
      </c>
      <c r="M948">
        <f t="shared" si="93"/>
        <v>0.27757688466439362</v>
      </c>
      <c r="N948">
        <f t="shared" si="94"/>
        <v>1.5939666666666666E-5</v>
      </c>
      <c r="O948" s="3">
        <f t="shared" si="95"/>
        <v>0.70150472999999991</v>
      </c>
      <c r="P948" s="3"/>
      <c r="Q948" s="3"/>
      <c r="R948" s="3"/>
    </row>
    <row r="949" spans="1:18" x14ac:dyDescent="0.35">
      <c r="A949" s="1">
        <v>43495</v>
      </c>
      <c r="B949" s="2">
        <v>0.81387731481481485</v>
      </c>
      <c r="C949" s="3">
        <f t="shared" si="90"/>
        <v>0.81387731481481485</v>
      </c>
      <c r="D949" s="2">
        <v>0.25</v>
      </c>
      <c r="E949" s="3">
        <f t="shared" si="91"/>
        <v>0.25</v>
      </c>
      <c r="F949" s="2">
        <f t="shared" si="92"/>
        <v>0.56387731481481485</v>
      </c>
      <c r="G949">
        <v>474346</v>
      </c>
      <c r="H949">
        <v>816</v>
      </c>
      <c r="I949">
        <v>11.92</v>
      </c>
      <c r="J949">
        <v>24.61</v>
      </c>
      <c r="K949">
        <v>77109</v>
      </c>
      <c r="L949">
        <v>48.42</v>
      </c>
      <c r="M949">
        <f t="shared" si="93"/>
        <v>0.27528096336857566</v>
      </c>
      <c r="N949">
        <f t="shared" si="94"/>
        <v>1.5939666666666666E-5</v>
      </c>
      <c r="O949" s="3">
        <f t="shared" si="95"/>
        <v>0.70150472999999991</v>
      </c>
      <c r="P949" s="3"/>
      <c r="Q949" s="3"/>
      <c r="R949" s="3"/>
    </row>
    <row r="950" spans="1:18" x14ac:dyDescent="0.35">
      <c r="A950" s="1">
        <v>43495</v>
      </c>
      <c r="B950" s="2">
        <v>0.81387731481481485</v>
      </c>
      <c r="C950" s="3">
        <f t="shared" si="90"/>
        <v>0.81387731481481485</v>
      </c>
      <c r="D950" s="2">
        <v>0.25</v>
      </c>
      <c r="E950" s="3">
        <f t="shared" si="91"/>
        <v>0.25</v>
      </c>
      <c r="F950" s="2">
        <f t="shared" si="92"/>
        <v>0.56387731481481485</v>
      </c>
      <c r="G950">
        <v>474848</v>
      </c>
      <c r="H950">
        <v>780</v>
      </c>
      <c r="I950">
        <v>11.93</v>
      </c>
      <c r="J950">
        <v>24.6</v>
      </c>
      <c r="K950">
        <v>77113</v>
      </c>
      <c r="L950">
        <v>48.45</v>
      </c>
      <c r="M950">
        <f t="shared" si="93"/>
        <v>0.27642892401648467</v>
      </c>
      <c r="N950">
        <f t="shared" si="94"/>
        <v>1.4739666666666667E-5</v>
      </c>
      <c r="O950" s="3">
        <f t="shared" si="95"/>
        <v>0.64869273000000005</v>
      </c>
      <c r="P950" s="3"/>
      <c r="Q950" s="3"/>
      <c r="R950" s="3"/>
    </row>
    <row r="951" spans="1:18" x14ac:dyDescent="0.35">
      <c r="A951" s="1">
        <v>43495</v>
      </c>
      <c r="B951" s="2">
        <v>0.81388888888888899</v>
      </c>
      <c r="C951" s="3">
        <f t="shared" si="90"/>
        <v>0.81388888888888899</v>
      </c>
      <c r="D951" s="2">
        <v>0.25</v>
      </c>
      <c r="E951" s="3">
        <f t="shared" si="91"/>
        <v>0.25</v>
      </c>
      <c r="F951" s="2">
        <f t="shared" si="92"/>
        <v>0.56388888888888899</v>
      </c>
      <c r="G951">
        <v>475343</v>
      </c>
      <c r="H951">
        <v>836</v>
      </c>
      <c r="I951">
        <v>11.89</v>
      </c>
      <c r="J951">
        <v>24.61</v>
      </c>
      <c r="K951">
        <v>77110</v>
      </c>
      <c r="L951">
        <v>48.49</v>
      </c>
      <c r="M951">
        <f t="shared" si="93"/>
        <v>0.2718370814248488</v>
      </c>
      <c r="N951">
        <f t="shared" si="94"/>
        <v>1.6606333333333334E-5</v>
      </c>
      <c r="O951" s="3">
        <f t="shared" si="95"/>
        <v>0.73084473000000005</v>
      </c>
      <c r="P951" s="3"/>
      <c r="Q951" s="3"/>
      <c r="R951" s="3"/>
    </row>
    <row r="952" spans="1:18" x14ac:dyDescent="0.35">
      <c r="A952" s="1">
        <v>43495</v>
      </c>
      <c r="B952" s="2">
        <v>0.81388888888888899</v>
      </c>
      <c r="C952" s="3">
        <f t="shared" si="90"/>
        <v>0.81388888888888899</v>
      </c>
      <c r="D952" s="2">
        <v>0.25</v>
      </c>
      <c r="E952" s="3">
        <f t="shared" si="91"/>
        <v>0.25</v>
      </c>
      <c r="F952" s="2">
        <f t="shared" si="92"/>
        <v>0.56388888888888899</v>
      </c>
      <c r="G952">
        <v>475845</v>
      </c>
      <c r="H952">
        <v>803</v>
      </c>
      <c r="I952">
        <v>11.92</v>
      </c>
      <c r="J952">
        <v>24.62</v>
      </c>
      <c r="K952">
        <v>77112</v>
      </c>
      <c r="L952">
        <v>48.52</v>
      </c>
      <c r="M952">
        <f t="shared" si="93"/>
        <v>0.27528096336857566</v>
      </c>
      <c r="N952">
        <f t="shared" si="94"/>
        <v>1.5506333333333334E-5</v>
      </c>
      <c r="O952" s="3">
        <f t="shared" si="95"/>
        <v>0.68243373000000007</v>
      </c>
      <c r="P952" s="3"/>
      <c r="Q952" s="3"/>
      <c r="R952" s="3"/>
    </row>
    <row r="953" spans="1:18" x14ac:dyDescent="0.35">
      <c r="A953" s="1">
        <v>43495</v>
      </c>
      <c r="B953" s="2">
        <v>0.81390046296296292</v>
      </c>
      <c r="C953" s="3">
        <f t="shared" si="90"/>
        <v>0.81390046296296292</v>
      </c>
      <c r="D953" s="2">
        <v>0.25</v>
      </c>
      <c r="E953" s="3">
        <f t="shared" si="91"/>
        <v>0.25</v>
      </c>
      <c r="F953" s="2">
        <f t="shared" si="92"/>
        <v>0.56390046296296292</v>
      </c>
      <c r="G953">
        <v>476348</v>
      </c>
      <c r="H953">
        <v>814</v>
      </c>
      <c r="I953">
        <v>11.91</v>
      </c>
      <c r="J953">
        <v>24.61</v>
      </c>
      <c r="K953">
        <v>77114</v>
      </c>
      <c r="L953">
        <v>48.52</v>
      </c>
      <c r="M953">
        <f t="shared" si="93"/>
        <v>0.27413300272066671</v>
      </c>
      <c r="N953">
        <f t="shared" si="94"/>
        <v>1.5872999999999999E-5</v>
      </c>
      <c r="O953" s="3">
        <f t="shared" si="95"/>
        <v>0.69857072999999992</v>
      </c>
      <c r="P953" s="3"/>
      <c r="Q953" s="3"/>
      <c r="R953" s="3"/>
    </row>
    <row r="954" spans="1:18" x14ac:dyDescent="0.35">
      <c r="A954" s="1">
        <v>43495</v>
      </c>
      <c r="B954" s="2">
        <v>0.81390046296296292</v>
      </c>
      <c r="C954" s="3">
        <f t="shared" si="90"/>
        <v>0.81390046296296292</v>
      </c>
      <c r="D954" s="2">
        <v>0.25</v>
      </c>
      <c r="E954" s="3">
        <f t="shared" si="91"/>
        <v>0.25</v>
      </c>
      <c r="F954" s="2">
        <f t="shared" si="92"/>
        <v>0.56390046296296292</v>
      </c>
      <c r="G954">
        <v>476849</v>
      </c>
      <c r="H954">
        <v>803</v>
      </c>
      <c r="I954">
        <v>11.91</v>
      </c>
      <c r="J954">
        <v>24.61</v>
      </c>
      <c r="K954">
        <v>77111</v>
      </c>
      <c r="L954">
        <v>48.56</v>
      </c>
      <c r="M954">
        <f t="shared" si="93"/>
        <v>0.27413300272066671</v>
      </c>
      <c r="N954">
        <f t="shared" si="94"/>
        <v>1.5506333333333334E-5</v>
      </c>
      <c r="O954" s="3">
        <f t="shared" si="95"/>
        <v>0.68243373000000007</v>
      </c>
      <c r="P954" s="3"/>
      <c r="Q954" s="3"/>
      <c r="R954" s="3"/>
    </row>
    <row r="955" spans="1:18" x14ac:dyDescent="0.35">
      <c r="A955" s="1">
        <v>43495</v>
      </c>
      <c r="B955" s="2">
        <v>0.81391203703703707</v>
      </c>
      <c r="C955" s="3">
        <f t="shared" si="90"/>
        <v>0.81391203703703707</v>
      </c>
      <c r="D955" s="2">
        <v>0.25</v>
      </c>
      <c r="E955" s="3">
        <f t="shared" si="91"/>
        <v>0.25</v>
      </c>
      <c r="F955" s="2">
        <f t="shared" si="92"/>
        <v>0.56391203703703707</v>
      </c>
      <c r="G955">
        <v>477345</v>
      </c>
      <c r="H955">
        <v>808</v>
      </c>
      <c r="I955">
        <v>11.93</v>
      </c>
      <c r="J955">
        <v>24.61</v>
      </c>
      <c r="K955">
        <v>77112</v>
      </c>
      <c r="L955">
        <v>48.59</v>
      </c>
      <c r="M955">
        <f t="shared" si="93"/>
        <v>0.27642892401648467</v>
      </c>
      <c r="N955">
        <f t="shared" si="94"/>
        <v>1.5673000000000001E-5</v>
      </c>
      <c r="O955" s="3">
        <f t="shared" si="95"/>
        <v>0.68976873000000005</v>
      </c>
      <c r="P955" s="3"/>
      <c r="Q955" s="3"/>
      <c r="R955" s="3"/>
    </row>
    <row r="956" spans="1:18" x14ac:dyDescent="0.35">
      <c r="A956" s="1">
        <v>43495</v>
      </c>
      <c r="B956" s="2">
        <v>0.81391203703703707</v>
      </c>
      <c r="C956" s="3">
        <f t="shared" si="90"/>
        <v>0.81391203703703707</v>
      </c>
      <c r="D956" s="2">
        <v>0.25</v>
      </c>
      <c r="E956" s="3">
        <f t="shared" si="91"/>
        <v>0.25</v>
      </c>
      <c r="F956" s="2">
        <f t="shared" si="92"/>
        <v>0.56391203703703707</v>
      </c>
      <c r="G956">
        <v>477847</v>
      </c>
      <c r="H956">
        <v>803</v>
      </c>
      <c r="I956">
        <v>11.86</v>
      </c>
      <c r="J956">
        <v>24.61</v>
      </c>
      <c r="K956">
        <v>77115</v>
      </c>
      <c r="L956">
        <v>48.59</v>
      </c>
      <c r="M956">
        <f t="shared" si="93"/>
        <v>0.26839319948112167</v>
      </c>
      <c r="N956">
        <f t="shared" si="94"/>
        <v>1.5506333333333334E-5</v>
      </c>
      <c r="O956" s="3">
        <f t="shared" si="95"/>
        <v>0.68243373000000007</v>
      </c>
      <c r="P956" s="3"/>
      <c r="Q956" s="3"/>
      <c r="R956" s="3"/>
    </row>
    <row r="957" spans="1:18" x14ac:dyDescent="0.35">
      <c r="A957" s="1">
        <v>43495</v>
      </c>
      <c r="B957" s="2">
        <v>0.81392361111111111</v>
      </c>
      <c r="C957" s="3">
        <f t="shared" si="90"/>
        <v>0.81392361111111111</v>
      </c>
      <c r="D957" s="2">
        <v>0.25</v>
      </c>
      <c r="E957" s="3">
        <f t="shared" si="91"/>
        <v>0.25</v>
      </c>
      <c r="F957" s="2">
        <f t="shared" si="92"/>
        <v>0.56392361111111111</v>
      </c>
      <c r="G957">
        <v>478349</v>
      </c>
      <c r="H957">
        <v>807</v>
      </c>
      <c r="I957">
        <v>11.93</v>
      </c>
      <c r="J957">
        <v>24.6</v>
      </c>
      <c r="K957">
        <v>77112</v>
      </c>
      <c r="L957">
        <v>48.63</v>
      </c>
      <c r="M957">
        <f t="shared" si="93"/>
        <v>0.27642892401648467</v>
      </c>
      <c r="N957">
        <f t="shared" si="94"/>
        <v>1.5639666666666665E-5</v>
      </c>
      <c r="O957" s="3">
        <f t="shared" si="95"/>
        <v>0.68830172999999994</v>
      </c>
      <c r="P957" s="3"/>
      <c r="Q957" s="3"/>
      <c r="R957" s="3"/>
    </row>
    <row r="958" spans="1:18" x14ac:dyDescent="0.35">
      <c r="A958" s="1">
        <v>43495</v>
      </c>
      <c r="B958" s="2">
        <v>0.81392361111111111</v>
      </c>
      <c r="C958" s="3">
        <f t="shared" si="90"/>
        <v>0.81392361111111111</v>
      </c>
      <c r="D958" s="2">
        <v>0.25</v>
      </c>
      <c r="E958" s="3">
        <f t="shared" si="91"/>
        <v>0.25</v>
      </c>
      <c r="F958" s="2">
        <f t="shared" si="92"/>
        <v>0.56392361111111111</v>
      </c>
      <c r="G958">
        <v>478848</v>
      </c>
      <c r="H958">
        <v>806</v>
      </c>
      <c r="I958">
        <v>11.92</v>
      </c>
      <c r="J958">
        <v>24.6</v>
      </c>
      <c r="K958">
        <v>77108</v>
      </c>
      <c r="L958">
        <v>48.66</v>
      </c>
      <c r="M958">
        <f t="shared" si="93"/>
        <v>0.27528096336857566</v>
      </c>
      <c r="N958">
        <f t="shared" si="94"/>
        <v>1.5606333333333333E-5</v>
      </c>
      <c r="O958" s="3">
        <f t="shared" si="95"/>
        <v>0.68683472999999995</v>
      </c>
      <c r="P958" s="3"/>
      <c r="Q958" s="3"/>
      <c r="R958" s="3"/>
    </row>
    <row r="959" spans="1:18" x14ac:dyDescent="0.35">
      <c r="A959" s="1">
        <v>43495</v>
      </c>
      <c r="B959" s="2">
        <v>0.81393518518518526</v>
      </c>
      <c r="C959" s="3">
        <f t="shared" si="90"/>
        <v>0.81393518518518526</v>
      </c>
      <c r="D959" s="2">
        <v>0.25</v>
      </c>
      <c r="E959" s="3">
        <f t="shared" si="91"/>
        <v>0.25</v>
      </c>
      <c r="F959" s="2">
        <f t="shared" si="92"/>
        <v>0.56393518518518526</v>
      </c>
      <c r="G959">
        <v>479352</v>
      </c>
      <c r="H959">
        <v>814</v>
      </c>
      <c r="I959">
        <v>11.91</v>
      </c>
      <c r="J959">
        <v>24.61</v>
      </c>
      <c r="K959">
        <v>77103</v>
      </c>
      <c r="L959">
        <v>48.66</v>
      </c>
      <c r="M959">
        <f t="shared" si="93"/>
        <v>0.27413300272066671</v>
      </c>
      <c r="N959">
        <f t="shared" si="94"/>
        <v>1.5872999999999999E-5</v>
      </c>
      <c r="O959" s="3">
        <f t="shared" si="95"/>
        <v>0.69857072999999992</v>
      </c>
      <c r="P959" s="3"/>
      <c r="Q959" s="3"/>
      <c r="R959" s="3"/>
    </row>
    <row r="960" spans="1:18" x14ac:dyDescent="0.35">
      <c r="A960" s="1">
        <v>43495</v>
      </c>
      <c r="B960" s="2">
        <v>0.81393518518518526</v>
      </c>
      <c r="C960" s="3">
        <f t="shared" si="90"/>
        <v>0.81393518518518526</v>
      </c>
      <c r="D960" s="2">
        <v>0.25</v>
      </c>
      <c r="E960" s="3">
        <f t="shared" si="91"/>
        <v>0.25</v>
      </c>
      <c r="F960" s="2">
        <f t="shared" si="92"/>
        <v>0.56393518518518526</v>
      </c>
      <c r="G960">
        <v>479851</v>
      </c>
      <c r="H960">
        <v>807</v>
      </c>
      <c r="I960">
        <v>11.88</v>
      </c>
      <c r="J960">
        <v>24.61</v>
      </c>
      <c r="K960">
        <v>77106</v>
      </c>
      <c r="L960">
        <v>48.7</v>
      </c>
      <c r="M960">
        <f t="shared" si="93"/>
        <v>0.27068912077693985</v>
      </c>
      <c r="N960">
        <f t="shared" si="94"/>
        <v>1.5639666666666665E-5</v>
      </c>
      <c r="O960" s="3">
        <f t="shared" si="95"/>
        <v>0.68830172999999994</v>
      </c>
      <c r="P960" s="3"/>
      <c r="Q960" s="3"/>
      <c r="R960" s="3"/>
    </row>
    <row r="961" spans="1:18" x14ac:dyDescent="0.35">
      <c r="A961" s="1">
        <v>43495</v>
      </c>
      <c r="B961" s="2">
        <v>0.81394675925925919</v>
      </c>
      <c r="C961" s="3">
        <f t="shared" si="90"/>
        <v>0.81394675925925919</v>
      </c>
      <c r="D961" s="2">
        <v>0.25</v>
      </c>
      <c r="E961" s="3">
        <f t="shared" si="91"/>
        <v>0.25</v>
      </c>
      <c r="F961" s="2">
        <f t="shared" si="92"/>
        <v>0.56394675925925919</v>
      </c>
      <c r="G961">
        <v>480353</v>
      </c>
      <c r="H961">
        <v>807</v>
      </c>
      <c r="I961">
        <v>11.84</v>
      </c>
      <c r="J961">
        <v>24.61</v>
      </c>
      <c r="K961">
        <v>77108</v>
      </c>
      <c r="L961">
        <v>48.7</v>
      </c>
      <c r="M961">
        <f t="shared" si="93"/>
        <v>0.26609727818530376</v>
      </c>
      <c r="N961">
        <f t="shared" si="94"/>
        <v>1.5639666666666665E-5</v>
      </c>
      <c r="O961" s="3">
        <f t="shared" si="95"/>
        <v>0.68830172999999994</v>
      </c>
      <c r="P961" s="3"/>
      <c r="Q961" s="3"/>
      <c r="R961" s="3"/>
    </row>
    <row r="962" spans="1:18" x14ac:dyDescent="0.35">
      <c r="A962" s="1">
        <v>43495</v>
      </c>
      <c r="B962" s="2">
        <v>0.81394675925925919</v>
      </c>
      <c r="C962" s="3">
        <f t="shared" si="90"/>
        <v>0.81394675925925919</v>
      </c>
      <c r="D962" s="2">
        <v>0.25</v>
      </c>
      <c r="E962" s="3">
        <f t="shared" si="91"/>
        <v>0.25</v>
      </c>
      <c r="F962" s="2">
        <f t="shared" si="92"/>
        <v>0.56394675925925919</v>
      </c>
      <c r="G962">
        <v>480855</v>
      </c>
      <c r="H962">
        <v>816</v>
      </c>
      <c r="I962">
        <v>11.86</v>
      </c>
      <c r="J962">
        <v>24.61</v>
      </c>
      <c r="K962">
        <v>77107</v>
      </c>
      <c r="L962">
        <v>48.73</v>
      </c>
      <c r="M962">
        <f t="shared" si="93"/>
        <v>0.26839319948112167</v>
      </c>
      <c r="N962">
        <f t="shared" si="94"/>
        <v>1.5939666666666666E-5</v>
      </c>
      <c r="O962" s="3">
        <f t="shared" si="95"/>
        <v>0.70150472999999991</v>
      </c>
      <c r="P962" s="3"/>
      <c r="Q962" s="3"/>
      <c r="R962" s="3"/>
    </row>
    <row r="963" spans="1:18" x14ac:dyDescent="0.35">
      <c r="A963" s="1">
        <v>43495</v>
      </c>
      <c r="B963" s="2">
        <v>0.81395833333333334</v>
      </c>
      <c r="C963" s="3">
        <f t="shared" si="90"/>
        <v>0.81395833333333334</v>
      </c>
      <c r="D963" s="2">
        <v>0.25</v>
      </c>
      <c r="E963" s="3">
        <f t="shared" si="91"/>
        <v>0.25</v>
      </c>
      <c r="F963" s="2">
        <f t="shared" si="92"/>
        <v>0.56395833333333334</v>
      </c>
      <c r="G963">
        <v>481356</v>
      </c>
      <c r="H963">
        <v>807</v>
      </c>
      <c r="I963">
        <v>11.86</v>
      </c>
      <c r="J963">
        <v>24.6</v>
      </c>
      <c r="K963">
        <v>77114</v>
      </c>
      <c r="L963">
        <v>48.76</v>
      </c>
      <c r="M963">
        <f t="shared" si="93"/>
        <v>0.26839319948112167</v>
      </c>
      <c r="N963">
        <f t="shared" si="94"/>
        <v>1.5639666666666665E-5</v>
      </c>
      <c r="O963" s="3">
        <f t="shared" si="95"/>
        <v>0.68830172999999994</v>
      </c>
      <c r="P963" s="3"/>
      <c r="Q963" s="3"/>
      <c r="R963" s="3"/>
    </row>
    <row r="964" spans="1:18" x14ac:dyDescent="0.35">
      <c r="A964" s="1">
        <v>43495</v>
      </c>
      <c r="B964" s="2">
        <v>0.81395833333333334</v>
      </c>
      <c r="C964" s="3">
        <f t="shared" si="90"/>
        <v>0.81395833333333334</v>
      </c>
      <c r="D964" s="2">
        <v>0.25</v>
      </c>
      <c r="E964" s="3">
        <f t="shared" si="91"/>
        <v>0.25</v>
      </c>
      <c r="F964" s="2">
        <f t="shared" si="92"/>
        <v>0.56395833333333334</v>
      </c>
      <c r="G964">
        <v>481858</v>
      </c>
      <c r="H964">
        <v>796</v>
      </c>
      <c r="I964">
        <v>11.85</v>
      </c>
      <c r="J964">
        <v>24.61</v>
      </c>
      <c r="K964">
        <v>77105</v>
      </c>
      <c r="L964">
        <v>48.76</v>
      </c>
      <c r="M964">
        <f t="shared" si="93"/>
        <v>0.26724523883321272</v>
      </c>
      <c r="N964">
        <f t="shared" si="94"/>
        <v>1.5273000000000001E-5</v>
      </c>
      <c r="O964" s="3">
        <f t="shared" si="95"/>
        <v>0.67216472999999999</v>
      </c>
      <c r="P964" s="3"/>
      <c r="Q964" s="3"/>
      <c r="R964" s="3"/>
    </row>
    <row r="965" spans="1:18" x14ac:dyDescent="0.35">
      <c r="A965" s="1">
        <v>43495</v>
      </c>
      <c r="B965" s="2">
        <v>0.81396990740740749</v>
      </c>
      <c r="C965" s="3">
        <f t="shared" si="90"/>
        <v>0.81396990740740749</v>
      </c>
      <c r="D965" s="2">
        <v>0.25</v>
      </c>
      <c r="E965" s="3">
        <f t="shared" si="91"/>
        <v>0.25</v>
      </c>
      <c r="F965" s="2">
        <f t="shared" si="92"/>
        <v>0.56396990740740749</v>
      </c>
      <c r="G965">
        <v>482360</v>
      </c>
      <c r="H965">
        <v>803</v>
      </c>
      <c r="I965">
        <v>11.77</v>
      </c>
      <c r="J965">
        <v>24.61</v>
      </c>
      <c r="K965">
        <v>77112</v>
      </c>
      <c r="L965">
        <v>48.79</v>
      </c>
      <c r="M965">
        <f t="shared" si="93"/>
        <v>0.25806155364994082</v>
      </c>
      <c r="N965">
        <f t="shared" si="94"/>
        <v>1.5506333333333334E-5</v>
      </c>
      <c r="O965" s="3">
        <f t="shared" si="95"/>
        <v>0.68243373000000007</v>
      </c>
      <c r="P965" s="3"/>
      <c r="Q965" s="3"/>
      <c r="R965" s="3"/>
    </row>
    <row r="966" spans="1:18" x14ac:dyDescent="0.35">
      <c r="A966" s="1">
        <v>43495</v>
      </c>
      <c r="B966" s="2">
        <v>0.81396990740740749</v>
      </c>
      <c r="C966" s="3">
        <f t="shared" si="90"/>
        <v>0.81396990740740749</v>
      </c>
      <c r="D966" s="2">
        <v>0.25</v>
      </c>
      <c r="E966" s="3">
        <f t="shared" si="91"/>
        <v>0.25</v>
      </c>
      <c r="F966" s="2">
        <f t="shared" si="92"/>
        <v>0.56396990740740749</v>
      </c>
      <c r="G966">
        <v>482862</v>
      </c>
      <c r="H966">
        <v>816</v>
      </c>
      <c r="I966">
        <v>11.69</v>
      </c>
      <c r="J966">
        <v>24.61</v>
      </c>
      <c r="K966">
        <v>77105</v>
      </c>
      <c r="L966">
        <v>48.76</v>
      </c>
      <c r="M966">
        <f t="shared" si="93"/>
        <v>0.24887786846666887</v>
      </c>
      <c r="N966">
        <f t="shared" si="94"/>
        <v>1.5939666666666666E-5</v>
      </c>
      <c r="O966" s="3">
        <f t="shared" si="95"/>
        <v>0.70150472999999991</v>
      </c>
      <c r="P966" s="3"/>
      <c r="Q966" s="3"/>
      <c r="R966" s="3"/>
    </row>
    <row r="967" spans="1:18" x14ac:dyDescent="0.35">
      <c r="A967" s="1">
        <v>43495</v>
      </c>
      <c r="B967" s="2">
        <v>0.81398148148148142</v>
      </c>
      <c r="C967" s="3">
        <f t="shared" si="90"/>
        <v>0.81398148148148142</v>
      </c>
      <c r="D967" s="2">
        <v>0.25</v>
      </c>
      <c r="E967" s="3">
        <f t="shared" si="91"/>
        <v>0.25</v>
      </c>
      <c r="F967" s="2">
        <f t="shared" si="92"/>
        <v>0.56398148148148142</v>
      </c>
      <c r="G967">
        <v>483363</v>
      </c>
      <c r="H967">
        <v>807</v>
      </c>
      <c r="I967">
        <v>11.66</v>
      </c>
      <c r="J967">
        <v>24.61</v>
      </c>
      <c r="K967">
        <v>77110</v>
      </c>
      <c r="L967">
        <v>48.8</v>
      </c>
      <c r="M967">
        <f t="shared" si="93"/>
        <v>0.24543398652294199</v>
      </c>
      <c r="N967">
        <f t="shared" si="94"/>
        <v>1.5639666666666665E-5</v>
      </c>
      <c r="O967" s="3">
        <f t="shared" si="95"/>
        <v>0.68830172999999994</v>
      </c>
      <c r="P967" s="3"/>
      <c r="Q967" s="3"/>
      <c r="R967" s="3"/>
    </row>
    <row r="968" spans="1:18" x14ac:dyDescent="0.35">
      <c r="A968" s="1">
        <v>43495</v>
      </c>
      <c r="B968" s="2">
        <v>0.81398148148148142</v>
      </c>
      <c r="C968" s="3">
        <f t="shared" si="90"/>
        <v>0.81398148148148142</v>
      </c>
      <c r="D968" s="2">
        <v>0.25</v>
      </c>
      <c r="E968" s="3">
        <f t="shared" si="91"/>
        <v>0.25</v>
      </c>
      <c r="F968" s="2">
        <f t="shared" si="92"/>
        <v>0.56398148148148142</v>
      </c>
      <c r="G968">
        <v>483866</v>
      </c>
      <c r="H968">
        <v>798</v>
      </c>
      <c r="I968">
        <v>11.5</v>
      </c>
      <c r="J968">
        <v>24.61</v>
      </c>
      <c r="K968">
        <v>77110</v>
      </c>
      <c r="L968">
        <v>48.82</v>
      </c>
      <c r="M968">
        <f t="shared" si="93"/>
        <v>0.22706661615639812</v>
      </c>
      <c r="N968">
        <f t="shared" si="94"/>
        <v>1.5339666666666668E-5</v>
      </c>
      <c r="O968" s="3">
        <f t="shared" si="95"/>
        <v>0.67509873000000009</v>
      </c>
      <c r="P968" s="3"/>
      <c r="Q968" s="3"/>
      <c r="R968" s="3"/>
    </row>
    <row r="969" spans="1:18" x14ac:dyDescent="0.35">
      <c r="A969" s="1">
        <v>43495</v>
      </c>
      <c r="B969" s="2">
        <v>0.81399305555555557</v>
      </c>
      <c r="C969" s="3">
        <f t="shared" si="90"/>
        <v>0.81399305555555557</v>
      </c>
      <c r="D969" s="2">
        <v>0.25</v>
      </c>
      <c r="E969" s="3">
        <f t="shared" si="91"/>
        <v>0.25</v>
      </c>
      <c r="F969" s="2">
        <f t="shared" si="92"/>
        <v>0.56399305555555557</v>
      </c>
      <c r="G969">
        <v>484368</v>
      </c>
      <c r="H969">
        <v>803</v>
      </c>
      <c r="I969">
        <v>11.54</v>
      </c>
      <c r="J969">
        <v>24.61</v>
      </c>
      <c r="K969">
        <v>77106</v>
      </c>
      <c r="L969">
        <v>48.83</v>
      </c>
      <c r="M969">
        <f t="shared" si="93"/>
        <v>0.23165845874803398</v>
      </c>
      <c r="N969">
        <f t="shared" si="94"/>
        <v>1.5506333333333334E-5</v>
      </c>
      <c r="O969" s="3">
        <f t="shared" si="95"/>
        <v>0.68243373000000007</v>
      </c>
      <c r="P969" s="3"/>
      <c r="Q969" s="3"/>
      <c r="R969" s="3"/>
    </row>
    <row r="970" spans="1:18" x14ac:dyDescent="0.35">
      <c r="A970" s="1">
        <v>43495</v>
      </c>
      <c r="B970" s="2">
        <v>0.81399305555555557</v>
      </c>
      <c r="C970" s="3">
        <f t="shared" si="90"/>
        <v>0.81399305555555557</v>
      </c>
      <c r="D970" s="2">
        <v>0.25</v>
      </c>
      <c r="E970" s="3">
        <f t="shared" si="91"/>
        <v>0.25</v>
      </c>
      <c r="F970" s="2">
        <f t="shared" si="92"/>
        <v>0.56399305555555557</v>
      </c>
      <c r="G970">
        <v>484870</v>
      </c>
      <c r="H970">
        <v>816</v>
      </c>
      <c r="I970">
        <v>11.49</v>
      </c>
      <c r="J970">
        <v>24.6</v>
      </c>
      <c r="K970">
        <v>77110</v>
      </c>
      <c r="L970">
        <v>48.83</v>
      </c>
      <c r="M970">
        <f t="shared" si="93"/>
        <v>0.22591865550848916</v>
      </c>
      <c r="N970">
        <f t="shared" si="94"/>
        <v>1.5939666666666666E-5</v>
      </c>
      <c r="O970" s="3">
        <f t="shared" si="95"/>
        <v>0.70150472999999991</v>
      </c>
      <c r="P970" s="3"/>
      <c r="Q970" s="3"/>
      <c r="R970" s="3"/>
    </row>
    <row r="971" spans="1:18" x14ac:dyDescent="0.35">
      <c r="A971" s="1">
        <v>43495</v>
      </c>
      <c r="B971" s="2">
        <v>0.81400462962962961</v>
      </c>
      <c r="C971" s="3">
        <f t="shared" si="90"/>
        <v>0.81400462962962961</v>
      </c>
      <c r="D971" s="2">
        <v>0.25</v>
      </c>
      <c r="E971" s="3">
        <f t="shared" si="91"/>
        <v>0.25</v>
      </c>
      <c r="F971" s="2">
        <f t="shared" si="92"/>
        <v>0.56400462962962961</v>
      </c>
      <c r="G971">
        <v>485371</v>
      </c>
      <c r="H971">
        <v>806</v>
      </c>
      <c r="I971">
        <v>11.37</v>
      </c>
      <c r="J971">
        <v>24.61</v>
      </c>
      <c r="K971">
        <v>77109</v>
      </c>
      <c r="L971">
        <v>48.87</v>
      </c>
      <c r="M971">
        <f t="shared" si="93"/>
        <v>0.21214312773358118</v>
      </c>
      <c r="N971">
        <f t="shared" si="94"/>
        <v>1.5606333333333333E-5</v>
      </c>
      <c r="O971" s="3">
        <f t="shared" si="95"/>
        <v>0.68683472999999995</v>
      </c>
      <c r="P971" s="3"/>
      <c r="Q971" s="3"/>
      <c r="R971" s="3"/>
    </row>
    <row r="972" spans="1:18" x14ac:dyDescent="0.35">
      <c r="A972" s="1">
        <v>43495</v>
      </c>
      <c r="B972" s="2">
        <v>0.81400462962962961</v>
      </c>
      <c r="C972" s="3">
        <f t="shared" si="90"/>
        <v>0.81400462962962961</v>
      </c>
      <c r="D972" s="2">
        <v>0.25</v>
      </c>
      <c r="E972" s="3">
        <f t="shared" si="91"/>
        <v>0.25</v>
      </c>
      <c r="F972" s="2">
        <f t="shared" si="92"/>
        <v>0.56400462962962961</v>
      </c>
      <c r="G972">
        <v>485873</v>
      </c>
      <c r="H972">
        <v>807</v>
      </c>
      <c r="I972">
        <v>11.35</v>
      </c>
      <c r="J972">
        <v>24.61</v>
      </c>
      <c r="K972">
        <v>77106</v>
      </c>
      <c r="L972">
        <v>48.87</v>
      </c>
      <c r="M972">
        <f t="shared" si="93"/>
        <v>0.20984720643776325</v>
      </c>
      <c r="N972">
        <f t="shared" si="94"/>
        <v>1.5639666666666665E-5</v>
      </c>
      <c r="O972" s="3">
        <f t="shared" si="95"/>
        <v>0.68830172999999994</v>
      </c>
      <c r="P972" s="3"/>
      <c r="Q972" s="3"/>
      <c r="R972" s="3"/>
    </row>
    <row r="973" spans="1:18" x14ac:dyDescent="0.35">
      <c r="A973" s="1">
        <v>43495</v>
      </c>
      <c r="B973" s="2">
        <v>0.81401620370370376</v>
      </c>
      <c r="C973" s="3">
        <f t="shared" si="90"/>
        <v>0.81401620370370376</v>
      </c>
      <c r="D973" s="2">
        <v>0.25</v>
      </c>
      <c r="E973" s="3">
        <f t="shared" si="91"/>
        <v>0.25</v>
      </c>
      <c r="F973" s="2">
        <f t="shared" si="92"/>
        <v>0.56401620370370376</v>
      </c>
      <c r="G973">
        <v>486375</v>
      </c>
      <c r="H973">
        <v>800</v>
      </c>
      <c r="I973">
        <v>11.29</v>
      </c>
      <c r="J973">
        <v>24.61</v>
      </c>
      <c r="K973">
        <v>77109</v>
      </c>
      <c r="L973">
        <v>48.9</v>
      </c>
      <c r="M973">
        <f t="shared" si="93"/>
        <v>0.20295944255030926</v>
      </c>
      <c r="N973">
        <f t="shared" si="94"/>
        <v>1.5406333333333332E-5</v>
      </c>
      <c r="O973" s="3">
        <f t="shared" si="95"/>
        <v>0.67803272999999997</v>
      </c>
      <c r="P973" s="3"/>
      <c r="Q973" s="3"/>
      <c r="R973" s="3"/>
    </row>
    <row r="974" spans="1:18" x14ac:dyDescent="0.35">
      <c r="A974" s="1">
        <v>43495</v>
      </c>
      <c r="B974" s="2">
        <v>0.81401620370370376</v>
      </c>
      <c r="C974" s="3">
        <f t="shared" si="90"/>
        <v>0.81401620370370376</v>
      </c>
      <c r="D974" s="2">
        <v>0.25</v>
      </c>
      <c r="E974" s="3">
        <f t="shared" si="91"/>
        <v>0.25</v>
      </c>
      <c r="F974" s="2">
        <f t="shared" si="92"/>
        <v>0.56401620370370376</v>
      </c>
      <c r="G974">
        <v>486812</v>
      </c>
      <c r="H974">
        <v>806</v>
      </c>
      <c r="I974">
        <v>11.27</v>
      </c>
      <c r="J974">
        <v>24.61</v>
      </c>
      <c r="K974">
        <v>77107</v>
      </c>
      <c r="L974">
        <v>48.93</v>
      </c>
      <c r="M974">
        <f t="shared" si="93"/>
        <v>0.20066352125449133</v>
      </c>
      <c r="N974">
        <f t="shared" si="94"/>
        <v>1.5606333333333333E-5</v>
      </c>
      <c r="O974" s="3">
        <f t="shared" si="95"/>
        <v>0.68683472999999995</v>
      </c>
      <c r="P974" s="3"/>
      <c r="Q974" s="3"/>
      <c r="R974" s="3"/>
    </row>
    <row r="975" spans="1:18" x14ac:dyDescent="0.35">
      <c r="A975" s="1">
        <v>43495</v>
      </c>
      <c r="B975" s="2">
        <v>0.81402777777777768</v>
      </c>
      <c r="C975" s="3">
        <f t="shared" si="90"/>
        <v>0.81402777777777768</v>
      </c>
      <c r="D975" s="2">
        <v>0.25</v>
      </c>
      <c r="E975" s="3">
        <f t="shared" si="91"/>
        <v>0.25</v>
      </c>
      <c r="F975" s="2">
        <f t="shared" si="92"/>
        <v>0.56402777777777768</v>
      </c>
      <c r="G975">
        <v>487314</v>
      </c>
      <c r="H975">
        <v>815</v>
      </c>
      <c r="I975">
        <v>11.21</v>
      </c>
      <c r="J975">
        <v>24.6</v>
      </c>
      <c r="K975">
        <v>77110</v>
      </c>
      <c r="L975">
        <v>48.9</v>
      </c>
      <c r="M975">
        <f t="shared" si="93"/>
        <v>0.19377575736703753</v>
      </c>
      <c r="N975">
        <f t="shared" si="94"/>
        <v>1.5906333333333334E-5</v>
      </c>
      <c r="O975" s="3">
        <f t="shared" si="95"/>
        <v>0.70003773000000002</v>
      </c>
      <c r="P975" s="3"/>
      <c r="Q975" s="3"/>
      <c r="R975" s="3"/>
    </row>
    <row r="976" spans="1:18" x14ac:dyDescent="0.35">
      <c r="A976" s="1">
        <v>43495</v>
      </c>
      <c r="B976" s="2">
        <v>0.81402777777777768</v>
      </c>
      <c r="C976" s="3">
        <f t="shared" si="90"/>
        <v>0.81402777777777768</v>
      </c>
      <c r="D976" s="2">
        <v>0.25</v>
      </c>
      <c r="E976" s="3">
        <f t="shared" si="91"/>
        <v>0.25</v>
      </c>
      <c r="F976" s="2">
        <f t="shared" si="92"/>
        <v>0.56402777777777768</v>
      </c>
      <c r="G976">
        <v>487816</v>
      </c>
      <c r="H976">
        <v>807</v>
      </c>
      <c r="I976">
        <v>11.2</v>
      </c>
      <c r="J976">
        <v>24.6</v>
      </c>
      <c r="K976">
        <v>77114</v>
      </c>
      <c r="L976">
        <v>48.94</v>
      </c>
      <c r="M976">
        <f t="shared" si="93"/>
        <v>0.19262779671912836</v>
      </c>
      <c r="N976">
        <f t="shared" si="94"/>
        <v>1.5639666666666665E-5</v>
      </c>
      <c r="O976" s="3">
        <f t="shared" si="95"/>
        <v>0.68830172999999994</v>
      </c>
      <c r="P976" s="3"/>
      <c r="Q976" s="3"/>
      <c r="R976" s="3"/>
    </row>
    <row r="977" spans="1:18" x14ac:dyDescent="0.35">
      <c r="A977" s="1">
        <v>43495</v>
      </c>
      <c r="B977" s="2">
        <v>0.81403935185185183</v>
      </c>
      <c r="C977" s="3">
        <f t="shared" si="90"/>
        <v>0.81403935185185183</v>
      </c>
      <c r="D977" s="2">
        <v>0.25</v>
      </c>
      <c r="E977" s="3">
        <f t="shared" si="91"/>
        <v>0.25</v>
      </c>
      <c r="F977" s="2">
        <f t="shared" si="92"/>
        <v>0.56403935185185183</v>
      </c>
      <c r="G977">
        <v>488317</v>
      </c>
      <c r="H977">
        <v>799</v>
      </c>
      <c r="I977">
        <v>11.15</v>
      </c>
      <c r="J977">
        <v>24.61</v>
      </c>
      <c r="K977">
        <v>77110</v>
      </c>
      <c r="L977">
        <v>48.94</v>
      </c>
      <c r="M977">
        <f t="shared" si="93"/>
        <v>0.18688799347958354</v>
      </c>
      <c r="N977">
        <f t="shared" si="94"/>
        <v>1.5373E-5</v>
      </c>
      <c r="O977" s="3">
        <f t="shared" si="95"/>
        <v>0.67656572999999998</v>
      </c>
      <c r="P977" s="3"/>
      <c r="Q977" s="3"/>
      <c r="R977" s="3"/>
    </row>
    <row r="978" spans="1:18" x14ac:dyDescent="0.35">
      <c r="A978" s="1">
        <v>43495</v>
      </c>
      <c r="B978" s="2">
        <v>0.81403935185185183</v>
      </c>
      <c r="C978" s="3">
        <f t="shared" si="90"/>
        <v>0.81403935185185183</v>
      </c>
      <c r="D978" s="2">
        <v>0.25</v>
      </c>
      <c r="E978" s="3">
        <f t="shared" si="91"/>
        <v>0.25</v>
      </c>
      <c r="F978" s="2">
        <f t="shared" si="92"/>
        <v>0.56403935185185183</v>
      </c>
      <c r="G978">
        <v>488819</v>
      </c>
      <c r="H978">
        <v>800</v>
      </c>
      <c r="I978">
        <v>11.23</v>
      </c>
      <c r="J978">
        <v>24.6</v>
      </c>
      <c r="K978">
        <v>77112</v>
      </c>
      <c r="L978">
        <v>48.97</v>
      </c>
      <c r="M978">
        <f t="shared" si="93"/>
        <v>0.19607167866285546</v>
      </c>
      <c r="N978">
        <f t="shared" si="94"/>
        <v>1.5406333333333332E-5</v>
      </c>
      <c r="O978" s="3">
        <f t="shared" si="95"/>
        <v>0.67803272999999997</v>
      </c>
      <c r="P978" s="3"/>
      <c r="Q978" s="3"/>
      <c r="R978" s="3"/>
    </row>
    <row r="979" spans="1:18" x14ac:dyDescent="0.35">
      <c r="A979" s="1">
        <v>43495</v>
      </c>
      <c r="B979" s="2">
        <v>0.81405092592592598</v>
      </c>
      <c r="C979" s="3">
        <f t="shared" si="90"/>
        <v>0.81405092592592598</v>
      </c>
      <c r="D979" s="2">
        <v>0.25</v>
      </c>
      <c r="E979" s="3">
        <f t="shared" si="91"/>
        <v>0.25</v>
      </c>
      <c r="F979" s="2">
        <f t="shared" si="92"/>
        <v>0.56405092592592598</v>
      </c>
      <c r="G979">
        <v>489321</v>
      </c>
      <c r="H979">
        <v>802</v>
      </c>
      <c r="I979">
        <v>11.14</v>
      </c>
      <c r="J979">
        <v>24.61</v>
      </c>
      <c r="K979">
        <v>77111</v>
      </c>
      <c r="L979">
        <v>48.97</v>
      </c>
      <c r="M979">
        <f t="shared" si="93"/>
        <v>0.18574003283167456</v>
      </c>
      <c r="N979">
        <f t="shared" si="94"/>
        <v>1.5472999999999999E-5</v>
      </c>
      <c r="O979" s="3">
        <f t="shared" si="95"/>
        <v>0.68096672999999996</v>
      </c>
      <c r="P979" s="3"/>
      <c r="Q979" s="3"/>
      <c r="R979" s="3"/>
    </row>
    <row r="980" spans="1:18" x14ac:dyDescent="0.35">
      <c r="A980" s="1">
        <v>43495</v>
      </c>
      <c r="B980" s="2">
        <v>0.81405092592592598</v>
      </c>
      <c r="C980" s="3">
        <f t="shared" si="90"/>
        <v>0.81405092592592598</v>
      </c>
      <c r="D980" s="2">
        <v>0.25</v>
      </c>
      <c r="E980" s="3">
        <f t="shared" si="91"/>
        <v>0.25</v>
      </c>
      <c r="F980" s="2">
        <f t="shared" si="92"/>
        <v>0.56405092592592598</v>
      </c>
      <c r="G980">
        <v>489823</v>
      </c>
      <c r="H980">
        <v>802</v>
      </c>
      <c r="I980">
        <v>11.15</v>
      </c>
      <c r="J980">
        <v>24.61</v>
      </c>
      <c r="K980">
        <v>77112</v>
      </c>
      <c r="L980">
        <v>49.01</v>
      </c>
      <c r="M980">
        <f t="shared" si="93"/>
        <v>0.18688799347958354</v>
      </c>
      <c r="N980">
        <f t="shared" si="94"/>
        <v>1.5472999999999999E-5</v>
      </c>
      <c r="O980" s="3">
        <f t="shared" si="95"/>
        <v>0.68096672999999996</v>
      </c>
      <c r="P980" s="3"/>
      <c r="Q980" s="3"/>
      <c r="R980" s="3"/>
    </row>
    <row r="981" spans="1:18" x14ac:dyDescent="0.35">
      <c r="A981" s="1">
        <v>43495</v>
      </c>
      <c r="B981" s="2">
        <v>0.81406250000000002</v>
      </c>
      <c r="C981" s="3">
        <f t="shared" si="90"/>
        <v>0.81406250000000002</v>
      </c>
      <c r="D981" s="2">
        <v>0.25</v>
      </c>
      <c r="E981" s="3">
        <f t="shared" si="91"/>
        <v>0.25</v>
      </c>
      <c r="F981" s="2">
        <f t="shared" si="92"/>
        <v>0.56406250000000002</v>
      </c>
      <c r="G981">
        <v>490324</v>
      </c>
      <c r="H981">
        <v>810</v>
      </c>
      <c r="I981">
        <v>11.15</v>
      </c>
      <c r="J981">
        <v>24.61</v>
      </c>
      <c r="K981">
        <v>77114</v>
      </c>
      <c r="L981">
        <v>49.01</v>
      </c>
      <c r="M981">
        <f t="shared" si="93"/>
        <v>0.18688799347958354</v>
      </c>
      <c r="N981">
        <f t="shared" si="94"/>
        <v>1.5739666666666668E-5</v>
      </c>
      <c r="O981" s="3">
        <f t="shared" si="95"/>
        <v>0.69270273000000004</v>
      </c>
      <c r="P981" s="3"/>
      <c r="Q981" s="3"/>
      <c r="R981" s="3"/>
    </row>
    <row r="982" spans="1:18" x14ac:dyDescent="0.35">
      <c r="A982" s="1">
        <v>43495</v>
      </c>
      <c r="B982" s="2">
        <v>0.81406250000000002</v>
      </c>
      <c r="C982" s="3">
        <f t="shared" si="90"/>
        <v>0.81406250000000002</v>
      </c>
      <c r="D982" s="2">
        <v>0.25</v>
      </c>
      <c r="E982" s="3">
        <f t="shared" si="91"/>
        <v>0.25</v>
      </c>
      <c r="F982" s="2">
        <f t="shared" si="92"/>
        <v>0.56406250000000002</v>
      </c>
      <c r="G982">
        <v>490826</v>
      </c>
      <c r="H982">
        <v>815</v>
      </c>
      <c r="I982">
        <v>11.13</v>
      </c>
      <c r="J982">
        <v>24.61</v>
      </c>
      <c r="K982">
        <v>77110</v>
      </c>
      <c r="L982">
        <v>49.01</v>
      </c>
      <c r="M982">
        <f t="shared" si="93"/>
        <v>0.18459207218376561</v>
      </c>
      <c r="N982">
        <f t="shared" si="94"/>
        <v>1.5906333333333334E-5</v>
      </c>
      <c r="O982" s="3">
        <f t="shared" si="95"/>
        <v>0.70003773000000002</v>
      </c>
      <c r="P982" s="3"/>
      <c r="Q982" s="3"/>
      <c r="R982" s="3"/>
    </row>
    <row r="983" spans="1:18" x14ac:dyDescent="0.35">
      <c r="A983" s="1">
        <v>43495</v>
      </c>
      <c r="B983" s="2">
        <v>0.81407407407407406</v>
      </c>
      <c r="C983" s="3">
        <f t="shared" si="90"/>
        <v>0.81407407407407406</v>
      </c>
      <c r="D983" s="2">
        <v>0.25</v>
      </c>
      <c r="E983" s="3">
        <f t="shared" si="91"/>
        <v>0.25</v>
      </c>
      <c r="F983" s="2">
        <f t="shared" si="92"/>
        <v>0.56407407407407406</v>
      </c>
      <c r="G983">
        <v>491328</v>
      </c>
      <c r="H983">
        <v>812</v>
      </c>
      <c r="I983">
        <v>11.07</v>
      </c>
      <c r="J983">
        <v>24.61</v>
      </c>
      <c r="K983">
        <v>77107</v>
      </c>
      <c r="L983">
        <v>49.07</v>
      </c>
      <c r="M983">
        <f t="shared" si="93"/>
        <v>0.17770430829631162</v>
      </c>
      <c r="N983">
        <f t="shared" si="94"/>
        <v>1.5806333333333335E-5</v>
      </c>
      <c r="O983" s="3">
        <f t="shared" si="95"/>
        <v>0.69563673000000004</v>
      </c>
      <c r="P983" s="3"/>
      <c r="Q983" s="3"/>
      <c r="R983" s="3"/>
    </row>
    <row r="984" spans="1:18" x14ac:dyDescent="0.35">
      <c r="A984" s="1">
        <v>43495</v>
      </c>
      <c r="B984" s="2">
        <v>0.81407407407407406</v>
      </c>
      <c r="C984" s="3">
        <f t="shared" si="90"/>
        <v>0.81407407407407406</v>
      </c>
      <c r="D984" s="2">
        <v>0.25</v>
      </c>
      <c r="E984" s="3">
        <f t="shared" si="91"/>
        <v>0.25</v>
      </c>
      <c r="F984" s="2">
        <f t="shared" si="92"/>
        <v>0.56407407407407406</v>
      </c>
      <c r="G984">
        <v>491831</v>
      </c>
      <c r="H984">
        <v>802</v>
      </c>
      <c r="I984">
        <v>11.06</v>
      </c>
      <c r="J984">
        <v>24.61</v>
      </c>
      <c r="K984">
        <v>77110</v>
      </c>
      <c r="L984">
        <v>49.04</v>
      </c>
      <c r="M984">
        <f t="shared" si="93"/>
        <v>0.17655634764840264</v>
      </c>
      <c r="N984">
        <f t="shared" si="94"/>
        <v>1.5472999999999999E-5</v>
      </c>
      <c r="O984" s="3">
        <f t="shared" si="95"/>
        <v>0.68096672999999996</v>
      </c>
      <c r="P984" s="3"/>
      <c r="Q984" s="3"/>
      <c r="R984" s="3"/>
    </row>
    <row r="985" spans="1:18" x14ac:dyDescent="0.35">
      <c r="A985" s="1">
        <v>43495</v>
      </c>
      <c r="B985" s="2">
        <v>0.8140856481481481</v>
      </c>
      <c r="C985" s="3">
        <f t="shared" ref="C985:C1012" si="96">B985</f>
        <v>0.8140856481481481</v>
      </c>
      <c r="D985" s="2">
        <v>0.25</v>
      </c>
      <c r="E985" s="3">
        <f t="shared" ref="E985:E1012" si="97">D985</f>
        <v>0.25</v>
      </c>
      <c r="F985" s="2">
        <f t="shared" ref="F985:F1012" si="98">C985-E985</f>
        <v>0.5640856481481481</v>
      </c>
      <c r="G985">
        <v>492333</v>
      </c>
      <c r="H985">
        <v>807</v>
      </c>
      <c r="I985">
        <v>11.06</v>
      </c>
      <c r="J985">
        <v>24.61</v>
      </c>
      <c r="K985">
        <v>77109</v>
      </c>
      <c r="L985">
        <v>49.08</v>
      </c>
      <c r="M985">
        <f t="shared" ref="M985:M1012" si="99">(I985-9.522)/8.7111</f>
        <v>0.17655634764840264</v>
      </c>
      <c r="N985">
        <f t="shared" ref="N985:N1012" si="100">(H985-337.81)/30000000</f>
        <v>1.5639666666666665E-5</v>
      </c>
      <c r="O985" s="3">
        <f t="shared" ref="O985:O1012" si="101">N985*44010</f>
        <v>0.68830172999999994</v>
      </c>
      <c r="P985" s="3"/>
      <c r="Q985" s="3"/>
      <c r="R985" s="3"/>
    </row>
    <row r="986" spans="1:18" x14ac:dyDescent="0.35">
      <c r="A986" s="1">
        <v>43495</v>
      </c>
      <c r="B986" s="2">
        <v>0.8140856481481481</v>
      </c>
      <c r="C986" s="3">
        <f t="shared" si="96"/>
        <v>0.8140856481481481</v>
      </c>
      <c r="D986" s="2">
        <v>0.25</v>
      </c>
      <c r="E986" s="3">
        <f t="shared" si="97"/>
        <v>0.25</v>
      </c>
      <c r="F986" s="2">
        <f t="shared" si="98"/>
        <v>0.5640856481481481</v>
      </c>
      <c r="G986">
        <v>492834</v>
      </c>
      <c r="H986">
        <v>805</v>
      </c>
      <c r="I986">
        <v>11.02</v>
      </c>
      <c r="J986">
        <v>24.61</v>
      </c>
      <c r="K986">
        <v>77107</v>
      </c>
      <c r="L986">
        <v>49.08</v>
      </c>
      <c r="M986">
        <f t="shared" si="99"/>
        <v>0.17196450505676658</v>
      </c>
      <c r="N986">
        <f t="shared" si="100"/>
        <v>1.5573000000000002E-5</v>
      </c>
      <c r="O986" s="3">
        <f t="shared" si="101"/>
        <v>0.68536773000000006</v>
      </c>
      <c r="P986" s="3"/>
      <c r="Q986" s="3"/>
      <c r="R986" s="3"/>
    </row>
    <row r="987" spans="1:18" x14ac:dyDescent="0.35">
      <c r="A987" s="1">
        <v>43495</v>
      </c>
      <c r="B987" s="2">
        <v>0.81409722222222225</v>
      </c>
      <c r="C987" s="3">
        <f t="shared" si="96"/>
        <v>0.81409722222222225</v>
      </c>
      <c r="D987" s="2">
        <v>0.25</v>
      </c>
      <c r="E987" s="3">
        <f t="shared" si="97"/>
        <v>0.25</v>
      </c>
      <c r="F987" s="2">
        <f t="shared" si="98"/>
        <v>0.56409722222222225</v>
      </c>
      <c r="G987">
        <v>493339</v>
      </c>
      <c r="H987">
        <v>802</v>
      </c>
      <c r="I987">
        <v>11.05</v>
      </c>
      <c r="J987">
        <v>24.61</v>
      </c>
      <c r="K987">
        <v>77109</v>
      </c>
      <c r="L987">
        <v>49.11</v>
      </c>
      <c r="M987">
        <f t="shared" si="99"/>
        <v>0.17540838700049369</v>
      </c>
      <c r="N987">
        <f t="shared" si="100"/>
        <v>1.5472999999999999E-5</v>
      </c>
      <c r="O987" s="3">
        <f t="shared" si="101"/>
        <v>0.68096672999999996</v>
      </c>
      <c r="P987" s="3"/>
      <c r="Q987" s="3"/>
      <c r="R987" s="3"/>
    </row>
    <row r="988" spans="1:18" x14ac:dyDescent="0.35">
      <c r="A988" s="1">
        <v>43495</v>
      </c>
      <c r="B988" s="2">
        <v>0.81409722222222225</v>
      </c>
      <c r="C988" s="3">
        <f t="shared" si="96"/>
        <v>0.81409722222222225</v>
      </c>
      <c r="D988" s="2">
        <v>0.25</v>
      </c>
      <c r="E988" s="3">
        <f t="shared" si="97"/>
        <v>0.25</v>
      </c>
      <c r="F988" s="2">
        <f t="shared" si="98"/>
        <v>0.56409722222222225</v>
      </c>
      <c r="G988">
        <v>493838</v>
      </c>
      <c r="H988">
        <v>812</v>
      </c>
      <c r="I988">
        <v>11.04</v>
      </c>
      <c r="J988">
        <v>24.61</v>
      </c>
      <c r="K988">
        <v>77110</v>
      </c>
      <c r="L988">
        <v>49.11</v>
      </c>
      <c r="M988">
        <f t="shared" si="99"/>
        <v>0.17426042635258451</v>
      </c>
      <c r="N988">
        <f t="shared" si="100"/>
        <v>1.5806333333333335E-5</v>
      </c>
      <c r="O988" s="3">
        <f t="shared" si="101"/>
        <v>0.69563673000000004</v>
      </c>
      <c r="P988" s="3"/>
      <c r="Q988" s="3"/>
      <c r="R988" s="3"/>
    </row>
    <row r="989" spans="1:18" x14ac:dyDescent="0.35">
      <c r="A989" s="1">
        <v>43495</v>
      </c>
      <c r="B989" s="2">
        <v>0.8141087962962964</v>
      </c>
      <c r="C989" s="3">
        <f t="shared" si="96"/>
        <v>0.8141087962962964</v>
      </c>
      <c r="D989" s="2">
        <v>0.25</v>
      </c>
      <c r="E989" s="3">
        <f t="shared" si="97"/>
        <v>0.25</v>
      </c>
      <c r="F989" s="2">
        <f t="shared" si="98"/>
        <v>0.5641087962962964</v>
      </c>
      <c r="G989">
        <v>494340</v>
      </c>
      <c r="H989">
        <v>804</v>
      </c>
      <c r="I989">
        <v>11</v>
      </c>
      <c r="J989">
        <v>24.61</v>
      </c>
      <c r="K989">
        <v>77109</v>
      </c>
      <c r="L989">
        <v>49.11</v>
      </c>
      <c r="M989">
        <f t="shared" si="99"/>
        <v>0.16966858376094865</v>
      </c>
      <c r="N989">
        <f t="shared" si="100"/>
        <v>1.5539666666666666E-5</v>
      </c>
      <c r="O989" s="3">
        <f t="shared" si="101"/>
        <v>0.68390072999999996</v>
      </c>
      <c r="P989" s="3"/>
      <c r="Q989" s="3"/>
      <c r="R989" s="3"/>
    </row>
    <row r="990" spans="1:18" x14ac:dyDescent="0.35">
      <c r="A990" s="1">
        <v>43495</v>
      </c>
      <c r="B990" s="2">
        <v>0.8141087962962964</v>
      </c>
      <c r="C990" s="3">
        <f t="shared" si="96"/>
        <v>0.8141087962962964</v>
      </c>
      <c r="D990" s="2">
        <v>0.25</v>
      </c>
      <c r="E990" s="3">
        <f t="shared" si="97"/>
        <v>0.25</v>
      </c>
      <c r="F990" s="2">
        <f t="shared" si="98"/>
        <v>0.5641087962962964</v>
      </c>
      <c r="G990">
        <v>494841</v>
      </c>
      <c r="H990">
        <v>803</v>
      </c>
      <c r="I990">
        <v>11</v>
      </c>
      <c r="J990">
        <v>24.6</v>
      </c>
      <c r="K990">
        <v>77111</v>
      </c>
      <c r="L990">
        <v>49.15</v>
      </c>
      <c r="M990">
        <f t="shared" si="99"/>
        <v>0.16966858376094865</v>
      </c>
      <c r="N990">
        <f t="shared" si="100"/>
        <v>1.5506333333333334E-5</v>
      </c>
      <c r="O990" s="3">
        <f t="shared" si="101"/>
        <v>0.68243373000000007</v>
      </c>
      <c r="P990" s="3"/>
      <c r="Q990" s="3"/>
      <c r="R990" s="3"/>
    </row>
    <row r="991" spans="1:18" x14ac:dyDescent="0.35">
      <c r="A991" s="1">
        <v>43495</v>
      </c>
      <c r="B991" s="2">
        <v>0.81412037037037033</v>
      </c>
      <c r="C991" s="3">
        <f t="shared" si="96"/>
        <v>0.81412037037037033</v>
      </c>
      <c r="D991" s="2">
        <v>0.25</v>
      </c>
      <c r="E991" s="3">
        <f t="shared" si="97"/>
        <v>0.25</v>
      </c>
      <c r="F991" s="2">
        <f t="shared" si="98"/>
        <v>0.56412037037037033</v>
      </c>
      <c r="G991">
        <v>495343</v>
      </c>
      <c r="H991">
        <v>809</v>
      </c>
      <c r="I991">
        <v>11.02</v>
      </c>
      <c r="J991">
        <v>24.6</v>
      </c>
      <c r="K991">
        <v>77108</v>
      </c>
      <c r="L991">
        <v>49.15</v>
      </c>
      <c r="M991">
        <f t="shared" si="99"/>
        <v>0.17196450505676658</v>
      </c>
      <c r="N991">
        <f t="shared" si="100"/>
        <v>1.5706333333333332E-5</v>
      </c>
      <c r="O991" s="3">
        <f t="shared" si="101"/>
        <v>0.69123572999999994</v>
      </c>
      <c r="P991" s="3"/>
      <c r="Q991" s="3"/>
      <c r="R991" s="3"/>
    </row>
    <row r="992" spans="1:18" x14ac:dyDescent="0.35">
      <c r="A992" s="1">
        <v>43495</v>
      </c>
      <c r="B992" s="2">
        <v>0.81412037037037033</v>
      </c>
      <c r="C992" s="3">
        <f t="shared" si="96"/>
        <v>0.81412037037037033</v>
      </c>
      <c r="D992" s="2">
        <v>0.25</v>
      </c>
      <c r="E992" s="3">
        <f t="shared" si="97"/>
        <v>0.25</v>
      </c>
      <c r="F992" s="2">
        <f t="shared" si="98"/>
        <v>0.56412037037037033</v>
      </c>
      <c r="G992">
        <v>495845</v>
      </c>
      <c r="H992">
        <v>805</v>
      </c>
      <c r="I992">
        <v>11.03</v>
      </c>
      <c r="J992">
        <v>24.6</v>
      </c>
      <c r="K992">
        <v>77108</v>
      </c>
      <c r="L992">
        <v>49.18</v>
      </c>
      <c r="M992">
        <f t="shared" si="99"/>
        <v>0.17311246570467553</v>
      </c>
      <c r="N992">
        <f t="shared" si="100"/>
        <v>1.5573000000000002E-5</v>
      </c>
      <c r="O992" s="3">
        <f t="shared" si="101"/>
        <v>0.68536773000000006</v>
      </c>
      <c r="P992" s="3"/>
      <c r="Q992" s="3"/>
      <c r="R992" s="3"/>
    </row>
    <row r="993" spans="1:18" x14ac:dyDescent="0.35">
      <c r="A993" s="1">
        <v>43495</v>
      </c>
      <c r="B993" s="2">
        <v>0.81413194444444448</v>
      </c>
      <c r="C993" s="3">
        <f t="shared" si="96"/>
        <v>0.81413194444444448</v>
      </c>
      <c r="D993" s="2">
        <v>0.25</v>
      </c>
      <c r="E993" s="3">
        <f t="shared" si="97"/>
        <v>0.25</v>
      </c>
      <c r="F993" s="2">
        <f t="shared" si="98"/>
        <v>0.56413194444444448</v>
      </c>
      <c r="G993">
        <v>496347</v>
      </c>
      <c r="H993">
        <v>804</v>
      </c>
      <c r="I993">
        <v>11.04</v>
      </c>
      <c r="J993">
        <v>24.61</v>
      </c>
      <c r="K993">
        <v>77107</v>
      </c>
      <c r="L993">
        <v>49.18</v>
      </c>
      <c r="M993">
        <f t="shared" si="99"/>
        <v>0.17426042635258451</v>
      </c>
      <c r="N993">
        <f t="shared" si="100"/>
        <v>1.5539666666666666E-5</v>
      </c>
      <c r="O993" s="3">
        <f t="shared" si="101"/>
        <v>0.68390072999999996</v>
      </c>
      <c r="P993" s="3"/>
      <c r="Q993" s="3"/>
      <c r="R993" s="3"/>
    </row>
    <row r="994" spans="1:18" x14ac:dyDescent="0.35">
      <c r="A994" s="1">
        <v>43495</v>
      </c>
      <c r="B994" s="2">
        <v>0.81413194444444448</v>
      </c>
      <c r="C994" s="3">
        <f t="shared" si="96"/>
        <v>0.81413194444444448</v>
      </c>
      <c r="D994" s="2">
        <v>0.25</v>
      </c>
      <c r="E994" s="3">
        <f t="shared" si="97"/>
        <v>0.25</v>
      </c>
      <c r="F994" s="2">
        <f t="shared" si="98"/>
        <v>0.56413194444444448</v>
      </c>
      <c r="G994">
        <v>496848</v>
      </c>
      <c r="H994">
        <v>797</v>
      </c>
      <c r="I994">
        <v>11.01</v>
      </c>
      <c r="J994">
        <v>24.62</v>
      </c>
      <c r="K994">
        <v>77110</v>
      </c>
      <c r="L994">
        <v>49.21</v>
      </c>
      <c r="M994">
        <f t="shared" si="99"/>
        <v>0.1708165444088576</v>
      </c>
      <c r="N994">
        <f t="shared" si="100"/>
        <v>1.5306333333333333E-5</v>
      </c>
      <c r="O994" s="3">
        <f t="shared" si="101"/>
        <v>0.67363172999999998</v>
      </c>
      <c r="P994" s="3"/>
      <c r="Q994" s="3"/>
      <c r="R994" s="3"/>
    </row>
    <row r="995" spans="1:18" x14ac:dyDescent="0.35">
      <c r="A995" s="1">
        <v>43495</v>
      </c>
      <c r="B995" s="2">
        <v>0.81414351851851852</v>
      </c>
      <c r="C995" s="3">
        <f t="shared" si="96"/>
        <v>0.81414351851851852</v>
      </c>
      <c r="D995" s="2">
        <v>0.25</v>
      </c>
      <c r="E995" s="3">
        <f t="shared" si="97"/>
        <v>0.25</v>
      </c>
      <c r="F995" s="2">
        <f t="shared" si="98"/>
        <v>0.56414351851851852</v>
      </c>
      <c r="G995">
        <v>497350</v>
      </c>
      <c r="H995">
        <v>801</v>
      </c>
      <c r="I995">
        <v>11.01</v>
      </c>
      <c r="J995">
        <v>24.61</v>
      </c>
      <c r="K995">
        <v>77111</v>
      </c>
      <c r="L995">
        <v>49.21</v>
      </c>
      <c r="M995">
        <f t="shared" si="99"/>
        <v>0.1708165444088576</v>
      </c>
      <c r="N995">
        <f t="shared" si="100"/>
        <v>1.5439666666666667E-5</v>
      </c>
      <c r="O995" s="3">
        <f t="shared" si="101"/>
        <v>0.67949972999999997</v>
      </c>
      <c r="P995" s="3"/>
      <c r="Q995" s="3"/>
      <c r="R995" s="3"/>
    </row>
    <row r="996" spans="1:18" x14ac:dyDescent="0.35">
      <c r="A996" s="1">
        <v>43495</v>
      </c>
      <c r="B996" s="2">
        <v>0.81414351851851852</v>
      </c>
      <c r="C996" s="3">
        <f t="shared" si="96"/>
        <v>0.81414351851851852</v>
      </c>
      <c r="D996" s="2">
        <v>0.25</v>
      </c>
      <c r="E996" s="3">
        <f t="shared" si="97"/>
        <v>0.25</v>
      </c>
      <c r="F996" s="2">
        <f t="shared" si="98"/>
        <v>0.56414351851851852</v>
      </c>
      <c r="G996">
        <v>497852</v>
      </c>
      <c r="H996">
        <v>789</v>
      </c>
      <c r="I996">
        <v>10.98</v>
      </c>
      <c r="J996">
        <v>24.6</v>
      </c>
      <c r="K996">
        <v>77107</v>
      </c>
      <c r="L996">
        <v>49.21</v>
      </c>
      <c r="M996">
        <f t="shared" si="99"/>
        <v>0.16737266246513072</v>
      </c>
      <c r="N996">
        <f t="shared" si="100"/>
        <v>1.5039666666666666E-5</v>
      </c>
      <c r="O996" s="3">
        <f t="shared" si="101"/>
        <v>0.66189573000000002</v>
      </c>
      <c r="P996" s="3"/>
      <c r="Q996" s="3"/>
      <c r="R996" s="3"/>
    </row>
    <row r="997" spans="1:18" x14ac:dyDescent="0.35">
      <c r="A997" s="1">
        <v>43495</v>
      </c>
      <c r="B997" s="2">
        <v>0.81415509259259267</v>
      </c>
      <c r="C997" s="3">
        <f t="shared" si="96"/>
        <v>0.81415509259259267</v>
      </c>
      <c r="D997" s="2">
        <v>0.25</v>
      </c>
      <c r="E997" s="3">
        <f t="shared" si="97"/>
        <v>0.25</v>
      </c>
      <c r="F997" s="2">
        <f t="shared" si="98"/>
        <v>0.56415509259259267</v>
      </c>
      <c r="G997">
        <v>498354</v>
      </c>
      <c r="H997">
        <v>812</v>
      </c>
      <c r="I997">
        <v>10.88</v>
      </c>
      <c r="J997">
        <v>24.61</v>
      </c>
      <c r="K997">
        <v>77114</v>
      </c>
      <c r="L997">
        <v>49.21</v>
      </c>
      <c r="M997">
        <f t="shared" si="99"/>
        <v>0.15589305598604086</v>
      </c>
      <c r="N997">
        <f t="shared" si="100"/>
        <v>1.5806333333333335E-5</v>
      </c>
      <c r="O997" s="3">
        <f t="shared" si="101"/>
        <v>0.69563673000000004</v>
      </c>
      <c r="P997" s="3"/>
      <c r="Q997" s="3"/>
      <c r="R997" s="3"/>
    </row>
    <row r="998" spans="1:18" x14ac:dyDescent="0.35">
      <c r="A998" s="1">
        <v>43495</v>
      </c>
      <c r="B998" s="2">
        <v>0.81415509259259267</v>
      </c>
      <c r="C998" s="3">
        <f t="shared" si="96"/>
        <v>0.81415509259259267</v>
      </c>
      <c r="D998" s="2">
        <v>0.25</v>
      </c>
      <c r="E998" s="3">
        <f t="shared" si="97"/>
        <v>0.25</v>
      </c>
      <c r="F998" s="2">
        <f t="shared" si="98"/>
        <v>0.56415509259259267</v>
      </c>
      <c r="G998">
        <v>498855</v>
      </c>
      <c r="H998">
        <v>809</v>
      </c>
      <c r="I998">
        <v>10.91</v>
      </c>
      <c r="J998">
        <v>24.61</v>
      </c>
      <c r="K998">
        <v>77111</v>
      </c>
      <c r="L998">
        <v>49.24</v>
      </c>
      <c r="M998">
        <f t="shared" si="99"/>
        <v>0.15933693792976775</v>
      </c>
      <c r="N998">
        <f t="shared" si="100"/>
        <v>1.5706333333333332E-5</v>
      </c>
      <c r="O998" s="3">
        <f t="shared" si="101"/>
        <v>0.69123572999999994</v>
      </c>
      <c r="P998" s="3"/>
      <c r="Q998" s="3"/>
      <c r="R998" s="3"/>
    </row>
    <row r="999" spans="1:18" x14ac:dyDescent="0.35">
      <c r="A999" s="1">
        <v>43495</v>
      </c>
      <c r="B999" s="2">
        <v>0.81416666666666659</v>
      </c>
      <c r="C999" s="3">
        <f t="shared" si="96"/>
        <v>0.81416666666666659</v>
      </c>
      <c r="D999" s="2">
        <v>0.25</v>
      </c>
      <c r="E999" s="3">
        <f t="shared" si="97"/>
        <v>0.25</v>
      </c>
      <c r="F999" s="2">
        <f t="shared" si="98"/>
        <v>0.56416666666666659</v>
      </c>
      <c r="G999">
        <v>499357</v>
      </c>
      <c r="H999">
        <v>819</v>
      </c>
      <c r="I999">
        <v>10.81</v>
      </c>
      <c r="J999">
        <v>24.61</v>
      </c>
      <c r="K999">
        <v>77111</v>
      </c>
      <c r="L999">
        <v>49.24</v>
      </c>
      <c r="M999">
        <f t="shared" si="99"/>
        <v>0.14785733145067789</v>
      </c>
      <c r="N999">
        <f t="shared" si="100"/>
        <v>1.6039666666666668E-5</v>
      </c>
      <c r="O999" s="3">
        <f t="shared" si="101"/>
        <v>0.70590573000000012</v>
      </c>
      <c r="P999" s="3"/>
      <c r="Q999" s="3"/>
      <c r="R999" s="3"/>
    </row>
    <row r="1000" spans="1:18" x14ac:dyDescent="0.35">
      <c r="A1000" s="1">
        <v>43495</v>
      </c>
      <c r="B1000" s="2">
        <v>0.81416666666666659</v>
      </c>
      <c r="C1000" s="3">
        <f t="shared" si="96"/>
        <v>0.81416666666666659</v>
      </c>
      <c r="D1000" s="2">
        <v>0.25</v>
      </c>
      <c r="E1000" s="3">
        <f t="shared" si="97"/>
        <v>0.25</v>
      </c>
      <c r="F1000" s="2">
        <f t="shared" si="98"/>
        <v>0.56416666666666659</v>
      </c>
      <c r="G1000">
        <v>499859</v>
      </c>
      <c r="H1000">
        <v>798</v>
      </c>
      <c r="I1000">
        <v>10.81</v>
      </c>
      <c r="J1000">
        <v>24.61</v>
      </c>
      <c r="K1000">
        <v>77108</v>
      </c>
      <c r="L1000">
        <v>49.24</v>
      </c>
      <c r="M1000">
        <f t="shared" si="99"/>
        <v>0.14785733145067789</v>
      </c>
      <c r="N1000">
        <f t="shared" si="100"/>
        <v>1.5339666666666668E-5</v>
      </c>
      <c r="O1000" s="3">
        <f t="shared" si="101"/>
        <v>0.67509873000000009</v>
      </c>
      <c r="P1000" s="3"/>
      <c r="Q1000" s="3"/>
      <c r="R1000" s="3"/>
    </row>
    <row r="1001" spans="1:18" x14ac:dyDescent="0.35">
      <c r="A1001" s="1">
        <v>43495</v>
      </c>
      <c r="B1001" s="2">
        <v>0.81417824074074074</v>
      </c>
      <c r="C1001" s="3">
        <f t="shared" si="96"/>
        <v>0.81417824074074074</v>
      </c>
      <c r="D1001" s="2">
        <v>0.25</v>
      </c>
      <c r="E1001" s="3">
        <f t="shared" si="97"/>
        <v>0.25</v>
      </c>
      <c r="F1001" s="2">
        <f t="shared" si="98"/>
        <v>0.56417824074074074</v>
      </c>
      <c r="G1001">
        <v>500361</v>
      </c>
      <c r="H1001">
        <v>812</v>
      </c>
      <c r="I1001">
        <v>10.75</v>
      </c>
      <c r="J1001">
        <v>24.61</v>
      </c>
      <c r="K1001">
        <v>77118</v>
      </c>
      <c r="L1001">
        <v>49.27</v>
      </c>
      <c r="M1001">
        <f t="shared" si="99"/>
        <v>0.1409695675632239</v>
      </c>
      <c r="N1001">
        <f t="shared" si="100"/>
        <v>1.5806333333333335E-5</v>
      </c>
      <c r="O1001" s="3">
        <f t="shared" si="101"/>
        <v>0.69563673000000004</v>
      </c>
      <c r="P1001" s="3"/>
      <c r="Q1001" s="3"/>
      <c r="R1001" s="3"/>
    </row>
    <row r="1002" spans="1:18" x14ac:dyDescent="0.35">
      <c r="A1002" s="1">
        <v>43495</v>
      </c>
      <c r="B1002" s="2">
        <v>0.81417824074074074</v>
      </c>
      <c r="C1002" s="3">
        <f t="shared" si="96"/>
        <v>0.81417824074074074</v>
      </c>
      <c r="D1002" s="2">
        <v>0.25</v>
      </c>
      <c r="E1002" s="3">
        <f t="shared" si="97"/>
        <v>0.25</v>
      </c>
      <c r="F1002" s="2">
        <f t="shared" si="98"/>
        <v>0.56417824074074074</v>
      </c>
      <c r="G1002">
        <v>500862</v>
      </c>
      <c r="H1002">
        <v>807</v>
      </c>
      <c r="I1002">
        <v>10.88</v>
      </c>
      <c r="J1002">
        <v>24.61</v>
      </c>
      <c r="K1002">
        <v>77116</v>
      </c>
      <c r="L1002">
        <v>49.31</v>
      </c>
      <c r="M1002">
        <f t="shared" si="99"/>
        <v>0.15589305598604086</v>
      </c>
      <c r="N1002">
        <f t="shared" si="100"/>
        <v>1.5639666666666665E-5</v>
      </c>
      <c r="O1002" s="3">
        <f t="shared" si="101"/>
        <v>0.68830172999999994</v>
      </c>
      <c r="P1002" s="3"/>
      <c r="Q1002" s="3"/>
      <c r="R1002" s="3"/>
    </row>
    <row r="1003" spans="1:18" x14ac:dyDescent="0.35">
      <c r="A1003" s="1">
        <v>43495</v>
      </c>
      <c r="B1003" s="2">
        <v>0.81418981481481489</v>
      </c>
      <c r="C1003" s="3">
        <f t="shared" si="96"/>
        <v>0.81418981481481489</v>
      </c>
      <c r="D1003" s="2">
        <v>0.25</v>
      </c>
      <c r="E1003" s="3">
        <f t="shared" si="97"/>
        <v>0.25</v>
      </c>
      <c r="F1003" s="2">
        <f t="shared" si="98"/>
        <v>0.56418981481481489</v>
      </c>
      <c r="G1003">
        <v>501364</v>
      </c>
      <c r="H1003">
        <v>814</v>
      </c>
      <c r="I1003">
        <v>10.91</v>
      </c>
      <c r="J1003">
        <v>24.61</v>
      </c>
      <c r="K1003">
        <v>77113</v>
      </c>
      <c r="L1003">
        <v>49.28</v>
      </c>
      <c r="M1003">
        <f t="shared" si="99"/>
        <v>0.15933693792976775</v>
      </c>
      <c r="N1003">
        <f t="shared" si="100"/>
        <v>1.5872999999999999E-5</v>
      </c>
      <c r="O1003" s="3">
        <f t="shared" si="101"/>
        <v>0.69857072999999992</v>
      </c>
      <c r="P1003" s="3"/>
      <c r="Q1003" s="3"/>
      <c r="R1003" s="3"/>
    </row>
    <row r="1004" spans="1:18" x14ac:dyDescent="0.35">
      <c r="A1004" s="1">
        <v>43495</v>
      </c>
      <c r="B1004" s="2">
        <v>0.81418981481481489</v>
      </c>
      <c r="C1004" s="3">
        <f t="shared" si="96"/>
        <v>0.81418981481481489</v>
      </c>
      <c r="D1004" s="2">
        <v>0.25</v>
      </c>
      <c r="E1004" s="3">
        <f t="shared" si="97"/>
        <v>0.25</v>
      </c>
      <c r="F1004" s="2">
        <f t="shared" si="98"/>
        <v>0.56418981481481489</v>
      </c>
      <c r="G1004">
        <v>501866</v>
      </c>
      <c r="H1004">
        <v>805</v>
      </c>
      <c r="I1004">
        <v>10.96</v>
      </c>
      <c r="J1004">
        <v>24.61</v>
      </c>
      <c r="K1004">
        <v>77113</v>
      </c>
      <c r="L1004">
        <v>49.28</v>
      </c>
      <c r="M1004">
        <f t="shared" si="99"/>
        <v>0.16507674116931279</v>
      </c>
      <c r="N1004">
        <f t="shared" si="100"/>
        <v>1.5573000000000002E-5</v>
      </c>
      <c r="O1004" s="3">
        <f t="shared" si="101"/>
        <v>0.68536773000000006</v>
      </c>
      <c r="P1004" s="3"/>
      <c r="Q1004" s="3"/>
      <c r="R1004" s="3"/>
    </row>
    <row r="1005" spans="1:18" x14ac:dyDescent="0.35">
      <c r="A1005" s="1">
        <v>43495</v>
      </c>
      <c r="B1005" s="2">
        <v>0.81420138888888882</v>
      </c>
      <c r="C1005" s="3">
        <f t="shared" si="96"/>
        <v>0.81420138888888882</v>
      </c>
      <c r="D1005" s="2">
        <v>0.25</v>
      </c>
      <c r="E1005" s="3">
        <f t="shared" si="97"/>
        <v>0.25</v>
      </c>
      <c r="F1005" s="2">
        <f t="shared" si="98"/>
        <v>0.56420138888888882</v>
      </c>
      <c r="G1005">
        <v>502368</v>
      </c>
      <c r="H1005">
        <v>805</v>
      </c>
      <c r="I1005">
        <v>10.97</v>
      </c>
      <c r="J1005">
        <v>24.61</v>
      </c>
      <c r="K1005">
        <v>77112</v>
      </c>
      <c r="L1005">
        <v>49.31</v>
      </c>
      <c r="M1005">
        <f t="shared" si="99"/>
        <v>0.16622470181722174</v>
      </c>
      <c r="N1005">
        <f t="shared" si="100"/>
        <v>1.5573000000000002E-5</v>
      </c>
      <c r="O1005" s="3">
        <f t="shared" si="101"/>
        <v>0.68536773000000006</v>
      </c>
      <c r="P1005" s="3"/>
      <c r="Q1005" s="3"/>
      <c r="R1005" s="3"/>
    </row>
    <row r="1006" spans="1:18" x14ac:dyDescent="0.35">
      <c r="A1006" s="1">
        <v>43495</v>
      </c>
      <c r="B1006" s="2">
        <v>0.81420138888888882</v>
      </c>
      <c r="C1006" s="3">
        <f t="shared" si="96"/>
        <v>0.81420138888888882</v>
      </c>
      <c r="D1006" s="2">
        <v>0.25</v>
      </c>
      <c r="E1006" s="3">
        <f t="shared" si="97"/>
        <v>0.25</v>
      </c>
      <c r="F1006" s="2">
        <f t="shared" si="98"/>
        <v>0.56420138888888882</v>
      </c>
      <c r="G1006">
        <v>502870</v>
      </c>
      <c r="H1006">
        <v>812</v>
      </c>
      <c r="I1006">
        <v>10.94</v>
      </c>
      <c r="J1006">
        <v>24.61</v>
      </c>
      <c r="K1006">
        <v>77114</v>
      </c>
      <c r="L1006">
        <v>49.31</v>
      </c>
      <c r="M1006">
        <f t="shared" si="99"/>
        <v>0.16278081987349466</v>
      </c>
      <c r="N1006">
        <f t="shared" si="100"/>
        <v>1.5806333333333335E-5</v>
      </c>
      <c r="O1006" s="3">
        <f t="shared" si="101"/>
        <v>0.69563673000000004</v>
      </c>
      <c r="P1006" s="3"/>
      <c r="Q1006" s="3"/>
      <c r="R1006" s="3"/>
    </row>
    <row r="1007" spans="1:18" x14ac:dyDescent="0.35">
      <c r="A1007" s="1">
        <v>43495</v>
      </c>
      <c r="B1007" s="2">
        <v>0.81421296296296297</v>
      </c>
      <c r="C1007" s="3">
        <f t="shared" si="96"/>
        <v>0.81421296296296297</v>
      </c>
      <c r="D1007" s="2">
        <v>0.25</v>
      </c>
      <c r="E1007" s="3">
        <f t="shared" si="97"/>
        <v>0.25</v>
      </c>
      <c r="F1007" s="2">
        <f t="shared" si="98"/>
        <v>0.56421296296296297</v>
      </c>
      <c r="G1007">
        <v>503371</v>
      </c>
      <c r="H1007">
        <v>809</v>
      </c>
      <c r="I1007">
        <v>11</v>
      </c>
      <c r="J1007">
        <v>24.59</v>
      </c>
      <c r="K1007">
        <v>77108</v>
      </c>
      <c r="L1007">
        <v>49.31</v>
      </c>
      <c r="M1007">
        <f t="shared" si="99"/>
        <v>0.16966858376094865</v>
      </c>
      <c r="N1007">
        <f t="shared" si="100"/>
        <v>1.5706333333333332E-5</v>
      </c>
      <c r="O1007" s="3">
        <f t="shared" si="101"/>
        <v>0.69123572999999994</v>
      </c>
      <c r="P1007" s="3"/>
      <c r="Q1007" s="3"/>
      <c r="R1007" s="3"/>
    </row>
    <row r="1008" spans="1:18" x14ac:dyDescent="0.35">
      <c r="A1008" s="1">
        <v>43495</v>
      </c>
      <c r="B1008" s="2">
        <v>0.81421296296296297</v>
      </c>
      <c r="C1008" s="3">
        <f t="shared" si="96"/>
        <v>0.81421296296296297</v>
      </c>
      <c r="D1008" s="2">
        <v>0.25</v>
      </c>
      <c r="E1008" s="3">
        <f t="shared" si="97"/>
        <v>0.25</v>
      </c>
      <c r="F1008" s="2">
        <f t="shared" si="98"/>
        <v>0.56421296296296297</v>
      </c>
      <c r="G1008">
        <v>503798</v>
      </c>
      <c r="H1008">
        <v>805</v>
      </c>
      <c r="I1008">
        <v>10.97</v>
      </c>
      <c r="J1008">
        <v>24.61</v>
      </c>
      <c r="K1008">
        <v>77109</v>
      </c>
      <c r="L1008">
        <v>49.31</v>
      </c>
      <c r="M1008">
        <f t="shared" si="99"/>
        <v>0.16622470181722174</v>
      </c>
      <c r="N1008">
        <f t="shared" si="100"/>
        <v>1.5573000000000002E-5</v>
      </c>
      <c r="O1008" s="3">
        <f t="shared" si="101"/>
        <v>0.68536773000000006</v>
      </c>
      <c r="P1008" s="3"/>
      <c r="Q1008" s="3"/>
      <c r="R1008" s="3"/>
    </row>
    <row r="1009" spans="1:26" x14ac:dyDescent="0.35">
      <c r="A1009" s="1">
        <v>43495</v>
      </c>
      <c r="B1009" s="2">
        <v>0.81422453703703701</v>
      </c>
      <c r="C1009" s="3">
        <f t="shared" si="96"/>
        <v>0.81422453703703701</v>
      </c>
      <c r="D1009" s="2">
        <v>0.25</v>
      </c>
      <c r="E1009" s="3">
        <f t="shared" si="97"/>
        <v>0.25</v>
      </c>
      <c r="F1009" s="2">
        <f t="shared" si="98"/>
        <v>0.56422453703703701</v>
      </c>
      <c r="G1009">
        <v>504301</v>
      </c>
      <c r="H1009">
        <v>819</v>
      </c>
      <c r="I1009">
        <v>10.99</v>
      </c>
      <c r="J1009">
        <v>24.6</v>
      </c>
      <c r="K1009">
        <v>77111</v>
      </c>
      <c r="L1009">
        <v>49.34</v>
      </c>
      <c r="M1009">
        <f t="shared" si="99"/>
        <v>0.16852062311303967</v>
      </c>
      <c r="N1009">
        <f t="shared" si="100"/>
        <v>1.6039666666666668E-5</v>
      </c>
      <c r="O1009" s="3">
        <f t="shared" si="101"/>
        <v>0.70590573000000012</v>
      </c>
      <c r="P1009" s="3"/>
      <c r="Q1009" s="3"/>
      <c r="R1009" s="3"/>
    </row>
    <row r="1010" spans="1:26" x14ac:dyDescent="0.35">
      <c r="A1010" s="1">
        <v>43495</v>
      </c>
      <c r="B1010" s="2">
        <v>0.81422453703703701</v>
      </c>
      <c r="C1010" s="3">
        <f t="shared" si="96"/>
        <v>0.81422453703703701</v>
      </c>
      <c r="D1010" s="2">
        <v>0.25</v>
      </c>
      <c r="E1010" s="3">
        <f t="shared" si="97"/>
        <v>0.25</v>
      </c>
      <c r="F1010" s="2">
        <f t="shared" si="98"/>
        <v>0.56422453703703701</v>
      </c>
      <c r="G1010">
        <v>504803</v>
      </c>
      <c r="H1010">
        <v>799</v>
      </c>
      <c r="I1010">
        <v>10.99</v>
      </c>
      <c r="J1010">
        <v>24.61</v>
      </c>
      <c r="K1010">
        <v>77112</v>
      </c>
      <c r="L1010">
        <v>49.31</v>
      </c>
      <c r="M1010">
        <f t="shared" si="99"/>
        <v>0.16852062311303967</v>
      </c>
      <c r="N1010">
        <f t="shared" si="100"/>
        <v>1.5373E-5</v>
      </c>
      <c r="O1010" s="3">
        <f t="shared" si="101"/>
        <v>0.67656572999999998</v>
      </c>
      <c r="P1010" s="3"/>
      <c r="Q1010" s="3"/>
      <c r="R1010" s="3"/>
    </row>
    <row r="1011" spans="1:26" x14ac:dyDescent="0.35">
      <c r="A1011" s="1">
        <v>43495</v>
      </c>
      <c r="B1011" s="2">
        <v>0.81423611111111116</v>
      </c>
      <c r="C1011" s="3">
        <f t="shared" si="96"/>
        <v>0.81423611111111116</v>
      </c>
      <c r="D1011" s="2">
        <v>0.25</v>
      </c>
      <c r="E1011" s="3">
        <f t="shared" si="97"/>
        <v>0.25</v>
      </c>
      <c r="F1011" s="2">
        <f t="shared" si="98"/>
        <v>0.56423611111111116</v>
      </c>
      <c r="G1011">
        <v>505305</v>
      </c>
      <c r="H1011">
        <v>819</v>
      </c>
      <c r="I1011">
        <v>10.98</v>
      </c>
      <c r="J1011">
        <v>24.61</v>
      </c>
      <c r="K1011">
        <v>77107</v>
      </c>
      <c r="L1011">
        <v>49.31</v>
      </c>
      <c r="M1011">
        <f t="shared" si="99"/>
        <v>0.16737266246513072</v>
      </c>
      <c r="N1011">
        <f t="shared" si="100"/>
        <v>1.6039666666666668E-5</v>
      </c>
      <c r="O1011" s="3">
        <f t="shared" si="101"/>
        <v>0.70590573000000012</v>
      </c>
      <c r="P1011" s="3"/>
      <c r="Q1011" s="3"/>
      <c r="R1011" s="3"/>
    </row>
    <row r="1012" spans="1:26" x14ac:dyDescent="0.35">
      <c r="A1012" s="1">
        <v>43495</v>
      </c>
      <c r="B1012" s="2">
        <v>0.81423611111111116</v>
      </c>
      <c r="C1012" s="3">
        <f t="shared" si="96"/>
        <v>0.81423611111111116</v>
      </c>
      <c r="D1012" s="2">
        <v>0.25</v>
      </c>
      <c r="E1012" s="3">
        <f t="shared" si="97"/>
        <v>0.25</v>
      </c>
      <c r="F1012" s="2">
        <f t="shared" si="98"/>
        <v>0.56423611111111116</v>
      </c>
      <c r="G1012">
        <v>505806</v>
      </c>
      <c r="H1012">
        <v>814</v>
      </c>
      <c r="I1012">
        <v>11.01</v>
      </c>
      <c r="J1012">
        <v>24.6</v>
      </c>
      <c r="K1012">
        <v>77106</v>
      </c>
      <c r="L1012">
        <v>49.34</v>
      </c>
      <c r="M1012">
        <f t="shared" si="99"/>
        <v>0.1708165444088576</v>
      </c>
      <c r="N1012">
        <f t="shared" si="100"/>
        <v>1.5872999999999999E-5</v>
      </c>
      <c r="O1012" s="3">
        <f t="shared" si="101"/>
        <v>0.69857072999999992</v>
      </c>
      <c r="P1012" s="3"/>
      <c r="Q1012" s="3"/>
      <c r="R1012" s="3"/>
    </row>
    <row r="1013" spans="1:26" x14ac:dyDescent="0.35">
      <c r="M1013" s="5">
        <f t="shared" ref="M1013:Z1013" si="102">SUM(M2:M1012)</f>
        <v>1151.8646324804008</v>
      </c>
      <c r="N1013" s="5">
        <f t="shared" si="102"/>
        <v>1.6095569666666646E-2</v>
      </c>
      <c r="O1013" s="5">
        <f t="shared" si="102"/>
        <v>708.36602103000132</v>
      </c>
      <c r="P1013" s="5">
        <f t="shared" si="102"/>
        <v>0</v>
      </c>
      <c r="Q1013" s="5">
        <f t="shared" si="102"/>
        <v>0</v>
      </c>
      <c r="R1013" s="5">
        <f t="shared" si="102"/>
        <v>0</v>
      </c>
      <c r="S1013" s="5">
        <f t="shared" si="102"/>
        <v>0</v>
      </c>
      <c r="T1013" s="5">
        <f t="shared" si="102"/>
        <v>0</v>
      </c>
      <c r="U1013" s="5">
        <f t="shared" si="102"/>
        <v>0</v>
      </c>
      <c r="V1013" s="5">
        <f t="shared" si="102"/>
        <v>0</v>
      </c>
      <c r="W1013" s="5">
        <f t="shared" si="102"/>
        <v>0</v>
      </c>
      <c r="X1013" s="5">
        <f t="shared" si="102"/>
        <v>0</v>
      </c>
      <c r="Y1013" s="5">
        <f t="shared" si="102"/>
        <v>0</v>
      </c>
      <c r="Z1013" s="5">
        <f t="shared" si="102"/>
        <v>0</v>
      </c>
    </row>
  </sheetData>
  <autoFilter ref="A1:T1013">
    <filterColumn colId="12">
      <customFilters>
        <customFilter operator="greaterThan" val="0"/>
      </customFilters>
    </filterColumn>
    <filterColumn colId="14">
      <customFilters>
        <customFilter operator="greaterThan" val="0"/>
      </customFilters>
    </filterColumn>
  </autoFilter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1013"/>
  <sheetViews>
    <sheetView topLeftCell="T1" workbookViewId="0">
      <pane ySplit="5" topLeftCell="A12" activePane="bottomLeft" state="frozen"/>
      <selection activeCell="J1" sqref="J1"/>
      <selection pane="bottomLeft" activeCell="Z7" sqref="Z7"/>
    </sheetView>
  </sheetViews>
  <sheetFormatPr baseColWidth="10" defaultRowHeight="14.5" x14ac:dyDescent="0.35"/>
  <cols>
    <col min="2" max="5" width="0" hidden="1" customWidth="1"/>
    <col min="14" max="14" width="16.26953125" bestFit="1" customWidth="1"/>
    <col min="15" max="15" width="13" bestFit="1" customWidth="1"/>
    <col min="16" max="16" width="14.7265625" bestFit="1" customWidth="1"/>
  </cols>
  <sheetData>
    <row r="1" spans="1:26" s="4" customFormat="1" x14ac:dyDescent="0.35">
      <c r="A1" s="4" t="s">
        <v>0</v>
      </c>
      <c r="B1" s="4" t="s">
        <v>1</v>
      </c>
      <c r="D1" s="4">
        <v>-6</v>
      </c>
      <c r="F1" s="4" t="s">
        <v>22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11</v>
      </c>
      <c r="Q1" s="4" t="s">
        <v>12</v>
      </c>
      <c r="R1" s="4" t="s">
        <v>13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4" t="s">
        <v>21</v>
      </c>
    </row>
    <row r="2" spans="1:26" ht="15" hidden="1" customHeight="1" x14ac:dyDescent="0.35">
      <c r="A2" s="1">
        <v>43495</v>
      </c>
      <c r="B2" s="2">
        <v>0.80839120370370365</v>
      </c>
      <c r="C2" s="3">
        <f t="shared" ref="C2:C65" si="0">B2</f>
        <v>0.80839120370370365</v>
      </c>
      <c r="D2" s="2">
        <v>0.25</v>
      </c>
      <c r="E2" s="3">
        <f t="shared" ref="E2:E65" si="1">D2</f>
        <v>0.25</v>
      </c>
      <c r="F2" s="2">
        <f t="shared" ref="F2:F65" si="2">C2-E2</f>
        <v>0.55839120370370365</v>
      </c>
      <c r="G2">
        <v>797</v>
      </c>
      <c r="H2">
        <v>532</v>
      </c>
      <c r="I2">
        <v>4.9400000000000004</v>
      </c>
      <c r="J2">
        <v>24.61</v>
      </c>
      <c r="K2">
        <v>77154</v>
      </c>
      <c r="L2">
        <v>52.98</v>
      </c>
      <c r="M2">
        <f t="shared" ref="M2:M65" si="3">(I2-9.522)/8.7111</f>
        <v>-0.52599556887189902</v>
      </c>
      <c r="N2">
        <f t="shared" ref="N2:N65" si="4">(H2-337.81)/30000000</f>
        <v>6.4729999999999997E-6</v>
      </c>
      <c r="O2" s="3">
        <f t="shared" ref="O2:O65" si="5">N2*44010</f>
        <v>0.28487672999999997</v>
      </c>
      <c r="P2" s="3"/>
    </row>
    <row r="3" spans="1:26" ht="15" hidden="1" customHeight="1" x14ac:dyDescent="0.35">
      <c r="A3" s="1">
        <v>43495</v>
      </c>
      <c r="B3" s="2">
        <v>0.8084027777777778</v>
      </c>
      <c r="C3" s="3">
        <f t="shared" si="0"/>
        <v>0.8084027777777778</v>
      </c>
      <c r="D3" s="2">
        <v>0.25</v>
      </c>
      <c r="E3" s="3">
        <f t="shared" si="1"/>
        <v>0.25</v>
      </c>
      <c r="F3" s="2">
        <f t="shared" si="2"/>
        <v>0.5584027777777778</v>
      </c>
      <c r="G3">
        <v>1298</v>
      </c>
      <c r="H3">
        <v>741</v>
      </c>
      <c r="I3">
        <v>6.64</v>
      </c>
      <c r="J3">
        <v>24.62</v>
      </c>
      <c r="K3">
        <v>77151</v>
      </c>
      <c r="L3">
        <v>52.94</v>
      </c>
      <c r="M3">
        <f t="shared" si="3"/>
        <v>-0.33084225872737089</v>
      </c>
      <c r="N3">
        <f t="shared" si="4"/>
        <v>1.3439666666666666E-5</v>
      </c>
      <c r="O3" s="3">
        <f t="shared" si="5"/>
        <v>0.59147972999999998</v>
      </c>
      <c r="P3" s="3"/>
    </row>
    <row r="4" spans="1:26" ht="15" hidden="1" customHeight="1" x14ac:dyDescent="0.35">
      <c r="A4" s="1">
        <v>43495</v>
      </c>
      <c r="B4" s="2">
        <v>0.8084027777777778</v>
      </c>
      <c r="C4" s="3">
        <f t="shared" si="0"/>
        <v>0.8084027777777778</v>
      </c>
      <c r="D4" s="2">
        <v>0.25</v>
      </c>
      <c r="E4" s="3">
        <f t="shared" si="1"/>
        <v>0.25</v>
      </c>
      <c r="F4" s="2">
        <f t="shared" si="2"/>
        <v>0.5584027777777778</v>
      </c>
      <c r="G4">
        <v>1773</v>
      </c>
      <c r="H4">
        <v>779</v>
      </c>
      <c r="I4">
        <v>7.65</v>
      </c>
      <c r="J4">
        <v>24.62</v>
      </c>
      <c r="K4">
        <v>77149</v>
      </c>
      <c r="L4">
        <v>52.91</v>
      </c>
      <c r="M4">
        <f t="shared" si="3"/>
        <v>-0.21489823328856286</v>
      </c>
      <c r="N4">
        <f t="shared" si="4"/>
        <v>1.4706333333333334E-5</v>
      </c>
      <c r="O4" s="3">
        <f t="shared" si="5"/>
        <v>0.64722573000000005</v>
      </c>
      <c r="P4" s="3"/>
    </row>
    <row r="5" spans="1:26" ht="15" hidden="1" customHeight="1" x14ac:dyDescent="0.35">
      <c r="A5" s="1">
        <v>43495</v>
      </c>
      <c r="B5" s="2">
        <v>0.80841435185185195</v>
      </c>
      <c r="C5" s="3">
        <f t="shared" si="0"/>
        <v>0.80841435185185195</v>
      </c>
      <c r="D5" s="2">
        <v>0.25</v>
      </c>
      <c r="E5" s="3">
        <f t="shared" si="1"/>
        <v>0.25</v>
      </c>
      <c r="F5" s="2">
        <f t="shared" si="2"/>
        <v>0.55841435185185195</v>
      </c>
      <c r="G5">
        <v>2275</v>
      </c>
      <c r="H5">
        <v>781</v>
      </c>
      <c r="I5">
        <v>8.9499999999999993</v>
      </c>
      <c r="J5">
        <v>24.62</v>
      </c>
      <c r="K5">
        <v>77145</v>
      </c>
      <c r="L5">
        <v>52.89</v>
      </c>
      <c r="M5">
        <f t="shared" si="3"/>
        <v>-6.5663349060394324E-2</v>
      </c>
      <c r="N5">
        <f t="shared" si="4"/>
        <v>1.4773000000000001E-5</v>
      </c>
      <c r="O5" s="3">
        <f t="shared" si="5"/>
        <v>0.65015973000000005</v>
      </c>
      <c r="P5" s="3"/>
    </row>
    <row r="6" spans="1:26" x14ac:dyDescent="0.35">
      <c r="A6" s="1">
        <v>43495</v>
      </c>
      <c r="B6" s="2">
        <v>0.80841435185185195</v>
      </c>
      <c r="C6" s="3">
        <f t="shared" si="0"/>
        <v>0.80841435185185195</v>
      </c>
      <c r="D6" s="2">
        <v>0.25</v>
      </c>
      <c r="E6" s="3">
        <f t="shared" si="1"/>
        <v>0.25</v>
      </c>
      <c r="F6" s="2">
        <f t="shared" si="2"/>
        <v>0.55841435185185195</v>
      </c>
      <c r="G6">
        <v>2777</v>
      </c>
      <c r="H6">
        <v>805</v>
      </c>
      <c r="I6">
        <v>9.93</v>
      </c>
      <c r="J6">
        <v>24.62</v>
      </c>
      <c r="K6">
        <v>77153</v>
      </c>
      <c r="L6">
        <v>52.83</v>
      </c>
      <c r="M6">
        <f t="shared" si="3"/>
        <v>4.6836794434686718E-2</v>
      </c>
      <c r="N6">
        <f t="shared" si="4"/>
        <v>1.5573000000000002E-5</v>
      </c>
      <c r="O6" s="8">
        <f t="shared" si="5"/>
        <v>0.68536773000000006</v>
      </c>
      <c r="P6" s="8">
        <f>O6-0.692</f>
        <v>-6.6322699999998846E-3</v>
      </c>
      <c r="Q6" s="6">
        <f>P6/(44010*0.001)</f>
        <v>-1.5069915928197876E-4</v>
      </c>
      <c r="R6" s="7">
        <f>(Q6*8.314*(J6+273.15))/K6</f>
        <v>-4.835584455746485E-6</v>
      </c>
      <c r="S6">
        <f>R6*1000000</f>
        <v>-4.8355844557464849</v>
      </c>
      <c r="T6">
        <f>M6^2</f>
        <v>2.1936853129171006E-3</v>
      </c>
      <c r="U6">
        <f>S6-(6.5245*M6)-0.1238</f>
        <v>-5.2649711210355985</v>
      </c>
      <c r="V6">
        <f>U6^2</f>
        <v>27.719920905338846</v>
      </c>
      <c r="W6">
        <f>(T1013*1001)-(M1013*M1013)</f>
        <v>1150168.3775063364</v>
      </c>
      <c r="X6">
        <f>SQRT(V1013/(1004-2))</f>
        <v>7.7031324715721956</v>
      </c>
      <c r="Y6">
        <f>SQRT(((X6^2)*1004)/W6)</f>
        <v>0.22759017587087108</v>
      </c>
      <c r="Z6">
        <f>SQRT((X6*T1013)/W6)</f>
        <v>0.1287346552428138</v>
      </c>
    </row>
    <row r="7" spans="1:26" x14ac:dyDescent="0.35">
      <c r="A7" s="1">
        <v>43495</v>
      </c>
      <c r="B7" s="2">
        <v>0.80842592592592588</v>
      </c>
      <c r="C7" s="3">
        <f t="shared" si="0"/>
        <v>0.80842592592592588</v>
      </c>
      <c r="D7" s="2">
        <v>0.25</v>
      </c>
      <c r="E7" s="3">
        <f t="shared" si="1"/>
        <v>0.25</v>
      </c>
      <c r="F7" s="2">
        <f t="shared" si="2"/>
        <v>0.55842592592592588</v>
      </c>
      <c r="G7">
        <v>3278</v>
      </c>
      <c r="H7">
        <v>818</v>
      </c>
      <c r="I7">
        <v>10.83</v>
      </c>
      <c r="J7">
        <v>24.62</v>
      </c>
      <c r="K7">
        <v>77160</v>
      </c>
      <c r="L7">
        <v>52.81</v>
      </c>
      <c r="M7">
        <f t="shared" si="3"/>
        <v>0.15015325274649582</v>
      </c>
      <c r="N7">
        <f t="shared" si="4"/>
        <v>1.6006333333333333E-5</v>
      </c>
      <c r="O7" s="8">
        <f t="shared" si="5"/>
        <v>0.70443873000000001</v>
      </c>
      <c r="P7" s="8">
        <f t="shared" ref="P7:P70" si="6">O7-0.692</f>
        <v>1.2438730000000064E-2</v>
      </c>
      <c r="Q7" s="6">
        <f t="shared" ref="Q7:Q70" si="7">P7/(44010*0.001)</f>
        <v>2.8263417405135344E-4</v>
      </c>
      <c r="R7" s="7">
        <f t="shared" ref="R7:R70" si="8">(Q7*8.314*(J7+273.15))/K7</f>
        <v>9.0682485374864612E-6</v>
      </c>
      <c r="S7">
        <f t="shared" ref="S7:S70" si="9">R7*1000000</f>
        <v>9.0682485374864612</v>
      </c>
      <c r="T7">
        <f t="shared" ref="T7:T70" si="10">M7^2</f>
        <v>2.2545999310353056E-2</v>
      </c>
      <c r="U7">
        <f t="shared" ref="U7:U70" si="11">S7-(6.5245*M7)-0.1238</f>
        <v>7.9647736399419484</v>
      </c>
      <c r="V7">
        <f t="shared" ref="V7:V70" si="12">U7^2</f>
        <v>63.437619135514112</v>
      </c>
    </row>
    <row r="8" spans="1:26" x14ac:dyDescent="0.35">
      <c r="A8" s="1">
        <v>43495</v>
      </c>
      <c r="B8" s="2">
        <v>0.80842592592592588</v>
      </c>
      <c r="C8" s="3">
        <f t="shared" si="0"/>
        <v>0.80842592592592588</v>
      </c>
      <c r="D8" s="2">
        <v>0.25</v>
      </c>
      <c r="E8" s="3">
        <f t="shared" si="1"/>
        <v>0.25</v>
      </c>
      <c r="F8" s="2">
        <f t="shared" si="2"/>
        <v>0.55842592592592588</v>
      </c>
      <c r="G8">
        <v>3780</v>
      </c>
      <c r="H8">
        <v>812</v>
      </c>
      <c r="I8">
        <v>11.38</v>
      </c>
      <c r="J8">
        <v>24.61</v>
      </c>
      <c r="K8">
        <v>77161</v>
      </c>
      <c r="L8">
        <v>52.75</v>
      </c>
      <c r="M8">
        <f t="shared" si="3"/>
        <v>0.21329108838149033</v>
      </c>
      <c r="N8">
        <f t="shared" si="4"/>
        <v>1.5806333333333335E-5</v>
      </c>
      <c r="O8" s="8">
        <f t="shared" si="5"/>
        <v>0.69563673000000004</v>
      </c>
      <c r="P8" s="8">
        <f t="shared" si="6"/>
        <v>3.6367300000000879E-3</v>
      </c>
      <c r="Q8" s="6">
        <f t="shared" si="7"/>
        <v>8.2634174051353972E-5</v>
      </c>
      <c r="R8" s="7">
        <f t="shared" si="8"/>
        <v>2.6511739213751258E-6</v>
      </c>
      <c r="S8">
        <f t="shared" si="9"/>
        <v>2.651173921375126</v>
      </c>
      <c r="T8">
        <f t="shared" si="10"/>
        <v>4.549308838296072E-2</v>
      </c>
      <c r="U8">
        <f t="shared" si="11"/>
        <v>1.1357562152300924</v>
      </c>
      <c r="V8">
        <f t="shared" si="12"/>
        <v>1.2899421804337841</v>
      </c>
    </row>
    <row r="9" spans="1:26" x14ac:dyDescent="0.35">
      <c r="A9" s="1">
        <v>43495</v>
      </c>
      <c r="B9" s="2">
        <v>0.80843750000000003</v>
      </c>
      <c r="C9" s="3">
        <f t="shared" si="0"/>
        <v>0.80843750000000003</v>
      </c>
      <c r="D9" s="2">
        <v>0.25</v>
      </c>
      <c r="E9" s="3">
        <f t="shared" si="1"/>
        <v>0.25</v>
      </c>
      <c r="F9" s="2">
        <f t="shared" si="2"/>
        <v>0.55843750000000003</v>
      </c>
      <c r="G9">
        <v>4282</v>
      </c>
      <c r="H9">
        <v>802</v>
      </c>
      <c r="I9">
        <v>12</v>
      </c>
      <c r="J9">
        <v>24.61</v>
      </c>
      <c r="K9">
        <v>77155</v>
      </c>
      <c r="L9">
        <v>52.69</v>
      </c>
      <c r="M9">
        <f t="shared" si="3"/>
        <v>0.28446464855184761</v>
      </c>
      <c r="N9">
        <f t="shared" si="4"/>
        <v>1.5472999999999999E-5</v>
      </c>
      <c r="O9" s="8">
        <f t="shared" si="5"/>
        <v>0.68096672999999996</v>
      </c>
      <c r="P9" s="8">
        <f t="shared" si="6"/>
        <v>-1.1033269999999984E-2</v>
      </c>
      <c r="Q9" s="6">
        <f t="shared" si="7"/>
        <v>-2.50699159281981E-4</v>
      </c>
      <c r="R9" s="7">
        <f t="shared" si="8"/>
        <v>-8.0438724954456774E-6</v>
      </c>
      <c r="S9">
        <f t="shared" si="9"/>
        <v>-8.0438724954456777</v>
      </c>
      <c r="T9">
        <f t="shared" si="10"/>
        <v>8.0920136275726182E-2</v>
      </c>
      <c r="U9">
        <f t="shared" si="11"/>
        <v>-10.023662094922207</v>
      </c>
      <c r="V9">
        <f t="shared" si="12"/>
        <v>100.47380179318024</v>
      </c>
    </row>
    <row r="10" spans="1:26" x14ac:dyDescent="0.35">
      <c r="A10" s="1">
        <v>43495</v>
      </c>
      <c r="B10" s="2">
        <v>0.80843750000000003</v>
      </c>
      <c r="C10" s="3">
        <f t="shared" si="0"/>
        <v>0.80843750000000003</v>
      </c>
      <c r="D10" s="2">
        <v>0.25</v>
      </c>
      <c r="E10" s="3">
        <f t="shared" si="1"/>
        <v>0.25</v>
      </c>
      <c r="F10" s="2">
        <f t="shared" si="2"/>
        <v>0.55843750000000003</v>
      </c>
      <c r="G10">
        <v>4784</v>
      </c>
      <c r="H10">
        <v>810</v>
      </c>
      <c r="I10">
        <v>12.78</v>
      </c>
      <c r="J10">
        <v>24.61</v>
      </c>
      <c r="K10">
        <v>77159</v>
      </c>
      <c r="L10">
        <v>52.64</v>
      </c>
      <c r="M10">
        <f t="shared" si="3"/>
        <v>0.37400557908874871</v>
      </c>
      <c r="N10">
        <f t="shared" si="4"/>
        <v>1.5739666666666668E-5</v>
      </c>
      <c r="O10" s="8">
        <f t="shared" si="5"/>
        <v>0.69270273000000004</v>
      </c>
      <c r="P10" s="8">
        <f t="shared" si="6"/>
        <v>7.0273000000009578E-4</v>
      </c>
      <c r="Q10" s="6">
        <f t="shared" si="7"/>
        <v>1.5967507384687475E-5</v>
      </c>
      <c r="R10" s="7">
        <f t="shared" si="8"/>
        <v>5.1230301430241191E-7</v>
      </c>
      <c r="S10">
        <f t="shared" si="9"/>
        <v>0.51230301430241187</v>
      </c>
      <c r="T10">
        <f t="shared" si="10"/>
        <v>0.13988017318951027</v>
      </c>
      <c r="U10">
        <f t="shared" si="11"/>
        <v>-2.0516963864621292</v>
      </c>
      <c r="V10">
        <f t="shared" si="12"/>
        <v>4.2094580622217581</v>
      </c>
    </row>
    <row r="11" spans="1:26" x14ac:dyDescent="0.35">
      <c r="A11" s="1">
        <v>43495</v>
      </c>
      <c r="B11" s="2">
        <v>0.80844907407407407</v>
      </c>
      <c r="C11" s="3">
        <f t="shared" si="0"/>
        <v>0.80844907407407407</v>
      </c>
      <c r="D11" s="2">
        <v>0.25</v>
      </c>
      <c r="E11" s="3">
        <f t="shared" si="1"/>
        <v>0.25</v>
      </c>
      <c r="F11" s="2">
        <f t="shared" si="2"/>
        <v>0.55844907407407407</v>
      </c>
      <c r="G11">
        <v>5285</v>
      </c>
      <c r="H11">
        <v>816</v>
      </c>
      <c r="I11">
        <v>13.01</v>
      </c>
      <c r="J11">
        <v>24.61</v>
      </c>
      <c r="K11">
        <v>77159</v>
      </c>
      <c r="L11">
        <v>52.59</v>
      </c>
      <c r="M11">
        <f t="shared" si="3"/>
        <v>0.40040867399065555</v>
      </c>
      <c r="N11">
        <f t="shared" si="4"/>
        <v>1.5939666666666666E-5</v>
      </c>
      <c r="O11" s="8">
        <f t="shared" si="5"/>
        <v>0.70150472999999991</v>
      </c>
      <c r="P11" s="8">
        <f t="shared" si="6"/>
        <v>9.5047299999999613E-3</v>
      </c>
      <c r="Q11" s="6">
        <f t="shared" si="7"/>
        <v>2.1596750738468444E-4</v>
      </c>
      <c r="R11" s="7">
        <f t="shared" si="8"/>
        <v>6.9291218947958411E-6</v>
      </c>
      <c r="S11">
        <f t="shared" si="9"/>
        <v>6.9291218947958413</v>
      </c>
      <c r="T11">
        <f t="shared" si="10"/>
        <v>0.16032710620695509</v>
      </c>
      <c r="U11">
        <f t="shared" si="11"/>
        <v>4.1928555013438089</v>
      </c>
      <c r="V11">
        <f t="shared" si="12"/>
        <v>17.580037255149044</v>
      </c>
    </row>
    <row r="12" spans="1:26" x14ac:dyDescent="0.35">
      <c r="A12" s="1">
        <v>43495</v>
      </c>
      <c r="B12" s="2">
        <v>0.80844907407407407</v>
      </c>
      <c r="C12" s="3">
        <f t="shared" si="0"/>
        <v>0.80844907407407407</v>
      </c>
      <c r="D12" s="2">
        <v>0.25</v>
      </c>
      <c r="E12" s="3">
        <f t="shared" si="1"/>
        <v>0.25</v>
      </c>
      <c r="F12" s="2">
        <f t="shared" si="2"/>
        <v>0.55844907407407407</v>
      </c>
      <c r="G12">
        <v>5788</v>
      </c>
      <c r="H12">
        <v>802</v>
      </c>
      <c r="I12">
        <v>13.31</v>
      </c>
      <c r="J12">
        <v>24.61</v>
      </c>
      <c r="K12">
        <v>77162</v>
      </c>
      <c r="L12">
        <v>52.5</v>
      </c>
      <c r="M12">
        <f t="shared" si="3"/>
        <v>0.43484749342792534</v>
      </c>
      <c r="N12">
        <f t="shared" si="4"/>
        <v>1.5472999999999999E-5</v>
      </c>
      <c r="O12" s="8">
        <f t="shared" si="5"/>
        <v>0.68096672999999996</v>
      </c>
      <c r="P12" s="8">
        <f t="shared" si="6"/>
        <v>-1.1033269999999984E-2</v>
      </c>
      <c r="Q12" s="6">
        <f t="shared" si="7"/>
        <v>-2.50699159281981E-4</v>
      </c>
      <c r="R12" s="7">
        <f t="shared" si="8"/>
        <v>-8.04314276957714E-6</v>
      </c>
      <c r="S12">
        <f t="shared" si="9"/>
        <v>-8.0431427695771394</v>
      </c>
      <c r="T12">
        <f t="shared" si="10"/>
        <v>0.18909234254054957</v>
      </c>
      <c r="U12">
        <f t="shared" si="11"/>
        <v>-11.004105240447638</v>
      </c>
      <c r="V12">
        <f t="shared" si="12"/>
        <v>121.09033214284716</v>
      </c>
    </row>
    <row r="13" spans="1:26" x14ac:dyDescent="0.35">
      <c r="A13" s="1">
        <v>43495</v>
      </c>
      <c r="B13" s="2">
        <v>0.80846064814814822</v>
      </c>
      <c r="C13" s="3">
        <f t="shared" si="0"/>
        <v>0.80846064814814822</v>
      </c>
      <c r="D13" s="2">
        <v>0.25</v>
      </c>
      <c r="E13" s="3">
        <f t="shared" si="1"/>
        <v>0.25</v>
      </c>
      <c r="F13" s="2">
        <f t="shared" si="2"/>
        <v>0.55846064814814822</v>
      </c>
      <c r="G13">
        <v>6290</v>
      </c>
      <c r="H13">
        <v>817</v>
      </c>
      <c r="I13">
        <v>13.88</v>
      </c>
      <c r="J13">
        <v>24.62</v>
      </c>
      <c r="K13">
        <v>77161</v>
      </c>
      <c r="L13">
        <v>52.45</v>
      </c>
      <c r="M13">
        <f t="shared" si="3"/>
        <v>0.50028125035873772</v>
      </c>
      <c r="N13">
        <f t="shared" si="4"/>
        <v>1.5973000000000001E-5</v>
      </c>
      <c r="O13" s="8">
        <f t="shared" si="5"/>
        <v>0.70297173000000002</v>
      </c>
      <c r="P13" s="8">
        <f t="shared" si="6"/>
        <v>1.0971730000000068E-2</v>
      </c>
      <c r="Q13" s="6">
        <f t="shared" si="7"/>
        <v>2.493008407180202E-4</v>
      </c>
      <c r="R13" s="7">
        <f t="shared" si="8"/>
        <v>7.9986530045721144E-6</v>
      </c>
      <c r="S13">
        <f t="shared" si="9"/>
        <v>7.9986530045721143</v>
      </c>
      <c r="T13">
        <f t="shared" si="10"/>
        <v>0.25028132946050202</v>
      </c>
      <c r="U13">
        <f t="shared" si="11"/>
        <v>4.6107679866065299</v>
      </c>
      <c r="V13">
        <f t="shared" si="12"/>
        <v>21.259181426315632</v>
      </c>
    </row>
    <row r="14" spans="1:26" x14ac:dyDescent="0.35">
      <c r="A14" s="1">
        <v>43495</v>
      </c>
      <c r="B14" s="2">
        <v>0.80846064814814822</v>
      </c>
      <c r="C14" s="3">
        <f t="shared" si="0"/>
        <v>0.80846064814814822</v>
      </c>
      <c r="D14" s="2">
        <v>0.25</v>
      </c>
      <c r="E14" s="3">
        <f t="shared" si="1"/>
        <v>0.25</v>
      </c>
      <c r="F14" s="2">
        <f t="shared" si="2"/>
        <v>0.55846064814814822</v>
      </c>
      <c r="G14">
        <v>6792</v>
      </c>
      <c r="H14">
        <v>814</v>
      </c>
      <c r="I14">
        <v>13.99</v>
      </c>
      <c r="J14">
        <v>24.61</v>
      </c>
      <c r="K14">
        <v>77161</v>
      </c>
      <c r="L14">
        <v>52.39</v>
      </c>
      <c r="M14">
        <f t="shared" si="3"/>
        <v>0.51290881748573658</v>
      </c>
      <c r="N14">
        <f t="shared" si="4"/>
        <v>1.5872999999999999E-5</v>
      </c>
      <c r="O14" s="8">
        <f t="shared" si="5"/>
        <v>0.69857072999999992</v>
      </c>
      <c r="P14" s="8">
        <f t="shared" si="6"/>
        <v>6.5707299999999691E-3</v>
      </c>
      <c r="Q14" s="6">
        <f t="shared" si="7"/>
        <v>1.4930084071801793E-4</v>
      </c>
      <c r="R14" s="7">
        <f t="shared" si="8"/>
        <v>4.7900581072547789E-6</v>
      </c>
      <c r="S14">
        <f t="shared" si="9"/>
        <v>4.7900581072547785</v>
      </c>
      <c r="T14">
        <f t="shared" si="10"/>
        <v>0.26307545505461666</v>
      </c>
      <c r="U14">
        <f t="shared" si="11"/>
        <v>1.3197845275690903</v>
      </c>
      <c r="V14">
        <f t="shared" si="12"/>
        <v>1.7418311992107667</v>
      </c>
    </row>
    <row r="15" spans="1:26" x14ac:dyDescent="0.35">
      <c r="A15" s="1">
        <v>43495</v>
      </c>
      <c r="B15" s="2">
        <v>0.80847222222222215</v>
      </c>
      <c r="C15" s="3">
        <f t="shared" si="0"/>
        <v>0.80847222222222215</v>
      </c>
      <c r="D15" s="2">
        <v>0.25</v>
      </c>
      <c r="E15" s="3">
        <f t="shared" si="1"/>
        <v>0.25</v>
      </c>
      <c r="F15" s="2">
        <f t="shared" si="2"/>
        <v>0.55847222222222215</v>
      </c>
      <c r="G15">
        <v>7293</v>
      </c>
      <c r="H15">
        <v>805</v>
      </c>
      <c r="I15">
        <v>14.07</v>
      </c>
      <c r="J15">
        <v>24.61</v>
      </c>
      <c r="K15">
        <v>77157</v>
      </c>
      <c r="L15">
        <v>52.33</v>
      </c>
      <c r="M15">
        <f t="shared" si="3"/>
        <v>0.52209250266900853</v>
      </c>
      <c r="N15">
        <f t="shared" si="4"/>
        <v>1.5573000000000002E-5</v>
      </c>
      <c r="O15" s="8">
        <f t="shared" si="5"/>
        <v>0.68536773000000006</v>
      </c>
      <c r="P15" s="8">
        <f t="shared" si="6"/>
        <v>-6.6322699999998846E-3</v>
      </c>
      <c r="Q15" s="6">
        <f t="shared" si="7"/>
        <v>-1.5069915928197876E-4</v>
      </c>
      <c r="R15" s="7">
        <f t="shared" si="8"/>
        <v>-4.8351713828441459E-6</v>
      </c>
      <c r="S15">
        <f t="shared" si="9"/>
        <v>-4.8351713828441456</v>
      </c>
      <c r="T15">
        <f t="shared" si="10"/>
        <v>0.27258058134318869</v>
      </c>
      <c r="U15">
        <f t="shared" si="11"/>
        <v>-8.3653639165080911</v>
      </c>
      <c r="V15">
        <f t="shared" si="12"/>
        <v>69.979313455615582</v>
      </c>
    </row>
    <row r="16" spans="1:26" x14ac:dyDescent="0.35">
      <c r="A16" s="1">
        <v>43495</v>
      </c>
      <c r="B16" s="2">
        <v>0.80847222222222215</v>
      </c>
      <c r="C16" s="3">
        <f t="shared" si="0"/>
        <v>0.80847222222222215</v>
      </c>
      <c r="D16" s="2">
        <v>0.25</v>
      </c>
      <c r="E16" s="3">
        <f t="shared" si="1"/>
        <v>0.25</v>
      </c>
      <c r="F16" s="2">
        <f t="shared" si="2"/>
        <v>0.55847222222222215</v>
      </c>
      <c r="G16">
        <v>7795</v>
      </c>
      <c r="H16">
        <v>812</v>
      </c>
      <c r="I16">
        <v>14.39</v>
      </c>
      <c r="J16">
        <v>24.61</v>
      </c>
      <c r="K16">
        <v>77158</v>
      </c>
      <c r="L16">
        <v>52.28</v>
      </c>
      <c r="M16">
        <f t="shared" si="3"/>
        <v>0.55882724340209622</v>
      </c>
      <c r="N16">
        <f t="shared" si="4"/>
        <v>1.5806333333333335E-5</v>
      </c>
      <c r="O16" s="8">
        <f t="shared" si="5"/>
        <v>0.69563673000000004</v>
      </c>
      <c r="P16" s="8">
        <f t="shared" si="6"/>
        <v>3.6367300000000879E-3</v>
      </c>
      <c r="Q16" s="6">
        <f t="shared" si="7"/>
        <v>8.2634174051353972E-5</v>
      </c>
      <c r="R16" s="7">
        <f t="shared" si="8"/>
        <v>2.6512770023487655E-6</v>
      </c>
      <c r="S16">
        <f t="shared" si="9"/>
        <v>2.6512770023487655</v>
      </c>
      <c r="T16">
        <f t="shared" si="10"/>
        <v>0.31228788796838569</v>
      </c>
      <c r="U16">
        <f t="shared" si="11"/>
        <v>-1.1185913472282112</v>
      </c>
      <c r="V16">
        <f t="shared" si="12"/>
        <v>1.2512466020938244</v>
      </c>
    </row>
    <row r="17" spans="1:22" x14ac:dyDescent="0.35">
      <c r="A17" s="1">
        <v>43495</v>
      </c>
      <c r="B17" s="2">
        <v>0.8084837962962963</v>
      </c>
      <c r="C17" s="3">
        <f t="shared" si="0"/>
        <v>0.8084837962962963</v>
      </c>
      <c r="D17" s="2">
        <v>0.25</v>
      </c>
      <c r="E17" s="3">
        <f t="shared" si="1"/>
        <v>0.25</v>
      </c>
      <c r="F17" s="2">
        <f t="shared" si="2"/>
        <v>0.5584837962962963</v>
      </c>
      <c r="G17">
        <v>8297</v>
      </c>
      <c r="H17">
        <v>803</v>
      </c>
      <c r="I17">
        <v>14.72</v>
      </c>
      <c r="J17">
        <v>24.61</v>
      </c>
      <c r="K17">
        <v>77164</v>
      </c>
      <c r="L17">
        <v>52.22</v>
      </c>
      <c r="M17">
        <f t="shared" si="3"/>
        <v>0.59670994478309292</v>
      </c>
      <c r="N17">
        <f t="shared" si="4"/>
        <v>1.5506333333333334E-5</v>
      </c>
      <c r="O17" s="8">
        <f t="shared" si="5"/>
        <v>0.68243373000000007</v>
      </c>
      <c r="P17" s="8">
        <f t="shared" si="6"/>
        <v>-9.5662699999998768E-3</v>
      </c>
      <c r="Q17" s="6">
        <f t="shared" si="7"/>
        <v>-2.1736582594864524E-4</v>
      </c>
      <c r="R17" s="7">
        <f t="shared" si="8"/>
        <v>-6.9735337858686953E-6</v>
      </c>
      <c r="S17">
        <f t="shared" si="9"/>
        <v>-6.9735337858686952</v>
      </c>
      <c r="T17">
        <f t="shared" si="10"/>
        <v>0.35606275820304178</v>
      </c>
      <c r="U17">
        <f t="shared" si="11"/>
        <v>-10.990567820605984</v>
      </c>
      <c r="V17">
        <f t="shared" si="12"/>
        <v>120.79258101933976</v>
      </c>
    </row>
    <row r="18" spans="1:22" x14ac:dyDescent="0.35">
      <c r="A18" s="1">
        <v>43495</v>
      </c>
      <c r="B18" s="2">
        <v>0.8084837962962963</v>
      </c>
      <c r="C18" s="3">
        <f t="shared" si="0"/>
        <v>0.8084837962962963</v>
      </c>
      <c r="D18" s="2">
        <v>0.25</v>
      </c>
      <c r="E18" s="3">
        <f t="shared" si="1"/>
        <v>0.25</v>
      </c>
      <c r="F18" s="2">
        <f t="shared" si="2"/>
        <v>0.5584837962962963</v>
      </c>
      <c r="G18">
        <v>8799</v>
      </c>
      <c r="H18">
        <v>808</v>
      </c>
      <c r="I18">
        <v>14.96</v>
      </c>
      <c r="J18">
        <v>24.6</v>
      </c>
      <c r="K18">
        <v>77160</v>
      </c>
      <c r="L18">
        <v>52.14</v>
      </c>
      <c r="M18">
        <f t="shared" si="3"/>
        <v>0.62426100033290866</v>
      </c>
      <c r="N18">
        <f t="shared" si="4"/>
        <v>1.5673000000000001E-5</v>
      </c>
      <c r="O18" s="8">
        <f t="shared" si="5"/>
        <v>0.68976873000000005</v>
      </c>
      <c r="P18" s="8">
        <f t="shared" si="6"/>
        <v>-2.2312699999998964E-3</v>
      </c>
      <c r="Q18" s="6">
        <f t="shared" si="7"/>
        <v>-5.0699159281979015E-5</v>
      </c>
      <c r="R18" s="7">
        <f t="shared" si="8"/>
        <v>-1.6265609027735061E-6</v>
      </c>
      <c r="S18">
        <f t="shared" si="9"/>
        <v>-1.6265609027735062</v>
      </c>
      <c r="T18">
        <f t="shared" si="10"/>
        <v>0.38970179653664377</v>
      </c>
      <c r="U18">
        <f t="shared" si="11"/>
        <v>-5.823351799445569</v>
      </c>
      <c r="V18">
        <f t="shared" si="12"/>
        <v>33.911426180105948</v>
      </c>
    </row>
    <row r="19" spans="1:22" x14ac:dyDescent="0.35">
      <c r="A19" s="1">
        <v>43495</v>
      </c>
      <c r="B19" s="2">
        <v>0.80849537037037045</v>
      </c>
      <c r="C19" s="3">
        <f t="shared" si="0"/>
        <v>0.80849537037037045</v>
      </c>
      <c r="D19" s="2">
        <v>0.25</v>
      </c>
      <c r="E19" s="3">
        <f t="shared" si="1"/>
        <v>0.25</v>
      </c>
      <c r="F19" s="2">
        <f t="shared" si="2"/>
        <v>0.55849537037037045</v>
      </c>
      <c r="G19">
        <v>9298</v>
      </c>
      <c r="H19">
        <v>803</v>
      </c>
      <c r="I19">
        <v>15</v>
      </c>
      <c r="J19">
        <v>24.61</v>
      </c>
      <c r="K19">
        <v>77155</v>
      </c>
      <c r="L19">
        <v>52.11</v>
      </c>
      <c r="M19">
        <f t="shared" si="3"/>
        <v>0.62885284292454446</v>
      </c>
      <c r="N19">
        <f t="shared" si="4"/>
        <v>1.5506333333333334E-5</v>
      </c>
      <c r="O19" s="8">
        <f t="shared" si="5"/>
        <v>0.68243373000000007</v>
      </c>
      <c r="P19" s="8">
        <f t="shared" si="6"/>
        <v>-9.5662699999998768E-3</v>
      </c>
      <c r="Q19" s="6">
        <f t="shared" si="7"/>
        <v>-2.1736582594864524E-4</v>
      </c>
      <c r="R19" s="7">
        <f t="shared" si="8"/>
        <v>-6.9743472367671824E-6</v>
      </c>
      <c r="S19">
        <f t="shared" si="9"/>
        <v>-6.9743472367671826</v>
      </c>
      <c r="T19">
        <f t="shared" si="10"/>
        <v>0.39545589805428177</v>
      </c>
      <c r="U19">
        <f t="shared" si="11"/>
        <v>-11.201097610428372</v>
      </c>
      <c r="V19">
        <f t="shared" si="12"/>
        <v>125.46458767834417</v>
      </c>
    </row>
    <row r="20" spans="1:22" x14ac:dyDescent="0.35">
      <c r="A20" s="1">
        <v>43495</v>
      </c>
      <c r="B20" s="2">
        <v>0.80849537037037045</v>
      </c>
      <c r="C20" s="3">
        <f t="shared" si="0"/>
        <v>0.80849537037037045</v>
      </c>
      <c r="D20" s="2">
        <v>0.25</v>
      </c>
      <c r="E20" s="3">
        <f t="shared" si="1"/>
        <v>0.25</v>
      </c>
      <c r="F20" s="2">
        <f t="shared" si="2"/>
        <v>0.55849537037037045</v>
      </c>
      <c r="G20">
        <v>9773</v>
      </c>
      <c r="H20">
        <v>811</v>
      </c>
      <c r="I20">
        <v>15.03</v>
      </c>
      <c r="J20">
        <v>24.61</v>
      </c>
      <c r="K20">
        <v>77162</v>
      </c>
      <c r="L20">
        <v>52.08</v>
      </c>
      <c r="M20">
        <f t="shared" si="3"/>
        <v>0.63229672486827138</v>
      </c>
      <c r="N20">
        <f t="shared" si="4"/>
        <v>1.5773E-5</v>
      </c>
      <c r="O20" s="8">
        <f t="shared" si="5"/>
        <v>0.69416972999999993</v>
      </c>
      <c r="P20" s="8">
        <f t="shared" si="6"/>
        <v>2.1697299999999808E-3</v>
      </c>
      <c r="Q20" s="6">
        <f t="shared" si="7"/>
        <v>4.9300840718018198E-5</v>
      </c>
      <c r="R20" s="7">
        <f t="shared" si="8"/>
        <v>1.5817113295908177E-6</v>
      </c>
      <c r="S20">
        <f t="shared" si="9"/>
        <v>1.5817113295908176</v>
      </c>
      <c r="T20">
        <f t="shared" si="10"/>
        <v>0.39979914827914248</v>
      </c>
      <c r="U20">
        <f t="shared" si="11"/>
        <v>-2.6675086518122186</v>
      </c>
      <c r="V20">
        <f t="shared" si="12"/>
        <v>7.1156024074930402</v>
      </c>
    </row>
    <row r="21" spans="1:22" x14ac:dyDescent="0.35">
      <c r="A21" s="1">
        <v>43495</v>
      </c>
      <c r="B21" s="2">
        <v>0.80850694444444438</v>
      </c>
      <c r="C21" s="3">
        <f t="shared" si="0"/>
        <v>0.80850694444444438</v>
      </c>
      <c r="D21" s="2">
        <v>0.25</v>
      </c>
      <c r="E21" s="3">
        <f t="shared" si="1"/>
        <v>0.25</v>
      </c>
      <c r="F21" s="2">
        <f t="shared" si="2"/>
        <v>0.55850694444444438</v>
      </c>
      <c r="G21">
        <v>10272</v>
      </c>
      <c r="H21">
        <v>815</v>
      </c>
      <c r="I21">
        <v>15.12</v>
      </c>
      <c r="J21">
        <v>24.6</v>
      </c>
      <c r="K21">
        <v>77158</v>
      </c>
      <c r="L21">
        <v>52</v>
      </c>
      <c r="M21">
        <f t="shared" si="3"/>
        <v>0.64262837069945233</v>
      </c>
      <c r="N21">
        <f t="shared" si="4"/>
        <v>1.5906333333333334E-5</v>
      </c>
      <c r="O21" s="8">
        <f t="shared" si="5"/>
        <v>0.70003773000000002</v>
      </c>
      <c r="P21" s="8">
        <f t="shared" si="6"/>
        <v>8.0377300000000762E-3</v>
      </c>
      <c r="Q21" s="6">
        <f t="shared" si="7"/>
        <v>1.8263417405135369E-4</v>
      </c>
      <c r="R21" s="7">
        <f t="shared" si="8"/>
        <v>5.8595312312656463E-6</v>
      </c>
      <c r="S21">
        <f t="shared" si="9"/>
        <v>5.8595312312656462</v>
      </c>
      <c r="T21">
        <f t="shared" si="10"/>
        <v>0.41297122282783272</v>
      </c>
      <c r="U21">
        <f t="shared" si="11"/>
        <v>1.5429024266370697</v>
      </c>
      <c r="V21">
        <f t="shared" si="12"/>
        <v>2.3805478981225581</v>
      </c>
    </row>
    <row r="22" spans="1:22" x14ac:dyDescent="0.35">
      <c r="A22" s="1">
        <v>43495</v>
      </c>
      <c r="B22" s="2">
        <v>0.80850694444444438</v>
      </c>
      <c r="C22" s="3">
        <f t="shared" si="0"/>
        <v>0.80850694444444438</v>
      </c>
      <c r="D22" s="2">
        <v>0.25</v>
      </c>
      <c r="E22" s="3">
        <f t="shared" si="1"/>
        <v>0.25</v>
      </c>
      <c r="F22" s="2">
        <f t="shared" si="2"/>
        <v>0.55850694444444438</v>
      </c>
      <c r="G22">
        <v>10775</v>
      </c>
      <c r="H22">
        <v>813</v>
      </c>
      <c r="I22">
        <v>15.31</v>
      </c>
      <c r="J22">
        <v>24.6</v>
      </c>
      <c r="K22">
        <v>77162</v>
      </c>
      <c r="L22">
        <v>51.95</v>
      </c>
      <c r="M22">
        <f t="shared" si="3"/>
        <v>0.66443962300972326</v>
      </c>
      <c r="N22">
        <f t="shared" si="4"/>
        <v>1.5839666666666667E-5</v>
      </c>
      <c r="O22" s="8">
        <f t="shared" si="5"/>
        <v>0.69710373000000003</v>
      </c>
      <c r="P22" s="8">
        <f t="shared" si="6"/>
        <v>5.103730000000084E-3</v>
      </c>
      <c r="Q22" s="6">
        <f t="shared" si="7"/>
        <v>1.1596750738468721E-4</v>
      </c>
      <c r="R22" s="7">
        <f t="shared" si="8"/>
        <v>3.7204428441719396E-6</v>
      </c>
      <c r="S22">
        <f t="shared" si="9"/>
        <v>3.7204428441719397</v>
      </c>
      <c r="T22">
        <f t="shared" si="10"/>
        <v>0.44148001262530318</v>
      </c>
      <c r="U22">
        <f t="shared" si="11"/>
        <v>-0.73849347615499983</v>
      </c>
      <c r="V22">
        <f t="shared" si="12"/>
        <v>0.54537261432349526</v>
      </c>
    </row>
    <row r="23" spans="1:22" x14ac:dyDescent="0.35">
      <c r="A23" s="1">
        <v>43495</v>
      </c>
      <c r="B23" s="2">
        <v>0.80851851851851853</v>
      </c>
      <c r="C23" s="3">
        <f t="shared" si="0"/>
        <v>0.80851851851851853</v>
      </c>
      <c r="D23" s="2">
        <v>0.25</v>
      </c>
      <c r="E23" s="3">
        <f t="shared" si="1"/>
        <v>0.25</v>
      </c>
      <c r="F23" s="2">
        <f t="shared" si="2"/>
        <v>0.55851851851851853</v>
      </c>
      <c r="G23">
        <v>11272</v>
      </c>
      <c r="H23">
        <v>805</v>
      </c>
      <c r="I23">
        <v>15.52</v>
      </c>
      <c r="J23">
        <v>24.61</v>
      </c>
      <c r="K23">
        <v>77156</v>
      </c>
      <c r="L23">
        <v>51.89</v>
      </c>
      <c r="M23">
        <f t="shared" si="3"/>
        <v>0.68854679661581197</v>
      </c>
      <c r="N23">
        <f t="shared" si="4"/>
        <v>1.5573000000000002E-5</v>
      </c>
      <c r="O23" s="8">
        <f t="shared" si="5"/>
        <v>0.68536773000000006</v>
      </c>
      <c r="P23" s="8">
        <f t="shared" si="6"/>
        <v>-6.6322699999998846E-3</v>
      </c>
      <c r="Q23" s="6">
        <f t="shared" si="7"/>
        <v>-1.5069915928197876E-4</v>
      </c>
      <c r="R23" s="7">
        <f t="shared" si="8"/>
        <v>-4.8352340503150212E-6</v>
      </c>
      <c r="S23">
        <f t="shared" si="9"/>
        <v>-4.8352340503150213</v>
      </c>
      <c r="T23">
        <f t="shared" si="10"/>
        <v>0.47409669112989633</v>
      </c>
      <c r="U23">
        <f t="shared" si="11"/>
        <v>-9.4514576248348856</v>
      </c>
      <c r="V23">
        <f t="shared" si="12"/>
        <v>89.330051234049492</v>
      </c>
    </row>
    <row r="24" spans="1:22" x14ac:dyDescent="0.35">
      <c r="A24" s="1">
        <v>43495</v>
      </c>
      <c r="B24" s="2">
        <v>0.80851851851851853</v>
      </c>
      <c r="C24" s="3">
        <f t="shared" si="0"/>
        <v>0.80851851851851853</v>
      </c>
      <c r="D24" s="2">
        <v>0.25</v>
      </c>
      <c r="E24" s="3">
        <f t="shared" si="1"/>
        <v>0.25</v>
      </c>
      <c r="F24" s="2">
        <f t="shared" si="2"/>
        <v>0.55851851851851853</v>
      </c>
      <c r="G24">
        <v>11772</v>
      </c>
      <c r="H24">
        <v>805</v>
      </c>
      <c r="I24">
        <v>15.58</v>
      </c>
      <c r="J24">
        <v>24.6</v>
      </c>
      <c r="K24">
        <v>77157</v>
      </c>
      <c r="L24">
        <v>51.83</v>
      </c>
      <c r="M24">
        <f t="shared" si="3"/>
        <v>0.69543456050326591</v>
      </c>
      <c r="N24">
        <f t="shared" si="4"/>
        <v>1.5573000000000002E-5</v>
      </c>
      <c r="O24" s="8">
        <f t="shared" si="5"/>
        <v>0.68536773000000006</v>
      </c>
      <c r="P24" s="8">
        <f t="shared" si="6"/>
        <v>-6.6322699999998846E-3</v>
      </c>
      <c r="Q24" s="6">
        <f t="shared" si="7"/>
        <v>-1.5069915928197876E-4</v>
      </c>
      <c r="R24" s="7">
        <f t="shared" si="8"/>
        <v>-4.8350089979911495E-6</v>
      </c>
      <c r="S24">
        <f t="shared" si="9"/>
        <v>-4.8350089979911495</v>
      </c>
      <c r="T24">
        <f t="shared" si="10"/>
        <v>0.48362922794237062</v>
      </c>
      <c r="U24">
        <f t="shared" si="11"/>
        <v>-9.4961717879947081</v>
      </c>
      <c r="V24">
        <f t="shared" si="12"/>
        <v>90.177278627106617</v>
      </c>
    </row>
    <row r="25" spans="1:22" x14ac:dyDescent="0.35">
      <c r="A25" s="1">
        <v>43495</v>
      </c>
      <c r="B25" s="2">
        <v>0.80853009259259256</v>
      </c>
      <c r="C25" s="3">
        <f t="shared" si="0"/>
        <v>0.80853009259259256</v>
      </c>
      <c r="D25" s="2">
        <v>0.25</v>
      </c>
      <c r="E25" s="3">
        <f t="shared" si="1"/>
        <v>0.25</v>
      </c>
      <c r="F25" s="2">
        <f t="shared" si="2"/>
        <v>0.55853009259259256</v>
      </c>
      <c r="G25">
        <v>12272</v>
      </c>
      <c r="H25">
        <v>803</v>
      </c>
      <c r="I25">
        <v>15.74</v>
      </c>
      <c r="J25">
        <v>24.6</v>
      </c>
      <c r="K25">
        <v>77158</v>
      </c>
      <c r="L25">
        <v>51.78</v>
      </c>
      <c r="M25">
        <f t="shared" si="3"/>
        <v>0.71380193086980981</v>
      </c>
      <c r="N25">
        <f t="shared" si="4"/>
        <v>1.5506333333333334E-5</v>
      </c>
      <c r="O25" s="8">
        <f t="shared" si="5"/>
        <v>0.68243373000000007</v>
      </c>
      <c r="P25" s="8">
        <f t="shared" si="6"/>
        <v>-9.5662699999998768E-3</v>
      </c>
      <c r="Q25" s="6">
        <f t="shared" si="7"/>
        <v>-2.1736582594864524E-4</v>
      </c>
      <c r="R25" s="7">
        <f t="shared" si="8"/>
        <v>-6.9738418473522208E-6</v>
      </c>
      <c r="S25">
        <f t="shared" si="9"/>
        <v>-6.9738418473522206</v>
      </c>
      <c r="T25">
        <f t="shared" si="10"/>
        <v>0.50951319651346871</v>
      </c>
      <c r="U25">
        <f t="shared" si="11"/>
        <v>-11.754842545312293</v>
      </c>
      <c r="V25">
        <f t="shared" si="12"/>
        <v>138.17632326508399</v>
      </c>
    </row>
    <row r="26" spans="1:22" x14ac:dyDescent="0.35">
      <c r="A26" s="1">
        <v>43495</v>
      </c>
      <c r="B26" s="2">
        <v>0.80853009259259256</v>
      </c>
      <c r="C26" s="3">
        <f t="shared" si="0"/>
        <v>0.80853009259259256</v>
      </c>
      <c r="D26" s="2">
        <v>0.25</v>
      </c>
      <c r="E26" s="3">
        <f t="shared" si="1"/>
        <v>0.25</v>
      </c>
      <c r="F26" s="2">
        <f t="shared" si="2"/>
        <v>0.55853009259259256</v>
      </c>
      <c r="G26">
        <v>12772</v>
      </c>
      <c r="H26">
        <v>808</v>
      </c>
      <c r="I26">
        <v>15.64</v>
      </c>
      <c r="J26">
        <v>24.61</v>
      </c>
      <c r="K26">
        <v>77160</v>
      </c>
      <c r="L26">
        <v>51.75</v>
      </c>
      <c r="M26">
        <f t="shared" si="3"/>
        <v>0.70232232439071995</v>
      </c>
      <c r="N26">
        <f t="shared" si="4"/>
        <v>1.5673000000000001E-5</v>
      </c>
      <c r="O26" s="8">
        <f t="shared" si="5"/>
        <v>0.68976873000000005</v>
      </c>
      <c r="P26" s="8">
        <f t="shared" si="6"/>
        <v>-2.2312699999998964E-3</v>
      </c>
      <c r="Q26" s="6">
        <f t="shared" si="7"/>
        <v>-5.0699159281979015E-5</v>
      </c>
      <c r="R26" s="7">
        <f t="shared" si="8"/>
        <v>-1.6266155311833387E-6</v>
      </c>
      <c r="S26">
        <f t="shared" si="9"/>
        <v>-1.6266155311833388</v>
      </c>
      <c r="T26">
        <f t="shared" si="10"/>
        <v>0.49325664733758368</v>
      </c>
      <c r="U26">
        <f t="shared" si="11"/>
        <v>-6.3327175366705903</v>
      </c>
      <c r="V26">
        <f t="shared" si="12"/>
        <v>40.103311399255233</v>
      </c>
    </row>
    <row r="27" spans="1:22" x14ac:dyDescent="0.35">
      <c r="A27" s="1">
        <v>43495</v>
      </c>
      <c r="B27" s="2">
        <v>0.80854166666666671</v>
      </c>
      <c r="C27" s="3">
        <f t="shared" si="0"/>
        <v>0.80854166666666671</v>
      </c>
      <c r="D27" s="2">
        <v>0.25</v>
      </c>
      <c r="E27" s="3">
        <f t="shared" si="1"/>
        <v>0.25</v>
      </c>
      <c r="F27" s="2">
        <f t="shared" si="2"/>
        <v>0.55854166666666671</v>
      </c>
      <c r="G27">
        <v>13273</v>
      </c>
      <c r="H27">
        <v>818</v>
      </c>
      <c r="I27">
        <v>15.62</v>
      </c>
      <c r="J27">
        <v>24.6</v>
      </c>
      <c r="K27">
        <v>77156</v>
      </c>
      <c r="L27">
        <v>51.69</v>
      </c>
      <c r="M27">
        <f t="shared" si="3"/>
        <v>0.70002640309490183</v>
      </c>
      <c r="N27">
        <f t="shared" si="4"/>
        <v>1.6006333333333333E-5</v>
      </c>
      <c r="O27" s="8">
        <f t="shared" si="5"/>
        <v>0.70443873000000001</v>
      </c>
      <c r="P27" s="8">
        <f t="shared" si="6"/>
        <v>1.2438730000000064E-2</v>
      </c>
      <c r="Q27" s="6">
        <f t="shared" si="7"/>
        <v>2.8263417405135344E-4</v>
      </c>
      <c r="R27" s="7">
        <f t="shared" si="8"/>
        <v>9.068109553916664E-6</v>
      </c>
      <c r="S27">
        <f t="shared" si="9"/>
        <v>9.0681095539166634</v>
      </c>
      <c r="T27">
        <f t="shared" si="10"/>
        <v>0.490036965029986</v>
      </c>
      <c r="U27">
        <f t="shared" si="11"/>
        <v>4.3769872869239768</v>
      </c>
      <c r="V27">
        <f t="shared" si="12"/>
        <v>19.158017709894114</v>
      </c>
    </row>
    <row r="28" spans="1:22" x14ac:dyDescent="0.35">
      <c r="A28" s="1">
        <v>43495</v>
      </c>
      <c r="B28" s="2">
        <v>0.80854166666666671</v>
      </c>
      <c r="C28" s="3">
        <f t="shared" si="0"/>
        <v>0.80854166666666671</v>
      </c>
      <c r="D28" s="2">
        <v>0.25</v>
      </c>
      <c r="E28" s="3">
        <f t="shared" si="1"/>
        <v>0.25</v>
      </c>
      <c r="F28" s="2">
        <f t="shared" si="2"/>
        <v>0.55854166666666671</v>
      </c>
      <c r="G28">
        <v>13772</v>
      </c>
      <c r="H28">
        <v>811</v>
      </c>
      <c r="I28">
        <v>15.54</v>
      </c>
      <c r="J28">
        <v>24.6</v>
      </c>
      <c r="K28">
        <v>77155</v>
      </c>
      <c r="L28">
        <v>51.67</v>
      </c>
      <c r="M28">
        <f t="shared" si="3"/>
        <v>0.69084271791162988</v>
      </c>
      <c r="N28">
        <f t="shared" si="4"/>
        <v>1.5773E-5</v>
      </c>
      <c r="O28" s="8">
        <f t="shared" si="5"/>
        <v>0.69416972999999993</v>
      </c>
      <c r="P28" s="8">
        <f t="shared" si="6"/>
        <v>2.1697299999999808E-3</v>
      </c>
      <c r="Q28" s="6">
        <f t="shared" si="7"/>
        <v>4.9300840718018198E-5</v>
      </c>
      <c r="R28" s="7">
        <f t="shared" si="8"/>
        <v>1.5818017074977561E-6</v>
      </c>
      <c r="S28">
        <f t="shared" si="9"/>
        <v>1.5818017074977562</v>
      </c>
      <c r="T28">
        <f t="shared" si="10"/>
        <v>0.47726366089152783</v>
      </c>
      <c r="U28">
        <f t="shared" si="11"/>
        <v>-3.0494016055166728</v>
      </c>
      <c r="V28">
        <f t="shared" si="12"/>
        <v>9.2988501517276614</v>
      </c>
    </row>
    <row r="29" spans="1:22" x14ac:dyDescent="0.35">
      <c r="A29" s="1">
        <v>43495</v>
      </c>
      <c r="B29" s="2">
        <v>0.80855324074074064</v>
      </c>
      <c r="C29" s="3">
        <f t="shared" si="0"/>
        <v>0.80855324074074064</v>
      </c>
      <c r="D29" s="2">
        <v>0.25</v>
      </c>
      <c r="E29" s="3">
        <f t="shared" si="1"/>
        <v>0.25</v>
      </c>
      <c r="F29" s="2">
        <f t="shared" si="2"/>
        <v>0.55855324074074064</v>
      </c>
      <c r="G29">
        <v>14272</v>
      </c>
      <c r="H29">
        <v>803</v>
      </c>
      <c r="I29">
        <v>15.49</v>
      </c>
      <c r="J29">
        <v>24.6</v>
      </c>
      <c r="K29">
        <v>77156</v>
      </c>
      <c r="L29">
        <v>51.64</v>
      </c>
      <c r="M29">
        <f t="shared" si="3"/>
        <v>0.68510291467208506</v>
      </c>
      <c r="N29">
        <f t="shared" si="4"/>
        <v>1.5506333333333334E-5</v>
      </c>
      <c r="O29" s="8">
        <f t="shared" si="5"/>
        <v>0.68243373000000007</v>
      </c>
      <c r="P29" s="8">
        <f t="shared" si="6"/>
        <v>-9.5662699999998768E-3</v>
      </c>
      <c r="Q29" s="6">
        <f t="shared" si="7"/>
        <v>-2.1736582594864524E-4</v>
      </c>
      <c r="R29" s="7">
        <f t="shared" si="8"/>
        <v>-6.974022619861095E-6</v>
      </c>
      <c r="S29">
        <f t="shared" si="9"/>
        <v>-6.9740226198610946</v>
      </c>
      <c r="T29">
        <f t="shared" si="10"/>
        <v>0.46936600369218628</v>
      </c>
      <c r="U29">
        <f t="shared" si="11"/>
        <v>-11.567776586639113</v>
      </c>
      <c r="V29">
        <f t="shared" si="12"/>
        <v>133.81345515839604</v>
      </c>
    </row>
    <row r="30" spans="1:22" x14ac:dyDescent="0.35">
      <c r="A30" s="1">
        <v>43495</v>
      </c>
      <c r="B30" s="2">
        <v>0.80855324074074064</v>
      </c>
      <c r="C30" s="3">
        <f t="shared" si="0"/>
        <v>0.80855324074074064</v>
      </c>
      <c r="D30" s="2">
        <v>0.25</v>
      </c>
      <c r="E30" s="3">
        <f t="shared" si="1"/>
        <v>0.25</v>
      </c>
      <c r="F30" s="2">
        <f t="shared" si="2"/>
        <v>0.55855324074074064</v>
      </c>
      <c r="G30">
        <v>14772</v>
      </c>
      <c r="H30">
        <v>805</v>
      </c>
      <c r="I30">
        <v>15.46</v>
      </c>
      <c r="J30">
        <v>24.59</v>
      </c>
      <c r="K30">
        <v>77157</v>
      </c>
      <c r="L30">
        <v>51.59</v>
      </c>
      <c r="M30">
        <f t="shared" si="3"/>
        <v>0.68165903272835815</v>
      </c>
      <c r="N30">
        <f t="shared" si="4"/>
        <v>1.5573000000000002E-5</v>
      </c>
      <c r="O30" s="8">
        <f t="shared" si="5"/>
        <v>0.68536773000000006</v>
      </c>
      <c r="P30" s="8">
        <f t="shared" si="6"/>
        <v>-6.6322699999998846E-3</v>
      </c>
      <c r="Q30" s="6">
        <f t="shared" si="7"/>
        <v>-1.5069915928197876E-4</v>
      </c>
      <c r="R30" s="7">
        <f t="shared" si="8"/>
        <v>-4.8348466131381522E-6</v>
      </c>
      <c r="S30">
        <f t="shared" si="9"/>
        <v>-4.8348466131381524</v>
      </c>
      <c r="T30">
        <f t="shared" si="10"/>
        <v>0.46465903690016086</v>
      </c>
      <c r="U30">
        <f t="shared" si="11"/>
        <v>-9.4061309721743243</v>
      </c>
      <c r="V30">
        <f t="shared" si="12"/>
        <v>88.475299865697096</v>
      </c>
    </row>
    <row r="31" spans="1:22" x14ac:dyDescent="0.35">
      <c r="A31" s="1">
        <v>43495</v>
      </c>
      <c r="B31" s="2">
        <v>0.80856481481481479</v>
      </c>
      <c r="C31" s="3">
        <f t="shared" si="0"/>
        <v>0.80856481481481479</v>
      </c>
      <c r="D31" s="2">
        <v>0.25</v>
      </c>
      <c r="E31" s="3">
        <f t="shared" si="1"/>
        <v>0.25</v>
      </c>
      <c r="F31" s="2">
        <f t="shared" si="2"/>
        <v>0.55856481481481479</v>
      </c>
      <c r="G31">
        <v>15272</v>
      </c>
      <c r="H31">
        <v>816</v>
      </c>
      <c r="I31">
        <v>15.45</v>
      </c>
      <c r="J31">
        <v>24.6</v>
      </c>
      <c r="K31">
        <v>77157</v>
      </c>
      <c r="L31">
        <v>51.56</v>
      </c>
      <c r="M31">
        <f t="shared" si="3"/>
        <v>0.68051107208044892</v>
      </c>
      <c r="N31">
        <f t="shared" si="4"/>
        <v>1.5939666666666666E-5</v>
      </c>
      <c r="O31" s="8">
        <f t="shared" si="5"/>
        <v>0.70150472999999991</v>
      </c>
      <c r="P31" s="8">
        <f t="shared" si="6"/>
        <v>9.5047299999999613E-3</v>
      </c>
      <c r="Q31" s="6">
        <f t="shared" si="7"/>
        <v>2.1596750738468444E-4</v>
      </c>
      <c r="R31" s="7">
        <f t="shared" si="8"/>
        <v>6.9290687914510453E-6</v>
      </c>
      <c r="S31">
        <f t="shared" si="9"/>
        <v>6.9290687914510452</v>
      </c>
      <c r="T31">
        <f t="shared" si="10"/>
        <v>0.46309531922408192</v>
      </c>
      <c r="U31">
        <f t="shared" si="11"/>
        <v>2.365274301662156</v>
      </c>
      <c r="V31">
        <f t="shared" si="12"/>
        <v>5.5945225221034001</v>
      </c>
    </row>
    <row r="32" spans="1:22" x14ac:dyDescent="0.35">
      <c r="A32" s="1">
        <v>43495</v>
      </c>
      <c r="B32" s="2">
        <v>0.80856481481481479</v>
      </c>
      <c r="C32" s="3">
        <f t="shared" si="0"/>
        <v>0.80856481481481479</v>
      </c>
      <c r="D32" s="2">
        <v>0.25</v>
      </c>
      <c r="E32" s="3">
        <f t="shared" si="1"/>
        <v>0.25</v>
      </c>
      <c r="F32" s="2">
        <f t="shared" si="2"/>
        <v>0.55856481481481479</v>
      </c>
      <c r="G32">
        <v>15774</v>
      </c>
      <c r="H32">
        <v>805</v>
      </c>
      <c r="I32">
        <v>15.48</v>
      </c>
      <c r="J32">
        <v>24.59</v>
      </c>
      <c r="K32">
        <v>77154</v>
      </c>
      <c r="L32">
        <v>51.49</v>
      </c>
      <c r="M32">
        <f t="shared" si="3"/>
        <v>0.68395495402417605</v>
      </c>
      <c r="N32">
        <f t="shared" si="4"/>
        <v>1.5573000000000002E-5</v>
      </c>
      <c r="O32" s="8">
        <f t="shared" si="5"/>
        <v>0.68536773000000006</v>
      </c>
      <c r="P32" s="8">
        <f t="shared" si="6"/>
        <v>-6.6322699999998846E-3</v>
      </c>
      <c r="Q32" s="6">
        <f t="shared" si="7"/>
        <v>-1.5069915928197876E-4</v>
      </c>
      <c r="R32" s="7">
        <f t="shared" si="8"/>
        <v>-4.835034607796101E-6</v>
      </c>
      <c r="S32">
        <f t="shared" si="9"/>
        <v>-4.8350346077961008</v>
      </c>
      <c r="T32">
        <f t="shared" si="10"/>
        <v>0.46779437913421279</v>
      </c>
      <c r="U32">
        <f t="shared" si="11"/>
        <v>-9.4212987053268371</v>
      </c>
      <c r="V32">
        <f t="shared" si="12"/>
        <v>88.760869294993142</v>
      </c>
    </row>
    <row r="33" spans="1:22" x14ac:dyDescent="0.35">
      <c r="A33" s="1">
        <v>43495</v>
      </c>
      <c r="B33" s="2">
        <v>0.80857638888888894</v>
      </c>
      <c r="C33" s="3">
        <f t="shared" si="0"/>
        <v>0.80857638888888894</v>
      </c>
      <c r="D33" s="2">
        <v>0.25</v>
      </c>
      <c r="E33" s="3">
        <f t="shared" si="1"/>
        <v>0.25</v>
      </c>
      <c r="F33" s="2">
        <f t="shared" si="2"/>
        <v>0.55857638888888894</v>
      </c>
      <c r="G33">
        <v>16276</v>
      </c>
      <c r="H33">
        <v>819</v>
      </c>
      <c r="I33">
        <v>15.65</v>
      </c>
      <c r="J33">
        <v>24.58</v>
      </c>
      <c r="K33">
        <v>77158</v>
      </c>
      <c r="L33">
        <v>51.45</v>
      </c>
      <c r="M33">
        <f t="shared" si="3"/>
        <v>0.70347028503862885</v>
      </c>
      <c r="N33">
        <f t="shared" si="4"/>
        <v>1.6039666666666668E-5</v>
      </c>
      <c r="O33" s="8">
        <f t="shared" si="5"/>
        <v>0.70590573000000012</v>
      </c>
      <c r="P33" s="8">
        <f t="shared" si="6"/>
        <v>1.3905730000000172E-2</v>
      </c>
      <c r="Q33" s="6">
        <f t="shared" si="7"/>
        <v>3.1596750738468923E-4</v>
      </c>
      <c r="R33" s="7">
        <f t="shared" si="8"/>
        <v>1.0136641329024498E-5</v>
      </c>
      <c r="S33">
        <f t="shared" si="9"/>
        <v>10.136641329024497</v>
      </c>
      <c r="T33">
        <f t="shared" si="10"/>
        <v>0.49487044193232971</v>
      </c>
      <c r="U33">
        <f t="shared" si="11"/>
        <v>5.4230494542899637</v>
      </c>
      <c r="V33">
        <f t="shared" si="12"/>
        <v>29.409465383674672</v>
      </c>
    </row>
    <row r="34" spans="1:22" x14ac:dyDescent="0.35">
      <c r="A34" s="1">
        <v>43495</v>
      </c>
      <c r="B34" s="2">
        <v>0.80857638888888894</v>
      </c>
      <c r="C34" s="3">
        <f t="shared" si="0"/>
        <v>0.80857638888888894</v>
      </c>
      <c r="D34" s="2">
        <v>0.25</v>
      </c>
      <c r="E34" s="3">
        <f t="shared" si="1"/>
        <v>0.25</v>
      </c>
      <c r="F34" s="2">
        <f t="shared" si="2"/>
        <v>0.55857638888888894</v>
      </c>
      <c r="G34">
        <v>16778</v>
      </c>
      <c r="H34">
        <v>817</v>
      </c>
      <c r="I34">
        <v>15.77</v>
      </c>
      <c r="J34">
        <v>24.58</v>
      </c>
      <c r="K34">
        <v>77153</v>
      </c>
      <c r="L34">
        <v>51.42</v>
      </c>
      <c r="M34">
        <f t="shared" si="3"/>
        <v>0.71724581281353672</v>
      </c>
      <c r="N34">
        <f t="shared" si="4"/>
        <v>1.5973000000000001E-5</v>
      </c>
      <c r="O34" s="8">
        <f t="shared" si="5"/>
        <v>0.70297173000000002</v>
      </c>
      <c r="P34" s="8">
        <f t="shared" si="6"/>
        <v>1.0971730000000068E-2</v>
      </c>
      <c r="Q34" s="6">
        <f t="shared" si="7"/>
        <v>2.493008407180202E-4</v>
      </c>
      <c r="R34" s="7">
        <f t="shared" si="8"/>
        <v>7.9984078000622077E-6</v>
      </c>
      <c r="S34">
        <f t="shared" si="9"/>
        <v>7.9984078000622079</v>
      </c>
      <c r="T34">
        <f t="shared" si="10"/>
        <v>0.5144415559985509</v>
      </c>
      <c r="U34">
        <f t="shared" si="11"/>
        <v>3.1949374943602873</v>
      </c>
      <c r="V34">
        <f t="shared" si="12"/>
        <v>10.20762559286919</v>
      </c>
    </row>
    <row r="35" spans="1:22" x14ac:dyDescent="0.35">
      <c r="A35" s="1">
        <v>43495</v>
      </c>
      <c r="B35" s="2">
        <v>0.80858796296296298</v>
      </c>
      <c r="C35" s="3">
        <f t="shared" si="0"/>
        <v>0.80858796296296298</v>
      </c>
      <c r="D35" s="2">
        <v>0.25</v>
      </c>
      <c r="E35" s="3">
        <f t="shared" si="1"/>
        <v>0.25</v>
      </c>
      <c r="F35" s="2">
        <f t="shared" si="2"/>
        <v>0.55858796296296298</v>
      </c>
      <c r="G35">
        <v>17280</v>
      </c>
      <c r="H35">
        <v>816</v>
      </c>
      <c r="I35">
        <v>15.95</v>
      </c>
      <c r="J35">
        <v>24.59</v>
      </c>
      <c r="K35">
        <v>77156</v>
      </c>
      <c r="L35">
        <v>51.35</v>
      </c>
      <c r="M35">
        <f t="shared" si="3"/>
        <v>0.73790910447589841</v>
      </c>
      <c r="N35">
        <f t="shared" si="4"/>
        <v>1.5939666666666666E-5</v>
      </c>
      <c r="O35" s="8">
        <f t="shared" si="5"/>
        <v>0.70150472999999991</v>
      </c>
      <c r="P35" s="8">
        <f t="shared" si="6"/>
        <v>9.5047299999999613E-3</v>
      </c>
      <c r="Q35" s="6">
        <f t="shared" si="7"/>
        <v>2.1596750738468444E-4</v>
      </c>
      <c r="R35" s="7">
        <f t="shared" si="8"/>
        <v>6.9289258800796352E-6</v>
      </c>
      <c r="S35">
        <f t="shared" si="9"/>
        <v>6.9289258800796354</v>
      </c>
      <c r="T35">
        <f t="shared" si="10"/>
        <v>0.54450984646842238</v>
      </c>
      <c r="U35">
        <f t="shared" si="11"/>
        <v>1.9906379279266366</v>
      </c>
      <c r="V35">
        <f t="shared" si="12"/>
        <v>3.9626393601000536</v>
      </c>
    </row>
    <row r="36" spans="1:22" x14ac:dyDescent="0.35">
      <c r="A36" s="1">
        <v>43495</v>
      </c>
      <c r="B36" s="2">
        <v>0.80858796296296298</v>
      </c>
      <c r="C36" s="3">
        <f t="shared" si="0"/>
        <v>0.80858796296296298</v>
      </c>
      <c r="D36" s="2">
        <v>0.25</v>
      </c>
      <c r="E36" s="3">
        <f t="shared" si="1"/>
        <v>0.25</v>
      </c>
      <c r="F36" s="2">
        <f t="shared" si="2"/>
        <v>0.55858796296296298</v>
      </c>
      <c r="G36">
        <v>17781</v>
      </c>
      <c r="H36">
        <v>809</v>
      </c>
      <c r="I36">
        <v>15.94</v>
      </c>
      <c r="J36">
        <v>24.58</v>
      </c>
      <c r="K36">
        <v>77157</v>
      </c>
      <c r="L36">
        <v>51.31</v>
      </c>
      <c r="M36">
        <f t="shared" si="3"/>
        <v>0.73676114382798952</v>
      </c>
      <c r="N36">
        <f t="shared" si="4"/>
        <v>1.5706333333333332E-5</v>
      </c>
      <c r="O36" s="8">
        <f t="shared" si="5"/>
        <v>0.69123572999999994</v>
      </c>
      <c r="P36" s="8">
        <f t="shared" si="6"/>
        <v>-7.6427000000001133E-4</v>
      </c>
      <c r="Q36" s="6">
        <f t="shared" si="7"/>
        <v>-1.7365825948648292E-5</v>
      </c>
      <c r="R36" s="7">
        <f t="shared" si="8"/>
        <v>-5.5712510424811018E-7</v>
      </c>
      <c r="S36">
        <f t="shared" si="9"/>
        <v>-0.55712510424811013</v>
      </c>
      <c r="T36">
        <f t="shared" si="10"/>
        <v>0.54281698305472748</v>
      </c>
      <c r="U36">
        <f t="shared" si="11"/>
        <v>-5.487923187153827</v>
      </c>
      <c r="V36">
        <f t="shared" si="12"/>
        <v>30.117300908100617</v>
      </c>
    </row>
    <row r="37" spans="1:22" x14ac:dyDescent="0.35">
      <c r="A37" s="1">
        <v>43495</v>
      </c>
      <c r="B37" s="2">
        <v>0.80859953703703702</v>
      </c>
      <c r="C37" s="3">
        <f t="shared" si="0"/>
        <v>0.80859953703703702</v>
      </c>
      <c r="D37" s="2">
        <v>0.25</v>
      </c>
      <c r="E37" s="3">
        <f t="shared" si="1"/>
        <v>0.25</v>
      </c>
      <c r="F37" s="2">
        <f t="shared" si="2"/>
        <v>0.55859953703703702</v>
      </c>
      <c r="G37">
        <v>18283</v>
      </c>
      <c r="H37">
        <v>808</v>
      </c>
      <c r="I37">
        <v>16.010000000000002</v>
      </c>
      <c r="J37">
        <v>24.59</v>
      </c>
      <c r="K37">
        <v>77155</v>
      </c>
      <c r="L37">
        <v>51.28</v>
      </c>
      <c r="M37">
        <f t="shared" si="3"/>
        <v>0.74479686836335268</v>
      </c>
      <c r="N37">
        <f t="shared" si="4"/>
        <v>1.5673000000000001E-5</v>
      </c>
      <c r="O37" s="8">
        <f t="shared" si="5"/>
        <v>0.68976873000000005</v>
      </c>
      <c r="P37" s="8">
        <f t="shared" si="6"/>
        <v>-2.2312699999998964E-3</v>
      </c>
      <c r="Q37" s="6">
        <f t="shared" si="7"/>
        <v>-5.0699159281979015E-5</v>
      </c>
      <c r="R37" s="7">
        <f t="shared" si="8"/>
        <v>-1.6266116794750956E-6</v>
      </c>
      <c r="S37">
        <f t="shared" si="9"/>
        <v>-1.6266116794750956</v>
      </c>
      <c r="T37">
        <f t="shared" si="10"/>
        <v>0.55472237512385736</v>
      </c>
      <c r="U37">
        <f t="shared" si="11"/>
        <v>-6.6098388471117895</v>
      </c>
      <c r="V37">
        <f t="shared" si="12"/>
        <v>43.689969584788109</v>
      </c>
    </row>
    <row r="38" spans="1:22" x14ac:dyDescent="0.35">
      <c r="A38" s="1">
        <v>43495</v>
      </c>
      <c r="B38" s="2">
        <v>0.80859953703703702</v>
      </c>
      <c r="C38" s="3">
        <f t="shared" si="0"/>
        <v>0.80859953703703702</v>
      </c>
      <c r="D38" s="2">
        <v>0.25</v>
      </c>
      <c r="E38" s="3">
        <f t="shared" si="1"/>
        <v>0.25</v>
      </c>
      <c r="F38" s="2">
        <f t="shared" si="2"/>
        <v>0.55859953703703702</v>
      </c>
      <c r="G38">
        <v>18785</v>
      </c>
      <c r="H38">
        <v>814</v>
      </c>
      <c r="I38">
        <v>16.14</v>
      </c>
      <c r="J38">
        <v>24.6</v>
      </c>
      <c r="K38">
        <v>77153</v>
      </c>
      <c r="L38">
        <v>51.24</v>
      </c>
      <c r="M38">
        <f t="shared" si="3"/>
        <v>0.75972035678616945</v>
      </c>
      <c r="N38">
        <f t="shared" si="4"/>
        <v>1.5872999999999999E-5</v>
      </c>
      <c r="O38" s="8">
        <f t="shared" si="5"/>
        <v>0.69857072999999992</v>
      </c>
      <c r="P38" s="8">
        <f t="shared" si="6"/>
        <v>6.5707299999999691E-3</v>
      </c>
      <c r="Q38" s="6">
        <f t="shared" si="7"/>
        <v>1.4930084071801793E-4</v>
      </c>
      <c r="R38" s="7">
        <f t="shared" si="8"/>
        <v>4.7903939022719628E-6</v>
      </c>
      <c r="S38">
        <f t="shared" si="9"/>
        <v>4.7903939022719628</v>
      </c>
      <c r="T38">
        <f t="shared" si="10"/>
        <v>0.57717502051530456</v>
      </c>
      <c r="U38">
        <f t="shared" si="11"/>
        <v>-0.2902015655793998</v>
      </c>
      <c r="V38">
        <f t="shared" si="12"/>
        <v>8.4216948664734684E-2</v>
      </c>
    </row>
    <row r="39" spans="1:22" x14ac:dyDescent="0.35">
      <c r="A39" s="1">
        <v>43495</v>
      </c>
      <c r="B39" s="2">
        <v>0.80861111111111106</v>
      </c>
      <c r="C39" s="3">
        <f t="shared" si="0"/>
        <v>0.80861111111111106</v>
      </c>
      <c r="D39" s="2">
        <v>0.25</v>
      </c>
      <c r="E39" s="3">
        <f t="shared" si="1"/>
        <v>0.25</v>
      </c>
      <c r="F39" s="2">
        <f t="shared" si="2"/>
        <v>0.55861111111111106</v>
      </c>
      <c r="G39">
        <v>19287</v>
      </c>
      <c r="H39">
        <v>814</v>
      </c>
      <c r="I39">
        <v>16.29</v>
      </c>
      <c r="J39">
        <v>24.6</v>
      </c>
      <c r="K39">
        <v>77149</v>
      </c>
      <c r="L39">
        <v>51.21</v>
      </c>
      <c r="M39">
        <f t="shared" si="3"/>
        <v>0.77693976650480412</v>
      </c>
      <c r="N39">
        <f t="shared" si="4"/>
        <v>1.5872999999999999E-5</v>
      </c>
      <c r="O39" s="8">
        <f t="shared" si="5"/>
        <v>0.69857072999999992</v>
      </c>
      <c r="P39" s="8">
        <f t="shared" si="6"/>
        <v>6.5707299999999691E-3</v>
      </c>
      <c r="Q39" s="6">
        <f t="shared" si="7"/>
        <v>1.4930084071801793E-4</v>
      </c>
      <c r="R39" s="7">
        <f t="shared" si="8"/>
        <v>4.7906422732892032E-6</v>
      </c>
      <c r="S39">
        <f t="shared" si="9"/>
        <v>4.7906422732892029</v>
      </c>
      <c r="T39">
        <f t="shared" si="10"/>
        <v>0.60363540077653954</v>
      </c>
      <c r="U39">
        <f t="shared" si="11"/>
        <v>-0.402301233271391</v>
      </c>
      <c r="V39">
        <f t="shared" si="12"/>
        <v>0.16184628229168216</v>
      </c>
    </row>
    <row r="40" spans="1:22" x14ac:dyDescent="0.35">
      <c r="A40" s="1">
        <v>43495</v>
      </c>
      <c r="B40" s="2">
        <v>0.80861111111111106</v>
      </c>
      <c r="C40" s="3">
        <f t="shared" si="0"/>
        <v>0.80861111111111106</v>
      </c>
      <c r="D40" s="2">
        <v>0.25</v>
      </c>
      <c r="E40" s="3">
        <f t="shared" si="1"/>
        <v>0.25</v>
      </c>
      <c r="F40" s="2">
        <f t="shared" si="2"/>
        <v>0.55861111111111106</v>
      </c>
      <c r="G40">
        <v>19788</v>
      </c>
      <c r="H40">
        <v>806</v>
      </c>
      <c r="I40">
        <v>16.5</v>
      </c>
      <c r="J40">
        <v>24.59</v>
      </c>
      <c r="K40">
        <v>77147</v>
      </c>
      <c r="L40">
        <v>51.17</v>
      </c>
      <c r="M40">
        <f t="shared" si="3"/>
        <v>0.80104694011089295</v>
      </c>
      <c r="N40">
        <f t="shared" si="4"/>
        <v>1.5606333333333333E-5</v>
      </c>
      <c r="O40" s="8">
        <f t="shared" si="5"/>
        <v>0.68683472999999995</v>
      </c>
      <c r="P40" s="8">
        <f t="shared" si="6"/>
        <v>-5.1652699999999996E-3</v>
      </c>
      <c r="Q40" s="6">
        <f t="shared" si="7"/>
        <v>-1.1736582594864803E-4</v>
      </c>
      <c r="R40" s="7">
        <f t="shared" si="8"/>
        <v>-3.76590899792915E-6</v>
      </c>
      <c r="S40">
        <f t="shared" si="9"/>
        <v>-3.76590899792915</v>
      </c>
      <c r="T40">
        <f t="shared" si="10"/>
        <v>0.64167620026102457</v>
      </c>
      <c r="U40">
        <f t="shared" si="11"/>
        <v>-9.1161397586826709</v>
      </c>
      <c r="V40">
        <f t="shared" si="12"/>
        <v>83.104004099834938</v>
      </c>
    </row>
    <row r="41" spans="1:22" x14ac:dyDescent="0.35">
      <c r="A41" s="1">
        <v>43495</v>
      </c>
      <c r="B41" s="2">
        <v>0.80862268518518521</v>
      </c>
      <c r="C41" s="3">
        <f t="shared" si="0"/>
        <v>0.80862268518518521</v>
      </c>
      <c r="D41" s="2">
        <v>0.25</v>
      </c>
      <c r="E41" s="3">
        <f t="shared" si="1"/>
        <v>0.25</v>
      </c>
      <c r="F41" s="2">
        <f t="shared" si="2"/>
        <v>0.55862268518518521</v>
      </c>
      <c r="G41">
        <v>20293</v>
      </c>
      <c r="H41">
        <v>811</v>
      </c>
      <c r="I41">
        <v>16.52</v>
      </c>
      <c r="J41">
        <v>24.58</v>
      </c>
      <c r="K41">
        <v>77155</v>
      </c>
      <c r="L41">
        <v>51.14</v>
      </c>
      <c r="M41">
        <f t="shared" si="3"/>
        <v>0.80334286140671085</v>
      </c>
      <c r="N41">
        <f t="shared" si="4"/>
        <v>1.5773E-5</v>
      </c>
      <c r="O41" s="8">
        <f t="shared" si="5"/>
        <v>0.69416972999999993</v>
      </c>
      <c r="P41" s="8">
        <f t="shared" si="6"/>
        <v>2.1697299999999808E-3</v>
      </c>
      <c r="Q41" s="6">
        <f t="shared" si="7"/>
        <v>4.9300840718018198E-5</v>
      </c>
      <c r="R41" s="7">
        <f t="shared" si="8"/>
        <v>1.5816954571731549E-6</v>
      </c>
      <c r="S41">
        <f t="shared" si="9"/>
        <v>1.581695457173155</v>
      </c>
      <c r="T41">
        <f t="shared" si="10"/>
        <v>0.64535975297312187</v>
      </c>
      <c r="U41">
        <f t="shared" si="11"/>
        <v>-3.7835150420749297</v>
      </c>
      <c r="V41">
        <f t="shared" si="12"/>
        <v>14.314986073607257</v>
      </c>
    </row>
    <row r="42" spans="1:22" x14ac:dyDescent="0.35">
      <c r="A42" s="1">
        <v>43495</v>
      </c>
      <c r="B42" s="2">
        <v>0.80862268518518521</v>
      </c>
      <c r="C42" s="3">
        <f t="shared" si="0"/>
        <v>0.80862268518518521</v>
      </c>
      <c r="D42" s="2">
        <v>0.25</v>
      </c>
      <c r="E42" s="3">
        <f t="shared" si="1"/>
        <v>0.25</v>
      </c>
      <c r="F42" s="2">
        <f t="shared" si="2"/>
        <v>0.55862268518518521</v>
      </c>
      <c r="G42">
        <v>20792</v>
      </c>
      <c r="H42">
        <v>816</v>
      </c>
      <c r="I42">
        <v>16.600000000000001</v>
      </c>
      <c r="J42">
        <v>24.58</v>
      </c>
      <c r="K42">
        <v>77154</v>
      </c>
      <c r="L42">
        <v>51.11</v>
      </c>
      <c r="M42">
        <f t="shared" si="3"/>
        <v>0.81252654658998302</v>
      </c>
      <c r="N42">
        <f t="shared" si="4"/>
        <v>1.5939666666666666E-5</v>
      </c>
      <c r="O42" s="8">
        <f t="shared" si="5"/>
        <v>0.70150472999999991</v>
      </c>
      <c r="P42" s="8">
        <f t="shared" si="6"/>
        <v>9.5047299999999613E-3</v>
      </c>
      <c r="Q42" s="6">
        <f t="shared" si="7"/>
        <v>2.1596750738468444E-4</v>
      </c>
      <c r="R42" s="7">
        <f t="shared" si="8"/>
        <v>6.928872769588879E-6</v>
      </c>
      <c r="S42">
        <f t="shared" si="9"/>
        <v>6.928872769588879</v>
      </c>
      <c r="T42">
        <f t="shared" si="10"/>
        <v>0.66019938891344387</v>
      </c>
      <c r="U42">
        <f t="shared" si="11"/>
        <v>1.5037433163625347</v>
      </c>
      <c r="V42">
        <f t="shared" si="12"/>
        <v>2.2612439615049942</v>
      </c>
    </row>
    <row r="43" spans="1:22" x14ac:dyDescent="0.35">
      <c r="A43" s="1">
        <v>43495</v>
      </c>
      <c r="B43" s="2">
        <v>0.80863425925925936</v>
      </c>
      <c r="C43" s="3">
        <f t="shared" si="0"/>
        <v>0.80863425925925936</v>
      </c>
      <c r="D43" s="2">
        <v>0.25</v>
      </c>
      <c r="E43" s="3">
        <f t="shared" si="1"/>
        <v>0.25</v>
      </c>
      <c r="F43" s="2">
        <f t="shared" si="2"/>
        <v>0.55863425925925936</v>
      </c>
      <c r="G43">
        <v>21294</v>
      </c>
      <c r="H43">
        <v>813</v>
      </c>
      <c r="I43">
        <v>16.63</v>
      </c>
      <c r="J43">
        <v>24.58</v>
      </c>
      <c r="K43">
        <v>77151</v>
      </c>
      <c r="L43">
        <v>51.08</v>
      </c>
      <c r="M43">
        <f t="shared" si="3"/>
        <v>0.81597042853370971</v>
      </c>
      <c r="N43">
        <f t="shared" si="4"/>
        <v>1.5839666666666667E-5</v>
      </c>
      <c r="O43" s="8">
        <f t="shared" si="5"/>
        <v>0.69710373000000003</v>
      </c>
      <c r="P43" s="8">
        <f t="shared" si="6"/>
        <v>5.103730000000084E-3</v>
      </c>
      <c r="Q43" s="6">
        <f t="shared" si="7"/>
        <v>1.1596750738468721E-4</v>
      </c>
      <c r="R43" s="7">
        <f t="shared" si="8"/>
        <v>3.7207233563384433E-6</v>
      </c>
      <c r="S43">
        <f t="shared" si="9"/>
        <v>3.7207233563384432</v>
      </c>
      <c r="T43">
        <f t="shared" si="10"/>
        <v>0.66580774024148592</v>
      </c>
      <c r="U43">
        <f t="shared" si="11"/>
        <v>-1.7268757046297456</v>
      </c>
      <c r="V43">
        <f t="shared" si="12"/>
        <v>2.9820996992404805</v>
      </c>
    </row>
    <row r="44" spans="1:22" x14ac:dyDescent="0.35">
      <c r="A44" s="1">
        <v>43495</v>
      </c>
      <c r="B44" s="2">
        <v>0.80863425925925936</v>
      </c>
      <c r="C44" s="3">
        <f t="shared" si="0"/>
        <v>0.80863425925925936</v>
      </c>
      <c r="D44" s="2">
        <v>0.25</v>
      </c>
      <c r="E44" s="3">
        <f t="shared" si="1"/>
        <v>0.25</v>
      </c>
      <c r="F44" s="2">
        <f t="shared" si="2"/>
        <v>0.55863425925925936</v>
      </c>
      <c r="G44">
        <v>21795</v>
      </c>
      <c r="H44">
        <v>807</v>
      </c>
      <c r="I44">
        <v>16.63</v>
      </c>
      <c r="J44">
        <v>24.6</v>
      </c>
      <c r="K44">
        <v>77160</v>
      </c>
      <c r="L44">
        <v>51.04</v>
      </c>
      <c r="M44">
        <f t="shared" si="3"/>
        <v>0.81597042853370971</v>
      </c>
      <c r="N44">
        <f t="shared" si="4"/>
        <v>1.5639666666666665E-5</v>
      </c>
      <c r="O44" s="8">
        <f t="shared" si="5"/>
        <v>0.68830172999999994</v>
      </c>
      <c r="P44" s="8">
        <f t="shared" si="6"/>
        <v>-3.6982700000000035E-3</v>
      </c>
      <c r="Q44" s="6">
        <f t="shared" si="7"/>
        <v>-8.4032492615314789E-5</v>
      </c>
      <c r="R44" s="7">
        <f t="shared" si="8"/>
        <v>-2.6959809390618166E-6</v>
      </c>
      <c r="S44">
        <f t="shared" si="9"/>
        <v>-2.6959809390618164</v>
      </c>
      <c r="T44">
        <f t="shared" si="10"/>
        <v>0.66580774024148592</v>
      </c>
      <c r="U44">
        <f t="shared" si="11"/>
        <v>-8.1435800000300045</v>
      </c>
      <c r="V44">
        <f t="shared" si="12"/>
        <v>66.317895216888687</v>
      </c>
    </row>
    <row r="45" spans="1:22" x14ac:dyDescent="0.35">
      <c r="A45" s="1">
        <v>43495</v>
      </c>
      <c r="B45" s="2">
        <v>0.80864583333333329</v>
      </c>
      <c r="C45" s="3">
        <f t="shared" si="0"/>
        <v>0.80864583333333329</v>
      </c>
      <c r="D45" s="2">
        <v>0.25</v>
      </c>
      <c r="E45" s="3">
        <f t="shared" si="1"/>
        <v>0.25</v>
      </c>
      <c r="F45" s="2">
        <f t="shared" si="2"/>
        <v>0.55864583333333329</v>
      </c>
      <c r="G45">
        <v>22297</v>
      </c>
      <c r="H45">
        <v>806</v>
      </c>
      <c r="I45">
        <v>16.670000000000002</v>
      </c>
      <c r="J45">
        <v>24.58</v>
      </c>
      <c r="K45">
        <v>77156</v>
      </c>
      <c r="L45">
        <v>51.01</v>
      </c>
      <c r="M45">
        <f t="shared" si="3"/>
        <v>0.82056227112534597</v>
      </c>
      <c r="N45">
        <f t="shared" si="4"/>
        <v>1.5606333333333333E-5</v>
      </c>
      <c r="O45" s="8">
        <f t="shared" si="5"/>
        <v>0.68683472999999995</v>
      </c>
      <c r="P45" s="8">
        <f t="shared" si="6"/>
        <v>-5.1652699999999996E-3</v>
      </c>
      <c r="Q45" s="6">
        <f t="shared" si="7"/>
        <v>-1.1736582594864803E-4</v>
      </c>
      <c r="R45" s="7">
        <f t="shared" si="8"/>
        <v>-3.7653432483341642E-6</v>
      </c>
      <c r="S45">
        <f t="shared" si="9"/>
        <v>-3.765343248334164</v>
      </c>
      <c r="T45">
        <f t="shared" si="10"/>
        <v>0.67332244079438575</v>
      </c>
      <c r="U45">
        <f t="shared" si="11"/>
        <v>-9.2429017862914833</v>
      </c>
      <c r="V45">
        <f t="shared" si="12"/>
        <v>85.431233431030293</v>
      </c>
    </row>
    <row r="46" spans="1:22" x14ac:dyDescent="0.35">
      <c r="A46" s="1">
        <v>43495</v>
      </c>
      <c r="B46" s="2">
        <v>0.80864583333333329</v>
      </c>
      <c r="C46" s="3">
        <f t="shared" si="0"/>
        <v>0.80864583333333329</v>
      </c>
      <c r="D46" s="2">
        <v>0.25</v>
      </c>
      <c r="E46" s="3">
        <f t="shared" si="1"/>
        <v>0.25</v>
      </c>
      <c r="F46" s="2">
        <f t="shared" si="2"/>
        <v>0.55864583333333329</v>
      </c>
      <c r="G46">
        <v>22799</v>
      </c>
      <c r="H46">
        <v>815</v>
      </c>
      <c r="I46">
        <v>16.63</v>
      </c>
      <c r="J46">
        <v>24.59</v>
      </c>
      <c r="K46">
        <v>77152</v>
      </c>
      <c r="L46">
        <v>50.97</v>
      </c>
      <c r="M46">
        <f t="shared" si="3"/>
        <v>0.81597042853370971</v>
      </c>
      <c r="N46">
        <f t="shared" si="4"/>
        <v>1.5906333333333334E-5</v>
      </c>
      <c r="O46" s="8">
        <f t="shared" si="5"/>
        <v>0.70003773000000002</v>
      </c>
      <c r="P46" s="8">
        <f t="shared" si="6"/>
        <v>8.0377300000000762E-3</v>
      </c>
      <c r="Q46" s="6">
        <f t="shared" si="7"/>
        <v>1.8263417405135369E-4</v>
      </c>
      <c r="R46" s="7">
        <f t="shared" si="8"/>
        <v>5.8597901096117278E-6</v>
      </c>
      <c r="S46">
        <f t="shared" si="9"/>
        <v>5.859790109611728</v>
      </c>
      <c r="T46">
        <f t="shared" si="10"/>
        <v>0.66580774024148592</v>
      </c>
      <c r="U46">
        <f t="shared" si="11"/>
        <v>0.41219104864353906</v>
      </c>
      <c r="V46">
        <f t="shared" si="12"/>
        <v>0.16990146058186037</v>
      </c>
    </row>
    <row r="47" spans="1:22" x14ac:dyDescent="0.35">
      <c r="A47" s="1">
        <v>43495</v>
      </c>
      <c r="B47" s="2">
        <v>0.80865740740740744</v>
      </c>
      <c r="C47" s="3">
        <f t="shared" si="0"/>
        <v>0.80865740740740744</v>
      </c>
      <c r="D47" s="2">
        <v>0.25</v>
      </c>
      <c r="E47" s="3">
        <f t="shared" si="1"/>
        <v>0.25</v>
      </c>
      <c r="F47" s="2">
        <f t="shared" si="2"/>
        <v>0.55865740740740744</v>
      </c>
      <c r="G47">
        <v>23301</v>
      </c>
      <c r="H47">
        <v>817</v>
      </c>
      <c r="I47">
        <v>16.670000000000002</v>
      </c>
      <c r="J47">
        <v>24.59</v>
      </c>
      <c r="K47">
        <v>77153</v>
      </c>
      <c r="L47">
        <v>50.97</v>
      </c>
      <c r="M47">
        <f t="shared" si="3"/>
        <v>0.82056227112534597</v>
      </c>
      <c r="N47">
        <f t="shared" si="4"/>
        <v>1.5973000000000001E-5</v>
      </c>
      <c r="O47" s="8">
        <f t="shared" si="5"/>
        <v>0.70297173000000002</v>
      </c>
      <c r="P47" s="8">
        <f t="shared" si="6"/>
        <v>1.0971730000000068E-2</v>
      </c>
      <c r="Q47" s="6">
        <f t="shared" si="7"/>
        <v>2.493008407180202E-4</v>
      </c>
      <c r="R47" s="7">
        <f t="shared" si="8"/>
        <v>7.9986764464129324E-6</v>
      </c>
      <c r="S47">
        <f t="shared" si="9"/>
        <v>7.9986764464129321</v>
      </c>
      <c r="T47">
        <f t="shared" si="10"/>
        <v>0.67332244079438575</v>
      </c>
      <c r="U47">
        <f t="shared" si="11"/>
        <v>2.5211179084556123</v>
      </c>
      <c r="V47">
        <f t="shared" si="12"/>
        <v>6.3560355083356015</v>
      </c>
    </row>
    <row r="48" spans="1:22" x14ac:dyDescent="0.35">
      <c r="A48" s="1">
        <v>43495</v>
      </c>
      <c r="B48" s="2">
        <v>0.80865740740740744</v>
      </c>
      <c r="C48" s="3">
        <f t="shared" si="0"/>
        <v>0.80865740740740744</v>
      </c>
      <c r="D48" s="2">
        <v>0.25</v>
      </c>
      <c r="E48" s="3">
        <f t="shared" si="1"/>
        <v>0.25</v>
      </c>
      <c r="F48" s="2">
        <f t="shared" si="2"/>
        <v>0.55865740740740744</v>
      </c>
      <c r="G48">
        <v>23802</v>
      </c>
      <c r="H48">
        <v>815</v>
      </c>
      <c r="I48">
        <v>16.63</v>
      </c>
      <c r="J48">
        <v>24.57</v>
      </c>
      <c r="K48">
        <v>77155</v>
      </c>
      <c r="L48">
        <v>50.93</v>
      </c>
      <c r="M48">
        <f t="shared" si="3"/>
        <v>0.81597042853370971</v>
      </c>
      <c r="N48">
        <f t="shared" si="4"/>
        <v>1.5906333333333334E-5</v>
      </c>
      <c r="O48" s="8">
        <f t="shared" si="5"/>
        <v>0.70003773000000002</v>
      </c>
      <c r="P48" s="8">
        <f t="shared" si="6"/>
        <v>8.0377300000000762E-3</v>
      </c>
      <c r="Q48" s="6">
        <f t="shared" si="7"/>
        <v>1.8263417405135369E-4</v>
      </c>
      <c r="R48" s="7">
        <f t="shared" si="8"/>
        <v>5.8591686621256275E-6</v>
      </c>
      <c r="S48">
        <f t="shared" si="9"/>
        <v>5.8591686621256276</v>
      </c>
      <c r="T48">
        <f t="shared" si="10"/>
        <v>0.66580774024148592</v>
      </c>
      <c r="U48">
        <f t="shared" si="11"/>
        <v>0.41156960115743868</v>
      </c>
      <c r="V48">
        <f t="shared" si="12"/>
        <v>0.16938953659689315</v>
      </c>
    </row>
    <row r="49" spans="1:22" x14ac:dyDescent="0.35">
      <c r="A49" s="1">
        <v>43495</v>
      </c>
      <c r="B49" s="2">
        <v>0.80866898148148147</v>
      </c>
      <c r="C49" s="3">
        <f t="shared" si="0"/>
        <v>0.80866898148148147</v>
      </c>
      <c r="D49" s="2">
        <v>0.25</v>
      </c>
      <c r="E49" s="3">
        <f t="shared" si="1"/>
        <v>0.25</v>
      </c>
      <c r="F49" s="2">
        <f t="shared" si="2"/>
        <v>0.55866898148148147</v>
      </c>
      <c r="G49">
        <v>24304</v>
      </c>
      <c r="H49">
        <v>813</v>
      </c>
      <c r="I49">
        <v>16.55</v>
      </c>
      <c r="J49">
        <v>24.58</v>
      </c>
      <c r="K49">
        <v>77155</v>
      </c>
      <c r="L49">
        <v>50.93</v>
      </c>
      <c r="M49">
        <f t="shared" si="3"/>
        <v>0.80678674335043798</v>
      </c>
      <c r="N49">
        <f t="shared" si="4"/>
        <v>1.5839666666666667E-5</v>
      </c>
      <c r="O49" s="8">
        <f t="shared" si="5"/>
        <v>0.69710373000000003</v>
      </c>
      <c r="P49" s="8">
        <f t="shared" si="6"/>
        <v>5.103730000000084E-3</v>
      </c>
      <c r="Q49" s="6">
        <f t="shared" si="7"/>
        <v>1.1596750738468721E-4</v>
      </c>
      <c r="R49" s="7">
        <f t="shared" si="8"/>
        <v>3.7205304603054534E-6</v>
      </c>
      <c r="S49">
        <f t="shared" si="9"/>
        <v>3.7205304603054534</v>
      </c>
      <c r="T49">
        <f t="shared" si="10"/>
        <v>0.65090484924600545</v>
      </c>
      <c r="U49">
        <f t="shared" si="11"/>
        <v>-1.6671496466844793</v>
      </c>
      <c r="V49">
        <f t="shared" si="12"/>
        <v>2.7793879444401841</v>
      </c>
    </row>
    <row r="50" spans="1:22" x14ac:dyDescent="0.35">
      <c r="A50" s="1">
        <v>43495</v>
      </c>
      <c r="B50" s="2">
        <v>0.80866898148148147</v>
      </c>
      <c r="C50" s="3">
        <f t="shared" si="0"/>
        <v>0.80866898148148147</v>
      </c>
      <c r="D50" s="2">
        <v>0.25</v>
      </c>
      <c r="E50" s="3">
        <f t="shared" si="1"/>
        <v>0.25</v>
      </c>
      <c r="F50" s="2">
        <f t="shared" si="2"/>
        <v>0.55866898148148147</v>
      </c>
      <c r="G50">
        <v>24807</v>
      </c>
      <c r="H50">
        <v>811</v>
      </c>
      <c r="I50">
        <v>16.59</v>
      </c>
      <c r="J50">
        <v>24.58</v>
      </c>
      <c r="K50">
        <v>77152</v>
      </c>
      <c r="L50">
        <v>50.9</v>
      </c>
      <c r="M50">
        <f t="shared" si="3"/>
        <v>0.8113785859420739</v>
      </c>
      <c r="N50">
        <f t="shared" si="4"/>
        <v>1.5773E-5</v>
      </c>
      <c r="O50" s="8">
        <f t="shared" si="5"/>
        <v>0.69416972999999993</v>
      </c>
      <c r="P50" s="8">
        <f t="shared" si="6"/>
        <v>2.1697299999999808E-3</v>
      </c>
      <c r="Q50" s="6">
        <f t="shared" si="7"/>
        <v>4.9300840718018198E-5</v>
      </c>
      <c r="R50" s="7">
        <f t="shared" si="8"/>
        <v>1.5817569602627898E-6</v>
      </c>
      <c r="S50">
        <f t="shared" si="9"/>
        <v>1.5817569602627899</v>
      </c>
      <c r="T50">
        <f t="shared" si="10"/>
        <v>0.65833520972535942</v>
      </c>
      <c r="U50">
        <f t="shared" si="11"/>
        <v>-3.8358826237162713</v>
      </c>
      <c r="V50">
        <f t="shared" si="12"/>
        <v>14.713995502928425</v>
      </c>
    </row>
    <row r="51" spans="1:22" x14ac:dyDescent="0.35">
      <c r="A51" s="1">
        <v>43495</v>
      </c>
      <c r="B51" s="2">
        <v>0.80868055555555562</v>
      </c>
      <c r="C51" s="3">
        <f t="shared" si="0"/>
        <v>0.80868055555555562</v>
      </c>
      <c r="D51" s="2">
        <v>0.25</v>
      </c>
      <c r="E51" s="3">
        <f t="shared" si="1"/>
        <v>0.25</v>
      </c>
      <c r="F51" s="2">
        <f t="shared" si="2"/>
        <v>0.55868055555555562</v>
      </c>
      <c r="G51">
        <v>25309</v>
      </c>
      <c r="H51">
        <v>811</v>
      </c>
      <c r="I51">
        <v>16.64</v>
      </c>
      <c r="J51">
        <v>24.58</v>
      </c>
      <c r="K51">
        <v>77154</v>
      </c>
      <c r="L51">
        <v>50.86</v>
      </c>
      <c r="M51">
        <f t="shared" si="3"/>
        <v>0.81711838918161883</v>
      </c>
      <c r="N51">
        <f t="shared" si="4"/>
        <v>1.5773E-5</v>
      </c>
      <c r="O51" s="8">
        <f t="shared" si="5"/>
        <v>0.69416972999999993</v>
      </c>
      <c r="P51" s="8">
        <f t="shared" si="6"/>
        <v>2.1697299999999808E-3</v>
      </c>
      <c r="Q51" s="6">
        <f t="shared" si="7"/>
        <v>4.9300840718018198E-5</v>
      </c>
      <c r="R51" s="7">
        <f t="shared" si="8"/>
        <v>1.5817159576716018E-6</v>
      </c>
      <c r="S51">
        <f t="shared" si="9"/>
        <v>1.5817159576716018</v>
      </c>
      <c r="T51">
        <f t="shared" si="10"/>
        <v>0.66768246193876346</v>
      </c>
      <c r="U51">
        <f t="shared" si="11"/>
        <v>-3.8733729725438701</v>
      </c>
      <c r="V51">
        <f t="shared" si="12"/>
        <v>15.003018184433337</v>
      </c>
    </row>
    <row r="52" spans="1:22" x14ac:dyDescent="0.35">
      <c r="A52" s="1">
        <v>43495</v>
      </c>
      <c r="B52" s="2">
        <v>0.80868055555555562</v>
      </c>
      <c r="C52" s="3">
        <f t="shared" si="0"/>
        <v>0.80868055555555562</v>
      </c>
      <c r="D52" s="2">
        <v>0.25</v>
      </c>
      <c r="E52" s="3">
        <f t="shared" si="1"/>
        <v>0.25</v>
      </c>
      <c r="F52" s="2">
        <f t="shared" si="2"/>
        <v>0.55868055555555562</v>
      </c>
      <c r="G52">
        <v>25810</v>
      </c>
      <c r="H52">
        <v>808</v>
      </c>
      <c r="I52">
        <v>16.66</v>
      </c>
      <c r="J52">
        <v>24.58</v>
      </c>
      <c r="K52">
        <v>77154</v>
      </c>
      <c r="L52">
        <v>50.86</v>
      </c>
      <c r="M52">
        <f t="shared" si="3"/>
        <v>0.81941431047743685</v>
      </c>
      <c r="N52">
        <f t="shared" si="4"/>
        <v>1.5673000000000001E-5</v>
      </c>
      <c r="O52" s="8">
        <f t="shared" si="5"/>
        <v>0.68976873000000005</v>
      </c>
      <c r="P52" s="8">
        <f t="shared" si="6"/>
        <v>-2.2312699999998964E-3</v>
      </c>
      <c r="Q52" s="6">
        <f t="shared" si="7"/>
        <v>-5.0699159281979015E-5</v>
      </c>
      <c r="R52" s="7">
        <f t="shared" si="8"/>
        <v>-1.6265781294786829E-6</v>
      </c>
      <c r="S52">
        <f t="shared" si="9"/>
        <v>-1.626578129478683</v>
      </c>
      <c r="T52">
        <f t="shared" si="10"/>
        <v>0.67143981221521332</v>
      </c>
      <c r="U52">
        <f t="shared" si="11"/>
        <v>-7.0966467981887202</v>
      </c>
      <c r="V52">
        <f t="shared" si="12"/>
        <v>50.362395778242217</v>
      </c>
    </row>
    <row r="53" spans="1:22" x14ac:dyDescent="0.35">
      <c r="A53" s="1">
        <v>43495</v>
      </c>
      <c r="B53" s="2">
        <v>0.80869212962962955</v>
      </c>
      <c r="C53" s="3">
        <f t="shared" si="0"/>
        <v>0.80869212962962955</v>
      </c>
      <c r="D53" s="2">
        <v>0.25</v>
      </c>
      <c r="E53" s="3">
        <f t="shared" si="1"/>
        <v>0.25</v>
      </c>
      <c r="F53" s="2">
        <f t="shared" si="2"/>
        <v>0.55869212962962955</v>
      </c>
      <c r="G53">
        <v>26312</v>
      </c>
      <c r="H53">
        <v>814</v>
      </c>
      <c r="I53">
        <v>16.670000000000002</v>
      </c>
      <c r="J53">
        <v>24.57</v>
      </c>
      <c r="K53">
        <v>77154</v>
      </c>
      <c r="L53">
        <v>50.83</v>
      </c>
      <c r="M53">
        <f t="shared" si="3"/>
        <v>0.82056227112534597</v>
      </c>
      <c r="N53">
        <f t="shared" si="4"/>
        <v>1.5872999999999999E-5</v>
      </c>
      <c r="O53" s="8">
        <f t="shared" si="5"/>
        <v>0.69857072999999992</v>
      </c>
      <c r="P53" s="8">
        <f t="shared" si="6"/>
        <v>6.5707299999999691E-3</v>
      </c>
      <c r="Q53" s="6">
        <f t="shared" si="7"/>
        <v>1.4930084071801793E-4</v>
      </c>
      <c r="R53" s="7">
        <f t="shared" si="8"/>
        <v>4.7898491604621512E-6</v>
      </c>
      <c r="S53">
        <f t="shared" si="9"/>
        <v>4.7898491604621514</v>
      </c>
      <c r="T53">
        <f t="shared" si="10"/>
        <v>0.67332244079438575</v>
      </c>
      <c r="U53">
        <f t="shared" si="11"/>
        <v>-0.68770937749516825</v>
      </c>
      <c r="V53">
        <f t="shared" si="12"/>
        <v>0.47294418789479181</v>
      </c>
    </row>
    <row r="54" spans="1:22" x14ac:dyDescent="0.35">
      <c r="A54" s="1">
        <v>43495</v>
      </c>
      <c r="B54" s="2">
        <v>0.80869212962962955</v>
      </c>
      <c r="C54" s="3">
        <f t="shared" si="0"/>
        <v>0.80869212962962955</v>
      </c>
      <c r="D54" s="2">
        <v>0.25</v>
      </c>
      <c r="E54" s="3">
        <f t="shared" si="1"/>
        <v>0.25</v>
      </c>
      <c r="F54" s="2">
        <f t="shared" si="2"/>
        <v>0.55869212962962955</v>
      </c>
      <c r="G54">
        <v>26814</v>
      </c>
      <c r="H54">
        <v>815</v>
      </c>
      <c r="I54">
        <v>16.73</v>
      </c>
      <c r="J54">
        <v>24.59</v>
      </c>
      <c r="K54">
        <v>77154</v>
      </c>
      <c r="L54">
        <v>50.79</v>
      </c>
      <c r="M54">
        <f t="shared" si="3"/>
        <v>0.82745003501279979</v>
      </c>
      <c r="N54">
        <f t="shared" si="4"/>
        <v>1.5906333333333334E-5</v>
      </c>
      <c r="O54" s="8">
        <f t="shared" si="5"/>
        <v>0.70003773000000002</v>
      </c>
      <c r="P54" s="8">
        <f t="shared" si="6"/>
        <v>8.0377300000000762E-3</v>
      </c>
      <c r="Q54" s="6">
        <f t="shared" si="7"/>
        <v>1.8263417405135369E-4</v>
      </c>
      <c r="R54" s="7">
        <f t="shared" si="8"/>
        <v>5.8596382110683052E-6</v>
      </c>
      <c r="S54">
        <f t="shared" si="9"/>
        <v>5.8596382110683054</v>
      </c>
      <c r="T54">
        <f t="shared" si="10"/>
        <v>0.68467356044268357</v>
      </c>
      <c r="U54">
        <f t="shared" si="11"/>
        <v>0.33714045762729328</v>
      </c>
      <c r="V54">
        <f t="shared" si="12"/>
        <v>0.11366368816914073</v>
      </c>
    </row>
    <row r="55" spans="1:22" x14ac:dyDescent="0.35">
      <c r="A55" s="1">
        <v>43495</v>
      </c>
      <c r="B55" s="2">
        <v>0.8087037037037037</v>
      </c>
      <c r="C55" s="3">
        <f t="shared" si="0"/>
        <v>0.8087037037037037</v>
      </c>
      <c r="D55" s="2">
        <v>0.25</v>
      </c>
      <c r="E55" s="3">
        <f t="shared" si="1"/>
        <v>0.25</v>
      </c>
      <c r="F55" s="2">
        <f t="shared" si="2"/>
        <v>0.5587037037037037</v>
      </c>
      <c r="G55">
        <v>27316</v>
      </c>
      <c r="H55">
        <v>805</v>
      </c>
      <c r="I55">
        <v>16.86</v>
      </c>
      <c r="J55">
        <v>24.56</v>
      </c>
      <c r="K55">
        <v>77154</v>
      </c>
      <c r="L55">
        <v>50.79</v>
      </c>
      <c r="M55">
        <f t="shared" si="3"/>
        <v>0.84237352343561656</v>
      </c>
      <c r="N55">
        <f t="shared" si="4"/>
        <v>1.5573000000000002E-5</v>
      </c>
      <c r="O55" s="8">
        <f t="shared" si="5"/>
        <v>0.68536773000000006</v>
      </c>
      <c r="P55" s="8">
        <f t="shared" si="6"/>
        <v>-6.6322699999998846E-3</v>
      </c>
      <c r="Q55" s="6">
        <f t="shared" si="7"/>
        <v>-1.5069915928197876E-4</v>
      </c>
      <c r="R55" s="7">
        <f t="shared" si="8"/>
        <v>-4.8345474342949461E-6</v>
      </c>
      <c r="S55">
        <f t="shared" si="9"/>
        <v>-4.8345474342949464</v>
      </c>
      <c r="T55">
        <f t="shared" si="10"/>
        <v>0.70959315298533521</v>
      </c>
      <c r="U55">
        <f t="shared" si="11"/>
        <v>-10.454413487950625</v>
      </c>
      <c r="V55">
        <f t="shared" si="12"/>
        <v>109.29476137704394</v>
      </c>
    </row>
    <row r="56" spans="1:22" x14ac:dyDescent="0.35">
      <c r="A56" s="1">
        <v>43495</v>
      </c>
      <c r="B56" s="2">
        <v>0.8087037037037037</v>
      </c>
      <c r="C56" s="3">
        <f t="shared" si="0"/>
        <v>0.8087037037037037</v>
      </c>
      <c r="D56" s="2">
        <v>0.25</v>
      </c>
      <c r="E56" s="3">
        <f t="shared" si="1"/>
        <v>0.25</v>
      </c>
      <c r="F56" s="2">
        <f t="shared" si="2"/>
        <v>0.5587037037037037</v>
      </c>
      <c r="G56">
        <v>27817</v>
      </c>
      <c r="H56">
        <v>808</v>
      </c>
      <c r="I56">
        <v>16.899999999999999</v>
      </c>
      <c r="J56">
        <v>24.58</v>
      </c>
      <c r="K56">
        <v>77154</v>
      </c>
      <c r="L56">
        <v>50.76</v>
      </c>
      <c r="M56">
        <f t="shared" si="3"/>
        <v>0.84696536602725236</v>
      </c>
      <c r="N56">
        <f t="shared" si="4"/>
        <v>1.5673000000000001E-5</v>
      </c>
      <c r="O56" s="8">
        <f t="shared" si="5"/>
        <v>0.68976873000000005</v>
      </c>
      <c r="P56" s="8">
        <f t="shared" si="6"/>
        <v>-2.2312699999998964E-3</v>
      </c>
      <c r="Q56" s="6">
        <f t="shared" si="7"/>
        <v>-5.0699159281979015E-5</v>
      </c>
      <c r="R56" s="7">
        <f t="shared" si="8"/>
        <v>-1.6265781294786829E-6</v>
      </c>
      <c r="S56">
        <f t="shared" si="9"/>
        <v>-1.626578129478683</v>
      </c>
      <c r="T56">
        <f t="shared" si="10"/>
        <v>0.71735033124967762</v>
      </c>
      <c r="U56">
        <f t="shared" si="11"/>
        <v>-7.2764036601234912</v>
      </c>
      <c r="V56">
        <f t="shared" si="12"/>
        <v>52.946050225058542</v>
      </c>
    </row>
    <row r="57" spans="1:22" x14ac:dyDescent="0.35">
      <c r="A57" s="1">
        <v>43495</v>
      </c>
      <c r="B57" s="2">
        <v>0.80871527777777785</v>
      </c>
      <c r="C57" s="3">
        <f t="shared" si="0"/>
        <v>0.80871527777777785</v>
      </c>
      <c r="D57" s="2">
        <v>0.25</v>
      </c>
      <c r="E57" s="3">
        <f t="shared" si="1"/>
        <v>0.25</v>
      </c>
      <c r="F57" s="2">
        <f t="shared" si="2"/>
        <v>0.55871527777777785</v>
      </c>
      <c r="G57">
        <v>28319</v>
      </c>
      <c r="H57">
        <v>812</v>
      </c>
      <c r="I57">
        <v>16.89</v>
      </c>
      <c r="J57">
        <v>24.58</v>
      </c>
      <c r="K57">
        <v>77152</v>
      </c>
      <c r="L57">
        <v>50.72</v>
      </c>
      <c r="M57">
        <f t="shared" si="3"/>
        <v>0.84581740537934358</v>
      </c>
      <c r="N57">
        <f t="shared" si="4"/>
        <v>1.5806333333333335E-5</v>
      </c>
      <c r="O57" s="8">
        <f t="shared" si="5"/>
        <v>0.69563673000000004</v>
      </c>
      <c r="P57" s="8">
        <f t="shared" si="6"/>
        <v>3.6367300000000879E-3</v>
      </c>
      <c r="Q57" s="6">
        <f t="shared" si="7"/>
        <v>8.2634174051353972E-5</v>
      </c>
      <c r="R57" s="7">
        <f t="shared" si="8"/>
        <v>2.6512160453589558E-6</v>
      </c>
      <c r="S57">
        <f t="shared" si="9"/>
        <v>2.6512160453589559</v>
      </c>
      <c r="T57">
        <f t="shared" si="10"/>
        <v>0.71540708324264479</v>
      </c>
      <c r="U57">
        <f t="shared" si="11"/>
        <v>-2.9911196160385711</v>
      </c>
      <c r="V57">
        <f t="shared" si="12"/>
        <v>8.94679655745073</v>
      </c>
    </row>
    <row r="58" spans="1:22" x14ac:dyDescent="0.35">
      <c r="A58" s="1">
        <v>43495</v>
      </c>
      <c r="B58" s="2">
        <v>0.80871527777777785</v>
      </c>
      <c r="C58" s="3">
        <f t="shared" si="0"/>
        <v>0.80871527777777785</v>
      </c>
      <c r="D58" s="2">
        <v>0.25</v>
      </c>
      <c r="E58" s="3">
        <f t="shared" si="1"/>
        <v>0.25</v>
      </c>
      <c r="F58" s="2">
        <f t="shared" si="2"/>
        <v>0.55871527777777785</v>
      </c>
      <c r="G58">
        <v>28821</v>
      </c>
      <c r="H58">
        <v>808</v>
      </c>
      <c r="I58">
        <v>16.96</v>
      </c>
      <c r="J58">
        <v>24.58</v>
      </c>
      <c r="K58">
        <v>77150</v>
      </c>
      <c r="L58">
        <v>50.72</v>
      </c>
      <c r="M58">
        <f t="shared" si="3"/>
        <v>0.85385312991470663</v>
      </c>
      <c r="N58">
        <f t="shared" si="4"/>
        <v>1.5673000000000001E-5</v>
      </c>
      <c r="O58" s="8">
        <f t="shared" si="5"/>
        <v>0.68976873000000005</v>
      </c>
      <c r="P58" s="8">
        <f t="shared" si="6"/>
        <v>-2.2312699999998964E-3</v>
      </c>
      <c r="Q58" s="6">
        <f t="shared" si="7"/>
        <v>-5.0699159281979015E-5</v>
      </c>
      <c r="R58" s="7">
        <f t="shared" si="8"/>
        <v>-1.626662462758241E-6</v>
      </c>
      <c r="S58">
        <f t="shared" si="9"/>
        <v>-1.6266624627582411</v>
      </c>
      <c r="T58">
        <f t="shared" si="10"/>
        <v>0.72906516746514083</v>
      </c>
      <c r="U58">
        <f t="shared" si="11"/>
        <v>-7.3214272088867443</v>
      </c>
      <c r="V58">
        <f t="shared" si="12"/>
        <v>53.603296375027142</v>
      </c>
    </row>
    <row r="59" spans="1:22" x14ac:dyDescent="0.35">
      <c r="A59" s="1">
        <v>43495</v>
      </c>
      <c r="B59" s="2">
        <v>0.80872685185185178</v>
      </c>
      <c r="C59" s="3">
        <f t="shared" si="0"/>
        <v>0.80872685185185178</v>
      </c>
      <c r="D59" s="2">
        <v>0.25</v>
      </c>
      <c r="E59" s="3">
        <f t="shared" si="1"/>
        <v>0.25</v>
      </c>
      <c r="F59" s="2">
        <f t="shared" si="2"/>
        <v>0.55872685185185178</v>
      </c>
      <c r="G59">
        <v>29323</v>
      </c>
      <c r="H59">
        <v>817</v>
      </c>
      <c r="I59">
        <v>16.97</v>
      </c>
      <c r="J59">
        <v>24.57</v>
      </c>
      <c r="K59">
        <v>77148</v>
      </c>
      <c r="L59">
        <v>50.69</v>
      </c>
      <c r="M59">
        <f t="shared" si="3"/>
        <v>0.85500109056261531</v>
      </c>
      <c r="N59">
        <f t="shared" si="4"/>
        <v>1.5973000000000001E-5</v>
      </c>
      <c r="O59" s="8">
        <f t="shared" si="5"/>
        <v>0.70297173000000002</v>
      </c>
      <c r="P59" s="8">
        <f t="shared" si="6"/>
        <v>1.0971730000000068E-2</v>
      </c>
      <c r="Q59" s="6">
        <f t="shared" si="7"/>
        <v>2.493008407180202E-4</v>
      </c>
      <c r="R59" s="7">
        <f t="shared" si="8"/>
        <v>7.9986575170620411E-6</v>
      </c>
      <c r="S59">
        <f t="shared" si="9"/>
        <v>7.9986575170620409</v>
      </c>
      <c r="T59">
        <f t="shared" si="10"/>
        <v>0.73102686486326152</v>
      </c>
      <c r="U59">
        <f t="shared" si="11"/>
        <v>2.2964029016862577</v>
      </c>
      <c r="V59">
        <f t="shared" si="12"/>
        <v>5.273466286873064</v>
      </c>
    </row>
    <row r="60" spans="1:22" x14ac:dyDescent="0.35">
      <c r="A60" s="1">
        <v>43495</v>
      </c>
      <c r="B60" s="2">
        <v>0.80872685185185178</v>
      </c>
      <c r="C60" s="3">
        <f t="shared" si="0"/>
        <v>0.80872685185185178</v>
      </c>
      <c r="D60" s="2">
        <v>0.25</v>
      </c>
      <c r="E60" s="3">
        <f t="shared" si="1"/>
        <v>0.25</v>
      </c>
      <c r="F60" s="2">
        <f t="shared" si="2"/>
        <v>0.55872685185185178</v>
      </c>
      <c r="G60">
        <v>29831</v>
      </c>
      <c r="H60">
        <v>820</v>
      </c>
      <c r="I60">
        <v>17</v>
      </c>
      <c r="J60">
        <v>24.58</v>
      </c>
      <c r="K60">
        <v>77145</v>
      </c>
      <c r="L60">
        <v>50.69</v>
      </c>
      <c r="M60">
        <f t="shared" si="3"/>
        <v>0.85844497250634244</v>
      </c>
      <c r="N60">
        <f t="shared" si="4"/>
        <v>1.6073E-5</v>
      </c>
      <c r="O60" s="8">
        <f t="shared" si="5"/>
        <v>0.70737273000000001</v>
      </c>
      <c r="P60" s="8">
        <f t="shared" si="6"/>
        <v>1.5372730000000057E-2</v>
      </c>
      <c r="Q60" s="6">
        <f t="shared" si="7"/>
        <v>3.4930084071801992E-4</v>
      </c>
      <c r="R60" s="7">
        <f t="shared" si="8"/>
        <v>1.1207905619265005E-5</v>
      </c>
      <c r="S60">
        <f t="shared" si="9"/>
        <v>11.207905619265006</v>
      </c>
      <c r="T60">
        <f t="shared" si="10"/>
        <v>0.73692777082141503</v>
      </c>
      <c r="U60">
        <f t="shared" si="11"/>
        <v>5.4831813961473745</v>
      </c>
      <c r="V60">
        <f t="shared" si="12"/>
        <v>30.065278223056673</v>
      </c>
    </row>
    <row r="61" spans="1:22" x14ac:dyDescent="0.35">
      <c r="A61" s="1">
        <v>43495</v>
      </c>
      <c r="B61" s="2">
        <v>0.80873842592592593</v>
      </c>
      <c r="C61" s="3">
        <f t="shared" si="0"/>
        <v>0.80873842592592593</v>
      </c>
      <c r="D61" s="2">
        <v>0.25</v>
      </c>
      <c r="E61" s="3">
        <f t="shared" si="1"/>
        <v>0.25</v>
      </c>
      <c r="F61" s="2">
        <f t="shared" si="2"/>
        <v>0.55873842592592593</v>
      </c>
      <c r="G61">
        <v>30326</v>
      </c>
      <c r="H61">
        <v>816</v>
      </c>
      <c r="I61">
        <v>17.07</v>
      </c>
      <c r="J61">
        <v>24.58</v>
      </c>
      <c r="K61">
        <v>77144</v>
      </c>
      <c r="L61">
        <v>50.66</v>
      </c>
      <c r="M61">
        <f t="shared" si="3"/>
        <v>0.86648069704170538</v>
      </c>
      <c r="N61">
        <f t="shared" si="4"/>
        <v>1.5939666666666666E-5</v>
      </c>
      <c r="O61" s="8">
        <f t="shared" si="5"/>
        <v>0.70150472999999991</v>
      </c>
      <c r="P61" s="8">
        <f t="shared" si="6"/>
        <v>9.5047299999999613E-3</v>
      </c>
      <c r="Q61" s="6">
        <f t="shared" si="7"/>
        <v>2.1596750738468444E-4</v>
      </c>
      <c r="R61" s="7">
        <f t="shared" si="8"/>
        <v>6.9297709434934715E-6</v>
      </c>
      <c r="S61">
        <f t="shared" si="9"/>
        <v>6.9297709434934713</v>
      </c>
      <c r="T61">
        <f t="shared" si="10"/>
        <v>0.75078879834587964</v>
      </c>
      <c r="U61">
        <f t="shared" si="11"/>
        <v>1.1526176356448652</v>
      </c>
      <c r="V61">
        <f t="shared" si="12"/>
        <v>1.3285274139995593</v>
      </c>
    </row>
    <row r="62" spans="1:22" x14ac:dyDescent="0.35">
      <c r="A62" s="1">
        <v>43495</v>
      </c>
      <c r="B62" s="2">
        <v>0.80873842592592593</v>
      </c>
      <c r="C62" s="3">
        <f t="shared" si="0"/>
        <v>0.80873842592592593</v>
      </c>
      <c r="D62" s="2">
        <v>0.25</v>
      </c>
      <c r="E62" s="3">
        <f t="shared" si="1"/>
        <v>0.25</v>
      </c>
      <c r="F62" s="2">
        <f t="shared" si="2"/>
        <v>0.55873842592592593</v>
      </c>
      <c r="G62">
        <v>30828</v>
      </c>
      <c r="H62">
        <v>812</v>
      </c>
      <c r="I62">
        <v>17.079999999999998</v>
      </c>
      <c r="J62">
        <v>24.57</v>
      </c>
      <c r="K62">
        <v>77145</v>
      </c>
      <c r="L62">
        <v>50.66</v>
      </c>
      <c r="M62">
        <f t="shared" si="3"/>
        <v>0.86762865768961417</v>
      </c>
      <c r="N62">
        <f t="shared" si="4"/>
        <v>1.5806333333333335E-5</v>
      </c>
      <c r="O62" s="8">
        <f t="shared" si="5"/>
        <v>0.69563673000000004</v>
      </c>
      <c r="P62" s="8">
        <f t="shared" si="6"/>
        <v>3.6367300000000879E-3</v>
      </c>
      <c r="Q62" s="6">
        <f t="shared" si="7"/>
        <v>8.2634174051353972E-5</v>
      </c>
      <c r="R62" s="7">
        <f t="shared" si="8"/>
        <v>2.6513675562421872E-6</v>
      </c>
      <c r="S62">
        <f t="shared" si="9"/>
        <v>2.6513675562421875</v>
      </c>
      <c r="T62">
        <f t="shared" si="10"/>
        <v>0.75277948764428171</v>
      </c>
      <c r="U62">
        <f t="shared" si="11"/>
        <v>-3.1332756208536998</v>
      </c>
      <c r="V62">
        <f t="shared" si="12"/>
        <v>9.8174161162361386</v>
      </c>
    </row>
    <row r="63" spans="1:22" x14ac:dyDescent="0.35">
      <c r="A63" s="1">
        <v>43495</v>
      </c>
      <c r="B63" s="2">
        <v>0.80874999999999997</v>
      </c>
      <c r="C63" s="3">
        <f t="shared" si="0"/>
        <v>0.80874999999999997</v>
      </c>
      <c r="D63" s="2">
        <v>0.25</v>
      </c>
      <c r="E63" s="3">
        <f t="shared" si="1"/>
        <v>0.25</v>
      </c>
      <c r="F63" s="2">
        <f t="shared" si="2"/>
        <v>0.55874999999999997</v>
      </c>
      <c r="G63">
        <v>31330</v>
      </c>
      <c r="H63">
        <v>808</v>
      </c>
      <c r="I63">
        <v>17.149999999999999</v>
      </c>
      <c r="J63">
        <v>24.58</v>
      </c>
      <c r="K63">
        <v>77140</v>
      </c>
      <c r="L63">
        <v>50.63</v>
      </c>
      <c r="M63">
        <f t="shared" si="3"/>
        <v>0.87566438222497711</v>
      </c>
      <c r="N63">
        <f t="shared" si="4"/>
        <v>1.5673000000000001E-5</v>
      </c>
      <c r="O63" s="8">
        <f t="shared" si="5"/>
        <v>0.68976873000000005</v>
      </c>
      <c r="P63" s="8">
        <f t="shared" si="6"/>
        <v>-2.2312699999998964E-3</v>
      </c>
      <c r="Q63" s="6">
        <f t="shared" si="7"/>
        <v>-5.0699159281979015E-5</v>
      </c>
      <c r="R63" s="7">
        <f t="shared" si="8"/>
        <v>-1.6268733342208751E-6</v>
      </c>
      <c r="S63">
        <f t="shared" si="9"/>
        <v>-1.6268733342208752</v>
      </c>
      <c r="T63">
        <f t="shared" si="10"/>
        <v>0.76678811029745086</v>
      </c>
      <c r="U63">
        <f t="shared" si="11"/>
        <v>-7.463945596047739</v>
      </c>
      <c r="V63">
        <f t="shared" si="12"/>
        <v>55.710483860760441</v>
      </c>
    </row>
    <row r="64" spans="1:22" x14ac:dyDescent="0.35">
      <c r="A64" s="1">
        <v>43495</v>
      </c>
      <c r="B64" s="2">
        <v>0.80874999999999997</v>
      </c>
      <c r="C64" s="3">
        <f t="shared" si="0"/>
        <v>0.80874999999999997</v>
      </c>
      <c r="D64" s="2">
        <v>0.25</v>
      </c>
      <c r="E64" s="3">
        <f t="shared" si="1"/>
        <v>0.25</v>
      </c>
      <c r="F64" s="2">
        <f t="shared" si="2"/>
        <v>0.55874999999999997</v>
      </c>
      <c r="G64">
        <v>31832</v>
      </c>
      <c r="H64">
        <v>813</v>
      </c>
      <c r="I64">
        <v>17.239999999999998</v>
      </c>
      <c r="J64">
        <v>24.58</v>
      </c>
      <c r="K64">
        <v>77146</v>
      </c>
      <c r="L64">
        <v>50.63</v>
      </c>
      <c r="M64">
        <f t="shared" si="3"/>
        <v>0.88599602805615807</v>
      </c>
      <c r="N64">
        <f t="shared" si="4"/>
        <v>1.5839666666666667E-5</v>
      </c>
      <c r="O64" s="8">
        <f t="shared" si="5"/>
        <v>0.69710373000000003</v>
      </c>
      <c r="P64" s="8">
        <f t="shared" si="6"/>
        <v>5.103730000000084E-3</v>
      </c>
      <c r="Q64" s="6">
        <f t="shared" si="7"/>
        <v>1.1596750738468721E-4</v>
      </c>
      <c r="R64" s="7">
        <f t="shared" si="8"/>
        <v>3.7209645045092066E-6</v>
      </c>
      <c r="S64">
        <f t="shared" si="9"/>
        <v>3.7209645045092068</v>
      </c>
      <c r="T64">
        <f t="shared" si="10"/>
        <v>0.7849889617312884</v>
      </c>
      <c r="U64">
        <f t="shared" si="11"/>
        <v>-2.1835165805431962</v>
      </c>
      <c r="V64">
        <f t="shared" si="12"/>
        <v>4.7677446575070519</v>
      </c>
    </row>
    <row r="65" spans="1:22" x14ac:dyDescent="0.35">
      <c r="A65" s="1">
        <v>43495</v>
      </c>
      <c r="B65" s="2">
        <v>0.80876157407407412</v>
      </c>
      <c r="C65" s="3">
        <f t="shared" si="0"/>
        <v>0.80876157407407412</v>
      </c>
      <c r="D65" s="2">
        <v>0.25</v>
      </c>
      <c r="E65" s="3">
        <f t="shared" si="1"/>
        <v>0.25</v>
      </c>
      <c r="F65" s="2">
        <f t="shared" si="2"/>
        <v>0.55876157407407412</v>
      </c>
      <c r="G65">
        <v>32333</v>
      </c>
      <c r="H65">
        <v>820</v>
      </c>
      <c r="I65">
        <v>17.21</v>
      </c>
      <c r="J65">
        <v>24.57</v>
      </c>
      <c r="K65">
        <v>77149</v>
      </c>
      <c r="L65">
        <v>50.59</v>
      </c>
      <c r="M65">
        <f t="shared" si="3"/>
        <v>0.88255214611243138</v>
      </c>
      <c r="N65">
        <f t="shared" si="4"/>
        <v>1.6073E-5</v>
      </c>
      <c r="O65" s="8">
        <f t="shared" si="5"/>
        <v>0.70737273000000001</v>
      </c>
      <c r="P65" s="8">
        <f t="shared" si="6"/>
        <v>1.5372730000000057E-2</v>
      </c>
      <c r="Q65" s="6">
        <f t="shared" si="7"/>
        <v>3.4930084071801992E-4</v>
      </c>
      <c r="R65" s="7">
        <f t="shared" si="8"/>
        <v>1.1206948089104223E-5</v>
      </c>
      <c r="S65">
        <f t="shared" si="9"/>
        <v>11.206948089104223</v>
      </c>
      <c r="T65">
        <f t="shared" si="10"/>
        <v>0.77889829060765847</v>
      </c>
      <c r="U65">
        <f t="shared" si="11"/>
        <v>5.3249366117936647</v>
      </c>
      <c r="V65">
        <f t="shared" si="12"/>
        <v>28.354949919620594</v>
      </c>
    </row>
    <row r="66" spans="1:22" x14ac:dyDescent="0.35">
      <c r="A66" s="1">
        <v>43495</v>
      </c>
      <c r="B66" s="2">
        <v>0.80876157407407412</v>
      </c>
      <c r="C66" s="3">
        <f t="shared" ref="C66:C129" si="13">B66</f>
        <v>0.80876157407407412</v>
      </c>
      <c r="D66" s="2">
        <v>0.25</v>
      </c>
      <c r="E66" s="3">
        <f t="shared" ref="E66:E129" si="14">D66</f>
        <v>0.25</v>
      </c>
      <c r="F66" s="2">
        <f t="shared" ref="F66:F129" si="15">C66-E66</f>
        <v>0.55876157407407412</v>
      </c>
      <c r="G66">
        <v>32835</v>
      </c>
      <c r="H66">
        <v>808</v>
      </c>
      <c r="I66">
        <v>17.260000000000002</v>
      </c>
      <c r="J66">
        <v>24.56</v>
      </c>
      <c r="K66">
        <v>77150</v>
      </c>
      <c r="L66">
        <v>50.59</v>
      </c>
      <c r="M66">
        <f t="shared" ref="M66:M129" si="16">(I66-9.522)/8.7111</f>
        <v>0.88829194935197631</v>
      </c>
      <c r="N66">
        <f t="shared" ref="N66:N129" si="17">(H66-337.81)/30000000</f>
        <v>1.5673000000000001E-5</v>
      </c>
      <c r="O66" s="8">
        <f t="shared" ref="O66:O129" si="18">N66*44010</f>
        <v>0.68976873000000005</v>
      </c>
      <c r="P66" s="8">
        <f t="shared" si="6"/>
        <v>-2.2312699999998964E-3</v>
      </c>
      <c r="Q66" s="6">
        <f t="shared" si="7"/>
        <v>-5.0699159281979015E-5</v>
      </c>
      <c r="R66" s="7">
        <f t="shared" si="8"/>
        <v>-1.6265531917769657E-6</v>
      </c>
      <c r="S66">
        <f t="shared" si="9"/>
        <v>-1.6265531917769658</v>
      </c>
      <c r="T66">
        <f t="shared" si="10"/>
        <v>0.78906258728353407</v>
      </c>
      <c r="U66">
        <f t="shared" si="11"/>
        <v>-7.5460140153239346</v>
      </c>
      <c r="V66">
        <f t="shared" si="12"/>
        <v>56.942327519465252</v>
      </c>
    </row>
    <row r="67" spans="1:22" x14ac:dyDescent="0.35">
      <c r="A67" s="1">
        <v>43495</v>
      </c>
      <c r="B67" s="2">
        <v>0.80877314814814805</v>
      </c>
      <c r="C67" s="3">
        <f t="shared" si="13"/>
        <v>0.80877314814814805</v>
      </c>
      <c r="D67" s="2">
        <v>0.25</v>
      </c>
      <c r="E67" s="3">
        <f t="shared" si="14"/>
        <v>0.25</v>
      </c>
      <c r="F67" s="2">
        <f t="shared" si="15"/>
        <v>0.55877314814814805</v>
      </c>
      <c r="G67">
        <v>33337</v>
      </c>
      <c r="H67">
        <v>811</v>
      </c>
      <c r="I67">
        <v>17.43</v>
      </c>
      <c r="J67">
        <v>24.58</v>
      </c>
      <c r="K67">
        <v>77146</v>
      </c>
      <c r="L67">
        <v>50.56</v>
      </c>
      <c r="M67">
        <f t="shared" si="16"/>
        <v>0.90780728036642899</v>
      </c>
      <c r="N67">
        <f t="shared" si="17"/>
        <v>1.5773E-5</v>
      </c>
      <c r="O67" s="8">
        <f t="shared" si="18"/>
        <v>0.69416972999999993</v>
      </c>
      <c r="P67" s="8">
        <f t="shared" si="6"/>
        <v>2.1697299999999808E-3</v>
      </c>
      <c r="Q67" s="6">
        <f t="shared" si="7"/>
        <v>4.9300840718018198E-5</v>
      </c>
      <c r="R67" s="7">
        <f t="shared" si="8"/>
        <v>1.5818799807921961E-6</v>
      </c>
      <c r="S67">
        <f t="shared" si="9"/>
        <v>1.5818799807921962</v>
      </c>
      <c r="T67">
        <f t="shared" si="10"/>
        <v>0.82411405828629225</v>
      </c>
      <c r="U67">
        <f t="shared" si="11"/>
        <v>-4.4649086199585701</v>
      </c>
      <c r="V67">
        <f t="shared" si="12"/>
        <v>19.935408984580345</v>
      </c>
    </row>
    <row r="68" spans="1:22" x14ac:dyDescent="0.35">
      <c r="A68" s="1">
        <v>43495</v>
      </c>
      <c r="B68" s="2">
        <v>0.80877314814814805</v>
      </c>
      <c r="C68" s="3">
        <f t="shared" si="13"/>
        <v>0.80877314814814805</v>
      </c>
      <c r="D68" s="2">
        <v>0.25</v>
      </c>
      <c r="E68" s="3">
        <f t="shared" si="14"/>
        <v>0.25</v>
      </c>
      <c r="F68" s="2">
        <f t="shared" si="15"/>
        <v>0.55877314814814805</v>
      </c>
      <c r="G68">
        <v>33839</v>
      </c>
      <c r="H68">
        <v>814</v>
      </c>
      <c r="I68">
        <v>17.59</v>
      </c>
      <c r="J68">
        <v>24.58</v>
      </c>
      <c r="K68">
        <v>77139</v>
      </c>
      <c r="L68">
        <v>50.56</v>
      </c>
      <c r="M68">
        <f t="shared" si="16"/>
        <v>0.92617465073297278</v>
      </c>
      <c r="N68">
        <f t="shared" si="17"/>
        <v>1.5872999999999999E-5</v>
      </c>
      <c r="O68" s="8">
        <f t="shared" si="18"/>
        <v>0.69857072999999992</v>
      </c>
      <c r="P68" s="8">
        <f t="shared" si="6"/>
        <v>6.5707299999999691E-3</v>
      </c>
      <c r="Q68" s="6">
        <f t="shared" si="7"/>
        <v>1.4930084071801793E-4</v>
      </c>
      <c r="R68" s="7">
        <f t="shared" si="8"/>
        <v>4.7909414822358873E-6</v>
      </c>
      <c r="S68">
        <f t="shared" si="9"/>
        <v>4.7909414822358869</v>
      </c>
      <c r="T68">
        <f t="shared" si="10"/>
        <v>0.85779948366034409</v>
      </c>
      <c r="U68">
        <f t="shared" si="11"/>
        <v>-1.3756850264713936</v>
      </c>
      <c r="V68">
        <f t="shared" si="12"/>
        <v>1.8925092920575988</v>
      </c>
    </row>
    <row r="69" spans="1:22" x14ac:dyDescent="0.35">
      <c r="A69" s="1">
        <v>43495</v>
      </c>
      <c r="B69" s="2">
        <v>0.8087847222222222</v>
      </c>
      <c r="C69" s="3">
        <f t="shared" si="13"/>
        <v>0.8087847222222222</v>
      </c>
      <c r="D69" s="2">
        <v>0.25</v>
      </c>
      <c r="E69" s="3">
        <f t="shared" si="14"/>
        <v>0.25</v>
      </c>
      <c r="F69" s="2">
        <f t="shared" si="15"/>
        <v>0.5587847222222222</v>
      </c>
      <c r="G69">
        <v>34340</v>
      </c>
      <c r="H69">
        <v>813</v>
      </c>
      <c r="I69">
        <v>17.690000000000001</v>
      </c>
      <c r="J69">
        <v>24.57</v>
      </c>
      <c r="K69">
        <v>77139</v>
      </c>
      <c r="L69">
        <v>50.56</v>
      </c>
      <c r="M69">
        <f t="shared" si="16"/>
        <v>0.93765425721206286</v>
      </c>
      <c r="N69">
        <f t="shared" si="17"/>
        <v>1.5839666666666667E-5</v>
      </c>
      <c r="O69" s="8">
        <f t="shared" si="18"/>
        <v>0.69710373000000003</v>
      </c>
      <c r="P69" s="8">
        <f t="shared" si="6"/>
        <v>5.103730000000084E-3</v>
      </c>
      <c r="Q69" s="6">
        <f t="shared" si="7"/>
        <v>1.1596750738468721E-4</v>
      </c>
      <c r="R69" s="7">
        <f t="shared" si="8"/>
        <v>3.7211771753108449E-6</v>
      </c>
      <c r="S69">
        <f t="shared" si="9"/>
        <v>3.7211771753108449</v>
      </c>
      <c r="T69">
        <f t="shared" si="10"/>
        <v>0.87919550606790531</v>
      </c>
      <c r="U69">
        <f t="shared" si="11"/>
        <v>-2.520348025869259</v>
      </c>
      <c r="V69">
        <f t="shared" si="12"/>
        <v>6.3521541715030709</v>
      </c>
    </row>
    <row r="70" spans="1:22" x14ac:dyDescent="0.35">
      <c r="A70" s="1">
        <v>43495</v>
      </c>
      <c r="B70" s="2">
        <v>0.8087847222222222</v>
      </c>
      <c r="C70" s="3">
        <f t="shared" si="13"/>
        <v>0.8087847222222222</v>
      </c>
      <c r="D70" s="2">
        <v>0.25</v>
      </c>
      <c r="E70" s="3">
        <f t="shared" si="14"/>
        <v>0.25</v>
      </c>
      <c r="F70" s="2">
        <f t="shared" si="15"/>
        <v>0.5587847222222222</v>
      </c>
      <c r="G70">
        <v>34842</v>
      </c>
      <c r="H70">
        <v>809</v>
      </c>
      <c r="I70">
        <v>17.52</v>
      </c>
      <c r="J70">
        <v>24.56</v>
      </c>
      <c r="K70">
        <v>77115</v>
      </c>
      <c r="L70">
        <v>50.52</v>
      </c>
      <c r="M70">
        <f t="shared" si="16"/>
        <v>0.91813892619760984</v>
      </c>
      <c r="N70">
        <f t="shared" si="17"/>
        <v>1.5706333333333332E-5</v>
      </c>
      <c r="O70" s="8">
        <f t="shared" si="18"/>
        <v>0.69123572999999994</v>
      </c>
      <c r="P70" s="8">
        <f t="shared" si="6"/>
        <v>-7.6427000000001133E-4</v>
      </c>
      <c r="Q70" s="6">
        <f t="shared" si="7"/>
        <v>-1.7365825948648292E-5</v>
      </c>
      <c r="R70" s="7">
        <f t="shared" si="8"/>
        <v>-5.5739109225095885E-7</v>
      </c>
      <c r="S70">
        <f t="shared" si="9"/>
        <v>-0.55739109225095884</v>
      </c>
      <c r="T70">
        <f t="shared" si="10"/>
        <v>0.84297908779930009</v>
      </c>
      <c r="U70">
        <f t="shared" si="11"/>
        <v>-6.6715885162272643</v>
      </c>
      <c r="V70">
        <f t="shared" si="12"/>
        <v>44.510093329855508</v>
      </c>
    </row>
    <row r="71" spans="1:22" x14ac:dyDescent="0.35">
      <c r="A71" s="1">
        <v>43495</v>
      </c>
      <c r="B71" s="2">
        <v>0.80879629629629635</v>
      </c>
      <c r="C71" s="3">
        <f t="shared" si="13"/>
        <v>0.80879629629629635</v>
      </c>
      <c r="D71" s="2">
        <v>0.25</v>
      </c>
      <c r="E71" s="3">
        <f t="shared" si="14"/>
        <v>0.25</v>
      </c>
      <c r="F71" s="2">
        <f t="shared" si="15"/>
        <v>0.55879629629629635</v>
      </c>
      <c r="G71">
        <v>35344</v>
      </c>
      <c r="H71">
        <v>811</v>
      </c>
      <c r="I71">
        <v>17.489999999999998</v>
      </c>
      <c r="J71">
        <v>24.57</v>
      </c>
      <c r="K71">
        <v>77104</v>
      </c>
      <c r="L71">
        <v>50.52</v>
      </c>
      <c r="M71">
        <f t="shared" si="16"/>
        <v>0.91469504425388282</v>
      </c>
      <c r="N71">
        <f t="shared" si="17"/>
        <v>1.5773E-5</v>
      </c>
      <c r="O71" s="8">
        <f t="shared" si="18"/>
        <v>0.69416972999999993</v>
      </c>
      <c r="P71" s="8">
        <f t="shared" ref="P71:P134" si="19">O71-0.692</f>
        <v>2.1697299999999808E-3</v>
      </c>
      <c r="Q71" s="6">
        <f t="shared" ref="Q71:Q134" si="20">P71/(44010*0.001)</f>
        <v>4.9300840718018198E-5</v>
      </c>
      <c r="R71" s="7">
        <f t="shared" ref="R71:R134" si="21">(Q71*8.314*(J71+273.15))/K71</f>
        <v>1.5826885002891871E-6</v>
      </c>
      <c r="S71">
        <f t="shared" ref="S71:S134" si="22">R71*1000000</f>
        <v>1.5826885002891871</v>
      </c>
      <c r="T71">
        <f t="shared" ref="T71:T134" si="23">M71^2</f>
        <v>0.83666702398261261</v>
      </c>
      <c r="U71">
        <f t="shared" ref="U71:U134" si="24">S71-(6.5245*M71)-0.1238</f>
        <v>-4.5090393159452713</v>
      </c>
      <c r="V71">
        <f t="shared" ref="V71:V134" si="25">U71^2</f>
        <v>20.331435552740199</v>
      </c>
    </row>
    <row r="72" spans="1:22" x14ac:dyDescent="0.35">
      <c r="A72" s="1">
        <v>43495</v>
      </c>
      <c r="B72" s="2">
        <v>0.80879629629629635</v>
      </c>
      <c r="C72" s="3">
        <f t="shared" si="13"/>
        <v>0.80879629629629635</v>
      </c>
      <c r="D72" s="2">
        <v>0.25</v>
      </c>
      <c r="E72" s="3">
        <f t="shared" si="14"/>
        <v>0.25</v>
      </c>
      <c r="F72" s="2">
        <f t="shared" si="15"/>
        <v>0.55879629629629635</v>
      </c>
      <c r="G72">
        <v>35846</v>
      </c>
      <c r="H72">
        <v>812</v>
      </c>
      <c r="I72">
        <v>17.55</v>
      </c>
      <c r="J72">
        <v>24.57</v>
      </c>
      <c r="K72">
        <v>77094</v>
      </c>
      <c r="L72">
        <v>50.49</v>
      </c>
      <c r="M72">
        <f t="shared" si="16"/>
        <v>0.92158280814133697</v>
      </c>
      <c r="N72">
        <f t="shared" si="17"/>
        <v>1.5806333333333335E-5</v>
      </c>
      <c r="O72" s="8">
        <f t="shared" si="18"/>
        <v>0.69563673000000004</v>
      </c>
      <c r="P72" s="8">
        <f t="shared" si="19"/>
        <v>3.6367300000000879E-3</v>
      </c>
      <c r="Q72" s="6">
        <f t="shared" si="20"/>
        <v>8.2634174051353972E-5</v>
      </c>
      <c r="R72" s="7">
        <f t="shared" si="21"/>
        <v>2.6531215156342069E-6</v>
      </c>
      <c r="S72">
        <f t="shared" si="22"/>
        <v>2.653121515634207</v>
      </c>
      <c r="T72">
        <f t="shared" si="23"/>
        <v>0.84931487226167235</v>
      </c>
      <c r="U72">
        <f t="shared" si="24"/>
        <v>-3.4835455160839457</v>
      </c>
      <c r="V72">
        <f t="shared" si="25"/>
        <v>12.135089362628564</v>
      </c>
    </row>
    <row r="73" spans="1:22" x14ac:dyDescent="0.35">
      <c r="A73" s="1">
        <v>43495</v>
      </c>
      <c r="B73" s="2">
        <v>0.80880787037037039</v>
      </c>
      <c r="C73" s="3">
        <f t="shared" si="13"/>
        <v>0.80880787037037039</v>
      </c>
      <c r="D73" s="2">
        <v>0.25</v>
      </c>
      <c r="E73" s="3">
        <f t="shared" si="14"/>
        <v>0.25</v>
      </c>
      <c r="F73" s="2">
        <f t="shared" si="15"/>
        <v>0.55880787037037039</v>
      </c>
      <c r="G73">
        <v>36347</v>
      </c>
      <c r="H73">
        <v>810</v>
      </c>
      <c r="I73">
        <v>17.54</v>
      </c>
      <c r="J73">
        <v>24.57</v>
      </c>
      <c r="K73">
        <v>77075</v>
      </c>
      <c r="L73">
        <v>50.49</v>
      </c>
      <c r="M73">
        <f t="shared" si="16"/>
        <v>0.92043484749342774</v>
      </c>
      <c r="N73">
        <f t="shared" si="17"/>
        <v>1.5739666666666668E-5</v>
      </c>
      <c r="O73" s="8">
        <f t="shared" si="18"/>
        <v>0.69270273000000004</v>
      </c>
      <c r="P73" s="8">
        <f t="shared" si="19"/>
        <v>7.0273000000009578E-4</v>
      </c>
      <c r="Q73" s="6">
        <f t="shared" si="20"/>
        <v>1.5967507384687475E-5</v>
      </c>
      <c r="R73" s="7">
        <f t="shared" si="21"/>
        <v>5.1279245055211092E-7</v>
      </c>
      <c r="S73">
        <f t="shared" si="22"/>
        <v>0.51279245055211087</v>
      </c>
      <c r="T73">
        <f t="shared" si="23"/>
        <v>0.84720030848024963</v>
      </c>
      <c r="U73">
        <f t="shared" si="24"/>
        <v>-5.6163847119187578</v>
      </c>
      <c r="V73">
        <f t="shared" si="25"/>
        <v>31.543777232274749</v>
      </c>
    </row>
    <row r="74" spans="1:22" x14ac:dyDescent="0.35">
      <c r="A74" s="1">
        <v>43495</v>
      </c>
      <c r="B74" s="2">
        <v>0.80880787037037039</v>
      </c>
      <c r="C74" s="3">
        <f t="shared" si="13"/>
        <v>0.80880787037037039</v>
      </c>
      <c r="D74" s="2">
        <v>0.25</v>
      </c>
      <c r="E74" s="3">
        <f t="shared" si="14"/>
        <v>0.25</v>
      </c>
      <c r="F74" s="2">
        <f t="shared" si="15"/>
        <v>0.55880787037037039</v>
      </c>
      <c r="G74">
        <v>36844</v>
      </c>
      <c r="H74">
        <v>794</v>
      </c>
      <c r="I74">
        <v>17.72</v>
      </c>
      <c r="J74">
        <v>24.56</v>
      </c>
      <c r="K74">
        <v>77065</v>
      </c>
      <c r="L74">
        <v>50.49</v>
      </c>
      <c r="M74">
        <f t="shared" si="16"/>
        <v>0.94109813915578955</v>
      </c>
      <c r="N74">
        <f t="shared" si="17"/>
        <v>1.5206333333333334E-5</v>
      </c>
      <c r="O74" s="8">
        <f t="shared" si="18"/>
        <v>0.66923073</v>
      </c>
      <c r="P74" s="8">
        <f t="shared" si="19"/>
        <v>-2.2769269999999953E-2</v>
      </c>
      <c r="Q74" s="6">
        <f t="shared" si="20"/>
        <v>-5.1736582594864703E-4</v>
      </c>
      <c r="R74" s="7">
        <f t="shared" si="21"/>
        <v>-1.6616670136624013E-5</v>
      </c>
      <c r="S74">
        <f t="shared" si="22"/>
        <v>-16.616670136624013</v>
      </c>
      <c r="T74">
        <f t="shared" si="23"/>
        <v>0.88566570752248985</v>
      </c>
      <c r="U74">
        <f t="shared" si="24"/>
        <v>-22.880664945545959</v>
      </c>
      <c r="V74">
        <f t="shared" si="25"/>
        <v>523.52482835033572</v>
      </c>
    </row>
    <row r="75" spans="1:22" x14ac:dyDescent="0.35">
      <c r="A75" s="1">
        <v>43495</v>
      </c>
      <c r="B75" s="2">
        <v>0.80881944444444442</v>
      </c>
      <c r="C75" s="3">
        <f t="shared" si="13"/>
        <v>0.80881944444444442</v>
      </c>
      <c r="D75" s="2">
        <v>0.25</v>
      </c>
      <c r="E75" s="3">
        <f t="shared" si="14"/>
        <v>0.25</v>
      </c>
      <c r="F75" s="2">
        <f t="shared" si="15"/>
        <v>0.55881944444444442</v>
      </c>
      <c r="G75">
        <v>37346</v>
      </c>
      <c r="H75">
        <v>821</v>
      </c>
      <c r="I75">
        <v>17.829999999999998</v>
      </c>
      <c r="J75">
        <v>24.56</v>
      </c>
      <c r="K75">
        <v>77059</v>
      </c>
      <c r="L75">
        <v>50.45</v>
      </c>
      <c r="M75">
        <f t="shared" si="16"/>
        <v>0.95372570628278841</v>
      </c>
      <c r="N75">
        <f t="shared" si="17"/>
        <v>1.6106333333333332E-5</v>
      </c>
      <c r="O75" s="8">
        <f t="shared" si="18"/>
        <v>0.70883972999999989</v>
      </c>
      <c r="P75" s="8">
        <f t="shared" si="19"/>
        <v>1.6839729999999942E-2</v>
      </c>
      <c r="Q75" s="6">
        <f t="shared" si="20"/>
        <v>3.8263417405135067E-4</v>
      </c>
      <c r="R75" s="7">
        <f t="shared" si="21"/>
        <v>1.2290338077590739E-5</v>
      </c>
      <c r="S75">
        <f t="shared" si="22"/>
        <v>12.290338077590739</v>
      </c>
      <c r="T75">
        <f t="shared" si="23"/>
        <v>0.90959272282460357</v>
      </c>
      <c r="U75">
        <f t="shared" si="24"/>
        <v>5.9439547069486869</v>
      </c>
      <c r="V75">
        <f t="shared" si="25"/>
        <v>35.330597558257452</v>
      </c>
    </row>
    <row r="76" spans="1:22" x14ac:dyDescent="0.35">
      <c r="A76" s="1">
        <v>43495</v>
      </c>
      <c r="B76" s="2">
        <v>0.80881944444444442</v>
      </c>
      <c r="C76" s="3">
        <f t="shared" si="13"/>
        <v>0.80881944444444442</v>
      </c>
      <c r="D76" s="2">
        <v>0.25</v>
      </c>
      <c r="E76" s="3">
        <f t="shared" si="14"/>
        <v>0.25</v>
      </c>
      <c r="F76" s="2">
        <f t="shared" si="15"/>
        <v>0.55881944444444442</v>
      </c>
      <c r="G76">
        <v>37848</v>
      </c>
      <c r="H76">
        <v>807</v>
      </c>
      <c r="I76">
        <v>17.920000000000002</v>
      </c>
      <c r="J76">
        <v>24.57</v>
      </c>
      <c r="K76">
        <v>77057</v>
      </c>
      <c r="L76">
        <v>50.45</v>
      </c>
      <c r="M76">
        <f t="shared" si="16"/>
        <v>0.9640573521139697</v>
      </c>
      <c r="N76">
        <f t="shared" si="17"/>
        <v>1.5639666666666665E-5</v>
      </c>
      <c r="O76" s="8">
        <f t="shared" si="18"/>
        <v>0.68830172999999994</v>
      </c>
      <c r="P76" s="8">
        <f t="shared" si="19"/>
        <v>-3.6982700000000035E-3</v>
      </c>
      <c r="Q76" s="6">
        <f t="shared" si="20"/>
        <v>-8.4032492615314789E-5</v>
      </c>
      <c r="R76" s="7">
        <f t="shared" si="21"/>
        <v>-2.6993125851473794E-6</v>
      </c>
      <c r="S76">
        <f t="shared" si="22"/>
        <v>-2.6993125851473794</v>
      </c>
      <c r="T76">
        <f t="shared" si="23"/>
        <v>0.92940657816499861</v>
      </c>
      <c r="U76">
        <f t="shared" si="24"/>
        <v>-9.1131047790149733</v>
      </c>
      <c r="V76">
        <f t="shared" si="25"/>
        <v>83.048678713305549</v>
      </c>
    </row>
    <row r="77" spans="1:22" x14ac:dyDescent="0.35">
      <c r="A77" s="1">
        <v>43495</v>
      </c>
      <c r="B77" s="2">
        <v>0.80883101851851846</v>
      </c>
      <c r="C77" s="3">
        <f t="shared" si="13"/>
        <v>0.80883101851851846</v>
      </c>
      <c r="D77" s="2">
        <v>0.25</v>
      </c>
      <c r="E77" s="3">
        <f t="shared" si="14"/>
        <v>0.25</v>
      </c>
      <c r="F77" s="2">
        <f t="shared" si="15"/>
        <v>0.55883101851851846</v>
      </c>
      <c r="G77">
        <v>38349</v>
      </c>
      <c r="H77">
        <v>816</v>
      </c>
      <c r="I77">
        <v>18.010000000000002</v>
      </c>
      <c r="J77">
        <v>24.57</v>
      </c>
      <c r="K77">
        <v>77055</v>
      </c>
      <c r="L77">
        <v>50.42</v>
      </c>
      <c r="M77">
        <f t="shared" si="16"/>
        <v>0.97438899794515055</v>
      </c>
      <c r="N77">
        <f t="shared" si="17"/>
        <v>1.5939666666666666E-5</v>
      </c>
      <c r="O77" s="8">
        <f t="shared" si="18"/>
        <v>0.70150472999999991</v>
      </c>
      <c r="P77" s="8">
        <f t="shared" si="19"/>
        <v>9.5047299999999613E-3</v>
      </c>
      <c r="Q77" s="6">
        <f t="shared" si="20"/>
        <v>2.1596750738468444E-4</v>
      </c>
      <c r="R77" s="7">
        <f t="shared" si="21"/>
        <v>6.9375419392160974E-6</v>
      </c>
      <c r="S77">
        <f t="shared" si="22"/>
        <v>6.9375419392160973</v>
      </c>
      <c r="T77">
        <f t="shared" si="23"/>
        <v>0.94943391931655463</v>
      </c>
      <c r="U77">
        <f t="shared" si="24"/>
        <v>0.45634092212296296</v>
      </c>
      <c r="V77">
        <f t="shared" si="25"/>
        <v>0.20824703720403615</v>
      </c>
    </row>
    <row r="78" spans="1:22" x14ac:dyDescent="0.35">
      <c r="A78" s="1">
        <v>43495</v>
      </c>
      <c r="B78" s="2">
        <v>0.80883101851851846</v>
      </c>
      <c r="C78" s="3">
        <f t="shared" si="13"/>
        <v>0.80883101851851846</v>
      </c>
      <c r="D78" s="2">
        <v>0.25</v>
      </c>
      <c r="E78" s="3">
        <f t="shared" si="14"/>
        <v>0.25</v>
      </c>
      <c r="F78" s="2">
        <f t="shared" si="15"/>
        <v>0.55883101851851846</v>
      </c>
      <c r="G78">
        <v>38845</v>
      </c>
      <c r="H78">
        <v>817</v>
      </c>
      <c r="I78">
        <v>18.010000000000002</v>
      </c>
      <c r="J78">
        <v>24.56</v>
      </c>
      <c r="K78">
        <v>77049</v>
      </c>
      <c r="L78">
        <v>50.42</v>
      </c>
      <c r="M78">
        <f t="shared" si="16"/>
        <v>0.97438899794515055</v>
      </c>
      <c r="N78">
        <f t="shared" si="17"/>
        <v>1.5973000000000001E-5</v>
      </c>
      <c r="O78" s="8">
        <f t="shared" si="18"/>
        <v>0.70297173000000002</v>
      </c>
      <c r="P78" s="8">
        <f t="shared" si="19"/>
        <v>1.0971730000000068E-2</v>
      </c>
      <c r="Q78" s="6">
        <f t="shared" si="20"/>
        <v>2.493008407180202E-4</v>
      </c>
      <c r="R78" s="7">
        <f t="shared" si="21"/>
        <v>8.0086659561370701E-6</v>
      </c>
      <c r="S78">
        <f t="shared" si="22"/>
        <v>8.0086659561370706</v>
      </c>
      <c r="T78">
        <f t="shared" si="23"/>
        <v>0.94943391931655463</v>
      </c>
      <c r="U78">
        <f t="shared" si="24"/>
        <v>1.5274649390439363</v>
      </c>
      <c r="V78">
        <f t="shared" si="25"/>
        <v>2.333149140008496</v>
      </c>
    </row>
    <row r="79" spans="1:22" x14ac:dyDescent="0.35">
      <c r="A79" s="1">
        <v>43495</v>
      </c>
      <c r="B79" s="2">
        <v>0.80884259259259261</v>
      </c>
      <c r="C79" s="3">
        <f t="shared" si="13"/>
        <v>0.80884259259259261</v>
      </c>
      <c r="D79" s="2">
        <v>0.25</v>
      </c>
      <c r="E79" s="3">
        <f t="shared" si="14"/>
        <v>0.25</v>
      </c>
      <c r="F79" s="2">
        <f t="shared" si="15"/>
        <v>0.55884259259259261</v>
      </c>
      <c r="G79">
        <v>39350</v>
      </c>
      <c r="H79">
        <v>818</v>
      </c>
      <c r="I79">
        <v>17.98</v>
      </c>
      <c r="J79">
        <v>24.56</v>
      </c>
      <c r="K79">
        <v>77034</v>
      </c>
      <c r="L79">
        <v>50.38</v>
      </c>
      <c r="M79">
        <f t="shared" si="16"/>
        <v>0.97094511600142352</v>
      </c>
      <c r="N79">
        <f t="shared" si="17"/>
        <v>1.6006333333333333E-5</v>
      </c>
      <c r="O79" s="8">
        <f t="shared" si="18"/>
        <v>0.70443873000000001</v>
      </c>
      <c r="P79" s="8">
        <f t="shared" si="19"/>
        <v>1.2438730000000064E-2</v>
      </c>
      <c r="Q79" s="6">
        <f t="shared" si="20"/>
        <v>2.8263417405135344E-4</v>
      </c>
      <c r="R79" s="7">
        <f t="shared" si="21"/>
        <v>9.0812507194365026E-6</v>
      </c>
      <c r="S79">
        <f t="shared" si="22"/>
        <v>9.0812507194365022</v>
      </c>
      <c r="T79">
        <f t="shared" si="23"/>
        <v>0.94273441828701776</v>
      </c>
      <c r="U79">
        <f t="shared" si="24"/>
        <v>2.6225193100852149</v>
      </c>
      <c r="V79">
        <f t="shared" si="25"/>
        <v>6.8776075317698311</v>
      </c>
    </row>
    <row r="80" spans="1:22" x14ac:dyDescent="0.35">
      <c r="A80" s="1">
        <v>43495</v>
      </c>
      <c r="B80" s="2">
        <v>0.80884259259259261</v>
      </c>
      <c r="C80" s="3">
        <f t="shared" si="13"/>
        <v>0.80884259259259261</v>
      </c>
      <c r="D80" s="2">
        <v>0.25</v>
      </c>
      <c r="E80" s="3">
        <f t="shared" si="14"/>
        <v>0.25</v>
      </c>
      <c r="F80" s="2">
        <f t="shared" si="15"/>
        <v>0.55884259259259261</v>
      </c>
      <c r="G80">
        <v>39848</v>
      </c>
      <c r="H80">
        <v>813</v>
      </c>
      <c r="I80">
        <v>17.989999999999998</v>
      </c>
      <c r="J80">
        <v>24.57</v>
      </c>
      <c r="K80">
        <v>77016</v>
      </c>
      <c r="L80">
        <v>50.38</v>
      </c>
      <c r="M80">
        <f t="shared" si="16"/>
        <v>0.9720930766493322</v>
      </c>
      <c r="N80">
        <f t="shared" si="17"/>
        <v>1.5839666666666667E-5</v>
      </c>
      <c r="O80" s="8">
        <f t="shared" si="18"/>
        <v>0.69710373000000003</v>
      </c>
      <c r="P80" s="8">
        <f t="shared" si="19"/>
        <v>5.103730000000084E-3</v>
      </c>
      <c r="Q80" s="6">
        <f t="shared" si="20"/>
        <v>1.1596750738468721E-4</v>
      </c>
      <c r="R80" s="7">
        <f t="shared" si="21"/>
        <v>3.7271201584904862E-6</v>
      </c>
      <c r="S80">
        <f t="shared" si="22"/>
        <v>3.7271201584904863</v>
      </c>
      <c r="T80">
        <f t="shared" si="23"/>
        <v>0.94496494966956446</v>
      </c>
      <c r="U80">
        <f t="shared" si="24"/>
        <v>-2.7391011201080819</v>
      </c>
      <c r="V80">
        <f t="shared" si="25"/>
        <v>7.5026749461773488</v>
      </c>
    </row>
    <row r="81" spans="1:22" x14ac:dyDescent="0.35">
      <c r="A81" s="1">
        <v>43495</v>
      </c>
      <c r="B81" s="2">
        <v>0.80885416666666676</v>
      </c>
      <c r="C81" s="3">
        <f t="shared" si="13"/>
        <v>0.80885416666666676</v>
      </c>
      <c r="D81" s="2">
        <v>0.25</v>
      </c>
      <c r="E81" s="3">
        <f t="shared" si="14"/>
        <v>0.25</v>
      </c>
      <c r="F81" s="2">
        <f t="shared" si="15"/>
        <v>0.55885416666666676</v>
      </c>
      <c r="G81">
        <v>40348</v>
      </c>
      <c r="H81">
        <v>812</v>
      </c>
      <c r="I81">
        <v>17.989999999999998</v>
      </c>
      <c r="J81">
        <v>24.57</v>
      </c>
      <c r="K81">
        <v>77040</v>
      </c>
      <c r="L81">
        <v>50.38</v>
      </c>
      <c r="M81">
        <f t="shared" si="16"/>
        <v>0.9720930766493322</v>
      </c>
      <c r="N81">
        <f t="shared" si="17"/>
        <v>1.5806333333333335E-5</v>
      </c>
      <c r="O81" s="8">
        <f t="shared" si="18"/>
        <v>0.69563673000000004</v>
      </c>
      <c r="P81" s="8">
        <f t="shared" si="19"/>
        <v>3.6367300000000879E-3</v>
      </c>
      <c r="Q81" s="6">
        <f t="shared" si="20"/>
        <v>8.2634174051353972E-5</v>
      </c>
      <c r="R81" s="7">
        <f t="shared" si="21"/>
        <v>2.6549811802479692E-6</v>
      </c>
      <c r="S81">
        <f t="shared" si="22"/>
        <v>2.6549811802479693</v>
      </c>
      <c r="T81">
        <f t="shared" si="23"/>
        <v>0.94496494966956446</v>
      </c>
      <c r="U81">
        <f t="shared" si="24"/>
        <v>-3.811240098350599</v>
      </c>
      <c r="V81">
        <f t="shared" si="25"/>
        <v>14.525551087275483</v>
      </c>
    </row>
    <row r="82" spans="1:22" x14ac:dyDescent="0.35">
      <c r="A82" s="1">
        <v>43495</v>
      </c>
      <c r="B82" s="2">
        <v>0.80885416666666676</v>
      </c>
      <c r="C82" s="3">
        <f t="shared" si="13"/>
        <v>0.80885416666666676</v>
      </c>
      <c r="D82" s="2">
        <v>0.25</v>
      </c>
      <c r="E82" s="3">
        <f t="shared" si="14"/>
        <v>0.25</v>
      </c>
      <c r="F82" s="2">
        <f t="shared" si="15"/>
        <v>0.55885416666666676</v>
      </c>
      <c r="G82">
        <v>40850</v>
      </c>
      <c r="H82">
        <v>807</v>
      </c>
      <c r="I82">
        <v>18</v>
      </c>
      <c r="J82">
        <v>24.56</v>
      </c>
      <c r="K82">
        <v>77038</v>
      </c>
      <c r="L82">
        <v>50.35</v>
      </c>
      <c r="M82">
        <f t="shared" si="16"/>
        <v>0.97324103729724143</v>
      </c>
      <c r="N82">
        <f t="shared" si="17"/>
        <v>1.5639666666666665E-5</v>
      </c>
      <c r="O82" s="8">
        <f t="shared" si="18"/>
        <v>0.68830172999999994</v>
      </c>
      <c r="P82" s="8">
        <f t="shared" si="19"/>
        <v>-3.6982700000000035E-3</v>
      </c>
      <c r="Q82" s="6">
        <f t="shared" si="20"/>
        <v>-8.4032492615314789E-5</v>
      </c>
      <c r="R82" s="7">
        <f t="shared" si="21"/>
        <v>-2.6998876322368908E-6</v>
      </c>
      <c r="S82">
        <f t="shared" si="22"/>
        <v>-2.6998876322368908</v>
      </c>
      <c r="T82">
        <f t="shared" si="23"/>
        <v>0.94719811667941045</v>
      </c>
      <c r="U82">
        <f t="shared" si="24"/>
        <v>-9.1735987800827417</v>
      </c>
      <c r="V82">
        <f t="shared" si="25"/>
        <v>84.154914577935571</v>
      </c>
    </row>
    <row r="83" spans="1:22" x14ac:dyDescent="0.35">
      <c r="A83" s="1">
        <v>43495</v>
      </c>
      <c r="B83" s="2">
        <v>0.80886574074074069</v>
      </c>
      <c r="C83" s="3">
        <f t="shared" si="13"/>
        <v>0.80886574074074069</v>
      </c>
      <c r="D83" s="2">
        <v>0.25</v>
      </c>
      <c r="E83" s="3">
        <f t="shared" si="14"/>
        <v>0.25</v>
      </c>
      <c r="F83" s="2">
        <f t="shared" si="15"/>
        <v>0.55886574074074069</v>
      </c>
      <c r="G83">
        <v>41352</v>
      </c>
      <c r="H83">
        <v>811</v>
      </c>
      <c r="I83">
        <v>17.989999999999998</v>
      </c>
      <c r="J83">
        <v>24.56</v>
      </c>
      <c r="K83">
        <v>77045</v>
      </c>
      <c r="L83">
        <v>50.35</v>
      </c>
      <c r="M83">
        <f t="shared" si="16"/>
        <v>0.9720930766493322</v>
      </c>
      <c r="N83">
        <f t="shared" si="17"/>
        <v>1.5773E-5</v>
      </c>
      <c r="O83" s="8">
        <f t="shared" si="18"/>
        <v>0.69416972999999993</v>
      </c>
      <c r="P83" s="8">
        <f t="shared" si="19"/>
        <v>2.1697299999999808E-3</v>
      </c>
      <c r="Q83" s="6">
        <f t="shared" si="20"/>
        <v>4.9300840718018198E-5</v>
      </c>
      <c r="R83" s="7">
        <f t="shared" si="21"/>
        <v>1.5838473003361696E-6</v>
      </c>
      <c r="S83">
        <f t="shared" si="22"/>
        <v>1.5838473003361697</v>
      </c>
      <c r="T83">
        <f t="shared" si="23"/>
        <v>0.94496494966956446</v>
      </c>
      <c r="U83">
        <f t="shared" si="24"/>
        <v>-4.8823739782623985</v>
      </c>
      <c r="V83">
        <f t="shared" si="25"/>
        <v>23.837575663613801</v>
      </c>
    </row>
    <row r="84" spans="1:22" x14ac:dyDescent="0.35">
      <c r="A84" s="1">
        <v>43495</v>
      </c>
      <c r="B84" s="2">
        <v>0.80886574074074069</v>
      </c>
      <c r="C84" s="3">
        <f t="shared" si="13"/>
        <v>0.80886574074074069</v>
      </c>
      <c r="D84" s="2">
        <v>0.25</v>
      </c>
      <c r="E84" s="3">
        <f t="shared" si="14"/>
        <v>0.25</v>
      </c>
      <c r="F84" s="2">
        <f t="shared" si="15"/>
        <v>0.55886574074074069</v>
      </c>
      <c r="G84">
        <v>41853</v>
      </c>
      <c r="H84">
        <v>805</v>
      </c>
      <c r="I84">
        <v>17.850000000000001</v>
      </c>
      <c r="J84">
        <v>24.56</v>
      </c>
      <c r="K84">
        <v>77037</v>
      </c>
      <c r="L84">
        <v>50.31</v>
      </c>
      <c r="M84">
        <f t="shared" si="16"/>
        <v>0.95602162757860676</v>
      </c>
      <c r="N84">
        <f t="shared" si="17"/>
        <v>1.5573000000000002E-5</v>
      </c>
      <c r="O84" s="8">
        <f t="shared" si="18"/>
        <v>0.68536773000000006</v>
      </c>
      <c r="P84" s="8">
        <f t="shared" si="19"/>
        <v>-6.6322699999998846E-3</v>
      </c>
      <c r="Q84" s="6">
        <f t="shared" si="20"/>
        <v>-1.5069915928197876E-4</v>
      </c>
      <c r="R84" s="7">
        <f t="shared" si="21"/>
        <v>-4.8418899067408165E-6</v>
      </c>
      <c r="S84">
        <f t="shared" si="22"/>
        <v>-4.8418899067408168</v>
      </c>
      <c r="T84">
        <f t="shared" si="23"/>
        <v>0.91397735239804823</v>
      </c>
      <c r="U84">
        <f t="shared" si="24"/>
        <v>-11.203253015877436</v>
      </c>
      <c r="V84">
        <f t="shared" si="25"/>
        <v>125.51287813776688</v>
      </c>
    </row>
    <row r="85" spans="1:22" x14ac:dyDescent="0.35">
      <c r="A85" s="1">
        <v>43495</v>
      </c>
      <c r="B85" s="2">
        <v>0.80887731481481484</v>
      </c>
      <c r="C85" s="3">
        <f t="shared" si="13"/>
        <v>0.80887731481481484</v>
      </c>
      <c r="D85" s="2">
        <v>0.25</v>
      </c>
      <c r="E85" s="3">
        <f t="shared" si="14"/>
        <v>0.25</v>
      </c>
      <c r="F85" s="2">
        <f t="shared" si="15"/>
        <v>0.55887731481481484</v>
      </c>
      <c r="G85">
        <v>42355</v>
      </c>
      <c r="H85">
        <v>817</v>
      </c>
      <c r="I85">
        <v>17.39</v>
      </c>
      <c r="J85">
        <v>24.56</v>
      </c>
      <c r="K85">
        <v>77038</v>
      </c>
      <c r="L85">
        <v>50.31</v>
      </c>
      <c r="M85">
        <f t="shared" si="16"/>
        <v>0.90321543777479307</v>
      </c>
      <c r="N85">
        <f t="shared" si="17"/>
        <v>1.5973000000000001E-5</v>
      </c>
      <c r="O85" s="8">
        <f t="shared" si="18"/>
        <v>0.70297173000000002</v>
      </c>
      <c r="P85" s="8">
        <f t="shared" si="19"/>
        <v>1.0971730000000068E-2</v>
      </c>
      <c r="Q85" s="6">
        <f t="shared" si="20"/>
        <v>2.493008407180202E-4</v>
      </c>
      <c r="R85" s="7">
        <f t="shared" si="21"/>
        <v>8.0098094869337868E-6</v>
      </c>
      <c r="S85">
        <f t="shared" si="22"/>
        <v>8.0098094869337864</v>
      </c>
      <c r="T85">
        <f t="shared" si="23"/>
        <v>0.81579812703471111</v>
      </c>
      <c r="U85">
        <f t="shared" si="24"/>
        <v>1.9929803631721497</v>
      </c>
      <c r="V85">
        <f t="shared" si="25"/>
        <v>3.9719707279897936</v>
      </c>
    </row>
    <row r="86" spans="1:22" x14ac:dyDescent="0.35">
      <c r="A86" s="1">
        <v>43495</v>
      </c>
      <c r="B86" s="2">
        <v>0.80887731481481484</v>
      </c>
      <c r="C86" s="3">
        <f t="shared" si="13"/>
        <v>0.80887731481481484</v>
      </c>
      <c r="D86" s="2">
        <v>0.25</v>
      </c>
      <c r="E86" s="3">
        <f t="shared" si="14"/>
        <v>0.25</v>
      </c>
      <c r="F86" s="2">
        <f t="shared" si="15"/>
        <v>0.55887731481481484</v>
      </c>
      <c r="G86">
        <v>42857</v>
      </c>
      <c r="H86">
        <v>805</v>
      </c>
      <c r="I86">
        <v>17.05</v>
      </c>
      <c r="J86">
        <v>24.56</v>
      </c>
      <c r="K86">
        <v>77039</v>
      </c>
      <c r="L86">
        <v>50.28</v>
      </c>
      <c r="M86">
        <f t="shared" si="16"/>
        <v>0.86418477574588748</v>
      </c>
      <c r="N86">
        <f t="shared" si="17"/>
        <v>1.5573000000000002E-5</v>
      </c>
      <c r="O86" s="8">
        <f t="shared" si="18"/>
        <v>0.68536773000000006</v>
      </c>
      <c r="P86" s="8">
        <f t="shared" si="19"/>
        <v>-6.6322699999998846E-3</v>
      </c>
      <c r="Q86" s="6">
        <f t="shared" si="20"/>
        <v>-1.5069915928197876E-4</v>
      </c>
      <c r="R86" s="7">
        <f t="shared" si="21"/>
        <v>-4.8417642070327016E-6</v>
      </c>
      <c r="S86">
        <f t="shared" si="22"/>
        <v>-4.8417642070327016</v>
      </c>
      <c r="T86">
        <f t="shared" si="23"/>
        <v>0.74681532663096983</v>
      </c>
      <c r="U86">
        <f t="shared" si="24"/>
        <v>-10.603937776386744</v>
      </c>
      <c r="V86">
        <f t="shared" si="25"/>
        <v>112.44349636548183</v>
      </c>
    </row>
    <row r="87" spans="1:22" x14ac:dyDescent="0.35">
      <c r="A87" s="1">
        <v>43495</v>
      </c>
      <c r="B87" s="2">
        <v>0.80888888888888888</v>
      </c>
      <c r="C87" s="3">
        <f t="shared" si="13"/>
        <v>0.80888888888888888</v>
      </c>
      <c r="D87" s="2">
        <v>0.25</v>
      </c>
      <c r="E87" s="3">
        <f t="shared" si="14"/>
        <v>0.25</v>
      </c>
      <c r="F87" s="2">
        <f t="shared" si="15"/>
        <v>0.55888888888888888</v>
      </c>
      <c r="G87">
        <v>43359</v>
      </c>
      <c r="H87">
        <v>811</v>
      </c>
      <c r="I87">
        <v>16.739999999999998</v>
      </c>
      <c r="J87">
        <v>24.56</v>
      </c>
      <c r="K87">
        <v>77034</v>
      </c>
      <c r="L87">
        <v>50.28</v>
      </c>
      <c r="M87">
        <f t="shared" si="16"/>
        <v>0.82859799566070858</v>
      </c>
      <c r="N87">
        <f t="shared" si="17"/>
        <v>1.5773E-5</v>
      </c>
      <c r="O87" s="8">
        <f t="shared" si="18"/>
        <v>0.69416972999999993</v>
      </c>
      <c r="P87" s="8">
        <f t="shared" si="19"/>
        <v>2.1697299999999808E-3</v>
      </c>
      <c r="Q87" s="6">
        <f t="shared" si="20"/>
        <v>4.9300840718018198E-5</v>
      </c>
      <c r="R87" s="7">
        <f t="shared" si="21"/>
        <v>1.5840734643715786E-6</v>
      </c>
      <c r="S87">
        <f t="shared" si="22"/>
        <v>1.5840734643715786</v>
      </c>
      <c r="T87">
        <f t="shared" si="23"/>
        <v>0.68657463841294364</v>
      </c>
      <c r="U87">
        <f t="shared" si="24"/>
        <v>-3.9459141583167145</v>
      </c>
      <c r="V87">
        <f t="shared" si="25"/>
        <v>15.570238544804306</v>
      </c>
    </row>
    <row r="88" spans="1:22" x14ac:dyDescent="0.35">
      <c r="A88" s="1">
        <v>43495</v>
      </c>
      <c r="B88" s="2">
        <v>0.80888888888888888</v>
      </c>
      <c r="C88" s="3">
        <f t="shared" si="13"/>
        <v>0.80888888888888888</v>
      </c>
      <c r="D88" s="2">
        <v>0.25</v>
      </c>
      <c r="E88" s="3">
        <f t="shared" si="14"/>
        <v>0.25</v>
      </c>
      <c r="F88" s="2">
        <f t="shared" si="15"/>
        <v>0.55888888888888888</v>
      </c>
      <c r="G88">
        <v>43860</v>
      </c>
      <c r="H88">
        <v>814</v>
      </c>
      <c r="I88">
        <v>16.649999999999999</v>
      </c>
      <c r="J88">
        <v>24.56</v>
      </c>
      <c r="K88">
        <v>77030</v>
      </c>
      <c r="L88">
        <v>50.24</v>
      </c>
      <c r="M88">
        <f t="shared" si="16"/>
        <v>0.81826634982952762</v>
      </c>
      <c r="N88">
        <f t="shared" si="17"/>
        <v>1.5872999999999999E-5</v>
      </c>
      <c r="O88" s="8">
        <f t="shared" si="18"/>
        <v>0.69857072999999992</v>
      </c>
      <c r="P88" s="8">
        <f t="shared" si="19"/>
        <v>6.5707299999999691E-3</v>
      </c>
      <c r="Q88" s="6">
        <f t="shared" si="20"/>
        <v>1.4930084071801793E-4</v>
      </c>
      <c r="R88" s="7">
        <f t="shared" si="21"/>
        <v>4.7973985363416793E-6</v>
      </c>
      <c r="S88">
        <f t="shared" si="22"/>
        <v>4.7973985363416789</v>
      </c>
      <c r="T88">
        <f t="shared" si="23"/>
        <v>0.66955981926333885</v>
      </c>
      <c r="U88">
        <f t="shared" si="24"/>
        <v>-0.66518026312107359</v>
      </c>
      <c r="V88">
        <f t="shared" si="25"/>
        <v>0.44246478244582071</v>
      </c>
    </row>
    <row r="89" spans="1:22" x14ac:dyDescent="0.35">
      <c r="A89" s="1">
        <v>43495</v>
      </c>
      <c r="B89" s="2">
        <v>0.80890046296296303</v>
      </c>
      <c r="C89" s="3">
        <f t="shared" si="13"/>
        <v>0.80890046296296303</v>
      </c>
      <c r="D89" s="2">
        <v>0.25</v>
      </c>
      <c r="E89" s="3">
        <f t="shared" si="14"/>
        <v>0.25</v>
      </c>
      <c r="F89" s="2">
        <f t="shared" si="15"/>
        <v>0.55890046296296303</v>
      </c>
      <c r="G89">
        <v>44362</v>
      </c>
      <c r="H89">
        <v>802</v>
      </c>
      <c r="I89">
        <v>16.37</v>
      </c>
      <c r="J89">
        <v>24.56</v>
      </c>
      <c r="K89">
        <v>77027</v>
      </c>
      <c r="L89">
        <v>50.24</v>
      </c>
      <c r="M89">
        <f t="shared" si="16"/>
        <v>0.78612345168807618</v>
      </c>
      <c r="N89">
        <f t="shared" si="17"/>
        <v>1.5472999999999999E-5</v>
      </c>
      <c r="O89" s="8">
        <f t="shared" si="18"/>
        <v>0.68096672999999996</v>
      </c>
      <c r="P89" s="8">
        <f t="shared" si="19"/>
        <v>-1.1033269999999984E-2</v>
      </c>
      <c r="Q89" s="6">
        <f t="shared" si="20"/>
        <v>-2.50699159281981E-4</v>
      </c>
      <c r="R89" s="7">
        <f t="shared" si="21"/>
        <v>-8.0558864650784494E-6</v>
      </c>
      <c r="S89">
        <f t="shared" si="22"/>
        <v>-8.0558864650784496</v>
      </c>
      <c r="T89">
        <f t="shared" si="23"/>
        <v>0.61799008129397504</v>
      </c>
      <c r="U89">
        <f t="shared" si="24"/>
        <v>-13.308748925617301</v>
      </c>
      <c r="V89">
        <f t="shared" si="25"/>
        <v>177.12279796511967</v>
      </c>
    </row>
    <row r="90" spans="1:22" x14ac:dyDescent="0.35">
      <c r="A90" s="1">
        <v>43495</v>
      </c>
      <c r="B90" s="2">
        <v>0.80890046296296303</v>
      </c>
      <c r="C90" s="3">
        <f t="shared" si="13"/>
        <v>0.80890046296296303</v>
      </c>
      <c r="D90" s="2">
        <v>0.25</v>
      </c>
      <c r="E90" s="3">
        <f t="shared" si="14"/>
        <v>0.25</v>
      </c>
      <c r="F90" s="2">
        <f t="shared" si="15"/>
        <v>0.55890046296296303</v>
      </c>
      <c r="G90">
        <v>44864</v>
      </c>
      <c r="H90">
        <v>809</v>
      </c>
      <c r="I90">
        <v>16.22</v>
      </c>
      <c r="J90">
        <v>24.57</v>
      </c>
      <c r="K90">
        <v>77033</v>
      </c>
      <c r="L90">
        <v>50.24</v>
      </c>
      <c r="M90">
        <f t="shared" si="16"/>
        <v>0.76890404196944118</v>
      </c>
      <c r="N90">
        <f t="shared" si="17"/>
        <v>1.5706333333333332E-5</v>
      </c>
      <c r="O90" s="8">
        <f t="shared" si="18"/>
        <v>0.69123572999999994</v>
      </c>
      <c r="P90" s="8">
        <f t="shared" si="19"/>
        <v>-7.6427000000001133E-4</v>
      </c>
      <c r="Q90" s="6">
        <f t="shared" si="20"/>
        <v>-1.7365825948648292E-5</v>
      </c>
      <c r="R90" s="7">
        <f t="shared" si="21"/>
        <v>-5.5800316583414983E-7</v>
      </c>
      <c r="S90">
        <f t="shared" si="22"/>
        <v>-0.55800316583414977</v>
      </c>
      <c r="T90">
        <f t="shared" si="23"/>
        <v>0.59121342575694413</v>
      </c>
      <c r="U90">
        <f t="shared" si="24"/>
        <v>-5.6985175876637681</v>
      </c>
      <c r="V90">
        <f t="shared" si="25"/>
        <v>32.473102696913294</v>
      </c>
    </row>
    <row r="91" spans="1:22" x14ac:dyDescent="0.35">
      <c r="A91" s="1">
        <v>43495</v>
      </c>
      <c r="B91" s="2">
        <v>0.80891203703703696</v>
      </c>
      <c r="C91" s="3">
        <f t="shared" si="13"/>
        <v>0.80891203703703696</v>
      </c>
      <c r="D91" s="2">
        <v>0.25</v>
      </c>
      <c r="E91" s="3">
        <f t="shared" si="14"/>
        <v>0.25</v>
      </c>
      <c r="F91" s="2">
        <f t="shared" si="15"/>
        <v>0.55891203703703696</v>
      </c>
      <c r="G91">
        <v>45366</v>
      </c>
      <c r="H91">
        <v>812</v>
      </c>
      <c r="I91">
        <v>16.23</v>
      </c>
      <c r="J91">
        <v>24.55</v>
      </c>
      <c r="K91">
        <v>77019</v>
      </c>
      <c r="L91">
        <v>50.21</v>
      </c>
      <c r="M91">
        <f t="shared" si="16"/>
        <v>0.7700520026173503</v>
      </c>
      <c r="N91">
        <f t="shared" si="17"/>
        <v>1.5806333333333335E-5</v>
      </c>
      <c r="O91" s="8">
        <f t="shared" si="18"/>
        <v>0.69563673000000004</v>
      </c>
      <c r="P91" s="8">
        <f t="shared" si="19"/>
        <v>3.6367300000000879E-3</v>
      </c>
      <c r="Q91" s="6">
        <f t="shared" si="20"/>
        <v>8.2634174051353972E-5</v>
      </c>
      <c r="R91" s="7">
        <f t="shared" si="21"/>
        <v>2.6555266845303405E-6</v>
      </c>
      <c r="S91">
        <f t="shared" si="22"/>
        <v>2.6555266845303405</v>
      </c>
      <c r="T91">
        <f t="shared" si="23"/>
        <v>0.5929800867349917</v>
      </c>
      <c r="U91">
        <f t="shared" si="24"/>
        <v>-2.492477606546561</v>
      </c>
      <c r="V91">
        <f t="shared" si="25"/>
        <v>6.2124446191360736</v>
      </c>
    </row>
    <row r="92" spans="1:22" x14ac:dyDescent="0.35">
      <c r="A92" s="1">
        <v>43495</v>
      </c>
      <c r="B92" s="2">
        <v>0.80891203703703696</v>
      </c>
      <c r="C92" s="3">
        <f t="shared" si="13"/>
        <v>0.80891203703703696</v>
      </c>
      <c r="D92" s="2">
        <v>0.25</v>
      </c>
      <c r="E92" s="3">
        <f t="shared" si="14"/>
        <v>0.25</v>
      </c>
      <c r="F92" s="2">
        <f t="shared" si="15"/>
        <v>0.55891203703703696</v>
      </c>
      <c r="G92">
        <v>45868</v>
      </c>
      <c r="H92">
        <v>812</v>
      </c>
      <c r="I92">
        <v>16.27</v>
      </c>
      <c r="J92">
        <v>24.55</v>
      </c>
      <c r="K92">
        <v>77038</v>
      </c>
      <c r="L92">
        <v>50.18</v>
      </c>
      <c r="M92">
        <f t="shared" si="16"/>
        <v>0.7746438452089861</v>
      </c>
      <c r="N92">
        <f t="shared" si="17"/>
        <v>1.5806333333333335E-5</v>
      </c>
      <c r="O92" s="8">
        <f t="shared" si="18"/>
        <v>0.69563673000000004</v>
      </c>
      <c r="P92" s="8">
        <f t="shared" si="19"/>
        <v>3.6367300000000879E-3</v>
      </c>
      <c r="Q92" s="6">
        <f t="shared" si="20"/>
        <v>8.2634174051353972E-5</v>
      </c>
      <c r="R92" s="7">
        <f t="shared" si="21"/>
        <v>2.6548717479145655E-6</v>
      </c>
      <c r="S92">
        <f t="shared" si="22"/>
        <v>2.6548717479145654</v>
      </c>
      <c r="T92">
        <f t="shared" si="23"/>
        <v>0.60007308692016359</v>
      </c>
      <c r="U92">
        <f t="shared" si="24"/>
        <v>-2.5230920201514642</v>
      </c>
      <c r="V92">
        <f t="shared" si="25"/>
        <v>6.3659933421519961</v>
      </c>
    </row>
    <row r="93" spans="1:22" x14ac:dyDescent="0.35">
      <c r="A93" s="1">
        <v>43495</v>
      </c>
      <c r="B93" s="2">
        <v>0.80892361111111111</v>
      </c>
      <c r="C93" s="3">
        <f t="shared" si="13"/>
        <v>0.80892361111111111</v>
      </c>
      <c r="D93" s="2">
        <v>0.25</v>
      </c>
      <c r="E93" s="3">
        <f t="shared" si="14"/>
        <v>0.25</v>
      </c>
      <c r="F93" s="2">
        <f t="shared" si="15"/>
        <v>0.55892361111111111</v>
      </c>
      <c r="G93">
        <v>46369</v>
      </c>
      <c r="H93">
        <v>823</v>
      </c>
      <c r="I93">
        <v>16.309999999999999</v>
      </c>
      <c r="J93">
        <v>24.56</v>
      </c>
      <c r="K93">
        <v>77039</v>
      </c>
      <c r="L93">
        <v>50.18</v>
      </c>
      <c r="M93">
        <f t="shared" si="16"/>
        <v>0.77923568780062202</v>
      </c>
      <c r="N93">
        <f t="shared" si="17"/>
        <v>1.6172999999999999E-5</v>
      </c>
      <c r="O93" s="8">
        <f t="shared" si="18"/>
        <v>0.71177372999999999</v>
      </c>
      <c r="P93" s="8">
        <f t="shared" si="19"/>
        <v>1.9773730000000045E-2</v>
      </c>
      <c r="Q93" s="6">
        <f t="shared" si="20"/>
        <v>4.4930084071801969E-4</v>
      </c>
      <c r="R93" s="7">
        <f t="shared" si="21"/>
        <v>1.4435440377658118E-5</v>
      </c>
      <c r="S93">
        <f t="shared" si="22"/>
        <v>14.435440377658118</v>
      </c>
      <c r="T93">
        <f t="shared" si="23"/>
        <v>0.60720825714210847</v>
      </c>
      <c r="U93">
        <f t="shared" si="24"/>
        <v>9.2275171326029604</v>
      </c>
      <c r="V93">
        <f t="shared" si="25"/>
        <v>85.147072432481153</v>
      </c>
    </row>
    <row r="94" spans="1:22" x14ac:dyDescent="0.35">
      <c r="A94" s="1">
        <v>43495</v>
      </c>
      <c r="B94" s="2">
        <v>0.80892361111111111</v>
      </c>
      <c r="C94" s="3">
        <f t="shared" si="13"/>
        <v>0.80892361111111111</v>
      </c>
      <c r="D94" s="2">
        <v>0.25</v>
      </c>
      <c r="E94" s="3">
        <f t="shared" si="14"/>
        <v>0.25</v>
      </c>
      <c r="F94" s="2">
        <f t="shared" si="15"/>
        <v>0.55892361111111111</v>
      </c>
      <c r="G94">
        <v>46871</v>
      </c>
      <c r="H94">
        <v>808</v>
      </c>
      <c r="I94">
        <v>16.55</v>
      </c>
      <c r="J94">
        <v>24.56</v>
      </c>
      <c r="K94">
        <v>77037</v>
      </c>
      <c r="L94">
        <v>50.14</v>
      </c>
      <c r="M94">
        <f t="shared" si="16"/>
        <v>0.80678674335043798</v>
      </c>
      <c r="N94">
        <f t="shared" si="17"/>
        <v>1.5673000000000001E-5</v>
      </c>
      <c r="O94" s="8">
        <f t="shared" si="18"/>
        <v>0.68976873000000005</v>
      </c>
      <c r="P94" s="8">
        <f t="shared" si="19"/>
        <v>-2.2312699999998964E-3</v>
      </c>
      <c r="Q94" s="6">
        <f t="shared" si="20"/>
        <v>-5.0699159281979015E-5</v>
      </c>
      <c r="R94" s="7">
        <f t="shared" si="21"/>
        <v>-1.6289390649375353E-6</v>
      </c>
      <c r="S94">
        <f t="shared" si="22"/>
        <v>-1.6289390649375353</v>
      </c>
      <c r="T94">
        <f t="shared" si="23"/>
        <v>0.65090484924600545</v>
      </c>
      <c r="U94">
        <f t="shared" si="24"/>
        <v>-7.0166191719274682</v>
      </c>
      <c r="V94">
        <f t="shared" si="25"/>
        <v>49.232944603860112</v>
      </c>
    </row>
    <row r="95" spans="1:22" x14ac:dyDescent="0.35">
      <c r="A95" s="1">
        <v>43495</v>
      </c>
      <c r="B95" s="2">
        <v>0.80893518518518526</v>
      </c>
      <c r="C95" s="3">
        <f t="shared" si="13"/>
        <v>0.80893518518518526</v>
      </c>
      <c r="D95" s="2">
        <v>0.25</v>
      </c>
      <c r="E95" s="3">
        <f t="shared" si="14"/>
        <v>0.25</v>
      </c>
      <c r="F95" s="2">
        <f t="shared" si="15"/>
        <v>0.55893518518518526</v>
      </c>
      <c r="G95">
        <v>47373</v>
      </c>
      <c r="H95">
        <v>812</v>
      </c>
      <c r="I95">
        <v>16.7</v>
      </c>
      <c r="J95">
        <v>24.56</v>
      </c>
      <c r="K95">
        <v>77026</v>
      </c>
      <c r="L95">
        <v>50.11</v>
      </c>
      <c r="M95">
        <f t="shared" si="16"/>
        <v>0.82400615306907266</v>
      </c>
      <c r="N95">
        <f t="shared" si="17"/>
        <v>1.5806333333333335E-5</v>
      </c>
      <c r="O95" s="8">
        <f t="shared" si="18"/>
        <v>0.69563673000000004</v>
      </c>
      <c r="P95" s="8">
        <f t="shared" si="19"/>
        <v>3.6367300000000879E-3</v>
      </c>
      <c r="Q95" s="6">
        <f t="shared" si="20"/>
        <v>8.2634174051353972E-5</v>
      </c>
      <c r="R95" s="7">
        <f t="shared" si="21"/>
        <v>2.6553745478289527E-6</v>
      </c>
      <c r="S95">
        <f t="shared" si="22"/>
        <v>2.6553745478289525</v>
      </c>
      <c r="T95">
        <f t="shared" si="23"/>
        <v>0.67898614029569204</v>
      </c>
      <c r="U95">
        <f t="shared" si="24"/>
        <v>-2.8446535978702117</v>
      </c>
      <c r="V95">
        <f t="shared" si="25"/>
        <v>8.0920540918759407</v>
      </c>
    </row>
    <row r="96" spans="1:22" x14ac:dyDescent="0.35">
      <c r="A96" s="1">
        <v>43495</v>
      </c>
      <c r="B96" s="2">
        <v>0.80893518518518526</v>
      </c>
      <c r="C96" s="3">
        <f t="shared" si="13"/>
        <v>0.80893518518518526</v>
      </c>
      <c r="D96" s="2">
        <v>0.25</v>
      </c>
      <c r="E96" s="3">
        <f t="shared" si="14"/>
        <v>0.25</v>
      </c>
      <c r="F96" s="2">
        <f t="shared" si="15"/>
        <v>0.55893518518518526</v>
      </c>
      <c r="G96">
        <v>47875</v>
      </c>
      <c r="H96">
        <v>811</v>
      </c>
      <c r="I96">
        <v>16.760000000000002</v>
      </c>
      <c r="J96">
        <v>24.55</v>
      </c>
      <c r="K96">
        <v>77015</v>
      </c>
      <c r="L96">
        <v>50.08</v>
      </c>
      <c r="M96">
        <f t="shared" si="16"/>
        <v>0.83089391695652692</v>
      </c>
      <c r="N96">
        <f t="shared" si="17"/>
        <v>1.5773E-5</v>
      </c>
      <c r="O96" s="8">
        <f t="shared" si="18"/>
        <v>0.69416972999999993</v>
      </c>
      <c r="P96" s="8">
        <f t="shared" si="19"/>
        <v>2.1697299999999808E-3</v>
      </c>
      <c r="Q96" s="6">
        <f t="shared" si="20"/>
        <v>4.9300840718018198E-5</v>
      </c>
      <c r="R96" s="7">
        <f t="shared" si="21"/>
        <v>1.5844110417776135E-6</v>
      </c>
      <c r="S96">
        <f t="shared" si="22"/>
        <v>1.5844110417776134</v>
      </c>
      <c r="T96">
        <f t="shared" si="23"/>
        <v>0.69038470123535989</v>
      </c>
      <c r="U96">
        <f t="shared" si="24"/>
        <v>-3.9605563194052467</v>
      </c>
      <c r="V96">
        <f t="shared" si="25"/>
        <v>15.686006359180833</v>
      </c>
    </row>
    <row r="97" spans="1:22" x14ac:dyDescent="0.35">
      <c r="A97" s="1">
        <v>43495</v>
      </c>
      <c r="B97" s="2">
        <v>0.8089467592592593</v>
      </c>
      <c r="C97" s="3">
        <f t="shared" si="13"/>
        <v>0.8089467592592593</v>
      </c>
      <c r="D97" s="2">
        <v>0.25</v>
      </c>
      <c r="E97" s="3">
        <f t="shared" si="14"/>
        <v>0.25</v>
      </c>
      <c r="F97" s="2">
        <f t="shared" si="15"/>
        <v>0.5589467592592593</v>
      </c>
      <c r="G97">
        <v>48313</v>
      </c>
      <c r="H97">
        <v>816</v>
      </c>
      <c r="I97">
        <v>16.7</v>
      </c>
      <c r="J97">
        <v>24.55</v>
      </c>
      <c r="K97">
        <v>77036</v>
      </c>
      <c r="L97">
        <v>50.08</v>
      </c>
      <c r="M97">
        <f t="shared" si="16"/>
        <v>0.82400615306907266</v>
      </c>
      <c r="N97">
        <f t="shared" si="17"/>
        <v>1.5939666666666666E-5</v>
      </c>
      <c r="O97" s="8">
        <f t="shared" si="18"/>
        <v>0.70150472999999991</v>
      </c>
      <c r="P97" s="8">
        <f t="shared" si="19"/>
        <v>9.5047299999999613E-3</v>
      </c>
      <c r="Q97" s="6">
        <f t="shared" si="20"/>
        <v>2.1596750738468444E-4</v>
      </c>
      <c r="R97" s="7">
        <f t="shared" si="21"/>
        <v>6.9387868405572529E-6</v>
      </c>
      <c r="S97">
        <f t="shared" si="22"/>
        <v>6.9387868405572526</v>
      </c>
      <c r="T97">
        <f t="shared" si="23"/>
        <v>0.67898614029569204</v>
      </c>
      <c r="U97">
        <f t="shared" si="24"/>
        <v>1.4387586948580886</v>
      </c>
      <c r="V97">
        <f t="shared" si="25"/>
        <v>2.0700265820297505</v>
      </c>
    </row>
    <row r="98" spans="1:22" x14ac:dyDescent="0.35">
      <c r="A98" s="1">
        <v>43495</v>
      </c>
      <c r="B98" s="2">
        <v>0.8089467592592593</v>
      </c>
      <c r="C98" s="3">
        <f t="shared" si="13"/>
        <v>0.8089467592592593</v>
      </c>
      <c r="D98" s="2">
        <v>0.25</v>
      </c>
      <c r="E98" s="3">
        <f t="shared" si="14"/>
        <v>0.25</v>
      </c>
      <c r="F98" s="2">
        <f t="shared" si="15"/>
        <v>0.5589467592592593</v>
      </c>
      <c r="G98">
        <v>48818</v>
      </c>
      <c r="H98">
        <v>816</v>
      </c>
      <c r="I98">
        <v>16.649999999999999</v>
      </c>
      <c r="J98">
        <v>24.56</v>
      </c>
      <c r="K98">
        <v>77038</v>
      </c>
      <c r="L98">
        <v>50.04</v>
      </c>
      <c r="M98">
        <f t="shared" si="16"/>
        <v>0.81826634982952762</v>
      </c>
      <c r="N98">
        <f t="shared" si="17"/>
        <v>1.5939666666666666E-5</v>
      </c>
      <c r="O98" s="8">
        <f t="shared" si="18"/>
        <v>0.70150472999999991</v>
      </c>
      <c r="P98" s="8">
        <f t="shared" si="19"/>
        <v>9.5047299999999613E-3</v>
      </c>
      <c r="Q98" s="6">
        <f t="shared" si="20"/>
        <v>2.1596750738468444E-4</v>
      </c>
      <c r="R98" s="7">
        <f t="shared" si="21"/>
        <v>6.9388397750166479E-6</v>
      </c>
      <c r="S98">
        <f t="shared" si="22"/>
        <v>6.9388397750166479</v>
      </c>
      <c r="T98">
        <f t="shared" si="23"/>
        <v>0.66955981926333885</v>
      </c>
      <c r="U98">
        <f t="shared" si="24"/>
        <v>1.4762609755538956</v>
      </c>
      <c r="V98">
        <f t="shared" si="25"/>
        <v>2.1793464679433394</v>
      </c>
    </row>
    <row r="99" spans="1:22" x14ac:dyDescent="0.35">
      <c r="A99" s="1">
        <v>43495</v>
      </c>
      <c r="B99" s="2">
        <v>0.80895833333333333</v>
      </c>
      <c r="C99" s="3">
        <f t="shared" si="13"/>
        <v>0.80895833333333333</v>
      </c>
      <c r="D99" s="2">
        <v>0.25</v>
      </c>
      <c r="E99" s="3">
        <f t="shared" si="14"/>
        <v>0.25</v>
      </c>
      <c r="F99" s="2">
        <f t="shared" si="15"/>
        <v>0.55895833333333333</v>
      </c>
      <c r="G99">
        <v>49316</v>
      </c>
      <c r="H99">
        <v>809</v>
      </c>
      <c r="I99">
        <v>16.690000000000001</v>
      </c>
      <c r="J99">
        <v>24.56</v>
      </c>
      <c r="K99">
        <v>77022</v>
      </c>
      <c r="L99">
        <v>50.01</v>
      </c>
      <c r="M99">
        <f t="shared" si="16"/>
        <v>0.82285819242116387</v>
      </c>
      <c r="N99">
        <f t="shared" si="17"/>
        <v>1.5706333333333332E-5</v>
      </c>
      <c r="O99" s="8">
        <f t="shared" si="18"/>
        <v>0.69123572999999994</v>
      </c>
      <c r="P99" s="8">
        <f t="shared" si="19"/>
        <v>-7.6427000000001133E-4</v>
      </c>
      <c r="Q99" s="6">
        <f t="shared" si="20"/>
        <v>-1.7365825948648292E-5</v>
      </c>
      <c r="R99" s="7">
        <f t="shared" si="21"/>
        <v>-5.5806411257735052E-7</v>
      </c>
      <c r="S99">
        <f t="shared" si="22"/>
        <v>-0.55806411257735056</v>
      </c>
      <c r="T99">
        <f t="shared" si="23"/>
        <v>0.67709560483462516</v>
      </c>
      <c r="U99">
        <f t="shared" si="24"/>
        <v>-6.0506023890292342</v>
      </c>
      <c r="V99">
        <f t="shared" si="25"/>
        <v>36.609789270126278</v>
      </c>
    </row>
    <row r="100" spans="1:22" x14ac:dyDescent="0.35">
      <c r="A100" s="1">
        <v>43495</v>
      </c>
      <c r="B100" s="2">
        <v>0.80895833333333333</v>
      </c>
      <c r="C100" s="3">
        <f t="shared" si="13"/>
        <v>0.80895833333333333</v>
      </c>
      <c r="D100" s="2">
        <v>0.25</v>
      </c>
      <c r="E100" s="3">
        <f t="shared" si="14"/>
        <v>0.25</v>
      </c>
      <c r="F100" s="2">
        <f t="shared" si="15"/>
        <v>0.55895833333333333</v>
      </c>
      <c r="G100">
        <v>49818</v>
      </c>
      <c r="H100">
        <v>815</v>
      </c>
      <c r="I100">
        <v>16.45</v>
      </c>
      <c r="J100">
        <v>24.55</v>
      </c>
      <c r="K100">
        <v>77031</v>
      </c>
      <c r="L100">
        <v>49.97</v>
      </c>
      <c r="M100">
        <f t="shared" si="16"/>
        <v>0.79530713687134791</v>
      </c>
      <c r="N100">
        <f t="shared" si="17"/>
        <v>1.5906333333333334E-5</v>
      </c>
      <c r="O100" s="8">
        <f t="shared" si="18"/>
        <v>0.70003773000000002</v>
      </c>
      <c r="P100" s="8">
        <f t="shared" si="19"/>
        <v>8.0377300000000762E-3</v>
      </c>
      <c r="Q100" s="6">
        <f t="shared" si="20"/>
        <v>1.8263417405135369E-4</v>
      </c>
      <c r="R100" s="7">
        <f t="shared" si="21"/>
        <v>5.8682061730451581E-6</v>
      </c>
      <c r="S100">
        <f t="shared" si="22"/>
        <v>5.8682061730451585</v>
      </c>
      <c r="T100">
        <f t="shared" si="23"/>
        <v>0.6325134419585009</v>
      </c>
      <c r="U100">
        <f t="shared" si="24"/>
        <v>0.55542475852804885</v>
      </c>
      <c r="V100">
        <f t="shared" si="25"/>
        <v>0.30849666238594137</v>
      </c>
    </row>
    <row r="101" spans="1:22" x14ac:dyDescent="0.35">
      <c r="A101" s="1">
        <v>43495</v>
      </c>
      <c r="B101" s="2">
        <v>0.80896990740740737</v>
      </c>
      <c r="C101" s="3">
        <f t="shared" si="13"/>
        <v>0.80896990740740737</v>
      </c>
      <c r="D101" s="2">
        <v>0.25</v>
      </c>
      <c r="E101" s="3">
        <f t="shared" si="14"/>
        <v>0.25</v>
      </c>
      <c r="F101" s="2">
        <f t="shared" si="15"/>
        <v>0.55896990740740737</v>
      </c>
      <c r="G101">
        <v>50320</v>
      </c>
      <c r="H101">
        <v>801</v>
      </c>
      <c r="I101">
        <v>16.059999999999999</v>
      </c>
      <c r="J101">
        <v>24.56</v>
      </c>
      <c r="K101">
        <v>77035</v>
      </c>
      <c r="L101">
        <v>49.94</v>
      </c>
      <c r="M101">
        <f t="shared" si="16"/>
        <v>0.75053667160289728</v>
      </c>
      <c r="N101">
        <f t="shared" si="17"/>
        <v>1.5439666666666667E-5</v>
      </c>
      <c r="O101" s="8">
        <f t="shared" si="18"/>
        <v>0.67949972999999997</v>
      </c>
      <c r="P101" s="8">
        <f t="shared" si="19"/>
        <v>-1.250026999999998E-2</v>
      </c>
      <c r="Q101" s="6">
        <f t="shared" si="20"/>
        <v>-2.8403249261531424E-4</v>
      </c>
      <c r="R101" s="7">
        <f t="shared" si="21"/>
        <v>-9.1260612891836726E-6</v>
      </c>
      <c r="S101">
        <f t="shared" si="22"/>
        <v>-9.1260612891836725</v>
      </c>
      <c r="T101">
        <f t="shared" si="23"/>
        <v>0.56330529542075525</v>
      </c>
      <c r="U101">
        <f t="shared" si="24"/>
        <v>-14.146737803056775</v>
      </c>
      <c r="V101">
        <f t="shared" si="25"/>
        <v>200.13019046843561</v>
      </c>
    </row>
    <row r="102" spans="1:22" x14ac:dyDescent="0.35">
      <c r="A102" s="1">
        <v>43495</v>
      </c>
      <c r="B102" s="2">
        <v>0.80896990740740737</v>
      </c>
      <c r="C102" s="3">
        <f t="shared" si="13"/>
        <v>0.80896990740740737</v>
      </c>
      <c r="D102" s="2">
        <v>0.25</v>
      </c>
      <c r="E102" s="3">
        <f t="shared" si="14"/>
        <v>0.25</v>
      </c>
      <c r="F102" s="2">
        <f t="shared" si="15"/>
        <v>0.55896990740740737</v>
      </c>
      <c r="G102">
        <v>50822</v>
      </c>
      <c r="H102">
        <v>808</v>
      </c>
      <c r="I102">
        <v>16.059999999999999</v>
      </c>
      <c r="J102">
        <v>24.56</v>
      </c>
      <c r="K102">
        <v>77051</v>
      </c>
      <c r="L102">
        <v>49.9</v>
      </c>
      <c r="M102">
        <f t="shared" si="16"/>
        <v>0.75053667160289728</v>
      </c>
      <c r="N102">
        <f t="shared" si="17"/>
        <v>1.5673000000000001E-5</v>
      </c>
      <c r="O102" s="8">
        <f t="shared" si="18"/>
        <v>0.68976873000000005</v>
      </c>
      <c r="P102" s="8">
        <f t="shared" si="19"/>
        <v>-2.2312699999998964E-3</v>
      </c>
      <c r="Q102" s="6">
        <f t="shared" si="20"/>
        <v>-5.0699159281979015E-5</v>
      </c>
      <c r="R102" s="7">
        <f t="shared" si="21"/>
        <v>-1.6286430902336494E-6</v>
      </c>
      <c r="S102">
        <f t="shared" si="22"/>
        <v>-1.6286430902336493</v>
      </c>
      <c r="T102">
        <f t="shared" si="23"/>
        <v>0.56330529542075525</v>
      </c>
      <c r="U102">
        <f t="shared" si="24"/>
        <v>-6.6493196041067524</v>
      </c>
      <c r="V102">
        <f t="shared" si="25"/>
        <v>44.213451197558378</v>
      </c>
    </row>
    <row r="103" spans="1:22" x14ac:dyDescent="0.35">
      <c r="A103" s="1">
        <v>43495</v>
      </c>
      <c r="B103" s="2">
        <v>0.80898148148148152</v>
      </c>
      <c r="C103" s="3">
        <f t="shared" si="13"/>
        <v>0.80898148148148152</v>
      </c>
      <c r="D103" s="2">
        <v>0.25</v>
      </c>
      <c r="E103" s="3">
        <f t="shared" si="14"/>
        <v>0.25</v>
      </c>
      <c r="F103" s="2">
        <f t="shared" si="15"/>
        <v>0.55898148148148152</v>
      </c>
      <c r="G103">
        <v>51323</v>
      </c>
      <c r="H103">
        <v>806</v>
      </c>
      <c r="I103">
        <v>15.95</v>
      </c>
      <c r="J103">
        <v>24.55</v>
      </c>
      <c r="K103">
        <v>77062</v>
      </c>
      <c r="L103">
        <v>49.9</v>
      </c>
      <c r="M103">
        <f t="shared" si="16"/>
        <v>0.73790910447589841</v>
      </c>
      <c r="N103">
        <f t="shared" si="17"/>
        <v>1.5606333333333333E-5</v>
      </c>
      <c r="O103" s="8">
        <f t="shared" si="18"/>
        <v>0.68683472999999995</v>
      </c>
      <c r="P103" s="8">
        <f t="shared" si="19"/>
        <v>-5.1652699999999996E-3</v>
      </c>
      <c r="Q103" s="6">
        <f t="shared" si="20"/>
        <v>-1.1736582594864803E-4</v>
      </c>
      <c r="R103" s="7">
        <f t="shared" si="21"/>
        <v>-3.7695563349531896E-6</v>
      </c>
      <c r="S103">
        <f t="shared" si="22"/>
        <v>-3.7695563349531898</v>
      </c>
      <c r="T103">
        <f t="shared" si="23"/>
        <v>0.54450984646842238</v>
      </c>
      <c r="U103">
        <f t="shared" si="24"/>
        <v>-8.7078442871061874</v>
      </c>
      <c r="V103">
        <f t="shared" si="25"/>
        <v>75.826552128487862</v>
      </c>
    </row>
    <row r="104" spans="1:22" x14ac:dyDescent="0.35">
      <c r="A104" s="1">
        <v>43495</v>
      </c>
      <c r="B104" s="2">
        <v>0.80898148148148152</v>
      </c>
      <c r="C104" s="3">
        <f t="shared" si="13"/>
        <v>0.80898148148148152</v>
      </c>
      <c r="D104" s="2">
        <v>0.25</v>
      </c>
      <c r="E104" s="3">
        <f t="shared" si="14"/>
        <v>0.25</v>
      </c>
      <c r="F104" s="2">
        <f t="shared" si="15"/>
        <v>0.55898148148148152</v>
      </c>
      <c r="G104">
        <v>51825</v>
      </c>
      <c r="H104">
        <v>808</v>
      </c>
      <c r="I104">
        <v>15.99</v>
      </c>
      <c r="J104">
        <v>24.56</v>
      </c>
      <c r="K104">
        <v>77051</v>
      </c>
      <c r="L104">
        <v>49.86</v>
      </c>
      <c r="M104">
        <f t="shared" si="16"/>
        <v>0.74250094706753456</v>
      </c>
      <c r="N104">
        <f t="shared" si="17"/>
        <v>1.5673000000000001E-5</v>
      </c>
      <c r="O104" s="8">
        <f t="shared" si="18"/>
        <v>0.68976873000000005</v>
      </c>
      <c r="P104" s="8">
        <f t="shared" si="19"/>
        <v>-2.2312699999998964E-3</v>
      </c>
      <c r="Q104" s="6">
        <f t="shared" si="20"/>
        <v>-5.0699159281979015E-5</v>
      </c>
      <c r="R104" s="7">
        <f t="shared" si="21"/>
        <v>-1.6286430902336494E-6</v>
      </c>
      <c r="S104">
        <f t="shared" si="22"/>
        <v>-1.6286430902336493</v>
      </c>
      <c r="T104">
        <f t="shared" si="23"/>
        <v>0.55130765639618573</v>
      </c>
      <c r="U104">
        <f t="shared" si="24"/>
        <v>-6.5968905193757781</v>
      </c>
      <c r="V104">
        <f t="shared" si="25"/>
        <v>43.518964524630022</v>
      </c>
    </row>
    <row r="105" spans="1:22" x14ac:dyDescent="0.35">
      <c r="A105" s="1">
        <v>43495</v>
      </c>
      <c r="B105" s="2">
        <v>0.80899305555555545</v>
      </c>
      <c r="C105" s="3">
        <f t="shared" si="13"/>
        <v>0.80899305555555545</v>
      </c>
      <c r="D105" s="2">
        <v>0.25</v>
      </c>
      <c r="E105" s="3">
        <f t="shared" si="14"/>
        <v>0.25</v>
      </c>
      <c r="F105" s="2">
        <f t="shared" si="15"/>
        <v>0.55899305555555545</v>
      </c>
      <c r="G105">
        <v>52327</v>
      </c>
      <c r="H105">
        <v>816</v>
      </c>
      <c r="I105">
        <v>16.22</v>
      </c>
      <c r="J105">
        <v>24.55</v>
      </c>
      <c r="K105">
        <v>77051</v>
      </c>
      <c r="L105">
        <v>49.83</v>
      </c>
      <c r="M105">
        <f t="shared" si="16"/>
        <v>0.76890404196944118</v>
      </c>
      <c r="N105">
        <f t="shared" si="17"/>
        <v>1.5939666666666666E-5</v>
      </c>
      <c r="O105" s="8">
        <f t="shared" si="18"/>
        <v>0.70150472999999991</v>
      </c>
      <c r="P105" s="8">
        <f t="shared" si="19"/>
        <v>9.5047299999999613E-3</v>
      </c>
      <c r="Q105" s="6">
        <f t="shared" si="20"/>
        <v>2.1596750738468444E-4</v>
      </c>
      <c r="R105" s="7">
        <f t="shared" si="21"/>
        <v>6.9374360235320567E-6</v>
      </c>
      <c r="S105">
        <f t="shared" si="22"/>
        <v>6.9374360235320571</v>
      </c>
      <c r="T105">
        <f t="shared" si="23"/>
        <v>0.59121342575694413</v>
      </c>
      <c r="U105">
        <f t="shared" si="24"/>
        <v>1.7969216017024385</v>
      </c>
      <c r="V105">
        <f t="shared" si="25"/>
        <v>3.2289272426648572</v>
      </c>
    </row>
    <row r="106" spans="1:22" x14ac:dyDescent="0.35">
      <c r="A106" s="1">
        <v>43495</v>
      </c>
      <c r="B106" s="2">
        <v>0.80899305555555545</v>
      </c>
      <c r="C106" s="3">
        <f t="shared" si="13"/>
        <v>0.80899305555555545</v>
      </c>
      <c r="D106" s="2">
        <v>0.25</v>
      </c>
      <c r="E106" s="3">
        <f t="shared" si="14"/>
        <v>0.25</v>
      </c>
      <c r="F106" s="2">
        <f t="shared" si="15"/>
        <v>0.55899305555555545</v>
      </c>
      <c r="G106">
        <v>52829</v>
      </c>
      <c r="H106">
        <v>811</v>
      </c>
      <c r="I106">
        <v>16.53</v>
      </c>
      <c r="J106">
        <v>24.54</v>
      </c>
      <c r="K106">
        <v>77067</v>
      </c>
      <c r="L106">
        <v>49.79</v>
      </c>
      <c r="M106">
        <f t="shared" si="16"/>
        <v>0.80449082205462008</v>
      </c>
      <c r="N106">
        <f t="shared" si="17"/>
        <v>1.5773E-5</v>
      </c>
      <c r="O106" s="8">
        <f t="shared" si="18"/>
        <v>0.69416972999999993</v>
      </c>
      <c r="P106" s="8">
        <f t="shared" si="19"/>
        <v>2.1697299999999808E-3</v>
      </c>
      <c r="Q106" s="6">
        <f t="shared" si="20"/>
        <v>4.9300840718018198E-5</v>
      </c>
      <c r="R106" s="7">
        <f t="shared" si="21"/>
        <v>1.5832887943037305E-6</v>
      </c>
      <c r="S106">
        <f t="shared" si="22"/>
        <v>1.5832887943037306</v>
      </c>
      <c r="T106">
        <f t="shared" si="23"/>
        <v>0.64720548277011836</v>
      </c>
      <c r="U106">
        <f t="shared" si="24"/>
        <v>-3.7894115741916377</v>
      </c>
      <c r="V106">
        <f t="shared" si="25"/>
        <v>14.359640078617545</v>
      </c>
    </row>
    <row r="107" spans="1:22" x14ac:dyDescent="0.35">
      <c r="A107" s="1">
        <v>43495</v>
      </c>
      <c r="B107" s="2">
        <v>0.8090046296296296</v>
      </c>
      <c r="C107" s="3">
        <f t="shared" si="13"/>
        <v>0.8090046296296296</v>
      </c>
      <c r="D107" s="2">
        <v>0.25</v>
      </c>
      <c r="E107" s="3">
        <f t="shared" si="14"/>
        <v>0.25</v>
      </c>
      <c r="F107" s="2">
        <f t="shared" si="15"/>
        <v>0.5590046296296296</v>
      </c>
      <c r="G107">
        <v>53330</v>
      </c>
      <c r="H107">
        <v>815</v>
      </c>
      <c r="I107">
        <v>16.91</v>
      </c>
      <c r="J107">
        <v>24.55</v>
      </c>
      <c r="K107">
        <v>77073</v>
      </c>
      <c r="L107">
        <v>49.76</v>
      </c>
      <c r="M107">
        <f t="shared" si="16"/>
        <v>0.84811332667516159</v>
      </c>
      <c r="N107">
        <f t="shared" si="17"/>
        <v>1.5906333333333334E-5</v>
      </c>
      <c r="O107" s="8">
        <f t="shared" si="18"/>
        <v>0.70003773000000002</v>
      </c>
      <c r="P107" s="8">
        <f t="shared" si="19"/>
        <v>8.0377300000000762E-3</v>
      </c>
      <c r="Q107" s="6">
        <f t="shared" si="20"/>
        <v>1.8263417405135369E-4</v>
      </c>
      <c r="R107" s="7">
        <f t="shared" si="21"/>
        <v>5.8650083650025508E-6</v>
      </c>
      <c r="S107">
        <f t="shared" si="22"/>
        <v>5.8650083650025504</v>
      </c>
      <c r="T107">
        <f t="shared" si="23"/>
        <v>0.71929621488400941</v>
      </c>
      <c r="U107">
        <f t="shared" si="24"/>
        <v>0.20769296511045901</v>
      </c>
      <c r="V107">
        <f t="shared" si="25"/>
        <v>4.3136367756374347E-2</v>
      </c>
    </row>
    <row r="108" spans="1:22" x14ac:dyDescent="0.35">
      <c r="A108" s="1">
        <v>43495</v>
      </c>
      <c r="B108" s="2">
        <v>0.8090046296296296</v>
      </c>
      <c r="C108" s="3">
        <f t="shared" si="13"/>
        <v>0.8090046296296296</v>
      </c>
      <c r="D108" s="2">
        <v>0.25</v>
      </c>
      <c r="E108" s="3">
        <f t="shared" si="14"/>
        <v>0.25</v>
      </c>
      <c r="F108" s="2">
        <f t="shared" si="15"/>
        <v>0.5590046296296296</v>
      </c>
      <c r="G108">
        <v>53832</v>
      </c>
      <c r="H108">
        <v>813</v>
      </c>
      <c r="I108">
        <v>17.579999999999998</v>
      </c>
      <c r="J108">
        <v>24.55</v>
      </c>
      <c r="K108">
        <v>77072</v>
      </c>
      <c r="L108">
        <v>49.73</v>
      </c>
      <c r="M108">
        <f t="shared" si="16"/>
        <v>0.92502669008506366</v>
      </c>
      <c r="N108">
        <f t="shared" si="17"/>
        <v>1.5839666666666667E-5</v>
      </c>
      <c r="O108" s="8">
        <f t="shared" si="18"/>
        <v>0.69710373000000003</v>
      </c>
      <c r="P108" s="8">
        <f t="shared" si="19"/>
        <v>5.103730000000084E-3</v>
      </c>
      <c r="Q108" s="6">
        <f t="shared" si="20"/>
        <v>1.1596750738468721E-4</v>
      </c>
      <c r="R108" s="7">
        <f t="shared" si="21"/>
        <v>3.7241618622739175E-6</v>
      </c>
      <c r="S108">
        <f t="shared" si="22"/>
        <v>3.7241618622739177</v>
      </c>
      <c r="T108">
        <f t="shared" si="23"/>
        <v>0.8556743773697284</v>
      </c>
      <c r="U108">
        <f t="shared" si="24"/>
        <v>-2.4349747771860804</v>
      </c>
      <c r="V108">
        <f t="shared" si="25"/>
        <v>5.9291021655324014</v>
      </c>
    </row>
    <row r="109" spans="1:22" x14ac:dyDescent="0.35">
      <c r="A109" s="1">
        <v>43495</v>
      </c>
      <c r="B109" s="2">
        <v>0.80901620370370375</v>
      </c>
      <c r="C109" s="3">
        <f t="shared" si="13"/>
        <v>0.80901620370370375</v>
      </c>
      <c r="D109" s="2">
        <v>0.25</v>
      </c>
      <c r="E109" s="3">
        <f t="shared" si="14"/>
        <v>0.25</v>
      </c>
      <c r="F109" s="2">
        <f t="shared" si="15"/>
        <v>0.55901620370370375</v>
      </c>
      <c r="G109">
        <v>54334</v>
      </c>
      <c r="H109">
        <v>809</v>
      </c>
      <c r="I109">
        <v>18.100000000000001</v>
      </c>
      <c r="J109">
        <v>24.55</v>
      </c>
      <c r="K109">
        <v>77075</v>
      </c>
      <c r="L109">
        <v>49.73</v>
      </c>
      <c r="M109">
        <f t="shared" si="16"/>
        <v>0.98472064377633151</v>
      </c>
      <c r="N109">
        <f t="shared" si="17"/>
        <v>1.5706333333333332E-5</v>
      </c>
      <c r="O109" s="8">
        <f t="shared" si="18"/>
        <v>0.69123572999999994</v>
      </c>
      <c r="P109" s="8">
        <f t="shared" si="19"/>
        <v>-7.6427000000001133E-4</v>
      </c>
      <c r="Q109" s="6">
        <f t="shared" si="20"/>
        <v>-1.7365825948648292E-5</v>
      </c>
      <c r="R109" s="7">
        <f t="shared" si="21"/>
        <v>-5.5766163197098057E-7</v>
      </c>
      <c r="S109">
        <f t="shared" si="22"/>
        <v>-0.55766163197098062</v>
      </c>
      <c r="T109">
        <f t="shared" si="23"/>
        <v>0.96967474627927275</v>
      </c>
      <c r="U109">
        <f t="shared" si="24"/>
        <v>-7.1062714722896558</v>
      </c>
      <c r="V109">
        <f t="shared" si="25"/>
        <v>50.499094237877792</v>
      </c>
    </row>
    <row r="110" spans="1:22" x14ac:dyDescent="0.35">
      <c r="A110" s="1">
        <v>43495</v>
      </c>
      <c r="B110" s="2">
        <v>0.80901620370370375</v>
      </c>
      <c r="C110" s="3">
        <f t="shared" si="13"/>
        <v>0.80901620370370375</v>
      </c>
      <c r="D110" s="2">
        <v>0.25</v>
      </c>
      <c r="E110" s="3">
        <f t="shared" si="14"/>
        <v>0.25</v>
      </c>
      <c r="F110" s="2">
        <f t="shared" si="15"/>
        <v>0.55901620370370375</v>
      </c>
      <c r="G110">
        <v>54836</v>
      </c>
      <c r="H110">
        <v>816</v>
      </c>
      <c r="I110">
        <v>18.37</v>
      </c>
      <c r="J110">
        <v>24.55</v>
      </c>
      <c r="K110">
        <v>77075</v>
      </c>
      <c r="L110">
        <v>49.69</v>
      </c>
      <c r="M110">
        <f t="shared" si="16"/>
        <v>1.0157155812698742</v>
      </c>
      <c r="N110">
        <f t="shared" si="17"/>
        <v>1.5939666666666666E-5</v>
      </c>
      <c r="O110" s="8">
        <f t="shared" si="18"/>
        <v>0.70150472999999991</v>
      </c>
      <c r="P110" s="8">
        <f t="shared" si="19"/>
        <v>9.5047299999999613E-3</v>
      </c>
      <c r="Q110" s="6">
        <f t="shared" si="20"/>
        <v>2.1596750738468444E-4</v>
      </c>
      <c r="R110" s="7">
        <f t="shared" si="21"/>
        <v>6.9352758099146094E-6</v>
      </c>
      <c r="S110">
        <f t="shared" si="22"/>
        <v>6.935275809914609</v>
      </c>
      <c r="T110">
        <f t="shared" si="23"/>
        <v>1.0316781420343983</v>
      </c>
      <c r="U110">
        <f t="shared" si="24"/>
        <v>0.18443949991931521</v>
      </c>
      <c r="V110">
        <f t="shared" si="25"/>
        <v>3.4017929130487075E-2</v>
      </c>
    </row>
    <row r="111" spans="1:22" x14ac:dyDescent="0.35">
      <c r="A111" s="1">
        <v>43495</v>
      </c>
      <c r="B111" s="2">
        <v>0.80902777777777779</v>
      </c>
      <c r="C111" s="3">
        <f t="shared" si="13"/>
        <v>0.80902777777777779</v>
      </c>
      <c r="D111" s="2">
        <v>0.25</v>
      </c>
      <c r="E111" s="3">
        <f t="shared" si="14"/>
        <v>0.25</v>
      </c>
      <c r="F111" s="2">
        <f t="shared" si="15"/>
        <v>0.55902777777777779</v>
      </c>
      <c r="G111">
        <v>55337</v>
      </c>
      <c r="H111">
        <v>805</v>
      </c>
      <c r="I111">
        <v>18.350000000000001</v>
      </c>
      <c r="J111">
        <v>24.55</v>
      </c>
      <c r="K111">
        <v>77038</v>
      </c>
      <c r="L111">
        <v>49.66</v>
      </c>
      <c r="M111">
        <f t="shared" si="16"/>
        <v>1.0134196599740561</v>
      </c>
      <c r="N111">
        <f t="shared" si="17"/>
        <v>1.5573000000000002E-5</v>
      </c>
      <c r="O111" s="8">
        <f t="shared" si="18"/>
        <v>0.68536773000000006</v>
      </c>
      <c r="P111" s="8">
        <f t="shared" si="19"/>
        <v>-6.6322699999998846E-3</v>
      </c>
      <c r="Q111" s="6">
        <f t="shared" si="20"/>
        <v>-1.5069915928197876E-4</v>
      </c>
      <c r="R111" s="7">
        <f t="shared" si="21"/>
        <v>-4.8416644203833119E-6</v>
      </c>
      <c r="S111">
        <f t="shared" si="22"/>
        <v>-4.8416644203833119</v>
      </c>
      <c r="T111">
        <f t="shared" si="23"/>
        <v>1.0270194072219316</v>
      </c>
      <c r="U111">
        <f t="shared" si="24"/>
        <v>-11.57752099188404</v>
      </c>
      <c r="V111">
        <f t="shared" si="25"/>
        <v>134.03899231751561</v>
      </c>
    </row>
    <row r="112" spans="1:22" x14ac:dyDescent="0.35">
      <c r="A112" s="1">
        <v>43495</v>
      </c>
      <c r="B112" s="2">
        <v>0.80902777777777779</v>
      </c>
      <c r="C112" s="3">
        <f t="shared" si="13"/>
        <v>0.80902777777777779</v>
      </c>
      <c r="D112" s="2">
        <v>0.25</v>
      </c>
      <c r="E112" s="3">
        <f t="shared" si="14"/>
        <v>0.25</v>
      </c>
      <c r="F112" s="2">
        <f t="shared" si="15"/>
        <v>0.55902777777777779</v>
      </c>
      <c r="G112">
        <v>55839</v>
      </c>
      <c r="H112">
        <v>812</v>
      </c>
      <c r="I112">
        <v>18.04</v>
      </c>
      <c r="J112">
        <v>24.55</v>
      </c>
      <c r="K112">
        <v>77085</v>
      </c>
      <c r="L112">
        <v>49.63</v>
      </c>
      <c r="M112">
        <f t="shared" si="16"/>
        <v>0.97783287988887724</v>
      </c>
      <c r="N112">
        <f t="shared" si="17"/>
        <v>1.5806333333333335E-5</v>
      </c>
      <c r="O112" s="8">
        <f t="shared" si="18"/>
        <v>0.69563673000000004</v>
      </c>
      <c r="P112" s="8">
        <f t="shared" si="19"/>
        <v>3.6367300000000879E-3</v>
      </c>
      <c r="Q112" s="6">
        <f t="shared" si="20"/>
        <v>8.2634174051353972E-5</v>
      </c>
      <c r="R112" s="7">
        <f t="shared" si="21"/>
        <v>2.6532530286805769E-6</v>
      </c>
      <c r="S112">
        <f t="shared" si="22"/>
        <v>2.6532530286805769</v>
      </c>
      <c r="T112">
        <f t="shared" si="23"/>
        <v>0.9561571409917754</v>
      </c>
      <c r="U112">
        <f t="shared" si="24"/>
        <v>-3.8504175961544029</v>
      </c>
      <c r="V112">
        <f t="shared" si="25"/>
        <v>14.825715664775451</v>
      </c>
    </row>
    <row r="113" spans="1:22" x14ac:dyDescent="0.35">
      <c r="A113" s="1">
        <v>43495</v>
      </c>
      <c r="B113" s="2">
        <v>0.80903935185185183</v>
      </c>
      <c r="C113" s="3">
        <f t="shared" si="13"/>
        <v>0.80903935185185183</v>
      </c>
      <c r="D113" s="2">
        <v>0.25</v>
      </c>
      <c r="E113" s="3">
        <f t="shared" si="14"/>
        <v>0.25</v>
      </c>
      <c r="F113" s="2">
        <f t="shared" si="15"/>
        <v>0.55903935185185183</v>
      </c>
      <c r="G113">
        <v>56342</v>
      </c>
      <c r="H113">
        <v>821</v>
      </c>
      <c r="I113">
        <v>17.899999999999999</v>
      </c>
      <c r="J113">
        <v>24.54</v>
      </c>
      <c r="K113">
        <v>77103</v>
      </c>
      <c r="L113">
        <v>49.59</v>
      </c>
      <c r="M113">
        <f t="shared" si="16"/>
        <v>0.96176143081815135</v>
      </c>
      <c r="N113">
        <f t="shared" si="17"/>
        <v>1.6106333333333332E-5</v>
      </c>
      <c r="O113" s="8">
        <f t="shared" si="18"/>
        <v>0.70883972999999989</v>
      </c>
      <c r="P113" s="8">
        <f t="shared" si="19"/>
        <v>1.6839729999999942E-2</v>
      </c>
      <c r="Q113" s="6">
        <f t="shared" si="20"/>
        <v>3.8263417405135067E-4</v>
      </c>
      <c r="R113" s="7">
        <f t="shared" si="21"/>
        <v>1.2282499221957686E-5</v>
      </c>
      <c r="S113">
        <f t="shared" si="22"/>
        <v>12.282499221957686</v>
      </c>
      <c r="T113">
        <f t="shared" si="23"/>
        <v>0.92498504980937768</v>
      </c>
      <c r="U113">
        <f t="shared" si="24"/>
        <v>5.8836867665846571</v>
      </c>
      <c r="V113">
        <f t="shared" si="25"/>
        <v>34.617769967283415</v>
      </c>
    </row>
    <row r="114" spans="1:22" x14ac:dyDescent="0.35">
      <c r="A114" s="1">
        <v>43495</v>
      </c>
      <c r="B114" s="2">
        <v>0.80903935185185183</v>
      </c>
      <c r="C114" s="3">
        <f t="shared" si="13"/>
        <v>0.80903935185185183</v>
      </c>
      <c r="D114" s="2">
        <v>0.25</v>
      </c>
      <c r="E114" s="3">
        <f t="shared" si="14"/>
        <v>0.25</v>
      </c>
      <c r="F114" s="2">
        <f t="shared" si="15"/>
        <v>0.55903935185185183</v>
      </c>
      <c r="G114">
        <v>56844</v>
      </c>
      <c r="H114">
        <v>804</v>
      </c>
      <c r="I114">
        <v>17.16</v>
      </c>
      <c r="J114">
        <v>24.55</v>
      </c>
      <c r="K114">
        <v>77102</v>
      </c>
      <c r="L114">
        <v>49.56</v>
      </c>
      <c r="M114">
        <f t="shared" si="16"/>
        <v>0.87681234287288634</v>
      </c>
      <c r="N114">
        <f t="shared" si="17"/>
        <v>1.5539666666666666E-5</v>
      </c>
      <c r="O114" s="8">
        <f t="shared" si="18"/>
        <v>0.68390072999999996</v>
      </c>
      <c r="P114" s="8">
        <f t="shared" si="19"/>
        <v>-8.0992699999999918E-3</v>
      </c>
      <c r="Q114" s="6">
        <f t="shared" si="20"/>
        <v>-1.8403249261531452E-4</v>
      </c>
      <c r="R114" s="7">
        <f t="shared" si="21"/>
        <v>-5.9076902927398631E-6</v>
      </c>
      <c r="S114">
        <f t="shared" si="22"/>
        <v>-5.9076902927398631</v>
      </c>
      <c r="T114">
        <f t="shared" si="23"/>
        <v>0.76879988461423998</v>
      </c>
      <c r="U114">
        <f t="shared" si="24"/>
        <v>-11.75225242381401</v>
      </c>
      <c r="V114">
        <f t="shared" si="25"/>
        <v>138.11543703304227</v>
      </c>
    </row>
    <row r="115" spans="1:22" x14ac:dyDescent="0.35">
      <c r="A115" s="1">
        <v>43495</v>
      </c>
      <c r="B115" s="2">
        <v>0.80905092592592587</v>
      </c>
      <c r="C115" s="3">
        <f t="shared" si="13"/>
        <v>0.80905092592592587</v>
      </c>
      <c r="D115" s="2">
        <v>0.25</v>
      </c>
      <c r="E115" s="3">
        <f t="shared" si="14"/>
        <v>0.25</v>
      </c>
      <c r="F115" s="2">
        <f t="shared" si="15"/>
        <v>0.55905092592592587</v>
      </c>
      <c r="G115">
        <v>57346</v>
      </c>
      <c r="H115">
        <v>811</v>
      </c>
      <c r="I115">
        <v>16.690000000000001</v>
      </c>
      <c r="J115">
        <v>24.56</v>
      </c>
      <c r="K115">
        <v>77164</v>
      </c>
      <c r="L115">
        <v>49.52</v>
      </c>
      <c r="M115">
        <f t="shared" si="16"/>
        <v>0.82285819242116387</v>
      </c>
      <c r="N115">
        <f t="shared" si="17"/>
        <v>1.5773E-5</v>
      </c>
      <c r="O115" s="8">
        <f t="shared" si="18"/>
        <v>0.69416972999999993</v>
      </c>
      <c r="P115" s="8">
        <f t="shared" si="19"/>
        <v>2.1697299999999808E-3</v>
      </c>
      <c r="Q115" s="6">
        <f t="shared" si="20"/>
        <v>4.9300840718018198E-5</v>
      </c>
      <c r="R115" s="7">
        <f t="shared" si="21"/>
        <v>1.5814047386657015E-6</v>
      </c>
      <c r="S115">
        <f t="shared" si="22"/>
        <v>1.5814047386657015</v>
      </c>
      <c r="T115">
        <f t="shared" si="23"/>
        <v>0.67709560483462516</v>
      </c>
      <c r="U115">
        <f t="shared" si="24"/>
        <v>-3.9111335377861818</v>
      </c>
      <c r="V115">
        <f t="shared" si="25"/>
        <v>15.296965550395853</v>
      </c>
    </row>
    <row r="116" spans="1:22" x14ac:dyDescent="0.35">
      <c r="A116" s="1">
        <v>43495</v>
      </c>
      <c r="B116" s="2">
        <v>0.80905092592592587</v>
      </c>
      <c r="C116" s="3">
        <f t="shared" si="13"/>
        <v>0.80905092592592587</v>
      </c>
      <c r="D116" s="2">
        <v>0.25</v>
      </c>
      <c r="E116" s="3">
        <f t="shared" si="14"/>
        <v>0.25</v>
      </c>
      <c r="F116" s="2">
        <f t="shared" si="15"/>
        <v>0.55905092592592587</v>
      </c>
      <c r="G116">
        <v>57847</v>
      </c>
      <c r="H116">
        <v>804</v>
      </c>
      <c r="I116">
        <v>15.93</v>
      </c>
      <c r="J116">
        <v>24.54</v>
      </c>
      <c r="K116">
        <v>77181</v>
      </c>
      <c r="L116">
        <v>49.52</v>
      </c>
      <c r="M116">
        <f t="shared" si="16"/>
        <v>0.73561318318008051</v>
      </c>
      <c r="N116">
        <f t="shared" si="17"/>
        <v>1.5539666666666666E-5</v>
      </c>
      <c r="O116" s="8">
        <f t="shared" si="18"/>
        <v>0.68390072999999996</v>
      </c>
      <c r="P116" s="8">
        <f t="shared" si="19"/>
        <v>-8.0992699999999918E-3</v>
      </c>
      <c r="Q116" s="6">
        <f t="shared" si="20"/>
        <v>-1.8403249261531452E-4</v>
      </c>
      <c r="R116" s="7">
        <f t="shared" si="21"/>
        <v>-5.90144512884509E-6</v>
      </c>
      <c r="S116">
        <f t="shared" si="22"/>
        <v>-5.90144512884509</v>
      </c>
      <c r="T116">
        <f t="shared" si="23"/>
        <v>0.54112675526833065</v>
      </c>
      <c r="U116">
        <f t="shared" si="24"/>
        <v>-10.824753342503524</v>
      </c>
      <c r="V116">
        <f t="shared" si="25"/>
        <v>117.1752849260412</v>
      </c>
    </row>
    <row r="117" spans="1:22" x14ac:dyDescent="0.35">
      <c r="A117" s="1">
        <v>43495</v>
      </c>
      <c r="B117" s="2">
        <v>0.80906250000000002</v>
      </c>
      <c r="C117" s="3">
        <f t="shared" si="13"/>
        <v>0.80906250000000002</v>
      </c>
      <c r="D117" s="2">
        <v>0.25</v>
      </c>
      <c r="E117" s="3">
        <f t="shared" si="14"/>
        <v>0.25</v>
      </c>
      <c r="F117" s="2">
        <f t="shared" si="15"/>
        <v>0.55906250000000002</v>
      </c>
      <c r="G117">
        <v>58352</v>
      </c>
      <c r="H117">
        <v>817</v>
      </c>
      <c r="I117">
        <v>15.34</v>
      </c>
      <c r="J117">
        <v>24.54</v>
      </c>
      <c r="K117">
        <v>77200</v>
      </c>
      <c r="L117">
        <v>49.52</v>
      </c>
      <c r="M117">
        <f t="shared" si="16"/>
        <v>0.66788350495345017</v>
      </c>
      <c r="N117">
        <f t="shared" si="17"/>
        <v>1.5973000000000001E-5</v>
      </c>
      <c r="O117" s="8">
        <f t="shared" si="18"/>
        <v>0.70297173000000002</v>
      </c>
      <c r="P117" s="8">
        <f t="shared" si="19"/>
        <v>1.0971730000000068E-2</v>
      </c>
      <c r="Q117" s="6">
        <f t="shared" si="20"/>
        <v>2.493008407180202E-4</v>
      </c>
      <c r="R117" s="7">
        <f t="shared" si="21"/>
        <v>7.992464371899099E-6</v>
      </c>
      <c r="S117">
        <f t="shared" si="22"/>
        <v>7.9924643718990991</v>
      </c>
      <c r="T117">
        <f t="shared" si="23"/>
        <v>0.44606837618890527</v>
      </c>
      <c r="U117">
        <f t="shared" si="24"/>
        <v>3.5110584438303132</v>
      </c>
      <c r="V117">
        <f t="shared" si="25"/>
        <v>12.327531395992141</v>
      </c>
    </row>
    <row r="118" spans="1:22" x14ac:dyDescent="0.35">
      <c r="A118" s="1">
        <v>43495</v>
      </c>
      <c r="B118" s="2">
        <v>0.80906250000000002</v>
      </c>
      <c r="C118" s="3">
        <f t="shared" si="13"/>
        <v>0.80906250000000002</v>
      </c>
      <c r="D118" s="2">
        <v>0.25</v>
      </c>
      <c r="E118" s="3">
        <f t="shared" si="14"/>
        <v>0.25</v>
      </c>
      <c r="F118" s="2">
        <f t="shared" si="15"/>
        <v>0.55906250000000002</v>
      </c>
      <c r="G118">
        <v>58851</v>
      </c>
      <c r="H118">
        <v>805</v>
      </c>
      <c r="I118">
        <v>15</v>
      </c>
      <c r="J118">
        <v>24.55</v>
      </c>
      <c r="K118">
        <v>77209</v>
      </c>
      <c r="L118">
        <v>49.45</v>
      </c>
      <c r="M118">
        <f t="shared" si="16"/>
        <v>0.62885284292454446</v>
      </c>
      <c r="N118">
        <f t="shared" si="17"/>
        <v>1.5573000000000002E-5</v>
      </c>
      <c r="O118" s="8">
        <f t="shared" si="18"/>
        <v>0.68536773000000006</v>
      </c>
      <c r="P118" s="8">
        <f t="shared" si="19"/>
        <v>-6.6322699999998846E-3</v>
      </c>
      <c r="Q118" s="6">
        <f t="shared" si="20"/>
        <v>-1.5069915928197876E-4</v>
      </c>
      <c r="R118" s="7">
        <f t="shared" si="21"/>
        <v>-4.8309412583700036E-6</v>
      </c>
      <c r="S118">
        <f t="shared" si="22"/>
        <v>-4.8309412583700038</v>
      </c>
      <c r="T118">
        <f t="shared" si="23"/>
        <v>0.39545589805428177</v>
      </c>
      <c r="U118">
        <f t="shared" si="24"/>
        <v>-9.0576916320311938</v>
      </c>
      <c r="V118">
        <f t="shared" si="25"/>
        <v>82.041777700967913</v>
      </c>
    </row>
    <row r="119" spans="1:22" x14ac:dyDescent="0.35">
      <c r="A119" s="1">
        <v>43495</v>
      </c>
      <c r="B119" s="2">
        <v>0.80907407407407417</v>
      </c>
      <c r="C119" s="3">
        <f t="shared" si="13"/>
        <v>0.80907407407407417</v>
      </c>
      <c r="D119" s="2">
        <v>0.25</v>
      </c>
      <c r="E119" s="3">
        <f t="shared" si="14"/>
        <v>0.25</v>
      </c>
      <c r="F119" s="2">
        <f t="shared" si="15"/>
        <v>0.55907407407407417</v>
      </c>
      <c r="G119">
        <v>59354</v>
      </c>
      <c r="H119">
        <v>817</v>
      </c>
      <c r="I119">
        <v>14.45</v>
      </c>
      <c r="J119">
        <v>24.53</v>
      </c>
      <c r="K119">
        <v>77204</v>
      </c>
      <c r="L119">
        <v>49.45</v>
      </c>
      <c r="M119">
        <f t="shared" si="16"/>
        <v>0.56571500728955004</v>
      </c>
      <c r="N119">
        <f t="shared" si="17"/>
        <v>1.5973000000000001E-5</v>
      </c>
      <c r="O119" s="8">
        <f t="shared" si="18"/>
        <v>0.70297173000000002</v>
      </c>
      <c r="P119" s="8">
        <f t="shared" si="19"/>
        <v>1.0971730000000068E-2</v>
      </c>
      <c r="Q119" s="6">
        <f t="shared" si="20"/>
        <v>2.493008407180202E-4</v>
      </c>
      <c r="R119" s="7">
        <f t="shared" si="21"/>
        <v>7.9917818071435823E-6</v>
      </c>
      <c r="S119">
        <f t="shared" si="22"/>
        <v>7.9917818071435827</v>
      </c>
      <c r="T119">
        <f t="shared" si="23"/>
        <v>0.32003346947261568</v>
      </c>
      <c r="U119">
        <f t="shared" si="24"/>
        <v>4.1769742420829132</v>
      </c>
      <c r="V119">
        <f t="shared" si="25"/>
        <v>17.447113819024128</v>
      </c>
    </row>
    <row r="120" spans="1:22" x14ac:dyDescent="0.35">
      <c r="A120" s="1">
        <v>43495</v>
      </c>
      <c r="B120" s="2">
        <v>0.80907407407407417</v>
      </c>
      <c r="C120" s="3">
        <f t="shared" si="13"/>
        <v>0.80907407407407417</v>
      </c>
      <c r="D120" s="2">
        <v>0.25</v>
      </c>
      <c r="E120" s="3">
        <f t="shared" si="14"/>
        <v>0.25</v>
      </c>
      <c r="F120" s="2">
        <f t="shared" si="15"/>
        <v>0.55907407407407417</v>
      </c>
      <c r="G120">
        <v>59854</v>
      </c>
      <c r="H120">
        <v>812</v>
      </c>
      <c r="I120">
        <v>14.04</v>
      </c>
      <c r="J120">
        <v>24.54</v>
      </c>
      <c r="K120">
        <v>77203</v>
      </c>
      <c r="L120">
        <v>49.45</v>
      </c>
      <c r="M120">
        <f t="shared" si="16"/>
        <v>0.5186486207252814</v>
      </c>
      <c r="N120">
        <f t="shared" si="17"/>
        <v>1.5806333333333335E-5</v>
      </c>
      <c r="O120" s="8">
        <f t="shared" si="18"/>
        <v>0.69563673000000004</v>
      </c>
      <c r="P120" s="8">
        <f t="shared" si="19"/>
        <v>3.6367300000000879E-3</v>
      </c>
      <c r="Q120" s="6">
        <f t="shared" si="20"/>
        <v>8.2634174051353972E-5</v>
      </c>
      <c r="R120" s="7">
        <f t="shared" si="21"/>
        <v>2.6491087070529858E-6</v>
      </c>
      <c r="S120">
        <f t="shared" si="22"/>
        <v>2.649108707052986</v>
      </c>
      <c r="T120">
        <f t="shared" si="23"/>
        <v>0.26899639178023677</v>
      </c>
      <c r="U120">
        <f t="shared" si="24"/>
        <v>-0.85861421886911227</v>
      </c>
      <c r="V120">
        <f t="shared" si="25"/>
        <v>0.73721837684421587</v>
      </c>
    </row>
    <row r="121" spans="1:22" x14ac:dyDescent="0.35">
      <c r="A121" s="1">
        <v>43495</v>
      </c>
      <c r="B121" s="2">
        <v>0.8090856481481481</v>
      </c>
      <c r="C121" s="3">
        <f t="shared" si="13"/>
        <v>0.8090856481481481</v>
      </c>
      <c r="D121" s="2">
        <v>0.25</v>
      </c>
      <c r="E121" s="3">
        <f t="shared" si="14"/>
        <v>0.25</v>
      </c>
      <c r="F121" s="2">
        <f t="shared" si="15"/>
        <v>0.5590856481481481</v>
      </c>
      <c r="G121">
        <v>60356</v>
      </c>
      <c r="H121">
        <v>804</v>
      </c>
      <c r="I121">
        <v>13.8</v>
      </c>
      <c r="J121">
        <v>24.55</v>
      </c>
      <c r="K121">
        <v>77211</v>
      </c>
      <c r="L121">
        <v>49.42</v>
      </c>
      <c r="M121">
        <f t="shared" si="16"/>
        <v>0.49109756517546582</v>
      </c>
      <c r="N121">
        <f t="shared" si="17"/>
        <v>1.5539666666666666E-5</v>
      </c>
      <c r="O121" s="8">
        <f t="shared" si="18"/>
        <v>0.68390072999999996</v>
      </c>
      <c r="P121" s="8">
        <f t="shared" si="19"/>
        <v>-8.0992699999999918E-3</v>
      </c>
      <c r="Q121" s="6">
        <f t="shared" si="20"/>
        <v>-1.8403249261531452E-4</v>
      </c>
      <c r="R121" s="7">
        <f t="shared" si="21"/>
        <v>-5.8993503121424269E-6</v>
      </c>
      <c r="S121">
        <f t="shared" si="22"/>
        <v>-5.8993503121424267</v>
      </c>
      <c r="T121">
        <f t="shared" si="23"/>
        <v>0.2411768185212709</v>
      </c>
      <c r="U121">
        <f t="shared" si="24"/>
        <v>-9.2273163761297532</v>
      </c>
      <c r="V121">
        <f t="shared" si="25"/>
        <v>85.143367505192316</v>
      </c>
    </row>
    <row r="122" spans="1:22" x14ac:dyDescent="0.35">
      <c r="A122" s="1">
        <v>43495</v>
      </c>
      <c r="B122" s="2">
        <v>0.8090856481481481</v>
      </c>
      <c r="C122" s="3">
        <f t="shared" si="13"/>
        <v>0.8090856481481481</v>
      </c>
      <c r="D122" s="2">
        <v>0.25</v>
      </c>
      <c r="E122" s="3">
        <f t="shared" si="14"/>
        <v>0.25</v>
      </c>
      <c r="F122" s="2">
        <f t="shared" si="15"/>
        <v>0.5590856481481481</v>
      </c>
      <c r="G122">
        <v>60858</v>
      </c>
      <c r="H122">
        <v>806</v>
      </c>
      <c r="I122">
        <v>13.3</v>
      </c>
      <c r="J122">
        <v>24.55</v>
      </c>
      <c r="K122">
        <v>77207</v>
      </c>
      <c r="L122">
        <v>49.38</v>
      </c>
      <c r="M122">
        <f t="shared" si="16"/>
        <v>0.43369953278001633</v>
      </c>
      <c r="N122">
        <f t="shared" si="17"/>
        <v>1.5606333333333333E-5</v>
      </c>
      <c r="O122" s="8">
        <f t="shared" si="18"/>
        <v>0.68683472999999995</v>
      </c>
      <c r="P122" s="8">
        <f t="shared" si="19"/>
        <v>-5.1652699999999996E-3</v>
      </c>
      <c r="Q122" s="6">
        <f t="shared" si="20"/>
        <v>-1.1736582594864803E-4</v>
      </c>
      <c r="R122" s="7">
        <f t="shared" si="21"/>
        <v>-3.7624768516347309E-6</v>
      </c>
      <c r="S122">
        <f t="shared" si="22"/>
        <v>-3.7624768516347307</v>
      </c>
      <c r="T122">
        <f t="shared" si="23"/>
        <v>0.18809528473360446</v>
      </c>
      <c r="U122">
        <f t="shared" si="24"/>
        <v>-6.7159494532579478</v>
      </c>
      <c r="V122">
        <f t="shared" si="25"/>
        <v>45.103977058715728</v>
      </c>
    </row>
    <row r="123" spans="1:22" x14ac:dyDescent="0.35">
      <c r="A123" s="1">
        <v>43495</v>
      </c>
      <c r="B123" s="2">
        <v>0.80909722222222225</v>
      </c>
      <c r="C123" s="3">
        <f t="shared" si="13"/>
        <v>0.80909722222222225</v>
      </c>
      <c r="D123" s="2">
        <v>0.25</v>
      </c>
      <c r="E123" s="3">
        <f t="shared" si="14"/>
        <v>0.25</v>
      </c>
      <c r="F123" s="2">
        <f t="shared" si="15"/>
        <v>0.55909722222222225</v>
      </c>
      <c r="G123">
        <v>61360</v>
      </c>
      <c r="H123">
        <v>814</v>
      </c>
      <c r="I123">
        <v>13.02</v>
      </c>
      <c r="J123">
        <v>24.54</v>
      </c>
      <c r="K123">
        <v>77209</v>
      </c>
      <c r="L123">
        <v>49.35</v>
      </c>
      <c r="M123">
        <f t="shared" si="16"/>
        <v>0.4015566346385645</v>
      </c>
      <c r="N123">
        <f t="shared" si="17"/>
        <v>1.5872999999999999E-5</v>
      </c>
      <c r="O123" s="8">
        <f t="shared" si="18"/>
        <v>0.69857072999999992</v>
      </c>
      <c r="P123" s="8">
        <f t="shared" si="19"/>
        <v>6.5707299999999691E-3</v>
      </c>
      <c r="Q123" s="6">
        <f t="shared" si="20"/>
        <v>1.4930084071801793E-4</v>
      </c>
      <c r="R123" s="7">
        <f t="shared" si="21"/>
        <v>4.7859547916772007E-6</v>
      </c>
      <c r="S123">
        <f t="shared" si="22"/>
        <v>4.7859547916772005</v>
      </c>
      <c r="T123">
        <f t="shared" si="23"/>
        <v>0.16124773082224958</v>
      </c>
      <c r="U123">
        <f t="shared" si="24"/>
        <v>2.0421985289778863</v>
      </c>
      <c r="V123">
        <f t="shared" si="25"/>
        <v>4.1705748317594429</v>
      </c>
    </row>
    <row r="124" spans="1:22" x14ac:dyDescent="0.35">
      <c r="A124" s="1">
        <v>43495</v>
      </c>
      <c r="B124" s="2">
        <v>0.80909722222222225</v>
      </c>
      <c r="C124" s="3">
        <f t="shared" si="13"/>
        <v>0.80909722222222225</v>
      </c>
      <c r="D124" s="2">
        <v>0.25</v>
      </c>
      <c r="E124" s="3">
        <f t="shared" si="14"/>
        <v>0.25</v>
      </c>
      <c r="F124" s="2">
        <f t="shared" si="15"/>
        <v>0.55909722222222225</v>
      </c>
      <c r="G124">
        <v>61861</v>
      </c>
      <c r="H124">
        <v>807</v>
      </c>
      <c r="I124">
        <v>12.85</v>
      </c>
      <c r="J124">
        <v>24.55</v>
      </c>
      <c r="K124">
        <v>77203</v>
      </c>
      <c r="L124">
        <v>49.35</v>
      </c>
      <c r="M124">
        <f t="shared" si="16"/>
        <v>0.38204130362411171</v>
      </c>
      <c r="N124">
        <f t="shared" si="17"/>
        <v>1.5639666666666665E-5</v>
      </c>
      <c r="O124" s="8">
        <f t="shared" si="18"/>
        <v>0.68830172999999994</v>
      </c>
      <c r="P124" s="8">
        <f t="shared" si="19"/>
        <v>-3.6982700000000035E-3</v>
      </c>
      <c r="Q124" s="6">
        <f t="shared" si="20"/>
        <v>-8.4032492615314789E-5</v>
      </c>
      <c r="R124" s="7">
        <f t="shared" si="21"/>
        <v>-2.6940268765569932E-6</v>
      </c>
      <c r="S124">
        <f t="shared" si="22"/>
        <v>-2.6940268765569932</v>
      </c>
      <c r="T124">
        <f t="shared" si="23"/>
        <v>0.14595555767481072</v>
      </c>
      <c r="U124">
        <f t="shared" si="24"/>
        <v>-5.3104553620525099</v>
      </c>
      <c r="V124">
        <f t="shared" si="25"/>
        <v>28.200936152352256</v>
      </c>
    </row>
    <row r="125" spans="1:22" x14ac:dyDescent="0.35">
      <c r="A125" s="1">
        <v>43495</v>
      </c>
      <c r="B125" s="2">
        <v>0.80910879629629628</v>
      </c>
      <c r="C125" s="3">
        <f t="shared" si="13"/>
        <v>0.80910879629629628</v>
      </c>
      <c r="D125" s="2">
        <v>0.25</v>
      </c>
      <c r="E125" s="3">
        <f t="shared" si="14"/>
        <v>0.25</v>
      </c>
      <c r="F125" s="2">
        <f t="shared" si="15"/>
        <v>0.55910879629629628</v>
      </c>
      <c r="G125">
        <v>62363</v>
      </c>
      <c r="H125">
        <v>813</v>
      </c>
      <c r="I125">
        <v>12.59</v>
      </c>
      <c r="J125">
        <v>24.54</v>
      </c>
      <c r="K125">
        <v>77198</v>
      </c>
      <c r="L125">
        <v>49.31</v>
      </c>
      <c r="M125">
        <f t="shared" si="16"/>
        <v>0.35219432677847801</v>
      </c>
      <c r="N125">
        <f t="shared" si="17"/>
        <v>1.5839666666666667E-5</v>
      </c>
      <c r="O125" s="8">
        <f t="shared" si="18"/>
        <v>0.69710373000000003</v>
      </c>
      <c r="P125" s="8">
        <f t="shared" si="19"/>
        <v>5.103730000000084E-3</v>
      </c>
      <c r="Q125" s="6">
        <f t="shared" si="20"/>
        <v>1.1596750738468721E-4</v>
      </c>
      <c r="R125" s="7">
        <f t="shared" si="21"/>
        <v>3.717958515902114E-6</v>
      </c>
      <c r="S125">
        <f t="shared" si="22"/>
        <v>3.7179585159021138</v>
      </c>
      <c r="T125">
        <f t="shared" si="23"/>
        <v>0.12404084381494535</v>
      </c>
      <c r="U125">
        <f t="shared" si="24"/>
        <v>1.2962666308359341</v>
      </c>
      <c r="V125">
        <f t="shared" si="25"/>
        <v>1.6803071782187438</v>
      </c>
    </row>
    <row r="126" spans="1:22" x14ac:dyDescent="0.35">
      <c r="A126" s="1">
        <v>43495</v>
      </c>
      <c r="B126" s="2">
        <v>0.80910879629629628</v>
      </c>
      <c r="C126" s="3">
        <f t="shared" si="13"/>
        <v>0.80910879629629628</v>
      </c>
      <c r="D126" s="2">
        <v>0.25</v>
      </c>
      <c r="E126" s="3">
        <f t="shared" si="14"/>
        <v>0.25</v>
      </c>
      <c r="F126" s="2">
        <f t="shared" si="15"/>
        <v>0.55910879629629628</v>
      </c>
      <c r="G126">
        <v>62865</v>
      </c>
      <c r="H126">
        <v>813</v>
      </c>
      <c r="I126">
        <v>12.24</v>
      </c>
      <c r="J126">
        <v>24.54</v>
      </c>
      <c r="K126">
        <v>77192</v>
      </c>
      <c r="L126">
        <v>49.31</v>
      </c>
      <c r="M126">
        <f t="shared" si="16"/>
        <v>0.3120157041016634</v>
      </c>
      <c r="N126">
        <f t="shared" si="17"/>
        <v>1.5839666666666667E-5</v>
      </c>
      <c r="O126" s="8">
        <f t="shared" si="18"/>
        <v>0.69710373000000003</v>
      </c>
      <c r="P126" s="8">
        <f t="shared" si="19"/>
        <v>5.103730000000084E-3</v>
      </c>
      <c r="Q126" s="6">
        <f t="shared" si="20"/>
        <v>1.1596750738468721E-4</v>
      </c>
      <c r="R126" s="7">
        <f t="shared" si="21"/>
        <v>3.7182475063557284E-6</v>
      </c>
      <c r="S126">
        <f t="shared" si="22"/>
        <v>3.7182475063557283</v>
      </c>
      <c r="T126">
        <f t="shared" si="23"/>
        <v>9.7353799606056779E-2</v>
      </c>
      <c r="U126">
        <f t="shared" si="24"/>
        <v>1.5587010449444254</v>
      </c>
      <c r="V126">
        <f t="shared" si="25"/>
        <v>2.4295489475108436</v>
      </c>
    </row>
    <row r="127" spans="1:22" x14ac:dyDescent="0.35">
      <c r="A127" s="1">
        <v>43495</v>
      </c>
      <c r="B127" s="2">
        <v>0.80912037037037043</v>
      </c>
      <c r="C127" s="3">
        <f t="shared" si="13"/>
        <v>0.80912037037037043</v>
      </c>
      <c r="D127" s="2">
        <v>0.25</v>
      </c>
      <c r="E127" s="3">
        <f t="shared" si="14"/>
        <v>0.25</v>
      </c>
      <c r="F127" s="2">
        <f t="shared" si="15"/>
        <v>0.55912037037037043</v>
      </c>
      <c r="G127">
        <v>63367</v>
      </c>
      <c r="H127">
        <v>809</v>
      </c>
      <c r="I127">
        <v>11.99</v>
      </c>
      <c r="J127">
        <v>24.54</v>
      </c>
      <c r="K127">
        <v>77196</v>
      </c>
      <c r="L127">
        <v>49.28</v>
      </c>
      <c r="M127">
        <f t="shared" si="16"/>
        <v>0.28331668790393866</v>
      </c>
      <c r="N127">
        <f t="shared" si="17"/>
        <v>1.5706333333333332E-5</v>
      </c>
      <c r="O127" s="8">
        <f t="shared" si="18"/>
        <v>0.69123572999999994</v>
      </c>
      <c r="P127" s="8">
        <f t="shared" si="19"/>
        <v>-7.6427000000001133E-4</v>
      </c>
      <c r="Q127" s="6">
        <f t="shared" si="20"/>
        <v>-1.7365825948648292E-5</v>
      </c>
      <c r="R127" s="7">
        <f t="shared" si="21"/>
        <v>-5.5676882855839621E-7</v>
      </c>
      <c r="S127">
        <f t="shared" si="22"/>
        <v>-0.55676882855839627</v>
      </c>
      <c r="T127">
        <f t="shared" si="23"/>
        <v>8.0268345644857783E-2</v>
      </c>
      <c r="U127">
        <f t="shared" si="24"/>
        <v>-2.5290685587876442</v>
      </c>
      <c r="V127">
        <f t="shared" si="25"/>
        <v>6.3961877750482117</v>
      </c>
    </row>
    <row r="128" spans="1:22" x14ac:dyDescent="0.35">
      <c r="A128" s="1">
        <v>43495</v>
      </c>
      <c r="B128" s="2">
        <v>0.80912037037037043</v>
      </c>
      <c r="C128" s="3">
        <f t="shared" si="13"/>
        <v>0.80912037037037043</v>
      </c>
      <c r="D128" s="2">
        <v>0.25</v>
      </c>
      <c r="E128" s="3">
        <f t="shared" si="14"/>
        <v>0.25</v>
      </c>
      <c r="F128" s="2">
        <f t="shared" si="15"/>
        <v>0.55912037037037043</v>
      </c>
      <c r="G128">
        <v>63868</v>
      </c>
      <c r="H128">
        <v>812</v>
      </c>
      <c r="I128">
        <v>12.01</v>
      </c>
      <c r="J128">
        <v>24.53</v>
      </c>
      <c r="K128">
        <v>77213</v>
      </c>
      <c r="L128">
        <v>49.24</v>
      </c>
      <c r="M128">
        <f t="shared" si="16"/>
        <v>0.28561260919975656</v>
      </c>
      <c r="N128">
        <f t="shared" si="17"/>
        <v>1.5806333333333335E-5</v>
      </c>
      <c r="O128" s="8">
        <f t="shared" si="18"/>
        <v>0.69563673000000004</v>
      </c>
      <c r="P128" s="8">
        <f t="shared" si="19"/>
        <v>3.6367300000000879E-3</v>
      </c>
      <c r="Q128" s="6">
        <f t="shared" si="20"/>
        <v>8.2634174051353972E-5</v>
      </c>
      <c r="R128" s="7">
        <f t="shared" si="21"/>
        <v>2.6486766387186227E-6</v>
      </c>
      <c r="S128">
        <f t="shared" si="22"/>
        <v>2.6486766387186225</v>
      </c>
      <c r="T128">
        <f t="shared" si="23"/>
        <v>8.1574562533892864E-2</v>
      </c>
      <c r="U128">
        <f t="shared" si="24"/>
        <v>0.6613971699948108</v>
      </c>
      <c r="V128">
        <f t="shared" si="25"/>
        <v>0.43744621647714466</v>
      </c>
    </row>
    <row r="129" spans="1:22" x14ac:dyDescent="0.35">
      <c r="A129" s="1">
        <v>43495</v>
      </c>
      <c r="B129" s="2">
        <v>0.80913194444444436</v>
      </c>
      <c r="C129" s="3">
        <f t="shared" si="13"/>
        <v>0.80913194444444436</v>
      </c>
      <c r="D129" s="2">
        <v>0.25</v>
      </c>
      <c r="E129" s="3">
        <f t="shared" si="14"/>
        <v>0.25</v>
      </c>
      <c r="F129" s="2">
        <f t="shared" si="15"/>
        <v>0.55913194444444436</v>
      </c>
      <c r="G129">
        <v>64370</v>
      </c>
      <c r="H129">
        <v>807</v>
      </c>
      <c r="I129">
        <v>11.88</v>
      </c>
      <c r="J129">
        <v>24.54</v>
      </c>
      <c r="K129">
        <v>77219</v>
      </c>
      <c r="L129">
        <v>49.24</v>
      </c>
      <c r="M129">
        <f t="shared" si="16"/>
        <v>0.27068912077693985</v>
      </c>
      <c r="N129">
        <f t="shared" si="17"/>
        <v>1.5639666666666665E-5</v>
      </c>
      <c r="O129" s="8">
        <f t="shared" si="18"/>
        <v>0.68830172999999994</v>
      </c>
      <c r="P129" s="8">
        <f t="shared" si="19"/>
        <v>-3.6982700000000035E-3</v>
      </c>
      <c r="Q129" s="6">
        <f t="shared" si="20"/>
        <v>-8.4032492615314789E-5</v>
      </c>
      <c r="R129" s="7">
        <f t="shared" si="21"/>
        <v>-2.6933781904634035E-6</v>
      </c>
      <c r="S129">
        <f t="shared" si="22"/>
        <v>-2.6933781904634033</v>
      </c>
      <c r="T129">
        <f t="shared" si="23"/>
        <v>7.3272600106992727E-2</v>
      </c>
      <c r="U129">
        <f t="shared" si="24"/>
        <v>-4.5832893589725474</v>
      </c>
      <c r="V129">
        <f t="shared" si="25"/>
        <v>21.006541348070986</v>
      </c>
    </row>
    <row r="130" spans="1:22" x14ac:dyDescent="0.35">
      <c r="A130" s="1">
        <v>43495</v>
      </c>
      <c r="B130" s="2">
        <v>0.80913194444444436</v>
      </c>
      <c r="C130" s="3">
        <f t="shared" ref="C130:C193" si="26">B130</f>
        <v>0.80913194444444436</v>
      </c>
      <c r="D130" s="2">
        <v>0.25</v>
      </c>
      <c r="E130" s="3">
        <f t="shared" ref="E130:E193" si="27">D130</f>
        <v>0.25</v>
      </c>
      <c r="F130" s="2">
        <f t="shared" ref="F130:F193" si="28">C130-E130</f>
        <v>0.55913194444444436</v>
      </c>
      <c r="G130">
        <v>64872</v>
      </c>
      <c r="H130">
        <v>808</v>
      </c>
      <c r="I130">
        <v>11.69</v>
      </c>
      <c r="J130">
        <v>24.53</v>
      </c>
      <c r="K130">
        <v>77228</v>
      </c>
      <c r="L130">
        <v>49.21</v>
      </c>
      <c r="M130">
        <f t="shared" ref="M130:M193" si="29">(I130-9.522)/8.7111</f>
        <v>0.24887786846666887</v>
      </c>
      <c r="N130">
        <f t="shared" ref="N130:N193" si="30">(H130-337.81)/30000000</f>
        <v>1.5673000000000001E-5</v>
      </c>
      <c r="O130" s="8">
        <f t="shared" ref="O130:O193" si="31">N130*44010</f>
        <v>0.68976873000000005</v>
      </c>
      <c r="P130" s="8">
        <f t="shared" si="19"/>
        <v>-2.2312699999998964E-3</v>
      </c>
      <c r="Q130" s="6">
        <f t="shared" si="20"/>
        <v>-5.0699159281979015E-5</v>
      </c>
      <c r="R130" s="7">
        <f t="shared" si="21"/>
        <v>-1.6247466380235768E-6</v>
      </c>
      <c r="S130">
        <f t="shared" si="22"/>
        <v>-1.6247466380235769</v>
      </c>
      <c r="T130">
        <f t="shared" si="23"/>
        <v>6.1940193412512536E-2</v>
      </c>
      <c r="U130">
        <f t="shared" si="24"/>
        <v>-3.3723502908343583</v>
      </c>
      <c r="V130">
        <f t="shared" si="25"/>
        <v>11.372746484090582</v>
      </c>
    </row>
    <row r="131" spans="1:22" x14ac:dyDescent="0.35">
      <c r="A131" s="1">
        <v>43495</v>
      </c>
      <c r="B131" s="2">
        <v>0.80914351851851851</v>
      </c>
      <c r="C131" s="3">
        <f t="shared" si="26"/>
        <v>0.80914351851851851</v>
      </c>
      <c r="D131" s="2">
        <v>0.25</v>
      </c>
      <c r="E131" s="3">
        <f t="shared" si="27"/>
        <v>0.25</v>
      </c>
      <c r="F131" s="2">
        <f t="shared" si="28"/>
        <v>0.55914351851851851</v>
      </c>
      <c r="G131">
        <v>65299</v>
      </c>
      <c r="H131">
        <v>818</v>
      </c>
      <c r="I131">
        <v>11.74</v>
      </c>
      <c r="J131">
        <v>24.53</v>
      </c>
      <c r="K131">
        <v>77234</v>
      </c>
      <c r="L131">
        <v>49.21</v>
      </c>
      <c r="M131">
        <f t="shared" si="29"/>
        <v>0.25461767170621391</v>
      </c>
      <c r="N131">
        <f t="shared" si="30"/>
        <v>1.6006333333333333E-5</v>
      </c>
      <c r="O131" s="8">
        <f t="shared" si="31"/>
        <v>0.70443873000000001</v>
      </c>
      <c r="P131" s="8">
        <f t="shared" si="19"/>
        <v>1.2438730000000064E-2</v>
      </c>
      <c r="Q131" s="6">
        <f t="shared" si="20"/>
        <v>2.8263417405135344E-4</v>
      </c>
      <c r="R131" s="7">
        <f t="shared" si="21"/>
        <v>9.0568217793378507E-6</v>
      </c>
      <c r="S131">
        <f t="shared" si="22"/>
        <v>9.0568217793378505</v>
      </c>
      <c r="T131">
        <f t="shared" si="23"/>
        <v>6.4830158745093319E-2</v>
      </c>
      <c r="U131">
        <f t="shared" si="24"/>
        <v>7.2717687802906577</v>
      </c>
      <c r="V131">
        <f t="shared" si="25"/>
        <v>52.878621194009881</v>
      </c>
    </row>
    <row r="132" spans="1:22" x14ac:dyDescent="0.35">
      <c r="A132" s="1">
        <v>43495</v>
      </c>
      <c r="B132" s="2">
        <v>0.80914351851851851</v>
      </c>
      <c r="C132" s="3">
        <f t="shared" si="26"/>
        <v>0.80914351851851851</v>
      </c>
      <c r="D132" s="2">
        <v>0.25</v>
      </c>
      <c r="E132" s="3">
        <f t="shared" si="27"/>
        <v>0.25</v>
      </c>
      <c r="F132" s="2">
        <f t="shared" si="28"/>
        <v>0.55914351851851851</v>
      </c>
      <c r="G132">
        <v>65801</v>
      </c>
      <c r="H132">
        <v>805</v>
      </c>
      <c r="I132">
        <v>11.67</v>
      </c>
      <c r="J132">
        <v>24.53</v>
      </c>
      <c r="K132">
        <v>77249</v>
      </c>
      <c r="L132">
        <v>49.18</v>
      </c>
      <c r="M132">
        <f t="shared" si="29"/>
        <v>0.24658194717085094</v>
      </c>
      <c r="N132">
        <f t="shared" si="30"/>
        <v>1.5573000000000002E-5</v>
      </c>
      <c r="O132" s="8">
        <f t="shared" si="31"/>
        <v>0.68536773000000006</v>
      </c>
      <c r="P132" s="8">
        <f t="shared" si="19"/>
        <v>-6.6322699999998846E-3</v>
      </c>
      <c r="Q132" s="6">
        <f t="shared" si="20"/>
        <v>-1.5069915928197876E-4</v>
      </c>
      <c r="R132" s="7">
        <f t="shared" si="21"/>
        <v>-4.8281153848112487E-6</v>
      </c>
      <c r="S132">
        <f t="shared" si="22"/>
        <v>-4.828115384811249</v>
      </c>
      <c r="T132">
        <f t="shared" si="23"/>
        <v>6.0802656670568327E-2</v>
      </c>
      <c r="U132">
        <f t="shared" si="24"/>
        <v>-6.5607392991274658</v>
      </c>
      <c r="V132">
        <f t="shared" si="25"/>
        <v>43.043300151115552</v>
      </c>
    </row>
    <row r="133" spans="1:22" x14ac:dyDescent="0.35">
      <c r="A133" s="1">
        <v>43495</v>
      </c>
      <c r="B133" s="2">
        <v>0.80915509259259266</v>
      </c>
      <c r="C133" s="3">
        <f t="shared" si="26"/>
        <v>0.80915509259259266</v>
      </c>
      <c r="D133" s="2">
        <v>0.25</v>
      </c>
      <c r="E133" s="3">
        <f t="shared" si="27"/>
        <v>0.25</v>
      </c>
      <c r="F133" s="2">
        <f t="shared" si="28"/>
        <v>0.55915509259259266</v>
      </c>
      <c r="G133">
        <v>66302</v>
      </c>
      <c r="H133">
        <v>803</v>
      </c>
      <c r="I133">
        <v>11.45</v>
      </c>
      <c r="J133">
        <v>24.55</v>
      </c>
      <c r="K133">
        <v>77263</v>
      </c>
      <c r="L133">
        <v>49.18</v>
      </c>
      <c r="M133">
        <f t="shared" si="29"/>
        <v>0.22132681291685311</v>
      </c>
      <c r="N133">
        <f t="shared" si="30"/>
        <v>1.5506333333333334E-5</v>
      </c>
      <c r="O133" s="8">
        <f t="shared" si="31"/>
        <v>0.68243373000000007</v>
      </c>
      <c r="P133" s="8">
        <f t="shared" si="19"/>
        <v>-9.5662699999998768E-3</v>
      </c>
      <c r="Q133" s="6">
        <f t="shared" si="20"/>
        <v>-2.1736582594864524E-4</v>
      </c>
      <c r="R133" s="7">
        <f t="shared" si="21"/>
        <v>-6.9631949352750439E-6</v>
      </c>
      <c r="S133">
        <f t="shared" si="22"/>
        <v>-6.9631949352750437</v>
      </c>
      <c r="T133">
        <f t="shared" si="23"/>
        <v>4.8985558115931693E-2</v>
      </c>
      <c r="U133">
        <f t="shared" si="24"/>
        <v>-8.5310417261510505</v>
      </c>
      <c r="V133">
        <f t="shared" si="25"/>
        <v>72.778672933330299</v>
      </c>
    </row>
    <row r="134" spans="1:22" x14ac:dyDescent="0.35">
      <c r="A134" s="1">
        <v>43495</v>
      </c>
      <c r="B134" s="2">
        <v>0.80915509259259266</v>
      </c>
      <c r="C134" s="3">
        <f t="shared" si="26"/>
        <v>0.80915509259259266</v>
      </c>
      <c r="D134" s="2">
        <v>0.25</v>
      </c>
      <c r="E134" s="3">
        <f t="shared" si="27"/>
        <v>0.25</v>
      </c>
      <c r="F134" s="2">
        <f t="shared" si="28"/>
        <v>0.55915509259259266</v>
      </c>
      <c r="G134">
        <v>66804</v>
      </c>
      <c r="H134">
        <v>805</v>
      </c>
      <c r="I134">
        <v>11.51</v>
      </c>
      <c r="J134">
        <v>24.55</v>
      </c>
      <c r="K134">
        <v>77267</v>
      </c>
      <c r="L134">
        <v>49.15</v>
      </c>
      <c r="M134">
        <f t="shared" si="29"/>
        <v>0.2282145768043071</v>
      </c>
      <c r="N134">
        <f t="shared" si="30"/>
        <v>1.5573000000000002E-5</v>
      </c>
      <c r="O134" s="8">
        <f t="shared" si="31"/>
        <v>0.68536773000000006</v>
      </c>
      <c r="P134" s="8">
        <f t="shared" si="19"/>
        <v>-6.6322699999998846E-3</v>
      </c>
      <c r="Q134" s="6">
        <f t="shared" si="20"/>
        <v>-1.5069915928197876E-4</v>
      </c>
      <c r="R134" s="7">
        <f t="shared" si="21"/>
        <v>-4.8273149419220312E-6</v>
      </c>
      <c r="S134">
        <f t="shared" si="22"/>
        <v>-4.8273149419220314</v>
      </c>
      <c r="T134">
        <f t="shared" si="23"/>
        <v>5.2081893065968984E-2</v>
      </c>
      <c r="U134">
        <f t="shared" si="24"/>
        <v>-6.4401009482817333</v>
      </c>
      <c r="V134">
        <f t="shared" si="25"/>
        <v>41.474900224059283</v>
      </c>
    </row>
    <row r="135" spans="1:22" x14ac:dyDescent="0.35">
      <c r="A135" s="1">
        <v>43495</v>
      </c>
      <c r="B135" s="2">
        <v>0.8091666666666667</v>
      </c>
      <c r="C135" s="3">
        <f t="shared" si="26"/>
        <v>0.8091666666666667</v>
      </c>
      <c r="D135" s="2">
        <v>0.25</v>
      </c>
      <c r="E135" s="3">
        <f t="shared" si="27"/>
        <v>0.25</v>
      </c>
      <c r="F135" s="2">
        <f t="shared" si="28"/>
        <v>0.5591666666666667</v>
      </c>
      <c r="G135">
        <v>67306</v>
      </c>
      <c r="H135">
        <v>824</v>
      </c>
      <c r="I135">
        <v>11.53</v>
      </c>
      <c r="J135">
        <v>24.55</v>
      </c>
      <c r="K135">
        <v>77274</v>
      </c>
      <c r="L135">
        <v>49.15</v>
      </c>
      <c r="M135">
        <f t="shared" si="29"/>
        <v>0.23051049810012503</v>
      </c>
      <c r="N135">
        <f t="shared" si="30"/>
        <v>1.6206333333333334E-5</v>
      </c>
      <c r="O135" s="8">
        <f t="shared" si="31"/>
        <v>0.7132407300000001</v>
      </c>
      <c r="P135" s="8">
        <f t="shared" ref="P135:P198" si="32">O135-0.692</f>
        <v>2.1240730000000152E-2</v>
      </c>
      <c r="Q135" s="6">
        <f t="shared" ref="Q135:Q198" si="33">P135/(44010*0.001)</f>
        <v>4.8263417405135543E-4</v>
      </c>
      <c r="R135" s="7">
        <f t="shared" ref="R135:R198" si="34">(Q135*8.314*(J135+273.15))/K135</f>
        <v>1.5458720005640267E-5</v>
      </c>
      <c r="S135">
        <f t="shared" ref="S135:S198" si="35">R135*1000000</f>
        <v>15.458720005640266</v>
      </c>
      <c r="T135">
        <f t="shared" ref="T135:T198" si="36">M135^2</f>
        <v>5.3135089734367744E-2</v>
      </c>
      <c r="U135">
        <f t="shared" ref="U135:U198" si="37">S135-(6.5245*M135)-0.1238</f>
        <v>13.830954260786001</v>
      </c>
      <c r="V135">
        <f t="shared" ref="V135:V198" si="38">U135^2</f>
        <v>191.29529576395444</v>
      </c>
    </row>
    <row r="136" spans="1:22" x14ac:dyDescent="0.35">
      <c r="A136" s="1">
        <v>43495</v>
      </c>
      <c r="B136" s="2">
        <v>0.8091666666666667</v>
      </c>
      <c r="C136" s="3">
        <f t="shared" si="26"/>
        <v>0.8091666666666667</v>
      </c>
      <c r="D136" s="2">
        <v>0.25</v>
      </c>
      <c r="E136" s="3">
        <f t="shared" si="27"/>
        <v>0.25</v>
      </c>
      <c r="F136" s="2">
        <f t="shared" si="28"/>
        <v>0.5591666666666667</v>
      </c>
      <c r="G136">
        <v>67808</v>
      </c>
      <c r="H136">
        <v>798</v>
      </c>
      <c r="I136">
        <v>11.44</v>
      </c>
      <c r="J136">
        <v>24.55</v>
      </c>
      <c r="K136">
        <v>77259</v>
      </c>
      <c r="L136">
        <v>49.11</v>
      </c>
      <c r="M136">
        <f t="shared" si="29"/>
        <v>0.22017885226894413</v>
      </c>
      <c r="N136">
        <f t="shared" si="30"/>
        <v>1.5339666666666668E-5</v>
      </c>
      <c r="O136" s="8">
        <f t="shared" si="31"/>
        <v>0.67509873000000009</v>
      </c>
      <c r="P136" s="8">
        <f t="shared" si="32"/>
        <v>-1.6901269999999857E-2</v>
      </c>
      <c r="Q136" s="6">
        <f t="shared" si="33"/>
        <v>-3.8403249261531147E-4</v>
      </c>
      <c r="R136" s="7">
        <f t="shared" si="34"/>
        <v>-1.2302907065206918E-5</v>
      </c>
      <c r="S136">
        <f t="shared" si="35"/>
        <v>-12.302907065206918</v>
      </c>
      <c r="T136">
        <f t="shared" si="36"/>
        <v>4.8478726986469524E-2</v>
      </c>
      <c r="U136">
        <f t="shared" si="37"/>
        <v>-13.863263986835644</v>
      </c>
      <c r="V136">
        <f t="shared" si="38"/>
        <v>192.19008836869412</v>
      </c>
    </row>
    <row r="137" spans="1:22" x14ac:dyDescent="0.35">
      <c r="A137" s="1">
        <v>43495</v>
      </c>
      <c r="B137" s="2">
        <v>0.80917824074074074</v>
      </c>
      <c r="C137" s="3">
        <f t="shared" si="26"/>
        <v>0.80917824074074074</v>
      </c>
      <c r="D137" s="2">
        <v>0.25</v>
      </c>
      <c r="E137" s="3">
        <f t="shared" si="27"/>
        <v>0.25</v>
      </c>
      <c r="F137" s="2">
        <f t="shared" si="28"/>
        <v>0.55917824074074074</v>
      </c>
      <c r="G137">
        <v>68310</v>
      </c>
      <c r="H137">
        <v>815</v>
      </c>
      <c r="I137">
        <v>11.48</v>
      </c>
      <c r="J137">
        <v>24.54</v>
      </c>
      <c r="K137">
        <v>77263</v>
      </c>
      <c r="L137">
        <v>49.11</v>
      </c>
      <c r="M137">
        <f t="shared" si="29"/>
        <v>0.22477069486058021</v>
      </c>
      <c r="N137">
        <f t="shared" si="30"/>
        <v>1.5906333333333334E-5</v>
      </c>
      <c r="O137" s="8">
        <f t="shared" si="31"/>
        <v>0.70003773000000002</v>
      </c>
      <c r="P137" s="8">
        <f t="shared" si="32"/>
        <v>8.0377300000000762E-3</v>
      </c>
      <c r="Q137" s="6">
        <f t="shared" si="33"/>
        <v>1.8263417405135369E-4</v>
      </c>
      <c r="R137" s="7">
        <f t="shared" si="34"/>
        <v>5.8503890026352972E-6</v>
      </c>
      <c r="S137">
        <f t="shared" si="35"/>
        <v>5.8503890026352972</v>
      </c>
      <c r="T137">
        <f t="shared" si="36"/>
        <v>5.0521865268108063E-2</v>
      </c>
      <c r="U137">
        <f t="shared" si="37"/>
        <v>4.2600726040174415</v>
      </c>
      <c r="V137">
        <f t="shared" si="38"/>
        <v>18.148218591499944</v>
      </c>
    </row>
    <row r="138" spans="1:22" x14ac:dyDescent="0.35">
      <c r="A138" s="1">
        <v>43495</v>
      </c>
      <c r="B138" s="2">
        <v>0.80917824074074074</v>
      </c>
      <c r="C138" s="3">
        <f t="shared" si="26"/>
        <v>0.80917824074074074</v>
      </c>
      <c r="D138" s="2">
        <v>0.25</v>
      </c>
      <c r="E138" s="3">
        <f t="shared" si="27"/>
        <v>0.25</v>
      </c>
      <c r="F138" s="2">
        <f t="shared" si="28"/>
        <v>0.55917824074074074</v>
      </c>
      <c r="G138">
        <v>68812</v>
      </c>
      <c r="H138">
        <v>807</v>
      </c>
      <c r="I138">
        <v>11.52</v>
      </c>
      <c r="J138">
        <v>24.53</v>
      </c>
      <c r="K138">
        <v>77278</v>
      </c>
      <c r="L138">
        <v>49.08</v>
      </c>
      <c r="M138">
        <f t="shared" si="29"/>
        <v>0.22936253745221605</v>
      </c>
      <c r="N138">
        <f t="shared" si="30"/>
        <v>1.5639666666666665E-5</v>
      </c>
      <c r="O138" s="8">
        <f t="shared" si="31"/>
        <v>0.68830172999999994</v>
      </c>
      <c r="P138" s="8">
        <f t="shared" si="32"/>
        <v>-3.6982700000000035E-3</v>
      </c>
      <c r="Q138" s="6">
        <f t="shared" si="33"/>
        <v>-8.4032492615314789E-5</v>
      </c>
      <c r="R138" s="7">
        <f t="shared" si="34"/>
        <v>-2.6912314504510659E-6</v>
      </c>
      <c r="S138">
        <f t="shared" si="35"/>
        <v>-2.6912314504510659</v>
      </c>
      <c r="T138">
        <f t="shared" si="36"/>
        <v>5.2607173586519208E-2</v>
      </c>
      <c r="U138">
        <f t="shared" si="37"/>
        <v>-4.3115073260580496</v>
      </c>
      <c r="V138">
        <f t="shared" si="38"/>
        <v>18.589095422652232</v>
      </c>
    </row>
    <row r="139" spans="1:22" x14ac:dyDescent="0.35">
      <c r="A139" s="1">
        <v>43495</v>
      </c>
      <c r="B139" s="2">
        <v>0.80918981481481478</v>
      </c>
      <c r="C139" s="3">
        <f t="shared" si="26"/>
        <v>0.80918981481481478</v>
      </c>
      <c r="D139" s="2">
        <v>0.25</v>
      </c>
      <c r="E139" s="3">
        <f t="shared" si="27"/>
        <v>0.25</v>
      </c>
      <c r="F139" s="2">
        <f t="shared" si="28"/>
        <v>0.55918981481481478</v>
      </c>
      <c r="G139">
        <v>69314</v>
      </c>
      <c r="H139">
        <v>815</v>
      </c>
      <c r="I139">
        <v>11.52</v>
      </c>
      <c r="J139">
        <v>24.53</v>
      </c>
      <c r="K139">
        <v>77270</v>
      </c>
      <c r="L139">
        <v>49.08</v>
      </c>
      <c r="M139">
        <f t="shared" si="29"/>
        <v>0.22936253745221605</v>
      </c>
      <c r="N139">
        <f t="shared" si="30"/>
        <v>1.5906333333333334E-5</v>
      </c>
      <c r="O139" s="8">
        <f t="shared" si="31"/>
        <v>0.70003773000000002</v>
      </c>
      <c r="P139" s="8">
        <f t="shared" si="32"/>
        <v>8.0377300000000762E-3</v>
      </c>
      <c r="Q139" s="6">
        <f t="shared" si="33"/>
        <v>1.8263417405135369E-4</v>
      </c>
      <c r="R139" s="7">
        <f t="shared" si="34"/>
        <v>5.8496624990990068E-6</v>
      </c>
      <c r="S139">
        <f t="shared" si="35"/>
        <v>5.8496624990990069</v>
      </c>
      <c r="T139">
        <f t="shared" si="36"/>
        <v>5.2607173586519208E-2</v>
      </c>
      <c r="U139">
        <f t="shared" si="37"/>
        <v>4.2293866234920232</v>
      </c>
      <c r="V139">
        <f t="shared" si="38"/>
        <v>17.887711210973258</v>
      </c>
    </row>
    <row r="140" spans="1:22" x14ac:dyDescent="0.35">
      <c r="A140" s="1">
        <v>43495</v>
      </c>
      <c r="B140" s="2">
        <v>0.80918981481481478</v>
      </c>
      <c r="C140" s="3">
        <f t="shared" si="26"/>
        <v>0.80918981481481478</v>
      </c>
      <c r="D140" s="2">
        <v>0.25</v>
      </c>
      <c r="E140" s="3">
        <f t="shared" si="27"/>
        <v>0.25</v>
      </c>
      <c r="F140" s="2">
        <f t="shared" si="28"/>
        <v>0.55918981481481478</v>
      </c>
      <c r="G140">
        <v>69816</v>
      </c>
      <c r="H140">
        <v>809</v>
      </c>
      <c r="I140">
        <v>11.52</v>
      </c>
      <c r="J140">
        <v>24.53</v>
      </c>
      <c r="K140">
        <v>77226</v>
      </c>
      <c r="L140">
        <v>49.04</v>
      </c>
      <c r="M140">
        <f t="shared" si="29"/>
        <v>0.22936253745221605</v>
      </c>
      <c r="N140">
        <f t="shared" si="30"/>
        <v>1.5706333333333332E-5</v>
      </c>
      <c r="O140" s="8">
        <f t="shared" si="31"/>
        <v>0.69123572999999994</v>
      </c>
      <c r="P140" s="8">
        <f t="shared" si="32"/>
        <v>-7.6427000000001133E-4</v>
      </c>
      <c r="Q140" s="6">
        <f t="shared" si="33"/>
        <v>-1.7365825948648292E-5</v>
      </c>
      <c r="R140" s="7">
        <f t="shared" si="34"/>
        <v>-5.5653384474949598E-7</v>
      </c>
      <c r="S140">
        <f t="shared" si="35"/>
        <v>-0.55653384474949597</v>
      </c>
      <c r="T140">
        <f t="shared" si="36"/>
        <v>5.2607173586519208E-2</v>
      </c>
      <c r="U140">
        <f t="shared" si="37"/>
        <v>-2.1768097203564798</v>
      </c>
      <c r="V140">
        <f t="shared" si="38"/>
        <v>4.7385005586384557</v>
      </c>
    </row>
    <row r="141" spans="1:22" x14ac:dyDescent="0.35">
      <c r="A141" s="1">
        <v>43495</v>
      </c>
      <c r="B141" s="2">
        <v>0.80920138888888893</v>
      </c>
      <c r="C141" s="3">
        <f t="shared" si="26"/>
        <v>0.80920138888888893</v>
      </c>
      <c r="D141" s="2">
        <v>0.25</v>
      </c>
      <c r="E141" s="3">
        <f t="shared" si="27"/>
        <v>0.25</v>
      </c>
      <c r="F141" s="2">
        <f t="shared" si="28"/>
        <v>0.55920138888888893</v>
      </c>
      <c r="G141">
        <v>70318</v>
      </c>
      <c r="H141">
        <v>808</v>
      </c>
      <c r="I141">
        <v>11.57</v>
      </c>
      <c r="J141">
        <v>24.55</v>
      </c>
      <c r="K141">
        <v>77230</v>
      </c>
      <c r="L141">
        <v>49.04</v>
      </c>
      <c r="M141">
        <f t="shared" si="29"/>
        <v>0.23510234069176109</v>
      </c>
      <c r="N141">
        <f t="shared" si="30"/>
        <v>1.5673000000000001E-5</v>
      </c>
      <c r="O141" s="8">
        <f t="shared" si="31"/>
        <v>0.68976873000000005</v>
      </c>
      <c r="P141" s="8">
        <f t="shared" si="32"/>
        <v>-2.2312699999998964E-3</v>
      </c>
      <c r="Q141" s="6">
        <f t="shared" si="33"/>
        <v>-5.0699159281979015E-5</v>
      </c>
      <c r="R141" s="7">
        <f t="shared" si="34"/>
        <v>-1.6248137202834419E-6</v>
      </c>
      <c r="S141">
        <f t="shared" si="35"/>
        <v>-1.6248137202834418</v>
      </c>
      <c r="T141">
        <f t="shared" si="36"/>
        <v>5.5273110598744901E-2</v>
      </c>
      <c r="U141">
        <f t="shared" si="37"/>
        <v>-3.2825389421268372</v>
      </c>
      <c r="V141">
        <f t="shared" si="38"/>
        <v>10.775061906579175</v>
      </c>
    </row>
    <row r="142" spans="1:22" x14ac:dyDescent="0.35">
      <c r="A142" s="1">
        <v>43495</v>
      </c>
      <c r="B142" s="2">
        <v>0.80920138888888893</v>
      </c>
      <c r="C142" s="3">
        <f t="shared" si="26"/>
        <v>0.80920138888888893</v>
      </c>
      <c r="D142" s="2">
        <v>0.25</v>
      </c>
      <c r="E142" s="3">
        <f t="shared" si="27"/>
        <v>0.25</v>
      </c>
      <c r="F142" s="2">
        <f t="shared" si="28"/>
        <v>0.55920138888888893</v>
      </c>
      <c r="G142">
        <v>70819</v>
      </c>
      <c r="H142">
        <v>800</v>
      </c>
      <c r="I142">
        <v>11.6</v>
      </c>
      <c r="J142">
        <v>24.54</v>
      </c>
      <c r="K142">
        <v>77289</v>
      </c>
      <c r="L142">
        <v>49.04</v>
      </c>
      <c r="M142">
        <f t="shared" si="29"/>
        <v>0.238546222635488</v>
      </c>
      <c r="N142">
        <f t="shared" si="30"/>
        <v>1.5406333333333332E-5</v>
      </c>
      <c r="O142" s="8">
        <f t="shared" si="31"/>
        <v>0.67803272999999997</v>
      </c>
      <c r="P142" s="8">
        <f t="shared" si="32"/>
        <v>-1.3967269999999976E-2</v>
      </c>
      <c r="Q142" s="6">
        <f t="shared" si="33"/>
        <v>-3.1736582594864748E-4</v>
      </c>
      <c r="R142" s="7">
        <f t="shared" si="34"/>
        <v>-1.0162878604838877E-5</v>
      </c>
      <c r="S142">
        <f t="shared" si="35"/>
        <v>-10.162878604838877</v>
      </c>
      <c r="T142">
        <f t="shared" si="36"/>
        <v>5.6904300333659806E-2</v>
      </c>
      <c r="U142">
        <f t="shared" si="37"/>
        <v>-11.843073434424117</v>
      </c>
      <c r="V142">
        <f t="shared" si="38"/>
        <v>140.25838837316223</v>
      </c>
    </row>
    <row r="143" spans="1:22" x14ac:dyDescent="0.35">
      <c r="A143" s="1">
        <v>43495</v>
      </c>
      <c r="B143" s="2">
        <v>0.80921296296296286</v>
      </c>
      <c r="C143" s="3">
        <f t="shared" si="26"/>
        <v>0.80921296296296286</v>
      </c>
      <c r="D143" s="2">
        <v>0.25</v>
      </c>
      <c r="E143" s="3">
        <f t="shared" si="27"/>
        <v>0.25</v>
      </c>
      <c r="F143" s="2">
        <f t="shared" si="28"/>
        <v>0.55921296296296286</v>
      </c>
      <c r="G143">
        <v>71321</v>
      </c>
      <c r="H143">
        <v>819</v>
      </c>
      <c r="I143">
        <v>11.49</v>
      </c>
      <c r="J143">
        <v>24.53</v>
      </c>
      <c r="K143">
        <v>77284</v>
      </c>
      <c r="L143">
        <v>49.01</v>
      </c>
      <c r="M143">
        <f t="shared" si="29"/>
        <v>0.22591865550848916</v>
      </c>
      <c r="N143">
        <f t="shared" si="30"/>
        <v>1.6039666666666668E-5</v>
      </c>
      <c r="O143" s="8">
        <f t="shared" si="31"/>
        <v>0.70590573000000012</v>
      </c>
      <c r="P143" s="8">
        <f t="shared" si="32"/>
        <v>1.3905730000000172E-2</v>
      </c>
      <c r="Q143" s="6">
        <f t="shared" si="33"/>
        <v>3.1596750738468923E-4</v>
      </c>
      <c r="R143" s="7">
        <f t="shared" si="34"/>
        <v>1.0118415506082142E-5</v>
      </c>
      <c r="S143">
        <f t="shared" si="35"/>
        <v>10.118415506082142</v>
      </c>
      <c r="T143">
        <f t="shared" si="36"/>
        <v>5.1039238906763401E-2</v>
      </c>
      <c r="U143">
        <f t="shared" si="37"/>
        <v>8.5206092382170056</v>
      </c>
      <c r="V143">
        <f t="shared" si="38"/>
        <v>72.600781790388979</v>
      </c>
    </row>
    <row r="144" spans="1:22" x14ac:dyDescent="0.35">
      <c r="A144" s="1">
        <v>43495</v>
      </c>
      <c r="B144" s="2">
        <v>0.80921296296296286</v>
      </c>
      <c r="C144" s="3">
        <f t="shared" si="26"/>
        <v>0.80921296296296286</v>
      </c>
      <c r="D144" s="2">
        <v>0.25</v>
      </c>
      <c r="E144" s="3">
        <f t="shared" si="27"/>
        <v>0.25</v>
      </c>
      <c r="F144" s="2">
        <f t="shared" si="28"/>
        <v>0.55921296296296286</v>
      </c>
      <c r="G144">
        <v>71823</v>
      </c>
      <c r="H144">
        <v>813</v>
      </c>
      <c r="I144">
        <v>11.47</v>
      </c>
      <c r="J144">
        <v>24.53</v>
      </c>
      <c r="K144">
        <v>77317</v>
      </c>
      <c r="L144">
        <v>49.01</v>
      </c>
      <c r="M144">
        <f t="shared" si="29"/>
        <v>0.22362273421267123</v>
      </c>
      <c r="N144">
        <f t="shared" si="30"/>
        <v>1.5839666666666667E-5</v>
      </c>
      <c r="O144" s="8">
        <f t="shared" si="31"/>
        <v>0.69710373000000003</v>
      </c>
      <c r="P144" s="8">
        <f t="shared" si="32"/>
        <v>5.103730000000084E-3</v>
      </c>
      <c r="Q144" s="6">
        <f t="shared" si="33"/>
        <v>1.1596750738468721E-4</v>
      </c>
      <c r="R144" s="7">
        <f t="shared" si="34"/>
        <v>3.7121114369679041E-6</v>
      </c>
      <c r="S144">
        <f t="shared" si="35"/>
        <v>3.7121114369679042</v>
      </c>
      <c r="T144">
        <f t="shared" si="36"/>
        <v>5.0007127256751001E-2</v>
      </c>
      <c r="U144">
        <f t="shared" si="37"/>
        <v>2.1292849075973308</v>
      </c>
      <c r="V144">
        <f t="shared" si="38"/>
        <v>4.5338542177217738</v>
      </c>
    </row>
    <row r="145" spans="1:22" x14ac:dyDescent="0.35">
      <c r="A145" s="1">
        <v>43495</v>
      </c>
      <c r="B145" s="2">
        <v>0.80922453703703701</v>
      </c>
      <c r="C145" s="3">
        <f t="shared" si="26"/>
        <v>0.80922453703703701</v>
      </c>
      <c r="D145" s="2">
        <v>0.25</v>
      </c>
      <c r="E145" s="3">
        <f t="shared" si="27"/>
        <v>0.25</v>
      </c>
      <c r="F145" s="2">
        <f t="shared" si="28"/>
        <v>0.55922453703703701</v>
      </c>
      <c r="G145">
        <v>72325</v>
      </c>
      <c r="H145">
        <v>805</v>
      </c>
      <c r="I145">
        <v>11.39</v>
      </c>
      <c r="J145">
        <v>24.54</v>
      </c>
      <c r="K145">
        <v>77311</v>
      </c>
      <c r="L145">
        <v>49.01</v>
      </c>
      <c r="M145">
        <f t="shared" si="29"/>
        <v>0.21443904902939931</v>
      </c>
      <c r="N145">
        <f t="shared" si="30"/>
        <v>1.5573000000000002E-5</v>
      </c>
      <c r="O145" s="8">
        <f t="shared" si="31"/>
        <v>0.68536773000000006</v>
      </c>
      <c r="P145" s="8">
        <f t="shared" si="32"/>
        <v>-6.6322699999998846E-3</v>
      </c>
      <c r="Q145" s="6">
        <f t="shared" si="33"/>
        <v>-1.5069915928197876E-4</v>
      </c>
      <c r="R145" s="7">
        <f t="shared" si="34"/>
        <v>-4.8244055113681994E-6</v>
      </c>
      <c r="S145">
        <f t="shared" si="35"/>
        <v>-4.8244055113681998</v>
      </c>
      <c r="T145">
        <f t="shared" si="36"/>
        <v>4.5984105748633118E-2</v>
      </c>
      <c r="U145">
        <f t="shared" si="37"/>
        <v>-6.3473130867605159</v>
      </c>
      <c r="V145">
        <f t="shared" si="38"/>
        <v>40.28838342136131</v>
      </c>
    </row>
    <row r="146" spans="1:22" x14ac:dyDescent="0.35">
      <c r="A146" s="1">
        <v>43495</v>
      </c>
      <c r="B146" s="2">
        <v>0.80922453703703701</v>
      </c>
      <c r="C146" s="3">
        <f t="shared" si="26"/>
        <v>0.80922453703703701</v>
      </c>
      <c r="D146" s="2">
        <v>0.25</v>
      </c>
      <c r="E146" s="3">
        <f t="shared" si="27"/>
        <v>0.25</v>
      </c>
      <c r="F146" s="2">
        <f t="shared" si="28"/>
        <v>0.55922453703703701</v>
      </c>
      <c r="G146">
        <v>72826</v>
      </c>
      <c r="H146">
        <v>819</v>
      </c>
      <c r="I146">
        <v>11.34</v>
      </c>
      <c r="J146">
        <v>24.53</v>
      </c>
      <c r="K146">
        <v>77318</v>
      </c>
      <c r="L146">
        <v>48.97</v>
      </c>
      <c r="M146">
        <f t="shared" si="29"/>
        <v>0.20869924578985427</v>
      </c>
      <c r="N146">
        <f t="shared" si="30"/>
        <v>1.6039666666666668E-5</v>
      </c>
      <c r="O146" s="8">
        <f t="shared" si="31"/>
        <v>0.70590573000000012</v>
      </c>
      <c r="P146" s="8">
        <f t="shared" si="32"/>
        <v>1.3905730000000172E-2</v>
      </c>
      <c r="Q146" s="6">
        <f t="shared" si="33"/>
        <v>3.1596750738468923E-4</v>
      </c>
      <c r="R146" s="7">
        <f t="shared" si="34"/>
        <v>1.0113966010140618E-5</v>
      </c>
      <c r="S146">
        <f t="shared" si="35"/>
        <v>10.113966010140619</v>
      </c>
      <c r="T146">
        <f t="shared" si="36"/>
        <v>4.3555375193254003E-2</v>
      </c>
      <c r="U146">
        <f t="shared" si="37"/>
        <v>8.6285077809847159</v>
      </c>
      <c r="V146">
        <f t="shared" si="38"/>
        <v>74.451146526513782</v>
      </c>
    </row>
    <row r="147" spans="1:22" x14ac:dyDescent="0.35">
      <c r="A147" s="1">
        <v>43495</v>
      </c>
      <c r="B147" s="2">
        <v>0.80923611111111116</v>
      </c>
      <c r="C147" s="3">
        <f t="shared" si="26"/>
        <v>0.80923611111111116</v>
      </c>
      <c r="D147" s="2">
        <v>0.25</v>
      </c>
      <c r="E147" s="3">
        <f t="shared" si="27"/>
        <v>0.25</v>
      </c>
      <c r="F147" s="2">
        <f t="shared" si="28"/>
        <v>0.55923611111111116</v>
      </c>
      <c r="G147">
        <v>73328</v>
      </c>
      <c r="H147">
        <v>801</v>
      </c>
      <c r="I147">
        <v>11.34</v>
      </c>
      <c r="J147">
        <v>24.53</v>
      </c>
      <c r="K147">
        <v>77319</v>
      </c>
      <c r="L147">
        <v>48.97</v>
      </c>
      <c r="M147">
        <f t="shared" si="29"/>
        <v>0.20869924578985427</v>
      </c>
      <c r="N147">
        <f t="shared" si="30"/>
        <v>1.5439666666666667E-5</v>
      </c>
      <c r="O147" s="8">
        <f t="shared" si="31"/>
        <v>0.67949972999999997</v>
      </c>
      <c r="P147" s="8">
        <f t="shared" si="32"/>
        <v>-1.250026999999998E-2</v>
      </c>
      <c r="Q147" s="6">
        <f t="shared" si="33"/>
        <v>-2.8403249261531424E-4</v>
      </c>
      <c r="R147" s="7">
        <f t="shared" si="34"/>
        <v>-9.091624154838475E-6</v>
      </c>
      <c r="S147">
        <f t="shared" si="35"/>
        <v>-9.0916241548384757</v>
      </c>
      <c r="T147">
        <f t="shared" si="36"/>
        <v>4.3555375193254003E-2</v>
      </c>
      <c r="U147">
        <f t="shared" si="37"/>
        <v>-10.577082383994378</v>
      </c>
      <c r="V147">
        <f t="shared" si="38"/>
        <v>111.87467175780421</v>
      </c>
    </row>
    <row r="148" spans="1:22" x14ac:dyDescent="0.35">
      <c r="A148" s="1">
        <v>43495</v>
      </c>
      <c r="B148" s="2">
        <v>0.80923611111111116</v>
      </c>
      <c r="C148" s="3">
        <f t="shared" si="26"/>
        <v>0.80923611111111116</v>
      </c>
      <c r="D148" s="2">
        <v>0.25</v>
      </c>
      <c r="E148" s="3">
        <f t="shared" si="27"/>
        <v>0.25</v>
      </c>
      <c r="F148" s="2">
        <f t="shared" si="28"/>
        <v>0.55923611111111116</v>
      </c>
      <c r="G148">
        <v>73830</v>
      </c>
      <c r="H148">
        <v>809</v>
      </c>
      <c r="I148">
        <v>11.34</v>
      </c>
      <c r="J148">
        <v>24.55</v>
      </c>
      <c r="K148">
        <v>77327</v>
      </c>
      <c r="L148">
        <v>48.97</v>
      </c>
      <c r="M148">
        <f t="shared" si="29"/>
        <v>0.20869924578985427</v>
      </c>
      <c r="N148">
        <f t="shared" si="30"/>
        <v>1.5706333333333332E-5</v>
      </c>
      <c r="O148" s="8">
        <f t="shared" si="31"/>
        <v>0.69123572999999994</v>
      </c>
      <c r="P148" s="8">
        <f t="shared" si="32"/>
        <v>-7.6427000000001133E-4</v>
      </c>
      <c r="Q148" s="6">
        <f t="shared" si="33"/>
        <v>-1.7365825948648292E-5</v>
      </c>
      <c r="R148" s="7">
        <f t="shared" si="34"/>
        <v>-5.5584427540397693E-7</v>
      </c>
      <c r="S148">
        <f t="shared" si="35"/>
        <v>-0.55584427540397696</v>
      </c>
      <c r="T148">
        <f t="shared" si="36"/>
        <v>4.3555375193254003E-2</v>
      </c>
      <c r="U148">
        <f t="shared" si="37"/>
        <v>-2.0413025045598809</v>
      </c>
      <c r="V148">
        <f t="shared" si="38"/>
        <v>4.1669159151224431</v>
      </c>
    </row>
    <row r="149" spans="1:22" x14ac:dyDescent="0.35">
      <c r="A149" s="1">
        <v>43495</v>
      </c>
      <c r="B149" s="2">
        <v>0.80924768518518519</v>
      </c>
      <c r="C149" s="3">
        <f t="shared" si="26"/>
        <v>0.80924768518518519</v>
      </c>
      <c r="D149" s="2">
        <v>0.25</v>
      </c>
      <c r="E149" s="3">
        <f t="shared" si="27"/>
        <v>0.25</v>
      </c>
      <c r="F149" s="2">
        <f t="shared" si="28"/>
        <v>0.55924768518518519</v>
      </c>
      <c r="G149">
        <v>74332</v>
      </c>
      <c r="H149">
        <v>813</v>
      </c>
      <c r="I149">
        <v>11.33</v>
      </c>
      <c r="J149">
        <v>24.54</v>
      </c>
      <c r="K149">
        <v>77330</v>
      </c>
      <c r="L149">
        <v>48.97</v>
      </c>
      <c r="M149">
        <f t="shared" si="29"/>
        <v>0.20755128514194532</v>
      </c>
      <c r="N149">
        <f t="shared" si="30"/>
        <v>1.5839666666666667E-5</v>
      </c>
      <c r="O149" s="8">
        <f t="shared" si="31"/>
        <v>0.69710373000000003</v>
      </c>
      <c r="P149" s="8">
        <f t="shared" si="32"/>
        <v>5.103730000000084E-3</v>
      </c>
      <c r="Q149" s="6">
        <f t="shared" si="33"/>
        <v>1.1596750738468721E-4</v>
      </c>
      <c r="R149" s="7">
        <f t="shared" si="34"/>
        <v>3.7116120717782412E-6</v>
      </c>
      <c r="S149">
        <f t="shared" si="35"/>
        <v>3.7116120717782413</v>
      </c>
      <c r="T149">
        <f t="shared" si="36"/>
        <v>4.3077535964073092E-2</v>
      </c>
      <c r="U149">
        <f t="shared" si="37"/>
        <v>2.2336437118696191</v>
      </c>
      <c r="V149">
        <f t="shared" si="38"/>
        <v>4.9891642315746898</v>
      </c>
    </row>
    <row r="150" spans="1:22" x14ac:dyDescent="0.35">
      <c r="A150" s="1">
        <v>43495</v>
      </c>
      <c r="B150" s="2">
        <v>0.80924768518518519</v>
      </c>
      <c r="C150" s="3">
        <f t="shared" si="26"/>
        <v>0.80924768518518519</v>
      </c>
      <c r="D150" s="2">
        <v>0.25</v>
      </c>
      <c r="E150" s="3">
        <f t="shared" si="27"/>
        <v>0.25</v>
      </c>
      <c r="F150" s="2">
        <f t="shared" si="28"/>
        <v>0.55924768518518519</v>
      </c>
      <c r="G150">
        <v>74833</v>
      </c>
      <c r="H150">
        <v>812</v>
      </c>
      <c r="I150">
        <v>11.2</v>
      </c>
      <c r="J150">
        <v>24.53</v>
      </c>
      <c r="K150">
        <v>77334</v>
      </c>
      <c r="L150">
        <v>48.97</v>
      </c>
      <c r="M150">
        <f t="shared" si="29"/>
        <v>0.19262779671912836</v>
      </c>
      <c r="N150">
        <f t="shared" si="30"/>
        <v>1.5806333333333335E-5</v>
      </c>
      <c r="O150" s="8">
        <f t="shared" si="31"/>
        <v>0.69563673000000004</v>
      </c>
      <c r="P150" s="8">
        <f t="shared" si="32"/>
        <v>3.6367300000000879E-3</v>
      </c>
      <c r="Q150" s="6">
        <f t="shared" si="33"/>
        <v>8.2634174051353972E-5</v>
      </c>
      <c r="R150" s="7">
        <f t="shared" si="34"/>
        <v>2.6445324088419195E-6</v>
      </c>
      <c r="S150">
        <f t="shared" si="35"/>
        <v>2.6445324088419193</v>
      </c>
      <c r="T150">
        <f t="shared" si="36"/>
        <v>3.7105468068865839E-2</v>
      </c>
      <c r="U150">
        <f t="shared" si="37"/>
        <v>1.2639323491479664</v>
      </c>
      <c r="V150">
        <f t="shared" si="38"/>
        <v>1.5975249832226968</v>
      </c>
    </row>
    <row r="151" spans="1:22" x14ac:dyDescent="0.35">
      <c r="A151" s="1">
        <v>43495</v>
      </c>
      <c r="B151" s="2">
        <v>0.80925925925925923</v>
      </c>
      <c r="C151" s="3">
        <f t="shared" si="26"/>
        <v>0.80925925925925923</v>
      </c>
      <c r="D151" s="2">
        <v>0.25</v>
      </c>
      <c r="E151" s="3">
        <f t="shared" si="27"/>
        <v>0.25</v>
      </c>
      <c r="F151" s="2">
        <f t="shared" si="28"/>
        <v>0.55925925925925923</v>
      </c>
      <c r="G151">
        <v>75335</v>
      </c>
      <c r="H151">
        <v>813</v>
      </c>
      <c r="I151">
        <v>11.24</v>
      </c>
      <c r="J151">
        <v>24.53</v>
      </c>
      <c r="K151">
        <v>77328</v>
      </c>
      <c r="L151">
        <v>48.97</v>
      </c>
      <c r="M151">
        <f t="shared" si="29"/>
        <v>0.19721963931076442</v>
      </c>
      <c r="N151">
        <f t="shared" si="30"/>
        <v>1.5839666666666667E-5</v>
      </c>
      <c r="O151" s="8">
        <f t="shared" si="31"/>
        <v>0.69710373000000003</v>
      </c>
      <c r="P151" s="8">
        <f t="shared" si="32"/>
        <v>5.103730000000084E-3</v>
      </c>
      <c r="Q151" s="6">
        <f t="shared" si="33"/>
        <v>1.1596750738468721E-4</v>
      </c>
      <c r="R151" s="7">
        <f t="shared" si="34"/>
        <v>3.7115833846995582E-6</v>
      </c>
      <c r="S151">
        <f t="shared" si="35"/>
        <v>3.7115833846995581</v>
      </c>
      <c r="T151">
        <f t="shared" si="36"/>
        <v>3.8895586129868015E-2</v>
      </c>
      <c r="U151">
        <f t="shared" si="37"/>
        <v>2.3010238480164755</v>
      </c>
      <c r="V151">
        <f t="shared" si="38"/>
        <v>5.2947107491405481</v>
      </c>
    </row>
    <row r="152" spans="1:22" x14ac:dyDescent="0.35">
      <c r="A152" s="1">
        <v>43495</v>
      </c>
      <c r="B152" s="2">
        <v>0.80925925925925923</v>
      </c>
      <c r="C152" s="3">
        <f t="shared" si="26"/>
        <v>0.80925925925925923</v>
      </c>
      <c r="D152" s="2">
        <v>0.25</v>
      </c>
      <c r="E152" s="3">
        <f t="shared" si="27"/>
        <v>0.25</v>
      </c>
      <c r="F152" s="2">
        <f t="shared" si="28"/>
        <v>0.55925925925925923</v>
      </c>
      <c r="G152">
        <v>75837</v>
      </c>
      <c r="H152">
        <v>804</v>
      </c>
      <c r="I152">
        <v>11.28</v>
      </c>
      <c r="J152">
        <v>24.53</v>
      </c>
      <c r="K152">
        <v>77326</v>
      </c>
      <c r="L152">
        <v>48.97</v>
      </c>
      <c r="M152">
        <f t="shared" si="29"/>
        <v>0.20181148190240028</v>
      </c>
      <c r="N152">
        <f t="shared" si="30"/>
        <v>1.5539666666666666E-5</v>
      </c>
      <c r="O152" s="8">
        <f t="shared" si="31"/>
        <v>0.68390072999999996</v>
      </c>
      <c r="P152" s="8">
        <f t="shared" si="32"/>
        <v>-8.0992699999999918E-3</v>
      </c>
      <c r="Q152" s="6">
        <f t="shared" si="33"/>
        <v>-1.8403249261531452E-4</v>
      </c>
      <c r="R152" s="7">
        <f t="shared" si="34"/>
        <v>-5.8901810002839505E-6</v>
      </c>
      <c r="S152">
        <f t="shared" si="35"/>
        <v>-5.8901810002839508</v>
      </c>
      <c r="T152">
        <f t="shared" si="36"/>
        <v>4.0727874227642839E-2</v>
      </c>
      <c r="U152">
        <f t="shared" si="37"/>
        <v>-7.3307000139561618</v>
      </c>
      <c r="V152">
        <f t="shared" si="38"/>
        <v>53.739162694616873</v>
      </c>
    </row>
    <row r="153" spans="1:22" x14ac:dyDescent="0.35">
      <c r="A153" s="1">
        <v>43495</v>
      </c>
      <c r="B153" s="2">
        <v>0.80927083333333327</v>
      </c>
      <c r="C153" s="3">
        <f t="shared" si="26"/>
        <v>0.80927083333333327</v>
      </c>
      <c r="D153" s="2">
        <v>0.25</v>
      </c>
      <c r="E153" s="3">
        <f t="shared" si="27"/>
        <v>0.25</v>
      </c>
      <c r="F153" s="2">
        <f t="shared" si="28"/>
        <v>0.55927083333333327</v>
      </c>
      <c r="G153">
        <v>76339</v>
      </c>
      <c r="H153">
        <v>812</v>
      </c>
      <c r="I153">
        <v>11.5</v>
      </c>
      <c r="J153">
        <v>24.53</v>
      </c>
      <c r="K153">
        <v>77332</v>
      </c>
      <c r="L153">
        <v>48.94</v>
      </c>
      <c r="M153">
        <f t="shared" si="29"/>
        <v>0.22706661615639812</v>
      </c>
      <c r="N153">
        <f t="shared" si="30"/>
        <v>1.5806333333333335E-5</v>
      </c>
      <c r="O153" s="8">
        <f t="shared" si="31"/>
        <v>0.69563673000000004</v>
      </c>
      <c r="P153" s="8">
        <f t="shared" si="32"/>
        <v>3.6367300000000879E-3</v>
      </c>
      <c r="Q153" s="6">
        <f t="shared" si="33"/>
        <v>8.2634174051353972E-5</v>
      </c>
      <c r="R153" s="7">
        <f t="shared" si="34"/>
        <v>2.64460080310067E-6</v>
      </c>
      <c r="S153">
        <f t="shared" si="35"/>
        <v>2.64460080310067</v>
      </c>
      <c r="T153">
        <f t="shared" si="36"/>
        <v>5.1559248172717037E-2</v>
      </c>
      <c r="U153">
        <f t="shared" si="37"/>
        <v>1.0393046659882508</v>
      </c>
      <c r="V153">
        <f t="shared" si="38"/>
        <v>1.0801541887449495</v>
      </c>
    </row>
    <row r="154" spans="1:22" x14ac:dyDescent="0.35">
      <c r="A154" s="1">
        <v>43495</v>
      </c>
      <c r="B154" s="2">
        <v>0.80927083333333327</v>
      </c>
      <c r="C154" s="3">
        <f t="shared" si="26"/>
        <v>0.80927083333333327</v>
      </c>
      <c r="D154" s="2">
        <v>0.25</v>
      </c>
      <c r="E154" s="3">
        <f t="shared" si="27"/>
        <v>0.25</v>
      </c>
      <c r="F154" s="2">
        <f t="shared" si="28"/>
        <v>0.55927083333333327</v>
      </c>
      <c r="G154">
        <v>76840</v>
      </c>
      <c r="H154">
        <v>806</v>
      </c>
      <c r="I154">
        <v>11.66</v>
      </c>
      <c r="J154">
        <v>24.54</v>
      </c>
      <c r="K154">
        <v>77330</v>
      </c>
      <c r="L154">
        <v>48.94</v>
      </c>
      <c r="M154">
        <f t="shared" si="29"/>
        <v>0.24543398652294199</v>
      </c>
      <c r="N154">
        <f t="shared" si="30"/>
        <v>1.5606333333333333E-5</v>
      </c>
      <c r="O154" s="8">
        <f t="shared" si="31"/>
        <v>0.68683472999999995</v>
      </c>
      <c r="P154" s="8">
        <f t="shared" si="32"/>
        <v>-5.1652699999999996E-3</v>
      </c>
      <c r="Q154" s="6">
        <f t="shared" si="33"/>
        <v>-1.1736582594864803E-4</v>
      </c>
      <c r="R154" s="7">
        <f t="shared" si="34"/>
        <v>-3.7563661255579118E-6</v>
      </c>
      <c r="S154">
        <f t="shared" si="35"/>
        <v>-3.7563661255579119</v>
      </c>
      <c r="T154">
        <f t="shared" si="36"/>
        <v>6.0237841740543668E-2</v>
      </c>
      <c r="U154">
        <f t="shared" si="37"/>
        <v>-5.4815001706268474</v>
      </c>
      <c r="V154">
        <f t="shared" si="38"/>
        <v>30.046844120582158</v>
      </c>
    </row>
    <row r="155" spans="1:22" x14ac:dyDescent="0.35">
      <c r="A155" s="1">
        <v>43495</v>
      </c>
      <c r="B155" s="2">
        <v>0.80928240740740742</v>
      </c>
      <c r="C155" s="3">
        <f t="shared" si="26"/>
        <v>0.80928240740740742</v>
      </c>
      <c r="D155" s="2">
        <v>0.25</v>
      </c>
      <c r="E155" s="3">
        <f t="shared" si="27"/>
        <v>0.25</v>
      </c>
      <c r="F155" s="2">
        <f t="shared" si="28"/>
        <v>0.55928240740740742</v>
      </c>
      <c r="G155">
        <v>77345</v>
      </c>
      <c r="H155">
        <v>801</v>
      </c>
      <c r="I155">
        <v>11.91</v>
      </c>
      <c r="J155">
        <v>24.52</v>
      </c>
      <c r="K155">
        <v>77331</v>
      </c>
      <c r="L155">
        <v>48.94</v>
      </c>
      <c r="M155">
        <f t="shared" si="29"/>
        <v>0.27413300272066671</v>
      </c>
      <c r="N155">
        <f t="shared" si="30"/>
        <v>1.5439666666666667E-5</v>
      </c>
      <c r="O155" s="8">
        <f t="shared" si="31"/>
        <v>0.67949972999999997</v>
      </c>
      <c r="P155" s="8">
        <f t="shared" si="32"/>
        <v>-1.250026999999998E-2</v>
      </c>
      <c r="Q155" s="6">
        <f t="shared" si="33"/>
        <v>-2.8403249261531424E-4</v>
      </c>
      <c r="R155" s="7">
        <f t="shared" si="34"/>
        <v>-9.0899079743766412E-6</v>
      </c>
      <c r="S155">
        <f t="shared" si="35"/>
        <v>-9.0899079743766418</v>
      </c>
      <c r="T155">
        <f t="shared" si="36"/>
        <v>7.5148903180649054E-2</v>
      </c>
      <c r="U155">
        <f t="shared" si="37"/>
        <v>-11.002288750627631</v>
      </c>
      <c r="V155">
        <f t="shared" si="38"/>
        <v>121.05035775218732</v>
      </c>
    </row>
    <row r="156" spans="1:22" x14ac:dyDescent="0.35">
      <c r="A156" s="1">
        <v>43495</v>
      </c>
      <c r="B156" s="2">
        <v>0.80928240740740742</v>
      </c>
      <c r="C156" s="3">
        <f t="shared" si="26"/>
        <v>0.80928240740740742</v>
      </c>
      <c r="D156" s="2">
        <v>0.25</v>
      </c>
      <c r="E156" s="3">
        <f t="shared" si="27"/>
        <v>0.25</v>
      </c>
      <c r="F156" s="2">
        <f t="shared" si="28"/>
        <v>0.55928240740740742</v>
      </c>
      <c r="G156">
        <v>77844</v>
      </c>
      <c r="H156">
        <v>805</v>
      </c>
      <c r="I156">
        <v>11.99</v>
      </c>
      <c r="J156">
        <v>24.53</v>
      </c>
      <c r="K156">
        <v>77306</v>
      </c>
      <c r="L156">
        <v>48.94</v>
      </c>
      <c r="M156">
        <f t="shared" si="29"/>
        <v>0.28331668790393866</v>
      </c>
      <c r="N156">
        <f t="shared" si="30"/>
        <v>1.5573000000000002E-5</v>
      </c>
      <c r="O156" s="8">
        <f t="shared" si="31"/>
        <v>0.68536773000000006</v>
      </c>
      <c r="P156" s="8">
        <f t="shared" si="32"/>
        <v>-6.6322699999998846E-3</v>
      </c>
      <c r="Q156" s="6">
        <f t="shared" si="33"/>
        <v>-1.5069915928197876E-4</v>
      </c>
      <c r="R156" s="7">
        <f t="shared" si="34"/>
        <v>-4.8245554725543185E-6</v>
      </c>
      <c r="S156">
        <f t="shared" si="35"/>
        <v>-4.8245554725543185</v>
      </c>
      <c r="T156">
        <f t="shared" si="36"/>
        <v>8.0268345644857783E-2</v>
      </c>
      <c r="U156">
        <f t="shared" si="37"/>
        <v>-6.7968552027835658</v>
      </c>
      <c r="V156">
        <f t="shared" si="38"/>
        <v>46.19724064760603</v>
      </c>
    </row>
    <row r="157" spans="1:22" x14ac:dyDescent="0.35">
      <c r="A157" s="1">
        <v>43495</v>
      </c>
      <c r="B157" s="2">
        <v>0.80929398148148157</v>
      </c>
      <c r="C157" s="3">
        <f t="shared" si="26"/>
        <v>0.80929398148148157</v>
      </c>
      <c r="D157" s="2">
        <v>0.25</v>
      </c>
      <c r="E157" s="3">
        <f t="shared" si="27"/>
        <v>0.25</v>
      </c>
      <c r="F157" s="2">
        <f t="shared" si="28"/>
        <v>0.55929398148148157</v>
      </c>
      <c r="G157">
        <v>78346</v>
      </c>
      <c r="H157">
        <v>819</v>
      </c>
      <c r="I157">
        <v>12.23</v>
      </c>
      <c r="J157">
        <v>24.52</v>
      </c>
      <c r="K157">
        <v>77329</v>
      </c>
      <c r="L157">
        <v>48.9</v>
      </c>
      <c r="M157">
        <f t="shared" si="29"/>
        <v>0.3108677434537544</v>
      </c>
      <c r="N157">
        <f t="shared" si="30"/>
        <v>1.6039666666666668E-5</v>
      </c>
      <c r="O157" s="8">
        <f t="shared" si="31"/>
        <v>0.70590573000000012</v>
      </c>
      <c r="P157" s="8">
        <f t="shared" si="32"/>
        <v>1.3905730000000172E-2</v>
      </c>
      <c r="Q157" s="6">
        <f t="shared" si="33"/>
        <v>3.1596750738468923E-4</v>
      </c>
      <c r="R157" s="7">
        <f t="shared" si="34"/>
        <v>1.0112187593703376E-5</v>
      </c>
      <c r="S157">
        <f t="shared" si="35"/>
        <v>10.112187593703377</v>
      </c>
      <c r="T157">
        <f t="shared" si="36"/>
        <v>9.6638753920029255E-2</v>
      </c>
      <c r="U157">
        <f t="shared" si="37"/>
        <v>7.9601310015393567</v>
      </c>
      <c r="V157">
        <f t="shared" si="38"/>
        <v>63.363685561667964</v>
      </c>
    </row>
    <row r="158" spans="1:22" x14ac:dyDescent="0.35">
      <c r="A158" s="1">
        <v>43495</v>
      </c>
      <c r="B158" s="2">
        <v>0.80929398148148157</v>
      </c>
      <c r="C158" s="3">
        <f t="shared" si="26"/>
        <v>0.80929398148148157</v>
      </c>
      <c r="D158" s="2">
        <v>0.25</v>
      </c>
      <c r="E158" s="3">
        <f t="shared" si="27"/>
        <v>0.25</v>
      </c>
      <c r="F158" s="2">
        <f t="shared" si="28"/>
        <v>0.55929398148148157</v>
      </c>
      <c r="G158">
        <v>78848</v>
      </c>
      <c r="H158">
        <v>811</v>
      </c>
      <c r="I158">
        <v>12.52</v>
      </c>
      <c r="J158">
        <v>24.54</v>
      </c>
      <c r="K158">
        <v>77328</v>
      </c>
      <c r="L158">
        <v>48.9</v>
      </c>
      <c r="M158">
        <f t="shared" si="29"/>
        <v>0.34415860224311501</v>
      </c>
      <c r="N158">
        <f t="shared" si="30"/>
        <v>1.5773E-5</v>
      </c>
      <c r="O158" s="8">
        <f t="shared" si="31"/>
        <v>0.69416972999999993</v>
      </c>
      <c r="P158" s="8">
        <f t="shared" si="32"/>
        <v>2.1697299999999808E-3</v>
      </c>
      <c r="Q158" s="6">
        <f t="shared" si="33"/>
        <v>4.9300840718018198E-5</v>
      </c>
      <c r="R158" s="7">
        <f t="shared" si="34"/>
        <v>1.5779448260734222E-6</v>
      </c>
      <c r="S158">
        <f t="shared" si="35"/>
        <v>1.5779448260734221</v>
      </c>
      <c r="T158">
        <f t="shared" si="36"/>
        <v>0.11844514349793464</v>
      </c>
      <c r="U158">
        <f t="shared" si="37"/>
        <v>-0.79131797426178163</v>
      </c>
      <c r="V158">
        <f t="shared" si="38"/>
        <v>0.62618413638976966</v>
      </c>
    </row>
    <row r="159" spans="1:22" x14ac:dyDescent="0.35">
      <c r="A159" s="1">
        <v>43495</v>
      </c>
      <c r="B159" s="2">
        <v>0.8093055555555555</v>
      </c>
      <c r="C159" s="3">
        <f t="shared" si="26"/>
        <v>0.8093055555555555</v>
      </c>
      <c r="D159" s="2">
        <v>0.25</v>
      </c>
      <c r="E159" s="3">
        <f t="shared" si="27"/>
        <v>0.25</v>
      </c>
      <c r="F159" s="2">
        <f t="shared" si="28"/>
        <v>0.5593055555555555</v>
      </c>
      <c r="G159">
        <v>79275</v>
      </c>
      <c r="H159">
        <v>804</v>
      </c>
      <c r="I159">
        <v>12.76</v>
      </c>
      <c r="J159">
        <v>24.53</v>
      </c>
      <c r="K159">
        <v>77338</v>
      </c>
      <c r="L159">
        <v>48.9</v>
      </c>
      <c r="M159">
        <f t="shared" si="29"/>
        <v>0.3717096577929308</v>
      </c>
      <c r="N159">
        <f t="shared" si="30"/>
        <v>1.5539666666666666E-5</v>
      </c>
      <c r="O159" s="8">
        <f t="shared" si="31"/>
        <v>0.68390072999999996</v>
      </c>
      <c r="P159" s="8">
        <f t="shared" si="32"/>
        <v>-8.0992699999999918E-3</v>
      </c>
      <c r="Q159" s="6">
        <f t="shared" si="33"/>
        <v>-1.8403249261531452E-4</v>
      </c>
      <c r="R159" s="7">
        <f t="shared" si="34"/>
        <v>-5.8892670618319163E-6</v>
      </c>
      <c r="S159">
        <f t="shared" si="35"/>
        <v>-5.8892670618319167</v>
      </c>
      <c r="T159">
        <f t="shared" si="36"/>
        <v>0.13816806969653772</v>
      </c>
      <c r="U159">
        <f t="shared" si="37"/>
        <v>-8.4382867241018928</v>
      </c>
      <c r="V159">
        <f t="shared" si="38"/>
        <v>71.204682838154255</v>
      </c>
    </row>
    <row r="160" spans="1:22" x14ac:dyDescent="0.35">
      <c r="A160" s="1">
        <v>43495</v>
      </c>
      <c r="B160" s="2">
        <v>0.8093055555555555</v>
      </c>
      <c r="C160" s="3">
        <f t="shared" si="26"/>
        <v>0.8093055555555555</v>
      </c>
      <c r="D160" s="2">
        <v>0.25</v>
      </c>
      <c r="E160" s="3">
        <f t="shared" si="27"/>
        <v>0.25</v>
      </c>
      <c r="F160" s="2">
        <f t="shared" si="28"/>
        <v>0.5593055555555555</v>
      </c>
      <c r="G160">
        <v>79851</v>
      </c>
      <c r="H160">
        <v>811</v>
      </c>
      <c r="I160">
        <v>12.92</v>
      </c>
      <c r="J160">
        <v>24.53</v>
      </c>
      <c r="K160">
        <v>77345</v>
      </c>
      <c r="L160">
        <v>48.9</v>
      </c>
      <c r="M160">
        <f t="shared" si="29"/>
        <v>0.39007702815947465</v>
      </c>
      <c r="N160">
        <f t="shared" si="30"/>
        <v>1.5773E-5</v>
      </c>
      <c r="O160" s="8">
        <f t="shared" si="31"/>
        <v>0.69416972999999993</v>
      </c>
      <c r="P160" s="8">
        <f t="shared" si="32"/>
        <v>2.1697299999999808E-3</v>
      </c>
      <c r="Q160" s="6">
        <f t="shared" si="33"/>
        <v>4.9300840718018198E-5</v>
      </c>
      <c r="R160" s="7">
        <f t="shared" si="34"/>
        <v>1.5775450079346861E-6</v>
      </c>
      <c r="S160">
        <f t="shared" si="35"/>
        <v>1.577545007934686</v>
      </c>
      <c r="T160">
        <f t="shared" si="36"/>
        <v>0.15216008789772759</v>
      </c>
      <c r="U160">
        <f t="shared" si="37"/>
        <v>-1.0913125622918061</v>
      </c>
      <c r="V160">
        <f t="shared" si="38"/>
        <v>1.1909631086159072</v>
      </c>
    </row>
    <row r="161" spans="1:22" x14ac:dyDescent="0.35">
      <c r="A161" s="1">
        <v>43495</v>
      </c>
      <c r="B161" s="2">
        <v>0.80931712962962965</v>
      </c>
      <c r="C161" s="3">
        <f t="shared" si="26"/>
        <v>0.80931712962962965</v>
      </c>
      <c r="D161" s="2">
        <v>0.25</v>
      </c>
      <c r="E161" s="3">
        <f t="shared" si="27"/>
        <v>0.25</v>
      </c>
      <c r="F161" s="2">
        <f t="shared" si="28"/>
        <v>0.55931712962962965</v>
      </c>
      <c r="G161">
        <v>80353</v>
      </c>
      <c r="H161">
        <v>809</v>
      </c>
      <c r="I161">
        <v>13</v>
      </c>
      <c r="J161">
        <v>24.52</v>
      </c>
      <c r="K161">
        <v>77335</v>
      </c>
      <c r="L161">
        <v>48.9</v>
      </c>
      <c r="M161">
        <f t="shared" si="29"/>
        <v>0.3992607133427466</v>
      </c>
      <c r="N161">
        <f t="shared" si="30"/>
        <v>1.5706333333333332E-5</v>
      </c>
      <c r="O161" s="8">
        <f t="shared" si="31"/>
        <v>0.69123572999999994</v>
      </c>
      <c r="P161" s="8">
        <f t="shared" si="32"/>
        <v>-7.6427000000001133E-4</v>
      </c>
      <c r="Q161" s="6">
        <f t="shared" si="33"/>
        <v>-1.7365825948648292E-5</v>
      </c>
      <c r="R161" s="7">
        <f t="shared" si="34"/>
        <v>-5.5573076743848465E-7</v>
      </c>
      <c r="S161">
        <f t="shared" si="35"/>
        <v>-0.5557307674384846</v>
      </c>
      <c r="T161">
        <f t="shared" si="36"/>
        <v>0.15940911721895887</v>
      </c>
      <c r="U161">
        <f t="shared" si="37"/>
        <v>-3.2845072916432345</v>
      </c>
      <c r="V161">
        <f t="shared" si="38"/>
        <v>10.787988148857576</v>
      </c>
    </row>
    <row r="162" spans="1:22" x14ac:dyDescent="0.35">
      <c r="A162" s="1">
        <v>43495</v>
      </c>
      <c r="B162" s="2">
        <v>0.80931712962962965</v>
      </c>
      <c r="C162" s="3">
        <f t="shared" si="26"/>
        <v>0.80931712962962965</v>
      </c>
      <c r="D162" s="2">
        <v>0.25</v>
      </c>
      <c r="E162" s="3">
        <f t="shared" si="27"/>
        <v>0.25</v>
      </c>
      <c r="F162" s="2">
        <f t="shared" si="28"/>
        <v>0.55931712962962965</v>
      </c>
      <c r="G162">
        <v>80856</v>
      </c>
      <c r="H162">
        <v>800</v>
      </c>
      <c r="I162">
        <v>13.03</v>
      </c>
      <c r="J162">
        <v>24.52</v>
      </c>
      <c r="K162">
        <v>77342</v>
      </c>
      <c r="L162">
        <v>48.87</v>
      </c>
      <c r="M162">
        <f t="shared" si="29"/>
        <v>0.40270459528647345</v>
      </c>
      <c r="N162">
        <f t="shared" si="30"/>
        <v>1.5406333333333332E-5</v>
      </c>
      <c r="O162" s="8">
        <f t="shared" si="31"/>
        <v>0.67803272999999997</v>
      </c>
      <c r="P162" s="8">
        <f t="shared" si="32"/>
        <v>-1.3967269999999976E-2</v>
      </c>
      <c r="Q162" s="6">
        <f t="shared" si="33"/>
        <v>-3.1736582594864748E-4</v>
      </c>
      <c r="R162" s="7">
        <f t="shared" si="34"/>
        <v>-1.0155231994257365E-5</v>
      </c>
      <c r="S162">
        <f t="shared" si="35"/>
        <v>-10.155231994257365</v>
      </c>
      <c r="T162">
        <f t="shared" si="36"/>
        <v>0.16217099106484237</v>
      </c>
      <c r="U162">
        <f t="shared" si="37"/>
        <v>-12.906478126203961</v>
      </c>
      <c r="V162">
        <f t="shared" si="38"/>
        <v>166.5771776221813</v>
      </c>
    </row>
    <row r="163" spans="1:22" x14ac:dyDescent="0.35">
      <c r="A163" s="1">
        <v>43495</v>
      </c>
      <c r="B163" s="2">
        <v>0.80932870370370369</v>
      </c>
      <c r="C163" s="3">
        <f t="shared" si="26"/>
        <v>0.80932870370370369</v>
      </c>
      <c r="D163" s="2">
        <v>0.25</v>
      </c>
      <c r="E163" s="3">
        <f t="shared" si="27"/>
        <v>0.25</v>
      </c>
      <c r="F163" s="2">
        <f t="shared" si="28"/>
        <v>0.55932870370370369</v>
      </c>
      <c r="G163">
        <v>81357</v>
      </c>
      <c r="H163">
        <v>813</v>
      </c>
      <c r="I163">
        <v>13.05</v>
      </c>
      <c r="J163">
        <v>24.53</v>
      </c>
      <c r="K163">
        <v>77350</v>
      </c>
      <c r="L163">
        <v>48.87</v>
      </c>
      <c r="M163">
        <f t="shared" si="29"/>
        <v>0.40500051658229164</v>
      </c>
      <c r="N163">
        <f t="shared" si="30"/>
        <v>1.5839666666666667E-5</v>
      </c>
      <c r="O163" s="8">
        <f t="shared" si="31"/>
        <v>0.69710373000000003</v>
      </c>
      <c r="P163" s="8">
        <f t="shared" si="32"/>
        <v>5.103730000000084E-3</v>
      </c>
      <c r="Q163" s="6">
        <f t="shared" si="33"/>
        <v>1.1596750738468721E-4</v>
      </c>
      <c r="R163" s="7">
        <f t="shared" si="34"/>
        <v>3.7105277307310592E-6</v>
      </c>
      <c r="S163">
        <f t="shared" si="35"/>
        <v>3.7105277307310591</v>
      </c>
      <c r="T163">
        <f t="shared" si="36"/>
        <v>0.16402541843192309</v>
      </c>
      <c r="U163">
        <f t="shared" si="37"/>
        <v>0.94430186028989749</v>
      </c>
      <c r="V163">
        <f t="shared" si="38"/>
        <v>0.89170600334696104</v>
      </c>
    </row>
    <row r="164" spans="1:22" x14ac:dyDescent="0.35">
      <c r="A164" s="1">
        <v>43495</v>
      </c>
      <c r="B164" s="2">
        <v>0.80932870370370369</v>
      </c>
      <c r="C164" s="3">
        <f t="shared" si="26"/>
        <v>0.80932870370370369</v>
      </c>
      <c r="D164" s="2">
        <v>0.25</v>
      </c>
      <c r="E164" s="3">
        <f t="shared" si="27"/>
        <v>0.25</v>
      </c>
      <c r="F164" s="2">
        <f t="shared" si="28"/>
        <v>0.55932870370370369</v>
      </c>
      <c r="G164">
        <v>81859</v>
      </c>
      <c r="H164">
        <v>824</v>
      </c>
      <c r="I164">
        <v>13.18</v>
      </c>
      <c r="J164">
        <v>24.53</v>
      </c>
      <c r="K164">
        <v>77356</v>
      </c>
      <c r="L164">
        <v>48.87</v>
      </c>
      <c r="M164">
        <f t="shared" si="29"/>
        <v>0.41992400500510835</v>
      </c>
      <c r="N164">
        <f t="shared" si="30"/>
        <v>1.6206333333333334E-5</v>
      </c>
      <c r="O164" s="8">
        <f t="shared" si="31"/>
        <v>0.7132407300000001</v>
      </c>
      <c r="P164" s="8">
        <f t="shared" si="32"/>
        <v>2.1240730000000152E-2</v>
      </c>
      <c r="Q164" s="6">
        <f t="shared" si="33"/>
        <v>4.8263417405135543E-4</v>
      </c>
      <c r="R164" s="7">
        <f t="shared" si="34"/>
        <v>1.5441295792251207E-5</v>
      </c>
      <c r="S164">
        <f t="shared" si="35"/>
        <v>15.441295792251207</v>
      </c>
      <c r="T164">
        <f t="shared" si="36"/>
        <v>0.17633616997953025</v>
      </c>
      <c r="U164">
        <f t="shared" si="37"/>
        <v>12.577701621595379</v>
      </c>
      <c r="V164">
        <f t="shared" si="38"/>
        <v>158.19857808188303</v>
      </c>
    </row>
    <row r="165" spans="1:22" x14ac:dyDescent="0.35">
      <c r="A165" s="1">
        <v>43495</v>
      </c>
      <c r="B165" s="2">
        <v>0.80934027777777784</v>
      </c>
      <c r="C165" s="3">
        <f t="shared" si="26"/>
        <v>0.80934027777777784</v>
      </c>
      <c r="D165" s="2">
        <v>0.25</v>
      </c>
      <c r="E165" s="3">
        <f t="shared" si="27"/>
        <v>0.25</v>
      </c>
      <c r="F165" s="2">
        <f t="shared" si="28"/>
        <v>0.55934027777777784</v>
      </c>
      <c r="G165">
        <v>82361</v>
      </c>
      <c r="H165">
        <v>814</v>
      </c>
      <c r="I165">
        <v>13.28</v>
      </c>
      <c r="J165">
        <v>24.53</v>
      </c>
      <c r="K165">
        <v>77354</v>
      </c>
      <c r="L165">
        <v>48.87</v>
      </c>
      <c r="M165">
        <f t="shared" si="29"/>
        <v>0.4314036114841982</v>
      </c>
      <c r="N165">
        <f t="shared" si="30"/>
        <v>1.5872999999999999E-5</v>
      </c>
      <c r="O165" s="8">
        <f t="shared" si="31"/>
        <v>0.69857072999999992</v>
      </c>
      <c r="P165" s="8">
        <f t="shared" si="32"/>
        <v>6.5707299999999691E-3</v>
      </c>
      <c r="Q165" s="6">
        <f t="shared" si="33"/>
        <v>1.4930084071801793E-4</v>
      </c>
      <c r="R165" s="7">
        <f t="shared" si="34"/>
        <v>4.7768230555460305E-6</v>
      </c>
      <c r="S165">
        <f t="shared" si="35"/>
        <v>4.7768230555460303</v>
      </c>
      <c r="T165">
        <f t="shared" si="36"/>
        <v>0.18610907600160903</v>
      </c>
      <c r="U165">
        <f t="shared" si="37"/>
        <v>1.8383301924173792</v>
      </c>
      <c r="V165">
        <f t="shared" si="38"/>
        <v>3.3794578963533182</v>
      </c>
    </row>
    <row r="166" spans="1:22" x14ac:dyDescent="0.35">
      <c r="A166" s="1">
        <v>43495</v>
      </c>
      <c r="B166" s="2">
        <v>0.80934027777777784</v>
      </c>
      <c r="C166" s="3">
        <f t="shared" si="26"/>
        <v>0.80934027777777784</v>
      </c>
      <c r="D166" s="2">
        <v>0.25</v>
      </c>
      <c r="E166" s="3">
        <f t="shared" si="27"/>
        <v>0.25</v>
      </c>
      <c r="F166" s="2">
        <f t="shared" si="28"/>
        <v>0.55934027777777784</v>
      </c>
      <c r="G166">
        <v>82863</v>
      </c>
      <c r="H166">
        <v>818</v>
      </c>
      <c r="I166">
        <v>13.29</v>
      </c>
      <c r="J166">
        <v>24.53</v>
      </c>
      <c r="K166">
        <v>77367</v>
      </c>
      <c r="L166">
        <v>48.87</v>
      </c>
      <c r="M166">
        <f t="shared" si="29"/>
        <v>0.43255157213210721</v>
      </c>
      <c r="N166">
        <f t="shared" si="30"/>
        <v>1.6006333333333333E-5</v>
      </c>
      <c r="O166" s="8">
        <f t="shared" si="31"/>
        <v>0.70443873000000001</v>
      </c>
      <c r="P166" s="8">
        <f t="shared" si="32"/>
        <v>1.2438730000000064E-2</v>
      </c>
      <c r="Q166" s="6">
        <f t="shared" si="33"/>
        <v>2.8263417405135344E-4</v>
      </c>
      <c r="R166" s="7">
        <f t="shared" si="34"/>
        <v>9.0412523854534825E-6</v>
      </c>
      <c r="S166">
        <f t="shared" si="35"/>
        <v>9.0412523854534825</v>
      </c>
      <c r="T166">
        <f t="shared" si="36"/>
        <v>0.18710086255395755</v>
      </c>
      <c r="U166">
        <f t="shared" si="37"/>
        <v>6.0952696530775485</v>
      </c>
      <c r="V166">
        <f t="shared" si="38"/>
        <v>37.152312143728096</v>
      </c>
    </row>
    <row r="167" spans="1:22" x14ac:dyDescent="0.35">
      <c r="A167" s="1">
        <v>43495</v>
      </c>
      <c r="B167" s="2">
        <v>0.80935185185185177</v>
      </c>
      <c r="C167" s="3">
        <f t="shared" si="26"/>
        <v>0.80935185185185177</v>
      </c>
      <c r="D167" s="2">
        <v>0.25</v>
      </c>
      <c r="E167" s="3">
        <f t="shared" si="27"/>
        <v>0.25</v>
      </c>
      <c r="F167" s="2">
        <f t="shared" si="28"/>
        <v>0.55935185185185177</v>
      </c>
      <c r="G167">
        <v>83364</v>
      </c>
      <c r="H167">
        <v>824</v>
      </c>
      <c r="I167">
        <v>13.53</v>
      </c>
      <c r="J167">
        <v>24.53</v>
      </c>
      <c r="K167">
        <v>77365</v>
      </c>
      <c r="L167">
        <v>48.87</v>
      </c>
      <c r="M167">
        <f t="shared" si="29"/>
        <v>0.46010262768192295</v>
      </c>
      <c r="N167">
        <f t="shared" si="30"/>
        <v>1.6206333333333334E-5</v>
      </c>
      <c r="O167" s="8">
        <f t="shared" si="31"/>
        <v>0.7132407300000001</v>
      </c>
      <c r="P167" s="8">
        <f t="shared" si="32"/>
        <v>2.1240730000000152E-2</v>
      </c>
      <c r="Q167" s="6">
        <f t="shared" si="33"/>
        <v>4.8263417405135543E-4</v>
      </c>
      <c r="R167" s="7">
        <f t="shared" si="34"/>
        <v>1.5439499480454785E-5</v>
      </c>
      <c r="S167">
        <f t="shared" si="35"/>
        <v>15.439499480454785</v>
      </c>
      <c r="T167">
        <f t="shared" si="36"/>
        <v>0.2116944279998102</v>
      </c>
      <c r="U167">
        <f t="shared" si="37"/>
        <v>12.31375988614408</v>
      </c>
      <c r="V167">
        <f t="shared" si="38"/>
        <v>151.62868253361106</v>
      </c>
    </row>
    <row r="168" spans="1:22" x14ac:dyDescent="0.35">
      <c r="A168" s="1">
        <v>43495</v>
      </c>
      <c r="B168" s="2">
        <v>0.80935185185185177</v>
      </c>
      <c r="C168" s="3">
        <f t="shared" si="26"/>
        <v>0.80935185185185177</v>
      </c>
      <c r="D168" s="2">
        <v>0.25</v>
      </c>
      <c r="E168" s="3">
        <f t="shared" si="27"/>
        <v>0.25</v>
      </c>
      <c r="F168" s="2">
        <f t="shared" si="28"/>
        <v>0.55935185185185177</v>
      </c>
      <c r="G168">
        <v>83866</v>
      </c>
      <c r="H168">
        <v>817</v>
      </c>
      <c r="I168">
        <v>13.77</v>
      </c>
      <c r="J168">
        <v>24.52</v>
      </c>
      <c r="K168">
        <v>77367</v>
      </c>
      <c r="L168">
        <v>48.87</v>
      </c>
      <c r="M168">
        <f t="shared" si="29"/>
        <v>0.48765368323173874</v>
      </c>
      <c r="N168">
        <f t="shared" si="30"/>
        <v>1.5973000000000001E-5</v>
      </c>
      <c r="O168" s="8">
        <f t="shared" si="31"/>
        <v>0.70297173000000002</v>
      </c>
      <c r="P168" s="8">
        <f t="shared" si="32"/>
        <v>1.0971730000000068E-2</v>
      </c>
      <c r="Q168" s="6">
        <f t="shared" si="33"/>
        <v>2.493008407180202E-4</v>
      </c>
      <c r="R168" s="7">
        <f t="shared" si="34"/>
        <v>7.974676486962346E-6</v>
      </c>
      <c r="S168">
        <f t="shared" si="35"/>
        <v>7.9746764869623457</v>
      </c>
      <c r="T168">
        <f t="shared" si="36"/>
        <v>0.23780611476948099</v>
      </c>
      <c r="U168">
        <f t="shared" si="37"/>
        <v>4.6691800307168663</v>
      </c>
      <c r="V168">
        <f t="shared" si="38"/>
        <v>21.801242159245156</v>
      </c>
    </row>
    <row r="169" spans="1:22" x14ac:dyDescent="0.35">
      <c r="A169" s="1">
        <v>43495</v>
      </c>
      <c r="B169" s="2">
        <v>0.80936342592592592</v>
      </c>
      <c r="C169" s="3">
        <f t="shared" si="26"/>
        <v>0.80936342592592592</v>
      </c>
      <c r="D169" s="2">
        <v>0.25</v>
      </c>
      <c r="E169" s="3">
        <f t="shared" si="27"/>
        <v>0.25</v>
      </c>
      <c r="F169" s="2">
        <f t="shared" si="28"/>
        <v>0.55936342592592592</v>
      </c>
      <c r="G169">
        <v>84368</v>
      </c>
      <c r="H169">
        <v>817</v>
      </c>
      <c r="I169">
        <v>13.94</v>
      </c>
      <c r="J169">
        <v>24.53</v>
      </c>
      <c r="K169">
        <v>77374</v>
      </c>
      <c r="L169">
        <v>48.87</v>
      </c>
      <c r="M169">
        <f t="shared" si="29"/>
        <v>0.50716901424619154</v>
      </c>
      <c r="N169">
        <f t="shared" si="30"/>
        <v>1.5973000000000001E-5</v>
      </c>
      <c r="O169" s="8">
        <f t="shared" si="31"/>
        <v>0.70297173000000002</v>
      </c>
      <c r="P169" s="8">
        <f t="shared" si="32"/>
        <v>1.0971730000000068E-2</v>
      </c>
      <c r="Q169" s="6">
        <f t="shared" si="33"/>
        <v>2.493008407180202E-4</v>
      </c>
      <c r="R169" s="7">
        <f t="shared" si="34"/>
        <v>7.9742228996654308E-6</v>
      </c>
      <c r="S169">
        <f t="shared" si="35"/>
        <v>7.9742228996654312</v>
      </c>
      <c r="T169">
        <f t="shared" si="36"/>
        <v>0.25722040901145365</v>
      </c>
      <c r="U169">
        <f t="shared" si="37"/>
        <v>4.5413986662161543</v>
      </c>
      <c r="V169">
        <f t="shared" si="38"/>
        <v>20.624301845509866</v>
      </c>
    </row>
    <row r="170" spans="1:22" x14ac:dyDescent="0.35">
      <c r="A170" s="1">
        <v>43495</v>
      </c>
      <c r="B170" s="2">
        <v>0.80936342592592592</v>
      </c>
      <c r="C170" s="3">
        <f t="shared" si="26"/>
        <v>0.80936342592592592</v>
      </c>
      <c r="D170" s="2">
        <v>0.25</v>
      </c>
      <c r="E170" s="3">
        <f t="shared" si="27"/>
        <v>0.25</v>
      </c>
      <c r="F170" s="2">
        <f t="shared" si="28"/>
        <v>0.55936342592592592</v>
      </c>
      <c r="G170">
        <v>84870</v>
      </c>
      <c r="H170">
        <v>811</v>
      </c>
      <c r="I170">
        <v>13.94</v>
      </c>
      <c r="J170">
        <v>24.52</v>
      </c>
      <c r="K170">
        <v>77374</v>
      </c>
      <c r="L170">
        <v>48.87</v>
      </c>
      <c r="M170">
        <f t="shared" si="29"/>
        <v>0.50716901424619154</v>
      </c>
      <c r="N170">
        <f t="shared" si="30"/>
        <v>1.5773E-5</v>
      </c>
      <c r="O170" s="8">
        <f t="shared" si="31"/>
        <v>0.69416972999999993</v>
      </c>
      <c r="P170" s="8">
        <f t="shared" si="32"/>
        <v>2.1697299999999808E-3</v>
      </c>
      <c r="Q170" s="6">
        <f t="shared" si="33"/>
        <v>4.9300840718018198E-5</v>
      </c>
      <c r="R170" s="7">
        <f t="shared" si="34"/>
        <v>1.5769007646859539E-6</v>
      </c>
      <c r="S170">
        <f t="shared" si="35"/>
        <v>1.5769007646859539</v>
      </c>
      <c r="T170">
        <f t="shared" si="36"/>
        <v>0.25722040901145365</v>
      </c>
      <c r="U170">
        <f t="shared" si="37"/>
        <v>-1.8559234687633228</v>
      </c>
      <c r="V170">
        <f t="shared" si="38"/>
        <v>3.4444519219064844</v>
      </c>
    </row>
    <row r="171" spans="1:22" x14ac:dyDescent="0.35">
      <c r="A171" s="1">
        <v>43495</v>
      </c>
      <c r="B171" s="2">
        <v>0.80937500000000007</v>
      </c>
      <c r="C171" s="3">
        <f t="shared" si="26"/>
        <v>0.80937500000000007</v>
      </c>
      <c r="D171" s="2">
        <v>0.25</v>
      </c>
      <c r="E171" s="3">
        <f t="shared" si="27"/>
        <v>0.25</v>
      </c>
      <c r="F171" s="2">
        <f t="shared" si="28"/>
        <v>0.55937500000000007</v>
      </c>
      <c r="G171">
        <v>85371</v>
      </c>
      <c r="H171">
        <v>812</v>
      </c>
      <c r="I171">
        <v>13.96</v>
      </c>
      <c r="J171">
        <v>24.52</v>
      </c>
      <c r="K171">
        <v>77370</v>
      </c>
      <c r="L171">
        <v>48.87</v>
      </c>
      <c r="M171">
        <f t="shared" si="29"/>
        <v>0.50946493554200967</v>
      </c>
      <c r="N171">
        <f t="shared" si="30"/>
        <v>1.5806333333333335E-5</v>
      </c>
      <c r="O171" s="8">
        <f t="shared" si="31"/>
        <v>0.69563673000000004</v>
      </c>
      <c r="P171" s="8">
        <f t="shared" si="32"/>
        <v>3.6367300000000879E-3</v>
      </c>
      <c r="Q171" s="6">
        <f t="shared" si="33"/>
        <v>8.2634174051353972E-5</v>
      </c>
      <c r="R171" s="7">
        <f t="shared" si="34"/>
        <v>2.643213120074323E-6</v>
      </c>
      <c r="S171">
        <f t="shared" si="35"/>
        <v>2.6432131200743232</v>
      </c>
      <c r="T171">
        <f t="shared" si="36"/>
        <v>0.25955452054682404</v>
      </c>
      <c r="U171">
        <f t="shared" si="37"/>
        <v>-0.80459085186951895</v>
      </c>
      <c r="V171">
        <f t="shared" si="38"/>
        <v>0.6473664389121182</v>
      </c>
    </row>
    <row r="172" spans="1:22" x14ac:dyDescent="0.35">
      <c r="A172" s="1">
        <v>43495</v>
      </c>
      <c r="B172" s="2">
        <v>0.80937500000000007</v>
      </c>
      <c r="C172" s="3">
        <f t="shared" si="26"/>
        <v>0.80937500000000007</v>
      </c>
      <c r="D172" s="2">
        <v>0.25</v>
      </c>
      <c r="E172" s="3">
        <f t="shared" si="27"/>
        <v>0.25</v>
      </c>
      <c r="F172" s="2">
        <f t="shared" si="28"/>
        <v>0.55937500000000007</v>
      </c>
      <c r="G172">
        <v>85873</v>
      </c>
      <c r="H172">
        <v>819</v>
      </c>
      <c r="I172">
        <v>13.86</v>
      </c>
      <c r="J172">
        <v>24.52</v>
      </c>
      <c r="K172">
        <v>77375</v>
      </c>
      <c r="L172">
        <v>48.9</v>
      </c>
      <c r="M172">
        <f t="shared" si="29"/>
        <v>0.49798532906291965</v>
      </c>
      <c r="N172">
        <f t="shared" si="30"/>
        <v>1.6039666666666668E-5</v>
      </c>
      <c r="O172" s="8">
        <f t="shared" si="31"/>
        <v>0.70590573000000012</v>
      </c>
      <c r="P172" s="8">
        <f t="shared" si="32"/>
        <v>1.3905730000000172E-2</v>
      </c>
      <c r="Q172" s="6">
        <f t="shared" si="33"/>
        <v>3.1596750738468923E-4</v>
      </c>
      <c r="R172" s="7">
        <f t="shared" si="34"/>
        <v>1.010617582466544E-5</v>
      </c>
      <c r="S172">
        <f t="shared" si="35"/>
        <v>10.10617582466544</v>
      </c>
      <c r="T172">
        <f t="shared" si="36"/>
        <v>0.24798938796190437</v>
      </c>
      <c r="U172">
        <f t="shared" si="37"/>
        <v>6.7332705451944213</v>
      </c>
      <c r="V172">
        <f t="shared" si="38"/>
        <v>45.336932234782779</v>
      </c>
    </row>
    <row r="173" spans="1:22" x14ac:dyDescent="0.35">
      <c r="A173" s="1">
        <v>43495</v>
      </c>
      <c r="B173" s="2">
        <v>0.80938657407407411</v>
      </c>
      <c r="C173" s="3">
        <f t="shared" si="26"/>
        <v>0.80938657407407411</v>
      </c>
      <c r="D173" s="2">
        <v>0.25</v>
      </c>
      <c r="E173" s="3">
        <f t="shared" si="27"/>
        <v>0.25</v>
      </c>
      <c r="F173" s="2">
        <f t="shared" si="28"/>
        <v>0.55938657407407411</v>
      </c>
      <c r="G173">
        <v>86300</v>
      </c>
      <c r="H173">
        <v>817</v>
      </c>
      <c r="I173">
        <v>13.66</v>
      </c>
      <c r="J173">
        <v>24.53</v>
      </c>
      <c r="K173">
        <v>77387</v>
      </c>
      <c r="L173">
        <v>48.9</v>
      </c>
      <c r="M173">
        <f t="shared" si="29"/>
        <v>0.47502611610473994</v>
      </c>
      <c r="N173">
        <f t="shared" si="30"/>
        <v>1.5973000000000001E-5</v>
      </c>
      <c r="O173" s="8">
        <f t="shared" si="31"/>
        <v>0.70297173000000002</v>
      </c>
      <c r="P173" s="8">
        <f t="shared" si="32"/>
        <v>1.0971730000000068E-2</v>
      </c>
      <c r="Q173" s="6">
        <f t="shared" si="33"/>
        <v>2.493008407180202E-4</v>
      </c>
      <c r="R173" s="7">
        <f t="shared" si="34"/>
        <v>7.9728833349104251E-6</v>
      </c>
      <c r="S173">
        <f t="shared" si="35"/>
        <v>7.9728833349104251</v>
      </c>
      <c r="T173">
        <f t="shared" si="36"/>
        <v>0.22564981098155387</v>
      </c>
      <c r="U173">
        <f t="shared" si="37"/>
        <v>4.7497754403850498</v>
      </c>
      <c r="V173">
        <f t="shared" si="38"/>
        <v>22.560366734084994</v>
      </c>
    </row>
    <row r="174" spans="1:22" x14ac:dyDescent="0.35">
      <c r="A174" s="1">
        <v>43495</v>
      </c>
      <c r="B174" s="2">
        <v>0.80938657407407411</v>
      </c>
      <c r="C174" s="3">
        <f t="shared" si="26"/>
        <v>0.80938657407407411</v>
      </c>
      <c r="D174" s="2">
        <v>0.25</v>
      </c>
      <c r="E174" s="3">
        <f t="shared" si="27"/>
        <v>0.25</v>
      </c>
      <c r="F174" s="2">
        <f t="shared" si="28"/>
        <v>0.55938657407407411</v>
      </c>
      <c r="G174">
        <v>86805</v>
      </c>
      <c r="H174">
        <v>815</v>
      </c>
      <c r="I174">
        <v>13.31</v>
      </c>
      <c r="J174">
        <v>24.52</v>
      </c>
      <c r="K174">
        <v>77393</v>
      </c>
      <c r="L174">
        <v>48.9</v>
      </c>
      <c r="M174">
        <f t="shared" si="29"/>
        <v>0.43484749342792534</v>
      </c>
      <c r="N174">
        <f t="shared" si="30"/>
        <v>1.5906333333333334E-5</v>
      </c>
      <c r="O174" s="8">
        <f t="shared" si="31"/>
        <v>0.70003773000000002</v>
      </c>
      <c r="P174" s="8">
        <f t="shared" si="32"/>
        <v>8.0377300000000762E-3</v>
      </c>
      <c r="Q174" s="6">
        <f t="shared" si="33"/>
        <v>1.8263417405135369E-4</v>
      </c>
      <c r="R174" s="7">
        <f t="shared" si="34"/>
        <v>5.8401694869064337E-6</v>
      </c>
      <c r="S174">
        <f t="shared" si="35"/>
        <v>5.8401694869064338</v>
      </c>
      <c r="T174">
        <f t="shared" si="36"/>
        <v>0.18909234254054957</v>
      </c>
      <c r="U174">
        <f t="shared" si="37"/>
        <v>2.8792070160359349</v>
      </c>
      <c r="V174">
        <f t="shared" si="38"/>
        <v>8.289833041190553</v>
      </c>
    </row>
    <row r="175" spans="1:22" x14ac:dyDescent="0.35">
      <c r="A175" s="1">
        <v>43495</v>
      </c>
      <c r="B175" s="2">
        <v>0.80939814814814814</v>
      </c>
      <c r="C175" s="3">
        <f t="shared" si="26"/>
        <v>0.80939814814814814</v>
      </c>
      <c r="D175" s="2">
        <v>0.25</v>
      </c>
      <c r="E175" s="3">
        <f t="shared" si="27"/>
        <v>0.25</v>
      </c>
      <c r="F175" s="2">
        <f t="shared" si="28"/>
        <v>0.55939814814814814</v>
      </c>
      <c r="G175">
        <v>87304</v>
      </c>
      <c r="H175">
        <v>805</v>
      </c>
      <c r="I175">
        <v>13.04</v>
      </c>
      <c r="J175">
        <v>24.52</v>
      </c>
      <c r="K175">
        <v>77396</v>
      </c>
      <c r="L175">
        <v>48.9</v>
      </c>
      <c r="M175">
        <f t="shared" si="29"/>
        <v>0.40385255593438246</v>
      </c>
      <c r="N175">
        <f t="shared" si="30"/>
        <v>1.5573000000000002E-5</v>
      </c>
      <c r="O175" s="8">
        <f t="shared" si="31"/>
        <v>0.68536773000000006</v>
      </c>
      <c r="P175" s="8">
        <f t="shared" si="32"/>
        <v>-6.6322699999998846E-3</v>
      </c>
      <c r="Q175" s="6">
        <f t="shared" si="33"/>
        <v>-1.5069915928197876E-4</v>
      </c>
      <c r="R175" s="7">
        <f t="shared" si="34"/>
        <v>-4.8187833509894754E-6</v>
      </c>
      <c r="S175">
        <f t="shared" si="35"/>
        <v>-4.8187833509894755</v>
      </c>
      <c r="T175">
        <f t="shared" si="36"/>
        <v>0.16309688693473351</v>
      </c>
      <c r="U175">
        <f t="shared" si="37"/>
        <v>-7.5775193521833542</v>
      </c>
      <c r="V175">
        <f t="shared" si="38"/>
        <v>57.418799532713237</v>
      </c>
    </row>
    <row r="176" spans="1:22" x14ac:dyDescent="0.35">
      <c r="A176" s="1">
        <v>43495</v>
      </c>
      <c r="B176" s="2">
        <v>0.80939814814814814</v>
      </c>
      <c r="C176" s="3">
        <f t="shared" si="26"/>
        <v>0.80939814814814814</v>
      </c>
      <c r="D176" s="2">
        <v>0.25</v>
      </c>
      <c r="E176" s="3">
        <f t="shared" si="27"/>
        <v>0.25</v>
      </c>
      <c r="F176" s="2">
        <f t="shared" si="28"/>
        <v>0.55939814814814814</v>
      </c>
      <c r="G176">
        <v>87805</v>
      </c>
      <c r="H176">
        <v>809</v>
      </c>
      <c r="I176">
        <v>12.93</v>
      </c>
      <c r="J176">
        <v>24.52</v>
      </c>
      <c r="K176">
        <v>77404</v>
      </c>
      <c r="L176">
        <v>48.9</v>
      </c>
      <c r="M176">
        <f t="shared" si="29"/>
        <v>0.3912249888073836</v>
      </c>
      <c r="N176">
        <f t="shared" si="30"/>
        <v>1.5706333333333332E-5</v>
      </c>
      <c r="O176" s="8">
        <f t="shared" si="31"/>
        <v>0.69123572999999994</v>
      </c>
      <c r="P176" s="8">
        <f t="shared" si="32"/>
        <v>-7.6427000000001133E-4</v>
      </c>
      <c r="Q176" s="6">
        <f t="shared" si="33"/>
        <v>-1.7365825948648292E-5</v>
      </c>
      <c r="R176" s="7">
        <f t="shared" si="34"/>
        <v>-5.5523537413900074E-7</v>
      </c>
      <c r="S176">
        <f t="shared" si="35"/>
        <v>-0.5552353741390007</v>
      </c>
      <c r="T176">
        <f t="shared" si="36"/>
        <v>0.15305699186733743</v>
      </c>
      <c r="U176">
        <f t="shared" si="37"/>
        <v>-3.2315828136127753</v>
      </c>
      <c r="V176">
        <f t="shared" si="38"/>
        <v>10.443127481237461</v>
      </c>
    </row>
    <row r="177" spans="1:22" x14ac:dyDescent="0.35">
      <c r="A177" s="1">
        <v>43495</v>
      </c>
      <c r="B177" s="2">
        <v>0.80940972222222218</v>
      </c>
      <c r="C177" s="3">
        <f t="shared" si="26"/>
        <v>0.80940972222222218</v>
      </c>
      <c r="D177" s="2">
        <v>0.25</v>
      </c>
      <c r="E177" s="3">
        <f t="shared" si="27"/>
        <v>0.25</v>
      </c>
      <c r="F177" s="2">
        <f t="shared" si="28"/>
        <v>0.55940972222222218</v>
      </c>
      <c r="G177">
        <v>88307</v>
      </c>
      <c r="H177">
        <v>815</v>
      </c>
      <c r="I177">
        <v>12.77</v>
      </c>
      <c r="J177">
        <v>24.53</v>
      </c>
      <c r="K177">
        <v>77413</v>
      </c>
      <c r="L177">
        <v>48.9</v>
      </c>
      <c r="M177">
        <f t="shared" si="29"/>
        <v>0.37285761844083976</v>
      </c>
      <c r="N177">
        <f t="shared" si="30"/>
        <v>1.5906333333333334E-5</v>
      </c>
      <c r="O177" s="8">
        <f t="shared" si="31"/>
        <v>0.70003773000000002</v>
      </c>
      <c r="P177" s="8">
        <f t="shared" si="32"/>
        <v>8.0377300000000762E-3</v>
      </c>
      <c r="Q177" s="6">
        <f t="shared" si="33"/>
        <v>1.8263417405135369E-4</v>
      </c>
      <c r="R177" s="7">
        <f t="shared" si="34"/>
        <v>5.8388567980233327E-6</v>
      </c>
      <c r="S177">
        <f t="shared" si="35"/>
        <v>5.8388567980233326</v>
      </c>
      <c r="T177">
        <f t="shared" si="36"/>
        <v>0.13902280362937486</v>
      </c>
      <c r="U177">
        <f t="shared" si="37"/>
        <v>3.2823472665060733</v>
      </c>
      <c r="V177">
        <f t="shared" si="38"/>
        <v>10.773803577939892</v>
      </c>
    </row>
    <row r="178" spans="1:22" x14ac:dyDescent="0.35">
      <c r="A178" s="1">
        <v>43495</v>
      </c>
      <c r="B178" s="2">
        <v>0.80940972222222218</v>
      </c>
      <c r="C178" s="3">
        <f t="shared" si="26"/>
        <v>0.80940972222222218</v>
      </c>
      <c r="D178" s="2">
        <v>0.25</v>
      </c>
      <c r="E178" s="3">
        <f t="shared" si="27"/>
        <v>0.25</v>
      </c>
      <c r="F178" s="2">
        <f t="shared" si="28"/>
        <v>0.55940972222222218</v>
      </c>
      <c r="G178">
        <v>88809</v>
      </c>
      <c r="H178">
        <v>812</v>
      </c>
      <c r="I178">
        <v>12.38</v>
      </c>
      <c r="J178">
        <v>24.52</v>
      </c>
      <c r="K178">
        <v>77420</v>
      </c>
      <c r="L178">
        <v>48.9</v>
      </c>
      <c r="M178">
        <f t="shared" si="29"/>
        <v>0.32808715317238929</v>
      </c>
      <c r="N178">
        <f t="shared" si="30"/>
        <v>1.5806333333333335E-5</v>
      </c>
      <c r="O178" s="8">
        <f t="shared" si="31"/>
        <v>0.69563673000000004</v>
      </c>
      <c r="P178" s="8">
        <f t="shared" si="32"/>
        <v>3.6367300000000879E-3</v>
      </c>
      <c r="Q178" s="6">
        <f t="shared" si="33"/>
        <v>8.2634174051353972E-5</v>
      </c>
      <c r="R178" s="7">
        <f t="shared" si="34"/>
        <v>2.6415060591597827E-6</v>
      </c>
      <c r="S178">
        <f t="shared" si="35"/>
        <v>2.6415060591597825</v>
      </c>
      <c r="T178">
        <f t="shared" si="36"/>
        <v>0.10764118007676284</v>
      </c>
      <c r="U178">
        <f t="shared" si="37"/>
        <v>0.37710142828652871</v>
      </c>
      <c r="V178">
        <f t="shared" si="38"/>
        <v>0.14220548721573995</v>
      </c>
    </row>
    <row r="179" spans="1:22" x14ac:dyDescent="0.35">
      <c r="A179" s="1">
        <v>43495</v>
      </c>
      <c r="B179" s="2">
        <v>0.80942129629629633</v>
      </c>
      <c r="C179" s="3">
        <f t="shared" si="26"/>
        <v>0.80942129629629633</v>
      </c>
      <c r="D179" s="2">
        <v>0.25</v>
      </c>
      <c r="E179" s="3">
        <f t="shared" si="27"/>
        <v>0.25</v>
      </c>
      <c r="F179" s="2">
        <f t="shared" si="28"/>
        <v>0.55942129629629633</v>
      </c>
      <c r="G179">
        <v>89311</v>
      </c>
      <c r="H179">
        <v>808</v>
      </c>
      <c r="I179">
        <v>12.09</v>
      </c>
      <c r="J179">
        <v>24.53</v>
      </c>
      <c r="K179">
        <v>77424</v>
      </c>
      <c r="L179">
        <v>48.9</v>
      </c>
      <c r="M179">
        <f t="shared" si="29"/>
        <v>0.29479629438302851</v>
      </c>
      <c r="N179">
        <f t="shared" si="30"/>
        <v>1.5673000000000001E-5</v>
      </c>
      <c r="O179" s="8">
        <f t="shared" si="31"/>
        <v>0.68976873000000005</v>
      </c>
      <c r="P179" s="8">
        <f t="shared" si="32"/>
        <v>-2.2312699999998964E-3</v>
      </c>
      <c r="Q179" s="6">
        <f t="shared" si="33"/>
        <v>-5.0699159281979015E-5</v>
      </c>
      <c r="R179" s="7">
        <f t="shared" si="34"/>
        <v>-1.6206335679025211E-6</v>
      </c>
      <c r="S179">
        <f t="shared" si="35"/>
        <v>-1.6206335679025212</v>
      </c>
      <c r="T179">
        <f t="shared" si="36"/>
        <v>8.690485518196521E-2</v>
      </c>
      <c r="U179">
        <f t="shared" si="37"/>
        <v>-3.6678319906045909</v>
      </c>
      <c r="V179">
        <f t="shared" si="38"/>
        <v>13.452991511302436</v>
      </c>
    </row>
    <row r="180" spans="1:22" x14ac:dyDescent="0.35">
      <c r="A180" s="1">
        <v>43495</v>
      </c>
      <c r="B180" s="2">
        <v>0.80942129629629633</v>
      </c>
      <c r="C180" s="3">
        <f t="shared" si="26"/>
        <v>0.80942129629629633</v>
      </c>
      <c r="D180" s="2">
        <v>0.25</v>
      </c>
      <c r="E180" s="3">
        <f t="shared" si="27"/>
        <v>0.25</v>
      </c>
      <c r="F180" s="2">
        <f t="shared" si="28"/>
        <v>0.55942129629629633</v>
      </c>
      <c r="G180">
        <v>89812</v>
      </c>
      <c r="H180">
        <v>813</v>
      </c>
      <c r="I180">
        <v>11.98</v>
      </c>
      <c r="J180">
        <v>24.52</v>
      </c>
      <c r="K180">
        <v>77425</v>
      </c>
      <c r="L180">
        <v>48.9</v>
      </c>
      <c r="M180">
        <f t="shared" si="29"/>
        <v>0.28216872725602971</v>
      </c>
      <c r="N180">
        <f t="shared" si="30"/>
        <v>1.5839666666666667E-5</v>
      </c>
      <c r="O180" s="8">
        <f t="shared" si="31"/>
        <v>0.69710373000000003</v>
      </c>
      <c r="P180" s="8">
        <f t="shared" si="32"/>
        <v>5.103730000000084E-3</v>
      </c>
      <c r="Q180" s="6">
        <f t="shared" si="33"/>
        <v>1.1596750738468721E-4</v>
      </c>
      <c r="R180" s="7">
        <f t="shared" si="34"/>
        <v>3.7068088916174807E-6</v>
      </c>
      <c r="S180">
        <f t="shared" si="35"/>
        <v>3.7068088916174808</v>
      </c>
      <c r="T180">
        <f t="shared" si="36"/>
        <v>7.9619190641287682E-2</v>
      </c>
      <c r="U180">
        <f t="shared" si="37"/>
        <v>1.7419990306355151</v>
      </c>
      <c r="V180">
        <f t="shared" si="38"/>
        <v>3.0345606227350741</v>
      </c>
    </row>
    <row r="181" spans="1:22" x14ac:dyDescent="0.35">
      <c r="A181" s="1">
        <v>43495</v>
      </c>
      <c r="B181" s="2">
        <v>0.80943287037037026</v>
      </c>
      <c r="C181" s="3">
        <f t="shared" si="26"/>
        <v>0.80943287037037026</v>
      </c>
      <c r="D181" s="2">
        <v>0.25</v>
      </c>
      <c r="E181" s="3">
        <f t="shared" si="27"/>
        <v>0.25</v>
      </c>
      <c r="F181" s="2">
        <f t="shared" si="28"/>
        <v>0.55943287037037026</v>
      </c>
      <c r="G181">
        <v>90314</v>
      </c>
      <c r="H181">
        <v>805</v>
      </c>
      <c r="I181">
        <v>11.89</v>
      </c>
      <c r="J181">
        <v>24.53</v>
      </c>
      <c r="K181">
        <v>77450</v>
      </c>
      <c r="L181">
        <v>48.9</v>
      </c>
      <c r="M181">
        <f t="shared" si="29"/>
        <v>0.2718370814248488</v>
      </c>
      <c r="N181">
        <f t="shared" si="30"/>
        <v>1.5573000000000002E-5</v>
      </c>
      <c r="O181" s="8">
        <f t="shared" si="31"/>
        <v>0.68536773000000006</v>
      </c>
      <c r="P181" s="8">
        <f t="shared" si="32"/>
        <v>-6.6322699999998846E-3</v>
      </c>
      <c r="Q181" s="6">
        <f t="shared" si="33"/>
        <v>-1.5069915928197876E-4</v>
      </c>
      <c r="R181" s="7">
        <f t="shared" si="34"/>
        <v>-4.8155853500488591E-6</v>
      </c>
      <c r="S181">
        <f t="shared" si="35"/>
        <v>-4.8155853500488588</v>
      </c>
      <c r="T181">
        <f t="shared" si="36"/>
        <v>7.3895398837579881E-2</v>
      </c>
      <c r="U181">
        <f t="shared" si="37"/>
        <v>-6.7129863878052847</v>
      </c>
      <c r="V181">
        <f t="shared" si="38"/>
        <v>45.064186242859044</v>
      </c>
    </row>
    <row r="182" spans="1:22" x14ac:dyDescent="0.35">
      <c r="A182" s="1">
        <v>43495</v>
      </c>
      <c r="B182" s="2">
        <v>0.80943287037037026</v>
      </c>
      <c r="C182" s="3">
        <f t="shared" si="26"/>
        <v>0.80943287037037026</v>
      </c>
      <c r="D182" s="2">
        <v>0.25</v>
      </c>
      <c r="E182" s="3">
        <f t="shared" si="27"/>
        <v>0.25</v>
      </c>
      <c r="F182" s="2">
        <f t="shared" si="28"/>
        <v>0.55943287037037026</v>
      </c>
      <c r="G182">
        <v>90816</v>
      </c>
      <c r="H182">
        <v>813</v>
      </c>
      <c r="I182">
        <v>11.7</v>
      </c>
      <c r="J182">
        <v>24.52</v>
      </c>
      <c r="K182">
        <v>77464</v>
      </c>
      <c r="L182">
        <v>48.9</v>
      </c>
      <c r="M182">
        <f t="shared" si="29"/>
        <v>0.25002582911457782</v>
      </c>
      <c r="N182">
        <f t="shared" si="30"/>
        <v>1.5839666666666667E-5</v>
      </c>
      <c r="O182" s="8">
        <f t="shared" si="31"/>
        <v>0.69710373000000003</v>
      </c>
      <c r="P182" s="8">
        <f t="shared" si="32"/>
        <v>5.103730000000084E-3</v>
      </c>
      <c r="Q182" s="6">
        <f t="shared" si="33"/>
        <v>1.1596750738468721E-4</v>
      </c>
      <c r="R182" s="7">
        <f t="shared" si="34"/>
        <v>3.7049426628302624E-6</v>
      </c>
      <c r="S182">
        <f t="shared" si="35"/>
        <v>3.7049426628302622</v>
      </c>
      <c r="T182">
        <f t="shared" si="36"/>
        <v>6.2512915224432072E-2</v>
      </c>
      <c r="U182">
        <f t="shared" si="37"/>
        <v>1.9498491407721994</v>
      </c>
      <c r="V182">
        <f t="shared" si="38"/>
        <v>3.801911671770084</v>
      </c>
    </row>
    <row r="183" spans="1:22" x14ac:dyDescent="0.35">
      <c r="A183" s="1">
        <v>43495</v>
      </c>
      <c r="B183" s="2">
        <v>0.80944444444444441</v>
      </c>
      <c r="C183" s="3">
        <f t="shared" si="26"/>
        <v>0.80944444444444441</v>
      </c>
      <c r="D183" s="2">
        <v>0.25</v>
      </c>
      <c r="E183" s="3">
        <f t="shared" si="27"/>
        <v>0.25</v>
      </c>
      <c r="F183" s="2">
        <f t="shared" si="28"/>
        <v>0.55944444444444441</v>
      </c>
      <c r="G183">
        <v>91318</v>
      </c>
      <c r="H183">
        <v>824</v>
      </c>
      <c r="I183">
        <v>11.54</v>
      </c>
      <c r="J183">
        <v>24.52</v>
      </c>
      <c r="K183">
        <v>77466</v>
      </c>
      <c r="L183">
        <v>48.9</v>
      </c>
      <c r="M183">
        <f t="shared" si="29"/>
        <v>0.23165845874803398</v>
      </c>
      <c r="N183">
        <f t="shared" si="30"/>
        <v>1.6206333333333334E-5</v>
      </c>
      <c r="O183" s="8">
        <f t="shared" si="31"/>
        <v>0.7132407300000001</v>
      </c>
      <c r="P183" s="8">
        <f t="shared" si="32"/>
        <v>2.1240730000000152E-2</v>
      </c>
      <c r="Q183" s="6">
        <f t="shared" si="33"/>
        <v>4.8263417405135543E-4</v>
      </c>
      <c r="R183" s="7">
        <f t="shared" si="34"/>
        <v>1.5418851510342008E-5</v>
      </c>
      <c r="S183">
        <f t="shared" si="35"/>
        <v>15.418851510342007</v>
      </c>
      <c r="T183">
        <f t="shared" si="36"/>
        <v>5.3665641509514563E-2</v>
      </c>
      <c r="U183">
        <f t="shared" si="37"/>
        <v>13.78359589624046</v>
      </c>
      <c r="V183">
        <f t="shared" si="38"/>
        <v>189.98751583085684</v>
      </c>
    </row>
    <row r="184" spans="1:22" x14ac:dyDescent="0.35">
      <c r="A184" s="1">
        <v>43495</v>
      </c>
      <c r="B184" s="2">
        <v>0.80944444444444441</v>
      </c>
      <c r="C184" s="3">
        <f t="shared" si="26"/>
        <v>0.80944444444444441</v>
      </c>
      <c r="D184" s="2">
        <v>0.25</v>
      </c>
      <c r="E184" s="3">
        <f t="shared" si="27"/>
        <v>0.25</v>
      </c>
      <c r="F184" s="2">
        <f t="shared" si="28"/>
        <v>0.55944444444444441</v>
      </c>
      <c r="G184">
        <v>91820</v>
      </c>
      <c r="H184">
        <v>809</v>
      </c>
      <c r="I184">
        <v>11.52</v>
      </c>
      <c r="J184">
        <v>24.53</v>
      </c>
      <c r="K184">
        <v>77480</v>
      </c>
      <c r="L184">
        <v>48.9</v>
      </c>
      <c r="M184">
        <f t="shared" si="29"/>
        <v>0.22936253745221605</v>
      </c>
      <c r="N184">
        <f t="shared" si="30"/>
        <v>1.5706333333333332E-5</v>
      </c>
      <c r="O184" s="8">
        <f t="shared" si="31"/>
        <v>0.69123572999999994</v>
      </c>
      <c r="P184" s="8">
        <f t="shared" si="32"/>
        <v>-7.6427000000001133E-4</v>
      </c>
      <c r="Q184" s="6">
        <f t="shared" si="33"/>
        <v>-1.7365825948648292E-5</v>
      </c>
      <c r="R184" s="7">
        <f t="shared" si="34"/>
        <v>-5.5470937912525266E-7</v>
      </c>
      <c r="S184">
        <f t="shared" si="35"/>
        <v>-0.55470937912525264</v>
      </c>
      <c r="T184">
        <f t="shared" si="36"/>
        <v>5.2607173586519208E-2</v>
      </c>
      <c r="U184">
        <f t="shared" si="37"/>
        <v>-2.1749852547322366</v>
      </c>
      <c r="V184">
        <f t="shared" si="38"/>
        <v>4.7305608583026517</v>
      </c>
    </row>
    <row r="185" spans="1:22" x14ac:dyDescent="0.35">
      <c r="A185" s="1">
        <v>43495</v>
      </c>
      <c r="B185" s="2">
        <v>0.80945601851851856</v>
      </c>
      <c r="C185" s="3">
        <f t="shared" si="26"/>
        <v>0.80945601851851856</v>
      </c>
      <c r="D185" s="2">
        <v>0.25</v>
      </c>
      <c r="E185" s="3">
        <f t="shared" si="27"/>
        <v>0.25</v>
      </c>
      <c r="F185" s="2">
        <f t="shared" si="28"/>
        <v>0.55945601851851856</v>
      </c>
      <c r="G185">
        <v>92321</v>
      </c>
      <c r="H185">
        <v>809</v>
      </c>
      <c r="I185">
        <v>11.25</v>
      </c>
      <c r="J185">
        <v>24.52</v>
      </c>
      <c r="K185">
        <v>77459</v>
      </c>
      <c r="L185">
        <v>48.87</v>
      </c>
      <c r="M185">
        <f t="shared" si="29"/>
        <v>0.1983675999586734</v>
      </c>
      <c r="N185">
        <f t="shared" si="30"/>
        <v>1.5706333333333332E-5</v>
      </c>
      <c r="O185" s="8">
        <f t="shared" si="31"/>
        <v>0.69123572999999994</v>
      </c>
      <c r="P185" s="8">
        <f t="shared" si="32"/>
        <v>-7.6427000000001133E-4</v>
      </c>
      <c r="Q185" s="6">
        <f t="shared" si="33"/>
        <v>-1.7365825948648292E-5</v>
      </c>
      <c r="R185" s="7">
        <f t="shared" si="34"/>
        <v>-5.5484112756239057E-7</v>
      </c>
      <c r="S185">
        <f t="shared" si="35"/>
        <v>-0.55484112756239057</v>
      </c>
      <c r="T185">
        <f t="shared" si="36"/>
        <v>3.9349704713364284E-2</v>
      </c>
      <c r="U185">
        <f t="shared" si="37"/>
        <v>-1.9728905334927549</v>
      </c>
      <c r="V185">
        <f t="shared" si="38"/>
        <v>3.8922970571453268</v>
      </c>
    </row>
    <row r="186" spans="1:22" x14ac:dyDescent="0.35">
      <c r="A186" s="1">
        <v>43495</v>
      </c>
      <c r="B186" s="2">
        <v>0.80945601851851856</v>
      </c>
      <c r="C186" s="3">
        <f t="shared" si="26"/>
        <v>0.80945601851851856</v>
      </c>
      <c r="D186" s="2">
        <v>0.25</v>
      </c>
      <c r="E186" s="3">
        <f t="shared" si="27"/>
        <v>0.25</v>
      </c>
      <c r="F186" s="2">
        <f t="shared" si="28"/>
        <v>0.55945601851851856</v>
      </c>
      <c r="G186">
        <v>92823</v>
      </c>
      <c r="H186">
        <v>811</v>
      </c>
      <c r="I186">
        <v>11.3</v>
      </c>
      <c r="J186">
        <v>24.52</v>
      </c>
      <c r="K186">
        <v>77455</v>
      </c>
      <c r="L186">
        <v>48.87</v>
      </c>
      <c r="M186">
        <f t="shared" si="29"/>
        <v>0.20410740319821841</v>
      </c>
      <c r="N186">
        <f t="shared" si="30"/>
        <v>1.5773E-5</v>
      </c>
      <c r="O186" s="8">
        <f t="shared" si="31"/>
        <v>0.69416972999999993</v>
      </c>
      <c r="P186" s="8">
        <f t="shared" si="32"/>
        <v>2.1697299999999808E-3</v>
      </c>
      <c r="Q186" s="6">
        <f t="shared" si="33"/>
        <v>4.9300840718018198E-5</v>
      </c>
      <c r="R186" s="7">
        <f t="shared" si="34"/>
        <v>1.5752516915216706E-6</v>
      </c>
      <c r="S186">
        <f t="shared" si="35"/>
        <v>1.5752516915216705</v>
      </c>
      <c r="T186">
        <f t="shared" si="36"/>
        <v>4.1659832040320095E-2</v>
      </c>
      <c r="U186">
        <f t="shared" si="37"/>
        <v>0.11975293935489453</v>
      </c>
      <c r="V186">
        <f t="shared" si="38"/>
        <v>1.4340766484137048E-2</v>
      </c>
    </row>
    <row r="187" spans="1:22" x14ac:dyDescent="0.35">
      <c r="A187" s="1">
        <v>43495</v>
      </c>
      <c r="B187" s="2">
        <v>0.8094675925925926</v>
      </c>
      <c r="C187" s="3">
        <f t="shared" si="26"/>
        <v>0.8094675925925926</v>
      </c>
      <c r="D187" s="2">
        <v>0.25</v>
      </c>
      <c r="E187" s="3">
        <f t="shared" si="27"/>
        <v>0.25</v>
      </c>
      <c r="F187" s="2">
        <f t="shared" si="28"/>
        <v>0.5594675925925926</v>
      </c>
      <c r="G187">
        <v>93325</v>
      </c>
      <c r="H187">
        <v>813</v>
      </c>
      <c r="I187">
        <v>11.36</v>
      </c>
      <c r="J187">
        <v>24.52</v>
      </c>
      <c r="K187">
        <v>77474</v>
      </c>
      <c r="L187">
        <v>48.87</v>
      </c>
      <c r="M187">
        <f t="shared" si="29"/>
        <v>0.2109951670856722</v>
      </c>
      <c r="N187">
        <f t="shared" si="30"/>
        <v>1.5839666666666667E-5</v>
      </c>
      <c r="O187" s="8">
        <f t="shared" si="31"/>
        <v>0.69710373000000003</v>
      </c>
      <c r="P187" s="8">
        <f t="shared" si="32"/>
        <v>5.103730000000084E-3</v>
      </c>
      <c r="Q187" s="6">
        <f t="shared" si="33"/>
        <v>1.1596750738468721E-4</v>
      </c>
      <c r="R187" s="7">
        <f t="shared" si="34"/>
        <v>3.7044644452782024E-6</v>
      </c>
      <c r="S187">
        <f t="shared" si="35"/>
        <v>3.7044644452782025</v>
      </c>
      <c r="T187">
        <f t="shared" si="36"/>
        <v>4.4518960533510732E-2</v>
      </c>
      <c r="U187">
        <f t="shared" si="37"/>
        <v>2.2040264776277341</v>
      </c>
      <c r="V187">
        <f t="shared" si="38"/>
        <v>4.8577327140841167</v>
      </c>
    </row>
    <row r="188" spans="1:22" x14ac:dyDescent="0.35">
      <c r="A188" s="1">
        <v>43495</v>
      </c>
      <c r="B188" s="2">
        <v>0.8094675925925926</v>
      </c>
      <c r="C188" s="3">
        <f t="shared" si="26"/>
        <v>0.8094675925925926</v>
      </c>
      <c r="D188" s="2">
        <v>0.25</v>
      </c>
      <c r="E188" s="3">
        <f t="shared" si="27"/>
        <v>0.25</v>
      </c>
      <c r="F188" s="2">
        <f t="shared" si="28"/>
        <v>0.5594675925925926</v>
      </c>
      <c r="G188">
        <v>93828</v>
      </c>
      <c r="H188">
        <v>820</v>
      </c>
      <c r="I188">
        <v>11.66</v>
      </c>
      <c r="J188">
        <v>24.53</v>
      </c>
      <c r="K188">
        <v>77457</v>
      </c>
      <c r="L188">
        <v>48.83</v>
      </c>
      <c r="M188">
        <f t="shared" si="29"/>
        <v>0.24543398652294199</v>
      </c>
      <c r="N188">
        <f t="shared" si="30"/>
        <v>1.6073E-5</v>
      </c>
      <c r="O188" s="8">
        <f t="shared" si="31"/>
        <v>0.70737273000000001</v>
      </c>
      <c r="P188" s="8">
        <f t="shared" si="32"/>
        <v>1.5372730000000057E-2</v>
      </c>
      <c r="Q188" s="6">
        <f t="shared" si="33"/>
        <v>3.4930084071801992E-4</v>
      </c>
      <c r="R188" s="7">
        <f t="shared" si="34"/>
        <v>1.1160885067052847E-5</v>
      </c>
      <c r="S188">
        <f t="shared" si="35"/>
        <v>11.160885067052847</v>
      </c>
      <c r="T188">
        <f t="shared" si="36"/>
        <v>6.0237841740543668E-2</v>
      </c>
      <c r="U188">
        <f t="shared" si="37"/>
        <v>9.4357510219839131</v>
      </c>
      <c r="V188">
        <f t="shared" si="38"/>
        <v>89.033397348870466</v>
      </c>
    </row>
    <row r="189" spans="1:22" x14ac:dyDescent="0.35">
      <c r="A189" s="1">
        <v>43495</v>
      </c>
      <c r="B189" s="2">
        <v>0.80947916666666664</v>
      </c>
      <c r="C189" s="3">
        <f t="shared" si="26"/>
        <v>0.80947916666666664</v>
      </c>
      <c r="D189" s="2">
        <v>0.25</v>
      </c>
      <c r="E189" s="3">
        <f t="shared" si="27"/>
        <v>0.25</v>
      </c>
      <c r="F189" s="2">
        <f t="shared" si="28"/>
        <v>0.55947916666666664</v>
      </c>
      <c r="G189">
        <v>94329</v>
      </c>
      <c r="H189">
        <v>817</v>
      </c>
      <c r="I189">
        <v>12.05</v>
      </c>
      <c r="J189">
        <v>24.53</v>
      </c>
      <c r="K189">
        <v>77483</v>
      </c>
      <c r="L189">
        <v>48.83</v>
      </c>
      <c r="M189">
        <f t="shared" si="29"/>
        <v>0.29020445179139265</v>
      </c>
      <c r="N189">
        <f t="shared" si="30"/>
        <v>1.5973000000000001E-5</v>
      </c>
      <c r="O189" s="8">
        <f t="shared" si="31"/>
        <v>0.70297173000000002</v>
      </c>
      <c r="P189" s="8">
        <f t="shared" si="32"/>
        <v>1.0971730000000068E-2</v>
      </c>
      <c r="Q189" s="6">
        <f t="shared" si="33"/>
        <v>2.493008407180202E-4</v>
      </c>
      <c r="R189" s="7">
        <f t="shared" si="34"/>
        <v>7.9630050803235942E-6</v>
      </c>
      <c r="S189">
        <f t="shared" si="35"/>
        <v>7.9630050803235939</v>
      </c>
      <c r="T189">
        <f t="shared" si="36"/>
        <v>8.4218623839542733E-2</v>
      </c>
      <c r="U189">
        <f t="shared" si="37"/>
        <v>5.9457661346106523</v>
      </c>
      <c r="V189">
        <f t="shared" si="38"/>
        <v>35.352134927482901</v>
      </c>
    </row>
    <row r="190" spans="1:22" x14ac:dyDescent="0.35">
      <c r="A190" s="1">
        <v>43495</v>
      </c>
      <c r="B190" s="2">
        <v>0.80947916666666664</v>
      </c>
      <c r="C190" s="3">
        <f t="shared" si="26"/>
        <v>0.80947916666666664</v>
      </c>
      <c r="D190" s="2">
        <v>0.25</v>
      </c>
      <c r="E190" s="3">
        <f t="shared" si="27"/>
        <v>0.25</v>
      </c>
      <c r="F190" s="2">
        <f t="shared" si="28"/>
        <v>0.55947916666666664</v>
      </c>
      <c r="G190">
        <v>94831</v>
      </c>
      <c r="H190">
        <v>808</v>
      </c>
      <c r="I190">
        <v>12.83</v>
      </c>
      <c r="J190">
        <v>24.52</v>
      </c>
      <c r="K190">
        <v>77508</v>
      </c>
      <c r="L190">
        <v>48.83</v>
      </c>
      <c r="M190">
        <f t="shared" si="29"/>
        <v>0.37974538232829375</v>
      </c>
      <c r="N190">
        <f t="shared" si="30"/>
        <v>1.5673000000000001E-5</v>
      </c>
      <c r="O190" s="8">
        <f t="shared" si="31"/>
        <v>0.68976873000000005</v>
      </c>
      <c r="P190" s="8">
        <f t="shared" si="32"/>
        <v>-2.2312699999998964E-3</v>
      </c>
      <c r="Q190" s="6">
        <f t="shared" si="33"/>
        <v>-5.0699159281979015E-5</v>
      </c>
      <c r="R190" s="7">
        <f t="shared" si="34"/>
        <v>-1.6188228083963212E-6</v>
      </c>
      <c r="S190">
        <f t="shared" si="35"/>
        <v>-1.6188228083963212</v>
      </c>
      <c r="T190">
        <f t="shared" si="36"/>
        <v>0.14420655539966198</v>
      </c>
      <c r="U190">
        <f t="shared" si="37"/>
        <v>-4.2202715553972743</v>
      </c>
      <c r="V190">
        <f t="shared" si="38"/>
        <v>17.81069200129533</v>
      </c>
    </row>
    <row r="191" spans="1:22" x14ac:dyDescent="0.35">
      <c r="A191" s="1">
        <v>43495</v>
      </c>
      <c r="B191" s="2">
        <v>0.80949074074074068</v>
      </c>
      <c r="C191" s="3">
        <f t="shared" si="26"/>
        <v>0.80949074074074068</v>
      </c>
      <c r="D191" s="2">
        <v>0.25</v>
      </c>
      <c r="E191" s="3">
        <f t="shared" si="27"/>
        <v>0.25</v>
      </c>
      <c r="F191" s="2">
        <f t="shared" si="28"/>
        <v>0.55949074074074068</v>
      </c>
      <c r="G191">
        <v>95333</v>
      </c>
      <c r="H191">
        <v>815</v>
      </c>
      <c r="I191">
        <v>13.26</v>
      </c>
      <c r="J191">
        <v>24.52</v>
      </c>
      <c r="K191">
        <v>77517</v>
      </c>
      <c r="L191">
        <v>48.8</v>
      </c>
      <c r="M191">
        <f t="shared" si="29"/>
        <v>0.4291076901883803</v>
      </c>
      <c r="N191">
        <f t="shared" si="30"/>
        <v>1.5906333333333334E-5</v>
      </c>
      <c r="O191" s="8">
        <f t="shared" si="31"/>
        <v>0.70003773000000002</v>
      </c>
      <c r="P191" s="8">
        <f t="shared" si="32"/>
        <v>8.0377300000000762E-3</v>
      </c>
      <c r="Q191" s="6">
        <f t="shared" si="33"/>
        <v>1.8263417405135369E-4</v>
      </c>
      <c r="R191" s="7">
        <f t="shared" si="34"/>
        <v>5.8308272649889651E-6</v>
      </c>
      <c r="S191">
        <f t="shared" si="35"/>
        <v>5.8308272649889652</v>
      </c>
      <c r="T191">
        <f t="shared" si="36"/>
        <v>0.18413340977880696</v>
      </c>
      <c r="U191">
        <f t="shared" si="37"/>
        <v>2.9073141403548779</v>
      </c>
      <c r="V191">
        <f t="shared" si="38"/>
        <v>8.4524755107074228</v>
      </c>
    </row>
    <row r="192" spans="1:22" x14ac:dyDescent="0.35">
      <c r="A192" s="1">
        <v>43495</v>
      </c>
      <c r="B192" s="2">
        <v>0.80949074074074068</v>
      </c>
      <c r="C192" s="3">
        <f t="shared" si="26"/>
        <v>0.80949074074074068</v>
      </c>
      <c r="D192" s="2">
        <v>0.25</v>
      </c>
      <c r="E192" s="3">
        <f t="shared" si="27"/>
        <v>0.25</v>
      </c>
      <c r="F192" s="2">
        <f t="shared" si="28"/>
        <v>0.55949074074074068</v>
      </c>
      <c r="G192">
        <v>95835</v>
      </c>
      <c r="H192">
        <v>817</v>
      </c>
      <c r="I192">
        <v>13.93</v>
      </c>
      <c r="J192">
        <v>24.53</v>
      </c>
      <c r="K192">
        <v>77535</v>
      </c>
      <c r="L192">
        <v>48.8</v>
      </c>
      <c r="M192">
        <f t="shared" si="29"/>
        <v>0.50602105359828253</v>
      </c>
      <c r="N192">
        <f t="shared" si="30"/>
        <v>1.5973000000000001E-5</v>
      </c>
      <c r="O192" s="8">
        <f t="shared" si="31"/>
        <v>0.70297173000000002</v>
      </c>
      <c r="P192" s="8">
        <f t="shared" si="32"/>
        <v>1.0971730000000068E-2</v>
      </c>
      <c r="Q192" s="6">
        <f t="shared" si="33"/>
        <v>2.493008407180202E-4</v>
      </c>
      <c r="R192" s="7">
        <f t="shared" si="34"/>
        <v>7.9576645726280147E-6</v>
      </c>
      <c r="S192">
        <f t="shared" si="35"/>
        <v>7.9576645726280146</v>
      </c>
      <c r="T192">
        <f t="shared" si="36"/>
        <v>0.25605730668471594</v>
      </c>
      <c r="U192">
        <f t="shared" si="37"/>
        <v>4.5323302084260204</v>
      </c>
      <c r="V192">
        <f t="shared" si="38"/>
        <v>20.542017118211053</v>
      </c>
    </row>
    <row r="193" spans="1:22" x14ac:dyDescent="0.35">
      <c r="A193" s="1">
        <v>43495</v>
      </c>
      <c r="B193" s="2">
        <v>0.80950231481481483</v>
      </c>
      <c r="C193" s="3">
        <f t="shared" si="26"/>
        <v>0.80950231481481483</v>
      </c>
      <c r="D193" s="2">
        <v>0.25</v>
      </c>
      <c r="E193" s="3">
        <f t="shared" si="27"/>
        <v>0.25</v>
      </c>
      <c r="F193" s="2">
        <f t="shared" si="28"/>
        <v>0.55950231481481483</v>
      </c>
      <c r="G193">
        <v>96339</v>
      </c>
      <c r="H193">
        <v>819</v>
      </c>
      <c r="I193">
        <v>13.94</v>
      </c>
      <c r="J193">
        <v>24.53</v>
      </c>
      <c r="K193">
        <v>77552</v>
      </c>
      <c r="L193">
        <v>48.8</v>
      </c>
      <c r="M193">
        <f t="shared" si="29"/>
        <v>0.50716901424619154</v>
      </c>
      <c r="N193">
        <f t="shared" si="30"/>
        <v>1.6039666666666668E-5</v>
      </c>
      <c r="O193" s="8">
        <f t="shared" si="31"/>
        <v>0.70590573000000012</v>
      </c>
      <c r="P193" s="8">
        <f t="shared" si="32"/>
        <v>1.3905730000000172E-2</v>
      </c>
      <c r="Q193" s="6">
        <f t="shared" si="33"/>
        <v>3.1596750738468923E-4</v>
      </c>
      <c r="R193" s="7">
        <f t="shared" si="34"/>
        <v>1.0083448833970141E-5</v>
      </c>
      <c r="S193">
        <f t="shared" si="35"/>
        <v>10.083448833970142</v>
      </c>
      <c r="T193">
        <f t="shared" si="36"/>
        <v>0.25722040901145365</v>
      </c>
      <c r="U193">
        <f t="shared" si="37"/>
        <v>6.6506246005208647</v>
      </c>
      <c r="V193">
        <f t="shared" si="38"/>
        <v>44.230807577053312</v>
      </c>
    </row>
    <row r="194" spans="1:22" x14ac:dyDescent="0.35">
      <c r="A194" s="1">
        <v>43495</v>
      </c>
      <c r="B194" s="2">
        <v>0.80950231481481483</v>
      </c>
      <c r="C194" s="3">
        <f t="shared" ref="C194:C257" si="39">B194</f>
        <v>0.80950231481481483</v>
      </c>
      <c r="D194" s="2">
        <v>0.25</v>
      </c>
      <c r="E194" s="3">
        <f t="shared" ref="E194:E257" si="40">D194</f>
        <v>0.25</v>
      </c>
      <c r="F194" s="2">
        <f t="shared" ref="F194:F257" si="41">C194-E194</f>
        <v>0.55950231481481483</v>
      </c>
      <c r="G194">
        <v>96838</v>
      </c>
      <c r="H194">
        <v>821</v>
      </c>
      <c r="I194">
        <v>13.95</v>
      </c>
      <c r="J194">
        <v>24.52</v>
      </c>
      <c r="K194">
        <v>77559</v>
      </c>
      <c r="L194">
        <v>48.76</v>
      </c>
      <c r="M194">
        <f t="shared" ref="M194:M257" si="42">(I194-9.522)/8.7111</f>
        <v>0.50831697489410055</v>
      </c>
      <c r="N194">
        <f t="shared" ref="N194:N257" si="43">(H194-337.81)/30000000</f>
        <v>1.6106333333333332E-5</v>
      </c>
      <c r="O194" s="8">
        <f t="shared" ref="O194:O257" si="44">N194*44010</f>
        <v>0.70883972999999989</v>
      </c>
      <c r="P194" s="8">
        <f t="shared" si="32"/>
        <v>1.6839729999999942E-2</v>
      </c>
      <c r="Q194" s="6">
        <f t="shared" si="33"/>
        <v>3.8263417405135067E-4</v>
      </c>
      <c r="R194" s="7">
        <f t="shared" si="34"/>
        <v>1.2209465221317219E-5</v>
      </c>
      <c r="S194">
        <f t="shared" si="35"/>
        <v>12.209465221317219</v>
      </c>
      <c r="T194">
        <f t="shared" si="36"/>
        <v>0.25838614696548967</v>
      </c>
      <c r="U194">
        <f t="shared" si="37"/>
        <v>8.7691511186206608</v>
      </c>
      <c r="V194">
        <f t="shared" si="38"/>
        <v>76.898011341205986</v>
      </c>
    </row>
    <row r="195" spans="1:22" x14ac:dyDescent="0.35">
      <c r="A195" s="1">
        <v>43495</v>
      </c>
      <c r="B195" s="2">
        <v>0.80951388888888898</v>
      </c>
      <c r="C195" s="3">
        <f t="shared" si="39"/>
        <v>0.80951388888888898</v>
      </c>
      <c r="D195" s="2">
        <v>0.25</v>
      </c>
      <c r="E195" s="3">
        <f t="shared" si="40"/>
        <v>0.25</v>
      </c>
      <c r="F195" s="2">
        <f t="shared" si="41"/>
        <v>0.55951388888888898</v>
      </c>
      <c r="G195">
        <v>97340</v>
      </c>
      <c r="H195">
        <v>815</v>
      </c>
      <c r="I195">
        <v>13.84</v>
      </c>
      <c r="J195">
        <v>24.52</v>
      </c>
      <c r="K195">
        <v>77564</v>
      </c>
      <c r="L195">
        <v>48.76</v>
      </c>
      <c r="M195">
        <f t="shared" si="42"/>
        <v>0.49568940776710169</v>
      </c>
      <c r="N195">
        <f t="shared" si="43"/>
        <v>1.5906333333333334E-5</v>
      </c>
      <c r="O195" s="8">
        <f t="shared" si="44"/>
        <v>0.70003773000000002</v>
      </c>
      <c r="P195" s="8">
        <f t="shared" si="32"/>
        <v>8.0377300000000762E-3</v>
      </c>
      <c r="Q195" s="6">
        <f t="shared" si="33"/>
        <v>1.8263417405135369E-4</v>
      </c>
      <c r="R195" s="7">
        <f t="shared" si="34"/>
        <v>5.8272940681263165E-6</v>
      </c>
      <c r="S195">
        <f t="shared" si="35"/>
        <v>5.8272940681263163</v>
      </c>
      <c r="T195">
        <f t="shared" si="36"/>
        <v>0.24570798897250001</v>
      </c>
      <c r="U195">
        <f t="shared" si="37"/>
        <v>2.4693685271498613</v>
      </c>
      <c r="V195">
        <f t="shared" si="38"/>
        <v>6.0977809228782753</v>
      </c>
    </row>
    <row r="196" spans="1:22" x14ac:dyDescent="0.35">
      <c r="A196" s="1">
        <v>43495</v>
      </c>
      <c r="B196" s="2">
        <v>0.80951388888888898</v>
      </c>
      <c r="C196" s="3">
        <f t="shared" si="39"/>
        <v>0.80951388888888898</v>
      </c>
      <c r="D196" s="2">
        <v>0.25</v>
      </c>
      <c r="E196" s="3">
        <f t="shared" si="40"/>
        <v>0.25</v>
      </c>
      <c r="F196" s="2">
        <f t="shared" si="41"/>
        <v>0.55951388888888898</v>
      </c>
      <c r="G196">
        <v>97842</v>
      </c>
      <c r="H196">
        <v>815</v>
      </c>
      <c r="I196">
        <v>13.44</v>
      </c>
      <c r="J196">
        <v>24.52</v>
      </c>
      <c r="K196">
        <v>77578</v>
      </c>
      <c r="L196">
        <v>48.76</v>
      </c>
      <c r="M196">
        <f t="shared" si="42"/>
        <v>0.44977098185074205</v>
      </c>
      <c r="N196">
        <f t="shared" si="43"/>
        <v>1.5906333333333334E-5</v>
      </c>
      <c r="O196" s="8">
        <f t="shared" si="44"/>
        <v>0.70003773000000002</v>
      </c>
      <c r="P196" s="8">
        <f t="shared" si="32"/>
        <v>8.0377300000000762E-3</v>
      </c>
      <c r="Q196" s="6">
        <f t="shared" si="33"/>
        <v>1.8263417405135369E-4</v>
      </c>
      <c r="R196" s="7">
        <f t="shared" si="34"/>
        <v>5.8262424540481787E-6</v>
      </c>
      <c r="S196">
        <f t="shared" si="35"/>
        <v>5.8262424540481783</v>
      </c>
      <c r="T196">
        <f t="shared" si="36"/>
        <v>0.20229393611498053</v>
      </c>
      <c r="U196">
        <f t="shared" si="37"/>
        <v>2.7679116829630117</v>
      </c>
      <c r="V196">
        <f t="shared" si="38"/>
        <v>7.6613350846831318</v>
      </c>
    </row>
    <row r="197" spans="1:22" x14ac:dyDescent="0.35">
      <c r="A197" s="1">
        <v>43495</v>
      </c>
      <c r="B197" s="2">
        <v>0.80952546296296291</v>
      </c>
      <c r="C197" s="3">
        <f t="shared" si="39"/>
        <v>0.80952546296296291</v>
      </c>
      <c r="D197" s="2">
        <v>0.25</v>
      </c>
      <c r="E197" s="3">
        <f t="shared" si="40"/>
        <v>0.25</v>
      </c>
      <c r="F197" s="2">
        <f t="shared" si="41"/>
        <v>0.55952546296296291</v>
      </c>
      <c r="G197">
        <v>98343</v>
      </c>
      <c r="H197">
        <v>818</v>
      </c>
      <c r="I197">
        <v>13.08</v>
      </c>
      <c r="J197">
        <v>24.52</v>
      </c>
      <c r="K197">
        <v>77586</v>
      </c>
      <c r="L197">
        <v>48.76</v>
      </c>
      <c r="M197">
        <f t="shared" si="42"/>
        <v>0.40844439852601849</v>
      </c>
      <c r="N197">
        <f t="shared" si="43"/>
        <v>1.6006333333333333E-5</v>
      </c>
      <c r="O197" s="8">
        <f t="shared" si="44"/>
        <v>0.70443873000000001</v>
      </c>
      <c r="P197" s="8">
        <f t="shared" si="32"/>
        <v>1.2438730000000064E-2</v>
      </c>
      <c r="Q197" s="6">
        <f t="shared" si="33"/>
        <v>2.8263417405135344E-4</v>
      </c>
      <c r="R197" s="7">
        <f t="shared" si="34"/>
        <v>9.0154290091015006E-6</v>
      </c>
      <c r="S197">
        <f t="shared" si="35"/>
        <v>9.015429009101501</v>
      </c>
      <c r="T197">
        <f t="shared" si="36"/>
        <v>0.16682682668728102</v>
      </c>
      <c r="U197">
        <f t="shared" si="37"/>
        <v>6.2267335309184935</v>
      </c>
      <c r="V197">
        <f t="shared" si="38"/>
        <v>38.772210465064688</v>
      </c>
    </row>
    <row r="198" spans="1:22" x14ac:dyDescent="0.35">
      <c r="A198" s="1">
        <v>43495</v>
      </c>
      <c r="B198" s="2">
        <v>0.80952546296296291</v>
      </c>
      <c r="C198" s="3">
        <f t="shared" si="39"/>
        <v>0.80952546296296291</v>
      </c>
      <c r="D198" s="2">
        <v>0.25</v>
      </c>
      <c r="E198" s="3">
        <f t="shared" si="40"/>
        <v>0.25</v>
      </c>
      <c r="F198" s="2">
        <f t="shared" si="41"/>
        <v>0.55952546296296291</v>
      </c>
      <c r="G198">
        <v>98845</v>
      </c>
      <c r="H198">
        <v>813</v>
      </c>
      <c r="I198">
        <v>12.98</v>
      </c>
      <c r="J198">
        <v>24.52</v>
      </c>
      <c r="K198">
        <v>77594</v>
      </c>
      <c r="L198">
        <v>48.76</v>
      </c>
      <c r="M198">
        <f t="shared" si="42"/>
        <v>0.39696479204692864</v>
      </c>
      <c r="N198">
        <f t="shared" si="43"/>
        <v>1.5839666666666667E-5</v>
      </c>
      <c r="O198" s="8">
        <f t="shared" si="44"/>
        <v>0.69710373000000003</v>
      </c>
      <c r="P198" s="8">
        <f t="shared" si="32"/>
        <v>5.103730000000084E-3</v>
      </c>
      <c r="Q198" s="6">
        <f t="shared" si="33"/>
        <v>1.1596750738468721E-4</v>
      </c>
      <c r="R198" s="7">
        <f t="shared" si="34"/>
        <v>3.6987354490486824E-6</v>
      </c>
      <c r="S198">
        <f t="shared" si="35"/>
        <v>3.6987354490486823</v>
      </c>
      <c r="T198">
        <f t="shared" si="36"/>
        <v>0.15758104612486129</v>
      </c>
      <c r="U198">
        <f t="shared" si="37"/>
        <v>0.98493866333849633</v>
      </c>
      <c r="V198">
        <f t="shared" si="38"/>
        <v>0.97010417053902387</v>
      </c>
    </row>
    <row r="199" spans="1:22" x14ac:dyDescent="0.35">
      <c r="A199" s="1">
        <v>43495</v>
      </c>
      <c r="B199" s="2">
        <v>0.80953703703703705</v>
      </c>
      <c r="C199" s="3">
        <f t="shared" si="39"/>
        <v>0.80953703703703705</v>
      </c>
      <c r="D199" s="2">
        <v>0.25</v>
      </c>
      <c r="E199" s="3">
        <f t="shared" si="40"/>
        <v>0.25</v>
      </c>
      <c r="F199" s="2">
        <f t="shared" si="41"/>
        <v>0.55953703703703705</v>
      </c>
      <c r="G199">
        <v>99347</v>
      </c>
      <c r="H199">
        <v>816</v>
      </c>
      <c r="I199">
        <v>12.86</v>
      </c>
      <c r="J199">
        <v>24.52</v>
      </c>
      <c r="K199">
        <v>77601</v>
      </c>
      <c r="L199">
        <v>48.76</v>
      </c>
      <c r="M199">
        <f t="shared" si="42"/>
        <v>0.38318926427202066</v>
      </c>
      <c r="N199">
        <f t="shared" si="43"/>
        <v>1.5939666666666666E-5</v>
      </c>
      <c r="O199" s="8">
        <f t="shared" si="44"/>
        <v>0.70150472999999991</v>
      </c>
      <c r="P199" s="8">
        <f t="shared" ref="P199:P262" si="45">O199-0.692</f>
        <v>9.5047299999999613E-3</v>
      </c>
      <c r="Q199" s="6">
        <f t="shared" ref="Q199:Q262" si="46">P199/(44010*0.001)</f>
        <v>2.1596750738468444E-4</v>
      </c>
      <c r="R199" s="7">
        <f t="shared" ref="R199:R262" si="47">(Q199*8.314*(J199+273.15))/K199</f>
        <v>6.8875725368677796E-6</v>
      </c>
      <c r="S199">
        <f t="shared" ref="S199:S262" si="48">R199*1000000</f>
        <v>6.8875725368677791</v>
      </c>
      <c r="T199">
        <f t="shared" ref="T199:T262" si="49">M199^2</f>
        <v>0.14683401225333248</v>
      </c>
      <c r="U199">
        <f t="shared" ref="U199:U262" si="50">S199-(6.5245*M199)-0.1238</f>
        <v>4.2636541821249798</v>
      </c>
      <c r="V199">
        <f t="shared" ref="V199:V262" si="51">U199^2</f>
        <v>18.178746984751829</v>
      </c>
    </row>
    <row r="200" spans="1:22" x14ac:dyDescent="0.35">
      <c r="A200" s="1">
        <v>43495</v>
      </c>
      <c r="B200" s="2">
        <v>0.80953703703703705</v>
      </c>
      <c r="C200" s="3">
        <f t="shared" si="39"/>
        <v>0.80953703703703705</v>
      </c>
      <c r="D200" s="2">
        <v>0.25</v>
      </c>
      <c r="E200" s="3">
        <f t="shared" si="40"/>
        <v>0.25</v>
      </c>
      <c r="F200" s="2">
        <f t="shared" si="41"/>
        <v>0.55953703703703705</v>
      </c>
      <c r="G200">
        <v>99849</v>
      </c>
      <c r="H200">
        <v>819</v>
      </c>
      <c r="I200">
        <v>12.53</v>
      </c>
      <c r="J200">
        <v>24.52</v>
      </c>
      <c r="K200">
        <v>77613</v>
      </c>
      <c r="L200">
        <v>48.76</v>
      </c>
      <c r="M200">
        <f t="shared" si="42"/>
        <v>0.34530656289102402</v>
      </c>
      <c r="N200">
        <f t="shared" si="43"/>
        <v>1.6039666666666668E-5</v>
      </c>
      <c r="O200" s="8">
        <f t="shared" si="44"/>
        <v>0.70590573000000012</v>
      </c>
      <c r="P200" s="8">
        <f t="shared" si="45"/>
        <v>1.3905730000000172E-2</v>
      </c>
      <c r="Q200" s="6">
        <f t="shared" si="46"/>
        <v>3.1596750738468923E-4</v>
      </c>
      <c r="R200" s="7">
        <f t="shared" si="47"/>
        <v>1.0075185270940285E-5</v>
      </c>
      <c r="S200">
        <f t="shared" si="48"/>
        <v>10.075185270940285</v>
      </c>
      <c r="T200">
        <f t="shared" si="49"/>
        <v>0.11923662237561272</v>
      </c>
      <c r="U200">
        <f t="shared" si="50"/>
        <v>7.6984326013577986</v>
      </c>
      <c r="V200">
        <f t="shared" si="51"/>
        <v>59.265864517648602</v>
      </c>
    </row>
    <row r="201" spans="1:22" x14ac:dyDescent="0.35">
      <c r="A201" s="1">
        <v>43495</v>
      </c>
      <c r="B201" s="2">
        <v>0.80954861111111109</v>
      </c>
      <c r="C201" s="3">
        <f t="shared" si="39"/>
        <v>0.80954861111111109</v>
      </c>
      <c r="D201" s="2">
        <v>0.25</v>
      </c>
      <c r="E201" s="3">
        <f t="shared" si="40"/>
        <v>0.25</v>
      </c>
      <c r="F201" s="2">
        <f t="shared" si="41"/>
        <v>0.55954861111111109</v>
      </c>
      <c r="G201">
        <v>100337</v>
      </c>
      <c r="H201">
        <v>811</v>
      </c>
      <c r="I201">
        <v>12.39</v>
      </c>
      <c r="J201">
        <v>24.52</v>
      </c>
      <c r="K201">
        <v>77623</v>
      </c>
      <c r="L201">
        <v>48.76</v>
      </c>
      <c r="M201">
        <f t="shared" si="42"/>
        <v>0.3292351138202983</v>
      </c>
      <c r="N201">
        <f t="shared" si="43"/>
        <v>1.5773E-5</v>
      </c>
      <c r="O201" s="8">
        <f t="shared" si="44"/>
        <v>0.69416972999999993</v>
      </c>
      <c r="P201" s="8">
        <f t="shared" si="45"/>
        <v>2.1697299999999808E-3</v>
      </c>
      <c r="Q201" s="6">
        <f t="shared" si="46"/>
        <v>4.9300840718018198E-5</v>
      </c>
      <c r="R201" s="7">
        <f t="shared" si="47"/>
        <v>1.5718423633048323E-6</v>
      </c>
      <c r="S201">
        <f t="shared" si="48"/>
        <v>1.5718423633048324</v>
      </c>
      <c r="T201">
        <f t="shared" si="49"/>
        <v>0.10839576017226478</v>
      </c>
      <c r="U201">
        <f t="shared" si="50"/>
        <v>-0.70005213681570366</v>
      </c>
      <c r="V201">
        <f t="shared" si="51"/>
        <v>0.49007299426023265</v>
      </c>
    </row>
    <row r="202" spans="1:22" x14ac:dyDescent="0.35">
      <c r="A202" s="1">
        <v>43495</v>
      </c>
      <c r="B202" s="2">
        <v>0.80954861111111109</v>
      </c>
      <c r="C202" s="3">
        <f t="shared" si="39"/>
        <v>0.80954861111111109</v>
      </c>
      <c r="D202" s="2">
        <v>0.25</v>
      </c>
      <c r="E202" s="3">
        <f t="shared" si="40"/>
        <v>0.25</v>
      </c>
      <c r="F202" s="2">
        <f t="shared" si="41"/>
        <v>0.55954861111111109</v>
      </c>
      <c r="G202">
        <v>100839</v>
      </c>
      <c r="H202">
        <v>804</v>
      </c>
      <c r="I202">
        <v>12.33</v>
      </c>
      <c r="J202">
        <v>24.52</v>
      </c>
      <c r="K202">
        <v>77625</v>
      </c>
      <c r="L202">
        <v>48.76</v>
      </c>
      <c r="M202">
        <f t="shared" si="42"/>
        <v>0.32234734993284431</v>
      </c>
      <c r="N202">
        <f t="shared" si="43"/>
        <v>1.5539666666666666E-5</v>
      </c>
      <c r="O202" s="8">
        <f t="shared" si="44"/>
        <v>0.68390072999999996</v>
      </c>
      <c r="P202" s="8">
        <f t="shared" si="45"/>
        <v>-8.0992699999999918E-3</v>
      </c>
      <c r="Q202" s="6">
        <f t="shared" si="46"/>
        <v>-1.8403249261531452E-4</v>
      </c>
      <c r="R202" s="7">
        <f t="shared" si="47"/>
        <v>-5.8672957882965641E-6</v>
      </c>
      <c r="S202">
        <f t="shared" si="48"/>
        <v>-5.8672957882965644</v>
      </c>
      <c r="T202">
        <f t="shared" si="49"/>
        <v>0.10390781400872758</v>
      </c>
      <c r="U202">
        <f t="shared" si="50"/>
        <v>-8.0942510729334067</v>
      </c>
      <c r="V202">
        <f t="shared" si="51"/>
        <v>65.516900431683609</v>
      </c>
    </row>
    <row r="203" spans="1:22" x14ac:dyDescent="0.35">
      <c r="A203" s="1">
        <v>43495</v>
      </c>
      <c r="B203" s="2">
        <v>0.80956018518518524</v>
      </c>
      <c r="C203" s="3">
        <f t="shared" si="39"/>
        <v>0.80956018518518524</v>
      </c>
      <c r="D203" s="2">
        <v>0.25</v>
      </c>
      <c r="E203" s="3">
        <f t="shared" si="40"/>
        <v>0.25</v>
      </c>
      <c r="F203" s="2">
        <f t="shared" si="41"/>
        <v>0.55956018518518524</v>
      </c>
      <c r="G203">
        <v>101341</v>
      </c>
      <c r="H203">
        <v>818</v>
      </c>
      <c r="I203">
        <v>12.41</v>
      </c>
      <c r="J203">
        <v>24.52</v>
      </c>
      <c r="K203">
        <v>77635</v>
      </c>
      <c r="L203">
        <v>48.8</v>
      </c>
      <c r="M203">
        <f t="shared" si="42"/>
        <v>0.3315310351161162</v>
      </c>
      <c r="N203">
        <f t="shared" si="43"/>
        <v>1.6006333333333333E-5</v>
      </c>
      <c r="O203" s="8">
        <f t="shared" si="44"/>
        <v>0.70443873000000001</v>
      </c>
      <c r="P203" s="8">
        <f t="shared" si="45"/>
        <v>1.2438730000000064E-2</v>
      </c>
      <c r="Q203" s="6">
        <f t="shared" si="46"/>
        <v>2.8263417405135344E-4</v>
      </c>
      <c r="R203" s="7">
        <f t="shared" si="47"/>
        <v>9.0097388433071306E-6</v>
      </c>
      <c r="S203">
        <f t="shared" si="48"/>
        <v>9.0097388433071313</v>
      </c>
      <c r="T203">
        <f t="shared" si="49"/>
        <v>0.10991282724516348</v>
      </c>
      <c r="U203">
        <f t="shared" si="50"/>
        <v>6.7228646046920311</v>
      </c>
      <c r="V203">
        <f t="shared" si="51"/>
        <v>45.196908493020942</v>
      </c>
    </row>
    <row r="204" spans="1:22" x14ac:dyDescent="0.35">
      <c r="A204" s="1">
        <v>43495</v>
      </c>
      <c r="B204" s="2">
        <v>0.80956018518518524</v>
      </c>
      <c r="C204" s="3">
        <f t="shared" si="39"/>
        <v>0.80956018518518524</v>
      </c>
      <c r="D204" s="2">
        <v>0.25</v>
      </c>
      <c r="E204" s="3">
        <f t="shared" si="40"/>
        <v>0.25</v>
      </c>
      <c r="F204" s="2">
        <f t="shared" si="41"/>
        <v>0.55956018518518524</v>
      </c>
      <c r="G204">
        <v>101842</v>
      </c>
      <c r="H204">
        <v>805</v>
      </c>
      <c r="I204">
        <v>12.36</v>
      </c>
      <c r="J204">
        <v>24.52</v>
      </c>
      <c r="K204">
        <v>77645</v>
      </c>
      <c r="L204">
        <v>48.8</v>
      </c>
      <c r="M204">
        <f t="shared" si="42"/>
        <v>0.32579123187657116</v>
      </c>
      <c r="N204">
        <f t="shared" si="43"/>
        <v>1.5573000000000002E-5</v>
      </c>
      <c r="O204" s="8">
        <f t="shared" si="44"/>
        <v>0.68536773000000006</v>
      </c>
      <c r="P204" s="8">
        <f t="shared" si="45"/>
        <v>-6.6322699999998846E-3</v>
      </c>
      <c r="Q204" s="6">
        <f t="shared" si="46"/>
        <v>-1.5069915928197876E-4</v>
      </c>
      <c r="R204" s="7">
        <f t="shared" si="47"/>
        <v>-4.8033299791767849E-6</v>
      </c>
      <c r="S204">
        <f t="shared" si="48"/>
        <v>-4.8033299791767847</v>
      </c>
      <c r="T204">
        <f t="shared" si="49"/>
        <v>0.10613992676765376</v>
      </c>
      <c r="U204">
        <f t="shared" si="50"/>
        <v>-7.0527548715554733</v>
      </c>
      <c r="V204">
        <f t="shared" si="51"/>
        <v>49.741351278249461</v>
      </c>
    </row>
    <row r="205" spans="1:22" x14ac:dyDescent="0.35">
      <c r="A205" s="1">
        <v>43495</v>
      </c>
      <c r="B205" s="2">
        <v>0.80957175925925917</v>
      </c>
      <c r="C205" s="3">
        <f t="shared" si="39"/>
        <v>0.80957175925925917</v>
      </c>
      <c r="D205" s="2">
        <v>0.25</v>
      </c>
      <c r="E205" s="3">
        <f t="shared" si="40"/>
        <v>0.25</v>
      </c>
      <c r="F205" s="2">
        <f t="shared" si="41"/>
        <v>0.55957175925925917</v>
      </c>
      <c r="G205">
        <v>102344</v>
      </c>
      <c r="H205">
        <v>817</v>
      </c>
      <c r="I205">
        <v>12.4</v>
      </c>
      <c r="J205">
        <v>24.52</v>
      </c>
      <c r="K205">
        <v>77629</v>
      </c>
      <c r="L205">
        <v>48.8</v>
      </c>
      <c r="M205">
        <f t="shared" si="42"/>
        <v>0.33038307446820725</v>
      </c>
      <c r="N205">
        <f t="shared" si="43"/>
        <v>1.5973000000000001E-5</v>
      </c>
      <c r="O205" s="8">
        <f t="shared" si="44"/>
        <v>0.70297173000000002</v>
      </c>
      <c r="P205" s="8">
        <f t="shared" si="45"/>
        <v>1.0971730000000068E-2</v>
      </c>
      <c r="Q205" s="6">
        <f t="shared" si="46"/>
        <v>2.493008407180202E-4</v>
      </c>
      <c r="R205" s="7">
        <f t="shared" si="47"/>
        <v>7.9477617355217225E-6</v>
      </c>
      <c r="S205">
        <f t="shared" si="48"/>
        <v>7.9477617355217225</v>
      </c>
      <c r="T205">
        <f t="shared" si="49"/>
        <v>0.10915297589506498</v>
      </c>
      <c r="U205">
        <f t="shared" si="50"/>
        <v>5.6683773661539041</v>
      </c>
      <c r="V205">
        <f t="shared" si="51"/>
        <v>32.130501965125873</v>
      </c>
    </row>
    <row r="206" spans="1:22" x14ac:dyDescent="0.35">
      <c r="A206" s="1">
        <v>43495</v>
      </c>
      <c r="B206" s="2">
        <v>0.80957175925925917</v>
      </c>
      <c r="C206" s="3">
        <f t="shared" si="39"/>
        <v>0.80957175925925917</v>
      </c>
      <c r="D206" s="2">
        <v>0.25</v>
      </c>
      <c r="E206" s="3">
        <f t="shared" si="40"/>
        <v>0.25</v>
      </c>
      <c r="F206" s="2">
        <f t="shared" si="41"/>
        <v>0.55957175925925917</v>
      </c>
      <c r="G206">
        <v>102846</v>
      </c>
      <c r="H206">
        <v>808</v>
      </c>
      <c r="I206">
        <v>12.65</v>
      </c>
      <c r="J206">
        <v>24.53</v>
      </c>
      <c r="K206">
        <v>77655</v>
      </c>
      <c r="L206">
        <v>48.8</v>
      </c>
      <c r="M206">
        <f t="shared" si="42"/>
        <v>0.359082090665932</v>
      </c>
      <c r="N206">
        <f t="shared" si="43"/>
        <v>1.5673000000000001E-5</v>
      </c>
      <c r="O206" s="8">
        <f t="shared" si="44"/>
        <v>0.68976873000000005</v>
      </c>
      <c r="P206" s="8">
        <f t="shared" si="45"/>
        <v>-2.2312699999998964E-3</v>
      </c>
      <c r="Q206" s="6">
        <f t="shared" si="46"/>
        <v>-5.0699159281979015E-5</v>
      </c>
      <c r="R206" s="7">
        <f t="shared" si="47"/>
        <v>-1.6158126760837653E-6</v>
      </c>
      <c r="S206">
        <f t="shared" si="48"/>
        <v>-1.6158126760837652</v>
      </c>
      <c r="T206">
        <f t="shared" si="49"/>
        <v>0.12893994783701659</v>
      </c>
      <c r="U206">
        <f t="shared" si="50"/>
        <v>-4.0824437766336388</v>
      </c>
      <c r="V206">
        <f t="shared" si="51"/>
        <v>16.666347189374729</v>
      </c>
    </row>
    <row r="207" spans="1:22" x14ac:dyDescent="0.35">
      <c r="A207" s="1">
        <v>43495</v>
      </c>
      <c r="B207" s="2">
        <v>0.80958333333333332</v>
      </c>
      <c r="C207" s="3">
        <f t="shared" si="39"/>
        <v>0.80958333333333332</v>
      </c>
      <c r="D207" s="2">
        <v>0.25</v>
      </c>
      <c r="E207" s="3">
        <f t="shared" si="40"/>
        <v>0.25</v>
      </c>
      <c r="F207" s="2">
        <f t="shared" si="41"/>
        <v>0.55958333333333332</v>
      </c>
      <c r="G207">
        <v>103348</v>
      </c>
      <c r="H207">
        <v>815</v>
      </c>
      <c r="I207">
        <v>13.3</v>
      </c>
      <c r="J207">
        <v>24.52</v>
      </c>
      <c r="K207">
        <v>77624</v>
      </c>
      <c r="L207">
        <v>48.8</v>
      </c>
      <c r="M207">
        <f t="shared" si="42"/>
        <v>0.43369953278001633</v>
      </c>
      <c r="N207">
        <f t="shared" si="43"/>
        <v>1.5906333333333334E-5</v>
      </c>
      <c r="O207" s="8">
        <f t="shared" si="44"/>
        <v>0.70003773000000002</v>
      </c>
      <c r="P207" s="8">
        <f t="shared" si="45"/>
        <v>8.0377300000000762E-3</v>
      </c>
      <c r="Q207" s="6">
        <f t="shared" si="46"/>
        <v>1.8263417405135369E-4</v>
      </c>
      <c r="R207" s="7">
        <f t="shared" si="47"/>
        <v>5.8227898214489027E-6</v>
      </c>
      <c r="S207">
        <f t="shared" si="48"/>
        <v>5.8227898214489029</v>
      </c>
      <c r="T207">
        <f t="shared" si="49"/>
        <v>0.18809528473360446</v>
      </c>
      <c r="U207">
        <f t="shared" si="50"/>
        <v>2.8693172198256862</v>
      </c>
      <c r="V207">
        <f t="shared" si="51"/>
        <v>8.2329813079882062</v>
      </c>
    </row>
    <row r="208" spans="1:22" x14ac:dyDescent="0.35">
      <c r="A208" s="1">
        <v>43495</v>
      </c>
      <c r="B208" s="2">
        <v>0.80958333333333332</v>
      </c>
      <c r="C208" s="3">
        <f t="shared" si="39"/>
        <v>0.80958333333333332</v>
      </c>
      <c r="D208" s="2">
        <v>0.25</v>
      </c>
      <c r="E208" s="3">
        <f t="shared" si="40"/>
        <v>0.25</v>
      </c>
      <c r="F208" s="2">
        <f t="shared" si="41"/>
        <v>0.55958333333333332</v>
      </c>
      <c r="G208">
        <v>103773</v>
      </c>
      <c r="H208">
        <v>819</v>
      </c>
      <c r="I208">
        <v>15.1</v>
      </c>
      <c r="J208">
        <v>24.53</v>
      </c>
      <c r="K208">
        <v>77668</v>
      </c>
      <c r="L208">
        <v>48.8</v>
      </c>
      <c r="M208">
        <f t="shared" si="42"/>
        <v>0.64033244940363432</v>
      </c>
      <c r="N208">
        <f t="shared" si="43"/>
        <v>1.6039666666666668E-5</v>
      </c>
      <c r="O208" s="8">
        <f t="shared" si="44"/>
        <v>0.70590573000000012</v>
      </c>
      <c r="P208" s="8">
        <f t="shared" si="45"/>
        <v>1.3905730000000172E-2</v>
      </c>
      <c r="Q208" s="6">
        <f t="shared" si="46"/>
        <v>3.1596750738468923E-4</v>
      </c>
      <c r="R208" s="7">
        <f t="shared" si="47"/>
        <v>1.0068388834166611E-5</v>
      </c>
      <c r="S208">
        <f t="shared" si="48"/>
        <v>10.06838883416661</v>
      </c>
      <c r="T208">
        <f t="shared" si="49"/>
        <v>0.41002564575925793</v>
      </c>
      <c r="U208">
        <f t="shared" si="50"/>
        <v>5.7667397680325978</v>
      </c>
      <c r="V208">
        <f t="shared" si="51"/>
        <v>33.255287552208657</v>
      </c>
    </row>
    <row r="209" spans="1:22" x14ac:dyDescent="0.35">
      <c r="A209" s="1">
        <v>43495</v>
      </c>
      <c r="B209" s="2">
        <v>0.80959490740740747</v>
      </c>
      <c r="C209" s="3">
        <f t="shared" si="39"/>
        <v>0.80959490740740747</v>
      </c>
      <c r="D209" s="2">
        <v>0.25</v>
      </c>
      <c r="E209" s="3">
        <f t="shared" si="40"/>
        <v>0.25</v>
      </c>
      <c r="F209" s="2">
        <f t="shared" si="41"/>
        <v>0.55959490740740747</v>
      </c>
      <c r="G209">
        <v>104273</v>
      </c>
      <c r="H209">
        <v>827</v>
      </c>
      <c r="I209">
        <v>17.899999999999999</v>
      </c>
      <c r="J209">
        <v>24.52</v>
      </c>
      <c r="K209">
        <v>77684</v>
      </c>
      <c r="L209">
        <v>48.8</v>
      </c>
      <c r="M209">
        <f t="shared" si="42"/>
        <v>0.96176143081815135</v>
      </c>
      <c r="N209">
        <f t="shared" si="43"/>
        <v>1.6306333333333333E-5</v>
      </c>
      <c r="O209" s="8">
        <f t="shared" si="44"/>
        <v>0.71764172999999998</v>
      </c>
      <c r="P209" s="8">
        <f t="shared" si="45"/>
        <v>2.5641730000000029E-2</v>
      </c>
      <c r="Q209" s="6">
        <f t="shared" si="46"/>
        <v>5.8263417405135271E-4</v>
      </c>
      <c r="R209" s="7">
        <f t="shared" si="47"/>
        <v>1.8561345825397084E-5</v>
      </c>
      <c r="S209">
        <f t="shared" si="48"/>
        <v>18.561345825397083</v>
      </c>
      <c r="T209">
        <f t="shared" si="49"/>
        <v>0.92498504980937768</v>
      </c>
      <c r="U209">
        <f t="shared" si="50"/>
        <v>12.162533370024056</v>
      </c>
      <c r="V209">
        <f t="shared" si="51"/>
        <v>147.92721797694873</v>
      </c>
    </row>
    <row r="210" spans="1:22" x14ac:dyDescent="0.35">
      <c r="A210" s="1">
        <v>43495</v>
      </c>
      <c r="B210" s="2">
        <v>0.80959490740740747</v>
      </c>
      <c r="C210" s="3">
        <f t="shared" si="39"/>
        <v>0.80959490740740747</v>
      </c>
      <c r="D210" s="2">
        <v>0.25</v>
      </c>
      <c r="E210" s="3">
        <f t="shared" si="40"/>
        <v>0.25</v>
      </c>
      <c r="F210" s="2">
        <f t="shared" si="41"/>
        <v>0.55959490740740747</v>
      </c>
      <c r="G210">
        <v>104773</v>
      </c>
      <c r="H210">
        <v>823</v>
      </c>
      <c r="I210">
        <v>20.81</v>
      </c>
      <c r="J210">
        <v>24.51</v>
      </c>
      <c r="K210">
        <v>77683</v>
      </c>
      <c r="L210">
        <v>48.8</v>
      </c>
      <c r="M210">
        <f t="shared" si="42"/>
        <v>1.2958179793596674</v>
      </c>
      <c r="N210">
        <f t="shared" si="43"/>
        <v>1.6172999999999999E-5</v>
      </c>
      <c r="O210" s="8">
        <f t="shared" si="44"/>
        <v>0.71177372999999999</v>
      </c>
      <c r="P210" s="8">
        <f t="shared" si="45"/>
        <v>1.9773730000000045E-2</v>
      </c>
      <c r="Q210" s="6">
        <f t="shared" si="46"/>
        <v>4.4930084071801969E-4</v>
      </c>
      <c r="R210" s="7">
        <f t="shared" si="47"/>
        <v>1.4313364788884534E-5</v>
      </c>
      <c r="S210">
        <f t="shared" si="48"/>
        <v>14.313364788884535</v>
      </c>
      <c r="T210">
        <f t="shared" si="49"/>
        <v>1.6791442356317714</v>
      </c>
      <c r="U210">
        <f t="shared" si="50"/>
        <v>5.7350003825523848</v>
      </c>
      <c r="V210">
        <f t="shared" si="51"/>
        <v>32.890229387875998</v>
      </c>
    </row>
    <row r="211" spans="1:22" x14ac:dyDescent="0.35">
      <c r="A211" s="1">
        <v>43495</v>
      </c>
      <c r="B211" s="2">
        <v>0.80960648148148151</v>
      </c>
      <c r="C211" s="3">
        <f t="shared" si="39"/>
        <v>0.80960648148148151</v>
      </c>
      <c r="D211" s="2">
        <v>0.25</v>
      </c>
      <c r="E211" s="3">
        <f t="shared" si="40"/>
        <v>0.25</v>
      </c>
      <c r="F211" s="2">
        <f t="shared" si="41"/>
        <v>0.55960648148148151</v>
      </c>
      <c r="G211">
        <v>105273</v>
      </c>
      <c r="H211">
        <v>836</v>
      </c>
      <c r="I211">
        <v>23.26</v>
      </c>
      <c r="J211">
        <v>24.52</v>
      </c>
      <c r="K211">
        <v>77673</v>
      </c>
      <c r="L211">
        <v>48.8</v>
      </c>
      <c r="M211">
        <f t="shared" si="42"/>
        <v>1.5770683380973702</v>
      </c>
      <c r="N211">
        <f t="shared" si="43"/>
        <v>1.6606333333333334E-5</v>
      </c>
      <c r="O211" s="8">
        <f t="shared" si="44"/>
        <v>0.73084473000000005</v>
      </c>
      <c r="P211" s="8">
        <f t="shared" si="45"/>
        <v>3.8844730000000105E-2</v>
      </c>
      <c r="Q211" s="6">
        <f t="shared" si="46"/>
        <v>8.8263417405135436E-4</v>
      </c>
      <c r="R211" s="7">
        <f t="shared" si="47"/>
        <v>2.8122617938024168E-5</v>
      </c>
      <c r="S211">
        <f t="shared" si="48"/>
        <v>28.122617938024167</v>
      </c>
      <c r="T211">
        <f t="shared" si="49"/>
        <v>2.4871445430292014</v>
      </c>
      <c r="U211">
        <f t="shared" si="50"/>
        <v>17.709235566107875</v>
      </c>
      <c r="V211">
        <f t="shared" si="51"/>
        <v>313.61702433590011</v>
      </c>
    </row>
    <row r="212" spans="1:22" x14ac:dyDescent="0.35">
      <c r="A212" s="1">
        <v>43495</v>
      </c>
      <c r="B212" s="2">
        <v>0.80960648148148151</v>
      </c>
      <c r="C212" s="3">
        <f t="shared" si="39"/>
        <v>0.80960648148148151</v>
      </c>
      <c r="D212" s="2">
        <v>0.25</v>
      </c>
      <c r="E212" s="3">
        <f t="shared" si="40"/>
        <v>0.25</v>
      </c>
      <c r="F212" s="2">
        <f t="shared" si="41"/>
        <v>0.55960648148148151</v>
      </c>
      <c r="G212">
        <v>105771</v>
      </c>
      <c r="H212">
        <v>827</v>
      </c>
      <c r="I212">
        <v>25.78</v>
      </c>
      <c r="J212">
        <v>24.52</v>
      </c>
      <c r="K212">
        <v>77638</v>
      </c>
      <c r="L212">
        <v>48.83</v>
      </c>
      <c r="M212">
        <f t="shared" si="42"/>
        <v>1.8663544213704357</v>
      </c>
      <c r="N212">
        <f t="shared" si="43"/>
        <v>1.6306333333333333E-5</v>
      </c>
      <c r="O212" s="8">
        <f t="shared" si="44"/>
        <v>0.71764172999999998</v>
      </c>
      <c r="P212" s="8">
        <f t="shared" si="45"/>
        <v>2.5641730000000029E-2</v>
      </c>
      <c r="Q212" s="6">
        <f t="shared" si="46"/>
        <v>5.8263417405135271E-4</v>
      </c>
      <c r="R212" s="7">
        <f t="shared" si="47"/>
        <v>1.8572343299674733E-5</v>
      </c>
      <c r="S212">
        <f t="shared" si="48"/>
        <v>18.572343299674735</v>
      </c>
      <c r="T212">
        <f t="shared" si="49"/>
        <v>3.483278826168974</v>
      </c>
      <c r="U212">
        <f t="shared" si="50"/>
        <v>6.2715138774433266</v>
      </c>
      <c r="V212">
        <f t="shared" si="51"/>
        <v>39.33188631496423</v>
      </c>
    </row>
    <row r="213" spans="1:22" x14ac:dyDescent="0.35">
      <c r="A213" s="1">
        <v>43495</v>
      </c>
      <c r="B213" s="2">
        <v>0.80961805555555555</v>
      </c>
      <c r="C213" s="3">
        <f t="shared" si="39"/>
        <v>0.80961805555555555</v>
      </c>
      <c r="D213" s="2">
        <v>0.25</v>
      </c>
      <c r="E213" s="3">
        <f t="shared" si="40"/>
        <v>0.25</v>
      </c>
      <c r="F213" s="2">
        <f t="shared" si="41"/>
        <v>0.55961805555555555</v>
      </c>
      <c r="G213">
        <v>106273</v>
      </c>
      <c r="H213">
        <v>817</v>
      </c>
      <c r="I213">
        <v>27.77</v>
      </c>
      <c r="J213">
        <v>24.51</v>
      </c>
      <c r="K213">
        <v>77656</v>
      </c>
      <c r="L213">
        <v>48.83</v>
      </c>
      <c r="M213">
        <f t="shared" si="42"/>
        <v>2.094798590304324</v>
      </c>
      <c r="N213">
        <f t="shared" si="43"/>
        <v>1.5973000000000001E-5</v>
      </c>
      <c r="O213" s="8">
        <f t="shared" si="44"/>
        <v>0.70297173000000002</v>
      </c>
      <c r="P213" s="8">
        <f t="shared" si="45"/>
        <v>1.0971730000000068E-2</v>
      </c>
      <c r="Q213" s="6">
        <f t="shared" si="46"/>
        <v>2.493008407180202E-4</v>
      </c>
      <c r="R213" s="7">
        <f t="shared" si="47"/>
        <v>7.9447314939594945E-6</v>
      </c>
      <c r="S213">
        <f t="shared" si="48"/>
        <v>7.9447314939594946</v>
      </c>
      <c r="T213">
        <f t="shared" si="49"/>
        <v>4.3881811339409831</v>
      </c>
      <c r="U213">
        <f t="shared" si="50"/>
        <v>-5.8465819084810677</v>
      </c>
      <c r="V213">
        <f t="shared" si="51"/>
        <v>34.182520012578124</v>
      </c>
    </row>
    <row r="214" spans="1:22" x14ac:dyDescent="0.35">
      <c r="A214" s="1">
        <v>43495</v>
      </c>
      <c r="B214" s="2">
        <v>0.80961805555555555</v>
      </c>
      <c r="C214" s="3">
        <f t="shared" si="39"/>
        <v>0.80961805555555555</v>
      </c>
      <c r="D214" s="2">
        <v>0.25</v>
      </c>
      <c r="E214" s="3">
        <f t="shared" si="40"/>
        <v>0.25</v>
      </c>
      <c r="F214" s="2">
        <f t="shared" si="41"/>
        <v>0.55961805555555555</v>
      </c>
      <c r="G214">
        <v>106773</v>
      </c>
      <c r="H214">
        <v>801</v>
      </c>
      <c r="I214">
        <v>29.87</v>
      </c>
      <c r="J214">
        <v>24.52</v>
      </c>
      <c r="K214">
        <v>77662</v>
      </c>
      <c r="L214">
        <v>48.83</v>
      </c>
      <c r="M214">
        <f t="shared" si="42"/>
        <v>2.3358703263652121</v>
      </c>
      <c r="N214">
        <f t="shared" si="43"/>
        <v>1.5439666666666667E-5</v>
      </c>
      <c r="O214" s="8">
        <f t="shared" si="44"/>
        <v>0.67949972999999997</v>
      </c>
      <c r="P214" s="8">
        <f t="shared" si="45"/>
        <v>-1.250026999999998E-2</v>
      </c>
      <c r="Q214" s="6">
        <f t="shared" si="46"/>
        <v>-2.8403249261531424E-4</v>
      </c>
      <c r="R214" s="7">
        <f t="shared" si="47"/>
        <v>-9.0511662533352227E-6</v>
      </c>
      <c r="S214">
        <f t="shared" si="48"/>
        <v>-9.0511662533352233</v>
      </c>
      <c r="T214">
        <f t="shared" si="49"/>
        <v>5.4562901815935225</v>
      </c>
      <c r="U214">
        <f t="shared" si="50"/>
        <v>-24.415352197705047</v>
      </c>
      <c r="V214">
        <f t="shared" si="51"/>
        <v>596.10942293798064</v>
      </c>
    </row>
    <row r="215" spans="1:22" ht="15" customHeight="1" x14ac:dyDescent="0.35">
      <c r="A215" s="1">
        <v>43495</v>
      </c>
      <c r="B215" s="2">
        <v>0.80962962962962959</v>
      </c>
      <c r="C215" s="3">
        <f t="shared" si="39"/>
        <v>0.80962962962962959</v>
      </c>
      <c r="D215" s="2">
        <v>0.25</v>
      </c>
      <c r="E215" s="3">
        <f t="shared" si="40"/>
        <v>0.25</v>
      </c>
      <c r="F215" s="2">
        <f t="shared" si="41"/>
        <v>0.55962962962962959</v>
      </c>
      <c r="G215">
        <v>107273</v>
      </c>
      <c r="H215">
        <v>852</v>
      </c>
      <c r="I215">
        <v>31.65</v>
      </c>
      <c r="J215">
        <v>24.53</v>
      </c>
      <c r="K215">
        <v>77659</v>
      </c>
      <c r="L215">
        <v>48.83</v>
      </c>
      <c r="M215">
        <f t="shared" si="42"/>
        <v>2.5402073216930123</v>
      </c>
      <c r="N215">
        <f t="shared" si="43"/>
        <v>1.7139666666666668E-5</v>
      </c>
      <c r="O215" s="8">
        <f t="shared" si="44"/>
        <v>0.7543167300000001</v>
      </c>
      <c r="P215" s="8">
        <f t="shared" si="45"/>
        <v>6.2316730000000153E-2</v>
      </c>
      <c r="Q215" s="6">
        <f t="shared" si="46"/>
        <v>1.4159675073846889E-3</v>
      </c>
      <c r="R215" s="7">
        <f t="shared" si="47"/>
        <v>4.5125411040214932E-5</v>
      </c>
      <c r="S215">
        <f t="shared" si="48"/>
        <v>45.125411040214935</v>
      </c>
      <c r="T215">
        <f t="shared" si="49"/>
        <v>6.4526532371827869</v>
      </c>
      <c r="U215">
        <f t="shared" si="50"/>
        <v>28.428028369828876</v>
      </c>
      <c r="V215">
        <f t="shared" si="51"/>
        <v>808.15279699579548</v>
      </c>
    </row>
    <row r="216" spans="1:22" x14ac:dyDescent="0.35">
      <c r="A216" s="1">
        <v>43495</v>
      </c>
      <c r="B216" s="2">
        <v>0.80962962962962959</v>
      </c>
      <c r="C216" s="3">
        <f t="shared" si="39"/>
        <v>0.80962962962962959</v>
      </c>
      <c r="D216" s="2">
        <v>0.25</v>
      </c>
      <c r="E216" s="3">
        <f t="shared" si="40"/>
        <v>0.25</v>
      </c>
      <c r="F216" s="2">
        <f t="shared" si="41"/>
        <v>0.55962962962962959</v>
      </c>
      <c r="G216">
        <v>107773</v>
      </c>
      <c r="H216">
        <v>827</v>
      </c>
      <c r="I216">
        <v>33.58</v>
      </c>
      <c r="J216">
        <v>24.52</v>
      </c>
      <c r="K216">
        <v>77683</v>
      </c>
      <c r="L216">
        <v>48.83</v>
      </c>
      <c r="M216">
        <f t="shared" si="42"/>
        <v>2.7617637267394475</v>
      </c>
      <c r="N216">
        <f t="shared" si="43"/>
        <v>1.6306333333333333E-5</v>
      </c>
      <c r="O216" s="8">
        <f t="shared" si="44"/>
        <v>0.71764172999999998</v>
      </c>
      <c r="P216" s="8">
        <f t="shared" si="45"/>
        <v>2.5641730000000029E-2</v>
      </c>
      <c r="Q216" s="6">
        <f t="shared" si="46"/>
        <v>5.8263417405135271E-4</v>
      </c>
      <c r="R216" s="7">
        <f t="shared" si="47"/>
        <v>1.8561584762433829E-5</v>
      </c>
      <c r="S216">
        <f t="shared" si="48"/>
        <v>18.561584762433828</v>
      </c>
      <c r="T216">
        <f t="shared" si="49"/>
        <v>7.6273388823337616</v>
      </c>
      <c r="U216">
        <f t="shared" si="50"/>
        <v>0.41865732732230321</v>
      </c>
      <c r="V216">
        <f t="shared" si="51"/>
        <v>0.17527395772065413</v>
      </c>
    </row>
    <row r="217" spans="1:22" x14ac:dyDescent="0.35">
      <c r="A217" s="1">
        <v>43495</v>
      </c>
      <c r="B217" s="2">
        <v>0.80964120370370374</v>
      </c>
      <c r="C217" s="3">
        <f t="shared" si="39"/>
        <v>0.80964120370370374</v>
      </c>
      <c r="D217" s="2">
        <v>0.25</v>
      </c>
      <c r="E217" s="3">
        <f t="shared" si="40"/>
        <v>0.25</v>
      </c>
      <c r="F217" s="2">
        <f t="shared" si="41"/>
        <v>0.55964120370370374</v>
      </c>
      <c r="G217">
        <v>108273</v>
      </c>
      <c r="H217">
        <v>822</v>
      </c>
      <c r="I217">
        <v>35.369999999999997</v>
      </c>
      <c r="J217">
        <v>24.52</v>
      </c>
      <c r="K217">
        <v>77692</v>
      </c>
      <c r="L217">
        <v>48.83</v>
      </c>
      <c r="M217">
        <f t="shared" si="42"/>
        <v>2.9672486827151565</v>
      </c>
      <c r="N217">
        <f t="shared" si="43"/>
        <v>1.6139666666666667E-5</v>
      </c>
      <c r="O217" s="8">
        <f t="shared" si="44"/>
        <v>0.71030673</v>
      </c>
      <c r="P217" s="8">
        <f t="shared" si="45"/>
        <v>1.8306730000000049E-2</v>
      </c>
      <c r="Q217" s="6">
        <f t="shared" si="46"/>
        <v>4.159675073846864E-4</v>
      </c>
      <c r="R217" s="7">
        <f t="shared" si="47"/>
        <v>1.3250375745681426E-5</v>
      </c>
      <c r="S217">
        <f t="shared" si="48"/>
        <v>13.250375745681426</v>
      </c>
      <c r="T217">
        <f t="shared" si="49"/>
        <v>8.8045647450748312</v>
      </c>
      <c r="U217">
        <f t="shared" si="50"/>
        <v>-6.2332382846936119</v>
      </c>
      <c r="V217">
        <f t="shared" si="51"/>
        <v>38.853259513770162</v>
      </c>
    </row>
    <row r="218" spans="1:22" x14ac:dyDescent="0.35">
      <c r="A218" s="1">
        <v>43495</v>
      </c>
      <c r="B218" s="2">
        <v>0.80964120370370374</v>
      </c>
      <c r="C218" s="3">
        <f t="shared" si="39"/>
        <v>0.80964120370370374</v>
      </c>
      <c r="D218" s="2">
        <v>0.25</v>
      </c>
      <c r="E218" s="3">
        <f t="shared" si="40"/>
        <v>0.25</v>
      </c>
      <c r="F218" s="2">
        <f t="shared" si="41"/>
        <v>0.55964120370370374</v>
      </c>
      <c r="G218">
        <v>108773</v>
      </c>
      <c r="H218">
        <v>827</v>
      </c>
      <c r="I218">
        <v>37.07</v>
      </c>
      <c r="J218">
        <v>24.52</v>
      </c>
      <c r="K218">
        <v>77699</v>
      </c>
      <c r="L218">
        <v>48.87</v>
      </c>
      <c r="M218">
        <f t="shared" si="42"/>
        <v>3.1624019928596852</v>
      </c>
      <c r="N218">
        <f t="shared" si="43"/>
        <v>1.6306333333333333E-5</v>
      </c>
      <c r="O218" s="8">
        <f t="shared" si="44"/>
        <v>0.71764172999999998</v>
      </c>
      <c r="P218" s="8">
        <f t="shared" si="45"/>
        <v>2.5641730000000029E-2</v>
      </c>
      <c r="Q218" s="6">
        <f t="shared" si="46"/>
        <v>5.8263417405135271E-4</v>
      </c>
      <c r="R218" s="7">
        <f t="shared" si="47"/>
        <v>1.8557762507884878E-5</v>
      </c>
      <c r="S218">
        <f t="shared" si="48"/>
        <v>18.557762507884878</v>
      </c>
      <c r="T218">
        <f t="shared" si="49"/>
        <v>10.000786364442908</v>
      </c>
      <c r="U218">
        <f t="shared" si="50"/>
        <v>-2.1991292945281389</v>
      </c>
      <c r="V218">
        <f t="shared" si="51"/>
        <v>4.8361696540518295</v>
      </c>
    </row>
    <row r="219" spans="1:22" x14ac:dyDescent="0.35">
      <c r="A219" s="1">
        <v>43495</v>
      </c>
      <c r="B219" s="2">
        <v>0.80965277777777767</v>
      </c>
      <c r="C219" s="3">
        <f t="shared" si="39"/>
        <v>0.80965277777777767</v>
      </c>
      <c r="D219" s="2">
        <v>0.25</v>
      </c>
      <c r="E219" s="3">
        <f t="shared" si="40"/>
        <v>0.25</v>
      </c>
      <c r="F219" s="2">
        <f t="shared" si="41"/>
        <v>0.55965277777777767</v>
      </c>
      <c r="G219">
        <v>109274</v>
      </c>
      <c r="H219">
        <v>822</v>
      </c>
      <c r="I219">
        <v>38.83</v>
      </c>
      <c r="J219">
        <v>24.52</v>
      </c>
      <c r="K219">
        <v>77705</v>
      </c>
      <c r="L219">
        <v>48.87</v>
      </c>
      <c r="M219">
        <f t="shared" si="42"/>
        <v>3.3644430668916669</v>
      </c>
      <c r="N219">
        <f t="shared" si="43"/>
        <v>1.6139666666666667E-5</v>
      </c>
      <c r="O219" s="8">
        <f t="shared" si="44"/>
        <v>0.71030673</v>
      </c>
      <c r="P219" s="8">
        <f t="shared" si="45"/>
        <v>1.8306730000000049E-2</v>
      </c>
      <c r="Q219" s="6">
        <f t="shared" si="46"/>
        <v>4.159675073846864E-4</v>
      </c>
      <c r="R219" s="7">
        <f t="shared" si="47"/>
        <v>1.3248158965748425E-5</v>
      </c>
      <c r="S219">
        <f t="shared" si="48"/>
        <v>13.248158965748425</v>
      </c>
      <c r="T219">
        <f t="shared" si="49"/>
        <v>11.319477150355405</v>
      </c>
      <c r="U219">
        <f t="shared" si="50"/>
        <v>-8.8269498241862525</v>
      </c>
      <c r="V219">
        <f t="shared" si="51"/>
        <v>77.91504319870171</v>
      </c>
    </row>
    <row r="220" spans="1:22" x14ac:dyDescent="0.35">
      <c r="A220" s="1">
        <v>43495</v>
      </c>
      <c r="B220" s="2">
        <v>0.80965277777777767</v>
      </c>
      <c r="C220" s="3">
        <f t="shared" si="39"/>
        <v>0.80965277777777767</v>
      </c>
      <c r="D220" s="2">
        <v>0.25</v>
      </c>
      <c r="E220" s="3">
        <f t="shared" si="40"/>
        <v>0.25</v>
      </c>
      <c r="F220" s="2">
        <f t="shared" si="41"/>
        <v>0.55965277777777767</v>
      </c>
      <c r="G220">
        <v>109773</v>
      </c>
      <c r="H220">
        <v>833</v>
      </c>
      <c r="I220">
        <v>40</v>
      </c>
      <c r="J220">
        <v>24.52</v>
      </c>
      <c r="K220">
        <v>77763</v>
      </c>
      <c r="L220">
        <v>48.9</v>
      </c>
      <c r="M220">
        <f t="shared" si="42"/>
        <v>3.4987544626970188</v>
      </c>
      <c r="N220">
        <f t="shared" si="43"/>
        <v>1.6506333333333335E-5</v>
      </c>
      <c r="O220" s="8">
        <f t="shared" si="44"/>
        <v>0.72644373000000007</v>
      </c>
      <c r="P220" s="8">
        <f t="shared" si="45"/>
        <v>3.4443730000000117E-2</v>
      </c>
      <c r="Q220" s="6">
        <f t="shared" si="46"/>
        <v>7.8263417405135464E-4</v>
      </c>
      <c r="R220" s="7">
        <f t="shared" si="47"/>
        <v>2.4907542984454712E-5</v>
      </c>
      <c r="S220">
        <f t="shared" si="48"/>
        <v>24.907542984454711</v>
      </c>
      <c r="T220">
        <f t="shared" si="49"/>
        <v>12.241282790242305</v>
      </c>
      <c r="U220">
        <f t="shared" si="50"/>
        <v>1.9561194925880117</v>
      </c>
      <c r="V220">
        <f t="shared" si="51"/>
        <v>3.8264034692827802</v>
      </c>
    </row>
    <row r="221" spans="1:22" x14ac:dyDescent="0.35">
      <c r="A221" s="1">
        <v>43495</v>
      </c>
      <c r="B221" s="2">
        <v>0.80966435185185182</v>
      </c>
      <c r="C221" s="3">
        <f t="shared" si="39"/>
        <v>0.80966435185185182</v>
      </c>
      <c r="D221" s="2">
        <v>0.25</v>
      </c>
      <c r="E221" s="3">
        <f t="shared" si="40"/>
        <v>0.25</v>
      </c>
      <c r="F221" s="2">
        <f t="shared" si="41"/>
        <v>0.55966435185185182</v>
      </c>
      <c r="G221">
        <v>110276</v>
      </c>
      <c r="H221">
        <v>831</v>
      </c>
      <c r="I221">
        <v>41.44</v>
      </c>
      <c r="J221">
        <v>24.52</v>
      </c>
      <c r="K221">
        <v>77779</v>
      </c>
      <c r="L221">
        <v>48.9</v>
      </c>
      <c r="M221">
        <f t="shared" si="42"/>
        <v>3.6640607959959133</v>
      </c>
      <c r="N221">
        <f t="shared" si="43"/>
        <v>1.6439666666666668E-5</v>
      </c>
      <c r="O221" s="8">
        <f t="shared" si="44"/>
        <v>0.72350973000000007</v>
      </c>
      <c r="P221" s="8">
        <f t="shared" si="45"/>
        <v>3.1509730000000125E-2</v>
      </c>
      <c r="Q221" s="6">
        <f t="shared" si="46"/>
        <v>7.1596750738468816E-4</v>
      </c>
      <c r="R221" s="7">
        <f t="shared" si="47"/>
        <v>2.2781171092884785E-5</v>
      </c>
      <c r="S221">
        <f t="shared" si="48"/>
        <v>22.781171092884783</v>
      </c>
      <c r="T221">
        <f t="shared" si="49"/>
        <v>13.425341516754205</v>
      </c>
      <c r="U221">
        <f t="shared" si="50"/>
        <v>-1.2487935705905506</v>
      </c>
      <c r="V221">
        <f t="shared" si="51"/>
        <v>1.5594853819482966</v>
      </c>
    </row>
    <row r="222" spans="1:22" x14ac:dyDescent="0.35">
      <c r="A222" s="1">
        <v>43495</v>
      </c>
      <c r="B222" s="2">
        <v>0.80966435185185182</v>
      </c>
      <c r="C222" s="3">
        <f t="shared" si="39"/>
        <v>0.80966435185185182</v>
      </c>
      <c r="D222" s="2">
        <v>0.25</v>
      </c>
      <c r="E222" s="3">
        <f t="shared" si="40"/>
        <v>0.25</v>
      </c>
      <c r="F222" s="2">
        <f t="shared" si="41"/>
        <v>0.55966435185185182</v>
      </c>
      <c r="G222">
        <v>110773</v>
      </c>
      <c r="H222">
        <v>819</v>
      </c>
      <c r="I222">
        <v>42.8</v>
      </c>
      <c r="J222">
        <v>24.52</v>
      </c>
      <c r="K222">
        <v>77734</v>
      </c>
      <c r="L222">
        <v>48.94</v>
      </c>
      <c r="M222">
        <f t="shared" si="42"/>
        <v>3.8201834441115357</v>
      </c>
      <c r="N222">
        <f t="shared" si="43"/>
        <v>1.6039666666666668E-5</v>
      </c>
      <c r="O222" s="8">
        <f t="shared" si="44"/>
        <v>0.70590573000000012</v>
      </c>
      <c r="P222" s="8">
        <f t="shared" si="45"/>
        <v>1.3905730000000172E-2</v>
      </c>
      <c r="Q222" s="6">
        <f t="shared" si="46"/>
        <v>3.1596750738468923E-4</v>
      </c>
      <c r="R222" s="7">
        <f t="shared" si="47"/>
        <v>1.0059502334030004E-5</v>
      </c>
      <c r="S222">
        <f t="shared" si="48"/>
        <v>10.059502334030004</v>
      </c>
      <c r="T222">
        <f t="shared" si="49"/>
        <v>14.593801546663874</v>
      </c>
      <c r="U222">
        <f t="shared" si="50"/>
        <v>-14.989084547075709</v>
      </c>
      <c r="V222">
        <f t="shared" si="51"/>
        <v>224.67265555938383</v>
      </c>
    </row>
    <row r="223" spans="1:22" x14ac:dyDescent="0.35">
      <c r="A223" s="1">
        <v>43495</v>
      </c>
      <c r="B223" s="2">
        <v>0.80967592592592597</v>
      </c>
      <c r="C223" s="3">
        <f t="shared" si="39"/>
        <v>0.80967592592592597</v>
      </c>
      <c r="D223" s="2">
        <v>0.25</v>
      </c>
      <c r="E223" s="3">
        <f t="shared" si="40"/>
        <v>0.25</v>
      </c>
      <c r="F223" s="2">
        <f t="shared" si="41"/>
        <v>0.55967592592592597</v>
      </c>
      <c r="G223">
        <v>111273</v>
      </c>
      <c r="H223">
        <v>835</v>
      </c>
      <c r="I223">
        <v>44</v>
      </c>
      <c r="J223">
        <v>24.51</v>
      </c>
      <c r="K223">
        <v>77774</v>
      </c>
      <c r="L223">
        <v>48.94</v>
      </c>
      <c r="M223">
        <f t="shared" si="42"/>
        <v>3.9579387218606148</v>
      </c>
      <c r="N223">
        <f t="shared" si="43"/>
        <v>1.6572999999999999E-5</v>
      </c>
      <c r="O223" s="8">
        <f t="shared" si="44"/>
        <v>0.72937772999999995</v>
      </c>
      <c r="P223" s="8">
        <f t="shared" si="45"/>
        <v>3.7377729999999998E-2</v>
      </c>
      <c r="Q223" s="6">
        <f t="shared" si="46"/>
        <v>8.4930084071801863E-4</v>
      </c>
      <c r="R223" s="7">
        <f t="shared" si="47"/>
        <v>2.702449678420699E-5</v>
      </c>
      <c r="S223">
        <f t="shared" si="48"/>
        <v>27.024496784206988</v>
      </c>
      <c r="T223">
        <f t="shared" si="49"/>
        <v>15.665278926003637</v>
      </c>
      <c r="U223">
        <f t="shared" si="50"/>
        <v>1.0771255934274067</v>
      </c>
      <c r="V223">
        <f t="shared" si="51"/>
        <v>1.1601995440163428</v>
      </c>
    </row>
    <row r="224" spans="1:22" x14ac:dyDescent="0.35">
      <c r="A224" s="1">
        <v>43495</v>
      </c>
      <c r="B224" s="2">
        <v>0.80967592592592597</v>
      </c>
      <c r="C224" s="3">
        <f t="shared" si="39"/>
        <v>0.80967592592592597</v>
      </c>
      <c r="D224" s="2">
        <v>0.25</v>
      </c>
      <c r="E224" s="3">
        <f t="shared" si="40"/>
        <v>0.25</v>
      </c>
      <c r="F224" s="2">
        <f t="shared" si="41"/>
        <v>0.55967592592592597</v>
      </c>
      <c r="G224">
        <v>111773</v>
      </c>
      <c r="H224">
        <v>843</v>
      </c>
      <c r="I224">
        <v>45.15</v>
      </c>
      <c r="J224">
        <v>24.52</v>
      </c>
      <c r="K224">
        <v>77749</v>
      </c>
      <c r="L224">
        <v>48.97</v>
      </c>
      <c r="M224">
        <f t="shared" si="42"/>
        <v>4.0899541963701482</v>
      </c>
      <c r="N224">
        <f t="shared" si="43"/>
        <v>1.6839666666666667E-5</v>
      </c>
      <c r="O224" s="8">
        <f t="shared" si="44"/>
        <v>0.74111373000000003</v>
      </c>
      <c r="P224" s="8">
        <f t="shared" si="45"/>
        <v>4.9113730000000078E-2</v>
      </c>
      <c r="Q224" s="6">
        <f t="shared" si="46"/>
        <v>1.115967507384687E-3</v>
      </c>
      <c r="R224" s="7">
        <f t="shared" si="47"/>
        <v>3.5522361167776855E-5</v>
      </c>
      <c r="S224">
        <f t="shared" si="48"/>
        <v>35.522361167776857</v>
      </c>
      <c r="T224">
        <f t="shared" si="49"/>
        <v>16.727725328405786</v>
      </c>
      <c r="U224">
        <f t="shared" si="50"/>
        <v>8.7136550135598263</v>
      </c>
      <c r="V224">
        <f t="shared" si="51"/>
        <v>75.927783695336302</v>
      </c>
    </row>
    <row r="225" spans="1:22" x14ac:dyDescent="0.35">
      <c r="A225" s="1">
        <v>43495</v>
      </c>
      <c r="B225" s="2">
        <v>0.8096875</v>
      </c>
      <c r="C225" s="3">
        <f t="shared" si="39"/>
        <v>0.8096875</v>
      </c>
      <c r="D225" s="2">
        <v>0.25</v>
      </c>
      <c r="E225" s="3">
        <f t="shared" si="40"/>
        <v>0.25</v>
      </c>
      <c r="F225" s="2">
        <f t="shared" si="41"/>
        <v>0.5596875</v>
      </c>
      <c r="G225">
        <v>112273</v>
      </c>
      <c r="H225">
        <v>820</v>
      </c>
      <c r="I225">
        <v>46.36</v>
      </c>
      <c r="J225">
        <v>24.52</v>
      </c>
      <c r="K225">
        <v>77800</v>
      </c>
      <c r="L225">
        <v>49.01</v>
      </c>
      <c r="M225">
        <f t="shared" si="42"/>
        <v>4.2288574347671366</v>
      </c>
      <c r="N225">
        <f t="shared" si="43"/>
        <v>1.6073E-5</v>
      </c>
      <c r="O225" s="8">
        <f t="shared" si="44"/>
        <v>0.70737273000000001</v>
      </c>
      <c r="P225" s="8">
        <f t="shared" si="45"/>
        <v>1.5372730000000057E-2</v>
      </c>
      <c r="Q225" s="6">
        <f t="shared" si="46"/>
        <v>3.4930084071801992E-4</v>
      </c>
      <c r="R225" s="7">
        <f t="shared" si="47"/>
        <v>1.1111306346617161E-5</v>
      </c>
      <c r="S225">
        <f t="shared" si="48"/>
        <v>11.111306346617161</v>
      </c>
      <c r="T225">
        <f t="shared" si="49"/>
        <v>17.883235203585286</v>
      </c>
      <c r="U225">
        <f t="shared" si="50"/>
        <v>-16.60367398652102</v>
      </c>
      <c r="V225">
        <f t="shared" si="51"/>
        <v>275.68198985067482</v>
      </c>
    </row>
    <row r="226" spans="1:22" x14ac:dyDescent="0.35">
      <c r="A226" s="1">
        <v>43495</v>
      </c>
      <c r="B226" s="2">
        <v>0.8096875</v>
      </c>
      <c r="C226" s="3">
        <f t="shared" si="39"/>
        <v>0.8096875</v>
      </c>
      <c r="D226" s="2">
        <v>0.25</v>
      </c>
      <c r="E226" s="3">
        <f t="shared" si="40"/>
        <v>0.25</v>
      </c>
      <c r="F226" s="2">
        <f t="shared" si="41"/>
        <v>0.5596875</v>
      </c>
      <c r="G226">
        <v>112774</v>
      </c>
      <c r="H226">
        <v>824</v>
      </c>
      <c r="I226">
        <v>47.24</v>
      </c>
      <c r="J226">
        <v>24.51</v>
      </c>
      <c r="K226">
        <v>77817</v>
      </c>
      <c r="L226">
        <v>49.01</v>
      </c>
      <c r="M226">
        <f t="shared" si="42"/>
        <v>4.3298779717831275</v>
      </c>
      <c r="N226">
        <f t="shared" si="43"/>
        <v>1.6206333333333334E-5</v>
      </c>
      <c r="O226" s="8">
        <f t="shared" si="44"/>
        <v>0.7132407300000001</v>
      </c>
      <c r="P226" s="8">
        <f t="shared" si="45"/>
        <v>2.1240730000000152E-2</v>
      </c>
      <c r="Q226" s="6">
        <f t="shared" si="46"/>
        <v>4.8263417405135543E-4</v>
      </c>
      <c r="R226" s="7">
        <f t="shared" si="47"/>
        <v>1.5348787859913946E-5</v>
      </c>
      <c r="S226">
        <f t="shared" si="48"/>
        <v>15.348787859913946</v>
      </c>
      <c r="T226">
        <f t="shared" si="49"/>
        <v>18.747843250532771</v>
      </c>
      <c r="U226">
        <f t="shared" si="50"/>
        <v>-13.025300966985066</v>
      </c>
      <c r="V226">
        <f t="shared" si="51"/>
        <v>169.65846528054209</v>
      </c>
    </row>
    <row r="227" spans="1:22" x14ac:dyDescent="0.35">
      <c r="A227" s="1">
        <v>43495</v>
      </c>
      <c r="B227" s="2">
        <v>0.80969907407407404</v>
      </c>
      <c r="C227" s="3">
        <f t="shared" si="39"/>
        <v>0.80969907407407404</v>
      </c>
      <c r="D227" s="2">
        <v>0.25</v>
      </c>
      <c r="E227" s="3">
        <f t="shared" si="40"/>
        <v>0.25</v>
      </c>
      <c r="F227" s="2">
        <f t="shared" si="41"/>
        <v>0.55969907407407404</v>
      </c>
      <c r="G227">
        <v>113273</v>
      </c>
      <c r="H227">
        <v>824</v>
      </c>
      <c r="I227">
        <v>47.95</v>
      </c>
      <c r="J227">
        <v>24.52</v>
      </c>
      <c r="K227">
        <v>77834</v>
      </c>
      <c r="L227">
        <v>49.04</v>
      </c>
      <c r="M227">
        <f t="shared" si="42"/>
        <v>4.4113831777846659</v>
      </c>
      <c r="N227">
        <f t="shared" si="43"/>
        <v>1.6206333333333334E-5</v>
      </c>
      <c r="O227" s="8">
        <f t="shared" si="44"/>
        <v>0.7132407300000001</v>
      </c>
      <c r="P227" s="8">
        <f t="shared" si="45"/>
        <v>2.1240730000000152E-2</v>
      </c>
      <c r="Q227" s="6">
        <f t="shared" si="46"/>
        <v>4.8263417405135543E-4</v>
      </c>
      <c r="R227" s="7">
        <f t="shared" si="47"/>
        <v>1.5345951012413005E-5</v>
      </c>
      <c r="S227">
        <f t="shared" si="48"/>
        <v>15.345951012413005</v>
      </c>
      <c r="T227">
        <f t="shared" si="49"/>
        <v>19.460301541241538</v>
      </c>
      <c r="U227">
        <f t="shared" si="50"/>
        <v>-13.559918531043047</v>
      </c>
      <c r="V227">
        <f t="shared" si="51"/>
        <v>183.87139056852465</v>
      </c>
    </row>
    <row r="228" spans="1:22" x14ac:dyDescent="0.35">
      <c r="A228" s="1">
        <v>43495</v>
      </c>
      <c r="B228" s="2">
        <v>0.80969907407407404</v>
      </c>
      <c r="C228" s="3">
        <f t="shared" si="39"/>
        <v>0.80969907407407404</v>
      </c>
      <c r="D228" s="2">
        <v>0.25</v>
      </c>
      <c r="E228" s="3">
        <f t="shared" si="40"/>
        <v>0.25</v>
      </c>
      <c r="F228" s="2">
        <f t="shared" si="41"/>
        <v>0.55969907407407404</v>
      </c>
      <c r="G228">
        <v>113773</v>
      </c>
      <c r="H228">
        <v>836</v>
      </c>
      <c r="I228">
        <v>48.57</v>
      </c>
      <c r="J228">
        <v>24.52</v>
      </c>
      <c r="K228">
        <v>77860</v>
      </c>
      <c r="L228">
        <v>49.08</v>
      </c>
      <c r="M228">
        <f t="shared" si="42"/>
        <v>4.4825567379550231</v>
      </c>
      <c r="N228">
        <f t="shared" si="43"/>
        <v>1.6606333333333334E-5</v>
      </c>
      <c r="O228" s="8">
        <f t="shared" si="44"/>
        <v>0.73084473000000005</v>
      </c>
      <c r="P228" s="8">
        <f t="shared" si="45"/>
        <v>3.8844730000000105E-2</v>
      </c>
      <c r="Q228" s="6">
        <f t="shared" si="46"/>
        <v>8.8263417405135436E-4</v>
      </c>
      <c r="R228" s="7">
        <f t="shared" si="47"/>
        <v>2.8055074532496164E-5</v>
      </c>
      <c r="S228">
        <f t="shared" si="48"/>
        <v>28.055074532496164</v>
      </c>
      <c r="T228">
        <f t="shared" si="49"/>
        <v>20.093314908985977</v>
      </c>
      <c r="U228">
        <f t="shared" si="50"/>
        <v>-1.3151669042913816</v>
      </c>
      <c r="V228">
        <f t="shared" si="51"/>
        <v>1.729663986143376</v>
      </c>
    </row>
    <row r="229" spans="1:22" x14ac:dyDescent="0.35">
      <c r="A229" s="1">
        <v>43495</v>
      </c>
      <c r="B229" s="2">
        <v>0.80971064814814808</v>
      </c>
      <c r="C229" s="3">
        <f t="shared" si="39"/>
        <v>0.80971064814814808</v>
      </c>
      <c r="D229" s="2">
        <v>0.25</v>
      </c>
      <c r="E229" s="3">
        <f t="shared" si="40"/>
        <v>0.25</v>
      </c>
      <c r="F229" s="2">
        <f t="shared" si="41"/>
        <v>0.55971064814814808</v>
      </c>
      <c r="G229">
        <v>114273</v>
      </c>
      <c r="H229">
        <v>816</v>
      </c>
      <c r="I229">
        <v>48.99</v>
      </c>
      <c r="J229">
        <v>24.52</v>
      </c>
      <c r="K229">
        <v>77865</v>
      </c>
      <c r="L229">
        <v>49.08</v>
      </c>
      <c r="M229">
        <f t="shared" si="42"/>
        <v>4.530771085167201</v>
      </c>
      <c r="N229">
        <f t="shared" si="43"/>
        <v>1.5939666666666666E-5</v>
      </c>
      <c r="O229" s="8">
        <f t="shared" si="44"/>
        <v>0.70150472999999991</v>
      </c>
      <c r="P229" s="8">
        <f t="shared" si="45"/>
        <v>9.5047299999999613E-3</v>
      </c>
      <c r="Q229" s="6">
        <f t="shared" si="46"/>
        <v>2.1596750738468444E-4</v>
      </c>
      <c r="R229" s="7">
        <f t="shared" si="47"/>
        <v>6.864220335625461E-6</v>
      </c>
      <c r="S229">
        <f t="shared" si="48"/>
        <v>6.8642203356254612</v>
      </c>
      <c r="T229">
        <f t="shared" si="49"/>
        <v>20.527886626187176</v>
      </c>
      <c r="U229">
        <f t="shared" si="50"/>
        <v>-22.82059560954794</v>
      </c>
      <c r="V229">
        <f t="shared" si="51"/>
        <v>520.77958397451869</v>
      </c>
    </row>
    <row r="230" spans="1:22" x14ac:dyDescent="0.35">
      <c r="A230" s="1">
        <v>43495</v>
      </c>
      <c r="B230" s="2">
        <v>0.80971064814814808</v>
      </c>
      <c r="C230" s="3">
        <f t="shared" si="39"/>
        <v>0.80971064814814808</v>
      </c>
      <c r="D230" s="2">
        <v>0.25</v>
      </c>
      <c r="E230" s="3">
        <f t="shared" si="40"/>
        <v>0.25</v>
      </c>
      <c r="F230" s="2">
        <f t="shared" si="41"/>
        <v>0.55971064814814808</v>
      </c>
      <c r="G230">
        <v>114774</v>
      </c>
      <c r="H230">
        <v>823</v>
      </c>
      <c r="I230">
        <v>49.11</v>
      </c>
      <c r="J230">
        <v>24.52</v>
      </c>
      <c r="K230">
        <v>77876</v>
      </c>
      <c r="L230">
        <v>49.11</v>
      </c>
      <c r="M230">
        <f t="shared" si="42"/>
        <v>4.5445466129421082</v>
      </c>
      <c r="N230">
        <f t="shared" si="43"/>
        <v>1.6172999999999999E-5</v>
      </c>
      <c r="O230" s="8">
        <f t="shared" si="44"/>
        <v>0.71177372999999999</v>
      </c>
      <c r="P230" s="8">
        <f t="shared" si="45"/>
        <v>1.9773730000000045E-2</v>
      </c>
      <c r="Q230" s="6">
        <f t="shared" si="46"/>
        <v>4.4930084071801969E-4</v>
      </c>
      <c r="R230" s="7">
        <f t="shared" si="47"/>
        <v>1.4278371664785229E-5</v>
      </c>
      <c r="S230">
        <f t="shared" si="48"/>
        <v>14.278371664785229</v>
      </c>
      <c r="T230">
        <f t="shared" si="49"/>
        <v>20.652903917203588</v>
      </c>
      <c r="U230">
        <f t="shared" si="50"/>
        <v>-15.496322711355553</v>
      </c>
      <c r="V230">
        <f t="shared" si="51"/>
        <v>240.13601757447393</v>
      </c>
    </row>
    <row r="231" spans="1:22" x14ac:dyDescent="0.35">
      <c r="A231" s="1">
        <v>43495</v>
      </c>
      <c r="B231" s="2">
        <v>0.80972222222222223</v>
      </c>
      <c r="C231" s="3">
        <f t="shared" si="39"/>
        <v>0.80972222222222223</v>
      </c>
      <c r="D231" s="2">
        <v>0.25</v>
      </c>
      <c r="E231" s="3">
        <f t="shared" si="40"/>
        <v>0.25</v>
      </c>
      <c r="F231" s="2">
        <f t="shared" si="41"/>
        <v>0.55972222222222223</v>
      </c>
      <c r="G231">
        <v>115273</v>
      </c>
      <c r="H231">
        <v>824</v>
      </c>
      <c r="I231">
        <v>49.02</v>
      </c>
      <c r="J231">
        <v>24.52</v>
      </c>
      <c r="K231">
        <v>77869</v>
      </c>
      <c r="L231">
        <v>49.15</v>
      </c>
      <c r="M231">
        <f t="shared" si="42"/>
        <v>4.5342149671109278</v>
      </c>
      <c r="N231">
        <f t="shared" si="43"/>
        <v>1.6206333333333334E-5</v>
      </c>
      <c r="O231" s="8">
        <f t="shared" si="44"/>
        <v>0.7132407300000001</v>
      </c>
      <c r="P231" s="8">
        <f t="shared" si="45"/>
        <v>2.1240730000000152E-2</v>
      </c>
      <c r="Q231" s="6">
        <f t="shared" si="46"/>
        <v>4.8263417405135543E-4</v>
      </c>
      <c r="R231" s="7">
        <f t="shared" si="47"/>
        <v>1.5339053424342858E-5</v>
      </c>
      <c r="S231">
        <f t="shared" si="48"/>
        <v>15.339053424342858</v>
      </c>
      <c r="T231">
        <f t="shared" si="49"/>
        <v>20.559105367972752</v>
      </c>
      <c r="U231">
        <f t="shared" si="50"/>
        <v>-14.368232128572387</v>
      </c>
      <c r="V231">
        <f t="shared" si="51"/>
        <v>206.4460945005398</v>
      </c>
    </row>
    <row r="232" spans="1:22" x14ac:dyDescent="0.35">
      <c r="A232" s="1">
        <v>43495</v>
      </c>
      <c r="B232" s="2">
        <v>0.80972222222222223</v>
      </c>
      <c r="C232" s="3">
        <f t="shared" si="39"/>
        <v>0.80972222222222223</v>
      </c>
      <c r="D232" s="2">
        <v>0.25</v>
      </c>
      <c r="E232" s="3">
        <f t="shared" si="40"/>
        <v>0.25</v>
      </c>
      <c r="F232" s="2">
        <f t="shared" si="41"/>
        <v>0.55972222222222223</v>
      </c>
      <c r="G232">
        <v>115773</v>
      </c>
      <c r="H232">
        <v>831</v>
      </c>
      <c r="I232">
        <v>48.94</v>
      </c>
      <c r="J232">
        <v>24.52</v>
      </c>
      <c r="K232">
        <v>77865</v>
      </c>
      <c r="L232">
        <v>49.18</v>
      </c>
      <c r="M232">
        <f t="shared" si="42"/>
        <v>4.5250312819276557</v>
      </c>
      <c r="N232">
        <f t="shared" si="43"/>
        <v>1.6439666666666668E-5</v>
      </c>
      <c r="O232" s="8">
        <f t="shared" si="44"/>
        <v>0.72350973000000007</v>
      </c>
      <c r="P232" s="8">
        <f t="shared" si="45"/>
        <v>3.1509730000000125E-2</v>
      </c>
      <c r="Q232" s="6">
        <f t="shared" si="46"/>
        <v>7.1596750738468816E-4</v>
      </c>
      <c r="R232" s="7">
        <f t="shared" si="47"/>
        <v>2.2756009843106473E-5</v>
      </c>
      <c r="S232">
        <f t="shared" si="48"/>
        <v>22.756009843106472</v>
      </c>
      <c r="T232">
        <f t="shared" si="49"/>
        <v>20.475908102423844</v>
      </c>
      <c r="U232">
        <f t="shared" si="50"/>
        <v>-6.8913567558305155</v>
      </c>
      <c r="V232">
        <f t="shared" si="51"/>
        <v>47.490797936130889</v>
      </c>
    </row>
    <row r="233" spans="1:22" x14ac:dyDescent="0.35">
      <c r="A233" s="1">
        <v>43495</v>
      </c>
      <c r="B233" s="2">
        <v>0.80973379629629638</v>
      </c>
      <c r="C233" s="3">
        <f t="shared" si="39"/>
        <v>0.80973379629629638</v>
      </c>
      <c r="D233" s="2">
        <v>0.25</v>
      </c>
      <c r="E233" s="3">
        <f t="shared" si="40"/>
        <v>0.25</v>
      </c>
      <c r="F233" s="2">
        <f t="shared" si="41"/>
        <v>0.55973379629629638</v>
      </c>
      <c r="G233">
        <v>116273</v>
      </c>
      <c r="H233">
        <v>830</v>
      </c>
      <c r="I233">
        <v>48.46</v>
      </c>
      <c r="J233">
        <v>24.52</v>
      </c>
      <c r="K233">
        <v>77869</v>
      </c>
      <c r="L233">
        <v>49.18</v>
      </c>
      <c r="M233">
        <f t="shared" si="42"/>
        <v>4.4699291708280242</v>
      </c>
      <c r="N233">
        <f t="shared" si="43"/>
        <v>1.6406333333333333E-5</v>
      </c>
      <c r="O233" s="8">
        <f t="shared" si="44"/>
        <v>0.72204272999999997</v>
      </c>
      <c r="P233" s="8">
        <f t="shared" si="45"/>
        <v>3.0042730000000017E-2</v>
      </c>
      <c r="Q233" s="6">
        <f t="shared" si="46"/>
        <v>6.8263417405135243E-4</v>
      </c>
      <c r="R233" s="7">
        <f t="shared" si="47"/>
        <v>2.1695442693499935E-5</v>
      </c>
      <c r="S233">
        <f t="shared" si="48"/>
        <v>21.695442693499935</v>
      </c>
      <c r="T233">
        <f t="shared" si="49"/>
        <v>19.980266792219307</v>
      </c>
      <c r="U233">
        <f t="shared" si="50"/>
        <v>-7.5924101815675096</v>
      </c>
      <c r="V233">
        <f t="shared" si="51"/>
        <v>57.644692365169981</v>
      </c>
    </row>
    <row r="234" spans="1:22" x14ac:dyDescent="0.35">
      <c r="A234" s="1">
        <v>43495</v>
      </c>
      <c r="B234" s="2">
        <v>0.80973379629629638</v>
      </c>
      <c r="C234" s="3">
        <f t="shared" si="39"/>
        <v>0.80973379629629638</v>
      </c>
      <c r="D234" s="2">
        <v>0.25</v>
      </c>
      <c r="E234" s="3">
        <f t="shared" si="40"/>
        <v>0.25</v>
      </c>
      <c r="F234" s="2">
        <f t="shared" si="41"/>
        <v>0.55973379629629638</v>
      </c>
      <c r="G234">
        <v>116773</v>
      </c>
      <c r="H234">
        <v>828</v>
      </c>
      <c r="I234">
        <v>48.06</v>
      </c>
      <c r="J234">
        <v>24.52</v>
      </c>
      <c r="K234">
        <v>77871</v>
      </c>
      <c r="L234">
        <v>49.21</v>
      </c>
      <c r="M234">
        <f t="shared" si="42"/>
        <v>4.4240107449116648</v>
      </c>
      <c r="N234">
        <f t="shared" si="43"/>
        <v>1.6339666666666665E-5</v>
      </c>
      <c r="O234" s="8">
        <f t="shared" si="44"/>
        <v>0.71910872999999997</v>
      </c>
      <c r="P234" s="8">
        <f t="shared" si="45"/>
        <v>2.7108730000000025E-2</v>
      </c>
      <c r="Q234" s="6">
        <f t="shared" si="46"/>
        <v>6.1596750738468595E-4</v>
      </c>
      <c r="R234" s="7">
        <f t="shared" si="47"/>
        <v>1.9576143473609949E-5</v>
      </c>
      <c r="S234">
        <f t="shared" si="48"/>
        <v>19.57614347360995</v>
      </c>
      <c r="T234">
        <f t="shared" si="49"/>
        <v>19.571871071093863</v>
      </c>
      <c r="U234">
        <f t="shared" si="50"/>
        <v>-9.4121146315662045</v>
      </c>
      <c r="V234">
        <f t="shared" si="51"/>
        <v>88.587901837742635</v>
      </c>
    </row>
    <row r="235" spans="1:22" x14ac:dyDescent="0.35">
      <c r="A235" s="1">
        <v>43495</v>
      </c>
      <c r="B235" s="2">
        <v>0.80974537037037031</v>
      </c>
      <c r="C235" s="3">
        <f t="shared" si="39"/>
        <v>0.80974537037037031</v>
      </c>
      <c r="D235" s="2">
        <v>0.25</v>
      </c>
      <c r="E235" s="3">
        <f t="shared" si="40"/>
        <v>0.25</v>
      </c>
      <c r="F235" s="2">
        <f t="shared" si="41"/>
        <v>0.55974537037037031</v>
      </c>
      <c r="G235">
        <v>117273</v>
      </c>
      <c r="H235">
        <v>824</v>
      </c>
      <c r="I235">
        <v>47.93</v>
      </c>
      <c r="J235">
        <v>24.52</v>
      </c>
      <c r="K235">
        <v>77872</v>
      </c>
      <c r="L235">
        <v>49.24</v>
      </c>
      <c r="M235">
        <f t="shared" si="42"/>
        <v>4.4090872564888475</v>
      </c>
      <c r="N235">
        <f t="shared" si="43"/>
        <v>1.6206333333333334E-5</v>
      </c>
      <c r="O235" s="8">
        <f t="shared" si="44"/>
        <v>0.7132407300000001</v>
      </c>
      <c r="P235" s="8">
        <f t="shared" si="45"/>
        <v>2.1240730000000152E-2</v>
      </c>
      <c r="Q235" s="6">
        <f t="shared" si="46"/>
        <v>4.8263417405135543E-4</v>
      </c>
      <c r="R235" s="7">
        <f t="shared" si="47"/>
        <v>1.5338462491012865E-5</v>
      </c>
      <c r="S235">
        <f t="shared" si="48"/>
        <v>15.338462491012866</v>
      </c>
      <c r="T235">
        <f t="shared" si="49"/>
        <v>19.440050435332353</v>
      </c>
      <c r="U235">
        <f t="shared" si="50"/>
        <v>-13.552427313948616</v>
      </c>
      <c r="V235">
        <f t="shared" si="51"/>
        <v>183.6682860998605</v>
      </c>
    </row>
    <row r="236" spans="1:22" x14ac:dyDescent="0.35">
      <c r="A236" s="1">
        <v>43495</v>
      </c>
      <c r="B236" s="2">
        <v>0.80974537037037031</v>
      </c>
      <c r="C236" s="3">
        <f t="shared" si="39"/>
        <v>0.80974537037037031</v>
      </c>
      <c r="D236" s="2">
        <v>0.25</v>
      </c>
      <c r="E236" s="3">
        <f t="shared" si="40"/>
        <v>0.25</v>
      </c>
      <c r="F236" s="2">
        <f t="shared" si="41"/>
        <v>0.55974537037037031</v>
      </c>
      <c r="G236">
        <v>117773</v>
      </c>
      <c r="H236">
        <v>823</v>
      </c>
      <c r="I236">
        <v>47.93</v>
      </c>
      <c r="J236">
        <v>24.51</v>
      </c>
      <c r="K236">
        <v>77873</v>
      </c>
      <c r="L236">
        <v>49.24</v>
      </c>
      <c r="M236">
        <f t="shared" si="42"/>
        <v>4.4090872564888475</v>
      </c>
      <c r="N236">
        <f t="shared" si="43"/>
        <v>1.6172999999999999E-5</v>
      </c>
      <c r="O236" s="8">
        <f t="shared" si="44"/>
        <v>0.71177372999999999</v>
      </c>
      <c r="P236" s="8">
        <f t="shared" si="45"/>
        <v>1.9773730000000045E-2</v>
      </c>
      <c r="Q236" s="6">
        <f t="shared" si="46"/>
        <v>4.4930084071801969E-4</v>
      </c>
      <c r="R236" s="7">
        <f t="shared" si="47"/>
        <v>1.4278442038895602E-5</v>
      </c>
      <c r="S236">
        <f t="shared" si="48"/>
        <v>14.278442038895603</v>
      </c>
      <c r="T236">
        <f t="shared" si="49"/>
        <v>19.440050435332353</v>
      </c>
      <c r="U236">
        <f t="shared" si="50"/>
        <v>-14.612447766065879</v>
      </c>
      <c r="V236">
        <f t="shared" si="51"/>
        <v>213.52362971600368</v>
      </c>
    </row>
    <row r="237" spans="1:22" x14ac:dyDescent="0.35">
      <c r="A237" s="1">
        <v>43495</v>
      </c>
      <c r="B237" s="2">
        <v>0.80975694444444446</v>
      </c>
      <c r="C237" s="3">
        <f t="shared" si="39"/>
        <v>0.80975694444444446</v>
      </c>
      <c r="D237" s="2">
        <v>0.25</v>
      </c>
      <c r="E237" s="3">
        <f t="shared" si="40"/>
        <v>0.25</v>
      </c>
      <c r="F237" s="2">
        <f t="shared" si="41"/>
        <v>0.55975694444444446</v>
      </c>
      <c r="G237">
        <v>118274</v>
      </c>
      <c r="H237">
        <v>827</v>
      </c>
      <c r="I237">
        <v>47.85</v>
      </c>
      <c r="J237">
        <v>24.53</v>
      </c>
      <c r="K237">
        <v>77878</v>
      </c>
      <c r="L237">
        <v>49.28</v>
      </c>
      <c r="M237">
        <f t="shared" si="42"/>
        <v>4.3999035713055763</v>
      </c>
      <c r="N237">
        <f t="shared" si="43"/>
        <v>1.6306333333333333E-5</v>
      </c>
      <c r="O237" s="8">
        <f t="shared" si="44"/>
        <v>0.71764172999999998</v>
      </c>
      <c r="P237" s="8">
        <f t="shared" si="45"/>
        <v>2.5641730000000029E-2</v>
      </c>
      <c r="Q237" s="6">
        <f t="shared" si="46"/>
        <v>5.8263417405135271E-4</v>
      </c>
      <c r="R237" s="7">
        <f t="shared" si="47"/>
        <v>1.8515730107416441E-5</v>
      </c>
      <c r="S237">
        <f t="shared" si="48"/>
        <v>18.515730107416442</v>
      </c>
      <c r="T237">
        <f t="shared" si="49"/>
        <v>19.359151436787563</v>
      </c>
      <c r="U237">
        <f t="shared" si="50"/>
        <v>-10.31524074356679</v>
      </c>
      <c r="V237">
        <f t="shared" si="51"/>
        <v>106.40419159774034</v>
      </c>
    </row>
    <row r="238" spans="1:22" x14ac:dyDescent="0.35">
      <c r="A238" s="1">
        <v>43495</v>
      </c>
      <c r="B238" s="2">
        <v>0.80975694444444446</v>
      </c>
      <c r="C238" s="3">
        <f t="shared" si="39"/>
        <v>0.80975694444444446</v>
      </c>
      <c r="D238" s="2">
        <v>0.25</v>
      </c>
      <c r="E238" s="3">
        <f t="shared" si="40"/>
        <v>0.25</v>
      </c>
      <c r="F238" s="2">
        <f t="shared" si="41"/>
        <v>0.55975694444444446</v>
      </c>
      <c r="G238">
        <v>118773</v>
      </c>
      <c r="H238">
        <v>833</v>
      </c>
      <c r="I238">
        <v>47.92</v>
      </c>
      <c r="J238">
        <v>24.52</v>
      </c>
      <c r="K238">
        <v>77888</v>
      </c>
      <c r="L238">
        <v>49.28</v>
      </c>
      <c r="M238">
        <f t="shared" si="42"/>
        <v>4.4079392958409391</v>
      </c>
      <c r="N238">
        <f t="shared" si="43"/>
        <v>1.6506333333333335E-5</v>
      </c>
      <c r="O238" s="8">
        <f t="shared" si="44"/>
        <v>0.72644373000000007</v>
      </c>
      <c r="P238" s="8">
        <f t="shared" si="45"/>
        <v>3.4443730000000117E-2</v>
      </c>
      <c r="Q238" s="6">
        <f t="shared" si="46"/>
        <v>7.8263417405135464E-4</v>
      </c>
      <c r="R238" s="7">
        <f t="shared" si="47"/>
        <v>2.4867569652580011E-5</v>
      </c>
      <c r="S238">
        <f t="shared" si="48"/>
        <v>24.867569652580013</v>
      </c>
      <c r="T238">
        <f t="shared" si="49"/>
        <v>19.429928835818714</v>
      </c>
      <c r="U238">
        <f t="shared" si="50"/>
        <v>-4.0158302831341937</v>
      </c>
      <c r="V238">
        <f t="shared" si="51"/>
        <v>16.126892862937659</v>
      </c>
    </row>
    <row r="239" spans="1:22" x14ac:dyDescent="0.35">
      <c r="A239" s="1">
        <v>43495</v>
      </c>
      <c r="B239" s="2">
        <v>0.8097685185185185</v>
      </c>
      <c r="C239" s="3">
        <f t="shared" si="39"/>
        <v>0.8097685185185185</v>
      </c>
      <c r="D239" s="2">
        <v>0.25</v>
      </c>
      <c r="E239" s="3">
        <f t="shared" si="40"/>
        <v>0.25</v>
      </c>
      <c r="F239" s="2">
        <f t="shared" si="41"/>
        <v>0.5597685185185185</v>
      </c>
      <c r="G239">
        <v>119273</v>
      </c>
      <c r="H239">
        <v>836</v>
      </c>
      <c r="I239">
        <v>47.95</v>
      </c>
      <c r="J239">
        <v>24.52</v>
      </c>
      <c r="K239">
        <v>77897</v>
      </c>
      <c r="L239">
        <v>49.31</v>
      </c>
      <c r="M239">
        <f t="shared" si="42"/>
        <v>4.4113831777846659</v>
      </c>
      <c r="N239">
        <f t="shared" si="43"/>
        <v>1.6606333333333334E-5</v>
      </c>
      <c r="O239" s="8">
        <f t="shared" si="44"/>
        <v>0.73084473000000005</v>
      </c>
      <c r="P239" s="8">
        <f t="shared" si="45"/>
        <v>3.8844730000000105E-2</v>
      </c>
      <c r="Q239" s="6">
        <f t="shared" si="46"/>
        <v>8.8263417405135436E-4</v>
      </c>
      <c r="R239" s="7">
        <f t="shared" si="47"/>
        <v>2.8041748759260961E-5</v>
      </c>
      <c r="S239">
        <f t="shared" si="48"/>
        <v>28.041748759260962</v>
      </c>
      <c r="T239">
        <f t="shared" si="49"/>
        <v>19.460301541241538</v>
      </c>
      <c r="U239">
        <f t="shared" si="50"/>
        <v>-0.86412078419509164</v>
      </c>
      <c r="V239">
        <f t="shared" si="51"/>
        <v>0.7467047296779401</v>
      </c>
    </row>
    <row r="240" spans="1:22" x14ac:dyDescent="0.35">
      <c r="A240" s="1">
        <v>43495</v>
      </c>
      <c r="B240" s="2">
        <v>0.8097685185185185</v>
      </c>
      <c r="C240" s="3">
        <f t="shared" si="39"/>
        <v>0.8097685185185185</v>
      </c>
      <c r="D240" s="2">
        <v>0.25</v>
      </c>
      <c r="E240" s="3">
        <f t="shared" si="40"/>
        <v>0.25</v>
      </c>
      <c r="F240" s="2">
        <f t="shared" si="41"/>
        <v>0.5597685185185185</v>
      </c>
      <c r="G240">
        <v>119776</v>
      </c>
      <c r="H240">
        <v>826</v>
      </c>
      <c r="I240">
        <v>47.92</v>
      </c>
      <c r="J240">
        <v>24.52</v>
      </c>
      <c r="K240">
        <v>77907</v>
      </c>
      <c r="L240">
        <v>49.31</v>
      </c>
      <c r="M240">
        <f t="shared" si="42"/>
        <v>4.4079392958409391</v>
      </c>
      <c r="N240">
        <f t="shared" si="43"/>
        <v>1.6273000000000002E-5</v>
      </c>
      <c r="O240" s="8">
        <f t="shared" si="44"/>
        <v>0.71617473000000009</v>
      </c>
      <c r="P240" s="8">
        <f t="shared" si="45"/>
        <v>2.4174730000000144E-2</v>
      </c>
      <c r="Q240" s="6">
        <f t="shared" si="46"/>
        <v>5.4930084071802196E-4</v>
      </c>
      <c r="R240" s="7">
        <f t="shared" si="47"/>
        <v>1.744933458825035E-5</v>
      </c>
      <c r="S240">
        <f t="shared" si="48"/>
        <v>17.449334588250352</v>
      </c>
      <c r="T240">
        <f t="shared" si="49"/>
        <v>19.429928835818714</v>
      </c>
      <c r="U240">
        <f t="shared" si="50"/>
        <v>-11.434065347463854</v>
      </c>
      <c r="V240">
        <f t="shared" si="51"/>
        <v>130.73785037007369</v>
      </c>
    </row>
    <row r="241" spans="1:22" x14ac:dyDescent="0.35">
      <c r="A241" s="1">
        <v>43495</v>
      </c>
      <c r="B241" s="2">
        <v>0.80978009259259265</v>
      </c>
      <c r="C241" s="3">
        <f t="shared" si="39"/>
        <v>0.80978009259259265</v>
      </c>
      <c r="D241" s="2">
        <v>0.25</v>
      </c>
      <c r="E241" s="3">
        <f t="shared" si="40"/>
        <v>0.25</v>
      </c>
      <c r="F241" s="2">
        <f t="shared" si="41"/>
        <v>0.55978009259259265</v>
      </c>
      <c r="G241">
        <v>120273</v>
      </c>
      <c r="H241">
        <v>824</v>
      </c>
      <c r="I241">
        <v>47.74</v>
      </c>
      <c r="J241">
        <v>24.51</v>
      </c>
      <c r="K241">
        <v>77908</v>
      </c>
      <c r="L241">
        <v>49.35</v>
      </c>
      <c r="M241">
        <f t="shared" si="42"/>
        <v>4.3872760041785774</v>
      </c>
      <c r="N241">
        <f t="shared" si="43"/>
        <v>1.6206333333333334E-5</v>
      </c>
      <c r="O241" s="8">
        <f t="shared" si="44"/>
        <v>0.7132407300000001</v>
      </c>
      <c r="P241" s="8">
        <f t="shared" si="45"/>
        <v>2.1240730000000152E-2</v>
      </c>
      <c r="Q241" s="6">
        <f t="shared" si="46"/>
        <v>4.8263417405135543E-4</v>
      </c>
      <c r="R241" s="7">
        <f t="shared" si="47"/>
        <v>1.5330859794821115E-5</v>
      </c>
      <c r="S241">
        <f t="shared" si="48"/>
        <v>15.330859794821116</v>
      </c>
      <c r="T241">
        <f t="shared" si="49"/>
        <v>19.248190736841146</v>
      </c>
      <c r="U241">
        <f t="shared" si="50"/>
        <v>-13.41772249444201</v>
      </c>
      <c r="V241">
        <f t="shared" si="51"/>
        <v>180.03527693785512</v>
      </c>
    </row>
    <row r="242" spans="1:22" x14ac:dyDescent="0.35">
      <c r="A242" s="1">
        <v>43495</v>
      </c>
      <c r="B242" s="2">
        <v>0.80978009259259265</v>
      </c>
      <c r="C242" s="3">
        <f t="shared" si="39"/>
        <v>0.80978009259259265</v>
      </c>
      <c r="D242" s="2">
        <v>0.25</v>
      </c>
      <c r="E242" s="3">
        <f t="shared" si="40"/>
        <v>0.25</v>
      </c>
      <c r="F242" s="2">
        <f t="shared" si="41"/>
        <v>0.55978009259259265</v>
      </c>
      <c r="G242">
        <v>120773</v>
      </c>
      <c r="H242">
        <v>830</v>
      </c>
      <c r="I242">
        <v>47.23</v>
      </c>
      <c r="J242">
        <v>24.52</v>
      </c>
      <c r="K242">
        <v>77912</v>
      </c>
      <c r="L242">
        <v>49.38</v>
      </c>
      <c r="M242">
        <f t="shared" si="42"/>
        <v>4.3287300111352183</v>
      </c>
      <c r="N242">
        <f t="shared" si="43"/>
        <v>1.6406333333333333E-5</v>
      </c>
      <c r="O242" s="8">
        <f t="shared" si="44"/>
        <v>0.72204272999999997</v>
      </c>
      <c r="P242" s="8">
        <f t="shared" si="45"/>
        <v>3.0042730000000017E-2</v>
      </c>
      <c r="Q242" s="6">
        <f t="shared" si="46"/>
        <v>6.8263417405135243E-4</v>
      </c>
      <c r="R242" s="7">
        <f t="shared" si="47"/>
        <v>2.1683468876426565E-5</v>
      </c>
      <c r="S242">
        <f t="shared" si="48"/>
        <v>21.683468876426566</v>
      </c>
      <c r="T242">
        <f t="shared" si="49"/>
        <v>18.737903509302708</v>
      </c>
      <c r="U242">
        <f t="shared" si="50"/>
        <v>-6.6831300812251628</v>
      </c>
      <c r="V242">
        <f t="shared" si="51"/>
        <v>44.664227682576652</v>
      </c>
    </row>
    <row r="243" spans="1:22" x14ac:dyDescent="0.35">
      <c r="A243" s="1">
        <v>43495</v>
      </c>
      <c r="B243" s="2">
        <v>0.80979166666666658</v>
      </c>
      <c r="C243" s="3">
        <f t="shared" si="39"/>
        <v>0.80979166666666658</v>
      </c>
      <c r="D243" s="2">
        <v>0.25</v>
      </c>
      <c r="E243" s="3">
        <f t="shared" si="40"/>
        <v>0.25</v>
      </c>
      <c r="F243" s="2">
        <f t="shared" si="41"/>
        <v>0.55979166666666658</v>
      </c>
      <c r="G243">
        <v>121273</v>
      </c>
      <c r="H243">
        <v>837</v>
      </c>
      <c r="I243">
        <v>46.78</v>
      </c>
      <c r="J243">
        <v>24.52</v>
      </c>
      <c r="K243">
        <v>77914</v>
      </c>
      <c r="L243">
        <v>49.38</v>
      </c>
      <c r="M243">
        <f t="shared" si="42"/>
        <v>4.2770717819793136</v>
      </c>
      <c r="N243">
        <f t="shared" si="43"/>
        <v>1.6639666666666666E-5</v>
      </c>
      <c r="O243" s="8">
        <f t="shared" si="44"/>
        <v>0.73231172999999994</v>
      </c>
      <c r="P243" s="8">
        <f t="shared" si="45"/>
        <v>4.031172999999999E-2</v>
      </c>
      <c r="Q243" s="6">
        <f t="shared" si="46"/>
        <v>9.1596750738468511E-4</v>
      </c>
      <c r="R243" s="7">
        <f t="shared" si="47"/>
        <v>2.9094416695760426E-5</v>
      </c>
      <c r="S243">
        <f t="shared" si="48"/>
        <v>29.094416695760426</v>
      </c>
      <c r="T243">
        <f t="shared" si="49"/>
        <v>18.293343028203701</v>
      </c>
      <c r="U243">
        <f t="shared" si="50"/>
        <v>1.064861854236397</v>
      </c>
      <c r="V243">
        <f t="shared" si="51"/>
        <v>1.1339307686077775</v>
      </c>
    </row>
    <row r="244" spans="1:22" x14ac:dyDescent="0.35">
      <c r="A244" s="1">
        <v>43495</v>
      </c>
      <c r="B244" s="2">
        <v>0.80979166666666658</v>
      </c>
      <c r="C244" s="3">
        <f t="shared" si="39"/>
        <v>0.80979166666666658</v>
      </c>
      <c r="D244" s="2">
        <v>0.25</v>
      </c>
      <c r="E244" s="3">
        <f t="shared" si="40"/>
        <v>0.25</v>
      </c>
      <c r="F244" s="2">
        <f t="shared" si="41"/>
        <v>0.55979166666666658</v>
      </c>
      <c r="G244">
        <v>121774</v>
      </c>
      <c r="H244">
        <v>825</v>
      </c>
      <c r="I244">
        <v>45.91</v>
      </c>
      <c r="J244">
        <v>24.52</v>
      </c>
      <c r="K244">
        <v>77926</v>
      </c>
      <c r="L244">
        <v>49.42</v>
      </c>
      <c r="M244">
        <f t="shared" si="42"/>
        <v>4.177199205611231</v>
      </c>
      <c r="N244">
        <f t="shared" si="43"/>
        <v>1.6239666666666666E-5</v>
      </c>
      <c r="O244" s="8">
        <f t="shared" si="44"/>
        <v>0.71470772999999999</v>
      </c>
      <c r="P244" s="8">
        <f t="shared" si="45"/>
        <v>2.2707730000000037E-2</v>
      </c>
      <c r="Q244" s="6">
        <f t="shared" si="46"/>
        <v>5.1596750738468612E-4</v>
      </c>
      <c r="R244" s="7">
        <f t="shared" si="47"/>
        <v>1.6386456772238799E-5</v>
      </c>
      <c r="S244">
        <f t="shared" si="48"/>
        <v>16.386456772238798</v>
      </c>
      <c r="T244">
        <f t="shared" si="49"/>
        <v>17.448993203359098</v>
      </c>
      <c r="U244">
        <f t="shared" si="50"/>
        <v>-10.991479444771677</v>
      </c>
      <c r="V244">
        <f t="shared" si="51"/>
        <v>120.8126203848383</v>
      </c>
    </row>
    <row r="245" spans="1:22" x14ac:dyDescent="0.35">
      <c r="A245" s="1">
        <v>43495</v>
      </c>
      <c r="B245" s="2">
        <v>0.80980324074074073</v>
      </c>
      <c r="C245" s="3">
        <f t="shared" si="39"/>
        <v>0.80980324074074073</v>
      </c>
      <c r="D245" s="2">
        <v>0.25</v>
      </c>
      <c r="E245" s="3">
        <f t="shared" si="40"/>
        <v>0.25</v>
      </c>
      <c r="F245" s="2">
        <f t="shared" si="41"/>
        <v>0.55980324074074073</v>
      </c>
      <c r="G245">
        <v>122273</v>
      </c>
      <c r="H245">
        <v>833</v>
      </c>
      <c r="I245">
        <v>45.05</v>
      </c>
      <c r="J245">
        <v>24.52</v>
      </c>
      <c r="K245">
        <v>77938</v>
      </c>
      <c r="L245">
        <v>49.42</v>
      </c>
      <c r="M245">
        <f t="shared" si="42"/>
        <v>4.0784745898910586</v>
      </c>
      <c r="N245">
        <f t="shared" si="43"/>
        <v>1.6506333333333335E-5</v>
      </c>
      <c r="O245" s="8">
        <f t="shared" si="44"/>
        <v>0.72644373000000007</v>
      </c>
      <c r="P245" s="8">
        <f t="shared" si="45"/>
        <v>3.4443730000000117E-2</v>
      </c>
      <c r="Q245" s="6">
        <f t="shared" si="46"/>
        <v>7.8263417405135464E-4</v>
      </c>
      <c r="R245" s="7">
        <f t="shared" si="47"/>
        <v>2.4851616221870612E-5</v>
      </c>
      <c r="S245">
        <f t="shared" si="48"/>
        <v>24.851616221870611</v>
      </c>
      <c r="T245">
        <f t="shared" si="49"/>
        <v>16.633954980387038</v>
      </c>
      <c r="U245">
        <f t="shared" si="50"/>
        <v>-1.8821912398735996</v>
      </c>
      <c r="V245">
        <f t="shared" si="51"/>
        <v>3.542643863456918</v>
      </c>
    </row>
    <row r="246" spans="1:22" x14ac:dyDescent="0.35">
      <c r="A246" s="1">
        <v>43495</v>
      </c>
      <c r="B246" s="2">
        <v>0.80980324074074073</v>
      </c>
      <c r="C246" s="3">
        <f t="shared" si="39"/>
        <v>0.80980324074074073</v>
      </c>
      <c r="D246" s="2">
        <v>0.25</v>
      </c>
      <c r="E246" s="3">
        <f t="shared" si="40"/>
        <v>0.25</v>
      </c>
      <c r="F246" s="2">
        <f t="shared" si="41"/>
        <v>0.55980324074074073</v>
      </c>
      <c r="G246">
        <v>122773</v>
      </c>
      <c r="H246">
        <v>820</v>
      </c>
      <c r="I246">
        <v>44.4</v>
      </c>
      <c r="J246">
        <v>24.52</v>
      </c>
      <c r="K246">
        <v>77949</v>
      </c>
      <c r="L246">
        <v>49.45</v>
      </c>
      <c r="M246">
        <f t="shared" si="42"/>
        <v>4.0038571477769738</v>
      </c>
      <c r="N246">
        <f t="shared" si="43"/>
        <v>1.6073E-5</v>
      </c>
      <c r="O246" s="8">
        <f t="shared" si="44"/>
        <v>0.70737273000000001</v>
      </c>
      <c r="P246" s="8">
        <f t="shared" si="45"/>
        <v>1.5372730000000057E-2</v>
      </c>
      <c r="Q246" s="6">
        <f t="shared" si="46"/>
        <v>3.4930084071801992E-4</v>
      </c>
      <c r="R246" s="7">
        <f t="shared" si="47"/>
        <v>1.1090067015187047E-5</v>
      </c>
      <c r="S246">
        <f t="shared" si="48"/>
        <v>11.090067015187048</v>
      </c>
      <c r="T246">
        <f t="shared" si="49"/>
        <v>16.030872059804764</v>
      </c>
      <c r="U246">
        <f t="shared" si="50"/>
        <v>-15.156898945483816</v>
      </c>
      <c r="V246">
        <f t="shared" si="51"/>
        <v>229.73158564360841</v>
      </c>
    </row>
    <row r="247" spans="1:22" x14ac:dyDescent="0.35">
      <c r="A247" s="1">
        <v>43495</v>
      </c>
      <c r="B247" s="2">
        <v>0.80981481481481488</v>
      </c>
      <c r="C247" s="3">
        <f t="shared" si="39"/>
        <v>0.80981481481481488</v>
      </c>
      <c r="D247" s="2">
        <v>0.25</v>
      </c>
      <c r="E247" s="3">
        <f t="shared" si="40"/>
        <v>0.25</v>
      </c>
      <c r="F247" s="2">
        <f t="shared" si="41"/>
        <v>0.55981481481481488</v>
      </c>
      <c r="G247">
        <v>123273</v>
      </c>
      <c r="H247">
        <v>820</v>
      </c>
      <c r="I247">
        <v>44.05</v>
      </c>
      <c r="J247">
        <v>24.52</v>
      </c>
      <c r="K247">
        <v>77944</v>
      </c>
      <c r="L247">
        <v>49.45</v>
      </c>
      <c r="M247">
        <f t="shared" si="42"/>
        <v>3.9636785251001592</v>
      </c>
      <c r="N247">
        <f t="shared" si="43"/>
        <v>1.6073E-5</v>
      </c>
      <c r="O247" s="8">
        <f t="shared" si="44"/>
        <v>0.70737273000000001</v>
      </c>
      <c r="P247" s="8">
        <f t="shared" si="45"/>
        <v>1.5372730000000057E-2</v>
      </c>
      <c r="Q247" s="6">
        <f t="shared" si="46"/>
        <v>3.4930084071801992E-4</v>
      </c>
      <c r="R247" s="7">
        <f t="shared" si="47"/>
        <v>1.1090778427676475E-5</v>
      </c>
      <c r="S247">
        <f t="shared" si="48"/>
        <v>11.090778427676474</v>
      </c>
      <c r="T247">
        <f t="shared" si="49"/>
        <v>15.710747450340174</v>
      </c>
      <c r="U247">
        <f t="shared" si="50"/>
        <v>-14.894042109339514</v>
      </c>
      <c r="V247">
        <f t="shared" si="51"/>
        <v>221.83249035477866</v>
      </c>
    </row>
    <row r="248" spans="1:22" x14ac:dyDescent="0.35">
      <c r="A248" s="1">
        <v>43495</v>
      </c>
      <c r="B248" s="2">
        <v>0.80981481481481488</v>
      </c>
      <c r="C248" s="3">
        <f t="shared" si="39"/>
        <v>0.80981481481481488</v>
      </c>
      <c r="D248" s="2">
        <v>0.25</v>
      </c>
      <c r="E248" s="3">
        <f t="shared" si="40"/>
        <v>0.25</v>
      </c>
      <c r="F248" s="2">
        <f t="shared" si="41"/>
        <v>0.55981481481481488</v>
      </c>
      <c r="G248">
        <v>123773</v>
      </c>
      <c r="H248">
        <v>819</v>
      </c>
      <c r="I248">
        <v>43.98</v>
      </c>
      <c r="J248">
        <v>24.52</v>
      </c>
      <c r="K248">
        <v>77931</v>
      </c>
      <c r="L248">
        <v>49.45</v>
      </c>
      <c r="M248">
        <f t="shared" si="42"/>
        <v>3.9556428005647963</v>
      </c>
      <c r="N248">
        <f t="shared" si="43"/>
        <v>1.6039666666666668E-5</v>
      </c>
      <c r="O248" s="8">
        <f t="shared" si="44"/>
        <v>0.70590573000000012</v>
      </c>
      <c r="P248" s="8">
        <f t="shared" si="45"/>
        <v>1.3905730000000172E-2</v>
      </c>
      <c r="Q248" s="6">
        <f t="shared" si="46"/>
        <v>3.1596750738468923E-4</v>
      </c>
      <c r="R248" s="7">
        <f t="shared" si="47"/>
        <v>1.0034073147187747E-5</v>
      </c>
      <c r="S248">
        <f t="shared" si="48"/>
        <v>10.034073147187748</v>
      </c>
      <c r="T248">
        <f t="shared" si="49"/>
        <v>15.647109965660105</v>
      </c>
      <c r="U248">
        <f t="shared" si="50"/>
        <v>-15.898318305097263</v>
      </c>
      <c r="V248">
        <f t="shared" si="51"/>
        <v>252.75652493019069</v>
      </c>
    </row>
    <row r="249" spans="1:22" x14ac:dyDescent="0.35">
      <c r="A249" s="1">
        <v>43495</v>
      </c>
      <c r="B249" s="2">
        <v>0.80982638888888892</v>
      </c>
      <c r="C249" s="3">
        <f t="shared" si="39"/>
        <v>0.80982638888888892</v>
      </c>
      <c r="D249" s="2">
        <v>0.25</v>
      </c>
      <c r="E249" s="3">
        <f t="shared" si="40"/>
        <v>0.25</v>
      </c>
      <c r="F249" s="2">
        <f t="shared" si="41"/>
        <v>0.55982638888888892</v>
      </c>
      <c r="G249">
        <v>124273</v>
      </c>
      <c r="H249">
        <v>832</v>
      </c>
      <c r="I249">
        <v>43.97</v>
      </c>
      <c r="J249">
        <v>24.52</v>
      </c>
      <c r="K249">
        <v>77922</v>
      </c>
      <c r="L249">
        <v>49.49</v>
      </c>
      <c r="M249">
        <f t="shared" si="42"/>
        <v>3.9544948399168875</v>
      </c>
      <c r="N249">
        <f t="shared" si="43"/>
        <v>1.6473E-5</v>
      </c>
      <c r="O249" s="8">
        <f t="shared" si="44"/>
        <v>0.72497672999999996</v>
      </c>
      <c r="P249" s="8">
        <f t="shared" si="45"/>
        <v>3.297673000000001E-2</v>
      </c>
      <c r="Q249" s="6">
        <f t="shared" si="46"/>
        <v>7.4930084071801891E-4</v>
      </c>
      <c r="R249" s="7">
        <f t="shared" si="47"/>
        <v>2.3798041448715542E-5</v>
      </c>
      <c r="S249">
        <f t="shared" si="48"/>
        <v>23.798041448715541</v>
      </c>
      <c r="T249">
        <f t="shared" si="49"/>
        <v>15.638029438929291</v>
      </c>
      <c r="U249">
        <f t="shared" si="50"/>
        <v>-2.1268601343221905</v>
      </c>
      <c r="V249">
        <f t="shared" si="51"/>
        <v>4.5235340309690057</v>
      </c>
    </row>
    <row r="250" spans="1:22" x14ac:dyDescent="0.35">
      <c r="A250" s="1">
        <v>43495</v>
      </c>
      <c r="B250" s="2">
        <v>0.80982638888888892</v>
      </c>
      <c r="C250" s="3">
        <f t="shared" si="39"/>
        <v>0.80982638888888892</v>
      </c>
      <c r="D250" s="2">
        <v>0.25</v>
      </c>
      <c r="E250" s="3">
        <f t="shared" si="40"/>
        <v>0.25</v>
      </c>
      <c r="F250" s="2">
        <f t="shared" si="41"/>
        <v>0.55982638888888892</v>
      </c>
      <c r="G250">
        <v>124773</v>
      </c>
      <c r="H250">
        <v>827</v>
      </c>
      <c r="I250">
        <v>43.97</v>
      </c>
      <c r="J250">
        <v>24.51</v>
      </c>
      <c r="K250">
        <v>77940</v>
      </c>
      <c r="L250">
        <v>49.49</v>
      </c>
      <c r="M250">
        <f t="shared" si="42"/>
        <v>3.9544948399168875</v>
      </c>
      <c r="N250">
        <f t="shared" si="43"/>
        <v>1.6306333333333333E-5</v>
      </c>
      <c r="O250" s="8">
        <f t="shared" si="44"/>
        <v>0.71764172999999998</v>
      </c>
      <c r="P250" s="8">
        <f t="shared" si="45"/>
        <v>2.5641730000000029E-2</v>
      </c>
      <c r="Q250" s="6">
        <f t="shared" si="46"/>
        <v>5.8263417405135271E-4</v>
      </c>
      <c r="R250" s="7">
        <f t="shared" si="47"/>
        <v>1.8499758133114145E-5</v>
      </c>
      <c r="S250">
        <f t="shared" si="48"/>
        <v>18.499758133114145</v>
      </c>
      <c r="T250">
        <f t="shared" si="49"/>
        <v>15.638029438929291</v>
      </c>
      <c r="U250">
        <f t="shared" si="50"/>
        <v>-7.4251434499235858</v>
      </c>
      <c r="V250">
        <f t="shared" si="51"/>
        <v>55.132755251943131</v>
      </c>
    </row>
    <row r="251" spans="1:22" x14ac:dyDescent="0.35">
      <c r="A251" s="1">
        <v>43495</v>
      </c>
      <c r="B251" s="2">
        <v>0.80983796296296295</v>
      </c>
      <c r="C251" s="3">
        <f t="shared" si="39"/>
        <v>0.80983796296296295</v>
      </c>
      <c r="D251" s="2">
        <v>0.25</v>
      </c>
      <c r="E251" s="3">
        <f t="shared" si="40"/>
        <v>0.25</v>
      </c>
      <c r="F251" s="2">
        <f t="shared" si="41"/>
        <v>0.55983796296296295</v>
      </c>
      <c r="G251">
        <v>125274</v>
      </c>
      <c r="H251">
        <v>827</v>
      </c>
      <c r="I251">
        <v>43.93</v>
      </c>
      <c r="J251">
        <v>24.51</v>
      </c>
      <c r="K251">
        <v>77939</v>
      </c>
      <c r="L251">
        <v>49.52</v>
      </c>
      <c r="M251">
        <f t="shared" si="42"/>
        <v>3.949902997325252</v>
      </c>
      <c r="N251">
        <f t="shared" si="43"/>
        <v>1.6306333333333333E-5</v>
      </c>
      <c r="O251" s="8">
        <f t="shared" si="44"/>
        <v>0.71764172999999998</v>
      </c>
      <c r="P251" s="8">
        <f t="shared" si="45"/>
        <v>2.5641730000000029E-2</v>
      </c>
      <c r="Q251" s="6">
        <f t="shared" si="46"/>
        <v>5.8263417405135271E-4</v>
      </c>
      <c r="R251" s="7">
        <f t="shared" si="47"/>
        <v>1.8499995495129737E-5</v>
      </c>
      <c r="S251">
        <f t="shared" si="48"/>
        <v>18.499995495129738</v>
      </c>
      <c r="T251">
        <f t="shared" si="49"/>
        <v>15.60173368827901</v>
      </c>
      <c r="U251">
        <f t="shared" si="50"/>
        <v>-7.3949466109188657</v>
      </c>
      <c r="V251">
        <f t="shared" si="51"/>
        <v>54.685235378340415</v>
      </c>
    </row>
    <row r="252" spans="1:22" x14ac:dyDescent="0.35">
      <c r="A252" s="1">
        <v>43495</v>
      </c>
      <c r="B252" s="2">
        <v>0.80983796296296295</v>
      </c>
      <c r="C252" s="3">
        <f t="shared" si="39"/>
        <v>0.80983796296296295</v>
      </c>
      <c r="D252" s="2">
        <v>0.25</v>
      </c>
      <c r="E252" s="3">
        <f t="shared" si="40"/>
        <v>0.25</v>
      </c>
      <c r="F252" s="2">
        <f t="shared" si="41"/>
        <v>0.55983796296296295</v>
      </c>
      <c r="G252">
        <v>125773</v>
      </c>
      <c r="H252">
        <v>839</v>
      </c>
      <c r="I252">
        <v>43.7</v>
      </c>
      <c r="J252">
        <v>24.52</v>
      </c>
      <c r="K252">
        <v>77981</v>
      </c>
      <c r="L252">
        <v>49.52</v>
      </c>
      <c r="M252">
        <f t="shared" si="42"/>
        <v>3.9234999024233455</v>
      </c>
      <c r="N252">
        <f t="shared" si="43"/>
        <v>1.6706333333333333E-5</v>
      </c>
      <c r="O252" s="8">
        <f t="shared" si="44"/>
        <v>0.73524572999999993</v>
      </c>
      <c r="P252" s="8">
        <f t="shared" si="45"/>
        <v>4.3245729999999982E-2</v>
      </c>
      <c r="Q252" s="6">
        <f t="shared" si="46"/>
        <v>9.826341740513517E-4</v>
      </c>
      <c r="R252" s="7">
        <f t="shared" si="47"/>
        <v>3.1185172556137321E-5</v>
      </c>
      <c r="S252">
        <f t="shared" si="48"/>
        <v>31.185172556137321</v>
      </c>
      <c r="T252">
        <f t="shared" si="49"/>
        <v>15.393851484316002</v>
      </c>
      <c r="U252">
        <f t="shared" si="50"/>
        <v>5.4624974427762032</v>
      </c>
      <c r="V252">
        <f t="shared" si="51"/>
        <v>29.838878312336558</v>
      </c>
    </row>
    <row r="253" spans="1:22" x14ac:dyDescent="0.35">
      <c r="A253" s="1">
        <v>43495</v>
      </c>
      <c r="B253" s="2">
        <v>0.80984953703703699</v>
      </c>
      <c r="C253" s="3">
        <f t="shared" si="39"/>
        <v>0.80984953703703699</v>
      </c>
      <c r="D253" s="2">
        <v>0.25</v>
      </c>
      <c r="E253" s="3">
        <f t="shared" si="40"/>
        <v>0.25</v>
      </c>
      <c r="F253" s="2">
        <f t="shared" si="41"/>
        <v>0.55984953703703699</v>
      </c>
      <c r="G253">
        <v>126273</v>
      </c>
      <c r="H253">
        <v>822</v>
      </c>
      <c r="I253">
        <v>43.33</v>
      </c>
      <c r="J253">
        <v>24.51</v>
      </c>
      <c r="K253">
        <v>77960</v>
      </c>
      <c r="L253">
        <v>49.52</v>
      </c>
      <c r="M253">
        <f t="shared" si="42"/>
        <v>3.8810253584507124</v>
      </c>
      <c r="N253">
        <f t="shared" si="43"/>
        <v>1.6139666666666667E-5</v>
      </c>
      <c r="O253" s="8">
        <f t="shared" si="44"/>
        <v>0.71030673</v>
      </c>
      <c r="P253" s="8">
        <f t="shared" si="45"/>
        <v>1.8306730000000049E-2</v>
      </c>
      <c r="Q253" s="6">
        <f t="shared" si="46"/>
        <v>4.159675073846864E-4</v>
      </c>
      <c r="R253" s="7">
        <f t="shared" si="47"/>
        <v>1.3204381848318592E-5</v>
      </c>
      <c r="S253">
        <f t="shared" si="48"/>
        <v>13.204381848318592</v>
      </c>
      <c r="T253">
        <f t="shared" si="49"/>
        <v>15.062357832937481</v>
      </c>
      <c r="U253">
        <f t="shared" si="50"/>
        <v>-12.241168102893079</v>
      </c>
      <c r="V253">
        <f t="shared" si="51"/>
        <v>149.84619652328695</v>
      </c>
    </row>
    <row r="254" spans="1:22" x14ac:dyDescent="0.35">
      <c r="A254" s="1">
        <v>43495</v>
      </c>
      <c r="B254" s="2">
        <v>0.80984953703703699</v>
      </c>
      <c r="C254" s="3">
        <f t="shared" si="39"/>
        <v>0.80984953703703699</v>
      </c>
      <c r="D254" s="2">
        <v>0.25</v>
      </c>
      <c r="E254" s="3">
        <f t="shared" si="40"/>
        <v>0.25</v>
      </c>
      <c r="F254" s="2">
        <f t="shared" si="41"/>
        <v>0.55984953703703699</v>
      </c>
      <c r="G254">
        <v>126773</v>
      </c>
      <c r="H254">
        <v>828</v>
      </c>
      <c r="I254">
        <v>43.03</v>
      </c>
      <c r="J254">
        <v>24.52</v>
      </c>
      <c r="K254">
        <v>77971</v>
      </c>
      <c r="L254">
        <v>49.52</v>
      </c>
      <c r="M254">
        <f t="shared" si="42"/>
        <v>3.8465865390134431</v>
      </c>
      <c r="N254">
        <f t="shared" si="43"/>
        <v>1.6339666666666665E-5</v>
      </c>
      <c r="O254" s="8">
        <f t="shared" si="44"/>
        <v>0.71910872999999997</v>
      </c>
      <c r="P254" s="8">
        <f t="shared" si="45"/>
        <v>2.7108730000000025E-2</v>
      </c>
      <c r="Q254" s="6">
        <f t="shared" si="46"/>
        <v>6.1596750738468595E-4</v>
      </c>
      <c r="R254" s="7">
        <f t="shared" si="47"/>
        <v>1.9551036519135067E-5</v>
      </c>
      <c r="S254">
        <f t="shared" si="48"/>
        <v>19.551036519135067</v>
      </c>
      <c r="T254">
        <f t="shared" si="49"/>
        <v>14.796228002119419</v>
      </c>
      <c r="U254">
        <f t="shared" si="50"/>
        <v>-5.6698173546581403</v>
      </c>
      <c r="V254">
        <f t="shared" si="51"/>
        <v>32.146828835182632</v>
      </c>
    </row>
    <row r="255" spans="1:22" x14ac:dyDescent="0.35">
      <c r="A255" s="1">
        <v>43495</v>
      </c>
      <c r="B255" s="2">
        <v>0.80986111111111114</v>
      </c>
      <c r="C255" s="3">
        <f t="shared" si="39"/>
        <v>0.80986111111111114</v>
      </c>
      <c r="D255" s="2">
        <v>0.25</v>
      </c>
      <c r="E255" s="3">
        <f t="shared" si="40"/>
        <v>0.25</v>
      </c>
      <c r="F255" s="2">
        <f t="shared" si="41"/>
        <v>0.55986111111111114</v>
      </c>
      <c r="G255">
        <v>127273</v>
      </c>
      <c r="H255">
        <v>827</v>
      </c>
      <c r="I255">
        <v>42.41</v>
      </c>
      <c r="J255">
        <v>24.52</v>
      </c>
      <c r="K255">
        <v>77956</v>
      </c>
      <c r="L255">
        <v>49.52</v>
      </c>
      <c r="M255">
        <f t="shared" si="42"/>
        <v>3.775412978843085</v>
      </c>
      <c r="N255">
        <f t="shared" si="43"/>
        <v>1.6306333333333333E-5</v>
      </c>
      <c r="O255" s="8">
        <f t="shared" si="44"/>
        <v>0.71764172999999998</v>
      </c>
      <c r="P255" s="8">
        <f t="shared" si="45"/>
        <v>2.5641730000000029E-2</v>
      </c>
      <c r="Q255" s="6">
        <f t="shared" si="46"/>
        <v>5.8263417405135271E-4</v>
      </c>
      <c r="R255" s="7">
        <f t="shared" si="47"/>
        <v>1.849658254784939E-5</v>
      </c>
      <c r="S255">
        <f t="shared" si="48"/>
        <v>18.496582547849389</v>
      </c>
      <c r="T255">
        <f t="shared" si="49"/>
        <v>14.253743160816816</v>
      </c>
      <c r="U255">
        <f t="shared" si="50"/>
        <v>-6.2598994326123192</v>
      </c>
      <c r="V255">
        <f t="shared" si="51"/>
        <v>39.186340906420035</v>
      </c>
    </row>
    <row r="256" spans="1:22" x14ac:dyDescent="0.35">
      <c r="A256" s="1">
        <v>43495</v>
      </c>
      <c r="B256" s="2">
        <v>0.80986111111111114</v>
      </c>
      <c r="C256" s="3">
        <f t="shared" si="39"/>
        <v>0.80986111111111114</v>
      </c>
      <c r="D256" s="2">
        <v>0.25</v>
      </c>
      <c r="E256" s="3">
        <f t="shared" si="40"/>
        <v>0.25</v>
      </c>
      <c r="F256" s="2">
        <f t="shared" si="41"/>
        <v>0.55986111111111114</v>
      </c>
      <c r="G256">
        <v>127773</v>
      </c>
      <c r="H256">
        <v>817</v>
      </c>
      <c r="I256">
        <v>41.96</v>
      </c>
      <c r="J256">
        <v>24.52</v>
      </c>
      <c r="K256">
        <v>77975</v>
      </c>
      <c r="L256">
        <v>49.56</v>
      </c>
      <c r="M256">
        <f t="shared" si="42"/>
        <v>3.7237547496871808</v>
      </c>
      <c r="N256">
        <f t="shared" si="43"/>
        <v>1.5973000000000001E-5</v>
      </c>
      <c r="O256" s="8">
        <f t="shared" si="44"/>
        <v>0.70297173000000002</v>
      </c>
      <c r="P256" s="8">
        <f t="shared" si="45"/>
        <v>1.0971730000000068E-2</v>
      </c>
      <c r="Q256" s="6">
        <f t="shared" si="46"/>
        <v>2.493008407180202E-4</v>
      </c>
      <c r="R256" s="7">
        <f t="shared" si="47"/>
        <v>7.9124949761694875E-6</v>
      </c>
      <c r="S256">
        <f t="shared" si="48"/>
        <v>7.9124949761694872</v>
      </c>
      <c r="T256">
        <f t="shared" si="49"/>
        <v>13.866349435817838</v>
      </c>
      <c r="U256">
        <f t="shared" si="50"/>
        <v>-16.506942888164524</v>
      </c>
      <c r="V256">
        <f t="shared" si="51"/>
        <v>272.47916351312534</v>
      </c>
    </row>
    <row r="257" spans="1:22" x14ac:dyDescent="0.35">
      <c r="A257" s="1">
        <v>43495</v>
      </c>
      <c r="B257" s="2">
        <v>0.80987268518518529</v>
      </c>
      <c r="C257" s="3">
        <f t="shared" si="39"/>
        <v>0.80987268518518529</v>
      </c>
      <c r="D257" s="2">
        <v>0.25</v>
      </c>
      <c r="E257" s="3">
        <f t="shared" si="40"/>
        <v>0.25</v>
      </c>
      <c r="F257" s="2">
        <f t="shared" si="41"/>
        <v>0.55987268518518529</v>
      </c>
      <c r="G257">
        <v>128273</v>
      </c>
      <c r="H257">
        <v>835</v>
      </c>
      <c r="I257">
        <v>41.07</v>
      </c>
      <c r="J257">
        <v>24.53</v>
      </c>
      <c r="K257">
        <v>77946</v>
      </c>
      <c r="L257">
        <v>49.56</v>
      </c>
      <c r="M257">
        <f t="shared" si="42"/>
        <v>3.6215862520232807</v>
      </c>
      <c r="N257">
        <f t="shared" si="43"/>
        <v>1.6572999999999999E-5</v>
      </c>
      <c r="O257" s="8">
        <f t="shared" si="44"/>
        <v>0.72937772999999995</v>
      </c>
      <c r="P257" s="8">
        <f t="shared" si="45"/>
        <v>3.7377729999999998E-2</v>
      </c>
      <c r="Q257" s="6">
        <f t="shared" si="46"/>
        <v>8.4930084071801863E-4</v>
      </c>
      <c r="R257" s="7">
        <f t="shared" si="47"/>
        <v>2.6966674808697164E-5</v>
      </c>
      <c r="S257">
        <f t="shared" si="48"/>
        <v>26.966674808697164</v>
      </c>
      <c r="T257">
        <f t="shared" si="49"/>
        <v>13.115886980844033</v>
      </c>
      <c r="U257">
        <f t="shared" si="50"/>
        <v>3.2138353073712684</v>
      </c>
      <c r="V257">
        <f t="shared" si="51"/>
        <v>10.328737382906175</v>
      </c>
    </row>
    <row r="258" spans="1:22" x14ac:dyDescent="0.35">
      <c r="A258" s="1">
        <v>43495</v>
      </c>
      <c r="B258" s="2">
        <v>0.80987268518518529</v>
      </c>
      <c r="C258" s="3">
        <f t="shared" ref="C258:C321" si="52">B258</f>
        <v>0.80987268518518529</v>
      </c>
      <c r="D258" s="2">
        <v>0.25</v>
      </c>
      <c r="E258" s="3">
        <f t="shared" ref="E258:E321" si="53">D258</f>
        <v>0.25</v>
      </c>
      <c r="F258" s="2">
        <f t="shared" ref="F258:F321" si="54">C258-E258</f>
        <v>0.55987268518518529</v>
      </c>
      <c r="G258">
        <v>128774</v>
      </c>
      <c r="H258">
        <v>831</v>
      </c>
      <c r="I258">
        <v>40.18</v>
      </c>
      <c r="J258">
        <v>24.52</v>
      </c>
      <c r="K258">
        <v>77951</v>
      </c>
      <c r="L258">
        <v>49.56</v>
      </c>
      <c r="M258">
        <f t="shared" ref="M258:M321" si="55">(I258-9.522)/8.7111</f>
        <v>3.5194177543593805</v>
      </c>
      <c r="N258">
        <f t="shared" ref="N258:N321" si="56">(H258-337.81)/30000000</f>
        <v>1.6439666666666668E-5</v>
      </c>
      <c r="O258" s="8">
        <f t="shared" ref="O258:O321" si="57">N258*44010</f>
        <v>0.72350973000000007</v>
      </c>
      <c r="P258" s="8">
        <f t="shared" si="45"/>
        <v>3.1509730000000125E-2</v>
      </c>
      <c r="Q258" s="6">
        <f t="shared" si="46"/>
        <v>7.1596750738468816E-4</v>
      </c>
      <c r="R258" s="7">
        <f t="shared" si="47"/>
        <v>2.2730904111986833E-5</v>
      </c>
      <c r="S258">
        <f t="shared" si="48"/>
        <v>22.730904111986831</v>
      </c>
      <c r="T258">
        <f t="shared" si="49"/>
        <v>12.386301329700025</v>
      </c>
      <c r="U258">
        <f t="shared" si="50"/>
        <v>-0.35533702633094755</v>
      </c>
      <c r="V258">
        <f t="shared" si="51"/>
        <v>0.12626440228172051</v>
      </c>
    </row>
    <row r="259" spans="1:22" x14ac:dyDescent="0.35">
      <c r="A259" s="1">
        <v>43495</v>
      </c>
      <c r="B259" s="2">
        <v>0.80988425925925922</v>
      </c>
      <c r="C259" s="3">
        <f t="shared" si="52"/>
        <v>0.80988425925925922</v>
      </c>
      <c r="D259" s="2">
        <v>0.25</v>
      </c>
      <c r="E259" s="3">
        <f t="shared" si="53"/>
        <v>0.25</v>
      </c>
      <c r="F259" s="2">
        <f t="shared" si="54"/>
        <v>0.55988425925925922</v>
      </c>
      <c r="G259">
        <v>129273</v>
      </c>
      <c r="H259">
        <v>820</v>
      </c>
      <c r="I259">
        <v>39.020000000000003</v>
      </c>
      <c r="J259">
        <v>24.53</v>
      </c>
      <c r="K259">
        <v>77945</v>
      </c>
      <c r="L259">
        <v>49.59</v>
      </c>
      <c r="M259">
        <f t="shared" si="55"/>
        <v>3.3862543192019383</v>
      </c>
      <c r="N259">
        <f t="shared" si="56"/>
        <v>1.6073E-5</v>
      </c>
      <c r="O259" s="8">
        <f t="shared" si="57"/>
        <v>0.70737273000000001</v>
      </c>
      <c r="P259" s="8">
        <f t="shared" si="45"/>
        <v>1.5372730000000057E-2</v>
      </c>
      <c r="Q259" s="6">
        <f t="shared" si="46"/>
        <v>3.4930084071801992E-4</v>
      </c>
      <c r="R259" s="7">
        <f t="shared" si="47"/>
        <v>1.1091008719465167E-5</v>
      </c>
      <c r="S259">
        <f t="shared" si="48"/>
        <v>11.091008719465167</v>
      </c>
      <c r="T259">
        <f t="shared" si="49"/>
        <v>11.466718314313782</v>
      </c>
      <c r="U259">
        <f t="shared" si="50"/>
        <v>-11.126407586167877</v>
      </c>
      <c r="V259">
        <f t="shared" si="51"/>
        <v>123.79694577353409</v>
      </c>
    </row>
    <row r="260" spans="1:22" x14ac:dyDescent="0.35">
      <c r="A260" s="1">
        <v>43495</v>
      </c>
      <c r="B260" s="2">
        <v>0.80988425925925922</v>
      </c>
      <c r="C260" s="3">
        <f t="shared" si="52"/>
        <v>0.80988425925925922</v>
      </c>
      <c r="D260" s="2">
        <v>0.25</v>
      </c>
      <c r="E260" s="3">
        <f t="shared" si="53"/>
        <v>0.25</v>
      </c>
      <c r="F260" s="2">
        <f t="shared" si="54"/>
        <v>0.55988425925925922</v>
      </c>
      <c r="G260">
        <v>129773</v>
      </c>
      <c r="H260">
        <v>825</v>
      </c>
      <c r="I260">
        <v>37.94</v>
      </c>
      <c r="J260">
        <v>24.52</v>
      </c>
      <c r="K260">
        <v>77945</v>
      </c>
      <c r="L260">
        <v>49.59</v>
      </c>
      <c r="M260">
        <f t="shared" si="55"/>
        <v>3.2622745692277668</v>
      </c>
      <c r="N260">
        <f t="shared" si="56"/>
        <v>1.6239666666666666E-5</v>
      </c>
      <c r="O260" s="8">
        <f t="shared" si="57"/>
        <v>0.71470772999999999</v>
      </c>
      <c r="P260" s="8">
        <f t="shared" si="45"/>
        <v>2.2707730000000037E-2</v>
      </c>
      <c r="Q260" s="6">
        <f t="shared" si="46"/>
        <v>5.1596750738468612E-4</v>
      </c>
      <c r="R260" s="7">
        <f t="shared" si="47"/>
        <v>1.6382462382878706E-5</v>
      </c>
      <c r="S260">
        <f t="shared" si="48"/>
        <v>16.382462382878707</v>
      </c>
      <c r="T260">
        <f t="shared" si="49"/>
        <v>10.642435365030211</v>
      </c>
      <c r="U260">
        <f t="shared" si="50"/>
        <v>-5.0260480440478554</v>
      </c>
      <c r="V260">
        <f t="shared" si="51"/>
        <v>25.261158941077273</v>
      </c>
    </row>
    <row r="261" spans="1:22" x14ac:dyDescent="0.35">
      <c r="A261" s="1">
        <v>43495</v>
      </c>
      <c r="B261" s="2">
        <v>0.80989583333333337</v>
      </c>
      <c r="C261" s="3">
        <f t="shared" si="52"/>
        <v>0.80989583333333337</v>
      </c>
      <c r="D261" s="2">
        <v>0.25</v>
      </c>
      <c r="E261" s="3">
        <f t="shared" si="53"/>
        <v>0.25</v>
      </c>
      <c r="F261" s="2">
        <f t="shared" si="54"/>
        <v>0.55989583333333337</v>
      </c>
      <c r="G261">
        <v>130273</v>
      </c>
      <c r="H261">
        <v>825</v>
      </c>
      <c r="I261">
        <v>37.03</v>
      </c>
      <c r="J261">
        <v>24.52</v>
      </c>
      <c r="K261">
        <v>77977</v>
      </c>
      <c r="L261">
        <v>49.59</v>
      </c>
      <c r="M261">
        <f t="shared" si="55"/>
        <v>3.1578101502680491</v>
      </c>
      <c r="N261">
        <f t="shared" si="56"/>
        <v>1.6239666666666666E-5</v>
      </c>
      <c r="O261" s="8">
        <f t="shared" si="57"/>
        <v>0.71470772999999999</v>
      </c>
      <c r="P261" s="8">
        <f t="shared" si="45"/>
        <v>2.2707730000000037E-2</v>
      </c>
      <c r="Q261" s="6">
        <f t="shared" si="46"/>
        <v>5.1596750738468612E-4</v>
      </c>
      <c r="R261" s="7">
        <f t="shared" si="47"/>
        <v>1.6375739390249441E-5</v>
      </c>
      <c r="S261">
        <f t="shared" si="48"/>
        <v>16.375739390249439</v>
      </c>
      <c r="T261">
        <f t="shared" si="49"/>
        <v>9.9717649451359183</v>
      </c>
      <c r="U261">
        <f t="shared" si="50"/>
        <v>-4.3511929351744465</v>
      </c>
      <c r="V261">
        <f t="shared" si="51"/>
        <v>18.932879959112014</v>
      </c>
    </row>
    <row r="262" spans="1:22" x14ac:dyDescent="0.35">
      <c r="A262" s="1">
        <v>43495</v>
      </c>
      <c r="B262" s="2">
        <v>0.80989583333333337</v>
      </c>
      <c r="C262" s="3">
        <f t="shared" si="52"/>
        <v>0.80989583333333337</v>
      </c>
      <c r="D262" s="2">
        <v>0.25</v>
      </c>
      <c r="E262" s="3">
        <f t="shared" si="53"/>
        <v>0.25</v>
      </c>
      <c r="F262" s="2">
        <f t="shared" si="54"/>
        <v>0.55989583333333337</v>
      </c>
      <c r="G262">
        <v>130774</v>
      </c>
      <c r="H262">
        <v>823</v>
      </c>
      <c r="I262">
        <v>36.700000000000003</v>
      </c>
      <c r="J262">
        <v>24.52</v>
      </c>
      <c r="K262">
        <v>77984</v>
      </c>
      <c r="L262">
        <v>49.63</v>
      </c>
      <c r="M262">
        <f t="shared" si="55"/>
        <v>3.1199274488870525</v>
      </c>
      <c r="N262">
        <f t="shared" si="56"/>
        <v>1.6172999999999999E-5</v>
      </c>
      <c r="O262" s="8">
        <f t="shared" si="57"/>
        <v>0.71177372999999999</v>
      </c>
      <c r="P262" s="8">
        <f t="shared" si="45"/>
        <v>1.9773730000000045E-2</v>
      </c>
      <c r="Q262" s="6">
        <f t="shared" si="46"/>
        <v>4.4930084071801969E-4</v>
      </c>
      <c r="R262" s="7">
        <f t="shared" si="47"/>
        <v>1.4258597555483363E-5</v>
      </c>
      <c r="S262">
        <f t="shared" si="48"/>
        <v>14.258597555483362</v>
      </c>
      <c r="T262">
        <f t="shared" si="49"/>
        <v>9.7339472863188714</v>
      </c>
      <c r="U262">
        <f t="shared" si="50"/>
        <v>-6.2211690847802119</v>
      </c>
      <c r="V262">
        <f t="shared" si="51"/>
        <v>38.70294478142506</v>
      </c>
    </row>
    <row r="263" spans="1:22" x14ac:dyDescent="0.35">
      <c r="A263" s="1">
        <v>43495</v>
      </c>
      <c r="B263" s="2">
        <v>0.80990740740740741</v>
      </c>
      <c r="C263" s="3">
        <f t="shared" si="52"/>
        <v>0.80990740740740741</v>
      </c>
      <c r="D263" s="2">
        <v>0.25</v>
      </c>
      <c r="E263" s="3">
        <f t="shared" si="53"/>
        <v>0.25</v>
      </c>
      <c r="F263" s="2">
        <f t="shared" si="54"/>
        <v>0.55990740740740741</v>
      </c>
      <c r="G263">
        <v>131273</v>
      </c>
      <c r="H263">
        <v>827</v>
      </c>
      <c r="I263">
        <v>36.65</v>
      </c>
      <c r="J263">
        <v>24.52</v>
      </c>
      <c r="K263">
        <v>78017</v>
      </c>
      <c r="L263">
        <v>49.63</v>
      </c>
      <c r="M263">
        <f t="shared" si="55"/>
        <v>3.1141876456475073</v>
      </c>
      <c r="N263">
        <f t="shared" si="56"/>
        <v>1.6306333333333333E-5</v>
      </c>
      <c r="O263" s="8">
        <f t="shared" si="57"/>
        <v>0.71764172999999998</v>
      </c>
      <c r="P263" s="8">
        <f t="shared" ref="P263:P326" si="58">O263-0.692</f>
        <v>2.5641730000000029E-2</v>
      </c>
      <c r="Q263" s="6">
        <f t="shared" ref="Q263:Q326" si="59">P263/(44010*0.001)</f>
        <v>5.8263417405135271E-4</v>
      </c>
      <c r="R263" s="7">
        <f t="shared" ref="R263:R326" si="60">(Q263*8.314*(J263+273.15))/K263</f>
        <v>1.8482120423755681E-5</v>
      </c>
      <c r="S263">
        <f t="shared" ref="S263:S326" si="61">R263*1000000</f>
        <v>18.482120423755681</v>
      </c>
      <c r="T263">
        <f t="shared" ref="T263:T326" si="62">M263^2</f>
        <v>9.698164692303564</v>
      </c>
      <c r="U263">
        <f t="shared" ref="U263:U326" si="63">S263-(6.5245*M263)-0.1238</f>
        <v>-1.9601968702714785</v>
      </c>
      <c r="V263">
        <f t="shared" ref="V263:V326" si="64">U263^2</f>
        <v>3.8423717702220994</v>
      </c>
    </row>
    <row r="264" spans="1:22" x14ac:dyDescent="0.35">
      <c r="A264" s="1">
        <v>43495</v>
      </c>
      <c r="B264" s="2">
        <v>0.80990740740740741</v>
      </c>
      <c r="C264" s="3">
        <f t="shared" si="52"/>
        <v>0.80990740740740741</v>
      </c>
      <c r="D264" s="2">
        <v>0.25</v>
      </c>
      <c r="E264" s="3">
        <f t="shared" si="53"/>
        <v>0.25</v>
      </c>
      <c r="F264" s="2">
        <f t="shared" si="54"/>
        <v>0.55990740740740741</v>
      </c>
      <c r="G264">
        <v>131773</v>
      </c>
      <c r="H264">
        <v>831</v>
      </c>
      <c r="I264">
        <v>36.85</v>
      </c>
      <c r="J264">
        <v>24.52</v>
      </c>
      <c r="K264">
        <v>78027</v>
      </c>
      <c r="L264">
        <v>49.63</v>
      </c>
      <c r="M264">
        <f t="shared" si="55"/>
        <v>3.1371468586056874</v>
      </c>
      <c r="N264">
        <f t="shared" si="56"/>
        <v>1.6439666666666668E-5</v>
      </c>
      <c r="O264" s="8">
        <f t="shared" si="57"/>
        <v>0.72350973000000007</v>
      </c>
      <c r="P264" s="8">
        <f t="shared" si="58"/>
        <v>3.1509730000000125E-2</v>
      </c>
      <c r="Q264" s="6">
        <f t="shared" si="59"/>
        <v>7.1596750738468816E-4</v>
      </c>
      <c r="R264" s="7">
        <f t="shared" si="60"/>
        <v>2.2708763715553407E-5</v>
      </c>
      <c r="S264">
        <f t="shared" si="61"/>
        <v>22.708763715553406</v>
      </c>
      <c r="T264">
        <f t="shared" si="62"/>
        <v>9.841690412459533</v>
      </c>
      <c r="U264">
        <f t="shared" si="63"/>
        <v>2.1166490365805997</v>
      </c>
      <c r="V264">
        <f t="shared" si="64"/>
        <v>4.4802031440575805</v>
      </c>
    </row>
    <row r="265" spans="1:22" x14ac:dyDescent="0.35">
      <c r="A265" s="1">
        <v>43495</v>
      </c>
      <c r="B265" s="2">
        <v>0.80991898148148145</v>
      </c>
      <c r="C265" s="3">
        <f t="shared" si="52"/>
        <v>0.80991898148148145</v>
      </c>
      <c r="D265" s="2">
        <v>0.25</v>
      </c>
      <c r="E265" s="3">
        <f t="shared" si="53"/>
        <v>0.25</v>
      </c>
      <c r="F265" s="2">
        <f t="shared" si="54"/>
        <v>0.55991898148148145</v>
      </c>
      <c r="G265">
        <v>132273</v>
      </c>
      <c r="H265">
        <v>823</v>
      </c>
      <c r="I265">
        <v>36.97</v>
      </c>
      <c r="J265">
        <v>24.52</v>
      </c>
      <c r="K265">
        <v>78033</v>
      </c>
      <c r="L265">
        <v>49.63</v>
      </c>
      <c r="M265">
        <f t="shared" si="55"/>
        <v>3.1509223863805951</v>
      </c>
      <c r="N265">
        <f t="shared" si="56"/>
        <v>1.6172999999999999E-5</v>
      </c>
      <c r="O265" s="8">
        <f t="shared" si="57"/>
        <v>0.71177372999999999</v>
      </c>
      <c r="P265" s="8">
        <f t="shared" si="58"/>
        <v>1.9773730000000045E-2</v>
      </c>
      <c r="Q265" s="6">
        <f t="shared" si="59"/>
        <v>4.4930084071801969E-4</v>
      </c>
      <c r="R265" s="7">
        <f t="shared" si="60"/>
        <v>1.4249644019412486E-5</v>
      </c>
      <c r="S265">
        <f t="shared" si="61"/>
        <v>14.249644019412486</v>
      </c>
      <c r="T265">
        <f t="shared" si="62"/>
        <v>9.9283118849943843</v>
      </c>
      <c r="U265">
        <f t="shared" si="63"/>
        <v>-6.4323490905277056</v>
      </c>
      <c r="V265">
        <f t="shared" si="64"/>
        <v>41.375114822412606</v>
      </c>
    </row>
    <row r="266" spans="1:22" x14ac:dyDescent="0.35">
      <c r="A266" s="1">
        <v>43495</v>
      </c>
      <c r="B266" s="2">
        <v>0.80991898148148145</v>
      </c>
      <c r="C266" s="3">
        <f t="shared" si="52"/>
        <v>0.80991898148148145</v>
      </c>
      <c r="D266" s="2">
        <v>0.25</v>
      </c>
      <c r="E266" s="3">
        <f t="shared" si="53"/>
        <v>0.25</v>
      </c>
      <c r="F266" s="2">
        <f t="shared" si="54"/>
        <v>0.55991898148148145</v>
      </c>
      <c r="G266">
        <v>132773</v>
      </c>
      <c r="H266">
        <v>825</v>
      </c>
      <c r="I266">
        <v>37.090000000000003</v>
      </c>
      <c r="J266">
        <v>24.51</v>
      </c>
      <c r="K266">
        <v>78029</v>
      </c>
      <c r="L266">
        <v>49.66</v>
      </c>
      <c r="M266">
        <f t="shared" si="55"/>
        <v>3.1646979141555032</v>
      </c>
      <c r="N266">
        <f t="shared" si="56"/>
        <v>1.6239666666666666E-5</v>
      </c>
      <c r="O266" s="8">
        <f t="shared" si="57"/>
        <v>0.71470772999999999</v>
      </c>
      <c r="P266" s="8">
        <f t="shared" si="58"/>
        <v>2.2707730000000037E-2</v>
      </c>
      <c r="Q266" s="6">
        <f t="shared" si="59"/>
        <v>5.1596750738468612E-4</v>
      </c>
      <c r="R266" s="7">
        <f t="shared" si="60"/>
        <v>1.6364276524047683E-5</v>
      </c>
      <c r="S266">
        <f t="shared" si="61"/>
        <v>16.364276524047682</v>
      </c>
      <c r="T266">
        <f t="shared" si="62"/>
        <v>10.015312887860192</v>
      </c>
      <c r="U266">
        <f t="shared" si="63"/>
        <v>-4.4075950168598981</v>
      </c>
      <c r="V266">
        <f t="shared" si="64"/>
        <v>19.426893832648204</v>
      </c>
    </row>
    <row r="267" spans="1:22" x14ac:dyDescent="0.35">
      <c r="A267" s="1">
        <v>43495</v>
      </c>
      <c r="B267" s="2">
        <v>0.80993055555555549</v>
      </c>
      <c r="C267" s="3">
        <f t="shared" si="52"/>
        <v>0.80993055555555549</v>
      </c>
      <c r="D267" s="2">
        <v>0.25</v>
      </c>
      <c r="E267" s="3">
        <f t="shared" si="53"/>
        <v>0.25</v>
      </c>
      <c r="F267" s="2">
        <f t="shared" si="54"/>
        <v>0.55993055555555549</v>
      </c>
      <c r="G267">
        <v>133273</v>
      </c>
      <c r="H267">
        <v>833</v>
      </c>
      <c r="I267">
        <v>37.630000000000003</v>
      </c>
      <c r="J267">
        <v>24.51</v>
      </c>
      <c r="K267">
        <v>78030</v>
      </c>
      <c r="L267">
        <v>49.66</v>
      </c>
      <c r="M267">
        <f t="shared" si="55"/>
        <v>3.2266877891425887</v>
      </c>
      <c r="N267">
        <f t="shared" si="56"/>
        <v>1.6506333333333335E-5</v>
      </c>
      <c r="O267" s="8">
        <f t="shared" si="57"/>
        <v>0.72644373000000007</v>
      </c>
      <c r="P267" s="8">
        <f t="shared" si="58"/>
        <v>3.4443730000000117E-2</v>
      </c>
      <c r="Q267" s="6">
        <f t="shared" si="59"/>
        <v>7.8263417405135464E-4</v>
      </c>
      <c r="R267" s="7">
        <f t="shared" si="60"/>
        <v>2.4821481441688086E-5</v>
      </c>
      <c r="S267">
        <f t="shared" si="61"/>
        <v>24.821481441688086</v>
      </c>
      <c r="T267">
        <f t="shared" si="62"/>
        <v>10.411514088601887</v>
      </c>
      <c r="U267">
        <f t="shared" si="63"/>
        <v>3.6451569614272676</v>
      </c>
      <c r="V267">
        <f t="shared" si="64"/>
        <v>13.287169273441672</v>
      </c>
    </row>
    <row r="268" spans="1:22" x14ac:dyDescent="0.35">
      <c r="A268" s="1">
        <v>43495</v>
      </c>
      <c r="B268" s="2">
        <v>0.80993055555555549</v>
      </c>
      <c r="C268" s="3">
        <f t="shared" si="52"/>
        <v>0.80993055555555549</v>
      </c>
      <c r="D268" s="2">
        <v>0.25</v>
      </c>
      <c r="E268" s="3">
        <f t="shared" si="53"/>
        <v>0.25</v>
      </c>
      <c r="F268" s="2">
        <f t="shared" si="54"/>
        <v>0.55993055555555549</v>
      </c>
      <c r="G268">
        <v>133776</v>
      </c>
      <c r="H268">
        <v>823</v>
      </c>
      <c r="I268">
        <v>37.99</v>
      </c>
      <c r="J268">
        <v>24.52</v>
      </c>
      <c r="K268">
        <v>78033</v>
      </c>
      <c r="L268">
        <v>49.66</v>
      </c>
      <c r="M268">
        <f t="shared" si="55"/>
        <v>3.2680143724673121</v>
      </c>
      <c r="N268">
        <f t="shared" si="56"/>
        <v>1.6172999999999999E-5</v>
      </c>
      <c r="O268" s="8">
        <f t="shared" si="57"/>
        <v>0.71177372999999999</v>
      </c>
      <c r="P268" s="8">
        <f t="shared" si="58"/>
        <v>1.9773730000000045E-2</v>
      </c>
      <c r="Q268" s="6">
        <f t="shared" si="59"/>
        <v>4.4930084071801969E-4</v>
      </c>
      <c r="R268" s="7">
        <f t="shared" si="60"/>
        <v>1.4249644019412486E-5</v>
      </c>
      <c r="S268">
        <f t="shared" si="61"/>
        <v>14.249644019412486</v>
      </c>
      <c r="T268">
        <f t="shared" si="62"/>
        <v>10.67991793865292</v>
      </c>
      <c r="U268">
        <f t="shared" si="63"/>
        <v>-7.1963157537504907</v>
      </c>
      <c r="V268">
        <f t="shared" si="64"/>
        <v>51.786960427677492</v>
      </c>
    </row>
    <row r="269" spans="1:22" x14ac:dyDescent="0.35">
      <c r="A269" s="1">
        <v>43495</v>
      </c>
      <c r="B269" s="2">
        <v>0.80994212962962964</v>
      </c>
      <c r="C269" s="3">
        <f t="shared" si="52"/>
        <v>0.80994212962962964</v>
      </c>
      <c r="D269" s="2">
        <v>0.25</v>
      </c>
      <c r="E269" s="3">
        <f t="shared" si="53"/>
        <v>0.25</v>
      </c>
      <c r="F269" s="2">
        <f t="shared" si="54"/>
        <v>0.55994212962962964</v>
      </c>
      <c r="G269">
        <v>134274</v>
      </c>
      <c r="H269">
        <v>830</v>
      </c>
      <c r="I269">
        <v>38.200000000000003</v>
      </c>
      <c r="J269">
        <v>24.51</v>
      </c>
      <c r="K269">
        <v>78019</v>
      </c>
      <c r="L269">
        <v>49.66</v>
      </c>
      <c r="M269">
        <f t="shared" si="55"/>
        <v>3.292121546073401</v>
      </c>
      <c r="N269">
        <f t="shared" si="56"/>
        <v>1.6406333333333333E-5</v>
      </c>
      <c r="O269" s="8">
        <f t="shared" si="57"/>
        <v>0.72204272999999997</v>
      </c>
      <c r="P269" s="8">
        <f t="shared" si="58"/>
        <v>3.0042730000000017E-2</v>
      </c>
      <c r="Q269" s="6">
        <f t="shared" si="59"/>
        <v>6.8263417405135243E-4</v>
      </c>
      <c r="R269" s="7">
        <f t="shared" si="60"/>
        <v>2.1653003408079002E-5</v>
      </c>
      <c r="S269">
        <f t="shared" si="61"/>
        <v>21.653003408079002</v>
      </c>
      <c r="T269">
        <f t="shared" si="62"/>
        <v>10.83806427412072</v>
      </c>
      <c r="U269">
        <f t="shared" si="63"/>
        <v>4.9756380723098875E-2</v>
      </c>
      <c r="V269">
        <f t="shared" si="64"/>
        <v>2.4756974226619656E-3</v>
      </c>
    </row>
    <row r="270" spans="1:22" x14ac:dyDescent="0.35">
      <c r="A270" s="1">
        <v>43495</v>
      </c>
      <c r="B270" s="2">
        <v>0.80994212962962964</v>
      </c>
      <c r="C270" s="3">
        <f t="shared" si="52"/>
        <v>0.80994212962962964</v>
      </c>
      <c r="D270" s="2">
        <v>0.25</v>
      </c>
      <c r="E270" s="3">
        <f t="shared" si="53"/>
        <v>0.25</v>
      </c>
      <c r="F270" s="2">
        <f t="shared" si="54"/>
        <v>0.55994212962962964</v>
      </c>
      <c r="G270">
        <v>134773</v>
      </c>
      <c r="H270">
        <v>829</v>
      </c>
      <c r="I270">
        <v>38.76</v>
      </c>
      <c r="J270">
        <v>24.52</v>
      </c>
      <c r="K270">
        <v>78024</v>
      </c>
      <c r="L270">
        <v>49.69</v>
      </c>
      <c r="M270">
        <f t="shared" si="55"/>
        <v>3.3564073423563041</v>
      </c>
      <c r="N270">
        <f t="shared" si="56"/>
        <v>1.6373000000000001E-5</v>
      </c>
      <c r="O270" s="8">
        <f t="shared" si="57"/>
        <v>0.72057573000000008</v>
      </c>
      <c r="P270" s="8">
        <f t="shared" si="58"/>
        <v>2.8575730000000132E-2</v>
      </c>
      <c r="Q270" s="6">
        <f t="shared" si="59"/>
        <v>6.4930084071802168E-4</v>
      </c>
      <c r="R270" s="7">
        <f t="shared" si="60"/>
        <v>2.0595049571501325E-5</v>
      </c>
      <c r="S270">
        <f t="shared" si="61"/>
        <v>20.595049571501324</v>
      </c>
      <c r="T270">
        <f t="shared" si="62"/>
        <v>11.265470247823309</v>
      </c>
      <c r="U270">
        <f t="shared" si="63"/>
        <v>-1.4276301337023802</v>
      </c>
      <c r="V270">
        <f t="shared" si="64"/>
        <v>2.0381277986550761</v>
      </c>
    </row>
    <row r="271" spans="1:22" x14ac:dyDescent="0.35">
      <c r="A271" s="1">
        <v>43495</v>
      </c>
      <c r="B271" s="2">
        <v>0.80995370370370379</v>
      </c>
      <c r="C271" s="3">
        <f t="shared" si="52"/>
        <v>0.80995370370370379</v>
      </c>
      <c r="D271" s="2">
        <v>0.25</v>
      </c>
      <c r="E271" s="3">
        <f t="shared" si="53"/>
        <v>0.25</v>
      </c>
      <c r="F271" s="2">
        <f t="shared" si="54"/>
        <v>0.55995370370370379</v>
      </c>
      <c r="G271">
        <v>135273</v>
      </c>
      <c r="H271">
        <v>826</v>
      </c>
      <c r="I271">
        <v>39.01</v>
      </c>
      <c r="J271">
        <v>24.51</v>
      </c>
      <c r="K271">
        <v>78030</v>
      </c>
      <c r="L271">
        <v>49.69</v>
      </c>
      <c r="M271">
        <f t="shared" si="55"/>
        <v>3.3851063585540286</v>
      </c>
      <c r="N271">
        <f t="shared" si="56"/>
        <v>1.6273000000000002E-5</v>
      </c>
      <c r="O271" s="8">
        <f t="shared" si="57"/>
        <v>0.71617473000000009</v>
      </c>
      <c r="P271" s="8">
        <f t="shared" si="58"/>
        <v>2.4174730000000144E-2</v>
      </c>
      <c r="Q271" s="6">
        <f t="shared" si="59"/>
        <v>5.4930084071802196E-4</v>
      </c>
      <c r="R271" s="7">
        <f t="shared" si="60"/>
        <v>1.7421243635716041E-5</v>
      </c>
      <c r="S271">
        <f t="shared" si="61"/>
        <v>17.421243635716042</v>
      </c>
      <c r="T271">
        <f t="shared" si="62"/>
        <v>11.458945058722916</v>
      </c>
      <c r="U271">
        <f t="shared" si="63"/>
        <v>-4.788682800669716</v>
      </c>
      <c r="V271">
        <f t="shared" si="64"/>
        <v>22.931482965429954</v>
      </c>
    </row>
    <row r="272" spans="1:22" x14ac:dyDescent="0.35">
      <c r="A272" s="1">
        <v>43495</v>
      </c>
      <c r="B272" s="2">
        <v>0.80995370370370379</v>
      </c>
      <c r="C272" s="3">
        <f t="shared" si="52"/>
        <v>0.80995370370370379</v>
      </c>
      <c r="D272" s="2">
        <v>0.25</v>
      </c>
      <c r="E272" s="3">
        <f t="shared" si="53"/>
        <v>0.25</v>
      </c>
      <c r="F272" s="2">
        <f t="shared" si="54"/>
        <v>0.55995370370370379</v>
      </c>
      <c r="G272">
        <v>135773</v>
      </c>
      <c r="H272">
        <v>820</v>
      </c>
      <c r="I272">
        <v>38.979999999999997</v>
      </c>
      <c r="J272">
        <v>24.52</v>
      </c>
      <c r="K272">
        <v>78035</v>
      </c>
      <c r="L272">
        <v>49.69</v>
      </c>
      <c r="M272">
        <f t="shared" si="55"/>
        <v>3.3816624766103014</v>
      </c>
      <c r="N272">
        <f t="shared" si="56"/>
        <v>1.6073E-5</v>
      </c>
      <c r="O272" s="8">
        <f t="shared" si="57"/>
        <v>0.70737273000000001</v>
      </c>
      <c r="P272" s="8">
        <f t="shared" si="58"/>
        <v>1.5372730000000057E-2</v>
      </c>
      <c r="Q272" s="6">
        <f t="shared" si="59"/>
        <v>3.4930084071801992E-4</v>
      </c>
      <c r="R272" s="7">
        <f t="shared" si="60"/>
        <v>1.1077844989643303E-5</v>
      </c>
      <c r="S272">
        <f t="shared" si="61"/>
        <v>11.077844989643303</v>
      </c>
      <c r="T272">
        <f t="shared" si="62"/>
        <v>11.435641105714117</v>
      </c>
      <c r="U272">
        <f t="shared" si="63"/>
        <v>-11.109611839000607</v>
      </c>
      <c r="V272">
        <f t="shared" si="64"/>
        <v>123.42347521326245</v>
      </c>
    </row>
    <row r="273" spans="1:22" x14ac:dyDescent="0.35">
      <c r="A273" s="1">
        <v>43495</v>
      </c>
      <c r="B273" s="2">
        <v>0.80996527777777771</v>
      </c>
      <c r="C273" s="3">
        <f t="shared" si="52"/>
        <v>0.80996527777777771</v>
      </c>
      <c r="D273" s="2">
        <v>0.25</v>
      </c>
      <c r="E273" s="3">
        <f t="shared" si="53"/>
        <v>0.25</v>
      </c>
      <c r="F273" s="2">
        <f t="shared" si="54"/>
        <v>0.55996527777777771</v>
      </c>
      <c r="G273">
        <v>136273</v>
      </c>
      <c r="H273">
        <v>821</v>
      </c>
      <c r="I273">
        <v>38.630000000000003</v>
      </c>
      <c r="J273">
        <v>24.51</v>
      </c>
      <c r="K273">
        <v>78032</v>
      </c>
      <c r="L273">
        <v>49.69</v>
      </c>
      <c r="M273">
        <f t="shared" si="55"/>
        <v>3.3414838539334877</v>
      </c>
      <c r="N273">
        <f t="shared" si="56"/>
        <v>1.6106333333333332E-5</v>
      </c>
      <c r="O273" s="8">
        <f t="shared" si="57"/>
        <v>0.70883972999999989</v>
      </c>
      <c r="P273" s="8">
        <f t="shared" si="58"/>
        <v>1.6839729999999942E-2</v>
      </c>
      <c r="Q273" s="6">
        <f t="shared" si="59"/>
        <v>3.8263417405135067E-4</v>
      </c>
      <c r="R273" s="7">
        <f t="shared" si="60"/>
        <v>1.2135048453133476E-5</v>
      </c>
      <c r="S273">
        <f t="shared" si="61"/>
        <v>12.135048453133477</v>
      </c>
      <c r="T273">
        <f t="shared" si="62"/>
        <v>11.165514346098194</v>
      </c>
      <c r="U273">
        <f t="shared" si="63"/>
        <v>-9.7902629518555617</v>
      </c>
      <c r="V273">
        <f t="shared" si="64"/>
        <v>95.849248666475575</v>
      </c>
    </row>
    <row r="274" spans="1:22" x14ac:dyDescent="0.35">
      <c r="A274" s="1">
        <v>43495</v>
      </c>
      <c r="B274" s="2">
        <v>0.80996527777777771</v>
      </c>
      <c r="C274" s="3">
        <f t="shared" si="52"/>
        <v>0.80996527777777771</v>
      </c>
      <c r="D274" s="2">
        <v>0.25</v>
      </c>
      <c r="E274" s="3">
        <f t="shared" si="53"/>
        <v>0.25</v>
      </c>
      <c r="F274" s="2">
        <f t="shared" si="54"/>
        <v>0.55996527777777771</v>
      </c>
      <c r="G274">
        <v>136773</v>
      </c>
      <c r="H274">
        <v>828</v>
      </c>
      <c r="I274">
        <v>37.96</v>
      </c>
      <c r="J274">
        <v>24.51</v>
      </c>
      <c r="K274">
        <v>78027</v>
      </c>
      <c r="L274">
        <v>49.69</v>
      </c>
      <c r="M274">
        <f t="shared" si="55"/>
        <v>3.2645704905235853</v>
      </c>
      <c r="N274">
        <f t="shared" si="56"/>
        <v>1.6339666666666665E-5</v>
      </c>
      <c r="O274" s="8">
        <f t="shared" si="57"/>
        <v>0.71910872999999997</v>
      </c>
      <c r="P274" s="8">
        <f t="shared" si="58"/>
        <v>2.7108730000000025E-2</v>
      </c>
      <c r="Q274" s="6">
        <f t="shared" si="59"/>
        <v>6.1596750738468595E-4</v>
      </c>
      <c r="R274" s="7">
        <f t="shared" si="60"/>
        <v>1.9536348403692521E-5</v>
      </c>
      <c r="S274">
        <f t="shared" si="61"/>
        <v>19.536348403692521</v>
      </c>
      <c r="T274">
        <f t="shared" si="62"/>
        <v>10.657420487597403</v>
      </c>
      <c r="U274">
        <f t="shared" si="63"/>
        <v>-1.8871417617286113</v>
      </c>
      <c r="V274">
        <f t="shared" si="64"/>
        <v>3.5613040288601665</v>
      </c>
    </row>
    <row r="275" spans="1:22" x14ac:dyDescent="0.35">
      <c r="A275" s="1">
        <v>43495</v>
      </c>
      <c r="B275" s="2">
        <v>0.80997685185185186</v>
      </c>
      <c r="C275" s="3">
        <f t="shared" si="52"/>
        <v>0.80997685185185186</v>
      </c>
      <c r="D275" s="2">
        <v>0.25</v>
      </c>
      <c r="E275" s="3">
        <f t="shared" si="53"/>
        <v>0.25</v>
      </c>
      <c r="F275" s="2">
        <f t="shared" si="54"/>
        <v>0.55997685185185186</v>
      </c>
      <c r="G275">
        <v>137273</v>
      </c>
      <c r="H275">
        <v>828</v>
      </c>
      <c r="I275">
        <v>37.07</v>
      </c>
      <c r="J275">
        <v>24.52</v>
      </c>
      <c r="K275">
        <v>78051</v>
      </c>
      <c r="L275">
        <v>49.69</v>
      </c>
      <c r="M275">
        <f t="shared" si="55"/>
        <v>3.1624019928596852</v>
      </c>
      <c r="N275">
        <f t="shared" si="56"/>
        <v>1.6339666666666665E-5</v>
      </c>
      <c r="O275" s="8">
        <f t="shared" si="57"/>
        <v>0.71910872999999997</v>
      </c>
      <c r="P275" s="8">
        <f t="shared" si="58"/>
        <v>2.7108730000000025E-2</v>
      </c>
      <c r="Q275" s="6">
        <f t="shared" si="59"/>
        <v>6.1596750738468595E-4</v>
      </c>
      <c r="R275" s="7">
        <f t="shared" si="60"/>
        <v>1.9530997276568914E-5</v>
      </c>
      <c r="S275">
        <f t="shared" si="61"/>
        <v>19.530997276568915</v>
      </c>
      <c r="T275">
        <f t="shared" si="62"/>
        <v>10.000786364442908</v>
      </c>
      <c r="U275">
        <f t="shared" si="63"/>
        <v>-1.2258945258441016</v>
      </c>
      <c r="V275">
        <f t="shared" si="64"/>
        <v>1.5028173884945348</v>
      </c>
    </row>
    <row r="276" spans="1:22" x14ac:dyDescent="0.35">
      <c r="A276" s="1">
        <v>43495</v>
      </c>
      <c r="B276" s="2">
        <v>0.80997685185185186</v>
      </c>
      <c r="C276" s="3">
        <f t="shared" si="52"/>
        <v>0.80997685185185186</v>
      </c>
      <c r="D276" s="2">
        <v>0.25</v>
      </c>
      <c r="E276" s="3">
        <f t="shared" si="53"/>
        <v>0.25</v>
      </c>
      <c r="F276" s="2">
        <f t="shared" si="54"/>
        <v>0.55997685185185186</v>
      </c>
      <c r="G276">
        <v>137774</v>
      </c>
      <c r="H276">
        <v>817</v>
      </c>
      <c r="I276">
        <v>36.18</v>
      </c>
      <c r="J276">
        <v>24.52</v>
      </c>
      <c r="K276">
        <v>78064</v>
      </c>
      <c r="L276">
        <v>49.73</v>
      </c>
      <c r="M276">
        <f t="shared" si="55"/>
        <v>3.060233495195785</v>
      </c>
      <c r="N276">
        <f t="shared" si="56"/>
        <v>1.5973000000000001E-5</v>
      </c>
      <c r="O276" s="8">
        <f t="shared" si="57"/>
        <v>0.70297173000000002</v>
      </c>
      <c r="P276" s="8">
        <f t="shared" si="58"/>
        <v>1.0971730000000068E-2</v>
      </c>
      <c r="Q276" s="6">
        <f t="shared" si="59"/>
        <v>2.493008407180202E-4</v>
      </c>
      <c r="R276" s="7">
        <f t="shared" si="60"/>
        <v>7.9034740183287549E-6</v>
      </c>
      <c r="S276">
        <f t="shared" si="61"/>
        <v>7.9034740183287546</v>
      </c>
      <c r="T276">
        <f t="shared" si="62"/>
        <v>9.3650290451182112</v>
      </c>
      <c r="U276">
        <f t="shared" si="63"/>
        <v>-12.186819421076144</v>
      </c>
      <c r="V276">
        <f t="shared" si="64"/>
        <v>148.5185676019187</v>
      </c>
    </row>
    <row r="277" spans="1:22" x14ac:dyDescent="0.35">
      <c r="A277" s="1">
        <v>43495</v>
      </c>
      <c r="B277" s="2">
        <v>0.8099884259259259</v>
      </c>
      <c r="C277" s="3">
        <f t="shared" si="52"/>
        <v>0.8099884259259259</v>
      </c>
      <c r="D277" s="2">
        <v>0.25</v>
      </c>
      <c r="E277" s="3">
        <f t="shared" si="53"/>
        <v>0.25</v>
      </c>
      <c r="F277" s="2">
        <f t="shared" si="54"/>
        <v>0.5599884259259259</v>
      </c>
      <c r="G277">
        <v>138273</v>
      </c>
      <c r="H277">
        <v>826</v>
      </c>
      <c r="I277">
        <v>35.409999999999997</v>
      </c>
      <c r="J277">
        <v>24.52</v>
      </c>
      <c r="K277">
        <v>78066</v>
      </c>
      <c r="L277">
        <v>49.73</v>
      </c>
      <c r="M277">
        <f t="shared" si="55"/>
        <v>2.9718405253067921</v>
      </c>
      <c r="N277">
        <f t="shared" si="56"/>
        <v>1.6273000000000002E-5</v>
      </c>
      <c r="O277" s="8">
        <f t="shared" si="57"/>
        <v>0.71617473000000009</v>
      </c>
      <c r="P277" s="8">
        <f t="shared" si="58"/>
        <v>2.4174730000000144E-2</v>
      </c>
      <c r="Q277" s="6">
        <f t="shared" si="59"/>
        <v>5.4930084071802196E-4</v>
      </c>
      <c r="R277" s="7">
        <f t="shared" si="60"/>
        <v>1.7413794862895756E-5</v>
      </c>
      <c r="S277">
        <f t="shared" si="61"/>
        <v>17.413794862895756</v>
      </c>
      <c r="T277">
        <f t="shared" si="62"/>
        <v>8.8318361078557501</v>
      </c>
      <c r="U277">
        <f t="shared" si="63"/>
        <v>-2.099778644468409</v>
      </c>
      <c r="V277">
        <f t="shared" si="64"/>
        <v>4.4090703557655893</v>
      </c>
    </row>
    <row r="278" spans="1:22" x14ac:dyDescent="0.35">
      <c r="A278" s="1">
        <v>43495</v>
      </c>
      <c r="B278" s="2">
        <v>0.8099884259259259</v>
      </c>
      <c r="C278" s="3">
        <f t="shared" si="52"/>
        <v>0.8099884259259259</v>
      </c>
      <c r="D278" s="2">
        <v>0.25</v>
      </c>
      <c r="E278" s="3">
        <f t="shared" si="53"/>
        <v>0.25</v>
      </c>
      <c r="F278" s="2">
        <f t="shared" si="54"/>
        <v>0.5599884259259259</v>
      </c>
      <c r="G278">
        <v>138773</v>
      </c>
      <c r="H278">
        <v>818</v>
      </c>
      <c r="I278">
        <v>34.700000000000003</v>
      </c>
      <c r="J278">
        <v>24.52</v>
      </c>
      <c r="K278">
        <v>78069</v>
      </c>
      <c r="L278">
        <v>49.73</v>
      </c>
      <c r="M278">
        <f t="shared" si="55"/>
        <v>2.8903353193052546</v>
      </c>
      <c r="N278">
        <f t="shared" si="56"/>
        <v>1.6006333333333333E-5</v>
      </c>
      <c r="O278" s="8">
        <f t="shared" si="57"/>
        <v>0.70443873000000001</v>
      </c>
      <c r="P278" s="8">
        <f t="shared" si="58"/>
        <v>1.2438730000000064E-2</v>
      </c>
      <c r="Q278" s="6">
        <f t="shared" si="59"/>
        <v>2.8263417405135344E-4</v>
      </c>
      <c r="R278" s="7">
        <f t="shared" si="60"/>
        <v>8.959652039864083E-6</v>
      </c>
      <c r="S278">
        <f t="shared" si="61"/>
        <v>8.9596520398640838</v>
      </c>
      <c r="T278">
        <f t="shared" si="62"/>
        <v>8.354038258023408</v>
      </c>
      <c r="U278">
        <f t="shared" si="63"/>
        <v>-10.022140750943047</v>
      </c>
      <c r="V278">
        <f t="shared" si="64"/>
        <v>100.44330523171325</v>
      </c>
    </row>
    <row r="279" spans="1:22" x14ac:dyDescent="0.35">
      <c r="A279" s="1">
        <v>43495</v>
      </c>
      <c r="B279" s="2">
        <v>0.81</v>
      </c>
      <c r="C279" s="3">
        <f t="shared" si="52"/>
        <v>0.81</v>
      </c>
      <c r="D279" s="2">
        <v>0.25</v>
      </c>
      <c r="E279" s="3">
        <f t="shared" si="53"/>
        <v>0.25</v>
      </c>
      <c r="F279" s="2">
        <f t="shared" si="54"/>
        <v>0.56000000000000005</v>
      </c>
      <c r="G279">
        <v>139273</v>
      </c>
      <c r="H279">
        <v>830</v>
      </c>
      <c r="I279">
        <v>33.42</v>
      </c>
      <c r="J279">
        <v>24.52</v>
      </c>
      <c r="K279">
        <v>78076</v>
      </c>
      <c r="L279">
        <v>49.73</v>
      </c>
      <c r="M279">
        <f t="shared" si="55"/>
        <v>2.7433963563729038</v>
      </c>
      <c r="N279">
        <f t="shared" si="56"/>
        <v>1.6406333333333333E-5</v>
      </c>
      <c r="O279" s="8">
        <f t="shared" si="57"/>
        <v>0.72204272999999997</v>
      </c>
      <c r="P279" s="8">
        <f t="shared" si="58"/>
        <v>3.0042730000000017E-2</v>
      </c>
      <c r="Q279" s="6">
        <f t="shared" si="59"/>
        <v>6.8263417405135243E-4</v>
      </c>
      <c r="R279" s="7">
        <f t="shared" si="60"/>
        <v>2.1637922371793462E-5</v>
      </c>
      <c r="S279">
        <f t="shared" si="61"/>
        <v>21.637922371793461</v>
      </c>
      <c r="T279">
        <f t="shared" si="62"/>
        <v>7.5262235681601242</v>
      </c>
      <c r="U279">
        <f t="shared" si="63"/>
        <v>3.6148328446384523</v>
      </c>
      <c r="V279">
        <f t="shared" si="64"/>
        <v>13.067016494676926</v>
      </c>
    </row>
    <row r="280" spans="1:22" x14ac:dyDescent="0.35">
      <c r="A280" s="1">
        <v>43495</v>
      </c>
      <c r="B280" s="2">
        <v>0.81</v>
      </c>
      <c r="C280" s="3">
        <f t="shared" si="52"/>
        <v>0.81</v>
      </c>
      <c r="D280" s="2">
        <v>0.25</v>
      </c>
      <c r="E280" s="3">
        <f t="shared" si="53"/>
        <v>0.25</v>
      </c>
      <c r="F280" s="2">
        <f t="shared" si="54"/>
        <v>0.56000000000000005</v>
      </c>
      <c r="G280">
        <v>139773</v>
      </c>
      <c r="H280">
        <v>827</v>
      </c>
      <c r="I280">
        <v>32.159999999999997</v>
      </c>
      <c r="J280">
        <v>24.53</v>
      </c>
      <c r="K280">
        <v>78089</v>
      </c>
      <c r="L280">
        <v>49.73</v>
      </c>
      <c r="M280">
        <f t="shared" si="55"/>
        <v>2.5987533147363706</v>
      </c>
      <c r="N280">
        <f t="shared" si="56"/>
        <v>1.6306333333333333E-5</v>
      </c>
      <c r="O280" s="8">
        <f t="shared" si="57"/>
        <v>0.71764172999999998</v>
      </c>
      <c r="P280" s="8">
        <f t="shared" si="58"/>
        <v>2.5641730000000029E-2</v>
      </c>
      <c r="Q280" s="6">
        <f t="shared" si="59"/>
        <v>5.8263417405135271E-4</v>
      </c>
      <c r="R280" s="7">
        <f t="shared" si="60"/>
        <v>1.8465699769562649E-5</v>
      </c>
      <c r="S280">
        <f t="shared" si="61"/>
        <v>18.465699769562647</v>
      </c>
      <c r="T280">
        <f t="shared" si="62"/>
        <v>6.7535187908532741</v>
      </c>
      <c r="U280">
        <f t="shared" si="63"/>
        <v>1.386333767565197</v>
      </c>
      <c r="V280">
        <f t="shared" si="64"/>
        <v>1.9219213150915135</v>
      </c>
    </row>
    <row r="281" spans="1:22" x14ac:dyDescent="0.35">
      <c r="A281" s="1">
        <v>43495</v>
      </c>
      <c r="B281" s="2">
        <v>0.81001157407407398</v>
      </c>
      <c r="C281" s="3">
        <f t="shared" si="52"/>
        <v>0.81001157407407398</v>
      </c>
      <c r="D281" s="2">
        <v>0.25</v>
      </c>
      <c r="E281" s="3">
        <f t="shared" si="53"/>
        <v>0.25</v>
      </c>
      <c r="F281" s="2">
        <f t="shared" si="54"/>
        <v>0.56001157407407398</v>
      </c>
      <c r="G281">
        <v>140273</v>
      </c>
      <c r="H281">
        <v>828</v>
      </c>
      <c r="I281">
        <v>31.04</v>
      </c>
      <c r="J281">
        <v>24.52</v>
      </c>
      <c r="K281">
        <v>78101</v>
      </c>
      <c r="L281">
        <v>49.73</v>
      </c>
      <c r="M281">
        <f t="shared" si="55"/>
        <v>2.470181722170564</v>
      </c>
      <c r="N281">
        <f t="shared" si="56"/>
        <v>1.6339666666666665E-5</v>
      </c>
      <c r="O281" s="8">
        <f t="shared" si="57"/>
        <v>0.71910872999999997</v>
      </c>
      <c r="P281" s="8">
        <f t="shared" si="58"/>
        <v>2.7108730000000025E-2</v>
      </c>
      <c r="Q281" s="6">
        <f t="shared" si="59"/>
        <v>6.1596750738468595E-4</v>
      </c>
      <c r="R281" s="7">
        <f t="shared" si="60"/>
        <v>1.9518493597181603E-5</v>
      </c>
      <c r="S281">
        <f t="shared" si="61"/>
        <v>19.518493597181603</v>
      </c>
      <c r="T281">
        <f t="shared" si="62"/>
        <v>6.1017977405455337</v>
      </c>
      <c r="U281">
        <f t="shared" si="63"/>
        <v>3.2779929508797592</v>
      </c>
      <c r="V281">
        <f t="shared" si="64"/>
        <v>10.745237786017391</v>
      </c>
    </row>
    <row r="282" spans="1:22" x14ac:dyDescent="0.35">
      <c r="A282" s="1">
        <v>43495</v>
      </c>
      <c r="B282" s="2">
        <v>0.81001157407407398</v>
      </c>
      <c r="C282" s="3">
        <f t="shared" si="52"/>
        <v>0.81001157407407398</v>
      </c>
      <c r="D282" s="2">
        <v>0.25</v>
      </c>
      <c r="E282" s="3">
        <f t="shared" si="53"/>
        <v>0.25</v>
      </c>
      <c r="F282" s="2">
        <f t="shared" si="54"/>
        <v>0.56001157407407398</v>
      </c>
      <c r="G282">
        <v>140773</v>
      </c>
      <c r="H282">
        <v>816</v>
      </c>
      <c r="I282">
        <v>30</v>
      </c>
      <c r="J282">
        <v>24.51</v>
      </c>
      <c r="K282">
        <v>78099</v>
      </c>
      <c r="L282">
        <v>49.73</v>
      </c>
      <c r="M282">
        <f t="shared" si="55"/>
        <v>2.3507938147880294</v>
      </c>
      <c r="N282">
        <f t="shared" si="56"/>
        <v>1.5939666666666666E-5</v>
      </c>
      <c r="O282" s="8">
        <f t="shared" si="57"/>
        <v>0.70150472999999991</v>
      </c>
      <c r="P282" s="8">
        <f t="shared" si="58"/>
        <v>9.5047299999999613E-3</v>
      </c>
      <c r="Q282" s="6">
        <f t="shared" si="59"/>
        <v>2.1596750738468444E-4</v>
      </c>
      <c r="R282" s="7">
        <f t="shared" si="60"/>
        <v>6.8434238709191239E-6</v>
      </c>
      <c r="S282">
        <f t="shared" si="61"/>
        <v>6.843423870919124</v>
      </c>
      <c r="T282">
        <f t="shared" si="62"/>
        <v>5.5262315596456562</v>
      </c>
      <c r="U282">
        <f t="shared" si="63"/>
        <v>-8.6181303736653732</v>
      </c>
      <c r="V282">
        <f t="shared" si="64"/>
        <v>74.272171137493658</v>
      </c>
    </row>
    <row r="283" spans="1:22" x14ac:dyDescent="0.35">
      <c r="A283" s="1">
        <v>43495</v>
      </c>
      <c r="B283" s="2">
        <v>0.81002314814814813</v>
      </c>
      <c r="C283" s="3">
        <f t="shared" si="52"/>
        <v>0.81002314814814813</v>
      </c>
      <c r="D283" s="2">
        <v>0.25</v>
      </c>
      <c r="E283" s="3">
        <f t="shared" si="53"/>
        <v>0.25</v>
      </c>
      <c r="F283" s="2">
        <f t="shared" si="54"/>
        <v>0.56002314814814813</v>
      </c>
      <c r="G283">
        <v>141274</v>
      </c>
      <c r="H283">
        <v>826</v>
      </c>
      <c r="I283">
        <v>29.08</v>
      </c>
      <c r="J283">
        <v>24.51</v>
      </c>
      <c r="K283">
        <v>78094</v>
      </c>
      <c r="L283">
        <v>49.73</v>
      </c>
      <c r="M283">
        <f t="shared" si="55"/>
        <v>2.245181435180402</v>
      </c>
      <c r="N283">
        <f t="shared" si="56"/>
        <v>1.6273000000000002E-5</v>
      </c>
      <c r="O283" s="8">
        <f t="shared" si="57"/>
        <v>0.71617473000000009</v>
      </c>
      <c r="P283" s="8">
        <f t="shared" si="58"/>
        <v>2.4174730000000144E-2</v>
      </c>
      <c r="Q283" s="6">
        <f t="shared" si="59"/>
        <v>5.4930084071802196E-4</v>
      </c>
      <c r="R283" s="7">
        <f t="shared" si="60"/>
        <v>1.7406966487757355E-5</v>
      </c>
      <c r="S283">
        <f t="shared" si="61"/>
        <v>17.406966487757355</v>
      </c>
      <c r="T283">
        <f t="shared" si="62"/>
        <v>5.04083967687873</v>
      </c>
      <c r="U283">
        <f t="shared" si="63"/>
        <v>2.6344802139228234</v>
      </c>
      <c r="V283">
        <f t="shared" si="64"/>
        <v>6.9404859975508453</v>
      </c>
    </row>
    <row r="284" spans="1:22" x14ac:dyDescent="0.35">
      <c r="A284" s="1">
        <v>43495</v>
      </c>
      <c r="B284" s="2">
        <v>0.81002314814814813</v>
      </c>
      <c r="C284" s="3">
        <f t="shared" si="52"/>
        <v>0.81002314814814813</v>
      </c>
      <c r="D284" s="2">
        <v>0.25</v>
      </c>
      <c r="E284" s="3">
        <f t="shared" si="53"/>
        <v>0.25</v>
      </c>
      <c r="F284" s="2">
        <f t="shared" si="54"/>
        <v>0.56002314814814813</v>
      </c>
      <c r="G284">
        <v>141773</v>
      </c>
      <c r="H284">
        <v>834</v>
      </c>
      <c r="I284">
        <v>29.01</v>
      </c>
      <c r="J284">
        <v>24.51</v>
      </c>
      <c r="K284">
        <v>78112</v>
      </c>
      <c r="L284">
        <v>49.76</v>
      </c>
      <c r="M284">
        <f t="shared" si="55"/>
        <v>2.2371457106450392</v>
      </c>
      <c r="N284">
        <f t="shared" si="56"/>
        <v>1.6539666666666667E-5</v>
      </c>
      <c r="O284" s="8">
        <f t="shared" si="57"/>
        <v>0.72791073000000006</v>
      </c>
      <c r="P284" s="8">
        <f t="shared" si="58"/>
        <v>3.5910730000000113E-2</v>
      </c>
      <c r="Q284" s="6">
        <f t="shared" si="59"/>
        <v>8.1596750738468788E-4</v>
      </c>
      <c r="R284" s="7">
        <f t="shared" si="60"/>
        <v>2.5851491510842389E-5</v>
      </c>
      <c r="S284">
        <f t="shared" si="61"/>
        <v>25.85149151084239</v>
      </c>
      <c r="T284">
        <f t="shared" si="62"/>
        <v>5.0048209306574973</v>
      </c>
      <c r="U284">
        <f t="shared" si="63"/>
        <v>11.131434321738833</v>
      </c>
      <c r="V284">
        <f t="shared" si="64"/>
        <v>123.90883005918528</v>
      </c>
    </row>
    <row r="285" spans="1:22" x14ac:dyDescent="0.35">
      <c r="A285" s="1">
        <v>43495</v>
      </c>
      <c r="B285" s="2">
        <v>0.81003472222222228</v>
      </c>
      <c r="C285" s="3">
        <f t="shared" si="52"/>
        <v>0.81003472222222228</v>
      </c>
      <c r="D285" s="2">
        <v>0.25</v>
      </c>
      <c r="E285" s="3">
        <f t="shared" si="53"/>
        <v>0.25</v>
      </c>
      <c r="F285" s="2">
        <f t="shared" si="54"/>
        <v>0.56003472222222228</v>
      </c>
      <c r="G285">
        <v>142273</v>
      </c>
      <c r="H285">
        <v>827</v>
      </c>
      <c r="I285">
        <v>29.07</v>
      </c>
      <c r="J285">
        <v>24.51</v>
      </c>
      <c r="K285">
        <v>78120</v>
      </c>
      <c r="L285">
        <v>49.76</v>
      </c>
      <c r="M285">
        <f t="shared" si="55"/>
        <v>2.2440334745324932</v>
      </c>
      <c r="N285">
        <f t="shared" si="56"/>
        <v>1.6306333333333333E-5</v>
      </c>
      <c r="O285" s="8">
        <f t="shared" si="57"/>
        <v>0.71764172999999998</v>
      </c>
      <c r="P285" s="8">
        <f t="shared" si="58"/>
        <v>2.5641730000000029E-2</v>
      </c>
      <c r="Q285" s="6">
        <f t="shared" si="59"/>
        <v>5.8263417405135271E-4</v>
      </c>
      <c r="R285" s="7">
        <f t="shared" si="60"/>
        <v>1.8457131962300519E-5</v>
      </c>
      <c r="S285">
        <f t="shared" si="61"/>
        <v>18.457131962300519</v>
      </c>
      <c r="T285">
        <f t="shared" si="62"/>
        <v>5.0356862348223741</v>
      </c>
      <c r="U285">
        <f t="shared" si="63"/>
        <v>3.6921355577132671</v>
      </c>
      <c r="V285">
        <f t="shared" si="64"/>
        <v>13.631864976530657</v>
      </c>
    </row>
    <row r="286" spans="1:22" x14ac:dyDescent="0.35">
      <c r="A286" s="1">
        <v>43495</v>
      </c>
      <c r="B286" s="2">
        <v>0.81003472222222228</v>
      </c>
      <c r="C286" s="3">
        <f t="shared" si="52"/>
        <v>0.81003472222222228</v>
      </c>
      <c r="D286" s="2">
        <v>0.25</v>
      </c>
      <c r="E286" s="3">
        <f t="shared" si="53"/>
        <v>0.25</v>
      </c>
      <c r="F286" s="2">
        <f t="shared" si="54"/>
        <v>0.56003472222222228</v>
      </c>
      <c r="G286">
        <v>142773</v>
      </c>
      <c r="H286">
        <v>831</v>
      </c>
      <c r="I286">
        <v>29.74</v>
      </c>
      <c r="J286">
        <v>24.51</v>
      </c>
      <c r="K286">
        <v>78133</v>
      </c>
      <c r="L286">
        <v>49.76</v>
      </c>
      <c r="M286">
        <f t="shared" si="55"/>
        <v>2.3209468379423948</v>
      </c>
      <c r="N286">
        <f t="shared" si="56"/>
        <v>1.6439666666666668E-5</v>
      </c>
      <c r="O286" s="8">
        <f t="shared" si="57"/>
        <v>0.72350973000000007</v>
      </c>
      <c r="P286" s="8">
        <f t="shared" si="58"/>
        <v>3.1509730000000125E-2</v>
      </c>
      <c r="Q286" s="6">
        <f t="shared" si="59"/>
        <v>7.1596750738468816E-4</v>
      </c>
      <c r="R286" s="7">
        <f t="shared" si="60"/>
        <v>2.2677193770812868E-5</v>
      </c>
      <c r="S286">
        <f t="shared" si="61"/>
        <v>22.677193770812867</v>
      </c>
      <c r="T286">
        <f t="shared" si="62"/>
        <v>5.3867942245548006</v>
      </c>
      <c r="U286">
        <f t="shared" si="63"/>
        <v>7.4103761266577122</v>
      </c>
      <c r="V286">
        <f t="shared" si="64"/>
        <v>54.913674338538556</v>
      </c>
    </row>
    <row r="287" spans="1:22" x14ac:dyDescent="0.35">
      <c r="A287" s="1">
        <v>43495</v>
      </c>
      <c r="B287" s="2">
        <v>0.81004629629629632</v>
      </c>
      <c r="C287" s="3">
        <f t="shared" si="52"/>
        <v>0.81004629629629632</v>
      </c>
      <c r="D287" s="2">
        <v>0.25</v>
      </c>
      <c r="E287" s="3">
        <f t="shared" si="53"/>
        <v>0.25</v>
      </c>
      <c r="F287" s="2">
        <f t="shared" si="54"/>
        <v>0.56004629629629632</v>
      </c>
      <c r="G287">
        <v>143273</v>
      </c>
      <c r="H287">
        <v>830</v>
      </c>
      <c r="I287">
        <v>30.28</v>
      </c>
      <c r="J287">
        <v>24.52</v>
      </c>
      <c r="K287">
        <v>78133</v>
      </c>
      <c r="L287">
        <v>49.76</v>
      </c>
      <c r="M287">
        <f t="shared" si="55"/>
        <v>2.3829367129294812</v>
      </c>
      <c r="N287">
        <f t="shared" si="56"/>
        <v>1.6406333333333333E-5</v>
      </c>
      <c r="O287" s="8">
        <f t="shared" si="57"/>
        <v>0.72204272999999997</v>
      </c>
      <c r="P287" s="8">
        <f t="shared" si="58"/>
        <v>3.0042730000000017E-2</v>
      </c>
      <c r="Q287" s="6">
        <f t="shared" si="59"/>
        <v>6.8263417405135243E-4</v>
      </c>
      <c r="R287" s="7">
        <f t="shared" si="60"/>
        <v>2.1622136960057164E-5</v>
      </c>
      <c r="S287">
        <f t="shared" si="61"/>
        <v>21.622136960057166</v>
      </c>
      <c r="T287">
        <f t="shared" si="62"/>
        <v>5.6783873778271605</v>
      </c>
      <c r="U287">
        <f t="shared" si="63"/>
        <v>5.9508663765487659</v>
      </c>
      <c r="V287">
        <f t="shared" si="64"/>
        <v>35.41281063153864</v>
      </c>
    </row>
    <row r="288" spans="1:22" x14ac:dyDescent="0.35">
      <c r="A288" s="1">
        <v>43495</v>
      </c>
      <c r="B288" s="2">
        <v>0.81004629629629632</v>
      </c>
      <c r="C288" s="3">
        <f t="shared" si="52"/>
        <v>0.81004629629629632</v>
      </c>
      <c r="D288" s="2">
        <v>0.25</v>
      </c>
      <c r="E288" s="3">
        <f t="shared" si="53"/>
        <v>0.25</v>
      </c>
      <c r="F288" s="2">
        <f t="shared" si="54"/>
        <v>0.56004629629629632</v>
      </c>
      <c r="G288">
        <v>143773</v>
      </c>
      <c r="H288">
        <v>823</v>
      </c>
      <c r="I288">
        <v>31.13</v>
      </c>
      <c r="J288">
        <v>24.52</v>
      </c>
      <c r="K288">
        <v>78138</v>
      </c>
      <c r="L288">
        <v>49.76</v>
      </c>
      <c r="M288">
        <f t="shared" si="55"/>
        <v>2.4805133680017444</v>
      </c>
      <c r="N288">
        <f t="shared" si="56"/>
        <v>1.6172999999999999E-5</v>
      </c>
      <c r="O288" s="8">
        <f t="shared" si="57"/>
        <v>0.71177372999999999</v>
      </c>
      <c r="P288" s="8">
        <f t="shared" si="58"/>
        <v>1.9773730000000045E-2</v>
      </c>
      <c r="Q288" s="6">
        <f t="shared" si="59"/>
        <v>4.4930084071801969E-4</v>
      </c>
      <c r="R288" s="7">
        <f t="shared" si="60"/>
        <v>1.4230495684133385E-5</v>
      </c>
      <c r="S288">
        <f t="shared" si="61"/>
        <v>14.230495684133386</v>
      </c>
      <c r="T288">
        <f t="shared" si="62"/>
        <v>6.1529465688353575</v>
      </c>
      <c r="U288">
        <f t="shared" si="63"/>
        <v>-2.077413785393996</v>
      </c>
      <c r="V288">
        <f t="shared" si="64"/>
        <v>4.3156480357450118</v>
      </c>
    </row>
    <row r="289" spans="1:22" x14ac:dyDescent="0.35">
      <c r="A289" s="1">
        <v>43495</v>
      </c>
      <c r="B289" s="2">
        <v>0.81005787037037036</v>
      </c>
      <c r="C289" s="3">
        <f t="shared" si="52"/>
        <v>0.81005787037037036</v>
      </c>
      <c r="D289" s="2">
        <v>0.25</v>
      </c>
      <c r="E289" s="3">
        <f t="shared" si="53"/>
        <v>0.25</v>
      </c>
      <c r="F289" s="2">
        <f t="shared" si="54"/>
        <v>0.56005787037037036</v>
      </c>
      <c r="G289">
        <v>144273</v>
      </c>
      <c r="H289">
        <v>823</v>
      </c>
      <c r="I289">
        <v>31.91</v>
      </c>
      <c r="J289">
        <v>24.52</v>
      </c>
      <c r="K289">
        <v>78148</v>
      </c>
      <c r="L289">
        <v>49.76</v>
      </c>
      <c r="M289">
        <f t="shared" si="55"/>
        <v>2.5700542985386456</v>
      </c>
      <c r="N289">
        <f t="shared" si="56"/>
        <v>1.6172999999999999E-5</v>
      </c>
      <c r="O289" s="8">
        <f t="shared" si="57"/>
        <v>0.71177372999999999</v>
      </c>
      <c r="P289" s="8">
        <f t="shared" si="58"/>
        <v>1.9773730000000045E-2</v>
      </c>
      <c r="Q289" s="6">
        <f t="shared" si="59"/>
        <v>4.4930084071801969E-4</v>
      </c>
      <c r="R289" s="7">
        <f t="shared" si="60"/>
        <v>1.4228674716778606E-5</v>
      </c>
      <c r="S289">
        <f t="shared" si="61"/>
        <v>14.228674716778606</v>
      </c>
      <c r="T289">
        <f t="shared" si="62"/>
        <v>6.6051790974369702</v>
      </c>
      <c r="U289">
        <f t="shared" si="63"/>
        <v>-2.6634445540367873</v>
      </c>
      <c r="V289">
        <f t="shared" si="64"/>
        <v>7.0939368924282205</v>
      </c>
    </row>
    <row r="290" spans="1:22" x14ac:dyDescent="0.35">
      <c r="A290" s="1">
        <v>43495</v>
      </c>
      <c r="B290" s="2">
        <v>0.81005787037037036</v>
      </c>
      <c r="C290" s="3">
        <f t="shared" si="52"/>
        <v>0.81005787037037036</v>
      </c>
      <c r="D290" s="2">
        <v>0.25</v>
      </c>
      <c r="E290" s="3">
        <f t="shared" si="53"/>
        <v>0.25</v>
      </c>
      <c r="F290" s="2">
        <f t="shared" si="54"/>
        <v>0.56005787037037036</v>
      </c>
      <c r="G290">
        <v>144774</v>
      </c>
      <c r="H290">
        <v>829</v>
      </c>
      <c r="I290">
        <v>33.020000000000003</v>
      </c>
      <c r="J290">
        <v>24.52</v>
      </c>
      <c r="K290">
        <v>78149</v>
      </c>
      <c r="L290">
        <v>49.76</v>
      </c>
      <c r="M290">
        <f t="shared" si="55"/>
        <v>2.6974779304565444</v>
      </c>
      <c r="N290">
        <f t="shared" si="56"/>
        <v>1.6373000000000001E-5</v>
      </c>
      <c r="O290" s="8">
        <f t="shared" si="57"/>
        <v>0.72057573000000008</v>
      </c>
      <c r="P290" s="8">
        <f t="shared" si="58"/>
        <v>2.8575730000000132E-2</v>
      </c>
      <c r="Q290" s="6">
        <f t="shared" si="59"/>
        <v>6.4930084071802168E-4</v>
      </c>
      <c r="R290" s="7">
        <f t="shared" si="60"/>
        <v>2.0562107611956896E-5</v>
      </c>
      <c r="S290">
        <f t="shared" si="61"/>
        <v>20.562107611956897</v>
      </c>
      <c r="T290">
        <f t="shared" si="62"/>
        <v>7.2763871853001216</v>
      </c>
      <c r="U290">
        <f t="shared" si="63"/>
        <v>2.8386128546931735</v>
      </c>
      <c r="V290">
        <f t="shared" si="64"/>
        <v>8.0577229388293272</v>
      </c>
    </row>
    <row r="291" spans="1:22" x14ac:dyDescent="0.35">
      <c r="A291" s="1">
        <v>43495</v>
      </c>
      <c r="B291" s="2">
        <v>0.8100694444444444</v>
      </c>
      <c r="C291" s="3">
        <f t="shared" si="52"/>
        <v>0.8100694444444444</v>
      </c>
      <c r="D291" s="2">
        <v>0.25</v>
      </c>
      <c r="E291" s="3">
        <f t="shared" si="53"/>
        <v>0.25</v>
      </c>
      <c r="F291" s="2">
        <f t="shared" si="54"/>
        <v>0.5600694444444444</v>
      </c>
      <c r="G291">
        <v>145273</v>
      </c>
      <c r="H291">
        <v>822</v>
      </c>
      <c r="I291">
        <v>34.17</v>
      </c>
      <c r="J291">
        <v>24.52</v>
      </c>
      <c r="K291">
        <v>78148</v>
      </c>
      <c r="L291">
        <v>49.76</v>
      </c>
      <c r="M291">
        <f t="shared" si="55"/>
        <v>2.8294934049660783</v>
      </c>
      <c r="N291">
        <f t="shared" si="56"/>
        <v>1.6139666666666667E-5</v>
      </c>
      <c r="O291" s="8">
        <f t="shared" si="57"/>
        <v>0.71030673</v>
      </c>
      <c r="P291" s="8">
        <f t="shared" si="58"/>
        <v>1.8306730000000049E-2</v>
      </c>
      <c r="Q291" s="6">
        <f t="shared" si="59"/>
        <v>4.159675073846864E-4</v>
      </c>
      <c r="R291" s="7">
        <f t="shared" si="60"/>
        <v>1.3173058714662964E-5</v>
      </c>
      <c r="S291">
        <f t="shared" si="61"/>
        <v>13.173058714662965</v>
      </c>
      <c r="T291">
        <f t="shared" si="62"/>
        <v>8.0060329287465315</v>
      </c>
      <c r="U291">
        <f t="shared" si="63"/>
        <v>-5.4117710060382125</v>
      </c>
      <c r="V291">
        <f t="shared" si="64"/>
        <v>29.287265421795848</v>
      </c>
    </row>
    <row r="292" spans="1:22" x14ac:dyDescent="0.35">
      <c r="A292" s="1">
        <v>43495</v>
      </c>
      <c r="B292" s="2">
        <v>0.8100694444444444</v>
      </c>
      <c r="C292" s="3">
        <f t="shared" si="52"/>
        <v>0.8100694444444444</v>
      </c>
      <c r="D292" s="2">
        <v>0.25</v>
      </c>
      <c r="E292" s="3">
        <f t="shared" si="53"/>
        <v>0.25</v>
      </c>
      <c r="F292" s="2">
        <f t="shared" si="54"/>
        <v>0.5600694444444444</v>
      </c>
      <c r="G292">
        <v>145773</v>
      </c>
      <c r="H292">
        <v>837</v>
      </c>
      <c r="I292">
        <v>35.53</v>
      </c>
      <c r="J292">
        <v>24.52</v>
      </c>
      <c r="K292">
        <v>78150</v>
      </c>
      <c r="L292">
        <v>49.76</v>
      </c>
      <c r="M292">
        <f t="shared" si="55"/>
        <v>2.9856160530817006</v>
      </c>
      <c r="N292">
        <f t="shared" si="56"/>
        <v>1.6639666666666666E-5</v>
      </c>
      <c r="O292" s="8">
        <f t="shared" si="57"/>
        <v>0.73231172999999994</v>
      </c>
      <c r="P292" s="8">
        <f t="shared" si="58"/>
        <v>4.031172999999999E-2</v>
      </c>
      <c r="Q292" s="6">
        <f t="shared" si="59"/>
        <v>9.1596750738468511E-4</v>
      </c>
      <c r="R292" s="7">
        <f t="shared" si="60"/>
        <v>2.9006556397101444E-5</v>
      </c>
      <c r="S292">
        <f t="shared" si="61"/>
        <v>29.006556397101445</v>
      </c>
      <c r="T292">
        <f t="shared" si="62"/>
        <v>8.9139032164191523</v>
      </c>
      <c r="U292">
        <f t="shared" si="63"/>
        <v>9.4031044587698922</v>
      </c>
      <c r="V292">
        <f t="shared" si="64"/>
        <v>88.418373462538227</v>
      </c>
    </row>
    <row r="293" spans="1:22" x14ac:dyDescent="0.35">
      <c r="A293" s="1">
        <v>43495</v>
      </c>
      <c r="B293" s="2">
        <v>0.81008101851851855</v>
      </c>
      <c r="C293" s="3">
        <f t="shared" si="52"/>
        <v>0.81008101851851855</v>
      </c>
      <c r="D293" s="2">
        <v>0.25</v>
      </c>
      <c r="E293" s="3">
        <f t="shared" si="53"/>
        <v>0.25</v>
      </c>
      <c r="F293" s="2">
        <f t="shared" si="54"/>
        <v>0.56008101851851855</v>
      </c>
      <c r="G293">
        <v>146273</v>
      </c>
      <c r="H293">
        <v>833</v>
      </c>
      <c r="I293">
        <v>36.83</v>
      </c>
      <c r="J293">
        <v>24.51</v>
      </c>
      <c r="K293">
        <v>78153</v>
      </c>
      <c r="L293">
        <v>49.76</v>
      </c>
      <c r="M293">
        <f t="shared" si="55"/>
        <v>3.134850937309869</v>
      </c>
      <c r="N293">
        <f t="shared" si="56"/>
        <v>1.6506333333333335E-5</v>
      </c>
      <c r="O293" s="8">
        <f t="shared" si="57"/>
        <v>0.72644373000000007</v>
      </c>
      <c r="P293" s="8">
        <f t="shared" si="58"/>
        <v>3.4443730000000117E-2</v>
      </c>
      <c r="Q293" s="6">
        <f t="shared" si="59"/>
        <v>7.8263417405135464E-4</v>
      </c>
      <c r="R293" s="7">
        <f t="shared" si="60"/>
        <v>2.4782416502180612E-5</v>
      </c>
      <c r="S293">
        <f t="shared" si="61"/>
        <v>24.782416502180613</v>
      </c>
      <c r="T293">
        <f t="shared" si="62"/>
        <v>9.8272903991525649</v>
      </c>
      <c r="U293">
        <f t="shared" si="63"/>
        <v>4.2052815617023738</v>
      </c>
      <c r="V293">
        <f t="shared" si="64"/>
        <v>17.684393013193954</v>
      </c>
    </row>
    <row r="294" spans="1:22" x14ac:dyDescent="0.35">
      <c r="A294" s="1">
        <v>43495</v>
      </c>
      <c r="B294" s="2">
        <v>0.81008101851851855</v>
      </c>
      <c r="C294" s="3">
        <f t="shared" si="52"/>
        <v>0.81008101851851855</v>
      </c>
      <c r="D294" s="2">
        <v>0.25</v>
      </c>
      <c r="E294" s="3">
        <f t="shared" si="53"/>
        <v>0.25</v>
      </c>
      <c r="F294" s="2">
        <f t="shared" si="54"/>
        <v>0.56008101851851855</v>
      </c>
      <c r="G294">
        <v>146774</v>
      </c>
      <c r="H294">
        <v>825</v>
      </c>
      <c r="I294">
        <v>37.92</v>
      </c>
      <c r="J294">
        <v>24.52</v>
      </c>
      <c r="K294">
        <v>78162</v>
      </c>
      <c r="L294">
        <v>49.76</v>
      </c>
      <c r="M294">
        <f t="shared" si="55"/>
        <v>3.2599786479319492</v>
      </c>
      <c r="N294">
        <f t="shared" si="56"/>
        <v>1.6239666666666666E-5</v>
      </c>
      <c r="O294" s="8">
        <f t="shared" si="57"/>
        <v>0.71470772999999999</v>
      </c>
      <c r="P294" s="8">
        <f t="shared" si="58"/>
        <v>2.2707730000000037E-2</v>
      </c>
      <c r="Q294" s="6">
        <f t="shared" si="59"/>
        <v>5.1596750738468612E-4</v>
      </c>
      <c r="R294" s="7">
        <f t="shared" si="60"/>
        <v>1.633697999582253E-5</v>
      </c>
      <c r="S294">
        <f t="shared" si="61"/>
        <v>16.336979995822531</v>
      </c>
      <c r="T294">
        <f t="shared" si="62"/>
        <v>10.62746078497222</v>
      </c>
      <c r="U294">
        <f t="shared" si="63"/>
        <v>-5.0565506926094708</v>
      </c>
      <c r="V294">
        <f t="shared" si="64"/>
        <v>25.56870490692932</v>
      </c>
    </row>
    <row r="295" spans="1:22" x14ac:dyDescent="0.35">
      <c r="A295" s="1">
        <v>43495</v>
      </c>
      <c r="B295" s="2">
        <v>0.8100925925925927</v>
      </c>
      <c r="C295" s="3">
        <f t="shared" si="52"/>
        <v>0.8100925925925927</v>
      </c>
      <c r="D295" s="2">
        <v>0.25</v>
      </c>
      <c r="E295" s="3">
        <f t="shared" si="53"/>
        <v>0.25</v>
      </c>
      <c r="F295" s="2">
        <f t="shared" si="54"/>
        <v>0.5600925925925927</v>
      </c>
      <c r="G295">
        <v>147273</v>
      </c>
      <c r="H295">
        <v>825</v>
      </c>
      <c r="I295">
        <v>38.89</v>
      </c>
      <c r="J295">
        <v>24.52</v>
      </c>
      <c r="K295">
        <v>78165</v>
      </c>
      <c r="L295">
        <v>49.76</v>
      </c>
      <c r="M295">
        <f t="shared" si="55"/>
        <v>3.371330830779121</v>
      </c>
      <c r="N295">
        <f t="shared" si="56"/>
        <v>1.6239666666666666E-5</v>
      </c>
      <c r="O295" s="8">
        <f t="shared" si="57"/>
        <v>0.71470772999999999</v>
      </c>
      <c r="P295" s="8">
        <f t="shared" si="58"/>
        <v>2.2707730000000037E-2</v>
      </c>
      <c r="Q295" s="6">
        <f t="shared" si="59"/>
        <v>5.1596750738468612E-4</v>
      </c>
      <c r="R295" s="7">
        <f t="shared" si="60"/>
        <v>1.6336352976824419E-5</v>
      </c>
      <c r="S295">
        <f t="shared" si="61"/>
        <v>16.336352976824418</v>
      </c>
      <c r="T295">
        <f t="shared" si="62"/>
        <v>11.365871570561838</v>
      </c>
      <c r="U295">
        <f t="shared" si="63"/>
        <v>-5.7836950285939546</v>
      </c>
      <c r="V295">
        <f t="shared" si="64"/>
        <v>33.451128183782423</v>
      </c>
    </row>
    <row r="296" spans="1:22" x14ac:dyDescent="0.35">
      <c r="A296" s="1">
        <v>43495</v>
      </c>
      <c r="B296" s="2">
        <v>0.8100925925925927</v>
      </c>
      <c r="C296" s="3">
        <f t="shared" si="52"/>
        <v>0.8100925925925927</v>
      </c>
      <c r="D296" s="2">
        <v>0.25</v>
      </c>
      <c r="E296" s="3">
        <f t="shared" si="53"/>
        <v>0.25</v>
      </c>
      <c r="F296" s="2">
        <f t="shared" si="54"/>
        <v>0.5600925925925927</v>
      </c>
      <c r="G296">
        <v>147778</v>
      </c>
      <c r="H296">
        <v>831</v>
      </c>
      <c r="I296">
        <v>39.42</v>
      </c>
      <c r="J296">
        <v>24.52</v>
      </c>
      <c r="K296">
        <v>78166</v>
      </c>
      <c r="L296">
        <v>49.76</v>
      </c>
      <c r="M296">
        <f t="shared" si="55"/>
        <v>3.4321727451182977</v>
      </c>
      <c r="N296">
        <f t="shared" si="56"/>
        <v>1.6439666666666668E-5</v>
      </c>
      <c r="O296" s="8">
        <f t="shared" si="57"/>
        <v>0.72350973000000007</v>
      </c>
      <c r="P296" s="8">
        <f t="shared" si="58"/>
        <v>3.1509730000000125E-2</v>
      </c>
      <c r="Q296" s="6">
        <f t="shared" si="59"/>
        <v>7.1596750738468816E-4</v>
      </c>
      <c r="R296" s="7">
        <f t="shared" si="60"/>
        <v>2.2668381475750142E-5</v>
      </c>
      <c r="S296">
        <f t="shared" si="61"/>
        <v>22.668381475750142</v>
      </c>
      <c r="T296">
        <f t="shared" si="62"/>
        <v>11.779809752332872</v>
      </c>
      <c r="U296">
        <f t="shared" si="63"/>
        <v>0.15137040022580731</v>
      </c>
      <c r="V296">
        <f t="shared" si="64"/>
        <v>2.2912998064521083E-2</v>
      </c>
    </row>
    <row r="297" spans="1:22" x14ac:dyDescent="0.35">
      <c r="A297" s="1">
        <v>43495</v>
      </c>
      <c r="B297" s="2">
        <v>0.81010416666666663</v>
      </c>
      <c r="C297" s="3">
        <f t="shared" si="52"/>
        <v>0.81010416666666663</v>
      </c>
      <c r="D297" s="2">
        <v>0.25</v>
      </c>
      <c r="E297" s="3">
        <f t="shared" si="53"/>
        <v>0.25</v>
      </c>
      <c r="F297" s="2">
        <f t="shared" si="54"/>
        <v>0.56010416666666663</v>
      </c>
      <c r="G297">
        <v>148273</v>
      </c>
      <c r="H297">
        <v>831</v>
      </c>
      <c r="I297">
        <v>40.020000000000003</v>
      </c>
      <c r="J297">
        <v>24.52</v>
      </c>
      <c r="K297">
        <v>78173</v>
      </c>
      <c r="L297">
        <v>49.76</v>
      </c>
      <c r="M297">
        <f t="shared" si="55"/>
        <v>3.5010503839928373</v>
      </c>
      <c r="N297">
        <f t="shared" si="56"/>
        <v>1.6439666666666668E-5</v>
      </c>
      <c r="O297" s="8">
        <f t="shared" si="57"/>
        <v>0.72350973000000007</v>
      </c>
      <c r="P297" s="8">
        <f t="shared" si="58"/>
        <v>3.1509730000000125E-2</v>
      </c>
      <c r="Q297" s="6">
        <f t="shared" si="59"/>
        <v>7.1596750738468816E-4</v>
      </c>
      <c r="R297" s="7">
        <f t="shared" si="60"/>
        <v>2.2666351635903517E-5</v>
      </c>
      <c r="S297">
        <f t="shared" si="61"/>
        <v>22.666351635903517</v>
      </c>
      <c r="T297">
        <f t="shared" si="62"/>
        <v>12.257353791256394</v>
      </c>
      <c r="U297">
        <f t="shared" si="63"/>
        <v>-0.30005159445774943</v>
      </c>
      <c r="V297">
        <f t="shared" si="64"/>
        <v>9.0030959336637725E-2</v>
      </c>
    </row>
    <row r="298" spans="1:22" x14ac:dyDescent="0.35">
      <c r="A298" s="1">
        <v>43495</v>
      </c>
      <c r="B298" s="2">
        <v>0.81010416666666663</v>
      </c>
      <c r="C298" s="3">
        <f t="shared" si="52"/>
        <v>0.81010416666666663</v>
      </c>
      <c r="D298" s="2">
        <v>0.25</v>
      </c>
      <c r="E298" s="3">
        <f t="shared" si="53"/>
        <v>0.25</v>
      </c>
      <c r="F298" s="2">
        <f t="shared" si="54"/>
        <v>0.56010416666666663</v>
      </c>
      <c r="G298">
        <v>148773</v>
      </c>
      <c r="H298">
        <v>826</v>
      </c>
      <c r="I298">
        <v>40.01</v>
      </c>
      <c r="J298">
        <v>24.53</v>
      </c>
      <c r="K298">
        <v>78161</v>
      </c>
      <c r="L298">
        <v>49.76</v>
      </c>
      <c r="M298">
        <f t="shared" si="55"/>
        <v>3.4999024233449276</v>
      </c>
      <c r="N298">
        <f t="shared" si="56"/>
        <v>1.6273000000000002E-5</v>
      </c>
      <c r="O298" s="8">
        <f t="shared" si="57"/>
        <v>0.71617473000000009</v>
      </c>
      <c r="P298" s="8">
        <f t="shared" si="58"/>
        <v>2.4174730000000144E-2</v>
      </c>
      <c r="Q298" s="6">
        <f t="shared" si="59"/>
        <v>5.4930084071802196E-4</v>
      </c>
      <c r="R298" s="7">
        <f t="shared" si="60"/>
        <v>1.7393213733687098E-5</v>
      </c>
      <c r="S298">
        <f t="shared" si="61"/>
        <v>17.393213733687098</v>
      </c>
      <c r="T298">
        <f t="shared" si="62"/>
        <v>12.249316972935697</v>
      </c>
      <c r="U298">
        <f t="shared" si="63"/>
        <v>-5.5656996274268815</v>
      </c>
      <c r="V298">
        <f t="shared" si="64"/>
        <v>30.977012342739727</v>
      </c>
    </row>
    <row r="299" spans="1:22" x14ac:dyDescent="0.35">
      <c r="A299" s="1">
        <v>43495</v>
      </c>
      <c r="B299" s="2">
        <v>0.81011574074074078</v>
      </c>
      <c r="C299" s="3">
        <f t="shared" si="52"/>
        <v>0.81011574074074078</v>
      </c>
      <c r="D299" s="2">
        <v>0.25</v>
      </c>
      <c r="E299" s="3">
        <f t="shared" si="53"/>
        <v>0.25</v>
      </c>
      <c r="F299" s="2">
        <f t="shared" si="54"/>
        <v>0.56011574074074078</v>
      </c>
      <c r="G299">
        <v>149273</v>
      </c>
      <c r="H299">
        <v>836</v>
      </c>
      <c r="I299">
        <v>39.03</v>
      </c>
      <c r="J299">
        <v>24.52</v>
      </c>
      <c r="K299">
        <v>78177</v>
      </c>
      <c r="L299">
        <v>49.76</v>
      </c>
      <c r="M299">
        <f t="shared" si="55"/>
        <v>3.3874022798498471</v>
      </c>
      <c r="N299">
        <f t="shared" si="56"/>
        <v>1.6606333333333334E-5</v>
      </c>
      <c r="O299" s="8">
        <f t="shared" si="57"/>
        <v>0.73084473000000005</v>
      </c>
      <c r="P299" s="8">
        <f t="shared" si="58"/>
        <v>3.8844730000000105E-2</v>
      </c>
      <c r="Q299" s="6">
        <f t="shared" si="59"/>
        <v>8.8263417405135436E-4</v>
      </c>
      <c r="R299" s="7">
        <f t="shared" si="60"/>
        <v>2.7941313981096116E-5</v>
      </c>
      <c r="S299">
        <f t="shared" si="61"/>
        <v>27.941313981096116</v>
      </c>
      <c r="T299">
        <f t="shared" si="62"/>
        <v>11.474494205531942</v>
      </c>
      <c r="U299">
        <f t="shared" si="63"/>
        <v>5.7164078062157904</v>
      </c>
      <c r="V299">
        <f t="shared" si="64"/>
        <v>32.677318206964827</v>
      </c>
    </row>
    <row r="300" spans="1:22" x14ac:dyDescent="0.35">
      <c r="A300" s="1">
        <v>43495</v>
      </c>
      <c r="B300" s="2">
        <v>0.81011574074074078</v>
      </c>
      <c r="C300" s="3">
        <f t="shared" si="52"/>
        <v>0.81011574074074078</v>
      </c>
      <c r="D300" s="2">
        <v>0.25</v>
      </c>
      <c r="E300" s="3">
        <f t="shared" si="53"/>
        <v>0.25</v>
      </c>
      <c r="F300" s="2">
        <f t="shared" si="54"/>
        <v>0.56011574074074078</v>
      </c>
      <c r="G300">
        <v>149773</v>
      </c>
      <c r="H300">
        <v>820</v>
      </c>
      <c r="I300">
        <v>37.25</v>
      </c>
      <c r="J300">
        <v>24.52</v>
      </c>
      <c r="K300">
        <v>78203</v>
      </c>
      <c r="L300">
        <v>49.76</v>
      </c>
      <c r="M300">
        <f t="shared" si="55"/>
        <v>3.1830652845220468</v>
      </c>
      <c r="N300">
        <f t="shared" si="56"/>
        <v>1.6073E-5</v>
      </c>
      <c r="O300" s="8">
        <f t="shared" si="57"/>
        <v>0.70737273000000001</v>
      </c>
      <c r="P300" s="8">
        <f t="shared" si="58"/>
        <v>1.5372730000000057E-2</v>
      </c>
      <c r="Q300" s="6">
        <f t="shared" si="59"/>
        <v>3.4930084071801992E-4</v>
      </c>
      <c r="R300" s="7">
        <f t="shared" si="60"/>
        <v>1.1054046951738617E-5</v>
      </c>
      <c r="S300">
        <f t="shared" si="61"/>
        <v>11.054046951738616</v>
      </c>
      <c r="T300">
        <f t="shared" si="62"/>
        <v>10.131904605529419</v>
      </c>
      <c r="U300">
        <f t="shared" si="63"/>
        <v>-9.8376624971254749</v>
      </c>
      <c r="V300">
        <f t="shared" si="64"/>
        <v>96.779603407349029</v>
      </c>
    </row>
    <row r="301" spans="1:22" x14ac:dyDescent="0.35">
      <c r="A301" s="1">
        <v>43495</v>
      </c>
      <c r="B301" s="2">
        <v>0.81012731481481481</v>
      </c>
      <c r="C301" s="3">
        <f t="shared" si="52"/>
        <v>0.81012731481481481</v>
      </c>
      <c r="D301" s="2">
        <v>0.25</v>
      </c>
      <c r="E301" s="3">
        <f t="shared" si="53"/>
        <v>0.25</v>
      </c>
      <c r="F301" s="2">
        <f t="shared" si="54"/>
        <v>0.56012731481481481</v>
      </c>
      <c r="G301">
        <v>150274</v>
      </c>
      <c r="H301">
        <v>834</v>
      </c>
      <c r="I301">
        <v>35.07</v>
      </c>
      <c r="J301">
        <v>24.53</v>
      </c>
      <c r="K301">
        <v>78204</v>
      </c>
      <c r="L301">
        <v>49.76</v>
      </c>
      <c r="M301">
        <f t="shared" si="55"/>
        <v>2.9328098632778872</v>
      </c>
      <c r="N301">
        <f t="shared" si="56"/>
        <v>1.6539666666666667E-5</v>
      </c>
      <c r="O301" s="8">
        <f t="shared" si="57"/>
        <v>0.72791073000000006</v>
      </c>
      <c r="P301" s="8">
        <f t="shared" si="58"/>
        <v>3.5910730000000113E-2</v>
      </c>
      <c r="Q301" s="6">
        <f t="shared" si="59"/>
        <v>8.1596750738468788E-4</v>
      </c>
      <c r="R301" s="7">
        <f t="shared" si="60"/>
        <v>2.5822814484835158E-5</v>
      </c>
      <c r="S301">
        <f t="shared" si="61"/>
        <v>25.82281448483516</v>
      </c>
      <c r="T301">
        <f t="shared" si="62"/>
        <v>8.6013736941400598</v>
      </c>
      <c r="U301">
        <f t="shared" si="63"/>
        <v>6.5638965318785862</v>
      </c>
      <c r="V301">
        <f t="shared" si="64"/>
        <v>43.084737681207734</v>
      </c>
    </row>
    <row r="302" spans="1:22" x14ac:dyDescent="0.35">
      <c r="A302" s="1">
        <v>43495</v>
      </c>
      <c r="B302" s="2">
        <v>0.81012731481481481</v>
      </c>
      <c r="C302" s="3">
        <f t="shared" si="52"/>
        <v>0.81012731481481481</v>
      </c>
      <c r="D302" s="2">
        <v>0.25</v>
      </c>
      <c r="E302" s="3">
        <f t="shared" si="53"/>
        <v>0.25</v>
      </c>
      <c r="F302" s="2">
        <f t="shared" si="54"/>
        <v>0.56012731481481481</v>
      </c>
      <c r="G302">
        <v>150773</v>
      </c>
      <c r="H302">
        <v>824</v>
      </c>
      <c r="I302">
        <v>32.909999999999997</v>
      </c>
      <c r="J302">
        <v>24.52</v>
      </c>
      <c r="K302">
        <v>78218</v>
      </c>
      <c r="L302">
        <v>49.79</v>
      </c>
      <c r="M302">
        <f t="shared" si="55"/>
        <v>2.6848503633295446</v>
      </c>
      <c r="N302">
        <f t="shared" si="56"/>
        <v>1.6206333333333334E-5</v>
      </c>
      <c r="O302" s="8">
        <f t="shared" si="57"/>
        <v>0.7132407300000001</v>
      </c>
      <c r="P302" s="8">
        <f t="shared" si="58"/>
        <v>2.1240730000000152E-2</v>
      </c>
      <c r="Q302" s="6">
        <f t="shared" si="59"/>
        <v>4.8263417405135543E-4</v>
      </c>
      <c r="R302" s="7">
        <f t="shared" si="60"/>
        <v>1.527061227722716E-5</v>
      </c>
      <c r="S302">
        <f t="shared" si="61"/>
        <v>15.27061227722716</v>
      </c>
      <c r="T302">
        <f t="shared" si="62"/>
        <v>7.2084214734707874</v>
      </c>
      <c r="U302">
        <f t="shared" si="63"/>
        <v>-2.3704939183164546</v>
      </c>
      <c r="V302">
        <f t="shared" si="64"/>
        <v>5.6192414167752984</v>
      </c>
    </row>
    <row r="303" spans="1:22" x14ac:dyDescent="0.35">
      <c r="A303" s="1">
        <v>43495</v>
      </c>
      <c r="B303" s="2">
        <v>0.81013888888888896</v>
      </c>
      <c r="C303" s="3">
        <f t="shared" si="52"/>
        <v>0.81013888888888896</v>
      </c>
      <c r="D303" s="2">
        <v>0.25</v>
      </c>
      <c r="E303" s="3">
        <f t="shared" si="53"/>
        <v>0.25</v>
      </c>
      <c r="F303" s="2">
        <f t="shared" si="54"/>
        <v>0.56013888888888896</v>
      </c>
      <c r="G303">
        <v>151274</v>
      </c>
      <c r="H303">
        <v>816</v>
      </c>
      <c r="I303">
        <v>30.91</v>
      </c>
      <c r="J303">
        <v>24.51</v>
      </c>
      <c r="K303">
        <v>78219</v>
      </c>
      <c r="L303">
        <v>49.79</v>
      </c>
      <c r="M303">
        <f t="shared" si="55"/>
        <v>2.4552582337477471</v>
      </c>
      <c r="N303">
        <f t="shared" si="56"/>
        <v>1.5939666666666666E-5</v>
      </c>
      <c r="O303" s="8">
        <f t="shared" si="57"/>
        <v>0.70150472999999991</v>
      </c>
      <c r="P303" s="8">
        <f t="shared" si="58"/>
        <v>9.5047299999999613E-3</v>
      </c>
      <c r="Q303" s="6">
        <f t="shared" si="59"/>
        <v>2.1596750738468444E-4</v>
      </c>
      <c r="R303" s="7">
        <f t="shared" si="60"/>
        <v>6.8329250040899616E-6</v>
      </c>
      <c r="S303">
        <f t="shared" si="61"/>
        <v>6.8329250040899616</v>
      </c>
      <c r="T303">
        <f t="shared" si="62"/>
        <v>6.0282929943861063</v>
      </c>
      <c r="U303">
        <f t="shared" si="63"/>
        <v>-9.3102073419972129</v>
      </c>
      <c r="V303">
        <f t="shared" si="64"/>
        <v>86.679960750978807</v>
      </c>
    </row>
    <row r="304" spans="1:22" x14ac:dyDescent="0.35">
      <c r="A304" s="1">
        <v>43495</v>
      </c>
      <c r="B304" s="2">
        <v>0.81013888888888896</v>
      </c>
      <c r="C304" s="3">
        <f t="shared" si="52"/>
        <v>0.81013888888888896</v>
      </c>
      <c r="D304" s="2">
        <v>0.25</v>
      </c>
      <c r="E304" s="3">
        <f t="shared" si="53"/>
        <v>0.25</v>
      </c>
      <c r="F304" s="2">
        <f t="shared" si="54"/>
        <v>0.56013888888888896</v>
      </c>
      <c r="G304">
        <v>151776</v>
      </c>
      <c r="H304">
        <v>818</v>
      </c>
      <c r="I304">
        <v>28.84</v>
      </c>
      <c r="J304">
        <v>24.52</v>
      </c>
      <c r="K304">
        <v>78222</v>
      </c>
      <c r="L304">
        <v>49.79</v>
      </c>
      <c r="M304">
        <f t="shared" si="55"/>
        <v>2.2176303796305858</v>
      </c>
      <c r="N304">
        <f t="shared" si="56"/>
        <v>1.6006333333333333E-5</v>
      </c>
      <c r="O304" s="8">
        <f t="shared" si="57"/>
        <v>0.70443873000000001</v>
      </c>
      <c r="P304" s="8">
        <f t="shared" si="58"/>
        <v>1.2438730000000064E-2</v>
      </c>
      <c r="Q304" s="6">
        <f t="shared" si="59"/>
        <v>2.8263417405135344E-4</v>
      </c>
      <c r="R304" s="7">
        <f t="shared" si="60"/>
        <v>8.9421272161303609E-6</v>
      </c>
      <c r="S304">
        <f t="shared" si="61"/>
        <v>8.9421272161303609</v>
      </c>
      <c r="T304">
        <f t="shared" si="62"/>
        <v>4.9178845006604961</v>
      </c>
      <c r="U304">
        <f t="shared" si="63"/>
        <v>-5.6506021957693955</v>
      </c>
      <c r="V304">
        <f t="shared" si="64"/>
        <v>31.929305174833914</v>
      </c>
    </row>
    <row r="305" spans="1:22" x14ac:dyDescent="0.35">
      <c r="A305" s="1">
        <v>43495</v>
      </c>
      <c r="B305" s="2">
        <v>0.81015046296296289</v>
      </c>
      <c r="C305" s="3">
        <f t="shared" si="52"/>
        <v>0.81015046296296289</v>
      </c>
      <c r="D305" s="2">
        <v>0.25</v>
      </c>
      <c r="E305" s="3">
        <f t="shared" si="53"/>
        <v>0.25</v>
      </c>
      <c r="F305" s="2">
        <f t="shared" si="54"/>
        <v>0.56015046296296289</v>
      </c>
      <c r="G305">
        <v>152278</v>
      </c>
      <c r="H305">
        <v>822</v>
      </c>
      <c r="I305">
        <v>26.93</v>
      </c>
      <c r="J305">
        <v>24.52</v>
      </c>
      <c r="K305">
        <v>78223</v>
      </c>
      <c r="L305">
        <v>49.79</v>
      </c>
      <c r="M305">
        <f t="shared" si="55"/>
        <v>1.9983698958799694</v>
      </c>
      <c r="N305">
        <f t="shared" si="56"/>
        <v>1.6139666666666667E-5</v>
      </c>
      <c r="O305" s="8">
        <f t="shared" si="57"/>
        <v>0.71030673</v>
      </c>
      <c r="P305" s="8">
        <f t="shared" si="58"/>
        <v>1.8306730000000049E-2</v>
      </c>
      <c r="Q305" s="6">
        <f t="shared" si="59"/>
        <v>4.159675073846864E-4</v>
      </c>
      <c r="R305" s="7">
        <f t="shared" si="60"/>
        <v>1.3160428421736334E-5</v>
      </c>
      <c r="S305">
        <f t="shared" si="61"/>
        <v>13.160428421736334</v>
      </c>
      <c r="T305">
        <f t="shared" si="62"/>
        <v>3.9934822407593198</v>
      </c>
      <c r="U305">
        <f t="shared" si="63"/>
        <v>-1.7359639325257026E-3</v>
      </c>
      <c r="V305">
        <f t="shared" si="64"/>
        <v>3.0135707750301021E-6</v>
      </c>
    </row>
    <row r="306" spans="1:22" x14ac:dyDescent="0.35">
      <c r="A306" s="1">
        <v>43495</v>
      </c>
      <c r="B306" s="2">
        <v>0.81015046296296289</v>
      </c>
      <c r="C306" s="3">
        <f t="shared" si="52"/>
        <v>0.81015046296296289</v>
      </c>
      <c r="D306" s="2">
        <v>0.25</v>
      </c>
      <c r="E306" s="3">
        <f t="shared" si="53"/>
        <v>0.25</v>
      </c>
      <c r="F306" s="2">
        <f t="shared" si="54"/>
        <v>0.56015046296296289</v>
      </c>
      <c r="G306">
        <v>152779</v>
      </c>
      <c r="H306">
        <v>820</v>
      </c>
      <c r="I306">
        <v>25.11</v>
      </c>
      <c r="J306">
        <v>24.52</v>
      </c>
      <c r="K306">
        <v>78232</v>
      </c>
      <c r="L306">
        <v>49.83</v>
      </c>
      <c r="M306">
        <f t="shared" si="55"/>
        <v>1.7894410579605331</v>
      </c>
      <c r="N306">
        <f t="shared" si="56"/>
        <v>1.6073E-5</v>
      </c>
      <c r="O306" s="8">
        <f t="shared" si="57"/>
        <v>0.70737273000000001</v>
      </c>
      <c r="P306" s="8">
        <f t="shared" si="58"/>
        <v>1.5372730000000057E-2</v>
      </c>
      <c r="Q306" s="6">
        <f t="shared" si="59"/>
        <v>3.4930084071801992E-4</v>
      </c>
      <c r="R306" s="7">
        <f t="shared" si="60"/>
        <v>1.1049949301651692E-5</v>
      </c>
      <c r="S306">
        <f t="shared" si="61"/>
        <v>11.049949301651692</v>
      </c>
      <c r="T306">
        <f t="shared" si="62"/>
        <v>3.202099299914912</v>
      </c>
      <c r="U306">
        <f t="shared" si="63"/>
        <v>-0.74905888101180629</v>
      </c>
      <c r="V306">
        <f t="shared" si="64"/>
        <v>0.56108920722265943</v>
      </c>
    </row>
    <row r="307" spans="1:22" x14ac:dyDescent="0.35">
      <c r="A307" s="1">
        <v>43495</v>
      </c>
      <c r="B307" s="2">
        <v>0.81016203703703704</v>
      </c>
      <c r="C307" s="3">
        <f t="shared" si="52"/>
        <v>0.81016203703703704</v>
      </c>
      <c r="D307" s="2">
        <v>0.25</v>
      </c>
      <c r="E307" s="3">
        <f t="shared" si="53"/>
        <v>0.25</v>
      </c>
      <c r="F307" s="2">
        <f t="shared" si="54"/>
        <v>0.56016203703703704</v>
      </c>
      <c r="G307">
        <v>153282</v>
      </c>
      <c r="H307">
        <v>830</v>
      </c>
      <c r="I307">
        <v>23.99</v>
      </c>
      <c r="J307">
        <v>24.52</v>
      </c>
      <c r="K307">
        <v>78232</v>
      </c>
      <c r="L307">
        <v>49.83</v>
      </c>
      <c r="M307">
        <f t="shared" si="55"/>
        <v>1.660869465394726</v>
      </c>
      <c r="N307">
        <f t="shared" si="56"/>
        <v>1.6406333333333333E-5</v>
      </c>
      <c r="O307" s="8">
        <f t="shared" si="57"/>
        <v>0.72204272999999997</v>
      </c>
      <c r="P307" s="8">
        <f t="shared" si="58"/>
        <v>3.0042730000000017E-2</v>
      </c>
      <c r="Q307" s="6">
        <f t="shared" si="59"/>
        <v>6.8263417405135243E-4</v>
      </c>
      <c r="R307" s="7">
        <f t="shared" si="60"/>
        <v>2.1594774863229197E-5</v>
      </c>
      <c r="S307">
        <f t="shared" si="61"/>
        <v>21.594774863229198</v>
      </c>
      <c r="T307">
        <f t="shared" si="62"/>
        <v>2.7584873810805628</v>
      </c>
      <c r="U307">
        <f t="shared" si="63"/>
        <v>10.634632036261308</v>
      </c>
      <c r="V307">
        <f t="shared" si="64"/>
        <v>113.09539854667534</v>
      </c>
    </row>
    <row r="308" spans="1:22" x14ac:dyDescent="0.35">
      <c r="A308" s="1">
        <v>43495</v>
      </c>
      <c r="B308" s="2">
        <v>0.81016203703703704</v>
      </c>
      <c r="C308" s="3">
        <f t="shared" si="52"/>
        <v>0.81016203703703704</v>
      </c>
      <c r="D308" s="2">
        <v>0.25</v>
      </c>
      <c r="E308" s="3">
        <f t="shared" si="53"/>
        <v>0.25</v>
      </c>
      <c r="F308" s="2">
        <f t="shared" si="54"/>
        <v>0.56016203703703704</v>
      </c>
      <c r="G308">
        <v>153784</v>
      </c>
      <c r="H308">
        <v>827</v>
      </c>
      <c r="I308">
        <v>23.86</v>
      </c>
      <c r="J308">
        <v>24.52</v>
      </c>
      <c r="K308">
        <v>78230</v>
      </c>
      <c r="L308">
        <v>49.83</v>
      </c>
      <c r="M308">
        <f t="shared" si="55"/>
        <v>1.6459459769719094</v>
      </c>
      <c r="N308">
        <f t="shared" si="56"/>
        <v>1.6306333333333333E-5</v>
      </c>
      <c r="O308" s="8">
        <f t="shared" si="57"/>
        <v>0.71764172999999998</v>
      </c>
      <c r="P308" s="8">
        <f t="shared" si="58"/>
        <v>2.5641730000000029E-2</v>
      </c>
      <c r="Q308" s="6">
        <f t="shared" si="59"/>
        <v>5.8263417405135271E-4</v>
      </c>
      <c r="R308" s="7">
        <f t="shared" si="60"/>
        <v>1.8431798403427674E-5</v>
      </c>
      <c r="S308">
        <f t="shared" si="61"/>
        <v>18.431798403427674</v>
      </c>
      <c r="T308">
        <f t="shared" si="62"/>
        <v>2.709138159110013</v>
      </c>
      <c r="U308">
        <f t="shared" si="63"/>
        <v>7.5690238766744509</v>
      </c>
      <c r="V308">
        <f t="shared" si="64"/>
        <v>57.290122445667933</v>
      </c>
    </row>
    <row r="309" spans="1:22" x14ac:dyDescent="0.35">
      <c r="A309" s="1">
        <v>43495</v>
      </c>
      <c r="B309" s="2">
        <v>0.81017361111111119</v>
      </c>
      <c r="C309" s="3">
        <f t="shared" si="52"/>
        <v>0.81017361111111119</v>
      </c>
      <c r="D309" s="2">
        <v>0.25</v>
      </c>
      <c r="E309" s="3">
        <f t="shared" si="53"/>
        <v>0.25</v>
      </c>
      <c r="F309" s="2">
        <f t="shared" si="54"/>
        <v>0.56017361111111119</v>
      </c>
      <c r="G309">
        <v>154286</v>
      </c>
      <c r="H309">
        <v>825</v>
      </c>
      <c r="I309">
        <v>24.9</v>
      </c>
      <c r="J309">
        <v>24.51</v>
      </c>
      <c r="K309">
        <v>78228</v>
      </c>
      <c r="L309">
        <v>49.83</v>
      </c>
      <c r="M309">
        <f t="shared" si="55"/>
        <v>1.7653338843544442</v>
      </c>
      <c r="N309">
        <f t="shared" si="56"/>
        <v>1.6239666666666666E-5</v>
      </c>
      <c r="O309" s="8">
        <f t="shared" si="57"/>
        <v>0.71470772999999999</v>
      </c>
      <c r="P309" s="8">
        <f t="shared" si="58"/>
        <v>2.2707730000000037E-2</v>
      </c>
      <c r="Q309" s="6">
        <f t="shared" si="59"/>
        <v>5.1596750738468612E-4</v>
      </c>
      <c r="R309" s="7">
        <f t="shared" si="60"/>
        <v>1.6322648321507859E-5</v>
      </c>
      <c r="S309">
        <f t="shared" si="61"/>
        <v>16.322648321507859</v>
      </c>
      <c r="T309">
        <f t="shared" si="62"/>
        <v>3.1164037232499502</v>
      </c>
      <c r="U309">
        <f t="shared" si="63"/>
        <v>4.6809273930372894</v>
      </c>
      <c r="V309">
        <f t="shared" si="64"/>
        <v>21.911081258886874</v>
      </c>
    </row>
    <row r="310" spans="1:22" x14ac:dyDescent="0.35">
      <c r="A310" s="1">
        <v>43495</v>
      </c>
      <c r="B310" s="2">
        <v>0.81017361111111119</v>
      </c>
      <c r="C310" s="3">
        <f t="shared" si="52"/>
        <v>0.81017361111111119</v>
      </c>
      <c r="D310" s="2">
        <v>0.25</v>
      </c>
      <c r="E310" s="3">
        <f t="shared" si="53"/>
        <v>0.25</v>
      </c>
      <c r="F310" s="2">
        <f t="shared" si="54"/>
        <v>0.56017361111111119</v>
      </c>
      <c r="G310">
        <v>154787</v>
      </c>
      <c r="H310">
        <v>831</v>
      </c>
      <c r="I310">
        <v>26.2</v>
      </c>
      <c r="J310">
        <v>24.52</v>
      </c>
      <c r="K310">
        <v>78226</v>
      </c>
      <c r="L310">
        <v>49.83</v>
      </c>
      <c r="M310">
        <f t="shared" si="55"/>
        <v>1.9145687685826127</v>
      </c>
      <c r="N310">
        <f t="shared" si="56"/>
        <v>1.6439666666666668E-5</v>
      </c>
      <c r="O310" s="8">
        <f t="shared" si="57"/>
        <v>0.72350973000000007</v>
      </c>
      <c r="P310" s="8">
        <f t="shared" si="58"/>
        <v>3.1509730000000125E-2</v>
      </c>
      <c r="Q310" s="6">
        <f t="shared" si="59"/>
        <v>7.1596750738468816E-4</v>
      </c>
      <c r="R310" s="7">
        <f t="shared" si="60"/>
        <v>2.265099463648257E-5</v>
      </c>
      <c r="S310">
        <f t="shared" si="61"/>
        <v>22.650994636482569</v>
      </c>
      <c r="T310">
        <f t="shared" si="62"/>
        <v>3.6655735696319418</v>
      </c>
      <c r="U310">
        <f t="shared" si="63"/>
        <v>10.035590705865314</v>
      </c>
      <c r="V310">
        <f t="shared" si="64"/>
        <v>100.71308081565027</v>
      </c>
    </row>
    <row r="311" spans="1:22" x14ac:dyDescent="0.35">
      <c r="A311" s="1">
        <v>43495</v>
      </c>
      <c r="B311" s="2">
        <v>0.81018518518518512</v>
      </c>
      <c r="C311" s="3">
        <f t="shared" si="52"/>
        <v>0.81018518518518512</v>
      </c>
      <c r="D311" s="2">
        <v>0.25</v>
      </c>
      <c r="E311" s="3">
        <f t="shared" si="53"/>
        <v>0.25</v>
      </c>
      <c r="F311" s="2">
        <f t="shared" si="54"/>
        <v>0.56018518518518512</v>
      </c>
      <c r="G311">
        <v>155289</v>
      </c>
      <c r="H311">
        <v>836</v>
      </c>
      <c r="I311">
        <v>28</v>
      </c>
      <c r="J311">
        <v>24.52</v>
      </c>
      <c r="K311">
        <v>78226</v>
      </c>
      <c r="L311">
        <v>49.79</v>
      </c>
      <c r="M311">
        <f t="shared" si="55"/>
        <v>2.1212016852062314</v>
      </c>
      <c r="N311">
        <f t="shared" si="56"/>
        <v>1.6606333333333334E-5</v>
      </c>
      <c r="O311" s="8">
        <f t="shared" si="57"/>
        <v>0.73084473000000005</v>
      </c>
      <c r="P311" s="8">
        <f t="shared" si="58"/>
        <v>3.8844730000000105E-2</v>
      </c>
      <c r="Q311" s="6">
        <f t="shared" si="59"/>
        <v>8.8263417405135436E-4</v>
      </c>
      <c r="R311" s="7">
        <f t="shared" si="60"/>
        <v>2.7923811815766514E-5</v>
      </c>
      <c r="S311">
        <f t="shared" si="61"/>
        <v>27.923811815766513</v>
      </c>
      <c r="T311">
        <f t="shared" si="62"/>
        <v>4.4994965893217564</v>
      </c>
      <c r="U311">
        <f t="shared" si="63"/>
        <v>13.960231420638458</v>
      </c>
      <c r="V311">
        <f t="shared" si="64"/>
        <v>194.88806131778125</v>
      </c>
    </row>
    <row r="312" spans="1:22" x14ac:dyDescent="0.35">
      <c r="A312" s="1">
        <v>43495</v>
      </c>
      <c r="B312" s="2">
        <v>0.81018518518518512</v>
      </c>
      <c r="C312" s="3">
        <f t="shared" si="52"/>
        <v>0.81018518518518512</v>
      </c>
      <c r="D312" s="2">
        <v>0.25</v>
      </c>
      <c r="E312" s="3">
        <f t="shared" si="53"/>
        <v>0.25</v>
      </c>
      <c r="F312" s="2">
        <f t="shared" si="54"/>
        <v>0.56018518518518512</v>
      </c>
      <c r="G312">
        <v>155791</v>
      </c>
      <c r="H312">
        <v>833</v>
      </c>
      <c r="I312">
        <v>29.63</v>
      </c>
      <c r="J312">
        <v>24.52</v>
      </c>
      <c r="K312">
        <v>78234</v>
      </c>
      <c r="L312">
        <v>49.79</v>
      </c>
      <c r="M312">
        <f t="shared" si="55"/>
        <v>2.3083192708153959</v>
      </c>
      <c r="N312">
        <f t="shared" si="56"/>
        <v>1.6506333333333335E-5</v>
      </c>
      <c r="O312" s="8">
        <f t="shared" si="57"/>
        <v>0.72644373000000007</v>
      </c>
      <c r="P312" s="8">
        <f t="shared" si="58"/>
        <v>3.4443730000000117E-2</v>
      </c>
      <c r="Q312" s="6">
        <f t="shared" si="59"/>
        <v>7.8263417405135464E-4</v>
      </c>
      <c r="R312" s="7">
        <f t="shared" si="60"/>
        <v>2.4757589604266072E-5</v>
      </c>
      <c r="S312">
        <f t="shared" si="61"/>
        <v>24.757589604266073</v>
      </c>
      <c r="T312">
        <f t="shared" si="62"/>
        <v>5.328337856017721</v>
      </c>
      <c r="U312">
        <f t="shared" si="63"/>
        <v>9.5731605218310243</v>
      </c>
      <c r="V312">
        <f t="shared" si="64"/>
        <v>91.645402376744045</v>
      </c>
    </row>
    <row r="313" spans="1:22" x14ac:dyDescent="0.35">
      <c r="A313" s="1">
        <v>43495</v>
      </c>
      <c r="B313" s="2">
        <v>0.81019675925925927</v>
      </c>
      <c r="C313" s="3">
        <f t="shared" si="52"/>
        <v>0.81019675925925927</v>
      </c>
      <c r="D313" s="2">
        <v>0.25</v>
      </c>
      <c r="E313" s="3">
        <f t="shared" si="53"/>
        <v>0.25</v>
      </c>
      <c r="F313" s="2">
        <f t="shared" si="54"/>
        <v>0.56019675925925927</v>
      </c>
      <c r="G313">
        <v>156293</v>
      </c>
      <c r="H313">
        <v>824</v>
      </c>
      <c r="I313">
        <v>30.89</v>
      </c>
      <c r="J313">
        <v>24.52</v>
      </c>
      <c r="K313">
        <v>78227</v>
      </c>
      <c r="L313">
        <v>49.79</v>
      </c>
      <c r="M313">
        <f t="shared" si="55"/>
        <v>2.4529623124519295</v>
      </c>
      <c r="N313">
        <f t="shared" si="56"/>
        <v>1.6206333333333334E-5</v>
      </c>
      <c r="O313" s="8">
        <f t="shared" si="57"/>
        <v>0.7132407300000001</v>
      </c>
      <c r="P313" s="8">
        <f t="shared" si="58"/>
        <v>2.1240730000000152E-2</v>
      </c>
      <c r="Q313" s="6">
        <f t="shared" si="59"/>
        <v>4.8263417405135543E-4</v>
      </c>
      <c r="R313" s="7">
        <f t="shared" si="60"/>
        <v>1.5268855396476332E-5</v>
      </c>
      <c r="S313">
        <f t="shared" si="61"/>
        <v>15.268855396476331</v>
      </c>
      <c r="T313">
        <f t="shared" si="62"/>
        <v>6.0170241063095178</v>
      </c>
      <c r="U313">
        <f t="shared" si="63"/>
        <v>-0.8592972111162841</v>
      </c>
      <c r="V313">
        <f t="shared" si="64"/>
        <v>0.73839169703222374</v>
      </c>
    </row>
    <row r="314" spans="1:22" x14ac:dyDescent="0.35">
      <c r="A314" s="1">
        <v>43495</v>
      </c>
      <c r="B314" s="2">
        <v>0.81019675925925927</v>
      </c>
      <c r="C314" s="3">
        <f t="shared" si="52"/>
        <v>0.81019675925925927</v>
      </c>
      <c r="D314" s="2">
        <v>0.25</v>
      </c>
      <c r="E314" s="3">
        <f t="shared" si="53"/>
        <v>0.25</v>
      </c>
      <c r="F314" s="2">
        <f t="shared" si="54"/>
        <v>0.56019675925925927</v>
      </c>
      <c r="G314">
        <v>156794</v>
      </c>
      <c r="H314">
        <v>828</v>
      </c>
      <c r="I314">
        <v>31.52</v>
      </c>
      <c r="J314">
        <v>24.52</v>
      </c>
      <c r="K314">
        <v>78236</v>
      </c>
      <c r="L314">
        <v>49.79</v>
      </c>
      <c r="M314">
        <f t="shared" si="55"/>
        <v>2.525283833270195</v>
      </c>
      <c r="N314">
        <f t="shared" si="56"/>
        <v>1.6339666666666665E-5</v>
      </c>
      <c r="O314" s="8">
        <f t="shared" si="57"/>
        <v>0.71910872999999997</v>
      </c>
      <c r="P314" s="8">
        <f t="shared" si="58"/>
        <v>2.7108730000000025E-2</v>
      </c>
      <c r="Q314" s="6">
        <f t="shared" si="59"/>
        <v>6.1596750738468595E-4</v>
      </c>
      <c r="R314" s="7">
        <f t="shared" si="60"/>
        <v>1.9484813492937782E-5</v>
      </c>
      <c r="S314">
        <f t="shared" si="61"/>
        <v>19.484813492937782</v>
      </c>
      <c r="T314">
        <f t="shared" si="62"/>
        <v>6.3770584385758102</v>
      </c>
      <c r="U314">
        <f t="shared" si="63"/>
        <v>2.8847991227663945</v>
      </c>
      <c r="V314">
        <f t="shared" si="64"/>
        <v>8.3220659787137592</v>
      </c>
    </row>
    <row r="315" spans="1:22" x14ac:dyDescent="0.35">
      <c r="A315" s="1">
        <v>43495</v>
      </c>
      <c r="B315" s="2">
        <v>0.81020833333333331</v>
      </c>
      <c r="C315" s="3">
        <f t="shared" si="52"/>
        <v>0.81020833333333331</v>
      </c>
      <c r="D315" s="2">
        <v>0.25</v>
      </c>
      <c r="E315" s="3">
        <f t="shared" si="53"/>
        <v>0.25</v>
      </c>
      <c r="F315" s="2">
        <f t="shared" si="54"/>
        <v>0.56020833333333331</v>
      </c>
      <c r="G315">
        <v>157296</v>
      </c>
      <c r="H315">
        <v>828</v>
      </c>
      <c r="I315">
        <v>31.99</v>
      </c>
      <c r="J315">
        <v>24.51</v>
      </c>
      <c r="K315">
        <v>78241</v>
      </c>
      <c r="L315">
        <v>49.79</v>
      </c>
      <c r="M315">
        <f t="shared" si="55"/>
        <v>2.5792379837219177</v>
      </c>
      <c r="N315">
        <f t="shared" si="56"/>
        <v>1.6339666666666665E-5</v>
      </c>
      <c r="O315" s="8">
        <f t="shared" si="57"/>
        <v>0.71910872999999997</v>
      </c>
      <c r="P315" s="8">
        <f t="shared" si="58"/>
        <v>2.7108730000000025E-2</v>
      </c>
      <c r="Q315" s="6">
        <f t="shared" si="59"/>
        <v>6.1596750738468595E-4</v>
      </c>
      <c r="R315" s="7">
        <f t="shared" si="60"/>
        <v>1.9482913777877537E-5</v>
      </c>
      <c r="S315">
        <f t="shared" si="61"/>
        <v>19.482913777877538</v>
      </c>
      <c r="T315">
        <f t="shared" si="62"/>
        <v>6.6524685766739031</v>
      </c>
      <c r="U315">
        <f t="shared" si="63"/>
        <v>2.5308755530838871</v>
      </c>
      <c r="V315">
        <f t="shared" si="64"/>
        <v>6.4053310651976716</v>
      </c>
    </row>
    <row r="316" spans="1:22" x14ac:dyDescent="0.35">
      <c r="A316" s="1">
        <v>43495</v>
      </c>
      <c r="B316" s="2">
        <v>0.81020833333333331</v>
      </c>
      <c r="C316" s="3">
        <f t="shared" si="52"/>
        <v>0.81020833333333331</v>
      </c>
      <c r="D316" s="2">
        <v>0.25</v>
      </c>
      <c r="E316" s="3">
        <f t="shared" si="53"/>
        <v>0.25</v>
      </c>
      <c r="F316" s="2">
        <f t="shared" si="54"/>
        <v>0.56020833333333331</v>
      </c>
      <c r="G316">
        <v>157798</v>
      </c>
      <c r="H316">
        <v>825</v>
      </c>
      <c r="I316">
        <v>32.29</v>
      </c>
      <c r="J316">
        <v>24.52</v>
      </c>
      <c r="K316">
        <v>78252</v>
      </c>
      <c r="L316">
        <v>49.79</v>
      </c>
      <c r="M316">
        <f t="shared" si="55"/>
        <v>2.6136768031591879</v>
      </c>
      <c r="N316">
        <f t="shared" si="56"/>
        <v>1.6239666666666666E-5</v>
      </c>
      <c r="O316" s="8">
        <f t="shared" si="57"/>
        <v>0.71470772999999999</v>
      </c>
      <c r="P316" s="8">
        <f t="shared" si="58"/>
        <v>2.2707730000000037E-2</v>
      </c>
      <c r="Q316" s="6">
        <f t="shared" si="59"/>
        <v>5.1596750738468612E-4</v>
      </c>
      <c r="R316" s="7">
        <f t="shared" si="60"/>
        <v>1.6318190339332934E-5</v>
      </c>
      <c r="S316">
        <f t="shared" si="61"/>
        <v>16.318190339332933</v>
      </c>
      <c r="T316">
        <f t="shared" si="62"/>
        <v>6.8313064313724325</v>
      </c>
      <c r="U316">
        <f t="shared" si="63"/>
        <v>-0.85854396287918966</v>
      </c>
      <c r="V316">
        <f t="shared" si="64"/>
        <v>0.73709773619630337</v>
      </c>
    </row>
    <row r="317" spans="1:22" x14ac:dyDescent="0.35">
      <c r="A317" s="1">
        <v>43495</v>
      </c>
      <c r="B317" s="2">
        <v>0.81021990740740746</v>
      </c>
      <c r="C317" s="3">
        <f t="shared" si="52"/>
        <v>0.81021990740740746</v>
      </c>
      <c r="D317" s="2">
        <v>0.25</v>
      </c>
      <c r="E317" s="3">
        <f t="shared" si="53"/>
        <v>0.25</v>
      </c>
      <c r="F317" s="2">
        <f t="shared" si="54"/>
        <v>0.56021990740740746</v>
      </c>
      <c r="G317">
        <v>158300</v>
      </c>
      <c r="H317">
        <v>828</v>
      </c>
      <c r="I317">
        <v>32.81</v>
      </c>
      <c r="J317">
        <v>24.52</v>
      </c>
      <c r="K317">
        <v>78260</v>
      </c>
      <c r="L317">
        <v>49.79</v>
      </c>
      <c r="M317">
        <f t="shared" si="55"/>
        <v>2.6733707568504554</v>
      </c>
      <c r="N317">
        <f t="shared" si="56"/>
        <v>1.6339666666666665E-5</v>
      </c>
      <c r="O317" s="8">
        <f t="shared" si="57"/>
        <v>0.71910872999999997</v>
      </c>
      <c r="P317" s="8">
        <f t="shared" si="58"/>
        <v>2.7108730000000025E-2</v>
      </c>
      <c r="Q317" s="6">
        <f t="shared" si="59"/>
        <v>6.1596750738468595E-4</v>
      </c>
      <c r="R317" s="7">
        <f t="shared" si="60"/>
        <v>1.9478838083739843E-5</v>
      </c>
      <c r="S317">
        <f t="shared" si="61"/>
        <v>19.478838083739845</v>
      </c>
      <c r="T317">
        <f t="shared" si="62"/>
        <v>7.1469112035831772</v>
      </c>
      <c r="U317">
        <f t="shared" si="63"/>
        <v>1.9126305806690482</v>
      </c>
      <c r="V317">
        <f t="shared" si="64"/>
        <v>3.6581557381104206</v>
      </c>
    </row>
    <row r="318" spans="1:22" x14ac:dyDescent="0.35">
      <c r="A318" s="1">
        <v>43495</v>
      </c>
      <c r="B318" s="2">
        <v>0.81021990740740746</v>
      </c>
      <c r="C318" s="3">
        <f t="shared" si="52"/>
        <v>0.81021990740740746</v>
      </c>
      <c r="D318" s="2">
        <v>0.25</v>
      </c>
      <c r="E318" s="3">
        <f t="shared" si="53"/>
        <v>0.25</v>
      </c>
      <c r="F318" s="2">
        <f t="shared" si="54"/>
        <v>0.56021990740740746</v>
      </c>
      <c r="G318">
        <v>158796</v>
      </c>
      <c r="H318">
        <v>831</v>
      </c>
      <c r="I318">
        <v>32.96</v>
      </c>
      <c r="J318">
        <v>24.52</v>
      </c>
      <c r="K318">
        <v>78263</v>
      </c>
      <c r="L318">
        <v>49.79</v>
      </c>
      <c r="M318">
        <f t="shared" si="55"/>
        <v>2.6905901665690903</v>
      </c>
      <c r="N318">
        <f t="shared" si="56"/>
        <v>1.6439666666666668E-5</v>
      </c>
      <c r="O318" s="8">
        <f t="shared" si="57"/>
        <v>0.72350973000000007</v>
      </c>
      <c r="P318" s="8">
        <f t="shared" si="58"/>
        <v>3.1509730000000125E-2</v>
      </c>
      <c r="Q318" s="6">
        <f t="shared" si="59"/>
        <v>7.1596750738468816E-4</v>
      </c>
      <c r="R318" s="7">
        <f t="shared" si="60"/>
        <v>2.2640286041085644E-5</v>
      </c>
      <c r="S318">
        <f t="shared" si="61"/>
        <v>22.640286041085645</v>
      </c>
      <c r="T318">
        <f t="shared" si="62"/>
        <v>7.2392754444382854</v>
      </c>
      <c r="U318">
        <f t="shared" si="63"/>
        <v>4.9617304993056157</v>
      </c>
      <c r="V318">
        <f t="shared" si="64"/>
        <v>24.618769547739554</v>
      </c>
    </row>
    <row r="319" spans="1:22" x14ac:dyDescent="0.35">
      <c r="A319" s="1">
        <v>43495</v>
      </c>
      <c r="B319" s="2">
        <v>0.81023148148148139</v>
      </c>
      <c r="C319" s="3">
        <f t="shared" si="52"/>
        <v>0.81023148148148139</v>
      </c>
      <c r="D319" s="2">
        <v>0.25</v>
      </c>
      <c r="E319" s="3">
        <f t="shared" si="53"/>
        <v>0.25</v>
      </c>
      <c r="F319" s="2">
        <f t="shared" si="54"/>
        <v>0.56023148148148139</v>
      </c>
      <c r="G319">
        <v>159298</v>
      </c>
      <c r="H319">
        <v>819</v>
      </c>
      <c r="I319">
        <v>33.090000000000003</v>
      </c>
      <c r="J319">
        <v>24.52</v>
      </c>
      <c r="K319">
        <v>78267</v>
      </c>
      <c r="L319">
        <v>49.79</v>
      </c>
      <c r="M319">
        <f t="shared" si="55"/>
        <v>2.7055136549919072</v>
      </c>
      <c r="N319">
        <f t="shared" si="56"/>
        <v>1.6039666666666668E-5</v>
      </c>
      <c r="O319" s="8">
        <f t="shared" si="57"/>
        <v>0.70590573000000012</v>
      </c>
      <c r="P319" s="8">
        <f t="shared" si="58"/>
        <v>1.3905730000000172E-2</v>
      </c>
      <c r="Q319" s="6">
        <f t="shared" si="59"/>
        <v>3.1596750738468923E-4</v>
      </c>
      <c r="R319" s="7">
        <f t="shared" si="60"/>
        <v>9.9909969007817893E-6</v>
      </c>
      <c r="S319">
        <f t="shared" si="61"/>
        <v>9.9909969007817896</v>
      </c>
      <c r="T319">
        <f t="shared" si="62"/>
        <v>7.3198041373476688</v>
      </c>
      <c r="U319">
        <f t="shared" si="63"/>
        <v>-7.7849269412129081</v>
      </c>
      <c r="V319">
        <f t="shared" si="64"/>
        <v>60.605087480022569</v>
      </c>
    </row>
    <row r="320" spans="1:22" x14ac:dyDescent="0.35">
      <c r="A320" s="1">
        <v>43495</v>
      </c>
      <c r="B320" s="2">
        <v>0.81023148148148139</v>
      </c>
      <c r="C320" s="3">
        <f t="shared" si="52"/>
        <v>0.81023148148148139</v>
      </c>
      <c r="D320" s="2">
        <v>0.25</v>
      </c>
      <c r="E320" s="3">
        <f t="shared" si="53"/>
        <v>0.25</v>
      </c>
      <c r="F320" s="2">
        <f t="shared" si="54"/>
        <v>0.56023148148148139</v>
      </c>
      <c r="G320">
        <v>159800</v>
      </c>
      <c r="H320">
        <v>822</v>
      </c>
      <c r="I320">
        <v>33.36</v>
      </c>
      <c r="J320">
        <v>24.52</v>
      </c>
      <c r="K320">
        <v>78278</v>
      </c>
      <c r="L320">
        <v>49.79</v>
      </c>
      <c r="M320">
        <f t="shared" si="55"/>
        <v>2.7365085924854498</v>
      </c>
      <c r="N320">
        <f t="shared" si="56"/>
        <v>1.6139666666666667E-5</v>
      </c>
      <c r="O320" s="8">
        <f t="shared" si="57"/>
        <v>0.71030673</v>
      </c>
      <c r="P320" s="8">
        <f t="shared" si="58"/>
        <v>1.8306730000000049E-2</v>
      </c>
      <c r="Q320" s="6">
        <f t="shared" si="59"/>
        <v>4.159675073846864E-4</v>
      </c>
      <c r="R320" s="7">
        <f t="shared" si="60"/>
        <v>1.3151181589124419E-5</v>
      </c>
      <c r="S320">
        <f t="shared" si="61"/>
        <v>13.151181589124418</v>
      </c>
      <c r="T320">
        <f t="shared" si="62"/>
        <v>7.4884792767466974</v>
      </c>
      <c r="U320">
        <f t="shared" si="63"/>
        <v>-4.8269687225468969</v>
      </c>
      <c r="V320">
        <f t="shared" si="64"/>
        <v>23.299627048446023</v>
      </c>
    </row>
    <row r="321" spans="1:22" x14ac:dyDescent="0.35">
      <c r="A321" s="1">
        <v>43495</v>
      </c>
      <c r="B321" s="2">
        <v>0.81024305555555554</v>
      </c>
      <c r="C321" s="3">
        <f t="shared" si="52"/>
        <v>0.81024305555555554</v>
      </c>
      <c r="D321" s="2">
        <v>0.25</v>
      </c>
      <c r="E321" s="3">
        <f t="shared" si="53"/>
        <v>0.25</v>
      </c>
      <c r="F321" s="2">
        <f t="shared" si="54"/>
        <v>0.56024305555555554</v>
      </c>
      <c r="G321">
        <v>160294</v>
      </c>
      <c r="H321">
        <v>821</v>
      </c>
      <c r="I321">
        <v>33.200000000000003</v>
      </c>
      <c r="J321">
        <v>24.52</v>
      </c>
      <c r="K321">
        <v>78277</v>
      </c>
      <c r="L321">
        <v>49.79</v>
      </c>
      <c r="M321">
        <f t="shared" si="55"/>
        <v>2.7181412221189061</v>
      </c>
      <c r="N321">
        <f t="shared" si="56"/>
        <v>1.6106333333333332E-5</v>
      </c>
      <c r="O321" s="8">
        <f t="shared" si="57"/>
        <v>0.70883972999999989</v>
      </c>
      <c r="P321" s="8">
        <f t="shared" si="58"/>
        <v>1.6839729999999942E-2</v>
      </c>
      <c r="Q321" s="6">
        <f t="shared" si="59"/>
        <v>3.8263417405135067E-4</v>
      </c>
      <c r="R321" s="7">
        <f t="shared" si="60"/>
        <v>1.2097473243738801E-5</v>
      </c>
      <c r="S321">
        <f t="shared" si="61"/>
        <v>12.097473243738801</v>
      </c>
      <c r="T321">
        <f t="shared" si="62"/>
        <v>7.3882917033820599</v>
      </c>
      <c r="U321">
        <f t="shared" si="63"/>
        <v>-5.760839159976002</v>
      </c>
      <c r="V321">
        <f t="shared" si="64"/>
        <v>33.187267827113011</v>
      </c>
    </row>
    <row r="322" spans="1:22" x14ac:dyDescent="0.35">
      <c r="A322" s="1">
        <v>43495</v>
      </c>
      <c r="B322" s="2">
        <v>0.81024305555555554</v>
      </c>
      <c r="C322" s="3">
        <f t="shared" ref="C322:C385" si="65">B322</f>
        <v>0.81024305555555554</v>
      </c>
      <c r="D322" s="2">
        <v>0.25</v>
      </c>
      <c r="E322" s="3">
        <f t="shared" ref="E322:E385" si="66">D322</f>
        <v>0.25</v>
      </c>
      <c r="F322" s="2">
        <f t="shared" ref="F322:F385" si="67">C322-E322</f>
        <v>0.56024305555555554</v>
      </c>
      <c r="G322">
        <v>160796</v>
      </c>
      <c r="H322">
        <v>820</v>
      </c>
      <c r="I322">
        <v>32.97</v>
      </c>
      <c r="J322">
        <v>24.52</v>
      </c>
      <c r="K322">
        <v>78280</v>
      </c>
      <c r="L322">
        <v>49.79</v>
      </c>
      <c r="M322">
        <f t="shared" ref="M322:M385" si="68">(I322-9.522)/8.7111</f>
        <v>2.6917381272169991</v>
      </c>
      <c r="N322">
        <f t="shared" ref="N322:N385" si="69">(H322-337.81)/30000000</f>
        <v>1.6073E-5</v>
      </c>
      <c r="O322" s="8">
        <f t="shared" ref="O322:O385" si="70">N322*44010</f>
        <v>0.70737273000000001</v>
      </c>
      <c r="P322" s="8">
        <f t="shared" si="58"/>
        <v>1.5372730000000057E-2</v>
      </c>
      <c r="Q322" s="6">
        <f t="shared" si="59"/>
        <v>3.4930084071801992E-4</v>
      </c>
      <c r="R322" s="7">
        <f t="shared" si="60"/>
        <v>1.1043173655682359E-5</v>
      </c>
      <c r="S322">
        <f t="shared" si="61"/>
        <v>11.043173655682359</v>
      </c>
      <c r="T322">
        <f t="shared" si="62"/>
        <v>7.2454541455136781</v>
      </c>
      <c r="U322">
        <f t="shared" si="63"/>
        <v>-6.6428717553449497</v>
      </c>
      <c r="V322">
        <f t="shared" si="64"/>
        <v>44.127745157959694</v>
      </c>
    </row>
    <row r="323" spans="1:22" x14ac:dyDescent="0.35">
      <c r="A323" s="1">
        <v>43495</v>
      </c>
      <c r="B323" s="2">
        <v>0.81025462962962969</v>
      </c>
      <c r="C323" s="3">
        <f t="shared" si="65"/>
        <v>0.81025462962962969</v>
      </c>
      <c r="D323" s="2">
        <v>0.25</v>
      </c>
      <c r="E323" s="3">
        <f t="shared" si="66"/>
        <v>0.25</v>
      </c>
      <c r="F323" s="2">
        <f t="shared" si="67"/>
        <v>0.56025462962962969</v>
      </c>
      <c r="G323">
        <v>161299</v>
      </c>
      <c r="H323">
        <v>814</v>
      </c>
      <c r="I323">
        <v>32.1</v>
      </c>
      <c r="J323">
        <v>24.53</v>
      </c>
      <c r="K323">
        <v>78287</v>
      </c>
      <c r="L323">
        <v>49.79</v>
      </c>
      <c r="M323">
        <f t="shared" si="68"/>
        <v>2.591865550848917</v>
      </c>
      <c r="N323">
        <f t="shared" si="69"/>
        <v>1.5872999999999999E-5</v>
      </c>
      <c r="O323" s="8">
        <f t="shared" si="70"/>
        <v>0.69857072999999992</v>
      </c>
      <c r="P323" s="8">
        <f t="shared" si="58"/>
        <v>6.5707299999999691E-3</v>
      </c>
      <c r="Q323" s="6">
        <f t="shared" si="59"/>
        <v>1.4930084071801793E-4</v>
      </c>
      <c r="R323" s="7">
        <f t="shared" si="60"/>
        <v>4.7198943712073218E-6</v>
      </c>
      <c r="S323">
        <f t="shared" si="61"/>
        <v>4.7198943712073218</v>
      </c>
      <c r="T323">
        <f t="shared" si="62"/>
        <v>6.7177670336773598</v>
      </c>
      <c r="U323">
        <f t="shared" si="63"/>
        <v>-12.314532415306438</v>
      </c>
      <c r="V323">
        <f t="shared" si="64"/>
        <v>151.64770860763301</v>
      </c>
    </row>
    <row r="324" spans="1:22" x14ac:dyDescent="0.35">
      <c r="A324" s="1">
        <v>43495</v>
      </c>
      <c r="B324" s="2">
        <v>0.81025462962962969</v>
      </c>
      <c r="C324" s="3">
        <f t="shared" si="65"/>
        <v>0.81025462962962969</v>
      </c>
      <c r="D324" s="2">
        <v>0.25</v>
      </c>
      <c r="E324" s="3">
        <f t="shared" si="66"/>
        <v>0.25</v>
      </c>
      <c r="F324" s="2">
        <f t="shared" si="67"/>
        <v>0.56025462962962969</v>
      </c>
      <c r="G324">
        <v>161803</v>
      </c>
      <c r="H324">
        <v>818</v>
      </c>
      <c r="I324">
        <v>31.22</v>
      </c>
      <c r="J324">
        <v>24.52</v>
      </c>
      <c r="K324">
        <v>78298</v>
      </c>
      <c r="L324">
        <v>49.79</v>
      </c>
      <c r="M324">
        <f t="shared" si="68"/>
        <v>2.4908450138329257</v>
      </c>
      <c r="N324">
        <f t="shared" si="69"/>
        <v>1.6006333333333333E-5</v>
      </c>
      <c r="O324" s="8">
        <f t="shared" si="70"/>
        <v>0.70443873000000001</v>
      </c>
      <c r="P324" s="8">
        <f t="shared" si="58"/>
        <v>1.2438730000000064E-2</v>
      </c>
      <c r="Q324" s="6">
        <f t="shared" si="59"/>
        <v>2.8263417405135344E-4</v>
      </c>
      <c r="R324" s="7">
        <f t="shared" si="60"/>
        <v>8.9334475350602707E-6</v>
      </c>
      <c r="S324">
        <f t="shared" si="61"/>
        <v>8.9334475350602709</v>
      </c>
      <c r="T324">
        <f t="shared" si="62"/>
        <v>6.2043088829363473</v>
      </c>
      <c r="U324">
        <f t="shared" si="63"/>
        <v>-7.4418707576926524</v>
      </c>
      <c r="V324">
        <f t="shared" si="64"/>
        <v>55.381440374201013</v>
      </c>
    </row>
    <row r="325" spans="1:22" x14ac:dyDescent="0.35">
      <c r="A325" s="1">
        <v>43495</v>
      </c>
      <c r="B325" s="2">
        <v>0.81026620370370372</v>
      </c>
      <c r="C325" s="3">
        <f t="shared" si="65"/>
        <v>0.81026620370370372</v>
      </c>
      <c r="D325" s="2">
        <v>0.25</v>
      </c>
      <c r="E325" s="3">
        <f t="shared" si="66"/>
        <v>0.25</v>
      </c>
      <c r="F325" s="2">
        <f t="shared" si="67"/>
        <v>0.56026620370370372</v>
      </c>
      <c r="G325">
        <v>162275</v>
      </c>
      <c r="H325">
        <v>810</v>
      </c>
      <c r="I325">
        <v>30.41</v>
      </c>
      <c r="J325">
        <v>24.52</v>
      </c>
      <c r="K325">
        <v>78303</v>
      </c>
      <c r="L325">
        <v>49.79</v>
      </c>
      <c r="M325">
        <f t="shared" si="68"/>
        <v>2.3978602013522976</v>
      </c>
      <c r="N325">
        <f t="shared" si="69"/>
        <v>1.5739666666666668E-5</v>
      </c>
      <c r="O325" s="8">
        <f t="shared" si="70"/>
        <v>0.69270273000000004</v>
      </c>
      <c r="P325" s="8">
        <f t="shared" si="58"/>
        <v>7.0273000000009578E-4</v>
      </c>
      <c r="Q325" s="6">
        <f t="shared" si="59"/>
        <v>1.5967507384687475E-5</v>
      </c>
      <c r="R325" s="7">
        <f t="shared" si="60"/>
        <v>5.0466572715584505E-7</v>
      </c>
      <c r="S325">
        <f t="shared" si="61"/>
        <v>0.50466572715584501</v>
      </c>
      <c r="T325">
        <f t="shared" si="62"/>
        <v>5.7497335452292813</v>
      </c>
      <c r="U325">
        <f t="shared" si="63"/>
        <v>-15.263973156567218</v>
      </c>
      <c r="V325">
        <f t="shared" si="64"/>
        <v>232.98887652440459</v>
      </c>
    </row>
    <row r="326" spans="1:22" x14ac:dyDescent="0.35">
      <c r="A326" s="1">
        <v>43495</v>
      </c>
      <c r="B326" s="2">
        <v>0.81026620370370372</v>
      </c>
      <c r="C326" s="3">
        <f t="shared" si="65"/>
        <v>0.81026620370370372</v>
      </c>
      <c r="D326" s="2">
        <v>0.25</v>
      </c>
      <c r="E326" s="3">
        <f t="shared" si="66"/>
        <v>0.25</v>
      </c>
      <c r="F326" s="2">
        <f t="shared" si="67"/>
        <v>0.56026620370370372</v>
      </c>
      <c r="G326">
        <v>162777</v>
      </c>
      <c r="H326">
        <v>822</v>
      </c>
      <c r="I326">
        <v>29.33</v>
      </c>
      <c r="J326">
        <v>24.52</v>
      </c>
      <c r="K326">
        <v>78306</v>
      </c>
      <c r="L326">
        <v>49.79</v>
      </c>
      <c r="M326">
        <f t="shared" si="68"/>
        <v>2.2738804513781266</v>
      </c>
      <c r="N326">
        <f t="shared" si="69"/>
        <v>1.6139666666666667E-5</v>
      </c>
      <c r="O326" s="8">
        <f t="shared" si="70"/>
        <v>0.71030673</v>
      </c>
      <c r="P326" s="8">
        <f t="shared" si="58"/>
        <v>1.8306730000000049E-2</v>
      </c>
      <c r="Q326" s="6">
        <f t="shared" si="59"/>
        <v>4.159675073846864E-4</v>
      </c>
      <c r="R326" s="7">
        <f t="shared" si="60"/>
        <v>1.3146479100368826E-5</v>
      </c>
      <c r="S326">
        <f t="shared" si="61"/>
        <v>13.146479100368825</v>
      </c>
      <c r="T326">
        <f t="shared" si="62"/>
        <v>5.1705323071595926</v>
      </c>
      <c r="U326">
        <f t="shared" si="63"/>
        <v>-1.8132539046477614</v>
      </c>
      <c r="V326">
        <f t="shared" si="64"/>
        <v>3.2878897227203527</v>
      </c>
    </row>
    <row r="327" spans="1:22" x14ac:dyDescent="0.35">
      <c r="A327" s="1">
        <v>43495</v>
      </c>
      <c r="B327" s="2">
        <v>0.81027777777777776</v>
      </c>
      <c r="C327" s="3">
        <f t="shared" si="65"/>
        <v>0.81027777777777776</v>
      </c>
      <c r="D327" s="2">
        <v>0.25</v>
      </c>
      <c r="E327" s="3">
        <f t="shared" si="66"/>
        <v>0.25</v>
      </c>
      <c r="F327" s="2">
        <f t="shared" si="67"/>
        <v>0.56027777777777776</v>
      </c>
      <c r="G327">
        <v>163278</v>
      </c>
      <c r="H327">
        <v>819</v>
      </c>
      <c r="I327">
        <v>28.46</v>
      </c>
      <c r="J327">
        <v>24.52</v>
      </c>
      <c r="K327">
        <v>78316</v>
      </c>
      <c r="L327">
        <v>49.79</v>
      </c>
      <c r="M327">
        <f t="shared" si="68"/>
        <v>2.1740078750100449</v>
      </c>
      <c r="N327">
        <f t="shared" si="69"/>
        <v>1.6039666666666668E-5</v>
      </c>
      <c r="O327" s="8">
        <f t="shared" si="70"/>
        <v>0.70590573000000012</v>
      </c>
      <c r="P327" s="8">
        <f t="shared" ref="P327:P390" si="71">O327-0.692</f>
        <v>1.3905730000000172E-2</v>
      </c>
      <c r="Q327" s="6">
        <f t="shared" ref="Q327:Q390" si="72">P327/(44010*0.001)</f>
        <v>3.1596750738468923E-4</v>
      </c>
      <c r="R327" s="7">
        <f t="shared" ref="R327:R390" si="73">(Q327*8.314*(J327+273.15))/K327</f>
        <v>9.9847458301431163E-6</v>
      </c>
      <c r="S327">
        <f t="shared" ref="S327:S390" si="74">R327*1000000</f>
        <v>9.9847458301431171</v>
      </c>
      <c r="T327">
        <f t="shared" ref="T327:T390" si="75">M327^2</f>
        <v>4.7263102406056907</v>
      </c>
      <c r="U327">
        <f t="shared" ref="U327:U390" si="76">S327-(6.5245*M327)-0.1238</f>
        <v>-4.3233685503599206</v>
      </c>
      <c r="V327">
        <f t="shared" ref="V327:V390" si="77">U327^2</f>
        <v>18.691515622241241</v>
      </c>
    </row>
    <row r="328" spans="1:22" x14ac:dyDescent="0.35">
      <c r="A328" s="1">
        <v>43495</v>
      </c>
      <c r="B328" s="2">
        <v>0.81027777777777776</v>
      </c>
      <c r="C328" s="3">
        <f t="shared" si="65"/>
        <v>0.81027777777777776</v>
      </c>
      <c r="D328" s="2">
        <v>0.25</v>
      </c>
      <c r="E328" s="3">
        <f t="shared" si="66"/>
        <v>0.25</v>
      </c>
      <c r="F328" s="2">
        <f t="shared" si="67"/>
        <v>0.56027777777777776</v>
      </c>
      <c r="G328">
        <v>163780</v>
      </c>
      <c r="H328">
        <v>822</v>
      </c>
      <c r="I328">
        <v>27.49</v>
      </c>
      <c r="J328">
        <v>24.53</v>
      </c>
      <c r="K328">
        <v>78318</v>
      </c>
      <c r="L328">
        <v>49.79</v>
      </c>
      <c r="M328">
        <f t="shared" si="68"/>
        <v>2.0626556921628723</v>
      </c>
      <c r="N328">
        <f t="shared" si="69"/>
        <v>1.6139666666666667E-5</v>
      </c>
      <c r="O328" s="8">
        <f t="shared" si="70"/>
        <v>0.71030673</v>
      </c>
      <c r="P328" s="8">
        <f t="shared" si="71"/>
        <v>1.8306730000000049E-2</v>
      </c>
      <c r="Q328" s="6">
        <f t="shared" si="72"/>
        <v>4.159675073846864E-4</v>
      </c>
      <c r="R328" s="7">
        <f t="shared" si="73"/>
        <v>1.3144906355780858E-5</v>
      </c>
      <c r="S328">
        <f t="shared" si="74"/>
        <v>13.144906355780858</v>
      </c>
      <c r="T328">
        <f t="shared" si="75"/>
        <v>4.2545485044118978</v>
      </c>
      <c r="U328">
        <f t="shared" si="76"/>
        <v>-0.43669070773580188</v>
      </c>
      <c r="V328">
        <f t="shared" si="77"/>
        <v>0.19069877422279552</v>
      </c>
    </row>
    <row r="329" spans="1:22" x14ac:dyDescent="0.35">
      <c r="A329" s="1">
        <v>43495</v>
      </c>
      <c r="B329" s="2">
        <v>0.8102893518518518</v>
      </c>
      <c r="C329" s="3">
        <f t="shared" si="65"/>
        <v>0.8102893518518518</v>
      </c>
      <c r="D329" s="2">
        <v>0.25</v>
      </c>
      <c r="E329" s="3">
        <f t="shared" si="66"/>
        <v>0.25</v>
      </c>
      <c r="F329" s="2">
        <f t="shared" si="67"/>
        <v>0.5602893518518518</v>
      </c>
      <c r="G329">
        <v>164282</v>
      </c>
      <c r="H329">
        <v>835</v>
      </c>
      <c r="I329">
        <v>26.71</v>
      </c>
      <c r="J329">
        <v>24.51</v>
      </c>
      <c r="K329">
        <v>78322</v>
      </c>
      <c r="L329">
        <v>49.79</v>
      </c>
      <c r="M329">
        <f t="shared" si="68"/>
        <v>1.9731147616259717</v>
      </c>
      <c r="N329">
        <f t="shared" si="69"/>
        <v>1.6572999999999999E-5</v>
      </c>
      <c r="O329" s="8">
        <f t="shared" si="70"/>
        <v>0.72937772999999995</v>
      </c>
      <c r="P329" s="8">
        <f t="shared" si="71"/>
        <v>3.7377729999999998E-2</v>
      </c>
      <c r="Q329" s="6">
        <f t="shared" si="72"/>
        <v>8.4930084071801863E-4</v>
      </c>
      <c r="R329" s="7">
        <f t="shared" si="73"/>
        <v>2.6835412947765819E-5</v>
      </c>
      <c r="S329">
        <f t="shared" si="74"/>
        <v>26.835412947765818</v>
      </c>
      <c r="T329">
        <f t="shared" si="75"/>
        <v>3.893181862546315</v>
      </c>
      <c r="U329">
        <f t="shared" si="76"/>
        <v>13.838025685537167</v>
      </c>
      <c r="V329">
        <f t="shared" si="77"/>
        <v>191.49095487358636</v>
      </c>
    </row>
    <row r="330" spans="1:22" x14ac:dyDescent="0.35">
      <c r="A330" s="1">
        <v>43495</v>
      </c>
      <c r="B330" s="2">
        <v>0.8102893518518518</v>
      </c>
      <c r="C330" s="3">
        <f t="shared" si="65"/>
        <v>0.8102893518518518</v>
      </c>
      <c r="D330" s="2">
        <v>0.25</v>
      </c>
      <c r="E330" s="3">
        <f t="shared" si="66"/>
        <v>0.25</v>
      </c>
      <c r="F330" s="2">
        <f t="shared" si="67"/>
        <v>0.5602893518518518</v>
      </c>
      <c r="G330">
        <v>164784</v>
      </c>
      <c r="H330">
        <v>824</v>
      </c>
      <c r="I330">
        <v>25.96</v>
      </c>
      <c r="J330">
        <v>24.52</v>
      </c>
      <c r="K330">
        <v>78330</v>
      </c>
      <c r="L330">
        <v>49.79</v>
      </c>
      <c r="M330">
        <f t="shared" si="68"/>
        <v>1.8870177130327974</v>
      </c>
      <c r="N330">
        <f t="shared" si="69"/>
        <v>1.6206333333333334E-5</v>
      </c>
      <c r="O330" s="8">
        <f t="shared" si="70"/>
        <v>0.7132407300000001</v>
      </c>
      <c r="P330" s="8">
        <f t="shared" si="71"/>
        <v>2.1240730000000152E-2</v>
      </c>
      <c r="Q330" s="6">
        <f t="shared" si="72"/>
        <v>4.8263417405135543E-4</v>
      </c>
      <c r="R330" s="7">
        <f t="shared" si="73"/>
        <v>1.5248777621602885E-5</v>
      </c>
      <c r="S330">
        <f t="shared" si="74"/>
        <v>15.248777621602885</v>
      </c>
      <c r="T330">
        <f t="shared" si="75"/>
        <v>3.5608358492995289</v>
      </c>
      <c r="U330">
        <f t="shared" si="76"/>
        <v>2.8131305529203994</v>
      </c>
      <c r="V330">
        <f t="shared" si="77"/>
        <v>7.9137035077742315</v>
      </c>
    </row>
    <row r="331" spans="1:22" x14ac:dyDescent="0.35">
      <c r="A331" s="1">
        <v>43495</v>
      </c>
      <c r="B331" s="2">
        <v>0.81030092592592595</v>
      </c>
      <c r="C331" s="3">
        <f t="shared" si="65"/>
        <v>0.81030092592592595</v>
      </c>
      <c r="D331" s="2">
        <v>0.25</v>
      </c>
      <c r="E331" s="3">
        <f t="shared" si="66"/>
        <v>0.25</v>
      </c>
      <c r="F331" s="2">
        <f t="shared" si="67"/>
        <v>0.56030092592592595</v>
      </c>
      <c r="G331">
        <v>165285</v>
      </c>
      <c r="H331">
        <v>820</v>
      </c>
      <c r="I331">
        <v>25.4</v>
      </c>
      <c r="J331">
        <v>24.52</v>
      </c>
      <c r="K331">
        <v>78327</v>
      </c>
      <c r="L331">
        <v>49.79</v>
      </c>
      <c r="M331">
        <f t="shared" si="68"/>
        <v>1.8227319167498937</v>
      </c>
      <c r="N331">
        <f t="shared" si="69"/>
        <v>1.6073E-5</v>
      </c>
      <c r="O331" s="8">
        <f t="shared" si="70"/>
        <v>0.70737273000000001</v>
      </c>
      <c r="P331" s="8">
        <f t="shared" si="71"/>
        <v>1.5372730000000057E-2</v>
      </c>
      <c r="Q331" s="6">
        <f t="shared" si="72"/>
        <v>3.4930084071801992E-4</v>
      </c>
      <c r="R331" s="7">
        <f t="shared" si="73"/>
        <v>1.1036547215734232E-5</v>
      </c>
      <c r="S331">
        <f t="shared" si="74"/>
        <v>11.036547215734231</v>
      </c>
      <c r="T331">
        <f t="shared" si="75"/>
        <v>3.3223516403387414</v>
      </c>
      <c r="U331">
        <f t="shared" si="76"/>
        <v>-0.97966717510044965</v>
      </c>
      <c r="V331">
        <f t="shared" si="77"/>
        <v>0.95974777396929511</v>
      </c>
    </row>
    <row r="332" spans="1:22" x14ac:dyDescent="0.35">
      <c r="A332" s="1">
        <v>43495</v>
      </c>
      <c r="B332" s="2">
        <v>0.81030092592592595</v>
      </c>
      <c r="C332" s="3">
        <f t="shared" si="65"/>
        <v>0.81030092592592595</v>
      </c>
      <c r="D332" s="2">
        <v>0.25</v>
      </c>
      <c r="E332" s="3">
        <f t="shared" si="66"/>
        <v>0.25</v>
      </c>
      <c r="F332" s="2">
        <f t="shared" si="67"/>
        <v>0.56030092592592595</v>
      </c>
      <c r="G332">
        <v>165787</v>
      </c>
      <c r="H332">
        <v>827</v>
      </c>
      <c r="I332">
        <v>25.12</v>
      </c>
      <c r="J332">
        <v>24.52</v>
      </c>
      <c r="K332">
        <v>78340</v>
      </c>
      <c r="L332">
        <v>49.79</v>
      </c>
      <c r="M332">
        <f t="shared" si="68"/>
        <v>1.7905890186084421</v>
      </c>
      <c r="N332">
        <f t="shared" si="69"/>
        <v>1.6306333333333333E-5</v>
      </c>
      <c r="O332" s="8">
        <f t="shared" si="70"/>
        <v>0.71764172999999998</v>
      </c>
      <c r="P332" s="8">
        <f t="shared" si="71"/>
        <v>2.5641730000000029E-2</v>
      </c>
      <c r="Q332" s="6">
        <f t="shared" si="72"/>
        <v>5.8263417405135271E-4</v>
      </c>
      <c r="R332" s="7">
        <f t="shared" si="73"/>
        <v>1.840591765509506E-5</v>
      </c>
      <c r="S332">
        <f t="shared" si="74"/>
        <v>18.40591765509506</v>
      </c>
      <c r="T332">
        <f t="shared" si="75"/>
        <v>3.206209033561144</v>
      </c>
      <c r="U332">
        <f t="shared" si="76"/>
        <v>6.5994196031842796</v>
      </c>
      <c r="V332">
        <f t="shared" si="77"/>
        <v>43.552339098892951</v>
      </c>
    </row>
    <row r="333" spans="1:22" x14ac:dyDescent="0.35">
      <c r="A333" s="1">
        <v>43495</v>
      </c>
      <c r="B333" s="2">
        <v>0.8103125000000001</v>
      </c>
      <c r="C333" s="3">
        <f t="shared" si="65"/>
        <v>0.8103125000000001</v>
      </c>
      <c r="D333" s="2">
        <v>0.25</v>
      </c>
      <c r="E333" s="3">
        <f t="shared" si="66"/>
        <v>0.25</v>
      </c>
      <c r="F333" s="2">
        <f t="shared" si="67"/>
        <v>0.5603125000000001</v>
      </c>
      <c r="G333">
        <v>166289</v>
      </c>
      <c r="H333">
        <v>818</v>
      </c>
      <c r="I333">
        <v>25.02</v>
      </c>
      <c r="J333">
        <v>24.52</v>
      </c>
      <c r="K333">
        <v>78350</v>
      </c>
      <c r="L333">
        <v>49.79</v>
      </c>
      <c r="M333">
        <f t="shared" si="68"/>
        <v>1.779109412129352</v>
      </c>
      <c r="N333">
        <f t="shared" si="69"/>
        <v>1.6006333333333333E-5</v>
      </c>
      <c r="O333" s="8">
        <f t="shared" si="70"/>
        <v>0.70443873000000001</v>
      </c>
      <c r="P333" s="8">
        <f t="shared" si="71"/>
        <v>1.2438730000000064E-2</v>
      </c>
      <c r="Q333" s="6">
        <f t="shared" si="72"/>
        <v>2.8263417405135344E-4</v>
      </c>
      <c r="R333" s="7">
        <f t="shared" si="73"/>
        <v>8.9275185079789278E-6</v>
      </c>
      <c r="S333">
        <f t="shared" si="74"/>
        <v>8.9275185079789274</v>
      </c>
      <c r="T333">
        <f t="shared" si="75"/>
        <v>3.1652303003272486</v>
      </c>
      <c r="U333">
        <f t="shared" si="76"/>
        <v>-2.8040808514590294</v>
      </c>
      <c r="V333">
        <f t="shared" si="77"/>
        <v>7.8628694215191954</v>
      </c>
    </row>
    <row r="334" spans="1:22" x14ac:dyDescent="0.35">
      <c r="A334" s="1">
        <v>43495</v>
      </c>
      <c r="B334" s="2">
        <v>0.8103125000000001</v>
      </c>
      <c r="C334" s="3">
        <f t="shared" si="65"/>
        <v>0.8103125000000001</v>
      </c>
      <c r="D334" s="2">
        <v>0.25</v>
      </c>
      <c r="E334" s="3">
        <f t="shared" si="66"/>
        <v>0.25</v>
      </c>
      <c r="F334" s="2">
        <f t="shared" si="67"/>
        <v>0.5603125000000001</v>
      </c>
      <c r="G334">
        <v>166791</v>
      </c>
      <c r="H334">
        <v>830</v>
      </c>
      <c r="I334">
        <v>25.01</v>
      </c>
      <c r="J334">
        <v>24.51</v>
      </c>
      <c r="K334">
        <v>78351</v>
      </c>
      <c r="L334">
        <v>49.79</v>
      </c>
      <c r="M334">
        <f t="shared" si="68"/>
        <v>1.7779614514814432</v>
      </c>
      <c r="N334">
        <f t="shared" si="69"/>
        <v>1.6406333333333333E-5</v>
      </c>
      <c r="O334" s="8">
        <f t="shared" si="70"/>
        <v>0.72204272999999997</v>
      </c>
      <c r="P334" s="8">
        <f t="shared" si="71"/>
        <v>3.0042730000000017E-2</v>
      </c>
      <c r="Q334" s="6">
        <f t="shared" si="72"/>
        <v>6.8263417405135243E-4</v>
      </c>
      <c r="R334" s="7">
        <f t="shared" si="73"/>
        <v>2.1561252222625309E-5</v>
      </c>
      <c r="S334">
        <f t="shared" si="74"/>
        <v>21.56125222262531</v>
      </c>
      <c r="T334">
        <f t="shared" si="75"/>
        <v>3.1611469229540003</v>
      </c>
      <c r="U334">
        <f t="shared" si="76"/>
        <v>9.8371427324346339</v>
      </c>
      <c r="V334">
        <f t="shared" si="77"/>
        <v>96.769377138291532</v>
      </c>
    </row>
    <row r="335" spans="1:22" x14ac:dyDescent="0.35">
      <c r="A335" s="1">
        <v>43495</v>
      </c>
      <c r="B335" s="2">
        <v>0.81032407407407403</v>
      </c>
      <c r="C335" s="3">
        <f t="shared" si="65"/>
        <v>0.81032407407407403</v>
      </c>
      <c r="D335" s="2">
        <v>0.25</v>
      </c>
      <c r="E335" s="3">
        <f t="shared" si="66"/>
        <v>0.25</v>
      </c>
      <c r="F335" s="2">
        <f t="shared" si="67"/>
        <v>0.56032407407407403</v>
      </c>
      <c r="G335">
        <v>167292</v>
      </c>
      <c r="H335">
        <v>823</v>
      </c>
      <c r="I335">
        <v>25</v>
      </c>
      <c r="J335">
        <v>24.52</v>
      </c>
      <c r="K335">
        <v>78358</v>
      </c>
      <c r="L335">
        <v>49.79</v>
      </c>
      <c r="M335">
        <f t="shared" si="68"/>
        <v>1.7768134908335342</v>
      </c>
      <c r="N335">
        <f t="shared" si="69"/>
        <v>1.6172999999999999E-5</v>
      </c>
      <c r="O335" s="8">
        <f t="shared" si="70"/>
        <v>0.71177372999999999</v>
      </c>
      <c r="P335" s="8">
        <f t="shared" si="71"/>
        <v>1.9773730000000045E-2</v>
      </c>
      <c r="Q335" s="6">
        <f t="shared" si="72"/>
        <v>4.4930084071801969E-4</v>
      </c>
      <c r="R335" s="7">
        <f t="shared" si="73"/>
        <v>1.4190541766849772E-5</v>
      </c>
      <c r="S335">
        <f t="shared" si="74"/>
        <v>14.190541766849773</v>
      </c>
      <c r="T335">
        <f t="shared" si="75"/>
        <v>3.1570661812080498</v>
      </c>
      <c r="U335">
        <f t="shared" si="76"/>
        <v>2.4739221459063794</v>
      </c>
      <c r="V335">
        <f t="shared" si="77"/>
        <v>6.1202907840060252</v>
      </c>
    </row>
    <row r="336" spans="1:22" x14ac:dyDescent="0.35">
      <c r="A336" s="1">
        <v>43495</v>
      </c>
      <c r="B336" s="2">
        <v>0.81032407407407403</v>
      </c>
      <c r="C336" s="3">
        <f t="shared" si="65"/>
        <v>0.81032407407407403</v>
      </c>
      <c r="D336" s="2">
        <v>0.25</v>
      </c>
      <c r="E336" s="3">
        <f t="shared" si="66"/>
        <v>0.25</v>
      </c>
      <c r="F336" s="2">
        <f t="shared" si="67"/>
        <v>0.56032407407407403</v>
      </c>
      <c r="G336">
        <v>167794</v>
      </c>
      <c r="H336">
        <v>832</v>
      </c>
      <c r="I336">
        <v>24.99</v>
      </c>
      <c r="J336">
        <v>24.53</v>
      </c>
      <c r="K336">
        <v>78360</v>
      </c>
      <c r="L336">
        <v>49.79</v>
      </c>
      <c r="M336">
        <f t="shared" si="68"/>
        <v>1.775665530185625</v>
      </c>
      <c r="N336">
        <f t="shared" si="69"/>
        <v>1.6473E-5</v>
      </c>
      <c r="O336" s="8">
        <f t="shared" si="70"/>
        <v>0.72497672999999996</v>
      </c>
      <c r="P336" s="8">
        <f t="shared" si="71"/>
        <v>3.297673000000001E-2</v>
      </c>
      <c r="Q336" s="6">
        <f t="shared" si="72"/>
        <v>7.4930084071801891E-4</v>
      </c>
      <c r="R336" s="7">
        <f t="shared" si="73"/>
        <v>2.3665815245516969E-5</v>
      </c>
      <c r="S336">
        <f t="shared" si="74"/>
        <v>23.665815245516971</v>
      </c>
      <c r="T336">
        <f t="shared" si="75"/>
        <v>3.1529880750893966</v>
      </c>
      <c r="U336">
        <f t="shared" si="76"/>
        <v>11.956685493820862</v>
      </c>
      <c r="V336">
        <f t="shared" si="77"/>
        <v>142.96232799814624</v>
      </c>
    </row>
    <row r="337" spans="1:22" x14ac:dyDescent="0.35">
      <c r="A337" s="1">
        <v>43495</v>
      </c>
      <c r="B337" s="2">
        <v>0.81033564814814818</v>
      </c>
      <c r="C337" s="3">
        <f t="shared" si="65"/>
        <v>0.81033564814814818</v>
      </c>
      <c r="D337" s="2">
        <v>0.25</v>
      </c>
      <c r="E337" s="3">
        <f t="shared" si="66"/>
        <v>0.25</v>
      </c>
      <c r="F337" s="2">
        <f t="shared" si="67"/>
        <v>0.56033564814814818</v>
      </c>
      <c r="G337">
        <v>168297</v>
      </c>
      <c r="H337">
        <v>815</v>
      </c>
      <c r="I337">
        <v>25.05</v>
      </c>
      <c r="J337">
        <v>24.53</v>
      </c>
      <c r="K337">
        <v>78364</v>
      </c>
      <c r="L337">
        <v>49.79</v>
      </c>
      <c r="M337">
        <f t="shared" si="68"/>
        <v>1.7825532940730793</v>
      </c>
      <c r="N337">
        <f t="shared" si="69"/>
        <v>1.5906333333333334E-5</v>
      </c>
      <c r="O337" s="8">
        <f t="shared" si="70"/>
        <v>0.70003773000000002</v>
      </c>
      <c r="P337" s="8">
        <f t="shared" si="71"/>
        <v>8.0377300000000762E-3</v>
      </c>
      <c r="Q337" s="6">
        <f t="shared" si="72"/>
        <v>1.8263417405135369E-4</v>
      </c>
      <c r="R337" s="7">
        <f t="shared" si="73"/>
        <v>5.7679983322109671E-6</v>
      </c>
      <c r="S337">
        <f t="shared" si="74"/>
        <v>5.7679983322109667</v>
      </c>
      <c r="T337">
        <f t="shared" si="75"/>
        <v>3.1774962462107856</v>
      </c>
      <c r="U337">
        <f t="shared" si="76"/>
        <v>-5.9860706349688391</v>
      </c>
      <c r="V337">
        <f t="shared" si="77"/>
        <v>35.833041646836243</v>
      </c>
    </row>
    <row r="338" spans="1:22" x14ac:dyDescent="0.35">
      <c r="A338" s="1">
        <v>43495</v>
      </c>
      <c r="B338" s="2">
        <v>0.81033564814814818</v>
      </c>
      <c r="C338" s="3">
        <f t="shared" si="65"/>
        <v>0.81033564814814818</v>
      </c>
      <c r="D338" s="2">
        <v>0.25</v>
      </c>
      <c r="E338" s="3">
        <f t="shared" si="66"/>
        <v>0.25</v>
      </c>
      <c r="F338" s="2">
        <f t="shared" si="67"/>
        <v>0.56033564814814818</v>
      </c>
      <c r="G338">
        <v>168799</v>
      </c>
      <c r="H338">
        <v>820</v>
      </c>
      <c r="I338">
        <v>25.15</v>
      </c>
      <c r="J338">
        <v>24.52</v>
      </c>
      <c r="K338">
        <v>78371</v>
      </c>
      <c r="L338">
        <v>49.79</v>
      </c>
      <c r="M338">
        <f t="shared" si="68"/>
        <v>1.7940329005521689</v>
      </c>
      <c r="N338">
        <f t="shared" si="69"/>
        <v>1.6073E-5</v>
      </c>
      <c r="O338" s="8">
        <f t="shared" si="70"/>
        <v>0.70737273000000001</v>
      </c>
      <c r="P338" s="8">
        <f t="shared" si="71"/>
        <v>1.5372730000000057E-2</v>
      </c>
      <c r="Q338" s="6">
        <f t="shared" si="72"/>
        <v>3.4930084071801992E-4</v>
      </c>
      <c r="R338" s="7">
        <f t="shared" si="73"/>
        <v>1.1030350943165395E-5</v>
      </c>
      <c r="S338">
        <f t="shared" si="74"/>
        <v>11.030350943165395</v>
      </c>
      <c r="T338">
        <f t="shared" si="75"/>
        <v>3.2185540482636283</v>
      </c>
      <c r="U338">
        <f t="shared" si="76"/>
        <v>-0.79861671648723032</v>
      </c>
      <c r="V338">
        <f t="shared" si="77"/>
        <v>0.63778865985284516</v>
      </c>
    </row>
    <row r="339" spans="1:22" x14ac:dyDescent="0.35">
      <c r="A339" s="1">
        <v>43495</v>
      </c>
      <c r="B339" s="2">
        <v>0.81034722222222222</v>
      </c>
      <c r="C339" s="3">
        <f t="shared" si="65"/>
        <v>0.81034722222222222</v>
      </c>
      <c r="D339" s="2">
        <v>0.25</v>
      </c>
      <c r="E339" s="3">
        <f t="shared" si="66"/>
        <v>0.25</v>
      </c>
      <c r="F339" s="2">
        <f t="shared" si="67"/>
        <v>0.56034722222222222</v>
      </c>
      <c r="G339">
        <v>169299</v>
      </c>
      <c r="H339">
        <v>825</v>
      </c>
      <c r="I339">
        <v>25.37</v>
      </c>
      <c r="J339">
        <v>24.52</v>
      </c>
      <c r="K339">
        <v>78374</v>
      </c>
      <c r="L339">
        <v>49.79</v>
      </c>
      <c r="M339">
        <f t="shared" si="68"/>
        <v>1.8192880348061669</v>
      </c>
      <c r="N339">
        <f t="shared" si="69"/>
        <v>1.6239666666666666E-5</v>
      </c>
      <c r="O339" s="8">
        <f t="shared" si="70"/>
        <v>0.71470772999999999</v>
      </c>
      <c r="P339" s="8">
        <f t="shared" si="71"/>
        <v>2.2707730000000037E-2</v>
      </c>
      <c r="Q339" s="6">
        <f t="shared" si="72"/>
        <v>5.1596750738468612E-4</v>
      </c>
      <c r="R339" s="7">
        <f t="shared" si="73"/>
        <v>1.6292788813043621E-5</v>
      </c>
      <c r="S339">
        <f t="shared" si="74"/>
        <v>16.292788813043622</v>
      </c>
      <c r="T339">
        <f t="shared" si="75"/>
        <v>3.3098089535888846</v>
      </c>
      <c r="U339">
        <f t="shared" si="76"/>
        <v>4.2990440299507862</v>
      </c>
      <c r="V339">
        <f t="shared" si="77"/>
        <v>18.481779571455498</v>
      </c>
    </row>
    <row r="340" spans="1:22" x14ac:dyDescent="0.35">
      <c r="A340" s="1">
        <v>43495</v>
      </c>
      <c r="B340" s="2">
        <v>0.81034722222222222</v>
      </c>
      <c r="C340" s="3">
        <f t="shared" si="65"/>
        <v>0.81034722222222222</v>
      </c>
      <c r="D340" s="2">
        <v>0.25</v>
      </c>
      <c r="E340" s="3">
        <f t="shared" si="66"/>
        <v>0.25</v>
      </c>
      <c r="F340" s="2">
        <f t="shared" si="67"/>
        <v>0.56034722222222222</v>
      </c>
      <c r="G340">
        <v>169800</v>
      </c>
      <c r="H340">
        <v>823</v>
      </c>
      <c r="I340">
        <v>25.61</v>
      </c>
      <c r="J340">
        <v>24.53</v>
      </c>
      <c r="K340">
        <v>78381</v>
      </c>
      <c r="L340">
        <v>49.79</v>
      </c>
      <c r="M340">
        <f t="shared" si="68"/>
        <v>1.8468390903559826</v>
      </c>
      <c r="N340">
        <f t="shared" si="69"/>
        <v>1.6172999999999999E-5</v>
      </c>
      <c r="O340" s="8">
        <f t="shared" si="70"/>
        <v>0.71177372999999999</v>
      </c>
      <c r="P340" s="8">
        <f t="shared" si="71"/>
        <v>1.9773730000000045E-2</v>
      </c>
      <c r="Q340" s="6">
        <f t="shared" si="72"/>
        <v>4.4930084071801969E-4</v>
      </c>
      <c r="R340" s="7">
        <f t="shared" si="73"/>
        <v>1.4186854296815705E-5</v>
      </c>
      <c r="S340">
        <f t="shared" si="74"/>
        <v>14.186854296815705</v>
      </c>
      <c r="T340">
        <f t="shared" si="75"/>
        <v>3.4108146256669132</v>
      </c>
      <c r="U340">
        <f t="shared" si="76"/>
        <v>2.0133526517880975</v>
      </c>
      <c r="V340">
        <f t="shared" si="77"/>
        <v>4.0535889004621639</v>
      </c>
    </row>
    <row r="341" spans="1:22" x14ac:dyDescent="0.35">
      <c r="A341" s="1">
        <v>43495</v>
      </c>
      <c r="B341" s="2">
        <v>0.81035879629629637</v>
      </c>
      <c r="C341" s="3">
        <f t="shared" si="65"/>
        <v>0.81035879629629637</v>
      </c>
      <c r="D341" s="2">
        <v>0.25</v>
      </c>
      <c r="E341" s="3">
        <f t="shared" si="66"/>
        <v>0.25</v>
      </c>
      <c r="F341" s="2">
        <f t="shared" si="67"/>
        <v>0.56035879629629637</v>
      </c>
      <c r="G341">
        <v>170273</v>
      </c>
      <c r="H341">
        <v>823</v>
      </c>
      <c r="I341">
        <v>25.71</v>
      </c>
      <c r="J341">
        <v>24.54</v>
      </c>
      <c r="K341">
        <v>78391</v>
      </c>
      <c r="L341">
        <v>49.79</v>
      </c>
      <c r="M341">
        <f t="shared" si="68"/>
        <v>1.8583186968350727</v>
      </c>
      <c r="N341">
        <f t="shared" si="69"/>
        <v>1.6172999999999999E-5</v>
      </c>
      <c r="O341" s="8">
        <f t="shared" si="70"/>
        <v>0.71177372999999999</v>
      </c>
      <c r="P341" s="8">
        <f t="shared" si="71"/>
        <v>1.9773730000000045E-2</v>
      </c>
      <c r="Q341" s="6">
        <f t="shared" si="72"/>
        <v>4.4930084071801969E-4</v>
      </c>
      <c r="R341" s="7">
        <f t="shared" si="73"/>
        <v>1.4185521061226534E-5</v>
      </c>
      <c r="S341">
        <f t="shared" si="74"/>
        <v>14.185521061226535</v>
      </c>
      <c r="T341">
        <f t="shared" si="75"/>
        <v>3.4533483790068029</v>
      </c>
      <c r="U341">
        <f t="shared" si="76"/>
        <v>1.9371207237261043</v>
      </c>
      <c r="V341">
        <f t="shared" si="77"/>
        <v>3.7524366982891464</v>
      </c>
    </row>
    <row r="342" spans="1:22" x14ac:dyDescent="0.35">
      <c r="A342" s="1">
        <v>43495</v>
      </c>
      <c r="B342" s="2">
        <v>0.81035879629629637</v>
      </c>
      <c r="C342" s="3">
        <f t="shared" si="65"/>
        <v>0.81035879629629637</v>
      </c>
      <c r="D342" s="2">
        <v>0.25</v>
      </c>
      <c r="E342" s="3">
        <f t="shared" si="66"/>
        <v>0.25</v>
      </c>
      <c r="F342" s="2">
        <f t="shared" si="67"/>
        <v>0.56035879629629637</v>
      </c>
      <c r="G342">
        <v>170773</v>
      </c>
      <c r="H342">
        <v>825</v>
      </c>
      <c r="I342">
        <v>25.67</v>
      </c>
      <c r="J342">
        <v>24.52</v>
      </c>
      <c r="K342">
        <v>78394</v>
      </c>
      <c r="L342">
        <v>49.79</v>
      </c>
      <c r="M342">
        <f t="shared" si="68"/>
        <v>1.8537268542434369</v>
      </c>
      <c r="N342">
        <f t="shared" si="69"/>
        <v>1.6239666666666666E-5</v>
      </c>
      <c r="O342" s="8">
        <f t="shared" si="70"/>
        <v>0.71470772999999999</v>
      </c>
      <c r="P342" s="8">
        <f t="shared" si="71"/>
        <v>2.2707730000000037E-2</v>
      </c>
      <c r="Q342" s="6">
        <f t="shared" si="72"/>
        <v>5.1596750738468612E-4</v>
      </c>
      <c r="R342" s="7">
        <f t="shared" si="73"/>
        <v>1.6288632171256482E-5</v>
      </c>
      <c r="S342">
        <f t="shared" si="74"/>
        <v>16.288632171256481</v>
      </c>
      <c r="T342">
        <f t="shared" si="75"/>
        <v>3.4363032501432684</v>
      </c>
      <c r="U342">
        <f t="shared" si="76"/>
        <v>4.0701913107451775</v>
      </c>
      <c r="V342">
        <f t="shared" si="77"/>
        <v>16.566457306065544</v>
      </c>
    </row>
    <row r="343" spans="1:22" x14ac:dyDescent="0.35">
      <c r="A343" s="1">
        <v>43495</v>
      </c>
      <c r="B343" s="2">
        <v>0.8103703703703703</v>
      </c>
      <c r="C343" s="3">
        <f t="shared" si="65"/>
        <v>0.8103703703703703</v>
      </c>
      <c r="D343" s="2">
        <v>0.25</v>
      </c>
      <c r="E343" s="3">
        <f t="shared" si="66"/>
        <v>0.25</v>
      </c>
      <c r="F343" s="2">
        <f t="shared" si="67"/>
        <v>0.5603703703703703</v>
      </c>
      <c r="G343">
        <v>171273</v>
      </c>
      <c r="H343">
        <v>826</v>
      </c>
      <c r="I343">
        <v>25.66</v>
      </c>
      <c r="J343">
        <v>24.52</v>
      </c>
      <c r="K343">
        <v>78397</v>
      </c>
      <c r="L343">
        <v>49.79</v>
      </c>
      <c r="M343">
        <f t="shared" si="68"/>
        <v>1.8525788935955274</v>
      </c>
      <c r="N343">
        <f t="shared" si="69"/>
        <v>1.6273000000000002E-5</v>
      </c>
      <c r="O343" s="8">
        <f t="shared" si="70"/>
        <v>0.71617473000000009</v>
      </c>
      <c r="P343" s="8">
        <f t="shared" si="71"/>
        <v>2.4174730000000144E-2</v>
      </c>
      <c r="Q343" s="6">
        <f t="shared" si="72"/>
        <v>5.4930084071802196E-4</v>
      </c>
      <c r="R343" s="7">
        <f t="shared" si="73"/>
        <v>1.7340272073763282E-5</v>
      </c>
      <c r="S343">
        <f t="shared" si="74"/>
        <v>17.340272073763281</v>
      </c>
      <c r="T343">
        <f t="shared" si="75"/>
        <v>3.4320485569956283</v>
      </c>
      <c r="U343">
        <f t="shared" si="76"/>
        <v>5.1293210824992626</v>
      </c>
      <c r="V343">
        <f t="shared" si="77"/>
        <v>26.309934767371406</v>
      </c>
    </row>
    <row r="344" spans="1:22" x14ac:dyDescent="0.35">
      <c r="A344" s="1">
        <v>43495</v>
      </c>
      <c r="B344" s="2">
        <v>0.8103703703703703</v>
      </c>
      <c r="C344" s="3">
        <f t="shared" si="65"/>
        <v>0.8103703703703703</v>
      </c>
      <c r="D344" s="2">
        <v>0.25</v>
      </c>
      <c r="E344" s="3">
        <f t="shared" si="66"/>
        <v>0.25</v>
      </c>
      <c r="F344" s="2">
        <f t="shared" si="67"/>
        <v>0.5603703703703703</v>
      </c>
      <c r="G344">
        <v>171773</v>
      </c>
      <c r="H344">
        <v>822</v>
      </c>
      <c r="I344">
        <v>25.69</v>
      </c>
      <c r="J344">
        <v>24.52</v>
      </c>
      <c r="K344">
        <v>78403</v>
      </c>
      <c r="L344">
        <v>49.79</v>
      </c>
      <c r="M344">
        <f t="shared" si="68"/>
        <v>1.8560227755392544</v>
      </c>
      <c r="N344">
        <f t="shared" si="69"/>
        <v>1.6139666666666667E-5</v>
      </c>
      <c r="O344" s="8">
        <f t="shared" si="70"/>
        <v>0.71030673</v>
      </c>
      <c r="P344" s="8">
        <f t="shared" si="71"/>
        <v>1.8306730000000049E-2</v>
      </c>
      <c r="Q344" s="6">
        <f t="shared" si="72"/>
        <v>4.159675073846864E-4</v>
      </c>
      <c r="R344" s="7">
        <f t="shared" si="73"/>
        <v>1.3130214308553005E-5</v>
      </c>
      <c r="S344">
        <f t="shared" si="74"/>
        <v>13.130214308553004</v>
      </c>
      <c r="T344">
        <f t="shared" si="75"/>
        <v>3.4448205433204375</v>
      </c>
      <c r="U344">
        <f t="shared" si="76"/>
        <v>0.89679370954713911</v>
      </c>
      <c r="V344">
        <f t="shared" si="77"/>
        <v>0.80423895748331853</v>
      </c>
    </row>
    <row r="345" spans="1:22" x14ac:dyDescent="0.35">
      <c r="A345" s="1">
        <v>43495</v>
      </c>
      <c r="B345" s="2">
        <v>0.81038194444444445</v>
      </c>
      <c r="C345" s="3">
        <f t="shared" si="65"/>
        <v>0.81038194444444445</v>
      </c>
      <c r="D345" s="2">
        <v>0.25</v>
      </c>
      <c r="E345" s="3">
        <f t="shared" si="66"/>
        <v>0.25</v>
      </c>
      <c r="F345" s="2">
        <f t="shared" si="67"/>
        <v>0.56038194444444445</v>
      </c>
      <c r="G345">
        <v>172273</v>
      </c>
      <c r="H345">
        <v>822</v>
      </c>
      <c r="I345">
        <v>25.85</v>
      </c>
      <c r="J345">
        <v>24.53</v>
      </c>
      <c r="K345">
        <v>78405</v>
      </c>
      <c r="L345">
        <v>49.79</v>
      </c>
      <c r="M345">
        <f t="shared" si="68"/>
        <v>1.8743901459057988</v>
      </c>
      <c r="N345">
        <f t="shared" si="69"/>
        <v>1.6139666666666667E-5</v>
      </c>
      <c r="O345" s="8">
        <f t="shared" si="70"/>
        <v>0.71030673</v>
      </c>
      <c r="P345" s="8">
        <f t="shared" si="71"/>
        <v>1.8306730000000049E-2</v>
      </c>
      <c r="Q345" s="6">
        <f t="shared" si="72"/>
        <v>4.159675073846864E-4</v>
      </c>
      <c r="R345" s="7">
        <f t="shared" si="73"/>
        <v>1.3130320463899564E-5</v>
      </c>
      <c r="S345">
        <f t="shared" si="74"/>
        <v>13.130320463899563</v>
      </c>
      <c r="T345">
        <f t="shared" si="75"/>
        <v>3.5133384190687615</v>
      </c>
      <c r="U345">
        <f t="shared" si="76"/>
        <v>0.77706195693717917</v>
      </c>
      <c r="V345">
        <f t="shared" si="77"/>
        <v>0.60382528491903853</v>
      </c>
    </row>
    <row r="346" spans="1:22" x14ac:dyDescent="0.35">
      <c r="A346" s="1">
        <v>43495</v>
      </c>
      <c r="B346" s="2">
        <v>0.81038194444444445</v>
      </c>
      <c r="C346" s="3">
        <f t="shared" si="65"/>
        <v>0.81038194444444445</v>
      </c>
      <c r="D346" s="2">
        <v>0.25</v>
      </c>
      <c r="E346" s="3">
        <f t="shared" si="66"/>
        <v>0.25</v>
      </c>
      <c r="F346" s="2">
        <f t="shared" si="67"/>
        <v>0.56038194444444445</v>
      </c>
      <c r="G346">
        <v>172773</v>
      </c>
      <c r="H346">
        <v>828</v>
      </c>
      <c r="I346">
        <v>25.99</v>
      </c>
      <c r="J346">
        <v>24.52</v>
      </c>
      <c r="K346">
        <v>78408</v>
      </c>
      <c r="L346">
        <v>49.79</v>
      </c>
      <c r="M346">
        <f t="shared" si="68"/>
        <v>1.8904615949765238</v>
      </c>
      <c r="N346">
        <f t="shared" si="69"/>
        <v>1.6339666666666665E-5</v>
      </c>
      <c r="O346" s="8">
        <f t="shared" si="70"/>
        <v>0.71910872999999997</v>
      </c>
      <c r="P346" s="8">
        <f t="shared" si="71"/>
        <v>2.7108730000000025E-2</v>
      </c>
      <c r="Q346" s="6">
        <f t="shared" si="72"/>
        <v>6.1596750738468595E-4</v>
      </c>
      <c r="R346" s="7">
        <f t="shared" si="73"/>
        <v>1.944207055955362E-5</v>
      </c>
      <c r="S346">
        <f t="shared" si="74"/>
        <v>19.442070559553621</v>
      </c>
      <c r="T346">
        <f t="shared" si="75"/>
        <v>3.573845042081182</v>
      </c>
      <c r="U346">
        <f t="shared" si="76"/>
        <v>6.9839538831292911</v>
      </c>
      <c r="V346">
        <f t="shared" si="77"/>
        <v>48.775611841676707</v>
      </c>
    </row>
    <row r="347" spans="1:22" x14ac:dyDescent="0.35">
      <c r="A347" s="1">
        <v>43495</v>
      </c>
      <c r="B347" s="2">
        <v>0.8103935185185186</v>
      </c>
      <c r="C347" s="3">
        <f t="shared" si="65"/>
        <v>0.8103935185185186</v>
      </c>
      <c r="D347" s="2">
        <v>0.25</v>
      </c>
      <c r="E347" s="3">
        <f t="shared" si="66"/>
        <v>0.25</v>
      </c>
      <c r="F347" s="2">
        <f t="shared" si="67"/>
        <v>0.5603935185185186</v>
      </c>
      <c r="G347">
        <v>173274</v>
      </c>
      <c r="H347">
        <v>819</v>
      </c>
      <c r="I347">
        <v>26.03</v>
      </c>
      <c r="J347">
        <v>24.53</v>
      </c>
      <c r="K347">
        <v>78417</v>
      </c>
      <c r="L347">
        <v>49.79</v>
      </c>
      <c r="M347">
        <f t="shared" si="68"/>
        <v>1.8950534375681605</v>
      </c>
      <c r="N347">
        <f t="shared" si="69"/>
        <v>1.6039666666666668E-5</v>
      </c>
      <c r="O347" s="8">
        <f t="shared" si="70"/>
        <v>0.70590573000000012</v>
      </c>
      <c r="P347" s="8">
        <f t="shared" si="71"/>
        <v>1.3905730000000172E-2</v>
      </c>
      <c r="Q347" s="6">
        <f t="shared" si="72"/>
        <v>3.1596750738468923E-4</v>
      </c>
      <c r="R347" s="7">
        <f t="shared" si="73"/>
        <v>9.9722206150713794E-6</v>
      </c>
      <c r="S347">
        <f t="shared" si="74"/>
        <v>9.9722206150713788</v>
      </c>
      <c r="T347">
        <f t="shared" si="75"/>
        <v>3.5912275312389017</v>
      </c>
      <c r="U347">
        <f t="shared" si="76"/>
        <v>-2.5158555383420831</v>
      </c>
      <c r="V347">
        <f t="shared" si="77"/>
        <v>6.3295290898065328</v>
      </c>
    </row>
    <row r="348" spans="1:22" x14ac:dyDescent="0.35">
      <c r="A348" s="1">
        <v>43495</v>
      </c>
      <c r="B348" s="2">
        <v>0.8103935185185186</v>
      </c>
      <c r="C348" s="3">
        <f t="shared" si="65"/>
        <v>0.8103935185185186</v>
      </c>
      <c r="D348" s="2">
        <v>0.25</v>
      </c>
      <c r="E348" s="3">
        <f t="shared" si="66"/>
        <v>0.25</v>
      </c>
      <c r="F348" s="2">
        <f t="shared" si="67"/>
        <v>0.5603935185185186</v>
      </c>
      <c r="G348">
        <v>173773</v>
      </c>
      <c r="H348">
        <v>817</v>
      </c>
      <c r="I348">
        <v>26.13</v>
      </c>
      <c r="J348">
        <v>24.53</v>
      </c>
      <c r="K348">
        <v>78421</v>
      </c>
      <c r="L348">
        <v>49.79</v>
      </c>
      <c r="M348">
        <f t="shared" si="68"/>
        <v>1.9065330440472497</v>
      </c>
      <c r="N348">
        <f t="shared" si="69"/>
        <v>1.5973000000000001E-5</v>
      </c>
      <c r="O348" s="8">
        <f t="shared" si="70"/>
        <v>0.70297173000000002</v>
      </c>
      <c r="P348" s="8">
        <f t="shared" si="71"/>
        <v>1.0971730000000068E-2</v>
      </c>
      <c r="Q348" s="6">
        <f t="shared" si="72"/>
        <v>2.493008407180202E-4</v>
      </c>
      <c r="R348" s="7">
        <f t="shared" si="73"/>
        <v>7.8677589247613911E-6</v>
      </c>
      <c r="S348">
        <f t="shared" si="74"/>
        <v>7.8677589247613913</v>
      </c>
      <c r="T348">
        <f t="shared" si="75"/>
        <v>3.6348682480440719</v>
      </c>
      <c r="U348">
        <f t="shared" si="76"/>
        <v>-4.6952159211248885</v>
      </c>
      <c r="V348">
        <f t="shared" si="77"/>
        <v>22.045052545984635</v>
      </c>
    </row>
    <row r="349" spans="1:22" x14ac:dyDescent="0.35">
      <c r="A349" s="1">
        <v>43495</v>
      </c>
      <c r="B349" s="2">
        <v>0.81040509259259252</v>
      </c>
      <c r="C349" s="3">
        <f t="shared" si="65"/>
        <v>0.81040509259259252</v>
      </c>
      <c r="D349" s="2">
        <v>0.25</v>
      </c>
      <c r="E349" s="3">
        <f t="shared" si="66"/>
        <v>0.25</v>
      </c>
      <c r="F349" s="2">
        <f t="shared" si="67"/>
        <v>0.56040509259259252</v>
      </c>
      <c r="G349">
        <v>174273</v>
      </c>
      <c r="H349">
        <v>815</v>
      </c>
      <c r="I349">
        <v>26.57</v>
      </c>
      <c r="J349">
        <v>24.52</v>
      </c>
      <c r="K349">
        <v>78422</v>
      </c>
      <c r="L349">
        <v>49.79</v>
      </c>
      <c r="M349">
        <f t="shared" si="68"/>
        <v>1.9570433125552458</v>
      </c>
      <c r="N349">
        <f t="shared" si="69"/>
        <v>1.5906333333333334E-5</v>
      </c>
      <c r="O349" s="8">
        <f t="shared" si="70"/>
        <v>0.70003773000000002</v>
      </c>
      <c r="P349" s="8">
        <f t="shared" si="71"/>
        <v>8.0377300000000762E-3</v>
      </c>
      <c r="Q349" s="6">
        <f t="shared" si="72"/>
        <v>1.8263417405135369E-4</v>
      </c>
      <c r="R349" s="7">
        <f t="shared" si="73"/>
        <v>5.7635387659094337E-6</v>
      </c>
      <c r="S349">
        <f t="shared" si="74"/>
        <v>5.7635387659094341</v>
      </c>
      <c r="T349">
        <f t="shared" si="75"/>
        <v>3.8300185272172094</v>
      </c>
      <c r="U349">
        <f t="shared" si="76"/>
        <v>-7.1289903268572674</v>
      </c>
      <c r="V349">
        <f t="shared" si="77"/>
        <v>50.822503080424489</v>
      </c>
    </row>
    <row r="350" spans="1:22" x14ac:dyDescent="0.35">
      <c r="A350" s="1">
        <v>43495</v>
      </c>
      <c r="B350" s="2">
        <v>0.81040509259259252</v>
      </c>
      <c r="C350" s="3">
        <f t="shared" si="65"/>
        <v>0.81040509259259252</v>
      </c>
      <c r="D350" s="2">
        <v>0.25</v>
      </c>
      <c r="E350" s="3">
        <f t="shared" si="66"/>
        <v>0.25</v>
      </c>
      <c r="F350" s="2">
        <f t="shared" si="67"/>
        <v>0.56040509259259252</v>
      </c>
      <c r="G350">
        <v>174773</v>
      </c>
      <c r="H350">
        <v>822</v>
      </c>
      <c r="I350">
        <v>26.9</v>
      </c>
      <c r="J350">
        <v>24.53</v>
      </c>
      <c r="K350">
        <v>78428</v>
      </c>
      <c r="L350">
        <v>49.79</v>
      </c>
      <c r="M350">
        <f t="shared" si="68"/>
        <v>1.9949260139362424</v>
      </c>
      <c r="N350">
        <f t="shared" si="69"/>
        <v>1.6139666666666667E-5</v>
      </c>
      <c r="O350" s="8">
        <f t="shared" si="70"/>
        <v>0.71030673</v>
      </c>
      <c r="P350" s="8">
        <f t="shared" si="71"/>
        <v>1.8306730000000049E-2</v>
      </c>
      <c r="Q350" s="6">
        <f t="shared" si="72"/>
        <v>4.159675073846864E-4</v>
      </c>
      <c r="R350" s="7">
        <f t="shared" si="73"/>
        <v>1.3126469831846347E-5</v>
      </c>
      <c r="S350">
        <f t="shared" si="74"/>
        <v>13.126469831846347</v>
      </c>
      <c r="T350">
        <f t="shared" si="75"/>
        <v>3.9797298010795448</v>
      </c>
      <c r="U350">
        <f t="shared" si="76"/>
        <v>-1.3224946080666239E-2</v>
      </c>
      <c r="V350">
        <f t="shared" si="77"/>
        <v>1.7489919883652931E-4</v>
      </c>
    </row>
    <row r="351" spans="1:22" x14ac:dyDescent="0.35">
      <c r="A351" s="1">
        <v>43495</v>
      </c>
      <c r="B351" s="2">
        <v>0.81041666666666667</v>
      </c>
      <c r="C351" s="3">
        <f t="shared" si="65"/>
        <v>0.81041666666666667</v>
      </c>
      <c r="D351" s="2">
        <v>0.25</v>
      </c>
      <c r="E351" s="3">
        <f t="shared" si="66"/>
        <v>0.25</v>
      </c>
      <c r="F351" s="2">
        <f t="shared" si="67"/>
        <v>0.56041666666666667</v>
      </c>
      <c r="G351">
        <v>175273</v>
      </c>
      <c r="H351">
        <v>822</v>
      </c>
      <c r="I351">
        <v>27.14</v>
      </c>
      <c r="J351">
        <v>24.52</v>
      </c>
      <c r="K351">
        <v>78433</v>
      </c>
      <c r="L351">
        <v>49.79</v>
      </c>
      <c r="M351">
        <f t="shared" si="68"/>
        <v>2.0224770694860581</v>
      </c>
      <c r="N351">
        <f t="shared" si="69"/>
        <v>1.6139666666666667E-5</v>
      </c>
      <c r="O351" s="8">
        <f t="shared" si="70"/>
        <v>0.71030673</v>
      </c>
      <c r="P351" s="8">
        <f t="shared" si="71"/>
        <v>1.8306730000000049E-2</v>
      </c>
      <c r="Q351" s="6">
        <f t="shared" si="72"/>
        <v>4.159675073846864E-4</v>
      </c>
      <c r="R351" s="7">
        <f t="shared" si="73"/>
        <v>1.3125192105790691E-5</v>
      </c>
      <c r="S351">
        <f t="shared" si="74"/>
        <v>13.12519210579069</v>
      </c>
      <c r="T351">
        <f t="shared" si="75"/>
        <v>4.0904134965969137</v>
      </c>
      <c r="U351">
        <f t="shared" si="76"/>
        <v>-0.1942595340710945</v>
      </c>
      <c r="V351">
        <f t="shared" si="77"/>
        <v>3.7736766577518725E-2</v>
      </c>
    </row>
    <row r="352" spans="1:22" x14ac:dyDescent="0.35">
      <c r="A352" s="1">
        <v>43495</v>
      </c>
      <c r="B352" s="2">
        <v>0.81041666666666667</v>
      </c>
      <c r="C352" s="3">
        <f t="shared" si="65"/>
        <v>0.81041666666666667</v>
      </c>
      <c r="D352" s="2">
        <v>0.25</v>
      </c>
      <c r="E352" s="3">
        <f t="shared" si="66"/>
        <v>0.25</v>
      </c>
      <c r="F352" s="2">
        <f t="shared" si="67"/>
        <v>0.56041666666666667</v>
      </c>
      <c r="G352">
        <v>175777</v>
      </c>
      <c r="H352">
        <v>830</v>
      </c>
      <c r="I352">
        <v>27.43</v>
      </c>
      <c r="J352">
        <v>24.53</v>
      </c>
      <c r="K352">
        <v>78434</v>
      </c>
      <c r="L352">
        <v>49.79</v>
      </c>
      <c r="M352">
        <f t="shared" si="68"/>
        <v>2.0557679282754187</v>
      </c>
      <c r="N352">
        <f t="shared" si="69"/>
        <v>1.6406333333333333E-5</v>
      </c>
      <c r="O352" s="8">
        <f t="shared" si="70"/>
        <v>0.72204272999999997</v>
      </c>
      <c r="P352" s="8">
        <f t="shared" si="71"/>
        <v>3.0042730000000017E-2</v>
      </c>
      <c r="Q352" s="6">
        <f t="shared" si="72"/>
        <v>6.8263417405135243E-4</v>
      </c>
      <c r="R352" s="7">
        <f t="shared" si="73"/>
        <v>2.1539882975563876E-5</v>
      </c>
      <c r="S352">
        <f t="shared" si="74"/>
        <v>21.539882975563877</v>
      </c>
      <c r="T352">
        <f t="shared" si="75"/>
        <v>4.2261817749258066</v>
      </c>
      <c r="U352">
        <f t="shared" si="76"/>
        <v>8.003225127530909</v>
      </c>
      <c r="V352">
        <f t="shared" si="77"/>
        <v>64.05161244194214</v>
      </c>
    </row>
    <row r="353" spans="1:22" x14ac:dyDescent="0.35">
      <c r="A353" s="1">
        <v>43495</v>
      </c>
      <c r="B353" s="2">
        <v>0.81042824074074071</v>
      </c>
      <c r="C353" s="3">
        <f t="shared" si="65"/>
        <v>0.81042824074074071</v>
      </c>
      <c r="D353" s="2">
        <v>0.25</v>
      </c>
      <c r="E353" s="3">
        <f t="shared" si="66"/>
        <v>0.25</v>
      </c>
      <c r="F353" s="2">
        <f t="shared" si="67"/>
        <v>0.56042824074074071</v>
      </c>
      <c r="G353">
        <v>176276</v>
      </c>
      <c r="H353">
        <v>828</v>
      </c>
      <c r="I353">
        <v>27.73</v>
      </c>
      <c r="J353">
        <v>24.52</v>
      </c>
      <c r="K353">
        <v>78439</v>
      </c>
      <c r="L353">
        <v>49.79</v>
      </c>
      <c r="M353">
        <f t="shared" si="68"/>
        <v>2.090206747712688</v>
      </c>
      <c r="N353">
        <f t="shared" si="69"/>
        <v>1.6339666666666665E-5</v>
      </c>
      <c r="O353" s="8">
        <f t="shared" si="70"/>
        <v>0.71910872999999997</v>
      </c>
      <c r="P353" s="8">
        <f t="shared" si="71"/>
        <v>2.7108730000000025E-2</v>
      </c>
      <c r="Q353" s="6">
        <f t="shared" si="72"/>
        <v>6.1596750738468595E-4</v>
      </c>
      <c r="R353" s="7">
        <f t="shared" si="73"/>
        <v>1.9434386828407811E-5</v>
      </c>
      <c r="S353">
        <f t="shared" si="74"/>
        <v>19.43438682840781</v>
      </c>
      <c r="T353">
        <f t="shared" si="75"/>
        <v>4.3689642481836524</v>
      </c>
      <c r="U353">
        <f t="shared" si="76"/>
        <v>5.6730329029563782</v>
      </c>
      <c r="V353">
        <f t="shared" si="77"/>
        <v>32.183302318025675</v>
      </c>
    </row>
    <row r="354" spans="1:22" x14ac:dyDescent="0.35">
      <c r="A354" s="1">
        <v>43495</v>
      </c>
      <c r="B354" s="2">
        <v>0.81042824074074071</v>
      </c>
      <c r="C354" s="3">
        <f t="shared" si="65"/>
        <v>0.81042824074074071</v>
      </c>
      <c r="D354" s="2">
        <v>0.25</v>
      </c>
      <c r="E354" s="3">
        <f t="shared" si="66"/>
        <v>0.25</v>
      </c>
      <c r="F354" s="2">
        <f t="shared" si="67"/>
        <v>0.56042824074074071</v>
      </c>
      <c r="G354">
        <v>176778</v>
      </c>
      <c r="H354">
        <v>825</v>
      </c>
      <c r="I354">
        <v>27.83</v>
      </c>
      <c r="J354">
        <v>24.53</v>
      </c>
      <c r="K354">
        <v>78445</v>
      </c>
      <c r="L354">
        <v>49.79</v>
      </c>
      <c r="M354">
        <f t="shared" si="68"/>
        <v>2.1016863541917781</v>
      </c>
      <c r="N354">
        <f t="shared" si="69"/>
        <v>1.6239666666666666E-5</v>
      </c>
      <c r="O354" s="8">
        <f t="shared" si="70"/>
        <v>0.71470772999999999</v>
      </c>
      <c r="P354" s="8">
        <f t="shared" si="71"/>
        <v>2.2707730000000037E-2</v>
      </c>
      <c r="Q354" s="6">
        <f t="shared" si="72"/>
        <v>5.1596750738468612E-4</v>
      </c>
      <c r="R354" s="7">
        <f t="shared" si="73"/>
        <v>1.6278589176774106E-5</v>
      </c>
      <c r="S354">
        <f t="shared" si="74"/>
        <v>16.278589176774105</v>
      </c>
      <c r="T354">
        <f t="shared" si="75"/>
        <v>4.4170855313959283</v>
      </c>
      <c r="U354">
        <f t="shared" si="76"/>
        <v>2.44233655884985</v>
      </c>
      <c r="V354">
        <f t="shared" si="77"/>
        <v>5.9650078666945268</v>
      </c>
    </row>
    <row r="355" spans="1:22" x14ac:dyDescent="0.35">
      <c r="A355" s="1">
        <v>43495</v>
      </c>
      <c r="B355" s="2">
        <v>0.81043981481481486</v>
      </c>
      <c r="C355" s="3">
        <f t="shared" si="65"/>
        <v>0.81043981481481486</v>
      </c>
      <c r="D355" s="2">
        <v>0.25</v>
      </c>
      <c r="E355" s="3">
        <f t="shared" si="66"/>
        <v>0.25</v>
      </c>
      <c r="F355" s="2">
        <f t="shared" si="67"/>
        <v>0.56043981481481486</v>
      </c>
      <c r="G355">
        <v>177280</v>
      </c>
      <c r="H355">
        <v>825</v>
      </c>
      <c r="I355">
        <v>27.87</v>
      </c>
      <c r="J355">
        <v>24.52</v>
      </c>
      <c r="K355">
        <v>78442</v>
      </c>
      <c r="L355">
        <v>49.79</v>
      </c>
      <c r="M355">
        <f t="shared" si="68"/>
        <v>2.1062781967834141</v>
      </c>
      <c r="N355">
        <f t="shared" si="69"/>
        <v>1.6239666666666666E-5</v>
      </c>
      <c r="O355" s="8">
        <f t="shared" si="70"/>
        <v>0.71470772999999999</v>
      </c>
      <c r="P355" s="8">
        <f t="shared" si="71"/>
        <v>2.2707730000000037E-2</v>
      </c>
      <c r="Q355" s="6">
        <f t="shared" si="72"/>
        <v>5.1596750738468612E-4</v>
      </c>
      <c r="R355" s="7">
        <f t="shared" si="73"/>
        <v>1.6278664878935781E-5</v>
      </c>
      <c r="S355">
        <f t="shared" si="74"/>
        <v>16.278664878935782</v>
      </c>
      <c r="T355">
        <f t="shared" si="75"/>
        <v>4.4364078422451909</v>
      </c>
      <c r="U355">
        <f t="shared" si="76"/>
        <v>2.4124527840223964</v>
      </c>
      <c r="V355">
        <f t="shared" si="77"/>
        <v>5.8199284351374114</v>
      </c>
    </row>
    <row r="356" spans="1:22" x14ac:dyDescent="0.35">
      <c r="A356" s="1">
        <v>43495</v>
      </c>
      <c r="B356" s="2">
        <v>0.81043981481481486</v>
      </c>
      <c r="C356" s="3">
        <f t="shared" si="65"/>
        <v>0.81043981481481486</v>
      </c>
      <c r="D356" s="2">
        <v>0.25</v>
      </c>
      <c r="E356" s="3">
        <f t="shared" si="66"/>
        <v>0.25</v>
      </c>
      <c r="F356" s="2">
        <f t="shared" si="67"/>
        <v>0.56043981481481486</v>
      </c>
      <c r="G356">
        <v>177781</v>
      </c>
      <c r="H356">
        <v>827</v>
      </c>
      <c r="I356">
        <v>27.86</v>
      </c>
      <c r="J356">
        <v>24.53</v>
      </c>
      <c r="K356">
        <v>78442</v>
      </c>
      <c r="L356">
        <v>49.79</v>
      </c>
      <c r="M356">
        <f t="shared" si="68"/>
        <v>2.1051302361355053</v>
      </c>
      <c r="N356">
        <f t="shared" si="69"/>
        <v>1.6306333333333333E-5</v>
      </c>
      <c r="O356" s="8">
        <f t="shared" si="70"/>
        <v>0.71764172999999998</v>
      </c>
      <c r="P356" s="8">
        <f t="shared" si="71"/>
        <v>2.5641730000000029E-2</v>
      </c>
      <c r="Q356" s="6">
        <f t="shared" si="72"/>
        <v>5.8263417405135271E-4</v>
      </c>
      <c r="R356" s="7">
        <f t="shared" si="73"/>
        <v>1.8382601531136094E-5</v>
      </c>
      <c r="S356">
        <f t="shared" si="74"/>
        <v>18.382601531136093</v>
      </c>
      <c r="T356">
        <f t="shared" si="75"/>
        <v>4.4315733110919284</v>
      </c>
      <c r="U356">
        <f t="shared" si="76"/>
        <v>4.5238793054699888</v>
      </c>
      <c r="V356">
        <f t="shared" si="77"/>
        <v>20.46548397045963</v>
      </c>
    </row>
    <row r="357" spans="1:22" x14ac:dyDescent="0.35">
      <c r="A357" s="1">
        <v>43495</v>
      </c>
      <c r="B357" s="2">
        <v>0.81045138888888879</v>
      </c>
      <c r="C357" s="3">
        <f t="shared" si="65"/>
        <v>0.81045138888888879</v>
      </c>
      <c r="D357" s="2">
        <v>0.25</v>
      </c>
      <c r="E357" s="3">
        <f t="shared" si="66"/>
        <v>0.25</v>
      </c>
      <c r="F357" s="2">
        <f t="shared" si="67"/>
        <v>0.56045138888888879</v>
      </c>
      <c r="G357">
        <v>178283</v>
      </c>
      <c r="H357">
        <v>834</v>
      </c>
      <c r="I357">
        <v>27.86</v>
      </c>
      <c r="J357">
        <v>24.53</v>
      </c>
      <c r="K357">
        <v>78442</v>
      </c>
      <c r="L357">
        <v>49.79</v>
      </c>
      <c r="M357">
        <f t="shared" si="68"/>
        <v>2.1051302361355053</v>
      </c>
      <c r="N357">
        <f t="shared" si="69"/>
        <v>1.6539666666666667E-5</v>
      </c>
      <c r="O357" s="8">
        <f t="shared" si="70"/>
        <v>0.72791073000000006</v>
      </c>
      <c r="P357" s="8">
        <f t="shared" si="71"/>
        <v>3.5910730000000113E-2</v>
      </c>
      <c r="Q357" s="6">
        <f t="shared" si="72"/>
        <v>8.1596750738468788E-4</v>
      </c>
      <c r="R357" s="7">
        <f t="shared" si="73"/>
        <v>2.5744465770531715E-5</v>
      </c>
      <c r="S357">
        <f t="shared" si="74"/>
        <v>25.744465770531715</v>
      </c>
      <c r="T357">
        <f t="shared" si="75"/>
        <v>4.4315733110919284</v>
      </c>
      <c r="U357">
        <f t="shared" si="76"/>
        <v>11.885743544865612</v>
      </c>
      <c r="V357">
        <f t="shared" si="77"/>
        <v>141.27089961431457</v>
      </c>
    </row>
    <row r="358" spans="1:22" x14ac:dyDescent="0.35">
      <c r="A358" s="1">
        <v>43495</v>
      </c>
      <c r="B358" s="2">
        <v>0.81045138888888879</v>
      </c>
      <c r="C358" s="3">
        <f t="shared" si="65"/>
        <v>0.81045138888888879</v>
      </c>
      <c r="D358" s="2">
        <v>0.25</v>
      </c>
      <c r="E358" s="3">
        <f t="shared" si="66"/>
        <v>0.25</v>
      </c>
      <c r="F358" s="2">
        <f t="shared" si="67"/>
        <v>0.56045138888888879</v>
      </c>
      <c r="G358">
        <v>178785</v>
      </c>
      <c r="H358">
        <v>828</v>
      </c>
      <c r="I358">
        <v>27.93</v>
      </c>
      <c r="J358">
        <v>24.52</v>
      </c>
      <c r="K358">
        <v>78439</v>
      </c>
      <c r="L358">
        <v>49.79</v>
      </c>
      <c r="M358">
        <f t="shared" si="68"/>
        <v>2.1131659606708681</v>
      </c>
      <c r="N358">
        <f t="shared" si="69"/>
        <v>1.6339666666666665E-5</v>
      </c>
      <c r="O358" s="8">
        <f t="shared" si="70"/>
        <v>0.71910872999999997</v>
      </c>
      <c r="P358" s="8">
        <f t="shared" si="71"/>
        <v>2.7108730000000025E-2</v>
      </c>
      <c r="Q358" s="6">
        <f t="shared" si="72"/>
        <v>6.1596750738468595E-4</v>
      </c>
      <c r="R358" s="7">
        <f t="shared" si="73"/>
        <v>1.9434386828407811E-5</v>
      </c>
      <c r="S358">
        <f t="shared" si="74"/>
        <v>19.43438682840781</v>
      </c>
      <c r="T358">
        <f t="shared" si="75"/>
        <v>4.4654703773380326</v>
      </c>
      <c r="U358">
        <f t="shared" si="76"/>
        <v>5.5232355180107318</v>
      </c>
      <c r="V358">
        <f t="shared" si="77"/>
        <v>30.506130587415278</v>
      </c>
    </row>
    <row r="359" spans="1:22" x14ac:dyDescent="0.35">
      <c r="A359" s="1">
        <v>43495</v>
      </c>
      <c r="B359" s="2">
        <v>0.81046296296296294</v>
      </c>
      <c r="C359" s="3">
        <f t="shared" si="65"/>
        <v>0.81046296296296294</v>
      </c>
      <c r="D359" s="2">
        <v>0.25</v>
      </c>
      <c r="E359" s="3">
        <f t="shared" si="66"/>
        <v>0.25</v>
      </c>
      <c r="F359" s="2">
        <f t="shared" si="67"/>
        <v>0.56046296296296294</v>
      </c>
      <c r="G359">
        <v>179287</v>
      </c>
      <c r="H359">
        <v>828</v>
      </c>
      <c r="I359">
        <v>28.17</v>
      </c>
      <c r="J359">
        <v>24.52</v>
      </c>
      <c r="K359">
        <v>78446</v>
      </c>
      <c r="L359">
        <v>49.79</v>
      </c>
      <c r="M359">
        <f t="shared" si="68"/>
        <v>2.1407170162206843</v>
      </c>
      <c r="N359">
        <f t="shared" si="69"/>
        <v>1.6339666666666665E-5</v>
      </c>
      <c r="O359" s="8">
        <f t="shared" si="70"/>
        <v>0.71910872999999997</v>
      </c>
      <c r="P359" s="8">
        <f t="shared" si="71"/>
        <v>2.7108730000000025E-2</v>
      </c>
      <c r="Q359" s="6">
        <f t="shared" si="72"/>
        <v>6.1596750738468595E-4</v>
      </c>
      <c r="R359" s="7">
        <f t="shared" si="73"/>
        <v>1.9432652632810854E-5</v>
      </c>
      <c r="S359">
        <f t="shared" si="74"/>
        <v>19.432652632810854</v>
      </c>
      <c r="T359">
        <f t="shared" si="75"/>
        <v>4.5826693435367893</v>
      </c>
      <c r="U359">
        <f t="shared" si="76"/>
        <v>5.3417444604789983</v>
      </c>
      <c r="V359">
        <f t="shared" si="77"/>
        <v>28.534233881058064</v>
      </c>
    </row>
    <row r="360" spans="1:22" x14ac:dyDescent="0.35">
      <c r="A360" s="1">
        <v>43495</v>
      </c>
      <c r="B360" s="2">
        <v>0.81046296296296294</v>
      </c>
      <c r="C360" s="3">
        <f t="shared" si="65"/>
        <v>0.81046296296296294</v>
      </c>
      <c r="D360" s="2">
        <v>0.25</v>
      </c>
      <c r="E360" s="3">
        <f t="shared" si="66"/>
        <v>0.25</v>
      </c>
      <c r="F360" s="2">
        <f t="shared" si="67"/>
        <v>0.56046296296296294</v>
      </c>
      <c r="G360">
        <v>179788</v>
      </c>
      <c r="H360">
        <v>836</v>
      </c>
      <c r="I360">
        <v>29.02</v>
      </c>
      <c r="J360">
        <v>24.52</v>
      </c>
      <c r="K360">
        <v>78442</v>
      </c>
      <c r="L360">
        <v>49.79</v>
      </c>
      <c r="M360">
        <f t="shared" si="68"/>
        <v>2.238293671292948</v>
      </c>
      <c r="N360">
        <f t="shared" si="69"/>
        <v>1.6606333333333334E-5</v>
      </c>
      <c r="O360" s="8">
        <f t="shared" si="70"/>
        <v>0.73084473000000005</v>
      </c>
      <c r="P360" s="8">
        <f t="shared" si="71"/>
        <v>3.8844730000000105E-2</v>
      </c>
      <c r="Q360" s="6">
        <f t="shared" si="72"/>
        <v>8.8263417405135436E-4</v>
      </c>
      <c r="R360" s="7">
        <f t="shared" si="73"/>
        <v>2.7846920056859222E-5</v>
      </c>
      <c r="S360">
        <f t="shared" si="74"/>
        <v>27.846920056859222</v>
      </c>
      <c r="T360">
        <f t="shared" si="75"/>
        <v>5.0099585589500633</v>
      </c>
      <c r="U360">
        <f t="shared" si="76"/>
        <v>13.119372998508384</v>
      </c>
      <c r="V360">
        <f t="shared" si="77"/>
        <v>172.11794787399086</v>
      </c>
    </row>
    <row r="361" spans="1:22" x14ac:dyDescent="0.35">
      <c r="A361" s="1">
        <v>43495</v>
      </c>
      <c r="B361" s="2">
        <v>0.81047453703703709</v>
      </c>
      <c r="C361" s="3">
        <f t="shared" si="65"/>
        <v>0.81047453703703709</v>
      </c>
      <c r="D361" s="2">
        <v>0.25</v>
      </c>
      <c r="E361" s="3">
        <f t="shared" si="66"/>
        <v>0.25</v>
      </c>
      <c r="F361" s="2">
        <f t="shared" si="67"/>
        <v>0.56047453703703709</v>
      </c>
      <c r="G361">
        <v>180290</v>
      </c>
      <c r="H361">
        <v>829</v>
      </c>
      <c r="I361">
        <v>29.86</v>
      </c>
      <c r="J361">
        <v>24.52</v>
      </c>
      <c r="K361">
        <v>78446</v>
      </c>
      <c r="L361">
        <v>49.79</v>
      </c>
      <c r="M361">
        <f t="shared" si="68"/>
        <v>2.3347223657173033</v>
      </c>
      <c r="N361">
        <f t="shared" si="69"/>
        <v>1.6373000000000001E-5</v>
      </c>
      <c r="O361" s="8">
        <f t="shared" si="70"/>
        <v>0.72057573000000008</v>
      </c>
      <c r="P361" s="8">
        <f t="shared" si="71"/>
        <v>2.8575730000000132E-2</v>
      </c>
      <c r="Q361" s="6">
        <f t="shared" si="72"/>
        <v>6.4930084071802168E-4</v>
      </c>
      <c r="R361" s="7">
        <f t="shared" si="73"/>
        <v>2.048425856980368E-5</v>
      </c>
      <c r="S361">
        <f t="shared" si="74"/>
        <v>20.484258569803679</v>
      </c>
      <c r="T361">
        <f t="shared" si="75"/>
        <v>5.4509285249806014</v>
      </c>
      <c r="U361">
        <f t="shared" si="76"/>
        <v>5.1275624946811336</v>
      </c>
      <c r="V361">
        <f t="shared" si="77"/>
        <v>26.291897136860609</v>
      </c>
    </row>
    <row r="362" spans="1:22" x14ac:dyDescent="0.35">
      <c r="A362" s="1">
        <v>43495</v>
      </c>
      <c r="B362" s="2">
        <v>0.81047453703703709</v>
      </c>
      <c r="C362" s="3">
        <f t="shared" si="65"/>
        <v>0.81047453703703709</v>
      </c>
      <c r="D362" s="2">
        <v>0.25</v>
      </c>
      <c r="E362" s="3">
        <f t="shared" si="66"/>
        <v>0.25</v>
      </c>
      <c r="F362" s="2">
        <f t="shared" si="67"/>
        <v>0.56047453703703709</v>
      </c>
      <c r="G362">
        <v>180792</v>
      </c>
      <c r="H362">
        <v>827</v>
      </c>
      <c r="I362">
        <v>30.68</v>
      </c>
      <c r="J362">
        <v>24.52</v>
      </c>
      <c r="K362">
        <v>78443</v>
      </c>
      <c r="L362">
        <v>49.79</v>
      </c>
      <c r="M362">
        <f t="shared" si="68"/>
        <v>2.4288551388458406</v>
      </c>
      <c r="N362">
        <f t="shared" si="69"/>
        <v>1.6306333333333333E-5</v>
      </c>
      <c r="O362" s="8">
        <f t="shared" si="70"/>
        <v>0.71764172999999998</v>
      </c>
      <c r="P362" s="8">
        <f t="shared" si="71"/>
        <v>2.5641730000000029E-2</v>
      </c>
      <c r="Q362" s="6">
        <f t="shared" si="72"/>
        <v>5.8263417405135271E-4</v>
      </c>
      <c r="R362" s="7">
        <f t="shared" si="73"/>
        <v>1.8381749666638797E-5</v>
      </c>
      <c r="S362">
        <f t="shared" si="74"/>
        <v>18.381749666638797</v>
      </c>
      <c r="T362">
        <f t="shared" si="75"/>
        <v>5.8993372854978476</v>
      </c>
      <c r="U362">
        <f t="shared" si="76"/>
        <v>2.4108843132391096</v>
      </c>
      <c r="V362">
        <f t="shared" si="77"/>
        <v>5.8123631718224127</v>
      </c>
    </row>
    <row r="363" spans="1:22" x14ac:dyDescent="0.35">
      <c r="A363" s="1">
        <v>43495</v>
      </c>
      <c r="B363" s="2">
        <v>0.81048611111111113</v>
      </c>
      <c r="C363" s="3">
        <f t="shared" si="65"/>
        <v>0.81048611111111113</v>
      </c>
      <c r="D363" s="2">
        <v>0.25</v>
      </c>
      <c r="E363" s="3">
        <f t="shared" si="66"/>
        <v>0.25</v>
      </c>
      <c r="F363" s="2">
        <f t="shared" si="67"/>
        <v>0.56048611111111113</v>
      </c>
      <c r="G363">
        <v>181294</v>
      </c>
      <c r="H363">
        <v>834</v>
      </c>
      <c r="I363">
        <v>31.32</v>
      </c>
      <c r="J363">
        <v>24.53</v>
      </c>
      <c r="K363">
        <v>78441</v>
      </c>
      <c r="L363">
        <v>49.79</v>
      </c>
      <c r="M363">
        <f t="shared" si="68"/>
        <v>2.5023246203120157</v>
      </c>
      <c r="N363">
        <f t="shared" si="69"/>
        <v>1.6539666666666667E-5</v>
      </c>
      <c r="O363" s="8">
        <f t="shared" si="70"/>
        <v>0.72791073000000006</v>
      </c>
      <c r="P363" s="8">
        <f t="shared" si="71"/>
        <v>3.5910730000000113E-2</v>
      </c>
      <c r="Q363" s="6">
        <f t="shared" si="72"/>
        <v>8.1596750738468788E-4</v>
      </c>
      <c r="R363" s="7">
        <f t="shared" si="73"/>
        <v>2.5744793972183538E-5</v>
      </c>
      <c r="S363">
        <f t="shared" si="74"/>
        <v>25.744793972183537</v>
      </c>
      <c r="T363">
        <f t="shared" si="75"/>
        <v>6.2616285054196741</v>
      </c>
      <c r="U363">
        <f t="shared" si="76"/>
        <v>9.294576986957793</v>
      </c>
      <c r="V363">
        <f t="shared" si="77"/>
        <v>86.389161366485411</v>
      </c>
    </row>
    <row r="364" spans="1:22" x14ac:dyDescent="0.35">
      <c r="A364" s="1">
        <v>43495</v>
      </c>
      <c r="B364" s="2">
        <v>0.81048611111111113</v>
      </c>
      <c r="C364" s="3">
        <f t="shared" si="65"/>
        <v>0.81048611111111113</v>
      </c>
      <c r="D364" s="2">
        <v>0.25</v>
      </c>
      <c r="E364" s="3">
        <f t="shared" si="66"/>
        <v>0.25</v>
      </c>
      <c r="F364" s="2">
        <f t="shared" si="67"/>
        <v>0.56048611111111113</v>
      </c>
      <c r="G364">
        <v>181795</v>
      </c>
      <c r="H364">
        <v>831</v>
      </c>
      <c r="I364">
        <v>32.69</v>
      </c>
      <c r="J364">
        <v>24.53</v>
      </c>
      <c r="K364">
        <v>78445</v>
      </c>
      <c r="L364">
        <v>49.79</v>
      </c>
      <c r="M364">
        <f t="shared" si="68"/>
        <v>2.6595952290755474</v>
      </c>
      <c r="N364">
        <f t="shared" si="69"/>
        <v>1.6439666666666668E-5</v>
      </c>
      <c r="O364" s="8">
        <f t="shared" si="70"/>
        <v>0.72350973000000007</v>
      </c>
      <c r="P364" s="8">
        <f t="shared" si="71"/>
        <v>3.1509730000000125E-2</v>
      </c>
      <c r="Q364" s="6">
        <f t="shared" si="72"/>
        <v>7.1596750738468816E-4</v>
      </c>
      <c r="R364" s="7">
        <f t="shared" si="73"/>
        <v>2.2588517202779649E-5</v>
      </c>
      <c r="S364">
        <f t="shared" si="74"/>
        <v>22.588517202779649</v>
      </c>
      <c r="T364">
        <f t="shared" si="75"/>
        <v>7.0734467825214136</v>
      </c>
      <c r="U364">
        <f t="shared" si="76"/>
        <v>5.1121881306762402</v>
      </c>
      <c r="V364">
        <f t="shared" si="77"/>
        <v>26.134467483427031</v>
      </c>
    </row>
    <row r="365" spans="1:22" x14ac:dyDescent="0.35">
      <c r="A365" s="1">
        <v>43495</v>
      </c>
      <c r="B365" s="2">
        <v>0.81049768518518517</v>
      </c>
      <c r="C365" s="3">
        <f t="shared" si="65"/>
        <v>0.81049768518518517</v>
      </c>
      <c r="D365" s="2">
        <v>0.25</v>
      </c>
      <c r="E365" s="3">
        <f t="shared" si="66"/>
        <v>0.25</v>
      </c>
      <c r="F365" s="2">
        <f t="shared" si="67"/>
        <v>0.56049768518518517</v>
      </c>
      <c r="G365">
        <v>182297</v>
      </c>
      <c r="H365">
        <v>836</v>
      </c>
      <c r="I365">
        <v>33.97</v>
      </c>
      <c r="J365">
        <v>24.52</v>
      </c>
      <c r="K365">
        <v>78447</v>
      </c>
      <c r="L365">
        <v>49.79</v>
      </c>
      <c r="M365">
        <f t="shared" si="68"/>
        <v>2.8065341920078981</v>
      </c>
      <c r="N365">
        <f t="shared" si="69"/>
        <v>1.6606333333333334E-5</v>
      </c>
      <c r="O365" s="8">
        <f t="shared" si="70"/>
        <v>0.73084473000000005</v>
      </c>
      <c r="P365" s="8">
        <f t="shared" si="71"/>
        <v>3.8844730000000105E-2</v>
      </c>
      <c r="Q365" s="6">
        <f t="shared" si="72"/>
        <v>8.8263417405135436E-4</v>
      </c>
      <c r="R365" s="7">
        <f t="shared" si="73"/>
        <v>2.7845145169351934E-5</v>
      </c>
      <c r="S365">
        <f t="shared" si="74"/>
        <v>27.845145169351934</v>
      </c>
      <c r="T365">
        <f t="shared" si="75"/>
        <v>7.8766341709094254</v>
      </c>
      <c r="U365">
        <f t="shared" si="76"/>
        <v>9.4101128335964042</v>
      </c>
      <c r="V365">
        <f t="shared" si="77"/>
        <v>88.55022354101574</v>
      </c>
    </row>
    <row r="366" spans="1:22" x14ac:dyDescent="0.35">
      <c r="A366" s="1">
        <v>43495</v>
      </c>
      <c r="B366" s="2">
        <v>0.81049768518518517</v>
      </c>
      <c r="C366" s="3">
        <f t="shared" si="65"/>
        <v>0.81049768518518517</v>
      </c>
      <c r="D366" s="2">
        <v>0.25</v>
      </c>
      <c r="E366" s="3">
        <f t="shared" si="66"/>
        <v>0.25</v>
      </c>
      <c r="F366" s="2">
        <f t="shared" si="67"/>
        <v>0.56049768518518517</v>
      </c>
      <c r="G366">
        <v>182799</v>
      </c>
      <c r="H366">
        <v>825</v>
      </c>
      <c r="I366">
        <v>35.479999999999997</v>
      </c>
      <c r="J366">
        <v>24.53</v>
      </c>
      <c r="K366">
        <v>78450</v>
      </c>
      <c r="L366">
        <v>49.79</v>
      </c>
      <c r="M366">
        <f t="shared" si="68"/>
        <v>2.9798762498421554</v>
      </c>
      <c r="N366">
        <f t="shared" si="69"/>
        <v>1.6239666666666666E-5</v>
      </c>
      <c r="O366" s="8">
        <f t="shared" si="70"/>
        <v>0.71470772999999999</v>
      </c>
      <c r="P366" s="8">
        <f t="shared" si="71"/>
        <v>2.2707730000000037E-2</v>
      </c>
      <c r="Q366" s="6">
        <f t="shared" si="72"/>
        <v>5.1596750738468612E-4</v>
      </c>
      <c r="R366" s="7">
        <f t="shared" si="73"/>
        <v>1.6277551663123579E-5</v>
      </c>
      <c r="S366">
        <f t="shared" si="74"/>
        <v>16.277551663123578</v>
      </c>
      <c r="T366">
        <f t="shared" si="75"/>
        <v>8.8796624643733484</v>
      </c>
      <c r="U366">
        <f t="shared" si="76"/>
        <v>-3.2884509289715647</v>
      </c>
      <c r="V366">
        <f t="shared" si="77"/>
        <v>10.813909512253947</v>
      </c>
    </row>
    <row r="367" spans="1:22" x14ac:dyDescent="0.35">
      <c r="A367" s="1">
        <v>43495</v>
      </c>
      <c r="B367" s="2">
        <v>0.81050925925925921</v>
      </c>
      <c r="C367" s="3">
        <f t="shared" si="65"/>
        <v>0.81050925925925921</v>
      </c>
      <c r="D367" s="2">
        <v>0.25</v>
      </c>
      <c r="E367" s="3">
        <f t="shared" si="66"/>
        <v>0.25</v>
      </c>
      <c r="F367" s="2">
        <f t="shared" si="67"/>
        <v>0.56050925925925921</v>
      </c>
      <c r="G367">
        <v>183301</v>
      </c>
      <c r="H367">
        <v>833</v>
      </c>
      <c r="I367">
        <v>36.86</v>
      </c>
      <c r="J367">
        <v>24.53</v>
      </c>
      <c r="K367">
        <v>78450</v>
      </c>
      <c r="L367">
        <v>49.79</v>
      </c>
      <c r="M367">
        <f t="shared" si="68"/>
        <v>3.1382948192535962</v>
      </c>
      <c r="N367">
        <f t="shared" si="69"/>
        <v>1.6506333333333335E-5</v>
      </c>
      <c r="O367" s="8">
        <f t="shared" si="70"/>
        <v>0.72644373000000007</v>
      </c>
      <c r="P367" s="8">
        <f t="shared" si="71"/>
        <v>3.4443730000000117E-2</v>
      </c>
      <c r="Q367" s="6">
        <f t="shared" si="72"/>
        <v>7.8263417405135464E-4</v>
      </c>
      <c r="R367" s="7">
        <f t="shared" si="73"/>
        <v>2.4690252814600159E-5</v>
      </c>
      <c r="S367">
        <f t="shared" si="74"/>
        <v>24.690252814600161</v>
      </c>
      <c r="T367">
        <f t="shared" si="75"/>
        <v>9.8488943725539624</v>
      </c>
      <c r="U367">
        <f t="shared" si="76"/>
        <v>4.0906482663800743</v>
      </c>
      <c r="V367">
        <f t="shared" si="77"/>
        <v>16.733403239238307</v>
      </c>
    </row>
    <row r="368" spans="1:22" x14ac:dyDescent="0.35">
      <c r="A368" s="1">
        <v>43495</v>
      </c>
      <c r="B368" s="2">
        <v>0.81050925925925921</v>
      </c>
      <c r="C368" s="3">
        <f t="shared" si="65"/>
        <v>0.81050925925925921</v>
      </c>
      <c r="D368" s="2">
        <v>0.25</v>
      </c>
      <c r="E368" s="3">
        <f t="shared" si="66"/>
        <v>0.25</v>
      </c>
      <c r="F368" s="2">
        <f t="shared" si="67"/>
        <v>0.56050925925925921</v>
      </c>
      <c r="G368">
        <v>183802</v>
      </c>
      <c r="H368">
        <v>829</v>
      </c>
      <c r="I368">
        <v>37.21</v>
      </c>
      <c r="J368">
        <v>24.53</v>
      </c>
      <c r="K368">
        <v>78442</v>
      </c>
      <c r="L368">
        <v>49.79</v>
      </c>
      <c r="M368">
        <f t="shared" si="68"/>
        <v>3.1784734419304108</v>
      </c>
      <c r="N368">
        <f t="shared" si="69"/>
        <v>1.6373000000000001E-5</v>
      </c>
      <c r="O368" s="8">
        <f t="shared" si="70"/>
        <v>0.72057573000000008</v>
      </c>
      <c r="P368" s="8">
        <f t="shared" si="71"/>
        <v>2.8575730000000132E-2</v>
      </c>
      <c r="Q368" s="6">
        <f t="shared" si="72"/>
        <v>6.4930084071802168E-4</v>
      </c>
      <c r="R368" s="7">
        <f t="shared" si="73"/>
        <v>2.0485991313820613E-5</v>
      </c>
      <c r="S368">
        <f t="shared" si="74"/>
        <v>20.485991313820612</v>
      </c>
      <c r="T368">
        <f t="shared" si="75"/>
        <v>10.102693421056953</v>
      </c>
      <c r="U368">
        <f t="shared" si="76"/>
        <v>-0.37575865805435249</v>
      </c>
      <c r="V368">
        <f t="shared" si="77"/>
        <v>0.14119456910280781</v>
      </c>
    </row>
    <row r="369" spans="1:22" x14ac:dyDescent="0.35">
      <c r="A369" s="1">
        <v>43495</v>
      </c>
      <c r="B369" s="2">
        <v>0.81052083333333336</v>
      </c>
      <c r="C369" s="3">
        <f t="shared" si="65"/>
        <v>0.81052083333333336</v>
      </c>
      <c r="D369" s="2">
        <v>0.25</v>
      </c>
      <c r="E369" s="3">
        <f t="shared" si="66"/>
        <v>0.25</v>
      </c>
      <c r="F369" s="2">
        <f t="shared" si="67"/>
        <v>0.56052083333333336</v>
      </c>
      <c r="G369">
        <v>184304</v>
      </c>
      <c r="H369">
        <v>828</v>
      </c>
      <c r="I369">
        <v>37.24</v>
      </c>
      <c r="J369">
        <v>24.53</v>
      </c>
      <c r="K369">
        <v>78439</v>
      </c>
      <c r="L369">
        <v>49.79</v>
      </c>
      <c r="M369">
        <f t="shared" si="68"/>
        <v>3.1819173238741381</v>
      </c>
      <c r="N369">
        <f t="shared" si="69"/>
        <v>1.6339666666666665E-5</v>
      </c>
      <c r="O369" s="8">
        <f t="shared" si="70"/>
        <v>0.71910872999999997</v>
      </c>
      <c r="P369" s="8">
        <f t="shared" si="71"/>
        <v>2.7108730000000025E-2</v>
      </c>
      <c r="Q369" s="6">
        <f t="shared" si="72"/>
        <v>6.1596750738468595E-4</v>
      </c>
      <c r="R369" s="7">
        <f t="shared" si="73"/>
        <v>1.9435039712031565E-5</v>
      </c>
      <c r="S369">
        <f t="shared" si="74"/>
        <v>19.435039712031564</v>
      </c>
      <c r="T369">
        <f t="shared" si="75"/>
        <v>10.124597855970356</v>
      </c>
      <c r="U369">
        <f t="shared" si="76"/>
        <v>-1.4491798675852479</v>
      </c>
      <c r="V369">
        <f t="shared" si="77"/>
        <v>2.1001222886143966</v>
      </c>
    </row>
    <row r="370" spans="1:22" x14ac:dyDescent="0.35">
      <c r="A370" s="1">
        <v>43495</v>
      </c>
      <c r="B370" s="2">
        <v>0.81052083333333336</v>
      </c>
      <c r="C370" s="3">
        <f t="shared" si="65"/>
        <v>0.81052083333333336</v>
      </c>
      <c r="D370" s="2">
        <v>0.25</v>
      </c>
      <c r="E370" s="3">
        <f t="shared" si="66"/>
        <v>0.25</v>
      </c>
      <c r="F370" s="2">
        <f t="shared" si="67"/>
        <v>0.56052083333333336</v>
      </c>
      <c r="G370">
        <v>184806</v>
      </c>
      <c r="H370">
        <v>836</v>
      </c>
      <c r="I370">
        <v>37.15</v>
      </c>
      <c r="J370">
        <v>24.53</v>
      </c>
      <c r="K370">
        <v>78436</v>
      </c>
      <c r="L370">
        <v>49.83</v>
      </c>
      <c r="M370">
        <f t="shared" si="68"/>
        <v>3.1715856780429568</v>
      </c>
      <c r="N370">
        <f t="shared" si="69"/>
        <v>1.6606333333333334E-5</v>
      </c>
      <c r="O370" s="8">
        <f t="shared" si="70"/>
        <v>0.73084473000000005</v>
      </c>
      <c r="P370" s="8">
        <f t="shared" si="71"/>
        <v>3.8844730000000105E-2</v>
      </c>
      <c r="Q370" s="6">
        <f t="shared" si="72"/>
        <v>8.8263417405135436E-4</v>
      </c>
      <c r="R370" s="7">
        <f t="shared" si="73"/>
        <v>2.7849985788482098E-5</v>
      </c>
      <c r="S370">
        <f t="shared" si="74"/>
        <v>27.849985788482098</v>
      </c>
      <c r="T370">
        <f t="shared" si="75"/>
        <v>10.058955713167201</v>
      </c>
      <c r="U370">
        <f t="shared" si="76"/>
        <v>7.0331750320908268</v>
      </c>
      <c r="V370">
        <f t="shared" si="77"/>
        <v>49.4655510320258</v>
      </c>
    </row>
    <row r="371" spans="1:22" x14ac:dyDescent="0.35">
      <c r="A371" s="1">
        <v>43495</v>
      </c>
      <c r="B371" s="2">
        <v>0.81053240740740751</v>
      </c>
      <c r="C371" s="3">
        <f t="shared" si="65"/>
        <v>0.81053240740740751</v>
      </c>
      <c r="D371" s="2">
        <v>0.25</v>
      </c>
      <c r="E371" s="3">
        <f t="shared" si="66"/>
        <v>0.25</v>
      </c>
      <c r="F371" s="2">
        <f t="shared" si="67"/>
        <v>0.56053240740740751</v>
      </c>
      <c r="G371">
        <v>185308</v>
      </c>
      <c r="H371">
        <v>829</v>
      </c>
      <c r="I371">
        <v>37.06</v>
      </c>
      <c r="J371">
        <v>24.53</v>
      </c>
      <c r="K371">
        <v>78444</v>
      </c>
      <c r="L371">
        <v>49.83</v>
      </c>
      <c r="M371">
        <f t="shared" si="68"/>
        <v>3.1612540322117764</v>
      </c>
      <c r="N371">
        <f t="shared" si="69"/>
        <v>1.6373000000000001E-5</v>
      </c>
      <c r="O371" s="8">
        <f t="shared" si="70"/>
        <v>0.72057573000000008</v>
      </c>
      <c r="P371" s="8">
        <f t="shared" si="71"/>
        <v>2.8575730000000132E-2</v>
      </c>
      <c r="Q371" s="6">
        <f t="shared" si="72"/>
        <v>6.4930084071802168E-4</v>
      </c>
      <c r="R371" s="7">
        <f t="shared" si="73"/>
        <v>2.048546900513381E-5</v>
      </c>
      <c r="S371">
        <f t="shared" si="74"/>
        <v>20.485469005133808</v>
      </c>
      <c r="T371">
        <f t="shared" si="75"/>
        <v>9.9935270561752141</v>
      </c>
      <c r="U371">
        <f t="shared" si="76"/>
        <v>-0.26393292803192459</v>
      </c>
      <c r="V371">
        <f t="shared" si="77"/>
        <v>6.9660590499505085E-2</v>
      </c>
    </row>
    <row r="372" spans="1:22" x14ac:dyDescent="0.35">
      <c r="A372" s="1">
        <v>43495</v>
      </c>
      <c r="B372" s="2">
        <v>0.81053240740740751</v>
      </c>
      <c r="C372" s="3">
        <f t="shared" si="65"/>
        <v>0.81053240740740751</v>
      </c>
      <c r="D372" s="2">
        <v>0.25</v>
      </c>
      <c r="E372" s="3">
        <f t="shared" si="66"/>
        <v>0.25</v>
      </c>
      <c r="F372" s="2">
        <f t="shared" si="67"/>
        <v>0.56053240740740751</v>
      </c>
      <c r="G372">
        <v>185809</v>
      </c>
      <c r="H372">
        <v>826</v>
      </c>
      <c r="I372">
        <v>36.99</v>
      </c>
      <c r="J372">
        <v>24.52</v>
      </c>
      <c r="K372">
        <v>78445</v>
      </c>
      <c r="L372">
        <v>49.83</v>
      </c>
      <c r="M372">
        <f t="shared" si="68"/>
        <v>3.1532183076764131</v>
      </c>
      <c r="N372">
        <f t="shared" si="69"/>
        <v>1.6273000000000002E-5</v>
      </c>
      <c r="O372" s="8">
        <f t="shared" si="70"/>
        <v>0.71617473000000009</v>
      </c>
      <c r="P372" s="8">
        <f t="shared" si="71"/>
        <v>2.4174730000000144E-2</v>
      </c>
      <c r="Q372" s="6">
        <f t="shared" si="72"/>
        <v>5.4930084071802196E-4</v>
      </c>
      <c r="R372" s="7">
        <f t="shared" si="73"/>
        <v>1.7329661670811654E-5</v>
      </c>
      <c r="S372">
        <f t="shared" si="74"/>
        <v>17.329661670811653</v>
      </c>
      <c r="T372">
        <f t="shared" si="75"/>
        <v>9.9427856958657017</v>
      </c>
      <c r="U372">
        <f t="shared" si="76"/>
        <v>-3.3673111776231019</v>
      </c>
      <c r="V372">
        <f t="shared" si="77"/>
        <v>11.338784566945481</v>
      </c>
    </row>
    <row r="373" spans="1:22" x14ac:dyDescent="0.35">
      <c r="A373" s="1">
        <v>43495</v>
      </c>
      <c r="B373" s="2">
        <v>0.81054398148148143</v>
      </c>
      <c r="C373" s="3">
        <f t="shared" si="65"/>
        <v>0.81054398148148143</v>
      </c>
      <c r="D373" s="2">
        <v>0.25</v>
      </c>
      <c r="E373" s="3">
        <f t="shared" si="66"/>
        <v>0.25</v>
      </c>
      <c r="F373" s="2">
        <f t="shared" si="67"/>
        <v>0.56054398148148143</v>
      </c>
      <c r="G373">
        <v>186311</v>
      </c>
      <c r="H373">
        <v>833</v>
      </c>
      <c r="I373">
        <v>37.049999999999997</v>
      </c>
      <c r="J373">
        <v>24.53</v>
      </c>
      <c r="K373">
        <v>78451</v>
      </c>
      <c r="L373">
        <v>49.83</v>
      </c>
      <c r="M373">
        <f t="shared" si="68"/>
        <v>3.1601060715638667</v>
      </c>
      <c r="N373">
        <f t="shared" si="69"/>
        <v>1.6506333333333335E-5</v>
      </c>
      <c r="O373" s="8">
        <f t="shared" si="70"/>
        <v>0.72644373000000007</v>
      </c>
      <c r="P373" s="8">
        <f t="shared" si="71"/>
        <v>3.4443730000000117E-2</v>
      </c>
      <c r="Q373" s="6">
        <f t="shared" si="72"/>
        <v>7.8263417405135464E-4</v>
      </c>
      <c r="R373" s="7">
        <f t="shared" si="73"/>
        <v>2.4689938092635944E-5</v>
      </c>
      <c r="S373">
        <f t="shared" si="74"/>
        <v>24.689938092635945</v>
      </c>
      <c r="T373">
        <f t="shared" si="75"/>
        <v>9.9862703835348139</v>
      </c>
      <c r="U373">
        <f t="shared" si="76"/>
        <v>3.9480260287174955</v>
      </c>
      <c r="V373">
        <f t="shared" si="77"/>
        <v>15.586909523430839</v>
      </c>
    </row>
    <row r="374" spans="1:22" x14ac:dyDescent="0.35">
      <c r="A374" s="1">
        <v>43495</v>
      </c>
      <c r="B374" s="2">
        <v>0.81054398148148143</v>
      </c>
      <c r="C374" s="3">
        <f t="shared" si="65"/>
        <v>0.81054398148148143</v>
      </c>
      <c r="D374" s="2">
        <v>0.25</v>
      </c>
      <c r="E374" s="3">
        <f t="shared" si="66"/>
        <v>0.25</v>
      </c>
      <c r="F374" s="2">
        <f t="shared" si="67"/>
        <v>0.56054398148148143</v>
      </c>
      <c r="G374">
        <v>186813</v>
      </c>
      <c r="H374">
        <v>824</v>
      </c>
      <c r="I374">
        <v>37.340000000000003</v>
      </c>
      <c r="J374">
        <v>24.53</v>
      </c>
      <c r="K374">
        <v>78452</v>
      </c>
      <c r="L374">
        <v>49.83</v>
      </c>
      <c r="M374">
        <f t="shared" si="68"/>
        <v>3.1933969303532281</v>
      </c>
      <c r="N374">
        <f t="shared" si="69"/>
        <v>1.6206333333333334E-5</v>
      </c>
      <c r="O374" s="8">
        <f t="shared" si="70"/>
        <v>0.7132407300000001</v>
      </c>
      <c r="P374" s="8">
        <f t="shared" si="71"/>
        <v>2.1240730000000152E-2</v>
      </c>
      <c r="Q374" s="6">
        <f t="shared" si="72"/>
        <v>4.8263417405135543E-4</v>
      </c>
      <c r="R374" s="7">
        <f t="shared" si="73"/>
        <v>1.5225575859192683E-5</v>
      </c>
      <c r="S374">
        <f t="shared" si="74"/>
        <v>15.225575859192682</v>
      </c>
      <c r="T374">
        <f t="shared" si="75"/>
        <v>10.19778395478942</v>
      </c>
      <c r="U374">
        <f t="shared" si="76"/>
        <v>-5.7335424128969548</v>
      </c>
      <c r="V374">
        <f t="shared" si="77"/>
        <v>32.873508600488236</v>
      </c>
    </row>
    <row r="375" spans="1:22" x14ac:dyDescent="0.35">
      <c r="A375" s="1">
        <v>43495</v>
      </c>
      <c r="B375" s="2">
        <v>0.81055555555555558</v>
      </c>
      <c r="C375" s="3">
        <f t="shared" si="65"/>
        <v>0.81055555555555558</v>
      </c>
      <c r="D375" s="2">
        <v>0.25</v>
      </c>
      <c r="E375" s="3">
        <f t="shared" si="66"/>
        <v>0.25</v>
      </c>
      <c r="F375" s="2">
        <f t="shared" si="67"/>
        <v>0.56055555555555558</v>
      </c>
      <c r="G375">
        <v>187316</v>
      </c>
      <c r="H375">
        <v>833</v>
      </c>
      <c r="I375">
        <v>37.909999999999997</v>
      </c>
      <c r="J375">
        <v>24.53</v>
      </c>
      <c r="K375">
        <v>78457</v>
      </c>
      <c r="L375">
        <v>49.83</v>
      </c>
      <c r="M375">
        <f t="shared" si="68"/>
        <v>3.2588306872840396</v>
      </c>
      <c r="N375">
        <f t="shared" si="69"/>
        <v>1.6506333333333335E-5</v>
      </c>
      <c r="O375" s="8">
        <f t="shared" si="70"/>
        <v>0.72644373000000007</v>
      </c>
      <c r="P375" s="8">
        <f t="shared" si="71"/>
        <v>3.4443730000000117E-2</v>
      </c>
      <c r="Q375" s="6">
        <f t="shared" si="72"/>
        <v>7.8263417405135464E-4</v>
      </c>
      <c r="R375" s="7">
        <f t="shared" si="73"/>
        <v>2.4688049929329217E-5</v>
      </c>
      <c r="S375">
        <f t="shared" si="74"/>
        <v>24.688049929329217</v>
      </c>
      <c r="T375">
        <f t="shared" si="75"/>
        <v>10.619977448384166</v>
      </c>
      <c r="U375">
        <f t="shared" si="76"/>
        <v>3.3020091101445024</v>
      </c>
      <c r="V375">
        <f t="shared" si="77"/>
        <v>10.903264163477289</v>
      </c>
    </row>
    <row r="376" spans="1:22" x14ac:dyDescent="0.35">
      <c r="A376" s="1">
        <v>43495</v>
      </c>
      <c r="B376" s="2">
        <v>0.81055555555555558</v>
      </c>
      <c r="C376" s="3">
        <f t="shared" si="65"/>
        <v>0.81055555555555558</v>
      </c>
      <c r="D376" s="2">
        <v>0.25</v>
      </c>
      <c r="E376" s="3">
        <f t="shared" si="66"/>
        <v>0.25</v>
      </c>
      <c r="F376" s="2">
        <f t="shared" si="67"/>
        <v>0.56055555555555558</v>
      </c>
      <c r="G376">
        <v>187817</v>
      </c>
      <c r="H376">
        <v>831</v>
      </c>
      <c r="I376">
        <v>38.06</v>
      </c>
      <c r="J376">
        <v>24.53</v>
      </c>
      <c r="K376">
        <v>78457</v>
      </c>
      <c r="L376">
        <v>49.83</v>
      </c>
      <c r="M376">
        <f t="shared" si="68"/>
        <v>3.2760500970026754</v>
      </c>
      <c r="N376">
        <f t="shared" si="69"/>
        <v>1.6439666666666668E-5</v>
      </c>
      <c r="O376" s="8">
        <f t="shared" si="70"/>
        <v>0.72350973000000007</v>
      </c>
      <c r="P376" s="8">
        <f t="shared" si="71"/>
        <v>3.1509730000000125E-2</v>
      </c>
      <c r="Q376" s="6">
        <f t="shared" si="72"/>
        <v>7.1596750738468816E-4</v>
      </c>
      <c r="R376" s="7">
        <f t="shared" si="73"/>
        <v>2.2585062288540853E-5</v>
      </c>
      <c r="S376">
        <f t="shared" si="74"/>
        <v>22.585062288540854</v>
      </c>
      <c r="T376">
        <f t="shared" si="75"/>
        <v>10.732504238071238</v>
      </c>
      <c r="U376">
        <f t="shared" si="76"/>
        <v>1.0866734306468999</v>
      </c>
      <c r="V376">
        <f t="shared" si="77"/>
        <v>1.1808591448739028</v>
      </c>
    </row>
    <row r="377" spans="1:22" x14ac:dyDescent="0.35">
      <c r="A377" s="1">
        <v>43495</v>
      </c>
      <c r="B377" s="2">
        <v>0.81056712962962962</v>
      </c>
      <c r="C377" s="3">
        <f t="shared" si="65"/>
        <v>0.81056712962962962</v>
      </c>
      <c r="D377" s="2">
        <v>0.25</v>
      </c>
      <c r="E377" s="3">
        <f t="shared" si="66"/>
        <v>0.25</v>
      </c>
      <c r="F377" s="2">
        <f t="shared" si="67"/>
        <v>0.56056712962962962</v>
      </c>
      <c r="G377">
        <v>188319</v>
      </c>
      <c r="H377">
        <v>836</v>
      </c>
      <c r="I377">
        <v>38.56</v>
      </c>
      <c r="J377">
        <v>24.54</v>
      </c>
      <c r="K377">
        <v>78450</v>
      </c>
      <c r="L377">
        <v>49.83</v>
      </c>
      <c r="M377">
        <f t="shared" si="68"/>
        <v>3.3334481293981248</v>
      </c>
      <c r="N377">
        <f t="shared" si="69"/>
        <v>1.6606333333333334E-5</v>
      </c>
      <c r="O377" s="8">
        <f t="shared" si="70"/>
        <v>0.73084473000000005</v>
      </c>
      <c r="P377" s="8">
        <f t="shared" si="71"/>
        <v>3.8844730000000105E-2</v>
      </c>
      <c r="Q377" s="6">
        <f t="shared" si="72"/>
        <v>8.8263417405135436E-4</v>
      </c>
      <c r="R377" s="7">
        <f t="shared" si="73"/>
        <v>2.7845951147362814E-5</v>
      </c>
      <c r="S377">
        <f t="shared" si="74"/>
        <v>27.845951147362815</v>
      </c>
      <c r="T377">
        <f t="shared" si="75"/>
        <v>11.111876431387858</v>
      </c>
      <c r="U377">
        <f t="shared" si="76"/>
        <v>5.9730688271047496</v>
      </c>
      <c r="V377">
        <f t="shared" si="77"/>
        <v>35.67755121333051</v>
      </c>
    </row>
    <row r="378" spans="1:22" x14ac:dyDescent="0.35">
      <c r="A378" s="1">
        <v>43495</v>
      </c>
      <c r="B378" s="2">
        <v>0.81056712962962962</v>
      </c>
      <c r="C378" s="3">
        <f t="shared" si="65"/>
        <v>0.81056712962962962</v>
      </c>
      <c r="D378" s="2">
        <v>0.25</v>
      </c>
      <c r="E378" s="3">
        <f t="shared" si="66"/>
        <v>0.25</v>
      </c>
      <c r="F378" s="2">
        <f t="shared" si="67"/>
        <v>0.56056712962962962</v>
      </c>
      <c r="G378">
        <v>188821</v>
      </c>
      <c r="H378">
        <v>840</v>
      </c>
      <c r="I378">
        <v>39</v>
      </c>
      <c r="J378">
        <v>24.53</v>
      </c>
      <c r="K378">
        <v>78460</v>
      </c>
      <c r="L378">
        <v>49.86</v>
      </c>
      <c r="M378">
        <f t="shared" si="68"/>
        <v>3.3839583979061199</v>
      </c>
      <c r="N378">
        <f t="shared" si="69"/>
        <v>1.6739666666666665E-5</v>
      </c>
      <c r="O378" s="8">
        <f t="shared" si="70"/>
        <v>0.73671272999999993</v>
      </c>
      <c r="P378" s="8">
        <f t="shared" si="71"/>
        <v>4.4712729999999978E-2</v>
      </c>
      <c r="Q378" s="6">
        <f t="shared" si="72"/>
        <v>1.0159675073846848E-3</v>
      </c>
      <c r="R378" s="7">
        <f t="shared" si="73"/>
        <v>3.204728126398217E-5</v>
      </c>
      <c r="S378">
        <f t="shared" si="74"/>
        <v>32.047281263982171</v>
      </c>
      <c r="T378">
        <f t="shared" si="75"/>
        <v>11.451174438759354</v>
      </c>
      <c r="U378">
        <f t="shared" si="76"/>
        <v>9.844844696843694</v>
      </c>
      <c r="V378">
        <f t="shared" si="77"/>
        <v>96.92096710497141</v>
      </c>
    </row>
    <row r="379" spans="1:22" x14ac:dyDescent="0.35">
      <c r="A379" s="1">
        <v>43495</v>
      </c>
      <c r="B379" s="2">
        <v>0.81057870370370377</v>
      </c>
      <c r="C379" s="3">
        <f t="shared" si="65"/>
        <v>0.81057870370370377</v>
      </c>
      <c r="D379" s="2">
        <v>0.25</v>
      </c>
      <c r="E379" s="3">
        <f t="shared" si="66"/>
        <v>0.25</v>
      </c>
      <c r="F379" s="2">
        <f t="shared" si="67"/>
        <v>0.56057870370370377</v>
      </c>
      <c r="G379">
        <v>189323</v>
      </c>
      <c r="H379">
        <v>838</v>
      </c>
      <c r="I379">
        <v>39.1</v>
      </c>
      <c r="J379">
        <v>24.53</v>
      </c>
      <c r="K379">
        <v>78456</v>
      </c>
      <c r="L379">
        <v>49.86</v>
      </c>
      <c r="M379">
        <f t="shared" si="68"/>
        <v>3.3954380043852099</v>
      </c>
      <c r="N379">
        <f t="shared" si="69"/>
        <v>1.6673000000000001E-5</v>
      </c>
      <c r="O379" s="8">
        <f t="shared" si="70"/>
        <v>0.73377873000000005</v>
      </c>
      <c r="P379" s="8">
        <f t="shared" si="71"/>
        <v>4.1778730000000097E-2</v>
      </c>
      <c r="Q379" s="6">
        <f t="shared" si="72"/>
        <v>9.4930084071802084E-4</v>
      </c>
      <c r="R379" s="7">
        <f t="shared" si="73"/>
        <v>2.9945900716818526E-5</v>
      </c>
      <c r="S379">
        <f t="shared" si="74"/>
        <v>29.945900716818525</v>
      </c>
      <c r="T379">
        <f t="shared" si="75"/>
        <v>11.528999241623417</v>
      </c>
      <c r="U379">
        <f t="shared" si="76"/>
        <v>7.6685654572072215</v>
      </c>
      <c r="V379">
        <f t="shared" si="77"/>
        <v>58.806896171471799</v>
      </c>
    </row>
    <row r="380" spans="1:22" x14ac:dyDescent="0.35">
      <c r="A380" s="1">
        <v>43495</v>
      </c>
      <c r="B380" s="2">
        <v>0.81057870370370377</v>
      </c>
      <c r="C380" s="3">
        <f t="shared" si="65"/>
        <v>0.81057870370370377</v>
      </c>
      <c r="D380" s="2">
        <v>0.25</v>
      </c>
      <c r="E380" s="3">
        <f t="shared" si="66"/>
        <v>0.25</v>
      </c>
      <c r="F380" s="2">
        <f t="shared" si="67"/>
        <v>0.56057870370370377</v>
      </c>
      <c r="G380">
        <v>189828</v>
      </c>
      <c r="H380">
        <v>828</v>
      </c>
      <c r="I380">
        <v>39.369999999999997</v>
      </c>
      <c r="J380">
        <v>24.53</v>
      </c>
      <c r="K380">
        <v>78459</v>
      </c>
      <c r="L380">
        <v>49.86</v>
      </c>
      <c r="M380">
        <f t="shared" si="68"/>
        <v>3.4264329418787525</v>
      </c>
      <c r="N380">
        <f t="shared" si="69"/>
        <v>1.6339666666666665E-5</v>
      </c>
      <c r="O380" s="8">
        <f t="shared" si="70"/>
        <v>0.71910872999999997</v>
      </c>
      <c r="P380" s="8">
        <f t="shared" si="71"/>
        <v>2.7108730000000025E-2</v>
      </c>
      <c r="Q380" s="6">
        <f t="shared" si="72"/>
        <v>6.1596750738468595E-4</v>
      </c>
      <c r="R380" s="7">
        <f t="shared" si="73"/>
        <v>1.9430085522018431E-5</v>
      </c>
      <c r="S380">
        <f t="shared" si="74"/>
        <v>19.43008552201843</v>
      </c>
      <c r="T380">
        <f t="shared" si="75"/>
        <v>11.740442705191882</v>
      </c>
      <c r="U380">
        <f t="shared" si="76"/>
        <v>-3.0494762072694899</v>
      </c>
      <c r="V380">
        <f t="shared" si="77"/>
        <v>9.2993051387027119</v>
      </c>
    </row>
    <row r="381" spans="1:22" x14ac:dyDescent="0.35">
      <c r="A381" s="1">
        <v>43495</v>
      </c>
      <c r="B381" s="2">
        <v>0.8105902777777777</v>
      </c>
      <c r="C381" s="3">
        <f t="shared" si="65"/>
        <v>0.8105902777777777</v>
      </c>
      <c r="D381" s="2">
        <v>0.25</v>
      </c>
      <c r="E381" s="3">
        <f t="shared" si="66"/>
        <v>0.25</v>
      </c>
      <c r="F381" s="2">
        <f t="shared" si="67"/>
        <v>0.5605902777777777</v>
      </c>
      <c r="G381">
        <v>190326</v>
      </c>
      <c r="H381">
        <v>826</v>
      </c>
      <c r="I381">
        <v>39.5</v>
      </c>
      <c r="J381">
        <v>24.52</v>
      </c>
      <c r="K381">
        <v>78461</v>
      </c>
      <c r="L381">
        <v>49.9</v>
      </c>
      <c r="M381">
        <f t="shared" si="68"/>
        <v>3.4413564303015693</v>
      </c>
      <c r="N381">
        <f t="shared" si="69"/>
        <v>1.6273000000000002E-5</v>
      </c>
      <c r="O381" s="8">
        <f t="shared" si="70"/>
        <v>0.71617473000000009</v>
      </c>
      <c r="P381" s="8">
        <f t="shared" si="71"/>
        <v>2.4174730000000144E-2</v>
      </c>
      <c r="Q381" s="6">
        <f t="shared" si="72"/>
        <v>5.4930084071802196E-4</v>
      </c>
      <c r="R381" s="7">
        <f t="shared" si="73"/>
        <v>1.7326127754767594E-5</v>
      </c>
      <c r="S381">
        <f t="shared" si="74"/>
        <v>17.326127754767594</v>
      </c>
      <c r="T381">
        <f t="shared" si="75"/>
        <v>11.84293408037796</v>
      </c>
      <c r="U381">
        <f t="shared" si="76"/>
        <v>-5.2508022747349949</v>
      </c>
      <c r="V381">
        <f t="shared" si="77"/>
        <v>27.570924528362198</v>
      </c>
    </row>
    <row r="382" spans="1:22" x14ac:dyDescent="0.35">
      <c r="A382" s="1">
        <v>43495</v>
      </c>
      <c r="B382" s="2">
        <v>0.8105902777777777</v>
      </c>
      <c r="C382" s="3">
        <f t="shared" si="65"/>
        <v>0.8105902777777777</v>
      </c>
      <c r="D382" s="2">
        <v>0.25</v>
      </c>
      <c r="E382" s="3">
        <f t="shared" si="66"/>
        <v>0.25</v>
      </c>
      <c r="F382" s="2">
        <f t="shared" si="67"/>
        <v>0.5605902777777777</v>
      </c>
      <c r="G382">
        <v>190828</v>
      </c>
      <c r="H382">
        <v>835</v>
      </c>
      <c r="I382">
        <v>39.299999999999997</v>
      </c>
      <c r="J382">
        <v>24.53</v>
      </c>
      <c r="K382">
        <v>78458</v>
      </c>
      <c r="L382">
        <v>49.9</v>
      </c>
      <c r="M382">
        <f t="shared" si="68"/>
        <v>3.4183972173433892</v>
      </c>
      <c r="N382">
        <f t="shared" si="69"/>
        <v>1.6572999999999999E-5</v>
      </c>
      <c r="O382" s="8">
        <f t="shared" si="70"/>
        <v>0.72937772999999995</v>
      </c>
      <c r="P382" s="8">
        <f t="shared" si="71"/>
        <v>3.7377729999999998E-2</v>
      </c>
      <c r="Q382" s="6">
        <f t="shared" si="72"/>
        <v>8.4930084071801863E-4</v>
      </c>
      <c r="R382" s="7">
        <f t="shared" si="73"/>
        <v>2.6790696100317483E-5</v>
      </c>
      <c r="S382">
        <f t="shared" si="74"/>
        <v>26.790696100317483</v>
      </c>
      <c r="T382">
        <f t="shared" si="75"/>
        <v>11.685439535541027</v>
      </c>
      <c r="U382">
        <f t="shared" si="76"/>
        <v>4.3635634557605405</v>
      </c>
      <c r="V382">
        <f t="shared" si="77"/>
        <v>19.040686032448871</v>
      </c>
    </row>
    <row r="383" spans="1:22" x14ac:dyDescent="0.35">
      <c r="A383" s="1">
        <v>43495</v>
      </c>
      <c r="B383" s="2">
        <v>0.81060185185185185</v>
      </c>
      <c r="C383" s="3">
        <f t="shared" si="65"/>
        <v>0.81060185185185185</v>
      </c>
      <c r="D383" s="2">
        <v>0.25</v>
      </c>
      <c r="E383" s="3">
        <f t="shared" si="66"/>
        <v>0.25</v>
      </c>
      <c r="F383" s="2">
        <f t="shared" si="67"/>
        <v>0.56060185185185185</v>
      </c>
      <c r="G383">
        <v>191330</v>
      </c>
      <c r="H383">
        <v>835</v>
      </c>
      <c r="I383">
        <v>39.07</v>
      </c>
      <c r="J383">
        <v>24.52</v>
      </c>
      <c r="K383">
        <v>78462</v>
      </c>
      <c r="L383">
        <v>49.9</v>
      </c>
      <c r="M383">
        <f t="shared" si="68"/>
        <v>3.3919941224414827</v>
      </c>
      <c r="N383">
        <f t="shared" si="69"/>
        <v>1.6572999999999999E-5</v>
      </c>
      <c r="O383" s="8">
        <f t="shared" si="70"/>
        <v>0.72937772999999995</v>
      </c>
      <c r="P383" s="8">
        <f t="shared" si="71"/>
        <v>3.7377729999999998E-2</v>
      </c>
      <c r="Q383" s="6">
        <f t="shared" si="72"/>
        <v>8.4930084071801863E-4</v>
      </c>
      <c r="R383" s="7">
        <f t="shared" si="73"/>
        <v>2.6788430370966991E-5</v>
      </c>
      <c r="S383">
        <f t="shared" si="74"/>
        <v>26.788430370966992</v>
      </c>
      <c r="T383">
        <f t="shared" si="75"/>
        <v>11.505624126677564</v>
      </c>
      <c r="U383">
        <f t="shared" si="76"/>
        <v>4.5335647190975399</v>
      </c>
      <c r="V383">
        <f t="shared" si="77"/>
        <v>20.553209062245955</v>
      </c>
    </row>
    <row r="384" spans="1:22" x14ac:dyDescent="0.35">
      <c r="A384" s="1">
        <v>43495</v>
      </c>
      <c r="B384" s="2">
        <v>0.81060185185185185</v>
      </c>
      <c r="C384" s="3">
        <f t="shared" si="65"/>
        <v>0.81060185185185185</v>
      </c>
      <c r="D384" s="2">
        <v>0.25</v>
      </c>
      <c r="E384" s="3">
        <f t="shared" si="66"/>
        <v>0.25</v>
      </c>
      <c r="F384" s="2">
        <f t="shared" si="67"/>
        <v>0.56060185185185185</v>
      </c>
      <c r="G384">
        <v>191832</v>
      </c>
      <c r="H384">
        <v>832</v>
      </c>
      <c r="I384">
        <v>38.979999999999997</v>
      </c>
      <c r="J384">
        <v>24.53</v>
      </c>
      <c r="K384">
        <v>78456</v>
      </c>
      <c r="L384">
        <v>49.9</v>
      </c>
      <c r="M384">
        <f t="shared" si="68"/>
        <v>3.3816624766103014</v>
      </c>
      <c r="N384">
        <f t="shared" si="69"/>
        <v>1.6473E-5</v>
      </c>
      <c r="O384" s="8">
        <f t="shared" si="70"/>
        <v>0.72497672999999996</v>
      </c>
      <c r="P384" s="8">
        <f t="shared" si="71"/>
        <v>3.297673000000001E-2</v>
      </c>
      <c r="Q384" s="6">
        <f t="shared" si="72"/>
        <v>7.4930084071801891E-4</v>
      </c>
      <c r="R384" s="7">
        <f t="shared" si="73"/>
        <v>2.3636857380426095E-5</v>
      </c>
      <c r="S384">
        <f t="shared" si="74"/>
        <v>23.636857380426093</v>
      </c>
      <c r="T384">
        <f t="shared" si="75"/>
        <v>11.435641105714117</v>
      </c>
      <c r="U384">
        <f t="shared" si="76"/>
        <v>1.4494005517821826</v>
      </c>
      <c r="V384">
        <f t="shared" si="77"/>
        <v>2.1007619595064955</v>
      </c>
    </row>
    <row r="385" spans="1:22" x14ac:dyDescent="0.35">
      <c r="A385" s="1">
        <v>43495</v>
      </c>
      <c r="B385" s="2">
        <v>0.810613425925926</v>
      </c>
      <c r="C385" s="3">
        <f t="shared" si="65"/>
        <v>0.810613425925926</v>
      </c>
      <c r="D385" s="2">
        <v>0.25</v>
      </c>
      <c r="E385" s="3">
        <f t="shared" si="66"/>
        <v>0.25</v>
      </c>
      <c r="F385" s="2">
        <f t="shared" si="67"/>
        <v>0.560613425925926</v>
      </c>
      <c r="G385">
        <v>192333</v>
      </c>
      <c r="H385">
        <v>831</v>
      </c>
      <c r="I385">
        <v>38.24</v>
      </c>
      <c r="J385">
        <v>24.53</v>
      </c>
      <c r="K385">
        <v>78452</v>
      </c>
      <c r="L385">
        <v>49.9</v>
      </c>
      <c r="M385">
        <f t="shared" si="68"/>
        <v>3.296713388665037</v>
      </c>
      <c r="N385">
        <f t="shared" si="69"/>
        <v>1.6439666666666668E-5</v>
      </c>
      <c r="O385" s="8">
        <f t="shared" si="70"/>
        <v>0.72350973000000007</v>
      </c>
      <c r="P385" s="8">
        <f t="shared" si="71"/>
        <v>3.1509730000000125E-2</v>
      </c>
      <c r="Q385" s="6">
        <f t="shared" si="72"/>
        <v>7.1596750738468816E-4</v>
      </c>
      <c r="R385" s="7">
        <f t="shared" si="73"/>
        <v>2.258650170769451E-5</v>
      </c>
      <c r="S385">
        <f t="shared" si="74"/>
        <v>22.586501707694509</v>
      </c>
      <c r="T385">
        <f t="shared" si="75"/>
        <v>10.868319167003312</v>
      </c>
      <c r="U385">
        <f t="shared" si="76"/>
        <v>0.95329520334947582</v>
      </c>
      <c r="V385">
        <f t="shared" si="77"/>
        <v>0.90877174472911848</v>
      </c>
    </row>
    <row r="386" spans="1:22" x14ac:dyDescent="0.35">
      <c r="A386" s="1">
        <v>43495</v>
      </c>
      <c r="B386" s="2">
        <v>0.810613425925926</v>
      </c>
      <c r="C386" s="3">
        <f t="shared" ref="C386:C449" si="78">B386</f>
        <v>0.810613425925926</v>
      </c>
      <c r="D386" s="2">
        <v>0.25</v>
      </c>
      <c r="E386" s="3">
        <f t="shared" ref="E386:E449" si="79">D386</f>
        <v>0.25</v>
      </c>
      <c r="F386" s="2">
        <f t="shared" ref="F386:F449" si="80">C386-E386</f>
        <v>0.560613425925926</v>
      </c>
      <c r="G386">
        <v>192835</v>
      </c>
      <c r="H386">
        <v>837</v>
      </c>
      <c r="I386">
        <v>37.299999999999997</v>
      </c>
      <c r="J386">
        <v>24.54</v>
      </c>
      <c r="K386">
        <v>78455</v>
      </c>
      <c r="L386">
        <v>49.9</v>
      </c>
      <c r="M386">
        <f t="shared" ref="M386:M449" si="81">(I386-9.522)/8.7111</f>
        <v>3.1888050877615912</v>
      </c>
      <c r="N386">
        <f t="shared" ref="N386:N449" si="82">(H386-337.81)/30000000</f>
        <v>1.6639666666666666E-5</v>
      </c>
      <c r="O386" s="8">
        <f t="shared" ref="O386:O449" si="83">N386*44010</f>
        <v>0.73231172999999994</v>
      </c>
      <c r="P386" s="8">
        <f t="shared" si="71"/>
        <v>4.031172999999999E-2</v>
      </c>
      <c r="Q386" s="6">
        <f t="shared" si="72"/>
        <v>9.1596750738468511E-4</v>
      </c>
      <c r="R386" s="7">
        <f t="shared" si="73"/>
        <v>2.8895732451859103E-5</v>
      </c>
      <c r="S386">
        <f t="shared" si="74"/>
        <v>28.895732451859104</v>
      </c>
      <c r="T386">
        <f t="shared" si="75"/>
        <v>10.168477887734209</v>
      </c>
      <c r="U386">
        <f t="shared" si="76"/>
        <v>7.9665736567586007</v>
      </c>
      <c r="V386">
        <f t="shared" si="77"/>
        <v>63.466295828560106</v>
      </c>
    </row>
    <row r="387" spans="1:22" x14ac:dyDescent="0.35">
      <c r="A387" s="1">
        <v>43495</v>
      </c>
      <c r="B387" s="2">
        <v>0.81062499999999993</v>
      </c>
      <c r="C387" s="3">
        <f t="shared" si="78"/>
        <v>0.81062499999999993</v>
      </c>
      <c r="D387" s="2">
        <v>0.25</v>
      </c>
      <c r="E387" s="3">
        <f t="shared" si="79"/>
        <v>0.25</v>
      </c>
      <c r="F387" s="2">
        <f t="shared" si="80"/>
        <v>0.56062499999999993</v>
      </c>
      <c r="G387">
        <v>193337</v>
      </c>
      <c r="H387">
        <v>821</v>
      </c>
      <c r="I387">
        <v>35.950000000000003</v>
      </c>
      <c r="J387">
        <v>24.53</v>
      </c>
      <c r="K387">
        <v>78452</v>
      </c>
      <c r="L387">
        <v>49.94</v>
      </c>
      <c r="M387">
        <f t="shared" si="81"/>
        <v>3.0338304002938785</v>
      </c>
      <c r="N387">
        <f t="shared" si="82"/>
        <v>1.6106333333333332E-5</v>
      </c>
      <c r="O387" s="8">
        <f t="shared" si="83"/>
        <v>0.70883972999999989</v>
      </c>
      <c r="P387" s="8">
        <f t="shared" si="71"/>
        <v>1.6839729999999942E-2</v>
      </c>
      <c r="Q387" s="6">
        <f t="shared" si="72"/>
        <v>3.8263417405135067E-4</v>
      </c>
      <c r="R387" s="7">
        <f t="shared" si="73"/>
        <v>1.2070893352691745E-5</v>
      </c>
      <c r="S387">
        <f t="shared" si="74"/>
        <v>12.070893352691746</v>
      </c>
      <c r="T387">
        <f t="shared" si="75"/>
        <v>9.2041268977473152</v>
      </c>
      <c r="U387">
        <f t="shared" si="76"/>
        <v>-7.8471330940256641</v>
      </c>
      <c r="V387">
        <f t="shared" si="77"/>
        <v>61.577497795352791</v>
      </c>
    </row>
    <row r="388" spans="1:22" x14ac:dyDescent="0.35">
      <c r="A388" s="1">
        <v>43495</v>
      </c>
      <c r="B388" s="2">
        <v>0.81062499999999993</v>
      </c>
      <c r="C388" s="3">
        <f t="shared" si="78"/>
        <v>0.81062499999999993</v>
      </c>
      <c r="D388" s="2">
        <v>0.25</v>
      </c>
      <c r="E388" s="3">
        <f t="shared" si="79"/>
        <v>0.25</v>
      </c>
      <c r="F388" s="2">
        <f t="shared" si="80"/>
        <v>0.56062499999999993</v>
      </c>
      <c r="G388">
        <v>193839</v>
      </c>
      <c r="H388">
        <v>833</v>
      </c>
      <c r="I388">
        <v>34.79</v>
      </c>
      <c r="J388">
        <v>24.53</v>
      </c>
      <c r="K388">
        <v>78449</v>
      </c>
      <c r="L388">
        <v>49.94</v>
      </c>
      <c r="M388">
        <f t="shared" si="81"/>
        <v>2.900666965136435</v>
      </c>
      <c r="N388">
        <f t="shared" si="82"/>
        <v>1.6506333333333335E-5</v>
      </c>
      <c r="O388" s="8">
        <f t="shared" si="83"/>
        <v>0.72644373000000007</v>
      </c>
      <c r="P388" s="8">
        <f t="shared" si="71"/>
        <v>3.4443730000000117E-2</v>
      </c>
      <c r="Q388" s="6">
        <f t="shared" si="72"/>
        <v>7.8263417405135464E-4</v>
      </c>
      <c r="R388" s="7">
        <f t="shared" si="73"/>
        <v>2.4690567544587978E-5</v>
      </c>
      <c r="S388">
        <f t="shared" si="74"/>
        <v>24.690567544587978</v>
      </c>
      <c r="T388">
        <f t="shared" si="75"/>
        <v>8.413868842633816</v>
      </c>
      <c r="U388">
        <f t="shared" si="76"/>
        <v>5.6413659305553088</v>
      </c>
      <c r="V388">
        <f t="shared" si="77"/>
        <v>31.825009562430164</v>
      </c>
    </row>
    <row r="389" spans="1:22" x14ac:dyDescent="0.35">
      <c r="A389" s="1">
        <v>43495</v>
      </c>
      <c r="B389" s="2">
        <v>0.81063657407407408</v>
      </c>
      <c r="C389" s="3">
        <f t="shared" si="78"/>
        <v>0.81063657407407408</v>
      </c>
      <c r="D389" s="2">
        <v>0.25</v>
      </c>
      <c r="E389" s="3">
        <f t="shared" si="79"/>
        <v>0.25</v>
      </c>
      <c r="F389" s="2">
        <f t="shared" si="80"/>
        <v>0.56063657407407408</v>
      </c>
      <c r="G389">
        <v>194340</v>
      </c>
      <c r="H389">
        <v>835</v>
      </c>
      <c r="I389">
        <v>33.71</v>
      </c>
      <c r="J389">
        <v>24.53</v>
      </c>
      <c r="K389">
        <v>78436</v>
      </c>
      <c r="L389">
        <v>49.94</v>
      </c>
      <c r="M389">
        <f t="shared" si="81"/>
        <v>2.7766872151622644</v>
      </c>
      <c r="N389">
        <f t="shared" si="82"/>
        <v>1.6572999999999999E-5</v>
      </c>
      <c r="O389" s="8">
        <f t="shared" si="83"/>
        <v>0.72937772999999995</v>
      </c>
      <c r="P389" s="8">
        <f t="shared" si="71"/>
        <v>3.7377729999999998E-2</v>
      </c>
      <c r="Q389" s="6">
        <f t="shared" si="72"/>
        <v>8.4930084071801863E-4</v>
      </c>
      <c r="R389" s="7">
        <f t="shared" si="73"/>
        <v>2.6798210447227153E-5</v>
      </c>
      <c r="S389">
        <f t="shared" si="74"/>
        <v>26.798210447227152</v>
      </c>
      <c r="T389">
        <f t="shared" si="75"/>
        <v>7.7099918908455711</v>
      </c>
      <c r="U389">
        <f t="shared" si="76"/>
        <v>8.5579147119009598</v>
      </c>
      <c r="V389">
        <f t="shared" si="77"/>
        <v>73.23790421617089</v>
      </c>
    </row>
    <row r="390" spans="1:22" x14ac:dyDescent="0.35">
      <c r="A390" s="1">
        <v>43495</v>
      </c>
      <c r="B390" s="2">
        <v>0.81063657407407408</v>
      </c>
      <c r="C390" s="3">
        <f t="shared" si="78"/>
        <v>0.81063657407407408</v>
      </c>
      <c r="D390" s="2">
        <v>0.25</v>
      </c>
      <c r="E390" s="3">
        <f t="shared" si="79"/>
        <v>0.25</v>
      </c>
      <c r="F390" s="2">
        <f t="shared" si="80"/>
        <v>0.56063657407407408</v>
      </c>
      <c r="G390">
        <v>194842</v>
      </c>
      <c r="H390">
        <v>839</v>
      </c>
      <c r="I390">
        <v>32.86</v>
      </c>
      <c r="J390">
        <v>24.53</v>
      </c>
      <c r="K390">
        <v>78456</v>
      </c>
      <c r="L390">
        <v>49.94</v>
      </c>
      <c r="M390">
        <f t="shared" si="81"/>
        <v>2.6791105600900003</v>
      </c>
      <c r="N390">
        <f t="shared" si="82"/>
        <v>1.6706333333333333E-5</v>
      </c>
      <c r="O390" s="8">
        <f t="shared" si="83"/>
        <v>0.73524572999999993</v>
      </c>
      <c r="P390" s="8">
        <f t="shared" si="71"/>
        <v>4.3245729999999982E-2</v>
      </c>
      <c r="Q390" s="6">
        <f t="shared" si="72"/>
        <v>9.826341740513517E-4</v>
      </c>
      <c r="R390" s="7">
        <f t="shared" si="73"/>
        <v>3.0997407939550509E-5</v>
      </c>
      <c r="S390">
        <f t="shared" si="74"/>
        <v>30.997407939550509</v>
      </c>
      <c r="T390">
        <f t="shared" si="75"/>
        <v>7.1776333931857552</v>
      </c>
      <c r="U390">
        <f t="shared" si="76"/>
        <v>13.393751090243303</v>
      </c>
      <c r="V390">
        <f t="shared" si="77"/>
        <v>179.39256826739364</v>
      </c>
    </row>
    <row r="391" spans="1:22" x14ac:dyDescent="0.35">
      <c r="A391" s="1">
        <v>43495</v>
      </c>
      <c r="B391" s="2">
        <v>0.81064814814814812</v>
      </c>
      <c r="C391" s="3">
        <f t="shared" si="78"/>
        <v>0.81064814814814812</v>
      </c>
      <c r="D391" s="2">
        <v>0.25</v>
      </c>
      <c r="E391" s="3">
        <f t="shared" si="79"/>
        <v>0.25</v>
      </c>
      <c r="F391" s="2">
        <f t="shared" si="80"/>
        <v>0.56064814814814812</v>
      </c>
      <c r="G391">
        <v>195344</v>
      </c>
      <c r="H391">
        <v>831</v>
      </c>
      <c r="I391">
        <v>31.97</v>
      </c>
      <c r="J391">
        <v>24.54</v>
      </c>
      <c r="K391">
        <v>78455</v>
      </c>
      <c r="L391">
        <v>49.94</v>
      </c>
      <c r="M391">
        <f t="shared" si="81"/>
        <v>2.5769420624261001</v>
      </c>
      <c r="N391">
        <f t="shared" si="82"/>
        <v>1.6439666666666668E-5</v>
      </c>
      <c r="O391" s="8">
        <f t="shared" si="83"/>
        <v>0.72350973000000007</v>
      </c>
      <c r="P391" s="8">
        <f t="shared" ref="P391:P450" si="84">O391-0.692</f>
        <v>3.1509730000000125E-2</v>
      </c>
      <c r="Q391" s="6">
        <f t="shared" ref="Q391:Q450" si="85">P391/(44010*0.001)</f>
        <v>7.1596750738468816E-4</v>
      </c>
      <c r="R391" s="7">
        <f t="shared" ref="R391:R454" si="86">(Q391*8.314*(J391+273.15))/K391</f>
        <v>2.2586396756237511E-5</v>
      </c>
      <c r="S391">
        <f t="shared" ref="S391:S450" si="87">R391*1000000</f>
        <v>22.586396756237512</v>
      </c>
      <c r="T391">
        <f t="shared" ref="T391:T450" si="88">M391^2</f>
        <v>6.6406303931008823</v>
      </c>
      <c r="U391">
        <f t="shared" ref="U391:U450" si="89">S391-(6.5245*M391)-0.1238</f>
        <v>5.6493382699384211</v>
      </c>
      <c r="V391">
        <f t="shared" ref="V391:V450" si="90">U391^2</f>
        <v>31.915022888190833</v>
      </c>
    </row>
    <row r="392" spans="1:22" x14ac:dyDescent="0.35">
      <c r="A392" s="1">
        <v>43495</v>
      </c>
      <c r="B392" s="2">
        <v>0.81064814814814812</v>
      </c>
      <c r="C392" s="3">
        <f t="shared" si="78"/>
        <v>0.81064814814814812</v>
      </c>
      <c r="D392" s="2">
        <v>0.25</v>
      </c>
      <c r="E392" s="3">
        <f t="shared" si="79"/>
        <v>0.25</v>
      </c>
      <c r="F392" s="2">
        <f t="shared" si="80"/>
        <v>0.56064814814814812</v>
      </c>
      <c r="G392">
        <v>195846</v>
      </c>
      <c r="H392">
        <v>831</v>
      </c>
      <c r="I392">
        <v>31.4</v>
      </c>
      <c r="J392">
        <v>24.53</v>
      </c>
      <c r="K392">
        <v>78460</v>
      </c>
      <c r="L392">
        <v>49.94</v>
      </c>
      <c r="M392">
        <f t="shared" si="81"/>
        <v>2.5115083054952878</v>
      </c>
      <c r="N392">
        <f t="shared" si="82"/>
        <v>1.6439666666666668E-5</v>
      </c>
      <c r="O392" s="8">
        <f t="shared" si="83"/>
        <v>0.72350973000000007</v>
      </c>
      <c r="P392" s="8">
        <f t="shared" si="84"/>
        <v>3.1509730000000125E-2</v>
      </c>
      <c r="Q392" s="6">
        <f t="shared" si="85"/>
        <v>7.1596750738468816E-4</v>
      </c>
      <c r="R392" s="7">
        <f t="shared" si="86"/>
        <v>2.2584198725108969E-5</v>
      </c>
      <c r="S392">
        <f t="shared" si="87"/>
        <v>22.584198725108969</v>
      </c>
      <c r="T392">
        <f t="shared" si="88"/>
        <v>6.3076739685718115</v>
      </c>
      <c r="U392">
        <f t="shared" si="89"/>
        <v>6.074062785904963</v>
      </c>
      <c r="V392">
        <f t="shared" si="90"/>
        <v>36.894238727115557</v>
      </c>
    </row>
    <row r="393" spans="1:22" x14ac:dyDescent="0.35">
      <c r="A393" s="1">
        <v>43495</v>
      </c>
      <c r="B393" s="2">
        <v>0.81065972222222227</v>
      </c>
      <c r="C393" s="3">
        <f t="shared" si="78"/>
        <v>0.81065972222222227</v>
      </c>
      <c r="D393" s="2">
        <v>0.25</v>
      </c>
      <c r="E393" s="3">
        <f t="shared" si="79"/>
        <v>0.25</v>
      </c>
      <c r="F393" s="2">
        <f t="shared" si="80"/>
        <v>0.56065972222222227</v>
      </c>
      <c r="G393">
        <v>196347</v>
      </c>
      <c r="H393">
        <v>828</v>
      </c>
      <c r="I393">
        <v>31.02</v>
      </c>
      <c r="J393">
        <v>24.54</v>
      </c>
      <c r="K393">
        <v>78456</v>
      </c>
      <c r="L393">
        <v>49.94</v>
      </c>
      <c r="M393">
        <f t="shared" si="81"/>
        <v>2.4678858008747455</v>
      </c>
      <c r="N393">
        <f t="shared" si="82"/>
        <v>1.6339666666666665E-5</v>
      </c>
      <c r="O393" s="8">
        <f t="shared" si="83"/>
        <v>0.71910872999999997</v>
      </c>
      <c r="P393" s="8">
        <f t="shared" si="84"/>
        <v>2.7108730000000025E-2</v>
      </c>
      <c r="Q393" s="6">
        <f t="shared" si="85"/>
        <v>6.1596750738468595E-4</v>
      </c>
      <c r="R393" s="7">
        <f t="shared" si="86"/>
        <v>1.9431481231653516E-5</v>
      </c>
      <c r="S393">
        <f t="shared" si="87"/>
        <v>19.431481231653517</v>
      </c>
      <c r="T393">
        <f t="shared" si="88"/>
        <v>6.0904603261591843</v>
      </c>
      <c r="U393">
        <f t="shared" si="89"/>
        <v>3.2059603238462406</v>
      </c>
      <c r="V393">
        <f t="shared" si="90"/>
        <v>10.278181598076293</v>
      </c>
    </row>
    <row r="394" spans="1:22" x14ac:dyDescent="0.35">
      <c r="A394" s="1">
        <v>43495</v>
      </c>
      <c r="B394" s="2">
        <v>0.81065972222222227</v>
      </c>
      <c r="C394" s="3">
        <f t="shared" si="78"/>
        <v>0.81065972222222227</v>
      </c>
      <c r="D394" s="2">
        <v>0.25</v>
      </c>
      <c r="E394" s="3">
        <f t="shared" si="79"/>
        <v>0.25</v>
      </c>
      <c r="F394" s="2">
        <f t="shared" si="80"/>
        <v>0.56065972222222227</v>
      </c>
      <c r="G394">
        <v>196844</v>
      </c>
      <c r="H394">
        <v>829</v>
      </c>
      <c r="I394">
        <v>30.68</v>
      </c>
      <c r="J394">
        <v>24.53</v>
      </c>
      <c r="K394">
        <v>78451</v>
      </c>
      <c r="L394">
        <v>49.97</v>
      </c>
      <c r="M394">
        <f t="shared" si="81"/>
        <v>2.4288551388458406</v>
      </c>
      <c r="N394">
        <f t="shared" si="82"/>
        <v>1.6373000000000001E-5</v>
      </c>
      <c r="O394" s="8">
        <f t="shared" si="83"/>
        <v>0.72057573000000008</v>
      </c>
      <c r="P394" s="8">
        <f t="shared" si="84"/>
        <v>2.8575730000000132E-2</v>
      </c>
      <c r="Q394" s="6">
        <f t="shared" si="85"/>
        <v>6.4930084071802168E-4</v>
      </c>
      <c r="R394" s="7">
        <f t="shared" si="86"/>
        <v>2.048364113444974E-5</v>
      </c>
      <c r="S394">
        <f t="shared" si="87"/>
        <v>20.483641134449741</v>
      </c>
      <c r="T394">
        <f t="shared" si="88"/>
        <v>5.8993372854978476</v>
      </c>
      <c r="U394">
        <f t="shared" si="89"/>
        <v>4.5127757810500535</v>
      </c>
      <c r="V394">
        <f t="shared" si="90"/>
        <v>20.365145250031919</v>
      </c>
    </row>
    <row r="395" spans="1:22" x14ac:dyDescent="0.35">
      <c r="A395" s="1">
        <v>43495</v>
      </c>
      <c r="B395" s="2">
        <v>0.8106712962962962</v>
      </c>
      <c r="C395" s="3">
        <f t="shared" si="78"/>
        <v>0.8106712962962962</v>
      </c>
      <c r="D395" s="2">
        <v>0.25</v>
      </c>
      <c r="E395" s="3">
        <f t="shared" si="79"/>
        <v>0.25</v>
      </c>
      <c r="F395" s="2">
        <f t="shared" si="80"/>
        <v>0.5606712962962962</v>
      </c>
      <c r="G395">
        <v>197346</v>
      </c>
      <c r="H395">
        <v>820</v>
      </c>
      <c r="I395">
        <v>29.9</v>
      </c>
      <c r="J395">
        <v>24.53</v>
      </c>
      <c r="K395">
        <v>78447</v>
      </c>
      <c r="L395">
        <v>49.94</v>
      </c>
      <c r="M395">
        <f t="shared" si="81"/>
        <v>2.3393142083089393</v>
      </c>
      <c r="N395">
        <f t="shared" si="82"/>
        <v>1.6073E-5</v>
      </c>
      <c r="O395" s="8">
        <f t="shared" si="83"/>
        <v>0.70737273000000001</v>
      </c>
      <c r="P395" s="8">
        <f t="shared" si="84"/>
        <v>1.5372730000000057E-2</v>
      </c>
      <c r="Q395" s="6">
        <f t="shared" si="85"/>
        <v>3.4930084071801992E-4</v>
      </c>
      <c r="R395" s="7">
        <f t="shared" si="86"/>
        <v>1.1020034859697788E-5</v>
      </c>
      <c r="S395">
        <f t="shared" si="87"/>
        <v>11.020034859697788</v>
      </c>
      <c r="T395">
        <f t="shared" si="88"/>
        <v>5.4723909651960794</v>
      </c>
      <c r="U395">
        <f t="shared" si="89"/>
        <v>-4.3666206924138864</v>
      </c>
      <c r="V395">
        <f t="shared" si="90"/>
        <v>19.067376271417128</v>
      </c>
    </row>
    <row r="396" spans="1:22" x14ac:dyDescent="0.35">
      <c r="A396" s="1">
        <v>43495</v>
      </c>
      <c r="B396" s="2">
        <v>0.8106712962962962</v>
      </c>
      <c r="C396" s="3">
        <f t="shared" si="78"/>
        <v>0.8106712962962962</v>
      </c>
      <c r="D396" s="2">
        <v>0.25</v>
      </c>
      <c r="E396" s="3">
        <f t="shared" si="79"/>
        <v>0.25</v>
      </c>
      <c r="F396" s="2">
        <f t="shared" si="80"/>
        <v>0.5606712962962962</v>
      </c>
      <c r="G396">
        <v>197848</v>
      </c>
      <c r="H396">
        <v>834</v>
      </c>
      <c r="I396">
        <v>28.99</v>
      </c>
      <c r="J396">
        <v>24.52</v>
      </c>
      <c r="K396">
        <v>78455</v>
      </c>
      <c r="L396">
        <v>49.94</v>
      </c>
      <c r="M396">
        <f t="shared" si="81"/>
        <v>2.2348497893492207</v>
      </c>
      <c r="N396">
        <f t="shared" si="82"/>
        <v>1.6539666666666667E-5</v>
      </c>
      <c r="O396" s="8">
        <f t="shared" si="83"/>
        <v>0.72791073000000006</v>
      </c>
      <c r="P396" s="8">
        <f t="shared" si="84"/>
        <v>3.5910730000000113E-2</v>
      </c>
      <c r="Q396" s="6">
        <f t="shared" si="85"/>
        <v>8.1596750738468788E-4</v>
      </c>
      <c r="R396" s="7">
        <f t="shared" si="86"/>
        <v>2.5739335216792874E-5</v>
      </c>
      <c r="S396">
        <f t="shared" si="87"/>
        <v>25.739335216792874</v>
      </c>
      <c r="T396">
        <f t="shared" si="88"/>
        <v>4.9945535809542561</v>
      </c>
      <c r="U396">
        <f t="shared" si="89"/>
        <v>11.034257766183885</v>
      </c>
      <c r="V396">
        <f t="shared" si="90"/>
        <v>121.75484445058937</v>
      </c>
    </row>
    <row r="397" spans="1:22" x14ac:dyDescent="0.35">
      <c r="A397" s="1">
        <v>43495</v>
      </c>
      <c r="B397" s="2">
        <v>0.81068287037037035</v>
      </c>
      <c r="C397" s="3">
        <f t="shared" si="78"/>
        <v>0.81068287037037035</v>
      </c>
      <c r="D397" s="2">
        <v>0.25</v>
      </c>
      <c r="E397" s="3">
        <f t="shared" si="79"/>
        <v>0.25</v>
      </c>
      <c r="F397" s="2">
        <f t="shared" si="80"/>
        <v>0.56068287037037035</v>
      </c>
      <c r="G397">
        <v>198349</v>
      </c>
      <c r="H397">
        <v>825</v>
      </c>
      <c r="I397">
        <v>27.95</v>
      </c>
      <c r="J397">
        <v>24.54</v>
      </c>
      <c r="K397">
        <v>78463</v>
      </c>
      <c r="L397">
        <v>49.94</v>
      </c>
      <c r="M397">
        <f t="shared" si="81"/>
        <v>2.1154618819666857</v>
      </c>
      <c r="N397">
        <f t="shared" si="82"/>
        <v>1.6239666666666666E-5</v>
      </c>
      <c r="O397" s="8">
        <f t="shared" si="83"/>
        <v>0.71470772999999999</v>
      </c>
      <c r="P397" s="8">
        <f t="shared" si="84"/>
        <v>2.2707730000000037E-2</v>
      </c>
      <c r="Q397" s="6">
        <f t="shared" si="85"/>
        <v>5.1596750738468612E-4</v>
      </c>
      <c r="R397" s="7">
        <f t="shared" si="86"/>
        <v>1.6275401469617637E-5</v>
      </c>
      <c r="S397">
        <f t="shared" si="87"/>
        <v>16.275401469617638</v>
      </c>
      <c r="T397">
        <f t="shared" si="88"/>
        <v>4.4751789740540318</v>
      </c>
      <c r="U397">
        <f t="shared" si="89"/>
        <v>2.3492704207259978</v>
      </c>
      <c r="V397">
        <f t="shared" si="90"/>
        <v>5.5190715096981062</v>
      </c>
    </row>
    <row r="398" spans="1:22" x14ac:dyDescent="0.35">
      <c r="A398" s="1">
        <v>43495</v>
      </c>
      <c r="B398" s="2">
        <v>0.81068287037037035</v>
      </c>
      <c r="C398" s="3">
        <f t="shared" si="78"/>
        <v>0.81068287037037035</v>
      </c>
      <c r="D398" s="2">
        <v>0.25</v>
      </c>
      <c r="E398" s="3">
        <f t="shared" si="79"/>
        <v>0.25</v>
      </c>
      <c r="F398" s="2">
        <f t="shared" si="80"/>
        <v>0.56068287037037035</v>
      </c>
      <c r="G398">
        <v>198845</v>
      </c>
      <c r="H398">
        <v>822</v>
      </c>
      <c r="I398">
        <v>26.66</v>
      </c>
      <c r="J398">
        <v>24.53</v>
      </c>
      <c r="K398">
        <v>78469</v>
      </c>
      <c r="L398">
        <v>49.94</v>
      </c>
      <c r="M398">
        <f t="shared" si="81"/>
        <v>1.9673749583864262</v>
      </c>
      <c r="N398">
        <f t="shared" si="82"/>
        <v>1.6139666666666667E-5</v>
      </c>
      <c r="O398" s="8">
        <f t="shared" si="83"/>
        <v>0.71030673</v>
      </c>
      <c r="P398" s="8">
        <f t="shared" si="84"/>
        <v>1.8306730000000049E-2</v>
      </c>
      <c r="Q398" s="6">
        <f t="shared" si="85"/>
        <v>4.159675073846864E-4</v>
      </c>
      <c r="R398" s="7">
        <f t="shared" si="86"/>
        <v>1.3119611260141525E-5</v>
      </c>
      <c r="S398">
        <f t="shared" si="87"/>
        <v>13.119611260141525</v>
      </c>
      <c r="T398">
        <f t="shared" si="88"/>
        <v>3.8705642268859921</v>
      </c>
      <c r="U398">
        <f t="shared" si="89"/>
        <v>0.1596733441492876</v>
      </c>
      <c r="V398">
        <f t="shared" si="90"/>
        <v>2.5495576831816837E-2</v>
      </c>
    </row>
    <row r="399" spans="1:22" x14ac:dyDescent="0.35">
      <c r="A399" s="1">
        <v>43495</v>
      </c>
      <c r="B399" s="2">
        <v>0.8106944444444445</v>
      </c>
      <c r="C399" s="3">
        <f t="shared" si="78"/>
        <v>0.8106944444444445</v>
      </c>
      <c r="D399" s="2">
        <v>0.25</v>
      </c>
      <c r="E399" s="3">
        <f t="shared" si="79"/>
        <v>0.25</v>
      </c>
      <c r="F399" s="2">
        <f t="shared" si="80"/>
        <v>0.5606944444444445</v>
      </c>
      <c r="G399">
        <v>199347</v>
      </c>
      <c r="H399">
        <v>832</v>
      </c>
      <c r="I399">
        <v>25.14</v>
      </c>
      <c r="J399">
        <v>24.53</v>
      </c>
      <c r="K399">
        <v>78480</v>
      </c>
      <c r="L399">
        <v>49.94</v>
      </c>
      <c r="M399">
        <f t="shared" si="81"/>
        <v>1.7928849399042601</v>
      </c>
      <c r="N399">
        <f t="shared" si="82"/>
        <v>1.6473E-5</v>
      </c>
      <c r="O399" s="8">
        <f t="shared" si="83"/>
        <v>0.72497672999999996</v>
      </c>
      <c r="P399" s="8">
        <f t="shared" si="84"/>
        <v>3.297673000000001E-2</v>
      </c>
      <c r="Q399" s="6">
        <f t="shared" si="85"/>
        <v>7.4930084071801891E-4</v>
      </c>
      <c r="R399" s="7">
        <f t="shared" si="86"/>
        <v>2.3629628983673671E-5</v>
      </c>
      <c r="S399">
        <f t="shared" si="87"/>
        <v>23.629628983673673</v>
      </c>
      <c r="T399">
        <f t="shared" si="88"/>
        <v>3.2144364077355023</v>
      </c>
      <c r="U399">
        <f t="shared" si="89"/>
        <v>11.808151193268328</v>
      </c>
      <c r="V399">
        <f t="shared" si="90"/>
        <v>139.43243460308423</v>
      </c>
    </row>
    <row r="400" spans="1:22" x14ac:dyDescent="0.35">
      <c r="A400" s="1">
        <v>43495</v>
      </c>
      <c r="B400" s="2">
        <v>0.8106944444444445</v>
      </c>
      <c r="C400" s="3">
        <f t="shared" si="78"/>
        <v>0.8106944444444445</v>
      </c>
      <c r="D400" s="2">
        <v>0.25</v>
      </c>
      <c r="E400" s="3">
        <f t="shared" si="79"/>
        <v>0.25</v>
      </c>
      <c r="F400" s="2">
        <f t="shared" si="80"/>
        <v>0.5606944444444445</v>
      </c>
      <c r="G400">
        <v>199848</v>
      </c>
      <c r="H400">
        <v>825</v>
      </c>
      <c r="I400">
        <v>23.93</v>
      </c>
      <c r="J400">
        <v>24.55</v>
      </c>
      <c r="K400">
        <v>78481</v>
      </c>
      <c r="L400">
        <v>49.94</v>
      </c>
      <c r="M400">
        <f t="shared" si="81"/>
        <v>1.6539817015072722</v>
      </c>
      <c r="N400">
        <f t="shared" si="82"/>
        <v>1.6239666666666666E-5</v>
      </c>
      <c r="O400" s="8">
        <f t="shared" si="83"/>
        <v>0.71470772999999999</v>
      </c>
      <c r="P400" s="8">
        <f t="shared" si="84"/>
        <v>2.2707730000000037E-2</v>
      </c>
      <c r="Q400" s="6">
        <f t="shared" si="85"/>
        <v>5.1596750738468612E-4</v>
      </c>
      <c r="R400" s="7">
        <f t="shared" si="86"/>
        <v>1.6272215224693529E-5</v>
      </c>
      <c r="S400">
        <f t="shared" si="87"/>
        <v>16.272215224693529</v>
      </c>
      <c r="T400">
        <f t="shared" si="88"/>
        <v>2.7356554689208914</v>
      </c>
      <c r="U400">
        <f t="shared" si="89"/>
        <v>5.3570116132093313</v>
      </c>
      <c r="V400">
        <f t="shared" si="90"/>
        <v>28.697573424059641</v>
      </c>
    </row>
    <row r="401" spans="1:22" x14ac:dyDescent="0.35">
      <c r="A401" s="1">
        <v>43495</v>
      </c>
      <c r="B401" s="2">
        <v>0.81070601851851853</v>
      </c>
      <c r="C401" s="3">
        <f t="shared" si="78"/>
        <v>0.81070601851851853</v>
      </c>
      <c r="D401" s="2">
        <v>0.25</v>
      </c>
      <c r="E401" s="3">
        <f t="shared" si="79"/>
        <v>0.25</v>
      </c>
      <c r="F401" s="2">
        <f t="shared" si="80"/>
        <v>0.56070601851851853</v>
      </c>
      <c r="G401">
        <v>200348</v>
      </c>
      <c r="H401">
        <v>827</v>
      </c>
      <c r="I401">
        <v>22.65</v>
      </c>
      <c r="J401">
        <v>24.54</v>
      </c>
      <c r="K401">
        <v>78479</v>
      </c>
      <c r="L401">
        <v>49.94</v>
      </c>
      <c r="M401">
        <f t="shared" si="81"/>
        <v>1.5070427385749214</v>
      </c>
      <c r="N401">
        <f t="shared" si="82"/>
        <v>1.6306333333333333E-5</v>
      </c>
      <c r="O401" s="8">
        <f t="shared" si="83"/>
        <v>0.71764172999999998</v>
      </c>
      <c r="P401" s="8">
        <f t="shared" si="84"/>
        <v>2.5641730000000029E-2</v>
      </c>
      <c r="Q401" s="6">
        <f t="shared" si="85"/>
        <v>5.8263417405135271E-4</v>
      </c>
      <c r="R401" s="7">
        <f t="shared" si="86"/>
        <v>1.8374552039534254E-5</v>
      </c>
      <c r="S401">
        <f t="shared" si="87"/>
        <v>18.374552039534255</v>
      </c>
      <c r="T401">
        <f t="shared" si="88"/>
        <v>2.2711778158913991</v>
      </c>
      <c r="U401">
        <f t="shared" si="89"/>
        <v>8.4180516917021802</v>
      </c>
      <c r="V401">
        <f t="shared" si="90"/>
        <v>70.863594284169935</v>
      </c>
    </row>
    <row r="402" spans="1:22" x14ac:dyDescent="0.35">
      <c r="A402" s="1">
        <v>43495</v>
      </c>
      <c r="B402" s="2">
        <v>0.81070601851851853</v>
      </c>
      <c r="C402" s="3">
        <f t="shared" si="78"/>
        <v>0.81070601851851853</v>
      </c>
      <c r="D402" s="2">
        <v>0.25</v>
      </c>
      <c r="E402" s="3">
        <f t="shared" si="79"/>
        <v>0.25</v>
      </c>
      <c r="F402" s="2">
        <f t="shared" si="80"/>
        <v>0.56070601851851853</v>
      </c>
      <c r="G402">
        <v>200850</v>
      </c>
      <c r="H402">
        <v>822</v>
      </c>
      <c r="I402">
        <v>21.34</v>
      </c>
      <c r="J402">
        <v>24.54</v>
      </c>
      <c r="K402">
        <v>78490</v>
      </c>
      <c r="L402">
        <v>49.94</v>
      </c>
      <c r="M402">
        <f t="shared" si="81"/>
        <v>1.3566598936988439</v>
      </c>
      <c r="N402">
        <f t="shared" si="82"/>
        <v>1.6139666666666667E-5</v>
      </c>
      <c r="O402" s="8">
        <f t="shared" si="83"/>
        <v>0.71030673</v>
      </c>
      <c r="P402" s="8">
        <f t="shared" si="84"/>
        <v>1.8306730000000049E-2</v>
      </c>
      <c r="Q402" s="6">
        <f t="shared" si="85"/>
        <v>4.159675073846864E-4</v>
      </c>
      <c r="R402" s="7">
        <f t="shared" si="86"/>
        <v>1.311654171882545E-5</v>
      </c>
      <c r="S402">
        <f t="shared" si="87"/>
        <v>13.116541718825451</v>
      </c>
      <c r="T402">
        <f t="shared" si="88"/>
        <v>1.8405260671709585</v>
      </c>
      <c r="U402">
        <f t="shared" si="89"/>
        <v>4.1412142423873446</v>
      </c>
      <c r="V402">
        <f t="shared" si="90"/>
        <v>17.14965540135179</v>
      </c>
    </row>
    <row r="403" spans="1:22" x14ac:dyDescent="0.35">
      <c r="A403" s="1">
        <v>43495</v>
      </c>
      <c r="B403" s="2">
        <v>0.81071759259259257</v>
      </c>
      <c r="C403" s="3">
        <f t="shared" si="78"/>
        <v>0.81071759259259257</v>
      </c>
      <c r="D403" s="2">
        <v>0.25</v>
      </c>
      <c r="E403" s="3">
        <f t="shared" si="79"/>
        <v>0.25</v>
      </c>
      <c r="F403" s="2">
        <f t="shared" si="80"/>
        <v>0.56071759259259257</v>
      </c>
      <c r="G403">
        <v>201352</v>
      </c>
      <c r="H403">
        <v>816</v>
      </c>
      <c r="I403">
        <v>20.13</v>
      </c>
      <c r="J403">
        <v>24.54</v>
      </c>
      <c r="K403">
        <v>78486</v>
      </c>
      <c r="L403">
        <v>49.9</v>
      </c>
      <c r="M403">
        <f t="shared" si="81"/>
        <v>1.2177566553018562</v>
      </c>
      <c r="N403">
        <f t="shared" si="82"/>
        <v>1.5939666666666666E-5</v>
      </c>
      <c r="O403" s="8">
        <f t="shared" si="83"/>
        <v>0.70150472999999991</v>
      </c>
      <c r="P403" s="8">
        <f t="shared" si="84"/>
        <v>9.5047299999999613E-3</v>
      </c>
      <c r="Q403" s="6">
        <f t="shared" si="85"/>
        <v>2.1596750738468444E-4</v>
      </c>
      <c r="R403" s="7">
        <f t="shared" si="86"/>
        <v>6.8103665304717342E-6</v>
      </c>
      <c r="S403">
        <f t="shared" si="87"/>
        <v>6.8103665304717342</v>
      </c>
      <c r="T403">
        <f t="shared" si="88"/>
        <v>1.4829312715319638</v>
      </c>
      <c r="U403">
        <f t="shared" si="89"/>
        <v>-1.2586867670452262</v>
      </c>
      <c r="V403">
        <f t="shared" si="90"/>
        <v>1.5842923775347635</v>
      </c>
    </row>
    <row r="404" spans="1:22" x14ac:dyDescent="0.35">
      <c r="A404" s="1">
        <v>43495</v>
      </c>
      <c r="B404" s="2">
        <v>0.81071759259259257</v>
      </c>
      <c r="C404" s="3">
        <f t="shared" si="78"/>
        <v>0.81071759259259257</v>
      </c>
      <c r="D404" s="2">
        <v>0.25</v>
      </c>
      <c r="E404" s="3">
        <f t="shared" si="79"/>
        <v>0.25</v>
      </c>
      <c r="F404" s="2">
        <f t="shared" si="80"/>
        <v>0.56071759259259257</v>
      </c>
      <c r="G404">
        <v>201853</v>
      </c>
      <c r="H404">
        <v>822</v>
      </c>
      <c r="I404">
        <v>19.079999999999998</v>
      </c>
      <c r="J404">
        <v>24.53</v>
      </c>
      <c r="K404">
        <v>78489</v>
      </c>
      <c r="L404">
        <v>49.9</v>
      </c>
      <c r="M404">
        <f t="shared" si="81"/>
        <v>1.0972207872714121</v>
      </c>
      <c r="N404">
        <f t="shared" si="82"/>
        <v>1.6139666666666667E-5</v>
      </c>
      <c r="O404" s="8">
        <f t="shared" si="83"/>
        <v>0.71030673</v>
      </c>
      <c r="P404" s="8">
        <f t="shared" si="84"/>
        <v>1.8306730000000049E-2</v>
      </c>
      <c r="Q404" s="6">
        <f t="shared" si="85"/>
        <v>4.159675073846864E-4</v>
      </c>
      <c r="R404" s="7">
        <f t="shared" si="86"/>
        <v>1.3116268215572187E-5</v>
      </c>
      <c r="S404">
        <f t="shared" si="87"/>
        <v>13.116268215572186</v>
      </c>
      <c r="T404">
        <f t="shared" si="88"/>
        <v>1.2038934560204975</v>
      </c>
      <c r="U404">
        <f t="shared" si="89"/>
        <v>5.8336511890198572</v>
      </c>
      <c r="V404">
        <f t="shared" si="90"/>
        <v>34.031486195152794</v>
      </c>
    </row>
    <row r="405" spans="1:22" x14ac:dyDescent="0.35">
      <c r="A405" s="1">
        <v>43495</v>
      </c>
      <c r="B405" s="2">
        <v>0.81072916666666661</v>
      </c>
      <c r="C405" s="3">
        <f t="shared" si="78"/>
        <v>0.81072916666666661</v>
      </c>
      <c r="D405" s="2">
        <v>0.25</v>
      </c>
      <c r="E405" s="3">
        <f t="shared" si="79"/>
        <v>0.25</v>
      </c>
      <c r="F405" s="2">
        <f t="shared" si="80"/>
        <v>0.56072916666666661</v>
      </c>
      <c r="G405">
        <v>202355</v>
      </c>
      <c r="H405">
        <v>824</v>
      </c>
      <c r="I405">
        <v>18.21</v>
      </c>
      <c r="J405">
        <v>24.53</v>
      </c>
      <c r="K405">
        <v>78479</v>
      </c>
      <c r="L405">
        <v>49.9</v>
      </c>
      <c r="M405">
        <f t="shared" si="81"/>
        <v>0.99734821090333026</v>
      </c>
      <c r="N405">
        <f t="shared" si="82"/>
        <v>1.6206333333333334E-5</v>
      </c>
      <c r="O405" s="8">
        <f t="shared" si="83"/>
        <v>0.7132407300000001</v>
      </c>
      <c r="P405" s="8">
        <f t="shared" si="84"/>
        <v>2.1240730000000152E-2</v>
      </c>
      <c r="Q405" s="6">
        <f t="shared" si="85"/>
        <v>4.8263417405135543E-4</v>
      </c>
      <c r="R405" s="7">
        <f t="shared" si="86"/>
        <v>1.5220337635614425E-5</v>
      </c>
      <c r="S405">
        <f t="shared" si="87"/>
        <v>15.220337635614426</v>
      </c>
      <c r="T405">
        <f t="shared" si="88"/>
        <v>0.9947034537920737</v>
      </c>
      <c r="U405">
        <f t="shared" si="89"/>
        <v>8.5893392335756484</v>
      </c>
      <c r="V405">
        <f t="shared" si="90"/>
        <v>73.776748469441912</v>
      </c>
    </row>
    <row r="406" spans="1:22" x14ac:dyDescent="0.35">
      <c r="A406" s="1">
        <v>43495</v>
      </c>
      <c r="B406" s="2">
        <v>0.81072916666666661</v>
      </c>
      <c r="C406" s="3">
        <f t="shared" si="78"/>
        <v>0.81072916666666661</v>
      </c>
      <c r="D406" s="2">
        <v>0.25</v>
      </c>
      <c r="E406" s="3">
        <f t="shared" si="79"/>
        <v>0.25</v>
      </c>
      <c r="F406" s="2">
        <f t="shared" si="80"/>
        <v>0.56072916666666661</v>
      </c>
      <c r="G406">
        <v>202857</v>
      </c>
      <c r="H406">
        <v>820</v>
      </c>
      <c r="I406">
        <v>17.34</v>
      </c>
      <c r="J406">
        <v>24.54</v>
      </c>
      <c r="K406">
        <v>78489</v>
      </c>
      <c r="L406">
        <v>49.9</v>
      </c>
      <c r="M406">
        <f t="shared" si="81"/>
        <v>0.89747563453524803</v>
      </c>
      <c r="N406">
        <f t="shared" si="82"/>
        <v>1.6073E-5</v>
      </c>
      <c r="O406" s="8">
        <f t="shared" si="83"/>
        <v>0.70737273000000001</v>
      </c>
      <c r="P406" s="8">
        <f t="shared" si="84"/>
        <v>1.5372730000000057E-2</v>
      </c>
      <c r="Q406" s="6">
        <f t="shared" si="85"/>
        <v>3.4930084071801992E-4</v>
      </c>
      <c r="R406" s="7">
        <f t="shared" si="86"/>
        <v>1.1014507963034436E-5</v>
      </c>
      <c r="S406">
        <f t="shared" si="87"/>
        <v>11.014507963034436</v>
      </c>
      <c r="T406">
        <f t="shared" si="88"/>
        <v>0.80546251458444607</v>
      </c>
      <c r="U406">
        <f t="shared" si="89"/>
        <v>5.0351281855092109</v>
      </c>
      <c r="V406">
        <f t="shared" si="90"/>
        <v>25.352515844509277</v>
      </c>
    </row>
    <row r="407" spans="1:22" x14ac:dyDescent="0.35">
      <c r="A407" s="1">
        <v>43495</v>
      </c>
      <c r="B407" s="2">
        <v>0.81074074074074076</v>
      </c>
      <c r="C407" s="3">
        <f t="shared" si="78"/>
        <v>0.81074074074074076</v>
      </c>
      <c r="D407" s="2">
        <v>0.25</v>
      </c>
      <c r="E407" s="3">
        <f t="shared" si="79"/>
        <v>0.25</v>
      </c>
      <c r="F407" s="2">
        <f t="shared" si="80"/>
        <v>0.56074074074074076</v>
      </c>
      <c r="G407">
        <v>203359</v>
      </c>
      <c r="H407">
        <v>810</v>
      </c>
      <c r="I407">
        <v>16.829999999999998</v>
      </c>
      <c r="J407">
        <v>24.54</v>
      </c>
      <c r="K407">
        <v>78495</v>
      </c>
      <c r="L407">
        <v>49.86</v>
      </c>
      <c r="M407">
        <f t="shared" si="81"/>
        <v>0.83892964149188942</v>
      </c>
      <c r="N407">
        <f t="shared" si="82"/>
        <v>1.5739666666666668E-5</v>
      </c>
      <c r="O407" s="8">
        <f t="shared" si="83"/>
        <v>0.69270273000000004</v>
      </c>
      <c r="P407" s="8">
        <f t="shared" si="84"/>
        <v>7.0273000000009578E-4</v>
      </c>
      <c r="Q407" s="6">
        <f t="shared" si="85"/>
        <v>1.5967507384687475E-5</v>
      </c>
      <c r="R407" s="7">
        <f t="shared" si="86"/>
        <v>5.0346513167223464E-7</v>
      </c>
      <c r="S407">
        <f t="shared" si="87"/>
        <v>0.50346513167223461</v>
      </c>
      <c r="T407">
        <f t="shared" si="88"/>
        <v>0.70380294337371008</v>
      </c>
      <c r="U407">
        <f t="shared" si="89"/>
        <v>-5.0939313142415985</v>
      </c>
      <c r="V407">
        <f t="shared" si="90"/>
        <v>25.948136234211137</v>
      </c>
    </row>
    <row r="408" spans="1:22" x14ac:dyDescent="0.35">
      <c r="A408" s="1">
        <v>43495</v>
      </c>
      <c r="B408" s="2">
        <v>0.81074074074074076</v>
      </c>
      <c r="C408" s="3">
        <f t="shared" si="78"/>
        <v>0.81074074074074076</v>
      </c>
      <c r="D408" s="2">
        <v>0.25</v>
      </c>
      <c r="E408" s="3">
        <f t="shared" si="79"/>
        <v>0.25</v>
      </c>
      <c r="F408" s="2">
        <f t="shared" si="80"/>
        <v>0.56074074074074076</v>
      </c>
      <c r="G408">
        <v>203873</v>
      </c>
      <c r="H408">
        <v>816</v>
      </c>
      <c r="I408">
        <v>16.11</v>
      </c>
      <c r="J408">
        <v>24.54</v>
      </c>
      <c r="K408">
        <v>78495</v>
      </c>
      <c r="L408">
        <v>49.86</v>
      </c>
      <c r="M408">
        <f t="shared" si="81"/>
        <v>0.75627647484244231</v>
      </c>
      <c r="N408">
        <f t="shared" si="82"/>
        <v>1.5939666666666666E-5</v>
      </c>
      <c r="O408" s="8">
        <f t="shared" si="83"/>
        <v>0.70150472999999991</v>
      </c>
      <c r="P408" s="8">
        <f t="shared" si="84"/>
        <v>9.5047299999999613E-3</v>
      </c>
      <c r="Q408" s="6">
        <f t="shared" si="85"/>
        <v>2.1596750738468444E-4</v>
      </c>
      <c r="R408" s="7">
        <f t="shared" si="86"/>
        <v>6.8095856743818656E-6</v>
      </c>
      <c r="S408">
        <f t="shared" si="87"/>
        <v>6.8095856743818652</v>
      </c>
      <c r="T408">
        <f t="shared" si="88"/>
        <v>0.57195410640011124</v>
      </c>
      <c r="U408">
        <f t="shared" si="89"/>
        <v>1.7514598142723508</v>
      </c>
      <c r="V408">
        <f t="shared" si="90"/>
        <v>3.0676114810109376</v>
      </c>
    </row>
    <row r="409" spans="1:22" x14ac:dyDescent="0.35">
      <c r="A409" s="1">
        <v>43495</v>
      </c>
      <c r="B409" s="2">
        <v>0.81075231481481491</v>
      </c>
      <c r="C409" s="3">
        <f t="shared" si="78"/>
        <v>0.81075231481481491</v>
      </c>
      <c r="D409" s="2">
        <v>0.25</v>
      </c>
      <c r="E409" s="3">
        <f t="shared" si="79"/>
        <v>0.25</v>
      </c>
      <c r="F409" s="2">
        <f t="shared" si="80"/>
        <v>0.56075231481481491</v>
      </c>
      <c r="G409">
        <v>204362</v>
      </c>
      <c r="H409">
        <v>832</v>
      </c>
      <c r="I409">
        <v>15.96</v>
      </c>
      <c r="J409">
        <v>24.54</v>
      </c>
      <c r="K409">
        <v>78486</v>
      </c>
      <c r="L409">
        <v>49.83</v>
      </c>
      <c r="M409">
        <f t="shared" si="81"/>
        <v>0.73905706512380764</v>
      </c>
      <c r="N409">
        <f t="shared" si="82"/>
        <v>1.6473E-5</v>
      </c>
      <c r="O409" s="8">
        <f t="shared" si="83"/>
        <v>0.72497672999999996</v>
      </c>
      <c r="P409" s="8">
        <f t="shared" si="84"/>
        <v>3.297673000000001E-2</v>
      </c>
      <c r="Q409" s="6">
        <f t="shared" si="85"/>
        <v>7.4930084071801891E-4</v>
      </c>
      <c r="R409" s="7">
        <f t="shared" si="86"/>
        <v>2.3628616307502067E-5</v>
      </c>
      <c r="S409">
        <f t="shared" si="87"/>
        <v>23.628616307502067</v>
      </c>
      <c r="T409">
        <f t="shared" si="88"/>
        <v>0.54620534550941602</v>
      </c>
      <c r="U409">
        <f t="shared" si="89"/>
        <v>18.682838486101787</v>
      </c>
      <c r="V409">
        <f t="shared" si="90"/>
        <v>349.04845389776608</v>
      </c>
    </row>
    <row r="410" spans="1:22" x14ac:dyDescent="0.35">
      <c r="A410" s="1">
        <v>43495</v>
      </c>
      <c r="B410" s="2">
        <v>0.81075231481481491</v>
      </c>
      <c r="C410" s="3">
        <f t="shared" si="78"/>
        <v>0.81075231481481491</v>
      </c>
      <c r="D410" s="2">
        <v>0.25</v>
      </c>
      <c r="E410" s="3">
        <f t="shared" si="79"/>
        <v>0.25</v>
      </c>
      <c r="F410" s="2">
        <f t="shared" si="80"/>
        <v>0.56075231481481491</v>
      </c>
      <c r="G410">
        <v>204864</v>
      </c>
      <c r="H410">
        <v>823</v>
      </c>
      <c r="I410">
        <v>15.92</v>
      </c>
      <c r="J410">
        <v>24.53</v>
      </c>
      <c r="K410">
        <v>78486</v>
      </c>
      <c r="L410">
        <v>49.83</v>
      </c>
      <c r="M410">
        <f t="shared" si="81"/>
        <v>0.7344652225321715</v>
      </c>
      <c r="N410">
        <f t="shared" si="82"/>
        <v>1.6172999999999999E-5</v>
      </c>
      <c r="O410" s="8">
        <f t="shared" si="83"/>
        <v>0.71177372999999999</v>
      </c>
      <c r="P410" s="8">
        <f t="shared" si="84"/>
        <v>1.9773730000000045E-2</v>
      </c>
      <c r="Q410" s="6">
        <f t="shared" si="85"/>
        <v>4.4930084071801969E-4</v>
      </c>
      <c r="R410" s="7">
        <f t="shared" si="86"/>
        <v>1.4167874864800242E-5</v>
      </c>
      <c r="S410">
        <f t="shared" si="87"/>
        <v>14.167874864800241</v>
      </c>
      <c r="T410">
        <f t="shared" si="88"/>
        <v>0.53943916310923223</v>
      </c>
      <c r="U410">
        <f t="shared" si="89"/>
        <v>9.2520565203890897</v>
      </c>
      <c r="V410">
        <f t="shared" si="90"/>
        <v>85.600549856474274</v>
      </c>
    </row>
    <row r="411" spans="1:22" x14ac:dyDescent="0.35">
      <c r="A411" s="1">
        <v>43495</v>
      </c>
      <c r="B411" s="2">
        <v>0.81076388888888884</v>
      </c>
      <c r="C411" s="3">
        <f t="shared" si="78"/>
        <v>0.81076388888888884</v>
      </c>
      <c r="D411" s="2">
        <v>0.25</v>
      </c>
      <c r="E411" s="3">
        <f t="shared" si="79"/>
        <v>0.25</v>
      </c>
      <c r="F411" s="2">
        <f t="shared" si="80"/>
        <v>0.56076388888888884</v>
      </c>
      <c r="G411">
        <v>205366</v>
      </c>
      <c r="H411">
        <v>816</v>
      </c>
      <c r="I411">
        <v>16.190000000000001</v>
      </c>
      <c r="J411">
        <v>24.53</v>
      </c>
      <c r="K411">
        <v>78497</v>
      </c>
      <c r="L411">
        <v>49.83</v>
      </c>
      <c r="M411">
        <f t="shared" si="81"/>
        <v>0.76546016002571449</v>
      </c>
      <c r="N411">
        <f t="shared" si="82"/>
        <v>1.5939666666666666E-5</v>
      </c>
      <c r="O411" s="8">
        <f t="shared" si="83"/>
        <v>0.70150472999999991</v>
      </c>
      <c r="P411" s="8">
        <f t="shared" si="84"/>
        <v>9.5047299999999613E-3</v>
      </c>
      <c r="Q411" s="6">
        <f t="shared" si="85"/>
        <v>2.1596750738468444E-4</v>
      </c>
      <c r="R411" s="7">
        <f t="shared" si="86"/>
        <v>6.8091834334056148E-6</v>
      </c>
      <c r="S411">
        <f t="shared" si="87"/>
        <v>6.8091834334056145</v>
      </c>
      <c r="T411">
        <f t="shared" si="88"/>
        <v>0.58592925658659245</v>
      </c>
      <c r="U411">
        <f t="shared" si="89"/>
        <v>1.6911386193178404</v>
      </c>
      <c r="V411">
        <f t="shared" si="90"/>
        <v>2.8599498297482513</v>
      </c>
    </row>
    <row r="412" spans="1:22" x14ac:dyDescent="0.35">
      <c r="A412" s="1">
        <v>43495</v>
      </c>
      <c r="B412" s="2">
        <v>0.81076388888888884</v>
      </c>
      <c r="C412" s="3">
        <f t="shared" si="78"/>
        <v>0.81076388888888884</v>
      </c>
      <c r="D412" s="2">
        <v>0.25</v>
      </c>
      <c r="E412" s="3">
        <f t="shared" si="79"/>
        <v>0.25</v>
      </c>
      <c r="F412" s="2">
        <f t="shared" si="80"/>
        <v>0.56076388888888884</v>
      </c>
      <c r="G412">
        <v>205868</v>
      </c>
      <c r="H412">
        <v>820</v>
      </c>
      <c r="I412">
        <v>16.84</v>
      </c>
      <c r="J412">
        <v>24.54</v>
      </c>
      <c r="K412">
        <v>78490</v>
      </c>
      <c r="L412">
        <v>49.79</v>
      </c>
      <c r="M412">
        <f t="shared" si="81"/>
        <v>0.84007760213979865</v>
      </c>
      <c r="N412">
        <f t="shared" si="82"/>
        <v>1.6073E-5</v>
      </c>
      <c r="O412" s="8">
        <f t="shared" si="83"/>
        <v>0.70737273000000001</v>
      </c>
      <c r="P412" s="8">
        <f t="shared" si="84"/>
        <v>1.5372730000000057E-2</v>
      </c>
      <c r="Q412" s="6">
        <f t="shared" si="85"/>
        <v>3.4930084071801992E-4</v>
      </c>
      <c r="R412" s="7">
        <f t="shared" si="86"/>
        <v>1.1014367632954642E-5</v>
      </c>
      <c r="S412">
        <f t="shared" si="87"/>
        <v>11.014367632954642</v>
      </c>
      <c r="T412">
        <f t="shared" si="88"/>
        <v>0.70573037761695379</v>
      </c>
      <c r="U412">
        <f t="shared" si="89"/>
        <v>5.4094813177935253</v>
      </c>
      <c r="V412">
        <f t="shared" si="90"/>
        <v>29.262488127557173</v>
      </c>
    </row>
    <row r="413" spans="1:22" x14ac:dyDescent="0.35">
      <c r="A413" s="1">
        <v>43495</v>
      </c>
      <c r="B413" s="2">
        <v>0.81077546296296299</v>
      </c>
      <c r="C413" s="3">
        <f t="shared" si="78"/>
        <v>0.81077546296296299</v>
      </c>
      <c r="D413" s="2">
        <v>0.25</v>
      </c>
      <c r="E413" s="3">
        <f t="shared" si="79"/>
        <v>0.25</v>
      </c>
      <c r="F413" s="2">
        <f t="shared" si="80"/>
        <v>0.56077546296296299</v>
      </c>
      <c r="G413">
        <v>206369</v>
      </c>
      <c r="H413">
        <v>820</v>
      </c>
      <c r="I413">
        <v>17.010000000000002</v>
      </c>
      <c r="J413">
        <v>24.55</v>
      </c>
      <c r="K413">
        <v>78495</v>
      </c>
      <c r="L413">
        <v>49.76</v>
      </c>
      <c r="M413">
        <f t="shared" si="81"/>
        <v>0.85959293315425167</v>
      </c>
      <c r="N413">
        <f t="shared" si="82"/>
        <v>1.6073E-5</v>
      </c>
      <c r="O413" s="8">
        <f t="shared" si="83"/>
        <v>0.70737273000000001</v>
      </c>
      <c r="P413" s="8">
        <f t="shared" si="84"/>
        <v>1.5372730000000057E-2</v>
      </c>
      <c r="Q413" s="6">
        <f t="shared" si="85"/>
        <v>3.4930084071801992E-4</v>
      </c>
      <c r="R413" s="7">
        <f t="shared" si="86"/>
        <v>1.1014036007166153E-5</v>
      </c>
      <c r="S413">
        <f t="shared" si="87"/>
        <v>11.014036007166153</v>
      </c>
      <c r="T413">
        <f t="shared" si="88"/>
        <v>0.73890001072872979</v>
      </c>
      <c r="U413">
        <f t="shared" si="89"/>
        <v>5.2818219148012382</v>
      </c>
      <c r="V413">
        <f t="shared" si="90"/>
        <v>27.89764273967462</v>
      </c>
    </row>
    <row r="414" spans="1:22" x14ac:dyDescent="0.35">
      <c r="A414" s="1">
        <v>43495</v>
      </c>
      <c r="B414" s="2">
        <v>0.81077546296296299</v>
      </c>
      <c r="C414" s="3">
        <f t="shared" si="78"/>
        <v>0.81077546296296299</v>
      </c>
      <c r="D414" s="2">
        <v>0.25</v>
      </c>
      <c r="E414" s="3">
        <f t="shared" si="79"/>
        <v>0.25</v>
      </c>
      <c r="F414" s="2">
        <f t="shared" si="80"/>
        <v>0.56077546296296299</v>
      </c>
      <c r="G414">
        <v>206871</v>
      </c>
      <c r="H414">
        <v>820</v>
      </c>
      <c r="I414">
        <v>16.88</v>
      </c>
      <c r="J414">
        <v>24.55</v>
      </c>
      <c r="K414">
        <v>78498</v>
      </c>
      <c r="L414">
        <v>49.76</v>
      </c>
      <c r="M414">
        <f t="shared" si="81"/>
        <v>0.84466944473143446</v>
      </c>
      <c r="N414">
        <f t="shared" si="82"/>
        <v>1.6073E-5</v>
      </c>
      <c r="O414" s="8">
        <f t="shared" si="83"/>
        <v>0.70737273000000001</v>
      </c>
      <c r="P414" s="8">
        <f t="shared" si="84"/>
        <v>1.5372730000000057E-2</v>
      </c>
      <c r="Q414" s="6">
        <f t="shared" si="85"/>
        <v>3.4930084071801992E-4</v>
      </c>
      <c r="R414" s="7">
        <f t="shared" si="86"/>
        <v>1.1013615077868317E-5</v>
      </c>
      <c r="S414">
        <f t="shared" si="87"/>
        <v>11.013615077868316</v>
      </c>
      <c r="T414">
        <f t="shared" si="88"/>
        <v>0.71346647086290982</v>
      </c>
      <c r="U414">
        <f t="shared" si="89"/>
        <v>5.3787692857180716</v>
      </c>
      <c r="V414">
        <f t="shared" si="90"/>
        <v>28.931159028984094</v>
      </c>
    </row>
    <row r="415" spans="1:22" x14ac:dyDescent="0.35">
      <c r="A415" s="1">
        <v>43495</v>
      </c>
      <c r="B415" s="2">
        <v>0.81078703703703703</v>
      </c>
      <c r="C415" s="3">
        <f t="shared" si="78"/>
        <v>0.81078703703703703</v>
      </c>
      <c r="D415" s="2">
        <v>0.25</v>
      </c>
      <c r="E415" s="3">
        <f t="shared" si="79"/>
        <v>0.25</v>
      </c>
      <c r="F415" s="2">
        <f t="shared" si="80"/>
        <v>0.56078703703703703</v>
      </c>
      <c r="G415">
        <v>207373</v>
      </c>
      <c r="H415">
        <v>829</v>
      </c>
      <c r="I415">
        <v>16.399999999999999</v>
      </c>
      <c r="J415">
        <v>24.55</v>
      </c>
      <c r="K415">
        <v>78494</v>
      </c>
      <c r="L415">
        <v>49.73</v>
      </c>
      <c r="M415">
        <f t="shared" si="81"/>
        <v>0.78956733363180287</v>
      </c>
      <c r="N415">
        <f t="shared" si="82"/>
        <v>1.6373000000000001E-5</v>
      </c>
      <c r="O415" s="8">
        <f t="shared" si="83"/>
        <v>0.72057573000000008</v>
      </c>
      <c r="P415" s="8">
        <f t="shared" si="84"/>
        <v>2.8575730000000132E-2</v>
      </c>
      <c r="Q415" s="6">
        <f t="shared" si="85"/>
        <v>6.4930084071802168E-4</v>
      </c>
      <c r="R415" s="7">
        <f t="shared" si="86"/>
        <v>2.0473795403247528E-5</v>
      </c>
      <c r="S415">
        <f t="shared" si="87"/>
        <v>20.473795403247529</v>
      </c>
      <c r="T415">
        <f t="shared" si="88"/>
        <v>0.62341657433843467</v>
      </c>
      <c r="U415">
        <f t="shared" si="89"/>
        <v>15.198463334966831</v>
      </c>
      <c r="V415">
        <f t="shared" si="90"/>
        <v>230.9932877443311</v>
      </c>
    </row>
    <row r="416" spans="1:22" x14ac:dyDescent="0.35">
      <c r="A416" s="1">
        <v>43495</v>
      </c>
      <c r="B416" s="2">
        <v>0.81078703703703703</v>
      </c>
      <c r="C416" s="3">
        <f t="shared" si="78"/>
        <v>0.81078703703703703</v>
      </c>
      <c r="D416" s="2">
        <v>0.25</v>
      </c>
      <c r="E416" s="3">
        <f t="shared" si="79"/>
        <v>0.25</v>
      </c>
      <c r="F416" s="2">
        <f t="shared" si="80"/>
        <v>0.56078703703703703</v>
      </c>
      <c r="G416">
        <v>207875</v>
      </c>
      <c r="H416">
        <v>828</v>
      </c>
      <c r="I416">
        <v>16.05</v>
      </c>
      <c r="J416">
        <v>24.53</v>
      </c>
      <c r="K416">
        <v>78501</v>
      </c>
      <c r="L416">
        <v>49.73</v>
      </c>
      <c r="M416">
        <f t="shared" si="81"/>
        <v>0.74938871095498849</v>
      </c>
      <c r="N416">
        <f t="shared" si="82"/>
        <v>1.6339666666666665E-5</v>
      </c>
      <c r="O416" s="8">
        <f t="shared" si="83"/>
        <v>0.71910872999999997</v>
      </c>
      <c r="P416" s="8">
        <f t="shared" si="84"/>
        <v>2.7108730000000025E-2</v>
      </c>
      <c r="Q416" s="6">
        <f t="shared" si="85"/>
        <v>6.1596750738468595E-4</v>
      </c>
      <c r="R416" s="7">
        <f t="shared" si="86"/>
        <v>1.9419689939899417E-5</v>
      </c>
      <c r="S416">
        <f t="shared" si="87"/>
        <v>19.419689939899417</v>
      </c>
      <c r="T416">
        <f t="shared" si="88"/>
        <v>0.5615834401067793</v>
      </c>
      <c r="U416">
        <f t="shared" si="89"/>
        <v>14.406503295273595</v>
      </c>
      <c r="V416">
        <f t="shared" si="90"/>
        <v>207.54733719672893</v>
      </c>
    </row>
    <row r="417" spans="1:22" x14ac:dyDescent="0.35">
      <c r="A417" s="1">
        <v>43495</v>
      </c>
      <c r="B417" s="2">
        <v>0.81079861111111118</v>
      </c>
      <c r="C417" s="3">
        <f t="shared" si="78"/>
        <v>0.81079861111111118</v>
      </c>
      <c r="D417" s="2">
        <v>0.25</v>
      </c>
      <c r="E417" s="3">
        <f t="shared" si="79"/>
        <v>0.25</v>
      </c>
      <c r="F417" s="2">
        <f t="shared" si="80"/>
        <v>0.56079861111111118</v>
      </c>
      <c r="G417">
        <v>208313</v>
      </c>
      <c r="H417">
        <v>816</v>
      </c>
      <c r="I417">
        <v>15.94</v>
      </c>
      <c r="J417">
        <v>24.54</v>
      </c>
      <c r="K417">
        <v>78505</v>
      </c>
      <c r="L417">
        <v>49.73</v>
      </c>
      <c r="M417">
        <f t="shared" si="81"/>
        <v>0.73676114382798952</v>
      </c>
      <c r="N417">
        <f t="shared" si="82"/>
        <v>1.5939666666666666E-5</v>
      </c>
      <c r="O417" s="8">
        <f t="shared" si="83"/>
        <v>0.70150472999999991</v>
      </c>
      <c r="P417" s="8">
        <f t="shared" si="84"/>
        <v>9.5047299999999613E-3</v>
      </c>
      <c r="Q417" s="6">
        <f t="shared" si="85"/>
        <v>2.1596750738468444E-4</v>
      </c>
      <c r="R417" s="7">
        <f t="shared" si="86"/>
        <v>6.8087182664875425E-6</v>
      </c>
      <c r="S417">
        <f t="shared" si="87"/>
        <v>6.808718266487543</v>
      </c>
      <c r="T417">
        <f t="shared" si="88"/>
        <v>0.54281698305472748</v>
      </c>
      <c r="U417">
        <f t="shared" si="89"/>
        <v>1.877920183581826</v>
      </c>
      <c r="V417">
        <f t="shared" si="90"/>
        <v>3.5265842159039988</v>
      </c>
    </row>
    <row r="418" spans="1:22" x14ac:dyDescent="0.35">
      <c r="A418" s="1">
        <v>43495</v>
      </c>
      <c r="B418" s="2">
        <v>0.81079861111111118</v>
      </c>
      <c r="C418" s="3">
        <f t="shared" si="78"/>
        <v>0.81079861111111118</v>
      </c>
      <c r="D418" s="2">
        <v>0.25</v>
      </c>
      <c r="E418" s="3">
        <f t="shared" si="79"/>
        <v>0.25</v>
      </c>
      <c r="F418" s="2">
        <f t="shared" si="80"/>
        <v>0.56079861111111118</v>
      </c>
      <c r="G418">
        <v>208815</v>
      </c>
      <c r="H418">
        <v>820</v>
      </c>
      <c r="I418">
        <v>15.72</v>
      </c>
      <c r="J418">
        <v>24.55</v>
      </c>
      <c r="K418">
        <v>78505</v>
      </c>
      <c r="L418">
        <v>49.69</v>
      </c>
      <c r="M418">
        <f t="shared" si="81"/>
        <v>0.71150600957399179</v>
      </c>
      <c r="N418">
        <f t="shared" si="82"/>
        <v>1.6073E-5</v>
      </c>
      <c r="O418" s="8">
        <f t="shared" si="83"/>
        <v>0.70737273000000001</v>
      </c>
      <c r="P418" s="8">
        <f t="shared" si="84"/>
        <v>1.5372730000000057E-2</v>
      </c>
      <c r="Q418" s="6">
        <f t="shared" si="85"/>
        <v>3.4930084071801992E-4</v>
      </c>
      <c r="R418" s="7">
        <f t="shared" si="86"/>
        <v>1.101263303461572E-5</v>
      </c>
      <c r="S418">
        <f t="shared" si="87"/>
        <v>11.012633034615719</v>
      </c>
      <c r="T418">
        <f t="shared" si="88"/>
        <v>0.50624080165990526</v>
      </c>
      <c r="U418">
        <f t="shared" si="89"/>
        <v>6.2466120751502103</v>
      </c>
      <c r="V418">
        <f t="shared" si="90"/>
        <v>39.020162417412415</v>
      </c>
    </row>
    <row r="419" spans="1:22" x14ac:dyDescent="0.35">
      <c r="A419" s="1">
        <v>43495</v>
      </c>
      <c r="B419" s="2">
        <v>0.81081018518518511</v>
      </c>
      <c r="C419" s="3">
        <f t="shared" si="78"/>
        <v>0.81081018518518511</v>
      </c>
      <c r="D419" s="2">
        <v>0.25</v>
      </c>
      <c r="E419" s="3">
        <f t="shared" si="79"/>
        <v>0.25</v>
      </c>
      <c r="F419" s="2">
        <f t="shared" si="80"/>
        <v>0.56081018518518511</v>
      </c>
      <c r="G419">
        <v>209316</v>
      </c>
      <c r="H419">
        <v>813</v>
      </c>
      <c r="I419">
        <v>15.44</v>
      </c>
      <c r="J419">
        <v>24.55</v>
      </c>
      <c r="K419">
        <v>78510</v>
      </c>
      <c r="L419">
        <v>49.69</v>
      </c>
      <c r="M419">
        <f t="shared" si="81"/>
        <v>0.67936311143254002</v>
      </c>
      <c r="N419">
        <f t="shared" si="82"/>
        <v>1.5839666666666667E-5</v>
      </c>
      <c r="O419" s="8">
        <f t="shared" si="83"/>
        <v>0.69710373000000003</v>
      </c>
      <c r="P419" s="8">
        <f t="shared" si="84"/>
        <v>5.103730000000084E-3</v>
      </c>
      <c r="Q419" s="6">
        <f t="shared" si="85"/>
        <v>1.1596750738468721E-4</v>
      </c>
      <c r="R419" s="7">
        <f t="shared" si="86"/>
        <v>3.6559495994035841E-6</v>
      </c>
      <c r="S419">
        <f t="shared" si="87"/>
        <v>3.6559495994035842</v>
      </c>
      <c r="T419">
        <f t="shared" si="88"/>
        <v>0.46153423717530179</v>
      </c>
      <c r="U419">
        <f t="shared" si="89"/>
        <v>-0.90035502113802302</v>
      </c>
      <c r="V419">
        <f t="shared" si="90"/>
        <v>0.81063916408844983</v>
      </c>
    </row>
    <row r="420" spans="1:22" x14ac:dyDescent="0.35">
      <c r="A420" s="1">
        <v>43495</v>
      </c>
      <c r="B420" s="2">
        <v>0.81081018518518511</v>
      </c>
      <c r="C420" s="3">
        <f t="shared" si="78"/>
        <v>0.81081018518518511</v>
      </c>
      <c r="D420" s="2">
        <v>0.25</v>
      </c>
      <c r="E420" s="3">
        <f t="shared" si="79"/>
        <v>0.25</v>
      </c>
      <c r="F420" s="2">
        <f t="shared" si="80"/>
        <v>0.56081018518518511</v>
      </c>
      <c r="G420">
        <v>209818</v>
      </c>
      <c r="H420">
        <v>830</v>
      </c>
      <c r="I420">
        <v>15.17</v>
      </c>
      <c r="J420">
        <v>24.56</v>
      </c>
      <c r="K420">
        <v>78502</v>
      </c>
      <c r="L420">
        <v>49.66</v>
      </c>
      <c r="M420">
        <f t="shared" si="81"/>
        <v>0.64836817393899737</v>
      </c>
      <c r="N420">
        <f t="shared" si="82"/>
        <v>1.6406333333333333E-5</v>
      </c>
      <c r="O420" s="8">
        <f t="shared" si="83"/>
        <v>0.72204272999999997</v>
      </c>
      <c r="P420" s="8">
        <f t="shared" si="84"/>
        <v>3.0042730000000017E-2</v>
      </c>
      <c r="Q420" s="6">
        <f t="shared" si="85"/>
        <v>6.8263417405135243E-4</v>
      </c>
      <c r="R420" s="7">
        <f t="shared" si="86"/>
        <v>2.1523393594062179E-5</v>
      </c>
      <c r="S420">
        <f t="shared" si="87"/>
        <v>21.523393594062178</v>
      </c>
      <c r="T420">
        <f t="shared" si="88"/>
        <v>0.42038128897698995</v>
      </c>
      <c r="U420">
        <f t="shared" si="89"/>
        <v>17.169315443197188</v>
      </c>
      <c r="V420">
        <f t="shared" si="90"/>
        <v>294.78539278800946</v>
      </c>
    </row>
    <row r="421" spans="1:22" x14ac:dyDescent="0.35">
      <c r="A421" s="1">
        <v>43495</v>
      </c>
      <c r="B421" s="2">
        <v>0.81082175925925926</v>
      </c>
      <c r="C421" s="3">
        <f t="shared" si="78"/>
        <v>0.81082175925925926</v>
      </c>
      <c r="D421" s="2">
        <v>0.25</v>
      </c>
      <c r="E421" s="3">
        <f t="shared" si="79"/>
        <v>0.25</v>
      </c>
      <c r="F421" s="2">
        <f t="shared" si="80"/>
        <v>0.56082175925925926</v>
      </c>
      <c r="G421">
        <v>210320</v>
      </c>
      <c r="H421">
        <v>823</v>
      </c>
      <c r="I421">
        <v>15.2</v>
      </c>
      <c r="J421">
        <v>24.53</v>
      </c>
      <c r="K421">
        <v>78501</v>
      </c>
      <c r="L421">
        <v>49.66</v>
      </c>
      <c r="M421">
        <f t="shared" si="81"/>
        <v>0.65181205588272417</v>
      </c>
      <c r="N421">
        <f t="shared" si="82"/>
        <v>1.6172999999999999E-5</v>
      </c>
      <c r="O421" s="8">
        <f t="shared" si="83"/>
        <v>0.71177372999999999</v>
      </c>
      <c r="P421" s="8">
        <f t="shared" si="84"/>
        <v>1.9773730000000045E-2</v>
      </c>
      <c r="Q421" s="6">
        <f t="shared" si="85"/>
        <v>4.4930084071801969E-4</v>
      </c>
      <c r="R421" s="7">
        <f t="shared" si="86"/>
        <v>1.4165167662051588E-5</v>
      </c>
      <c r="S421">
        <f t="shared" si="87"/>
        <v>14.165167662051587</v>
      </c>
      <c r="T421">
        <f t="shared" si="88"/>
        <v>0.42485895619406355</v>
      </c>
      <c r="U421">
        <f t="shared" si="89"/>
        <v>9.7886199034447543</v>
      </c>
      <c r="V421">
        <f t="shared" si="90"/>
        <v>95.817079614114789</v>
      </c>
    </row>
    <row r="422" spans="1:22" x14ac:dyDescent="0.35">
      <c r="A422" s="1">
        <v>43495</v>
      </c>
      <c r="B422" s="2">
        <v>0.81082175925925926</v>
      </c>
      <c r="C422" s="3">
        <f t="shared" si="78"/>
        <v>0.81082175925925926</v>
      </c>
      <c r="D422" s="2">
        <v>0.25</v>
      </c>
      <c r="E422" s="3">
        <f t="shared" si="79"/>
        <v>0.25</v>
      </c>
      <c r="F422" s="2">
        <f t="shared" si="80"/>
        <v>0.56082175925925926</v>
      </c>
      <c r="G422">
        <v>210822</v>
      </c>
      <c r="H422">
        <v>834</v>
      </c>
      <c r="I422">
        <v>15.48</v>
      </c>
      <c r="J422">
        <v>24.55</v>
      </c>
      <c r="K422">
        <v>78511</v>
      </c>
      <c r="L422">
        <v>49.63</v>
      </c>
      <c r="M422">
        <f t="shared" si="81"/>
        <v>0.68395495402417605</v>
      </c>
      <c r="N422">
        <f t="shared" si="82"/>
        <v>1.6539666666666667E-5</v>
      </c>
      <c r="O422" s="8">
        <f t="shared" si="83"/>
        <v>0.72791073000000006</v>
      </c>
      <c r="P422" s="8">
        <f t="shared" si="84"/>
        <v>3.5910730000000113E-2</v>
      </c>
      <c r="Q422" s="6">
        <f t="shared" si="85"/>
        <v>8.1596750738468788E-4</v>
      </c>
      <c r="R422" s="7">
        <f t="shared" si="86"/>
        <v>2.5723568201260674E-5</v>
      </c>
      <c r="S422">
        <f t="shared" si="87"/>
        <v>25.723568201260676</v>
      </c>
      <c r="T422">
        <f t="shared" si="88"/>
        <v>0.46779437913421279</v>
      </c>
      <c r="U422">
        <f t="shared" si="89"/>
        <v>21.137304103729942</v>
      </c>
      <c r="V422">
        <f t="shared" si="90"/>
        <v>446.78562477355865</v>
      </c>
    </row>
    <row r="423" spans="1:22" x14ac:dyDescent="0.35">
      <c r="A423" s="1">
        <v>43495</v>
      </c>
      <c r="B423" s="2">
        <v>0.81083333333333341</v>
      </c>
      <c r="C423" s="3">
        <f t="shared" si="78"/>
        <v>0.81083333333333341</v>
      </c>
      <c r="D423" s="2">
        <v>0.25</v>
      </c>
      <c r="E423" s="3">
        <f t="shared" si="79"/>
        <v>0.25</v>
      </c>
      <c r="F423" s="2">
        <f t="shared" si="80"/>
        <v>0.56083333333333341</v>
      </c>
      <c r="G423">
        <v>211323</v>
      </c>
      <c r="H423">
        <v>823</v>
      </c>
      <c r="I423">
        <v>15.93</v>
      </c>
      <c r="J423">
        <v>24.53</v>
      </c>
      <c r="K423">
        <v>78508</v>
      </c>
      <c r="L423">
        <v>49.63</v>
      </c>
      <c r="M423">
        <f t="shared" si="81"/>
        <v>0.73561318318008051</v>
      </c>
      <c r="N423">
        <f t="shared" si="82"/>
        <v>1.6172999999999999E-5</v>
      </c>
      <c r="O423" s="8">
        <f t="shared" si="83"/>
        <v>0.71177372999999999</v>
      </c>
      <c r="P423" s="8">
        <f t="shared" si="84"/>
        <v>1.9773730000000045E-2</v>
      </c>
      <c r="Q423" s="6">
        <f t="shared" si="85"/>
        <v>4.4930084071801969E-4</v>
      </c>
      <c r="R423" s="7">
        <f t="shared" si="86"/>
        <v>1.4163904654795839E-5</v>
      </c>
      <c r="S423">
        <f t="shared" si="87"/>
        <v>14.163904654795839</v>
      </c>
      <c r="T423">
        <f t="shared" si="88"/>
        <v>0.54112675526833065</v>
      </c>
      <c r="U423">
        <f t="shared" si="89"/>
        <v>9.2405964411374057</v>
      </c>
      <c r="V423">
        <f t="shared" si="90"/>
        <v>85.388622587961294</v>
      </c>
    </row>
    <row r="424" spans="1:22" x14ac:dyDescent="0.35">
      <c r="A424" s="1">
        <v>43495</v>
      </c>
      <c r="B424" s="2">
        <v>0.81083333333333341</v>
      </c>
      <c r="C424" s="3">
        <f t="shared" si="78"/>
        <v>0.81083333333333341</v>
      </c>
      <c r="D424" s="2">
        <v>0.25</v>
      </c>
      <c r="E424" s="3">
        <f t="shared" si="79"/>
        <v>0.25</v>
      </c>
      <c r="F424" s="2">
        <f t="shared" si="80"/>
        <v>0.56083333333333341</v>
      </c>
      <c r="G424">
        <v>211825</v>
      </c>
      <c r="H424">
        <v>822</v>
      </c>
      <c r="I424">
        <v>16.190000000000001</v>
      </c>
      <c r="J424">
        <v>24.55</v>
      </c>
      <c r="K424">
        <v>78513</v>
      </c>
      <c r="L424">
        <v>49.63</v>
      </c>
      <c r="M424">
        <f t="shared" si="81"/>
        <v>0.76546016002571449</v>
      </c>
      <c r="N424">
        <f t="shared" si="82"/>
        <v>1.6139666666666667E-5</v>
      </c>
      <c r="O424" s="8">
        <f t="shared" si="83"/>
        <v>0.71030673</v>
      </c>
      <c r="P424" s="8">
        <f t="shared" si="84"/>
        <v>1.8306730000000049E-2</v>
      </c>
      <c r="Q424" s="6">
        <f t="shared" si="85"/>
        <v>4.159675073846864E-4</v>
      </c>
      <c r="R424" s="7">
        <f t="shared" si="86"/>
        <v>1.3113139773657525E-5</v>
      </c>
      <c r="S424">
        <f t="shared" si="87"/>
        <v>13.113139773657526</v>
      </c>
      <c r="T424">
        <f t="shared" si="88"/>
        <v>0.58592925658659245</v>
      </c>
      <c r="U424">
        <f t="shared" si="89"/>
        <v>7.9950949595697507</v>
      </c>
      <c r="V424">
        <f t="shared" si="90"/>
        <v>63.921543412537631</v>
      </c>
    </row>
    <row r="425" spans="1:22" x14ac:dyDescent="0.35">
      <c r="A425" s="1">
        <v>43495</v>
      </c>
      <c r="B425" s="2">
        <v>0.81084490740740733</v>
      </c>
      <c r="C425" s="3">
        <f t="shared" si="78"/>
        <v>0.81084490740740733</v>
      </c>
      <c r="D425" s="2">
        <v>0.25</v>
      </c>
      <c r="E425" s="3">
        <f t="shared" si="79"/>
        <v>0.25</v>
      </c>
      <c r="F425" s="2">
        <f t="shared" si="80"/>
        <v>0.56084490740740733</v>
      </c>
      <c r="G425">
        <v>212327</v>
      </c>
      <c r="H425">
        <v>835</v>
      </c>
      <c r="I425">
        <v>16.91</v>
      </c>
      <c r="J425">
        <v>24.55</v>
      </c>
      <c r="K425">
        <v>78521</v>
      </c>
      <c r="L425">
        <v>49.59</v>
      </c>
      <c r="M425">
        <f t="shared" si="81"/>
        <v>0.84811332667516159</v>
      </c>
      <c r="N425">
        <f t="shared" si="82"/>
        <v>1.6572999999999999E-5</v>
      </c>
      <c r="O425" s="8">
        <f t="shared" si="83"/>
        <v>0.72937772999999995</v>
      </c>
      <c r="P425" s="8">
        <f t="shared" si="84"/>
        <v>3.7377729999999998E-2</v>
      </c>
      <c r="Q425" s="6">
        <f t="shared" si="85"/>
        <v>8.4930084071801863E-4</v>
      </c>
      <c r="R425" s="7">
        <f t="shared" si="86"/>
        <v>2.6770999559130727E-5</v>
      </c>
      <c r="S425">
        <f t="shared" si="87"/>
        <v>26.770999559130725</v>
      </c>
      <c r="T425">
        <f t="shared" si="88"/>
        <v>0.71929621488400941</v>
      </c>
      <c r="U425">
        <f t="shared" si="89"/>
        <v>21.113684159238634</v>
      </c>
      <c r="V425">
        <f t="shared" si="90"/>
        <v>445.78765877608441</v>
      </c>
    </row>
    <row r="426" spans="1:22" x14ac:dyDescent="0.35">
      <c r="A426" s="1">
        <v>43495</v>
      </c>
      <c r="B426" s="2">
        <v>0.81084490740740733</v>
      </c>
      <c r="C426" s="3">
        <f t="shared" si="78"/>
        <v>0.81084490740740733</v>
      </c>
      <c r="D426" s="2">
        <v>0.25</v>
      </c>
      <c r="E426" s="3">
        <f t="shared" si="79"/>
        <v>0.25</v>
      </c>
      <c r="F426" s="2">
        <f t="shared" si="80"/>
        <v>0.56084490740740733</v>
      </c>
      <c r="G426">
        <v>212829</v>
      </c>
      <c r="H426">
        <v>823</v>
      </c>
      <c r="I426">
        <v>17.100000000000001</v>
      </c>
      <c r="J426">
        <v>24.53</v>
      </c>
      <c r="K426">
        <v>78516</v>
      </c>
      <c r="L426">
        <v>49.59</v>
      </c>
      <c r="M426">
        <f t="shared" si="81"/>
        <v>0.86992457898543252</v>
      </c>
      <c r="N426">
        <f t="shared" si="82"/>
        <v>1.6172999999999999E-5</v>
      </c>
      <c r="O426" s="8">
        <f t="shared" si="83"/>
        <v>0.71177372999999999</v>
      </c>
      <c r="P426" s="8">
        <f t="shared" si="84"/>
        <v>1.9773730000000045E-2</v>
      </c>
      <c r="Q426" s="6">
        <f t="shared" si="85"/>
        <v>4.4930084071801969E-4</v>
      </c>
      <c r="R426" s="7">
        <f t="shared" si="86"/>
        <v>1.4162461493691881E-5</v>
      </c>
      <c r="S426">
        <f t="shared" si="87"/>
        <v>14.162461493691881</v>
      </c>
      <c r="T426">
        <f t="shared" si="88"/>
        <v>0.75676877312298196</v>
      </c>
      <c r="U426">
        <f t="shared" si="89"/>
        <v>8.3628385781014281</v>
      </c>
      <c r="V426">
        <f t="shared" si="90"/>
        <v>69.937069083381516</v>
      </c>
    </row>
    <row r="427" spans="1:22" x14ac:dyDescent="0.35">
      <c r="A427" s="1">
        <v>43495</v>
      </c>
      <c r="B427" s="2">
        <v>0.81085648148148148</v>
      </c>
      <c r="C427" s="3">
        <f t="shared" si="78"/>
        <v>0.81085648148148148</v>
      </c>
      <c r="D427" s="2">
        <v>0.25</v>
      </c>
      <c r="E427" s="3">
        <f t="shared" si="79"/>
        <v>0.25</v>
      </c>
      <c r="F427" s="2">
        <f t="shared" si="80"/>
        <v>0.56085648148148148</v>
      </c>
      <c r="G427">
        <v>213330</v>
      </c>
      <c r="H427">
        <v>825</v>
      </c>
      <c r="I427">
        <v>17.84</v>
      </c>
      <c r="J427">
        <v>24.55</v>
      </c>
      <c r="K427">
        <v>78520</v>
      </c>
      <c r="L427">
        <v>49.56</v>
      </c>
      <c r="M427">
        <f t="shared" si="81"/>
        <v>0.95487366693069753</v>
      </c>
      <c r="N427">
        <f t="shared" si="82"/>
        <v>1.6239666666666666E-5</v>
      </c>
      <c r="O427" s="8">
        <f t="shared" si="83"/>
        <v>0.71470772999999999</v>
      </c>
      <c r="P427" s="8">
        <f t="shared" si="84"/>
        <v>2.2707730000000037E-2</v>
      </c>
      <c r="Q427" s="6">
        <f t="shared" si="85"/>
        <v>5.1596750738468612E-4</v>
      </c>
      <c r="R427" s="7">
        <f t="shared" si="86"/>
        <v>1.6264132998588548E-5</v>
      </c>
      <c r="S427">
        <f t="shared" si="87"/>
        <v>16.264132998588547</v>
      </c>
      <c r="T427">
        <f t="shared" si="88"/>
        <v>0.91178371979767669</v>
      </c>
      <c r="U427">
        <f t="shared" si="89"/>
        <v>9.9102597586992118</v>
      </c>
      <c r="V427">
        <f t="shared" si="90"/>
        <v>98.213248484892958</v>
      </c>
    </row>
    <row r="428" spans="1:22" x14ac:dyDescent="0.35">
      <c r="A428" s="1">
        <v>43495</v>
      </c>
      <c r="B428" s="2">
        <v>0.81085648148148148</v>
      </c>
      <c r="C428" s="3">
        <f t="shared" si="78"/>
        <v>0.81085648148148148</v>
      </c>
      <c r="D428" s="2">
        <v>0.25</v>
      </c>
      <c r="E428" s="3">
        <f t="shared" si="79"/>
        <v>0.25</v>
      </c>
      <c r="F428" s="2">
        <f t="shared" si="80"/>
        <v>0.56085648148148148</v>
      </c>
      <c r="G428">
        <v>213832</v>
      </c>
      <c r="H428">
        <v>823</v>
      </c>
      <c r="I428">
        <v>18.39</v>
      </c>
      <c r="J428">
        <v>24.54</v>
      </c>
      <c r="K428">
        <v>78520</v>
      </c>
      <c r="L428">
        <v>49.56</v>
      </c>
      <c r="M428">
        <f t="shared" si="81"/>
        <v>1.0180115025656922</v>
      </c>
      <c r="N428">
        <f t="shared" si="82"/>
        <v>1.6172999999999999E-5</v>
      </c>
      <c r="O428" s="8">
        <f t="shared" si="83"/>
        <v>0.71177372999999999</v>
      </c>
      <c r="P428" s="8">
        <f t="shared" si="84"/>
        <v>1.9773730000000045E-2</v>
      </c>
      <c r="Q428" s="6">
        <f t="shared" si="85"/>
        <v>4.4930084071801969E-4</v>
      </c>
      <c r="R428" s="7">
        <f t="shared" si="86"/>
        <v>1.4162215760450958E-5</v>
      </c>
      <c r="S428">
        <f t="shared" si="87"/>
        <v>14.162215760450957</v>
      </c>
      <c r="T428">
        <f t="shared" si="88"/>
        <v>1.0363474193560582</v>
      </c>
      <c r="U428">
        <f t="shared" si="89"/>
        <v>7.3963997119610987</v>
      </c>
      <c r="V428">
        <f t="shared" si="90"/>
        <v>54.706728699098221</v>
      </c>
    </row>
    <row r="429" spans="1:22" x14ac:dyDescent="0.35">
      <c r="A429" s="1">
        <v>43495</v>
      </c>
      <c r="B429" s="2">
        <v>0.81086805555555552</v>
      </c>
      <c r="C429" s="3">
        <f t="shared" si="78"/>
        <v>0.81086805555555552</v>
      </c>
      <c r="D429" s="2">
        <v>0.25</v>
      </c>
      <c r="E429" s="3">
        <f t="shared" si="79"/>
        <v>0.25</v>
      </c>
      <c r="F429" s="2">
        <f t="shared" si="80"/>
        <v>0.56086805555555552</v>
      </c>
      <c r="G429">
        <v>214334</v>
      </c>
      <c r="H429">
        <v>826</v>
      </c>
      <c r="I429">
        <v>19.079999999999998</v>
      </c>
      <c r="J429">
        <v>24.55</v>
      </c>
      <c r="K429">
        <v>78523</v>
      </c>
      <c r="L429">
        <v>49.52</v>
      </c>
      <c r="M429">
        <f t="shared" si="81"/>
        <v>1.0972207872714121</v>
      </c>
      <c r="N429">
        <f t="shared" si="82"/>
        <v>1.6273000000000002E-5</v>
      </c>
      <c r="O429" s="8">
        <f t="shared" si="83"/>
        <v>0.71617473000000009</v>
      </c>
      <c r="P429" s="8">
        <f t="shared" si="84"/>
        <v>2.4174730000000144E-2</v>
      </c>
      <c r="Q429" s="6">
        <f t="shared" si="85"/>
        <v>5.4930084071802196E-4</v>
      </c>
      <c r="R429" s="7">
        <f t="shared" si="86"/>
        <v>1.7314192228805726E-5</v>
      </c>
      <c r="S429">
        <f t="shared" si="87"/>
        <v>17.314192228805727</v>
      </c>
      <c r="T429">
        <f t="shared" si="88"/>
        <v>1.2038934560204975</v>
      </c>
      <c r="U429">
        <f t="shared" si="89"/>
        <v>10.0315752022534</v>
      </c>
      <c r="V429">
        <f t="shared" si="90"/>
        <v>100.63250103846534</v>
      </c>
    </row>
    <row r="430" spans="1:22" x14ac:dyDescent="0.35">
      <c r="A430" s="1">
        <v>43495</v>
      </c>
      <c r="B430" s="2">
        <v>0.81086805555555552</v>
      </c>
      <c r="C430" s="3">
        <f t="shared" si="78"/>
        <v>0.81086805555555552</v>
      </c>
      <c r="D430" s="2">
        <v>0.25</v>
      </c>
      <c r="E430" s="3">
        <f t="shared" si="79"/>
        <v>0.25</v>
      </c>
      <c r="F430" s="2">
        <f t="shared" si="80"/>
        <v>0.56086805555555552</v>
      </c>
      <c r="G430">
        <v>214836</v>
      </c>
      <c r="H430">
        <v>821</v>
      </c>
      <c r="I430">
        <v>19.78</v>
      </c>
      <c r="J430">
        <v>24.55</v>
      </c>
      <c r="K430">
        <v>78520</v>
      </c>
      <c r="L430">
        <v>49.52</v>
      </c>
      <c r="M430">
        <f t="shared" si="81"/>
        <v>1.1775780326250418</v>
      </c>
      <c r="N430">
        <f t="shared" si="82"/>
        <v>1.6106333333333332E-5</v>
      </c>
      <c r="O430" s="8">
        <f t="shared" si="83"/>
        <v>0.70883972999999989</v>
      </c>
      <c r="P430" s="8">
        <f t="shared" si="84"/>
        <v>1.6839729999999942E-2</v>
      </c>
      <c r="Q430" s="6">
        <f t="shared" si="85"/>
        <v>3.8263417405135067E-4</v>
      </c>
      <c r="R430" s="7">
        <f t="shared" si="86"/>
        <v>1.2061249996380975E-5</v>
      </c>
      <c r="S430">
        <f t="shared" si="87"/>
        <v>12.061249996380974</v>
      </c>
      <c r="T430">
        <f t="shared" si="88"/>
        <v>1.3866900229210639</v>
      </c>
      <c r="U430">
        <f t="shared" si="89"/>
        <v>4.2543421225188895</v>
      </c>
      <c r="V430">
        <f t="shared" si="90"/>
        <v>18.09942689543853</v>
      </c>
    </row>
    <row r="431" spans="1:22" x14ac:dyDescent="0.35">
      <c r="A431" s="1">
        <v>43495</v>
      </c>
      <c r="B431" s="2">
        <v>0.81087962962962967</v>
      </c>
      <c r="C431" s="3">
        <f t="shared" si="78"/>
        <v>0.81087962962962967</v>
      </c>
      <c r="D431" s="2">
        <v>0.25</v>
      </c>
      <c r="E431" s="3">
        <f t="shared" si="79"/>
        <v>0.25</v>
      </c>
      <c r="F431" s="2">
        <f t="shared" si="80"/>
        <v>0.56087962962962967</v>
      </c>
      <c r="G431">
        <v>215337</v>
      </c>
      <c r="H431">
        <v>824</v>
      </c>
      <c r="I431">
        <v>20.23</v>
      </c>
      <c r="J431">
        <v>24.55</v>
      </c>
      <c r="K431">
        <v>78522</v>
      </c>
      <c r="L431">
        <v>49.52</v>
      </c>
      <c r="M431">
        <f t="shared" si="81"/>
        <v>1.2292362617809462</v>
      </c>
      <c r="N431">
        <f t="shared" si="82"/>
        <v>1.6206333333333334E-5</v>
      </c>
      <c r="O431" s="8">
        <f t="shared" si="83"/>
        <v>0.7132407300000001</v>
      </c>
      <c r="P431" s="8">
        <f t="shared" si="84"/>
        <v>2.1240730000000152E-2</v>
      </c>
      <c r="Q431" s="6">
        <f t="shared" si="85"/>
        <v>4.8263417405135543E-4</v>
      </c>
      <c r="R431" s="7">
        <f t="shared" si="86"/>
        <v>1.5213024753774049E-5</v>
      </c>
      <c r="S431">
        <f t="shared" si="87"/>
        <v>15.21302475377405</v>
      </c>
      <c r="T431">
        <f t="shared" si="88"/>
        <v>1.5110217872771949</v>
      </c>
      <c r="U431">
        <f t="shared" si="89"/>
        <v>7.0690727637842672</v>
      </c>
      <c r="V431">
        <f t="shared" si="90"/>
        <v>49.971789739676538</v>
      </c>
    </row>
    <row r="432" spans="1:22" x14ac:dyDescent="0.35">
      <c r="A432" s="1">
        <v>43495</v>
      </c>
      <c r="B432" s="2">
        <v>0.81087962962962967</v>
      </c>
      <c r="C432" s="3">
        <f t="shared" si="78"/>
        <v>0.81087962962962967</v>
      </c>
      <c r="D432" s="2">
        <v>0.25</v>
      </c>
      <c r="E432" s="3">
        <f t="shared" si="79"/>
        <v>0.25</v>
      </c>
      <c r="F432" s="2">
        <f t="shared" si="80"/>
        <v>0.56087962962962967</v>
      </c>
      <c r="G432">
        <v>215839</v>
      </c>
      <c r="H432">
        <v>812</v>
      </c>
      <c r="I432">
        <v>21.01</v>
      </c>
      <c r="J432">
        <v>24.55</v>
      </c>
      <c r="K432">
        <v>78524</v>
      </c>
      <c r="L432">
        <v>49.52</v>
      </c>
      <c r="M432">
        <f t="shared" si="81"/>
        <v>1.3187771923178475</v>
      </c>
      <c r="N432">
        <f t="shared" si="82"/>
        <v>1.5806333333333335E-5</v>
      </c>
      <c r="O432" s="8">
        <f t="shared" si="83"/>
        <v>0.69563673000000004</v>
      </c>
      <c r="P432" s="8">
        <f t="shared" si="84"/>
        <v>3.6367300000000879E-3</v>
      </c>
      <c r="Q432" s="6">
        <f t="shared" si="85"/>
        <v>8.2634174051353972E-5</v>
      </c>
      <c r="R432" s="7">
        <f t="shared" si="86"/>
        <v>2.6046305551913083E-6</v>
      </c>
      <c r="S432">
        <f t="shared" si="87"/>
        <v>2.6046305551913083</v>
      </c>
      <c r="T432">
        <f t="shared" si="88"/>
        <v>1.7391732829777449</v>
      </c>
      <c r="U432">
        <f t="shared" si="89"/>
        <v>-6.123531236086488</v>
      </c>
      <c r="V432">
        <f t="shared" si="90"/>
        <v>37.49763479932691</v>
      </c>
    </row>
    <row r="433" spans="1:22" x14ac:dyDescent="0.35">
      <c r="A433" s="1">
        <v>43495</v>
      </c>
      <c r="B433" s="2">
        <v>0.8108912037037036</v>
      </c>
      <c r="C433" s="3">
        <f t="shared" si="78"/>
        <v>0.8108912037037036</v>
      </c>
      <c r="D433" s="2">
        <v>0.25</v>
      </c>
      <c r="E433" s="3">
        <f t="shared" si="79"/>
        <v>0.25</v>
      </c>
      <c r="F433" s="2">
        <f t="shared" si="80"/>
        <v>0.5608912037037036</v>
      </c>
      <c r="G433">
        <v>216341</v>
      </c>
      <c r="H433">
        <v>818</v>
      </c>
      <c r="I433">
        <v>21.58</v>
      </c>
      <c r="J433">
        <v>24.55</v>
      </c>
      <c r="K433">
        <v>78516</v>
      </c>
      <c r="L433">
        <v>49.52</v>
      </c>
      <c r="M433">
        <f t="shared" si="81"/>
        <v>1.3842109492486596</v>
      </c>
      <c r="N433">
        <f t="shared" si="82"/>
        <v>1.6006333333333333E-5</v>
      </c>
      <c r="O433" s="8">
        <f t="shared" si="83"/>
        <v>0.70443873000000001</v>
      </c>
      <c r="P433" s="8">
        <f t="shared" si="84"/>
        <v>1.2438730000000064E-2</v>
      </c>
      <c r="Q433" s="6">
        <f t="shared" si="85"/>
        <v>2.8263417405135344E-4</v>
      </c>
      <c r="R433" s="7">
        <f t="shared" si="86"/>
        <v>8.9095416184706411E-6</v>
      </c>
      <c r="S433">
        <f t="shared" si="87"/>
        <v>8.9095416184706409</v>
      </c>
      <c r="T433">
        <f t="shared" si="88"/>
        <v>1.9160399520198754</v>
      </c>
      <c r="U433">
        <f t="shared" si="89"/>
        <v>-0.2455427199022385</v>
      </c>
      <c r="V433">
        <f t="shared" si="90"/>
        <v>6.0291227296989151E-2</v>
      </c>
    </row>
    <row r="434" spans="1:22" x14ac:dyDescent="0.35">
      <c r="A434" s="1">
        <v>43495</v>
      </c>
      <c r="B434" s="2">
        <v>0.8108912037037036</v>
      </c>
      <c r="C434" s="3">
        <f t="shared" si="78"/>
        <v>0.8108912037037036</v>
      </c>
      <c r="D434" s="2">
        <v>0.25</v>
      </c>
      <c r="E434" s="3">
        <f t="shared" si="79"/>
        <v>0.25</v>
      </c>
      <c r="F434" s="2">
        <f t="shared" si="80"/>
        <v>0.5608912037037036</v>
      </c>
      <c r="G434">
        <v>216843</v>
      </c>
      <c r="H434">
        <v>826</v>
      </c>
      <c r="I434">
        <v>21.89</v>
      </c>
      <c r="J434">
        <v>24.54</v>
      </c>
      <c r="K434">
        <v>78517</v>
      </c>
      <c r="L434">
        <v>49.52</v>
      </c>
      <c r="M434">
        <f t="shared" si="81"/>
        <v>1.4197977293338384</v>
      </c>
      <c r="N434">
        <f t="shared" si="82"/>
        <v>1.6273000000000002E-5</v>
      </c>
      <c r="O434" s="8">
        <f t="shared" si="83"/>
        <v>0.71617473000000009</v>
      </c>
      <c r="P434" s="8">
        <f t="shared" si="84"/>
        <v>2.4174730000000144E-2</v>
      </c>
      <c r="Q434" s="6">
        <f t="shared" si="85"/>
        <v>5.4930084071802196E-4</v>
      </c>
      <c r="R434" s="7">
        <f t="shared" si="86"/>
        <v>1.7314933676918563E-5</v>
      </c>
      <c r="S434">
        <f t="shared" si="87"/>
        <v>17.314933676918564</v>
      </c>
      <c r="T434">
        <f t="shared" si="88"/>
        <v>2.0158255922215234</v>
      </c>
      <c r="U434">
        <f t="shared" si="89"/>
        <v>7.9276633918799346</v>
      </c>
      <c r="V434">
        <f t="shared" si="90"/>
        <v>62.847846854953268</v>
      </c>
    </row>
    <row r="435" spans="1:22" x14ac:dyDescent="0.35">
      <c r="A435" s="1">
        <v>43495</v>
      </c>
      <c r="B435" s="2">
        <v>0.81090277777777775</v>
      </c>
      <c r="C435" s="3">
        <f t="shared" si="78"/>
        <v>0.81090277777777775</v>
      </c>
      <c r="D435" s="2">
        <v>0.25</v>
      </c>
      <c r="E435" s="3">
        <f t="shared" si="79"/>
        <v>0.25</v>
      </c>
      <c r="F435" s="2">
        <f t="shared" si="80"/>
        <v>0.56090277777777775</v>
      </c>
      <c r="G435">
        <v>217345</v>
      </c>
      <c r="H435">
        <v>823</v>
      </c>
      <c r="I435">
        <v>21.5</v>
      </c>
      <c r="J435">
        <v>24.55</v>
      </c>
      <c r="K435">
        <v>78515</v>
      </c>
      <c r="L435">
        <v>49.52</v>
      </c>
      <c r="M435">
        <f t="shared" si="81"/>
        <v>1.3750272640653878</v>
      </c>
      <c r="N435">
        <f t="shared" si="82"/>
        <v>1.6172999999999999E-5</v>
      </c>
      <c r="O435" s="8">
        <f t="shared" si="83"/>
        <v>0.71177372999999999</v>
      </c>
      <c r="P435" s="8">
        <f t="shared" si="84"/>
        <v>1.9773730000000045E-2</v>
      </c>
      <c r="Q435" s="6">
        <f t="shared" si="85"/>
        <v>4.4930084071801969E-4</v>
      </c>
      <c r="R435" s="7">
        <f t="shared" si="86"/>
        <v>1.416359340740631E-5</v>
      </c>
      <c r="S435">
        <f t="shared" si="87"/>
        <v>14.16359340740631</v>
      </c>
      <c r="T435">
        <f t="shared" si="88"/>
        <v>1.8906999769231456</v>
      </c>
      <c r="U435">
        <f t="shared" si="89"/>
        <v>5.0684280230116885</v>
      </c>
      <c r="V435">
        <f t="shared" si="90"/>
        <v>25.688962624450173</v>
      </c>
    </row>
    <row r="436" spans="1:22" x14ac:dyDescent="0.35">
      <c r="A436" s="1">
        <v>43495</v>
      </c>
      <c r="B436" s="2">
        <v>0.81090277777777775</v>
      </c>
      <c r="C436" s="3">
        <f t="shared" si="78"/>
        <v>0.81090277777777775</v>
      </c>
      <c r="D436" s="2">
        <v>0.25</v>
      </c>
      <c r="E436" s="3">
        <f t="shared" si="79"/>
        <v>0.25</v>
      </c>
      <c r="F436" s="2">
        <f t="shared" si="80"/>
        <v>0.56090277777777775</v>
      </c>
      <c r="G436">
        <v>217850</v>
      </c>
      <c r="H436">
        <v>815</v>
      </c>
      <c r="I436">
        <v>20.95</v>
      </c>
      <c r="J436">
        <v>24.54</v>
      </c>
      <c r="K436">
        <v>78513</v>
      </c>
      <c r="L436">
        <v>49.52</v>
      </c>
      <c r="M436">
        <f t="shared" si="81"/>
        <v>1.3118894284303932</v>
      </c>
      <c r="N436">
        <f t="shared" si="82"/>
        <v>1.5906333333333334E-5</v>
      </c>
      <c r="O436" s="8">
        <f t="shared" si="83"/>
        <v>0.70003773000000002</v>
      </c>
      <c r="P436" s="8">
        <f t="shared" si="84"/>
        <v>8.0377300000000762E-3</v>
      </c>
      <c r="Q436" s="6">
        <f t="shared" si="85"/>
        <v>1.8263417405135369E-4</v>
      </c>
      <c r="R436" s="7">
        <f t="shared" si="86"/>
        <v>5.757245367144434E-6</v>
      </c>
      <c r="S436">
        <f t="shared" si="87"/>
        <v>5.7572453671444341</v>
      </c>
      <c r="T436">
        <f t="shared" si="88"/>
        <v>1.7210538724274238</v>
      </c>
      <c r="U436">
        <f t="shared" si="89"/>
        <v>-2.925977208649666</v>
      </c>
      <c r="V436">
        <f t="shared" si="90"/>
        <v>8.5613426255372911</v>
      </c>
    </row>
    <row r="437" spans="1:22" x14ac:dyDescent="0.35">
      <c r="A437" s="1">
        <v>43495</v>
      </c>
      <c r="B437" s="2">
        <v>0.8109143518518519</v>
      </c>
      <c r="C437" s="3">
        <f t="shared" si="78"/>
        <v>0.8109143518518519</v>
      </c>
      <c r="D437" s="2">
        <v>0.25</v>
      </c>
      <c r="E437" s="3">
        <f t="shared" si="79"/>
        <v>0.25</v>
      </c>
      <c r="F437" s="2">
        <f t="shared" si="80"/>
        <v>0.5609143518518519</v>
      </c>
      <c r="G437">
        <v>218349</v>
      </c>
      <c r="H437">
        <v>822</v>
      </c>
      <c r="I437">
        <v>20.13</v>
      </c>
      <c r="J437">
        <v>24.56</v>
      </c>
      <c r="K437">
        <v>78518</v>
      </c>
      <c r="L437">
        <v>49.52</v>
      </c>
      <c r="M437">
        <f t="shared" si="81"/>
        <v>1.2177566553018562</v>
      </c>
      <c r="N437">
        <f t="shared" si="82"/>
        <v>1.6139666666666667E-5</v>
      </c>
      <c r="O437" s="8">
        <f t="shared" si="83"/>
        <v>0.71030673</v>
      </c>
      <c r="P437" s="8">
        <f t="shared" si="84"/>
        <v>1.8306730000000049E-2</v>
      </c>
      <c r="Q437" s="6">
        <f t="shared" si="85"/>
        <v>4.159675073846864E-4</v>
      </c>
      <c r="R437" s="7">
        <f t="shared" si="86"/>
        <v>1.3112745186934681E-5</v>
      </c>
      <c r="S437">
        <f t="shared" si="87"/>
        <v>13.112745186934681</v>
      </c>
      <c r="T437">
        <f t="shared" si="88"/>
        <v>1.4829312715319638</v>
      </c>
      <c r="U437">
        <f t="shared" si="89"/>
        <v>5.0436918894177207</v>
      </c>
      <c r="V437">
        <f t="shared" si="90"/>
        <v>25.438827875378099</v>
      </c>
    </row>
    <row r="438" spans="1:22" x14ac:dyDescent="0.35">
      <c r="A438" s="1">
        <v>43495</v>
      </c>
      <c r="B438" s="2">
        <v>0.8109143518518519</v>
      </c>
      <c r="C438" s="3">
        <f t="shared" si="78"/>
        <v>0.8109143518518519</v>
      </c>
      <c r="D438" s="2">
        <v>0.25</v>
      </c>
      <c r="E438" s="3">
        <f t="shared" si="79"/>
        <v>0.25</v>
      </c>
      <c r="F438" s="2">
        <f t="shared" si="80"/>
        <v>0.5609143518518519</v>
      </c>
      <c r="G438">
        <v>218851</v>
      </c>
      <c r="H438">
        <v>818</v>
      </c>
      <c r="I438">
        <v>19.71</v>
      </c>
      <c r="J438">
        <v>24.54</v>
      </c>
      <c r="K438">
        <v>78514</v>
      </c>
      <c r="L438">
        <v>49.49</v>
      </c>
      <c r="M438">
        <f t="shared" si="81"/>
        <v>1.1695423080896787</v>
      </c>
      <c r="N438">
        <f t="shared" si="82"/>
        <v>1.6006333333333333E-5</v>
      </c>
      <c r="O438" s="8">
        <f t="shared" si="83"/>
        <v>0.70443873000000001</v>
      </c>
      <c r="P438" s="8">
        <f t="shared" si="84"/>
        <v>1.2438730000000064E-2</v>
      </c>
      <c r="Q438" s="6">
        <f t="shared" si="85"/>
        <v>2.8263417405135344E-4</v>
      </c>
      <c r="R438" s="7">
        <f t="shared" si="86"/>
        <v>8.9094692858676212E-6</v>
      </c>
      <c r="S438">
        <f t="shared" si="87"/>
        <v>8.9094692858676208</v>
      </c>
      <c r="T438">
        <f t="shared" si="88"/>
        <v>1.3678292104117331</v>
      </c>
      <c r="U438">
        <f t="shared" si="89"/>
        <v>1.1549904967365123</v>
      </c>
      <c r="V438">
        <f t="shared" si="90"/>
        <v>1.3340030475516556</v>
      </c>
    </row>
    <row r="439" spans="1:22" x14ac:dyDescent="0.35">
      <c r="A439" s="1">
        <v>43495</v>
      </c>
      <c r="B439" s="2">
        <v>0.81092592592592594</v>
      </c>
      <c r="C439" s="3">
        <f t="shared" si="78"/>
        <v>0.81092592592592594</v>
      </c>
      <c r="D439" s="2">
        <v>0.25</v>
      </c>
      <c r="E439" s="3">
        <f t="shared" si="79"/>
        <v>0.25</v>
      </c>
      <c r="F439" s="2">
        <f t="shared" si="80"/>
        <v>0.56092592592592594</v>
      </c>
      <c r="G439">
        <v>219353</v>
      </c>
      <c r="H439">
        <v>828</v>
      </c>
      <c r="I439">
        <v>19.03</v>
      </c>
      <c r="J439">
        <v>24.55</v>
      </c>
      <c r="K439">
        <v>78514</v>
      </c>
      <c r="L439">
        <v>49.49</v>
      </c>
      <c r="M439">
        <f t="shared" si="81"/>
        <v>1.0914809840318676</v>
      </c>
      <c r="N439">
        <f t="shared" si="82"/>
        <v>1.6339666666666665E-5</v>
      </c>
      <c r="O439" s="8">
        <f t="shared" si="83"/>
        <v>0.71910872999999997</v>
      </c>
      <c r="P439" s="8">
        <f t="shared" si="84"/>
        <v>2.7108730000000025E-2</v>
      </c>
      <c r="Q439" s="6">
        <f t="shared" si="85"/>
        <v>6.1596750738468595E-4</v>
      </c>
      <c r="R439" s="7">
        <f t="shared" si="86"/>
        <v>1.941777903366498E-5</v>
      </c>
      <c r="S439">
        <f t="shared" si="87"/>
        <v>19.417779033664981</v>
      </c>
      <c r="T439">
        <f t="shared" si="88"/>
        <v>1.1913307385031739</v>
      </c>
      <c r="U439">
        <f t="shared" si="89"/>
        <v>12.172611353349062</v>
      </c>
      <c r="V439">
        <f t="shared" si="90"/>
        <v>148.17246715968247</v>
      </c>
    </row>
    <row r="440" spans="1:22" x14ac:dyDescent="0.35">
      <c r="A440" s="1">
        <v>43495</v>
      </c>
      <c r="B440" s="2">
        <v>0.81092592592592594</v>
      </c>
      <c r="C440" s="3">
        <f t="shared" si="78"/>
        <v>0.81092592592592594</v>
      </c>
      <c r="D440" s="2">
        <v>0.25</v>
      </c>
      <c r="E440" s="3">
        <f t="shared" si="79"/>
        <v>0.25</v>
      </c>
      <c r="F440" s="2">
        <f t="shared" si="80"/>
        <v>0.56092592592592594</v>
      </c>
      <c r="G440">
        <v>219854</v>
      </c>
      <c r="H440">
        <v>826</v>
      </c>
      <c r="I440">
        <v>18.55</v>
      </c>
      <c r="J440">
        <v>24.55</v>
      </c>
      <c r="K440">
        <v>78513</v>
      </c>
      <c r="L440">
        <v>49.49</v>
      </c>
      <c r="M440">
        <f t="shared" si="81"/>
        <v>1.0363788729322359</v>
      </c>
      <c r="N440">
        <f t="shared" si="82"/>
        <v>1.6273000000000002E-5</v>
      </c>
      <c r="O440" s="8">
        <f t="shared" si="83"/>
        <v>0.71617473000000009</v>
      </c>
      <c r="P440" s="8">
        <f t="shared" si="84"/>
        <v>2.4174730000000144E-2</v>
      </c>
      <c r="Q440" s="6">
        <f t="shared" si="85"/>
        <v>5.4930084071802196E-4</v>
      </c>
      <c r="R440" s="7">
        <f t="shared" si="86"/>
        <v>1.7316397493185995E-5</v>
      </c>
      <c r="S440">
        <f t="shared" si="87"/>
        <v>17.316397493185995</v>
      </c>
      <c r="T440">
        <f t="shared" si="88"/>
        <v>1.0740811682602915</v>
      </c>
      <c r="U440">
        <f t="shared" si="89"/>
        <v>10.430743536739623</v>
      </c>
      <c r="V440">
        <f t="shared" si="90"/>
        <v>108.80041072923542</v>
      </c>
    </row>
    <row r="441" spans="1:22" x14ac:dyDescent="0.35">
      <c r="A441" s="1">
        <v>43495</v>
      </c>
      <c r="B441" s="2">
        <v>0.81093749999999998</v>
      </c>
      <c r="C441" s="3">
        <f t="shared" si="78"/>
        <v>0.81093749999999998</v>
      </c>
      <c r="D441" s="2">
        <v>0.25</v>
      </c>
      <c r="E441" s="3">
        <f t="shared" si="79"/>
        <v>0.25</v>
      </c>
      <c r="F441" s="2">
        <f t="shared" si="80"/>
        <v>0.56093749999999998</v>
      </c>
      <c r="G441">
        <v>220356</v>
      </c>
      <c r="H441">
        <v>821</v>
      </c>
      <c r="I441">
        <v>18.32</v>
      </c>
      <c r="J441">
        <v>24.55</v>
      </c>
      <c r="K441">
        <v>78516</v>
      </c>
      <c r="L441">
        <v>49.49</v>
      </c>
      <c r="M441">
        <f t="shared" si="81"/>
        <v>1.0099757780303291</v>
      </c>
      <c r="N441">
        <f t="shared" si="82"/>
        <v>1.6106333333333332E-5</v>
      </c>
      <c r="O441" s="8">
        <f t="shared" si="83"/>
        <v>0.70883972999999989</v>
      </c>
      <c r="P441" s="8">
        <f t="shared" si="84"/>
        <v>1.6839729999999942E-2</v>
      </c>
      <c r="Q441" s="6">
        <f t="shared" si="85"/>
        <v>3.8263417405135067E-4</v>
      </c>
      <c r="R441" s="7">
        <f t="shared" si="86"/>
        <v>1.2061864457127644E-5</v>
      </c>
      <c r="S441">
        <f t="shared" si="87"/>
        <v>12.061864457127644</v>
      </c>
      <c r="T441">
        <f t="shared" si="88"/>
        <v>1.0200510722079685</v>
      </c>
      <c r="U441">
        <f t="shared" si="89"/>
        <v>5.3484774933687618</v>
      </c>
      <c r="V441">
        <f t="shared" si="90"/>
        <v>28.606211497072191</v>
      </c>
    </row>
    <row r="442" spans="1:22" x14ac:dyDescent="0.35">
      <c r="A442" s="1">
        <v>43495</v>
      </c>
      <c r="B442" s="2">
        <v>0.81093749999999998</v>
      </c>
      <c r="C442" s="3">
        <f t="shared" si="78"/>
        <v>0.81093749999999998</v>
      </c>
      <c r="D442" s="2">
        <v>0.25</v>
      </c>
      <c r="E442" s="3">
        <f t="shared" si="79"/>
        <v>0.25</v>
      </c>
      <c r="F442" s="2">
        <f t="shared" si="80"/>
        <v>0.56093749999999998</v>
      </c>
      <c r="G442">
        <v>220858</v>
      </c>
      <c r="H442">
        <v>824</v>
      </c>
      <c r="I442">
        <v>18.579999999999998</v>
      </c>
      <c r="J442">
        <v>24.54</v>
      </c>
      <c r="K442">
        <v>78508</v>
      </c>
      <c r="L442">
        <v>49.45</v>
      </c>
      <c r="M442">
        <f t="shared" si="81"/>
        <v>1.0398227548759627</v>
      </c>
      <c r="N442">
        <f t="shared" si="82"/>
        <v>1.6206333333333334E-5</v>
      </c>
      <c r="O442" s="8">
        <f t="shared" si="83"/>
        <v>0.7132407300000001</v>
      </c>
      <c r="P442" s="8">
        <f t="shared" si="84"/>
        <v>2.1240730000000152E-2</v>
      </c>
      <c r="Q442" s="6">
        <f t="shared" si="85"/>
        <v>4.8263417405135543E-4</v>
      </c>
      <c r="R442" s="7">
        <f t="shared" si="86"/>
        <v>1.5215226518451819E-5</v>
      </c>
      <c r="S442">
        <f t="shared" si="87"/>
        <v>15.215226518451818</v>
      </c>
      <c r="T442">
        <f t="shared" si="88"/>
        <v>1.0812313615578364</v>
      </c>
      <c r="U442">
        <f t="shared" si="89"/>
        <v>8.3071029542636001</v>
      </c>
      <c r="V442">
        <f t="shared" si="90"/>
        <v>69.00795949273504</v>
      </c>
    </row>
    <row r="443" spans="1:22" x14ac:dyDescent="0.35">
      <c r="A443" s="1">
        <v>43495</v>
      </c>
      <c r="B443" s="2">
        <v>0.81094907407407402</v>
      </c>
      <c r="C443" s="3">
        <f t="shared" si="78"/>
        <v>0.81094907407407402</v>
      </c>
      <c r="D443" s="2">
        <v>0.25</v>
      </c>
      <c r="E443" s="3">
        <f t="shared" si="79"/>
        <v>0.25</v>
      </c>
      <c r="F443" s="2">
        <f t="shared" si="80"/>
        <v>0.56094907407407402</v>
      </c>
      <c r="G443">
        <v>221360</v>
      </c>
      <c r="H443">
        <v>823</v>
      </c>
      <c r="I443">
        <v>18.79</v>
      </c>
      <c r="J443">
        <v>24.53</v>
      </c>
      <c r="K443">
        <v>78514</v>
      </c>
      <c r="L443">
        <v>49.45</v>
      </c>
      <c r="M443">
        <f t="shared" si="81"/>
        <v>1.0639299284820516</v>
      </c>
      <c r="N443">
        <f t="shared" si="82"/>
        <v>1.6172999999999999E-5</v>
      </c>
      <c r="O443" s="8">
        <f t="shared" si="83"/>
        <v>0.71177372999999999</v>
      </c>
      <c r="P443" s="8">
        <f t="shared" si="84"/>
        <v>1.9773730000000045E-2</v>
      </c>
      <c r="Q443" s="6">
        <f t="shared" si="85"/>
        <v>4.4930084071801969E-4</v>
      </c>
      <c r="R443" s="7">
        <f t="shared" si="86"/>
        <v>1.4162822256396461E-5</v>
      </c>
      <c r="S443">
        <f t="shared" si="87"/>
        <v>14.162822256396462</v>
      </c>
      <c r="T443">
        <f t="shared" si="88"/>
        <v>1.1319468927198235</v>
      </c>
      <c r="U443">
        <f t="shared" si="89"/>
        <v>7.0974114380153166</v>
      </c>
      <c r="V443">
        <f t="shared" si="90"/>
        <v>50.373249120470646</v>
      </c>
    </row>
    <row r="444" spans="1:22" x14ac:dyDescent="0.35">
      <c r="A444" s="1">
        <v>43495</v>
      </c>
      <c r="B444" s="2">
        <v>0.81094907407407402</v>
      </c>
      <c r="C444" s="3">
        <f t="shared" si="78"/>
        <v>0.81094907407407402</v>
      </c>
      <c r="D444" s="2">
        <v>0.25</v>
      </c>
      <c r="E444" s="3">
        <f t="shared" si="79"/>
        <v>0.25</v>
      </c>
      <c r="F444" s="2">
        <f t="shared" si="80"/>
        <v>0.56094907407407402</v>
      </c>
      <c r="G444">
        <v>221861</v>
      </c>
      <c r="H444">
        <v>820</v>
      </c>
      <c r="I444">
        <v>18.66</v>
      </c>
      <c r="J444">
        <v>24.54</v>
      </c>
      <c r="K444">
        <v>78516</v>
      </c>
      <c r="L444">
        <v>49.45</v>
      </c>
      <c r="M444">
        <f t="shared" si="81"/>
        <v>1.0490064400592347</v>
      </c>
      <c r="N444">
        <f t="shared" si="82"/>
        <v>1.6073E-5</v>
      </c>
      <c r="O444" s="8">
        <f t="shared" si="83"/>
        <v>0.70737273000000001</v>
      </c>
      <c r="P444" s="8">
        <f t="shared" si="84"/>
        <v>1.5372730000000057E-2</v>
      </c>
      <c r="Q444" s="6">
        <f t="shared" si="85"/>
        <v>3.4930084071801992E-4</v>
      </c>
      <c r="R444" s="7">
        <f t="shared" si="86"/>
        <v>1.1010720305550587E-5</v>
      </c>
      <c r="S444">
        <f t="shared" si="87"/>
        <v>11.010720305550587</v>
      </c>
      <c r="T444">
        <f t="shared" si="88"/>
        <v>1.1004145112857489</v>
      </c>
      <c r="U444">
        <f t="shared" si="89"/>
        <v>4.0426777873841102</v>
      </c>
      <c r="V444">
        <f t="shared" si="90"/>
        <v>16.343243692608883</v>
      </c>
    </row>
    <row r="445" spans="1:22" x14ac:dyDescent="0.35">
      <c r="A445" s="1">
        <v>43495</v>
      </c>
      <c r="B445" s="2">
        <v>0.81096064814814817</v>
      </c>
      <c r="C445" s="3">
        <f t="shared" si="78"/>
        <v>0.81096064814814817</v>
      </c>
      <c r="D445" s="2">
        <v>0.25</v>
      </c>
      <c r="E445" s="3">
        <f t="shared" si="79"/>
        <v>0.25</v>
      </c>
      <c r="F445" s="2">
        <f t="shared" si="80"/>
        <v>0.56096064814814817</v>
      </c>
      <c r="G445">
        <v>222363</v>
      </c>
      <c r="H445">
        <v>831</v>
      </c>
      <c r="I445">
        <v>18.25</v>
      </c>
      <c r="J445">
        <v>24.55</v>
      </c>
      <c r="K445">
        <v>78525</v>
      </c>
      <c r="L445">
        <v>49.45</v>
      </c>
      <c r="M445">
        <f t="shared" si="81"/>
        <v>1.0019400534949661</v>
      </c>
      <c r="N445">
        <f t="shared" si="82"/>
        <v>1.6439666666666668E-5</v>
      </c>
      <c r="O445" s="8">
        <f t="shared" si="83"/>
        <v>0.72350973000000007</v>
      </c>
      <c r="P445" s="8">
        <f t="shared" si="84"/>
        <v>3.1509730000000125E-2</v>
      </c>
      <c r="Q445" s="6">
        <f t="shared" si="85"/>
        <v>7.1596750738468816E-4</v>
      </c>
      <c r="R445" s="7">
        <f t="shared" si="86"/>
        <v>2.2567020478181185E-5</v>
      </c>
      <c r="S445">
        <f t="shared" si="87"/>
        <v>22.567020478181185</v>
      </c>
      <c r="T445">
        <f t="shared" si="88"/>
        <v>1.0038838707974955</v>
      </c>
      <c r="U445">
        <f t="shared" si="89"/>
        <v>15.90606259915328</v>
      </c>
      <c r="V445">
        <f t="shared" si="90"/>
        <v>253.00282740818281</v>
      </c>
    </row>
    <row r="446" spans="1:22" x14ac:dyDescent="0.35">
      <c r="A446" s="1">
        <v>43495</v>
      </c>
      <c r="B446" s="2">
        <v>0.81096064814814817</v>
      </c>
      <c r="C446" s="3">
        <f t="shared" si="78"/>
        <v>0.81096064814814817</v>
      </c>
      <c r="D446" s="2">
        <v>0.25</v>
      </c>
      <c r="E446" s="3">
        <f t="shared" si="79"/>
        <v>0.25</v>
      </c>
      <c r="F446" s="2">
        <f t="shared" si="80"/>
        <v>0.56096064814814817</v>
      </c>
      <c r="G446">
        <v>222865</v>
      </c>
      <c r="H446">
        <v>831</v>
      </c>
      <c r="I446">
        <v>18.190000000000001</v>
      </c>
      <c r="J446">
        <v>24.54</v>
      </c>
      <c r="K446">
        <v>78517</v>
      </c>
      <c r="L446">
        <v>49.45</v>
      </c>
      <c r="M446">
        <f t="shared" si="81"/>
        <v>0.99505228960751235</v>
      </c>
      <c r="N446">
        <f t="shared" si="82"/>
        <v>1.6439666666666668E-5</v>
      </c>
      <c r="O446" s="8">
        <f t="shared" si="83"/>
        <v>0.72350973000000007</v>
      </c>
      <c r="P446" s="8">
        <f t="shared" si="84"/>
        <v>3.1509730000000125E-2</v>
      </c>
      <c r="Q446" s="6">
        <f t="shared" si="85"/>
        <v>7.1596750738468816E-4</v>
      </c>
      <c r="R446" s="7">
        <f t="shared" si="86"/>
        <v>2.2568561681045047E-5</v>
      </c>
      <c r="S446">
        <f t="shared" si="87"/>
        <v>22.568561681045047</v>
      </c>
      <c r="T446">
        <f t="shared" si="88"/>
        <v>0.99012905905315263</v>
      </c>
      <c r="U446">
        <f t="shared" si="89"/>
        <v>15.952543017500833</v>
      </c>
      <c r="V446">
        <f t="shared" si="90"/>
        <v>254.4836287252146</v>
      </c>
    </row>
    <row r="447" spans="1:22" x14ac:dyDescent="0.35">
      <c r="A447" s="1">
        <v>43495</v>
      </c>
      <c r="B447" s="2">
        <v>0.81097222222222232</v>
      </c>
      <c r="C447" s="3">
        <f t="shared" si="78"/>
        <v>0.81097222222222232</v>
      </c>
      <c r="D447" s="2">
        <v>0.25</v>
      </c>
      <c r="E447" s="3">
        <f t="shared" si="79"/>
        <v>0.25</v>
      </c>
      <c r="F447" s="2">
        <f t="shared" si="80"/>
        <v>0.56097222222222232</v>
      </c>
      <c r="G447">
        <v>223367</v>
      </c>
      <c r="H447">
        <v>827</v>
      </c>
      <c r="I447">
        <v>18.670000000000002</v>
      </c>
      <c r="J447">
        <v>24.56</v>
      </c>
      <c r="K447">
        <v>78517</v>
      </c>
      <c r="L447">
        <v>49.45</v>
      </c>
      <c r="M447">
        <f t="shared" si="81"/>
        <v>1.0501544007071439</v>
      </c>
      <c r="N447">
        <f t="shared" si="82"/>
        <v>1.6306333333333333E-5</v>
      </c>
      <c r="O447" s="8">
        <f t="shared" si="83"/>
        <v>0.71764172999999998</v>
      </c>
      <c r="P447" s="8">
        <f t="shared" si="84"/>
        <v>2.5641730000000029E-2</v>
      </c>
      <c r="Q447" s="6">
        <f t="shared" si="85"/>
        <v>5.8263417405135271E-4</v>
      </c>
      <c r="R447" s="7">
        <f t="shared" si="86"/>
        <v>1.8366893155890694E-5</v>
      </c>
      <c r="S447">
        <f t="shared" si="87"/>
        <v>18.366893155890693</v>
      </c>
      <c r="T447">
        <f t="shared" si="88"/>
        <v>1.1028242653245806</v>
      </c>
      <c r="U447">
        <f t="shared" si="89"/>
        <v>11.391360768476932</v>
      </c>
      <c r="V447">
        <f t="shared" si="90"/>
        <v>129.76310015759537</v>
      </c>
    </row>
    <row r="448" spans="1:22" x14ac:dyDescent="0.35">
      <c r="A448" s="1">
        <v>43495</v>
      </c>
      <c r="B448" s="2">
        <v>0.81097222222222232</v>
      </c>
      <c r="C448" s="3">
        <f t="shared" si="78"/>
        <v>0.81097222222222232</v>
      </c>
      <c r="D448" s="2">
        <v>0.25</v>
      </c>
      <c r="E448" s="3">
        <f t="shared" si="79"/>
        <v>0.25</v>
      </c>
      <c r="F448" s="2">
        <f t="shared" si="80"/>
        <v>0.56097222222222232</v>
      </c>
      <c r="G448">
        <v>223868</v>
      </c>
      <c r="H448">
        <v>829</v>
      </c>
      <c r="I448">
        <v>19.329999999999998</v>
      </c>
      <c r="J448">
        <v>24.55</v>
      </c>
      <c r="K448">
        <v>78520</v>
      </c>
      <c r="L448">
        <v>49.42</v>
      </c>
      <c r="M448">
        <f t="shared" si="81"/>
        <v>1.1259198034691369</v>
      </c>
      <c r="N448">
        <f t="shared" si="82"/>
        <v>1.6373000000000001E-5</v>
      </c>
      <c r="O448" s="8">
        <f t="shared" si="83"/>
        <v>0.72057573000000008</v>
      </c>
      <c r="P448" s="8">
        <f t="shared" si="84"/>
        <v>2.8575730000000132E-2</v>
      </c>
      <c r="Q448" s="6">
        <f t="shared" si="85"/>
        <v>6.4930084071802168E-4</v>
      </c>
      <c r="R448" s="7">
        <f t="shared" si="86"/>
        <v>2.0467016000796119E-5</v>
      </c>
      <c r="S448">
        <f t="shared" si="87"/>
        <v>20.467016000796118</v>
      </c>
      <c r="T448">
        <f t="shared" si="88"/>
        <v>1.2676954038439798</v>
      </c>
      <c r="U448">
        <f t="shared" si="89"/>
        <v>12.997152243061734</v>
      </c>
      <c r="V448">
        <f t="shared" si="90"/>
        <v>168.92596642932466</v>
      </c>
    </row>
    <row r="449" spans="1:22" x14ac:dyDescent="0.35">
      <c r="A449" s="1">
        <v>43495</v>
      </c>
      <c r="B449" s="2">
        <v>0.81098379629629624</v>
      </c>
      <c r="C449" s="3">
        <f t="shared" si="78"/>
        <v>0.81098379629629624</v>
      </c>
      <c r="D449" s="2">
        <v>0.25</v>
      </c>
      <c r="E449" s="3">
        <f t="shared" si="79"/>
        <v>0.25</v>
      </c>
      <c r="F449" s="2">
        <f t="shared" si="80"/>
        <v>0.56098379629629624</v>
      </c>
      <c r="G449">
        <v>224370</v>
      </c>
      <c r="H449">
        <v>816</v>
      </c>
      <c r="I449">
        <v>20.51</v>
      </c>
      <c r="J449">
        <v>24.53</v>
      </c>
      <c r="K449">
        <v>78519</v>
      </c>
      <c r="L449">
        <v>49.42</v>
      </c>
      <c r="M449">
        <f t="shared" si="81"/>
        <v>1.261379159922398</v>
      </c>
      <c r="N449">
        <f t="shared" si="82"/>
        <v>1.5939666666666666E-5</v>
      </c>
      <c r="O449" s="8">
        <f t="shared" si="83"/>
        <v>0.70150472999999991</v>
      </c>
      <c r="P449" s="8">
        <f t="shared" si="84"/>
        <v>9.5047299999999613E-3</v>
      </c>
      <c r="Q449" s="6">
        <f t="shared" si="85"/>
        <v>2.1596750738468444E-4</v>
      </c>
      <c r="R449" s="7">
        <f t="shared" si="86"/>
        <v>6.8072755889917155E-6</v>
      </c>
      <c r="S449">
        <f t="shared" si="87"/>
        <v>6.8072755889917156</v>
      </c>
      <c r="T449">
        <f t="shared" si="88"/>
        <v>1.5910773850865345</v>
      </c>
      <c r="U449">
        <f t="shared" si="89"/>
        <v>-1.5463927399219697</v>
      </c>
      <c r="V449">
        <f t="shared" si="90"/>
        <v>2.3913305060833765</v>
      </c>
    </row>
    <row r="450" spans="1:22" x14ac:dyDescent="0.35">
      <c r="A450" s="1">
        <v>43495</v>
      </c>
      <c r="B450" s="2">
        <v>0.81098379629629624</v>
      </c>
      <c r="C450" s="3">
        <f t="shared" ref="C450:C513" si="91">B450</f>
        <v>0.81098379629629624</v>
      </c>
      <c r="D450" s="2">
        <v>0.25</v>
      </c>
      <c r="E450" s="3">
        <f t="shared" ref="E450:E513" si="92">D450</f>
        <v>0.25</v>
      </c>
      <c r="F450" s="2">
        <f t="shared" ref="F450:F513" si="93">C450-E450</f>
        <v>0.56098379629629624</v>
      </c>
      <c r="G450">
        <v>224872</v>
      </c>
      <c r="H450">
        <v>825</v>
      </c>
      <c r="I450">
        <v>21.93</v>
      </c>
      <c r="J450">
        <v>24.56</v>
      </c>
      <c r="K450">
        <v>78516</v>
      </c>
      <c r="L450">
        <v>49.38</v>
      </c>
      <c r="M450">
        <f t="shared" ref="M450:M513" si="94">(I450-9.522)/8.7111</f>
        <v>1.4243895719254742</v>
      </c>
      <c r="N450">
        <f t="shared" ref="N450:N513" si="95">(H450-337.81)/30000000</f>
        <v>1.6239666666666666E-5</v>
      </c>
      <c r="O450" s="8">
        <f t="shared" ref="O450" si="96">N450*44010</f>
        <v>0.71470772999999999</v>
      </c>
      <c r="P450" s="8">
        <f t="shared" si="84"/>
        <v>2.2707730000000037E-2</v>
      </c>
      <c r="Q450" s="6">
        <f t="shared" si="85"/>
        <v>5.1596750738468612E-4</v>
      </c>
      <c r="R450" s="7">
        <f t="shared" si="86"/>
        <v>1.6265507929437779E-5</v>
      </c>
      <c r="S450">
        <f t="shared" si="87"/>
        <v>16.265507929437778</v>
      </c>
      <c r="T450">
        <f t="shared" si="88"/>
        <v>2.0288856526100356</v>
      </c>
      <c r="U450">
        <f t="shared" si="89"/>
        <v>6.8482781674100215</v>
      </c>
      <c r="V450">
        <f t="shared" si="90"/>
        <v>46.898913858224759</v>
      </c>
    </row>
    <row r="451" spans="1:22" ht="15" hidden="1" customHeight="1" x14ac:dyDescent="0.35">
      <c r="A451" s="1">
        <v>43495</v>
      </c>
      <c r="B451" s="2">
        <v>0.81099537037037039</v>
      </c>
      <c r="C451" s="3">
        <f t="shared" si="91"/>
        <v>0.81099537037037039</v>
      </c>
      <c r="D451" s="2">
        <v>0.25</v>
      </c>
      <c r="E451" s="3">
        <f t="shared" si="92"/>
        <v>0.25</v>
      </c>
      <c r="F451" s="2">
        <f t="shared" si="93"/>
        <v>0.56099537037037039</v>
      </c>
      <c r="G451">
        <v>225299</v>
      </c>
      <c r="H451">
        <v>0</v>
      </c>
      <c r="I451">
        <v>23.01</v>
      </c>
      <c r="J451">
        <v>24.55</v>
      </c>
      <c r="K451">
        <v>78524</v>
      </c>
      <c r="L451">
        <v>49.38</v>
      </c>
      <c r="M451">
        <f t="shared" si="94"/>
        <v>1.5483693218996455</v>
      </c>
      <c r="N451">
        <f t="shared" si="95"/>
        <v>-1.1260333333333333E-5</v>
      </c>
      <c r="O451" s="3">
        <f t="shared" ref="O451:O513" si="97">N451*44010</f>
        <v>-0.49556727</v>
      </c>
      <c r="P451" s="3"/>
      <c r="Q451" s="3"/>
      <c r="R451" s="3">
        <f>(0.001*P451*44.01*K451)/(8.314472*(J451+273.15))</f>
        <v>0</v>
      </c>
    </row>
    <row r="452" spans="1:22" x14ac:dyDescent="0.35">
      <c r="A452" s="1">
        <v>43495</v>
      </c>
      <c r="B452" s="2">
        <v>0.81099537037037039</v>
      </c>
      <c r="C452" s="3">
        <f t="shared" si="91"/>
        <v>0.81099537037037039</v>
      </c>
      <c r="D452" s="2">
        <v>0.25</v>
      </c>
      <c r="E452" s="3">
        <f t="shared" si="92"/>
        <v>0.25</v>
      </c>
      <c r="F452" s="2">
        <f t="shared" si="93"/>
        <v>0.56099537037037039</v>
      </c>
      <c r="G452">
        <v>225801</v>
      </c>
      <c r="H452">
        <v>826</v>
      </c>
      <c r="I452">
        <v>24</v>
      </c>
      <c r="J452">
        <v>24.55</v>
      </c>
      <c r="K452">
        <v>78516</v>
      </c>
      <c r="L452">
        <v>49.38</v>
      </c>
      <c r="M452">
        <f t="shared" si="94"/>
        <v>1.6620174260426352</v>
      </c>
      <c r="N452">
        <f t="shared" si="95"/>
        <v>1.6273000000000002E-5</v>
      </c>
      <c r="O452" s="8">
        <f t="shared" si="97"/>
        <v>0.71617473000000009</v>
      </c>
      <c r="P452" s="8">
        <f t="shared" ref="P452:P515" si="98">O452-0.692</f>
        <v>2.4174730000000144E-2</v>
      </c>
      <c r="Q452" s="6">
        <f t="shared" ref="Q452:Q515" si="99">P452/(44010*0.001)</f>
        <v>5.4930084071802196E-4</v>
      </c>
      <c r="R452" s="7">
        <f t="shared" si="86"/>
        <v>1.7315735854889605E-5</v>
      </c>
      <c r="S452">
        <f t="shared" ref="S452:S515" si="100">R452*1000000</f>
        <v>17.315735854889606</v>
      </c>
      <c r="T452">
        <f t="shared" ref="T452:T515" si="101">M452^2</f>
        <v>2.7623019244693867</v>
      </c>
      <c r="U452">
        <f t="shared" ref="U452:U515" si="102">S452-(6.5245*M452)-0.1238</f>
        <v>6.3481031586744328</v>
      </c>
      <c r="V452">
        <f t="shared" ref="V452:V515" si="103">U452^2</f>
        <v>40.298413713172309</v>
      </c>
    </row>
    <row r="453" spans="1:22" x14ac:dyDescent="0.35">
      <c r="A453" s="1">
        <v>43495</v>
      </c>
      <c r="B453" s="2">
        <v>0.81100694444444443</v>
      </c>
      <c r="C453" s="3">
        <f t="shared" si="91"/>
        <v>0.81100694444444443</v>
      </c>
      <c r="D453" s="2">
        <v>0.25</v>
      </c>
      <c r="E453" s="3">
        <f t="shared" si="92"/>
        <v>0.25</v>
      </c>
      <c r="F453" s="2">
        <f t="shared" si="93"/>
        <v>0.56100694444444443</v>
      </c>
      <c r="G453">
        <v>226302</v>
      </c>
      <c r="H453">
        <v>826</v>
      </c>
      <c r="I453">
        <v>25.03</v>
      </c>
      <c r="J453">
        <v>24.55</v>
      </c>
      <c r="K453">
        <v>78522</v>
      </c>
      <c r="L453">
        <v>49.38</v>
      </c>
      <c r="M453">
        <f t="shared" si="94"/>
        <v>1.7802573727772613</v>
      </c>
      <c r="N453">
        <f t="shared" si="95"/>
        <v>1.6273000000000002E-5</v>
      </c>
      <c r="O453" s="8">
        <f t="shared" si="97"/>
        <v>0.71617473000000009</v>
      </c>
      <c r="P453" s="8">
        <f t="shared" si="98"/>
        <v>2.4174730000000144E-2</v>
      </c>
      <c r="Q453" s="6">
        <f t="shared" si="99"/>
        <v>5.4930084071802196E-4</v>
      </c>
      <c r="R453" s="7">
        <f t="shared" si="86"/>
        <v>1.7314412729967554E-5</v>
      </c>
      <c r="S453">
        <f t="shared" si="100"/>
        <v>17.314412729967554</v>
      </c>
      <c r="T453">
        <f t="shared" si="101"/>
        <v>3.1693163133277964</v>
      </c>
      <c r="U453">
        <f t="shared" si="102"/>
        <v>5.5753235012823135</v>
      </c>
      <c r="V453">
        <f t="shared" si="103"/>
        <v>31.084232143950874</v>
      </c>
    </row>
    <row r="454" spans="1:22" x14ac:dyDescent="0.35">
      <c r="A454" s="1">
        <v>43495</v>
      </c>
      <c r="B454" s="2">
        <v>0.81100694444444443</v>
      </c>
      <c r="C454" s="3">
        <f t="shared" si="91"/>
        <v>0.81100694444444443</v>
      </c>
      <c r="D454" s="2">
        <v>0.25</v>
      </c>
      <c r="E454" s="3">
        <f t="shared" si="92"/>
        <v>0.25</v>
      </c>
      <c r="F454" s="2">
        <f t="shared" si="93"/>
        <v>0.56100694444444443</v>
      </c>
      <c r="G454">
        <v>226804</v>
      </c>
      <c r="H454">
        <v>835</v>
      </c>
      <c r="I454">
        <v>26.62</v>
      </c>
      <c r="J454">
        <v>24.54</v>
      </c>
      <c r="K454">
        <v>78519</v>
      </c>
      <c r="L454">
        <v>49.35</v>
      </c>
      <c r="M454">
        <f t="shared" si="94"/>
        <v>1.9627831157947904</v>
      </c>
      <c r="N454">
        <f t="shared" si="95"/>
        <v>1.6572999999999999E-5</v>
      </c>
      <c r="O454" s="8">
        <f t="shared" si="97"/>
        <v>0.72937772999999995</v>
      </c>
      <c r="P454" s="8">
        <f t="shared" si="98"/>
        <v>3.7377729999999998E-2</v>
      </c>
      <c r="Q454" s="6">
        <f t="shared" si="99"/>
        <v>8.4930084071801863E-4</v>
      </c>
      <c r="R454" s="7">
        <f t="shared" si="86"/>
        <v>2.6770782173876469E-5</v>
      </c>
      <c r="S454">
        <f t="shared" si="100"/>
        <v>26.770782173876469</v>
      </c>
      <c r="T454">
        <f t="shared" si="101"/>
        <v>3.8525175596491055</v>
      </c>
      <c r="U454">
        <f t="shared" si="102"/>
        <v>13.840803734873361</v>
      </c>
      <c r="V454">
        <f t="shared" si="103"/>
        <v>191.56784802728438</v>
      </c>
    </row>
    <row r="455" spans="1:22" x14ac:dyDescent="0.35">
      <c r="A455" s="1">
        <v>43495</v>
      </c>
      <c r="B455" s="2">
        <v>0.81101851851851858</v>
      </c>
      <c r="C455" s="3">
        <f t="shared" si="91"/>
        <v>0.81101851851851858</v>
      </c>
      <c r="D455" s="2">
        <v>0.25</v>
      </c>
      <c r="E455" s="3">
        <f t="shared" si="92"/>
        <v>0.25</v>
      </c>
      <c r="F455" s="2">
        <f t="shared" si="93"/>
        <v>0.56101851851851858</v>
      </c>
      <c r="G455">
        <v>227306</v>
      </c>
      <c r="H455">
        <v>833</v>
      </c>
      <c r="I455">
        <v>28.95</v>
      </c>
      <c r="J455">
        <v>24.53</v>
      </c>
      <c r="K455">
        <v>78519</v>
      </c>
      <c r="L455">
        <v>49.35</v>
      </c>
      <c r="M455">
        <f t="shared" si="94"/>
        <v>2.2302579467575847</v>
      </c>
      <c r="N455">
        <f t="shared" si="95"/>
        <v>1.6506333333333335E-5</v>
      </c>
      <c r="O455" s="8">
        <f t="shared" si="97"/>
        <v>0.72644373000000007</v>
      </c>
      <c r="P455" s="8">
        <f t="shared" si="98"/>
        <v>3.4443730000000117E-2</v>
      </c>
      <c r="Q455" s="6">
        <f t="shared" si="99"/>
        <v>7.8263417405135464E-4</v>
      </c>
      <c r="R455" s="7">
        <f t="shared" ref="R455:R518" si="104">(Q455*8.314*(J455+273.15))/K455</f>
        <v>2.466855580566974E-5</v>
      </c>
      <c r="S455">
        <f t="shared" si="100"/>
        <v>24.66855580566974</v>
      </c>
      <c r="T455">
        <f t="shared" si="101"/>
        <v>4.974050509075358</v>
      </c>
      <c r="U455">
        <f t="shared" si="102"/>
        <v>9.9934378320498798</v>
      </c>
      <c r="V455">
        <f t="shared" si="103"/>
        <v>99.868799703045795</v>
      </c>
    </row>
    <row r="456" spans="1:22" x14ac:dyDescent="0.35">
      <c r="A456" s="1">
        <v>43495</v>
      </c>
      <c r="B456" s="2">
        <v>0.81101851851851858</v>
      </c>
      <c r="C456" s="3">
        <f t="shared" si="91"/>
        <v>0.81101851851851858</v>
      </c>
      <c r="D456" s="2">
        <v>0.25</v>
      </c>
      <c r="E456" s="3">
        <f t="shared" si="92"/>
        <v>0.25</v>
      </c>
      <c r="F456" s="2">
        <f t="shared" si="93"/>
        <v>0.56101851851851858</v>
      </c>
      <c r="G456">
        <v>227808</v>
      </c>
      <c r="H456">
        <v>833</v>
      </c>
      <c r="I456">
        <v>31.7</v>
      </c>
      <c r="J456">
        <v>24.55</v>
      </c>
      <c r="K456">
        <v>78513</v>
      </c>
      <c r="L456">
        <v>49.35</v>
      </c>
      <c r="M456">
        <f t="shared" si="94"/>
        <v>2.5459471249325571</v>
      </c>
      <c r="N456">
        <f t="shared" si="95"/>
        <v>1.6506333333333335E-5</v>
      </c>
      <c r="O456" s="8">
        <f t="shared" si="97"/>
        <v>0.72644373000000007</v>
      </c>
      <c r="P456" s="8">
        <f t="shared" si="98"/>
        <v>3.4443730000000117E-2</v>
      </c>
      <c r="Q456" s="6">
        <f t="shared" si="99"/>
        <v>7.8263417405135464E-4</v>
      </c>
      <c r="R456" s="7">
        <f t="shared" si="104"/>
        <v>2.4672098502360677E-5</v>
      </c>
      <c r="S456">
        <f t="shared" si="100"/>
        <v>24.672098502360676</v>
      </c>
      <c r="T456">
        <f t="shared" si="101"/>
        <v>6.4818467629523537</v>
      </c>
      <c r="U456">
        <f t="shared" si="102"/>
        <v>7.9372664857382089</v>
      </c>
      <c r="V456">
        <f t="shared" si="103"/>
        <v>63.000199265622975</v>
      </c>
    </row>
    <row r="457" spans="1:22" x14ac:dyDescent="0.35">
      <c r="A457" s="1">
        <v>43495</v>
      </c>
      <c r="B457" s="2">
        <v>0.81103009259259251</v>
      </c>
      <c r="C457" s="3">
        <f t="shared" si="91"/>
        <v>0.81103009259259251</v>
      </c>
      <c r="D457" s="2">
        <v>0.25</v>
      </c>
      <c r="E457" s="3">
        <f t="shared" si="92"/>
        <v>0.25</v>
      </c>
      <c r="F457" s="2">
        <f t="shared" si="93"/>
        <v>0.56103009259259251</v>
      </c>
      <c r="G457">
        <v>228310</v>
      </c>
      <c r="H457">
        <v>836</v>
      </c>
      <c r="I457">
        <v>34.78</v>
      </c>
      <c r="J457">
        <v>24.55</v>
      </c>
      <c r="K457">
        <v>78510</v>
      </c>
      <c r="L457">
        <v>49.35</v>
      </c>
      <c r="M457">
        <f t="shared" si="94"/>
        <v>2.8995190044885266</v>
      </c>
      <c r="N457">
        <f t="shared" si="95"/>
        <v>1.6606333333333334E-5</v>
      </c>
      <c r="O457" s="8">
        <f t="shared" si="97"/>
        <v>0.73084473000000005</v>
      </c>
      <c r="P457" s="8">
        <f t="shared" si="98"/>
        <v>3.8844730000000105E-2</v>
      </c>
      <c r="Q457" s="6">
        <f t="shared" si="99"/>
        <v>8.8263417405135436E-4</v>
      </c>
      <c r="R457" s="7">
        <f t="shared" si="104"/>
        <v>2.7825605014849616E-5</v>
      </c>
      <c r="S457">
        <f t="shared" si="100"/>
        <v>27.825605014849618</v>
      </c>
      <c r="T457">
        <f t="shared" si="101"/>
        <v>8.4072104573901356</v>
      </c>
      <c r="U457">
        <f t="shared" si="102"/>
        <v>8.783893270064226</v>
      </c>
      <c r="V457">
        <f t="shared" si="103"/>
        <v>77.156780979879599</v>
      </c>
    </row>
    <row r="458" spans="1:22" x14ac:dyDescent="0.35">
      <c r="A458" s="1">
        <v>43495</v>
      </c>
      <c r="B458" s="2">
        <v>0.81103009259259251</v>
      </c>
      <c r="C458" s="3">
        <f t="shared" si="91"/>
        <v>0.81103009259259251</v>
      </c>
      <c r="D458" s="2">
        <v>0.25</v>
      </c>
      <c r="E458" s="3">
        <f t="shared" si="92"/>
        <v>0.25</v>
      </c>
      <c r="F458" s="2">
        <f t="shared" si="93"/>
        <v>0.56103009259259251</v>
      </c>
      <c r="G458">
        <v>228811</v>
      </c>
      <c r="H458">
        <v>837</v>
      </c>
      <c r="I458">
        <v>37.729999999999997</v>
      </c>
      <c r="J458">
        <v>24.56</v>
      </c>
      <c r="K458">
        <v>78510</v>
      </c>
      <c r="L458">
        <v>49.35</v>
      </c>
      <c r="M458">
        <f t="shared" si="94"/>
        <v>3.2381673956216779</v>
      </c>
      <c r="N458">
        <f t="shared" si="95"/>
        <v>1.6639666666666666E-5</v>
      </c>
      <c r="O458" s="8">
        <f t="shared" si="97"/>
        <v>0.73231172999999994</v>
      </c>
      <c r="P458" s="8">
        <f t="shared" si="98"/>
        <v>4.031172999999999E-2</v>
      </c>
      <c r="Q458" s="6">
        <f t="shared" si="99"/>
        <v>9.1596750738468511E-4</v>
      </c>
      <c r="R458" s="7">
        <f t="shared" si="104"/>
        <v>2.8877429583336309E-5</v>
      </c>
      <c r="S458">
        <f t="shared" si="100"/>
        <v>28.877429583336308</v>
      </c>
      <c r="T458">
        <f t="shared" si="101"/>
        <v>10.485728082067281</v>
      </c>
      <c r="U458">
        <f t="shared" si="102"/>
        <v>7.6262064106026726</v>
      </c>
      <c r="V458">
        <f t="shared" si="103"/>
        <v>58.159024217117299</v>
      </c>
    </row>
    <row r="459" spans="1:22" x14ac:dyDescent="0.35">
      <c r="A459" s="1">
        <v>43495</v>
      </c>
      <c r="B459" s="2">
        <v>0.81104166666666666</v>
      </c>
      <c r="C459" s="3">
        <f t="shared" si="91"/>
        <v>0.81104166666666666</v>
      </c>
      <c r="D459" s="2">
        <v>0.25</v>
      </c>
      <c r="E459" s="3">
        <f t="shared" si="92"/>
        <v>0.25</v>
      </c>
      <c r="F459" s="2">
        <f t="shared" si="93"/>
        <v>0.56104166666666666</v>
      </c>
      <c r="G459">
        <v>229313</v>
      </c>
      <c r="H459">
        <v>841</v>
      </c>
      <c r="I459">
        <v>40.33</v>
      </c>
      <c r="J459">
        <v>24.55</v>
      </c>
      <c r="K459">
        <v>78511</v>
      </c>
      <c r="L459">
        <v>49.35</v>
      </c>
      <c r="M459">
        <f t="shared" si="94"/>
        <v>3.5366371640780154</v>
      </c>
      <c r="N459">
        <f t="shared" si="95"/>
        <v>1.6773E-5</v>
      </c>
      <c r="O459" s="8">
        <f t="shared" si="97"/>
        <v>0.73817973000000003</v>
      </c>
      <c r="P459" s="8">
        <f t="shared" si="98"/>
        <v>4.6179730000000085E-2</v>
      </c>
      <c r="Q459" s="6">
        <f t="shared" si="99"/>
        <v>1.0493008407180206E-3</v>
      </c>
      <c r="R459" s="7">
        <f t="shared" si="104"/>
        <v>3.3079456590573401E-5</v>
      </c>
      <c r="S459">
        <f t="shared" si="100"/>
        <v>33.0794565905734</v>
      </c>
      <c r="T459">
        <f t="shared" si="101"/>
        <v>12.507802430337787</v>
      </c>
      <c r="U459">
        <f t="shared" si="102"/>
        <v>9.8808674135463903</v>
      </c>
      <c r="V459">
        <f t="shared" si="103"/>
        <v>97.631540844082934</v>
      </c>
    </row>
    <row r="460" spans="1:22" x14ac:dyDescent="0.35">
      <c r="A460" s="1">
        <v>43495</v>
      </c>
      <c r="B460" s="2">
        <v>0.81104166666666666</v>
      </c>
      <c r="C460" s="3">
        <f t="shared" si="91"/>
        <v>0.81104166666666666</v>
      </c>
      <c r="D460" s="2">
        <v>0.25</v>
      </c>
      <c r="E460" s="3">
        <f t="shared" si="92"/>
        <v>0.25</v>
      </c>
      <c r="F460" s="2">
        <f t="shared" si="93"/>
        <v>0.56104166666666666</v>
      </c>
      <c r="G460">
        <v>229815</v>
      </c>
      <c r="H460">
        <v>835</v>
      </c>
      <c r="I460">
        <v>42.64</v>
      </c>
      <c r="J460">
        <v>24.55</v>
      </c>
      <c r="K460">
        <v>78513</v>
      </c>
      <c r="L460">
        <v>49.31</v>
      </c>
      <c r="M460">
        <f t="shared" si="94"/>
        <v>3.8018160737449924</v>
      </c>
      <c r="N460">
        <f t="shared" si="95"/>
        <v>1.6572999999999999E-5</v>
      </c>
      <c r="O460" s="8">
        <f t="shared" si="97"/>
        <v>0.72937772999999995</v>
      </c>
      <c r="P460" s="8">
        <f t="shared" si="98"/>
        <v>3.7377729999999998E-2</v>
      </c>
      <c r="Q460" s="6">
        <f t="shared" si="99"/>
        <v>8.4930084071801863E-4</v>
      </c>
      <c r="R460" s="7">
        <f t="shared" si="104"/>
        <v>2.6773727362124791E-5</v>
      </c>
      <c r="S460">
        <f t="shared" si="100"/>
        <v>26.773727362124792</v>
      </c>
      <c r="T460">
        <f t="shared" si="101"/>
        <v>14.453805458585789</v>
      </c>
      <c r="U460">
        <f t="shared" si="102"/>
        <v>1.84497838897559</v>
      </c>
      <c r="V460">
        <f t="shared" si="103"/>
        <v>3.4039452557869634</v>
      </c>
    </row>
    <row r="461" spans="1:22" x14ac:dyDescent="0.35">
      <c r="A461" s="1">
        <v>43495</v>
      </c>
      <c r="B461" s="2">
        <v>0.81105324074074081</v>
      </c>
      <c r="C461" s="3">
        <f t="shared" si="91"/>
        <v>0.81105324074074081</v>
      </c>
      <c r="D461" s="2">
        <v>0.25</v>
      </c>
      <c r="E461" s="3">
        <f t="shared" si="92"/>
        <v>0.25</v>
      </c>
      <c r="F461" s="2">
        <f t="shared" si="93"/>
        <v>0.56105324074074081</v>
      </c>
      <c r="G461">
        <v>230318</v>
      </c>
      <c r="H461">
        <v>837</v>
      </c>
      <c r="I461">
        <v>43.38</v>
      </c>
      <c r="J461">
        <v>24.55</v>
      </c>
      <c r="K461">
        <v>78503</v>
      </c>
      <c r="L461">
        <v>49.35</v>
      </c>
      <c r="M461">
        <f t="shared" si="94"/>
        <v>3.8867651616902577</v>
      </c>
      <c r="N461">
        <f t="shared" si="95"/>
        <v>1.6639666666666666E-5</v>
      </c>
      <c r="O461" s="8">
        <f t="shared" si="97"/>
        <v>0.73231172999999994</v>
      </c>
      <c r="P461" s="8">
        <f t="shared" si="98"/>
        <v>4.031172999999999E-2</v>
      </c>
      <c r="Q461" s="6">
        <f t="shared" si="99"/>
        <v>9.1596750738468511E-4</v>
      </c>
      <c r="R461" s="7">
        <f t="shared" si="104"/>
        <v>2.8879034470646602E-5</v>
      </c>
      <c r="S461">
        <f t="shared" si="100"/>
        <v>28.879034470646602</v>
      </c>
      <c r="T461">
        <f t="shared" si="101"/>
        <v>15.106943422129095</v>
      </c>
      <c r="U461">
        <f t="shared" si="102"/>
        <v>3.3960351731985154</v>
      </c>
      <c r="V461">
        <f t="shared" si="103"/>
        <v>11.53305489760147</v>
      </c>
    </row>
    <row r="462" spans="1:22" x14ac:dyDescent="0.35">
      <c r="A462" s="1">
        <v>43495</v>
      </c>
      <c r="B462" s="2">
        <v>0.81105324074074081</v>
      </c>
      <c r="C462" s="3">
        <f t="shared" si="91"/>
        <v>0.81105324074074081</v>
      </c>
      <c r="D462" s="2">
        <v>0.25</v>
      </c>
      <c r="E462" s="3">
        <f t="shared" si="92"/>
        <v>0.25</v>
      </c>
      <c r="F462" s="2">
        <f t="shared" si="93"/>
        <v>0.56105324074074081</v>
      </c>
      <c r="G462">
        <v>230819</v>
      </c>
      <c r="H462">
        <v>833</v>
      </c>
      <c r="I462">
        <v>42.94</v>
      </c>
      <c r="J462">
        <v>24.54</v>
      </c>
      <c r="K462">
        <v>78506</v>
      </c>
      <c r="L462">
        <v>49.35</v>
      </c>
      <c r="M462">
        <f t="shared" si="94"/>
        <v>3.8362548931822618</v>
      </c>
      <c r="N462">
        <f t="shared" si="95"/>
        <v>1.6506333333333335E-5</v>
      </c>
      <c r="O462" s="8">
        <f t="shared" si="97"/>
        <v>0.72644373000000007</v>
      </c>
      <c r="P462" s="8">
        <f t="shared" si="98"/>
        <v>3.4443730000000117E-2</v>
      </c>
      <c r="Q462" s="6">
        <f t="shared" si="99"/>
        <v>7.8263417405135464E-4</v>
      </c>
      <c r="R462" s="7">
        <f t="shared" si="104"/>
        <v>2.4673469562971153E-5</v>
      </c>
      <c r="S462">
        <f t="shared" si="100"/>
        <v>24.673469562971153</v>
      </c>
      <c r="T462">
        <f t="shared" si="101"/>
        <v>14.716851605464846</v>
      </c>
      <c r="U462">
        <f t="shared" si="102"/>
        <v>-0.47997548759651287</v>
      </c>
      <c r="V462">
        <f t="shared" si="103"/>
        <v>0.23037646869351028</v>
      </c>
    </row>
    <row r="463" spans="1:22" x14ac:dyDescent="0.35">
      <c r="A463" s="1">
        <v>43495</v>
      </c>
      <c r="B463" s="2">
        <v>0.81106481481481485</v>
      </c>
      <c r="C463" s="3">
        <f t="shared" si="91"/>
        <v>0.81106481481481485</v>
      </c>
      <c r="D463" s="2">
        <v>0.25</v>
      </c>
      <c r="E463" s="3">
        <f t="shared" si="92"/>
        <v>0.25</v>
      </c>
      <c r="F463" s="2">
        <f t="shared" si="93"/>
        <v>0.56106481481481485</v>
      </c>
      <c r="G463">
        <v>231321</v>
      </c>
      <c r="H463">
        <v>825</v>
      </c>
      <c r="I463">
        <v>41.86</v>
      </c>
      <c r="J463">
        <v>24.55</v>
      </c>
      <c r="K463">
        <v>78510</v>
      </c>
      <c r="L463">
        <v>49.35</v>
      </c>
      <c r="M463">
        <f t="shared" si="94"/>
        <v>3.7122751432080907</v>
      </c>
      <c r="N463">
        <f t="shared" si="95"/>
        <v>1.6239666666666666E-5</v>
      </c>
      <c r="O463" s="8">
        <f t="shared" si="97"/>
        <v>0.71470772999999999</v>
      </c>
      <c r="P463" s="8">
        <f t="shared" si="98"/>
        <v>2.2707730000000037E-2</v>
      </c>
      <c r="Q463" s="6">
        <f t="shared" si="99"/>
        <v>5.1596750738468612E-4</v>
      </c>
      <c r="R463" s="7">
        <f t="shared" si="104"/>
        <v>1.6266204598766687E-5</v>
      </c>
      <c r="S463">
        <f t="shared" si="100"/>
        <v>16.266204598766688</v>
      </c>
      <c r="T463">
        <f t="shared" si="101"/>
        <v>13.78098673888065</v>
      </c>
      <c r="U463">
        <f t="shared" si="102"/>
        <v>-8.078334573094498</v>
      </c>
      <c r="V463">
        <f t="shared" si="103"/>
        <v>65.259489474853865</v>
      </c>
    </row>
    <row r="464" spans="1:22" x14ac:dyDescent="0.35">
      <c r="A464" s="1">
        <v>43495</v>
      </c>
      <c r="B464" s="2">
        <v>0.81106481481481485</v>
      </c>
      <c r="C464" s="3">
        <f t="shared" si="91"/>
        <v>0.81106481481481485</v>
      </c>
      <c r="D464" s="2">
        <v>0.25</v>
      </c>
      <c r="E464" s="3">
        <f t="shared" si="92"/>
        <v>0.25</v>
      </c>
      <c r="F464" s="2">
        <f t="shared" si="93"/>
        <v>0.56106481481481485</v>
      </c>
      <c r="G464">
        <v>231826</v>
      </c>
      <c r="H464">
        <v>819</v>
      </c>
      <c r="I464">
        <v>40.340000000000003</v>
      </c>
      <c r="J464">
        <v>24.54</v>
      </c>
      <c r="K464">
        <v>78509</v>
      </c>
      <c r="L464">
        <v>49.35</v>
      </c>
      <c r="M464">
        <f t="shared" si="94"/>
        <v>3.5377851247259251</v>
      </c>
      <c r="N464">
        <f t="shared" si="95"/>
        <v>1.6039666666666668E-5</v>
      </c>
      <c r="O464" s="8">
        <f t="shared" si="97"/>
        <v>0.70590573000000012</v>
      </c>
      <c r="P464" s="8">
        <f t="shared" si="98"/>
        <v>1.3905730000000172E-2</v>
      </c>
      <c r="Q464" s="6">
        <f t="shared" si="99"/>
        <v>3.1596750738468923E-4</v>
      </c>
      <c r="R464" s="7">
        <f t="shared" si="104"/>
        <v>9.9608693717996217E-6</v>
      </c>
      <c r="S464">
        <f t="shared" si="100"/>
        <v>9.9608693717996211</v>
      </c>
      <c r="T464">
        <f t="shared" si="101"/>
        <v>12.515923588732029</v>
      </c>
      <c r="U464">
        <f t="shared" si="102"/>
        <v>-13.245209674474676</v>
      </c>
      <c r="V464">
        <f t="shared" si="103"/>
        <v>175.43557932079756</v>
      </c>
    </row>
    <row r="465" spans="1:22" x14ac:dyDescent="0.35">
      <c r="A465" s="1">
        <v>43495</v>
      </c>
      <c r="B465" s="2">
        <v>0.81107638888888889</v>
      </c>
      <c r="C465" s="3">
        <f t="shared" si="91"/>
        <v>0.81107638888888889</v>
      </c>
      <c r="D465" s="2">
        <v>0.25</v>
      </c>
      <c r="E465" s="3">
        <f t="shared" si="92"/>
        <v>0.25</v>
      </c>
      <c r="F465" s="2">
        <f t="shared" si="93"/>
        <v>0.56107638888888889</v>
      </c>
      <c r="G465">
        <v>232325</v>
      </c>
      <c r="H465">
        <v>816</v>
      </c>
      <c r="I465">
        <v>38.96</v>
      </c>
      <c r="J465">
        <v>24.53</v>
      </c>
      <c r="K465">
        <v>78506</v>
      </c>
      <c r="L465">
        <v>49.35</v>
      </c>
      <c r="M465">
        <f t="shared" si="94"/>
        <v>3.3793665553144843</v>
      </c>
      <c r="N465">
        <f t="shared" si="95"/>
        <v>1.5939666666666666E-5</v>
      </c>
      <c r="O465" s="8">
        <f t="shared" si="97"/>
        <v>0.70150472999999991</v>
      </c>
      <c r="P465" s="8">
        <f t="shared" si="98"/>
        <v>9.5047299999999613E-3</v>
      </c>
      <c r="Q465" s="6">
        <f t="shared" si="99"/>
        <v>2.1596750738468444E-4</v>
      </c>
      <c r="R465" s="7">
        <f t="shared" si="104"/>
        <v>6.8084028223580436E-6</v>
      </c>
      <c r="S465">
        <f t="shared" si="100"/>
        <v>6.8084028223580439</v>
      </c>
      <c r="T465">
        <f t="shared" si="101"/>
        <v>11.420118315178083</v>
      </c>
      <c r="U465">
        <f t="shared" si="102"/>
        <v>-15.364074267791306</v>
      </c>
      <c r="V465">
        <f t="shared" si="103"/>
        <v>236.05477810620695</v>
      </c>
    </row>
    <row r="466" spans="1:22" x14ac:dyDescent="0.35">
      <c r="A466" s="1">
        <v>43495</v>
      </c>
      <c r="B466" s="2">
        <v>0.81107638888888889</v>
      </c>
      <c r="C466" s="3">
        <f t="shared" si="91"/>
        <v>0.81107638888888889</v>
      </c>
      <c r="D466" s="2">
        <v>0.25</v>
      </c>
      <c r="E466" s="3">
        <f t="shared" si="92"/>
        <v>0.25</v>
      </c>
      <c r="F466" s="2">
        <f t="shared" si="93"/>
        <v>0.56107638888888889</v>
      </c>
      <c r="G466">
        <v>232826</v>
      </c>
      <c r="H466">
        <v>826</v>
      </c>
      <c r="I466">
        <v>37.43</v>
      </c>
      <c r="J466">
        <v>24.55</v>
      </c>
      <c r="K466">
        <v>78512</v>
      </c>
      <c r="L466">
        <v>49.38</v>
      </c>
      <c r="M466">
        <f t="shared" si="94"/>
        <v>3.2037285761844085</v>
      </c>
      <c r="N466">
        <f t="shared" si="95"/>
        <v>1.6273000000000002E-5</v>
      </c>
      <c r="O466" s="8">
        <f t="shared" si="97"/>
        <v>0.71617473000000009</v>
      </c>
      <c r="P466" s="8">
        <f t="shared" si="98"/>
        <v>2.4174730000000144E-2</v>
      </c>
      <c r="Q466" s="6">
        <f t="shared" si="99"/>
        <v>5.4930084071802196E-4</v>
      </c>
      <c r="R466" s="7">
        <f t="shared" si="104"/>
        <v>1.7316618050521093E-5</v>
      </c>
      <c r="S466">
        <f t="shared" si="100"/>
        <v>17.316618050521093</v>
      </c>
      <c r="T466">
        <f t="shared" si="101"/>
        <v>10.263876789860577</v>
      </c>
      <c r="U466">
        <f t="shared" si="102"/>
        <v>-3.7099090447940783</v>
      </c>
      <c r="V466">
        <f t="shared" si="103"/>
        <v>13.763425120644911</v>
      </c>
    </row>
    <row r="467" spans="1:22" x14ac:dyDescent="0.35">
      <c r="A467" s="1">
        <v>43495</v>
      </c>
      <c r="B467" s="2">
        <v>0.81108796296296293</v>
      </c>
      <c r="C467" s="3">
        <f t="shared" si="91"/>
        <v>0.81108796296296293</v>
      </c>
      <c r="D467" s="2">
        <v>0.25</v>
      </c>
      <c r="E467" s="3">
        <f t="shared" si="92"/>
        <v>0.25</v>
      </c>
      <c r="F467" s="2">
        <f t="shared" si="93"/>
        <v>0.56108796296296293</v>
      </c>
      <c r="G467">
        <v>233328</v>
      </c>
      <c r="H467">
        <v>832</v>
      </c>
      <c r="I467">
        <v>35.89</v>
      </c>
      <c r="J467">
        <v>24.56</v>
      </c>
      <c r="K467">
        <v>78509</v>
      </c>
      <c r="L467">
        <v>49.38</v>
      </c>
      <c r="M467">
        <f t="shared" si="94"/>
        <v>3.026942636406424</v>
      </c>
      <c r="N467">
        <f t="shared" si="95"/>
        <v>1.6473E-5</v>
      </c>
      <c r="O467" s="8">
        <f t="shared" si="97"/>
        <v>0.72497672999999996</v>
      </c>
      <c r="P467" s="8">
        <f t="shared" si="98"/>
        <v>3.297673000000001E-2</v>
      </c>
      <c r="Q467" s="6">
        <f t="shared" si="99"/>
        <v>7.4930084071801891E-4</v>
      </c>
      <c r="R467" s="7">
        <f t="shared" si="104"/>
        <v>2.3623281066557998E-5</v>
      </c>
      <c r="S467">
        <f t="shared" si="100"/>
        <v>23.623281066557997</v>
      </c>
      <c r="T467">
        <f t="shared" si="101"/>
        <v>9.1623817240950736</v>
      </c>
      <c r="U467">
        <f t="shared" si="102"/>
        <v>3.7501938353242847</v>
      </c>
      <c r="V467">
        <f t="shared" si="103"/>
        <v>14.063953802504269</v>
      </c>
    </row>
    <row r="468" spans="1:22" x14ac:dyDescent="0.35">
      <c r="A468" s="1">
        <v>43495</v>
      </c>
      <c r="B468" s="2">
        <v>0.81108796296296293</v>
      </c>
      <c r="C468" s="3">
        <f t="shared" si="91"/>
        <v>0.81108796296296293</v>
      </c>
      <c r="D468" s="2">
        <v>0.25</v>
      </c>
      <c r="E468" s="3">
        <f t="shared" si="92"/>
        <v>0.25</v>
      </c>
      <c r="F468" s="2">
        <f t="shared" si="93"/>
        <v>0.56108796296296293</v>
      </c>
      <c r="G468">
        <v>233830</v>
      </c>
      <c r="H468">
        <v>831</v>
      </c>
      <c r="I468">
        <v>34.06</v>
      </c>
      <c r="J468">
        <v>24.55</v>
      </c>
      <c r="K468">
        <v>78503</v>
      </c>
      <c r="L468">
        <v>49.38</v>
      </c>
      <c r="M468">
        <f t="shared" si="94"/>
        <v>2.8168658378390794</v>
      </c>
      <c r="N468">
        <f t="shared" si="95"/>
        <v>1.6439666666666668E-5</v>
      </c>
      <c r="O468" s="8">
        <f t="shared" si="97"/>
        <v>0.72350973000000007</v>
      </c>
      <c r="P468" s="8">
        <f t="shared" si="98"/>
        <v>3.1509730000000125E-2</v>
      </c>
      <c r="Q468" s="6">
        <f t="shared" si="99"/>
        <v>7.1596750738468816E-4</v>
      </c>
      <c r="R468" s="7">
        <f t="shared" si="104"/>
        <v>2.2573344751782449E-5</v>
      </c>
      <c r="S468">
        <f t="shared" si="100"/>
        <v>22.57334475178245</v>
      </c>
      <c r="T468">
        <f t="shared" si="101"/>
        <v>7.9347331483848587</v>
      </c>
      <c r="U468">
        <f t="shared" si="102"/>
        <v>4.0709035928013781</v>
      </c>
      <c r="V468">
        <f t="shared" si="103"/>
        <v>16.57225606188317</v>
      </c>
    </row>
    <row r="469" spans="1:22" x14ac:dyDescent="0.35">
      <c r="A469" s="1">
        <v>43495</v>
      </c>
      <c r="B469" s="2">
        <v>0.81109953703703708</v>
      </c>
      <c r="C469" s="3">
        <f t="shared" si="91"/>
        <v>0.81109953703703708</v>
      </c>
      <c r="D469" s="2">
        <v>0.25</v>
      </c>
      <c r="E469" s="3">
        <f t="shared" si="92"/>
        <v>0.25</v>
      </c>
      <c r="F469" s="2">
        <f t="shared" si="93"/>
        <v>0.56109953703703708</v>
      </c>
      <c r="G469">
        <v>234332</v>
      </c>
      <c r="H469">
        <v>822</v>
      </c>
      <c r="I469">
        <v>32.5</v>
      </c>
      <c r="J469">
        <v>24.54</v>
      </c>
      <c r="K469">
        <v>78506</v>
      </c>
      <c r="L469">
        <v>49.42</v>
      </c>
      <c r="M469">
        <f t="shared" si="94"/>
        <v>2.6377839767652764</v>
      </c>
      <c r="N469">
        <f t="shared" si="95"/>
        <v>1.6139666666666667E-5</v>
      </c>
      <c r="O469" s="8">
        <f t="shared" si="97"/>
        <v>0.71030673</v>
      </c>
      <c r="P469" s="8">
        <f t="shared" si="98"/>
        <v>1.8306730000000049E-2</v>
      </c>
      <c r="Q469" s="6">
        <f t="shared" si="99"/>
        <v>4.159675073846864E-4</v>
      </c>
      <c r="R469" s="7">
        <f t="shared" si="104"/>
        <v>1.311386848789404E-5</v>
      </c>
      <c r="S469">
        <f t="shared" si="100"/>
        <v>13.11386848789404</v>
      </c>
      <c r="T469">
        <f t="shared" si="101"/>
        <v>6.9579043080796366</v>
      </c>
      <c r="U469">
        <f t="shared" si="102"/>
        <v>-4.2201530685110056</v>
      </c>
      <c r="V469">
        <f t="shared" si="103"/>
        <v>17.809691921662857</v>
      </c>
    </row>
    <row r="470" spans="1:22" x14ac:dyDescent="0.35">
      <c r="A470" s="1">
        <v>43495</v>
      </c>
      <c r="B470" s="2">
        <v>0.81109953703703708</v>
      </c>
      <c r="C470" s="3">
        <f t="shared" si="91"/>
        <v>0.81109953703703708</v>
      </c>
      <c r="D470" s="2">
        <v>0.25</v>
      </c>
      <c r="E470" s="3">
        <f t="shared" si="92"/>
        <v>0.25</v>
      </c>
      <c r="F470" s="2">
        <f t="shared" si="93"/>
        <v>0.56109953703703708</v>
      </c>
      <c r="G470">
        <v>234833</v>
      </c>
      <c r="H470">
        <v>831</v>
      </c>
      <c r="I470">
        <v>31.05</v>
      </c>
      <c r="J470">
        <v>24.55</v>
      </c>
      <c r="K470">
        <v>78507</v>
      </c>
      <c r="L470">
        <v>49.42</v>
      </c>
      <c r="M470">
        <f t="shared" si="94"/>
        <v>2.4713296828184728</v>
      </c>
      <c r="N470">
        <f t="shared" si="95"/>
        <v>1.6439666666666668E-5</v>
      </c>
      <c r="O470" s="8">
        <f t="shared" si="97"/>
        <v>0.72350973000000007</v>
      </c>
      <c r="P470" s="8">
        <f t="shared" si="98"/>
        <v>3.1509730000000125E-2</v>
      </c>
      <c r="Q470" s="6">
        <f t="shared" si="99"/>
        <v>7.1596750738468816E-4</v>
      </c>
      <c r="R470" s="7">
        <f t="shared" si="104"/>
        <v>2.2572194620214476E-5</v>
      </c>
      <c r="S470">
        <f t="shared" si="100"/>
        <v>22.572194620214475</v>
      </c>
      <c r="T470">
        <f t="shared" si="101"/>
        <v>6.1074704011796532</v>
      </c>
      <c r="U470">
        <f t="shared" si="102"/>
        <v>6.324204104665351</v>
      </c>
      <c r="V470">
        <f t="shared" si="103"/>
        <v>39.995557557466071</v>
      </c>
    </row>
    <row r="471" spans="1:22" x14ac:dyDescent="0.35">
      <c r="A471" s="1">
        <v>43495</v>
      </c>
      <c r="B471" s="2">
        <v>0.81111111111111101</v>
      </c>
      <c r="C471" s="3">
        <f t="shared" si="91"/>
        <v>0.81111111111111101</v>
      </c>
      <c r="D471" s="2">
        <v>0.25</v>
      </c>
      <c r="E471" s="3">
        <f t="shared" si="92"/>
        <v>0.25</v>
      </c>
      <c r="F471" s="2">
        <f t="shared" si="93"/>
        <v>0.56111111111111101</v>
      </c>
      <c r="G471">
        <v>235335</v>
      </c>
      <c r="H471">
        <v>818</v>
      </c>
      <c r="I471">
        <v>30.02</v>
      </c>
      <c r="J471">
        <v>24.55</v>
      </c>
      <c r="K471">
        <v>78506</v>
      </c>
      <c r="L471">
        <v>49.45</v>
      </c>
      <c r="M471">
        <f t="shared" si="94"/>
        <v>2.3530897360838465</v>
      </c>
      <c r="N471">
        <f t="shared" si="95"/>
        <v>1.6006333333333333E-5</v>
      </c>
      <c r="O471" s="8">
        <f t="shared" si="97"/>
        <v>0.70443873000000001</v>
      </c>
      <c r="P471" s="8">
        <f t="shared" si="98"/>
        <v>1.2438730000000064E-2</v>
      </c>
      <c r="Q471" s="6">
        <f t="shared" si="99"/>
        <v>2.8263417405135344E-4</v>
      </c>
      <c r="R471" s="7">
        <f t="shared" si="104"/>
        <v>8.9106765051822915E-6</v>
      </c>
      <c r="S471">
        <f t="shared" si="100"/>
        <v>8.9106765051822912</v>
      </c>
      <c r="T471">
        <f t="shared" si="101"/>
        <v>5.5370313060631462</v>
      </c>
      <c r="U471">
        <f t="shared" si="102"/>
        <v>-6.5658574778967642</v>
      </c>
      <c r="V471">
        <f t="shared" si="103"/>
        <v>43.110484420052856</v>
      </c>
    </row>
    <row r="472" spans="1:22" x14ac:dyDescent="0.35">
      <c r="A472" s="1">
        <v>43495</v>
      </c>
      <c r="B472" s="2">
        <v>0.81111111111111101</v>
      </c>
      <c r="C472" s="3">
        <f t="shared" si="91"/>
        <v>0.81111111111111101</v>
      </c>
      <c r="D472" s="2">
        <v>0.25</v>
      </c>
      <c r="E472" s="3">
        <f t="shared" si="92"/>
        <v>0.25</v>
      </c>
      <c r="F472" s="2">
        <f t="shared" si="93"/>
        <v>0.56111111111111101</v>
      </c>
      <c r="G472">
        <v>235837</v>
      </c>
      <c r="H472">
        <v>826</v>
      </c>
      <c r="I472">
        <v>29.03</v>
      </c>
      <c r="J472">
        <v>24.54</v>
      </c>
      <c r="K472">
        <v>78508</v>
      </c>
      <c r="L472">
        <v>49.45</v>
      </c>
      <c r="M472">
        <f t="shared" si="94"/>
        <v>2.2394416319408572</v>
      </c>
      <c r="N472">
        <f t="shared" si="95"/>
        <v>1.6273000000000002E-5</v>
      </c>
      <c r="O472" s="8">
        <f t="shared" si="97"/>
        <v>0.71617473000000009</v>
      </c>
      <c r="P472" s="8">
        <f t="shared" si="98"/>
        <v>2.4174730000000144E-2</v>
      </c>
      <c r="Q472" s="6">
        <f t="shared" si="99"/>
        <v>5.4930084071802196E-4</v>
      </c>
      <c r="R472" s="7">
        <f t="shared" si="104"/>
        <v>1.7316918626262483E-5</v>
      </c>
      <c r="S472">
        <f t="shared" si="100"/>
        <v>17.316918626262481</v>
      </c>
      <c r="T472">
        <f t="shared" si="101"/>
        <v>5.0150988228699296</v>
      </c>
      <c r="U472">
        <f t="shared" si="102"/>
        <v>2.5818816986643585</v>
      </c>
      <c r="V472">
        <f t="shared" si="103"/>
        <v>6.6661131058979528</v>
      </c>
    </row>
    <row r="473" spans="1:22" x14ac:dyDescent="0.35">
      <c r="A473" s="1">
        <v>43495</v>
      </c>
      <c r="B473" s="2">
        <v>0.81112268518518515</v>
      </c>
      <c r="C473" s="3">
        <f t="shared" si="91"/>
        <v>0.81112268518518515</v>
      </c>
      <c r="D473" s="2">
        <v>0.25</v>
      </c>
      <c r="E473" s="3">
        <f t="shared" si="92"/>
        <v>0.25</v>
      </c>
      <c r="F473" s="2">
        <f t="shared" si="93"/>
        <v>0.56112268518518515</v>
      </c>
      <c r="G473">
        <v>236341</v>
      </c>
      <c r="H473">
        <v>830</v>
      </c>
      <c r="I473">
        <v>28.01</v>
      </c>
      <c r="J473">
        <v>24.55</v>
      </c>
      <c r="K473">
        <v>78510</v>
      </c>
      <c r="L473">
        <v>49.45</v>
      </c>
      <c r="M473">
        <f t="shared" si="94"/>
        <v>2.1223496458541402</v>
      </c>
      <c r="N473">
        <f t="shared" si="95"/>
        <v>1.6406333333333333E-5</v>
      </c>
      <c r="O473" s="8">
        <f t="shared" si="97"/>
        <v>0.72204272999999997</v>
      </c>
      <c r="P473" s="8">
        <f t="shared" si="98"/>
        <v>3.0042730000000017E-2</v>
      </c>
      <c r="Q473" s="6">
        <f t="shared" si="99"/>
        <v>6.8263417405135243E-4</v>
      </c>
      <c r="R473" s="7">
        <f t="shared" si="104"/>
        <v>2.1520477515167982E-5</v>
      </c>
      <c r="S473">
        <f t="shared" si="100"/>
        <v>21.520477515167983</v>
      </c>
      <c r="T473">
        <f t="shared" si="101"/>
        <v>4.5043680192571944</v>
      </c>
      <c r="U473">
        <f t="shared" si="102"/>
        <v>7.5494072507926449</v>
      </c>
      <c r="V473">
        <f t="shared" si="103"/>
        <v>56.993549838320561</v>
      </c>
    </row>
    <row r="474" spans="1:22" x14ac:dyDescent="0.35">
      <c r="A474" s="1">
        <v>43495</v>
      </c>
      <c r="B474" s="2">
        <v>0.81112268518518515</v>
      </c>
      <c r="C474" s="3">
        <f t="shared" si="91"/>
        <v>0.81112268518518515</v>
      </c>
      <c r="D474" s="2">
        <v>0.25</v>
      </c>
      <c r="E474" s="3">
        <f t="shared" si="92"/>
        <v>0.25</v>
      </c>
      <c r="F474" s="2">
        <f t="shared" si="93"/>
        <v>0.56112268518518515</v>
      </c>
      <c r="G474">
        <v>236840</v>
      </c>
      <c r="H474">
        <v>826</v>
      </c>
      <c r="I474">
        <v>27.07</v>
      </c>
      <c r="J474">
        <v>24.56</v>
      </c>
      <c r="K474">
        <v>78513</v>
      </c>
      <c r="L474">
        <v>49.45</v>
      </c>
      <c r="M474">
        <f t="shared" si="94"/>
        <v>2.0144413449506953</v>
      </c>
      <c r="N474">
        <f t="shared" si="95"/>
        <v>1.6273000000000002E-5</v>
      </c>
      <c r="O474" s="8">
        <f t="shared" si="97"/>
        <v>0.71617473000000009</v>
      </c>
      <c r="P474" s="8">
        <f t="shared" si="98"/>
        <v>2.4174730000000144E-2</v>
      </c>
      <c r="Q474" s="6">
        <f t="shared" si="99"/>
        <v>5.4930084071802196E-4</v>
      </c>
      <c r="R474" s="7">
        <f t="shared" si="104"/>
        <v>1.7316979165926781E-5</v>
      </c>
      <c r="S474">
        <f t="shared" si="100"/>
        <v>17.316979165926782</v>
      </c>
      <c r="T474">
        <f t="shared" si="101"/>
        <v>4.0579739322467656</v>
      </c>
      <c r="U474">
        <f t="shared" si="102"/>
        <v>4.049956610795971</v>
      </c>
      <c r="V474">
        <f t="shared" si="103"/>
        <v>16.40214854932999</v>
      </c>
    </row>
    <row r="475" spans="1:22" x14ac:dyDescent="0.35">
      <c r="A475" s="1">
        <v>43495</v>
      </c>
      <c r="B475" s="2">
        <v>0.8111342592592593</v>
      </c>
      <c r="C475" s="3">
        <f t="shared" si="91"/>
        <v>0.8111342592592593</v>
      </c>
      <c r="D475" s="2">
        <v>0.25</v>
      </c>
      <c r="E475" s="3">
        <f t="shared" si="92"/>
        <v>0.25</v>
      </c>
      <c r="F475" s="2">
        <f t="shared" si="93"/>
        <v>0.5611342592592593</v>
      </c>
      <c r="G475">
        <v>237342</v>
      </c>
      <c r="H475">
        <v>823</v>
      </c>
      <c r="I475">
        <v>26.02</v>
      </c>
      <c r="J475">
        <v>24.56</v>
      </c>
      <c r="K475">
        <v>78512</v>
      </c>
      <c r="L475">
        <v>49.45</v>
      </c>
      <c r="M475">
        <f t="shared" si="94"/>
        <v>1.8939054769202508</v>
      </c>
      <c r="N475">
        <f t="shared" si="95"/>
        <v>1.6172999999999999E-5</v>
      </c>
      <c r="O475" s="8">
        <f t="shared" si="97"/>
        <v>0.71177372999999999</v>
      </c>
      <c r="P475" s="8">
        <f t="shared" si="98"/>
        <v>1.9773730000000045E-2</v>
      </c>
      <c r="Q475" s="6">
        <f t="shared" si="99"/>
        <v>4.4930084071801969E-4</v>
      </c>
      <c r="R475" s="7">
        <f t="shared" si="104"/>
        <v>1.4164610394008608E-5</v>
      </c>
      <c r="S475">
        <f t="shared" si="100"/>
        <v>14.164610394008607</v>
      </c>
      <c r="T475">
        <f t="shared" si="101"/>
        <v>3.5868779555085228</v>
      </c>
      <c r="U475">
        <f t="shared" si="102"/>
        <v>1.6840241098424305</v>
      </c>
      <c r="V475">
        <f t="shared" si="103"/>
        <v>2.8359372025305905</v>
      </c>
    </row>
    <row r="476" spans="1:22" x14ac:dyDescent="0.35">
      <c r="A476" s="1">
        <v>43495</v>
      </c>
      <c r="B476" s="2">
        <v>0.8111342592592593</v>
      </c>
      <c r="C476" s="3">
        <f t="shared" si="91"/>
        <v>0.8111342592592593</v>
      </c>
      <c r="D476" s="2">
        <v>0.25</v>
      </c>
      <c r="E476" s="3">
        <f t="shared" si="92"/>
        <v>0.25</v>
      </c>
      <c r="F476" s="2">
        <f t="shared" si="93"/>
        <v>0.5611342592592593</v>
      </c>
      <c r="G476">
        <v>237844</v>
      </c>
      <c r="H476">
        <v>828</v>
      </c>
      <c r="I476">
        <v>24.99</v>
      </c>
      <c r="J476">
        <v>24.55</v>
      </c>
      <c r="K476">
        <v>78508</v>
      </c>
      <c r="L476">
        <v>49.45</v>
      </c>
      <c r="M476">
        <f t="shared" si="94"/>
        <v>1.775665530185625</v>
      </c>
      <c r="N476">
        <f t="shared" si="95"/>
        <v>1.6339666666666665E-5</v>
      </c>
      <c r="O476" s="8">
        <f t="shared" si="97"/>
        <v>0.71910872999999997</v>
      </c>
      <c r="P476" s="8">
        <f t="shared" si="98"/>
        <v>2.7108730000000025E-2</v>
      </c>
      <c r="Q476" s="6">
        <f t="shared" si="99"/>
        <v>6.1596750738468595E-4</v>
      </c>
      <c r="R476" s="7">
        <f t="shared" si="104"/>
        <v>1.9419263043883074E-5</v>
      </c>
      <c r="S476">
        <f t="shared" si="100"/>
        <v>19.419263043883074</v>
      </c>
      <c r="T476">
        <f t="shared" si="101"/>
        <v>3.1529880750893966</v>
      </c>
      <c r="U476">
        <f t="shared" si="102"/>
        <v>7.7101332921869643</v>
      </c>
      <c r="V476">
        <f t="shared" si="103"/>
        <v>59.446155383289799</v>
      </c>
    </row>
    <row r="477" spans="1:22" x14ac:dyDescent="0.35">
      <c r="A477" s="1">
        <v>43495</v>
      </c>
      <c r="B477" s="2">
        <v>0.81114583333333334</v>
      </c>
      <c r="C477" s="3">
        <f t="shared" si="91"/>
        <v>0.81114583333333334</v>
      </c>
      <c r="D477" s="2">
        <v>0.25</v>
      </c>
      <c r="E477" s="3">
        <f t="shared" si="92"/>
        <v>0.25</v>
      </c>
      <c r="F477" s="2">
        <f t="shared" si="93"/>
        <v>0.56114583333333334</v>
      </c>
      <c r="G477">
        <v>238346</v>
      </c>
      <c r="H477">
        <v>830</v>
      </c>
      <c r="I477">
        <v>23.94</v>
      </c>
      <c r="J477">
        <v>24.56</v>
      </c>
      <c r="K477">
        <v>78507</v>
      </c>
      <c r="L477">
        <v>49.45</v>
      </c>
      <c r="M477">
        <f t="shared" si="94"/>
        <v>1.6551296621551814</v>
      </c>
      <c r="N477">
        <f t="shared" si="95"/>
        <v>1.6406333333333333E-5</v>
      </c>
      <c r="O477" s="8">
        <f t="shared" si="97"/>
        <v>0.72204272999999997</v>
      </c>
      <c r="P477" s="8">
        <f t="shared" si="98"/>
        <v>3.0042730000000017E-2</v>
      </c>
      <c r="Q477" s="6">
        <f t="shared" si="99"/>
        <v>6.8263417405135243E-4</v>
      </c>
      <c r="R477" s="7">
        <f t="shared" si="104"/>
        <v>2.1522022799509203E-5</v>
      </c>
      <c r="S477">
        <f t="shared" si="100"/>
        <v>21.522022799509202</v>
      </c>
      <c r="T477">
        <f t="shared" si="101"/>
        <v>2.7394541985459249</v>
      </c>
      <c r="U477">
        <f t="shared" si="102"/>
        <v>10.599329318777722</v>
      </c>
      <c r="V477">
        <f t="shared" si="103"/>
        <v>112.34578200790099</v>
      </c>
    </row>
    <row r="478" spans="1:22" x14ac:dyDescent="0.35">
      <c r="A478" s="1">
        <v>43495</v>
      </c>
      <c r="B478" s="2">
        <v>0.81114583333333334</v>
      </c>
      <c r="C478" s="3">
        <f t="shared" si="91"/>
        <v>0.81114583333333334</v>
      </c>
      <c r="D478" s="2">
        <v>0.25</v>
      </c>
      <c r="E478" s="3">
        <f t="shared" si="92"/>
        <v>0.25</v>
      </c>
      <c r="F478" s="2">
        <f t="shared" si="93"/>
        <v>0.56114583333333334</v>
      </c>
      <c r="G478">
        <v>238848</v>
      </c>
      <c r="H478">
        <v>811</v>
      </c>
      <c r="I478">
        <v>23</v>
      </c>
      <c r="J478">
        <v>24.55</v>
      </c>
      <c r="K478">
        <v>78505</v>
      </c>
      <c r="L478">
        <v>49.45</v>
      </c>
      <c r="M478">
        <f t="shared" si="94"/>
        <v>1.5472213612517363</v>
      </c>
      <c r="N478">
        <f t="shared" si="95"/>
        <v>1.5773E-5</v>
      </c>
      <c r="O478" s="8">
        <f t="shared" si="97"/>
        <v>0.69416972999999993</v>
      </c>
      <c r="P478" s="8">
        <f t="shared" si="98"/>
        <v>2.1697299999999808E-3</v>
      </c>
      <c r="Q478" s="6">
        <f t="shared" si="99"/>
        <v>4.9300840718018198E-5</v>
      </c>
      <c r="R478" s="7">
        <f t="shared" si="104"/>
        <v>1.5543394227438111E-6</v>
      </c>
      <c r="S478">
        <f t="shared" si="100"/>
        <v>1.5543394227438112</v>
      </c>
      <c r="T478">
        <f t="shared" si="101"/>
        <v>2.3938939407136757</v>
      </c>
      <c r="U478">
        <f t="shared" si="102"/>
        <v>-8.6643063487431391</v>
      </c>
      <c r="V478">
        <f t="shared" si="103"/>
        <v>75.070204504870674</v>
      </c>
    </row>
    <row r="479" spans="1:22" x14ac:dyDescent="0.35">
      <c r="A479" s="1">
        <v>43495</v>
      </c>
      <c r="B479" s="2">
        <v>0.81115740740740738</v>
      </c>
      <c r="C479" s="3">
        <f t="shared" si="91"/>
        <v>0.81115740740740738</v>
      </c>
      <c r="D479" s="2">
        <v>0.25</v>
      </c>
      <c r="E479" s="3">
        <f t="shared" si="92"/>
        <v>0.25</v>
      </c>
      <c r="F479" s="2">
        <f t="shared" si="93"/>
        <v>0.56115740740740738</v>
      </c>
      <c r="G479">
        <v>239349</v>
      </c>
      <c r="H479">
        <v>822</v>
      </c>
      <c r="I479">
        <v>22</v>
      </c>
      <c r="J479">
        <v>24.56</v>
      </c>
      <c r="K479">
        <v>78501</v>
      </c>
      <c r="L479">
        <v>49.45</v>
      </c>
      <c r="M479">
        <f t="shared" si="94"/>
        <v>1.4324252964608373</v>
      </c>
      <c r="N479">
        <f t="shared" si="95"/>
        <v>1.6139666666666667E-5</v>
      </c>
      <c r="O479" s="8">
        <f t="shared" si="97"/>
        <v>0.71030673</v>
      </c>
      <c r="P479" s="8">
        <f t="shared" si="98"/>
        <v>1.8306730000000049E-2</v>
      </c>
      <c r="Q479" s="6">
        <f t="shared" si="99"/>
        <v>4.159675073846864E-4</v>
      </c>
      <c r="R479" s="7">
        <f t="shared" si="104"/>
        <v>1.311558485353992E-5</v>
      </c>
      <c r="S479">
        <f t="shared" si="100"/>
        <v>13.11558485353992</v>
      </c>
      <c r="T479">
        <f t="shared" si="101"/>
        <v>2.0518422299409176</v>
      </c>
      <c r="U479">
        <f t="shared" si="102"/>
        <v>3.6459260067811874</v>
      </c>
      <c r="V479">
        <f t="shared" si="103"/>
        <v>13.292776446923416</v>
      </c>
    </row>
    <row r="480" spans="1:22" x14ac:dyDescent="0.35">
      <c r="A480" s="1">
        <v>43495</v>
      </c>
      <c r="B480" s="2">
        <v>0.81115740740740738</v>
      </c>
      <c r="C480" s="3">
        <f t="shared" si="91"/>
        <v>0.81115740740740738</v>
      </c>
      <c r="D480" s="2">
        <v>0.25</v>
      </c>
      <c r="E480" s="3">
        <f t="shared" si="92"/>
        <v>0.25</v>
      </c>
      <c r="F480" s="2">
        <f t="shared" si="93"/>
        <v>0.56115740740740738</v>
      </c>
      <c r="G480">
        <v>239838</v>
      </c>
      <c r="H480">
        <v>824</v>
      </c>
      <c r="I480">
        <v>21.07</v>
      </c>
      <c r="J480">
        <v>24.55</v>
      </c>
      <c r="K480">
        <v>78510</v>
      </c>
      <c r="L480">
        <v>49.45</v>
      </c>
      <c r="M480">
        <f t="shared" si="94"/>
        <v>1.3256649562053013</v>
      </c>
      <c r="N480">
        <f t="shared" si="95"/>
        <v>1.6206333333333334E-5</v>
      </c>
      <c r="O480" s="8">
        <f t="shared" si="97"/>
        <v>0.7132407300000001</v>
      </c>
      <c r="P480" s="8">
        <f t="shared" si="98"/>
        <v>2.1240730000000152E-2</v>
      </c>
      <c r="Q480" s="6">
        <f t="shared" si="99"/>
        <v>4.8263417405135543E-4</v>
      </c>
      <c r="R480" s="7">
        <f t="shared" si="104"/>
        <v>1.521535001548651E-5</v>
      </c>
      <c r="S480">
        <f t="shared" si="100"/>
        <v>15.215350015486511</v>
      </c>
      <c r="T480">
        <f t="shared" si="101"/>
        <v>1.7573875761108035</v>
      </c>
      <c r="U480">
        <f t="shared" si="102"/>
        <v>6.4422490087250219</v>
      </c>
      <c r="V480">
        <f t="shared" si="103"/>
        <v>41.502572290418527</v>
      </c>
    </row>
    <row r="481" spans="1:22" x14ac:dyDescent="0.35">
      <c r="A481" s="1">
        <v>43495</v>
      </c>
      <c r="B481" s="2">
        <v>0.81116898148148142</v>
      </c>
      <c r="C481" s="3">
        <f t="shared" si="91"/>
        <v>0.81116898148148142</v>
      </c>
      <c r="D481" s="2">
        <v>0.25</v>
      </c>
      <c r="E481" s="3">
        <f t="shared" si="92"/>
        <v>0.25</v>
      </c>
      <c r="F481" s="2">
        <f t="shared" si="93"/>
        <v>0.56116898148148142</v>
      </c>
      <c r="G481">
        <v>240339</v>
      </c>
      <c r="H481">
        <v>819</v>
      </c>
      <c r="I481">
        <v>20.190000000000001</v>
      </c>
      <c r="J481">
        <v>24.54</v>
      </c>
      <c r="K481">
        <v>78514</v>
      </c>
      <c r="L481">
        <v>49.45</v>
      </c>
      <c r="M481">
        <f t="shared" si="94"/>
        <v>1.2246444191893102</v>
      </c>
      <c r="N481">
        <f t="shared" si="95"/>
        <v>1.6039666666666668E-5</v>
      </c>
      <c r="O481" s="8">
        <f t="shared" si="97"/>
        <v>0.70590573000000012</v>
      </c>
      <c r="P481" s="8">
        <f t="shared" si="98"/>
        <v>1.3905730000000172E-2</v>
      </c>
      <c r="Q481" s="6">
        <f t="shared" si="99"/>
        <v>3.1596750738468923E-4</v>
      </c>
      <c r="R481" s="7">
        <f t="shared" si="104"/>
        <v>9.9602350346513545E-6</v>
      </c>
      <c r="S481">
        <f t="shared" si="100"/>
        <v>9.9602350346513546</v>
      </c>
      <c r="T481">
        <f t="shared" si="101"/>
        <v>1.499753953451523</v>
      </c>
      <c r="U481">
        <f t="shared" si="102"/>
        <v>1.8462425216507008</v>
      </c>
      <c r="V481">
        <f t="shared" si="103"/>
        <v>3.4086114487511385</v>
      </c>
    </row>
    <row r="482" spans="1:22" x14ac:dyDescent="0.35">
      <c r="A482" s="1">
        <v>43495</v>
      </c>
      <c r="B482" s="2">
        <v>0.81116898148148142</v>
      </c>
      <c r="C482" s="3">
        <f t="shared" si="91"/>
        <v>0.81116898148148142</v>
      </c>
      <c r="D482" s="2">
        <v>0.25</v>
      </c>
      <c r="E482" s="3">
        <f t="shared" si="92"/>
        <v>0.25</v>
      </c>
      <c r="F482" s="2">
        <f t="shared" si="93"/>
        <v>0.56116898148148142</v>
      </c>
      <c r="G482">
        <v>240841</v>
      </c>
      <c r="H482">
        <v>823</v>
      </c>
      <c r="I482">
        <v>19.57</v>
      </c>
      <c r="J482">
        <v>24.55</v>
      </c>
      <c r="K482">
        <v>78498</v>
      </c>
      <c r="L482">
        <v>49.45</v>
      </c>
      <c r="M482">
        <f t="shared" si="94"/>
        <v>1.1534708590189529</v>
      </c>
      <c r="N482">
        <f t="shared" si="95"/>
        <v>1.6172999999999999E-5</v>
      </c>
      <c r="O482" s="8">
        <f t="shared" si="97"/>
        <v>0.71177372999999999</v>
      </c>
      <c r="P482" s="8">
        <f t="shared" si="98"/>
        <v>1.9773730000000045E-2</v>
      </c>
      <c r="Q482" s="6">
        <f t="shared" si="99"/>
        <v>4.4930084071801969E-4</v>
      </c>
      <c r="R482" s="7">
        <f t="shared" si="104"/>
        <v>1.4166660760560861E-5</v>
      </c>
      <c r="S482">
        <f t="shared" si="100"/>
        <v>14.166660760560861</v>
      </c>
      <c r="T482">
        <f t="shared" si="101"/>
        <v>1.3304950226059211</v>
      </c>
      <c r="U482">
        <f t="shared" si="102"/>
        <v>6.5170401408917034</v>
      </c>
      <c r="V482">
        <f t="shared" si="103"/>
        <v>42.471812197993749</v>
      </c>
    </row>
    <row r="483" spans="1:22" x14ac:dyDescent="0.35">
      <c r="A483" s="1">
        <v>43495</v>
      </c>
      <c r="B483" s="2">
        <v>0.81118055555555557</v>
      </c>
      <c r="C483" s="3">
        <f t="shared" si="91"/>
        <v>0.81118055555555557</v>
      </c>
      <c r="D483" s="2">
        <v>0.25</v>
      </c>
      <c r="E483" s="3">
        <f t="shared" si="92"/>
        <v>0.25</v>
      </c>
      <c r="F483" s="2">
        <f t="shared" si="93"/>
        <v>0.56118055555555557</v>
      </c>
      <c r="G483">
        <v>241343</v>
      </c>
      <c r="H483">
        <v>822</v>
      </c>
      <c r="I483">
        <v>19.02</v>
      </c>
      <c r="J483">
        <v>24.55</v>
      </c>
      <c r="K483">
        <v>78498</v>
      </c>
      <c r="L483">
        <v>49.45</v>
      </c>
      <c r="M483">
        <f t="shared" si="94"/>
        <v>1.0903330233839583</v>
      </c>
      <c r="N483">
        <f t="shared" si="95"/>
        <v>1.6139666666666667E-5</v>
      </c>
      <c r="O483" s="8">
        <f t="shared" si="97"/>
        <v>0.71030673</v>
      </c>
      <c r="P483" s="8">
        <f t="shared" si="98"/>
        <v>1.8306730000000049E-2</v>
      </c>
      <c r="Q483" s="6">
        <f t="shared" si="99"/>
        <v>4.159675073846864E-4</v>
      </c>
      <c r="R483" s="7">
        <f t="shared" si="104"/>
        <v>1.3115645532996678E-5</v>
      </c>
      <c r="S483">
        <f t="shared" si="100"/>
        <v>13.115645532996679</v>
      </c>
      <c r="T483">
        <f t="shared" si="101"/>
        <v>1.1888261018816033</v>
      </c>
      <c r="U483">
        <f t="shared" si="102"/>
        <v>5.8779677219280426</v>
      </c>
      <c r="V483">
        <f t="shared" si="103"/>
        <v>34.550504540027944</v>
      </c>
    </row>
    <row r="484" spans="1:22" x14ac:dyDescent="0.35">
      <c r="A484" s="1">
        <v>43495</v>
      </c>
      <c r="B484" s="2">
        <v>0.81118055555555557</v>
      </c>
      <c r="C484" s="3">
        <f t="shared" si="91"/>
        <v>0.81118055555555557</v>
      </c>
      <c r="D484" s="2">
        <v>0.25</v>
      </c>
      <c r="E484" s="3">
        <f t="shared" si="92"/>
        <v>0.25</v>
      </c>
      <c r="F484" s="2">
        <f t="shared" si="93"/>
        <v>0.56118055555555557</v>
      </c>
      <c r="G484">
        <v>241845</v>
      </c>
      <c r="H484">
        <v>817</v>
      </c>
      <c r="I484">
        <v>18.96</v>
      </c>
      <c r="J484">
        <v>24.55</v>
      </c>
      <c r="K484">
        <v>78492</v>
      </c>
      <c r="L484">
        <v>49.45</v>
      </c>
      <c r="M484">
        <f t="shared" si="94"/>
        <v>1.0834452594965045</v>
      </c>
      <c r="N484">
        <f t="shared" si="95"/>
        <v>1.5973000000000001E-5</v>
      </c>
      <c r="O484" s="8">
        <f t="shared" si="97"/>
        <v>0.70297173000000002</v>
      </c>
      <c r="P484" s="8">
        <f t="shared" si="98"/>
        <v>1.0971730000000068E-2</v>
      </c>
      <c r="Q484" s="6">
        <f t="shared" si="99"/>
        <v>2.493008407180202E-4</v>
      </c>
      <c r="R484" s="7">
        <f t="shared" si="104"/>
        <v>7.8611702642627004E-6</v>
      </c>
      <c r="S484">
        <f t="shared" si="100"/>
        <v>7.8611702642627002</v>
      </c>
      <c r="T484">
        <f t="shared" si="101"/>
        <v>1.1738536303254479</v>
      </c>
      <c r="U484">
        <f t="shared" si="102"/>
        <v>0.66843166867775683</v>
      </c>
      <c r="V484">
        <f t="shared" si="103"/>
        <v>0.44680089569133047</v>
      </c>
    </row>
    <row r="485" spans="1:22" x14ac:dyDescent="0.35">
      <c r="A485" s="1">
        <v>43495</v>
      </c>
      <c r="B485" s="2">
        <v>0.81119212962962972</v>
      </c>
      <c r="C485" s="3">
        <f t="shared" si="91"/>
        <v>0.81119212962962972</v>
      </c>
      <c r="D485" s="2">
        <v>0.25</v>
      </c>
      <c r="E485" s="3">
        <f t="shared" si="92"/>
        <v>0.25</v>
      </c>
      <c r="F485" s="2">
        <f t="shared" si="93"/>
        <v>0.56119212962962972</v>
      </c>
      <c r="G485">
        <v>242347</v>
      </c>
      <c r="H485">
        <v>833</v>
      </c>
      <c r="I485">
        <v>19.190000000000001</v>
      </c>
      <c r="J485">
        <v>24.56</v>
      </c>
      <c r="K485">
        <v>78502</v>
      </c>
      <c r="L485">
        <v>49.45</v>
      </c>
      <c r="M485">
        <f t="shared" si="94"/>
        <v>1.1098483543984112</v>
      </c>
      <c r="N485">
        <f t="shared" si="95"/>
        <v>1.6506333333333335E-5</v>
      </c>
      <c r="O485" s="8">
        <f t="shared" si="97"/>
        <v>0.72644373000000007</v>
      </c>
      <c r="P485" s="8">
        <f t="shared" si="98"/>
        <v>3.4443730000000117E-2</v>
      </c>
      <c r="Q485" s="6">
        <f t="shared" si="99"/>
        <v>7.8263417405135464E-4</v>
      </c>
      <c r="R485" s="7">
        <f t="shared" si="104"/>
        <v>2.4676384524229632E-5</v>
      </c>
      <c r="S485">
        <f t="shared" si="100"/>
        <v>24.676384524229633</v>
      </c>
      <c r="T485">
        <f t="shared" si="101"/>
        <v>1.2317633697608614</v>
      </c>
      <c r="U485">
        <f t="shared" si="102"/>
        <v>17.311378935957197</v>
      </c>
      <c r="V485">
        <f t="shared" si="103"/>
        <v>299.68384066430252</v>
      </c>
    </row>
    <row r="486" spans="1:22" x14ac:dyDescent="0.35">
      <c r="A486" s="1">
        <v>43495</v>
      </c>
      <c r="B486" s="2">
        <v>0.81119212962962972</v>
      </c>
      <c r="C486" s="3">
        <f t="shared" si="91"/>
        <v>0.81119212962962972</v>
      </c>
      <c r="D486" s="2">
        <v>0.25</v>
      </c>
      <c r="E486" s="3">
        <f t="shared" si="92"/>
        <v>0.25</v>
      </c>
      <c r="F486" s="2">
        <f t="shared" si="93"/>
        <v>0.56119212962962972</v>
      </c>
      <c r="G486">
        <v>242848</v>
      </c>
      <c r="H486">
        <v>817</v>
      </c>
      <c r="I486">
        <v>19.89</v>
      </c>
      <c r="J486">
        <v>24.56</v>
      </c>
      <c r="K486">
        <v>78496</v>
      </c>
      <c r="L486">
        <v>49.45</v>
      </c>
      <c r="M486">
        <f t="shared" si="94"/>
        <v>1.1902055997520404</v>
      </c>
      <c r="N486">
        <f t="shared" si="95"/>
        <v>1.5973000000000001E-5</v>
      </c>
      <c r="O486" s="8">
        <f t="shared" si="97"/>
        <v>0.70297173000000002</v>
      </c>
      <c r="P486" s="8">
        <f t="shared" si="98"/>
        <v>1.0971730000000068E-2</v>
      </c>
      <c r="Q486" s="6">
        <f t="shared" si="99"/>
        <v>2.493008407180202E-4</v>
      </c>
      <c r="R486" s="7">
        <f t="shared" si="104"/>
        <v>7.8610337247045084E-6</v>
      </c>
      <c r="S486">
        <f t="shared" si="100"/>
        <v>7.8610337247045088</v>
      </c>
      <c r="T486">
        <f t="shared" si="101"/>
        <v>1.4165893696811143</v>
      </c>
      <c r="U486">
        <f t="shared" si="102"/>
        <v>-2.8262710877679037E-2</v>
      </c>
      <c r="V486">
        <f t="shared" si="103"/>
        <v>7.9878082615527691E-4</v>
      </c>
    </row>
    <row r="487" spans="1:22" x14ac:dyDescent="0.35">
      <c r="A487" s="1">
        <v>43495</v>
      </c>
      <c r="B487" s="2">
        <v>0.81120370370370365</v>
      </c>
      <c r="C487" s="3">
        <f t="shared" si="91"/>
        <v>0.81120370370370365</v>
      </c>
      <c r="D487" s="2">
        <v>0.25</v>
      </c>
      <c r="E487" s="3">
        <f t="shared" si="92"/>
        <v>0.25</v>
      </c>
      <c r="F487" s="2">
        <f t="shared" si="93"/>
        <v>0.56120370370370365</v>
      </c>
      <c r="G487">
        <v>243273</v>
      </c>
      <c r="H487">
        <v>820</v>
      </c>
      <c r="I487">
        <v>20.04</v>
      </c>
      <c r="J487">
        <v>24.55</v>
      </c>
      <c r="K487">
        <v>78494</v>
      </c>
      <c r="L487">
        <v>49.45</v>
      </c>
      <c r="M487">
        <f t="shared" si="94"/>
        <v>1.2074250094706751</v>
      </c>
      <c r="N487">
        <f t="shared" si="95"/>
        <v>1.6073E-5</v>
      </c>
      <c r="O487" s="8">
        <f t="shared" si="97"/>
        <v>0.70737273000000001</v>
      </c>
      <c r="P487" s="8">
        <f t="shared" si="98"/>
        <v>1.5372730000000057E-2</v>
      </c>
      <c r="Q487" s="6">
        <f t="shared" si="99"/>
        <v>3.4930084071801992E-4</v>
      </c>
      <c r="R487" s="7">
        <f t="shared" si="104"/>
        <v>1.1014176324082186E-5</v>
      </c>
      <c r="S487">
        <f t="shared" si="100"/>
        <v>11.014176324082186</v>
      </c>
      <c r="T487">
        <f t="shared" si="101"/>
        <v>1.4578751534952599</v>
      </c>
      <c r="U487">
        <f t="shared" si="102"/>
        <v>3.0125318497907667</v>
      </c>
      <c r="V487">
        <f t="shared" si="103"/>
        <v>9.0753481460037779</v>
      </c>
    </row>
    <row r="488" spans="1:22" x14ac:dyDescent="0.35">
      <c r="A488" s="1">
        <v>43495</v>
      </c>
      <c r="B488" s="2">
        <v>0.81120370370370365</v>
      </c>
      <c r="C488" s="3">
        <f t="shared" si="91"/>
        <v>0.81120370370370365</v>
      </c>
      <c r="D488" s="2">
        <v>0.25</v>
      </c>
      <c r="E488" s="3">
        <f t="shared" si="92"/>
        <v>0.25</v>
      </c>
      <c r="F488" s="2">
        <f t="shared" si="93"/>
        <v>0.56120370370370365</v>
      </c>
      <c r="G488">
        <v>243773</v>
      </c>
      <c r="H488">
        <v>817</v>
      </c>
      <c r="I488">
        <v>19.98</v>
      </c>
      <c r="J488">
        <v>24.56</v>
      </c>
      <c r="K488">
        <v>78497</v>
      </c>
      <c r="L488">
        <v>49.45</v>
      </c>
      <c r="M488">
        <f t="shared" si="94"/>
        <v>1.2005372455832215</v>
      </c>
      <c r="N488">
        <f t="shared" si="95"/>
        <v>1.5973000000000001E-5</v>
      </c>
      <c r="O488" s="8">
        <f t="shared" si="97"/>
        <v>0.70297173000000002</v>
      </c>
      <c r="P488" s="8">
        <f t="shared" si="98"/>
        <v>1.0971730000000068E-2</v>
      </c>
      <c r="Q488" s="6">
        <f t="shared" si="99"/>
        <v>2.493008407180202E-4</v>
      </c>
      <c r="R488" s="7">
        <f t="shared" si="104"/>
        <v>7.8609335803203307E-6</v>
      </c>
      <c r="S488">
        <f t="shared" si="100"/>
        <v>7.8609335803203306</v>
      </c>
      <c r="T488">
        <f t="shared" si="101"/>
        <v>1.4412896780325484</v>
      </c>
      <c r="U488">
        <f t="shared" si="102"/>
        <v>-9.5771678487397732E-2</v>
      </c>
      <c r="V488">
        <f t="shared" si="103"/>
        <v>9.1722144002934821E-3</v>
      </c>
    </row>
    <row r="489" spans="1:22" x14ac:dyDescent="0.35">
      <c r="A489" s="1">
        <v>43495</v>
      </c>
      <c r="B489" s="2">
        <v>0.8112152777777778</v>
      </c>
      <c r="C489" s="3">
        <f t="shared" si="91"/>
        <v>0.8112152777777778</v>
      </c>
      <c r="D489" s="2">
        <v>0.25</v>
      </c>
      <c r="E489" s="3">
        <f t="shared" si="92"/>
        <v>0.25</v>
      </c>
      <c r="F489" s="2">
        <f t="shared" si="93"/>
        <v>0.5612152777777778</v>
      </c>
      <c r="G489">
        <v>244273</v>
      </c>
      <c r="H489">
        <v>816</v>
      </c>
      <c r="I489">
        <v>19.579999999999998</v>
      </c>
      <c r="J489">
        <v>24.56</v>
      </c>
      <c r="K489">
        <v>78497</v>
      </c>
      <c r="L489">
        <v>49.45</v>
      </c>
      <c r="M489">
        <f t="shared" si="94"/>
        <v>1.1546188196668616</v>
      </c>
      <c r="N489">
        <f t="shared" si="95"/>
        <v>1.5939666666666666E-5</v>
      </c>
      <c r="O489" s="8">
        <f t="shared" si="97"/>
        <v>0.70150472999999991</v>
      </c>
      <c r="P489" s="8">
        <f t="shared" si="98"/>
        <v>9.5047299999999613E-3</v>
      </c>
      <c r="Q489" s="6">
        <f t="shared" si="99"/>
        <v>2.1596750738468444E-4</v>
      </c>
      <c r="R489" s="7">
        <f t="shared" si="104"/>
        <v>6.8098696585567917E-6</v>
      </c>
      <c r="S489">
        <f t="shared" si="100"/>
        <v>6.8098696585567913</v>
      </c>
      <c r="T489">
        <f t="shared" si="101"/>
        <v>1.3331446187288967</v>
      </c>
      <c r="U489">
        <f t="shared" si="102"/>
        <v>-0.84724083035964692</v>
      </c>
      <c r="V489">
        <f t="shared" si="103"/>
        <v>0.71781702462850405</v>
      </c>
    </row>
    <row r="490" spans="1:22" x14ac:dyDescent="0.35">
      <c r="A490" s="1">
        <v>43495</v>
      </c>
      <c r="B490" s="2">
        <v>0.8112152777777778</v>
      </c>
      <c r="C490" s="3">
        <f t="shared" si="91"/>
        <v>0.8112152777777778</v>
      </c>
      <c r="D490" s="2">
        <v>0.25</v>
      </c>
      <c r="E490" s="3">
        <f t="shared" si="92"/>
        <v>0.25</v>
      </c>
      <c r="F490" s="2">
        <f t="shared" si="93"/>
        <v>0.5612152777777778</v>
      </c>
      <c r="G490">
        <v>244773</v>
      </c>
      <c r="H490">
        <v>825</v>
      </c>
      <c r="I490">
        <v>19.02</v>
      </c>
      <c r="J490">
        <v>24.56</v>
      </c>
      <c r="K490">
        <v>78495</v>
      </c>
      <c r="L490">
        <v>49.42</v>
      </c>
      <c r="M490">
        <f t="shared" si="94"/>
        <v>1.0903330233839583</v>
      </c>
      <c r="N490">
        <f t="shared" si="95"/>
        <v>1.6239666666666666E-5</v>
      </c>
      <c r="O490" s="8">
        <f t="shared" si="97"/>
        <v>0.71470772999999999</v>
      </c>
      <c r="P490" s="8">
        <f t="shared" si="98"/>
        <v>2.2707730000000037E-2</v>
      </c>
      <c r="Q490" s="6">
        <f t="shared" si="99"/>
        <v>5.1596750738468612E-4</v>
      </c>
      <c r="R490" s="7">
        <f t="shared" si="104"/>
        <v>1.6269859488983206E-5</v>
      </c>
      <c r="S490">
        <f t="shared" si="100"/>
        <v>16.269859488983204</v>
      </c>
      <c r="T490">
        <f t="shared" si="101"/>
        <v>1.1888261018816033</v>
      </c>
      <c r="U490">
        <f t="shared" si="102"/>
        <v>9.0321816779145685</v>
      </c>
      <c r="V490">
        <f t="shared" si="103"/>
        <v>81.580305862855624</v>
      </c>
    </row>
    <row r="491" spans="1:22" x14ac:dyDescent="0.35">
      <c r="A491" s="1">
        <v>43495</v>
      </c>
      <c r="B491" s="2">
        <v>0.81122685185185184</v>
      </c>
      <c r="C491" s="3">
        <f t="shared" si="91"/>
        <v>0.81122685185185184</v>
      </c>
      <c r="D491" s="2">
        <v>0.25</v>
      </c>
      <c r="E491" s="3">
        <f t="shared" si="92"/>
        <v>0.25</v>
      </c>
      <c r="F491" s="2">
        <f t="shared" si="93"/>
        <v>0.56122685185185184</v>
      </c>
      <c r="G491">
        <v>245273</v>
      </c>
      <c r="H491">
        <v>824</v>
      </c>
      <c r="I491">
        <v>18.64</v>
      </c>
      <c r="J491">
        <v>24.55</v>
      </c>
      <c r="K491">
        <v>78492</v>
      </c>
      <c r="L491">
        <v>49.42</v>
      </c>
      <c r="M491">
        <f t="shared" si="94"/>
        <v>1.0467105187634169</v>
      </c>
      <c r="N491">
        <f t="shared" si="95"/>
        <v>1.6206333333333334E-5</v>
      </c>
      <c r="O491" s="8">
        <f t="shared" si="97"/>
        <v>0.7132407300000001</v>
      </c>
      <c r="P491" s="8">
        <f t="shared" si="98"/>
        <v>2.1240730000000152E-2</v>
      </c>
      <c r="Q491" s="6">
        <f t="shared" si="99"/>
        <v>4.8263417405135543E-4</v>
      </c>
      <c r="R491" s="7">
        <f t="shared" si="104"/>
        <v>1.5218839241143632E-5</v>
      </c>
      <c r="S491">
        <f t="shared" si="100"/>
        <v>15.218839241143632</v>
      </c>
      <c r="T491">
        <f t="shared" si="101"/>
        <v>1.0956029100899813</v>
      </c>
      <c r="U491">
        <f t="shared" si="102"/>
        <v>8.2657764614717202</v>
      </c>
      <c r="V491">
        <f t="shared" si="103"/>
        <v>68.323060511019946</v>
      </c>
    </row>
    <row r="492" spans="1:22" x14ac:dyDescent="0.35">
      <c r="A492" s="1">
        <v>43495</v>
      </c>
      <c r="B492" s="2">
        <v>0.81122685185185184</v>
      </c>
      <c r="C492" s="3">
        <f t="shared" si="91"/>
        <v>0.81122685185185184</v>
      </c>
      <c r="D492" s="2">
        <v>0.25</v>
      </c>
      <c r="E492" s="3">
        <f t="shared" si="92"/>
        <v>0.25</v>
      </c>
      <c r="F492" s="2">
        <f t="shared" si="93"/>
        <v>0.56122685185185184</v>
      </c>
      <c r="G492">
        <v>245773</v>
      </c>
      <c r="H492">
        <v>831</v>
      </c>
      <c r="I492">
        <v>18.03</v>
      </c>
      <c r="J492">
        <v>24.56</v>
      </c>
      <c r="K492">
        <v>78494</v>
      </c>
      <c r="L492">
        <v>49.42</v>
      </c>
      <c r="M492">
        <f t="shared" si="94"/>
        <v>0.97668491924096856</v>
      </c>
      <c r="N492">
        <f t="shared" si="95"/>
        <v>1.6439666666666668E-5</v>
      </c>
      <c r="O492" s="8">
        <f t="shared" si="97"/>
        <v>0.72350973000000007</v>
      </c>
      <c r="P492" s="8">
        <f t="shared" si="98"/>
        <v>3.1509730000000125E-2</v>
      </c>
      <c r="Q492" s="6">
        <f t="shared" si="99"/>
        <v>7.1596750738468816E-4</v>
      </c>
      <c r="R492" s="7">
        <f t="shared" si="104"/>
        <v>2.2576691321473512E-5</v>
      </c>
      <c r="S492">
        <f t="shared" si="100"/>
        <v>22.576691321473511</v>
      </c>
      <c r="T492">
        <f t="shared" si="101"/>
        <v>0.95391343147273733</v>
      </c>
      <c r="U492">
        <f t="shared" si="102"/>
        <v>16.080510565885813</v>
      </c>
      <c r="V492">
        <f t="shared" si="103"/>
        <v>258.58282005956528</v>
      </c>
    </row>
    <row r="493" spans="1:22" x14ac:dyDescent="0.35">
      <c r="A493" s="1">
        <v>43495</v>
      </c>
      <c r="B493" s="2">
        <v>0.81123842592592599</v>
      </c>
      <c r="C493" s="3">
        <f t="shared" si="91"/>
        <v>0.81123842592592599</v>
      </c>
      <c r="D493" s="2">
        <v>0.25</v>
      </c>
      <c r="E493" s="3">
        <f t="shared" si="92"/>
        <v>0.25</v>
      </c>
      <c r="F493" s="2">
        <f t="shared" si="93"/>
        <v>0.56123842592592599</v>
      </c>
      <c r="G493">
        <v>246274</v>
      </c>
      <c r="H493">
        <v>825</v>
      </c>
      <c r="I493">
        <v>17.75</v>
      </c>
      <c r="J493">
        <v>24.56</v>
      </c>
      <c r="K493">
        <v>78501</v>
      </c>
      <c r="L493">
        <v>49.42</v>
      </c>
      <c r="M493">
        <f t="shared" si="94"/>
        <v>0.94454202109951668</v>
      </c>
      <c r="N493">
        <f t="shared" si="95"/>
        <v>1.6239666666666666E-5</v>
      </c>
      <c r="O493" s="8">
        <f t="shared" si="97"/>
        <v>0.71470772999999999</v>
      </c>
      <c r="P493" s="8">
        <f t="shared" si="98"/>
        <v>2.2707730000000037E-2</v>
      </c>
      <c r="Q493" s="6">
        <f t="shared" si="99"/>
        <v>5.1596750738468612E-4</v>
      </c>
      <c r="R493" s="7">
        <f t="shared" si="104"/>
        <v>1.6268615948685198E-5</v>
      </c>
      <c r="S493">
        <f t="shared" si="100"/>
        <v>16.268615948685198</v>
      </c>
      <c r="T493">
        <f t="shared" si="101"/>
        <v>0.89215962962275985</v>
      </c>
      <c r="U493">
        <f t="shared" si="102"/>
        <v>9.9821515320214029</v>
      </c>
      <c r="V493">
        <f t="shared" si="103"/>
        <v>99.64334920823724</v>
      </c>
    </row>
    <row r="494" spans="1:22" x14ac:dyDescent="0.35">
      <c r="A494" s="1">
        <v>43495</v>
      </c>
      <c r="B494" s="2">
        <v>0.81123842592592599</v>
      </c>
      <c r="C494" s="3">
        <f t="shared" si="91"/>
        <v>0.81123842592592599</v>
      </c>
      <c r="D494" s="2">
        <v>0.25</v>
      </c>
      <c r="E494" s="3">
        <f t="shared" si="92"/>
        <v>0.25</v>
      </c>
      <c r="F494" s="2">
        <f t="shared" si="93"/>
        <v>0.56123842592592599</v>
      </c>
      <c r="G494">
        <v>246773</v>
      </c>
      <c r="H494">
        <v>825</v>
      </c>
      <c r="I494">
        <v>17.149999999999999</v>
      </c>
      <c r="J494">
        <v>24.55</v>
      </c>
      <c r="K494">
        <v>78506</v>
      </c>
      <c r="L494">
        <v>49.42</v>
      </c>
      <c r="M494">
        <f t="shared" si="94"/>
        <v>0.87566438222497711</v>
      </c>
      <c r="N494">
        <f t="shared" si="95"/>
        <v>1.6239666666666666E-5</v>
      </c>
      <c r="O494" s="8">
        <f t="shared" si="97"/>
        <v>0.71470772999999999</v>
      </c>
      <c r="P494" s="8">
        <f t="shared" si="98"/>
        <v>2.2707730000000037E-2</v>
      </c>
      <c r="Q494" s="6">
        <f t="shared" si="99"/>
        <v>5.1596750738468612E-4</v>
      </c>
      <c r="R494" s="7">
        <f t="shared" si="104"/>
        <v>1.6267033386609594E-5</v>
      </c>
      <c r="S494">
        <f t="shared" si="100"/>
        <v>16.267033386609594</v>
      </c>
      <c r="T494">
        <f t="shared" si="101"/>
        <v>0.76678811029745086</v>
      </c>
      <c r="U494">
        <f t="shared" si="102"/>
        <v>10.429961124782732</v>
      </c>
      <c r="V494">
        <f t="shared" si="103"/>
        <v>108.78408906447908</v>
      </c>
    </row>
    <row r="495" spans="1:22" x14ac:dyDescent="0.35">
      <c r="A495" s="1">
        <v>43495</v>
      </c>
      <c r="B495" s="2">
        <v>0.81124999999999992</v>
      </c>
      <c r="C495" s="3">
        <f t="shared" si="91"/>
        <v>0.81124999999999992</v>
      </c>
      <c r="D495" s="2">
        <v>0.25</v>
      </c>
      <c r="E495" s="3">
        <f t="shared" si="92"/>
        <v>0.25</v>
      </c>
      <c r="F495" s="2">
        <f t="shared" si="93"/>
        <v>0.56124999999999992</v>
      </c>
      <c r="G495">
        <v>247273</v>
      </c>
      <c r="H495">
        <v>822</v>
      </c>
      <c r="I495">
        <v>16.95</v>
      </c>
      <c r="J495">
        <v>24.55</v>
      </c>
      <c r="K495">
        <v>78503</v>
      </c>
      <c r="L495">
        <v>49.38</v>
      </c>
      <c r="M495">
        <f t="shared" si="94"/>
        <v>0.8527051692667974</v>
      </c>
      <c r="N495">
        <f t="shared" si="95"/>
        <v>1.6139666666666667E-5</v>
      </c>
      <c r="O495" s="8">
        <f t="shared" si="97"/>
        <v>0.71030673</v>
      </c>
      <c r="P495" s="8">
        <f t="shared" si="98"/>
        <v>1.8306730000000049E-2</v>
      </c>
      <c r="Q495" s="6">
        <f t="shared" si="99"/>
        <v>4.159675073846864E-4</v>
      </c>
      <c r="R495" s="7">
        <f t="shared" si="104"/>
        <v>1.3114810173486023E-5</v>
      </c>
      <c r="S495">
        <f t="shared" si="100"/>
        <v>13.114810173486022</v>
      </c>
      <c r="T495">
        <f t="shared" si="101"/>
        <v>0.72710610569431766</v>
      </c>
      <c r="U495">
        <f t="shared" si="102"/>
        <v>7.4275352966048027</v>
      </c>
      <c r="V495">
        <f t="shared" si="103"/>
        <v>55.168280582310196</v>
      </c>
    </row>
    <row r="496" spans="1:22" x14ac:dyDescent="0.35">
      <c r="A496" s="1">
        <v>43495</v>
      </c>
      <c r="B496" s="2">
        <v>0.81124999999999992</v>
      </c>
      <c r="C496" s="3">
        <f t="shared" si="91"/>
        <v>0.81124999999999992</v>
      </c>
      <c r="D496" s="2">
        <v>0.25</v>
      </c>
      <c r="E496" s="3">
        <f t="shared" si="92"/>
        <v>0.25</v>
      </c>
      <c r="F496" s="2">
        <f t="shared" si="93"/>
        <v>0.56124999999999992</v>
      </c>
      <c r="G496">
        <v>247773</v>
      </c>
      <c r="H496">
        <v>825</v>
      </c>
      <c r="I496">
        <v>16.59</v>
      </c>
      <c r="J496">
        <v>24.55</v>
      </c>
      <c r="K496">
        <v>78504</v>
      </c>
      <c r="L496">
        <v>49.38</v>
      </c>
      <c r="M496">
        <f t="shared" si="94"/>
        <v>0.8113785859420739</v>
      </c>
      <c r="N496">
        <f t="shared" si="95"/>
        <v>1.6239666666666666E-5</v>
      </c>
      <c r="O496" s="8">
        <f t="shared" si="97"/>
        <v>0.71470772999999999</v>
      </c>
      <c r="P496" s="8">
        <f t="shared" si="98"/>
        <v>2.2707730000000037E-2</v>
      </c>
      <c r="Q496" s="6">
        <f t="shared" si="99"/>
        <v>5.1596750738468612E-4</v>
      </c>
      <c r="R496" s="7">
        <f t="shared" si="104"/>
        <v>1.6267447812202852E-5</v>
      </c>
      <c r="S496">
        <f t="shared" si="100"/>
        <v>16.267447812202853</v>
      </c>
      <c r="T496">
        <f t="shared" si="101"/>
        <v>0.65833520972535942</v>
      </c>
      <c r="U496">
        <f t="shared" si="102"/>
        <v>10.849808228223793</v>
      </c>
      <c r="V496">
        <f t="shared" si="103"/>
        <v>117.71833858923273</v>
      </c>
    </row>
    <row r="497" spans="1:22" x14ac:dyDescent="0.35">
      <c r="A497" s="1">
        <v>43495</v>
      </c>
      <c r="B497" s="2">
        <v>0.81126157407407407</v>
      </c>
      <c r="C497" s="3">
        <f t="shared" si="91"/>
        <v>0.81126157407407407</v>
      </c>
      <c r="D497" s="2">
        <v>0.25</v>
      </c>
      <c r="E497" s="3">
        <f t="shared" si="92"/>
        <v>0.25</v>
      </c>
      <c r="F497" s="2">
        <f t="shared" si="93"/>
        <v>0.56126157407407407</v>
      </c>
      <c r="G497">
        <v>248273</v>
      </c>
      <c r="H497">
        <v>819</v>
      </c>
      <c r="I497">
        <v>16.11</v>
      </c>
      <c r="J497">
        <v>24.55</v>
      </c>
      <c r="K497">
        <v>78498</v>
      </c>
      <c r="L497">
        <v>49.38</v>
      </c>
      <c r="M497">
        <f t="shared" si="94"/>
        <v>0.75627647484244231</v>
      </c>
      <c r="N497">
        <f t="shared" si="95"/>
        <v>1.6039666666666668E-5</v>
      </c>
      <c r="O497" s="8">
        <f t="shared" si="97"/>
        <v>0.70590573000000012</v>
      </c>
      <c r="P497" s="8">
        <f t="shared" si="98"/>
        <v>1.3905730000000172E-2</v>
      </c>
      <c r="Q497" s="6">
        <f t="shared" si="99"/>
        <v>3.1596750738468923E-4</v>
      </c>
      <c r="R497" s="7">
        <f t="shared" si="104"/>
        <v>9.9625998503042163E-6</v>
      </c>
      <c r="S497">
        <f t="shared" si="100"/>
        <v>9.9625998503042155</v>
      </c>
      <c r="T497">
        <f t="shared" si="101"/>
        <v>0.57195410640011124</v>
      </c>
      <c r="U497">
        <f t="shared" si="102"/>
        <v>4.9044739901947008</v>
      </c>
      <c r="V497">
        <f t="shared" si="103"/>
        <v>24.053865120496329</v>
      </c>
    </row>
    <row r="498" spans="1:22" x14ac:dyDescent="0.35">
      <c r="A498" s="1">
        <v>43495</v>
      </c>
      <c r="B498" s="2">
        <v>0.81126157407407407</v>
      </c>
      <c r="C498" s="3">
        <f t="shared" si="91"/>
        <v>0.81126157407407407</v>
      </c>
      <c r="D498" s="2">
        <v>0.25</v>
      </c>
      <c r="E498" s="3">
        <f t="shared" si="92"/>
        <v>0.25</v>
      </c>
      <c r="F498" s="2">
        <f t="shared" si="93"/>
        <v>0.56126157407407407</v>
      </c>
      <c r="G498">
        <v>248773</v>
      </c>
      <c r="H498">
        <v>818</v>
      </c>
      <c r="I498">
        <v>16</v>
      </c>
      <c r="J498">
        <v>24.56</v>
      </c>
      <c r="K498">
        <v>78499</v>
      </c>
      <c r="L498">
        <v>49.38</v>
      </c>
      <c r="M498">
        <f t="shared" si="94"/>
        <v>0.74364890771544345</v>
      </c>
      <c r="N498">
        <f t="shared" si="95"/>
        <v>1.6006333333333333E-5</v>
      </c>
      <c r="O498" s="8">
        <f t="shared" si="97"/>
        <v>0.70443873000000001</v>
      </c>
      <c r="P498" s="8">
        <f t="shared" si="98"/>
        <v>1.2438730000000064E-2</v>
      </c>
      <c r="Q498" s="6">
        <f t="shared" si="99"/>
        <v>2.8263417405135344E-4</v>
      </c>
      <c r="R498" s="7">
        <f t="shared" si="104"/>
        <v>8.9117704419301072E-6</v>
      </c>
      <c r="S498">
        <f t="shared" si="100"/>
        <v>8.9117704419301074</v>
      </c>
      <c r="T498">
        <f t="shared" si="101"/>
        <v>0.55301369794637212</v>
      </c>
      <c r="U498">
        <f t="shared" si="102"/>
        <v>3.9360331435406968</v>
      </c>
      <c r="V498">
        <f t="shared" si="103"/>
        <v>15.492356907050858</v>
      </c>
    </row>
    <row r="499" spans="1:22" x14ac:dyDescent="0.35">
      <c r="A499" s="1">
        <v>43495</v>
      </c>
      <c r="B499" s="2">
        <v>0.81127314814814822</v>
      </c>
      <c r="C499" s="3">
        <f t="shared" si="91"/>
        <v>0.81127314814814822</v>
      </c>
      <c r="D499" s="2">
        <v>0.25</v>
      </c>
      <c r="E499" s="3">
        <f t="shared" si="92"/>
        <v>0.25</v>
      </c>
      <c r="F499" s="2">
        <f t="shared" si="93"/>
        <v>0.56127314814814822</v>
      </c>
      <c r="G499">
        <v>249273</v>
      </c>
      <c r="H499">
        <v>817</v>
      </c>
      <c r="I499">
        <v>15.89</v>
      </c>
      <c r="J499">
        <v>24.56</v>
      </c>
      <c r="K499">
        <v>78505</v>
      </c>
      <c r="L499">
        <v>49.38</v>
      </c>
      <c r="M499">
        <f t="shared" si="94"/>
        <v>0.7310213405884447</v>
      </c>
      <c r="N499">
        <f t="shared" si="95"/>
        <v>1.5973000000000001E-5</v>
      </c>
      <c r="O499" s="8">
        <f t="shared" si="97"/>
        <v>0.70297173000000002</v>
      </c>
      <c r="P499" s="8">
        <f t="shared" si="98"/>
        <v>1.0971730000000068E-2</v>
      </c>
      <c r="Q499" s="6">
        <f t="shared" si="99"/>
        <v>2.493008407180202E-4</v>
      </c>
      <c r="R499" s="7">
        <f t="shared" si="104"/>
        <v>7.8601325170932435E-6</v>
      </c>
      <c r="S499">
        <f t="shared" si="100"/>
        <v>7.8601325170932439</v>
      </c>
      <c r="T499">
        <f t="shared" si="101"/>
        <v>0.53439220039572688</v>
      </c>
      <c r="U499">
        <f t="shared" si="102"/>
        <v>2.9667837804239365</v>
      </c>
      <c r="V499">
        <f t="shared" si="103"/>
        <v>8.801805999786545</v>
      </c>
    </row>
    <row r="500" spans="1:22" x14ac:dyDescent="0.35">
      <c r="A500" s="1">
        <v>43495</v>
      </c>
      <c r="B500" s="2">
        <v>0.81127314814814822</v>
      </c>
      <c r="C500" s="3">
        <f t="shared" si="91"/>
        <v>0.81127314814814822</v>
      </c>
      <c r="D500" s="2">
        <v>0.25</v>
      </c>
      <c r="E500" s="3">
        <f t="shared" si="92"/>
        <v>0.25</v>
      </c>
      <c r="F500" s="2">
        <f t="shared" si="93"/>
        <v>0.56127314814814822</v>
      </c>
      <c r="G500">
        <v>249774</v>
      </c>
      <c r="H500">
        <v>831</v>
      </c>
      <c r="I500">
        <v>15.83</v>
      </c>
      <c r="J500">
        <v>24.55</v>
      </c>
      <c r="K500">
        <v>78503</v>
      </c>
      <c r="L500">
        <v>49.38</v>
      </c>
      <c r="M500">
        <f t="shared" si="94"/>
        <v>0.72413357670099066</v>
      </c>
      <c r="N500">
        <f t="shared" si="95"/>
        <v>1.6439666666666668E-5</v>
      </c>
      <c r="O500" s="8">
        <f t="shared" si="97"/>
        <v>0.72350973000000007</v>
      </c>
      <c r="P500" s="8">
        <f t="shared" si="98"/>
        <v>3.1509730000000125E-2</v>
      </c>
      <c r="Q500" s="6">
        <f t="shared" si="99"/>
        <v>7.1596750738468816E-4</v>
      </c>
      <c r="R500" s="7">
        <f t="shared" si="104"/>
        <v>2.2573344751782449E-5</v>
      </c>
      <c r="S500">
        <f t="shared" si="100"/>
        <v>22.57334475178245</v>
      </c>
      <c r="T500">
        <f t="shared" si="101"/>
        <v>0.52436943690576954</v>
      </c>
      <c r="U500">
        <f t="shared" si="102"/>
        <v>17.724935230596838</v>
      </c>
      <c r="V500">
        <f t="shared" si="103"/>
        <v>314.17332892885298</v>
      </c>
    </row>
    <row r="501" spans="1:22" x14ac:dyDescent="0.35">
      <c r="A501" s="1">
        <v>43495</v>
      </c>
      <c r="B501" s="2">
        <v>0.81128472222222225</v>
      </c>
      <c r="C501" s="3">
        <f t="shared" si="91"/>
        <v>0.81128472222222225</v>
      </c>
      <c r="D501" s="2">
        <v>0.25</v>
      </c>
      <c r="E501" s="3">
        <f t="shared" si="92"/>
        <v>0.25</v>
      </c>
      <c r="F501" s="2">
        <f t="shared" si="93"/>
        <v>0.56128472222222225</v>
      </c>
      <c r="G501">
        <v>250273</v>
      </c>
      <c r="H501">
        <v>823</v>
      </c>
      <c r="I501">
        <v>15.91</v>
      </c>
      <c r="J501">
        <v>24.56</v>
      </c>
      <c r="K501">
        <v>78512</v>
      </c>
      <c r="L501">
        <v>49.38</v>
      </c>
      <c r="M501">
        <f t="shared" si="94"/>
        <v>0.73331726188426261</v>
      </c>
      <c r="N501">
        <f t="shared" si="95"/>
        <v>1.6172999999999999E-5</v>
      </c>
      <c r="O501" s="8">
        <f t="shared" si="97"/>
        <v>0.71177372999999999</v>
      </c>
      <c r="P501" s="8">
        <f t="shared" si="98"/>
        <v>1.9773730000000045E-2</v>
      </c>
      <c r="Q501" s="6">
        <f t="shared" si="99"/>
        <v>4.4930084071801969E-4</v>
      </c>
      <c r="R501" s="7">
        <f t="shared" si="104"/>
        <v>1.4164610394008608E-5</v>
      </c>
      <c r="S501">
        <f t="shared" si="100"/>
        <v>14.164610394008607</v>
      </c>
      <c r="T501">
        <f t="shared" si="101"/>
        <v>0.53775420657743223</v>
      </c>
      <c r="U501">
        <f t="shared" si="102"/>
        <v>9.2562819188447367</v>
      </c>
      <c r="V501">
        <f t="shared" si="103"/>
        <v>85.678754961132</v>
      </c>
    </row>
    <row r="502" spans="1:22" x14ac:dyDescent="0.35">
      <c r="A502" s="1">
        <v>43495</v>
      </c>
      <c r="B502" s="2">
        <v>0.81128472222222225</v>
      </c>
      <c r="C502" s="3">
        <f t="shared" si="91"/>
        <v>0.81128472222222225</v>
      </c>
      <c r="D502" s="2">
        <v>0.25</v>
      </c>
      <c r="E502" s="3">
        <f t="shared" si="92"/>
        <v>0.25</v>
      </c>
      <c r="F502" s="2">
        <f t="shared" si="93"/>
        <v>0.56128472222222225</v>
      </c>
      <c r="G502">
        <v>250773</v>
      </c>
      <c r="H502">
        <v>828</v>
      </c>
      <c r="I502">
        <v>15.96</v>
      </c>
      <c r="J502">
        <v>24.56</v>
      </c>
      <c r="K502">
        <v>78502</v>
      </c>
      <c r="L502">
        <v>49.35</v>
      </c>
      <c r="M502">
        <f t="shared" si="94"/>
        <v>0.73905706512380764</v>
      </c>
      <c r="N502">
        <f t="shared" si="95"/>
        <v>1.6339666666666665E-5</v>
      </c>
      <c r="O502" s="8">
        <f t="shared" si="97"/>
        <v>0.71910872999999997</v>
      </c>
      <c r="P502" s="8">
        <f t="shared" si="98"/>
        <v>2.7108730000000025E-2</v>
      </c>
      <c r="Q502" s="6">
        <f t="shared" si="99"/>
        <v>6.1596750738468595E-4</v>
      </c>
      <c r="R502" s="7">
        <f t="shared" si="104"/>
        <v>1.942139964061726E-5</v>
      </c>
      <c r="S502">
        <f t="shared" si="100"/>
        <v>19.42139964061726</v>
      </c>
      <c r="T502">
        <f t="shared" si="101"/>
        <v>0.54620534550941602</v>
      </c>
      <c r="U502">
        <f t="shared" si="102"/>
        <v>14.475621819216979</v>
      </c>
      <c r="V502">
        <f t="shared" si="103"/>
        <v>209.54362705299067</v>
      </c>
    </row>
    <row r="503" spans="1:22" x14ac:dyDescent="0.35">
      <c r="A503" s="1">
        <v>43495</v>
      </c>
      <c r="B503" s="2">
        <v>0.81129629629629629</v>
      </c>
      <c r="C503" s="3">
        <f t="shared" si="91"/>
        <v>0.81129629629629629</v>
      </c>
      <c r="D503" s="2">
        <v>0.25</v>
      </c>
      <c r="E503" s="3">
        <f t="shared" si="92"/>
        <v>0.25</v>
      </c>
      <c r="F503" s="2">
        <f t="shared" si="93"/>
        <v>0.56129629629629629</v>
      </c>
      <c r="G503">
        <v>251273</v>
      </c>
      <c r="H503">
        <v>829</v>
      </c>
      <c r="I503">
        <v>16.059999999999999</v>
      </c>
      <c r="J503">
        <v>24.56</v>
      </c>
      <c r="K503">
        <v>78509</v>
      </c>
      <c r="L503">
        <v>49.35</v>
      </c>
      <c r="M503">
        <f t="shared" si="94"/>
        <v>0.75053667160289728</v>
      </c>
      <c r="N503">
        <f t="shared" si="95"/>
        <v>1.6373000000000001E-5</v>
      </c>
      <c r="O503" s="8">
        <f t="shared" si="97"/>
        <v>0.72057573000000008</v>
      </c>
      <c r="P503" s="8">
        <f t="shared" si="98"/>
        <v>2.8575730000000132E-2</v>
      </c>
      <c r="Q503" s="6">
        <f t="shared" si="99"/>
        <v>6.4930084071802168E-4</v>
      </c>
      <c r="R503" s="7">
        <f t="shared" si="104"/>
        <v>2.0470571262586564E-5</v>
      </c>
      <c r="S503">
        <f t="shared" si="100"/>
        <v>20.470571262586564</v>
      </c>
      <c r="T503">
        <f t="shared" si="101"/>
        <v>0.56330529542075525</v>
      </c>
      <c r="U503">
        <f t="shared" si="102"/>
        <v>15.449894748713461</v>
      </c>
      <c r="V503">
        <f t="shared" si="103"/>
        <v>238.69924774632381</v>
      </c>
    </row>
    <row r="504" spans="1:22" x14ac:dyDescent="0.35">
      <c r="A504" s="1">
        <v>43495</v>
      </c>
      <c r="B504" s="2">
        <v>0.81129629629629629</v>
      </c>
      <c r="C504" s="3">
        <f t="shared" si="91"/>
        <v>0.81129629629629629</v>
      </c>
      <c r="D504" s="2">
        <v>0.25</v>
      </c>
      <c r="E504" s="3">
        <f t="shared" si="92"/>
        <v>0.25</v>
      </c>
      <c r="F504" s="2">
        <f t="shared" si="93"/>
        <v>0.56129629629629629</v>
      </c>
      <c r="G504">
        <v>251773</v>
      </c>
      <c r="H504">
        <v>813</v>
      </c>
      <c r="I504">
        <v>16.649999999999999</v>
      </c>
      <c r="J504">
        <v>24.56</v>
      </c>
      <c r="K504">
        <v>78511</v>
      </c>
      <c r="L504">
        <v>49.35</v>
      </c>
      <c r="M504">
        <f t="shared" si="94"/>
        <v>0.81826634982952762</v>
      </c>
      <c r="N504">
        <f t="shared" si="95"/>
        <v>1.5839666666666667E-5</v>
      </c>
      <c r="O504" s="8">
        <f t="shared" si="97"/>
        <v>0.69710373000000003</v>
      </c>
      <c r="P504" s="8">
        <f t="shared" si="98"/>
        <v>5.103730000000084E-3</v>
      </c>
      <c r="Q504" s="6">
        <f t="shared" si="99"/>
        <v>1.1596750738468721E-4</v>
      </c>
      <c r="R504" s="7">
        <f t="shared" si="104"/>
        <v>3.6560258382613818E-6</v>
      </c>
      <c r="S504">
        <f t="shared" si="100"/>
        <v>3.6560258382613817</v>
      </c>
      <c r="T504">
        <f t="shared" si="101"/>
        <v>0.66955981926333885</v>
      </c>
      <c r="U504">
        <f t="shared" si="102"/>
        <v>-1.8065529612013707</v>
      </c>
      <c r="V504">
        <f t="shared" si="103"/>
        <v>3.263633601625441</v>
      </c>
    </row>
    <row r="505" spans="1:22" x14ac:dyDescent="0.35">
      <c r="A505" s="1">
        <v>43495</v>
      </c>
      <c r="B505" s="2">
        <v>0.81130787037037033</v>
      </c>
      <c r="C505" s="3">
        <f t="shared" si="91"/>
        <v>0.81130787037037033</v>
      </c>
      <c r="D505" s="2">
        <v>0.25</v>
      </c>
      <c r="E505" s="3">
        <f t="shared" si="92"/>
        <v>0.25</v>
      </c>
      <c r="F505" s="2">
        <f t="shared" si="93"/>
        <v>0.56130787037037033</v>
      </c>
      <c r="G505">
        <v>252273</v>
      </c>
      <c r="H505">
        <v>826</v>
      </c>
      <c r="I505">
        <v>16.97</v>
      </c>
      <c r="J505">
        <v>24.56</v>
      </c>
      <c r="K505">
        <v>78506</v>
      </c>
      <c r="L505">
        <v>49.35</v>
      </c>
      <c r="M505">
        <f t="shared" si="94"/>
        <v>0.85500109056261531</v>
      </c>
      <c r="N505">
        <f t="shared" si="95"/>
        <v>1.6273000000000002E-5</v>
      </c>
      <c r="O505" s="8">
        <f t="shared" si="97"/>
        <v>0.71617473000000009</v>
      </c>
      <c r="P505" s="8">
        <f t="shared" si="98"/>
        <v>2.4174730000000144E-2</v>
      </c>
      <c r="Q505" s="6">
        <f t="shared" si="99"/>
        <v>5.4930084071802196E-4</v>
      </c>
      <c r="R505" s="7">
        <f t="shared" si="104"/>
        <v>1.7318523237133589E-5</v>
      </c>
      <c r="S505">
        <f t="shared" si="100"/>
        <v>17.31852323713359</v>
      </c>
      <c r="T505">
        <f t="shared" si="101"/>
        <v>0.73102686486326152</v>
      </c>
      <c r="U505">
        <f t="shared" si="102"/>
        <v>11.616268621757808</v>
      </c>
      <c r="V505">
        <f t="shared" si="103"/>
        <v>134.93769669283503</v>
      </c>
    </row>
    <row r="506" spans="1:22" x14ac:dyDescent="0.35">
      <c r="A506" s="1">
        <v>43495</v>
      </c>
      <c r="B506" s="2">
        <v>0.81130787037037033</v>
      </c>
      <c r="C506" s="3">
        <f t="shared" si="91"/>
        <v>0.81130787037037033</v>
      </c>
      <c r="D506" s="2">
        <v>0.25</v>
      </c>
      <c r="E506" s="3">
        <f t="shared" si="92"/>
        <v>0.25</v>
      </c>
      <c r="F506" s="2">
        <f t="shared" si="93"/>
        <v>0.56130787037037033</v>
      </c>
      <c r="G506">
        <v>252773</v>
      </c>
      <c r="H506">
        <v>812</v>
      </c>
      <c r="I506">
        <v>17.899999999999999</v>
      </c>
      <c r="J506">
        <v>24.55</v>
      </c>
      <c r="K506">
        <v>78506</v>
      </c>
      <c r="L506">
        <v>49.35</v>
      </c>
      <c r="M506">
        <f t="shared" si="94"/>
        <v>0.96176143081815135</v>
      </c>
      <c r="N506">
        <f t="shared" si="95"/>
        <v>1.5806333333333335E-5</v>
      </c>
      <c r="O506" s="8">
        <f t="shared" si="97"/>
        <v>0.69563673000000004</v>
      </c>
      <c r="P506" s="8">
        <f t="shared" si="98"/>
        <v>3.6367300000000879E-3</v>
      </c>
      <c r="Q506" s="6">
        <f t="shared" si="99"/>
        <v>8.2634174051353972E-5</v>
      </c>
      <c r="R506" s="7">
        <f t="shared" si="104"/>
        <v>2.605227749673175E-6</v>
      </c>
      <c r="S506">
        <f t="shared" si="100"/>
        <v>2.6052277496731748</v>
      </c>
      <c r="T506">
        <f t="shared" si="101"/>
        <v>0.92498504980937768</v>
      </c>
      <c r="U506">
        <f t="shared" si="102"/>
        <v>-3.7935847056998537</v>
      </c>
      <c r="V506">
        <f t="shared" si="103"/>
        <v>14.391284919319846</v>
      </c>
    </row>
    <row r="507" spans="1:22" x14ac:dyDescent="0.35">
      <c r="A507" s="1">
        <v>43495</v>
      </c>
      <c r="B507" s="2">
        <v>0.81131944444444448</v>
      </c>
      <c r="C507" s="3">
        <f t="shared" si="91"/>
        <v>0.81131944444444448</v>
      </c>
      <c r="D507" s="2">
        <v>0.25</v>
      </c>
      <c r="E507" s="3">
        <f t="shared" si="92"/>
        <v>0.25</v>
      </c>
      <c r="F507" s="2">
        <f t="shared" si="93"/>
        <v>0.56131944444444448</v>
      </c>
      <c r="G507">
        <v>253274</v>
      </c>
      <c r="H507">
        <v>828</v>
      </c>
      <c r="I507">
        <v>19.21</v>
      </c>
      <c r="J507">
        <v>24.55</v>
      </c>
      <c r="K507">
        <v>78506</v>
      </c>
      <c r="L507">
        <v>49.35</v>
      </c>
      <c r="M507">
        <f t="shared" si="94"/>
        <v>1.1121442756942292</v>
      </c>
      <c r="N507">
        <f t="shared" si="95"/>
        <v>1.6339666666666665E-5</v>
      </c>
      <c r="O507" s="8">
        <f t="shared" si="97"/>
        <v>0.71910872999999997</v>
      </c>
      <c r="P507" s="8">
        <f t="shared" si="98"/>
        <v>2.7108730000000025E-2</v>
      </c>
      <c r="Q507" s="6">
        <f t="shared" si="99"/>
        <v>6.1596750738468595E-4</v>
      </c>
      <c r="R507" s="7">
        <f t="shared" si="104"/>
        <v>1.9419757764364154E-5</v>
      </c>
      <c r="S507">
        <f t="shared" si="100"/>
        <v>19.419757764364153</v>
      </c>
      <c r="T507">
        <f t="shared" si="101"/>
        <v>1.2368648899594419</v>
      </c>
      <c r="U507">
        <f t="shared" si="102"/>
        <v>12.039772437597154</v>
      </c>
      <c r="V507">
        <f t="shared" si="103"/>
        <v>144.95612034912412</v>
      </c>
    </row>
    <row r="508" spans="1:22" x14ac:dyDescent="0.35">
      <c r="A508" s="1">
        <v>43495</v>
      </c>
      <c r="B508" s="2">
        <v>0.81131944444444448</v>
      </c>
      <c r="C508" s="3">
        <f t="shared" si="91"/>
        <v>0.81131944444444448</v>
      </c>
      <c r="D508" s="2">
        <v>0.25</v>
      </c>
      <c r="E508" s="3">
        <f t="shared" si="92"/>
        <v>0.25</v>
      </c>
      <c r="F508" s="2">
        <f t="shared" si="93"/>
        <v>0.56131944444444448</v>
      </c>
      <c r="G508">
        <v>253773</v>
      </c>
      <c r="H508">
        <v>832</v>
      </c>
      <c r="I508">
        <v>21.14</v>
      </c>
      <c r="J508">
        <v>24.55</v>
      </c>
      <c r="K508">
        <v>78505</v>
      </c>
      <c r="L508">
        <v>49.35</v>
      </c>
      <c r="M508">
        <f t="shared" si="94"/>
        <v>1.3337006807406642</v>
      </c>
      <c r="N508">
        <f t="shared" si="95"/>
        <v>1.6473E-5</v>
      </c>
      <c r="O508" s="8">
        <f t="shared" si="97"/>
        <v>0.72497672999999996</v>
      </c>
      <c r="P508" s="8">
        <f t="shared" si="98"/>
        <v>3.297673000000001E-2</v>
      </c>
      <c r="Q508" s="6">
        <f t="shared" si="99"/>
        <v>7.4930084071801891E-4</v>
      </c>
      <c r="R508" s="7">
        <f t="shared" si="104"/>
        <v>2.3623691183778161E-5</v>
      </c>
      <c r="S508">
        <f t="shared" si="100"/>
        <v>23.62369118377816</v>
      </c>
      <c r="T508">
        <f t="shared" si="101"/>
        <v>1.7787575058081111</v>
      </c>
      <c r="U508">
        <f t="shared" si="102"/>
        <v>14.798161092285698</v>
      </c>
      <c r="V508">
        <f t="shared" si="103"/>
        <v>218.98557171323824</v>
      </c>
    </row>
    <row r="509" spans="1:22" x14ac:dyDescent="0.35">
      <c r="A509" s="1">
        <v>43495</v>
      </c>
      <c r="B509" s="2">
        <v>0.81133101851851841</v>
      </c>
      <c r="C509" s="3">
        <f t="shared" si="91"/>
        <v>0.81133101851851841</v>
      </c>
      <c r="D509" s="2">
        <v>0.25</v>
      </c>
      <c r="E509" s="3">
        <f t="shared" si="92"/>
        <v>0.25</v>
      </c>
      <c r="F509" s="2">
        <f t="shared" si="93"/>
        <v>0.56133101851851841</v>
      </c>
      <c r="G509">
        <v>254273</v>
      </c>
      <c r="H509">
        <v>824</v>
      </c>
      <c r="I509">
        <v>23</v>
      </c>
      <c r="J509">
        <v>24.56</v>
      </c>
      <c r="K509">
        <v>78505</v>
      </c>
      <c r="L509">
        <v>49.35</v>
      </c>
      <c r="M509">
        <f t="shared" si="94"/>
        <v>1.5472213612517363</v>
      </c>
      <c r="N509">
        <f t="shared" si="95"/>
        <v>1.6206333333333334E-5</v>
      </c>
      <c r="O509" s="8">
        <f t="shared" si="97"/>
        <v>0.7132407300000001</v>
      </c>
      <c r="P509" s="8">
        <f t="shared" si="98"/>
        <v>2.1240730000000152E-2</v>
      </c>
      <c r="Q509" s="6">
        <f t="shared" si="99"/>
        <v>4.8263417405135543E-4</v>
      </c>
      <c r="R509" s="7">
        <f t="shared" si="104"/>
        <v>1.521683021363068E-5</v>
      </c>
      <c r="S509">
        <f t="shared" si="100"/>
        <v>15.216830213630679</v>
      </c>
      <c r="T509">
        <f t="shared" si="101"/>
        <v>2.3938939407136757</v>
      </c>
      <c r="U509">
        <f t="shared" si="102"/>
        <v>4.9981844421437271</v>
      </c>
      <c r="V509">
        <f t="shared" si="103"/>
        <v>24.9818477176876</v>
      </c>
    </row>
    <row r="510" spans="1:22" x14ac:dyDescent="0.35">
      <c r="A510" s="1">
        <v>43495</v>
      </c>
      <c r="B510" s="2">
        <v>0.81133101851851841</v>
      </c>
      <c r="C510" s="3">
        <f t="shared" si="91"/>
        <v>0.81133101851851841</v>
      </c>
      <c r="D510" s="2">
        <v>0.25</v>
      </c>
      <c r="E510" s="3">
        <f t="shared" si="92"/>
        <v>0.25</v>
      </c>
      <c r="F510" s="2">
        <f t="shared" si="93"/>
        <v>0.56133101851851841</v>
      </c>
      <c r="G510">
        <v>254773</v>
      </c>
      <c r="H510">
        <v>826</v>
      </c>
      <c r="I510">
        <v>24.9</v>
      </c>
      <c r="J510">
        <v>24.56</v>
      </c>
      <c r="K510">
        <v>78512</v>
      </c>
      <c r="L510">
        <v>49.35</v>
      </c>
      <c r="M510">
        <f t="shared" si="94"/>
        <v>1.7653338843544442</v>
      </c>
      <c r="N510">
        <f t="shared" si="95"/>
        <v>1.6273000000000002E-5</v>
      </c>
      <c r="O510" s="8">
        <f t="shared" si="97"/>
        <v>0.71617473000000009</v>
      </c>
      <c r="P510" s="8">
        <f t="shared" si="98"/>
        <v>2.4174730000000144E-2</v>
      </c>
      <c r="Q510" s="6">
        <f t="shared" si="99"/>
        <v>5.4930084071802196E-4</v>
      </c>
      <c r="R510" s="7">
        <f t="shared" si="104"/>
        <v>1.7317199730670591E-5</v>
      </c>
      <c r="S510">
        <f t="shared" si="100"/>
        <v>17.317199730670591</v>
      </c>
      <c r="T510">
        <f t="shared" si="101"/>
        <v>3.1164037232499502</v>
      </c>
      <c r="U510">
        <f t="shared" si="102"/>
        <v>5.6754788022000211</v>
      </c>
      <c r="V510">
        <f t="shared" si="103"/>
        <v>32.211059634221783</v>
      </c>
    </row>
    <row r="511" spans="1:22" x14ac:dyDescent="0.35">
      <c r="A511" s="1">
        <v>43495</v>
      </c>
      <c r="B511" s="2">
        <v>0.81134259259259256</v>
      </c>
      <c r="C511" s="3">
        <f t="shared" si="91"/>
        <v>0.81134259259259256</v>
      </c>
      <c r="D511" s="2">
        <v>0.25</v>
      </c>
      <c r="E511" s="3">
        <f t="shared" si="92"/>
        <v>0.25</v>
      </c>
      <c r="F511" s="2">
        <f t="shared" si="93"/>
        <v>0.56134259259259256</v>
      </c>
      <c r="G511">
        <v>255277</v>
      </c>
      <c r="H511">
        <v>828</v>
      </c>
      <c r="I511">
        <v>26.28</v>
      </c>
      <c r="J511">
        <v>24.55</v>
      </c>
      <c r="K511">
        <v>78510</v>
      </c>
      <c r="L511">
        <v>49.35</v>
      </c>
      <c r="M511">
        <f t="shared" si="94"/>
        <v>1.9237524537658852</v>
      </c>
      <c r="N511">
        <f t="shared" si="95"/>
        <v>1.6339666666666665E-5</v>
      </c>
      <c r="O511" s="8">
        <f t="shared" si="97"/>
        <v>0.71910872999999997</v>
      </c>
      <c r="P511" s="8">
        <f t="shared" si="98"/>
        <v>2.7108730000000025E-2</v>
      </c>
      <c r="Q511" s="6">
        <f t="shared" si="99"/>
        <v>6.1596750738468595E-4</v>
      </c>
      <c r="R511" s="7">
        <f t="shared" si="104"/>
        <v>1.9418768348607469E-5</v>
      </c>
      <c r="S511">
        <f t="shared" si="100"/>
        <v>19.418768348607468</v>
      </c>
      <c r="T511">
        <f t="shared" si="101"/>
        <v>3.7008235033702643</v>
      </c>
      <c r="U511">
        <f t="shared" si="102"/>
        <v>6.743445464011951</v>
      </c>
      <c r="V511">
        <f t="shared" si="103"/>
        <v>45.474056726103356</v>
      </c>
    </row>
    <row r="512" spans="1:22" x14ac:dyDescent="0.35">
      <c r="A512" s="1">
        <v>43495</v>
      </c>
      <c r="B512" s="2">
        <v>0.81134259259259256</v>
      </c>
      <c r="C512" s="3">
        <f t="shared" si="91"/>
        <v>0.81134259259259256</v>
      </c>
      <c r="D512" s="2">
        <v>0.25</v>
      </c>
      <c r="E512" s="3">
        <f t="shared" si="92"/>
        <v>0.25</v>
      </c>
      <c r="F512" s="2">
        <f t="shared" si="93"/>
        <v>0.56134259259259256</v>
      </c>
      <c r="G512">
        <v>255773</v>
      </c>
      <c r="H512">
        <v>830</v>
      </c>
      <c r="I512">
        <v>27.83</v>
      </c>
      <c r="J512">
        <v>24.56</v>
      </c>
      <c r="K512">
        <v>78516</v>
      </c>
      <c r="L512">
        <v>49.35</v>
      </c>
      <c r="M512">
        <f t="shared" si="94"/>
        <v>2.1016863541917781</v>
      </c>
      <c r="N512">
        <f t="shared" si="95"/>
        <v>1.6406333333333333E-5</v>
      </c>
      <c r="O512" s="8">
        <f t="shared" si="97"/>
        <v>0.72204272999999997</v>
      </c>
      <c r="P512" s="8">
        <f t="shared" si="98"/>
        <v>3.0042730000000017E-2</v>
      </c>
      <c r="Q512" s="6">
        <f t="shared" si="99"/>
        <v>6.8263417405135243E-4</v>
      </c>
      <c r="R512" s="7">
        <f t="shared" si="104"/>
        <v>2.1519555809275424E-5</v>
      </c>
      <c r="S512">
        <f t="shared" si="100"/>
        <v>21.519555809275424</v>
      </c>
      <c r="T512">
        <f t="shared" si="101"/>
        <v>4.4170855313959283</v>
      </c>
      <c r="U512">
        <f t="shared" si="102"/>
        <v>7.6833031913511691</v>
      </c>
      <c r="V512">
        <f t="shared" si="103"/>
        <v>59.033147930227059</v>
      </c>
    </row>
    <row r="513" spans="1:22" x14ac:dyDescent="0.35">
      <c r="A513" s="1">
        <v>43495</v>
      </c>
      <c r="B513" s="2">
        <v>0.81135416666666671</v>
      </c>
      <c r="C513" s="3">
        <f t="shared" si="91"/>
        <v>0.81135416666666671</v>
      </c>
      <c r="D513" s="2">
        <v>0.25</v>
      </c>
      <c r="E513" s="3">
        <f t="shared" si="92"/>
        <v>0.25</v>
      </c>
      <c r="F513" s="2">
        <f t="shared" si="93"/>
        <v>0.56135416666666671</v>
      </c>
      <c r="G513">
        <v>256273</v>
      </c>
      <c r="H513">
        <v>835</v>
      </c>
      <c r="I513">
        <v>28.99</v>
      </c>
      <c r="J513">
        <v>24.56</v>
      </c>
      <c r="K513">
        <v>78515</v>
      </c>
      <c r="L513">
        <v>49.35</v>
      </c>
      <c r="M513">
        <f t="shared" si="94"/>
        <v>2.2348497893492207</v>
      </c>
      <c r="N513">
        <f t="shared" si="95"/>
        <v>1.6572999999999999E-5</v>
      </c>
      <c r="O513" s="8">
        <f t="shared" si="97"/>
        <v>0.72937772999999995</v>
      </c>
      <c r="P513" s="8">
        <f t="shared" si="98"/>
        <v>3.7377729999999998E-2</v>
      </c>
      <c r="Q513" s="6">
        <f t="shared" si="99"/>
        <v>8.4930084071801863E-4</v>
      </c>
      <c r="R513" s="7">
        <f t="shared" si="104"/>
        <v>2.6773944688969001E-5</v>
      </c>
      <c r="S513">
        <f t="shared" si="100"/>
        <v>26.773944688969003</v>
      </c>
      <c r="T513">
        <f t="shared" si="101"/>
        <v>4.9945535809542561</v>
      </c>
      <c r="U513">
        <f t="shared" si="102"/>
        <v>12.068867238360014</v>
      </c>
      <c r="V513">
        <f t="shared" si="103"/>
        <v>145.65755641715967</v>
      </c>
    </row>
    <row r="514" spans="1:22" x14ac:dyDescent="0.35">
      <c r="A514" s="1">
        <v>43495</v>
      </c>
      <c r="B514" s="2">
        <v>0.81135416666666671</v>
      </c>
      <c r="C514" s="3">
        <f t="shared" ref="C514:C577" si="105">B514</f>
        <v>0.81135416666666671</v>
      </c>
      <c r="D514" s="2">
        <v>0.25</v>
      </c>
      <c r="E514" s="3">
        <f t="shared" ref="E514:E577" si="106">D514</f>
        <v>0.25</v>
      </c>
      <c r="F514" s="2">
        <f t="shared" ref="F514:F577" si="107">C514-E514</f>
        <v>0.56135416666666671</v>
      </c>
      <c r="G514">
        <v>256774</v>
      </c>
      <c r="H514">
        <v>824</v>
      </c>
      <c r="I514">
        <v>29.84</v>
      </c>
      <c r="J514">
        <v>24.55</v>
      </c>
      <c r="K514">
        <v>78518</v>
      </c>
      <c r="L514">
        <v>49.35</v>
      </c>
      <c r="M514">
        <f t="shared" ref="M514:M577" si="108">(I514-9.522)/8.7111</f>
        <v>2.3324264444214848</v>
      </c>
      <c r="N514">
        <f t="shared" ref="N514:N577" si="109">(H514-337.81)/30000000</f>
        <v>1.6206333333333334E-5</v>
      </c>
      <c r="O514" s="8">
        <f t="shared" ref="O514:O577" si="110">N514*44010</f>
        <v>0.7132407300000001</v>
      </c>
      <c r="P514" s="8">
        <f t="shared" si="98"/>
        <v>2.1240730000000152E-2</v>
      </c>
      <c r="Q514" s="6">
        <f t="shared" si="99"/>
        <v>4.8263417405135543E-4</v>
      </c>
      <c r="R514" s="7">
        <f t="shared" si="104"/>
        <v>1.5213799762039863E-5</v>
      </c>
      <c r="S514">
        <f t="shared" si="100"/>
        <v>15.213799762039862</v>
      </c>
      <c r="T514">
        <f t="shared" si="101"/>
        <v>5.4402131186366498</v>
      </c>
      <c r="U514">
        <f t="shared" si="102"/>
        <v>-0.12791657458811553</v>
      </c>
      <c r="V514">
        <f t="shared" si="103"/>
        <v>1.6362650054356925E-2</v>
      </c>
    </row>
    <row r="515" spans="1:22" x14ac:dyDescent="0.35">
      <c r="A515" s="1">
        <v>43495</v>
      </c>
      <c r="B515" s="2">
        <v>0.81136574074074075</v>
      </c>
      <c r="C515" s="3">
        <f t="shared" si="105"/>
        <v>0.81136574074074075</v>
      </c>
      <c r="D515" s="2">
        <v>0.25</v>
      </c>
      <c r="E515" s="3">
        <f t="shared" si="106"/>
        <v>0.25</v>
      </c>
      <c r="F515" s="2">
        <f t="shared" si="107"/>
        <v>0.56136574074074075</v>
      </c>
      <c r="G515">
        <v>257273</v>
      </c>
      <c r="H515">
        <v>832</v>
      </c>
      <c r="I515">
        <v>29.89</v>
      </c>
      <c r="J515">
        <v>24.56</v>
      </c>
      <c r="K515">
        <v>78517</v>
      </c>
      <c r="L515">
        <v>49.35</v>
      </c>
      <c r="M515">
        <f t="shared" si="108"/>
        <v>2.3381662476610305</v>
      </c>
      <c r="N515">
        <f t="shared" si="109"/>
        <v>1.6473E-5</v>
      </c>
      <c r="O515" s="8">
        <f t="shared" si="110"/>
        <v>0.72497672999999996</v>
      </c>
      <c r="P515" s="8">
        <f t="shared" si="98"/>
        <v>3.297673000000001E-2</v>
      </c>
      <c r="Q515" s="6">
        <f t="shared" si="99"/>
        <v>7.4930084071801891E-4</v>
      </c>
      <c r="R515" s="7">
        <f t="shared" si="104"/>
        <v>2.3620874119673468E-5</v>
      </c>
      <c r="S515">
        <f t="shared" si="100"/>
        <v>23.62087411967347</v>
      </c>
      <c r="T515">
        <f t="shared" si="101"/>
        <v>5.4670214017012633</v>
      </c>
      <c r="U515">
        <f t="shared" si="102"/>
        <v>8.2417084368090769</v>
      </c>
      <c r="V515">
        <f t="shared" si="103"/>
        <v>67.925757957369925</v>
      </c>
    </row>
    <row r="516" spans="1:22" x14ac:dyDescent="0.35">
      <c r="A516" s="1">
        <v>43495</v>
      </c>
      <c r="B516" s="2">
        <v>0.81136574074074075</v>
      </c>
      <c r="C516" s="3">
        <f t="shared" si="105"/>
        <v>0.81136574074074075</v>
      </c>
      <c r="D516" s="2">
        <v>0.25</v>
      </c>
      <c r="E516" s="3">
        <f t="shared" si="106"/>
        <v>0.25</v>
      </c>
      <c r="F516" s="2">
        <f t="shared" si="107"/>
        <v>0.56136574074074075</v>
      </c>
      <c r="G516">
        <v>257773</v>
      </c>
      <c r="H516">
        <v>829</v>
      </c>
      <c r="I516">
        <v>29.65</v>
      </c>
      <c r="J516">
        <v>24.56</v>
      </c>
      <c r="K516">
        <v>78519</v>
      </c>
      <c r="L516">
        <v>49.35</v>
      </c>
      <c r="M516">
        <f t="shared" si="108"/>
        <v>2.3106151921112144</v>
      </c>
      <c r="N516">
        <f t="shared" si="109"/>
        <v>1.6373000000000001E-5</v>
      </c>
      <c r="O516" s="8">
        <f t="shared" si="110"/>
        <v>0.72057573000000008</v>
      </c>
      <c r="P516" s="8">
        <f t="shared" ref="P516:P579" si="111">O516-0.692</f>
        <v>2.8575730000000132E-2</v>
      </c>
      <c r="Q516" s="6">
        <f t="shared" ref="Q516:Q579" si="112">P516/(44010*0.001)</f>
        <v>6.4930084071802168E-4</v>
      </c>
      <c r="R516" s="7">
        <f t="shared" si="104"/>
        <v>2.046796417751638E-5</v>
      </c>
      <c r="S516">
        <f t="shared" ref="S516:S579" si="113">R516*1000000</f>
        <v>20.467964177516379</v>
      </c>
      <c r="T516">
        <f t="shared" ref="T516:T579" si="114">M516^2</f>
        <v>5.3389425660151444</v>
      </c>
      <c r="U516">
        <f t="shared" ref="U516:U579" si="115">S516-(6.5245*M516)-0.1238</f>
        <v>5.268555356586762</v>
      </c>
      <c r="V516">
        <f t="shared" ref="V516:V579" si="116">U516^2</f>
        <v>27.757675545419062</v>
      </c>
    </row>
    <row r="517" spans="1:22" x14ac:dyDescent="0.35">
      <c r="A517" s="1">
        <v>43495</v>
      </c>
      <c r="B517" s="2">
        <v>0.81137731481481479</v>
      </c>
      <c r="C517" s="3">
        <f t="shared" si="105"/>
        <v>0.81137731481481479</v>
      </c>
      <c r="D517" s="2">
        <v>0.25</v>
      </c>
      <c r="E517" s="3">
        <f t="shared" si="106"/>
        <v>0.25</v>
      </c>
      <c r="F517" s="2">
        <f t="shared" si="107"/>
        <v>0.56137731481481479</v>
      </c>
      <c r="G517">
        <v>258273</v>
      </c>
      <c r="H517">
        <v>833</v>
      </c>
      <c r="I517">
        <v>28.98</v>
      </c>
      <c r="J517">
        <v>24.56</v>
      </c>
      <c r="K517">
        <v>78520</v>
      </c>
      <c r="L517">
        <v>49.38</v>
      </c>
      <c r="M517">
        <f t="shared" si="108"/>
        <v>2.233701828701312</v>
      </c>
      <c r="N517">
        <f t="shared" si="109"/>
        <v>1.6506333333333335E-5</v>
      </c>
      <c r="O517" s="8">
        <f t="shared" si="110"/>
        <v>0.72644373000000007</v>
      </c>
      <c r="P517" s="8">
        <f t="shared" si="111"/>
        <v>3.4443730000000117E-2</v>
      </c>
      <c r="Q517" s="6">
        <f t="shared" si="112"/>
        <v>7.8263417405135464E-4</v>
      </c>
      <c r="R517" s="7">
        <f t="shared" si="104"/>
        <v>2.4670727686208284E-5</v>
      </c>
      <c r="S517">
        <f t="shared" si="113"/>
        <v>24.670727686208284</v>
      </c>
      <c r="T517">
        <f t="shared" si="114"/>
        <v>4.9894238595435851</v>
      </c>
      <c r="U517">
        <f t="shared" si="115"/>
        <v>9.9731401048465749</v>
      </c>
      <c r="V517">
        <f t="shared" si="116"/>
        <v>99.463523550899154</v>
      </c>
    </row>
    <row r="518" spans="1:22" x14ac:dyDescent="0.35">
      <c r="A518" s="1">
        <v>43495</v>
      </c>
      <c r="B518" s="2">
        <v>0.81137731481481479</v>
      </c>
      <c r="C518" s="3">
        <f t="shared" si="105"/>
        <v>0.81137731481481479</v>
      </c>
      <c r="D518" s="2">
        <v>0.25</v>
      </c>
      <c r="E518" s="3">
        <f t="shared" si="106"/>
        <v>0.25</v>
      </c>
      <c r="F518" s="2">
        <f t="shared" si="107"/>
        <v>0.56137731481481479</v>
      </c>
      <c r="G518">
        <v>258774</v>
      </c>
      <c r="H518">
        <v>821</v>
      </c>
      <c r="I518">
        <v>27.98</v>
      </c>
      <c r="J518">
        <v>24.56</v>
      </c>
      <c r="K518">
        <v>78517</v>
      </c>
      <c r="L518">
        <v>49.38</v>
      </c>
      <c r="M518">
        <f t="shared" si="108"/>
        <v>2.118905763910413</v>
      </c>
      <c r="N518">
        <f t="shared" si="109"/>
        <v>1.6106333333333332E-5</v>
      </c>
      <c r="O518" s="8">
        <f t="shared" si="110"/>
        <v>0.70883972999999989</v>
      </c>
      <c r="P518" s="8">
        <f t="shared" si="111"/>
        <v>1.6839729999999942E-2</v>
      </c>
      <c r="Q518" s="6">
        <f t="shared" si="112"/>
        <v>3.8263417405135067E-4</v>
      </c>
      <c r="R518" s="7">
        <f t="shared" si="104"/>
        <v>1.2062115999351284E-5</v>
      </c>
      <c r="S518">
        <f t="shared" si="113"/>
        <v>12.062115999351285</v>
      </c>
      <c r="T518">
        <f t="shared" si="114"/>
        <v>4.489761636332771</v>
      </c>
      <c r="U518">
        <f t="shared" si="115"/>
        <v>-1.8864846572822038</v>
      </c>
      <c r="V518">
        <f t="shared" si="116"/>
        <v>3.5588243621611539</v>
      </c>
    </row>
    <row r="519" spans="1:22" x14ac:dyDescent="0.35">
      <c r="A519" s="1">
        <v>43495</v>
      </c>
      <c r="B519" s="2">
        <v>0.81138888888888883</v>
      </c>
      <c r="C519" s="3">
        <f t="shared" si="105"/>
        <v>0.81138888888888883</v>
      </c>
      <c r="D519" s="2">
        <v>0.25</v>
      </c>
      <c r="E519" s="3">
        <f t="shared" si="106"/>
        <v>0.25</v>
      </c>
      <c r="F519" s="2">
        <f t="shared" si="107"/>
        <v>0.56138888888888883</v>
      </c>
      <c r="G519">
        <v>259273</v>
      </c>
      <c r="H519">
        <v>822</v>
      </c>
      <c r="I519">
        <v>27</v>
      </c>
      <c r="J519">
        <v>24.56</v>
      </c>
      <c r="K519">
        <v>78520</v>
      </c>
      <c r="L519">
        <v>49.38</v>
      </c>
      <c r="M519">
        <f t="shared" si="108"/>
        <v>2.0064056204153324</v>
      </c>
      <c r="N519">
        <f t="shared" si="109"/>
        <v>1.6139666666666667E-5</v>
      </c>
      <c r="O519" s="8">
        <f t="shared" si="110"/>
        <v>0.71030673</v>
      </c>
      <c r="P519" s="8">
        <f t="shared" si="111"/>
        <v>1.8306730000000049E-2</v>
      </c>
      <c r="Q519" s="6">
        <f t="shared" si="112"/>
        <v>4.159675073846864E-4</v>
      </c>
      <c r="R519" s="7">
        <f t="shared" ref="R519:R582" si="117">(Q519*8.314*(J519+273.15))/K519</f>
        <v>1.3112411189349686E-5</v>
      </c>
      <c r="S519">
        <f t="shared" si="113"/>
        <v>13.112411189349686</v>
      </c>
      <c r="T519">
        <f t="shared" si="114"/>
        <v>4.0256635136342354</v>
      </c>
      <c r="U519">
        <f t="shared" si="115"/>
        <v>-0.10218228105015012</v>
      </c>
      <c r="V519">
        <f t="shared" si="116"/>
        <v>1.0441218560611868E-2</v>
      </c>
    </row>
    <row r="520" spans="1:22" x14ac:dyDescent="0.35">
      <c r="A520" s="1">
        <v>43495</v>
      </c>
      <c r="B520" s="2">
        <v>0.81138888888888883</v>
      </c>
      <c r="C520" s="3">
        <f t="shared" si="105"/>
        <v>0.81138888888888883</v>
      </c>
      <c r="D520" s="2">
        <v>0.25</v>
      </c>
      <c r="E520" s="3">
        <f t="shared" si="106"/>
        <v>0.25</v>
      </c>
      <c r="F520" s="2">
        <f t="shared" si="107"/>
        <v>0.56138888888888883</v>
      </c>
      <c r="G520">
        <v>259776</v>
      </c>
      <c r="H520">
        <v>814</v>
      </c>
      <c r="I520">
        <v>25.89</v>
      </c>
      <c r="J520">
        <v>24.56</v>
      </c>
      <c r="K520">
        <v>78527</v>
      </c>
      <c r="L520">
        <v>49.38</v>
      </c>
      <c r="M520">
        <f t="shared" si="108"/>
        <v>1.8789819884974346</v>
      </c>
      <c r="N520">
        <f t="shared" si="109"/>
        <v>1.5872999999999999E-5</v>
      </c>
      <c r="O520" s="8">
        <f t="shared" si="110"/>
        <v>0.69857072999999992</v>
      </c>
      <c r="P520" s="8">
        <f t="shared" si="111"/>
        <v>6.5707299999999691E-3</v>
      </c>
      <c r="Q520" s="6">
        <f t="shared" si="112"/>
        <v>1.4930084071801793E-4</v>
      </c>
      <c r="R520" s="7">
        <f t="shared" si="117"/>
        <v>4.7059432966291791E-6</v>
      </c>
      <c r="S520">
        <f t="shared" si="113"/>
        <v>4.7059432966291794</v>
      </c>
      <c r="T520">
        <f t="shared" si="114"/>
        <v>3.5305733130977734</v>
      </c>
      <c r="U520">
        <f t="shared" si="115"/>
        <v>-7.6772746873223321</v>
      </c>
      <c r="V520">
        <f t="shared" si="116"/>
        <v>58.940546624600209</v>
      </c>
    </row>
    <row r="521" spans="1:22" x14ac:dyDescent="0.35">
      <c r="A521" s="1">
        <v>43495</v>
      </c>
      <c r="B521" s="2">
        <v>0.81140046296296298</v>
      </c>
      <c r="C521" s="3">
        <f t="shared" si="105"/>
        <v>0.81140046296296298</v>
      </c>
      <c r="D521" s="2">
        <v>0.25</v>
      </c>
      <c r="E521" s="3">
        <f t="shared" si="106"/>
        <v>0.25</v>
      </c>
      <c r="F521" s="2">
        <f t="shared" si="107"/>
        <v>0.56140046296296298</v>
      </c>
      <c r="G521">
        <v>260273</v>
      </c>
      <c r="H521">
        <v>828</v>
      </c>
      <c r="I521">
        <v>24.93</v>
      </c>
      <c r="J521">
        <v>24.56</v>
      </c>
      <c r="K521">
        <v>78527</v>
      </c>
      <c r="L521">
        <v>49.38</v>
      </c>
      <c r="M521">
        <f t="shared" si="108"/>
        <v>1.7687777662981712</v>
      </c>
      <c r="N521">
        <f t="shared" si="109"/>
        <v>1.6339666666666665E-5</v>
      </c>
      <c r="O521" s="8">
        <f t="shared" si="110"/>
        <v>0.71910872999999997</v>
      </c>
      <c r="P521" s="8">
        <f t="shared" si="111"/>
        <v>2.7108730000000025E-2</v>
      </c>
      <c r="Q521" s="6">
        <f t="shared" si="112"/>
        <v>6.1596750738468595E-4</v>
      </c>
      <c r="R521" s="7">
        <f t="shared" si="117"/>
        <v>1.9415216608144154E-5</v>
      </c>
      <c r="S521">
        <f t="shared" si="113"/>
        <v>19.415216608144153</v>
      </c>
      <c r="T521">
        <f t="shared" si="114"/>
        <v>3.1285747865507481</v>
      </c>
      <c r="U521">
        <f t="shared" si="115"/>
        <v>7.7510260719317357</v>
      </c>
      <c r="V521">
        <f t="shared" si="116"/>
        <v>60.07840516776551</v>
      </c>
    </row>
    <row r="522" spans="1:22" x14ac:dyDescent="0.35">
      <c r="A522" s="1">
        <v>43495</v>
      </c>
      <c r="B522" s="2">
        <v>0.81140046296296298</v>
      </c>
      <c r="C522" s="3">
        <f t="shared" si="105"/>
        <v>0.81140046296296298</v>
      </c>
      <c r="D522" s="2">
        <v>0.25</v>
      </c>
      <c r="E522" s="3">
        <f t="shared" si="106"/>
        <v>0.25</v>
      </c>
      <c r="F522" s="2">
        <f t="shared" si="107"/>
        <v>0.56140046296296298</v>
      </c>
      <c r="G522">
        <v>260773</v>
      </c>
      <c r="H522">
        <v>829</v>
      </c>
      <c r="I522">
        <v>23.86</v>
      </c>
      <c r="J522">
        <v>24.56</v>
      </c>
      <c r="K522">
        <v>78525</v>
      </c>
      <c r="L522">
        <v>49.42</v>
      </c>
      <c r="M522">
        <f t="shared" si="108"/>
        <v>1.6459459769719094</v>
      </c>
      <c r="N522">
        <f t="shared" si="109"/>
        <v>1.6373000000000001E-5</v>
      </c>
      <c r="O522" s="8">
        <f t="shared" si="110"/>
        <v>0.72057573000000008</v>
      </c>
      <c r="P522" s="8">
        <f t="shared" si="111"/>
        <v>2.8575730000000132E-2</v>
      </c>
      <c r="Q522" s="6">
        <f t="shared" si="112"/>
        <v>6.4930084071802168E-4</v>
      </c>
      <c r="R522" s="7">
        <f t="shared" si="117"/>
        <v>2.0466400245200999E-5</v>
      </c>
      <c r="S522">
        <f t="shared" si="113"/>
        <v>20.466400245201001</v>
      </c>
      <c r="T522">
        <f t="shared" si="114"/>
        <v>2.709138159110013</v>
      </c>
      <c r="U522">
        <f t="shared" si="115"/>
        <v>9.6036257184477787</v>
      </c>
      <c r="V522">
        <f t="shared" si="116"/>
        <v>92.229626940031608</v>
      </c>
    </row>
    <row r="523" spans="1:22" x14ac:dyDescent="0.35">
      <c r="A523" s="1">
        <v>43495</v>
      </c>
      <c r="B523" s="2">
        <v>0.81141203703703713</v>
      </c>
      <c r="C523" s="3">
        <f t="shared" si="105"/>
        <v>0.81141203703703713</v>
      </c>
      <c r="D523" s="2">
        <v>0.25</v>
      </c>
      <c r="E523" s="3">
        <f t="shared" si="106"/>
        <v>0.25</v>
      </c>
      <c r="F523" s="2">
        <f t="shared" si="107"/>
        <v>0.56141203703703713</v>
      </c>
      <c r="G523">
        <v>261273</v>
      </c>
      <c r="H523">
        <v>812</v>
      </c>
      <c r="I523">
        <v>22.98</v>
      </c>
      <c r="J523">
        <v>24.56</v>
      </c>
      <c r="K523">
        <v>78529</v>
      </c>
      <c r="L523">
        <v>49.42</v>
      </c>
      <c r="M523">
        <f t="shared" si="108"/>
        <v>1.5449254399559182</v>
      </c>
      <c r="N523">
        <f t="shared" si="109"/>
        <v>1.5806333333333335E-5</v>
      </c>
      <c r="O523" s="8">
        <f t="shared" si="110"/>
        <v>0.69563673000000004</v>
      </c>
      <c r="P523" s="8">
        <f t="shared" si="111"/>
        <v>3.6367300000000879E-3</v>
      </c>
      <c r="Q523" s="6">
        <f t="shared" si="112"/>
        <v>8.2634174051353972E-5</v>
      </c>
      <c r="R523" s="7">
        <f t="shared" si="117"/>
        <v>2.6045522026394443E-6</v>
      </c>
      <c r="S523">
        <f t="shared" si="113"/>
        <v>2.6045522026394443</v>
      </c>
      <c r="T523">
        <f t="shared" si="114"/>
        <v>2.3867946150229877</v>
      </c>
      <c r="U523">
        <f t="shared" si="115"/>
        <v>-7.5991138303529437</v>
      </c>
      <c r="V523">
        <f t="shared" si="116"/>
        <v>57.746531006661385</v>
      </c>
    </row>
    <row r="524" spans="1:22" x14ac:dyDescent="0.35">
      <c r="A524" s="1">
        <v>43495</v>
      </c>
      <c r="B524" s="2">
        <v>0.81141203703703713</v>
      </c>
      <c r="C524" s="3">
        <f t="shared" si="105"/>
        <v>0.81141203703703713</v>
      </c>
      <c r="D524" s="2">
        <v>0.25</v>
      </c>
      <c r="E524" s="3">
        <f t="shared" si="106"/>
        <v>0.25</v>
      </c>
      <c r="F524" s="2">
        <f t="shared" si="107"/>
        <v>0.56141203703703713</v>
      </c>
      <c r="G524">
        <v>261773</v>
      </c>
      <c r="H524">
        <v>819</v>
      </c>
      <c r="I524">
        <v>22.06</v>
      </c>
      <c r="J524">
        <v>24.56</v>
      </c>
      <c r="K524">
        <v>78530</v>
      </c>
      <c r="L524">
        <v>49.42</v>
      </c>
      <c r="M524">
        <f t="shared" si="108"/>
        <v>1.4393130603482911</v>
      </c>
      <c r="N524">
        <f t="shared" si="109"/>
        <v>1.6039666666666668E-5</v>
      </c>
      <c r="O524" s="8">
        <f t="shared" si="110"/>
        <v>0.70590573000000012</v>
      </c>
      <c r="P524" s="8">
        <f t="shared" si="111"/>
        <v>1.3905730000000172E-2</v>
      </c>
      <c r="Q524" s="6">
        <f t="shared" si="112"/>
        <v>3.1596750738468923E-4</v>
      </c>
      <c r="R524" s="7">
        <f t="shared" si="117"/>
        <v>9.9588747305201105E-6</v>
      </c>
      <c r="S524">
        <f t="shared" si="113"/>
        <v>9.95887473052011</v>
      </c>
      <c r="T524">
        <f t="shared" si="114"/>
        <v>2.0716220856891634</v>
      </c>
      <c r="U524">
        <f t="shared" si="115"/>
        <v>0.44427666827768519</v>
      </c>
      <c r="V524">
        <f t="shared" si="116"/>
        <v>0.19738175797592034</v>
      </c>
    </row>
    <row r="525" spans="1:22" x14ac:dyDescent="0.35">
      <c r="A525" s="1">
        <v>43495</v>
      </c>
      <c r="B525" s="2">
        <v>0.81142361111111105</v>
      </c>
      <c r="C525" s="3">
        <f t="shared" si="105"/>
        <v>0.81142361111111105</v>
      </c>
      <c r="D525" s="2">
        <v>0.25</v>
      </c>
      <c r="E525" s="3">
        <f t="shared" si="106"/>
        <v>0.25</v>
      </c>
      <c r="F525" s="2">
        <f t="shared" si="107"/>
        <v>0.56142361111111105</v>
      </c>
      <c r="G525">
        <v>262274</v>
      </c>
      <c r="H525">
        <v>824</v>
      </c>
      <c r="I525">
        <v>21.9</v>
      </c>
      <c r="J525">
        <v>24.56</v>
      </c>
      <c r="K525">
        <v>78537</v>
      </c>
      <c r="L525">
        <v>49.42</v>
      </c>
      <c r="M525">
        <f t="shared" si="108"/>
        <v>1.4209456899817472</v>
      </c>
      <c r="N525">
        <f t="shared" si="109"/>
        <v>1.6206333333333334E-5</v>
      </c>
      <c r="O525" s="8">
        <f t="shared" si="110"/>
        <v>0.7132407300000001</v>
      </c>
      <c r="P525" s="8">
        <f t="shared" si="111"/>
        <v>2.1240730000000152E-2</v>
      </c>
      <c r="Q525" s="6">
        <f t="shared" si="112"/>
        <v>4.8263417405135543E-4</v>
      </c>
      <c r="R525" s="7">
        <f t="shared" si="117"/>
        <v>1.521063009691071E-5</v>
      </c>
      <c r="S525">
        <f t="shared" si="113"/>
        <v>15.210630096910711</v>
      </c>
      <c r="T525">
        <f t="shared" si="114"/>
        <v>2.0190866538777037</v>
      </c>
      <c r="U525">
        <f t="shared" si="115"/>
        <v>5.8158699426248015</v>
      </c>
      <c r="V525">
        <f t="shared" si="116"/>
        <v>33.824343189526608</v>
      </c>
    </row>
    <row r="526" spans="1:22" x14ac:dyDescent="0.35">
      <c r="A526" s="1">
        <v>43495</v>
      </c>
      <c r="B526" s="2">
        <v>0.81142361111111105</v>
      </c>
      <c r="C526" s="3">
        <f t="shared" si="105"/>
        <v>0.81142361111111105</v>
      </c>
      <c r="D526" s="2">
        <v>0.25</v>
      </c>
      <c r="E526" s="3">
        <f t="shared" si="106"/>
        <v>0.25</v>
      </c>
      <c r="F526" s="2">
        <f t="shared" si="107"/>
        <v>0.56142361111111105</v>
      </c>
      <c r="G526">
        <v>262773</v>
      </c>
      <c r="H526">
        <v>830</v>
      </c>
      <c r="I526">
        <v>21.95</v>
      </c>
      <c r="J526">
        <v>24.56</v>
      </c>
      <c r="K526">
        <v>78543</v>
      </c>
      <c r="L526">
        <v>49.42</v>
      </c>
      <c r="M526">
        <f t="shared" si="108"/>
        <v>1.4266854932212922</v>
      </c>
      <c r="N526">
        <f t="shared" si="109"/>
        <v>1.6406333333333333E-5</v>
      </c>
      <c r="O526" s="8">
        <f t="shared" si="110"/>
        <v>0.72204272999999997</v>
      </c>
      <c r="P526" s="8">
        <f t="shared" si="111"/>
        <v>3.0042730000000017E-2</v>
      </c>
      <c r="Q526" s="6">
        <f t="shared" si="112"/>
        <v>6.8263417405135243E-4</v>
      </c>
      <c r="R526" s="7">
        <f t="shared" si="117"/>
        <v>2.1512158230791656E-5</v>
      </c>
      <c r="S526">
        <f t="shared" si="113"/>
        <v>21.512158230791655</v>
      </c>
      <c r="T526">
        <f t="shared" si="114"/>
        <v>2.0354314965680818</v>
      </c>
      <c r="U526">
        <f t="shared" si="115"/>
        <v>12.079948730269335</v>
      </c>
      <c r="V526">
        <f t="shared" si="116"/>
        <v>145.9251613259357</v>
      </c>
    </row>
    <row r="527" spans="1:22" x14ac:dyDescent="0.35">
      <c r="A527" s="1">
        <v>43495</v>
      </c>
      <c r="B527" s="2">
        <v>0.8114351851851852</v>
      </c>
      <c r="C527" s="3">
        <f t="shared" si="105"/>
        <v>0.8114351851851852</v>
      </c>
      <c r="D527" s="2">
        <v>0.25</v>
      </c>
      <c r="E527" s="3">
        <f t="shared" si="106"/>
        <v>0.25</v>
      </c>
      <c r="F527" s="2">
        <f t="shared" si="107"/>
        <v>0.5614351851851852</v>
      </c>
      <c r="G527">
        <v>263273</v>
      </c>
      <c r="H527">
        <v>824</v>
      </c>
      <c r="I527">
        <v>22.23</v>
      </c>
      <c r="J527">
        <v>24.55</v>
      </c>
      <c r="K527">
        <v>78542</v>
      </c>
      <c r="L527">
        <v>49.42</v>
      </c>
      <c r="M527">
        <f t="shared" si="108"/>
        <v>1.458828391362744</v>
      </c>
      <c r="N527">
        <f t="shared" si="109"/>
        <v>1.6206333333333334E-5</v>
      </c>
      <c r="O527" s="8">
        <f t="shared" si="110"/>
        <v>0.7132407300000001</v>
      </c>
      <c r="P527" s="8">
        <f t="shared" si="111"/>
        <v>2.1240730000000152E-2</v>
      </c>
      <c r="Q527" s="6">
        <f t="shared" si="112"/>
        <v>4.8263417405135543E-4</v>
      </c>
      <c r="R527" s="7">
        <f t="shared" si="117"/>
        <v>1.5209150896537469E-5</v>
      </c>
      <c r="S527">
        <f t="shared" si="113"/>
        <v>15.209150896537469</v>
      </c>
      <c r="T527">
        <f t="shared" si="114"/>
        <v>2.1281802754460113</v>
      </c>
      <c r="U527">
        <f t="shared" si="115"/>
        <v>5.5672250570912469</v>
      </c>
      <c r="V527">
        <f t="shared" si="116"/>
        <v>30.993994836304637</v>
      </c>
    </row>
    <row r="528" spans="1:22" x14ac:dyDescent="0.35">
      <c r="A528" s="1">
        <v>43495</v>
      </c>
      <c r="B528" s="2">
        <v>0.8114351851851852</v>
      </c>
      <c r="C528" s="3">
        <f t="shared" si="105"/>
        <v>0.8114351851851852</v>
      </c>
      <c r="D528" s="2">
        <v>0.25</v>
      </c>
      <c r="E528" s="3">
        <f t="shared" si="106"/>
        <v>0.25</v>
      </c>
      <c r="F528" s="2">
        <f t="shared" si="107"/>
        <v>0.5614351851851852</v>
      </c>
      <c r="G528">
        <v>263773</v>
      </c>
      <c r="H528">
        <v>829</v>
      </c>
      <c r="I528">
        <v>23.53</v>
      </c>
      <c r="J528">
        <v>24.56</v>
      </c>
      <c r="K528">
        <v>78541</v>
      </c>
      <c r="L528">
        <v>49.42</v>
      </c>
      <c r="M528">
        <f t="shared" si="108"/>
        <v>1.6080632755909128</v>
      </c>
      <c r="N528">
        <f t="shared" si="109"/>
        <v>1.6373000000000001E-5</v>
      </c>
      <c r="O528" s="8">
        <f t="shared" si="110"/>
        <v>0.72057573000000008</v>
      </c>
      <c r="P528" s="8">
        <f t="shared" si="111"/>
        <v>2.8575730000000132E-2</v>
      </c>
      <c r="Q528" s="6">
        <f t="shared" si="112"/>
        <v>6.4930084071802168E-4</v>
      </c>
      <c r="R528" s="7">
        <f t="shared" si="117"/>
        <v>2.0462230927215194E-5</v>
      </c>
      <c r="S528">
        <f t="shared" si="113"/>
        <v>20.462230927215195</v>
      </c>
      <c r="T528">
        <f t="shared" si="114"/>
        <v>2.5858674983041761</v>
      </c>
      <c r="U528">
        <f t="shared" si="115"/>
        <v>9.8466220856222861</v>
      </c>
      <c r="V528">
        <f t="shared" si="116"/>
        <v>96.95596649706458</v>
      </c>
    </row>
    <row r="529" spans="1:22" x14ac:dyDescent="0.35">
      <c r="A529" s="1">
        <v>43495</v>
      </c>
      <c r="B529" s="2">
        <v>0.81144675925925924</v>
      </c>
      <c r="C529" s="3">
        <f t="shared" si="105"/>
        <v>0.81144675925925924</v>
      </c>
      <c r="D529" s="2">
        <v>0.25</v>
      </c>
      <c r="E529" s="3">
        <f t="shared" si="106"/>
        <v>0.25</v>
      </c>
      <c r="F529" s="2">
        <f t="shared" si="107"/>
        <v>0.56144675925925924</v>
      </c>
      <c r="G529">
        <v>264273</v>
      </c>
      <c r="H529">
        <v>831</v>
      </c>
      <c r="I529">
        <v>25.01</v>
      </c>
      <c r="J529">
        <v>24.56</v>
      </c>
      <c r="K529">
        <v>78537</v>
      </c>
      <c r="L529">
        <v>49.42</v>
      </c>
      <c r="M529">
        <f t="shared" si="108"/>
        <v>1.7779614514814432</v>
      </c>
      <c r="N529">
        <f t="shared" si="109"/>
        <v>1.6439666666666668E-5</v>
      </c>
      <c r="O529" s="8">
        <f t="shared" si="110"/>
        <v>0.72350973000000007</v>
      </c>
      <c r="P529" s="8">
        <f t="shared" si="111"/>
        <v>3.1509730000000125E-2</v>
      </c>
      <c r="Q529" s="6">
        <f t="shared" si="112"/>
        <v>7.1596750738468816E-4</v>
      </c>
      <c r="R529" s="7">
        <f t="shared" si="117"/>
        <v>2.2564330297665327E-5</v>
      </c>
      <c r="S529">
        <f t="shared" si="113"/>
        <v>22.564330297665325</v>
      </c>
      <c r="T529">
        <f t="shared" si="114"/>
        <v>3.1611469229540003</v>
      </c>
      <c r="U529">
        <f t="shared" si="115"/>
        <v>10.840220807474649</v>
      </c>
      <c r="V529">
        <f t="shared" si="116"/>
        <v>117.51038715480634</v>
      </c>
    </row>
    <row r="530" spans="1:22" x14ac:dyDescent="0.35">
      <c r="A530" s="1">
        <v>43495</v>
      </c>
      <c r="B530" s="2">
        <v>0.81144675925925924</v>
      </c>
      <c r="C530" s="3">
        <f t="shared" si="105"/>
        <v>0.81144675925925924</v>
      </c>
      <c r="D530" s="2">
        <v>0.25</v>
      </c>
      <c r="E530" s="3">
        <f t="shared" si="106"/>
        <v>0.25</v>
      </c>
      <c r="F530" s="2">
        <f t="shared" si="107"/>
        <v>0.56144675925925924</v>
      </c>
      <c r="G530">
        <v>264773</v>
      </c>
      <c r="H530">
        <v>830</v>
      </c>
      <c r="I530">
        <v>25.96</v>
      </c>
      <c r="J530">
        <v>24.56</v>
      </c>
      <c r="K530">
        <v>78550</v>
      </c>
      <c r="L530">
        <v>49.42</v>
      </c>
      <c r="M530">
        <f t="shared" si="108"/>
        <v>1.8870177130327974</v>
      </c>
      <c r="N530">
        <f t="shared" si="109"/>
        <v>1.6406333333333333E-5</v>
      </c>
      <c r="O530" s="8">
        <f t="shared" si="110"/>
        <v>0.72204272999999997</v>
      </c>
      <c r="P530" s="8">
        <f t="shared" si="111"/>
        <v>3.0042730000000017E-2</v>
      </c>
      <c r="Q530" s="6">
        <f t="shared" si="112"/>
        <v>6.8263417405135243E-4</v>
      </c>
      <c r="R530" s="7">
        <f t="shared" si="117"/>
        <v>2.1510241170223666E-5</v>
      </c>
      <c r="S530">
        <f t="shared" si="113"/>
        <v>21.510241170223665</v>
      </c>
      <c r="T530">
        <f t="shared" si="114"/>
        <v>3.5608358492995289</v>
      </c>
      <c r="U530">
        <f t="shared" si="115"/>
        <v>9.0745941015411802</v>
      </c>
      <c r="V530">
        <f t="shared" si="116"/>
        <v>82.348258107725982</v>
      </c>
    </row>
    <row r="531" spans="1:22" x14ac:dyDescent="0.35">
      <c r="A531" s="1">
        <v>43495</v>
      </c>
      <c r="B531" s="2">
        <v>0.81145833333333339</v>
      </c>
      <c r="C531" s="3">
        <f t="shared" si="105"/>
        <v>0.81145833333333339</v>
      </c>
      <c r="D531" s="2">
        <v>0.25</v>
      </c>
      <c r="E531" s="3">
        <f t="shared" si="106"/>
        <v>0.25</v>
      </c>
      <c r="F531" s="2">
        <f t="shared" si="107"/>
        <v>0.56145833333333339</v>
      </c>
      <c r="G531">
        <v>265274</v>
      </c>
      <c r="H531">
        <v>827</v>
      </c>
      <c r="I531">
        <v>26.19</v>
      </c>
      <c r="J531">
        <v>24.56</v>
      </c>
      <c r="K531">
        <v>78545</v>
      </c>
      <c r="L531">
        <v>49.42</v>
      </c>
      <c r="M531">
        <f t="shared" si="108"/>
        <v>1.9134208079347039</v>
      </c>
      <c r="N531">
        <f t="shared" si="109"/>
        <v>1.6306333333333333E-5</v>
      </c>
      <c r="O531" s="8">
        <f t="shared" si="110"/>
        <v>0.71764172999999998</v>
      </c>
      <c r="P531" s="8">
        <f t="shared" si="111"/>
        <v>2.5641730000000029E-2</v>
      </c>
      <c r="Q531" s="6">
        <f t="shared" si="112"/>
        <v>5.8263417405135271E-4</v>
      </c>
      <c r="R531" s="7">
        <f t="shared" si="117"/>
        <v>1.8360345660717673E-5</v>
      </c>
      <c r="S531">
        <f t="shared" si="113"/>
        <v>18.360345660717673</v>
      </c>
      <c r="T531">
        <f t="shared" si="114"/>
        <v>3.6611791882374951</v>
      </c>
      <c r="U531">
        <f t="shared" si="115"/>
        <v>5.7524315993476973</v>
      </c>
      <c r="V531">
        <f t="shared" si="116"/>
        <v>33.090469305173905</v>
      </c>
    </row>
    <row r="532" spans="1:22" x14ac:dyDescent="0.35">
      <c r="A532" s="1">
        <v>43495</v>
      </c>
      <c r="B532" s="2">
        <v>0.81145833333333339</v>
      </c>
      <c r="C532" s="3">
        <f t="shared" si="105"/>
        <v>0.81145833333333339</v>
      </c>
      <c r="D532" s="2">
        <v>0.25</v>
      </c>
      <c r="E532" s="3">
        <f t="shared" si="106"/>
        <v>0.25</v>
      </c>
      <c r="F532" s="2">
        <f t="shared" si="107"/>
        <v>0.56145833333333339</v>
      </c>
      <c r="G532">
        <v>265774</v>
      </c>
      <c r="H532">
        <v>832</v>
      </c>
      <c r="I532">
        <v>26.18</v>
      </c>
      <c r="J532">
        <v>24.56</v>
      </c>
      <c r="K532">
        <v>78552</v>
      </c>
      <c r="L532">
        <v>49.42</v>
      </c>
      <c r="M532">
        <f t="shared" si="108"/>
        <v>1.9122728472867951</v>
      </c>
      <c r="N532">
        <f t="shared" si="109"/>
        <v>1.6473E-5</v>
      </c>
      <c r="O532" s="8">
        <f t="shared" si="110"/>
        <v>0.72497672999999996</v>
      </c>
      <c r="P532" s="8">
        <f t="shared" si="111"/>
        <v>3.297673000000001E-2</v>
      </c>
      <c r="Q532" s="6">
        <f t="shared" si="112"/>
        <v>7.4930084071801891E-4</v>
      </c>
      <c r="R532" s="7">
        <f t="shared" si="117"/>
        <v>2.3610349491475733E-5</v>
      </c>
      <c r="S532">
        <f t="shared" si="113"/>
        <v>23.610349491475734</v>
      </c>
      <c r="T532">
        <f t="shared" si="114"/>
        <v>3.6567874424703466</v>
      </c>
      <c r="U532">
        <f t="shared" si="115"/>
        <v>11.009925299353041</v>
      </c>
      <c r="V532">
        <f t="shared" si="116"/>
        <v>121.21845509733414</v>
      </c>
    </row>
    <row r="533" spans="1:22" x14ac:dyDescent="0.35">
      <c r="A533" s="1">
        <v>43495</v>
      </c>
      <c r="B533" s="2">
        <v>0.81146990740740732</v>
      </c>
      <c r="C533" s="3">
        <f t="shared" si="105"/>
        <v>0.81146990740740732</v>
      </c>
      <c r="D533" s="2">
        <v>0.25</v>
      </c>
      <c r="E533" s="3">
        <f t="shared" si="106"/>
        <v>0.25</v>
      </c>
      <c r="F533" s="2">
        <f t="shared" si="107"/>
        <v>0.56146990740740732</v>
      </c>
      <c r="G533">
        <v>266273</v>
      </c>
      <c r="H533">
        <v>824</v>
      </c>
      <c r="I533">
        <v>25.92</v>
      </c>
      <c r="J533">
        <v>24.56</v>
      </c>
      <c r="K533">
        <v>78540</v>
      </c>
      <c r="L533">
        <v>49.42</v>
      </c>
      <c r="M533">
        <f t="shared" si="108"/>
        <v>1.8824258704411616</v>
      </c>
      <c r="N533">
        <f t="shared" si="109"/>
        <v>1.6206333333333334E-5</v>
      </c>
      <c r="O533" s="8">
        <f t="shared" si="110"/>
        <v>0.7132407300000001</v>
      </c>
      <c r="P533" s="8">
        <f t="shared" si="111"/>
        <v>2.1240730000000152E-2</v>
      </c>
      <c r="Q533" s="6">
        <f t="shared" si="112"/>
        <v>4.8263417405135543E-4</v>
      </c>
      <c r="R533" s="7">
        <f t="shared" si="117"/>
        <v>1.5210049094997153E-5</v>
      </c>
      <c r="S533">
        <f t="shared" si="113"/>
        <v>15.210049094997153</v>
      </c>
      <c r="T533">
        <f t="shared" si="114"/>
        <v>3.5435271577061651</v>
      </c>
      <c r="U533">
        <f t="shared" si="115"/>
        <v>2.8043615033037943</v>
      </c>
      <c r="V533">
        <f t="shared" si="116"/>
        <v>7.864443441212317</v>
      </c>
    </row>
    <row r="534" spans="1:22" x14ac:dyDescent="0.35">
      <c r="A534" s="1">
        <v>43495</v>
      </c>
      <c r="B534" s="2">
        <v>0.81146990740740732</v>
      </c>
      <c r="C534" s="3">
        <f t="shared" si="105"/>
        <v>0.81146990740740732</v>
      </c>
      <c r="D534" s="2">
        <v>0.25</v>
      </c>
      <c r="E534" s="3">
        <f t="shared" si="106"/>
        <v>0.25</v>
      </c>
      <c r="F534" s="2">
        <f t="shared" si="107"/>
        <v>0.56146990740740732</v>
      </c>
      <c r="G534">
        <v>266773</v>
      </c>
      <c r="H534">
        <v>826</v>
      </c>
      <c r="I534">
        <v>25.07</v>
      </c>
      <c r="J534">
        <v>24.57</v>
      </c>
      <c r="K534">
        <v>78547</v>
      </c>
      <c r="L534">
        <v>49.42</v>
      </c>
      <c r="M534">
        <f t="shared" si="108"/>
        <v>1.7848492153688971</v>
      </c>
      <c r="N534">
        <f t="shared" si="109"/>
        <v>1.6273000000000002E-5</v>
      </c>
      <c r="O534" s="8">
        <f t="shared" si="110"/>
        <v>0.71617473000000009</v>
      </c>
      <c r="P534" s="8">
        <f t="shared" si="111"/>
        <v>2.4174730000000144E-2</v>
      </c>
      <c r="Q534" s="6">
        <f t="shared" si="112"/>
        <v>5.4930084071802196E-4</v>
      </c>
      <c r="R534" s="7">
        <f t="shared" si="117"/>
        <v>1.7310064727186354E-5</v>
      </c>
      <c r="S534">
        <f t="shared" si="113"/>
        <v>17.310064727186354</v>
      </c>
      <c r="T534">
        <f t="shared" si="114"/>
        <v>3.1856867216029676</v>
      </c>
      <c r="U534">
        <f t="shared" si="115"/>
        <v>5.541016021511985</v>
      </c>
      <c r="V534">
        <f t="shared" si="116"/>
        <v>30.702858550652508</v>
      </c>
    </row>
    <row r="535" spans="1:22" x14ac:dyDescent="0.35">
      <c r="A535" s="1">
        <v>43495</v>
      </c>
      <c r="B535" s="2">
        <v>0.81148148148148147</v>
      </c>
      <c r="C535" s="3">
        <f t="shared" si="105"/>
        <v>0.81148148148148147</v>
      </c>
      <c r="D535" s="2">
        <v>0.25</v>
      </c>
      <c r="E535" s="3">
        <f t="shared" si="106"/>
        <v>0.25</v>
      </c>
      <c r="F535" s="2">
        <f t="shared" si="107"/>
        <v>0.56148148148148147</v>
      </c>
      <c r="G535">
        <v>267273</v>
      </c>
      <c r="H535">
        <v>818</v>
      </c>
      <c r="I535">
        <v>24.39</v>
      </c>
      <c r="J535">
        <v>24.56</v>
      </c>
      <c r="K535">
        <v>78533</v>
      </c>
      <c r="L535">
        <v>49.42</v>
      </c>
      <c r="M535">
        <f t="shared" si="108"/>
        <v>1.7067878913110859</v>
      </c>
      <c r="N535">
        <f t="shared" si="109"/>
        <v>1.6006333333333333E-5</v>
      </c>
      <c r="O535" s="8">
        <f t="shared" si="110"/>
        <v>0.70443873000000001</v>
      </c>
      <c r="P535" s="8">
        <f t="shared" si="111"/>
        <v>1.2438730000000064E-2</v>
      </c>
      <c r="Q535" s="6">
        <f t="shared" si="112"/>
        <v>2.8263417405135344E-4</v>
      </c>
      <c r="R535" s="7">
        <f t="shared" si="117"/>
        <v>8.9079121887750576E-6</v>
      </c>
      <c r="S535">
        <f t="shared" si="113"/>
        <v>8.9079121887750574</v>
      </c>
      <c r="T535">
        <f t="shared" si="114"/>
        <v>2.9131249059261433</v>
      </c>
      <c r="U535">
        <f t="shared" si="115"/>
        <v>-2.3518254080841219</v>
      </c>
      <c r="V535">
        <f t="shared" si="116"/>
        <v>5.5310827501100466</v>
      </c>
    </row>
    <row r="536" spans="1:22" x14ac:dyDescent="0.35">
      <c r="A536" s="1">
        <v>43495</v>
      </c>
      <c r="B536" s="2">
        <v>0.81148148148148147</v>
      </c>
      <c r="C536" s="3">
        <f t="shared" si="105"/>
        <v>0.81148148148148147</v>
      </c>
      <c r="D536" s="2">
        <v>0.25</v>
      </c>
      <c r="E536" s="3">
        <f t="shared" si="106"/>
        <v>0.25</v>
      </c>
      <c r="F536" s="2">
        <f t="shared" si="107"/>
        <v>0.56148148148148147</v>
      </c>
      <c r="G536">
        <v>267773</v>
      </c>
      <c r="H536">
        <v>832</v>
      </c>
      <c r="I536">
        <v>23.75</v>
      </c>
      <c r="J536">
        <v>24.56</v>
      </c>
      <c r="K536">
        <v>78536</v>
      </c>
      <c r="L536">
        <v>49.42</v>
      </c>
      <c r="M536">
        <f t="shared" si="108"/>
        <v>1.6333184098449105</v>
      </c>
      <c r="N536">
        <f t="shared" si="109"/>
        <v>1.6473E-5</v>
      </c>
      <c r="O536" s="8">
        <f t="shared" si="110"/>
        <v>0.72497672999999996</v>
      </c>
      <c r="P536" s="8">
        <f t="shared" si="111"/>
        <v>3.297673000000001E-2</v>
      </c>
      <c r="Q536" s="6">
        <f t="shared" si="112"/>
        <v>7.4930084071801891E-4</v>
      </c>
      <c r="R536" s="7">
        <f t="shared" si="117"/>
        <v>2.3615159586105757E-5</v>
      </c>
      <c r="S536">
        <f t="shared" si="113"/>
        <v>23.615159586105758</v>
      </c>
      <c r="T536">
        <f t="shared" si="114"/>
        <v>2.6677290279383072</v>
      </c>
      <c r="U536">
        <f t="shared" si="115"/>
        <v>12.834773621072641</v>
      </c>
      <c r="V536">
        <f t="shared" si="116"/>
        <v>164.73141390418209</v>
      </c>
    </row>
    <row r="537" spans="1:22" x14ac:dyDescent="0.35">
      <c r="A537" s="1">
        <v>43495</v>
      </c>
      <c r="B537" s="2">
        <v>0.81149305555555562</v>
      </c>
      <c r="C537" s="3">
        <f t="shared" si="105"/>
        <v>0.81149305555555562</v>
      </c>
      <c r="D537" s="2">
        <v>0.25</v>
      </c>
      <c r="E537" s="3">
        <f t="shared" si="106"/>
        <v>0.25</v>
      </c>
      <c r="F537" s="2">
        <f t="shared" si="107"/>
        <v>0.56149305555555562</v>
      </c>
      <c r="G537">
        <v>268273</v>
      </c>
      <c r="H537">
        <v>818</v>
      </c>
      <c r="I537">
        <v>23.08</v>
      </c>
      <c r="J537">
        <v>24.56</v>
      </c>
      <c r="K537">
        <v>78536</v>
      </c>
      <c r="L537">
        <v>49.42</v>
      </c>
      <c r="M537">
        <f t="shared" si="108"/>
        <v>1.5564050464350079</v>
      </c>
      <c r="N537">
        <f t="shared" si="109"/>
        <v>1.6006333333333333E-5</v>
      </c>
      <c r="O537" s="8">
        <f t="shared" si="110"/>
        <v>0.70443873000000001</v>
      </c>
      <c r="P537" s="8">
        <f t="shared" si="111"/>
        <v>1.2438730000000064E-2</v>
      </c>
      <c r="Q537" s="6">
        <f t="shared" si="112"/>
        <v>2.8263417405135344E-4</v>
      </c>
      <c r="R537" s="7">
        <f t="shared" si="117"/>
        <v>8.9075719150589729E-6</v>
      </c>
      <c r="S537">
        <f t="shared" si="113"/>
        <v>8.9075719150589734</v>
      </c>
      <c r="T537">
        <f t="shared" si="114"/>
        <v>2.4223966685683589</v>
      </c>
      <c r="U537">
        <f t="shared" si="115"/>
        <v>-1.3709928104062346</v>
      </c>
      <c r="V537">
        <f t="shared" si="116"/>
        <v>1.8796212861855854</v>
      </c>
    </row>
    <row r="538" spans="1:22" x14ac:dyDescent="0.35">
      <c r="A538" s="1">
        <v>43495</v>
      </c>
      <c r="B538" s="2">
        <v>0.81149305555555562</v>
      </c>
      <c r="C538" s="3">
        <f t="shared" si="105"/>
        <v>0.81149305555555562</v>
      </c>
      <c r="D538" s="2">
        <v>0.25</v>
      </c>
      <c r="E538" s="3">
        <f t="shared" si="106"/>
        <v>0.25</v>
      </c>
      <c r="F538" s="2">
        <f t="shared" si="107"/>
        <v>0.56149305555555562</v>
      </c>
      <c r="G538">
        <v>268773</v>
      </c>
      <c r="H538">
        <v>813</v>
      </c>
      <c r="I538">
        <v>22.31</v>
      </c>
      <c r="J538">
        <v>24.55</v>
      </c>
      <c r="K538">
        <v>78527</v>
      </c>
      <c r="L538">
        <v>49.42</v>
      </c>
      <c r="M538">
        <f t="shared" si="108"/>
        <v>1.4680120765460158</v>
      </c>
      <c r="N538">
        <f t="shared" si="109"/>
        <v>1.5839666666666667E-5</v>
      </c>
      <c r="O538" s="8">
        <f t="shared" si="110"/>
        <v>0.69710373000000003</v>
      </c>
      <c r="P538" s="8">
        <f t="shared" si="111"/>
        <v>5.103730000000084E-3</v>
      </c>
      <c r="Q538" s="6">
        <f t="shared" si="112"/>
        <v>1.1596750738468721E-4</v>
      </c>
      <c r="R538" s="7">
        <f t="shared" si="117"/>
        <v>3.6551581373180611E-6</v>
      </c>
      <c r="S538">
        <f t="shared" si="113"/>
        <v>3.6551581373180611</v>
      </c>
      <c r="T538">
        <f t="shared" si="114"/>
        <v>2.1550594568849455</v>
      </c>
      <c r="U538">
        <f t="shared" si="115"/>
        <v>-6.0466866561064192</v>
      </c>
      <c r="V538">
        <f t="shared" si="116"/>
        <v>36.562419517135432</v>
      </c>
    </row>
    <row r="539" spans="1:22" x14ac:dyDescent="0.35">
      <c r="A539" s="1">
        <v>43495</v>
      </c>
      <c r="B539" s="2">
        <v>0.81150462962962966</v>
      </c>
      <c r="C539" s="3">
        <f t="shared" si="105"/>
        <v>0.81150462962962966</v>
      </c>
      <c r="D539" s="2">
        <v>0.25</v>
      </c>
      <c r="E539" s="3">
        <f t="shared" si="106"/>
        <v>0.25</v>
      </c>
      <c r="F539" s="2">
        <f t="shared" si="107"/>
        <v>0.56150462962962966</v>
      </c>
      <c r="G539">
        <v>269274</v>
      </c>
      <c r="H539">
        <v>823</v>
      </c>
      <c r="I539">
        <v>21.96</v>
      </c>
      <c r="J539">
        <v>24.56</v>
      </c>
      <c r="K539">
        <v>78525</v>
      </c>
      <c r="L539">
        <v>49.42</v>
      </c>
      <c r="M539">
        <f t="shared" si="108"/>
        <v>1.4278334538692015</v>
      </c>
      <c r="N539">
        <f t="shared" si="109"/>
        <v>1.6172999999999999E-5</v>
      </c>
      <c r="O539" s="8">
        <f t="shared" si="110"/>
        <v>0.71177372999999999</v>
      </c>
      <c r="P539" s="8">
        <f t="shared" si="111"/>
        <v>1.9773730000000045E-2</v>
      </c>
      <c r="Q539" s="6">
        <f t="shared" si="112"/>
        <v>4.4930084071801969E-4</v>
      </c>
      <c r="R539" s="7">
        <f t="shared" si="117"/>
        <v>1.4162265409161462E-5</v>
      </c>
      <c r="S539">
        <f t="shared" si="113"/>
        <v>14.162265409161462</v>
      </c>
      <c r="T539">
        <f t="shared" si="114"/>
        <v>2.038708371988053</v>
      </c>
      <c r="U539">
        <f t="shared" si="115"/>
        <v>4.7225660393918565</v>
      </c>
      <c r="V539">
        <f t="shared" si="116"/>
        <v>22.302629996417284</v>
      </c>
    </row>
    <row r="540" spans="1:22" x14ac:dyDescent="0.35">
      <c r="A540" s="1">
        <v>43495</v>
      </c>
      <c r="B540" s="2">
        <v>0.81150462962962966</v>
      </c>
      <c r="C540" s="3">
        <f t="shared" si="105"/>
        <v>0.81150462962962966</v>
      </c>
      <c r="D540" s="2">
        <v>0.25</v>
      </c>
      <c r="E540" s="3">
        <f t="shared" si="106"/>
        <v>0.25</v>
      </c>
      <c r="F540" s="2">
        <f t="shared" si="107"/>
        <v>0.56150462962962966</v>
      </c>
      <c r="G540">
        <v>269773</v>
      </c>
      <c r="H540">
        <v>828</v>
      </c>
      <c r="I540">
        <v>21.18</v>
      </c>
      <c r="J540">
        <v>24.56</v>
      </c>
      <c r="K540">
        <v>78526</v>
      </c>
      <c r="L540">
        <v>49.42</v>
      </c>
      <c r="M540">
        <f t="shared" si="108"/>
        <v>1.3382925233323002</v>
      </c>
      <c r="N540">
        <f t="shared" si="109"/>
        <v>1.6339666666666665E-5</v>
      </c>
      <c r="O540" s="8">
        <f t="shared" si="110"/>
        <v>0.71910872999999997</v>
      </c>
      <c r="P540" s="8">
        <f t="shared" si="111"/>
        <v>2.7108730000000025E-2</v>
      </c>
      <c r="Q540" s="6">
        <f t="shared" si="112"/>
        <v>6.1596750738468595E-4</v>
      </c>
      <c r="R540" s="7">
        <f t="shared" si="117"/>
        <v>1.9415463853853961E-5</v>
      </c>
      <c r="S540">
        <f t="shared" si="113"/>
        <v>19.415463853853961</v>
      </c>
      <c r="T540">
        <f t="shared" si="114"/>
        <v>1.7910268780071352</v>
      </c>
      <c r="U540">
        <f t="shared" si="115"/>
        <v>10.55997428537237</v>
      </c>
      <c r="V540">
        <f t="shared" si="116"/>
        <v>111.51305690772568</v>
      </c>
    </row>
    <row r="541" spans="1:22" x14ac:dyDescent="0.35">
      <c r="A541" s="1">
        <v>43495</v>
      </c>
      <c r="B541" s="2">
        <v>0.8115162037037037</v>
      </c>
      <c r="C541" s="3">
        <f t="shared" si="105"/>
        <v>0.8115162037037037</v>
      </c>
      <c r="D541" s="2">
        <v>0.25</v>
      </c>
      <c r="E541" s="3">
        <f t="shared" si="106"/>
        <v>0.25</v>
      </c>
      <c r="F541" s="2">
        <f t="shared" si="107"/>
        <v>0.5615162037037037</v>
      </c>
      <c r="G541">
        <v>270273</v>
      </c>
      <c r="H541">
        <v>828</v>
      </c>
      <c r="I541">
        <v>20.84</v>
      </c>
      <c r="J541">
        <v>24.56</v>
      </c>
      <c r="K541">
        <v>78527</v>
      </c>
      <c r="L541">
        <v>49.42</v>
      </c>
      <c r="M541">
        <f t="shared" si="108"/>
        <v>1.2992618613033944</v>
      </c>
      <c r="N541">
        <f t="shared" si="109"/>
        <v>1.6339666666666665E-5</v>
      </c>
      <c r="O541" s="8">
        <f t="shared" si="110"/>
        <v>0.71910872999999997</v>
      </c>
      <c r="P541" s="8">
        <f t="shared" si="111"/>
        <v>2.7108730000000025E-2</v>
      </c>
      <c r="Q541" s="6">
        <f t="shared" si="112"/>
        <v>6.1596750738468595E-4</v>
      </c>
      <c r="R541" s="7">
        <f t="shared" si="117"/>
        <v>1.9415216608144154E-5</v>
      </c>
      <c r="S541">
        <f t="shared" si="113"/>
        <v>19.415216608144153</v>
      </c>
      <c r="T541">
        <f t="shared" si="114"/>
        <v>1.6880813842375608</v>
      </c>
      <c r="U541">
        <f t="shared" si="115"/>
        <v>10.814382594070157</v>
      </c>
      <c r="V541">
        <f t="shared" si="116"/>
        <v>116.95087089092758</v>
      </c>
    </row>
    <row r="542" spans="1:22" x14ac:dyDescent="0.35">
      <c r="A542" s="1">
        <v>43495</v>
      </c>
      <c r="B542" s="2">
        <v>0.8115162037037037</v>
      </c>
      <c r="C542" s="3">
        <f t="shared" si="105"/>
        <v>0.8115162037037037</v>
      </c>
      <c r="D542" s="2">
        <v>0.25</v>
      </c>
      <c r="E542" s="3">
        <f t="shared" si="106"/>
        <v>0.25</v>
      </c>
      <c r="F542" s="2">
        <f t="shared" si="107"/>
        <v>0.5615162037037037</v>
      </c>
      <c r="G542">
        <v>270773</v>
      </c>
      <c r="H542">
        <v>816</v>
      </c>
      <c r="I542">
        <v>20.100000000000001</v>
      </c>
      <c r="J542">
        <v>24.56</v>
      </c>
      <c r="K542">
        <v>78521</v>
      </c>
      <c r="L542">
        <v>49.42</v>
      </c>
      <c r="M542">
        <f t="shared" si="108"/>
        <v>1.2143127733581294</v>
      </c>
      <c r="N542">
        <f t="shared" si="109"/>
        <v>1.5939666666666666E-5</v>
      </c>
      <c r="O542" s="8">
        <f t="shared" si="110"/>
        <v>0.70150472999999991</v>
      </c>
      <c r="P542" s="8">
        <f t="shared" si="111"/>
        <v>9.5047299999999613E-3</v>
      </c>
      <c r="Q542" s="6">
        <f t="shared" si="112"/>
        <v>2.1596750738468444E-4</v>
      </c>
      <c r="R542" s="7">
        <f t="shared" si="117"/>
        <v>6.8077882170086027E-6</v>
      </c>
      <c r="S542">
        <f t="shared" si="113"/>
        <v>6.8077882170086026</v>
      </c>
      <c r="T542">
        <f t="shared" si="114"/>
        <v>1.4745555115407116</v>
      </c>
      <c r="U542">
        <f t="shared" si="115"/>
        <v>-1.2387954727665125</v>
      </c>
      <c r="V542">
        <f t="shared" si="116"/>
        <v>1.5346142233468072</v>
      </c>
    </row>
    <row r="543" spans="1:22" x14ac:dyDescent="0.35">
      <c r="A543" s="1">
        <v>43495</v>
      </c>
      <c r="B543" s="2">
        <v>0.81152777777777774</v>
      </c>
      <c r="C543" s="3">
        <f t="shared" si="105"/>
        <v>0.81152777777777774</v>
      </c>
      <c r="D543" s="2">
        <v>0.25</v>
      </c>
      <c r="E543" s="3">
        <f t="shared" si="106"/>
        <v>0.25</v>
      </c>
      <c r="F543" s="2">
        <f t="shared" si="107"/>
        <v>0.56152777777777774</v>
      </c>
      <c r="G543">
        <v>271273</v>
      </c>
      <c r="H543">
        <v>818</v>
      </c>
      <c r="I543">
        <v>19.89</v>
      </c>
      <c r="J543">
        <v>24.56</v>
      </c>
      <c r="K543">
        <v>78521</v>
      </c>
      <c r="L543">
        <v>49.42</v>
      </c>
      <c r="M543">
        <f t="shared" si="108"/>
        <v>1.1902055997520404</v>
      </c>
      <c r="N543">
        <f t="shared" si="109"/>
        <v>1.6006333333333333E-5</v>
      </c>
      <c r="O543" s="8">
        <f t="shared" si="110"/>
        <v>0.70443873000000001</v>
      </c>
      <c r="P543" s="8">
        <f t="shared" si="111"/>
        <v>1.2438730000000064E-2</v>
      </c>
      <c r="Q543" s="6">
        <f t="shared" si="112"/>
        <v>2.8263417405135344E-4</v>
      </c>
      <c r="R543" s="7">
        <f t="shared" si="117"/>
        <v>8.9092735436516536E-6</v>
      </c>
      <c r="S543">
        <f t="shared" si="113"/>
        <v>8.9092735436516541</v>
      </c>
      <c r="T543">
        <f t="shared" si="114"/>
        <v>1.4165893696811143</v>
      </c>
      <c r="U543">
        <f t="shared" si="115"/>
        <v>1.0199771080694664</v>
      </c>
      <c r="V543">
        <f t="shared" si="116"/>
        <v>1.040353300985752</v>
      </c>
    </row>
    <row r="544" spans="1:22" x14ac:dyDescent="0.35">
      <c r="A544" s="1">
        <v>43495</v>
      </c>
      <c r="B544" s="2">
        <v>0.81152777777777774</v>
      </c>
      <c r="C544" s="3">
        <f t="shared" si="105"/>
        <v>0.81152777777777774</v>
      </c>
      <c r="D544" s="2">
        <v>0.25</v>
      </c>
      <c r="E544" s="3">
        <f t="shared" si="106"/>
        <v>0.25</v>
      </c>
      <c r="F544" s="2">
        <f t="shared" si="107"/>
        <v>0.56152777777777774</v>
      </c>
      <c r="G544">
        <v>271773</v>
      </c>
      <c r="H544">
        <v>828</v>
      </c>
      <c r="I544">
        <v>19.34</v>
      </c>
      <c r="J544">
        <v>24.57</v>
      </c>
      <c r="K544">
        <v>78523</v>
      </c>
      <c r="L544">
        <v>49.38</v>
      </c>
      <c r="M544">
        <f t="shared" si="108"/>
        <v>1.1270677641170461</v>
      </c>
      <c r="N544">
        <f t="shared" si="109"/>
        <v>1.6339666666666665E-5</v>
      </c>
      <c r="O544" s="8">
        <f t="shared" si="110"/>
        <v>0.71910872999999997</v>
      </c>
      <c r="P544" s="8">
        <f t="shared" si="111"/>
        <v>2.7108730000000025E-2</v>
      </c>
      <c r="Q544" s="6">
        <f t="shared" si="112"/>
        <v>6.1596750738468595E-4</v>
      </c>
      <c r="R544" s="7">
        <f t="shared" si="117"/>
        <v>1.9416857813969158E-5</v>
      </c>
      <c r="S544">
        <f t="shared" si="113"/>
        <v>19.416857813969159</v>
      </c>
      <c r="T544">
        <f t="shared" si="114"/>
        <v>1.2702817449117976</v>
      </c>
      <c r="U544">
        <f t="shared" si="115"/>
        <v>11.939504186987492</v>
      </c>
      <c r="V544">
        <f t="shared" si="116"/>
        <v>142.55176023109183</v>
      </c>
    </row>
    <row r="545" spans="1:22" x14ac:dyDescent="0.35">
      <c r="A545" s="1">
        <v>43495</v>
      </c>
      <c r="B545" s="2">
        <v>0.81153935185185189</v>
      </c>
      <c r="C545" s="3">
        <f t="shared" si="105"/>
        <v>0.81153935185185189</v>
      </c>
      <c r="D545" s="2">
        <v>0.25</v>
      </c>
      <c r="E545" s="3">
        <f t="shared" si="106"/>
        <v>0.25</v>
      </c>
      <c r="F545" s="2">
        <f t="shared" si="107"/>
        <v>0.56153935185185189</v>
      </c>
      <c r="G545">
        <v>272273</v>
      </c>
      <c r="H545">
        <v>824</v>
      </c>
      <c r="I545">
        <v>19.010000000000002</v>
      </c>
      <c r="J545">
        <v>24.56</v>
      </c>
      <c r="K545">
        <v>78516</v>
      </c>
      <c r="L545">
        <v>49.38</v>
      </c>
      <c r="M545">
        <f t="shared" si="108"/>
        <v>1.0891850627360495</v>
      </c>
      <c r="N545">
        <f t="shared" si="109"/>
        <v>1.6206333333333334E-5</v>
      </c>
      <c r="O545" s="8">
        <f t="shared" si="110"/>
        <v>0.7132407300000001</v>
      </c>
      <c r="P545" s="8">
        <f t="shared" si="111"/>
        <v>2.1240730000000152E-2</v>
      </c>
      <c r="Q545" s="6">
        <f t="shared" si="112"/>
        <v>4.8263417405135543E-4</v>
      </c>
      <c r="R545" s="7">
        <f t="shared" si="117"/>
        <v>1.521469835347033E-5</v>
      </c>
      <c r="S545">
        <f t="shared" si="113"/>
        <v>15.214698353470331</v>
      </c>
      <c r="T545">
        <f t="shared" si="114"/>
        <v>1.1863241008873322</v>
      </c>
      <c r="U545">
        <f t="shared" si="115"/>
        <v>7.9845104116489756</v>
      </c>
      <c r="V545">
        <f t="shared" si="116"/>
        <v>63.752406513730897</v>
      </c>
    </row>
    <row r="546" spans="1:22" x14ac:dyDescent="0.35">
      <c r="A546" s="1">
        <v>43495</v>
      </c>
      <c r="B546" s="2">
        <v>0.81153935185185189</v>
      </c>
      <c r="C546" s="3">
        <f t="shared" si="105"/>
        <v>0.81153935185185189</v>
      </c>
      <c r="D546" s="2">
        <v>0.25</v>
      </c>
      <c r="E546" s="3">
        <f t="shared" si="106"/>
        <v>0.25</v>
      </c>
      <c r="F546" s="2">
        <f t="shared" si="107"/>
        <v>0.56153935185185189</v>
      </c>
      <c r="G546">
        <v>272774</v>
      </c>
      <c r="H546">
        <v>831</v>
      </c>
      <c r="I546">
        <v>18.73</v>
      </c>
      <c r="J546">
        <v>24.56</v>
      </c>
      <c r="K546">
        <v>78512</v>
      </c>
      <c r="L546">
        <v>49.38</v>
      </c>
      <c r="M546">
        <f t="shared" si="108"/>
        <v>1.0570421645945978</v>
      </c>
      <c r="N546">
        <f t="shared" si="109"/>
        <v>1.6439666666666668E-5</v>
      </c>
      <c r="O546" s="8">
        <f t="shared" si="110"/>
        <v>0.72350973000000007</v>
      </c>
      <c r="P546" s="8">
        <f t="shared" si="111"/>
        <v>3.1509730000000125E-2</v>
      </c>
      <c r="Q546" s="6">
        <f t="shared" si="112"/>
        <v>7.1596750738468816E-4</v>
      </c>
      <c r="R546" s="7">
        <f t="shared" si="117"/>
        <v>2.2571515291773763E-5</v>
      </c>
      <c r="S546">
        <f t="shared" si="113"/>
        <v>22.571515291773764</v>
      </c>
      <c r="T546">
        <f t="shared" si="114"/>
        <v>1.1173381377308327</v>
      </c>
      <c r="U546">
        <f t="shared" si="115"/>
        <v>15.551043688876312</v>
      </c>
      <c r="V546">
        <f t="shared" si="116"/>
        <v>241.83495981333979</v>
      </c>
    </row>
    <row r="547" spans="1:22" x14ac:dyDescent="0.35">
      <c r="A547" s="1">
        <v>43495</v>
      </c>
      <c r="B547" s="2">
        <v>0.81155092592592604</v>
      </c>
      <c r="C547" s="3">
        <f t="shared" si="105"/>
        <v>0.81155092592592604</v>
      </c>
      <c r="D547" s="2">
        <v>0.25</v>
      </c>
      <c r="E547" s="3">
        <f t="shared" si="106"/>
        <v>0.25</v>
      </c>
      <c r="F547" s="2">
        <f t="shared" si="107"/>
        <v>0.56155092592592604</v>
      </c>
      <c r="G547">
        <v>273273</v>
      </c>
      <c r="H547">
        <v>822</v>
      </c>
      <c r="I547">
        <v>18.350000000000001</v>
      </c>
      <c r="J547">
        <v>24.56</v>
      </c>
      <c r="K547">
        <v>78515</v>
      </c>
      <c r="L547">
        <v>49.38</v>
      </c>
      <c r="M547">
        <f t="shared" si="108"/>
        <v>1.0134196599740561</v>
      </c>
      <c r="N547">
        <f t="shared" si="109"/>
        <v>1.6139666666666667E-5</v>
      </c>
      <c r="O547" s="8">
        <f t="shared" si="110"/>
        <v>0.71030673</v>
      </c>
      <c r="P547" s="8">
        <f t="shared" si="111"/>
        <v>1.8306730000000049E-2</v>
      </c>
      <c r="Q547" s="6">
        <f t="shared" si="112"/>
        <v>4.159675073846864E-4</v>
      </c>
      <c r="R547" s="7">
        <f t="shared" si="117"/>
        <v>1.3113246215216677E-5</v>
      </c>
      <c r="S547">
        <f t="shared" si="113"/>
        <v>13.113246215216677</v>
      </c>
      <c r="T547">
        <f t="shared" si="114"/>
        <v>1.0270194072219316</v>
      </c>
      <c r="U547">
        <f t="shared" si="115"/>
        <v>6.3773896437159472</v>
      </c>
      <c r="V547">
        <f t="shared" si="116"/>
        <v>40.671098667775418</v>
      </c>
    </row>
    <row r="548" spans="1:22" x14ac:dyDescent="0.35">
      <c r="A548" s="1">
        <v>43495</v>
      </c>
      <c r="B548" s="2">
        <v>0.81155092592592604</v>
      </c>
      <c r="C548" s="3">
        <f t="shared" si="105"/>
        <v>0.81155092592592604</v>
      </c>
      <c r="D548" s="2">
        <v>0.25</v>
      </c>
      <c r="E548" s="3">
        <f t="shared" si="106"/>
        <v>0.25</v>
      </c>
      <c r="F548" s="2">
        <f t="shared" si="107"/>
        <v>0.56155092592592604</v>
      </c>
      <c r="G548">
        <v>273776</v>
      </c>
      <c r="H548">
        <v>822</v>
      </c>
      <c r="I548">
        <v>18.04</v>
      </c>
      <c r="J548">
        <v>24.56</v>
      </c>
      <c r="K548">
        <v>78508</v>
      </c>
      <c r="L548">
        <v>49.38</v>
      </c>
      <c r="M548">
        <f t="shared" si="108"/>
        <v>0.97783287988887724</v>
      </c>
      <c r="N548">
        <f t="shared" si="109"/>
        <v>1.6139666666666667E-5</v>
      </c>
      <c r="O548" s="8">
        <f t="shared" si="110"/>
        <v>0.71030673</v>
      </c>
      <c r="P548" s="8">
        <f t="shared" si="111"/>
        <v>1.8306730000000049E-2</v>
      </c>
      <c r="Q548" s="6">
        <f t="shared" si="112"/>
        <v>4.159675073846864E-4</v>
      </c>
      <c r="R548" s="7">
        <f t="shared" si="117"/>
        <v>1.3114415430118425E-5</v>
      </c>
      <c r="S548">
        <f t="shared" si="113"/>
        <v>13.114415430118425</v>
      </c>
      <c r="T548">
        <f t="shared" si="114"/>
        <v>0.9561571409917754</v>
      </c>
      <c r="U548">
        <f t="shared" si="115"/>
        <v>6.6107448052834457</v>
      </c>
      <c r="V548">
        <f t="shared" si="116"/>
        <v>43.701946880582064</v>
      </c>
    </row>
    <row r="549" spans="1:22" x14ac:dyDescent="0.35">
      <c r="A549" s="1">
        <v>43495</v>
      </c>
      <c r="B549" s="2">
        <v>0.81156249999999996</v>
      </c>
      <c r="C549" s="3">
        <f t="shared" si="105"/>
        <v>0.81156249999999996</v>
      </c>
      <c r="D549" s="2">
        <v>0.25</v>
      </c>
      <c r="E549" s="3">
        <f t="shared" si="106"/>
        <v>0.25</v>
      </c>
      <c r="F549" s="2">
        <f t="shared" si="107"/>
        <v>0.56156249999999996</v>
      </c>
      <c r="G549">
        <v>274273</v>
      </c>
      <c r="H549">
        <v>819</v>
      </c>
      <c r="I549">
        <v>17.920000000000002</v>
      </c>
      <c r="J549">
        <v>24.56</v>
      </c>
      <c r="K549">
        <v>78508</v>
      </c>
      <c r="L549">
        <v>49.38</v>
      </c>
      <c r="M549">
        <f t="shared" si="108"/>
        <v>0.9640573521139697</v>
      </c>
      <c r="N549">
        <f t="shared" si="109"/>
        <v>1.6039666666666668E-5</v>
      </c>
      <c r="O549" s="8">
        <f t="shared" si="110"/>
        <v>0.70590573000000012</v>
      </c>
      <c r="P549" s="8">
        <f t="shared" si="111"/>
        <v>1.3905730000000172E-2</v>
      </c>
      <c r="Q549" s="6">
        <f t="shared" si="112"/>
        <v>3.1596750738468923E-4</v>
      </c>
      <c r="R549" s="7">
        <f t="shared" si="117"/>
        <v>9.9616654683311801E-6</v>
      </c>
      <c r="S549">
        <f t="shared" si="113"/>
        <v>9.9616654683311801</v>
      </c>
      <c r="T549">
        <f t="shared" si="114"/>
        <v>0.92940657816499861</v>
      </c>
      <c r="U549">
        <f t="shared" si="115"/>
        <v>3.5478732744635852</v>
      </c>
      <c r="V549">
        <f t="shared" si="116"/>
        <v>12.587404771652963</v>
      </c>
    </row>
    <row r="550" spans="1:22" x14ac:dyDescent="0.35">
      <c r="A550" s="1">
        <v>43495</v>
      </c>
      <c r="B550" s="2">
        <v>0.81156249999999996</v>
      </c>
      <c r="C550" s="3">
        <f t="shared" si="105"/>
        <v>0.81156249999999996</v>
      </c>
      <c r="D550" s="2">
        <v>0.25</v>
      </c>
      <c r="E550" s="3">
        <f t="shared" si="106"/>
        <v>0.25</v>
      </c>
      <c r="F550" s="2">
        <f t="shared" si="107"/>
        <v>0.56156249999999996</v>
      </c>
      <c r="G550">
        <v>274774</v>
      </c>
      <c r="H550">
        <v>822</v>
      </c>
      <c r="I550">
        <v>17.690000000000001</v>
      </c>
      <c r="J550">
        <v>24.57</v>
      </c>
      <c r="K550">
        <v>78514</v>
      </c>
      <c r="L550">
        <v>49.38</v>
      </c>
      <c r="M550">
        <f t="shared" si="108"/>
        <v>0.93765425721206286</v>
      </c>
      <c r="N550">
        <f t="shared" si="109"/>
        <v>1.6139666666666667E-5</v>
      </c>
      <c r="O550" s="8">
        <f t="shared" si="110"/>
        <v>0.71030673</v>
      </c>
      <c r="P550" s="8">
        <f t="shared" si="111"/>
        <v>1.8306730000000049E-2</v>
      </c>
      <c r="Q550" s="6">
        <f t="shared" si="112"/>
        <v>4.159675073846864E-4</v>
      </c>
      <c r="R550" s="7">
        <f t="shared" si="117"/>
        <v>1.3113853709227671E-5</v>
      </c>
      <c r="S550">
        <f t="shared" si="113"/>
        <v>13.113853709227671</v>
      </c>
      <c r="T550">
        <f t="shared" si="114"/>
        <v>0.87919550606790531</v>
      </c>
      <c r="U550">
        <f t="shared" si="115"/>
        <v>6.8723285080475671</v>
      </c>
      <c r="V550">
        <f t="shared" si="116"/>
        <v>47.228899122523302</v>
      </c>
    </row>
    <row r="551" spans="1:22" x14ac:dyDescent="0.35">
      <c r="A551" s="1">
        <v>43495</v>
      </c>
      <c r="B551" s="2">
        <v>0.81157407407407411</v>
      </c>
      <c r="C551" s="3">
        <f t="shared" si="105"/>
        <v>0.81157407407407411</v>
      </c>
      <c r="D551" s="2">
        <v>0.25</v>
      </c>
      <c r="E551" s="3">
        <f t="shared" si="106"/>
        <v>0.25</v>
      </c>
      <c r="F551" s="2">
        <f t="shared" si="107"/>
        <v>0.56157407407407411</v>
      </c>
      <c r="G551">
        <v>275273</v>
      </c>
      <c r="H551">
        <v>817</v>
      </c>
      <c r="I551">
        <v>17.29</v>
      </c>
      <c r="J551">
        <v>24.55</v>
      </c>
      <c r="K551">
        <v>78508</v>
      </c>
      <c r="L551">
        <v>49.38</v>
      </c>
      <c r="M551">
        <f t="shared" si="108"/>
        <v>0.891735831295703</v>
      </c>
      <c r="N551">
        <f t="shared" si="109"/>
        <v>1.5973000000000001E-5</v>
      </c>
      <c r="O551" s="8">
        <f t="shared" si="110"/>
        <v>0.70297173000000002</v>
      </c>
      <c r="P551" s="8">
        <f t="shared" si="111"/>
        <v>1.0971730000000068E-2</v>
      </c>
      <c r="Q551" s="6">
        <f t="shared" si="112"/>
        <v>2.493008407180202E-4</v>
      </c>
      <c r="R551" s="7">
        <f t="shared" si="117"/>
        <v>7.8595681507936495E-6</v>
      </c>
      <c r="S551">
        <f t="shared" si="113"/>
        <v>7.8595681507936499</v>
      </c>
      <c r="T551">
        <f t="shared" si="114"/>
        <v>0.79519279281663846</v>
      </c>
      <c r="U551">
        <f t="shared" si="115"/>
        <v>1.9176377195048364</v>
      </c>
      <c r="V551">
        <f t="shared" si="116"/>
        <v>3.6773344232677099</v>
      </c>
    </row>
    <row r="552" spans="1:22" x14ac:dyDescent="0.35">
      <c r="A552" s="1">
        <v>43495</v>
      </c>
      <c r="B552" s="2">
        <v>0.81157407407407411</v>
      </c>
      <c r="C552" s="3">
        <f t="shared" si="105"/>
        <v>0.81157407407407411</v>
      </c>
      <c r="D552" s="2">
        <v>0.25</v>
      </c>
      <c r="E552" s="3">
        <f t="shared" si="106"/>
        <v>0.25</v>
      </c>
      <c r="F552" s="2">
        <f t="shared" si="107"/>
        <v>0.56157407407407411</v>
      </c>
      <c r="G552">
        <v>275773</v>
      </c>
      <c r="H552">
        <v>816</v>
      </c>
      <c r="I552">
        <v>17</v>
      </c>
      <c r="J552">
        <v>24.56</v>
      </c>
      <c r="K552">
        <v>78502</v>
      </c>
      <c r="L552">
        <v>49.35</v>
      </c>
      <c r="M552">
        <f t="shared" si="108"/>
        <v>0.85844497250634244</v>
      </c>
      <c r="N552">
        <f t="shared" si="109"/>
        <v>1.5939666666666666E-5</v>
      </c>
      <c r="O552" s="8">
        <f t="shared" si="110"/>
        <v>0.70150472999999991</v>
      </c>
      <c r="P552" s="8">
        <f t="shared" si="111"/>
        <v>9.5047299999999613E-3</v>
      </c>
      <c r="Q552" s="6">
        <f t="shared" si="112"/>
        <v>2.1596750738468444E-4</v>
      </c>
      <c r="R552" s="7">
        <f t="shared" si="117"/>
        <v>6.8094359199476765E-6</v>
      </c>
      <c r="S552">
        <f t="shared" si="113"/>
        <v>6.8094359199476768</v>
      </c>
      <c r="T552">
        <f t="shared" si="114"/>
        <v>0.73692777082141503</v>
      </c>
      <c r="U552">
        <f t="shared" si="115"/>
        <v>1.0847116968300459</v>
      </c>
      <c r="V552">
        <f t="shared" si="116"/>
        <v>1.1765994652399174</v>
      </c>
    </row>
    <row r="553" spans="1:22" x14ac:dyDescent="0.35">
      <c r="A553" s="1">
        <v>43495</v>
      </c>
      <c r="B553" s="2">
        <v>0.81158564814814815</v>
      </c>
      <c r="C553" s="3">
        <f t="shared" si="105"/>
        <v>0.81158564814814815</v>
      </c>
      <c r="D553" s="2">
        <v>0.25</v>
      </c>
      <c r="E553" s="3">
        <f t="shared" si="106"/>
        <v>0.25</v>
      </c>
      <c r="F553" s="2">
        <f t="shared" si="107"/>
        <v>0.56158564814814815</v>
      </c>
      <c r="G553">
        <v>276273</v>
      </c>
      <c r="H553">
        <v>827</v>
      </c>
      <c r="I553">
        <v>16.75</v>
      </c>
      <c r="J553">
        <v>24.56</v>
      </c>
      <c r="K553">
        <v>78510</v>
      </c>
      <c r="L553">
        <v>49.35</v>
      </c>
      <c r="M553">
        <f t="shared" si="108"/>
        <v>0.82974595630861769</v>
      </c>
      <c r="N553">
        <f t="shared" si="109"/>
        <v>1.6306333333333333E-5</v>
      </c>
      <c r="O553" s="8">
        <f t="shared" si="110"/>
        <v>0.71764172999999998</v>
      </c>
      <c r="P553" s="8">
        <f t="shared" si="111"/>
        <v>2.5641730000000029E-2</v>
      </c>
      <c r="Q553" s="6">
        <f t="shared" si="112"/>
        <v>5.8263417405135271E-4</v>
      </c>
      <c r="R553" s="7">
        <f t="shared" si="117"/>
        <v>1.8368530759407332E-5</v>
      </c>
      <c r="S553">
        <f t="shared" si="113"/>
        <v>18.368530759407331</v>
      </c>
      <c r="T553">
        <f t="shared" si="114"/>
        <v>0.68847835201050245</v>
      </c>
      <c r="U553">
        <f t="shared" si="115"/>
        <v>12.831053267471756</v>
      </c>
      <c r="V553">
        <f t="shared" si="116"/>
        <v>164.63592795269761</v>
      </c>
    </row>
    <row r="554" spans="1:22" x14ac:dyDescent="0.35">
      <c r="A554" s="1">
        <v>43495</v>
      </c>
      <c r="B554" s="2">
        <v>0.81158564814814815</v>
      </c>
      <c r="C554" s="3">
        <f t="shared" si="105"/>
        <v>0.81158564814814815</v>
      </c>
      <c r="D554" s="2">
        <v>0.25</v>
      </c>
      <c r="E554" s="3">
        <f t="shared" si="106"/>
        <v>0.25</v>
      </c>
      <c r="F554" s="2">
        <f t="shared" si="107"/>
        <v>0.56158564814814815</v>
      </c>
      <c r="G554">
        <v>276773</v>
      </c>
      <c r="H554">
        <v>822</v>
      </c>
      <c r="I554">
        <v>16.239999999999998</v>
      </c>
      <c r="J554">
        <v>24.56</v>
      </c>
      <c r="K554">
        <v>78506</v>
      </c>
      <c r="L554">
        <v>49.35</v>
      </c>
      <c r="M554">
        <f t="shared" si="108"/>
        <v>0.77119996326525908</v>
      </c>
      <c r="N554">
        <f t="shared" si="109"/>
        <v>1.6139666666666667E-5</v>
      </c>
      <c r="O554" s="8">
        <f t="shared" si="110"/>
        <v>0.71030673</v>
      </c>
      <c r="P554" s="8">
        <f t="shared" si="111"/>
        <v>1.8306730000000049E-2</v>
      </c>
      <c r="Q554" s="6">
        <f t="shared" si="112"/>
        <v>4.159675073846864E-4</v>
      </c>
      <c r="R554" s="7">
        <f t="shared" si="117"/>
        <v>1.3114749529816031E-5</v>
      </c>
      <c r="S554">
        <f t="shared" si="113"/>
        <v>13.114749529816031</v>
      </c>
      <c r="T554">
        <f t="shared" si="114"/>
        <v>0.594749383340337</v>
      </c>
      <c r="U554">
        <f t="shared" si="115"/>
        <v>7.9592553694918484</v>
      </c>
      <c r="V554">
        <f t="shared" si="116"/>
        <v>63.349746036784822</v>
      </c>
    </row>
    <row r="555" spans="1:22" x14ac:dyDescent="0.35">
      <c r="A555" s="1">
        <v>43495</v>
      </c>
      <c r="B555" s="2">
        <v>0.81159722222222219</v>
      </c>
      <c r="C555" s="3">
        <f t="shared" si="105"/>
        <v>0.81159722222222219</v>
      </c>
      <c r="D555" s="2">
        <v>0.25</v>
      </c>
      <c r="E555" s="3">
        <f t="shared" si="106"/>
        <v>0.25</v>
      </c>
      <c r="F555" s="2">
        <f t="shared" si="107"/>
        <v>0.56159722222222219</v>
      </c>
      <c r="G555">
        <v>277273</v>
      </c>
      <c r="H555">
        <v>822</v>
      </c>
      <c r="I555">
        <v>16.04</v>
      </c>
      <c r="J555">
        <v>24.56</v>
      </c>
      <c r="K555">
        <v>78507</v>
      </c>
      <c r="L555">
        <v>49.35</v>
      </c>
      <c r="M555">
        <f t="shared" si="108"/>
        <v>0.74824075030707937</v>
      </c>
      <c r="N555">
        <f t="shared" si="109"/>
        <v>1.6139666666666667E-5</v>
      </c>
      <c r="O555" s="8">
        <f t="shared" si="110"/>
        <v>0.71030673</v>
      </c>
      <c r="P555" s="8">
        <f t="shared" si="111"/>
        <v>1.8306730000000049E-2</v>
      </c>
      <c r="Q555" s="6">
        <f t="shared" si="112"/>
        <v>4.159675073846864E-4</v>
      </c>
      <c r="R555" s="7">
        <f t="shared" si="117"/>
        <v>1.3114582477839394E-5</v>
      </c>
      <c r="S555">
        <f t="shared" si="113"/>
        <v>13.114582477839393</v>
      </c>
      <c r="T555">
        <f t="shared" si="114"/>
        <v>0.55986422042010109</v>
      </c>
      <c r="U555">
        <f t="shared" si="115"/>
        <v>8.1088857024608547</v>
      </c>
      <c r="V555">
        <f t="shared" si="116"/>
        <v>65.754027335574065</v>
      </c>
    </row>
    <row r="556" spans="1:22" x14ac:dyDescent="0.35">
      <c r="A556" s="1">
        <v>43495</v>
      </c>
      <c r="B556" s="2">
        <v>0.81159722222222219</v>
      </c>
      <c r="C556" s="3">
        <f t="shared" si="105"/>
        <v>0.81159722222222219</v>
      </c>
      <c r="D556" s="2">
        <v>0.25</v>
      </c>
      <c r="E556" s="3">
        <f t="shared" si="106"/>
        <v>0.25</v>
      </c>
      <c r="F556" s="2">
        <f t="shared" si="107"/>
        <v>0.56159722222222219</v>
      </c>
      <c r="G556">
        <v>277773</v>
      </c>
      <c r="H556">
        <v>823</v>
      </c>
      <c r="I556">
        <v>15.98</v>
      </c>
      <c r="J556">
        <v>24.56</v>
      </c>
      <c r="K556">
        <v>78505</v>
      </c>
      <c r="L556">
        <v>49.35</v>
      </c>
      <c r="M556">
        <f t="shared" si="108"/>
        <v>0.74135298641962555</v>
      </c>
      <c r="N556">
        <f t="shared" si="109"/>
        <v>1.6172999999999999E-5</v>
      </c>
      <c r="O556" s="8">
        <f t="shared" si="110"/>
        <v>0.71177372999999999</v>
      </c>
      <c r="P556" s="8">
        <f t="shared" si="111"/>
        <v>1.9773730000000045E-2</v>
      </c>
      <c r="Q556" s="6">
        <f t="shared" si="112"/>
        <v>4.4930084071801969E-4</v>
      </c>
      <c r="R556" s="7">
        <f t="shared" si="117"/>
        <v>1.4165873399839548E-5</v>
      </c>
      <c r="S556">
        <f t="shared" si="113"/>
        <v>14.165873399839548</v>
      </c>
      <c r="T556">
        <f t="shared" si="114"/>
        <v>0.54960425047329753</v>
      </c>
      <c r="U556">
        <f t="shared" si="115"/>
        <v>9.2051158399447015</v>
      </c>
      <c r="V556">
        <f t="shared" si="116"/>
        <v>84.734157626800851</v>
      </c>
    </row>
    <row r="557" spans="1:22" x14ac:dyDescent="0.35">
      <c r="A557" s="1">
        <v>43495</v>
      </c>
      <c r="B557" s="2">
        <v>0.81160879629629623</v>
      </c>
      <c r="C557" s="3">
        <f t="shared" si="105"/>
        <v>0.81160879629629623</v>
      </c>
      <c r="D557" s="2">
        <v>0.25</v>
      </c>
      <c r="E557" s="3">
        <f t="shared" si="106"/>
        <v>0.25</v>
      </c>
      <c r="F557" s="2">
        <f t="shared" si="107"/>
        <v>0.56160879629629623</v>
      </c>
      <c r="G557">
        <v>278274</v>
      </c>
      <c r="H557">
        <v>821</v>
      </c>
      <c r="I557">
        <v>15.88</v>
      </c>
      <c r="J557">
        <v>24.56</v>
      </c>
      <c r="K557">
        <v>78503</v>
      </c>
      <c r="L557">
        <v>49.35</v>
      </c>
      <c r="M557">
        <f t="shared" si="108"/>
        <v>0.72987337994053569</v>
      </c>
      <c r="N557">
        <f t="shared" si="109"/>
        <v>1.6106333333333332E-5</v>
      </c>
      <c r="O557" s="8">
        <f t="shared" si="110"/>
        <v>0.70883972999999989</v>
      </c>
      <c r="P557" s="8">
        <f t="shared" si="111"/>
        <v>1.6839729999999942E-2</v>
      </c>
      <c r="Q557" s="6">
        <f t="shared" si="112"/>
        <v>3.8263417405135067E-4</v>
      </c>
      <c r="R557" s="7">
        <f t="shared" si="117"/>
        <v>1.2064267122543913E-5</v>
      </c>
      <c r="S557">
        <f t="shared" si="113"/>
        <v>12.064267122543912</v>
      </c>
      <c r="T557">
        <f t="shared" si="114"/>
        <v>0.53271515074582154</v>
      </c>
      <c r="U557">
        <f t="shared" si="115"/>
        <v>7.1784082551218873</v>
      </c>
      <c r="V557">
        <f t="shared" si="116"/>
        <v>51.529545077202059</v>
      </c>
    </row>
    <row r="558" spans="1:22" x14ac:dyDescent="0.35">
      <c r="A558" s="1">
        <v>43495</v>
      </c>
      <c r="B558" s="2">
        <v>0.81160879629629623</v>
      </c>
      <c r="C558" s="3">
        <f t="shared" si="105"/>
        <v>0.81160879629629623</v>
      </c>
      <c r="D558" s="2">
        <v>0.25</v>
      </c>
      <c r="E558" s="3">
        <f t="shared" si="106"/>
        <v>0.25</v>
      </c>
      <c r="F558" s="2">
        <f t="shared" si="107"/>
        <v>0.56160879629629623</v>
      </c>
      <c r="G558">
        <v>278773</v>
      </c>
      <c r="H558">
        <v>829</v>
      </c>
      <c r="I558">
        <v>15.85</v>
      </c>
      <c r="J558">
        <v>24.57</v>
      </c>
      <c r="K558">
        <v>78500</v>
      </c>
      <c r="L558">
        <v>49.31</v>
      </c>
      <c r="M558">
        <f t="shared" si="108"/>
        <v>0.72642949799680856</v>
      </c>
      <c r="N558">
        <f t="shared" si="109"/>
        <v>1.6373000000000001E-5</v>
      </c>
      <c r="O558" s="8">
        <f t="shared" si="110"/>
        <v>0.72057573000000008</v>
      </c>
      <c r="P558" s="8">
        <f t="shared" si="111"/>
        <v>2.8575730000000132E-2</v>
      </c>
      <c r="Q558" s="6">
        <f t="shared" si="112"/>
        <v>6.4930084071802168E-4</v>
      </c>
      <c r="R558" s="7">
        <f t="shared" si="117"/>
        <v>2.0473605886959309E-5</v>
      </c>
      <c r="S558">
        <f t="shared" si="113"/>
        <v>20.473605886959309</v>
      </c>
      <c r="T558">
        <f t="shared" si="114"/>
        <v>0.52769981555989531</v>
      </c>
      <c r="U558">
        <f t="shared" si="115"/>
        <v>15.610216627279133</v>
      </c>
      <c r="V558">
        <f t="shared" si="116"/>
        <v>243.67886315058192</v>
      </c>
    </row>
    <row r="559" spans="1:22" x14ac:dyDescent="0.35">
      <c r="A559" s="1">
        <v>43495</v>
      </c>
      <c r="B559" s="2">
        <v>0.81162037037037038</v>
      </c>
      <c r="C559" s="3">
        <f t="shared" si="105"/>
        <v>0.81162037037037038</v>
      </c>
      <c r="D559" s="2">
        <v>0.25</v>
      </c>
      <c r="E559" s="3">
        <f t="shared" si="106"/>
        <v>0.25</v>
      </c>
      <c r="F559" s="2">
        <f t="shared" si="107"/>
        <v>0.56162037037037038</v>
      </c>
      <c r="G559">
        <v>279273</v>
      </c>
      <c r="H559">
        <v>829</v>
      </c>
      <c r="I559">
        <v>15.86</v>
      </c>
      <c r="J559">
        <v>24.56</v>
      </c>
      <c r="K559">
        <v>78493</v>
      </c>
      <c r="L559">
        <v>49.31</v>
      </c>
      <c r="M559">
        <f t="shared" si="108"/>
        <v>0.72757745864471757</v>
      </c>
      <c r="N559">
        <f t="shared" si="109"/>
        <v>1.6373000000000001E-5</v>
      </c>
      <c r="O559" s="8">
        <f t="shared" si="110"/>
        <v>0.72057573000000008</v>
      </c>
      <c r="P559" s="8">
        <f t="shared" si="111"/>
        <v>2.8575730000000132E-2</v>
      </c>
      <c r="Q559" s="6">
        <f t="shared" si="112"/>
        <v>6.4930084071802168E-4</v>
      </c>
      <c r="R559" s="7">
        <f t="shared" si="117"/>
        <v>2.0474743980411102E-5</v>
      </c>
      <c r="S559">
        <f t="shared" si="113"/>
        <v>20.474743980411102</v>
      </c>
      <c r="T559">
        <f t="shared" si="114"/>
        <v>0.52936895832790565</v>
      </c>
      <c r="U559">
        <f t="shared" si="115"/>
        <v>15.603864851483642</v>
      </c>
      <c r="V559">
        <f t="shared" si="116"/>
        <v>243.48059830336663</v>
      </c>
    </row>
    <row r="560" spans="1:22" x14ac:dyDescent="0.35">
      <c r="A560" s="1">
        <v>43495</v>
      </c>
      <c r="B560" s="2">
        <v>0.81162037037037038</v>
      </c>
      <c r="C560" s="3">
        <f t="shared" si="105"/>
        <v>0.81162037037037038</v>
      </c>
      <c r="D560" s="2">
        <v>0.25</v>
      </c>
      <c r="E560" s="3">
        <f t="shared" si="106"/>
        <v>0.25</v>
      </c>
      <c r="F560" s="2">
        <f t="shared" si="107"/>
        <v>0.56162037037037038</v>
      </c>
      <c r="G560">
        <v>279773</v>
      </c>
      <c r="H560">
        <v>835</v>
      </c>
      <c r="I560">
        <v>15.86</v>
      </c>
      <c r="J560">
        <v>24.56</v>
      </c>
      <c r="K560">
        <v>78498</v>
      </c>
      <c r="L560">
        <v>49.31</v>
      </c>
      <c r="M560">
        <f t="shared" si="108"/>
        <v>0.72757745864471757</v>
      </c>
      <c r="N560">
        <f t="shared" si="109"/>
        <v>1.6572999999999999E-5</v>
      </c>
      <c r="O560" s="8">
        <f t="shared" si="110"/>
        <v>0.72937772999999995</v>
      </c>
      <c r="P560" s="8">
        <f t="shared" si="111"/>
        <v>3.7377729999999998E-2</v>
      </c>
      <c r="Q560" s="6">
        <f t="shared" si="112"/>
        <v>8.4930084071801863E-4</v>
      </c>
      <c r="R560" s="7">
        <f t="shared" si="117"/>
        <v>2.6779743015801692E-5</v>
      </c>
      <c r="S560">
        <f t="shared" si="113"/>
        <v>26.779743015801692</v>
      </c>
      <c r="T560">
        <f t="shared" si="114"/>
        <v>0.52936895832790565</v>
      </c>
      <c r="U560">
        <f t="shared" si="115"/>
        <v>21.908863886874233</v>
      </c>
      <c r="V560">
        <f t="shared" si="116"/>
        <v>479.99831681358194</v>
      </c>
    </row>
    <row r="561" spans="1:22" x14ac:dyDescent="0.35">
      <c r="A561" s="1">
        <v>43495</v>
      </c>
      <c r="B561" s="2">
        <v>0.81163194444444453</v>
      </c>
      <c r="C561" s="3">
        <f t="shared" si="105"/>
        <v>0.81163194444444453</v>
      </c>
      <c r="D561" s="2">
        <v>0.25</v>
      </c>
      <c r="E561" s="3">
        <f t="shared" si="106"/>
        <v>0.25</v>
      </c>
      <c r="F561" s="2">
        <f t="shared" si="107"/>
        <v>0.56163194444444453</v>
      </c>
      <c r="G561">
        <v>280273</v>
      </c>
      <c r="H561">
        <v>832</v>
      </c>
      <c r="I561">
        <v>16.04</v>
      </c>
      <c r="J561">
        <v>24.57</v>
      </c>
      <c r="K561">
        <v>78499</v>
      </c>
      <c r="L561">
        <v>49.31</v>
      </c>
      <c r="M561">
        <f t="shared" si="108"/>
        <v>0.74824075030707937</v>
      </c>
      <c r="N561">
        <f t="shared" si="109"/>
        <v>1.6473E-5</v>
      </c>
      <c r="O561" s="8">
        <f t="shared" si="110"/>
        <v>0.72497672999999996</v>
      </c>
      <c r="P561" s="8">
        <f t="shared" si="111"/>
        <v>3.297673000000001E-2</v>
      </c>
      <c r="Q561" s="6">
        <f t="shared" si="112"/>
        <v>7.4930084071801891E-4</v>
      </c>
      <c r="R561" s="7">
        <f t="shared" si="117"/>
        <v>2.3627084040896051E-5</v>
      </c>
      <c r="S561">
        <f t="shared" si="113"/>
        <v>23.627084040896051</v>
      </c>
      <c r="T561">
        <f t="shared" si="114"/>
        <v>0.55986422042010109</v>
      </c>
      <c r="U561">
        <f t="shared" si="115"/>
        <v>18.621387265517512</v>
      </c>
      <c r="V561">
        <f t="shared" si="116"/>
        <v>346.75606369237778</v>
      </c>
    </row>
    <row r="562" spans="1:22" x14ac:dyDescent="0.35">
      <c r="A562" s="1">
        <v>43495</v>
      </c>
      <c r="B562" s="2">
        <v>0.81163194444444453</v>
      </c>
      <c r="C562" s="3">
        <f t="shared" si="105"/>
        <v>0.81163194444444453</v>
      </c>
      <c r="D562" s="2">
        <v>0.25</v>
      </c>
      <c r="E562" s="3">
        <f t="shared" si="106"/>
        <v>0.25</v>
      </c>
      <c r="F562" s="2">
        <f t="shared" si="107"/>
        <v>0.56163194444444453</v>
      </c>
      <c r="G562">
        <v>280773</v>
      </c>
      <c r="H562">
        <v>831</v>
      </c>
      <c r="I562">
        <v>16.559999999999999</v>
      </c>
      <c r="J562">
        <v>24.56</v>
      </c>
      <c r="K562">
        <v>78498</v>
      </c>
      <c r="L562">
        <v>49.31</v>
      </c>
      <c r="M562">
        <f t="shared" si="108"/>
        <v>0.80793470399834677</v>
      </c>
      <c r="N562">
        <f t="shared" si="109"/>
        <v>1.6439666666666668E-5</v>
      </c>
      <c r="O562" s="8">
        <f t="shared" si="110"/>
        <v>0.72350973000000007</v>
      </c>
      <c r="P562" s="8">
        <f t="shared" si="111"/>
        <v>3.1509730000000125E-2</v>
      </c>
      <c r="Q562" s="6">
        <f t="shared" si="112"/>
        <v>7.1596750738468816E-4</v>
      </c>
      <c r="R562" s="7">
        <f t="shared" si="117"/>
        <v>2.2575540887509769E-5</v>
      </c>
      <c r="S562">
        <f t="shared" si="113"/>
        <v>22.575540887509767</v>
      </c>
      <c r="T562">
        <f t="shared" si="114"/>
        <v>0.65275848592489616</v>
      </c>
      <c r="U562">
        <f t="shared" si="115"/>
        <v>17.180370911272554</v>
      </c>
      <c r="V562">
        <f t="shared" si="116"/>
        <v>295.16514464890014</v>
      </c>
    </row>
    <row r="563" spans="1:22" x14ac:dyDescent="0.35">
      <c r="A563" s="1">
        <v>43495</v>
      </c>
      <c r="B563" s="2">
        <v>0.81164351851851846</v>
      </c>
      <c r="C563" s="3">
        <f t="shared" si="105"/>
        <v>0.81164351851851846</v>
      </c>
      <c r="D563" s="2">
        <v>0.25</v>
      </c>
      <c r="E563" s="3">
        <f t="shared" si="106"/>
        <v>0.25</v>
      </c>
      <c r="F563" s="2">
        <f t="shared" si="107"/>
        <v>0.56164351851851846</v>
      </c>
      <c r="G563">
        <v>281273</v>
      </c>
      <c r="H563">
        <v>825</v>
      </c>
      <c r="I563">
        <v>16.96</v>
      </c>
      <c r="J563">
        <v>24.56</v>
      </c>
      <c r="K563">
        <v>78500</v>
      </c>
      <c r="L563">
        <v>49.31</v>
      </c>
      <c r="M563">
        <f t="shared" si="108"/>
        <v>0.85385312991470663</v>
      </c>
      <c r="N563">
        <f t="shared" si="109"/>
        <v>1.6239666666666666E-5</v>
      </c>
      <c r="O563" s="8">
        <f t="shared" si="110"/>
        <v>0.71470772999999999</v>
      </c>
      <c r="P563" s="8">
        <f t="shared" si="111"/>
        <v>2.2707730000000037E-2</v>
      </c>
      <c r="Q563" s="6">
        <f t="shared" si="112"/>
        <v>5.1596750738468612E-4</v>
      </c>
      <c r="R563" s="7">
        <f t="shared" si="117"/>
        <v>1.6268823192200468E-5</v>
      </c>
      <c r="S563">
        <f t="shared" si="113"/>
        <v>16.268823192200468</v>
      </c>
      <c r="T563">
        <f t="shared" si="114"/>
        <v>0.72906516746514083</v>
      </c>
      <c r="U563">
        <f t="shared" si="115"/>
        <v>10.574058446071966</v>
      </c>
      <c r="V563">
        <f t="shared" si="116"/>
        <v>111.81071202094589</v>
      </c>
    </row>
    <row r="564" spans="1:22" x14ac:dyDescent="0.35">
      <c r="A564" s="1">
        <v>43495</v>
      </c>
      <c r="B564" s="2">
        <v>0.81164351851851846</v>
      </c>
      <c r="C564" s="3">
        <f t="shared" si="105"/>
        <v>0.81164351851851846</v>
      </c>
      <c r="D564" s="2">
        <v>0.25</v>
      </c>
      <c r="E564" s="3">
        <f t="shared" si="106"/>
        <v>0.25</v>
      </c>
      <c r="F564" s="2">
        <f t="shared" si="107"/>
        <v>0.56164351851851846</v>
      </c>
      <c r="G564">
        <v>281774</v>
      </c>
      <c r="H564">
        <v>822</v>
      </c>
      <c r="I564">
        <v>17.2</v>
      </c>
      <c r="J564">
        <v>24.56</v>
      </c>
      <c r="K564">
        <v>78499</v>
      </c>
      <c r="L564">
        <v>49.28</v>
      </c>
      <c r="M564">
        <f t="shared" si="108"/>
        <v>0.88140418546452215</v>
      </c>
      <c r="N564">
        <f t="shared" si="109"/>
        <v>1.6139666666666667E-5</v>
      </c>
      <c r="O564" s="8">
        <f t="shared" si="110"/>
        <v>0.71030673</v>
      </c>
      <c r="P564" s="8">
        <f t="shared" si="111"/>
        <v>1.8306730000000049E-2</v>
      </c>
      <c r="Q564" s="6">
        <f t="shared" si="112"/>
        <v>4.159675073846864E-4</v>
      </c>
      <c r="R564" s="7">
        <f t="shared" si="117"/>
        <v>1.3115919012824842E-5</v>
      </c>
      <c r="S564">
        <f t="shared" si="113"/>
        <v>13.115919012824842</v>
      </c>
      <c r="T564">
        <f t="shared" si="114"/>
        <v>0.77687333815437776</v>
      </c>
      <c r="U564">
        <f t="shared" si="115"/>
        <v>7.2413974047615666</v>
      </c>
      <c r="V564">
        <f t="shared" si="116"/>
        <v>52.437836373687553</v>
      </c>
    </row>
    <row r="565" spans="1:22" x14ac:dyDescent="0.35">
      <c r="A565" s="1">
        <v>43495</v>
      </c>
      <c r="B565" s="2">
        <v>0.81165509259259261</v>
      </c>
      <c r="C565" s="3">
        <f t="shared" si="105"/>
        <v>0.81165509259259261</v>
      </c>
      <c r="D565" s="2">
        <v>0.25</v>
      </c>
      <c r="E565" s="3">
        <f t="shared" si="106"/>
        <v>0.25</v>
      </c>
      <c r="F565" s="2">
        <f t="shared" si="107"/>
        <v>0.56165509259259261</v>
      </c>
      <c r="G565">
        <v>282273</v>
      </c>
      <c r="H565">
        <v>819</v>
      </c>
      <c r="I565">
        <v>17.260000000000002</v>
      </c>
      <c r="J565">
        <v>24.57</v>
      </c>
      <c r="K565">
        <v>78501</v>
      </c>
      <c r="L565">
        <v>49.31</v>
      </c>
      <c r="M565">
        <f t="shared" si="108"/>
        <v>0.88829194935197631</v>
      </c>
      <c r="N565">
        <f t="shared" si="109"/>
        <v>1.6039666666666668E-5</v>
      </c>
      <c r="O565" s="8">
        <f t="shared" si="110"/>
        <v>0.70590573000000012</v>
      </c>
      <c r="P565" s="8">
        <f t="shared" si="111"/>
        <v>1.3905730000000172E-2</v>
      </c>
      <c r="Q565" s="6">
        <f t="shared" si="112"/>
        <v>3.1596750738468923E-4</v>
      </c>
      <c r="R565" s="7">
        <f t="shared" si="117"/>
        <v>9.9628883979351634E-6</v>
      </c>
      <c r="S565">
        <f t="shared" si="113"/>
        <v>9.9628883979351635</v>
      </c>
      <c r="T565">
        <f t="shared" si="114"/>
        <v>0.78906258728353407</v>
      </c>
      <c r="U565">
        <f t="shared" si="115"/>
        <v>4.0434275743881942</v>
      </c>
      <c r="V565">
        <f t="shared" si="116"/>
        <v>16.349306549322797</v>
      </c>
    </row>
    <row r="566" spans="1:22" x14ac:dyDescent="0.35">
      <c r="A566" s="1">
        <v>43495</v>
      </c>
      <c r="B566" s="2">
        <v>0.81165509259259261</v>
      </c>
      <c r="C566" s="3">
        <f t="shared" si="105"/>
        <v>0.81165509259259261</v>
      </c>
      <c r="D566" s="2">
        <v>0.25</v>
      </c>
      <c r="E566" s="3">
        <f t="shared" si="106"/>
        <v>0.25</v>
      </c>
      <c r="F566" s="2">
        <f t="shared" si="107"/>
        <v>0.56165509259259261</v>
      </c>
      <c r="G566">
        <v>282773</v>
      </c>
      <c r="H566">
        <v>830</v>
      </c>
      <c r="I566">
        <v>17.22</v>
      </c>
      <c r="J566">
        <v>24.56</v>
      </c>
      <c r="K566">
        <v>78500</v>
      </c>
      <c r="L566">
        <v>49.28</v>
      </c>
      <c r="M566">
        <f t="shared" si="108"/>
        <v>0.88370010676034005</v>
      </c>
      <c r="N566">
        <f t="shared" si="109"/>
        <v>1.6406333333333333E-5</v>
      </c>
      <c r="O566" s="8">
        <f t="shared" si="110"/>
        <v>0.72204272999999997</v>
      </c>
      <c r="P566" s="8">
        <f t="shared" si="111"/>
        <v>3.0042730000000017E-2</v>
      </c>
      <c r="Q566" s="6">
        <f t="shared" si="112"/>
        <v>6.8263417405135243E-4</v>
      </c>
      <c r="R566" s="7">
        <f t="shared" si="117"/>
        <v>2.152394196077795E-5</v>
      </c>
      <c r="S566">
        <f t="shared" si="113"/>
        <v>21.52394196077795</v>
      </c>
      <c r="T566">
        <f t="shared" si="114"/>
        <v>0.78092587868823637</v>
      </c>
      <c r="U566">
        <f t="shared" si="115"/>
        <v>15.634440614220113</v>
      </c>
      <c r="V566">
        <f t="shared" si="116"/>
        <v>244.43573331957538</v>
      </c>
    </row>
    <row r="567" spans="1:22" x14ac:dyDescent="0.35">
      <c r="A567" s="1">
        <v>43495</v>
      </c>
      <c r="B567" s="2">
        <v>0.81166666666666665</v>
      </c>
      <c r="C567" s="3">
        <f t="shared" si="105"/>
        <v>0.81166666666666665</v>
      </c>
      <c r="D567" s="2">
        <v>0.25</v>
      </c>
      <c r="E567" s="3">
        <f t="shared" si="106"/>
        <v>0.25</v>
      </c>
      <c r="F567" s="2">
        <f t="shared" si="107"/>
        <v>0.56166666666666665</v>
      </c>
      <c r="G567">
        <v>283273</v>
      </c>
      <c r="H567">
        <v>825</v>
      </c>
      <c r="I567">
        <v>17.309999999999999</v>
      </c>
      <c r="J567">
        <v>24.56</v>
      </c>
      <c r="K567">
        <v>78502</v>
      </c>
      <c r="L567">
        <v>49.28</v>
      </c>
      <c r="M567">
        <f t="shared" si="108"/>
        <v>0.89403175259152101</v>
      </c>
      <c r="N567">
        <f t="shared" si="109"/>
        <v>1.6239666666666666E-5</v>
      </c>
      <c r="O567" s="8">
        <f t="shared" si="110"/>
        <v>0.71470772999999999</v>
      </c>
      <c r="P567" s="8">
        <f t="shared" si="111"/>
        <v>2.2707730000000037E-2</v>
      </c>
      <c r="Q567" s="6">
        <f t="shared" si="112"/>
        <v>5.1596750738468612E-4</v>
      </c>
      <c r="R567" s="7">
        <f t="shared" si="117"/>
        <v>1.6268408710449884E-5</v>
      </c>
      <c r="S567">
        <f t="shared" si="113"/>
        <v>16.268408710449883</v>
      </c>
      <c r="T567">
        <f t="shared" si="114"/>
        <v>0.79929277464186665</v>
      </c>
      <c r="U567">
        <f t="shared" si="115"/>
        <v>10.311498540666506</v>
      </c>
      <c r="V567">
        <f t="shared" si="116"/>
        <v>106.32700215416747</v>
      </c>
    </row>
    <row r="568" spans="1:22" x14ac:dyDescent="0.35">
      <c r="A568" s="1">
        <v>43495</v>
      </c>
      <c r="B568" s="2">
        <v>0.81166666666666665</v>
      </c>
      <c r="C568" s="3">
        <f t="shared" si="105"/>
        <v>0.81166666666666665</v>
      </c>
      <c r="D568" s="2">
        <v>0.25</v>
      </c>
      <c r="E568" s="3">
        <f t="shared" si="106"/>
        <v>0.25</v>
      </c>
      <c r="F568" s="2">
        <f t="shared" si="107"/>
        <v>0.56166666666666665</v>
      </c>
      <c r="G568">
        <v>283773</v>
      </c>
      <c r="H568">
        <v>821</v>
      </c>
      <c r="I568">
        <v>17.55</v>
      </c>
      <c r="J568">
        <v>24.57</v>
      </c>
      <c r="K568">
        <v>78493</v>
      </c>
      <c r="L568">
        <v>49.28</v>
      </c>
      <c r="M568">
        <f t="shared" si="108"/>
        <v>0.92158280814133697</v>
      </c>
      <c r="N568">
        <f t="shared" si="109"/>
        <v>1.6106333333333332E-5</v>
      </c>
      <c r="O568" s="8">
        <f t="shared" si="110"/>
        <v>0.70883972999999989</v>
      </c>
      <c r="P568" s="8">
        <f t="shared" si="111"/>
        <v>1.6839729999999942E-2</v>
      </c>
      <c r="Q568" s="6">
        <f t="shared" si="112"/>
        <v>3.8263417405135067E-4</v>
      </c>
      <c r="R568" s="7">
        <f t="shared" si="117"/>
        <v>1.2066209396077296E-5</v>
      </c>
      <c r="S568">
        <f t="shared" si="113"/>
        <v>12.066209396077296</v>
      </c>
      <c r="T568">
        <f t="shared" si="114"/>
        <v>0.84931487226167235</v>
      </c>
      <c r="U568">
        <f t="shared" si="115"/>
        <v>5.9295423643591434</v>
      </c>
      <c r="V568">
        <f t="shared" si="116"/>
        <v>35.159472650729818</v>
      </c>
    </row>
    <row r="569" spans="1:22" x14ac:dyDescent="0.35">
      <c r="A569" s="1">
        <v>43495</v>
      </c>
      <c r="B569" s="2">
        <v>0.8116782407407408</v>
      </c>
      <c r="C569" s="3">
        <f t="shared" si="105"/>
        <v>0.8116782407407408</v>
      </c>
      <c r="D569" s="2">
        <v>0.25</v>
      </c>
      <c r="E569" s="3">
        <f t="shared" si="106"/>
        <v>0.25</v>
      </c>
      <c r="F569" s="2">
        <f t="shared" si="107"/>
        <v>0.5616782407407408</v>
      </c>
      <c r="G569">
        <v>284273</v>
      </c>
      <c r="H569">
        <v>817</v>
      </c>
      <c r="I569">
        <v>17.97</v>
      </c>
      <c r="J569">
        <v>24.56</v>
      </c>
      <c r="K569">
        <v>78504</v>
      </c>
      <c r="L569">
        <v>49.28</v>
      </c>
      <c r="M569">
        <f t="shared" si="108"/>
        <v>0.9697971553535143</v>
      </c>
      <c r="N569">
        <f t="shared" si="109"/>
        <v>1.5973000000000001E-5</v>
      </c>
      <c r="O569" s="8">
        <f t="shared" si="110"/>
        <v>0.70297173000000002</v>
      </c>
      <c r="P569" s="8">
        <f t="shared" si="111"/>
        <v>1.0971730000000068E-2</v>
      </c>
      <c r="Q569" s="6">
        <f t="shared" si="112"/>
        <v>2.493008407180202E-4</v>
      </c>
      <c r="R569" s="7">
        <f t="shared" si="117"/>
        <v>7.8602326410680352E-6</v>
      </c>
      <c r="S569">
        <f t="shared" si="113"/>
        <v>7.860232641068035</v>
      </c>
      <c r="T569">
        <f t="shared" si="114"/>
        <v>0.94050652253176836</v>
      </c>
      <c r="U569">
        <f t="shared" si="115"/>
        <v>1.4089911009640315</v>
      </c>
      <c r="V569">
        <f t="shared" si="116"/>
        <v>1.9852559225958335</v>
      </c>
    </row>
    <row r="570" spans="1:22" x14ac:dyDescent="0.35">
      <c r="A570" s="1">
        <v>43495</v>
      </c>
      <c r="B570" s="2">
        <v>0.8116782407407408</v>
      </c>
      <c r="C570" s="3">
        <f t="shared" si="105"/>
        <v>0.8116782407407408</v>
      </c>
      <c r="D570" s="2">
        <v>0.25</v>
      </c>
      <c r="E570" s="3">
        <f t="shared" si="106"/>
        <v>0.25</v>
      </c>
      <c r="F570" s="2">
        <f t="shared" si="107"/>
        <v>0.5616782407407408</v>
      </c>
      <c r="G570">
        <v>284773</v>
      </c>
      <c r="H570">
        <v>826</v>
      </c>
      <c r="I570">
        <v>18.18</v>
      </c>
      <c r="J570">
        <v>24.57</v>
      </c>
      <c r="K570">
        <v>78504</v>
      </c>
      <c r="L570">
        <v>49.28</v>
      </c>
      <c r="M570">
        <f t="shared" si="108"/>
        <v>0.99390432895960323</v>
      </c>
      <c r="N570">
        <f t="shared" si="109"/>
        <v>1.6273000000000002E-5</v>
      </c>
      <c r="O570" s="8">
        <f t="shared" si="110"/>
        <v>0.71617473000000009</v>
      </c>
      <c r="P570" s="8">
        <f t="shared" si="111"/>
        <v>2.4174730000000144E-2</v>
      </c>
      <c r="Q570" s="6">
        <f t="shared" si="112"/>
        <v>5.4930084071802196E-4</v>
      </c>
      <c r="R570" s="7">
        <f t="shared" si="117"/>
        <v>1.7319546190338158E-5</v>
      </c>
      <c r="S570">
        <f t="shared" si="113"/>
        <v>17.319546190338158</v>
      </c>
      <c r="T570">
        <f t="shared" si="114"/>
        <v>0.9878458151246392</v>
      </c>
      <c r="U570">
        <f t="shared" si="115"/>
        <v>10.711017396041228</v>
      </c>
      <c r="V570">
        <f t="shared" si="116"/>
        <v>114.72589365829782</v>
      </c>
    </row>
    <row r="571" spans="1:22" x14ac:dyDescent="0.35">
      <c r="A571" s="1">
        <v>43495</v>
      </c>
      <c r="B571" s="2">
        <v>0.81168981481481473</v>
      </c>
      <c r="C571" s="3">
        <f t="shared" si="105"/>
        <v>0.81168981481481473</v>
      </c>
      <c r="D571" s="2">
        <v>0.25</v>
      </c>
      <c r="E571" s="3">
        <f t="shared" si="106"/>
        <v>0.25</v>
      </c>
      <c r="F571" s="2">
        <f t="shared" si="107"/>
        <v>0.56168981481481473</v>
      </c>
      <c r="G571">
        <v>285274</v>
      </c>
      <c r="H571">
        <v>826</v>
      </c>
      <c r="I571">
        <v>18.21</v>
      </c>
      <c r="J571">
        <v>24.57</v>
      </c>
      <c r="K571">
        <v>78502</v>
      </c>
      <c r="L571">
        <v>49.28</v>
      </c>
      <c r="M571">
        <f t="shared" si="108"/>
        <v>0.99734821090333026</v>
      </c>
      <c r="N571">
        <f t="shared" si="109"/>
        <v>1.6273000000000002E-5</v>
      </c>
      <c r="O571" s="8">
        <f t="shared" si="110"/>
        <v>0.71617473000000009</v>
      </c>
      <c r="P571" s="8">
        <f t="shared" si="111"/>
        <v>2.4174730000000144E-2</v>
      </c>
      <c r="Q571" s="6">
        <f t="shared" si="112"/>
        <v>5.4930084071802196E-4</v>
      </c>
      <c r="R571" s="7">
        <f t="shared" si="117"/>
        <v>1.7319987441419411E-5</v>
      </c>
      <c r="S571">
        <f t="shared" si="113"/>
        <v>17.319987441419411</v>
      </c>
      <c r="T571">
        <f t="shared" si="114"/>
        <v>0.9947034537920737</v>
      </c>
      <c r="U571">
        <f t="shared" si="115"/>
        <v>10.688989039380633</v>
      </c>
      <c r="V571">
        <f t="shared" si="116"/>
        <v>114.25448668399932</v>
      </c>
    </row>
    <row r="572" spans="1:22" x14ac:dyDescent="0.35">
      <c r="A572" s="1">
        <v>43495</v>
      </c>
      <c r="B572" s="2">
        <v>0.81168981481481473</v>
      </c>
      <c r="C572" s="3">
        <f t="shared" si="105"/>
        <v>0.81168981481481473</v>
      </c>
      <c r="D572" s="2">
        <v>0.25</v>
      </c>
      <c r="E572" s="3">
        <f t="shared" si="106"/>
        <v>0.25</v>
      </c>
      <c r="F572" s="2">
        <f t="shared" si="107"/>
        <v>0.56168981481481473</v>
      </c>
      <c r="G572">
        <v>285773</v>
      </c>
      <c r="H572">
        <v>822</v>
      </c>
      <c r="I572">
        <v>18.03</v>
      </c>
      <c r="J572">
        <v>24.56</v>
      </c>
      <c r="K572">
        <v>78495</v>
      </c>
      <c r="L572">
        <v>49.28</v>
      </c>
      <c r="M572">
        <f t="shared" si="108"/>
        <v>0.97668491924096856</v>
      </c>
      <c r="N572">
        <f t="shared" si="109"/>
        <v>1.6139666666666667E-5</v>
      </c>
      <c r="O572" s="8">
        <f t="shared" si="110"/>
        <v>0.71030673</v>
      </c>
      <c r="P572" s="8">
        <f t="shared" si="111"/>
        <v>1.8306730000000049E-2</v>
      </c>
      <c r="Q572" s="6">
        <f t="shared" si="112"/>
        <v>4.159675073846864E-4</v>
      </c>
      <c r="R572" s="7">
        <f t="shared" si="117"/>
        <v>1.3116587382479615E-5</v>
      </c>
      <c r="S572">
        <f t="shared" si="113"/>
        <v>13.116587382479615</v>
      </c>
      <c r="T572">
        <f t="shared" si="114"/>
        <v>0.95391343147273733</v>
      </c>
      <c r="U572">
        <f t="shared" si="115"/>
        <v>6.6204066268919162</v>
      </c>
      <c r="V572">
        <f t="shared" si="116"/>
        <v>43.8297839053944</v>
      </c>
    </row>
    <row r="573" spans="1:22" x14ac:dyDescent="0.35">
      <c r="A573" s="1">
        <v>43495</v>
      </c>
      <c r="B573" s="2">
        <v>0.81170138888888888</v>
      </c>
      <c r="C573" s="3">
        <f t="shared" si="105"/>
        <v>0.81170138888888888</v>
      </c>
      <c r="D573" s="2">
        <v>0.25</v>
      </c>
      <c r="E573" s="3">
        <f t="shared" si="106"/>
        <v>0.25</v>
      </c>
      <c r="F573" s="2">
        <f t="shared" si="107"/>
        <v>0.56170138888888888</v>
      </c>
      <c r="G573">
        <v>286273</v>
      </c>
      <c r="H573">
        <v>824</v>
      </c>
      <c r="I573">
        <v>18.010000000000002</v>
      </c>
      <c r="J573">
        <v>24.56</v>
      </c>
      <c r="K573">
        <v>78503</v>
      </c>
      <c r="L573">
        <v>49.28</v>
      </c>
      <c r="M573">
        <f t="shared" si="108"/>
        <v>0.97438899794515055</v>
      </c>
      <c r="N573">
        <f t="shared" si="109"/>
        <v>1.6206333333333334E-5</v>
      </c>
      <c r="O573" s="8">
        <f t="shared" si="110"/>
        <v>0.7132407300000001</v>
      </c>
      <c r="P573" s="8">
        <f t="shared" si="111"/>
        <v>2.1240730000000152E-2</v>
      </c>
      <c r="Q573" s="6">
        <f t="shared" si="112"/>
        <v>4.8263417405135543E-4</v>
      </c>
      <c r="R573" s="7">
        <f t="shared" si="117"/>
        <v>1.5217217888756818E-5</v>
      </c>
      <c r="S573">
        <f t="shared" si="113"/>
        <v>15.217217888756819</v>
      </c>
      <c r="T573">
        <f t="shared" si="114"/>
        <v>0.94943391931655463</v>
      </c>
      <c r="U573">
        <f t="shared" si="115"/>
        <v>8.7360168716636863</v>
      </c>
      <c r="V573">
        <f t="shared" si="116"/>
        <v>76.317990781992577</v>
      </c>
    </row>
    <row r="574" spans="1:22" x14ac:dyDescent="0.35">
      <c r="A574" s="1">
        <v>43495</v>
      </c>
      <c r="B574" s="2">
        <v>0.81170138888888888</v>
      </c>
      <c r="C574" s="3">
        <f t="shared" si="105"/>
        <v>0.81170138888888888</v>
      </c>
      <c r="D574" s="2">
        <v>0.25</v>
      </c>
      <c r="E574" s="3">
        <f t="shared" si="106"/>
        <v>0.25</v>
      </c>
      <c r="F574" s="2">
        <f t="shared" si="107"/>
        <v>0.56170138888888888</v>
      </c>
      <c r="G574">
        <v>286773</v>
      </c>
      <c r="H574">
        <v>830</v>
      </c>
      <c r="I574">
        <v>17.809999999999999</v>
      </c>
      <c r="J574">
        <v>24.56</v>
      </c>
      <c r="K574">
        <v>78491</v>
      </c>
      <c r="L574">
        <v>49.28</v>
      </c>
      <c r="M574">
        <f t="shared" si="108"/>
        <v>0.95142978498697051</v>
      </c>
      <c r="N574">
        <f t="shared" si="109"/>
        <v>1.6406333333333333E-5</v>
      </c>
      <c r="O574" s="8">
        <f t="shared" si="110"/>
        <v>0.72204272999999997</v>
      </c>
      <c r="P574" s="8">
        <f t="shared" si="111"/>
        <v>3.0042730000000017E-2</v>
      </c>
      <c r="Q574" s="6">
        <f t="shared" si="112"/>
        <v>6.8263417405135243E-4</v>
      </c>
      <c r="R574" s="7">
        <f t="shared" si="117"/>
        <v>2.1526409956823954E-5</v>
      </c>
      <c r="S574">
        <f t="shared" si="113"/>
        <v>21.526409956823954</v>
      </c>
      <c r="T574">
        <f t="shared" si="114"/>
        <v>0.90521863576035289</v>
      </c>
      <c r="U574">
        <f t="shared" si="115"/>
        <v>15.195006324676466</v>
      </c>
      <c r="V574">
        <f t="shared" si="116"/>
        <v>230.88821720695782</v>
      </c>
    </row>
    <row r="575" spans="1:22" x14ac:dyDescent="0.35">
      <c r="A575" s="1">
        <v>43495</v>
      </c>
      <c r="B575" s="2">
        <v>0.81171296296296302</v>
      </c>
      <c r="C575" s="3">
        <f t="shared" si="105"/>
        <v>0.81171296296296302</v>
      </c>
      <c r="D575" s="2">
        <v>0.25</v>
      </c>
      <c r="E575" s="3">
        <f t="shared" si="106"/>
        <v>0.25</v>
      </c>
      <c r="F575" s="2">
        <f t="shared" si="107"/>
        <v>0.56171296296296302</v>
      </c>
      <c r="G575">
        <v>287273</v>
      </c>
      <c r="H575">
        <v>819</v>
      </c>
      <c r="I575">
        <v>17.559999999999999</v>
      </c>
      <c r="J575">
        <v>24.57</v>
      </c>
      <c r="K575">
        <v>78490</v>
      </c>
      <c r="L575">
        <v>49.28</v>
      </c>
      <c r="M575">
        <f t="shared" si="108"/>
        <v>0.92273076878924576</v>
      </c>
      <c r="N575">
        <f t="shared" si="109"/>
        <v>1.6039666666666668E-5</v>
      </c>
      <c r="O575" s="8">
        <f t="shared" si="110"/>
        <v>0.70590573000000012</v>
      </c>
      <c r="P575" s="8">
        <f t="shared" si="111"/>
        <v>1.3905730000000172E-2</v>
      </c>
      <c r="Q575" s="6">
        <f t="shared" si="112"/>
        <v>3.1596750738468923E-4</v>
      </c>
      <c r="R575" s="7">
        <f t="shared" si="117"/>
        <v>9.9642846493350525E-6</v>
      </c>
      <c r="S575">
        <f t="shared" si="113"/>
        <v>9.9642846493350525</v>
      </c>
      <c r="T575">
        <f t="shared" si="114"/>
        <v>0.85143207167039248</v>
      </c>
      <c r="U575">
        <f t="shared" si="115"/>
        <v>3.820127748369619</v>
      </c>
      <c r="V575">
        <f t="shared" si="116"/>
        <v>14.593376013863535</v>
      </c>
    </row>
    <row r="576" spans="1:22" x14ac:dyDescent="0.35">
      <c r="A576" s="1">
        <v>43495</v>
      </c>
      <c r="B576" s="2">
        <v>0.81171296296296302</v>
      </c>
      <c r="C576" s="3">
        <f t="shared" si="105"/>
        <v>0.81171296296296302</v>
      </c>
      <c r="D576" s="2">
        <v>0.25</v>
      </c>
      <c r="E576" s="3">
        <f t="shared" si="106"/>
        <v>0.25</v>
      </c>
      <c r="F576" s="2">
        <f t="shared" si="107"/>
        <v>0.56171296296296302</v>
      </c>
      <c r="G576">
        <v>287776</v>
      </c>
      <c r="H576">
        <v>822</v>
      </c>
      <c r="I576">
        <v>17.41</v>
      </c>
      <c r="J576">
        <v>24.56</v>
      </c>
      <c r="K576">
        <v>78492</v>
      </c>
      <c r="L576">
        <v>49.28</v>
      </c>
      <c r="M576">
        <f t="shared" si="108"/>
        <v>0.90551135907061109</v>
      </c>
      <c r="N576">
        <f t="shared" si="109"/>
        <v>1.6139666666666667E-5</v>
      </c>
      <c r="O576" s="8">
        <f t="shared" si="110"/>
        <v>0.71030673</v>
      </c>
      <c r="P576" s="8">
        <f t="shared" si="111"/>
        <v>1.8306730000000049E-2</v>
      </c>
      <c r="Q576" s="6">
        <f t="shared" si="112"/>
        <v>4.159675073846864E-4</v>
      </c>
      <c r="R576" s="7">
        <f t="shared" si="117"/>
        <v>1.3117088704425131E-5</v>
      </c>
      <c r="S576">
        <f t="shared" si="113"/>
        <v>13.117088704425131</v>
      </c>
      <c r="T576">
        <f t="shared" si="114"/>
        <v>0.81995082140590514</v>
      </c>
      <c r="U576">
        <f t="shared" si="115"/>
        <v>7.0852798421689283</v>
      </c>
      <c r="V576">
        <f t="shared" si="116"/>
        <v>50.201190441845355</v>
      </c>
    </row>
    <row r="577" spans="1:22" x14ac:dyDescent="0.35">
      <c r="A577" s="1">
        <v>43495</v>
      </c>
      <c r="B577" s="2">
        <v>0.81172453703703706</v>
      </c>
      <c r="C577" s="3">
        <f t="shared" si="105"/>
        <v>0.81172453703703706</v>
      </c>
      <c r="D577" s="2">
        <v>0.25</v>
      </c>
      <c r="E577" s="3">
        <f t="shared" si="106"/>
        <v>0.25</v>
      </c>
      <c r="F577" s="2">
        <f t="shared" si="107"/>
        <v>0.56172453703703706</v>
      </c>
      <c r="G577">
        <v>288273</v>
      </c>
      <c r="H577">
        <v>825</v>
      </c>
      <c r="I577">
        <v>17.329999999999998</v>
      </c>
      <c r="J577">
        <v>24.56</v>
      </c>
      <c r="K577">
        <v>78496</v>
      </c>
      <c r="L577">
        <v>49.28</v>
      </c>
      <c r="M577">
        <f t="shared" si="108"/>
        <v>0.89632767388733892</v>
      </c>
      <c r="N577">
        <f t="shared" si="109"/>
        <v>1.6239666666666666E-5</v>
      </c>
      <c r="O577" s="8">
        <f t="shared" si="110"/>
        <v>0.71470772999999999</v>
      </c>
      <c r="P577" s="8">
        <f t="shared" si="111"/>
        <v>2.2707730000000037E-2</v>
      </c>
      <c r="Q577" s="6">
        <f t="shared" si="112"/>
        <v>5.1596750738468612E-4</v>
      </c>
      <c r="R577" s="7">
        <f t="shared" si="117"/>
        <v>1.6269652219065132E-5</v>
      </c>
      <c r="S577">
        <f t="shared" si="113"/>
        <v>16.269652219065133</v>
      </c>
      <c r="T577">
        <f t="shared" si="114"/>
        <v>0.80340329897628782</v>
      </c>
      <c r="U577">
        <f t="shared" si="115"/>
        <v>10.297762310787192</v>
      </c>
      <c r="V577">
        <f t="shared" si="116"/>
        <v>106.04390860946917</v>
      </c>
    </row>
    <row r="578" spans="1:22" x14ac:dyDescent="0.35">
      <c r="A578" s="1">
        <v>43495</v>
      </c>
      <c r="B578" s="2">
        <v>0.81172453703703706</v>
      </c>
      <c r="C578" s="3">
        <f t="shared" ref="C578:C641" si="118">B578</f>
        <v>0.81172453703703706</v>
      </c>
      <c r="D578" s="2">
        <v>0.25</v>
      </c>
      <c r="E578" s="3">
        <f t="shared" ref="E578:E641" si="119">D578</f>
        <v>0.25</v>
      </c>
      <c r="F578" s="2">
        <f t="shared" ref="F578:F641" si="120">C578-E578</f>
        <v>0.56172453703703706</v>
      </c>
      <c r="G578">
        <v>288774</v>
      </c>
      <c r="H578">
        <v>824</v>
      </c>
      <c r="I578">
        <v>17.09</v>
      </c>
      <c r="J578">
        <v>24.57</v>
      </c>
      <c r="K578">
        <v>78492</v>
      </c>
      <c r="L578">
        <v>49.24</v>
      </c>
      <c r="M578">
        <f t="shared" ref="M578:M641" si="121">(I578-9.522)/8.7111</f>
        <v>0.86877661833752329</v>
      </c>
      <c r="N578">
        <f t="shared" ref="N578:N641" si="122">(H578-337.81)/30000000</f>
        <v>1.6206333333333334E-5</v>
      </c>
      <c r="O578" s="8">
        <f t="shared" ref="O578:O641" si="123">N578*44010</f>
        <v>0.7132407300000001</v>
      </c>
      <c r="P578" s="8">
        <f t="shared" si="111"/>
        <v>2.1240730000000152E-2</v>
      </c>
      <c r="Q578" s="6">
        <f t="shared" si="112"/>
        <v>4.8263417405135543E-4</v>
      </c>
      <c r="R578" s="7">
        <f t="shared" si="117"/>
        <v>1.5219861669040249E-5</v>
      </c>
      <c r="S578">
        <f t="shared" si="113"/>
        <v>15.219861669040249</v>
      </c>
      <c r="T578">
        <f t="shared" si="114"/>
        <v>0.75477281256998263</v>
      </c>
      <c r="U578">
        <f t="shared" si="115"/>
        <v>9.427728622697078</v>
      </c>
      <c r="V578">
        <f t="shared" si="116"/>
        <v>88.882066983221748</v>
      </c>
    </row>
    <row r="579" spans="1:22" x14ac:dyDescent="0.35">
      <c r="A579" s="1">
        <v>43495</v>
      </c>
      <c r="B579" s="2">
        <v>0.8117361111111111</v>
      </c>
      <c r="C579" s="3">
        <f t="shared" si="118"/>
        <v>0.8117361111111111</v>
      </c>
      <c r="D579" s="2">
        <v>0.25</v>
      </c>
      <c r="E579" s="3">
        <f t="shared" si="119"/>
        <v>0.25</v>
      </c>
      <c r="F579" s="2">
        <f t="shared" si="120"/>
        <v>0.5617361111111111</v>
      </c>
      <c r="G579">
        <v>289273</v>
      </c>
      <c r="H579">
        <v>820</v>
      </c>
      <c r="I579">
        <v>17.03</v>
      </c>
      <c r="J579">
        <v>24.56</v>
      </c>
      <c r="K579">
        <v>78487</v>
      </c>
      <c r="L579">
        <v>49.24</v>
      </c>
      <c r="M579">
        <f t="shared" si="121"/>
        <v>0.86188885445006957</v>
      </c>
      <c r="N579">
        <f t="shared" si="122"/>
        <v>1.6073E-5</v>
      </c>
      <c r="O579" s="8">
        <f t="shared" si="123"/>
        <v>0.70737273000000001</v>
      </c>
      <c r="P579" s="8">
        <f t="shared" si="111"/>
        <v>1.5372730000000057E-2</v>
      </c>
      <c r="Q579" s="6">
        <f t="shared" si="112"/>
        <v>3.4930084071801992E-4</v>
      </c>
      <c r="R579" s="7">
        <f t="shared" si="117"/>
        <v>1.1015528651297722E-5</v>
      </c>
      <c r="S579">
        <f t="shared" si="113"/>
        <v>11.015528651297723</v>
      </c>
      <c r="T579">
        <f t="shared" si="114"/>
        <v>0.74285239742525322</v>
      </c>
      <c r="U579">
        <f t="shared" si="115"/>
        <v>5.2683348204382439</v>
      </c>
      <c r="V579">
        <f t="shared" si="116"/>
        <v>27.755351780242062</v>
      </c>
    </row>
    <row r="580" spans="1:22" x14ac:dyDescent="0.35">
      <c r="A580" s="1">
        <v>43495</v>
      </c>
      <c r="B580" s="2">
        <v>0.8117361111111111</v>
      </c>
      <c r="C580" s="3">
        <f t="shared" si="118"/>
        <v>0.8117361111111111</v>
      </c>
      <c r="D580" s="2">
        <v>0.25</v>
      </c>
      <c r="E580" s="3">
        <f t="shared" si="119"/>
        <v>0.25</v>
      </c>
      <c r="F580" s="2">
        <f t="shared" si="120"/>
        <v>0.5617361111111111</v>
      </c>
      <c r="G580">
        <v>289773</v>
      </c>
      <c r="H580">
        <v>829</v>
      </c>
      <c r="I580">
        <v>16.93</v>
      </c>
      <c r="J580">
        <v>24.56</v>
      </c>
      <c r="K580">
        <v>78492</v>
      </c>
      <c r="L580">
        <v>49.24</v>
      </c>
      <c r="M580">
        <f t="shared" si="121"/>
        <v>0.8504092479709795</v>
      </c>
      <c r="N580">
        <f t="shared" si="122"/>
        <v>1.6373000000000001E-5</v>
      </c>
      <c r="O580" s="8">
        <f t="shared" si="123"/>
        <v>0.72057573000000008</v>
      </c>
      <c r="P580" s="8">
        <f t="shared" ref="P580:P643" si="124">O580-0.692</f>
        <v>2.8575730000000132E-2</v>
      </c>
      <c r="Q580" s="6">
        <f t="shared" ref="Q580:Q643" si="125">P580/(44010*0.001)</f>
        <v>6.4930084071802168E-4</v>
      </c>
      <c r="R580" s="7">
        <f t="shared" si="117"/>
        <v>2.0475004831758758E-5</v>
      </c>
      <c r="S580">
        <f t="shared" ref="S580:S643" si="126">R580*1000000</f>
        <v>20.47500483175876</v>
      </c>
      <c r="T580">
        <f t="shared" ref="T580:T643" si="127">M580^2</f>
        <v>0.72319588903456689</v>
      </c>
      <c r="U580">
        <f t="shared" ref="U580:U643" si="128">S580-(6.5245*M580)-0.1238</f>
        <v>14.802709693372105</v>
      </c>
      <c r="V580">
        <f t="shared" ref="V580:V643" si="129">U580^2</f>
        <v>219.12021426625247</v>
      </c>
    </row>
    <row r="581" spans="1:22" x14ac:dyDescent="0.35">
      <c r="A581" s="1">
        <v>43495</v>
      </c>
      <c r="B581" s="2">
        <v>0.81174768518518514</v>
      </c>
      <c r="C581" s="3">
        <f t="shared" si="118"/>
        <v>0.81174768518518514</v>
      </c>
      <c r="D581" s="2">
        <v>0.25</v>
      </c>
      <c r="E581" s="3">
        <f t="shared" si="119"/>
        <v>0.25</v>
      </c>
      <c r="F581" s="2">
        <f t="shared" si="120"/>
        <v>0.56174768518518514</v>
      </c>
      <c r="G581">
        <v>290274</v>
      </c>
      <c r="H581">
        <v>832</v>
      </c>
      <c r="I581">
        <v>16.440000000000001</v>
      </c>
      <c r="J581">
        <v>24.57</v>
      </c>
      <c r="K581">
        <v>78489</v>
      </c>
      <c r="L581">
        <v>49.24</v>
      </c>
      <c r="M581">
        <f t="shared" si="121"/>
        <v>0.79415917622343912</v>
      </c>
      <c r="N581">
        <f t="shared" si="122"/>
        <v>1.6473E-5</v>
      </c>
      <c r="O581" s="8">
        <f t="shared" si="123"/>
        <v>0.72497672999999996</v>
      </c>
      <c r="P581" s="8">
        <f t="shared" si="124"/>
        <v>3.297673000000001E-2</v>
      </c>
      <c r="Q581" s="6">
        <f t="shared" si="125"/>
        <v>7.4930084071801891E-4</v>
      </c>
      <c r="R581" s="7">
        <f t="shared" si="117"/>
        <v>2.3630094282336366E-5</v>
      </c>
      <c r="S581">
        <f t="shared" si="126"/>
        <v>23.630094282336366</v>
      </c>
      <c r="T581">
        <f t="shared" si="127"/>
        <v>0.63068879717989146</v>
      </c>
      <c r="U581">
        <f t="shared" si="128"/>
        <v>18.324802737066538</v>
      </c>
      <c r="V581">
        <f t="shared" si="129"/>
        <v>335.79839535240126</v>
      </c>
    </row>
    <row r="582" spans="1:22" x14ac:dyDescent="0.35">
      <c r="A582" s="1">
        <v>43495</v>
      </c>
      <c r="B582" s="2">
        <v>0.81174768518518514</v>
      </c>
      <c r="C582" s="3">
        <f t="shared" si="118"/>
        <v>0.81174768518518514</v>
      </c>
      <c r="D582" s="2">
        <v>0.25</v>
      </c>
      <c r="E582" s="3">
        <f t="shared" si="119"/>
        <v>0.25</v>
      </c>
      <c r="F582" s="2">
        <f t="shared" si="120"/>
        <v>0.56174768518518514</v>
      </c>
      <c r="G582">
        <v>290775</v>
      </c>
      <c r="H582">
        <v>818</v>
      </c>
      <c r="I582">
        <v>16.11</v>
      </c>
      <c r="J582">
        <v>24.56</v>
      </c>
      <c r="K582">
        <v>78498</v>
      </c>
      <c r="L582">
        <v>49.24</v>
      </c>
      <c r="M582">
        <f t="shared" si="121"/>
        <v>0.75627647484244231</v>
      </c>
      <c r="N582">
        <f t="shared" si="122"/>
        <v>1.6006333333333333E-5</v>
      </c>
      <c r="O582" s="8">
        <f t="shared" si="123"/>
        <v>0.70443873000000001</v>
      </c>
      <c r="P582" s="8">
        <f t="shared" si="124"/>
        <v>1.2438730000000064E-2</v>
      </c>
      <c r="Q582" s="6">
        <f t="shared" si="125"/>
        <v>2.8263417405135344E-4</v>
      </c>
      <c r="R582" s="7">
        <f t="shared" si="117"/>
        <v>8.91188397056067E-6</v>
      </c>
      <c r="S582">
        <f t="shared" si="126"/>
        <v>8.9118839705606696</v>
      </c>
      <c r="T582">
        <f t="shared" si="127"/>
        <v>0.57195410640011124</v>
      </c>
      <c r="U582">
        <f t="shared" si="128"/>
        <v>3.8537581104511549</v>
      </c>
      <c r="V582">
        <f t="shared" si="129"/>
        <v>14.851451573868056</v>
      </c>
    </row>
    <row r="583" spans="1:22" x14ac:dyDescent="0.35">
      <c r="A583" s="1">
        <v>43495</v>
      </c>
      <c r="B583" s="2">
        <v>0.81175925925925929</v>
      </c>
      <c r="C583" s="3">
        <f t="shared" si="118"/>
        <v>0.81175925925925929</v>
      </c>
      <c r="D583" s="2">
        <v>0.25</v>
      </c>
      <c r="E583" s="3">
        <f t="shared" si="119"/>
        <v>0.25</v>
      </c>
      <c r="F583" s="2">
        <f t="shared" si="120"/>
        <v>0.56175925925925929</v>
      </c>
      <c r="G583">
        <v>291277</v>
      </c>
      <c r="H583">
        <v>829</v>
      </c>
      <c r="I583">
        <v>15.92</v>
      </c>
      <c r="J583">
        <v>24.56</v>
      </c>
      <c r="K583">
        <v>78494</v>
      </c>
      <c r="L583">
        <v>49.24</v>
      </c>
      <c r="M583">
        <f t="shared" si="121"/>
        <v>0.7344652225321715</v>
      </c>
      <c r="N583">
        <f t="shared" si="122"/>
        <v>1.6373000000000001E-5</v>
      </c>
      <c r="O583" s="8">
        <f t="shared" si="123"/>
        <v>0.72057573000000008</v>
      </c>
      <c r="P583" s="8">
        <f t="shared" si="124"/>
        <v>2.8575730000000132E-2</v>
      </c>
      <c r="Q583" s="6">
        <f t="shared" si="125"/>
        <v>6.4930084071802168E-4</v>
      </c>
      <c r="R583" s="7">
        <f t="shared" ref="R583:R646" si="130">(Q583*8.314*(J583+273.15))/K583</f>
        <v>2.0474483135709846E-5</v>
      </c>
      <c r="S583">
        <f t="shared" si="126"/>
        <v>20.474483135709846</v>
      </c>
      <c r="T583">
        <f t="shared" si="127"/>
        <v>0.53943916310923223</v>
      </c>
      <c r="U583">
        <f t="shared" si="128"/>
        <v>15.558664791298694</v>
      </c>
      <c r="V583">
        <f t="shared" si="129"/>
        <v>242.07205008799764</v>
      </c>
    </row>
    <row r="584" spans="1:22" x14ac:dyDescent="0.35">
      <c r="A584" s="1">
        <v>43495</v>
      </c>
      <c r="B584" s="2">
        <v>0.81175925925925929</v>
      </c>
      <c r="C584" s="3">
        <f t="shared" si="118"/>
        <v>0.81175925925925929</v>
      </c>
      <c r="D584" s="2">
        <v>0.25</v>
      </c>
      <c r="E584" s="3">
        <f t="shared" si="119"/>
        <v>0.25</v>
      </c>
      <c r="F584" s="2">
        <f t="shared" si="120"/>
        <v>0.56175925925925929</v>
      </c>
      <c r="G584">
        <v>291779</v>
      </c>
      <c r="H584">
        <v>818</v>
      </c>
      <c r="I584">
        <v>15.78</v>
      </c>
      <c r="J584">
        <v>24.58</v>
      </c>
      <c r="K584">
        <v>78496</v>
      </c>
      <c r="L584">
        <v>49.24</v>
      </c>
      <c r="M584">
        <f t="shared" si="121"/>
        <v>0.71839377346144562</v>
      </c>
      <c r="N584">
        <f t="shared" si="122"/>
        <v>1.6006333333333333E-5</v>
      </c>
      <c r="O584" s="8">
        <f t="shared" si="123"/>
        <v>0.70443873000000001</v>
      </c>
      <c r="P584" s="8">
        <f t="shared" si="124"/>
        <v>1.2438730000000064E-2</v>
      </c>
      <c r="Q584" s="6">
        <f t="shared" si="125"/>
        <v>2.8263417405135344E-4</v>
      </c>
      <c r="R584" s="7">
        <f t="shared" si="130"/>
        <v>8.9127097473951893E-6</v>
      </c>
      <c r="S584">
        <f t="shared" si="126"/>
        <v>8.9127097473951888</v>
      </c>
      <c r="T584">
        <f t="shared" si="127"/>
        <v>0.51608961374817486</v>
      </c>
      <c r="U584">
        <f t="shared" si="128"/>
        <v>4.1017495724459874</v>
      </c>
      <c r="V584">
        <f t="shared" si="129"/>
        <v>16.824349555060842</v>
      </c>
    </row>
    <row r="585" spans="1:22" x14ac:dyDescent="0.35">
      <c r="A585" s="1">
        <v>43495</v>
      </c>
      <c r="B585" s="2">
        <v>0.81177083333333344</v>
      </c>
      <c r="C585" s="3">
        <f t="shared" si="118"/>
        <v>0.81177083333333344</v>
      </c>
      <c r="D585" s="2">
        <v>0.25</v>
      </c>
      <c r="E585" s="3">
        <f t="shared" si="119"/>
        <v>0.25</v>
      </c>
      <c r="F585" s="2">
        <f t="shared" si="120"/>
        <v>0.56177083333333344</v>
      </c>
      <c r="G585">
        <v>292281</v>
      </c>
      <c r="H585">
        <v>818</v>
      </c>
      <c r="I585">
        <v>15.96</v>
      </c>
      <c r="J585">
        <v>24.57</v>
      </c>
      <c r="K585">
        <v>78499</v>
      </c>
      <c r="L585">
        <v>49.24</v>
      </c>
      <c r="M585">
        <f t="shared" si="121"/>
        <v>0.73905706512380764</v>
      </c>
      <c r="N585">
        <f t="shared" si="122"/>
        <v>1.6006333333333333E-5</v>
      </c>
      <c r="O585" s="8">
        <f t="shared" si="123"/>
        <v>0.70443873000000001</v>
      </c>
      <c r="P585" s="8">
        <f t="shared" si="124"/>
        <v>1.2438730000000064E-2</v>
      </c>
      <c r="Q585" s="6">
        <f t="shared" si="125"/>
        <v>2.8263417405135344E-4</v>
      </c>
      <c r="R585" s="7">
        <f t="shared" si="130"/>
        <v>8.9120697859374272E-6</v>
      </c>
      <c r="S585">
        <f t="shared" si="126"/>
        <v>8.9120697859374278</v>
      </c>
      <c r="T585">
        <f t="shared" si="127"/>
        <v>0.54620534550941602</v>
      </c>
      <c r="U585">
        <f t="shared" si="128"/>
        <v>3.9662919645371453</v>
      </c>
      <c r="V585">
        <f t="shared" si="129"/>
        <v>15.731471947951928</v>
      </c>
    </row>
    <row r="586" spans="1:22" x14ac:dyDescent="0.35">
      <c r="A586" s="1">
        <v>43495</v>
      </c>
      <c r="B586" s="2">
        <v>0.81177083333333344</v>
      </c>
      <c r="C586" s="3">
        <f t="shared" si="118"/>
        <v>0.81177083333333344</v>
      </c>
      <c r="D586" s="2">
        <v>0.25</v>
      </c>
      <c r="E586" s="3">
        <f t="shared" si="119"/>
        <v>0.25</v>
      </c>
      <c r="F586" s="2">
        <f t="shared" si="120"/>
        <v>0.56177083333333344</v>
      </c>
      <c r="G586">
        <v>292783</v>
      </c>
      <c r="H586">
        <v>825</v>
      </c>
      <c r="I586">
        <v>16.75</v>
      </c>
      <c r="J586">
        <v>24.56</v>
      </c>
      <c r="K586">
        <v>78497</v>
      </c>
      <c r="L586">
        <v>49.24</v>
      </c>
      <c r="M586">
        <f t="shared" si="121"/>
        <v>0.82974595630861769</v>
      </c>
      <c r="N586">
        <f t="shared" si="122"/>
        <v>1.6239666666666666E-5</v>
      </c>
      <c r="O586" s="8">
        <f t="shared" si="123"/>
        <v>0.71470772999999999</v>
      </c>
      <c r="P586" s="8">
        <f t="shared" si="124"/>
        <v>2.2707730000000037E-2</v>
      </c>
      <c r="Q586" s="6">
        <f t="shared" si="125"/>
        <v>5.1596750738468612E-4</v>
      </c>
      <c r="R586" s="7">
        <f t="shared" si="130"/>
        <v>1.6269444954428025E-5</v>
      </c>
      <c r="S586">
        <f t="shared" si="126"/>
        <v>16.269444954428025</v>
      </c>
      <c r="T586">
        <f t="shared" si="127"/>
        <v>0.68847835201050245</v>
      </c>
      <c r="U586">
        <f t="shared" si="128"/>
        <v>10.731967462492449</v>
      </c>
      <c r="V586">
        <f t="shared" si="129"/>
        <v>115.17512561599661</v>
      </c>
    </row>
    <row r="587" spans="1:22" x14ac:dyDescent="0.35">
      <c r="A587" s="1">
        <v>43495</v>
      </c>
      <c r="B587" s="2">
        <v>0.81178240740740737</v>
      </c>
      <c r="C587" s="3">
        <f t="shared" si="118"/>
        <v>0.81178240740740737</v>
      </c>
      <c r="D587" s="2">
        <v>0.25</v>
      </c>
      <c r="E587" s="3">
        <f t="shared" si="119"/>
        <v>0.25</v>
      </c>
      <c r="F587" s="2">
        <f t="shared" si="120"/>
        <v>0.56178240740740737</v>
      </c>
      <c r="G587">
        <v>293284</v>
      </c>
      <c r="H587">
        <v>821</v>
      </c>
      <c r="I587">
        <v>17.61</v>
      </c>
      <c r="J587">
        <v>24.56</v>
      </c>
      <c r="K587">
        <v>78503</v>
      </c>
      <c r="L587">
        <v>49.21</v>
      </c>
      <c r="M587">
        <f t="shared" si="121"/>
        <v>0.9284705720287908</v>
      </c>
      <c r="N587">
        <f t="shared" si="122"/>
        <v>1.6106333333333332E-5</v>
      </c>
      <c r="O587" s="8">
        <f t="shared" si="123"/>
        <v>0.70883972999999989</v>
      </c>
      <c r="P587" s="8">
        <f t="shared" si="124"/>
        <v>1.6839729999999942E-2</v>
      </c>
      <c r="Q587" s="6">
        <f t="shared" si="125"/>
        <v>3.8263417405135067E-4</v>
      </c>
      <c r="R587" s="7">
        <f t="shared" si="130"/>
        <v>1.2064267122543913E-5</v>
      </c>
      <c r="S587">
        <f t="shared" si="126"/>
        <v>12.064267122543912</v>
      </c>
      <c r="T587">
        <f t="shared" si="127"/>
        <v>0.86205760312347002</v>
      </c>
      <c r="U587">
        <f t="shared" si="128"/>
        <v>5.8826608753420668</v>
      </c>
      <c r="V587">
        <f t="shared" si="129"/>
        <v>34.605698974280294</v>
      </c>
    </row>
    <row r="588" spans="1:22" x14ac:dyDescent="0.35">
      <c r="A588" s="1">
        <v>43495</v>
      </c>
      <c r="B588" s="2">
        <v>0.81178240740740737</v>
      </c>
      <c r="C588" s="3">
        <f t="shared" si="118"/>
        <v>0.81178240740740737</v>
      </c>
      <c r="D588" s="2">
        <v>0.25</v>
      </c>
      <c r="E588" s="3">
        <f t="shared" si="119"/>
        <v>0.25</v>
      </c>
      <c r="F588" s="2">
        <f t="shared" si="120"/>
        <v>0.56178240740740737</v>
      </c>
      <c r="G588">
        <v>293786</v>
      </c>
      <c r="H588">
        <v>827</v>
      </c>
      <c r="I588">
        <v>18.34</v>
      </c>
      <c r="J588">
        <v>24.56</v>
      </c>
      <c r="K588">
        <v>78508</v>
      </c>
      <c r="L588">
        <v>49.21</v>
      </c>
      <c r="M588">
        <f t="shared" si="121"/>
        <v>1.0122716993261471</v>
      </c>
      <c r="N588">
        <f t="shared" si="122"/>
        <v>1.6306333333333333E-5</v>
      </c>
      <c r="O588" s="8">
        <f t="shared" si="123"/>
        <v>0.71764172999999998</v>
      </c>
      <c r="P588" s="8">
        <f t="shared" si="124"/>
        <v>2.5641730000000029E-2</v>
      </c>
      <c r="Q588" s="6">
        <f t="shared" si="125"/>
        <v>5.8263417405135271E-4</v>
      </c>
      <c r="R588" s="7">
        <f t="shared" si="130"/>
        <v>1.8368998699763968E-5</v>
      </c>
      <c r="S588">
        <f t="shared" si="126"/>
        <v>18.368998699763967</v>
      </c>
      <c r="T588">
        <f t="shared" si="127"/>
        <v>1.0246939932566457</v>
      </c>
      <c r="U588">
        <f t="shared" si="128"/>
        <v>11.640631997510521</v>
      </c>
      <c r="V588">
        <f t="shared" si="129"/>
        <v>135.5043133014658</v>
      </c>
    </row>
    <row r="589" spans="1:22" x14ac:dyDescent="0.35">
      <c r="A589" s="1">
        <v>43495</v>
      </c>
      <c r="B589" s="2">
        <v>0.81179398148148152</v>
      </c>
      <c r="C589" s="3">
        <f t="shared" si="118"/>
        <v>0.81179398148148152</v>
      </c>
      <c r="D589" s="2">
        <v>0.25</v>
      </c>
      <c r="E589" s="3">
        <f t="shared" si="119"/>
        <v>0.25</v>
      </c>
      <c r="F589" s="2">
        <f t="shared" si="120"/>
        <v>0.56179398148148152</v>
      </c>
      <c r="G589">
        <v>294288</v>
      </c>
      <c r="H589">
        <v>824</v>
      </c>
      <c r="I589">
        <v>19.66</v>
      </c>
      <c r="J589">
        <v>24.57</v>
      </c>
      <c r="K589">
        <v>78510</v>
      </c>
      <c r="L589">
        <v>49.21</v>
      </c>
      <c r="M589">
        <f t="shared" si="121"/>
        <v>1.1638025048501337</v>
      </c>
      <c r="N589">
        <f t="shared" si="122"/>
        <v>1.6206333333333334E-5</v>
      </c>
      <c r="O589" s="8">
        <f t="shared" si="123"/>
        <v>0.7132407300000001</v>
      </c>
      <c r="P589" s="8">
        <f t="shared" si="124"/>
        <v>2.1240730000000152E-2</v>
      </c>
      <c r="Q589" s="6">
        <f t="shared" si="125"/>
        <v>4.8263417405135543E-4</v>
      </c>
      <c r="R589" s="7">
        <f t="shared" si="130"/>
        <v>1.5216372208970923E-5</v>
      </c>
      <c r="S589">
        <f t="shared" si="126"/>
        <v>15.216372208970924</v>
      </c>
      <c r="T589">
        <f t="shared" si="127"/>
        <v>1.3544362702954456</v>
      </c>
      <c r="U589">
        <f t="shared" si="128"/>
        <v>7.4993427660762269</v>
      </c>
      <c r="V589">
        <f t="shared" si="129"/>
        <v>56.240141923099834</v>
      </c>
    </row>
    <row r="590" spans="1:22" x14ac:dyDescent="0.35">
      <c r="A590" s="1">
        <v>43495</v>
      </c>
      <c r="B590" s="2">
        <v>0.81179398148148152</v>
      </c>
      <c r="C590" s="3">
        <f t="shared" si="118"/>
        <v>0.81179398148148152</v>
      </c>
      <c r="D590" s="2">
        <v>0.25</v>
      </c>
      <c r="E590" s="3">
        <f t="shared" si="119"/>
        <v>0.25</v>
      </c>
      <c r="F590" s="2">
        <f t="shared" si="120"/>
        <v>0.56179398148148152</v>
      </c>
      <c r="G590">
        <v>294790</v>
      </c>
      <c r="H590">
        <v>829</v>
      </c>
      <c r="I590">
        <v>21.16</v>
      </c>
      <c r="J590">
        <v>24.56</v>
      </c>
      <c r="K590">
        <v>78505</v>
      </c>
      <c r="L590">
        <v>49.21</v>
      </c>
      <c r="M590">
        <f t="shared" si="121"/>
        <v>1.3359966020364822</v>
      </c>
      <c r="N590">
        <f t="shared" si="122"/>
        <v>1.6373000000000001E-5</v>
      </c>
      <c r="O590" s="8">
        <f t="shared" si="123"/>
        <v>0.72057573000000008</v>
      </c>
      <c r="P590" s="8">
        <f t="shared" si="124"/>
        <v>2.8575730000000132E-2</v>
      </c>
      <c r="Q590" s="6">
        <f t="shared" si="125"/>
        <v>6.4930084071802168E-4</v>
      </c>
      <c r="R590" s="7">
        <f t="shared" si="130"/>
        <v>2.0471614282585933E-5</v>
      </c>
      <c r="S590">
        <f t="shared" si="126"/>
        <v>20.471614282585932</v>
      </c>
      <c r="T590">
        <f t="shared" si="127"/>
        <v>1.7848869206530265</v>
      </c>
      <c r="U590">
        <f t="shared" si="128"/>
        <v>11.631104452598905</v>
      </c>
      <c r="V590">
        <f t="shared" si="129"/>
        <v>135.28259078726606</v>
      </c>
    </row>
    <row r="591" spans="1:22" x14ac:dyDescent="0.35">
      <c r="A591" s="1">
        <v>43495</v>
      </c>
      <c r="B591" s="2">
        <v>0.81180555555555556</v>
      </c>
      <c r="C591" s="3">
        <f t="shared" si="118"/>
        <v>0.81180555555555556</v>
      </c>
      <c r="D591" s="2">
        <v>0.25</v>
      </c>
      <c r="E591" s="3">
        <f t="shared" si="119"/>
        <v>0.25</v>
      </c>
      <c r="F591" s="2">
        <f t="shared" si="120"/>
        <v>0.56180555555555556</v>
      </c>
      <c r="G591">
        <v>295291</v>
      </c>
      <c r="H591">
        <v>831</v>
      </c>
      <c r="I591">
        <v>23</v>
      </c>
      <c r="J591">
        <v>24.57</v>
      </c>
      <c r="K591">
        <v>78517</v>
      </c>
      <c r="L591">
        <v>49.21</v>
      </c>
      <c r="M591">
        <f t="shared" si="121"/>
        <v>1.5472213612517363</v>
      </c>
      <c r="N591">
        <f t="shared" si="122"/>
        <v>1.6439666666666668E-5</v>
      </c>
      <c r="O591" s="8">
        <f t="shared" si="123"/>
        <v>0.72350973000000007</v>
      </c>
      <c r="P591" s="8">
        <f t="shared" si="124"/>
        <v>3.1509730000000125E-2</v>
      </c>
      <c r="Q591" s="6">
        <f t="shared" si="125"/>
        <v>7.1596750738468816E-4</v>
      </c>
      <c r="R591" s="7">
        <f t="shared" si="130"/>
        <v>2.257083604985297E-5</v>
      </c>
      <c r="S591">
        <f t="shared" si="126"/>
        <v>22.570836049852971</v>
      </c>
      <c r="T591">
        <f t="shared" si="127"/>
        <v>2.3938939407136757</v>
      </c>
      <c r="U591">
        <f t="shared" si="128"/>
        <v>12.35219027836602</v>
      </c>
      <c r="V591">
        <f t="shared" si="129"/>
        <v>152.57660467296003</v>
      </c>
    </row>
    <row r="592" spans="1:22" x14ac:dyDescent="0.35">
      <c r="A592" s="1">
        <v>43495</v>
      </c>
      <c r="B592" s="2">
        <v>0.81180555555555556</v>
      </c>
      <c r="C592" s="3">
        <f t="shared" si="118"/>
        <v>0.81180555555555556</v>
      </c>
      <c r="D592" s="2">
        <v>0.25</v>
      </c>
      <c r="E592" s="3">
        <f t="shared" si="119"/>
        <v>0.25</v>
      </c>
      <c r="F592" s="2">
        <f t="shared" si="120"/>
        <v>0.56180555555555556</v>
      </c>
      <c r="G592">
        <v>295793</v>
      </c>
      <c r="H592">
        <v>823</v>
      </c>
      <c r="I592">
        <v>24.38</v>
      </c>
      <c r="J592">
        <v>24.56</v>
      </c>
      <c r="K592">
        <v>78513</v>
      </c>
      <c r="L592">
        <v>49.21</v>
      </c>
      <c r="M592">
        <f t="shared" si="121"/>
        <v>1.7056399306631767</v>
      </c>
      <c r="N592">
        <f t="shared" si="122"/>
        <v>1.6172999999999999E-5</v>
      </c>
      <c r="O592" s="8">
        <f t="shared" si="123"/>
        <v>0.71177372999999999</v>
      </c>
      <c r="P592" s="8">
        <f t="shared" si="124"/>
        <v>1.9773730000000045E-2</v>
      </c>
      <c r="Q592" s="6">
        <f t="shared" si="125"/>
        <v>4.4930084071801969E-4</v>
      </c>
      <c r="R592" s="7">
        <f t="shared" si="130"/>
        <v>1.4164429982988853E-5</v>
      </c>
      <c r="S592">
        <f t="shared" si="126"/>
        <v>14.164429982988853</v>
      </c>
      <c r="T592">
        <f t="shared" si="127"/>
        <v>2.9092075730726861</v>
      </c>
      <c r="U592">
        <f t="shared" si="128"/>
        <v>2.9121822553769574</v>
      </c>
      <c r="V592">
        <f t="shared" si="129"/>
        <v>8.4808054885324218</v>
      </c>
    </row>
    <row r="593" spans="1:22" x14ac:dyDescent="0.35">
      <c r="A593" s="1">
        <v>43495</v>
      </c>
      <c r="B593" s="2">
        <v>0.8118171296296296</v>
      </c>
      <c r="C593" s="3">
        <f t="shared" si="118"/>
        <v>0.8118171296296296</v>
      </c>
      <c r="D593" s="2">
        <v>0.25</v>
      </c>
      <c r="E593" s="3">
        <f t="shared" si="119"/>
        <v>0.25</v>
      </c>
      <c r="F593" s="2">
        <f t="shared" si="120"/>
        <v>0.5618171296296296</v>
      </c>
      <c r="G593">
        <v>296295</v>
      </c>
      <c r="H593">
        <v>810</v>
      </c>
      <c r="I593">
        <v>25.78</v>
      </c>
      <c r="J593">
        <v>24.56</v>
      </c>
      <c r="K593">
        <v>78522</v>
      </c>
      <c r="L593">
        <v>49.21</v>
      </c>
      <c r="M593">
        <f t="shared" si="121"/>
        <v>1.8663544213704357</v>
      </c>
      <c r="N593">
        <f t="shared" si="122"/>
        <v>1.5739666666666668E-5</v>
      </c>
      <c r="O593" s="8">
        <f t="shared" si="123"/>
        <v>0.69270273000000004</v>
      </c>
      <c r="P593" s="8">
        <f t="shared" si="124"/>
        <v>7.0273000000009578E-4</v>
      </c>
      <c r="Q593" s="6">
        <f t="shared" si="125"/>
        <v>1.5967507384687475E-5</v>
      </c>
      <c r="R593" s="7">
        <f t="shared" si="130"/>
        <v>5.0332582700058562E-7</v>
      </c>
      <c r="S593">
        <f t="shared" si="126"/>
        <v>0.50332582700058559</v>
      </c>
      <c r="T593">
        <f t="shared" si="127"/>
        <v>3.483278826168974</v>
      </c>
      <c r="U593">
        <f t="shared" si="128"/>
        <v>-11.797503595230822</v>
      </c>
      <c r="V593">
        <f t="shared" si="129"/>
        <v>139.18109107948416</v>
      </c>
    </row>
    <row r="594" spans="1:22" x14ac:dyDescent="0.35">
      <c r="A594" s="1">
        <v>43495</v>
      </c>
      <c r="B594" s="2">
        <v>0.8118171296296296</v>
      </c>
      <c r="C594" s="3">
        <f t="shared" si="118"/>
        <v>0.8118171296296296</v>
      </c>
      <c r="D594" s="2">
        <v>0.25</v>
      </c>
      <c r="E594" s="3">
        <f t="shared" si="119"/>
        <v>0.25</v>
      </c>
      <c r="F594" s="2">
        <f t="shared" si="120"/>
        <v>0.5618171296296296</v>
      </c>
      <c r="G594">
        <v>296797</v>
      </c>
      <c r="H594">
        <v>828</v>
      </c>
      <c r="I594">
        <v>27.05</v>
      </c>
      <c r="J594">
        <v>24.56</v>
      </c>
      <c r="K594">
        <v>78520</v>
      </c>
      <c r="L594">
        <v>49.21</v>
      </c>
      <c r="M594">
        <f t="shared" si="121"/>
        <v>2.0121454236548768</v>
      </c>
      <c r="N594">
        <f t="shared" si="122"/>
        <v>1.6339666666666665E-5</v>
      </c>
      <c r="O594" s="8">
        <f t="shared" si="123"/>
        <v>0.71910872999999997</v>
      </c>
      <c r="P594" s="8">
        <f t="shared" si="124"/>
        <v>2.7108730000000025E-2</v>
      </c>
      <c r="Q594" s="6">
        <f t="shared" si="125"/>
        <v>6.1596750738468595E-4</v>
      </c>
      <c r="R594" s="7">
        <f t="shared" si="130"/>
        <v>1.9416947460363426E-5</v>
      </c>
      <c r="S594">
        <f t="shared" si="126"/>
        <v>19.416947460363424</v>
      </c>
      <c r="T594">
        <f t="shared" si="127"/>
        <v>4.0487292059352633</v>
      </c>
      <c r="U594">
        <f t="shared" si="128"/>
        <v>6.1649046437271808</v>
      </c>
      <c r="V594">
        <f t="shared" si="129"/>
        <v>38.006049266248958</v>
      </c>
    </row>
    <row r="595" spans="1:22" x14ac:dyDescent="0.35">
      <c r="A595" s="1">
        <v>43495</v>
      </c>
      <c r="B595" s="2">
        <v>0.81182870370370364</v>
      </c>
      <c r="C595" s="3">
        <f t="shared" si="118"/>
        <v>0.81182870370370364</v>
      </c>
      <c r="D595" s="2">
        <v>0.25</v>
      </c>
      <c r="E595" s="3">
        <f t="shared" si="119"/>
        <v>0.25</v>
      </c>
      <c r="F595" s="2">
        <f t="shared" si="120"/>
        <v>0.56182870370370364</v>
      </c>
      <c r="G595">
        <v>297298</v>
      </c>
      <c r="H595">
        <v>832</v>
      </c>
      <c r="I595">
        <v>28.47</v>
      </c>
      <c r="J595">
        <v>24.56</v>
      </c>
      <c r="K595">
        <v>78525</v>
      </c>
      <c r="L595">
        <v>49.21</v>
      </c>
      <c r="M595">
        <f t="shared" si="121"/>
        <v>2.1751558356579537</v>
      </c>
      <c r="N595">
        <f t="shared" si="122"/>
        <v>1.6473E-5</v>
      </c>
      <c r="O595" s="8">
        <f t="shared" si="123"/>
        <v>0.72497672999999996</v>
      </c>
      <c r="P595" s="8">
        <f t="shared" si="124"/>
        <v>3.297673000000001E-2</v>
      </c>
      <c r="Q595" s="6">
        <f t="shared" si="125"/>
        <v>7.4930084071801891E-4</v>
      </c>
      <c r="R595" s="7">
        <f t="shared" si="130"/>
        <v>2.3618467663220652E-5</v>
      </c>
      <c r="S595">
        <f t="shared" si="126"/>
        <v>23.618467663220652</v>
      </c>
      <c r="T595">
        <f t="shared" si="127"/>
        <v>4.7313029093968506</v>
      </c>
      <c r="U595">
        <f t="shared" si="128"/>
        <v>9.3028634134703356</v>
      </c>
      <c r="V595">
        <f t="shared" si="129"/>
        <v>86.543267689684939</v>
      </c>
    </row>
    <row r="596" spans="1:22" x14ac:dyDescent="0.35">
      <c r="A596" s="1">
        <v>43495</v>
      </c>
      <c r="B596" s="2">
        <v>0.81182870370370364</v>
      </c>
      <c r="C596" s="3">
        <f t="shared" si="118"/>
        <v>0.81182870370370364</v>
      </c>
      <c r="D596" s="2">
        <v>0.25</v>
      </c>
      <c r="E596" s="3">
        <f t="shared" si="119"/>
        <v>0.25</v>
      </c>
      <c r="F596" s="2">
        <f t="shared" si="120"/>
        <v>0.56182870370370364</v>
      </c>
      <c r="G596">
        <v>297800</v>
      </c>
      <c r="H596">
        <v>828</v>
      </c>
      <c r="I596">
        <v>29.93</v>
      </c>
      <c r="J596">
        <v>24.57</v>
      </c>
      <c r="K596">
        <v>78532</v>
      </c>
      <c r="L596">
        <v>49.21</v>
      </c>
      <c r="M596">
        <f t="shared" si="121"/>
        <v>2.3427580902526661</v>
      </c>
      <c r="N596">
        <f t="shared" si="122"/>
        <v>1.6339666666666665E-5</v>
      </c>
      <c r="O596" s="8">
        <f t="shared" si="123"/>
        <v>0.71910872999999997</v>
      </c>
      <c r="P596" s="8">
        <f t="shared" si="124"/>
        <v>2.7108730000000025E-2</v>
      </c>
      <c r="Q596" s="6">
        <f t="shared" si="125"/>
        <v>6.1596750738468595E-4</v>
      </c>
      <c r="R596" s="7">
        <f t="shared" si="130"/>
        <v>1.9414632584504409E-5</v>
      </c>
      <c r="S596">
        <f t="shared" si="126"/>
        <v>19.41463258450441</v>
      </c>
      <c r="T596">
        <f t="shared" si="127"/>
        <v>5.4885154694443195</v>
      </c>
      <c r="U596">
        <f t="shared" si="128"/>
        <v>4.005507424650891</v>
      </c>
      <c r="V596">
        <f t="shared" si="129"/>
        <v>16.044089728933415</v>
      </c>
    </row>
    <row r="597" spans="1:22" x14ac:dyDescent="0.35">
      <c r="A597" s="1">
        <v>43495</v>
      </c>
      <c r="B597" s="2">
        <v>0.81184027777777779</v>
      </c>
      <c r="C597" s="3">
        <f t="shared" si="118"/>
        <v>0.81184027777777779</v>
      </c>
      <c r="D597" s="2">
        <v>0.25</v>
      </c>
      <c r="E597" s="3">
        <f t="shared" si="119"/>
        <v>0.25</v>
      </c>
      <c r="F597" s="2">
        <f t="shared" si="120"/>
        <v>0.56184027777777779</v>
      </c>
      <c r="G597">
        <v>298297</v>
      </c>
      <c r="H597">
        <v>828</v>
      </c>
      <c r="I597">
        <v>30.95</v>
      </c>
      <c r="J597">
        <v>24.57</v>
      </c>
      <c r="K597">
        <v>78524</v>
      </c>
      <c r="L597">
        <v>49.21</v>
      </c>
      <c r="M597">
        <f t="shared" si="121"/>
        <v>2.4598500763393827</v>
      </c>
      <c r="N597">
        <f t="shared" si="122"/>
        <v>1.6339666666666665E-5</v>
      </c>
      <c r="O597" s="8">
        <f t="shared" si="123"/>
        <v>0.71910872999999997</v>
      </c>
      <c r="P597" s="8">
        <f t="shared" si="124"/>
        <v>2.7108730000000025E-2</v>
      </c>
      <c r="Q597" s="6">
        <f t="shared" si="125"/>
        <v>6.1596750738468595E-4</v>
      </c>
      <c r="R597" s="7">
        <f t="shared" si="130"/>
        <v>1.9416610541061333E-5</v>
      </c>
      <c r="S597">
        <f t="shared" si="126"/>
        <v>19.416610541061335</v>
      </c>
      <c r="T597">
        <f t="shared" si="127"/>
        <v>6.050862398066867</v>
      </c>
      <c r="U597">
        <f t="shared" si="128"/>
        <v>3.2435187179850322</v>
      </c>
      <c r="V597">
        <f t="shared" si="129"/>
        <v>10.520413673919267</v>
      </c>
    </row>
    <row r="598" spans="1:22" x14ac:dyDescent="0.35">
      <c r="A598" s="1">
        <v>43495</v>
      </c>
      <c r="B598" s="2">
        <v>0.81184027777777779</v>
      </c>
      <c r="C598" s="3">
        <f t="shared" si="118"/>
        <v>0.81184027777777779</v>
      </c>
      <c r="D598" s="2">
        <v>0.25</v>
      </c>
      <c r="E598" s="3">
        <f t="shared" si="119"/>
        <v>0.25</v>
      </c>
      <c r="F598" s="2">
        <f t="shared" si="120"/>
        <v>0.56184027777777779</v>
      </c>
      <c r="G598">
        <v>298799</v>
      </c>
      <c r="H598">
        <v>819</v>
      </c>
      <c r="I598">
        <v>31.25</v>
      </c>
      <c r="J598">
        <v>24.56</v>
      </c>
      <c r="K598">
        <v>78523</v>
      </c>
      <c r="L598">
        <v>49.24</v>
      </c>
      <c r="M598">
        <f t="shared" si="121"/>
        <v>2.4942888957766529</v>
      </c>
      <c r="N598">
        <f t="shared" si="122"/>
        <v>1.6039666666666668E-5</v>
      </c>
      <c r="O598" s="8">
        <f t="shared" si="123"/>
        <v>0.70590573000000012</v>
      </c>
      <c r="P598" s="8">
        <f t="shared" si="124"/>
        <v>1.3905730000000172E-2</v>
      </c>
      <c r="Q598" s="6">
        <f t="shared" si="125"/>
        <v>3.1596750738468923E-4</v>
      </c>
      <c r="R598" s="7">
        <f t="shared" si="130"/>
        <v>9.9597625229263323E-6</v>
      </c>
      <c r="S598">
        <f t="shared" si="126"/>
        <v>9.9597625229263329</v>
      </c>
      <c r="T598">
        <f t="shared" si="127"/>
        <v>6.2214770955947145</v>
      </c>
      <c r="U598">
        <f t="shared" si="128"/>
        <v>-6.4380253775684375</v>
      </c>
      <c r="V598">
        <f t="shared" si="129"/>
        <v>41.44817076221522</v>
      </c>
    </row>
    <row r="599" spans="1:22" x14ac:dyDescent="0.35">
      <c r="A599" s="1">
        <v>43495</v>
      </c>
      <c r="B599" s="2">
        <v>0.81185185185185194</v>
      </c>
      <c r="C599" s="3">
        <f t="shared" si="118"/>
        <v>0.81185185185185194</v>
      </c>
      <c r="D599" s="2">
        <v>0.25</v>
      </c>
      <c r="E599" s="3">
        <f t="shared" si="119"/>
        <v>0.25</v>
      </c>
      <c r="F599" s="2">
        <f t="shared" si="120"/>
        <v>0.56185185185185194</v>
      </c>
      <c r="G599">
        <v>299300</v>
      </c>
      <c r="H599">
        <v>836</v>
      </c>
      <c r="I599">
        <v>31.45</v>
      </c>
      <c r="J599">
        <v>24.58</v>
      </c>
      <c r="K599">
        <v>78517</v>
      </c>
      <c r="L599">
        <v>49.21</v>
      </c>
      <c r="M599">
        <f t="shared" si="121"/>
        <v>2.5172481087348322</v>
      </c>
      <c r="N599">
        <f t="shared" si="122"/>
        <v>1.6606333333333334E-5</v>
      </c>
      <c r="O599" s="8">
        <f t="shared" si="123"/>
        <v>0.73084473000000005</v>
      </c>
      <c r="P599" s="8">
        <f t="shared" si="124"/>
        <v>3.8844730000000105E-2</v>
      </c>
      <c r="Q599" s="6">
        <f t="shared" si="125"/>
        <v>8.8263417405135436E-4</v>
      </c>
      <c r="R599" s="7">
        <f t="shared" si="130"/>
        <v>2.7825928096228015E-5</v>
      </c>
      <c r="S599">
        <f t="shared" si="126"/>
        <v>27.825928096228015</v>
      </c>
      <c r="T599">
        <f t="shared" si="127"/>
        <v>6.3365380409290895</v>
      </c>
      <c r="U599">
        <f t="shared" si="128"/>
        <v>11.278342810787603</v>
      </c>
      <c r="V599">
        <f t="shared" si="129"/>
        <v>127.20101655764441</v>
      </c>
    </row>
    <row r="600" spans="1:22" x14ac:dyDescent="0.35">
      <c r="A600" s="1">
        <v>43495</v>
      </c>
      <c r="B600" s="2">
        <v>0.81185185185185194</v>
      </c>
      <c r="C600" s="3">
        <f t="shared" si="118"/>
        <v>0.81185185185185194</v>
      </c>
      <c r="D600" s="2">
        <v>0.25</v>
      </c>
      <c r="E600" s="3">
        <f t="shared" si="119"/>
        <v>0.25</v>
      </c>
      <c r="F600" s="2">
        <f t="shared" si="120"/>
        <v>0.56185185185185194</v>
      </c>
      <c r="G600">
        <v>299796</v>
      </c>
      <c r="H600">
        <v>833</v>
      </c>
      <c r="I600">
        <v>31.57</v>
      </c>
      <c r="J600">
        <v>24.57</v>
      </c>
      <c r="K600">
        <v>78510</v>
      </c>
      <c r="L600">
        <v>49.24</v>
      </c>
      <c r="M600">
        <f t="shared" si="121"/>
        <v>2.5310236365097407</v>
      </c>
      <c r="N600">
        <f t="shared" si="122"/>
        <v>1.6506333333333335E-5</v>
      </c>
      <c r="O600" s="8">
        <f t="shared" si="123"/>
        <v>0.72644373000000007</v>
      </c>
      <c r="P600" s="8">
        <f t="shared" si="124"/>
        <v>3.4443730000000117E-2</v>
      </c>
      <c r="Q600" s="6">
        <f t="shared" si="125"/>
        <v>7.8263417405135464E-4</v>
      </c>
      <c r="R600" s="7">
        <f t="shared" si="130"/>
        <v>2.4674698842520763E-5</v>
      </c>
      <c r="S600">
        <f t="shared" si="126"/>
        <v>24.674698842520762</v>
      </c>
      <c r="T600">
        <f t="shared" si="127"/>
        <v>6.4060806485709918</v>
      </c>
      <c r="U600">
        <f t="shared" si="128"/>
        <v>8.0372351261129609</v>
      </c>
      <c r="V600">
        <f t="shared" si="129"/>
        <v>64.597148472424024</v>
      </c>
    </row>
    <row r="601" spans="1:22" x14ac:dyDescent="0.35">
      <c r="A601" s="1">
        <v>43495</v>
      </c>
      <c r="B601" s="2">
        <v>0.81186342592592586</v>
      </c>
      <c r="C601" s="3">
        <f t="shared" si="118"/>
        <v>0.81186342592592586</v>
      </c>
      <c r="D601" s="2">
        <v>0.25</v>
      </c>
      <c r="E601" s="3">
        <f t="shared" si="119"/>
        <v>0.25</v>
      </c>
      <c r="F601" s="2">
        <f t="shared" si="120"/>
        <v>0.56186342592592586</v>
      </c>
      <c r="G601">
        <v>300298</v>
      </c>
      <c r="H601">
        <v>824</v>
      </c>
      <c r="I601">
        <v>31.36</v>
      </c>
      <c r="J601">
        <v>24.57</v>
      </c>
      <c r="K601">
        <v>78508</v>
      </c>
      <c r="L601">
        <v>49.24</v>
      </c>
      <c r="M601">
        <f t="shared" si="121"/>
        <v>2.5069164629036518</v>
      </c>
      <c r="N601">
        <f t="shared" si="122"/>
        <v>1.6206333333333334E-5</v>
      </c>
      <c r="O601" s="8">
        <f t="shared" si="123"/>
        <v>0.7132407300000001</v>
      </c>
      <c r="P601" s="8">
        <f t="shared" si="124"/>
        <v>2.1240730000000152E-2</v>
      </c>
      <c r="Q601" s="6">
        <f t="shared" si="125"/>
        <v>4.8263417405135543E-4</v>
      </c>
      <c r="R601" s="7">
        <f t="shared" si="130"/>
        <v>1.5216759847739175E-5</v>
      </c>
      <c r="S601">
        <f t="shared" si="126"/>
        <v>15.216759847739176</v>
      </c>
      <c r="T601">
        <f t="shared" si="127"/>
        <v>6.2846301519773569</v>
      </c>
      <c r="U601">
        <f t="shared" si="128"/>
        <v>-1.2634166144756989</v>
      </c>
      <c r="V601">
        <f t="shared" si="129"/>
        <v>1.5962215417332366</v>
      </c>
    </row>
    <row r="602" spans="1:22" x14ac:dyDescent="0.35">
      <c r="A602" s="1">
        <v>43495</v>
      </c>
      <c r="B602" s="2">
        <v>0.81186342592592586</v>
      </c>
      <c r="C602" s="3">
        <f t="shared" si="118"/>
        <v>0.81186342592592586</v>
      </c>
      <c r="D602" s="2">
        <v>0.25</v>
      </c>
      <c r="E602" s="3">
        <f t="shared" si="119"/>
        <v>0.25</v>
      </c>
      <c r="F602" s="2">
        <f t="shared" si="120"/>
        <v>0.56186342592592586</v>
      </c>
      <c r="G602">
        <v>300800</v>
      </c>
      <c r="H602">
        <v>831</v>
      </c>
      <c r="I602">
        <v>31</v>
      </c>
      <c r="J602">
        <v>24.56</v>
      </c>
      <c r="K602">
        <v>78510</v>
      </c>
      <c r="L602">
        <v>49.24</v>
      </c>
      <c r="M602">
        <f t="shared" si="121"/>
        <v>2.4655898795789284</v>
      </c>
      <c r="N602">
        <f t="shared" si="122"/>
        <v>1.6439666666666668E-5</v>
      </c>
      <c r="O602" s="8">
        <f t="shared" si="123"/>
        <v>0.72350973000000007</v>
      </c>
      <c r="P602" s="8">
        <f t="shared" si="124"/>
        <v>3.1509730000000125E-2</v>
      </c>
      <c r="Q602" s="6">
        <f t="shared" si="125"/>
        <v>7.1596750738468816E-4</v>
      </c>
      <c r="R602" s="7">
        <f t="shared" si="130"/>
        <v>2.2572090288979005E-5</v>
      </c>
      <c r="S602">
        <f t="shared" si="126"/>
        <v>22.572090288979005</v>
      </c>
      <c r="T602">
        <f t="shared" si="127"/>
        <v>6.0791334542820348</v>
      </c>
      <c r="U602">
        <f t="shared" si="128"/>
        <v>6.3615491196662886</v>
      </c>
      <c r="V602">
        <f t="shared" si="129"/>
        <v>40.469307201926931</v>
      </c>
    </row>
    <row r="603" spans="1:22" x14ac:dyDescent="0.35">
      <c r="A603" s="1">
        <v>43495</v>
      </c>
      <c r="B603" s="2">
        <v>0.81187500000000001</v>
      </c>
      <c r="C603" s="3">
        <f t="shared" si="118"/>
        <v>0.81187500000000001</v>
      </c>
      <c r="D603" s="2">
        <v>0.25</v>
      </c>
      <c r="E603" s="3">
        <f t="shared" si="119"/>
        <v>0.25</v>
      </c>
      <c r="F603" s="2">
        <f t="shared" si="120"/>
        <v>0.56187500000000001</v>
      </c>
      <c r="G603">
        <v>301301</v>
      </c>
      <c r="H603">
        <v>817</v>
      </c>
      <c r="I603">
        <v>30.07</v>
      </c>
      <c r="J603">
        <v>24.58</v>
      </c>
      <c r="K603">
        <v>78506</v>
      </c>
      <c r="L603">
        <v>49.24</v>
      </c>
      <c r="M603">
        <f t="shared" si="121"/>
        <v>2.3588295393233922</v>
      </c>
      <c r="N603">
        <f t="shared" si="122"/>
        <v>1.5973000000000001E-5</v>
      </c>
      <c r="O603" s="8">
        <f t="shared" si="123"/>
        <v>0.70297173000000002</v>
      </c>
      <c r="P603" s="8">
        <f t="shared" si="124"/>
        <v>1.0971730000000068E-2</v>
      </c>
      <c r="Q603" s="6">
        <f t="shared" si="125"/>
        <v>2.493008407180202E-4</v>
      </c>
      <c r="R603" s="7">
        <f t="shared" si="130"/>
        <v>7.8605604284793459E-6</v>
      </c>
      <c r="S603">
        <f t="shared" si="126"/>
        <v>7.8605604284793458</v>
      </c>
      <c r="T603">
        <f t="shared" si="127"/>
        <v>5.5640767955846071</v>
      </c>
      <c r="U603">
        <f t="shared" si="128"/>
        <v>-7.6534229008361256</v>
      </c>
      <c r="V603">
        <f t="shared" si="129"/>
        <v>58.57488209904286</v>
      </c>
    </row>
    <row r="604" spans="1:22" x14ac:dyDescent="0.35">
      <c r="A604" s="1">
        <v>43495</v>
      </c>
      <c r="B604" s="2">
        <v>0.81187500000000001</v>
      </c>
      <c r="C604" s="3">
        <f t="shared" si="118"/>
        <v>0.81187500000000001</v>
      </c>
      <c r="D604" s="2">
        <v>0.25</v>
      </c>
      <c r="E604" s="3">
        <f t="shared" si="119"/>
        <v>0.25</v>
      </c>
      <c r="F604" s="2">
        <f t="shared" si="120"/>
        <v>0.56187500000000001</v>
      </c>
      <c r="G604">
        <v>301775</v>
      </c>
      <c r="H604">
        <v>821</v>
      </c>
      <c r="I604">
        <v>29.3</v>
      </c>
      <c r="J604">
        <v>24.56</v>
      </c>
      <c r="K604">
        <v>78496</v>
      </c>
      <c r="L604">
        <v>49.28</v>
      </c>
      <c r="M604">
        <f t="shared" si="121"/>
        <v>2.2704365694343998</v>
      </c>
      <c r="N604">
        <f t="shared" si="122"/>
        <v>1.6106333333333332E-5</v>
      </c>
      <c r="O604" s="8">
        <f t="shared" si="123"/>
        <v>0.70883972999999989</v>
      </c>
      <c r="P604" s="8">
        <f t="shared" si="124"/>
        <v>1.6839729999999942E-2</v>
      </c>
      <c r="Q604" s="6">
        <f t="shared" si="125"/>
        <v>3.8263417405135067E-4</v>
      </c>
      <c r="R604" s="7">
        <f t="shared" si="130"/>
        <v>1.2065342971884742E-5</v>
      </c>
      <c r="S604">
        <f t="shared" si="126"/>
        <v>12.065342971884743</v>
      </c>
      <c r="T604">
        <f t="shared" si="127"/>
        <v>5.1548822158250456</v>
      </c>
      <c r="U604">
        <f t="shared" si="128"/>
        <v>-2.8719204253899973</v>
      </c>
      <c r="V604">
        <f t="shared" si="129"/>
        <v>8.2479269297722624</v>
      </c>
    </row>
    <row r="605" spans="1:22" x14ac:dyDescent="0.35">
      <c r="A605" s="1">
        <v>43495</v>
      </c>
      <c r="B605" s="2">
        <v>0.81188657407407405</v>
      </c>
      <c r="C605" s="3">
        <f t="shared" si="118"/>
        <v>0.81188657407407405</v>
      </c>
      <c r="D605" s="2">
        <v>0.25</v>
      </c>
      <c r="E605" s="3">
        <f t="shared" si="119"/>
        <v>0.25</v>
      </c>
      <c r="F605" s="2">
        <f t="shared" si="120"/>
        <v>0.56188657407407405</v>
      </c>
      <c r="G605">
        <v>302277</v>
      </c>
      <c r="H605">
        <v>828</v>
      </c>
      <c r="I605">
        <v>28.31</v>
      </c>
      <c r="J605">
        <v>24.58</v>
      </c>
      <c r="K605">
        <v>78488</v>
      </c>
      <c r="L605">
        <v>49.28</v>
      </c>
      <c r="M605">
        <f t="shared" si="121"/>
        <v>2.1567884652914096</v>
      </c>
      <c r="N605">
        <f t="shared" si="122"/>
        <v>1.6339666666666665E-5</v>
      </c>
      <c r="O605" s="8">
        <f t="shared" si="123"/>
        <v>0.71910872999999997</v>
      </c>
      <c r="P605" s="8">
        <f t="shared" si="124"/>
        <v>2.7108730000000025E-2</v>
      </c>
      <c r="Q605" s="6">
        <f t="shared" si="125"/>
        <v>6.1596750738468595E-4</v>
      </c>
      <c r="R605" s="7">
        <f t="shared" si="130"/>
        <v>1.9426168811345223E-5</v>
      </c>
      <c r="S605">
        <f t="shared" si="126"/>
        <v>19.426168811345224</v>
      </c>
      <c r="T605">
        <f t="shared" si="127"/>
        <v>4.6517364840140738</v>
      </c>
      <c r="U605">
        <f t="shared" si="128"/>
        <v>5.2304024695514224</v>
      </c>
      <c r="V605">
        <f t="shared" si="129"/>
        <v>27.357109993489619</v>
      </c>
    </row>
    <row r="606" spans="1:22" x14ac:dyDescent="0.35">
      <c r="A606" s="1">
        <v>43495</v>
      </c>
      <c r="B606" s="2">
        <v>0.81188657407407405</v>
      </c>
      <c r="C606" s="3">
        <f t="shared" si="118"/>
        <v>0.81188657407407405</v>
      </c>
      <c r="D606" s="2">
        <v>0.25</v>
      </c>
      <c r="E606" s="3">
        <f t="shared" si="119"/>
        <v>0.25</v>
      </c>
      <c r="F606" s="2">
        <f t="shared" si="120"/>
        <v>0.56188657407407405</v>
      </c>
      <c r="G606">
        <v>302779</v>
      </c>
      <c r="H606">
        <v>822</v>
      </c>
      <c r="I606">
        <v>27.63</v>
      </c>
      <c r="J606">
        <v>24.57</v>
      </c>
      <c r="K606">
        <v>78485</v>
      </c>
      <c r="L606">
        <v>49.28</v>
      </c>
      <c r="M606">
        <f t="shared" si="121"/>
        <v>2.0787271412335984</v>
      </c>
      <c r="N606">
        <f t="shared" si="122"/>
        <v>1.6139666666666667E-5</v>
      </c>
      <c r="O606" s="8">
        <f t="shared" si="123"/>
        <v>0.71030673</v>
      </c>
      <c r="P606" s="8">
        <f t="shared" si="124"/>
        <v>1.8306730000000049E-2</v>
      </c>
      <c r="Q606" s="6">
        <f t="shared" si="125"/>
        <v>4.159675073846864E-4</v>
      </c>
      <c r="R606" s="7">
        <f t="shared" si="130"/>
        <v>1.3118699243502597E-5</v>
      </c>
      <c r="S606">
        <f t="shared" si="126"/>
        <v>13.118699243502597</v>
      </c>
      <c r="T606">
        <f t="shared" si="127"/>
        <v>4.3211065277012084</v>
      </c>
      <c r="U606">
        <f t="shared" si="128"/>
        <v>-0.5677559894760148</v>
      </c>
      <c r="V606">
        <f t="shared" si="129"/>
        <v>0.32234686358588865</v>
      </c>
    </row>
    <row r="607" spans="1:22" x14ac:dyDescent="0.35">
      <c r="A607" s="1">
        <v>43495</v>
      </c>
      <c r="B607" s="2">
        <v>0.8118981481481482</v>
      </c>
      <c r="C607" s="3">
        <f t="shared" si="118"/>
        <v>0.8118981481481482</v>
      </c>
      <c r="D607" s="2">
        <v>0.25</v>
      </c>
      <c r="E607" s="3">
        <f t="shared" si="119"/>
        <v>0.25</v>
      </c>
      <c r="F607" s="2">
        <f t="shared" si="120"/>
        <v>0.5618981481481482</v>
      </c>
      <c r="G607">
        <v>303281</v>
      </c>
      <c r="H607">
        <v>813</v>
      </c>
      <c r="I607">
        <v>26.96</v>
      </c>
      <c r="J607">
        <v>24.57</v>
      </c>
      <c r="K607">
        <v>78483</v>
      </c>
      <c r="L607">
        <v>49.31</v>
      </c>
      <c r="M607">
        <f t="shared" si="121"/>
        <v>2.0018137778236964</v>
      </c>
      <c r="N607">
        <f t="shared" si="122"/>
        <v>1.5839666666666667E-5</v>
      </c>
      <c r="O607" s="8">
        <f t="shared" si="123"/>
        <v>0.69710373000000003</v>
      </c>
      <c r="P607" s="8">
        <f t="shared" si="124"/>
        <v>5.103730000000084E-3</v>
      </c>
      <c r="Q607" s="6">
        <f t="shared" si="125"/>
        <v>1.1596750738468721E-4</v>
      </c>
      <c r="R607" s="7">
        <f t="shared" si="130"/>
        <v>3.6574530296535972E-6</v>
      </c>
      <c r="S607">
        <f t="shared" si="126"/>
        <v>3.6574530296535972</v>
      </c>
      <c r="T607">
        <f t="shared" si="127"/>
        <v>4.0072584010847789</v>
      </c>
      <c r="U607">
        <f t="shared" si="128"/>
        <v>-9.5271809637571092</v>
      </c>
      <c r="V607">
        <f t="shared" si="129"/>
        <v>90.767177116175844</v>
      </c>
    </row>
    <row r="608" spans="1:22" x14ac:dyDescent="0.35">
      <c r="A608" s="1">
        <v>43495</v>
      </c>
      <c r="B608" s="2">
        <v>0.8118981481481482</v>
      </c>
      <c r="C608" s="3">
        <f t="shared" si="118"/>
        <v>0.8118981481481482</v>
      </c>
      <c r="D608" s="2">
        <v>0.25</v>
      </c>
      <c r="E608" s="3">
        <f t="shared" si="119"/>
        <v>0.25</v>
      </c>
      <c r="F608" s="2">
        <f t="shared" si="120"/>
        <v>0.5618981481481482</v>
      </c>
      <c r="G608">
        <v>303782</v>
      </c>
      <c r="H608">
        <v>813</v>
      </c>
      <c r="I608">
        <v>26.18</v>
      </c>
      <c r="J608">
        <v>24.57</v>
      </c>
      <c r="K608">
        <v>78478</v>
      </c>
      <c r="L608">
        <v>49.31</v>
      </c>
      <c r="M608">
        <f t="shared" si="121"/>
        <v>1.9122728472867951</v>
      </c>
      <c r="N608">
        <f t="shared" si="122"/>
        <v>1.5839666666666667E-5</v>
      </c>
      <c r="O608" s="8">
        <f t="shared" si="123"/>
        <v>0.69710373000000003</v>
      </c>
      <c r="P608" s="8">
        <f t="shared" si="124"/>
        <v>5.103730000000084E-3</v>
      </c>
      <c r="Q608" s="6">
        <f t="shared" si="125"/>
        <v>1.1596750738468721E-4</v>
      </c>
      <c r="R608" s="7">
        <f t="shared" si="130"/>
        <v>3.6576860537514117E-6</v>
      </c>
      <c r="S608">
        <f t="shared" si="126"/>
        <v>3.6576860537514118</v>
      </c>
      <c r="T608">
        <f t="shared" si="127"/>
        <v>3.6567874424703466</v>
      </c>
      <c r="U608">
        <f t="shared" si="128"/>
        <v>-8.942738138371281</v>
      </c>
      <c r="V608">
        <f t="shared" si="129"/>
        <v>79.972565411480247</v>
      </c>
    </row>
    <row r="609" spans="1:22" x14ac:dyDescent="0.35">
      <c r="A609" s="1">
        <v>43495</v>
      </c>
      <c r="B609" s="2">
        <v>0.81190972222222213</v>
      </c>
      <c r="C609" s="3">
        <f t="shared" si="118"/>
        <v>0.81190972222222213</v>
      </c>
      <c r="D609" s="2">
        <v>0.25</v>
      </c>
      <c r="E609" s="3">
        <f t="shared" si="119"/>
        <v>0.25</v>
      </c>
      <c r="F609" s="2">
        <f t="shared" si="120"/>
        <v>0.56190972222222213</v>
      </c>
      <c r="G609">
        <v>304284</v>
      </c>
      <c r="H609">
        <v>821</v>
      </c>
      <c r="I609">
        <v>25.87</v>
      </c>
      <c r="J609">
        <v>24.58</v>
      </c>
      <c r="K609">
        <v>78474</v>
      </c>
      <c r="L609">
        <v>49.31</v>
      </c>
      <c r="M609">
        <f t="shared" si="121"/>
        <v>1.8766860672016161</v>
      </c>
      <c r="N609">
        <f t="shared" si="122"/>
        <v>1.6106333333333332E-5</v>
      </c>
      <c r="O609" s="8">
        <f t="shared" si="123"/>
        <v>0.70883972999999989</v>
      </c>
      <c r="P609" s="8">
        <f t="shared" si="124"/>
        <v>1.6839729999999942E-2</v>
      </c>
      <c r="Q609" s="6">
        <f t="shared" si="125"/>
        <v>3.8263417405135067E-4</v>
      </c>
      <c r="R609" s="7">
        <f t="shared" si="130"/>
        <v>1.2069536232784436E-5</v>
      </c>
      <c r="S609">
        <f t="shared" si="126"/>
        <v>12.069536232784436</v>
      </c>
      <c r="T609">
        <f t="shared" si="127"/>
        <v>3.5219505948286689</v>
      </c>
      <c r="U609">
        <f t="shared" si="128"/>
        <v>-0.29870201267250784</v>
      </c>
      <c r="V609">
        <f t="shared" si="129"/>
        <v>8.9222892374607038E-2</v>
      </c>
    </row>
    <row r="610" spans="1:22" x14ac:dyDescent="0.35">
      <c r="A610" s="1">
        <v>43495</v>
      </c>
      <c r="B610" s="2">
        <v>0.81190972222222213</v>
      </c>
      <c r="C610" s="3">
        <f t="shared" si="118"/>
        <v>0.81190972222222213</v>
      </c>
      <c r="D610" s="2">
        <v>0.25</v>
      </c>
      <c r="E610" s="3">
        <f t="shared" si="119"/>
        <v>0.25</v>
      </c>
      <c r="F610" s="2">
        <f t="shared" si="120"/>
        <v>0.56190972222222213</v>
      </c>
      <c r="G610">
        <v>304787</v>
      </c>
      <c r="H610">
        <v>814</v>
      </c>
      <c r="I610">
        <v>25.2</v>
      </c>
      <c r="J610">
        <v>24.57</v>
      </c>
      <c r="K610">
        <v>78455</v>
      </c>
      <c r="L610">
        <v>49.31</v>
      </c>
      <c r="M610">
        <f t="shared" si="121"/>
        <v>1.7997727037917139</v>
      </c>
      <c r="N610">
        <f t="shared" si="122"/>
        <v>1.5872999999999999E-5</v>
      </c>
      <c r="O610" s="8">
        <f t="shared" si="123"/>
        <v>0.69857072999999992</v>
      </c>
      <c r="P610" s="8">
        <f t="shared" si="124"/>
        <v>6.5707299999999691E-3</v>
      </c>
      <c r="Q610" s="6">
        <f t="shared" si="125"/>
        <v>1.4930084071801793E-4</v>
      </c>
      <c r="R610" s="7">
        <f t="shared" si="130"/>
        <v>4.7104202680045486E-6</v>
      </c>
      <c r="S610">
        <f t="shared" si="126"/>
        <v>4.7104202680045484</v>
      </c>
      <c r="T610">
        <f t="shared" si="127"/>
        <v>3.2391817853137366</v>
      </c>
      <c r="U610">
        <f t="shared" si="128"/>
        <v>-7.1559967378844895</v>
      </c>
      <c r="V610">
        <f t="shared" si="129"/>
        <v>51.208289312613452</v>
      </c>
    </row>
    <row r="611" spans="1:22" x14ac:dyDescent="0.35">
      <c r="A611" s="1">
        <v>43495</v>
      </c>
      <c r="B611" s="2">
        <v>0.81192129629629628</v>
      </c>
      <c r="C611" s="3">
        <f t="shared" si="118"/>
        <v>0.81192129629629628</v>
      </c>
      <c r="D611" s="2">
        <v>0.25</v>
      </c>
      <c r="E611" s="3">
        <f t="shared" si="119"/>
        <v>0.25</v>
      </c>
      <c r="F611" s="2">
        <f t="shared" si="120"/>
        <v>0.56192129629629628</v>
      </c>
      <c r="G611">
        <v>305289</v>
      </c>
      <c r="H611">
        <v>819</v>
      </c>
      <c r="I611">
        <v>24.95</v>
      </c>
      <c r="J611">
        <v>24.56</v>
      </c>
      <c r="K611">
        <v>78449</v>
      </c>
      <c r="L611">
        <v>49.31</v>
      </c>
      <c r="M611">
        <f t="shared" si="121"/>
        <v>1.7710736875939892</v>
      </c>
      <c r="N611">
        <f t="shared" si="122"/>
        <v>1.6039666666666668E-5</v>
      </c>
      <c r="O611" s="8">
        <f t="shared" si="123"/>
        <v>0.70590573000000012</v>
      </c>
      <c r="P611" s="8">
        <f t="shared" si="124"/>
        <v>1.3905730000000172E-2</v>
      </c>
      <c r="Q611" s="6">
        <f t="shared" si="125"/>
        <v>3.1596750738468923E-4</v>
      </c>
      <c r="R611" s="7">
        <f t="shared" si="130"/>
        <v>9.9691574473574459E-6</v>
      </c>
      <c r="S611">
        <f t="shared" si="126"/>
        <v>9.9691574473574462</v>
      </c>
      <c r="T611">
        <f t="shared" si="127"/>
        <v>3.1367020068877713</v>
      </c>
      <c r="U611">
        <f t="shared" si="128"/>
        <v>-1.7100128273495361</v>
      </c>
      <c r="V611">
        <f t="shared" si="129"/>
        <v>2.9241438696999542</v>
      </c>
    </row>
    <row r="612" spans="1:22" x14ac:dyDescent="0.35">
      <c r="A612" s="1">
        <v>43495</v>
      </c>
      <c r="B612" s="2">
        <v>0.81192129629629628</v>
      </c>
      <c r="C612" s="3">
        <f t="shared" si="118"/>
        <v>0.81192129629629628</v>
      </c>
      <c r="D612" s="2">
        <v>0.25</v>
      </c>
      <c r="E612" s="3">
        <f t="shared" si="119"/>
        <v>0.25</v>
      </c>
      <c r="F612" s="2">
        <f t="shared" si="120"/>
        <v>0.56192129629629628</v>
      </c>
      <c r="G612">
        <v>305790</v>
      </c>
      <c r="H612">
        <v>815</v>
      </c>
      <c r="I612">
        <v>24.14</v>
      </c>
      <c r="J612">
        <v>24.57</v>
      </c>
      <c r="K612">
        <v>78449</v>
      </c>
      <c r="L612">
        <v>49.31</v>
      </c>
      <c r="M612">
        <f t="shared" si="121"/>
        <v>1.6780888751133611</v>
      </c>
      <c r="N612">
        <f t="shared" si="122"/>
        <v>1.5906333333333334E-5</v>
      </c>
      <c r="O612" s="8">
        <f t="shared" si="123"/>
        <v>0.70003773000000002</v>
      </c>
      <c r="P612" s="8">
        <f t="shared" si="124"/>
        <v>8.0377300000000762E-3</v>
      </c>
      <c r="Q612" s="6">
        <f t="shared" si="125"/>
        <v>1.8263417405135369E-4</v>
      </c>
      <c r="R612" s="7">
        <f t="shared" si="130"/>
        <v>5.7625228890910372E-6</v>
      </c>
      <c r="S612">
        <f t="shared" si="126"/>
        <v>5.7625228890910369</v>
      </c>
      <c r="T612">
        <f t="shared" si="127"/>
        <v>2.8159822727792259</v>
      </c>
      <c r="U612">
        <f t="shared" si="128"/>
        <v>-5.309967976586087</v>
      </c>
      <c r="V612">
        <f t="shared" si="129"/>
        <v>28.195759912369741</v>
      </c>
    </row>
    <row r="613" spans="1:22" x14ac:dyDescent="0.35">
      <c r="A613" s="1">
        <v>43495</v>
      </c>
      <c r="B613" s="2">
        <v>0.81193287037037043</v>
      </c>
      <c r="C613" s="3">
        <f t="shared" si="118"/>
        <v>0.81193287037037043</v>
      </c>
      <c r="D613" s="2">
        <v>0.25</v>
      </c>
      <c r="E613" s="3">
        <f t="shared" si="119"/>
        <v>0.25</v>
      </c>
      <c r="F613" s="2">
        <f t="shared" si="120"/>
        <v>0.56193287037037043</v>
      </c>
      <c r="G613">
        <v>306292</v>
      </c>
      <c r="H613">
        <v>818</v>
      </c>
      <c r="I613">
        <v>23.73</v>
      </c>
      <c r="J613">
        <v>24.57</v>
      </c>
      <c r="K613">
        <v>78435</v>
      </c>
      <c r="L613">
        <v>49.31</v>
      </c>
      <c r="M613">
        <f t="shared" si="121"/>
        <v>1.6310224885490925</v>
      </c>
      <c r="N613">
        <f t="shared" si="122"/>
        <v>1.6006333333333333E-5</v>
      </c>
      <c r="O613" s="8">
        <f t="shared" si="123"/>
        <v>0.70443873000000001</v>
      </c>
      <c r="P613" s="8">
        <f t="shared" si="124"/>
        <v>1.2438730000000064E-2</v>
      </c>
      <c r="Q613" s="6">
        <f t="shared" si="125"/>
        <v>2.8263417405135344E-4</v>
      </c>
      <c r="R613" s="7">
        <f t="shared" si="130"/>
        <v>8.9193416985567943E-6</v>
      </c>
      <c r="S613">
        <f t="shared" si="126"/>
        <v>8.9193416985567939</v>
      </c>
      <c r="T613">
        <f t="shared" si="127"/>
        <v>2.6602343581528745</v>
      </c>
      <c r="U613">
        <f t="shared" si="128"/>
        <v>-1.8460645279817587</v>
      </c>
      <c r="V613">
        <f t="shared" si="129"/>
        <v>3.4079542414725137</v>
      </c>
    </row>
    <row r="614" spans="1:22" x14ac:dyDescent="0.35">
      <c r="A614" s="1">
        <v>43495</v>
      </c>
      <c r="B614" s="2">
        <v>0.81193287037037043</v>
      </c>
      <c r="C614" s="3">
        <f t="shared" si="118"/>
        <v>0.81193287037037043</v>
      </c>
      <c r="D614" s="2">
        <v>0.25</v>
      </c>
      <c r="E614" s="3">
        <f t="shared" si="119"/>
        <v>0.25</v>
      </c>
      <c r="F614" s="2">
        <f t="shared" si="120"/>
        <v>0.56193287037037043</v>
      </c>
      <c r="G614">
        <v>306794</v>
      </c>
      <c r="H614">
        <v>810</v>
      </c>
      <c r="I614">
        <v>23.07</v>
      </c>
      <c r="J614">
        <v>24.58</v>
      </c>
      <c r="K614">
        <v>78424</v>
      </c>
      <c r="L614">
        <v>49.31</v>
      </c>
      <c r="M614">
        <f t="shared" si="121"/>
        <v>1.5552570857870993</v>
      </c>
      <c r="N614">
        <f t="shared" si="122"/>
        <v>1.5739666666666668E-5</v>
      </c>
      <c r="O614" s="8">
        <f t="shared" si="123"/>
        <v>0.69270273000000004</v>
      </c>
      <c r="P614" s="8">
        <f t="shared" si="124"/>
        <v>7.0273000000009578E-4</v>
      </c>
      <c r="Q614" s="6">
        <f t="shared" si="125"/>
        <v>1.5967507384687475E-5</v>
      </c>
      <c r="R614" s="7">
        <f t="shared" si="130"/>
        <v>5.0398864715989882E-7</v>
      </c>
      <c r="S614">
        <f t="shared" si="126"/>
        <v>0.50398864715989877</v>
      </c>
      <c r="T614">
        <f t="shared" si="127"/>
        <v>2.418824602890981</v>
      </c>
      <c r="U614">
        <f t="shared" si="128"/>
        <v>-9.7670862090580304</v>
      </c>
      <c r="V614">
        <f t="shared" si="129"/>
        <v>95.395973015171563</v>
      </c>
    </row>
    <row r="615" spans="1:22" x14ac:dyDescent="0.35">
      <c r="A615" s="1">
        <v>43495</v>
      </c>
      <c r="B615" s="2">
        <v>0.81194444444444447</v>
      </c>
      <c r="C615" s="3">
        <f t="shared" si="118"/>
        <v>0.81194444444444447</v>
      </c>
      <c r="D615" s="2">
        <v>0.25</v>
      </c>
      <c r="E615" s="3">
        <f t="shared" si="119"/>
        <v>0.25</v>
      </c>
      <c r="F615" s="2">
        <f t="shared" si="120"/>
        <v>0.56194444444444447</v>
      </c>
      <c r="G615">
        <v>307296</v>
      </c>
      <c r="H615">
        <v>821</v>
      </c>
      <c r="I615">
        <v>22.77</v>
      </c>
      <c r="J615">
        <v>24.57</v>
      </c>
      <c r="K615">
        <v>78426</v>
      </c>
      <c r="L615">
        <v>49.31</v>
      </c>
      <c r="M615">
        <f t="shared" si="121"/>
        <v>1.5208182663498295</v>
      </c>
      <c r="N615">
        <f t="shared" si="122"/>
        <v>1.6106333333333332E-5</v>
      </c>
      <c r="O615" s="8">
        <f t="shared" si="123"/>
        <v>0.70883972999999989</v>
      </c>
      <c r="P615" s="8">
        <f t="shared" si="124"/>
        <v>1.6839729999999942E-2</v>
      </c>
      <c r="Q615" s="6">
        <f t="shared" si="125"/>
        <v>3.8263417405135067E-4</v>
      </c>
      <c r="R615" s="7">
        <f t="shared" si="130"/>
        <v>1.2076517661570083E-5</v>
      </c>
      <c r="S615">
        <f t="shared" si="126"/>
        <v>12.076517661570083</v>
      </c>
      <c r="T615">
        <f t="shared" si="127"/>
        <v>2.312888199263301</v>
      </c>
      <c r="U615">
        <f t="shared" si="128"/>
        <v>2.030138882770621</v>
      </c>
      <c r="V615">
        <f t="shared" si="129"/>
        <v>4.1214638833371451</v>
      </c>
    </row>
    <row r="616" spans="1:22" x14ac:dyDescent="0.35">
      <c r="A616" s="1">
        <v>43495</v>
      </c>
      <c r="B616" s="2">
        <v>0.81194444444444447</v>
      </c>
      <c r="C616" s="3">
        <f t="shared" si="118"/>
        <v>0.81194444444444447</v>
      </c>
      <c r="D616" s="2">
        <v>0.25</v>
      </c>
      <c r="E616" s="3">
        <f t="shared" si="119"/>
        <v>0.25</v>
      </c>
      <c r="F616" s="2">
        <f t="shared" si="120"/>
        <v>0.56194444444444447</v>
      </c>
      <c r="G616">
        <v>307798</v>
      </c>
      <c r="H616">
        <v>822</v>
      </c>
      <c r="I616">
        <v>22.13</v>
      </c>
      <c r="J616">
        <v>24.58</v>
      </c>
      <c r="K616">
        <v>78409</v>
      </c>
      <c r="L616">
        <v>49.31</v>
      </c>
      <c r="M616">
        <f t="shared" si="121"/>
        <v>1.4473487848836539</v>
      </c>
      <c r="N616">
        <f t="shared" si="122"/>
        <v>1.6139666666666667E-5</v>
      </c>
      <c r="O616" s="8">
        <f t="shared" si="123"/>
        <v>0.71030673</v>
      </c>
      <c r="P616" s="8">
        <f t="shared" si="124"/>
        <v>1.8306730000000049E-2</v>
      </c>
      <c r="Q616" s="6">
        <f t="shared" si="125"/>
        <v>4.159675073846864E-4</v>
      </c>
      <c r="R616" s="7">
        <f t="shared" si="130"/>
        <v>1.3131855956138518E-5</v>
      </c>
      <c r="S616">
        <f t="shared" si="126"/>
        <v>13.131855956138518</v>
      </c>
      <c r="T616">
        <f t="shared" si="127"/>
        <v>2.0948185051041897</v>
      </c>
      <c r="U616">
        <f t="shared" si="128"/>
        <v>3.5648288091651184</v>
      </c>
      <c r="V616">
        <f t="shared" si="129"/>
        <v>12.708004438653596</v>
      </c>
    </row>
    <row r="617" spans="1:22" x14ac:dyDescent="0.35">
      <c r="A617" s="1">
        <v>43495</v>
      </c>
      <c r="B617" s="2">
        <v>0.81195601851851851</v>
      </c>
      <c r="C617" s="3">
        <f t="shared" si="118"/>
        <v>0.81195601851851851</v>
      </c>
      <c r="D617" s="2">
        <v>0.25</v>
      </c>
      <c r="E617" s="3">
        <f t="shared" si="119"/>
        <v>0.25</v>
      </c>
      <c r="F617" s="2">
        <f t="shared" si="120"/>
        <v>0.56195601851851851</v>
      </c>
      <c r="G617">
        <v>308299</v>
      </c>
      <c r="H617">
        <v>826</v>
      </c>
      <c r="I617">
        <v>21.78</v>
      </c>
      <c r="J617">
        <v>24.58</v>
      </c>
      <c r="K617">
        <v>78412</v>
      </c>
      <c r="L617">
        <v>49.31</v>
      </c>
      <c r="M617">
        <f t="shared" si="121"/>
        <v>1.4071701622068395</v>
      </c>
      <c r="N617">
        <f t="shared" si="122"/>
        <v>1.6273000000000002E-5</v>
      </c>
      <c r="O617" s="8">
        <f t="shared" si="123"/>
        <v>0.71617473000000009</v>
      </c>
      <c r="P617" s="8">
        <f t="shared" si="124"/>
        <v>2.4174730000000144E-2</v>
      </c>
      <c r="Q617" s="6">
        <f t="shared" si="125"/>
        <v>5.4930084071802196E-4</v>
      </c>
      <c r="R617" s="7">
        <f t="shared" si="130"/>
        <v>1.7340449459243532E-5</v>
      </c>
      <c r="S617">
        <f t="shared" si="126"/>
        <v>17.340449459243533</v>
      </c>
      <c r="T617">
        <f t="shared" si="127"/>
        <v>1.9801278654052232</v>
      </c>
      <c r="U617">
        <f t="shared" si="128"/>
        <v>8.0355677359250102</v>
      </c>
      <c r="V617">
        <f t="shared" si="129"/>
        <v>64.570348838638992</v>
      </c>
    </row>
    <row r="618" spans="1:22" x14ac:dyDescent="0.35">
      <c r="A618" s="1">
        <v>43495</v>
      </c>
      <c r="B618" s="2">
        <v>0.81195601851851851</v>
      </c>
      <c r="C618" s="3">
        <f t="shared" si="118"/>
        <v>0.81195601851851851</v>
      </c>
      <c r="D618" s="2">
        <v>0.25</v>
      </c>
      <c r="E618" s="3">
        <f t="shared" si="119"/>
        <v>0.25</v>
      </c>
      <c r="F618" s="2">
        <f t="shared" si="120"/>
        <v>0.56195601851851851</v>
      </c>
      <c r="G618">
        <v>308800</v>
      </c>
      <c r="H618">
        <v>835</v>
      </c>
      <c r="I618">
        <v>21.07</v>
      </c>
      <c r="J618">
        <v>24.57</v>
      </c>
      <c r="K618">
        <v>78404</v>
      </c>
      <c r="L618">
        <v>49.31</v>
      </c>
      <c r="M618">
        <f t="shared" si="121"/>
        <v>1.3256649562053013</v>
      </c>
      <c r="N618">
        <f t="shared" si="122"/>
        <v>1.6572999999999999E-5</v>
      </c>
      <c r="O618" s="8">
        <f t="shared" si="123"/>
        <v>0.72937772999999995</v>
      </c>
      <c r="P618" s="8">
        <f t="shared" si="124"/>
        <v>3.7377729999999998E-2</v>
      </c>
      <c r="Q618" s="6">
        <f t="shared" si="125"/>
        <v>8.4930084071801863E-4</v>
      </c>
      <c r="R618" s="7">
        <f t="shared" si="130"/>
        <v>2.6812750345981051E-5</v>
      </c>
      <c r="S618">
        <f t="shared" si="126"/>
        <v>26.812750345981051</v>
      </c>
      <c r="T618">
        <f t="shared" si="127"/>
        <v>1.7573875761108035</v>
      </c>
      <c r="U618">
        <f t="shared" si="128"/>
        <v>18.039649339219562</v>
      </c>
      <c r="V618">
        <f t="shared" si="129"/>
        <v>325.42894828200474</v>
      </c>
    </row>
    <row r="619" spans="1:22" x14ac:dyDescent="0.35">
      <c r="A619" s="1">
        <v>43495</v>
      </c>
      <c r="B619" s="2">
        <v>0.81196759259259255</v>
      </c>
      <c r="C619" s="3">
        <f t="shared" si="118"/>
        <v>0.81196759259259255</v>
      </c>
      <c r="D619" s="2">
        <v>0.25</v>
      </c>
      <c r="E619" s="3">
        <f t="shared" si="119"/>
        <v>0.25</v>
      </c>
      <c r="F619" s="2">
        <f t="shared" si="120"/>
        <v>0.56196759259259255</v>
      </c>
      <c r="G619">
        <v>309273</v>
      </c>
      <c r="H619">
        <v>822</v>
      </c>
      <c r="I619">
        <v>20.76</v>
      </c>
      <c r="J619">
        <v>24.57</v>
      </c>
      <c r="K619">
        <v>78389</v>
      </c>
      <c r="L619">
        <v>49.31</v>
      </c>
      <c r="M619">
        <f t="shared" si="121"/>
        <v>1.2900781761201228</v>
      </c>
      <c r="N619">
        <f t="shared" si="122"/>
        <v>1.6139666666666667E-5</v>
      </c>
      <c r="O619" s="8">
        <f t="shared" si="123"/>
        <v>0.71030673</v>
      </c>
      <c r="P619" s="8">
        <f t="shared" si="124"/>
        <v>1.8306730000000049E-2</v>
      </c>
      <c r="Q619" s="6">
        <f t="shared" si="125"/>
        <v>4.159675073846864E-4</v>
      </c>
      <c r="R619" s="7">
        <f t="shared" si="130"/>
        <v>1.3134765211015593E-5</v>
      </c>
      <c r="S619">
        <f t="shared" si="126"/>
        <v>13.134765211015592</v>
      </c>
      <c r="T619">
        <f t="shared" si="127"/>
        <v>1.6643017005014225</v>
      </c>
      <c r="U619">
        <f t="shared" si="128"/>
        <v>4.5938501509198515</v>
      </c>
      <c r="V619">
        <f t="shared" si="129"/>
        <v>21.103459209106344</v>
      </c>
    </row>
    <row r="620" spans="1:22" x14ac:dyDescent="0.35">
      <c r="A620" s="1">
        <v>43495</v>
      </c>
      <c r="B620" s="2">
        <v>0.81196759259259255</v>
      </c>
      <c r="C620" s="3">
        <f t="shared" si="118"/>
        <v>0.81196759259259255</v>
      </c>
      <c r="D620" s="2">
        <v>0.25</v>
      </c>
      <c r="E620" s="3">
        <f t="shared" si="119"/>
        <v>0.25</v>
      </c>
      <c r="F620" s="2">
        <f t="shared" si="120"/>
        <v>0.56196759259259255</v>
      </c>
      <c r="G620">
        <v>309773</v>
      </c>
      <c r="H620">
        <v>826</v>
      </c>
      <c r="I620">
        <v>20</v>
      </c>
      <c r="J620">
        <v>24.58</v>
      </c>
      <c r="K620">
        <v>78382</v>
      </c>
      <c r="L620">
        <v>49.31</v>
      </c>
      <c r="M620">
        <f t="shared" si="121"/>
        <v>1.2028331668790393</v>
      </c>
      <c r="N620">
        <f t="shared" si="122"/>
        <v>1.6273000000000002E-5</v>
      </c>
      <c r="O620" s="8">
        <f t="shared" si="123"/>
        <v>0.71617473000000009</v>
      </c>
      <c r="P620" s="8">
        <f t="shared" si="124"/>
        <v>2.4174730000000144E-2</v>
      </c>
      <c r="Q620" s="6">
        <f t="shared" si="125"/>
        <v>5.4930084071802196E-4</v>
      </c>
      <c r="R620" s="7">
        <f t="shared" si="130"/>
        <v>1.7347086359090145E-5</v>
      </c>
      <c r="S620">
        <f t="shared" si="126"/>
        <v>17.347086359090145</v>
      </c>
      <c r="T620">
        <f t="shared" si="127"/>
        <v>1.4468076273442587</v>
      </c>
      <c r="U620">
        <f t="shared" si="128"/>
        <v>9.3754013617878549</v>
      </c>
      <c r="V620">
        <f t="shared" si="129"/>
        <v>87.898150694613562</v>
      </c>
    </row>
    <row r="621" spans="1:22" x14ac:dyDescent="0.35">
      <c r="A621" s="1">
        <v>43495</v>
      </c>
      <c r="B621" s="2">
        <v>0.8119791666666667</v>
      </c>
      <c r="C621" s="3">
        <f t="shared" si="118"/>
        <v>0.8119791666666667</v>
      </c>
      <c r="D621" s="2">
        <v>0.25</v>
      </c>
      <c r="E621" s="3">
        <f t="shared" si="119"/>
        <v>0.25</v>
      </c>
      <c r="F621" s="2">
        <f t="shared" si="120"/>
        <v>0.5619791666666667</v>
      </c>
      <c r="G621">
        <v>310274</v>
      </c>
      <c r="H621">
        <v>828</v>
      </c>
      <c r="I621">
        <v>19.88</v>
      </c>
      <c r="J621">
        <v>24.57</v>
      </c>
      <c r="K621">
        <v>78369</v>
      </c>
      <c r="L621">
        <v>49.31</v>
      </c>
      <c r="M621">
        <f t="shared" si="121"/>
        <v>1.1890576391041314</v>
      </c>
      <c r="N621">
        <f t="shared" si="122"/>
        <v>1.6339666666666665E-5</v>
      </c>
      <c r="O621" s="8">
        <f t="shared" si="123"/>
        <v>0.71910872999999997</v>
      </c>
      <c r="P621" s="8">
        <f t="shared" si="124"/>
        <v>2.7108730000000025E-2</v>
      </c>
      <c r="Q621" s="6">
        <f t="shared" si="125"/>
        <v>6.1596750738468595E-4</v>
      </c>
      <c r="R621" s="7">
        <f t="shared" si="130"/>
        <v>1.945501315732369E-5</v>
      </c>
      <c r="S621">
        <f t="shared" si="126"/>
        <v>19.455013157323691</v>
      </c>
      <c r="T621">
        <f t="shared" si="127"/>
        <v>1.4138580691118909</v>
      </c>
      <c r="U621">
        <f t="shared" si="128"/>
        <v>11.573206590988786</v>
      </c>
      <c r="V621">
        <f t="shared" si="129"/>
        <v>133.93911079770626</v>
      </c>
    </row>
    <row r="622" spans="1:22" x14ac:dyDescent="0.35">
      <c r="A622" s="1">
        <v>43495</v>
      </c>
      <c r="B622" s="2">
        <v>0.8119791666666667</v>
      </c>
      <c r="C622" s="3">
        <f t="shared" si="118"/>
        <v>0.8119791666666667</v>
      </c>
      <c r="D622" s="2">
        <v>0.25</v>
      </c>
      <c r="E622" s="3">
        <f t="shared" si="119"/>
        <v>0.25</v>
      </c>
      <c r="F622" s="2">
        <f t="shared" si="120"/>
        <v>0.5619791666666667</v>
      </c>
      <c r="G622">
        <v>310773</v>
      </c>
      <c r="H622">
        <v>812</v>
      </c>
      <c r="I622">
        <v>19.57</v>
      </c>
      <c r="J622">
        <v>24.58</v>
      </c>
      <c r="K622">
        <v>78362</v>
      </c>
      <c r="L622">
        <v>49.31</v>
      </c>
      <c r="M622">
        <f t="shared" si="121"/>
        <v>1.1534708590189529</v>
      </c>
      <c r="N622">
        <f t="shared" si="122"/>
        <v>1.5806333333333335E-5</v>
      </c>
      <c r="O622" s="8">
        <f t="shared" si="123"/>
        <v>0.69563673000000004</v>
      </c>
      <c r="P622" s="8">
        <f t="shared" si="124"/>
        <v>3.6367300000000879E-3</v>
      </c>
      <c r="Q622" s="6">
        <f t="shared" si="125"/>
        <v>8.2634174051353972E-5</v>
      </c>
      <c r="R622" s="7">
        <f t="shared" si="130"/>
        <v>2.6102782002952214E-6</v>
      </c>
      <c r="S622">
        <f t="shared" si="126"/>
        <v>2.6102782002952214</v>
      </c>
      <c r="T622">
        <f t="shared" si="127"/>
        <v>1.3304950226059211</v>
      </c>
      <c r="U622">
        <f t="shared" si="128"/>
        <v>-5.039342419373936</v>
      </c>
      <c r="V622">
        <f t="shared" si="129"/>
        <v>25.394972019701555</v>
      </c>
    </row>
    <row r="623" spans="1:22" x14ac:dyDescent="0.35">
      <c r="A623" s="1">
        <v>43495</v>
      </c>
      <c r="B623" s="2">
        <v>0.81199074074074085</v>
      </c>
      <c r="C623" s="3">
        <f t="shared" si="118"/>
        <v>0.81199074074074085</v>
      </c>
      <c r="D623" s="2">
        <v>0.25</v>
      </c>
      <c r="E623" s="3">
        <f t="shared" si="119"/>
        <v>0.25</v>
      </c>
      <c r="F623" s="2">
        <f t="shared" si="120"/>
        <v>0.56199074074074085</v>
      </c>
      <c r="G623">
        <v>311276</v>
      </c>
      <c r="H623">
        <v>812</v>
      </c>
      <c r="I623">
        <v>19.309999999999999</v>
      </c>
      <c r="J623">
        <v>24.58</v>
      </c>
      <c r="K623">
        <v>78354</v>
      </c>
      <c r="L623">
        <v>49.31</v>
      </c>
      <c r="M623">
        <f t="shared" si="121"/>
        <v>1.1236238821733189</v>
      </c>
      <c r="N623">
        <f t="shared" si="122"/>
        <v>1.5806333333333335E-5</v>
      </c>
      <c r="O623" s="8">
        <f t="shared" si="123"/>
        <v>0.69563673000000004</v>
      </c>
      <c r="P623" s="8">
        <f t="shared" si="124"/>
        <v>3.6367300000000879E-3</v>
      </c>
      <c r="Q623" s="6">
        <f t="shared" si="125"/>
        <v>8.2634174051353972E-5</v>
      </c>
      <c r="R623" s="7">
        <f t="shared" si="130"/>
        <v>2.6105447115850388E-6</v>
      </c>
      <c r="S623">
        <f t="shared" si="126"/>
        <v>2.6105447115850389</v>
      </c>
      <c r="T623">
        <f t="shared" si="127"/>
        <v>1.2625306285902405</v>
      </c>
      <c r="U623">
        <f t="shared" si="128"/>
        <v>-4.8443393076547796</v>
      </c>
      <c r="V623">
        <f t="shared" si="129"/>
        <v>23.467623327689189</v>
      </c>
    </row>
    <row r="624" spans="1:22" x14ac:dyDescent="0.35">
      <c r="A624" s="1">
        <v>43495</v>
      </c>
      <c r="B624" s="2">
        <v>0.81199074074074085</v>
      </c>
      <c r="C624" s="3">
        <f t="shared" si="118"/>
        <v>0.81199074074074085</v>
      </c>
      <c r="D624" s="2">
        <v>0.25</v>
      </c>
      <c r="E624" s="3">
        <f t="shared" si="119"/>
        <v>0.25</v>
      </c>
      <c r="F624" s="2">
        <f t="shared" si="120"/>
        <v>0.56199074074074085</v>
      </c>
      <c r="G624">
        <v>311773</v>
      </c>
      <c r="H624">
        <v>823</v>
      </c>
      <c r="I624">
        <v>19.11</v>
      </c>
      <c r="J624">
        <v>24.57</v>
      </c>
      <c r="K624">
        <v>78340</v>
      </c>
      <c r="L624">
        <v>49.31</v>
      </c>
      <c r="M624">
        <f t="shared" si="121"/>
        <v>1.1006646692151392</v>
      </c>
      <c r="N624">
        <f t="shared" si="122"/>
        <v>1.6172999999999999E-5</v>
      </c>
      <c r="O624" s="8">
        <f t="shared" si="123"/>
        <v>0.71177372999999999</v>
      </c>
      <c r="P624" s="8">
        <f t="shared" si="124"/>
        <v>1.9773730000000045E-2</v>
      </c>
      <c r="Q624" s="6">
        <f t="shared" si="125"/>
        <v>4.4930084071801969E-4</v>
      </c>
      <c r="R624" s="7">
        <f t="shared" si="130"/>
        <v>1.4196186445319135E-5</v>
      </c>
      <c r="S624">
        <f t="shared" si="126"/>
        <v>14.196186445319135</v>
      </c>
      <c r="T624">
        <f t="shared" si="127"/>
        <v>1.2114627140584717</v>
      </c>
      <c r="U624">
        <f t="shared" si="128"/>
        <v>6.8910998110249597</v>
      </c>
      <c r="V624">
        <f t="shared" si="129"/>
        <v>47.487256605508236</v>
      </c>
    </row>
    <row r="625" spans="1:22" x14ac:dyDescent="0.35">
      <c r="A625" s="1">
        <v>43495</v>
      </c>
      <c r="B625" s="2">
        <v>0.81200231481481477</v>
      </c>
      <c r="C625" s="3">
        <f t="shared" si="118"/>
        <v>0.81200231481481477</v>
      </c>
      <c r="D625" s="2">
        <v>0.25</v>
      </c>
      <c r="E625" s="3">
        <f t="shared" si="119"/>
        <v>0.25</v>
      </c>
      <c r="F625" s="2">
        <f t="shared" si="120"/>
        <v>0.56200231481481477</v>
      </c>
      <c r="G625">
        <v>312273</v>
      </c>
      <c r="H625">
        <v>822</v>
      </c>
      <c r="I625">
        <v>18.98</v>
      </c>
      <c r="J625">
        <v>24.57</v>
      </c>
      <c r="K625">
        <v>78340</v>
      </c>
      <c r="L625">
        <v>49.31</v>
      </c>
      <c r="M625">
        <f t="shared" si="121"/>
        <v>1.0857411807923225</v>
      </c>
      <c r="N625">
        <f t="shared" si="122"/>
        <v>1.6139666666666667E-5</v>
      </c>
      <c r="O625" s="8">
        <f t="shared" si="123"/>
        <v>0.71030673</v>
      </c>
      <c r="P625" s="8">
        <f t="shared" si="124"/>
        <v>1.8306730000000049E-2</v>
      </c>
      <c r="Q625" s="6">
        <f t="shared" si="125"/>
        <v>4.159675073846864E-4</v>
      </c>
      <c r="R625" s="7">
        <f t="shared" si="130"/>
        <v>1.3142980726656897E-5</v>
      </c>
      <c r="S625">
        <f t="shared" si="126"/>
        <v>13.142980726656896</v>
      </c>
      <c r="T625">
        <f t="shared" si="127"/>
        <v>1.1788339116683069</v>
      </c>
      <c r="U625">
        <f t="shared" si="128"/>
        <v>5.9352623925773882</v>
      </c>
      <c r="V625">
        <f t="shared" si="129"/>
        <v>35.227339668743461</v>
      </c>
    </row>
    <row r="626" spans="1:22" x14ac:dyDescent="0.35">
      <c r="A626" s="1">
        <v>43495</v>
      </c>
      <c r="B626" s="2">
        <v>0.81200231481481477</v>
      </c>
      <c r="C626" s="3">
        <f t="shared" si="118"/>
        <v>0.81200231481481477</v>
      </c>
      <c r="D626" s="2">
        <v>0.25</v>
      </c>
      <c r="E626" s="3">
        <f t="shared" si="119"/>
        <v>0.25</v>
      </c>
      <c r="F626" s="2">
        <f t="shared" si="120"/>
        <v>0.56200231481481477</v>
      </c>
      <c r="G626">
        <v>312773</v>
      </c>
      <c r="H626">
        <v>821</v>
      </c>
      <c r="I626">
        <v>18.54</v>
      </c>
      <c r="J626">
        <v>24.58</v>
      </c>
      <c r="K626">
        <v>78335</v>
      </c>
      <c r="L626">
        <v>49.31</v>
      </c>
      <c r="M626">
        <f t="shared" si="121"/>
        <v>1.0352309122843268</v>
      </c>
      <c r="N626">
        <f t="shared" si="122"/>
        <v>1.6106333333333332E-5</v>
      </c>
      <c r="O626" s="8">
        <f t="shared" si="123"/>
        <v>0.70883972999999989</v>
      </c>
      <c r="P626" s="8">
        <f t="shared" si="124"/>
        <v>1.6839729999999942E-2</v>
      </c>
      <c r="Q626" s="6">
        <f t="shared" si="125"/>
        <v>3.8263417405135067E-4</v>
      </c>
      <c r="R626" s="7">
        <f t="shared" si="130"/>
        <v>1.2090952783960247E-5</v>
      </c>
      <c r="S626">
        <f t="shared" si="126"/>
        <v>12.090952783960248</v>
      </c>
      <c r="T626">
        <f t="shared" si="127"/>
        <v>1.0717030417490396</v>
      </c>
      <c r="U626">
        <f t="shared" si="128"/>
        <v>5.212788696761157</v>
      </c>
      <c r="V626">
        <f t="shared" si="129"/>
        <v>27.173165997080883</v>
      </c>
    </row>
    <row r="627" spans="1:22" x14ac:dyDescent="0.35">
      <c r="A627" s="1">
        <v>43495</v>
      </c>
      <c r="B627" s="2">
        <v>0.81201388888888892</v>
      </c>
      <c r="C627" s="3">
        <f t="shared" si="118"/>
        <v>0.81201388888888892</v>
      </c>
      <c r="D627" s="2">
        <v>0.25</v>
      </c>
      <c r="E627" s="3">
        <f t="shared" si="119"/>
        <v>0.25</v>
      </c>
      <c r="F627" s="2">
        <f t="shared" si="120"/>
        <v>0.56201388888888892</v>
      </c>
      <c r="G627">
        <v>313273</v>
      </c>
      <c r="H627">
        <v>819</v>
      </c>
      <c r="I627">
        <v>17.98</v>
      </c>
      <c r="J627">
        <v>24.57</v>
      </c>
      <c r="K627">
        <v>78322</v>
      </c>
      <c r="L627">
        <v>49.31</v>
      </c>
      <c r="M627">
        <f t="shared" si="121"/>
        <v>0.97094511600142352</v>
      </c>
      <c r="N627">
        <f t="shared" si="122"/>
        <v>1.6039666666666668E-5</v>
      </c>
      <c r="O627" s="8">
        <f t="shared" si="123"/>
        <v>0.70590573000000012</v>
      </c>
      <c r="P627" s="8">
        <f t="shared" si="124"/>
        <v>1.3905730000000172E-2</v>
      </c>
      <c r="Q627" s="6">
        <f t="shared" si="125"/>
        <v>3.1596750738468923E-4</v>
      </c>
      <c r="R627" s="7">
        <f t="shared" si="130"/>
        <v>9.9856579521246679E-6</v>
      </c>
      <c r="S627">
        <f t="shared" si="126"/>
        <v>9.9856579521246687</v>
      </c>
      <c r="T627">
        <f t="shared" si="127"/>
        <v>0.94273441828701776</v>
      </c>
      <c r="U627">
        <f t="shared" si="128"/>
        <v>3.5269265427733814</v>
      </c>
      <c r="V627">
        <f t="shared" si="129"/>
        <v>12.439210838119397</v>
      </c>
    </row>
    <row r="628" spans="1:22" x14ac:dyDescent="0.35">
      <c r="A628" s="1">
        <v>43495</v>
      </c>
      <c r="B628" s="2">
        <v>0.81201388888888892</v>
      </c>
      <c r="C628" s="3">
        <f t="shared" si="118"/>
        <v>0.81201388888888892</v>
      </c>
      <c r="D628" s="2">
        <v>0.25</v>
      </c>
      <c r="E628" s="3">
        <f t="shared" si="119"/>
        <v>0.25</v>
      </c>
      <c r="F628" s="2">
        <f t="shared" si="120"/>
        <v>0.56201388888888892</v>
      </c>
      <c r="G628">
        <v>313774</v>
      </c>
      <c r="H628">
        <v>820</v>
      </c>
      <c r="I628">
        <v>17.510000000000002</v>
      </c>
      <c r="J628">
        <v>24.58</v>
      </c>
      <c r="K628">
        <v>78317</v>
      </c>
      <c r="L628">
        <v>49.31</v>
      </c>
      <c r="M628">
        <f t="shared" si="121"/>
        <v>0.91699096554970105</v>
      </c>
      <c r="N628">
        <f t="shared" si="122"/>
        <v>1.6073E-5</v>
      </c>
      <c r="O628" s="8">
        <f t="shared" si="123"/>
        <v>0.70737273000000001</v>
      </c>
      <c r="P628" s="8">
        <f t="shared" si="124"/>
        <v>1.5372730000000057E-2</v>
      </c>
      <c r="Q628" s="6">
        <f t="shared" si="125"/>
        <v>3.4930084071801992E-4</v>
      </c>
      <c r="R628" s="7">
        <f t="shared" si="130"/>
        <v>1.1040181301610109E-5</v>
      </c>
      <c r="S628">
        <f t="shared" si="126"/>
        <v>11.04018130161011</v>
      </c>
      <c r="T628">
        <f t="shared" si="127"/>
        <v>0.84087243089977304</v>
      </c>
      <c r="U628">
        <f t="shared" si="128"/>
        <v>4.9334737468810852</v>
      </c>
      <c r="V628">
        <f t="shared" si="129"/>
        <v>24.339163211164895</v>
      </c>
    </row>
    <row r="629" spans="1:22" x14ac:dyDescent="0.35">
      <c r="A629" s="1">
        <v>43495</v>
      </c>
      <c r="B629" s="2">
        <v>0.81202546296296296</v>
      </c>
      <c r="C629" s="3">
        <f t="shared" si="118"/>
        <v>0.81202546296296296</v>
      </c>
      <c r="D629" s="2">
        <v>0.25</v>
      </c>
      <c r="E629" s="3">
        <f t="shared" si="119"/>
        <v>0.25</v>
      </c>
      <c r="F629" s="2">
        <f t="shared" si="120"/>
        <v>0.56202546296296296</v>
      </c>
      <c r="G629">
        <v>314273</v>
      </c>
      <c r="H629">
        <v>815</v>
      </c>
      <c r="I629">
        <v>17.05</v>
      </c>
      <c r="J629">
        <v>24.57</v>
      </c>
      <c r="K629">
        <v>78308</v>
      </c>
      <c r="L629">
        <v>49.31</v>
      </c>
      <c r="M629">
        <f t="shared" si="121"/>
        <v>0.86418477574588748</v>
      </c>
      <c r="N629">
        <f t="shared" si="122"/>
        <v>1.5906333333333334E-5</v>
      </c>
      <c r="O629" s="8">
        <f t="shared" si="123"/>
        <v>0.70003773000000002</v>
      </c>
      <c r="P629" s="8">
        <f t="shared" si="124"/>
        <v>8.0377300000000762E-3</v>
      </c>
      <c r="Q629" s="6">
        <f t="shared" si="125"/>
        <v>1.8263417405135369E-4</v>
      </c>
      <c r="R629" s="7">
        <f t="shared" si="130"/>
        <v>5.7728987859005819E-6</v>
      </c>
      <c r="S629">
        <f t="shared" si="126"/>
        <v>5.7728987859005816</v>
      </c>
      <c r="T629">
        <f t="shared" si="127"/>
        <v>0.74681532663096983</v>
      </c>
      <c r="U629">
        <f t="shared" si="128"/>
        <v>1.0725216546538935E-2</v>
      </c>
      <c r="V629">
        <f t="shared" si="129"/>
        <v>1.1503026997015256E-4</v>
      </c>
    </row>
    <row r="630" spans="1:22" x14ac:dyDescent="0.35">
      <c r="A630" s="1">
        <v>43495</v>
      </c>
      <c r="B630" s="2">
        <v>0.81202546296296296</v>
      </c>
      <c r="C630" s="3">
        <f t="shared" si="118"/>
        <v>0.81202546296296296</v>
      </c>
      <c r="D630" s="2">
        <v>0.25</v>
      </c>
      <c r="E630" s="3">
        <f t="shared" si="119"/>
        <v>0.25</v>
      </c>
      <c r="F630" s="2">
        <f t="shared" si="120"/>
        <v>0.56202546296296296</v>
      </c>
      <c r="G630">
        <v>314773</v>
      </c>
      <c r="H630">
        <v>816</v>
      </c>
      <c r="I630">
        <v>16.87</v>
      </c>
      <c r="J630">
        <v>24.57</v>
      </c>
      <c r="K630">
        <v>78302</v>
      </c>
      <c r="L630">
        <v>49.31</v>
      </c>
      <c r="M630">
        <f t="shared" si="121"/>
        <v>0.84352148408352567</v>
      </c>
      <c r="N630">
        <f t="shared" si="122"/>
        <v>1.5939666666666666E-5</v>
      </c>
      <c r="O630" s="8">
        <f t="shared" si="123"/>
        <v>0.70150472999999991</v>
      </c>
      <c r="P630" s="8">
        <f t="shared" si="124"/>
        <v>9.5047299999999613E-3</v>
      </c>
      <c r="Q630" s="6">
        <f t="shared" si="125"/>
        <v>2.1596750738468444E-4</v>
      </c>
      <c r="R630" s="7">
        <f t="shared" si="130"/>
        <v>6.827057982252003E-6</v>
      </c>
      <c r="S630">
        <f t="shared" si="126"/>
        <v>6.8270579822520032</v>
      </c>
      <c r="T630">
        <f t="shared" si="127"/>
        <v>0.7115284941104737</v>
      </c>
      <c r="U630">
        <f t="shared" si="128"/>
        <v>1.19970205934904</v>
      </c>
      <c r="V630">
        <f t="shared" si="129"/>
        <v>1.4392850312063274</v>
      </c>
    </row>
    <row r="631" spans="1:22" x14ac:dyDescent="0.35">
      <c r="A631" s="1">
        <v>43495</v>
      </c>
      <c r="B631" s="2">
        <v>0.812037037037037</v>
      </c>
      <c r="C631" s="3">
        <f t="shared" si="118"/>
        <v>0.812037037037037</v>
      </c>
      <c r="D631" s="2">
        <v>0.25</v>
      </c>
      <c r="E631" s="3">
        <f t="shared" si="119"/>
        <v>0.25</v>
      </c>
      <c r="F631" s="2">
        <f t="shared" si="120"/>
        <v>0.562037037037037</v>
      </c>
      <c r="G631">
        <v>315275</v>
      </c>
      <c r="H631">
        <v>822</v>
      </c>
      <c r="I631">
        <v>16.62</v>
      </c>
      <c r="J631">
        <v>24.58</v>
      </c>
      <c r="K631">
        <v>78289</v>
      </c>
      <c r="L631">
        <v>49.31</v>
      </c>
      <c r="M631">
        <f t="shared" si="121"/>
        <v>0.81482246788580093</v>
      </c>
      <c r="N631">
        <f t="shared" si="122"/>
        <v>1.6139666666666667E-5</v>
      </c>
      <c r="O631" s="8">
        <f t="shared" si="123"/>
        <v>0.71030673</v>
      </c>
      <c r="P631" s="8">
        <f t="shared" si="124"/>
        <v>1.8306730000000049E-2</v>
      </c>
      <c r="Q631" s="6">
        <f t="shared" si="125"/>
        <v>4.159675073846864E-4</v>
      </c>
      <c r="R631" s="7">
        <f t="shared" si="130"/>
        <v>1.3151984233607086E-5</v>
      </c>
      <c r="S631">
        <f t="shared" si="126"/>
        <v>13.151984233607086</v>
      </c>
      <c r="T631">
        <f t="shared" si="127"/>
        <v>0.66393565417150713</v>
      </c>
      <c r="U631">
        <f t="shared" si="128"/>
        <v>7.7118750418861781</v>
      </c>
      <c r="V631">
        <f t="shared" si="129"/>
        <v>59.473016661666939</v>
      </c>
    </row>
    <row r="632" spans="1:22" x14ac:dyDescent="0.35">
      <c r="A632" s="1">
        <v>43495</v>
      </c>
      <c r="B632" s="2">
        <v>0.812037037037037</v>
      </c>
      <c r="C632" s="3">
        <f t="shared" si="118"/>
        <v>0.812037037037037</v>
      </c>
      <c r="D632" s="2">
        <v>0.25</v>
      </c>
      <c r="E632" s="3">
        <f t="shared" si="119"/>
        <v>0.25</v>
      </c>
      <c r="F632" s="2">
        <f t="shared" si="120"/>
        <v>0.562037037037037</v>
      </c>
      <c r="G632">
        <v>315777</v>
      </c>
      <c r="H632">
        <v>821</v>
      </c>
      <c r="I632">
        <v>16.329999999999998</v>
      </c>
      <c r="J632">
        <v>24.57</v>
      </c>
      <c r="K632">
        <v>78279</v>
      </c>
      <c r="L632">
        <v>49.28</v>
      </c>
      <c r="M632">
        <f t="shared" si="121"/>
        <v>0.78153160909643993</v>
      </c>
      <c r="N632">
        <f t="shared" si="122"/>
        <v>1.6106333333333332E-5</v>
      </c>
      <c r="O632" s="8">
        <f t="shared" si="123"/>
        <v>0.70883972999999989</v>
      </c>
      <c r="P632" s="8">
        <f t="shared" si="124"/>
        <v>1.6839729999999942E-2</v>
      </c>
      <c r="Q632" s="6">
        <f t="shared" si="125"/>
        <v>3.8263417405135067E-4</v>
      </c>
      <c r="R632" s="7">
        <f t="shared" si="130"/>
        <v>1.2099196133398424E-5</v>
      </c>
      <c r="S632">
        <f t="shared" si="126"/>
        <v>12.099196133398424</v>
      </c>
      <c r="T632">
        <f t="shared" si="127"/>
        <v>0.61079165601687058</v>
      </c>
      <c r="U632">
        <f t="shared" si="128"/>
        <v>6.8762931498487019</v>
      </c>
      <c r="V632">
        <f t="shared" si="129"/>
        <v>47.28340748265618</v>
      </c>
    </row>
    <row r="633" spans="1:22" x14ac:dyDescent="0.35">
      <c r="A633" s="1">
        <v>43495</v>
      </c>
      <c r="B633" s="2">
        <v>0.81204861111111104</v>
      </c>
      <c r="C633" s="3">
        <f t="shared" si="118"/>
        <v>0.81204861111111104</v>
      </c>
      <c r="D633" s="2">
        <v>0.25</v>
      </c>
      <c r="E633" s="3">
        <f t="shared" si="119"/>
        <v>0.25</v>
      </c>
      <c r="F633" s="2">
        <f t="shared" si="120"/>
        <v>0.56204861111111104</v>
      </c>
      <c r="G633">
        <v>316278</v>
      </c>
      <c r="H633">
        <v>826</v>
      </c>
      <c r="I633">
        <v>16.13</v>
      </c>
      <c r="J633">
        <v>24.58</v>
      </c>
      <c r="K633">
        <v>78276</v>
      </c>
      <c r="L633">
        <v>49.28</v>
      </c>
      <c r="M633">
        <f t="shared" si="121"/>
        <v>0.75857239613826022</v>
      </c>
      <c r="N633">
        <f t="shared" si="122"/>
        <v>1.6273000000000002E-5</v>
      </c>
      <c r="O633" s="8">
        <f t="shared" si="123"/>
        <v>0.71617473000000009</v>
      </c>
      <c r="P633" s="8">
        <f t="shared" si="124"/>
        <v>2.4174730000000144E-2</v>
      </c>
      <c r="Q633" s="6">
        <f t="shared" si="125"/>
        <v>5.4930084071802196E-4</v>
      </c>
      <c r="R633" s="7">
        <f t="shared" si="130"/>
        <v>1.7370577482219374E-5</v>
      </c>
      <c r="S633">
        <f t="shared" si="126"/>
        <v>17.370577482219375</v>
      </c>
      <c r="T633">
        <f t="shared" si="127"/>
        <v>0.57543208018294156</v>
      </c>
      <c r="U633">
        <f t="shared" si="128"/>
        <v>12.297471883615296</v>
      </c>
      <c r="V633">
        <f t="shared" si="129"/>
        <v>151.22781472830874</v>
      </c>
    </row>
    <row r="634" spans="1:22" x14ac:dyDescent="0.35">
      <c r="A634" s="1">
        <v>43495</v>
      </c>
      <c r="B634" s="2">
        <v>0.81204861111111104</v>
      </c>
      <c r="C634" s="3">
        <f t="shared" si="118"/>
        <v>0.81204861111111104</v>
      </c>
      <c r="D634" s="2">
        <v>0.25</v>
      </c>
      <c r="E634" s="3">
        <f t="shared" si="119"/>
        <v>0.25</v>
      </c>
      <c r="F634" s="2">
        <f t="shared" si="120"/>
        <v>0.56204861111111104</v>
      </c>
      <c r="G634">
        <v>316780</v>
      </c>
      <c r="H634">
        <v>817</v>
      </c>
      <c r="I634">
        <v>16.14</v>
      </c>
      <c r="J634">
        <v>24.57</v>
      </c>
      <c r="K634">
        <v>78261</v>
      </c>
      <c r="L634">
        <v>49.28</v>
      </c>
      <c r="M634">
        <f t="shared" si="121"/>
        <v>0.75972035678616945</v>
      </c>
      <c r="N634">
        <f t="shared" si="122"/>
        <v>1.5973000000000001E-5</v>
      </c>
      <c r="O634" s="8">
        <f t="shared" si="123"/>
        <v>0.70297173000000002</v>
      </c>
      <c r="P634" s="8">
        <f t="shared" si="124"/>
        <v>1.0971730000000068E-2</v>
      </c>
      <c r="Q634" s="6">
        <f t="shared" si="125"/>
        <v>2.493008407180202E-4</v>
      </c>
      <c r="R634" s="7">
        <f t="shared" si="130"/>
        <v>7.8849034656636417E-6</v>
      </c>
      <c r="S634">
        <f t="shared" si="126"/>
        <v>7.8849034656636414</v>
      </c>
      <c r="T634">
        <f t="shared" si="127"/>
        <v>0.57717502051530456</v>
      </c>
      <c r="U634">
        <f t="shared" si="128"/>
        <v>2.8043079978122787</v>
      </c>
      <c r="V634">
        <f t="shared" si="129"/>
        <v>7.8641433465939112</v>
      </c>
    </row>
    <row r="635" spans="1:22" x14ac:dyDescent="0.35">
      <c r="A635" s="1">
        <v>43495</v>
      </c>
      <c r="B635" s="2">
        <v>0.81206018518518519</v>
      </c>
      <c r="C635" s="3">
        <f t="shared" si="118"/>
        <v>0.81206018518518519</v>
      </c>
      <c r="D635" s="2">
        <v>0.25</v>
      </c>
      <c r="E635" s="3">
        <f t="shared" si="119"/>
        <v>0.25</v>
      </c>
      <c r="F635" s="2">
        <f t="shared" si="120"/>
        <v>0.56206018518518519</v>
      </c>
      <c r="G635">
        <v>317282</v>
      </c>
      <c r="H635">
        <v>814</v>
      </c>
      <c r="I635">
        <v>16.329999999999998</v>
      </c>
      <c r="J635">
        <v>24.58</v>
      </c>
      <c r="K635">
        <v>78259</v>
      </c>
      <c r="L635">
        <v>49.24</v>
      </c>
      <c r="M635">
        <f t="shared" si="121"/>
        <v>0.78153160909643993</v>
      </c>
      <c r="N635">
        <f t="shared" si="122"/>
        <v>1.5872999999999999E-5</v>
      </c>
      <c r="O635" s="8">
        <f t="shared" si="123"/>
        <v>0.69857072999999992</v>
      </c>
      <c r="P635" s="8">
        <f t="shared" si="124"/>
        <v>6.5707299999999691E-3</v>
      </c>
      <c r="Q635" s="6">
        <f t="shared" si="125"/>
        <v>1.4930084071801793E-4</v>
      </c>
      <c r="R635" s="7">
        <f t="shared" si="130"/>
        <v>4.7223761484071367E-6</v>
      </c>
      <c r="S635">
        <f t="shared" si="126"/>
        <v>4.7223761484071369</v>
      </c>
      <c r="T635">
        <f t="shared" si="127"/>
        <v>0.61079165601687058</v>
      </c>
      <c r="U635">
        <f t="shared" si="128"/>
        <v>-0.500526835142585</v>
      </c>
      <c r="V635">
        <f t="shared" si="129"/>
        <v>0.25052711269785244</v>
      </c>
    </row>
    <row r="636" spans="1:22" x14ac:dyDescent="0.35">
      <c r="A636" s="1">
        <v>43495</v>
      </c>
      <c r="B636" s="2">
        <v>0.81206018518518519</v>
      </c>
      <c r="C636" s="3">
        <f t="shared" si="118"/>
        <v>0.81206018518518519</v>
      </c>
      <c r="D636" s="2">
        <v>0.25</v>
      </c>
      <c r="E636" s="3">
        <f t="shared" si="119"/>
        <v>0.25</v>
      </c>
      <c r="F636" s="2">
        <f t="shared" si="120"/>
        <v>0.56206018518518519</v>
      </c>
      <c r="G636">
        <v>317784</v>
      </c>
      <c r="H636">
        <v>821</v>
      </c>
      <c r="I636">
        <v>16.899999999999999</v>
      </c>
      <c r="J636">
        <v>24.57</v>
      </c>
      <c r="K636">
        <v>78254</v>
      </c>
      <c r="L636">
        <v>49.24</v>
      </c>
      <c r="M636">
        <f t="shared" si="121"/>
        <v>0.84696536602725236</v>
      </c>
      <c r="N636">
        <f t="shared" si="122"/>
        <v>1.6106333333333332E-5</v>
      </c>
      <c r="O636" s="8">
        <f t="shared" si="123"/>
        <v>0.70883972999999989</v>
      </c>
      <c r="P636" s="8">
        <f t="shared" si="124"/>
        <v>1.6839729999999942E-2</v>
      </c>
      <c r="Q636" s="6">
        <f t="shared" si="125"/>
        <v>3.8263417405135067E-4</v>
      </c>
      <c r="R636" s="7">
        <f t="shared" si="130"/>
        <v>1.2103061493678218E-5</v>
      </c>
      <c r="S636">
        <f t="shared" si="126"/>
        <v>12.103061493678219</v>
      </c>
      <c r="T636">
        <f t="shared" si="127"/>
        <v>0.71735033124967762</v>
      </c>
      <c r="U636">
        <f t="shared" si="128"/>
        <v>6.4532359630334106</v>
      </c>
      <c r="V636">
        <f t="shared" si="129"/>
        <v>41.644254394587747</v>
      </c>
    </row>
    <row r="637" spans="1:22" x14ac:dyDescent="0.35">
      <c r="A637" s="1">
        <v>43495</v>
      </c>
      <c r="B637" s="2">
        <v>0.81207175925925934</v>
      </c>
      <c r="C637" s="3">
        <f t="shared" si="118"/>
        <v>0.81207175925925934</v>
      </c>
      <c r="D637" s="2">
        <v>0.25</v>
      </c>
      <c r="E637" s="3">
        <f t="shared" si="119"/>
        <v>0.25</v>
      </c>
      <c r="F637" s="2">
        <f t="shared" si="120"/>
        <v>0.56207175925925934</v>
      </c>
      <c r="G637">
        <v>318285</v>
      </c>
      <c r="H637">
        <v>825</v>
      </c>
      <c r="I637">
        <v>17.02</v>
      </c>
      <c r="J637">
        <v>24.58</v>
      </c>
      <c r="K637">
        <v>78242</v>
      </c>
      <c r="L637">
        <v>49.24</v>
      </c>
      <c r="M637">
        <f t="shared" si="121"/>
        <v>0.86074089380216035</v>
      </c>
      <c r="N637">
        <f t="shared" si="122"/>
        <v>1.6239666666666666E-5</v>
      </c>
      <c r="O637" s="8">
        <f t="shared" si="123"/>
        <v>0.71470772999999999</v>
      </c>
      <c r="P637" s="8">
        <f t="shared" si="124"/>
        <v>2.2707730000000037E-2</v>
      </c>
      <c r="Q637" s="6">
        <f t="shared" si="125"/>
        <v>5.1596750738468612E-4</v>
      </c>
      <c r="R637" s="7">
        <f t="shared" si="130"/>
        <v>1.6323565548744466E-5</v>
      </c>
      <c r="S637">
        <f t="shared" si="126"/>
        <v>16.323565548744465</v>
      </c>
      <c r="T637">
        <f t="shared" si="127"/>
        <v>0.74087488626334186</v>
      </c>
      <c r="U637">
        <f t="shared" si="128"/>
        <v>10.583861587132272</v>
      </c>
      <c r="V637">
        <f t="shared" si="129"/>
        <v>112.01812609557406</v>
      </c>
    </row>
    <row r="638" spans="1:22" x14ac:dyDescent="0.35">
      <c r="A638" s="1">
        <v>43495</v>
      </c>
      <c r="B638" s="2">
        <v>0.81207175925925934</v>
      </c>
      <c r="C638" s="3">
        <f t="shared" si="118"/>
        <v>0.81207175925925934</v>
      </c>
      <c r="D638" s="2">
        <v>0.25</v>
      </c>
      <c r="E638" s="3">
        <f t="shared" si="119"/>
        <v>0.25</v>
      </c>
      <c r="F638" s="2">
        <f t="shared" si="120"/>
        <v>0.56207175925925934</v>
      </c>
      <c r="G638">
        <v>318787</v>
      </c>
      <c r="H638">
        <v>812</v>
      </c>
      <c r="I638">
        <v>17.43</v>
      </c>
      <c r="J638">
        <v>24.57</v>
      </c>
      <c r="K638">
        <v>78241</v>
      </c>
      <c r="L638">
        <v>49.21</v>
      </c>
      <c r="M638">
        <f t="shared" si="121"/>
        <v>0.90780728036642899</v>
      </c>
      <c r="N638">
        <f t="shared" si="122"/>
        <v>1.5806333333333335E-5</v>
      </c>
      <c r="O638" s="8">
        <f t="shared" si="123"/>
        <v>0.69563673000000004</v>
      </c>
      <c r="P638" s="8">
        <f t="shared" si="124"/>
        <v>3.6367300000000879E-3</v>
      </c>
      <c r="Q638" s="6">
        <f t="shared" si="125"/>
        <v>8.2634174051353972E-5</v>
      </c>
      <c r="R638" s="7">
        <f t="shared" si="130"/>
        <v>2.6142271970744692E-6</v>
      </c>
      <c r="S638">
        <f t="shared" si="126"/>
        <v>2.6142271970744693</v>
      </c>
      <c r="T638">
        <f t="shared" si="127"/>
        <v>0.82411405828629225</v>
      </c>
      <c r="U638">
        <f t="shared" si="128"/>
        <v>-3.4325614036762966</v>
      </c>
      <c r="V638">
        <f t="shared" si="129"/>
        <v>11.782477790008187</v>
      </c>
    </row>
    <row r="639" spans="1:22" x14ac:dyDescent="0.35">
      <c r="A639" s="1">
        <v>43495</v>
      </c>
      <c r="B639" s="2">
        <v>0.81208333333333327</v>
      </c>
      <c r="C639" s="3">
        <f t="shared" si="118"/>
        <v>0.81208333333333327</v>
      </c>
      <c r="D639" s="2">
        <v>0.25</v>
      </c>
      <c r="E639" s="3">
        <f t="shared" si="119"/>
        <v>0.25</v>
      </c>
      <c r="F639" s="2">
        <f t="shared" si="120"/>
        <v>0.56208333333333327</v>
      </c>
      <c r="G639">
        <v>319289</v>
      </c>
      <c r="H639">
        <v>818</v>
      </c>
      <c r="I639">
        <v>17.93</v>
      </c>
      <c r="J639">
        <v>24.58</v>
      </c>
      <c r="K639">
        <v>78217</v>
      </c>
      <c r="L639">
        <v>49.21</v>
      </c>
      <c r="M639">
        <f t="shared" si="121"/>
        <v>0.96520531276187849</v>
      </c>
      <c r="N639">
        <f t="shared" si="122"/>
        <v>1.6006333333333333E-5</v>
      </c>
      <c r="O639" s="8">
        <f t="shared" si="123"/>
        <v>0.70443873000000001</v>
      </c>
      <c r="P639" s="8">
        <f t="shared" si="124"/>
        <v>1.2438730000000064E-2</v>
      </c>
      <c r="Q639" s="6">
        <f t="shared" si="125"/>
        <v>2.8263417405135344E-4</v>
      </c>
      <c r="R639" s="7">
        <f t="shared" si="130"/>
        <v>8.9445013786201562E-6</v>
      </c>
      <c r="S639">
        <f t="shared" si="126"/>
        <v>8.9445013786201564</v>
      </c>
      <c r="T639">
        <f t="shared" si="127"/>
        <v>0.93162129578375563</v>
      </c>
      <c r="U639">
        <f t="shared" si="128"/>
        <v>2.5232193155052807</v>
      </c>
      <c r="V639">
        <f t="shared" si="129"/>
        <v>6.3666357141389369</v>
      </c>
    </row>
    <row r="640" spans="1:22" x14ac:dyDescent="0.35">
      <c r="A640" s="1">
        <v>43495</v>
      </c>
      <c r="B640" s="2">
        <v>0.81208333333333327</v>
      </c>
      <c r="C640" s="3">
        <f t="shared" si="118"/>
        <v>0.81208333333333327</v>
      </c>
      <c r="D640" s="2">
        <v>0.25</v>
      </c>
      <c r="E640" s="3">
        <f t="shared" si="119"/>
        <v>0.25</v>
      </c>
      <c r="F640" s="2">
        <f t="shared" si="120"/>
        <v>0.56208333333333327</v>
      </c>
      <c r="G640">
        <v>319791</v>
      </c>
      <c r="H640">
        <v>815</v>
      </c>
      <c r="I640">
        <v>18.010000000000002</v>
      </c>
      <c r="J640">
        <v>24.58</v>
      </c>
      <c r="K640">
        <v>78216</v>
      </c>
      <c r="L640">
        <v>49.21</v>
      </c>
      <c r="M640">
        <f t="shared" si="121"/>
        <v>0.97438899794515055</v>
      </c>
      <c r="N640">
        <f t="shared" si="122"/>
        <v>1.5906333333333334E-5</v>
      </c>
      <c r="O640" s="8">
        <f t="shared" si="123"/>
        <v>0.70003773000000002</v>
      </c>
      <c r="P640" s="8">
        <f t="shared" si="124"/>
        <v>8.0377300000000762E-3</v>
      </c>
      <c r="Q640" s="6">
        <f t="shared" si="125"/>
        <v>1.8263417405135369E-4</v>
      </c>
      <c r="R640" s="7">
        <f t="shared" si="130"/>
        <v>5.7798831739226427E-6</v>
      </c>
      <c r="S640">
        <f t="shared" si="126"/>
        <v>5.7798831739226424</v>
      </c>
      <c r="T640">
        <f t="shared" si="127"/>
        <v>0.94943391931655463</v>
      </c>
      <c r="U640">
        <f t="shared" si="128"/>
        <v>-0.70131784317049195</v>
      </c>
      <c r="V640">
        <f t="shared" si="129"/>
        <v>0.49184671714931072</v>
      </c>
    </row>
    <row r="641" spans="1:22" x14ac:dyDescent="0.35">
      <c r="A641" s="1">
        <v>43495</v>
      </c>
      <c r="B641" s="2">
        <v>0.81209490740740742</v>
      </c>
      <c r="C641" s="3">
        <f t="shared" si="118"/>
        <v>0.81209490740740742</v>
      </c>
      <c r="D641" s="2">
        <v>0.25</v>
      </c>
      <c r="E641" s="3">
        <f t="shared" si="119"/>
        <v>0.25</v>
      </c>
      <c r="F641" s="2">
        <f t="shared" si="120"/>
        <v>0.56209490740740742</v>
      </c>
      <c r="G641">
        <v>320292</v>
      </c>
      <c r="H641">
        <v>822</v>
      </c>
      <c r="I641">
        <v>18.28</v>
      </c>
      <c r="J641">
        <v>24.58</v>
      </c>
      <c r="K641">
        <v>78203</v>
      </c>
      <c r="L641">
        <v>49.21</v>
      </c>
      <c r="M641">
        <f t="shared" si="121"/>
        <v>1.0053839354386933</v>
      </c>
      <c r="N641">
        <f t="shared" si="122"/>
        <v>1.6139666666666667E-5</v>
      </c>
      <c r="O641" s="8">
        <f t="shared" si="123"/>
        <v>0.71030673</v>
      </c>
      <c r="P641" s="8">
        <f t="shared" si="124"/>
        <v>1.8306730000000049E-2</v>
      </c>
      <c r="Q641" s="6">
        <f t="shared" si="125"/>
        <v>4.159675073846864E-4</v>
      </c>
      <c r="R641" s="7">
        <f t="shared" si="130"/>
        <v>1.316644749772854E-5</v>
      </c>
      <c r="S641">
        <f t="shared" si="126"/>
        <v>13.166447497728541</v>
      </c>
      <c r="T641">
        <f t="shared" si="127"/>
        <v>1.0107968576381947</v>
      </c>
      <c r="U641">
        <f t="shared" si="128"/>
        <v>6.4830200109587865</v>
      </c>
      <c r="V641">
        <f t="shared" si="129"/>
        <v>42.029548462492066</v>
      </c>
    </row>
    <row r="642" spans="1:22" x14ac:dyDescent="0.35">
      <c r="A642" s="1">
        <v>43495</v>
      </c>
      <c r="B642" s="2">
        <v>0.81209490740740742</v>
      </c>
      <c r="C642" s="3">
        <f t="shared" ref="C642:C705" si="131">B642</f>
        <v>0.81209490740740742</v>
      </c>
      <c r="D642" s="2">
        <v>0.25</v>
      </c>
      <c r="E642" s="3">
        <f t="shared" ref="E642:E705" si="132">D642</f>
        <v>0.25</v>
      </c>
      <c r="F642" s="2">
        <f t="shared" ref="F642:F705" si="133">C642-E642</f>
        <v>0.56209490740740742</v>
      </c>
      <c r="G642">
        <v>320794</v>
      </c>
      <c r="H642">
        <v>824</v>
      </c>
      <c r="I642">
        <v>18.8</v>
      </c>
      <c r="J642">
        <v>24.58</v>
      </c>
      <c r="K642">
        <v>78193</v>
      </c>
      <c r="L642">
        <v>49.18</v>
      </c>
      <c r="M642">
        <f t="shared" ref="M642:M705" si="134">(I642-9.522)/8.7111</f>
        <v>1.0650778891299606</v>
      </c>
      <c r="N642">
        <f t="shared" ref="N642:N705" si="135">(H642-337.81)/30000000</f>
        <v>1.6206333333333334E-5</v>
      </c>
      <c r="O642" s="8">
        <f t="shared" ref="O642:O705" si="136">N642*44010</f>
        <v>0.7132407300000001</v>
      </c>
      <c r="P642" s="8">
        <f t="shared" si="124"/>
        <v>2.1240730000000152E-2</v>
      </c>
      <c r="Q642" s="6">
        <f t="shared" si="125"/>
        <v>4.8263417405135543E-4</v>
      </c>
      <c r="R642" s="7">
        <f t="shared" si="130"/>
        <v>1.5278573636150779E-5</v>
      </c>
      <c r="S642">
        <f t="shared" si="126"/>
        <v>15.278573636150778</v>
      </c>
      <c r="T642">
        <f t="shared" si="127"/>
        <v>1.1343909099135325</v>
      </c>
      <c r="U642">
        <f t="shared" si="128"/>
        <v>8.2056729485223521</v>
      </c>
      <c r="V642">
        <f t="shared" si="129"/>
        <v>67.333068538111505</v>
      </c>
    </row>
    <row r="643" spans="1:22" x14ac:dyDescent="0.35">
      <c r="A643" s="1">
        <v>43495</v>
      </c>
      <c r="B643" s="2">
        <v>0.81210648148148146</v>
      </c>
      <c r="C643" s="3">
        <f t="shared" si="131"/>
        <v>0.81210648148148146</v>
      </c>
      <c r="D643" s="2">
        <v>0.25</v>
      </c>
      <c r="E643" s="3">
        <f t="shared" si="132"/>
        <v>0.25</v>
      </c>
      <c r="F643" s="2">
        <f t="shared" si="133"/>
        <v>0.56210648148148146</v>
      </c>
      <c r="G643">
        <v>321296</v>
      </c>
      <c r="H643">
        <v>823</v>
      </c>
      <c r="I643">
        <v>18.96</v>
      </c>
      <c r="J643">
        <v>24.58</v>
      </c>
      <c r="K643">
        <v>78180</v>
      </c>
      <c r="L643">
        <v>49.18</v>
      </c>
      <c r="M643">
        <f t="shared" si="134"/>
        <v>1.0834452594965045</v>
      </c>
      <c r="N643">
        <f t="shared" si="135"/>
        <v>1.6172999999999999E-5</v>
      </c>
      <c r="O643" s="8">
        <f t="shared" si="136"/>
        <v>0.71177372999999999</v>
      </c>
      <c r="P643" s="8">
        <f t="shared" si="124"/>
        <v>1.9773730000000045E-2</v>
      </c>
      <c r="Q643" s="6">
        <f t="shared" si="125"/>
        <v>4.4930084071801969E-4</v>
      </c>
      <c r="R643" s="7">
        <f t="shared" si="130"/>
        <v>1.4225717587595271E-5</v>
      </c>
      <c r="S643">
        <f t="shared" si="126"/>
        <v>14.225717587595271</v>
      </c>
      <c r="T643">
        <f t="shared" si="127"/>
        <v>1.1738536303254479</v>
      </c>
      <c r="U643">
        <f t="shared" si="128"/>
        <v>7.0329789920103281</v>
      </c>
      <c r="V643">
        <f t="shared" si="129"/>
        <v>49.462793502058609</v>
      </c>
    </row>
    <row r="644" spans="1:22" x14ac:dyDescent="0.35">
      <c r="A644" s="1">
        <v>43495</v>
      </c>
      <c r="B644" s="2">
        <v>0.81210648148148146</v>
      </c>
      <c r="C644" s="3">
        <f t="shared" si="131"/>
        <v>0.81210648148148146</v>
      </c>
      <c r="D644" s="2">
        <v>0.25</v>
      </c>
      <c r="E644" s="3">
        <f t="shared" si="132"/>
        <v>0.25</v>
      </c>
      <c r="F644" s="2">
        <f t="shared" si="133"/>
        <v>0.56210648148148146</v>
      </c>
      <c r="G644">
        <v>321798</v>
      </c>
      <c r="H644">
        <v>822</v>
      </c>
      <c r="I644">
        <v>18.989999999999998</v>
      </c>
      <c r="J644">
        <v>24.58</v>
      </c>
      <c r="K644">
        <v>78178</v>
      </c>
      <c r="L644">
        <v>49.18</v>
      </c>
      <c r="M644">
        <f t="shared" si="134"/>
        <v>1.0868891414402313</v>
      </c>
      <c r="N644">
        <f t="shared" si="135"/>
        <v>1.6139666666666667E-5</v>
      </c>
      <c r="O644" s="8">
        <f t="shared" si="136"/>
        <v>0.71030673</v>
      </c>
      <c r="P644" s="8">
        <f t="shared" ref="P644:P707" si="137">O644-0.692</f>
        <v>1.8306730000000049E-2</v>
      </c>
      <c r="Q644" s="6">
        <f t="shared" ref="Q644:Q707" si="138">P644/(44010*0.001)</f>
        <v>4.159675073846864E-4</v>
      </c>
      <c r="R644" s="7">
        <f t="shared" si="130"/>
        <v>1.3170657904587801E-5</v>
      </c>
      <c r="S644">
        <f t="shared" ref="S644:S707" si="139">R644*1000000</f>
        <v>13.170657904587801</v>
      </c>
      <c r="T644">
        <f t="shared" ref="T644:T707" si="140">M644^2</f>
        <v>1.1813280057806832</v>
      </c>
      <c r="U644">
        <f t="shared" ref="U644:U707" si="141">S644-(6.5245*M644)-0.1238</f>
        <v>5.9554497012610117</v>
      </c>
      <c r="V644">
        <f t="shared" ref="V644:V707" si="142">U644^2</f>
        <v>35.46738114424987</v>
      </c>
    </row>
    <row r="645" spans="1:22" x14ac:dyDescent="0.35">
      <c r="A645" s="1">
        <v>43495</v>
      </c>
      <c r="B645" s="2">
        <v>0.81211805555555561</v>
      </c>
      <c r="C645" s="3">
        <f t="shared" si="131"/>
        <v>0.81211805555555561</v>
      </c>
      <c r="D645" s="2">
        <v>0.25</v>
      </c>
      <c r="E645" s="3">
        <f t="shared" si="132"/>
        <v>0.25</v>
      </c>
      <c r="F645" s="2">
        <f t="shared" si="133"/>
        <v>0.56211805555555561</v>
      </c>
      <c r="G645">
        <v>322299</v>
      </c>
      <c r="H645">
        <v>823</v>
      </c>
      <c r="I645">
        <v>18.98</v>
      </c>
      <c r="J645">
        <v>24.58</v>
      </c>
      <c r="K645">
        <v>78167</v>
      </c>
      <c r="L645">
        <v>49.18</v>
      </c>
      <c r="M645">
        <f t="shared" si="134"/>
        <v>1.0857411807923225</v>
      </c>
      <c r="N645">
        <f t="shared" si="135"/>
        <v>1.6172999999999999E-5</v>
      </c>
      <c r="O645" s="8">
        <f t="shared" si="136"/>
        <v>0.71177372999999999</v>
      </c>
      <c r="P645" s="8">
        <f t="shared" si="137"/>
        <v>1.9773730000000045E-2</v>
      </c>
      <c r="Q645" s="6">
        <f t="shared" si="138"/>
        <v>4.4930084071801969E-4</v>
      </c>
      <c r="R645" s="7">
        <f t="shared" si="130"/>
        <v>1.4228083475100725E-5</v>
      </c>
      <c r="S645">
        <f t="shared" si="139"/>
        <v>14.228083475100725</v>
      </c>
      <c r="T645">
        <f t="shared" si="140"/>
        <v>1.1788339116683069</v>
      </c>
      <c r="U645">
        <f t="shared" si="141"/>
        <v>7.0203651410212169</v>
      </c>
      <c r="V645">
        <f t="shared" si="142"/>
        <v>49.285526713265853</v>
      </c>
    </row>
    <row r="646" spans="1:22" x14ac:dyDescent="0.35">
      <c r="A646" s="1">
        <v>43495</v>
      </c>
      <c r="B646" s="2">
        <v>0.81211805555555561</v>
      </c>
      <c r="C646" s="3">
        <f t="shared" si="131"/>
        <v>0.81211805555555561</v>
      </c>
      <c r="D646" s="2">
        <v>0.25</v>
      </c>
      <c r="E646" s="3">
        <f t="shared" si="132"/>
        <v>0.25</v>
      </c>
      <c r="F646" s="2">
        <f t="shared" si="133"/>
        <v>0.56211805555555561</v>
      </c>
      <c r="G646">
        <v>322801</v>
      </c>
      <c r="H646">
        <v>817</v>
      </c>
      <c r="I646">
        <v>18.989999999999998</v>
      </c>
      <c r="J646">
        <v>24.58</v>
      </c>
      <c r="K646">
        <v>78158</v>
      </c>
      <c r="L646">
        <v>49.15</v>
      </c>
      <c r="M646">
        <f t="shared" si="134"/>
        <v>1.0868891414402313</v>
      </c>
      <c r="N646">
        <f t="shared" si="135"/>
        <v>1.5973000000000001E-5</v>
      </c>
      <c r="O646" s="8">
        <f t="shared" si="136"/>
        <v>0.70297173000000002</v>
      </c>
      <c r="P646" s="8">
        <f t="shared" si="137"/>
        <v>1.0971730000000068E-2</v>
      </c>
      <c r="Q646" s="6">
        <f t="shared" si="138"/>
        <v>2.493008407180202E-4</v>
      </c>
      <c r="R646" s="7">
        <f t="shared" si="130"/>
        <v>7.8955597251490521E-6</v>
      </c>
      <c r="S646">
        <f t="shared" si="139"/>
        <v>7.8955597251490524</v>
      </c>
      <c r="T646">
        <f t="shared" si="140"/>
        <v>1.1813280057806832</v>
      </c>
      <c r="U646">
        <f t="shared" si="141"/>
        <v>0.68035152182226366</v>
      </c>
      <c r="V646">
        <f t="shared" si="142"/>
        <v>0.4628781932458701</v>
      </c>
    </row>
    <row r="647" spans="1:22" x14ac:dyDescent="0.35">
      <c r="A647" s="1">
        <v>43495</v>
      </c>
      <c r="B647" s="2">
        <v>0.81212962962962953</v>
      </c>
      <c r="C647" s="3">
        <f t="shared" si="131"/>
        <v>0.81212962962962953</v>
      </c>
      <c r="D647" s="2">
        <v>0.25</v>
      </c>
      <c r="E647" s="3">
        <f t="shared" si="132"/>
        <v>0.25</v>
      </c>
      <c r="F647" s="2">
        <f t="shared" si="133"/>
        <v>0.56212962962962953</v>
      </c>
      <c r="G647">
        <v>323303</v>
      </c>
      <c r="H647">
        <v>825</v>
      </c>
      <c r="I647">
        <v>18.91</v>
      </c>
      <c r="J647">
        <v>24.58</v>
      </c>
      <c r="K647">
        <v>78146</v>
      </c>
      <c r="L647">
        <v>49.15</v>
      </c>
      <c r="M647">
        <f t="shared" si="134"/>
        <v>1.0777054562569595</v>
      </c>
      <c r="N647">
        <f t="shared" si="135"/>
        <v>1.6239666666666666E-5</v>
      </c>
      <c r="O647" s="8">
        <f t="shared" si="136"/>
        <v>0.71470772999999999</v>
      </c>
      <c r="P647" s="8">
        <f t="shared" si="137"/>
        <v>2.2707730000000037E-2</v>
      </c>
      <c r="Q647" s="6">
        <f t="shared" si="138"/>
        <v>5.1596750738468612E-4</v>
      </c>
      <c r="R647" s="7">
        <f t="shared" ref="R647:R710" si="143">(Q647*8.314*(J647+273.15))/K647</f>
        <v>1.6343618555842454E-5</v>
      </c>
      <c r="S647">
        <f t="shared" si="139"/>
        <v>16.343618555842454</v>
      </c>
      <c r="T647">
        <f t="shared" si="140"/>
        <v>1.1614490504460211</v>
      </c>
      <c r="U647">
        <f t="shared" si="141"/>
        <v>9.1883293064939231</v>
      </c>
      <c r="V647">
        <f t="shared" si="142"/>
        <v>84.425395444575102</v>
      </c>
    </row>
    <row r="648" spans="1:22" x14ac:dyDescent="0.35">
      <c r="A648" s="1">
        <v>43495</v>
      </c>
      <c r="B648" s="2">
        <v>0.81212962962962953</v>
      </c>
      <c r="C648" s="3">
        <f t="shared" si="131"/>
        <v>0.81212962962962953</v>
      </c>
      <c r="D648" s="2">
        <v>0.25</v>
      </c>
      <c r="E648" s="3">
        <f t="shared" si="132"/>
        <v>0.25</v>
      </c>
      <c r="F648" s="2">
        <f t="shared" si="133"/>
        <v>0.56212962962962953</v>
      </c>
      <c r="G648">
        <v>323806</v>
      </c>
      <c r="H648">
        <v>820</v>
      </c>
      <c r="I648">
        <v>18.91</v>
      </c>
      <c r="J648">
        <v>24.58</v>
      </c>
      <c r="K648">
        <v>78141</v>
      </c>
      <c r="L648">
        <v>49.15</v>
      </c>
      <c r="M648">
        <f t="shared" si="134"/>
        <v>1.0777054562569595</v>
      </c>
      <c r="N648">
        <f t="shared" si="135"/>
        <v>1.6073E-5</v>
      </c>
      <c r="O648" s="8">
        <f t="shared" si="136"/>
        <v>0.70737273000000001</v>
      </c>
      <c r="P648" s="8">
        <f t="shared" si="137"/>
        <v>1.5372730000000057E-2</v>
      </c>
      <c r="Q648" s="6">
        <f t="shared" si="138"/>
        <v>3.4930084071801992E-4</v>
      </c>
      <c r="R648" s="7">
        <f t="shared" si="143"/>
        <v>1.1065047529442916E-5</v>
      </c>
      <c r="S648">
        <f t="shared" si="139"/>
        <v>11.065047529442916</v>
      </c>
      <c r="T648">
        <f t="shared" si="140"/>
        <v>1.1614490504460211</v>
      </c>
      <c r="U648">
        <f t="shared" si="141"/>
        <v>3.9097582800943842</v>
      </c>
      <c r="V648">
        <f t="shared" si="142"/>
        <v>15.286209808766598</v>
      </c>
    </row>
    <row r="649" spans="1:22" x14ac:dyDescent="0.35">
      <c r="A649" s="1">
        <v>43495</v>
      </c>
      <c r="B649" s="2">
        <v>0.81214120370370368</v>
      </c>
      <c r="C649" s="3">
        <f t="shared" si="131"/>
        <v>0.81214120370370368</v>
      </c>
      <c r="D649" s="2">
        <v>0.25</v>
      </c>
      <c r="E649" s="3">
        <f t="shared" si="132"/>
        <v>0.25</v>
      </c>
      <c r="F649" s="2">
        <f t="shared" si="133"/>
        <v>0.56214120370370368</v>
      </c>
      <c r="G649">
        <v>324307</v>
      </c>
      <c r="H649">
        <v>818</v>
      </c>
      <c r="I649">
        <v>18.78</v>
      </c>
      <c r="J649">
        <v>24.58</v>
      </c>
      <c r="K649">
        <v>78137</v>
      </c>
      <c r="L649">
        <v>49.15</v>
      </c>
      <c r="M649">
        <f t="shared" si="134"/>
        <v>1.0627819678341428</v>
      </c>
      <c r="N649">
        <f t="shared" si="135"/>
        <v>1.6006333333333333E-5</v>
      </c>
      <c r="O649" s="8">
        <f t="shared" si="136"/>
        <v>0.70443873000000001</v>
      </c>
      <c r="P649" s="8">
        <f t="shared" si="137"/>
        <v>1.2438730000000064E-2</v>
      </c>
      <c r="Q649" s="6">
        <f t="shared" si="138"/>
        <v>2.8263417405135344E-4</v>
      </c>
      <c r="R649" s="7">
        <f t="shared" si="143"/>
        <v>8.9536591413995008E-6</v>
      </c>
      <c r="S649">
        <f t="shared" si="139"/>
        <v>8.9536591413995001</v>
      </c>
      <c r="T649">
        <f t="shared" si="140"/>
        <v>1.1295055111534129</v>
      </c>
      <c r="U649">
        <f t="shared" si="141"/>
        <v>1.8957381922656353</v>
      </c>
      <c r="V649">
        <f t="shared" si="142"/>
        <v>3.5938232936145789</v>
      </c>
    </row>
    <row r="650" spans="1:22" x14ac:dyDescent="0.35">
      <c r="A650" s="1">
        <v>43495</v>
      </c>
      <c r="B650" s="2">
        <v>0.81214120370370368</v>
      </c>
      <c r="C650" s="3">
        <f t="shared" si="131"/>
        <v>0.81214120370370368</v>
      </c>
      <c r="D650" s="2">
        <v>0.25</v>
      </c>
      <c r="E650" s="3">
        <f t="shared" si="132"/>
        <v>0.25</v>
      </c>
      <c r="F650" s="2">
        <f t="shared" si="133"/>
        <v>0.56214120370370368</v>
      </c>
      <c r="G650">
        <v>324809</v>
      </c>
      <c r="H650">
        <v>818</v>
      </c>
      <c r="I650">
        <v>18.760000000000002</v>
      </c>
      <c r="J650">
        <v>24.57</v>
      </c>
      <c r="K650">
        <v>78126</v>
      </c>
      <c r="L650">
        <v>49.15</v>
      </c>
      <c r="M650">
        <f t="shared" si="134"/>
        <v>1.0604860465383248</v>
      </c>
      <c r="N650">
        <f t="shared" si="135"/>
        <v>1.6006333333333333E-5</v>
      </c>
      <c r="O650" s="8">
        <f t="shared" si="136"/>
        <v>0.70443873000000001</v>
      </c>
      <c r="P650" s="8">
        <f t="shared" si="137"/>
        <v>1.2438730000000064E-2</v>
      </c>
      <c r="Q650" s="6">
        <f t="shared" si="138"/>
        <v>2.8263417405135344E-4</v>
      </c>
      <c r="R650" s="7">
        <f t="shared" si="143"/>
        <v>8.9546190272931186E-6</v>
      </c>
      <c r="S650">
        <f t="shared" si="139"/>
        <v>8.9546190272931181</v>
      </c>
      <c r="T650">
        <f t="shared" si="140"/>
        <v>1.124630654902486</v>
      </c>
      <c r="U650">
        <f t="shared" si="141"/>
        <v>1.9116778166538186</v>
      </c>
      <c r="V650">
        <f t="shared" si="142"/>
        <v>3.6545120746863109</v>
      </c>
    </row>
    <row r="651" spans="1:22" x14ac:dyDescent="0.35">
      <c r="A651" s="1">
        <v>43495</v>
      </c>
      <c r="B651" s="2">
        <v>0.81215277777777783</v>
      </c>
      <c r="C651" s="3">
        <f t="shared" si="131"/>
        <v>0.81215277777777783</v>
      </c>
      <c r="D651" s="2">
        <v>0.25</v>
      </c>
      <c r="E651" s="3">
        <f t="shared" si="132"/>
        <v>0.25</v>
      </c>
      <c r="F651" s="2">
        <f t="shared" si="133"/>
        <v>0.56215277777777783</v>
      </c>
      <c r="G651">
        <v>325314</v>
      </c>
      <c r="H651">
        <v>814</v>
      </c>
      <c r="I651">
        <v>18.87</v>
      </c>
      <c r="J651">
        <v>24.58</v>
      </c>
      <c r="K651">
        <v>78112</v>
      </c>
      <c r="L651">
        <v>49.15</v>
      </c>
      <c r="M651">
        <f t="shared" si="134"/>
        <v>1.0731136136653237</v>
      </c>
      <c r="N651">
        <f t="shared" si="135"/>
        <v>1.5872999999999999E-5</v>
      </c>
      <c r="O651" s="8">
        <f t="shared" si="136"/>
        <v>0.69857072999999992</v>
      </c>
      <c r="P651" s="8">
        <f t="shared" si="137"/>
        <v>6.5707299999999691E-3</v>
      </c>
      <c r="Q651" s="6">
        <f t="shared" si="138"/>
        <v>1.4930084071801793E-4</v>
      </c>
      <c r="R651" s="7">
        <f t="shared" si="143"/>
        <v>4.7312632501817142E-6</v>
      </c>
      <c r="S651">
        <f t="shared" si="139"/>
        <v>4.7312632501817138</v>
      </c>
      <c r="T651">
        <f t="shared" si="140"/>
        <v>1.1515728278338495</v>
      </c>
      <c r="U651">
        <f t="shared" si="141"/>
        <v>-2.39406652217769</v>
      </c>
      <c r="V651">
        <f t="shared" si="142"/>
        <v>5.7315545126119796</v>
      </c>
    </row>
    <row r="652" spans="1:22" x14ac:dyDescent="0.35">
      <c r="A652" s="1">
        <v>43495</v>
      </c>
      <c r="B652" s="2">
        <v>0.81215277777777783</v>
      </c>
      <c r="C652" s="3">
        <f t="shared" si="131"/>
        <v>0.81215277777777783</v>
      </c>
      <c r="D652" s="2">
        <v>0.25</v>
      </c>
      <c r="E652" s="3">
        <f t="shared" si="132"/>
        <v>0.25</v>
      </c>
      <c r="F652" s="2">
        <f t="shared" si="133"/>
        <v>0.56215277777777783</v>
      </c>
      <c r="G652">
        <v>325813</v>
      </c>
      <c r="H652">
        <v>815</v>
      </c>
      <c r="I652">
        <v>18.87</v>
      </c>
      <c r="J652">
        <v>24.58</v>
      </c>
      <c r="K652">
        <v>78107</v>
      </c>
      <c r="L652">
        <v>49.15</v>
      </c>
      <c r="M652">
        <f t="shared" si="134"/>
        <v>1.0731136136653237</v>
      </c>
      <c r="N652">
        <f t="shared" si="135"/>
        <v>1.5906333333333334E-5</v>
      </c>
      <c r="O652" s="8">
        <f t="shared" si="136"/>
        <v>0.70003773000000002</v>
      </c>
      <c r="P652" s="8">
        <f t="shared" si="137"/>
        <v>8.0377300000000762E-3</v>
      </c>
      <c r="Q652" s="6">
        <f t="shared" si="138"/>
        <v>1.8263417405135369E-4</v>
      </c>
      <c r="R652" s="7">
        <f t="shared" si="143"/>
        <v>5.7879491253221015E-6</v>
      </c>
      <c r="S652">
        <f t="shared" si="139"/>
        <v>5.7879491253221014</v>
      </c>
      <c r="T652">
        <f t="shared" si="140"/>
        <v>1.1515728278338495</v>
      </c>
      <c r="U652">
        <f t="shared" si="141"/>
        <v>-1.3373806470373022</v>
      </c>
      <c r="V652">
        <f t="shared" si="142"/>
        <v>1.7885869950699131</v>
      </c>
    </row>
    <row r="653" spans="1:22" x14ac:dyDescent="0.35">
      <c r="A653" s="1">
        <v>43495</v>
      </c>
      <c r="B653" s="2">
        <v>0.81216435185185187</v>
      </c>
      <c r="C653" s="3">
        <f t="shared" si="131"/>
        <v>0.81216435185185187</v>
      </c>
      <c r="D653" s="2">
        <v>0.25</v>
      </c>
      <c r="E653" s="3">
        <f t="shared" si="132"/>
        <v>0.25</v>
      </c>
      <c r="F653" s="2">
        <f t="shared" si="133"/>
        <v>0.56216435185185187</v>
      </c>
      <c r="G653">
        <v>326315</v>
      </c>
      <c r="H653">
        <v>812</v>
      </c>
      <c r="I653">
        <v>18.760000000000002</v>
      </c>
      <c r="J653">
        <v>24.58</v>
      </c>
      <c r="K653">
        <v>78094</v>
      </c>
      <c r="L653">
        <v>49.15</v>
      </c>
      <c r="M653">
        <f t="shared" si="134"/>
        <v>1.0604860465383248</v>
      </c>
      <c r="N653">
        <f t="shared" si="135"/>
        <v>1.5806333333333335E-5</v>
      </c>
      <c r="O653" s="8">
        <f t="shared" si="136"/>
        <v>0.69563673000000004</v>
      </c>
      <c r="P653" s="8">
        <f t="shared" si="137"/>
        <v>3.6367300000000879E-3</v>
      </c>
      <c r="Q653" s="6">
        <f t="shared" si="138"/>
        <v>8.2634174051353972E-5</v>
      </c>
      <c r="R653" s="7">
        <f t="shared" si="143"/>
        <v>2.6192360531095108E-6</v>
      </c>
      <c r="S653">
        <f t="shared" si="139"/>
        <v>2.6192360531095109</v>
      </c>
      <c r="T653">
        <f t="shared" si="140"/>
        <v>1.124630654902486</v>
      </c>
      <c r="U653">
        <f t="shared" si="141"/>
        <v>-4.4237051575297892</v>
      </c>
      <c r="V653">
        <f t="shared" si="142"/>
        <v>19.569167320755657</v>
      </c>
    </row>
    <row r="654" spans="1:22" x14ac:dyDescent="0.35">
      <c r="A654" s="1">
        <v>43495</v>
      </c>
      <c r="B654" s="2">
        <v>0.81216435185185187</v>
      </c>
      <c r="C654" s="3">
        <f t="shared" si="131"/>
        <v>0.81216435185185187</v>
      </c>
      <c r="D654" s="2">
        <v>0.25</v>
      </c>
      <c r="E654" s="3">
        <f t="shared" si="132"/>
        <v>0.25</v>
      </c>
      <c r="F654" s="2">
        <f t="shared" si="133"/>
        <v>0.56216435185185187</v>
      </c>
      <c r="G654">
        <v>326816</v>
      </c>
      <c r="H654">
        <v>814</v>
      </c>
      <c r="I654">
        <v>18.809999999999999</v>
      </c>
      <c r="J654">
        <v>24.59</v>
      </c>
      <c r="K654">
        <v>78091</v>
      </c>
      <c r="L654">
        <v>49.11</v>
      </c>
      <c r="M654">
        <f t="shared" si="134"/>
        <v>1.0662258497778694</v>
      </c>
      <c r="N654">
        <f t="shared" si="135"/>
        <v>1.5872999999999999E-5</v>
      </c>
      <c r="O654" s="8">
        <f t="shared" si="136"/>
        <v>0.69857072999999992</v>
      </c>
      <c r="P654" s="8">
        <f t="shared" si="137"/>
        <v>6.5707299999999691E-3</v>
      </c>
      <c r="Q654" s="6">
        <f t="shared" si="138"/>
        <v>1.4930084071801793E-4</v>
      </c>
      <c r="R654" s="7">
        <f t="shared" si="143"/>
        <v>4.7326945213928797E-6</v>
      </c>
      <c r="S654">
        <f t="shared" si="139"/>
        <v>4.7326945213928795</v>
      </c>
      <c r="T654">
        <f t="shared" si="140"/>
        <v>1.1368375627345397</v>
      </c>
      <c r="U654">
        <f t="shared" si="141"/>
        <v>-2.3476960354828291</v>
      </c>
      <c r="V654">
        <f t="shared" si="142"/>
        <v>5.5116766750217936</v>
      </c>
    </row>
    <row r="655" spans="1:22" x14ac:dyDescent="0.35">
      <c r="A655" s="1">
        <v>43495</v>
      </c>
      <c r="B655" s="2">
        <v>0.81217592592592591</v>
      </c>
      <c r="C655" s="3">
        <f t="shared" si="131"/>
        <v>0.81217592592592591</v>
      </c>
      <c r="D655" s="2">
        <v>0.25</v>
      </c>
      <c r="E655" s="3">
        <f t="shared" si="132"/>
        <v>0.25</v>
      </c>
      <c r="F655" s="2">
        <f t="shared" si="133"/>
        <v>0.56217592592592591</v>
      </c>
      <c r="G655">
        <v>327318</v>
      </c>
      <c r="H655">
        <v>826</v>
      </c>
      <c r="I655">
        <v>18.7</v>
      </c>
      <c r="J655">
        <v>24.58</v>
      </c>
      <c r="K655">
        <v>78082</v>
      </c>
      <c r="L655">
        <v>49.11</v>
      </c>
      <c r="M655">
        <f t="shared" si="134"/>
        <v>1.0535982826508705</v>
      </c>
      <c r="N655">
        <f t="shared" si="135"/>
        <v>1.6273000000000002E-5</v>
      </c>
      <c r="O655" s="8">
        <f t="shared" si="136"/>
        <v>0.71617473000000009</v>
      </c>
      <c r="P655" s="8">
        <f t="shared" si="137"/>
        <v>2.4174730000000144E-2</v>
      </c>
      <c r="Q655" s="6">
        <f t="shared" si="138"/>
        <v>5.4930084071802196E-4</v>
      </c>
      <c r="R655" s="7">
        <f t="shared" si="143"/>
        <v>1.7413735854591376E-5</v>
      </c>
      <c r="S655">
        <f t="shared" si="139"/>
        <v>17.413735854591376</v>
      </c>
      <c r="T655">
        <f t="shared" si="140"/>
        <v>1.1100693412048637</v>
      </c>
      <c r="U655">
        <f t="shared" si="141"/>
        <v>10.415733859435772</v>
      </c>
      <c r="V655">
        <f t="shared" si="142"/>
        <v>108.4875118305968</v>
      </c>
    </row>
    <row r="656" spans="1:22" x14ac:dyDescent="0.35">
      <c r="A656" s="1">
        <v>43495</v>
      </c>
      <c r="B656" s="2">
        <v>0.81217592592592591</v>
      </c>
      <c r="C656" s="3">
        <f t="shared" si="131"/>
        <v>0.81217592592592591</v>
      </c>
      <c r="D656" s="2">
        <v>0.25</v>
      </c>
      <c r="E656" s="3">
        <f t="shared" si="132"/>
        <v>0.25</v>
      </c>
      <c r="F656" s="2">
        <f t="shared" si="133"/>
        <v>0.56217592592592591</v>
      </c>
      <c r="G656">
        <v>327820</v>
      </c>
      <c r="H656">
        <v>821</v>
      </c>
      <c r="I656">
        <v>18.760000000000002</v>
      </c>
      <c r="J656">
        <v>24.58</v>
      </c>
      <c r="K656">
        <v>78076</v>
      </c>
      <c r="L656">
        <v>49.11</v>
      </c>
      <c r="M656">
        <f t="shared" si="134"/>
        <v>1.0604860465383248</v>
      </c>
      <c r="N656">
        <f t="shared" si="135"/>
        <v>1.6106333333333332E-5</v>
      </c>
      <c r="O656" s="8">
        <f t="shared" si="136"/>
        <v>0.70883972999999989</v>
      </c>
      <c r="P656" s="8">
        <f t="shared" si="137"/>
        <v>1.6839729999999942E-2</v>
      </c>
      <c r="Q656" s="6">
        <f t="shared" si="138"/>
        <v>3.8263417405135067E-4</v>
      </c>
      <c r="R656" s="7">
        <f t="shared" si="143"/>
        <v>1.2131061867046543E-5</v>
      </c>
      <c r="S656">
        <f t="shared" si="139"/>
        <v>12.131061867046544</v>
      </c>
      <c r="T656">
        <f t="shared" si="140"/>
        <v>1.124630654902486</v>
      </c>
      <c r="U656">
        <f t="shared" si="141"/>
        <v>5.0881206564072441</v>
      </c>
      <c r="V656">
        <f t="shared" si="142"/>
        <v>25.888971814158083</v>
      </c>
    </row>
    <row r="657" spans="1:22" x14ac:dyDescent="0.35">
      <c r="A657" s="1">
        <v>43495</v>
      </c>
      <c r="B657" s="2">
        <v>0.81218749999999995</v>
      </c>
      <c r="C657" s="3">
        <f t="shared" si="131"/>
        <v>0.81218749999999995</v>
      </c>
      <c r="D657" s="2">
        <v>0.25</v>
      </c>
      <c r="E657" s="3">
        <f t="shared" si="132"/>
        <v>0.25</v>
      </c>
      <c r="F657" s="2">
        <f t="shared" si="133"/>
        <v>0.56218749999999995</v>
      </c>
      <c r="G657">
        <v>328322</v>
      </c>
      <c r="H657">
        <v>811</v>
      </c>
      <c r="I657">
        <v>18.510000000000002</v>
      </c>
      <c r="J657">
        <v>24.6</v>
      </c>
      <c r="K657">
        <v>78065</v>
      </c>
      <c r="L657">
        <v>49.11</v>
      </c>
      <c r="M657">
        <f t="shared" si="134"/>
        <v>1.0317870303406</v>
      </c>
      <c r="N657">
        <f t="shared" si="135"/>
        <v>1.5773E-5</v>
      </c>
      <c r="O657" s="8">
        <f t="shared" si="136"/>
        <v>0.69416972999999993</v>
      </c>
      <c r="P657" s="8">
        <f t="shared" si="137"/>
        <v>2.1697299999999808E-3</v>
      </c>
      <c r="Q657" s="6">
        <f t="shared" si="138"/>
        <v>4.9300840718018198E-5</v>
      </c>
      <c r="R657" s="7">
        <f t="shared" si="143"/>
        <v>1.5633627200664752E-6</v>
      </c>
      <c r="S657">
        <f t="shared" si="139"/>
        <v>1.5633627200664753</v>
      </c>
      <c r="T657">
        <f t="shared" si="140"/>
        <v>1.0645844759790744</v>
      </c>
      <c r="U657">
        <f t="shared" si="141"/>
        <v>-5.2923317593907697</v>
      </c>
      <c r="V657">
        <f t="shared" si="142"/>
        <v>28.008775451456199</v>
      </c>
    </row>
    <row r="658" spans="1:22" x14ac:dyDescent="0.35">
      <c r="A658" s="1">
        <v>43495</v>
      </c>
      <c r="B658" s="2">
        <v>0.81218749999999995</v>
      </c>
      <c r="C658" s="3">
        <f t="shared" si="131"/>
        <v>0.81218749999999995</v>
      </c>
      <c r="D658" s="2">
        <v>0.25</v>
      </c>
      <c r="E658" s="3">
        <f t="shared" si="132"/>
        <v>0.25</v>
      </c>
      <c r="F658" s="2">
        <f t="shared" si="133"/>
        <v>0.56218749999999995</v>
      </c>
      <c r="G658">
        <v>328823</v>
      </c>
      <c r="H658">
        <v>809</v>
      </c>
      <c r="I658">
        <v>18.21</v>
      </c>
      <c r="J658">
        <v>24.57</v>
      </c>
      <c r="K658">
        <v>78061</v>
      </c>
      <c r="L658">
        <v>49.11</v>
      </c>
      <c r="M658">
        <f t="shared" si="134"/>
        <v>0.99734821090333026</v>
      </c>
      <c r="N658">
        <f t="shared" si="135"/>
        <v>1.5706333333333332E-5</v>
      </c>
      <c r="O658" s="8">
        <f t="shared" si="136"/>
        <v>0.69123572999999994</v>
      </c>
      <c r="P658" s="8">
        <f t="shared" si="137"/>
        <v>-7.6427000000001133E-4</v>
      </c>
      <c r="Q658" s="6">
        <f t="shared" si="138"/>
        <v>-1.7365825948648292E-5</v>
      </c>
      <c r="R658" s="7">
        <f t="shared" si="143"/>
        <v>-5.5065471712765743E-7</v>
      </c>
      <c r="S658">
        <f t="shared" si="139"/>
        <v>-0.55065471712765746</v>
      </c>
      <c r="T658">
        <f t="shared" si="140"/>
        <v>0.9947034537920737</v>
      </c>
      <c r="U658">
        <f t="shared" si="141"/>
        <v>-7.1816531191664357</v>
      </c>
      <c r="V658">
        <f t="shared" si="142"/>
        <v>51.576141524032998</v>
      </c>
    </row>
    <row r="659" spans="1:22" x14ac:dyDescent="0.35">
      <c r="A659" s="1">
        <v>43495</v>
      </c>
      <c r="B659" s="2">
        <v>0.8121990740740741</v>
      </c>
      <c r="C659" s="3">
        <f t="shared" si="131"/>
        <v>0.8121990740740741</v>
      </c>
      <c r="D659" s="2">
        <v>0.25</v>
      </c>
      <c r="E659" s="3">
        <f t="shared" si="132"/>
        <v>0.25</v>
      </c>
      <c r="F659" s="2">
        <f t="shared" si="133"/>
        <v>0.5621990740740741</v>
      </c>
      <c r="G659">
        <v>329325</v>
      </c>
      <c r="H659">
        <v>821</v>
      </c>
      <c r="I659">
        <v>17.989999999999998</v>
      </c>
      <c r="J659">
        <v>24.59</v>
      </c>
      <c r="K659">
        <v>78056</v>
      </c>
      <c r="L659">
        <v>49.11</v>
      </c>
      <c r="M659">
        <f t="shared" si="134"/>
        <v>0.9720930766493322</v>
      </c>
      <c r="N659">
        <f t="shared" si="135"/>
        <v>1.6106333333333332E-5</v>
      </c>
      <c r="O659" s="8">
        <f t="shared" si="136"/>
        <v>0.70883972999999989</v>
      </c>
      <c r="P659" s="8">
        <f t="shared" si="137"/>
        <v>1.6839729999999942E-2</v>
      </c>
      <c r="Q659" s="6">
        <f t="shared" si="138"/>
        <v>3.8263417405135067E-4</v>
      </c>
      <c r="R659" s="7">
        <f t="shared" si="143"/>
        <v>1.2134577720313064E-5</v>
      </c>
      <c r="S659">
        <f t="shared" si="139"/>
        <v>12.134577720313064</v>
      </c>
      <c r="T659">
        <f t="shared" si="140"/>
        <v>0.94496494966956446</v>
      </c>
      <c r="U659">
        <f t="shared" si="141"/>
        <v>5.6683564417144963</v>
      </c>
      <c r="V659">
        <f t="shared" si="142"/>
        <v>32.130264750326226</v>
      </c>
    </row>
    <row r="660" spans="1:22" x14ac:dyDescent="0.35">
      <c r="A660" s="1">
        <v>43495</v>
      </c>
      <c r="B660" s="2">
        <v>0.8121990740740741</v>
      </c>
      <c r="C660" s="3">
        <f t="shared" si="131"/>
        <v>0.8121990740740741</v>
      </c>
      <c r="D660" s="2">
        <v>0.25</v>
      </c>
      <c r="E660" s="3">
        <f t="shared" si="132"/>
        <v>0.25</v>
      </c>
      <c r="F660" s="2">
        <f t="shared" si="133"/>
        <v>0.5621990740740741</v>
      </c>
      <c r="G660">
        <v>329830</v>
      </c>
      <c r="H660">
        <v>809</v>
      </c>
      <c r="I660">
        <v>17.78</v>
      </c>
      <c r="J660">
        <v>24.58</v>
      </c>
      <c r="K660">
        <v>78049</v>
      </c>
      <c r="L660">
        <v>49.11</v>
      </c>
      <c r="M660">
        <f t="shared" si="134"/>
        <v>0.94798590304324382</v>
      </c>
      <c r="N660">
        <f t="shared" si="135"/>
        <v>1.5706333333333332E-5</v>
      </c>
      <c r="O660" s="8">
        <f t="shared" si="136"/>
        <v>0.69123572999999994</v>
      </c>
      <c r="P660" s="8">
        <f t="shared" si="137"/>
        <v>-7.6427000000001133E-4</v>
      </c>
      <c r="Q660" s="6">
        <f t="shared" si="138"/>
        <v>-1.7365825948648292E-5</v>
      </c>
      <c r="R660" s="7">
        <f t="shared" si="143"/>
        <v>-5.5075787862075664E-7</v>
      </c>
      <c r="S660">
        <f t="shared" si="139"/>
        <v>-0.55075787862075665</v>
      </c>
      <c r="T660">
        <f t="shared" si="140"/>
        <v>0.89867727236871442</v>
      </c>
      <c r="U660">
        <f t="shared" si="141"/>
        <v>-6.859691903026401</v>
      </c>
      <c r="V660">
        <f t="shared" si="142"/>
        <v>47.055373004445968</v>
      </c>
    </row>
    <row r="661" spans="1:22" x14ac:dyDescent="0.35">
      <c r="A661" s="1">
        <v>43495</v>
      </c>
      <c r="B661" s="2">
        <v>0.81221064814814825</v>
      </c>
      <c r="C661" s="3">
        <f t="shared" si="131"/>
        <v>0.81221064814814825</v>
      </c>
      <c r="D661" s="2">
        <v>0.25</v>
      </c>
      <c r="E661" s="3">
        <f t="shared" si="132"/>
        <v>0.25</v>
      </c>
      <c r="F661" s="2">
        <f t="shared" si="133"/>
        <v>0.56221064814814825</v>
      </c>
      <c r="G661">
        <v>330329</v>
      </c>
      <c r="H661">
        <v>820</v>
      </c>
      <c r="I661">
        <v>17.22</v>
      </c>
      <c r="J661">
        <v>24.58</v>
      </c>
      <c r="K661">
        <v>78043</v>
      </c>
      <c r="L661">
        <v>49.11</v>
      </c>
      <c r="M661">
        <f t="shared" si="134"/>
        <v>0.88370010676034005</v>
      </c>
      <c r="N661">
        <f t="shared" si="135"/>
        <v>1.6073E-5</v>
      </c>
      <c r="O661" s="8">
        <f t="shared" si="136"/>
        <v>0.70737273000000001</v>
      </c>
      <c r="P661" s="8">
        <f t="shared" si="137"/>
        <v>1.5372730000000057E-2</v>
      </c>
      <c r="Q661" s="6">
        <f t="shared" si="138"/>
        <v>3.4930084071801992E-4</v>
      </c>
      <c r="R661" s="7">
        <f t="shared" si="143"/>
        <v>1.1078942108814357E-5</v>
      </c>
      <c r="S661">
        <f t="shared" si="139"/>
        <v>11.078942108814356</v>
      </c>
      <c r="T661">
        <f t="shared" si="140"/>
        <v>0.78092587868823637</v>
      </c>
      <c r="U661">
        <f t="shared" si="141"/>
        <v>5.1894407622565177</v>
      </c>
      <c r="V661">
        <f t="shared" si="142"/>
        <v>26.930295424969508</v>
      </c>
    </row>
    <row r="662" spans="1:22" x14ac:dyDescent="0.35">
      <c r="A662" s="1">
        <v>43495</v>
      </c>
      <c r="B662" s="2">
        <v>0.81221064814814825</v>
      </c>
      <c r="C662" s="3">
        <f t="shared" si="131"/>
        <v>0.81221064814814825</v>
      </c>
      <c r="D662" s="2">
        <v>0.25</v>
      </c>
      <c r="E662" s="3">
        <f t="shared" si="132"/>
        <v>0.25</v>
      </c>
      <c r="F662" s="2">
        <f t="shared" si="133"/>
        <v>0.56221064814814825</v>
      </c>
      <c r="G662">
        <v>330830</v>
      </c>
      <c r="H662">
        <v>816</v>
      </c>
      <c r="I662">
        <v>17.010000000000002</v>
      </c>
      <c r="J662">
        <v>24.58</v>
      </c>
      <c r="K662">
        <v>78039</v>
      </c>
      <c r="L662">
        <v>49.11</v>
      </c>
      <c r="M662">
        <f t="shared" si="134"/>
        <v>0.85959293315425167</v>
      </c>
      <c r="N662">
        <f t="shared" si="135"/>
        <v>1.5939666666666666E-5</v>
      </c>
      <c r="O662" s="8">
        <f t="shared" si="136"/>
        <v>0.70150472999999991</v>
      </c>
      <c r="P662" s="8">
        <f t="shared" si="137"/>
        <v>9.5047299999999613E-3</v>
      </c>
      <c r="Q662" s="6">
        <f t="shared" si="138"/>
        <v>2.1596750738468444E-4</v>
      </c>
      <c r="R662" s="7">
        <f t="shared" si="143"/>
        <v>6.8502960015487169E-6</v>
      </c>
      <c r="S662">
        <f t="shared" si="139"/>
        <v>6.8502960015487169</v>
      </c>
      <c r="T662">
        <f t="shared" si="140"/>
        <v>0.73890001072872979</v>
      </c>
      <c r="U662">
        <f t="shared" si="141"/>
        <v>1.1180819091838023</v>
      </c>
      <c r="V662">
        <f t="shared" si="142"/>
        <v>1.2501071556440964</v>
      </c>
    </row>
    <row r="663" spans="1:22" x14ac:dyDescent="0.35">
      <c r="A663" s="1">
        <v>43495</v>
      </c>
      <c r="B663" s="2">
        <v>0.81222222222222218</v>
      </c>
      <c r="C663" s="3">
        <f t="shared" si="131"/>
        <v>0.81222222222222218</v>
      </c>
      <c r="D663" s="2">
        <v>0.25</v>
      </c>
      <c r="E663" s="3">
        <f t="shared" si="132"/>
        <v>0.25</v>
      </c>
      <c r="F663" s="2">
        <f t="shared" si="133"/>
        <v>0.56222222222222218</v>
      </c>
      <c r="G663">
        <v>331332</v>
      </c>
      <c r="H663">
        <v>803</v>
      </c>
      <c r="I663">
        <v>16.8</v>
      </c>
      <c r="J663">
        <v>24.58</v>
      </c>
      <c r="K663">
        <v>78028</v>
      </c>
      <c r="L663">
        <v>49.11</v>
      </c>
      <c r="M663">
        <f t="shared" si="134"/>
        <v>0.83548575954816273</v>
      </c>
      <c r="N663">
        <f t="shared" si="135"/>
        <v>1.5506333333333334E-5</v>
      </c>
      <c r="O663" s="8">
        <f t="shared" si="136"/>
        <v>0.68243373000000007</v>
      </c>
      <c r="P663" s="8">
        <f t="shared" si="137"/>
        <v>-9.5662699999998768E-3</v>
      </c>
      <c r="Q663" s="6">
        <f t="shared" si="138"/>
        <v>-2.1736582594864524E-4</v>
      </c>
      <c r="R663" s="7">
        <f t="shared" si="143"/>
        <v>-6.8956213880717663E-6</v>
      </c>
      <c r="S663">
        <f t="shared" si="139"/>
        <v>-6.8956213880717661</v>
      </c>
      <c r="T663">
        <f t="shared" si="140"/>
        <v>0.6980364544077704</v>
      </c>
      <c r="U663">
        <f t="shared" si="141"/>
        <v>-12.470548226243753</v>
      </c>
      <c r="V663">
        <f t="shared" si="142"/>
        <v>155.51457306307123</v>
      </c>
    </row>
    <row r="664" spans="1:22" x14ac:dyDescent="0.35">
      <c r="A664" s="1">
        <v>43495</v>
      </c>
      <c r="B664" s="2">
        <v>0.81222222222222218</v>
      </c>
      <c r="C664" s="3">
        <f t="shared" si="131"/>
        <v>0.81222222222222218</v>
      </c>
      <c r="D664" s="2">
        <v>0.25</v>
      </c>
      <c r="E664" s="3">
        <f t="shared" si="132"/>
        <v>0.25</v>
      </c>
      <c r="F664" s="2">
        <f t="shared" si="133"/>
        <v>0.56222222222222218</v>
      </c>
      <c r="G664">
        <v>331834</v>
      </c>
      <c r="H664">
        <v>815</v>
      </c>
      <c r="I664">
        <v>16.29</v>
      </c>
      <c r="J664">
        <v>24.59</v>
      </c>
      <c r="K664">
        <v>78021</v>
      </c>
      <c r="L664">
        <v>49.11</v>
      </c>
      <c r="M664">
        <f t="shared" si="134"/>
        <v>0.77693976650480412</v>
      </c>
      <c r="N664">
        <f t="shared" si="135"/>
        <v>1.5906333333333334E-5</v>
      </c>
      <c r="O664" s="8">
        <f t="shared" si="136"/>
        <v>0.70003773000000002</v>
      </c>
      <c r="P664" s="8">
        <f t="shared" si="137"/>
        <v>8.0377300000000762E-3</v>
      </c>
      <c r="Q664" s="6">
        <f t="shared" si="138"/>
        <v>1.8263417405135369E-4</v>
      </c>
      <c r="R664" s="7">
        <f t="shared" si="143"/>
        <v>5.794523609499545E-6</v>
      </c>
      <c r="S664">
        <f t="shared" si="139"/>
        <v>5.7945236094995449</v>
      </c>
      <c r="T664">
        <f t="shared" si="140"/>
        <v>0.60363540077653954</v>
      </c>
      <c r="U664">
        <f t="shared" si="141"/>
        <v>0.60158010293895103</v>
      </c>
      <c r="V664">
        <f t="shared" si="142"/>
        <v>0.36189862025203895</v>
      </c>
    </row>
    <row r="665" spans="1:22" x14ac:dyDescent="0.35">
      <c r="A665" s="1">
        <v>43495</v>
      </c>
      <c r="B665" s="2">
        <v>0.81223379629629633</v>
      </c>
      <c r="C665" s="3">
        <f t="shared" si="131"/>
        <v>0.81223379629629633</v>
      </c>
      <c r="D665" s="2">
        <v>0.25</v>
      </c>
      <c r="E665" s="3">
        <f t="shared" si="132"/>
        <v>0.25</v>
      </c>
      <c r="F665" s="2">
        <f t="shared" si="133"/>
        <v>0.56223379629629633</v>
      </c>
      <c r="G665">
        <v>332336</v>
      </c>
      <c r="H665">
        <v>813</v>
      </c>
      <c r="I665">
        <v>16.07</v>
      </c>
      <c r="J665">
        <v>24.6</v>
      </c>
      <c r="K665">
        <v>78017</v>
      </c>
      <c r="L665">
        <v>49.11</v>
      </c>
      <c r="M665">
        <f t="shared" si="134"/>
        <v>0.75168463225080639</v>
      </c>
      <c r="N665">
        <f t="shared" si="135"/>
        <v>1.5839666666666667E-5</v>
      </c>
      <c r="O665" s="8">
        <f t="shared" si="136"/>
        <v>0.69710373000000003</v>
      </c>
      <c r="P665" s="8">
        <f t="shared" si="137"/>
        <v>5.103730000000084E-3</v>
      </c>
      <c r="Q665" s="6">
        <f t="shared" si="138"/>
        <v>1.1596750738468721E-4</v>
      </c>
      <c r="R665" s="7">
        <f t="shared" si="143"/>
        <v>3.679669953240899E-6</v>
      </c>
      <c r="S665">
        <f t="shared" si="139"/>
        <v>3.6796699532408992</v>
      </c>
      <c r="T665">
        <f t="shared" si="140"/>
        <v>0.56502978636203005</v>
      </c>
      <c r="U665">
        <f t="shared" si="141"/>
        <v>-1.3484964298794873</v>
      </c>
      <c r="V665">
        <f t="shared" si="142"/>
        <v>1.8184426213977229</v>
      </c>
    </row>
    <row r="666" spans="1:22" x14ac:dyDescent="0.35">
      <c r="A666" s="1">
        <v>43495</v>
      </c>
      <c r="B666" s="2">
        <v>0.81223379629629633</v>
      </c>
      <c r="C666" s="3">
        <f t="shared" si="131"/>
        <v>0.81223379629629633</v>
      </c>
      <c r="D666" s="2">
        <v>0.25</v>
      </c>
      <c r="E666" s="3">
        <f t="shared" si="132"/>
        <v>0.25</v>
      </c>
      <c r="F666" s="2">
        <f t="shared" si="133"/>
        <v>0.56223379629629633</v>
      </c>
      <c r="G666">
        <v>332837</v>
      </c>
      <c r="H666">
        <v>815</v>
      </c>
      <c r="I666">
        <v>15.94</v>
      </c>
      <c r="J666">
        <v>24.58</v>
      </c>
      <c r="K666">
        <v>78011</v>
      </c>
      <c r="L666">
        <v>49.11</v>
      </c>
      <c r="M666">
        <f t="shared" si="134"/>
        <v>0.73676114382798952</v>
      </c>
      <c r="N666">
        <f t="shared" si="135"/>
        <v>1.5906333333333334E-5</v>
      </c>
      <c r="O666" s="8">
        <f t="shared" si="136"/>
        <v>0.70003773000000002</v>
      </c>
      <c r="P666" s="8">
        <f t="shared" si="137"/>
        <v>8.0377300000000762E-3</v>
      </c>
      <c r="Q666" s="6">
        <f t="shared" si="138"/>
        <v>1.8263417405135369E-4</v>
      </c>
      <c r="R666" s="7">
        <f t="shared" si="143"/>
        <v>5.7950717505420189E-6</v>
      </c>
      <c r="S666">
        <f t="shared" si="139"/>
        <v>5.7950717505420188</v>
      </c>
      <c r="T666">
        <f t="shared" si="140"/>
        <v>0.54281698305472748</v>
      </c>
      <c r="U666">
        <f t="shared" si="141"/>
        <v>0.86427366763630176</v>
      </c>
      <c r="V666">
        <f t="shared" si="142"/>
        <v>0.74696897256950456</v>
      </c>
    </row>
    <row r="667" spans="1:22" x14ac:dyDescent="0.35">
      <c r="A667" s="1">
        <v>43495</v>
      </c>
      <c r="B667" s="2">
        <v>0.81224537037037037</v>
      </c>
      <c r="C667" s="3">
        <f t="shared" si="131"/>
        <v>0.81224537037037037</v>
      </c>
      <c r="D667" s="2">
        <v>0.25</v>
      </c>
      <c r="E667" s="3">
        <f t="shared" si="132"/>
        <v>0.25</v>
      </c>
      <c r="F667" s="2">
        <f t="shared" si="133"/>
        <v>0.56224537037037037</v>
      </c>
      <c r="G667">
        <v>333339</v>
      </c>
      <c r="H667">
        <v>818</v>
      </c>
      <c r="I667">
        <v>15.8</v>
      </c>
      <c r="J667">
        <v>24.59</v>
      </c>
      <c r="K667">
        <v>78002</v>
      </c>
      <c r="L667">
        <v>49.11</v>
      </c>
      <c r="M667">
        <f t="shared" si="134"/>
        <v>0.72068969475726374</v>
      </c>
      <c r="N667">
        <f t="shared" si="135"/>
        <v>1.6006333333333333E-5</v>
      </c>
      <c r="O667" s="8">
        <f t="shared" si="136"/>
        <v>0.70443873000000001</v>
      </c>
      <c r="P667" s="8">
        <f t="shared" si="137"/>
        <v>1.2438730000000064E-2</v>
      </c>
      <c r="Q667" s="6">
        <f t="shared" si="138"/>
        <v>2.8263417405135344E-4</v>
      </c>
      <c r="R667" s="7">
        <f t="shared" si="143"/>
        <v>8.9694567131197072E-6</v>
      </c>
      <c r="S667">
        <f t="shared" si="139"/>
        <v>8.9694567131197065</v>
      </c>
      <c r="T667">
        <f t="shared" si="140"/>
        <v>0.51939363612931799</v>
      </c>
      <c r="U667">
        <f t="shared" si="141"/>
        <v>4.1435167996759397</v>
      </c>
      <c r="V667">
        <f t="shared" si="142"/>
        <v>17.168731469196739</v>
      </c>
    </row>
    <row r="668" spans="1:22" x14ac:dyDescent="0.35">
      <c r="A668" s="1">
        <v>43495</v>
      </c>
      <c r="B668" s="2">
        <v>0.81224537037037037</v>
      </c>
      <c r="C668" s="3">
        <f t="shared" si="131"/>
        <v>0.81224537037037037</v>
      </c>
      <c r="D668" s="2">
        <v>0.25</v>
      </c>
      <c r="E668" s="3">
        <f t="shared" si="132"/>
        <v>0.25</v>
      </c>
      <c r="F668" s="2">
        <f t="shared" si="133"/>
        <v>0.56224537037037037</v>
      </c>
      <c r="G668">
        <v>333841</v>
      </c>
      <c r="H668">
        <v>817</v>
      </c>
      <c r="I668">
        <v>15.5</v>
      </c>
      <c r="J668">
        <v>24.58</v>
      </c>
      <c r="K668">
        <v>77997</v>
      </c>
      <c r="L668">
        <v>49.11</v>
      </c>
      <c r="M668">
        <f t="shared" si="134"/>
        <v>0.68625087531999396</v>
      </c>
      <c r="N668">
        <f t="shared" si="135"/>
        <v>1.5973000000000001E-5</v>
      </c>
      <c r="O668" s="8">
        <f t="shared" si="136"/>
        <v>0.70297173000000002</v>
      </c>
      <c r="P668" s="8">
        <f t="shared" si="137"/>
        <v>1.0971730000000068E-2</v>
      </c>
      <c r="Q668" s="6">
        <f t="shared" si="138"/>
        <v>2.493008407180202E-4</v>
      </c>
      <c r="R668" s="7">
        <f t="shared" si="143"/>
        <v>7.9118575970639838E-6</v>
      </c>
      <c r="S668">
        <f t="shared" si="139"/>
        <v>7.9118575970639835</v>
      </c>
      <c r="T668">
        <f t="shared" si="140"/>
        <v>0.47094026387745791</v>
      </c>
      <c r="U668">
        <f t="shared" si="141"/>
        <v>3.3106137610386828</v>
      </c>
      <c r="V668">
        <f t="shared" si="142"/>
        <v>10.960163474778692</v>
      </c>
    </row>
    <row r="669" spans="1:22" x14ac:dyDescent="0.35">
      <c r="A669" s="1">
        <v>43495</v>
      </c>
      <c r="B669" s="2">
        <v>0.81225694444444441</v>
      </c>
      <c r="C669" s="3">
        <f t="shared" si="131"/>
        <v>0.81225694444444441</v>
      </c>
      <c r="D669" s="2">
        <v>0.25</v>
      </c>
      <c r="E669" s="3">
        <f t="shared" si="132"/>
        <v>0.25</v>
      </c>
      <c r="F669" s="2">
        <f t="shared" si="133"/>
        <v>0.56225694444444441</v>
      </c>
      <c r="G669">
        <v>334343</v>
      </c>
      <c r="H669">
        <v>825</v>
      </c>
      <c r="I669">
        <v>15.35</v>
      </c>
      <c r="J669">
        <v>24.58</v>
      </c>
      <c r="K669">
        <v>77988</v>
      </c>
      <c r="L669">
        <v>49.11</v>
      </c>
      <c r="M669">
        <f t="shared" si="134"/>
        <v>0.66903146560135907</v>
      </c>
      <c r="N669">
        <f t="shared" si="135"/>
        <v>1.6239666666666666E-5</v>
      </c>
      <c r="O669" s="8">
        <f t="shared" si="136"/>
        <v>0.71470772999999999</v>
      </c>
      <c r="P669" s="8">
        <f t="shared" si="137"/>
        <v>2.2707730000000037E-2</v>
      </c>
      <c r="Q669" s="6">
        <f t="shared" si="138"/>
        <v>5.1596750738468612E-4</v>
      </c>
      <c r="R669" s="7">
        <f t="shared" si="143"/>
        <v>1.6376729954157876E-5</v>
      </c>
      <c r="S669">
        <f t="shared" si="139"/>
        <v>16.376729954157877</v>
      </c>
      <c r="T669">
        <f t="shared" si="140"/>
        <v>0.44760310196470249</v>
      </c>
      <c r="U669">
        <f t="shared" si="141"/>
        <v>11.887834156841812</v>
      </c>
      <c r="V669">
        <f t="shared" si="142"/>
        <v>141.32060094057488</v>
      </c>
    </row>
    <row r="670" spans="1:22" x14ac:dyDescent="0.35">
      <c r="A670" s="1">
        <v>43495</v>
      </c>
      <c r="B670" s="2">
        <v>0.81225694444444441</v>
      </c>
      <c r="C670" s="3">
        <f t="shared" si="131"/>
        <v>0.81225694444444441</v>
      </c>
      <c r="D670" s="2">
        <v>0.25</v>
      </c>
      <c r="E670" s="3">
        <f t="shared" si="132"/>
        <v>0.25</v>
      </c>
      <c r="F670" s="2">
        <f t="shared" si="133"/>
        <v>0.56225694444444441</v>
      </c>
      <c r="G670">
        <v>334844</v>
      </c>
      <c r="H670">
        <v>809</v>
      </c>
      <c r="I670">
        <v>15.15</v>
      </c>
      <c r="J670">
        <v>24.59</v>
      </c>
      <c r="K670">
        <v>77982</v>
      </c>
      <c r="L670">
        <v>49.11</v>
      </c>
      <c r="M670">
        <f t="shared" si="134"/>
        <v>0.64607225264317936</v>
      </c>
      <c r="N670">
        <f t="shared" si="135"/>
        <v>1.5706333333333332E-5</v>
      </c>
      <c r="O670" s="8">
        <f t="shared" si="136"/>
        <v>0.69123572999999994</v>
      </c>
      <c r="P670" s="8">
        <f t="shared" si="137"/>
        <v>-7.6427000000001133E-4</v>
      </c>
      <c r="Q670" s="6">
        <f t="shared" si="138"/>
        <v>-1.7365825948648292E-5</v>
      </c>
      <c r="R670" s="7">
        <f t="shared" si="143"/>
        <v>-5.5124958917751281E-7</v>
      </c>
      <c r="S670">
        <f t="shared" si="139"/>
        <v>-0.55124958917751277</v>
      </c>
      <c r="T670">
        <f t="shared" si="140"/>
        <v>0.41740935563543219</v>
      </c>
      <c r="U670">
        <f t="shared" si="141"/>
        <v>-4.8903480015479364</v>
      </c>
      <c r="V670">
        <f t="shared" si="142"/>
        <v>23.915503576243896</v>
      </c>
    </row>
    <row r="671" spans="1:22" x14ac:dyDescent="0.35">
      <c r="A671" s="1">
        <v>43495</v>
      </c>
      <c r="B671" s="2">
        <v>0.81226851851851845</v>
      </c>
      <c r="C671" s="3">
        <f t="shared" si="131"/>
        <v>0.81226851851851845</v>
      </c>
      <c r="D671" s="2">
        <v>0.25</v>
      </c>
      <c r="E671" s="3">
        <f t="shared" si="132"/>
        <v>0.25</v>
      </c>
      <c r="F671" s="2">
        <f t="shared" si="133"/>
        <v>0.56226851851851845</v>
      </c>
      <c r="G671">
        <v>335346</v>
      </c>
      <c r="H671">
        <v>812</v>
      </c>
      <c r="I671">
        <v>15.11</v>
      </c>
      <c r="J671">
        <v>24.58</v>
      </c>
      <c r="K671">
        <v>77983</v>
      </c>
      <c r="L671">
        <v>49.11</v>
      </c>
      <c r="M671">
        <f t="shared" si="134"/>
        <v>0.64148041005154333</v>
      </c>
      <c r="N671">
        <f t="shared" si="135"/>
        <v>1.5806333333333335E-5</v>
      </c>
      <c r="O671" s="8">
        <f t="shared" si="136"/>
        <v>0.69563673000000004</v>
      </c>
      <c r="P671" s="8">
        <f t="shared" si="137"/>
        <v>3.6367300000000879E-3</v>
      </c>
      <c r="Q671" s="6">
        <f t="shared" si="138"/>
        <v>8.2634174051353972E-5</v>
      </c>
      <c r="R671" s="7">
        <f t="shared" si="143"/>
        <v>2.6229642400463454E-6</v>
      </c>
      <c r="S671">
        <f t="shared" si="139"/>
        <v>2.6229642400463455</v>
      </c>
      <c r="T671">
        <f t="shared" si="140"/>
        <v>0.41149711647989617</v>
      </c>
      <c r="U671">
        <f t="shared" si="141"/>
        <v>-1.6861746953349483</v>
      </c>
      <c r="V671">
        <f t="shared" si="142"/>
        <v>2.8431851031879058</v>
      </c>
    </row>
    <row r="672" spans="1:22" x14ac:dyDescent="0.35">
      <c r="A672" s="1">
        <v>43495</v>
      </c>
      <c r="B672" s="2">
        <v>0.81226851851851845</v>
      </c>
      <c r="C672" s="3">
        <f t="shared" si="131"/>
        <v>0.81226851851851845</v>
      </c>
      <c r="D672" s="2">
        <v>0.25</v>
      </c>
      <c r="E672" s="3">
        <f t="shared" si="132"/>
        <v>0.25</v>
      </c>
      <c r="F672" s="2">
        <f t="shared" si="133"/>
        <v>0.56226851851851845</v>
      </c>
      <c r="G672">
        <v>335848</v>
      </c>
      <c r="H672">
        <v>818</v>
      </c>
      <c r="I672">
        <v>15.01</v>
      </c>
      <c r="J672">
        <v>24.6</v>
      </c>
      <c r="K672">
        <v>77972</v>
      </c>
      <c r="L672">
        <v>49.11</v>
      </c>
      <c r="M672">
        <f t="shared" si="134"/>
        <v>0.63000080357245347</v>
      </c>
      <c r="N672">
        <f t="shared" si="135"/>
        <v>1.6006333333333333E-5</v>
      </c>
      <c r="O672" s="8">
        <f t="shared" si="136"/>
        <v>0.70443873000000001</v>
      </c>
      <c r="P672" s="8">
        <f t="shared" si="137"/>
        <v>1.2438730000000064E-2</v>
      </c>
      <c r="Q672" s="6">
        <f t="shared" si="138"/>
        <v>2.8263417405135344E-4</v>
      </c>
      <c r="R672" s="7">
        <f t="shared" si="143"/>
        <v>8.9732091102189785E-6</v>
      </c>
      <c r="S672">
        <f t="shared" si="139"/>
        <v>8.9732091102189777</v>
      </c>
      <c r="T672">
        <f t="shared" si="140"/>
        <v>0.3969010125019371</v>
      </c>
      <c r="U672">
        <f t="shared" si="141"/>
        <v>4.738968867310505</v>
      </c>
      <c r="V672">
        <f t="shared" si="142"/>
        <v>22.457825925338213</v>
      </c>
    </row>
    <row r="673" spans="1:22" x14ac:dyDescent="0.35">
      <c r="A673" s="1">
        <v>43495</v>
      </c>
      <c r="B673" s="2">
        <v>0.8122800925925926</v>
      </c>
      <c r="C673" s="3">
        <f t="shared" si="131"/>
        <v>0.8122800925925926</v>
      </c>
      <c r="D673" s="2">
        <v>0.25</v>
      </c>
      <c r="E673" s="3">
        <f t="shared" si="132"/>
        <v>0.25</v>
      </c>
      <c r="F673" s="2">
        <f t="shared" si="133"/>
        <v>0.5622800925925926</v>
      </c>
      <c r="G673">
        <v>336345</v>
      </c>
      <c r="H673">
        <v>820</v>
      </c>
      <c r="I673">
        <v>15.09</v>
      </c>
      <c r="J673">
        <v>24.58</v>
      </c>
      <c r="K673">
        <v>77967</v>
      </c>
      <c r="L673">
        <v>49.11</v>
      </c>
      <c r="M673">
        <f t="shared" si="134"/>
        <v>0.63918448875572542</v>
      </c>
      <c r="N673">
        <f t="shared" si="135"/>
        <v>1.6073E-5</v>
      </c>
      <c r="O673" s="8">
        <f t="shared" si="136"/>
        <v>0.70737273000000001</v>
      </c>
      <c r="P673" s="8">
        <f t="shared" si="137"/>
        <v>1.5372730000000057E-2</v>
      </c>
      <c r="Q673" s="6">
        <f t="shared" si="138"/>
        <v>3.4930084071801992E-4</v>
      </c>
      <c r="R673" s="7">
        <f t="shared" si="143"/>
        <v>1.1089741544476496E-5</v>
      </c>
      <c r="S673">
        <f t="shared" si="139"/>
        <v>11.089741544476496</v>
      </c>
      <c r="T673">
        <f t="shared" si="140"/>
        <v>0.40855681066591809</v>
      </c>
      <c r="U673">
        <f t="shared" si="141"/>
        <v>6.7955823475897654</v>
      </c>
      <c r="V673">
        <f t="shared" si="142"/>
        <v>46.179939442873625</v>
      </c>
    </row>
    <row r="674" spans="1:22" x14ac:dyDescent="0.35">
      <c r="A674" s="1">
        <v>43495</v>
      </c>
      <c r="B674" s="2">
        <v>0.8122800925925926</v>
      </c>
      <c r="C674" s="3">
        <f t="shared" si="131"/>
        <v>0.8122800925925926</v>
      </c>
      <c r="D674" s="2">
        <v>0.25</v>
      </c>
      <c r="E674" s="3">
        <f t="shared" si="132"/>
        <v>0.25</v>
      </c>
      <c r="F674" s="2">
        <f t="shared" si="133"/>
        <v>0.5622800925925926</v>
      </c>
      <c r="G674">
        <v>336846</v>
      </c>
      <c r="H674">
        <v>819</v>
      </c>
      <c r="I674">
        <v>15.35</v>
      </c>
      <c r="J674">
        <v>24.58</v>
      </c>
      <c r="K674">
        <v>77962</v>
      </c>
      <c r="L674">
        <v>49.11</v>
      </c>
      <c r="M674">
        <f t="shared" si="134"/>
        <v>0.66903146560135907</v>
      </c>
      <c r="N674">
        <f t="shared" si="135"/>
        <v>1.6039666666666668E-5</v>
      </c>
      <c r="O674" s="8">
        <f t="shared" si="136"/>
        <v>0.70590573000000012</v>
      </c>
      <c r="P674" s="8">
        <f t="shared" si="137"/>
        <v>1.3905730000000172E-2</v>
      </c>
      <c r="Q674" s="6">
        <f t="shared" si="138"/>
        <v>3.1596750738468923E-4</v>
      </c>
      <c r="R674" s="7">
        <f t="shared" si="143"/>
        <v>1.0032105021226651E-5</v>
      </c>
      <c r="S674">
        <f t="shared" si="139"/>
        <v>10.03210502122665</v>
      </c>
      <c r="T674">
        <f t="shared" si="140"/>
        <v>0.44760310196470249</v>
      </c>
      <c r="U674">
        <f t="shared" si="141"/>
        <v>5.5432092239105835</v>
      </c>
      <c r="V674">
        <f t="shared" si="142"/>
        <v>30.727168500047373</v>
      </c>
    </row>
    <row r="675" spans="1:22" x14ac:dyDescent="0.35">
      <c r="A675" s="1">
        <v>43495</v>
      </c>
      <c r="B675" s="2">
        <v>0.81229166666666675</v>
      </c>
      <c r="C675" s="3">
        <f t="shared" si="131"/>
        <v>0.81229166666666675</v>
      </c>
      <c r="D675" s="2">
        <v>0.25</v>
      </c>
      <c r="E675" s="3">
        <f t="shared" si="132"/>
        <v>0.25</v>
      </c>
      <c r="F675" s="2">
        <f t="shared" si="133"/>
        <v>0.56229166666666675</v>
      </c>
      <c r="G675">
        <v>337348</v>
      </c>
      <c r="H675">
        <v>824</v>
      </c>
      <c r="I675">
        <v>15.94</v>
      </c>
      <c r="J675">
        <v>24.59</v>
      </c>
      <c r="K675">
        <v>77957</v>
      </c>
      <c r="L675">
        <v>49.11</v>
      </c>
      <c r="M675">
        <f t="shared" si="134"/>
        <v>0.73676114382798952</v>
      </c>
      <c r="N675">
        <f t="shared" si="135"/>
        <v>1.6206333333333334E-5</v>
      </c>
      <c r="O675" s="8">
        <f t="shared" si="136"/>
        <v>0.7132407300000001</v>
      </c>
      <c r="P675" s="8">
        <f t="shared" si="137"/>
        <v>2.1240730000000152E-2</v>
      </c>
      <c r="Q675" s="6">
        <f t="shared" si="138"/>
        <v>4.8263417405135543E-4</v>
      </c>
      <c r="R675" s="7">
        <f t="shared" si="143"/>
        <v>1.5325341336079738E-5</v>
      </c>
      <c r="S675">
        <f t="shared" si="139"/>
        <v>15.325341336079738</v>
      </c>
      <c r="T675">
        <f t="shared" si="140"/>
        <v>0.54281698305472748</v>
      </c>
      <c r="U675">
        <f t="shared" si="141"/>
        <v>10.394543253174021</v>
      </c>
      <c r="V675">
        <f t="shared" si="142"/>
        <v>108.04652944210555</v>
      </c>
    </row>
    <row r="676" spans="1:22" x14ac:dyDescent="0.35">
      <c r="A676" s="1">
        <v>43495</v>
      </c>
      <c r="B676" s="2">
        <v>0.81229166666666675</v>
      </c>
      <c r="C676" s="3">
        <f t="shared" si="131"/>
        <v>0.81229166666666675</v>
      </c>
      <c r="D676" s="2">
        <v>0.25</v>
      </c>
      <c r="E676" s="3">
        <f t="shared" si="132"/>
        <v>0.25</v>
      </c>
      <c r="F676" s="2">
        <f t="shared" si="133"/>
        <v>0.56229166666666675</v>
      </c>
      <c r="G676">
        <v>337844</v>
      </c>
      <c r="H676">
        <v>828</v>
      </c>
      <c r="I676">
        <v>16.04</v>
      </c>
      <c r="J676">
        <v>24.58</v>
      </c>
      <c r="K676">
        <v>77949</v>
      </c>
      <c r="L676">
        <v>49.11</v>
      </c>
      <c r="M676">
        <f t="shared" si="134"/>
        <v>0.74824075030707937</v>
      </c>
      <c r="N676">
        <f t="shared" si="135"/>
        <v>1.6339666666666665E-5</v>
      </c>
      <c r="O676" s="8">
        <f t="shared" si="136"/>
        <v>0.71910872999999997</v>
      </c>
      <c r="P676" s="8">
        <f t="shared" si="137"/>
        <v>2.7108730000000025E-2</v>
      </c>
      <c r="Q676" s="6">
        <f t="shared" si="138"/>
        <v>6.1596750738468595E-4</v>
      </c>
      <c r="R676" s="7">
        <f t="shared" si="143"/>
        <v>1.9560496448509461E-5</v>
      </c>
      <c r="S676">
        <f t="shared" si="139"/>
        <v>19.560496448509461</v>
      </c>
      <c r="T676">
        <f t="shared" si="140"/>
        <v>0.55986422042010109</v>
      </c>
      <c r="U676">
        <f t="shared" si="141"/>
        <v>14.554799673130923</v>
      </c>
      <c r="V676">
        <f t="shared" si="142"/>
        <v>211.842193524972</v>
      </c>
    </row>
    <row r="677" spans="1:22" x14ac:dyDescent="0.35">
      <c r="A677" s="1">
        <v>43495</v>
      </c>
      <c r="B677" s="2">
        <v>0.81230324074074067</v>
      </c>
      <c r="C677" s="3">
        <f t="shared" si="131"/>
        <v>0.81230324074074067</v>
      </c>
      <c r="D677" s="2">
        <v>0.25</v>
      </c>
      <c r="E677" s="3">
        <f t="shared" si="132"/>
        <v>0.25</v>
      </c>
      <c r="F677" s="2">
        <f t="shared" si="133"/>
        <v>0.56230324074074067</v>
      </c>
      <c r="G677">
        <v>338345</v>
      </c>
      <c r="H677">
        <v>813</v>
      </c>
      <c r="I677">
        <v>16.079999999999998</v>
      </c>
      <c r="J677">
        <v>24.6</v>
      </c>
      <c r="K677">
        <v>77938</v>
      </c>
      <c r="L677">
        <v>49.11</v>
      </c>
      <c r="M677">
        <f t="shared" si="134"/>
        <v>0.75283259289871518</v>
      </c>
      <c r="N677">
        <f t="shared" si="135"/>
        <v>1.5839666666666667E-5</v>
      </c>
      <c r="O677" s="8">
        <f t="shared" si="136"/>
        <v>0.69710373000000003</v>
      </c>
      <c r="P677" s="8">
        <f t="shared" si="137"/>
        <v>5.103730000000084E-3</v>
      </c>
      <c r="Q677" s="6">
        <f t="shared" si="138"/>
        <v>1.1596750738468721E-4</v>
      </c>
      <c r="R677" s="7">
        <f t="shared" si="143"/>
        <v>3.6833997631706639E-6</v>
      </c>
      <c r="S677">
        <f t="shared" si="139"/>
        <v>3.6833997631706636</v>
      </c>
      <c r="T677">
        <f t="shared" si="140"/>
        <v>0.5667569129306026</v>
      </c>
      <c r="U677">
        <f t="shared" si="141"/>
        <v>-1.3522564891970037</v>
      </c>
      <c r="V677">
        <f t="shared" si="142"/>
        <v>1.8285976125754062</v>
      </c>
    </row>
    <row r="678" spans="1:22" x14ac:dyDescent="0.35">
      <c r="A678" s="1">
        <v>43495</v>
      </c>
      <c r="B678" s="2">
        <v>0.81230324074074067</v>
      </c>
      <c r="C678" s="3">
        <f t="shared" si="131"/>
        <v>0.81230324074074067</v>
      </c>
      <c r="D678" s="2">
        <v>0.25</v>
      </c>
      <c r="E678" s="3">
        <f t="shared" si="132"/>
        <v>0.25</v>
      </c>
      <c r="F678" s="2">
        <f t="shared" si="133"/>
        <v>0.56230324074074067</v>
      </c>
      <c r="G678">
        <v>338847</v>
      </c>
      <c r="H678">
        <v>818</v>
      </c>
      <c r="I678">
        <v>16.09</v>
      </c>
      <c r="J678">
        <v>24.59</v>
      </c>
      <c r="K678">
        <v>77941</v>
      </c>
      <c r="L678">
        <v>49.11</v>
      </c>
      <c r="M678">
        <f t="shared" si="134"/>
        <v>0.75398055354662441</v>
      </c>
      <c r="N678">
        <f t="shared" si="135"/>
        <v>1.6006333333333333E-5</v>
      </c>
      <c r="O678" s="8">
        <f t="shared" si="136"/>
        <v>0.70443873000000001</v>
      </c>
      <c r="P678" s="8">
        <f t="shared" si="137"/>
        <v>1.2438730000000064E-2</v>
      </c>
      <c r="Q678" s="6">
        <f t="shared" si="138"/>
        <v>2.8263417405135344E-4</v>
      </c>
      <c r="R678" s="7">
        <f t="shared" si="143"/>
        <v>8.9764765981545458E-6</v>
      </c>
      <c r="S678">
        <f t="shared" si="139"/>
        <v>8.9764765981545462</v>
      </c>
      <c r="T678">
        <f t="shared" si="140"/>
        <v>0.56848667512647411</v>
      </c>
      <c r="U678">
        <f t="shared" si="141"/>
        <v>3.9333304765395951</v>
      </c>
      <c r="V678">
        <f t="shared" si="142"/>
        <v>15.471088637675198</v>
      </c>
    </row>
    <row r="679" spans="1:22" x14ac:dyDescent="0.35">
      <c r="A679" s="1">
        <v>43495</v>
      </c>
      <c r="B679" s="2">
        <v>0.81231481481481482</v>
      </c>
      <c r="C679" s="3">
        <f t="shared" si="131"/>
        <v>0.81231481481481482</v>
      </c>
      <c r="D679" s="2">
        <v>0.25</v>
      </c>
      <c r="E679" s="3">
        <f t="shared" si="132"/>
        <v>0.25</v>
      </c>
      <c r="F679" s="2">
        <f t="shared" si="133"/>
        <v>0.56231481481481482</v>
      </c>
      <c r="G679">
        <v>339349</v>
      </c>
      <c r="H679">
        <v>828</v>
      </c>
      <c r="I679">
        <v>16.16</v>
      </c>
      <c r="J679">
        <v>24.59</v>
      </c>
      <c r="K679">
        <v>77938</v>
      </c>
      <c r="L679">
        <v>49.11</v>
      </c>
      <c r="M679">
        <f t="shared" si="134"/>
        <v>0.76201627808198735</v>
      </c>
      <c r="N679">
        <f t="shared" si="135"/>
        <v>1.6339666666666665E-5</v>
      </c>
      <c r="O679" s="8">
        <f t="shared" si="136"/>
        <v>0.71910872999999997</v>
      </c>
      <c r="P679" s="8">
        <f t="shared" si="137"/>
        <v>2.7108730000000025E-2</v>
      </c>
      <c r="Q679" s="6">
        <f t="shared" si="138"/>
        <v>6.1596750738468595E-4</v>
      </c>
      <c r="R679" s="7">
        <f t="shared" si="143"/>
        <v>1.956391425496456E-5</v>
      </c>
      <c r="S679">
        <f t="shared" si="139"/>
        <v>19.563914254964558</v>
      </c>
      <c r="T679">
        <f t="shared" si="140"/>
        <v>0.58066880806192467</v>
      </c>
      <c r="U679">
        <f t="shared" si="141"/>
        <v>14.468339048618633</v>
      </c>
      <c r="V679">
        <f t="shared" si="142"/>
        <v>209.33283482578273</v>
      </c>
    </row>
    <row r="680" spans="1:22" x14ac:dyDescent="0.35">
      <c r="A680" s="1">
        <v>43495</v>
      </c>
      <c r="B680" s="2">
        <v>0.81231481481481482</v>
      </c>
      <c r="C680" s="3">
        <f t="shared" si="131"/>
        <v>0.81231481481481482</v>
      </c>
      <c r="D680" s="2">
        <v>0.25</v>
      </c>
      <c r="E680" s="3">
        <f t="shared" si="132"/>
        <v>0.25</v>
      </c>
      <c r="F680" s="2">
        <f t="shared" si="133"/>
        <v>0.56231481481481482</v>
      </c>
      <c r="G680">
        <v>339849</v>
      </c>
      <c r="H680">
        <v>806</v>
      </c>
      <c r="I680">
        <v>16.18</v>
      </c>
      <c r="J680">
        <v>24.59</v>
      </c>
      <c r="K680">
        <v>77923</v>
      </c>
      <c r="L680">
        <v>49.11</v>
      </c>
      <c r="M680">
        <f t="shared" si="134"/>
        <v>0.76431219937780526</v>
      </c>
      <c r="N680">
        <f t="shared" si="135"/>
        <v>1.5606333333333333E-5</v>
      </c>
      <c r="O680" s="8">
        <f t="shared" si="136"/>
        <v>0.68683472999999995</v>
      </c>
      <c r="P680" s="8">
        <f t="shared" si="137"/>
        <v>-5.1652699999999996E-3</v>
      </c>
      <c r="Q680" s="6">
        <f t="shared" si="138"/>
        <v>-1.1736582594864803E-4</v>
      </c>
      <c r="R680" s="7">
        <f t="shared" si="143"/>
        <v>-3.7284060093071382E-6</v>
      </c>
      <c r="S680">
        <f t="shared" si="139"/>
        <v>-3.7284060093071383</v>
      </c>
      <c r="T680">
        <f t="shared" si="140"/>
        <v>0.58417313811773797</v>
      </c>
      <c r="U680">
        <f t="shared" si="141"/>
        <v>-8.8389609541476286</v>
      </c>
      <c r="V680">
        <f t="shared" si="142"/>
        <v>78.12723074894636</v>
      </c>
    </row>
    <row r="681" spans="1:22" x14ac:dyDescent="0.35">
      <c r="A681" s="1">
        <v>43495</v>
      </c>
      <c r="B681" s="2">
        <v>0.81232638888888886</v>
      </c>
      <c r="C681" s="3">
        <f t="shared" si="131"/>
        <v>0.81232638888888886</v>
      </c>
      <c r="D681" s="2">
        <v>0.25</v>
      </c>
      <c r="E681" s="3">
        <f t="shared" si="132"/>
        <v>0.25</v>
      </c>
      <c r="F681" s="2">
        <f t="shared" si="133"/>
        <v>0.56232638888888886</v>
      </c>
      <c r="G681">
        <v>340350</v>
      </c>
      <c r="H681">
        <v>807</v>
      </c>
      <c r="I681">
        <v>16.309999999999999</v>
      </c>
      <c r="J681">
        <v>24.59</v>
      </c>
      <c r="K681">
        <v>77915</v>
      </c>
      <c r="L681">
        <v>49.11</v>
      </c>
      <c r="M681">
        <f t="shared" si="134"/>
        <v>0.77923568780062202</v>
      </c>
      <c r="N681">
        <f t="shared" si="135"/>
        <v>1.5639666666666665E-5</v>
      </c>
      <c r="O681" s="8">
        <f t="shared" si="136"/>
        <v>0.68830172999999994</v>
      </c>
      <c r="P681" s="8">
        <f t="shared" si="137"/>
        <v>-3.6982700000000035E-3</v>
      </c>
      <c r="Q681" s="6">
        <f t="shared" si="138"/>
        <v>-8.4032492615314789E-5</v>
      </c>
      <c r="R681" s="7">
        <f t="shared" si="143"/>
        <v>-2.6697670897333465E-6</v>
      </c>
      <c r="S681">
        <f t="shared" si="139"/>
        <v>-2.6697670897333463</v>
      </c>
      <c r="T681">
        <f t="shared" si="140"/>
        <v>0.60720825714210847</v>
      </c>
      <c r="U681">
        <f t="shared" si="141"/>
        <v>-7.8776903347885048</v>
      </c>
      <c r="V681">
        <f t="shared" si="142"/>
        <v>62.058005010820224</v>
      </c>
    </row>
    <row r="682" spans="1:22" x14ac:dyDescent="0.35">
      <c r="A682" s="1">
        <v>43495</v>
      </c>
      <c r="B682" s="2">
        <v>0.81232638888888886</v>
      </c>
      <c r="C682" s="3">
        <f t="shared" si="131"/>
        <v>0.81232638888888886</v>
      </c>
      <c r="D682" s="2">
        <v>0.25</v>
      </c>
      <c r="E682" s="3">
        <f t="shared" si="132"/>
        <v>0.25</v>
      </c>
      <c r="F682" s="2">
        <f t="shared" si="133"/>
        <v>0.56232638888888886</v>
      </c>
      <c r="G682">
        <v>340852</v>
      </c>
      <c r="H682">
        <v>815</v>
      </c>
      <c r="I682">
        <v>16.71</v>
      </c>
      <c r="J682">
        <v>24.6</v>
      </c>
      <c r="K682">
        <v>77910</v>
      </c>
      <c r="L682">
        <v>49.11</v>
      </c>
      <c r="M682">
        <f t="shared" si="134"/>
        <v>0.82515411371698189</v>
      </c>
      <c r="N682">
        <f t="shared" si="135"/>
        <v>1.5906333333333334E-5</v>
      </c>
      <c r="O682" s="8">
        <f t="shared" si="136"/>
        <v>0.70003773000000002</v>
      </c>
      <c r="P682" s="8">
        <f t="shared" si="137"/>
        <v>8.0377300000000762E-3</v>
      </c>
      <c r="Q682" s="6">
        <f t="shared" si="138"/>
        <v>1.8263417405135369E-4</v>
      </c>
      <c r="R682" s="7">
        <f t="shared" si="143"/>
        <v>5.802974082171669E-6</v>
      </c>
      <c r="S682">
        <f t="shared" si="139"/>
        <v>5.8029740821716693</v>
      </c>
      <c r="T682">
        <f t="shared" si="140"/>
        <v>0.68087931138405788</v>
      </c>
      <c r="U682">
        <f t="shared" si="141"/>
        <v>0.29545606722522078</v>
      </c>
      <c r="V682">
        <f t="shared" si="142"/>
        <v>8.7294287660194175E-2</v>
      </c>
    </row>
    <row r="683" spans="1:22" x14ac:dyDescent="0.35">
      <c r="A683" s="1">
        <v>43495</v>
      </c>
      <c r="B683" s="2">
        <v>0.81233796296296301</v>
      </c>
      <c r="C683" s="3">
        <f t="shared" si="131"/>
        <v>0.81233796296296301</v>
      </c>
      <c r="D683" s="2">
        <v>0.25</v>
      </c>
      <c r="E683" s="3">
        <f t="shared" si="132"/>
        <v>0.25</v>
      </c>
      <c r="F683" s="2">
        <f t="shared" si="133"/>
        <v>0.56233796296296301</v>
      </c>
      <c r="G683">
        <v>341354</v>
      </c>
      <c r="H683">
        <v>808</v>
      </c>
      <c r="I683">
        <v>16.829999999999998</v>
      </c>
      <c r="J683">
        <v>24.6</v>
      </c>
      <c r="K683">
        <v>77912</v>
      </c>
      <c r="L683">
        <v>49.11</v>
      </c>
      <c r="M683">
        <f t="shared" si="134"/>
        <v>0.83892964149188942</v>
      </c>
      <c r="N683">
        <f t="shared" si="135"/>
        <v>1.5673000000000001E-5</v>
      </c>
      <c r="O683" s="8">
        <f t="shared" si="136"/>
        <v>0.68976873000000005</v>
      </c>
      <c r="P683" s="8">
        <f t="shared" si="137"/>
        <v>-2.2312699999998964E-3</v>
      </c>
      <c r="Q683" s="6">
        <f t="shared" si="138"/>
        <v>-5.0699159281979015E-5</v>
      </c>
      <c r="R683" s="7">
        <f t="shared" si="143"/>
        <v>-1.6108614752285107E-6</v>
      </c>
      <c r="S683">
        <f t="shared" si="139"/>
        <v>-1.6108614752285106</v>
      </c>
      <c r="T683">
        <f t="shared" si="140"/>
        <v>0.70380294337371008</v>
      </c>
      <c r="U683">
        <f t="shared" si="141"/>
        <v>-7.2082579211423434</v>
      </c>
      <c r="V683">
        <f t="shared" si="142"/>
        <v>51.958982257711341</v>
      </c>
    </row>
    <row r="684" spans="1:22" x14ac:dyDescent="0.35">
      <c r="A684" s="1">
        <v>43495</v>
      </c>
      <c r="B684" s="2">
        <v>0.81233796296296301</v>
      </c>
      <c r="C684" s="3">
        <f t="shared" si="131"/>
        <v>0.81233796296296301</v>
      </c>
      <c r="D684" s="2">
        <v>0.25</v>
      </c>
      <c r="E684" s="3">
        <f t="shared" si="132"/>
        <v>0.25</v>
      </c>
      <c r="F684" s="2">
        <f t="shared" si="133"/>
        <v>0.56233796296296301</v>
      </c>
      <c r="G684">
        <v>341856</v>
      </c>
      <c r="H684">
        <v>811</v>
      </c>
      <c r="I684">
        <v>16.88</v>
      </c>
      <c r="J684">
        <v>24.59</v>
      </c>
      <c r="K684">
        <v>77903</v>
      </c>
      <c r="L684">
        <v>49.11</v>
      </c>
      <c r="M684">
        <f t="shared" si="134"/>
        <v>0.84466944473143446</v>
      </c>
      <c r="N684">
        <f t="shared" si="135"/>
        <v>1.5773E-5</v>
      </c>
      <c r="O684" s="8">
        <f t="shared" si="136"/>
        <v>0.69416972999999993</v>
      </c>
      <c r="P684" s="8">
        <f t="shared" si="137"/>
        <v>2.1697299999999808E-3</v>
      </c>
      <c r="Q684" s="6">
        <f t="shared" si="138"/>
        <v>4.9300840718018198E-5</v>
      </c>
      <c r="R684" s="7">
        <f t="shared" si="143"/>
        <v>1.5665611320500118E-6</v>
      </c>
      <c r="S684">
        <f t="shared" si="139"/>
        <v>1.5665611320500117</v>
      </c>
      <c r="T684">
        <f t="shared" si="140"/>
        <v>0.71346647086290982</v>
      </c>
      <c r="U684">
        <f t="shared" si="141"/>
        <v>-4.0682846601002325</v>
      </c>
      <c r="V684">
        <f t="shared" si="142"/>
        <v>16.550940075606864</v>
      </c>
    </row>
    <row r="685" spans="1:22" x14ac:dyDescent="0.35">
      <c r="A685" s="1">
        <v>43495</v>
      </c>
      <c r="B685" s="2">
        <v>0.81234953703703694</v>
      </c>
      <c r="C685" s="3">
        <f t="shared" si="131"/>
        <v>0.81234953703703694</v>
      </c>
      <c r="D685" s="2">
        <v>0.25</v>
      </c>
      <c r="E685" s="3">
        <f t="shared" si="132"/>
        <v>0.25</v>
      </c>
      <c r="F685" s="2">
        <f t="shared" si="133"/>
        <v>0.56234953703703694</v>
      </c>
      <c r="G685">
        <v>342358</v>
      </c>
      <c r="H685">
        <v>821</v>
      </c>
      <c r="I685">
        <v>17.03</v>
      </c>
      <c r="J685">
        <v>24.58</v>
      </c>
      <c r="K685">
        <v>77902</v>
      </c>
      <c r="L685">
        <v>49.11</v>
      </c>
      <c r="M685">
        <f t="shared" si="134"/>
        <v>0.86188885445006957</v>
      </c>
      <c r="N685">
        <f t="shared" si="135"/>
        <v>1.6106333333333332E-5</v>
      </c>
      <c r="O685" s="8">
        <f t="shared" si="136"/>
        <v>0.70883972999999989</v>
      </c>
      <c r="P685" s="8">
        <f t="shared" si="137"/>
        <v>1.6839729999999942E-2</v>
      </c>
      <c r="Q685" s="6">
        <f t="shared" si="138"/>
        <v>3.8263417405135067E-4</v>
      </c>
      <c r="R685" s="7">
        <f t="shared" si="143"/>
        <v>1.2158157509839618E-5</v>
      </c>
      <c r="S685">
        <f t="shared" si="139"/>
        <v>12.158157509839619</v>
      </c>
      <c r="T685">
        <f t="shared" si="140"/>
        <v>0.74285239742525322</v>
      </c>
      <c r="U685">
        <f t="shared" si="141"/>
        <v>6.4109636789801394</v>
      </c>
      <c r="V685">
        <f t="shared" si="142"/>
        <v>41.100455293202565</v>
      </c>
    </row>
    <row r="686" spans="1:22" x14ac:dyDescent="0.35">
      <c r="A686" s="1">
        <v>43495</v>
      </c>
      <c r="B686" s="2">
        <v>0.81234953703703694</v>
      </c>
      <c r="C686" s="3">
        <f t="shared" si="131"/>
        <v>0.81234953703703694</v>
      </c>
      <c r="D686" s="2">
        <v>0.25</v>
      </c>
      <c r="E686" s="3">
        <f t="shared" si="132"/>
        <v>0.25</v>
      </c>
      <c r="F686" s="2">
        <f t="shared" si="133"/>
        <v>0.56234953703703694</v>
      </c>
      <c r="G686">
        <v>342859</v>
      </c>
      <c r="H686">
        <v>817</v>
      </c>
      <c r="I686">
        <v>17.16</v>
      </c>
      <c r="J686">
        <v>24.59</v>
      </c>
      <c r="K686">
        <v>77902</v>
      </c>
      <c r="L686">
        <v>49.11</v>
      </c>
      <c r="M686">
        <f t="shared" si="134"/>
        <v>0.87681234287288634</v>
      </c>
      <c r="N686">
        <f t="shared" si="135"/>
        <v>1.5973000000000001E-5</v>
      </c>
      <c r="O686" s="8">
        <f t="shared" si="136"/>
        <v>0.70297173000000002</v>
      </c>
      <c r="P686" s="8">
        <f t="shared" si="137"/>
        <v>1.0971730000000068E-2</v>
      </c>
      <c r="Q686" s="6">
        <f t="shared" si="138"/>
        <v>2.493008407180202E-4</v>
      </c>
      <c r="R686" s="7">
        <f t="shared" si="143"/>
        <v>7.9217720195899588E-6</v>
      </c>
      <c r="S686">
        <f t="shared" si="139"/>
        <v>7.9217720195899588</v>
      </c>
      <c r="T686">
        <f t="shared" si="140"/>
        <v>0.76879988461423998</v>
      </c>
      <c r="U686">
        <f t="shared" si="141"/>
        <v>2.0772098885158119</v>
      </c>
      <c r="V686">
        <f t="shared" si="142"/>
        <v>4.3148009209478717</v>
      </c>
    </row>
    <row r="687" spans="1:22" x14ac:dyDescent="0.35">
      <c r="A687" s="1">
        <v>43495</v>
      </c>
      <c r="B687" s="2">
        <v>0.81236111111111109</v>
      </c>
      <c r="C687" s="3">
        <f t="shared" si="131"/>
        <v>0.81236111111111109</v>
      </c>
      <c r="D687" s="2">
        <v>0.25</v>
      </c>
      <c r="E687" s="3">
        <f t="shared" si="132"/>
        <v>0.25</v>
      </c>
      <c r="F687" s="2">
        <f t="shared" si="133"/>
        <v>0.56236111111111109</v>
      </c>
      <c r="G687">
        <v>343361</v>
      </c>
      <c r="H687">
        <v>819</v>
      </c>
      <c r="I687">
        <v>17.62</v>
      </c>
      <c r="J687">
        <v>24.58</v>
      </c>
      <c r="K687">
        <v>77888</v>
      </c>
      <c r="L687">
        <v>49.11</v>
      </c>
      <c r="M687">
        <f t="shared" si="134"/>
        <v>0.92961853267669992</v>
      </c>
      <c r="N687">
        <f t="shared" si="135"/>
        <v>1.6039666666666668E-5</v>
      </c>
      <c r="O687" s="8">
        <f t="shared" si="136"/>
        <v>0.70590573000000012</v>
      </c>
      <c r="P687" s="8">
        <f t="shared" si="137"/>
        <v>1.3905730000000172E-2</v>
      </c>
      <c r="Q687" s="6">
        <f t="shared" si="138"/>
        <v>3.1596750738468923E-4</v>
      </c>
      <c r="R687" s="7">
        <f t="shared" si="143"/>
        <v>1.0041636345327551E-5</v>
      </c>
      <c r="S687">
        <f t="shared" si="139"/>
        <v>10.04163634532755</v>
      </c>
      <c r="T687">
        <f t="shared" si="140"/>
        <v>0.8641906162959806</v>
      </c>
      <c r="U687">
        <f t="shared" si="141"/>
        <v>3.8525402288784214</v>
      </c>
      <c r="V687">
        <f t="shared" si="142"/>
        <v>14.8420662151266</v>
      </c>
    </row>
    <row r="688" spans="1:22" x14ac:dyDescent="0.35">
      <c r="A688" s="1">
        <v>43495</v>
      </c>
      <c r="B688" s="2">
        <v>0.81236111111111109</v>
      </c>
      <c r="C688" s="3">
        <f t="shared" si="131"/>
        <v>0.81236111111111109</v>
      </c>
      <c r="D688" s="2">
        <v>0.25</v>
      </c>
      <c r="E688" s="3">
        <f t="shared" si="132"/>
        <v>0.25</v>
      </c>
      <c r="F688" s="2">
        <f t="shared" si="133"/>
        <v>0.56236111111111109</v>
      </c>
      <c r="G688">
        <v>343866</v>
      </c>
      <c r="H688">
        <v>816</v>
      </c>
      <c r="I688">
        <v>17.79</v>
      </c>
      <c r="J688">
        <v>24.59</v>
      </c>
      <c r="K688">
        <v>77879</v>
      </c>
      <c r="L688">
        <v>49.08</v>
      </c>
      <c r="M688">
        <f t="shared" si="134"/>
        <v>0.94913386369115249</v>
      </c>
      <c r="N688">
        <f t="shared" si="135"/>
        <v>1.5939666666666666E-5</v>
      </c>
      <c r="O688" s="8">
        <f t="shared" si="136"/>
        <v>0.70150472999999991</v>
      </c>
      <c r="P688" s="8">
        <f t="shared" si="137"/>
        <v>9.5047299999999613E-3</v>
      </c>
      <c r="Q688" s="6">
        <f t="shared" si="138"/>
        <v>2.1596750738468444E-4</v>
      </c>
      <c r="R688" s="7">
        <f t="shared" si="143"/>
        <v>6.8646002799653865E-6</v>
      </c>
      <c r="S688">
        <f t="shared" si="139"/>
        <v>6.8646002799653862</v>
      </c>
      <c r="T688">
        <f t="shared" si="140"/>
        <v>0.90085509120529528</v>
      </c>
      <c r="U688">
        <f t="shared" si="141"/>
        <v>0.54817638631246191</v>
      </c>
      <c r="V688">
        <f t="shared" si="142"/>
        <v>0.30049735051058946</v>
      </c>
    </row>
    <row r="689" spans="1:22" x14ac:dyDescent="0.35">
      <c r="A689" s="1">
        <v>43495</v>
      </c>
      <c r="B689" s="2">
        <v>0.81237268518518524</v>
      </c>
      <c r="C689" s="3">
        <f t="shared" si="131"/>
        <v>0.81237268518518524</v>
      </c>
      <c r="D689" s="2">
        <v>0.25</v>
      </c>
      <c r="E689" s="3">
        <f t="shared" si="132"/>
        <v>0.25</v>
      </c>
      <c r="F689" s="2">
        <f t="shared" si="133"/>
        <v>0.56237268518518524</v>
      </c>
      <c r="G689">
        <v>344365</v>
      </c>
      <c r="H689">
        <v>813</v>
      </c>
      <c r="I689">
        <v>17.940000000000001</v>
      </c>
      <c r="J689">
        <v>24.59</v>
      </c>
      <c r="K689">
        <v>77875</v>
      </c>
      <c r="L689">
        <v>49.11</v>
      </c>
      <c r="M689">
        <f t="shared" si="134"/>
        <v>0.96635327340978761</v>
      </c>
      <c r="N689">
        <f t="shared" si="135"/>
        <v>1.5839666666666667E-5</v>
      </c>
      <c r="O689" s="8">
        <f t="shared" si="136"/>
        <v>0.69710373000000003</v>
      </c>
      <c r="P689" s="8">
        <f t="shared" si="137"/>
        <v>5.103730000000084E-3</v>
      </c>
      <c r="Q689" s="6">
        <f t="shared" si="138"/>
        <v>1.1596750738468721E-4</v>
      </c>
      <c r="R689" s="7">
        <f t="shared" si="143"/>
        <v>3.6862557843137231E-6</v>
      </c>
      <c r="S689">
        <f t="shared" si="139"/>
        <v>3.6862557843137229</v>
      </c>
      <c r="T689">
        <f t="shared" si="140"/>
        <v>0.93383864902981173</v>
      </c>
      <c r="U689">
        <f t="shared" si="141"/>
        <v>-2.7425161480484364</v>
      </c>
      <c r="V689">
        <f t="shared" si="142"/>
        <v>7.5213948223064326</v>
      </c>
    </row>
    <row r="690" spans="1:22" x14ac:dyDescent="0.35">
      <c r="A690" s="1">
        <v>43495</v>
      </c>
      <c r="B690" s="2">
        <v>0.81237268518518524</v>
      </c>
      <c r="C690" s="3">
        <f t="shared" si="131"/>
        <v>0.81237268518518524</v>
      </c>
      <c r="D690" s="2">
        <v>0.25</v>
      </c>
      <c r="E690" s="3">
        <f t="shared" si="132"/>
        <v>0.25</v>
      </c>
      <c r="F690" s="2">
        <f t="shared" si="133"/>
        <v>0.56237268518518524</v>
      </c>
      <c r="G690">
        <v>344866</v>
      </c>
      <c r="H690">
        <v>820</v>
      </c>
      <c r="I690">
        <v>17.97</v>
      </c>
      <c r="J690">
        <v>24.6</v>
      </c>
      <c r="K690">
        <v>77868</v>
      </c>
      <c r="L690">
        <v>49.11</v>
      </c>
      <c r="M690">
        <f t="shared" si="134"/>
        <v>0.9697971553535143</v>
      </c>
      <c r="N690">
        <f t="shared" si="135"/>
        <v>1.6073E-5</v>
      </c>
      <c r="O690" s="8">
        <f t="shared" si="136"/>
        <v>0.70737273000000001</v>
      </c>
      <c r="P690" s="8">
        <f t="shared" si="137"/>
        <v>1.5372730000000057E-2</v>
      </c>
      <c r="Q690" s="6">
        <f t="shared" si="138"/>
        <v>3.4930084071801992E-4</v>
      </c>
      <c r="R690" s="7">
        <f t="shared" si="143"/>
        <v>1.1104586746057349E-5</v>
      </c>
      <c r="S690">
        <f t="shared" si="139"/>
        <v>11.104586746057349</v>
      </c>
      <c r="T690">
        <f t="shared" si="140"/>
        <v>0.94050652253176836</v>
      </c>
      <c r="U690">
        <f t="shared" si="141"/>
        <v>4.6533452059533449</v>
      </c>
      <c r="V690">
        <f t="shared" si="142"/>
        <v>21.653621605768979</v>
      </c>
    </row>
    <row r="691" spans="1:22" x14ac:dyDescent="0.35">
      <c r="A691" s="1">
        <v>43495</v>
      </c>
      <c r="B691" s="2">
        <v>0.81238425925925928</v>
      </c>
      <c r="C691" s="3">
        <f t="shared" si="131"/>
        <v>0.81238425925925928</v>
      </c>
      <c r="D691" s="2">
        <v>0.25</v>
      </c>
      <c r="E691" s="3">
        <f t="shared" si="132"/>
        <v>0.25</v>
      </c>
      <c r="F691" s="2">
        <f t="shared" si="133"/>
        <v>0.56238425925925928</v>
      </c>
      <c r="G691">
        <v>345368</v>
      </c>
      <c r="H691">
        <v>807</v>
      </c>
      <c r="I691">
        <v>18</v>
      </c>
      <c r="J691">
        <v>24.59</v>
      </c>
      <c r="K691">
        <v>77862</v>
      </c>
      <c r="L691">
        <v>49.08</v>
      </c>
      <c r="M691">
        <f t="shared" si="134"/>
        <v>0.97324103729724143</v>
      </c>
      <c r="N691">
        <f t="shared" si="135"/>
        <v>1.5639666666666665E-5</v>
      </c>
      <c r="O691" s="8">
        <f t="shared" si="136"/>
        <v>0.68830172999999994</v>
      </c>
      <c r="P691" s="8">
        <f t="shared" si="137"/>
        <v>-3.6982700000000035E-3</v>
      </c>
      <c r="Q691" s="6">
        <f t="shared" si="138"/>
        <v>-8.4032492615314789E-5</v>
      </c>
      <c r="R691" s="7">
        <f t="shared" si="143"/>
        <v>-2.6715843774443721E-6</v>
      </c>
      <c r="S691">
        <f t="shared" si="139"/>
        <v>-2.6715843774443719</v>
      </c>
      <c r="T691">
        <f t="shared" si="140"/>
        <v>0.94719811667941045</v>
      </c>
      <c r="U691">
        <f t="shared" si="141"/>
        <v>-9.1452955252902228</v>
      </c>
      <c r="V691">
        <f t="shared" si="142"/>
        <v>83.636430244893376</v>
      </c>
    </row>
    <row r="692" spans="1:22" x14ac:dyDescent="0.35">
      <c r="A692" s="1">
        <v>43495</v>
      </c>
      <c r="B692" s="2">
        <v>0.81238425925925928</v>
      </c>
      <c r="C692" s="3">
        <f t="shared" si="131"/>
        <v>0.81238425925925928</v>
      </c>
      <c r="D692" s="2">
        <v>0.25</v>
      </c>
      <c r="E692" s="3">
        <f t="shared" si="132"/>
        <v>0.25</v>
      </c>
      <c r="F692" s="2">
        <f t="shared" si="133"/>
        <v>0.56238425925925928</v>
      </c>
      <c r="G692">
        <v>345870</v>
      </c>
      <c r="H692">
        <v>810</v>
      </c>
      <c r="I692">
        <v>17.989999999999998</v>
      </c>
      <c r="J692">
        <v>24.61</v>
      </c>
      <c r="K692">
        <v>77865</v>
      </c>
      <c r="L692">
        <v>49.08</v>
      </c>
      <c r="M692">
        <f t="shared" si="134"/>
        <v>0.9720930766493322</v>
      </c>
      <c r="N692">
        <f t="shared" si="135"/>
        <v>1.5739666666666668E-5</v>
      </c>
      <c r="O692" s="8">
        <f t="shared" si="136"/>
        <v>0.69270273000000004</v>
      </c>
      <c r="P692" s="8">
        <f t="shared" si="137"/>
        <v>7.0273000000009578E-4</v>
      </c>
      <c r="Q692" s="6">
        <f t="shared" si="138"/>
        <v>1.5967507384687475E-5</v>
      </c>
      <c r="R692" s="7">
        <f t="shared" si="143"/>
        <v>5.0765797573440959E-7</v>
      </c>
      <c r="S692">
        <f t="shared" si="139"/>
        <v>0.50765797573440963</v>
      </c>
      <c r="T692">
        <f t="shared" si="140"/>
        <v>0.94496494966956446</v>
      </c>
      <c r="U692">
        <f t="shared" si="141"/>
        <v>-5.9585633028641585</v>
      </c>
      <c r="V692">
        <f t="shared" si="142"/>
        <v>35.504476634239431</v>
      </c>
    </row>
    <row r="693" spans="1:22" x14ac:dyDescent="0.35">
      <c r="A693" s="1">
        <v>43495</v>
      </c>
      <c r="B693" s="2">
        <v>0.81239583333333332</v>
      </c>
      <c r="C693" s="3">
        <f t="shared" si="131"/>
        <v>0.81239583333333332</v>
      </c>
      <c r="D693" s="2">
        <v>0.25</v>
      </c>
      <c r="E693" s="3">
        <f t="shared" si="132"/>
        <v>0.25</v>
      </c>
      <c r="F693" s="2">
        <f t="shared" si="133"/>
        <v>0.56239583333333332</v>
      </c>
      <c r="G693">
        <v>346372</v>
      </c>
      <c r="H693">
        <v>813</v>
      </c>
      <c r="I693">
        <v>17.989999999999998</v>
      </c>
      <c r="J693">
        <v>24.6</v>
      </c>
      <c r="K693">
        <v>77859</v>
      </c>
      <c r="L693">
        <v>49.08</v>
      </c>
      <c r="M693">
        <f t="shared" si="134"/>
        <v>0.9720930766493322</v>
      </c>
      <c r="N693">
        <f t="shared" si="135"/>
        <v>1.5839666666666667E-5</v>
      </c>
      <c r="O693" s="8">
        <f t="shared" si="136"/>
        <v>0.69710373000000003</v>
      </c>
      <c r="P693" s="8">
        <f t="shared" si="137"/>
        <v>5.103730000000084E-3</v>
      </c>
      <c r="Q693" s="6">
        <f t="shared" si="138"/>
        <v>1.1596750738468721E-4</v>
      </c>
      <c r="R693" s="7">
        <f t="shared" si="143"/>
        <v>3.6871371420387523E-6</v>
      </c>
      <c r="S693">
        <f t="shared" si="139"/>
        <v>3.6871371420387522</v>
      </c>
      <c r="T693">
        <f t="shared" si="140"/>
        <v>0.94496494966956446</v>
      </c>
      <c r="U693">
        <f t="shared" si="141"/>
        <v>-2.779084136559816</v>
      </c>
      <c r="V693">
        <f t="shared" si="142"/>
        <v>7.7233086380784179</v>
      </c>
    </row>
    <row r="694" spans="1:22" x14ac:dyDescent="0.35">
      <c r="A694" s="1">
        <v>43495</v>
      </c>
      <c r="B694" s="2">
        <v>0.81239583333333332</v>
      </c>
      <c r="C694" s="3">
        <f t="shared" si="131"/>
        <v>0.81239583333333332</v>
      </c>
      <c r="D694" s="2">
        <v>0.25</v>
      </c>
      <c r="E694" s="3">
        <f t="shared" si="132"/>
        <v>0.25</v>
      </c>
      <c r="F694" s="2">
        <f t="shared" si="133"/>
        <v>0.56239583333333332</v>
      </c>
      <c r="G694">
        <v>346874</v>
      </c>
      <c r="H694">
        <v>809</v>
      </c>
      <c r="I694">
        <v>17.71</v>
      </c>
      <c r="J694">
        <v>24.59</v>
      </c>
      <c r="K694">
        <v>77854</v>
      </c>
      <c r="L694">
        <v>49.08</v>
      </c>
      <c r="M694">
        <f t="shared" si="134"/>
        <v>0.93995017850788076</v>
      </c>
      <c r="N694">
        <f t="shared" si="135"/>
        <v>1.5706333333333332E-5</v>
      </c>
      <c r="O694" s="8">
        <f t="shared" si="136"/>
        <v>0.69123572999999994</v>
      </c>
      <c r="P694" s="8">
        <f t="shared" si="137"/>
        <v>-7.6427000000001133E-4</v>
      </c>
      <c r="Q694" s="6">
        <f t="shared" si="138"/>
        <v>-1.7365825948648292E-5</v>
      </c>
      <c r="R694" s="7">
        <f t="shared" si="143"/>
        <v>-5.521559003165001E-7</v>
      </c>
      <c r="S694">
        <f t="shared" si="139"/>
        <v>-0.55215590031650008</v>
      </c>
      <c r="T694">
        <f t="shared" si="140"/>
        <v>0.88350633807699686</v>
      </c>
      <c r="U694">
        <f t="shared" si="141"/>
        <v>-6.8086608399911688</v>
      </c>
      <c r="V694">
        <f t="shared" si="142"/>
        <v>46.357862434029251</v>
      </c>
    </row>
    <row r="695" spans="1:22" x14ac:dyDescent="0.35">
      <c r="A695" s="1">
        <v>43495</v>
      </c>
      <c r="B695" s="2">
        <v>0.81240740740740736</v>
      </c>
      <c r="C695" s="3">
        <f t="shared" si="131"/>
        <v>0.81240740740740736</v>
      </c>
      <c r="D695" s="2">
        <v>0.25</v>
      </c>
      <c r="E695" s="3">
        <f t="shared" si="132"/>
        <v>0.25</v>
      </c>
      <c r="F695" s="2">
        <f t="shared" si="133"/>
        <v>0.56240740740740736</v>
      </c>
      <c r="G695">
        <v>347312</v>
      </c>
      <c r="H695">
        <v>816</v>
      </c>
      <c r="I695">
        <v>17.2</v>
      </c>
      <c r="J695">
        <v>24.6</v>
      </c>
      <c r="K695">
        <v>77850</v>
      </c>
      <c r="L695">
        <v>49.08</v>
      </c>
      <c r="M695">
        <f t="shared" si="134"/>
        <v>0.88140418546452215</v>
      </c>
      <c r="N695">
        <f t="shared" si="135"/>
        <v>1.5939666666666666E-5</v>
      </c>
      <c r="O695" s="8">
        <f t="shared" si="136"/>
        <v>0.70150472999999991</v>
      </c>
      <c r="P695" s="8">
        <f t="shared" si="137"/>
        <v>9.5047299999999613E-3</v>
      </c>
      <c r="Q695" s="6">
        <f t="shared" si="138"/>
        <v>2.1596750738468444E-4</v>
      </c>
      <c r="R695" s="7">
        <f t="shared" si="143"/>
        <v>6.8673880634809031E-6</v>
      </c>
      <c r="S695">
        <f t="shared" si="139"/>
        <v>6.8673880634809032</v>
      </c>
      <c r="T695">
        <f t="shared" si="140"/>
        <v>0.77687333815437776</v>
      </c>
      <c r="U695">
        <f t="shared" si="141"/>
        <v>0.99286645541762841</v>
      </c>
      <c r="V695">
        <f t="shared" si="142"/>
        <v>0.98578379829356555</v>
      </c>
    </row>
    <row r="696" spans="1:22" x14ac:dyDescent="0.35">
      <c r="A696" s="1">
        <v>43495</v>
      </c>
      <c r="B696" s="2">
        <v>0.81240740740740736</v>
      </c>
      <c r="C696" s="3">
        <f t="shared" si="131"/>
        <v>0.81240740740740736</v>
      </c>
      <c r="D696" s="2">
        <v>0.25</v>
      </c>
      <c r="E696" s="3">
        <f t="shared" si="132"/>
        <v>0.25</v>
      </c>
      <c r="F696" s="2">
        <f t="shared" si="133"/>
        <v>0.56240740740740736</v>
      </c>
      <c r="G696">
        <v>347813</v>
      </c>
      <c r="H696">
        <v>815</v>
      </c>
      <c r="I696">
        <v>16.8</v>
      </c>
      <c r="J696">
        <v>24.6</v>
      </c>
      <c r="K696">
        <v>77847</v>
      </c>
      <c r="L696">
        <v>49.08</v>
      </c>
      <c r="M696">
        <f t="shared" si="134"/>
        <v>0.83548575954816273</v>
      </c>
      <c r="N696">
        <f t="shared" si="135"/>
        <v>1.5906333333333334E-5</v>
      </c>
      <c r="O696" s="8">
        <f t="shared" si="136"/>
        <v>0.70003773000000002</v>
      </c>
      <c r="P696" s="8">
        <f t="shared" si="137"/>
        <v>8.0377300000000762E-3</v>
      </c>
      <c r="Q696" s="6">
        <f t="shared" si="138"/>
        <v>1.8263417405135369E-4</v>
      </c>
      <c r="R696" s="7">
        <f t="shared" si="143"/>
        <v>5.8076703115340957E-6</v>
      </c>
      <c r="S696">
        <f t="shared" si="139"/>
        <v>5.8076703115340953</v>
      </c>
      <c r="T696">
        <f t="shared" si="140"/>
        <v>0.6980364544077704</v>
      </c>
      <c r="U696">
        <f t="shared" si="141"/>
        <v>0.23274347336210802</v>
      </c>
      <c r="V696">
        <f t="shared" si="142"/>
        <v>5.4169524392658285E-2</v>
      </c>
    </row>
    <row r="697" spans="1:22" x14ac:dyDescent="0.35">
      <c r="A697" s="1">
        <v>43495</v>
      </c>
      <c r="B697" s="2">
        <v>0.81241898148148151</v>
      </c>
      <c r="C697" s="3">
        <f t="shared" si="131"/>
        <v>0.81241898148148151</v>
      </c>
      <c r="D697" s="2">
        <v>0.25</v>
      </c>
      <c r="E697" s="3">
        <f t="shared" si="132"/>
        <v>0.25</v>
      </c>
      <c r="F697" s="2">
        <f t="shared" si="133"/>
        <v>0.56241898148148151</v>
      </c>
      <c r="G697">
        <v>348315</v>
      </c>
      <c r="H697">
        <v>821</v>
      </c>
      <c r="I697">
        <v>16.079999999999998</v>
      </c>
      <c r="J697">
        <v>24.6</v>
      </c>
      <c r="K697">
        <v>77848</v>
      </c>
      <c r="L697">
        <v>49.08</v>
      </c>
      <c r="M697">
        <f t="shared" si="134"/>
        <v>0.75283259289871518</v>
      </c>
      <c r="N697">
        <f t="shared" si="135"/>
        <v>1.6106333333333332E-5</v>
      </c>
      <c r="O697" s="8">
        <f t="shared" si="136"/>
        <v>0.70883972999999989</v>
      </c>
      <c r="P697" s="8">
        <f t="shared" si="137"/>
        <v>1.6839729999999942E-2</v>
      </c>
      <c r="Q697" s="6">
        <f t="shared" si="138"/>
        <v>3.8263417405135067E-4</v>
      </c>
      <c r="R697" s="7">
        <f t="shared" si="143"/>
        <v>1.2167408420794205E-5</v>
      </c>
      <c r="S697">
        <f t="shared" si="139"/>
        <v>12.167408420794205</v>
      </c>
      <c r="T697">
        <f t="shared" si="140"/>
        <v>0.5667569129306026</v>
      </c>
      <c r="U697">
        <f t="shared" si="141"/>
        <v>7.1317521684265373</v>
      </c>
      <c r="V697">
        <f t="shared" si="142"/>
        <v>50.861888991856617</v>
      </c>
    </row>
    <row r="698" spans="1:22" x14ac:dyDescent="0.35">
      <c r="A698" s="1">
        <v>43495</v>
      </c>
      <c r="B698" s="2">
        <v>0.81241898148148151</v>
      </c>
      <c r="C698" s="3">
        <f t="shared" si="131"/>
        <v>0.81241898148148151</v>
      </c>
      <c r="D698" s="2">
        <v>0.25</v>
      </c>
      <c r="E698" s="3">
        <f t="shared" si="132"/>
        <v>0.25</v>
      </c>
      <c r="F698" s="2">
        <f t="shared" si="133"/>
        <v>0.56241898148148151</v>
      </c>
      <c r="G698">
        <v>348817</v>
      </c>
      <c r="H698">
        <v>816</v>
      </c>
      <c r="I698">
        <v>15.73</v>
      </c>
      <c r="J698">
        <v>24.61</v>
      </c>
      <c r="K698">
        <v>77849</v>
      </c>
      <c r="L698">
        <v>49.08</v>
      </c>
      <c r="M698">
        <f t="shared" si="134"/>
        <v>0.7126539702219008</v>
      </c>
      <c r="N698">
        <f t="shared" si="135"/>
        <v>1.5939666666666666E-5</v>
      </c>
      <c r="O698" s="8">
        <f t="shared" si="136"/>
        <v>0.70150472999999991</v>
      </c>
      <c r="P698" s="8">
        <f t="shared" si="137"/>
        <v>9.5047299999999613E-3</v>
      </c>
      <c r="Q698" s="6">
        <f t="shared" si="138"/>
        <v>2.1596750738468444E-4</v>
      </c>
      <c r="R698" s="7">
        <f t="shared" si="143"/>
        <v>6.8677069234100928E-6</v>
      </c>
      <c r="S698">
        <f t="shared" si="139"/>
        <v>6.8677069234100925</v>
      </c>
      <c r="T698">
        <f t="shared" si="140"/>
        <v>0.50787568127303784</v>
      </c>
      <c r="U698">
        <f t="shared" si="141"/>
        <v>2.0941960946973008</v>
      </c>
      <c r="V698">
        <f t="shared" si="142"/>
        <v>4.3856572830454263</v>
      </c>
    </row>
    <row r="699" spans="1:22" x14ac:dyDescent="0.35">
      <c r="A699" s="1">
        <v>43495</v>
      </c>
      <c r="B699" s="2">
        <v>0.81243055555555566</v>
      </c>
      <c r="C699" s="3">
        <f t="shared" si="131"/>
        <v>0.81243055555555566</v>
      </c>
      <c r="D699" s="2">
        <v>0.25</v>
      </c>
      <c r="E699" s="3">
        <f t="shared" si="132"/>
        <v>0.25</v>
      </c>
      <c r="F699" s="2">
        <f t="shared" si="133"/>
        <v>0.56243055555555566</v>
      </c>
      <c r="G699">
        <v>349319</v>
      </c>
      <c r="H699">
        <v>810</v>
      </c>
      <c r="I699">
        <v>15.19</v>
      </c>
      <c r="J699">
        <v>24.6</v>
      </c>
      <c r="K699">
        <v>77853</v>
      </c>
      <c r="L699">
        <v>49.08</v>
      </c>
      <c r="M699">
        <f t="shared" si="134"/>
        <v>0.65066409523481528</v>
      </c>
      <c r="N699">
        <f t="shared" si="135"/>
        <v>1.5739666666666668E-5</v>
      </c>
      <c r="O699" s="8">
        <f t="shared" si="136"/>
        <v>0.69270273000000004</v>
      </c>
      <c r="P699" s="8">
        <f t="shared" si="137"/>
        <v>7.0273000000009578E-4</v>
      </c>
      <c r="Q699" s="6">
        <f t="shared" si="138"/>
        <v>1.5967507384687475E-5</v>
      </c>
      <c r="R699" s="7">
        <f t="shared" si="143"/>
        <v>5.077191725687622E-7</v>
      </c>
      <c r="S699">
        <f t="shared" si="139"/>
        <v>0.5077191725687622</v>
      </c>
      <c r="T699">
        <f t="shared" si="140"/>
        <v>0.42336376482774074</v>
      </c>
      <c r="U699">
        <f t="shared" si="141"/>
        <v>-3.8613387167907898</v>
      </c>
      <c r="V699">
        <f t="shared" si="142"/>
        <v>14.909936685787542</v>
      </c>
    </row>
    <row r="700" spans="1:22" x14ac:dyDescent="0.35">
      <c r="A700" s="1">
        <v>43495</v>
      </c>
      <c r="B700" s="2">
        <v>0.81243055555555566</v>
      </c>
      <c r="C700" s="3">
        <f t="shared" si="131"/>
        <v>0.81243055555555566</v>
      </c>
      <c r="D700" s="2">
        <v>0.25</v>
      </c>
      <c r="E700" s="3">
        <f t="shared" si="132"/>
        <v>0.25</v>
      </c>
      <c r="F700" s="2">
        <f t="shared" si="133"/>
        <v>0.56243055555555566</v>
      </c>
      <c r="G700">
        <v>349820</v>
      </c>
      <c r="H700">
        <v>815</v>
      </c>
      <c r="I700">
        <v>14.97</v>
      </c>
      <c r="J700">
        <v>24.6</v>
      </c>
      <c r="K700">
        <v>77844</v>
      </c>
      <c r="L700">
        <v>49.08</v>
      </c>
      <c r="M700">
        <f t="shared" si="134"/>
        <v>0.62540896098081766</v>
      </c>
      <c r="N700">
        <f t="shared" si="135"/>
        <v>1.5906333333333334E-5</v>
      </c>
      <c r="O700" s="8">
        <f t="shared" si="136"/>
        <v>0.70003773000000002</v>
      </c>
      <c r="P700" s="8">
        <f t="shared" si="137"/>
        <v>8.0377300000000762E-3</v>
      </c>
      <c r="Q700" s="6">
        <f t="shared" si="138"/>
        <v>1.8263417405135369E-4</v>
      </c>
      <c r="R700" s="7">
        <f t="shared" si="143"/>
        <v>5.8078941311083032E-6</v>
      </c>
      <c r="S700">
        <f t="shared" si="139"/>
        <v>5.807894131108303</v>
      </c>
      <c r="T700">
        <f t="shared" si="140"/>
        <v>0.39113636847510591</v>
      </c>
      <c r="U700">
        <f t="shared" si="141"/>
        <v>1.6036133651889586</v>
      </c>
      <c r="V700">
        <f t="shared" si="142"/>
        <v>2.5715758250126561</v>
      </c>
    </row>
    <row r="701" spans="1:22" x14ac:dyDescent="0.35">
      <c r="A701" s="1">
        <v>43495</v>
      </c>
      <c r="B701" s="2">
        <v>0.81244212962962958</v>
      </c>
      <c r="C701" s="3">
        <f t="shared" si="131"/>
        <v>0.81244212962962958</v>
      </c>
      <c r="D701" s="2">
        <v>0.25</v>
      </c>
      <c r="E701" s="3">
        <f t="shared" si="132"/>
        <v>0.25</v>
      </c>
      <c r="F701" s="2">
        <f t="shared" si="133"/>
        <v>0.56244212962962958</v>
      </c>
      <c r="G701">
        <v>350322</v>
      </c>
      <c r="H701">
        <v>823</v>
      </c>
      <c r="I701">
        <v>14.8</v>
      </c>
      <c r="J701">
        <v>24.6</v>
      </c>
      <c r="K701">
        <v>77828</v>
      </c>
      <c r="L701">
        <v>49.04</v>
      </c>
      <c r="M701">
        <f t="shared" si="134"/>
        <v>0.60589362996636476</v>
      </c>
      <c r="N701">
        <f t="shared" si="135"/>
        <v>1.6172999999999999E-5</v>
      </c>
      <c r="O701" s="8">
        <f t="shared" si="136"/>
        <v>0.71177372999999999</v>
      </c>
      <c r="P701" s="8">
        <f t="shared" si="137"/>
        <v>1.9773730000000045E-2</v>
      </c>
      <c r="Q701" s="6">
        <f t="shared" si="138"/>
        <v>4.4930084071801969E-4</v>
      </c>
      <c r="R701" s="7">
        <f t="shared" si="143"/>
        <v>1.4291017509662242E-5</v>
      </c>
      <c r="S701">
        <f t="shared" si="139"/>
        <v>14.291017509662243</v>
      </c>
      <c r="T701">
        <f t="shared" si="140"/>
        <v>0.36710709083381815</v>
      </c>
      <c r="U701">
        <f t="shared" si="141"/>
        <v>10.214064520946698</v>
      </c>
      <c r="V701">
        <f t="shared" si="142"/>
        <v>104.32711403806209</v>
      </c>
    </row>
    <row r="702" spans="1:22" x14ac:dyDescent="0.35">
      <c r="A702" s="1">
        <v>43495</v>
      </c>
      <c r="B702" s="2">
        <v>0.81244212962962958</v>
      </c>
      <c r="C702" s="3">
        <f t="shared" si="131"/>
        <v>0.81244212962962958</v>
      </c>
      <c r="D702" s="2">
        <v>0.25</v>
      </c>
      <c r="E702" s="3">
        <f t="shared" si="132"/>
        <v>0.25</v>
      </c>
      <c r="F702" s="2">
        <f t="shared" si="133"/>
        <v>0.56244212962962958</v>
      </c>
      <c r="G702">
        <v>350824</v>
      </c>
      <c r="H702">
        <v>822</v>
      </c>
      <c r="I702">
        <v>14.9</v>
      </c>
      <c r="J702">
        <v>24.59</v>
      </c>
      <c r="K702">
        <v>77831</v>
      </c>
      <c r="L702">
        <v>49.04</v>
      </c>
      <c r="M702">
        <f t="shared" si="134"/>
        <v>0.61737323644545461</v>
      </c>
      <c r="N702">
        <f t="shared" si="135"/>
        <v>1.6139666666666667E-5</v>
      </c>
      <c r="O702" s="8">
        <f t="shared" si="136"/>
        <v>0.71030673</v>
      </c>
      <c r="P702" s="8">
        <f t="shared" si="137"/>
        <v>1.8306730000000049E-2</v>
      </c>
      <c r="Q702" s="6">
        <f t="shared" si="138"/>
        <v>4.159675073846864E-4</v>
      </c>
      <c r="R702" s="7">
        <f t="shared" si="143"/>
        <v>1.3229822014408515E-5</v>
      </c>
      <c r="S702">
        <f t="shared" si="139"/>
        <v>13.229822014408516</v>
      </c>
      <c r="T702">
        <f t="shared" si="140"/>
        <v>0.3811497130791352</v>
      </c>
      <c r="U702">
        <f t="shared" si="141"/>
        <v>9.0779703332201471</v>
      </c>
      <c r="V702">
        <f t="shared" si="142"/>
        <v>82.409545370825114</v>
      </c>
    </row>
    <row r="703" spans="1:22" x14ac:dyDescent="0.35">
      <c r="A703" s="1">
        <v>43495</v>
      </c>
      <c r="B703" s="2">
        <v>0.81245370370370373</v>
      </c>
      <c r="C703" s="3">
        <f t="shared" si="131"/>
        <v>0.81245370370370373</v>
      </c>
      <c r="D703" s="2">
        <v>0.25</v>
      </c>
      <c r="E703" s="3">
        <f t="shared" si="132"/>
        <v>0.25</v>
      </c>
      <c r="F703" s="2">
        <f t="shared" si="133"/>
        <v>0.56245370370370373</v>
      </c>
      <c r="G703">
        <v>351326</v>
      </c>
      <c r="H703">
        <v>816</v>
      </c>
      <c r="I703">
        <v>14.92</v>
      </c>
      <c r="J703">
        <v>24.6</v>
      </c>
      <c r="K703">
        <v>77820</v>
      </c>
      <c r="L703">
        <v>49.04</v>
      </c>
      <c r="M703">
        <f t="shared" si="134"/>
        <v>0.61966915774127262</v>
      </c>
      <c r="N703">
        <f t="shared" si="135"/>
        <v>1.5939666666666666E-5</v>
      </c>
      <c r="O703" s="8">
        <f t="shared" si="136"/>
        <v>0.70150472999999991</v>
      </c>
      <c r="P703" s="8">
        <f t="shared" si="137"/>
        <v>9.5047299999999613E-3</v>
      </c>
      <c r="Q703" s="6">
        <f t="shared" si="138"/>
        <v>2.1596750738468444E-4</v>
      </c>
      <c r="R703" s="7">
        <f t="shared" si="143"/>
        <v>6.8700354759957375E-6</v>
      </c>
      <c r="S703">
        <f t="shared" si="139"/>
        <v>6.8700354759957376</v>
      </c>
      <c r="T703">
        <f t="shared" si="140"/>
        <v>0.3839898650557782</v>
      </c>
      <c r="U703">
        <f t="shared" si="141"/>
        <v>2.7032040563128046</v>
      </c>
      <c r="V703">
        <f t="shared" si="142"/>
        <v>7.307312170066</v>
      </c>
    </row>
    <row r="704" spans="1:22" x14ac:dyDescent="0.35">
      <c r="A704" s="1">
        <v>43495</v>
      </c>
      <c r="B704" s="2">
        <v>0.81245370370370373</v>
      </c>
      <c r="C704" s="3">
        <f t="shared" si="131"/>
        <v>0.81245370370370373</v>
      </c>
      <c r="D704" s="2">
        <v>0.25</v>
      </c>
      <c r="E704" s="3">
        <f t="shared" si="132"/>
        <v>0.25</v>
      </c>
      <c r="F704" s="2">
        <f t="shared" si="133"/>
        <v>0.56245370370370373</v>
      </c>
      <c r="G704">
        <v>351827</v>
      </c>
      <c r="H704">
        <v>818</v>
      </c>
      <c r="I704">
        <v>15.1</v>
      </c>
      <c r="J704">
        <v>24.6</v>
      </c>
      <c r="K704">
        <v>77827</v>
      </c>
      <c r="L704">
        <v>49.04</v>
      </c>
      <c r="M704">
        <f t="shared" si="134"/>
        <v>0.64033244940363432</v>
      </c>
      <c r="N704">
        <f t="shared" si="135"/>
        <v>1.6006333333333333E-5</v>
      </c>
      <c r="O704" s="8">
        <f t="shared" si="136"/>
        <v>0.70443873000000001</v>
      </c>
      <c r="P704" s="8">
        <f t="shared" si="137"/>
        <v>1.2438730000000064E-2</v>
      </c>
      <c r="Q704" s="6">
        <f t="shared" si="138"/>
        <v>2.8263417405135344E-4</v>
      </c>
      <c r="R704" s="7">
        <f t="shared" si="143"/>
        <v>8.9899271556399974E-6</v>
      </c>
      <c r="S704">
        <f t="shared" si="139"/>
        <v>8.9899271556399967</v>
      </c>
      <c r="T704">
        <f t="shared" si="140"/>
        <v>0.41002564575925793</v>
      </c>
      <c r="U704">
        <f t="shared" si="141"/>
        <v>4.6882780895059843</v>
      </c>
      <c r="V704">
        <f t="shared" si="142"/>
        <v>21.979951444541882</v>
      </c>
    </row>
    <row r="705" spans="1:22" x14ac:dyDescent="0.35">
      <c r="A705" s="1">
        <v>43495</v>
      </c>
      <c r="B705" s="2">
        <v>0.81246527777777777</v>
      </c>
      <c r="C705" s="3">
        <f t="shared" si="131"/>
        <v>0.81246527777777777</v>
      </c>
      <c r="D705" s="2">
        <v>0.25</v>
      </c>
      <c r="E705" s="3">
        <f t="shared" si="132"/>
        <v>0.25</v>
      </c>
      <c r="F705" s="2">
        <f t="shared" si="133"/>
        <v>0.56246527777777777</v>
      </c>
      <c r="G705">
        <v>352329</v>
      </c>
      <c r="H705">
        <v>816</v>
      </c>
      <c r="I705">
        <v>15.26</v>
      </c>
      <c r="J705">
        <v>24.6</v>
      </c>
      <c r="K705">
        <v>77821</v>
      </c>
      <c r="L705">
        <v>49.04</v>
      </c>
      <c r="M705">
        <f t="shared" si="134"/>
        <v>0.65869981977017822</v>
      </c>
      <c r="N705">
        <f t="shared" si="135"/>
        <v>1.5939666666666666E-5</v>
      </c>
      <c r="O705" s="8">
        <f t="shared" si="136"/>
        <v>0.70150472999999991</v>
      </c>
      <c r="P705" s="8">
        <f t="shared" si="137"/>
        <v>9.5047299999999613E-3</v>
      </c>
      <c r="Q705" s="6">
        <f t="shared" si="138"/>
        <v>2.1596750738468444E-4</v>
      </c>
      <c r="R705" s="7">
        <f t="shared" si="143"/>
        <v>6.8699471960266296E-6</v>
      </c>
      <c r="S705">
        <f t="shared" si="139"/>
        <v>6.8699471960266294</v>
      </c>
      <c r="T705">
        <f t="shared" si="140"/>
        <v>0.43388545256526528</v>
      </c>
      <c r="U705">
        <f t="shared" si="141"/>
        <v>2.4484602219361014</v>
      </c>
      <c r="V705">
        <f t="shared" si="142"/>
        <v>5.9949574584033831</v>
      </c>
    </row>
    <row r="706" spans="1:22" x14ac:dyDescent="0.35">
      <c r="A706" s="1">
        <v>43495</v>
      </c>
      <c r="B706" s="2">
        <v>0.81246527777777777</v>
      </c>
      <c r="C706" s="3">
        <f t="shared" ref="C706:C769" si="144">B706</f>
        <v>0.81246527777777777</v>
      </c>
      <c r="D706" s="2">
        <v>0.25</v>
      </c>
      <c r="E706" s="3">
        <f t="shared" ref="E706:E769" si="145">D706</f>
        <v>0.25</v>
      </c>
      <c r="F706" s="2">
        <f t="shared" ref="F706:F769" si="146">C706-E706</f>
        <v>0.56246527777777777</v>
      </c>
      <c r="G706">
        <v>352831</v>
      </c>
      <c r="H706">
        <v>819</v>
      </c>
      <c r="I706">
        <v>15.61</v>
      </c>
      <c r="J706">
        <v>24.6</v>
      </c>
      <c r="K706">
        <v>77815</v>
      </c>
      <c r="L706">
        <v>49.04</v>
      </c>
      <c r="M706">
        <f t="shared" ref="M706:M769" si="147">(I706-9.522)/8.7111</f>
        <v>0.69887844244699282</v>
      </c>
      <c r="N706">
        <f t="shared" ref="N706:N769" si="148">(H706-337.81)/30000000</f>
        <v>1.6039666666666668E-5</v>
      </c>
      <c r="O706" s="8">
        <f t="shared" ref="O706:O769" si="149">N706*44010</f>
        <v>0.70590573000000012</v>
      </c>
      <c r="P706" s="8">
        <f t="shared" si="137"/>
        <v>1.3905730000000172E-2</v>
      </c>
      <c r="Q706" s="6">
        <f t="shared" si="138"/>
        <v>3.1596750738468923E-4</v>
      </c>
      <c r="R706" s="7">
        <f t="shared" si="143"/>
        <v>1.0051731809316973E-5</v>
      </c>
      <c r="S706">
        <f t="shared" si="139"/>
        <v>10.051731809316973</v>
      </c>
      <c r="T706">
        <f t="shared" si="140"/>
        <v>0.48843107731713464</v>
      </c>
      <c r="U706">
        <f t="shared" si="141"/>
        <v>5.3680994115715679</v>
      </c>
      <c r="V706">
        <f t="shared" si="142"/>
        <v>28.816491292515014</v>
      </c>
    </row>
    <row r="707" spans="1:22" x14ac:dyDescent="0.35">
      <c r="A707" s="1">
        <v>43495</v>
      </c>
      <c r="B707" s="2">
        <v>0.81247685185185192</v>
      </c>
      <c r="C707" s="3">
        <f t="shared" si="144"/>
        <v>0.81247685185185192</v>
      </c>
      <c r="D707" s="2">
        <v>0.25</v>
      </c>
      <c r="E707" s="3">
        <f t="shared" si="145"/>
        <v>0.25</v>
      </c>
      <c r="F707" s="2">
        <f t="shared" si="146"/>
        <v>0.56247685185185192</v>
      </c>
      <c r="G707">
        <v>353335</v>
      </c>
      <c r="H707">
        <v>814</v>
      </c>
      <c r="I707">
        <v>15.86</v>
      </c>
      <c r="J707">
        <v>24.59</v>
      </c>
      <c r="K707">
        <v>77826</v>
      </c>
      <c r="L707">
        <v>49.04</v>
      </c>
      <c r="M707">
        <f t="shared" si="147"/>
        <v>0.72757745864471757</v>
      </c>
      <c r="N707">
        <f t="shared" si="148"/>
        <v>1.5872999999999999E-5</v>
      </c>
      <c r="O707" s="8">
        <f t="shared" si="149"/>
        <v>0.69857072999999992</v>
      </c>
      <c r="P707" s="8">
        <f t="shared" si="137"/>
        <v>6.5707299999999691E-3</v>
      </c>
      <c r="Q707" s="6">
        <f t="shared" si="138"/>
        <v>1.4930084071801793E-4</v>
      </c>
      <c r="R707" s="7">
        <f t="shared" si="143"/>
        <v>4.748809496441952E-6</v>
      </c>
      <c r="S707">
        <f t="shared" si="139"/>
        <v>4.748809496441952</v>
      </c>
      <c r="T707">
        <f t="shared" si="140"/>
        <v>0.52936895832790565</v>
      </c>
      <c r="U707">
        <f t="shared" si="141"/>
        <v>-0.12206963248550715</v>
      </c>
      <c r="V707">
        <f t="shared" si="142"/>
        <v>1.4900995175146781E-2</v>
      </c>
    </row>
    <row r="708" spans="1:22" x14ac:dyDescent="0.35">
      <c r="A708" s="1">
        <v>43495</v>
      </c>
      <c r="B708" s="2">
        <v>0.81247685185185192</v>
      </c>
      <c r="C708" s="3">
        <f t="shared" si="144"/>
        <v>0.81247685185185192</v>
      </c>
      <c r="D708" s="2">
        <v>0.25</v>
      </c>
      <c r="E708" s="3">
        <f t="shared" si="145"/>
        <v>0.25</v>
      </c>
      <c r="F708" s="2">
        <f t="shared" si="146"/>
        <v>0.56247685185185192</v>
      </c>
      <c r="G708">
        <v>353835</v>
      </c>
      <c r="H708">
        <v>816</v>
      </c>
      <c r="I708">
        <v>15.99</v>
      </c>
      <c r="J708">
        <v>24.6</v>
      </c>
      <c r="K708">
        <v>77818</v>
      </c>
      <c r="L708">
        <v>49.01</v>
      </c>
      <c r="M708">
        <f t="shared" si="147"/>
        <v>0.74250094706753456</v>
      </c>
      <c r="N708">
        <f t="shared" si="148"/>
        <v>1.5939666666666666E-5</v>
      </c>
      <c r="O708" s="8">
        <f t="shared" si="149"/>
        <v>0.70150472999999991</v>
      </c>
      <c r="P708" s="8">
        <f t="shared" ref="P708:P771" si="150">O708-0.692</f>
        <v>9.5047299999999613E-3</v>
      </c>
      <c r="Q708" s="6">
        <f t="shared" ref="Q708:Q771" si="151">P708/(44010*0.001)</f>
        <v>2.1596750738468444E-4</v>
      </c>
      <c r="R708" s="7">
        <f t="shared" si="143"/>
        <v>6.8702120427406043E-6</v>
      </c>
      <c r="S708">
        <f t="shared" ref="S708:S771" si="152">R708*1000000</f>
        <v>6.8702120427406044</v>
      </c>
      <c r="T708">
        <f t="shared" ref="T708:T771" si="153">M708^2</f>
        <v>0.55130765639618573</v>
      </c>
      <c r="U708">
        <f t="shared" ref="U708:U771" si="154">S708-(6.5245*M708)-0.1238</f>
        <v>1.9019646135984758</v>
      </c>
      <c r="V708">
        <f t="shared" ref="V708:V771" si="155">U708^2</f>
        <v>3.6174693913807991</v>
      </c>
    </row>
    <row r="709" spans="1:22" x14ac:dyDescent="0.35">
      <c r="A709" s="1">
        <v>43495</v>
      </c>
      <c r="B709" s="2">
        <v>0.81248842592592585</v>
      </c>
      <c r="C709" s="3">
        <f t="shared" si="144"/>
        <v>0.81248842592592585</v>
      </c>
      <c r="D709" s="2">
        <v>0.25</v>
      </c>
      <c r="E709" s="3">
        <f t="shared" si="145"/>
        <v>0.25</v>
      </c>
      <c r="F709" s="2">
        <f t="shared" si="146"/>
        <v>0.56248842592592585</v>
      </c>
      <c r="G709">
        <v>354336</v>
      </c>
      <c r="H709">
        <v>813</v>
      </c>
      <c r="I709">
        <v>16.12</v>
      </c>
      <c r="J709">
        <v>24.59</v>
      </c>
      <c r="K709">
        <v>77819</v>
      </c>
      <c r="L709">
        <v>49.01</v>
      </c>
      <c r="M709">
        <f t="shared" si="147"/>
        <v>0.75742443549035143</v>
      </c>
      <c r="N709">
        <f t="shared" si="148"/>
        <v>1.5839666666666667E-5</v>
      </c>
      <c r="O709" s="8">
        <f t="shared" si="149"/>
        <v>0.69710373000000003</v>
      </c>
      <c r="P709" s="8">
        <f t="shared" si="150"/>
        <v>5.103730000000084E-3</v>
      </c>
      <c r="Q709" s="6">
        <f t="shared" si="151"/>
        <v>1.1596750738468721E-4</v>
      </c>
      <c r="R709" s="7">
        <f t="shared" si="143"/>
        <v>3.6889084825483645E-6</v>
      </c>
      <c r="S709">
        <f t="shared" si="152"/>
        <v>3.6889084825483645</v>
      </c>
      <c r="T709">
        <f t="shared" si="153"/>
        <v>0.57369177547787753</v>
      </c>
      <c r="U709">
        <f t="shared" si="154"/>
        <v>-1.3767072468084336</v>
      </c>
      <c r="V709">
        <f t="shared" si="155"/>
        <v>1.8953228434148572</v>
      </c>
    </row>
    <row r="710" spans="1:22" x14ac:dyDescent="0.35">
      <c r="A710" s="1">
        <v>43495</v>
      </c>
      <c r="B710" s="2">
        <v>0.81248842592592585</v>
      </c>
      <c r="C710" s="3">
        <f t="shared" si="144"/>
        <v>0.81248842592592585</v>
      </c>
      <c r="D710" s="2">
        <v>0.25</v>
      </c>
      <c r="E710" s="3">
        <f t="shared" si="145"/>
        <v>0.25</v>
      </c>
      <c r="F710" s="2">
        <f t="shared" si="146"/>
        <v>0.56248842592592585</v>
      </c>
      <c r="G710">
        <v>354839</v>
      </c>
      <c r="H710">
        <v>820</v>
      </c>
      <c r="I710">
        <v>16.36</v>
      </c>
      <c r="J710">
        <v>24.58</v>
      </c>
      <c r="K710">
        <v>77815</v>
      </c>
      <c r="L710">
        <v>49.01</v>
      </c>
      <c r="M710">
        <f t="shared" si="147"/>
        <v>0.78497549104016706</v>
      </c>
      <c r="N710">
        <f t="shared" si="148"/>
        <v>1.6073E-5</v>
      </c>
      <c r="O710" s="8">
        <f t="shared" si="149"/>
        <v>0.70737273000000001</v>
      </c>
      <c r="P710" s="8">
        <f t="shared" si="150"/>
        <v>1.5372730000000057E-2</v>
      </c>
      <c r="Q710" s="6">
        <f t="shared" si="151"/>
        <v>3.4930084071801992E-4</v>
      </c>
      <c r="R710" s="7">
        <f t="shared" si="143"/>
        <v>1.1111403701062763E-5</v>
      </c>
      <c r="S710">
        <f t="shared" si="152"/>
        <v>11.111403701062763</v>
      </c>
      <c r="T710">
        <f t="shared" si="153"/>
        <v>0.61618652153375142</v>
      </c>
      <c r="U710">
        <f t="shared" si="154"/>
        <v>5.8660311097711926</v>
      </c>
      <c r="V710">
        <f t="shared" si="155"/>
        <v>34.410320980803448</v>
      </c>
    </row>
    <row r="711" spans="1:22" x14ac:dyDescent="0.35">
      <c r="A711" s="1">
        <v>43495</v>
      </c>
      <c r="B711" s="2">
        <v>0.8125</v>
      </c>
      <c r="C711" s="3">
        <f t="shared" si="144"/>
        <v>0.8125</v>
      </c>
      <c r="D711" s="2">
        <v>0.25</v>
      </c>
      <c r="E711" s="3">
        <f t="shared" si="145"/>
        <v>0.25</v>
      </c>
      <c r="F711" s="2">
        <f t="shared" si="146"/>
        <v>0.5625</v>
      </c>
      <c r="G711">
        <v>355341</v>
      </c>
      <c r="H711">
        <v>825</v>
      </c>
      <c r="I711">
        <v>16.57</v>
      </c>
      <c r="J711">
        <v>24.6</v>
      </c>
      <c r="K711">
        <v>77816</v>
      </c>
      <c r="L711">
        <v>49.01</v>
      </c>
      <c r="M711">
        <f t="shared" si="147"/>
        <v>0.80908266464625589</v>
      </c>
      <c r="N711">
        <f t="shared" si="148"/>
        <v>1.6239666666666666E-5</v>
      </c>
      <c r="O711" s="8">
        <f t="shared" si="149"/>
        <v>0.71470772999999999</v>
      </c>
      <c r="P711" s="8">
        <f t="shared" si="150"/>
        <v>2.2707730000000037E-2</v>
      </c>
      <c r="Q711" s="6">
        <f t="shared" si="151"/>
        <v>5.1596750738468612E-4</v>
      </c>
      <c r="R711" s="7">
        <f t="shared" ref="R711:R774" si="156">(Q711*8.314*(J711+273.15))/K711</f>
        <v>1.6414030671609857E-5</v>
      </c>
      <c r="S711">
        <f t="shared" si="152"/>
        <v>16.414030671609858</v>
      </c>
      <c r="T711">
        <f t="shared" si="153"/>
        <v>0.65461475823108572</v>
      </c>
      <c r="U711">
        <f t="shared" si="154"/>
        <v>11.011370826125361</v>
      </c>
      <c r="V711">
        <f t="shared" si="155"/>
        <v>121.25028747044472</v>
      </c>
    </row>
    <row r="712" spans="1:22" x14ac:dyDescent="0.35">
      <c r="A712" s="1">
        <v>43495</v>
      </c>
      <c r="B712" s="2">
        <v>0.8125</v>
      </c>
      <c r="C712" s="3">
        <f t="shared" si="144"/>
        <v>0.8125</v>
      </c>
      <c r="D712" s="2">
        <v>0.25</v>
      </c>
      <c r="E712" s="3">
        <f t="shared" si="145"/>
        <v>0.25</v>
      </c>
      <c r="F712" s="2">
        <f t="shared" si="146"/>
        <v>0.5625</v>
      </c>
      <c r="G712">
        <v>355843</v>
      </c>
      <c r="H712">
        <v>814</v>
      </c>
      <c r="I712">
        <v>16.53</v>
      </c>
      <c r="J712">
        <v>24.59</v>
      </c>
      <c r="K712">
        <v>77819</v>
      </c>
      <c r="L712">
        <v>49.01</v>
      </c>
      <c r="M712">
        <f t="shared" si="147"/>
        <v>0.80449082205462008</v>
      </c>
      <c r="N712">
        <f t="shared" si="148"/>
        <v>1.5872999999999999E-5</v>
      </c>
      <c r="O712" s="8">
        <f t="shared" si="149"/>
        <v>0.69857072999999992</v>
      </c>
      <c r="P712" s="8">
        <f t="shared" si="150"/>
        <v>6.5707299999999691E-3</v>
      </c>
      <c r="Q712" s="6">
        <f t="shared" si="151"/>
        <v>1.4930084071801793E-4</v>
      </c>
      <c r="R712" s="7">
        <f t="shared" si="156"/>
        <v>4.7492366628984102E-6</v>
      </c>
      <c r="S712">
        <f t="shared" si="152"/>
        <v>4.7492366628984097</v>
      </c>
      <c r="T712">
        <f t="shared" si="153"/>
        <v>0.64720548277011836</v>
      </c>
      <c r="U712">
        <f t="shared" si="154"/>
        <v>-0.62346370559695863</v>
      </c>
      <c r="V712">
        <f t="shared" si="155"/>
        <v>0.38870699219669108</v>
      </c>
    </row>
    <row r="713" spans="1:22" x14ac:dyDescent="0.35">
      <c r="A713" s="1">
        <v>43495</v>
      </c>
      <c r="B713" s="2">
        <v>0.81251157407407415</v>
      </c>
      <c r="C713" s="3">
        <f t="shared" si="144"/>
        <v>0.81251157407407415</v>
      </c>
      <c r="D713" s="2">
        <v>0.25</v>
      </c>
      <c r="E713" s="3">
        <f t="shared" si="145"/>
        <v>0.25</v>
      </c>
      <c r="F713" s="2">
        <f t="shared" si="146"/>
        <v>0.56251157407407415</v>
      </c>
      <c r="G713">
        <v>356344</v>
      </c>
      <c r="H713">
        <v>808</v>
      </c>
      <c r="I713">
        <v>16.440000000000001</v>
      </c>
      <c r="J713">
        <v>24.59</v>
      </c>
      <c r="K713">
        <v>77812</v>
      </c>
      <c r="L713">
        <v>49.01</v>
      </c>
      <c r="M713">
        <f t="shared" si="147"/>
        <v>0.79415917622343912</v>
      </c>
      <c r="N713">
        <f t="shared" si="148"/>
        <v>1.5673000000000001E-5</v>
      </c>
      <c r="O713" s="8">
        <f t="shared" si="149"/>
        <v>0.68976873000000005</v>
      </c>
      <c r="P713" s="8">
        <f t="shared" si="150"/>
        <v>-2.2312699999998964E-3</v>
      </c>
      <c r="Q713" s="6">
        <f t="shared" si="151"/>
        <v>-5.0699159281979015E-5</v>
      </c>
      <c r="R713" s="7">
        <f t="shared" si="156"/>
        <v>-1.6128775012838766E-6</v>
      </c>
      <c r="S713">
        <f t="shared" si="152"/>
        <v>-1.6128775012838765</v>
      </c>
      <c r="T713">
        <f t="shared" si="153"/>
        <v>0.63068879717989146</v>
      </c>
      <c r="U713">
        <f t="shared" si="154"/>
        <v>-6.9181690465537056</v>
      </c>
      <c r="V713">
        <f t="shared" si="155"/>
        <v>47.861062956693807</v>
      </c>
    </row>
    <row r="714" spans="1:22" x14ac:dyDescent="0.35">
      <c r="A714" s="1">
        <v>43495</v>
      </c>
      <c r="B714" s="2">
        <v>0.81251157407407415</v>
      </c>
      <c r="C714" s="3">
        <f t="shared" si="144"/>
        <v>0.81251157407407415</v>
      </c>
      <c r="D714" s="2">
        <v>0.25</v>
      </c>
      <c r="E714" s="3">
        <f t="shared" si="145"/>
        <v>0.25</v>
      </c>
      <c r="F714" s="2">
        <f t="shared" si="146"/>
        <v>0.56251157407407415</v>
      </c>
      <c r="G714">
        <v>356846</v>
      </c>
      <c r="H714">
        <v>820</v>
      </c>
      <c r="I714">
        <v>16.25</v>
      </c>
      <c r="J714">
        <v>24.6</v>
      </c>
      <c r="K714">
        <v>77809</v>
      </c>
      <c r="L714">
        <v>48.97</v>
      </c>
      <c r="M714">
        <f t="shared" si="147"/>
        <v>0.7723479239131682</v>
      </c>
      <c r="N714">
        <f t="shared" si="148"/>
        <v>1.6073E-5</v>
      </c>
      <c r="O714" s="8">
        <f t="shared" si="149"/>
        <v>0.70737273000000001</v>
      </c>
      <c r="P714" s="8">
        <f t="shared" si="150"/>
        <v>1.5372730000000057E-2</v>
      </c>
      <c r="Q714" s="6">
        <f t="shared" si="151"/>
        <v>3.4930084071801992E-4</v>
      </c>
      <c r="R714" s="7">
        <f t="shared" si="156"/>
        <v>1.1113006988163241E-5</v>
      </c>
      <c r="S714">
        <f t="shared" si="152"/>
        <v>11.113006988163241</v>
      </c>
      <c r="T714">
        <f t="shared" si="153"/>
        <v>0.59652131557298105</v>
      </c>
      <c r="U714">
        <f t="shared" si="154"/>
        <v>5.9500229585917745</v>
      </c>
      <c r="V714">
        <f t="shared" si="155"/>
        <v>35.402773207769215</v>
      </c>
    </row>
    <row r="715" spans="1:22" x14ac:dyDescent="0.35">
      <c r="A715" s="1">
        <v>43495</v>
      </c>
      <c r="B715" s="2">
        <v>0.81252314814814808</v>
      </c>
      <c r="C715" s="3">
        <f t="shared" si="144"/>
        <v>0.81252314814814808</v>
      </c>
      <c r="D715" s="2">
        <v>0.25</v>
      </c>
      <c r="E715" s="3">
        <f t="shared" si="145"/>
        <v>0.25</v>
      </c>
      <c r="F715" s="2">
        <f t="shared" si="146"/>
        <v>0.56252314814814808</v>
      </c>
      <c r="G715">
        <v>357348</v>
      </c>
      <c r="H715">
        <v>818</v>
      </c>
      <c r="I715">
        <v>16.04</v>
      </c>
      <c r="J715">
        <v>24.6</v>
      </c>
      <c r="K715">
        <v>77807</v>
      </c>
      <c r="L715">
        <v>48.97</v>
      </c>
      <c r="M715">
        <f t="shared" si="147"/>
        <v>0.74824075030707937</v>
      </c>
      <c r="N715">
        <f t="shared" si="148"/>
        <v>1.6006333333333333E-5</v>
      </c>
      <c r="O715" s="8">
        <f t="shared" si="149"/>
        <v>0.70443873000000001</v>
      </c>
      <c r="P715" s="8">
        <f t="shared" si="150"/>
        <v>1.2438730000000064E-2</v>
      </c>
      <c r="Q715" s="6">
        <f t="shared" si="151"/>
        <v>2.8263417405135344E-4</v>
      </c>
      <c r="R715" s="7">
        <f t="shared" si="156"/>
        <v>8.9922379829834611E-6</v>
      </c>
      <c r="S715">
        <f t="shared" si="152"/>
        <v>8.9922379829834611</v>
      </c>
      <c r="T715">
        <f t="shared" si="153"/>
        <v>0.55986422042010109</v>
      </c>
      <c r="U715">
        <f t="shared" si="154"/>
        <v>3.9865412076049216</v>
      </c>
      <c r="V715">
        <f t="shared" si="155"/>
        <v>15.892510799932106</v>
      </c>
    </row>
    <row r="716" spans="1:22" x14ac:dyDescent="0.35">
      <c r="A716" s="1">
        <v>43495</v>
      </c>
      <c r="B716" s="2">
        <v>0.81252314814814808</v>
      </c>
      <c r="C716" s="3">
        <f t="shared" si="144"/>
        <v>0.81252314814814808</v>
      </c>
      <c r="D716" s="2">
        <v>0.25</v>
      </c>
      <c r="E716" s="3">
        <f t="shared" si="145"/>
        <v>0.25</v>
      </c>
      <c r="F716" s="2">
        <f t="shared" si="146"/>
        <v>0.56252314814814808</v>
      </c>
      <c r="G716">
        <v>357853</v>
      </c>
      <c r="H716">
        <v>816</v>
      </c>
      <c r="I716">
        <v>15.87</v>
      </c>
      <c r="J716">
        <v>24.59</v>
      </c>
      <c r="K716">
        <v>77803</v>
      </c>
      <c r="L716">
        <v>48.97</v>
      </c>
      <c r="M716">
        <f t="shared" si="147"/>
        <v>0.72872541929262658</v>
      </c>
      <c r="N716">
        <f t="shared" si="148"/>
        <v>1.5939666666666666E-5</v>
      </c>
      <c r="O716" s="8">
        <f t="shared" si="149"/>
        <v>0.70150472999999991</v>
      </c>
      <c r="P716" s="8">
        <f t="shared" si="150"/>
        <v>9.5047299999999613E-3</v>
      </c>
      <c r="Q716" s="6">
        <f t="shared" si="151"/>
        <v>2.1596750738468444E-4</v>
      </c>
      <c r="R716" s="7">
        <f t="shared" si="156"/>
        <v>6.8713058005915496E-6</v>
      </c>
      <c r="S716">
        <f t="shared" si="152"/>
        <v>6.8713058005915499</v>
      </c>
      <c r="T716">
        <f t="shared" si="153"/>
        <v>0.53104073672321439</v>
      </c>
      <c r="U716">
        <f t="shared" si="154"/>
        <v>1.9929368024168082</v>
      </c>
      <c r="V716">
        <f t="shared" si="155"/>
        <v>3.9717970984273316</v>
      </c>
    </row>
    <row r="717" spans="1:22" x14ac:dyDescent="0.35">
      <c r="A717" s="1">
        <v>43495</v>
      </c>
      <c r="B717" s="2">
        <v>0.81253472222222223</v>
      </c>
      <c r="C717" s="3">
        <f t="shared" si="144"/>
        <v>0.81253472222222223</v>
      </c>
      <c r="D717" s="2">
        <v>0.25</v>
      </c>
      <c r="E717" s="3">
        <f t="shared" si="145"/>
        <v>0.25</v>
      </c>
      <c r="F717" s="2">
        <f t="shared" si="146"/>
        <v>0.56253472222222223</v>
      </c>
      <c r="G717">
        <v>358351</v>
      </c>
      <c r="H717">
        <v>818</v>
      </c>
      <c r="I717">
        <v>15.75</v>
      </c>
      <c r="J717">
        <v>24.59</v>
      </c>
      <c r="K717">
        <v>77800</v>
      </c>
      <c r="L717">
        <v>48.97</v>
      </c>
      <c r="M717">
        <f t="shared" si="147"/>
        <v>0.71494989151771871</v>
      </c>
      <c r="N717">
        <f t="shared" si="148"/>
        <v>1.6006333333333333E-5</v>
      </c>
      <c r="O717" s="8">
        <f t="shared" si="149"/>
        <v>0.70443873000000001</v>
      </c>
      <c r="P717" s="8">
        <f t="shared" si="150"/>
        <v>1.2438730000000064E-2</v>
      </c>
      <c r="Q717" s="6">
        <f t="shared" si="151"/>
        <v>2.8263417405135344E-4</v>
      </c>
      <c r="R717" s="7">
        <f t="shared" si="156"/>
        <v>8.9927450197527432E-6</v>
      </c>
      <c r="S717">
        <f t="shared" si="152"/>
        <v>8.9927450197527428</v>
      </c>
      <c r="T717">
        <f t="shared" si="153"/>
        <v>0.51115334738119778</v>
      </c>
      <c r="U717">
        <f t="shared" si="154"/>
        <v>4.2042544525453875</v>
      </c>
      <c r="V717">
        <f t="shared" si="155"/>
        <v>17.675755501747716</v>
      </c>
    </row>
    <row r="718" spans="1:22" x14ac:dyDescent="0.35">
      <c r="A718" s="1">
        <v>43495</v>
      </c>
      <c r="B718" s="2">
        <v>0.81253472222222223</v>
      </c>
      <c r="C718" s="3">
        <f t="shared" si="144"/>
        <v>0.81253472222222223</v>
      </c>
      <c r="D718" s="2">
        <v>0.25</v>
      </c>
      <c r="E718" s="3">
        <f t="shared" si="145"/>
        <v>0.25</v>
      </c>
      <c r="F718" s="2">
        <f t="shared" si="146"/>
        <v>0.56253472222222223</v>
      </c>
      <c r="G718">
        <v>358853</v>
      </c>
      <c r="H718">
        <v>810</v>
      </c>
      <c r="I718">
        <v>15.47</v>
      </c>
      <c r="J718">
        <v>24.61</v>
      </c>
      <c r="K718">
        <v>77812</v>
      </c>
      <c r="L718">
        <v>48.97</v>
      </c>
      <c r="M718">
        <f t="shared" si="147"/>
        <v>0.68280699337626716</v>
      </c>
      <c r="N718">
        <f t="shared" si="148"/>
        <v>1.5739666666666668E-5</v>
      </c>
      <c r="O718" s="8">
        <f t="shared" si="149"/>
        <v>0.69270273000000004</v>
      </c>
      <c r="P718" s="8">
        <f t="shared" si="150"/>
        <v>7.0273000000009578E-4</v>
      </c>
      <c r="Q718" s="6">
        <f t="shared" si="151"/>
        <v>1.5967507384687475E-5</v>
      </c>
      <c r="R718" s="7">
        <f t="shared" si="156"/>
        <v>5.0800375624016604E-7</v>
      </c>
      <c r="S718">
        <f t="shared" si="152"/>
        <v>0.50800375624016603</v>
      </c>
      <c r="T718">
        <f t="shared" si="153"/>
        <v>0.46622539020353776</v>
      </c>
      <c r="U718">
        <f t="shared" si="154"/>
        <v>-4.0707704720432893</v>
      </c>
      <c r="V718">
        <f t="shared" si="155"/>
        <v>16.571172236059546</v>
      </c>
    </row>
    <row r="719" spans="1:22" x14ac:dyDescent="0.35">
      <c r="A719" s="1">
        <v>43495</v>
      </c>
      <c r="B719" s="2">
        <v>0.81254629629629627</v>
      </c>
      <c r="C719" s="3">
        <f t="shared" si="144"/>
        <v>0.81254629629629627</v>
      </c>
      <c r="D719" s="2">
        <v>0.25</v>
      </c>
      <c r="E719" s="3">
        <f t="shared" si="145"/>
        <v>0.25</v>
      </c>
      <c r="F719" s="2">
        <f t="shared" si="146"/>
        <v>0.56254629629629627</v>
      </c>
      <c r="G719">
        <v>359355</v>
      </c>
      <c r="H719">
        <v>821</v>
      </c>
      <c r="I719">
        <v>15.3</v>
      </c>
      <c r="J719">
        <v>24.6</v>
      </c>
      <c r="K719">
        <v>77804</v>
      </c>
      <c r="L719">
        <v>48.97</v>
      </c>
      <c r="M719">
        <f t="shared" si="147"/>
        <v>0.66329166236181425</v>
      </c>
      <c r="N719">
        <f t="shared" si="148"/>
        <v>1.6106333333333332E-5</v>
      </c>
      <c r="O719" s="8">
        <f t="shared" si="149"/>
        <v>0.70883972999999989</v>
      </c>
      <c r="P719" s="8">
        <f t="shared" si="150"/>
        <v>1.6839729999999942E-2</v>
      </c>
      <c r="Q719" s="6">
        <f t="shared" si="151"/>
        <v>3.8263417405135067E-4</v>
      </c>
      <c r="R719" s="7">
        <f t="shared" si="156"/>
        <v>1.2174289377692499E-5</v>
      </c>
      <c r="S719">
        <f t="shared" si="152"/>
        <v>12.174289377692499</v>
      </c>
      <c r="T719">
        <f t="shared" si="153"/>
        <v>0.43995582935869898</v>
      </c>
      <c r="U719">
        <f t="shared" si="154"/>
        <v>7.7228429266128424</v>
      </c>
      <c r="V719">
        <f t="shared" si="155"/>
        <v>59.642302869134014</v>
      </c>
    </row>
    <row r="720" spans="1:22" x14ac:dyDescent="0.35">
      <c r="A720" s="1">
        <v>43495</v>
      </c>
      <c r="B720" s="2">
        <v>0.81254629629629627</v>
      </c>
      <c r="C720" s="3">
        <f t="shared" si="144"/>
        <v>0.81254629629629627</v>
      </c>
      <c r="D720" s="2">
        <v>0.25</v>
      </c>
      <c r="E720" s="3">
        <f t="shared" si="145"/>
        <v>0.25</v>
      </c>
      <c r="F720" s="2">
        <f t="shared" si="146"/>
        <v>0.56254629629629627</v>
      </c>
      <c r="G720">
        <v>359857</v>
      </c>
      <c r="H720">
        <v>822</v>
      </c>
      <c r="I720">
        <v>15.21</v>
      </c>
      <c r="J720">
        <v>24.6</v>
      </c>
      <c r="K720">
        <v>77796</v>
      </c>
      <c r="L720">
        <v>48.97</v>
      </c>
      <c r="M720">
        <f t="shared" si="147"/>
        <v>0.6529600165306334</v>
      </c>
      <c r="N720">
        <f t="shared" si="148"/>
        <v>1.6139666666666667E-5</v>
      </c>
      <c r="O720" s="8">
        <f t="shared" si="149"/>
        <v>0.71030673</v>
      </c>
      <c r="P720" s="8">
        <f t="shared" si="150"/>
        <v>1.8306730000000049E-2</v>
      </c>
      <c r="Q720" s="6">
        <f t="shared" si="151"/>
        <v>4.159675073846864E-4</v>
      </c>
      <c r="R720" s="7">
        <f t="shared" si="156"/>
        <v>1.3236218581186608E-5</v>
      </c>
      <c r="S720">
        <f t="shared" si="152"/>
        <v>13.236218581186607</v>
      </c>
      <c r="T720">
        <f t="shared" si="153"/>
        <v>0.42635678318768505</v>
      </c>
      <c r="U720">
        <f t="shared" si="154"/>
        <v>8.8521809533324909</v>
      </c>
      <c r="V720">
        <f t="shared" si="155"/>
        <v>78.361107630542534</v>
      </c>
    </row>
    <row r="721" spans="1:22" x14ac:dyDescent="0.35">
      <c r="A721" s="1">
        <v>43495</v>
      </c>
      <c r="B721" s="2">
        <v>0.81255787037037042</v>
      </c>
      <c r="C721" s="3">
        <f t="shared" si="144"/>
        <v>0.81255787037037042</v>
      </c>
      <c r="D721" s="2">
        <v>0.25</v>
      </c>
      <c r="E721" s="3">
        <f t="shared" si="145"/>
        <v>0.25</v>
      </c>
      <c r="F721" s="2">
        <f t="shared" si="146"/>
        <v>0.56255787037037042</v>
      </c>
      <c r="G721">
        <v>360358</v>
      </c>
      <c r="H721">
        <v>821</v>
      </c>
      <c r="I721">
        <v>15.15</v>
      </c>
      <c r="J721">
        <v>24.59</v>
      </c>
      <c r="K721">
        <v>77796</v>
      </c>
      <c r="L721">
        <v>48.94</v>
      </c>
      <c r="M721">
        <f t="shared" si="147"/>
        <v>0.64607225264317936</v>
      </c>
      <c r="N721">
        <f t="shared" si="148"/>
        <v>1.6106333333333332E-5</v>
      </c>
      <c r="O721" s="8">
        <f t="shared" si="149"/>
        <v>0.70883972999999989</v>
      </c>
      <c r="P721" s="8">
        <f t="shared" si="150"/>
        <v>1.6839729999999942E-2</v>
      </c>
      <c r="Q721" s="6">
        <f t="shared" si="151"/>
        <v>3.8263417405135067E-4</v>
      </c>
      <c r="R721" s="7">
        <f t="shared" si="156"/>
        <v>1.2175132378743849E-5</v>
      </c>
      <c r="S721">
        <f t="shared" si="152"/>
        <v>12.175132378743848</v>
      </c>
      <c r="T721">
        <f t="shared" si="153"/>
        <v>0.41740935563543219</v>
      </c>
      <c r="U721">
        <f t="shared" si="154"/>
        <v>7.8360339663734244</v>
      </c>
      <c r="V721">
        <f t="shared" si="155"/>
        <v>61.403428322158021</v>
      </c>
    </row>
    <row r="722" spans="1:22" x14ac:dyDescent="0.35">
      <c r="A722" s="1">
        <v>43495</v>
      </c>
      <c r="B722" s="2">
        <v>0.81255787037037042</v>
      </c>
      <c r="C722" s="3">
        <f t="shared" si="144"/>
        <v>0.81255787037037042</v>
      </c>
      <c r="D722" s="2">
        <v>0.25</v>
      </c>
      <c r="E722" s="3">
        <f t="shared" si="145"/>
        <v>0.25</v>
      </c>
      <c r="F722" s="2">
        <f t="shared" si="146"/>
        <v>0.56255787037037042</v>
      </c>
      <c r="G722">
        <v>360860</v>
      </c>
      <c r="H722">
        <v>818</v>
      </c>
      <c r="I722">
        <v>15.08</v>
      </c>
      <c r="J722">
        <v>24.61</v>
      </c>
      <c r="K722">
        <v>77788</v>
      </c>
      <c r="L722">
        <v>48.97</v>
      </c>
      <c r="M722">
        <f t="shared" si="147"/>
        <v>0.63803652810781641</v>
      </c>
      <c r="N722">
        <f t="shared" si="148"/>
        <v>1.6006333333333333E-5</v>
      </c>
      <c r="O722" s="8">
        <f t="shared" si="149"/>
        <v>0.70443873000000001</v>
      </c>
      <c r="P722" s="8">
        <f t="shared" si="150"/>
        <v>1.2438730000000064E-2</v>
      </c>
      <c r="Q722" s="6">
        <f t="shared" si="151"/>
        <v>2.8263417405135344E-4</v>
      </c>
      <c r="R722" s="7">
        <f t="shared" si="156"/>
        <v>8.9947364496737902E-6</v>
      </c>
      <c r="S722">
        <f t="shared" si="152"/>
        <v>8.9947364496737894</v>
      </c>
      <c r="T722">
        <f t="shared" si="153"/>
        <v>0.40709061119987638</v>
      </c>
      <c r="U722">
        <f t="shared" si="154"/>
        <v>4.7080671220343415</v>
      </c>
      <c r="V722">
        <f t="shared" si="155"/>
        <v>22.165896025580729</v>
      </c>
    </row>
    <row r="723" spans="1:22" x14ac:dyDescent="0.35">
      <c r="A723" s="1">
        <v>43495</v>
      </c>
      <c r="B723" s="2">
        <v>0.81256944444444434</v>
      </c>
      <c r="C723" s="3">
        <f t="shared" si="144"/>
        <v>0.81256944444444434</v>
      </c>
      <c r="D723" s="2">
        <v>0.25</v>
      </c>
      <c r="E723" s="3">
        <f t="shared" si="145"/>
        <v>0.25</v>
      </c>
      <c r="F723" s="2">
        <f t="shared" si="146"/>
        <v>0.56256944444444434</v>
      </c>
      <c r="G723">
        <v>361362</v>
      </c>
      <c r="H723">
        <v>825</v>
      </c>
      <c r="I723">
        <v>15.18</v>
      </c>
      <c r="J723">
        <v>24.61</v>
      </c>
      <c r="K723">
        <v>77788</v>
      </c>
      <c r="L723">
        <v>48.94</v>
      </c>
      <c r="M723">
        <f t="shared" si="147"/>
        <v>0.64951613458690627</v>
      </c>
      <c r="N723">
        <f t="shared" si="148"/>
        <v>1.6239666666666666E-5</v>
      </c>
      <c r="O723" s="8">
        <f t="shared" si="149"/>
        <v>0.71470772999999999</v>
      </c>
      <c r="P723" s="8">
        <f t="shared" si="150"/>
        <v>2.2707730000000037E-2</v>
      </c>
      <c r="Q723" s="6">
        <f t="shared" si="151"/>
        <v>5.1596750738468612E-4</v>
      </c>
      <c r="R723" s="7">
        <f t="shared" si="156"/>
        <v>1.6420490413438532E-5</v>
      </c>
      <c r="S723">
        <f t="shared" si="152"/>
        <v>16.420490413438532</v>
      </c>
      <c r="T723">
        <f t="shared" si="153"/>
        <v>0.42187120908871611</v>
      </c>
      <c r="U723">
        <f t="shared" si="154"/>
        <v>12.058922393326263</v>
      </c>
      <c r="V723">
        <f t="shared" si="155"/>
        <v>145.4176092882656</v>
      </c>
    </row>
    <row r="724" spans="1:22" x14ac:dyDescent="0.35">
      <c r="A724" s="1">
        <v>43495</v>
      </c>
      <c r="B724" s="2">
        <v>0.81256944444444434</v>
      </c>
      <c r="C724" s="3">
        <f t="shared" si="144"/>
        <v>0.81256944444444434</v>
      </c>
      <c r="D724" s="2">
        <v>0.25</v>
      </c>
      <c r="E724" s="3">
        <f t="shared" si="145"/>
        <v>0.25</v>
      </c>
      <c r="F724" s="2">
        <f t="shared" si="146"/>
        <v>0.56256944444444434</v>
      </c>
      <c r="G724">
        <v>361864</v>
      </c>
      <c r="H724">
        <v>816</v>
      </c>
      <c r="I724">
        <v>15.28</v>
      </c>
      <c r="J724">
        <v>24.6</v>
      </c>
      <c r="K724">
        <v>77791</v>
      </c>
      <c r="L724">
        <v>48.94</v>
      </c>
      <c r="M724">
        <f t="shared" si="147"/>
        <v>0.66099574106599612</v>
      </c>
      <c r="N724">
        <f t="shared" si="148"/>
        <v>1.5939666666666666E-5</v>
      </c>
      <c r="O724" s="8">
        <f t="shared" si="149"/>
        <v>0.70150472999999991</v>
      </c>
      <c r="P724" s="8">
        <f t="shared" si="150"/>
        <v>9.5047299999999613E-3</v>
      </c>
      <c r="Q724" s="6">
        <f t="shared" si="151"/>
        <v>2.1596750738468444E-4</v>
      </c>
      <c r="R724" s="7">
        <f t="shared" si="156"/>
        <v>6.8725965824065552E-6</v>
      </c>
      <c r="S724">
        <f t="shared" si="152"/>
        <v>6.8725965824065556</v>
      </c>
      <c r="T724">
        <f t="shared" si="153"/>
        <v>0.43691536970738537</v>
      </c>
      <c r="U724">
        <f t="shared" si="154"/>
        <v>2.436129869821464</v>
      </c>
      <c r="V724">
        <f t="shared" si="155"/>
        <v>5.9347287426363433</v>
      </c>
    </row>
    <row r="725" spans="1:22" x14ac:dyDescent="0.35">
      <c r="A725" s="1">
        <v>43495</v>
      </c>
      <c r="B725" s="2">
        <v>0.81258101851851849</v>
      </c>
      <c r="C725" s="3">
        <f t="shared" si="144"/>
        <v>0.81258101851851849</v>
      </c>
      <c r="D725" s="2">
        <v>0.25</v>
      </c>
      <c r="E725" s="3">
        <f t="shared" si="145"/>
        <v>0.25</v>
      </c>
      <c r="F725" s="2">
        <f t="shared" si="146"/>
        <v>0.56258101851851849</v>
      </c>
      <c r="G725">
        <v>362365</v>
      </c>
      <c r="H725">
        <v>818</v>
      </c>
      <c r="I725">
        <v>15.52</v>
      </c>
      <c r="J725">
        <v>24.61</v>
      </c>
      <c r="K725">
        <v>77786</v>
      </c>
      <c r="L725">
        <v>48.94</v>
      </c>
      <c r="M725">
        <f t="shared" si="147"/>
        <v>0.68854679661581197</v>
      </c>
      <c r="N725">
        <f t="shared" si="148"/>
        <v>1.6006333333333333E-5</v>
      </c>
      <c r="O725" s="8">
        <f t="shared" si="149"/>
        <v>0.70443873000000001</v>
      </c>
      <c r="P725" s="8">
        <f t="shared" si="150"/>
        <v>1.2438730000000064E-2</v>
      </c>
      <c r="Q725" s="6">
        <f t="shared" si="151"/>
        <v>2.8263417405135344E-4</v>
      </c>
      <c r="R725" s="7">
        <f t="shared" si="156"/>
        <v>8.9949677184483678E-6</v>
      </c>
      <c r="S725">
        <f t="shared" si="152"/>
        <v>8.9949677184483683</v>
      </c>
      <c r="T725">
        <f t="shared" si="153"/>
        <v>0.47409669112989633</v>
      </c>
      <c r="U725">
        <f t="shared" si="154"/>
        <v>4.3787441439285031</v>
      </c>
      <c r="V725">
        <f t="shared" si="155"/>
        <v>19.173400277988158</v>
      </c>
    </row>
    <row r="726" spans="1:22" x14ac:dyDescent="0.35">
      <c r="A726" s="1">
        <v>43495</v>
      </c>
      <c r="B726" s="2">
        <v>0.81258101851851849</v>
      </c>
      <c r="C726" s="3">
        <f t="shared" si="144"/>
        <v>0.81258101851851849</v>
      </c>
      <c r="D726" s="2">
        <v>0.25</v>
      </c>
      <c r="E726" s="3">
        <f t="shared" si="145"/>
        <v>0.25</v>
      </c>
      <c r="F726" s="2">
        <f t="shared" si="146"/>
        <v>0.56258101851851849</v>
      </c>
      <c r="G726">
        <v>362867</v>
      </c>
      <c r="H726">
        <v>819</v>
      </c>
      <c r="I726">
        <v>15.69</v>
      </c>
      <c r="J726">
        <v>24.59</v>
      </c>
      <c r="K726">
        <v>77778</v>
      </c>
      <c r="L726">
        <v>48.94</v>
      </c>
      <c r="M726">
        <f t="shared" si="147"/>
        <v>0.70806212763026477</v>
      </c>
      <c r="N726">
        <f t="shared" si="148"/>
        <v>1.6039666666666668E-5</v>
      </c>
      <c r="O726" s="8">
        <f t="shared" si="149"/>
        <v>0.70590573000000012</v>
      </c>
      <c r="P726" s="8">
        <f t="shared" si="150"/>
        <v>1.3905730000000172E-2</v>
      </c>
      <c r="Q726" s="6">
        <f t="shared" si="151"/>
        <v>3.1596750738468923E-4</v>
      </c>
      <c r="R726" s="7">
        <f t="shared" si="156"/>
        <v>1.0056175797827613E-5</v>
      </c>
      <c r="S726">
        <f t="shared" si="152"/>
        <v>10.056175797827613</v>
      </c>
      <c r="T726">
        <f t="shared" si="153"/>
        <v>0.50135197658429731</v>
      </c>
      <c r="U726">
        <f t="shared" si="154"/>
        <v>5.3126244461039507</v>
      </c>
      <c r="V726">
        <f t="shared" si="155"/>
        <v>28.223978505341307</v>
      </c>
    </row>
    <row r="727" spans="1:22" x14ac:dyDescent="0.35">
      <c r="A727" s="1">
        <v>43495</v>
      </c>
      <c r="B727" s="2">
        <v>0.81259259259259264</v>
      </c>
      <c r="C727" s="3">
        <f t="shared" si="144"/>
        <v>0.81259259259259264</v>
      </c>
      <c r="D727" s="2">
        <v>0.25</v>
      </c>
      <c r="E727" s="3">
        <f t="shared" si="145"/>
        <v>0.25</v>
      </c>
      <c r="F727" s="2">
        <f t="shared" si="146"/>
        <v>0.56259259259259264</v>
      </c>
      <c r="G727">
        <v>363369</v>
      </c>
      <c r="H727">
        <v>811</v>
      </c>
      <c r="I727">
        <v>15.5</v>
      </c>
      <c r="J727">
        <v>24.6</v>
      </c>
      <c r="K727">
        <v>77775</v>
      </c>
      <c r="L727">
        <v>48.94</v>
      </c>
      <c r="M727">
        <f t="shared" si="147"/>
        <v>0.68625087531999396</v>
      </c>
      <c r="N727">
        <f t="shared" si="148"/>
        <v>1.5773E-5</v>
      </c>
      <c r="O727" s="8">
        <f t="shared" si="149"/>
        <v>0.69416972999999993</v>
      </c>
      <c r="P727" s="8">
        <f t="shared" si="150"/>
        <v>2.1697299999999808E-3</v>
      </c>
      <c r="Q727" s="6">
        <f t="shared" si="151"/>
        <v>4.9300840718018198E-5</v>
      </c>
      <c r="R727" s="7">
        <f t="shared" si="156"/>
        <v>1.5691920378269286E-6</v>
      </c>
      <c r="S727">
        <f t="shared" si="152"/>
        <v>1.5691920378269286</v>
      </c>
      <c r="T727">
        <f t="shared" si="153"/>
        <v>0.47094026387745791</v>
      </c>
      <c r="U727">
        <f t="shared" si="154"/>
        <v>-3.0320517981983723</v>
      </c>
      <c r="V727">
        <f t="shared" si="155"/>
        <v>9.1933381069579827</v>
      </c>
    </row>
    <row r="728" spans="1:22" x14ac:dyDescent="0.35">
      <c r="A728" s="1">
        <v>43495</v>
      </c>
      <c r="B728" s="2">
        <v>0.81259259259259264</v>
      </c>
      <c r="C728" s="3">
        <f t="shared" si="144"/>
        <v>0.81259259259259264</v>
      </c>
      <c r="D728" s="2">
        <v>0.25</v>
      </c>
      <c r="E728" s="3">
        <f t="shared" si="145"/>
        <v>0.25</v>
      </c>
      <c r="F728" s="2">
        <f t="shared" si="146"/>
        <v>0.56259259259259264</v>
      </c>
      <c r="G728">
        <v>363871</v>
      </c>
      <c r="H728">
        <v>819</v>
      </c>
      <c r="I728">
        <v>15.25</v>
      </c>
      <c r="J728">
        <v>24.59</v>
      </c>
      <c r="K728">
        <v>77779</v>
      </c>
      <c r="L728">
        <v>48.94</v>
      </c>
      <c r="M728">
        <f t="shared" si="147"/>
        <v>0.65755185912226921</v>
      </c>
      <c r="N728">
        <f t="shared" si="148"/>
        <v>1.6039666666666668E-5</v>
      </c>
      <c r="O728" s="8">
        <f t="shared" si="149"/>
        <v>0.70590573000000012</v>
      </c>
      <c r="P728" s="8">
        <f t="shared" si="150"/>
        <v>1.3905730000000172E-2</v>
      </c>
      <c r="Q728" s="6">
        <f t="shared" si="151"/>
        <v>3.1596750738468923E-4</v>
      </c>
      <c r="R728" s="7">
        <f t="shared" si="156"/>
        <v>1.005604650617051E-5</v>
      </c>
      <c r="S728">
        <f t="shared" si="152"/>
        <v>10.05604650617051</v>
      </c>
      <c r="T728">
        <f t="shared" si="153"/>
        <v>0.43237444743515258</v>
      </c>
      <c r="U728">
        <f t="shared" si="154"/>
        <v>5.6420494013272648</v>
      </c>
      <c r="V728">
        <f t="shared" si="155"/>
        <v>31.832721447017349</v>
      </c>
    </row>
    <row r="729" spans="1:22" x14ac:dyDescent="0.35">
      <c r="A729" s="1">
        <v>43495</v>
      </c>
      <c r="B729" s="2">
        <v>0.81260416666666668</v>
      </c>
      <c r="C729" s="3">
        <f t="shared" si="144"/>
        <v>0.81260416666666668</v>
      </c>
      <c r="D729" s="2">
        <v>0.25</v>
      </c>
      <c r="E729" s="3">
        <f t="shared" si="145"/>
        <v>0.25</v>
      </c>
      <c r="F729" s="2">
        <f t="shared" si="146"/>
        <v>0.56260416666666668</v>
      </c>
      <c r="G729">
        <v>364372</v>
      </c>
      <c r="H729">
        <v>807</v>
      </c>
      <c r="I729">
        <v>15.08</v>
      </c>
      <c r="J729">
        <v>24.59</v>
      </c>
      <c r="K729">
        <v>77777</v>
      </c>
      <c r="L729">
        <v>48.94</v>
      </c>
      <c r="M729">
        <f t="shared" si="147"/>
        <v>0.63803652810781641</v>
      </c>
      <c r="N729">
        <f t="shared" si="148"/>
        <v>1.5639666666666665E-5</v>
      </c>
      <c r="O729" s="8">
        <f t="shared" si="149"/>
        <v>0.68830172999999994</v>
      </c>
      <c r="P729" s="8">
        <f t="shared" si="150"/>
        <v>-3.6982700000000035E-3</v>
      </c>
      <c r="Q729" s="6">
        <f t="shared" si="151"/>
        <v>-8.4032492615314789E-5</v>
      </c>
      <c r="R729" s="7">
        <f t="shared" si="156"/>
        <v>-2.6745040667109005E-6</v>
      </c>
      <c r="S729">
        <f t="shared" si="152"/>
        <v>-2.6745040667109006</v>
      </c>
      <c r="T729">
        <f t="shared" si="153"/>
        <v>0.40709061119987638</v>
      </c>
      <c r="U729">
        <f t="shared" si="154"/>
        <v>-6.9611733943503484</v>
      </c>
      <c r="V729">
        <f t="shared" si="155"/>
        <v>48.457935026211153</v>
      </c>
    </row>
    <row r="730" spans="1:22" x14ac:dyDescent="0.35">
      <c r="A730" s="1">
        <v>43495</v>
      </c>
      <c r="B730" s="2">
        <v>0.81260416666666668</v>
      </c>
      <c r="C730" s="3">
        <f t="shared" si="144"/>
        <v>0.81260416666666668</v>
      </c>
      <c r="D730" s="2">
        <v>0.25</v>
      </c>
      <c r="E730" s="3">
        <f t="shared" si="145"/>
        <v>0.25</v>
      </c>
      <c r="F730" s="2">
        <f t="shared" si="146"/>
        <v>0.56260416666666668</v>
      </c>
      <c r="G730">
        <v>364800</v>
      </c>
      <c r="H730">
        <v>815</v>
      </c>
      <c r="I730">
        <v>14.98</v>
      </c>
      <c r="J730">
        <v>24.6</v>
      </c>
      <c r="K730">
        <v>77785</v>
      </c>
      <c r="L730">
        <v>48.94</v>
      </c>
      <c r="M730">
        <f t="shared" si="147"/>
        <v>0.62655692162872656</v>
      </c>
      <c r="N730">
        <f t="shared" si="148"/>
        <v>1.5906333333333334E-5</v>
      </c>
      <c r="O730" s="8">
        <f t="shared" si="149"/>
        <v>0.70003773000000002</v>
      </c>
      <c r="P730" s="8">
        <f t="shared" si="150"/>
        <v>8.0377300000000762E-3</v>
      </c>
      <c r="Q730" s="6">
        <f t="shared" si="151"/>
        <v>1.8263417405135369E-4</v>
      </c>
      <c r="R730" s="7">
        <f t="shared" si="156"/>
        <v>5.8122994245933634E-6</v>
      </c>
      <c r="S730">
        <f t="shared" si="152"/>
        <v>5.8122994245933635</v>
      </c>
      <c r="T730">
        <f t="shared" si="153"/>
        <v>0.39257357604086618</v>
      </c>
      <c r="U730">
        <f t="shared" si="154"/>
        <v>1.6005287894267373</v>
      </c>
      <c r="V730">
        <f t="shared" si="155"/>
        <v>2.5616924057838171</v>
      </c>
    </row>
    <row r="731" spans="1:22" x14ac:dyDescent="0.35">
      <c r="A731" s="1">
        <v>43495</v>
      </c>
      <c r="B731" s="2">
        <v>0.81261574074074072</v>
      </c>
      <c r="C731" s="3">
        <f t="shared" si="144"/>
        <v>0.81261574074074072</v>
      </c>
      <c r="D731" s="2">
        <v>0.25</v>
      </c>
      <c r="E731" s="3">
        <f t="shared" si="145"/>
        <v>0.25</v>
      </c>
      <c r="F731" s="2">
        <f t="shared" si="146"/>
        <v>0.56261574074074072</v>
      </c>
      <c r="G731">
        <v>365301</v>
      </c>
      <c r="H731">
        <v>805</v>
      </c>
      <c r="I731">
        <v>14.83</v>
      </c>
      <c r="J731">
        <v>24.59</v>
      </c>
      <c r="K731">
        <v>77772</v>
      </c>
      <c r="L731">
        <v>48.94</v>
      </c>
      <c r="M731">
        <f t="shared" si="147"/>
        <v>0.60933751191009167</v>
      </c>
      <c r="N731">
        <f t="shared" si="148"/>
        <v>1.5573000000000002E-5</v>
      </c>
      <c r="O731" s="8">
        <f t="shared" si="149"/>
        <v>0.68536773000000006</v>
      </c>
      <c r="P731" s="8">
        <f t="shared" si="150"/>
        <v>-6.6322699999998846E-3</v>
      </c>
      <c r="Q731" s="6">
        <f t="shared" si="151"/>
        <v>-1.5069915928197876E-4</v>
      </c>
      <c r="R731" s="7">
        <f t="shared" si="156"/>
        <v>-4.7966139501350153E-6</v>
      </c>
      <c r="S731">
        <f t="shared" si="152"/>
        <v>-4.7966139501350149</v>
      </c>
      <c r="T731">
        <f t="shared" si="153"/>
        <v>0.37129220342078112</v>
      </c>
      <c r="U731">
        <f t="shared" si="154"/>
        <v>-8.8960365465924074</v>
      </c>
      <c r="V731">
        <f t="shared" si="155"/>
        <v>79.139466238307762</v>
      </c>
    </row>
    <row r="732" spans="1:22" x14ac:dyDescent="0.35">
      <c r="A732" s="1">
        <v>43495</v>
      </c>
      <c r="B732" s="2">
        <v>0.81261574074074072</v>
      </c>
      <c r="C732" s="3">
        <f t="shared" si="144"/>
        <v>0.81261574074074072</v>
      </c>
      <c r="D732" s="2">
        <v>0.25</v>
      </c>
      <c r="E732" s="3">
        <f t="shared" si="145"/>
        <v>0.25</v>
      </c>
      <c r="F732" s="2">
        <f t="shared" si="146"/>
        <v>0.56261574074074072</v>
      </c>
      <c r="G732">
        <v>365803</v>
      </c>
      <c r="H732">
        <v>816</v>
      </c>
      <c r="I732">
        <v>14.44</v>
      </c>
      <c r="J732">
        <v>24.6</v>
      </c>
      <c r="K732">
        <v>77773</v>
      </c>
      <c r="L732">
        <v>48.94</v>
      </c>
      <c r="M732">
        <f t="shared" si="147"/>
        <v>0.56456704664164103</v>
      </c>
      <c r="N732">
        <f t="shared" si="148"/>
        <v>1.5939666666666666E-5</v>
      </c>
      <c r="O732" s="8">
        <f t="shared" si="149"/>
        <v>0.70150472999999991</v>
      </c>
      <c r="P732" s="8">
        <f t="shared" si="150"/>
        <v>9.5047299999999613E-3</v>
      </c>
      <c r="Q732" s="6">
        <f t="shared" si="151"/>
        <v>2.1596750738468444E-4</v>
      </c>
      <c r="R732" s="7">
        <f t="shared" si="156"/>
        <v>6.8741871953247054E-6</v>
      </c>
      <c r="S732">
        <f t="shared" si="152"/>
        <v>6.8741871953247058</v>
      </c>
      <c r="T732">
        <f t="shared" si="153"/>
        <v>0.3187359501536649</v>
      </c>
      <c r="U732">
        <f t="shared" si="154"/>
        <v>3.066869499511319</v>
      </c>
      <c r="V732">
        <f t="shared" si="155"/>
        <v>9.4056885270328081</v>
      </c>
    </row>
    <row r="733" spans="1:22" x14ac:dyDescent="0.35">
      <c r="A733" s="1">
        <v>43495</v>
      </c>
      <c r="B733" s="2">
        <v>0.81262731481481476</v>
      </c>
      <c r="C733" s="3">
        <f t="shared" si="144"/>
        <v>0.81262731481481476</v>
      </c>
      <c r="D733" s="2">
        <v>0.25</v>
      </c>
      <c r="E733" s="3">
        <f t="shared" si="145"/>
        <v>0.25</v>
      </c>
      <c r="F733" s="2">
        <f t="shared" si="146"/>
        <v>0.56262731481481476</v>
      </c>
      <c r="G733">
        <v>366305</v>
      </c>
      <c r="H733">
        <v>803</v>
      </c>
      <c r="I733">
        <v>14.04</v>
      </c>
      <c r="J733">
        <v>24.6</v>
      </c>
      <c r="K733">
        <v>77763</v>
      </c>
      <c r="L733">
        <v>48.94</v>
      </c>
      <c r="M733">
        <f t="shared" si="147"/>
        <v>0.5186486207252814</v>
      </c>
      <c r="N733">
        <f t="shared" si="148"/>
        <v>1.5506333333333334E-5</v>
      </c>
      <c r="O733" s="8">
        <f t="shared" si="149"/>
        <v>0.68243373000000007</v>
      </c>
      <c r="P733" s="8">
        <f t="shared" si="150"/>
        <v>-9.5662699999998768E-3</v>
      </c>
      <c r="Q733" s="6">
        <f t="shared" si="151"/>
        <v>-2.1736582594864524E-4</v>
      </c>
      <c r="R733" s="7">
        <f t="shared" si="156"/>
        <v>-6.9195850116122402E-6</v>
      </c>
      <c r="S733">
        <f t="shared" si="152"/>
        <v>-6.9195850116122406</v>
      </c>
      <c r="T733">
        <f t="shared" si="153"/>
        <v>0.26899639178023677</v>
      </c>
      <c r="U733">
        <f t="shared" si="154"/>
        <v>-10.427307937534337</v>
      </c>
      <c r="V733">
        <f t="shared" si="155"/>
        <v>108.7287508241666</v>
      </c>
    </row>
    <row r="734" spans="1:22" x14ac:dyDescent="0.35">
      <c r="A734" s="1">
        <v>43495</v>
      </c>
      <c r="B734" s="2">
        <v>0.81262731481481476</v>
      </c>
      <c r="C734" s="3">
        <f t="shared" si="144"/>
        <v>0.81262731481481476</v>
      </c>
      <c r="D734" s="2">
        <v>0.25</v>
      </c>
      <c r="E734" s="3">
        <f t="shared" si="145"/>
        <v>0.25</v>
      </c>
      <c r="F734" s="2">
        <f t="shared" si="146"/>
        <v>0.56262731481481476</v>
      </c>
      <c r="G734">
        <v>366807</v>
      </c>
      <c r="H734">
        <v>812</v>
      </c>
      <c r="I734">
        <v>13.97</v>
      </c>
      <c r="J734">
        <v>24.6</v>
      </c>
      <c r="K734">
        <v>77758</v>
      </c>
      <c r="L734">
        <v>48.9</v>
      </c>
      <c r="M734">
        <f t="shared" si="147"/>
        <v>0.51061289618991867</v>
      </c>
      <c r="N734">
        <f t="shared" si="148"/>
        <v>1.5806333333333335E-5</v>
      </c>
      <c r="O734" s="8">
        <f t="shared" si="149"/>
        <v>0.69563673000000004</v>
      </c>
      <c r="P734" s="8">
        <f t="shared" si="150"/>
        <v>3.6367300000000879E-3</v>
      </c>
      <c r="Q734" s="6">
        <f t="shared" si="151"/>
        <v>8.2634174051353972E-5</v>
      </c>
      <c r="R734" s="7">
        <f t="shared" si="156"/>
        <v>2.6307307382133727E-6</v>
      </c>
      <c r="S734">
        <f t="shared" si="152"/>
        <v>2.6307307382133724</v>
      </c>
      <c r="T734">
        <f t="shared" si="153"/>
        <v>0.26072552975545665</v>
      </c>
      <c r="U734">
        <f t="shared" si="154"/>
        <v>-0.82456310297775193</v>
      </c>
      <c r="V734">
        <f t="shared" si="155"/>
        <v>0.67990431079229874</v>
      </c>
    </row>
    <row r="735" spans="1:22" x14ac:dyDescent="0.35">
      <c r="A735" s="1">
        <v>43495</v>
      </c>
      <c r="B735" s="2">
        <v>0.81263888888888891</v>
      </c>
      <c r="C735" s="3">
        <f t="shared" si="144"/>
        <v>0.81263888888888891</v>
      </c>
      <c r="D735" s="2">
        <v>0.25</v>
      </c>
      <c r="E735" s="3">
        <f t="shared" si="145"/>
        <v>0.25</v>
      </c>
      <c r="F735" s="2">
        <f t="shared" si="146"/>
        <v>0.56263888888888891</v>
      </c>
      <c r="G735">
        <v>367312</v>
      </c>
      <c r="H735">
        <v>809</v>
      </c>
      <c r="I735">
        <v>13.85</v>
      </c>
      <c r="J735">
        <v>24.59</v>
      </c>
      <c r="K735">
        <v>77756</v>
      </c>
      <c r="L735">
        <v>48.9</v>
      </c>
      <c r="M735">
        <f t="shared" si="147"/>
        <v>0.49683736841501064</v>
      </c>
      <c r="N735">
        <f t="shared" si="148"/>
        <v>1.5706333333333332E-5</v>
      </c>
      <c r="O735" s="8">
        <f t="shared" si="149"/>
        <v>0.69123572999999994</v>
      </c>
      <c r="P735" s="8">
        <f t="shared" si="150"/>
        <v>-7.6427000000001133E-4</v>
      </c>
      <c r="Q735" s="6">
        <f t="shared" si="151"/>
        <v>-1.7365825948648292E-5</v>
      </c>
      <c r="R735" s="7">
        <f t="shared" si="156"/>
        <v>-5.5285181160606005E-7</v>
      </c>
      <c r="S735">
        <f t="shared" si="152"/>
        <v>-0.55285181160606001</v>
      </c>
      <c r="T735">
        <f t="shared" si="153"/>
        <v>0.246847370653553</v>
      </c>
      <c r="U735">
        <f t="shared" si="154"/>
        <v>-3.9182672218297969</v>
      </c>
      <c r="V735">
        <f t="shared" si="155"/>
        <v>15.352818021665795</v>
      </c>
    </row>
    <row r="736" spans="1:22" x14ac:dyDescent="0.35">
      <c r="A736" s="1">
        <v>43495</v>
      </c>
      <c r="B736" s="2">
        <v>0.81263888888888891</v>
      </c>
      <c r="C736" s="3">
        <f t="shared" si="144"/>
        <v>0.81263888888888891</v>
      </c>
      <c r="D736" s="2">
        <v>0.25</v>
      </c>
      <c r="E736" s="3">
        <f t="shared" si="145"/>
        <v>0.25</v>
      </c>
      <c r="F736" s="2">
        <f t="shared" si="146"/>
        <v>0.56263888888888891</v>
      </c>
      <c r="G736">
        <v>367811</v>
      </c>
      <c r="H736">
        <v>808</v>
      </c>
      <c r="I736">
        <v>13.39</v>
      </c>
      <c r="J736">
        <v>24.6</v>
      </c>
      <c r="K736">
        <v>77742</v>
      </c>
      <c r="L736">
        <v>48.9</v>
      </c>
      <c r="M736">
        <f t="shared" si="147"/>
        <v>0.44403117861119723</v>
      </c>
      <c r="N736">
        <f t="shared" si="148"/>
        <v>1.5673000000000001E-5</v>
      </c>
      <c r="O736" s="8">
        <f t="shared" si="149"/>
        <v>0.68976873000000005</v>
      </c>
      <c r="P736" s="8">
        <f t="shared" si="150"/>
        <v>-2.2312699999998964E-3</v>
      </c>
      <c r="Q736" s="6">
        <f t="shared" si="151"/>
        <v>-5.0699159281979015E-5</v>
      </c>
      <c r="R736" s="7">
        <f t="shared" si="156"/>
        <v>-1.6143839785187379E-6</v>
      </c>
      <c r="S736">
        <f t="shared" si="152"/>
        <v>-1.6143839785187379</v>
      </c>
      <c r="T736">
        <f t="shared" si="153"/>
        <v>0.19716368757884895</v>
      </c>
      <c r="U736">
        <f t="shared" si="154"/>
        <v>-4.6352654033674945</v>
      </c>
      <c r="V736">
        <f t="shared" si="155"/>
        <v>21.485685359655623</v>
      </c>
    </row>
    <row r="737" spans="1:22" x14ac:dyDescent="0.35">
      <c r="A737" s="1">
        <v>43495</v>
      </c>
      <c r="B737" s="2">
        <v>0.81265046296296306</v>
      </c>
      <c r="C737" s="3">
        <f t="shared" si="144"/>
        <v>0.81265046296296306</v>
      </c>
      <c r="D737" s="2">
        <v>0.25</v>
      </c>
      <c r="E737" s="3">
        <f t="shared" si="145"/>
        <v>0.25</v>
      </c>
      <c r="F737" s="2">
        <f t="shared" si="146"/>
        <v>0.56265046296296306</v>
      </c>
      <c r="G737">
        <v>368313</v>
      </c>
      <c r="H737">
        <v>814</v>
      </c>
      <c r="I737">
        <v>13.18</v>
      </c>
      <c r="J737">
        <v>24.61</v>
      </c>
      <c r="K737">
        <v>77741</v>
      </c>
      <c r="L737">
        <v>48.9</v>
      </c>
      <c r="M737">
        <f t="shared" si="147"/>
        <v>0.41992400500510835</v>
      </c>
      <c r="N737">
        <f t="shared" si="148"/>
        <v>1.5872999999999999E-5</v>
      </c>
      <c r="O737" s="8">
        <f t="shared" si="149"/>
        <v>0.69857072999999992</v>
      </c>
      <c r="P737" s="8">
        <f t="shared" si="150"/>
        <v>6.5707299999999691E-3</v>
      </c>
      <c r="Q737" s="6">
        <f t="shared" si="151"/>
        <v>1.4930084071801793E-4</v>
      </c>
      <c r="R737" s="7">
        <f t="shared" si="156"/>
        <v>4.7543210611374442E-6</v>
      </c>
      <c r="S737">
        <f t="shared" si="152"/>
        <v>4.7543210611374445</v>
      </c>
      <c r="T737">
        <f t="shared" si="153"/>
        <v>0.17633616997953025</v>
      </c>
      <c r="U737">
        <f t="shared" si="154"/>
        <v>1.8907268904816152</v>
      </c>
      <c r="V737">
        <f t="shared" si="155"/>
        <v>3.574848174390278</v>
      </c>
    </row>
    <row r="738" spans="1:22" x14ac:dyDescent="0.35">
      <c r="A738" s="1">
        <v>43495</v>
      </c>
      <c r="B738" s="2">
        <v>0.81265046296296306</v>
      </c>
      <c r="C738" s="3">
        <f t="shared" si="144"/>
        <v>0.81265046296296306</v>
      </c>
      <c r="D738" s="2">
        <v>0.25</v>
      </c>
      <c r="E738" s="3">
        <f t="shared" si="145"/>
        <v>0.25</v>
      </c>
      <c r="F738" s="2">
        <f t="shared" si="146"/>
        <v>0.56265046296296306</v>
      </c>
      <c r="G738">
        <v>368815</v>
      </c>
      <c r="H738">
        <v>807</v>
      </c>
      <c r="I738">
        <v>13.02</v>
      </c>
      <c r="J738">
        <v>24.59</v>
      </c>
      <c r="K738">
        <v>77731</v>
      </c>
      <c r="L738">
        <v>48.9</v>
      </c>
      <c r="M738">
        <f t="shared" si="147"/>
        <v>0.4015566346385645</v>
      </c>
      <c r="N738">
        <f t="shared" si="148"/>
        <v>1.5639666666666665E-5</v>
      </c>
      <c r="O738" s="8">
        <f t="shared" si="149"/>
        <v>0.68830172999999994</v>
      </c>
      <c r="P738" s="8">
        <f t="shared" si="150"/>
        <v>-3.6982700000000035E-3</v>
      </c>
      <c r="Q738" s="6">
        <f t="shared" si="151"/>
        <v>-8.4032492615314789E-5</v>
      </c>
      <c r="R738" s="7">
        <f t="shared" si="156"/>
        <v>-2.6760867967294089E-6</v>
      </c>
      <c r="S738">
        <f t="shared" si="152"/>
        <v>-2.6760867967294089</v>
      </c>
      <c r="T738">
        <f t="shared" si="153"/>
        <v>0.16124773082224958</v>
      </c>
      <c r="U738">
        <f t="shared" si="154"/>
        <v>-5.4198430594287226</v>
      </c>
      <c r="V738">
        <f t="shared" si="155"/>
        <v>29.374698788837694</v>
      </c>
    </row>
    <row r="739" spans="1:22" x14ac:dyDescent="0.35">
      <c r="A739" s="1">
        <v>43495</v>
      </c>
      <c r="B739" s="2">
        <v>0.81266203703703699</v>
      </c>
      <c r="C739" s="3">
        <f t="shared" si="144"/>
        <v>0.81266203703703699</v>
      </c>
      <c r="D739" s="2">
        <v>0.25</v>
      </c>
      <c r="E739" s="3">
        <f t="shared" si="145"/>
        <v>0.25</v>
      </c>
      <c r="F739" s="2">
        <f t="shared" si="146"/>
        <v>0.56266203703703699</v>
      </c>
      <c r="G739">
        <v>369316</v>
      </c>
      <c r="H739">
        <v>821</v>
      </c>
      <c r="I739">
        <v>12.95</v>
      </c>
      <c r="J739">
        <v>24.61</v>
      </c>
      <c r="K739">
        <v>77729</v>
      </c>
      <c r="L739">
        <v>48.9</v>
      </c>
      <c r="M739">
        <f t="shared" si="147"/>
        <v>0.39352091010320156</v>
      </c>
      <c r="N739">
        <f t="shared" si="148"/>
        <v>1.6106333333333332E-5</v>
      </c>
      <c r="O739" s="8">
        <f t="shared" si="149"/>
        <v>0.70883972999999989</v>
      </c>
      <c r="P739" s="8">
        <f t="shared" si="150"/>
        <v>1.6839729999999942E-2</v>
      </c>
      <c r="Q739" s="6">
        <f t="shared" si="151"/>
        <v>3.8263417405135067E-4</v>
      </c>
      <c r="R739" s="7">
        <f t="shared" si="156"/>
        <v>1.2186445508718983E-5</v>
      </c>
      <c r="S739">
        <f t="shared" si="152"/>
        <v>12.186445508718982</v>
      </c>
      <c r="T739">
        <f t="shared" si="153"/>
        <v>0.15485870668845203</v>
      </c>
      <c r="U739">
        <f t="shared" si="154"/>
        <v>9.4951183307506444</v>
      </c>
      <c r="V739">
        <f t="shared" si="155"/>
        <v>90.157272114956896</v>
      </c>
    </row>
    <row r="740" spans="1:22" x14ac:dyDescent="0.35">
      <c r="A740" s="1">
        <v>43495</v>
      </c>
      <c r="B740" s="2">
        <v>0.81266203703703699</v>
      </c>
      <c r="C740" s="3">
        <f t="shared" si="144"/>
        <v>0.81266203703703699</v>
      </c>
      <c r="D740" s="2">
        <v>0.25</v>
      </c>
      <c r="E740" s="3">
        <f t="shared" si="145"/>
        <v>0.25</v>
      </c>
      <c r="F740" s="2">
        <f t="shared" si="146"/>
        <v>0.56266203703703699</v>
      </c>
      <c r="G740">
        <v>369818</v>
      </c>
      <c r="H740">
        <v>809</v>
      </c>
      <c r="I740">
        <v>12.77</v>
      </c>
      <c r="J740">
        <v>24.6</v>
      </c>
      <c r="K740">
        <v>77735</v>
      </c>
      <c r="L740">
        <v>48.87</v>
      </c>
      <c r="M740">
        <f t="shared" si="147"/>
        <v>0.37285761844083976</v>
      </c>
      <c r="N740">
        <f t="shared" si="148"/>
        <v>1.5706333333333332E-5</v>
      </c>
      <c r="O740" s="8">
        <f t="shared" si="149"/>
        <v>0.69123572999999994</v>
      </c>
      <c r="P740" s="8">
        <f t="shared" si="150"/>
        <v>-7.6427000000001133E-4</v>
      </c>
      <c r="Q740" s="6">
        <f t="shared" si="151"/>
        <v>-1.7365825948648292E-5</v>
      </c>
      <c r="R740" s="7">
        <f t="shared" si="156"/>
        <v>-5.5301973702978301E-7</v>
      </c>
      <c r="S740">
        <f t="shared" si="152"/>
        <v>-0.55301973702978302</v>
      </c>
      <c r="T740">
        <f t="shared" si="153"/>
        <v>0.13902280362937486</v>
      </c>
      <c r="U740">
        <f t="shared" si="154"/>
        <v>-3.1095292685470421</v>
      </c>
      <c r="V740">
        <f t="shared" si="155"/>
        <v>9.6691722719507034</v>
      </c>
    </row>
    <row r="741" spans="1:22" x14ac:dyDescent="0.35">
      <c r="A741" s="1">
        <v>43495</v>
      </c>
      <c r="B741" s="2">
        <v>0.81267361111111114</v>
      </c>
      <c r="C741" s="3">
        <f t="shared" si="144"/>
        <v>0.81267361111111114</v>
      </c>
      <c r="D741" s="2">
        <v>0.25</v>
      </c>
      <c r="E741" s="3">
        <f t="shared" si="145"/>
        <v>0.25</v>
      </c>
      <c r="F741" s="2">
        <f t="shared" si="146"/>
        <v>0.56267361111111114</v>
      </c>
      <c r="G741">
        <v>370320</v>
      </c>
      <c r="H741">
        <v>815</v>
      </c>
      <c r="I741">
        <v>12.35</v>
      </c>
      <c r="J741">
        <v>24.58</v>
      </c>
      <c r="K741">
        <v>77725</v>
      </c>
      <c r="L741">
        <v>48.87</v>
      </c>
      <c r="M741">
        <f t="shared" si="147"/>
        <v>0.32464327122866221</v>
      </c>
      <c r="N741">
        <f t="shared" si="148"/>
        <v>1.5906333333333334E-5</v>
      </c>
      <c r="O741" s="8">
        <f t="shared" si="149"/>
        <v>0.70003773000000002</v>
      </c>
      <c r="P741" s="8">
        <f t="shared" si="150"/>
        <v>8.0377300000000762E-3</v>
      </c>
      <c r="Q741" s="6">
        <f t="shared" si="151"/>
        <v>1.8263417405135369E-4</v>
      </c>
      <c r="R741" s="7">
        <f t="shared" si="156"/>
        <v>5.8163955269415686E-6</v>
      </c>
      <c r="S741">
        <f t="shared" si="152"/>
        <v>5.8163955269415686</v>
      </c>
      <c r="T741">
        <f t="shared" si="153"/>
        <v>0.10539325355404673</v>
      </c>
      <c r="U741">
        <f t="shared" si="154"/>
        <v>3.5744605038101618</v>
      </c>
      <c r="V741">
        <f t="shared" si="155"/>
        <v>12.776767893298796</v>
      </c>
    </row>
    <row r="742" spans="1:22" x14ac:dyDescent="0.35">
      <c r="A742" s="1">
        <v>43495</v>
      </c>
      <c r="B742" s="2">
        <v>0.81267361111111114</v>
      </c>
      <c r="C742" s="3">
        <f t="shared" si="144"/>
        <v>0.81267361111111114</v>
      </c>
      <c r="D742" s="2">
        <v>0.25</v>
      </c>
      <c r="E742" s="3">
        <f t="shared" si="145"/>
        <v>0.25</v>
      </c>
      <c r="F742" s="2">
        <f t="shared" si="146"/>
        <v>0.56267361111111114</v>
      </c>
      <c r="G742">
        <v>370822</v>
      </c>
      <c r="H742">
        <v>804</v>
      </c>
      <c r="I742">
        <v>12.12</v>
      </c>
      <c r="J742">
        <v>24.6</v>
      </c>
      <c r="K742">
        <v>77721</v>
      </c>
      <c r="L742">
        <v>48.87</v>
      </c>
      <c r="M742">
        <f t="shared" si="147"/>
        <v>0.29824017632675542</v>
      </c>
      <c r="N742">
        <f t="shared" si="148"/>
        <v>1.5539666666666666E-5</v>
      </c>
      <c r="O742" s="8">
        <f t="shared" si="149"/>
        <v>0.68390072999999996</v>
      </c>
      <c r="P742" s="8">
        <f t="shared" si="150"/>
        <v>-8.0992699999999918E-3</v>
      </c>
      <c r="Q742" s="6">
        <f t="shared" si="151"/>
        <v>-1.8403249261531452E-4</v>
      </c>
      <c r="R742" s="7">
        <f t="shared" si="156"/>
        <v>-5.8616234898934536E-6</v>
      </c>
      <c r="S742">
        <f t="shared" si="152"/>
        <v>-5.8616234898934536</v>
      </c>
      <c r="T742">
        <f t="shared" si="153"/>
        <v>8.8947202775414166E-2</v>
      </c>
      <c r="U742">
        <f t="shared" si="154"/>
        <v>-7.9312915203373695</v>
      </c>
      <c r="V742">
        <f t="shared" si="155"/>
        <v>62.905385180575465</v>
      </c>
    </row>
    <row r="743" spans="1:22" x14ac:dyDescent="0.35">
      <c r="A743" s="1">
        <v>43495</v>
      </c>
      <c r="B743" s="2">
        <v>0.81268518518518518</v>
      </c>
      <c r="C743" s="3">
        <f t="shared" si="144"/>
        <v>0.81268518518518518</v>
      </c>
      <c r="D743" s="2">
        <v>0.25</v>
      </c>
      <c r="E743" s="3">
        <f t="shared" si="145"/>
        <v>0.25</v>
      </c>
      <c r="F743" s="2">
        <f t="shared" si="146"/>
        <v>0.56268518518518518</v>
      </c>
      <c r="G743">
        <v>371323</v>
      </c>
      <c r="H743">
        <v>813</v>
      </c>
      <c r="I743">
        <v>12.12</v>
      </c>
      <c r="J743">
        <v>24.61</v>
      </c>
      <c r="K743">
        <v>77722</v>
      </c>
      <c r="L743">
        <v>48.87</v>
      </c>
      <c r="M743">
        <f t="shared" si="147"/>
        <v>0.29824017632675542</v>
      </c>
      <c r="N743">
        <f t="shared" si="148"/>
        <v>1.5839666666666667E-5</v>
      </c>
      <c r="O743" s="8">
        <f t="shared" si="149"/>
        <v>0.69710373000000003</v>
      </c>
      <c r="P743" s="8">
        <f t="shared" si="150"/>
        <v>5.103730000000084E-3</v>
      </c>
      <c r="Q743" s="6">
        <f t="shared" si="151"/>
        <v>1.1596750738468721E-4</v>
      </c>
      <c r="R743" s="7">
        <f t="shared" si="156"/>
        <v>3.6937604832680474E-6</v>
      </c>
      <c r="S743">
        <f t="shared" si="152"/>
        <v>3.6937604832680475</v>
      </c>
      <c r="T743">
        <f t="shared" si="153"/>
        <v>8.8947202775414166E-2</v>
      </c>
      <c r="U743">
        <f t="shared" si="154"/>
        <v>1.6240924528241318</v>
      </c>
      <c r="V743">
        <f t="shared" si="155"/>
        <v>2.637676295320305</v>
      </c>
    </row>
    <row r="744" spans="1:22" x14ac:dyDescent="0.35">
      <c r="A744" s="1">
        <v>43495</v>
      </c>
      <c r="B744" s="2">
        <v>0.81268518518518518</v>
      </c>
      <c r="C744" s="3">
        <f t="shared" si="144"/>
        <v>0.81268518518518518</v>
      </c>
      <c r="D744" s="2">
        <v>0.25</v>
      </c>
      <c r="E744" s="3">
        <f t="shared" si="145"/>
        <v>0.25</v>
      </c>
      <c r="F744" s="2">
        <f t="shared" si="146"/>
        <v>0.56268518518518518</v>
      </c>
      <c r="G744">
        <v>371825</v>
      </c>
      <c r="H744">
        <v>820</v>
      </c>
      <c r="I744">
        <v>12.02</v>
      </c>
      <c r="J744">
        <v>24.6</v>
      </c>
      <c r="K744">
        <v>77722</v>
      </c>
      <c r="L744">
        <v>48.87</v>
      </c>
      <c r="M744">
        <f t="shared" si="147"/>
        <v>0.28676056984766557</v>
      </c>
      <c r="N744">
        <f t="shared" si="148"/>
        <v>1.6073E-5</v>
      </c>
      <c r="O744" s="8">
        <f t="shared" si="149"/>
        <v>0.70737273000000001</v>
      </c>
      <c r="P744" s="8">
        <f t="shared" si="150"/>
        <v>1.5372730000000057E-2</v>
      </c>
      <c r="Q744" s="6">
        <f t="shared" si="151"/>
        <v>3.4930084071801992E-4</v>
      </c>
      <c r="R744" s="7">
        <f t="shared" si="156"/>
        <v>1.1125446601245383E-5</v>
      </c>
      <c r="S744">
        <f t="shared" si="152"/>
        <v>11.125446601245383</v>
      </c>
      <c r="T744">
        <f t="shared" si="153"/>
        <v>8.2231624419357885E-2</v>
      </c>
      <c r="U744">
        <f t="shared" si="154"/>
        <v>9.1306772632742899</v>
      </c>
      <c r="V744">
        <f t="shared" si="155"/>
        <v>83.369267286074077</v>
      </c>
    </row>
    <row r="745" spans="1:22" x14ac:dyDescent="0.35">
      <c r="A745" s="1">
        <v>43495</v>
      </c>
      <c r="B745" s="2">
        <v>0.81269675925925933</v>
      </c>
      <c r="C745" s="3">
        <f t="shared" si="144"/>
        <v>0.81269675925925933</v>
      </c>
      <c r="D745" s="2">
        <v>0.25</v>
      </c>
      <c r="E745" s="3">
        <f t="shared" si="145"/>
        <v>0.25</v>
      </c>
      <c r="F745" s="2">
        <f t="shared" si="146"/>
        <v>0.56269675925925933</v>
      </c>
      <c r="G745">
        <v>372327</v>
      </c>
      <c r="H745">
        <v>819</v>
      </c>
      <c r="I745">
        <v>11.95</v>
      </c>
      <c r="J745">
        <v>24.61</v>
      </c>
      <c r="K745">
        <v>77715</v>
      </c>
      <c r="L745">
        <v>48.87</v>
      </c>
      <c r="M745">
        <f t="shared" si="147"/>
        <v>0.27872484531230257</v>
      </c>
      <c r="N745">
        <f t="shared" si="148"/>
        <v>1.6039666666666668E-5</v>
      </c>
      <c r="O745" s="8">
        <f t="shared" si="149"/>
        <v>0.70590573000000012</v>
      </c>
      <c r="P745" s="8">
        <f t="shared" si="150"/>
        <v>1.3905730000000172E-2</v>
      </c>
      <c r="Q745" s="6">
        <f t="shared" si="151"/>
        <v>3.1596750738468923E-4</v>
      </c>
      <c r="R745" s="7">
        <f t="shared" si="156"/>
        <v>1.006500392820645E-5</v>
      </c>
      <c r="S745">
        <f t="shared" si="152"/>
        <v>10.065003928206449</v>
      </c>
      <c r="T745">
        <f t="shared" si="153"/>
        <v>7.7687539394366997E-2</v>
      </c>
      <c r="U745">
        <f t="shared" si="154"/>
        <v>8.1226636749663328</v>
      </c>
      <c r="V745">
        <f t="shared" si="155"/>
        <v>65.977665176617577</v>
      </c>
    </row>
    <row r="746" spans="1:22" x14ac:dyDescent="0.35">
      <c r="A746" s="1">
        <v>43495</v>
      </c>
      <c r="B746" s="2">
        <v>0.81269675925925933</v>
      </c>
      <c r="C746" s="3">
        <f t="shared" si="144"/>
        <v>0.81269675925925933</v>
      </c>
      <c r="D746" s="2">
        <v>0.25</v>
      </c>
      <c r="E746" s="3">
        <f t="shared" si="145"/>
        <v>0.25</v>
      </c>
      <c r="F746" s="2">
        <f t="shared" si="146"/>
        <v>0.56269675925925933</v>
      </c>
      <c r="G746">
        <v>372829</v>
      </c>
      <c r="H746">
        <v>813</v>
      </c>
      <c r="I746">
        <v>11.92</v>
      </c>
      <c r="J746">
        <v>24.6</v>
      </c>
      <c r="K746">
        <v>77706</v>
      </c>
      <c r="L746">
        <v>48.83</v>
      </c>
      <c r="M746">
        <f t="shared" si="147"/>
        <v>0.27528096336857566</v>
      </c>
      <c r="N746">
        <f t="shared" si="148"/>
        <v>1.5839666666666667E-5</v>
      </c>
      <c r="O746" s="8">
        <f t="shared" si="149"/>
        <v>0.69710373000000003</v>
      </c>
      <c r="P746" s="8">
        <f t="shared" si="150"/>
        <v>5.103730000000084E-3</v>
      </c>
      <c r="Q746" s="6">
        <f t="shared" si="151"/>
        <v>1.1596750738468721E-4</v>
      </c>
      <c r="R746" s="7">
        <f t="shared" si="156"/>
        <v>3.6943969673126295E-6</v>
      </c>
      <c r="S746">
        <f t="shared" si="152"/>
        <v>3.6943969673126293</v>
      </c>
      <c r="T746">
        <f t="shared" si="153"/>
        <v>7.5779608793131101E-2</v>
      </c>
      <c r="U746">
        <f t="shared" si="154"/>
        <v>1.7745263218143577</v>
      </c>
      <c r="V746">
        <f t="shared" si="155"/>
        <v>3.1489436668119932</v>
      </c>
    </row>
    <row r="747" spans="1:22" x14ac:dyDescent="0.35">
      <c r="A747" s="1">
        <v>43495</v>
      </c>
      <c r="B747" s="2">
        <v>0.81270833333333325</v>
      </c>
      <c r="C747" s="3">
        <f t="shared" si="144"/>
        <v>0.81270833333333325</v>
      </c>
      <c r="D747" s="2">
        <v>0.25</v>
      </c>
      <c r="E747" s="3">
        <f t="shared" si="145"/>
        <v>0.25</v>
      </c>
      <c r="F747" s="2">
        <f t="shared" si="146"/>
        <v>0.56270833333333325</v>
      </c>
      <c r="G747">
        <v>373330</v>
      </c>
      <c r="H747">
        <v>807</v>
      </c>
      <c r="I747">
        <v>11.91</v>
      </c>
      <c r="J747">
        <v>24.6</v>
      </c>
      <c r="K747">
        <v>77709</v>
      </c>
      <c r="L747">
        <v>48.83</v>
      </c>
      <c r="M747">
        <f t="shared" si="147"/>
        <v>0.27413300272066671</v>
      </c>
      <c r="N747">
        <f t="shared" si="148"/>
        <v>1.5639666666666665E-5</v>
      </c>
      <c r="O747" s="8">
        <f t="shared" si="149"/>
        <v>0.68830172999999994</v>
      </c>
      <c r="P747" s="8">
        <f t="shared" si="150"/>
        <v>-3.6982700000000035E-3</v>
      </c>
      <c r="Q747" s="6">
        <f t="shared" si="151"/>
        <v>-8.4032492615314789E-5</v>
      </c>
      <c r="R747" s="7">
        <f t="shared" si="156"/>
        <v>-2.6769343223823464E-6</v>
      </c>
      <c r="S747">
        <f t="shared" si="152"/>
        <v>-2.6769343223823463</v>
      </c>
      <c r="T747">
        <f t="shared" si="153"/>
        <v>7.5148903180649054E-2</v>
      </c>
      <c r="U747">
        <f t="shared" si="154"/>
        <v>-4.5893150986333362</v>
      </c>
      <c r="V747">
        <f t="shared" si="155"/>
        <v>21.06181307454391</v>
      </c>
    </row>
    <row r="748" spans="1:22" x14ac:dyDescent="0.35">
      <c r="A748" s="1">
        <v>43495</v>
      </c>
      <c r="B748" s="2">
        <v>0.81270833333333325</v>
      </c>
      <c r="C748" s="3">
        <f t="shared" si="144"/>
        <v>0.81270833333333325</v>
      </c>
      <c r="D748" s="2">
        <v>0.25</v>
      </c>
      <c r="E748" s="3">
        <f t="shared" si="145"/>
        <v>0.25</v>
      </c>
      <c r="F748" s="2">
        <f t="shared" si="146"/>
        <v>0.56270833333333325</v>
      </c>
      <c r="G748">
        <v>373832</v>
      </c>
      <c r="H748">
        <v>809</v>
      </c>
      <c r="I748">
        <v>11.83</v>
      </c>
      <c r="J748">
        <v>24.6</v>
      </c>
      <c r="K748">
        <v>77693</v>
      </c>
      <c r="L748">
        <v>48.83</v>
      </c>
      <c r="M748">
        <f t="shared" si="147"/>
        <v>0.26494931753739481</v>
      </c>
      <c r="N748">
        <f t="shared" si="148"/>
        <v>1.5706333333333332E-5</v>
      </c>
      <c r="O748" s="8">
        <f t="shared" si="149"/>
        <v>0.69123572999999994</v>
      </c>
      <c r="P748" s="8">
        <f t="shared" si="150"/>
        <v>-7.6427000000001133E-4</v>
      </c>
      <c r="Q748" s="6">
        <f t="shared" si="151"/>
        <v>-1.7365825948648292E-5</v>
      </c>
      <c r="R748" s="7">
        <f t="shared" si="156"/>
        <v>-5.5331869355038656E-7</v>
      </c>
      <c r="S748">
        <f t="shared" si="152"/>
        <v>-0.55331869355038654</v>
      </c>
      <c r="T748">
        <f t="shared" si="153"/>
        <v>7.0198140863531266E-2</v>
      </c>
      <c r="U748">
        <f t="shared" si="154"/>
        <v>-2.4057805158231189</v>
      </c>
      <c r="V748">
        <f t="shared" si="155"/>
        <v>5.7877798903141517</v>
      </c>
    </row>
    <row r="749" spans="1:22" x14ac:dyDescent="0.35">
      <c r="A749" s="1">
        <v>43495</v>
      </c>
      <c r="B749" s="2">
        <v>0.8127199074074074</v>
      </c>
      <c r="C749" s="3">
        <f t="shared" si="144"/>
        <v>0.8127199074074074</v>
      </c>
      <c r="D749" s="2">
        <v>0.25</v>
      </c>
      <c r="E749" s="3">
        <f t="shared" si="145"/>
        <v>0.25</v>
      </c>
      <c r="F749" s="2">
        <f t="shared" si="146"/>
        <v>0.5627199074074074</v>
      </c>
      <c r="G749">
        <v>374334</v>
      </c>
      <c r="H749">
        <v>810</v>
      </c>
      <c r="I749">
        <v>11.84</v>
      </c>
      <c r="J749">
        <v>24.6</v>
      </c>
      <c r="K749">
        <v>77698</v>
      </c>
      <c r="L749">
        <v>48.83</v>
      </c>
      <c r="M749">
        <f t="shared" si="147"/>
        <v>0.26609727818530376</v>
      </c>
      <c r="N749">
        <f t="shared" si="148"/>
        <v>1.5739666666666668E-5</v>
      </c>
      <c r="O749" s="8">
        <f t="shared" si="149"/>
        <v>0.69270273000000004</v>
      </c>
      <c r="P749" s="8">
        <f t="shared" si="150"/>
        <v>7.0273000000009578E-4</v>
      </c>
      <c r="Q749" s="6">
        <f t="shared" si="151"/>
        <v>1.5967507384687475E-5</v>
      </c>
      <c r="R749" s="7">
        <f t="shared" si="156"/>
        <v>5.0873202324378795E-7</v>
      </c>
      <c r="S749">
        <f t="shared" si="152"/>
        <v>0.50873202324378797</v>
      </c>
      <c r="T749">
        <f t="shared" si="153"/>
        <v>7.0807761457626933E-2</v>
      </c>
      <c r="U749">
        <f t="shared" si="154"/>
        <v>-1.3512196682762263</v>
      </c>
      <c r="V749">
        <f t="shared" si="155"/>
        <v>1.8257945919365151</v>
      </c>
    </row>
    <row r="750" spans="1:22" x14ac:dyDescent="0.35">
      <c r="A750" s="1">
        <v>43495</v>
      </c>
      <c r="B750" s="2">
        <v>0.8127199074074074</v>
      </c>
      <c r="C750" s="3">
        <f t="shared" si="144"/>
        <v>0.8127199074074074</v>
      </c>
      <c r="D750" s="2">
        <v>0.25</v>
      </c>
      <c r="E750" s="3">
        <f t="shared" si="145"/>
        <v>0.25</v>
      </c>
      <c r="F750" s="2">
        <f t="shared" si="146"/>
        <v>0.5627199074074074</v>
      </c>
      <c r="G750">
        <v>374836</v>
      </c>
      <c r="H750">
        <v>811</v>
      </c>
      <c r="I750">
        <v>11.78</v>
      </c>
      <c r="J750">
        <v>24.61</v>
      </c>
      <c r="K750">
        <v>77695</v>
      </c>
      <c r="L750">
        <v>48.83</v>
      </c>
      <c r="M750">
        <f t="shared" si="147"/>
        <v>0.25920951429784977</v>
      </c>
      <c r="N750">
        <f t="shared" si="148"/>
        <v>1.5773E-5</v>
      </c>
      <c r="O750" s="8">
        <f t="shared" si="149"/>
        <v>0.69416972999999993</v>
      </c>
      <c r="P750" s="8">
        <f t="shared" si="150"/>
        <v>2.1697299999999808E-3</v>
      </c>
      <c r="Q750" s="6">
        <f t="shared" si="151"/>
        <v>4.9300840718018198E-5</v>
      </c>
      <c r="R750" s="7">
        <f t="shared" si="156"/>
        <v>1.5708605394669758E-6</v>
      </c>
      <c r="S750">
        <f t="shared" si="152"/>
        <v>1.5708605394669759</v>
      </c>
      <c r="T750">
        <f t="shared" si="153"/>
        <v>6.7189572302527187E-2</v>
      </c>
      <c r="U750">
        <f t="shared" si="154"/>
        <v>-0.24415193656934484</v>
      </c>
      <c r="V750">
        <f t="shared" si="155"/>
        <v>5.9610168130561386E-2</v>
      </c>
    </row>
    <row r="751" spans="1:22" x14ac:dyDescent="0.35">
      <c r="A751" s="1">
        <v>43495</v>
      </c>
      <c r="B751" s="2">
        <v>0.81273148148148155</v>
      </c>
      <c r="C751" s="3">
        <f t="shared" si="144"/>
        <v>0.81273148148148155</v>
      </c>
      <c r="D751" s="2">
        <v>0.25</v>
      </c>
      <c r="E751" s="3">
        <f t="shared" si="145"/>
        <v>0.25</v>
      </c>
      <c r="F751" s="2">
        <f t="shared" si="146"/>
        <v>0.56273148148148155</v>
      </c>
      <c r="G751">
        <v>375337</v>
      </c>
      <c r="H751">
        <v>812</v>
      </c>
      <c r="I751">
        <v>11.82</v>
      </c>
      <c r="J751">
        <v>24.6</v>
      </c>
      <c r="K751">
        <v>77688</v>
      </c>
      <c r="L751">
        <v>48.8</v>
      </c>
      <c r="M751">
        <f t="shared" si="147"/>
        <v>0.26380135688948581</v>
      </c>
      <c r="N751">
        <f t="shared" si="148"/>
        <v>1.5806333333333335E-5</v>
      </c>
      <c r="O751" s="8">
        <f t="shared" si="149"/>
        <v>0.69563673000000004</v>
      </c>
      <c r="P751" s="8">
        <f t="shared" si="150"/>
        <v>3.6367300000000879E-3</v>
      </c>
      <c r="Q751" s="6">
        <f t="shared" si="151"/>
        <v>8.2634174051353972E-5</v>
      </c>
      <c r="R751" s="7">
        <f t="shared" si="156"/>
        <v>2.6331011319894376E-6</v>
      </c>
      <c r="S751">
        <f t="shared" si="152"/>
        <v>2.6331011319894375</v>
      </c>
      <c r="T751">
        <f t="shared" si="153"/>
        <v>6.9591155896733856E-2</v>
      </c>
      <c r="U751">
        <f t="shared" si="154"/>
        <v>0.78812917896398738</v>
      </c>
      <c r="V751">
        <f t="shared" si="155"/>
        <v>0.6211476027344488</v>
      </c>
    </row>
    <row r="752" spans="1:22" x14ac:dyDescent="0.35">
      <c r="A752" s="1">
        <v>43495</v>
      </c>
      <c r="B752" s="2">
        <v>0.81273148148148155</v>
      </c>
      <c r="C752" s="3">
        <f t="shared" si="144"/>
        <v>0.81273148148148155</v>
      </c>
      <c r="D752" s="2">
        <v>0.25</v>
      </c>
      <c r="E752" s="3">
        <f t="shared" si="145"/>
        <v>0.25</v>
      </c>
      <c r="F752" s="2">
        <f t="shared" si="146"/>
        <v>0.56273148148148155</v>
      </c>
      <c r="G752">
        <v>375839</v>
      </c>
      <c r="H752">
        <v>819</v>
      </c>
      <c r="I752">
        <v>11.74</v>
      </c>
      <c r="J752">
        <v>24.58</v>
      </c>
      <c r="K752">
        <v>77682</v>
      </c>
      <c r="L752">
        <v>48.8</v>
      </c>
      <c r="M752">
        <f t="shared" si="147"/>
        <v>0.25461767170621391</v>
      </c>
      <c r="N752">
        <f t="shared" si="148"/>
        <v>1.6039666666666668E-5</v>
      </c>
      <c r="O752" s="8">
        <f t="shared" si="149"/>
        <v>0.70590573000000012</v>
      </c>
      <c r="P752" s="8">
        <f t="shared" si="150"/>
        <v>1.3905730000000172E-2</v>
      </c>
      <c r="Q752" s="6">
        <f t="shared" si="151"/>
        <v>3.1596750738468923E-4</v>
      </c>
      <c r="R752" s="7">
        <f t="shared" si="156"/>
        <v>1.0068265127891561E-5</v>
      </c>
      <c r="S752">
        <f t="shared" si="152"/>
        <v>10.068265127891561</v>
      </c>
      <c r="T752">
        <f t="shared" si="153"/>
        <v>6.4830158745093319E-2</v>
      </c>
      <c r="U752">
        <f t="shared" si="154"/>
        <v>8.2832121288443687</v>
      </c>
      <c r="V752">
        <f t="shared" si="155"/>
        <v>68.611603171434453</v>
      </c>
    </row>
    <row r="753" spans="1:22" x14ac:dyDescent="0.35">
      <c r="A753" s="1">
        <v>43495</v>
      </c>
      <c r="B753" s="2">
        <v>0.81274305555555559</v>
      </c>
      <c r="C753" s="3">
        <f t="shared" si="144"/>
        <v>0.81274305555555559</v>
      </c>
      <c r="D753" s="2">
        <v>0.25</v>
      </c>
      <c r="E753" s="3">
        <f t="shared" si="145"/>
        <v>0.25</v>
      </c>
      <c r="F753" s="2">
        <f t="shared" si="146"/>
        <v>0.56274305555555559</v>
      </c>
      <c r="G753">
        <v>376341</v>
      </c>
      <c r="H753">
        <v>809</v>
      </c>
      <c r="I753">
        <v>11.86</v>
      </c>
      <c r="J753">
        <v>24.61</v>
      </c>
      <c r="K753">
        <v>77684</v>
      </c>
      <c r="L753">
        <v>48.8</v>
      </c>
      <c r="M753">
        <f t="shared" si="147"/>
        <v>0.26839319948112167</v>
      </c>
      <c r="N753">
        <f t="shared" si="148"/>
        <v>1.5706333333333332E-5</v>
      </c>
      <c r="O753" s="8">
        <f t="shared" si="149"/>
        <v>0.69123572999999994</v>
      </c>
      <c r="P753" s="8">
        <f t="shared" si="150"/>
        <v>-7.6427000000001133E-4</v>
      </c>
      <c r="Q753" s="6">
        <f t="shared" si="151"/>
        <v>-1.7365825948648292E-5</v>
      </c>
      <c r="R753" s="7">
        <f t="shared" si="156"/>
        <v>-5.5340138320348527E-7</v>
      </c>
      <c r="S753">
        <f t="shared" si="152"/>
        <v>-0.55340138320348531</v>
      </c>
      <c r="T753">
        <f t="shared" si="153"/>
        <v>7.2034909527713173E-2</v>
      </c>
      <c r="U753">
        <f t="shared" si="154"/>
        <v>-2.4283328132180637</v>
      </c>
      <c r="V753">
        <f t="shared" si="155"/>
        <v>5.8968002517515554</v>
      </c>
    </row>
    <row r="754" spans="1:22" x14ac:dyDescent="0.35">
      <c r="A754" s="1">
        <v>43495</v>
      </c>
      <c r="B754" s="2">
        <v>0.81274305555555559</v>
      </c>
      <c r="C754" s="3">
        <f t="shared" si="144"/>
        <v>0.81274305555555559</v>
      </c>
      <c r="D754" s="2">
        <v>0.25</v>
      </c>
      <c r="E754" s="3">
        <f t="shared" si="145"/>
        <v>0.25</v>
      </c>
      <c r="F754" s="2">
        <f t="shared" si="146"/>
        <v>0.56274305555555559</v>
      </c>
      <c r="G754">
        <v>376843</v>
      </c>
      <c r="H754">
        <v>813</v>
      </c>
      <c r="I754">
        <v>11.85</v>
      </c>
      <c r="J754">
        <v>24.6</v>
      </c>
      <c r="K754">
        <v>77664</v>
      </c>
      <c r="L754">
        <v>48.8</v>
      </c>
      <c r="M754">
        <f t="shared" si="147"/>
        <v>0.26724523883321272</v>
      </c>
      <c r="N754">
        <f t="shared" si="148"/>
        <v>1.5839666666666667E-5</v>
      </c>
      <c r="O754" s="8">
        <f t="shared" si="149"/>
        <v>0.69710373000000003</v>
      </c>
      <c r="P754" s="8">
        <f t="shared" si="150"/>
        <v>5.103730000000084E-3</v>
      </c>
      <c r="Q754" s="6">
        <f t="shared" si="151"/>
        <v>1.1596750738468721E-4</v>
      </c>
      <c r="R754" s="7">
        <f t="shared" si="156"/>
        <v>3.6963948643128761E-6</v>
      </c>
      <c r="S754">
        <f t="shared" si="152"/>
        <v>3.6963948643128761</v>
      </c>
      <c r="T754">
        <f t="shared" si="153"/>
        <v>7.1420017679020911E-2</v>
      </c>
      <c r="U754">
        <f t="shared" si="154"/>
        <v>1.8289533035455798</v>
      </c>
      <c r="V754">
        <f t="shared" si="155"/>
        <v>3.3450701865502901</v>
      </c>
    </row>
    <row r="755" spans="1:22" x14ac:dyDescent="0.35">
      <c r="A755" s="1">
        <v>43495</v>
      </c>
      <c r="B755" s="2">
        <v>0.81275462962962963</v>
      </c>
      <c r="C755" s="3">
        <f t="shared" si="144"/>
        <v>0.81275462962962963</v>
      </c>
      <c r="D755" s="2">
        <v>0.25</v>
      </c>
      <c r="E755" s="3">
        <f t="shared" si="145"/>
        <v>0.25</v>
      </c>
      <c r="F755" s="2">
        <f t="shared" si="146"/>
        <v>0.56275462962962963</v>
      </c>
      <c r="G755">
        <v>377345</v>
      </c>
      <c r="H755">
        <v>819</v>
      </c>
      <c r="I755">
        <v>11.8</v>
      </c>
      <c r="J755">
        <v>24.61</v>
      </c>
      <c r="K755">
        <v>77669</v>
      </c>
      <c r="L755">
        <v>48.8</v>
      </c>
      <c r="M755">
        <f t="shared" si="147"/>
        <v>0.2615054355936679</v>
      </c>
      <c r="N755">
        <f t="shared" si="148"/>
        <v>1.6039666666666668E-5</v>
      </c>
      <c r="O755" s="8">
        <f t="shared" si="149"/>
        <v>0.70590573000000012</v>
      </c>
      <c r="P755" s="8">
        <f t="shared" si="150"/>
        <v>1.3905730000000172E-2</v>
      </c>
      <c r="Q755" s="6">
        <f t="shared" si="151"/>
        <v>3.1596750738468923E-4</v>
      </c>
      <c r="R755" s="7">
        <f t="shared" si="156"/>
        <v>1.0070964996080343E-5</v>
      </c>
      <c r="S755">
        <f t="shared" si="152"/>
        <v>10.070964996080344</v>
      </c>
      <c r="T755">
        <f t="shared" si="153"/>
        <v>6.8385092845033996E-2</v>
      </c>
      <c r="U755">
        <f t="shared" si="154"/>
        <v>8.2409727815494591</v>
      </c>
      <c r="V755">
        <f t="shared" si="155"/>
        <v>67.91363238623903</v>
      </c>
    </row>
    <row r="756" spans="1:22" x14ac:dyDescent="0.35">
      <c r="A756" s="1">
        <v>43495</v>
      </c>
      <c r="B756" s="2">
        <v>0.81275462962962963</v>
      </c>
      <c r="C756" s="3">
        <f t="shared" si="144"/>
        <v>0.81275462962962963</v>
      </c>
      <c r="D756" s="2">
        <v>0.25</v>
      </c>
      <c r="E756" s="3">
        <f t="shared" si="145"/>
        <v>0.25</v>
      </c>
      <c r="F756" s="2">
        <f t="shared" si="146"/>
        <v>0.56275462962962963</v>
      </c>
      <c r="G756">
        <v>377846</v>
      </c>
      <c r="H756">
        <v>822</v>
      </c>
      <c r="I756">
        <v>11.87</v>
      </c>
      <c r="J756">
        <v>24.6</v>
      </c>
      <c r="K756">
        <v>77664</v>
      </c>
      <c r="L756">
        <v>48.76</v>
      </c>
      <c r="M756">
        <f t="shared" si="147"/>
        <v>0.26954116012903068</v>
      </c>
      <c r="N756">
        <f t="shared" si="148"/>
        <v>1.6139666666666667E-5</v>
      </c>
      <c r="O756" s="8">
        <f t="shared" si="149"/>
        <v>0.71030673</v>
      </c>
      <c r="P756" s="8">
        <f t="shared" si="150"/>
        <v>1.8306730000000049E-2</v>
      </c>
      <c r="Q756" s="6">
        <f t="shared" si="151"/>
        <v>4.159675073846864E-4</v>
      </c>
      <c r="R756" s="7">
        <f t="shared" si="156"/>
        <v>1.325871524441174E-5</v>
      </c>
      <c r="S756">
        <f t="shared" si="152"/>
        <v>13.258715244411739</v>
      </c>
      <c r="T756">
        <f t="shared" si="153"/>
        <v>7.265243700370376E-2</v>
      </c>
      <c r="U756">
        <f t="shared" si="154"/>
        <v>11.376293945149879</v>
      </c>
      <c r="V756">
        <f t="shared" si="155"/>
        <v>129.42006392645379</v>
      </c>
    </row>
    <row r="757" spans="1:22" x14ac:dyDescent="0.35">
      <c r="A757" s="1">
        <v>43495</v>
      </c>
      <c r="B757" s="2">
        <v>0.81276620370370367</v>
      </c>
      <c r="C757" s="3">
        <f t="shared" si="144"/>
        <v>0.81276620370370367</v>
      </c>
      <c r="D757" s="2">
        <v>0.25</v>
      </c>
      <c r="E757" s="3">
        <f t="shared" si="145"/>
        <v>0.25</v>
      </c>
      <c r="F757" s="2">
        <f t="shared" si="146"/>
        <v>0.56276620370370367</v>
      </c>
      <c r="G757">
        <v>378348</v>
      </c>
      <c r="H757">
        <v>818</v>
      </c>
      <c r="I757">
        <v>11.84</v>
      </c>
      <c r="J757">
        <v>24.6</v>
      </c>
      <c r="K757">
        <v>77657</v>
      </c>
      <c r="L757">
        <v>48.76</v>
      </c>
      <c r="M757">
        <f t="shared" si="147"/>
        <v>0.26609727818530376</v>
      </c>
      <c r="N757">
        <f t="shared" si="148"/>
        <v>1.6006333333333333E-5</v>
      </c>
      <c r="O757" s="8">
        <f t="shared" si="149"/>
        <v>0.70443873000000001</v>
      </c>
      <c r="P757" s="8">
        <f t="shared" si="150"/>
        <v>1.2438730000000064E-2</v>
      </c>
      <c r="Q757" s="6">
        <f t="shared" si="151"/>
        <v>2.8263417405135344E-4</v>
      </c>
      <c r="R757" s="7">
        <f t="shared" si="156"/>
        <v>9.0096071280373191E-6</v>
      </c>
      <c r="S757">
        <f t="shared" si="152"/>
        <v>9.0096071280373184</v>
      </c>
      <c r="T757">
        <f t="shared" si="153"/>
        <v>7.0807761457626933E-2</v>
      </c>
      <c r="U757">
        <f t="shared" si="154"/>
        <v>7.1496554365173042</v>
      </c>
      <c r="V757">
        <f t="shared" si="155"/>
        <v>51.117572860921442</v>
      </c>
    </row>
    <row r="758" spans="1:22" x14ac:dyDescent="0.35">
      <c r="A758" s="1">
        <v>43495</v>
      </c>
      <c r="B758" s="2">
        <v>0.81276620370370367</v>
      </c>
      <c r="C758" s="3">
        <f t="shared" si="144"/>
        <v>0.81276620370370367</v>
      </c>
      <c r="D758" s="2">
        <v>0.25</v>
      </c>
      <c r="E758" s="3">
        <f t="shared" si="145"/>
        <v>0.25</v>
      </c>
      <c r="F758" s="2">
        <f t="shared" si="146"/>
        <v>0.56276620370370367</v>
      </c>
      <c r="G758">
        <v>378836</v>
      </c>
      <c r="H758">
        <v>810</v>
      </c>
      <c r="I758">
        <v>11.88</v>
      </c>
      <c r="J758">
        <v>24.59</v>
      </c>
      <c r="K758">
        <v>77647</v>
      </c>
      <c r="L758">
        <v>48.76</v>
      </c>
      <c r="M758">
        <f t="shared" si="147"/>
        <v>0.27068912077693985</v>
      </c>
      <c r="N758">
        <f t="shared" si="148"/>
        <v>1.5739666666666668E-5</v>
      </c>
      <c r="O758" s="8">
        <f t="shared" si="149"/>
        <v>0.69270273000000004</v>
      </c>
      <c r="P758" s="8">
        <f t="shared" si="150"/>
        <v>7.0273000000009578E-4</v>
      </c>
      <c r="Q758" s="6">
        <f t="shared" si="151"/>
        <v>1.5967507384687475E-5</v>
      </c>
      <c r="R758" s="7">
        <f t="shared" si="156"/>
        <v>5.0904907083894901E-7</v>
      </c>
      <c r="S758">
        <f t="shared" si="152"/>
        <v>0.50904907083894901</v>
      </c>
      <c r="T758">
        <f t="shared" si="153"/>
        <v>7.3272600106992727E-2</v>
      </c>
      <c r="U758">
        <f t="shared" si="154"/>
        <v>-1.3808620976701949</v>
      </c>
      <c r="V758">
        <f t="shared" si="155"/>
        <v>1.9067801327821308</v>
      </c>
    </row>
    <row r="759" spans="1:22" x14ac:dyDescent="0.35">
      <c r="A759" s="1">
        <v>43495</v>
      </c>
      <c r="B759" s="2">
        <v>0.81277777777777782</v>
      </c>
      <c r="C759" s="3">
        <f t="shared" si="144"/>
        <v>0.81277777777777782</v>
      </c>
      <c r="D759" s="2">
        <v>0.25</v>
      </c>
      <c r="E759" s="3">
        <f t="shared" si="145"/>
        <v>0.25</v>
      </c>
      <c r="F759" s="2">
        <f t="shared" si="146"/>
        <v>0.56277777777777782</v>
      </c>
      <c r="G759">
        <v>379338</v>
      </c>
      <c r="H759">
        <v>808</v>
      </c>
      <c r="I759">
        <v>11.84</v>
      </c>
      <c r="J759">
        <v>24.61</v>
      </c>
      <c r="K759">
        <v>77640</v>
      </c>
      <c r="L759">
        <v>48.76</v>
      </c>
      <c r="M759">
        <f t="shared" si="147"/>
        <v>0.26609727818530376</v>
      </c>
      <c r="N759">
        <f t="shared" si="148"/>
        <v>1.5673000000000001E-5</v>
      </c>
      <c r="O759" s="8">
        <f t="shared" si="149"/>
        <v>0.68976873000000005</v>
      </c>
      <c r="P759" s="8">
        <f t="shared" si="150"/>
        <v>-2.2312699999998964E-3</v>
      </c>
      <c r="Q759" s="6">
        <f t="shared" si="151"/>
        <v>-5.0699159281979015E-5</v>
      </c>
      <c r="R759" s="7">
        <f t="shared" si="156"/>
        <v>-1.6165591755036891E-6</v>
      </c>
      <c r="S759">
        <f t="shared" si="152"/>
        <v>-1.6165591755036892</v>
      </c>
      <c r="T759">
        <f t="shared" si="153"/>
        <v>7.0807761457626933E-2</v>
      </c>
      <c r="U759">
        <f t="shared" si="154"/>
        <v>-3.4765108670237037</v>
      </c>
      <c r="V759">
        <f t="shared" si="155"/>
        <v>12.086127808533904</v>
      </c>
    </row>
    <row r="760" spans="1:22" x14ac:dyDescent="0.35">
      <c r="A760" s="1">
        <v>43495</v>
      </c>
      <c r="B760" s="2">
        <v>0.81277777777777782</v>
      </c>
      <c r="C760" s="3">
        <f t="shared" si="144"/>
        <v>0.81277777777777782</v>
      </c>
      <c r="D760" s="2">
        <v>0.25</v>
      </c>
      <c r="E760" s="3">
        <f t="shared" si="145"/>
        <v>0.25</v>
      </c>
      <c r="F760" s="2">
        <f t="shared" si="146"/>
        <v>0.56277777777777782</v>
      </c>
      <c r="G760">
        <v>379840</v>
      </c>
      <c r="H760">
        <v>807</v>
      </c>
      <c r="I760">
        <v>11.85</v>
      </c>
      <c r="J760">
        <v>24.6</v>
      </c>
      <c r="K760">
        <v>77629</v>
      </c>
      <c r="L760">
        <v>48.76</v>
      </c>
      <c r="M760">
        <f t="shared" si="147"/>
        <v>0.26724523883321272</v>
      </c>
      <c r="N760">
        <f t="shared" si="148"/>
        <v>1.5639666666666665E-5</v>
      </c>
      <c r="O760" s="8">
        <f t="shared" si="149"/>
        <v>0.68830172999999994</v>
      </c>
      <c r="P760" s="8">
        <f t="shared" si="150"/>
        <v>-3.6982700000000035E-3</v>
      </c>
      <c r="Q760" s="6">
        <f t="shared" si="151"/>
        <v>-8.4032492615314789E-5</v>
      </c>
      <c r="R760" s="7">
        <f t="shared" si="156"/>
        <v>-2.6796930175322335E-6</v>
      </c>
      <c r="S760">
        <f t="shared" si="152"/>
        <v>-2.6796930175322333</v>
      </c>
      <c r="T760">
        <f t="shared" si="153"/>
        <v>7.1420017679020911E-2</v>
      </c>
      <c r="U760">
        <f t="shared" si="154"/>
        <v>-4.5471345782995298</v>
      </c>
      <c r="V760">
        <f t="shared" si="155"/>
        <v>20.676432873167244</v>
      </c>
    </row>
    <row r="761" spans="1:22" x14ac:dyDescent="0.35">
      <c r="A761" s="1">
        <v>43495</v>
      </c>
      <c r="B761" s="2">
        <v>0.81278935185185175</v>
      </c>
      <c r="C761" s="3">
        <f t="shared" si="144"/>
        <v>0.81278935185185175</v>
      </c>
      <c r="D761" s="2">
        <v>0.25</v>
      </c>
      <c r="E761" s="3">
        <f t="shared" si="145"/>
        <v>0.25</v>
      </c>
      <c r="F761" s="2">
        <f t="shared" si="146"/>
        <v>0.56278935185185175</v>
      </c>
      <c r="G761">
        <v>380342</v>
      </c>
      <c r="H761">
        <v>811</v>
      </c>
      <c r="I761">
        <v>11.81</v>
      </c>
      <c r="J761">
        <v>24.61</v>
      </c>
      <c r="K761">
        <v>77622</v>
      </c>
      <c r="L761">
        <v>48.76</v>
      </c>
      <c r="M761">
        <f t="shared" si="147"/>
        <v>0.26265339624157685</v>
      </c>
      <c r="N761">
        <f t="shared" si="148"/>
        <v>1.5773E-5</v>
      </c>
      <c r="O761" s="8">
        <f t="shared" si="149"/>
        <v>0.69416972999999993</v>
      </c>
      <c r="P761" s="8">
        <f t="shared" si="150"/>
        <v>2.1697299999999808E-3</v>
      </c>
      <c r="Q761" s="6">
        <f t="shared" si="151"/>
        <v>4.9300840718018198E-5</v>
      </c>
      <c r="R761" s="7">
        <f t="shared" si="156"/>
        <v>1.5723378631558924E-6</v>
      </c>
      <c r="S761">
        <f t="shared" si="152"/>
        <v>1.5723378631558924</v>
      </c>
      <c r="T761">
        <f t="shared" si="153"/>
        <v>6.8986806557234784E-2</v>
      </c>
      <c r="U761">
        <f t="shared" si="154"/>
        <v>-0.26514422062227572</v>
      </c>
      <c r="V761">
        <f t="shared" si="155"/>
        <v>7.0301457729394015E-2</v>
      </c>
    </row>
    <row r="762" spans="1:22" x14ac:dyDescent="0.35">
      <c r="A762" s="1">
        <v>43495</v>
      </c>
      <c r="B762" s="2">
        <v>0.81278935185185175</v>
      </c>
      <c r="C762" s="3">
        <f t="shared" si="144"/>
        <v>0.81278935185185175</v>
      </c>
      <c r="D762" s="2">
        <v>0.25</v>
      </c>
      <c r="E762" s="3">
        <f t="shared" si="145"/>
        <v>0.25</v>
      </c>
      <c r="F762" s="2">
        <f t="shared" si="146"/>
        <v>0.56278935185185175</v>
      </c>
      <c r="G762">
        <v>380844</v>
      </c>
      <c r="H762">
        <v>817</v>
      </c>
      <c r="I762">
        <v>11.8</v>
      </c>
      <c r="J762">
        <v>24.6</v>
      </c>
      <c r="K762">
        <v>77612</v>
      </c>
      <c r="L762">
        <v>48.76</v>
      </c>
      <c r="M762">
        <f t="shared" si="147"/>
        <v>0.2615054355936679</v>
      </c>
      <c r="N762">
        <f t="shared" si="148"/>
        <v>1.5973000000000001E-5</v>
      </c>
      <c r="O762" s="8">
        <f t="shared" si="149"/>
        <v>0.70297173000000002</v>
      </c>
      <c r="P762" s="8">
        <f t="shared" si="150"/>
        <v>1.0971730000000068E-2</v>
      </c>
      <c r="Q762" s="6">
        <f t="shared" si="151"/>
        <v>2.493008407180202E-4</v>
      </c>
      <c r="R762" s="7">
        <f t="shared" si="156"/>
        <v>7.9516390602225724E-6</v>
      </c>
      <c r="S762">
        <f t="shared" si="152"/>
        <v>7.9516390602225719</v>
      </c>
      <c r="T762">
        <f t="shared" si="153"/>
        <v>6.8385092845033996E-2</v>
      </c>
      <c r="U762">
        <f t="shared" si="154"/>
        <v>6.1216468456916857</v>
      </c>
      <c r="V762">
        <f t="shared" si="155"/>
        <v>37.474560103366969</v>
      </c>
    </row>
    <row r="763" spans="1:22" x14ac:dyDescent="0.35">
      <c r="A763" s="1">
        <v>43495</v>
      </c>
      <c r="B763" s="2">
        <v>0.8128009259259259</v>
      </c>
      <c r="C763" s="3">
        <f t="shared" si="144"/>
        <v>0.8128009259259259</v>
      </c>
      <c r="D763" s="2">
        <v>0.25</v>
      </c>
      <c r="E763" s="3">
        <f t="shared" si="145"/>
        <v>0.25</v>
      </c>
      <c r="F763" s="2">
        <f t="shared" si="146"/>
        <v>0.5628009259259259</v>
      </c>
      <c r="G763">
        <v>381348</v>
      </c>
      <c r="H763">
        <v>820</v>
      </c>
      <c r="I763">
        <v>11.76</v>
      </c>
      <c r="J763">
        <v>24.61</v>
      </c>
      <c r="K763">
        <v>77610</v>
      </c>
      <c r="L763">
        <v>48.76</v>
      </c>
      <c r="M763">
        <f t="shared" si="147"/>
        <v>0.25691359300203181</v>
      </c>
      <c r="N763">
        <f t="shared" si="148"/>
        <v>1.6073E-5</v>
      </c>
      <c r="O763" s="8">
        <f t="shared" si="149"/>
        <v>0.70737273000000001</v>
      </c>
      <c r="P763" s="8">
        <f t="shared" si="150"/>
        <v>1.5372730000000057E-2</v>
      </c>
      <c r="Q763" s="6">
        <f t="shared" si="151"/>
        <v>3.4930084071801992E-4</v>
      </c>
      <c r="R763" s="7">
        <f t="shared" si="156"/>
        <v>1.1141876067696056E-5</v>
      </c>
      <c r="S763">
        <f t="shared" si="152"/>
        <v>11.141876067696057</v>
      </c>
      <c r="T763">
        <f t="shared" si="153"/>
        <v>6.6004594269213651E-2</v>
      </c>
      <c r="U763">
        <f t="shared" si="154"/>
        <v>9.3418433301543011</v>
      </c>
      <c r="V763">
        <f t="shared" si="155"/>
        <v>87.270036805148408</v>
      </c>
    </row>
    <row r="764" spans="1:22" x14ac:dyDescent="0.35">
      <c r="A764" s="1">
        <v>43495</v>
      </c>
      <c r="B764" s="2">
        <v>0.8128009259259259</v>
      </c>
      <c r="C764" s="3">
        <f t="shared" si="144"/>
        <v>0.8128009259259259</v>
      </c>
      <c r="D764" s="2">
        <v>0.25</v>
      </c>
      <c r="E764" s="3">
        <f t="shared" si="145"/>
        <v>0.25</v>
      </c>
      <c r="F764" s="2">
        <f t="shared" si="146"/>
        <v>0.5628009259259259</v>
      </c>
      <c r="G764">
        <v>381847</v>
      </c>
      <c r="H764">
        <v>807</v>
      </c>
      <c r="I764">
        <v>11.65</v>
      </c>
      <c r="J764">
        <v>24.6</v>
      </c>
      <c r="K764">
        <v>77601</v>
      </c>
      <c r="L764">
        <v>48.73</v>
      </c>
      <c r="M764">
        <f t="shared" si="147"/>
        <v>0.24428602587503301</v>
      </c>
      <c r="N764">
        <f t="shared" si="148"/>
        <v>1.5639666666666665E-5</v>
      </c>
      <c r="O764" s="8">
        <f t="shared" si="149"/>
        <v>0.68830172999999994</v>
      </c>
      <c r="P764" s="8">
        <f t="shared" si="150"/>
        <v>-3.6982700000000035E-3</v>
      </c>
      <c r="Q764" s="6">
        <f t="shared" si="151"/>
        <v>-8.4032492615314789E-5</v>
      </c>
      <c r="R764" s="7">
        <f t="shared" si="156"/>
        <v>-2.6806599046147573E-6</v>
      </c>
      <c r="S764">
        <f t="shared" si="152"/>
        <v>-2.6806599046147572</v>
      </c>
      <c r="T764">
        <f t="shared" si="153"/>
        <v>5.9675662437817294E-2</v>
      </c>
      <c r="U764">
        <f t="shared" si="154"/>
        <v>-4.39830408043641</v>
      </c>
      <c r="V764">
        <f t="shared" si="155"/>
        <v>19.345078783983574</v>
      </c>
    </row>
    <row r="765" spans="1:22" x14ac:dyDescent="0.35">
      <c r="A765" s="1">
        <v>43495</v>
      </c>
      <c r="B765" s="2">
        <v>0.81281250000000005</v>
      </c>
      <c r="C765" s="3">
        <f t="shared" si="144"/>
        <v>0.81281250000000005</v>
      </c>
      <c r="D765" s="2">
        <v>0.25</v>
      </c>
      <c r="E765" s="3">
        <f t="shared" si="145"/>
        <v>0.25</v>
      </c>
      <c r="F765" s="2">
        <f t="shared" si="146"/>
        <v>0.56281250000000005</v>
      </c>
      <c r="G765">
        <v>382273</v>
      </c>
      <c r="H765">
        <v>808</v>
      </c>
      <c r="I765">
        <v>11.77</v>
      </c>
      <c r="J765">
        <v>24.61</v>
      </c>
      <c r="K765">
        <v>77590</v>
      </c>
      <c r="L765">
        <v>48.73</v>
      </c>
      <c r="M765">
        <f t="shared" si="147"/>
        <v>0.25806155364994082</v>
      </c>
      <c r="N765">
        <f t="shared" si="148"/>
        <v>1.5673000000000001E-5</v>
      </c>
      <c r="O765" s="8">
        <f t="shared" si="149"/>
        <v>0.68976873000000005</v>
      </c>
      <c r="P765" s="8">
        <f t="shared" si="150"/>
        <v>-2.2312699999998964E-3</v>
      </c>
      <c r="Q765" s="6">
        <f t="shared" si="151"/>
        <v>-5.0699159281979015E-5</v>
      </c>
      <c r="R765" s="7">
        <f t="shared" si="156"/>
        <v>-1.6176009071543552E-6</v>
      </c>
      <c r="S765">
        <f t="shared" si="152"/>
        <v>-1.6176009071543551</v>
      </c>
      <c r="T765">
        <f t="shared" si="153"/>
        <v>6.6595765472221291E-2</v>
      </c>
      <c r="U765">
        <f t="shared" si="154"/>
        <v>-3.4251235139433938</v>
      </c>
      <c r="V765">
        <f t="shared" si="155"/>
        <v>11.731471085767941</v>
      </c>
    </row>
    <row r="766" spans="1:22" x14ac:dyDescent="0.35">
      <c r="A766" s="1">
        <v>43495</v>
      </c>
      <c r="B766" s="2">
        <v>0.81281250000000005</v>
      </c>
      <c r="C766" s="3">
        <f t="shared" si="144"/>
        <v>0.81281250000000005</v>
      </c>
      <c r="D766" s="2">
        <v>0.25</v>
      </c>
      <c r="E766" s="3">
        <f t="shared" si="145"/>
        <v>0.25</v>
      </c>
      <c r="F766" s="2">
        <f t="shared" si="146"/>
        <v>0.56281250000000005</v>
      </c>
      <c r="G766">
        <v>382773</v>
      </c>
      <c r="H766">
        <v>802</v>
      </c>
      <c r="I766">
        <v>11.69</v>
      </c>
      <c r="J766">
        <v>24.6</v>
      </c>
      <c r="K766">
        <v>77582</v>
      </c>
      <c r="L766">
        <v>48.73</v>
      </c>
      <c r="M766">
        <f t="shared" si="147"/>
        <v>0.24887786846666887</v>
      </c>
      <c r="N766">
        <f t="shared" si="148"/>
        <v>1.5472999999999999E-5</v>
      </c>
      <c r="O766" s="8">
        <f t="shared" si="149"/>
        <v>0.68096672999999996</v>
      </c>
      <c r="P766" s="8">
        <f t="shared" si="150"/>
        <v>-1.1033269999999984E-2</v>
      </c>
      <c r="Q766" s="6">
        <f t="shared" si="151"/>
        <v>-2.50699159281981E-4</v>
      </c>
      <c r="R766" s="7">
        <f t="shared" si="156"/>
        <v>-7.9993315364131969E-6</v>
      </c>
      <c r="S766">
        <f t="shared" si="152"/>
        <v>-7.9993315364131972</v>
      </c>
      <c r="T766">
        <f t="shared" si="153"/>
        <v>6.1940193412512536E-2</v>
      </c>
      <c r="U766">
        <f t="shared" si="154"/>
        <v>-9.7469351892239775</v>
      </c>
      <c r="V766">
        <f t="shared" si="155"/>
        <v>95.002745582932647</v>
      </c>
    </row>
    <row r="767" spans="1:22" x14ac:dyDescent="0.35">
      <c r="A767" s="1">
        <v>43495</v>
      </c>
      <c r="B767" s="2">
        <v>0.81282407407407409</v>
      </c>
      <c r="C767" s="3">
        <f t="shared" si="144"/>
        <v>0.81282407407407409</v>
      </c>
      <c r="D767" s="2">
        <v>0.25</v>
      </c>
      <c r="E767" s="3">
        <f t="shared" si="145"/>
        <v>0.25</v>
      </c>
      <c r="F767" s="2">
        <f t="shared" si="146"/>
        <v>0.56282407407407409</v>
      </c>
      <c r="G767">
        <v>383273</v>
      </c>
      <c r="H767">
        <v>813</v>
      </c>
      <c r="I767">
        <v>11.66</v>
      </c>
      <c r="J767">
        <v>24.6</v>
      </c>
      <c r="K767">
        <v>77573</v>
      </c>
      <c r="L767">
        <v>48.73</v>
      </c>
      <c r="M767">
        <f t="shared" si="147"/>
        <v>0.24543398652294199</v>
      </c>
      <c r="N767">
        <f t="shared" si="148"/>
        <v>1.5839666666666667E-5</v>
      </c>
      <c r="O767" s="8">
        <f t="shared" si="149"/>
        <v>0.69710373000000003</v>
      </c>
      <c r="P767" s="8">
        <f t="shared" si="150"/>
        <v>5.103730000000084E-3</v>
      </c>
      <c r="Q767" s="6">
        <f t="shared" si="151"/>
        <v>1.1596750738468721E-4</v>
      </c>
      <c r="R767" s="7">
        <f t="shared" si="156"/>
        <v>3.7007310628955334E-6</v>
      </c>
      <c r="S767">
        <f t="shared" si="152"/>
        <v>3.7007310628955334</v>
      </c>
      <c r="T767">
        <f t="shared" si="153"/>
        <v>6.0237841740543668E-2</v>
      </c>
      <c r="U767">
        <f t="shared" si="154"/>
        <v>1.9755970178265987</v>
      </c>
      <c r="V767">
        <f t="shared" si="155"/>
        <v>3.90298357684535</v>
      </c>
    </row>
    <row r="768" spans="1:22" x14ac:dyDescent="0.35">
      <c r="A768" s="1">
        <v>43495</v>
      </c>
      <c r="B768" s="2">
        <v>0.81282407407407409</v>
      </c>
      <c r="C768" s="3">
        <f t="shared" si="144"/>
        <v>0.81282407407407409</v>
      </c>
      <c r="D768" s="2">
        <v>0.25</v>
      </c>
      <c r="E768" s="3">
        <f t="shared" si="145"/>
        <v>0.25</v>
      </c>
      <c r="F768" s="2">
        <f t="shared" si="146"/>
        <v>0.56282407407407409</v>
      </c>
      <c r="G768">
        <v>383773</v>
      </c>
      <c r="H768">
        <v>815</v>
      </c>
      <c r="I768">
        <v>11.65</v>
      </c>
      <c r="J768">
        <v>24.6</v>
      </c>
      <c r="K768">
        <v>77569</v>
      </c>
      <c r="L768">
        <v>48.7</v>
      </c>
      <c r="M768">
        <f t="shared" si="147"/>
        <v>0.24428602587503301</v>
      </c>
      <c r="N768">
        <f t="shared" si="148"/>
        <v>1.5906333333333334E-5</v>
      </c>
      <c r="O768" s="8">
        <f t="shared" si="149"/>
        <v>0.70003773000000002</v>
      </c>
      <c r="P768" s="8">
        <f t="shared" si="150"/>
        <v>8.0377300000000762E-3</v>
      </c>
      <c r="Q768" s="6">
        <f t="shared" si="151"/>
        <v>1.8263417405135369E-4</v>
      </c>
      <c r="R768" s="7">
        <f t="shared" si="156"/>
        <v>5.8284844556716567E-6</v>
      </c>
      <c r="S768">
        <f t="shared" si="152"/>
        <v>5.8284844556716564</v>
      </c>
      <c r="T768">
        <f t="shared" si="153"/>
        <v>5.9675662437817294E-2</v>
      </c>
      <c r="U768">
        <f t="shared" si="154"/>
        <v>4.1108402798500032</v>
      </c>
      <c r="V768">
        <f t="shared" si="155"/>
        <v>16.899007806437254</v>
      </c>
    </row>
    <row r="769" spans="1:22" x14ac:dyDescent="0.35">
      <c r="A769" s="1">
        <v>43495</v>
      </c>
      <c r="B769" s="2">
        <v>0.81283564814814813</v>
      </c>
      <c r="C769" s="3">
        <f t="shared" si="144"/>
        <v>0.81283564814814813</v>
      </c>
      <c r="D769" s="2">
        <v>0.25</v>
      </c>
      <c r="E769" s="3">
        <f t="shared" si="145"/>
        <v>0.25</v>
      </c>
      <c r="F769" s="2">
        <f t="shared" si="146"/>
        <v>0.56283564814814813</v>
      </c>
      <c r="G769">
        <v>384273</v>
      </c>
      <c r="H769">
        <v>809</v>
      </c>
      <c r="I769">
        <v>11.61</v>
      </c>
      <c r="J769">
        <v>24.61</v>
      </c>
      <c r="K769">
        <v>77559</v>
      </c>
      <c r="L769">
        <v>48.7</v>
      </c>
      <c r="M769">
        <f t="shared" si="147"/>
        <v>0.23969418328339695</v>
      </c>
      <c r="N769">
        <f t="shared" si="148"/>
        <v>1.5706333333333332E-5</v>
      </c>
      <c r="O769" s="8">
        <f t="shared" si="149"/>
        <v>0.69123572999999994</v>
      </c>
      <c r="P769" s="8">
        <f t="shared" si="150"/>
        <v>-7.6427000000001133E-4</v>
      </c>
      <c r="Q769" s="6">
        <f t="shared" si="151"/>
        <v>-1.7365825948648292E-5</v>
      </c>
      <c r="R769" s="7">
        <f t="shared" si="156"/>
        <v>-5.5429328708182871E-7</v>
      </c>
      <c r="S769">
        <f t="shared" si="152"/>
        <v>-0.55429328708182868</v>
      </c>
      <c r="T769">
        <f t="shared" si="153"/>
        <v>5.7453301499894686E-2</v>
      </c>
      <c r="U769">
        <f t="shared" si="154"/>
        <v>-2.2419779859143523</v>
      </c>
      <c r="V769">
        <f t="shared" si="155"/>
        <v>5.0264652893245758</v>
      </c>
    </row>
    <row r="770" spans="1:22" x14ac:dyDescent="0.35">
      <c r="A770" s="1">
        <v>43495</v>
      </c>
      <c r="B770" s="2">
        <v>0.81283564814814813</v>
      </c>
      <c r="C770" s="3">
        <f t="shared" ref="C770:C833" si="157">B770</f>
        <v>0.81283564814814813</v>
      </c>
      <c r="D770" s="2">
        <v>0.25</v>
      </c>
      <c r="E770" s="3">
        <f t="shared" ref="E770:E833" si="158">D770</f>
        <v>0.25</v>
      </c>
      <c r="F770" s="2">
        <f t="shared" ref="F770:F833" si="159">C770-E770</f>
        <v>0.56283564814814813</v>
      </c>
      <c r="G770">
        <v>384774</v>
      </c>
      <c r="H770">
        <v>805</v>
      </c>
      <c r="I770">
        <v>11.47</v>
      </c>
      <c r="J770">
        <v>24.59</v>
      </c>
      <c r="K770">
        <v>77547</v>
      </c>
      <c r="L770">
        <v>48.7</v>
      </c>
      <c r="M770">
        <f t="shared" ref="M770:M833" si="160">(I770-9.522)/8.7111</f>
        <v>0.22362273421267123</v>
      </c>
      <c r="N770">
        <f t="shared" ref="N770:N833" si="161">(H770-337.81)/30000000</f>
        <v>1.5573000000000002E-5</v>
      </c>
      <c r="O770" s="8">
        <f t="shared" ref="O770:O833" si="162">N770*44010</f>
        <v>0.68536773000000006</v>
      </c>
      <c r="P770" s="8">
        <f t="shared" si="150"/>
        <v>-6.6322699999998846E-3</v>
      </c>
      <c r="Q770" s="6">
        <f t="shared" si="151"/>
        <v>-1.5069915928197876E-4</v>
      </c>
      <c r="R770" s="7">
        <f t="shared" si="156"/>
        <v>-4.8105311634221879E-6</v>
      </c>
      <c r="S770">
        <f t="shared" si="152"/>
        <v>-4.8105311634221879</v>
      </c>
      <c r="T770">
        <f t="shared" si="153"/>
        <v>5.0007127256751001E-2</v>
      </c>
      <c r="U770">
        <f t="shared" si="154"/>
        <v>-6.3933576927927609</v>
      </c>
      <c r="V770">
        <f t="shared" si="155"/>
        <v>40.875022587992376</v>
      </c>
    </row>
    <row r="771" spans="1:22" x14ac:dyDescent="0.35">
      <c r="A771" s="1">
        <v>43495</v>
      </c>
      <c r="B771" s="2">
        <v>0.81284722222222217</v>
      </c>
      <c r="C771" s="3">
        <f t="shared" si="157"/>
        <v>0.81284722222222217</v>
      </c>
      <c r="D771" s="2">
        <v>0.25</v>
      </c>
      <c r="E771" s="3">
        <f t="shared" si="158"/>
        <v>0.25</v>
      </c>
      <c r="F771" s="2">
        <f t="shared" si="159"/>
        <v>0.56284722222222217</v>
      </c>
      <c r="G771">
        <v>385273</v>
      </c>
      <c r="H771">
        <v>812</v>
      </c>
      <c r="I771">
        <v>11.39</v>
      </c>
      <c r="J771">
        <v>24.61</v>
      </c>
      <c r="K771">
        <v>77542</v>
      </c>
      <c r="L771">
        <v>48.7</v>
      </c>
      <c r="M771">
        <f t="shared" si="160"/>
        <v>0.21443904902939931</v>
      </c>
      <c r="N771">
        <f t="shared" si="161"/>
        <v>1.5806333333333335E-5</v>
      </c>
      <c r="O771" s="8">
        <f t="shared" si="162"/>
        <v>0.69563673000000004</v>
      </c>
      <c r="P771" s="8">
        <f t="shared" si="150"/>
        <v>3.6367300000000879E-3</v>
      </c>
      <c r="Q771" s="6">
        <f t="shared" si="151"/>
        <v>8.2634174051353972E-5</v>
      </c>
      <c r="R771" s="7">
        <f t="shared" si="156"/>
        <v>2.6381474677881156E-6</v>
      </c>
      <c r="S771">
        <f t="shared" si="152"/>
        <v>2.6381474677881154</v>
      </c>
      <c r="T771">
        <f t="shared" si="153"/>
        <v>4.5984105748633118E-2</v>
      </c>
      <c r="U771">
        <f t="shared" si="154"/>
        <v>1.1152398923957998</v>
      </c>
      <c r="V771">
        <f t="shared" si="155"/>
        <v>1.2437600175909951</v>
      </c>
    </row>
    <row r="772" spans="1:22" x14ac:dyDescent="0.35">
      <c r="A772" s="1">
        <v>43495</v>
      </c>
      <c r="B772" s="2">
        <v>0.81284722222222217</v>
      </c>
      <c r="C772" s="3">
        <f t="shared" si="157"/>
        <v>0.81284722222222217</v>
      </c>
      <c r="D772" s="2">
        <v>0.25</v>
      </c>
      <c r="E772" s="3">
        <f t="shared" si="158"/>
        <v>0.25</v>
      </c>
      <c r="F772" s="2">
        <f t="shared" si="159"/>
        <v>0.56284722222222217</v>
      </c>
      <c r="G772">
        <v>385773</v>
      </c>
      <c r="H772">
        <v>822</v>
      </c>
      <c r="I772">
        <v>11.51</v>
      </c>
      <c r="J772">
        <v>24.6</v>
      </c>
      <c r="K772">
        <v>77528</v>
      </c>
      <c r="L772">
        <v>48.7</v>
      </c>
      <c r="M772">
        <f t="shared" si="160"/>
        <v>0.2282145768043071</v>
      </c>
      <c r="N772">
        <f t="shared" si="161"/>
        <v>1.6139666666666667E-5</v>
      </c>
      <c r="O772" s="8">
        <f t="shared" si="162"/>
        <v>0.71030673</v>
      </c>
      <c r="P772" s="8">
        <f t="shared" ref="P772:P835" si="163">O772-0.692</f>
        <v>1.8306730000000049E-2</v>
      </c>
      <c r="Q772" s="6">
        <f t="shared" ref="Q772:Q835" si="164">P772/(44010*0.001)</f>
        <v>4.159675073846864E-4</v>
      </c>
      <c r="R772" s="7">
        <f t="shared" si="156"/>
        <v>1.3281973748090926E-5</v>
      </c>
      <c r="S772">
        <f t="shared" ref="S772:S835" si="165">R772*1000000</f>
        <v>13.281973748090925</v>
      </c>
      <c r="T772">
        <f t="shared" ref="T772:T835" si="166">M772^2</f>
        <v>5.2081893065968984E-2</v>
      </c>
      <c r="U772">
        <f t="shared" ref="U772:U835" si="167">S772-(6.5245*M772)-0.1238</f>
        <v>11.669187741731225</v>
      </c>
      <c r="V772">
        <f t="shared" ref="V772:V835" si="168">U772^2</f>
        <v>136.16994255177028</v>
      </c>
    </row>
    <row r="773" spans="1:22" x14ac:dyDescent="0.35">
      <c r="A773" s="1">
        <v>43495</v>
      </c>
      <c r="B773" s="2">
        <v>0.81285879629629632</v>
      </c>
      <c r="C773" s="3">
        <f t="shared" si="157"/>
        <v>0.81285879629629632</v>
      </c>
      <c r="D773" s="2">
        <v>0.25</v>
      </c>
      <c r="E773" s="3">
        <f t="shared" si="158"/>
        <v>0.25</v>
      </c>
      <c r="F773" s="2">
        <f t="shared" si="159"/>
        <v>0.56285879629629632</v>
      </c>
      <c r="G773">
        <v>386273</v>
      </c>
      <c r="H773">
        <v>811</v>
      </c>
      <c r="I773">
        <v>11.42</v>
      </c>
      <c r="J773">
        <v>24.61</v>
      </c>
      <c r="K773">
        <v>77514</v>
      </c>
      <c r="L773">
        <v>48.66</v>
      </c>
      <c r="M773">
        <f t="shared" si="160"/>
        <v>0.21788293097312619</v>
      </c>
      <c r="N773">
        <f t="shared" si="161"/>
        <v>1.5773E-5</v>
      </c>
      <c r="O773" s="8">
        <f t="shared" si="162"/>
        <v>0.69416972999999993</v>
      </c>
      <c r="P773" s="8">
        <f t="shared" si="163"/>
        <v>2.1697299999999808E-3</v>
      </c>
      <c r="Q773" s="6">
        <f t="shared" si="164"/>
        <v>4.9300840718018198E-5</v>
      </c>
      <c r="R773" s="7">
        <f t="shared" si="156"/>
        <v>1.5745285963037216E-6</v>
      </c>
      <c r="S773">
        <f t="shared" si="165"/>
        <v>1.5745285963037217</v>
      </c>
      <c r="T773">
        <f t="shared" si="166"/>
        <v>4.7472971609440071E-2</v>
      </c>
      <c r="U773">
        <f t="shared" si="167"/>
        <v>2.9151413169559964E-2</v>
      </c>
      <c r="V773">
        <f t="shared" si="168"/>
        <v>8.4980488978239415E-4</v>
      </c>
    </row>
    <row r="774" spans="1:22" x14ac:dyDescent="0.35">
      <c r="A774" s="1">
        <v>43495</v>
      </c>
      <c r="B774" s="2">
        <v>0.81285879629629632</v>
      </c>
      <c r="C774" s="3">
        <f t="shared" si="157"/>
        <v>0.81285879629629632</v>
      </c>
      <c r="D774" s="2">
        <v>0.25</v>
      </c>
      <c r="E774" s="3">
        <f t="shared" si="158"/>
        <v>0.25</v>
      </c>
      <c r="F774" s="2">
        <f t="shared" si="159"/>
        <v>0.56285879629629632</v>
      </c>
      <c r="G774">
        <v>386774</v>
      </c>
      <c r="H774">
        <v>815</v>
      </c>
      <c r="I774">
        <v>11.51</v>
      </c>
      <c r="J774">
        <v>24.61</v>
      </c>
      <c r="K774">
        <v>77509</v>
      </c>
      <c r="L774">
        <v>48.66</v>
      </c>
      <c r="M774">
        <f t="shared" si="160"/>
        <v>0.2282145768043071</v>
      </c>
      <c r="N774">
        <f t="shared" si="161"/>
        <v>1.5906333333333334E-5</v>
      </c>
      <c r="O774" s="8">
        <f t="shared" si="162"/>
        <v>0.70003773000000002</v>
      </c>
      <c r="P774" s="8">
        <f t="shared" si="163"/>
        <v>8.0377300000000762E-3</v>
      </c>
      <c r="Q774" s="6">
        <f t="shared" si="164"/>
        <v>1.8263417405135369E-4</v>
      </c>
      <c r="R774" s="7">
        <f t="shared" si="156"/>
        <v>5.8331922092560262E-6</v>
      </c>
      <c r="S774">
        <f t="shared" si="165"/>
        <v>5.8331922092560262</v>
      </c>
      <c r="T774">
        <f t="shared" si="166"/>
        <v>5.2081893065968984E-2</v>
      </c>
      <c r="U774">
        <f t="shared" si="167"/>
        <v>4.2204062028963243</v>
      </c>
      <c r="V774">
        <f t="shared" si="168"/>
        <v>17.811828517445768</v>
      </c>
    </row>
    <row r="775" spans="1:22" x14ac:dyDescent="0.35">
      <c r="A775" s="1">
        <v>43495</v>
      </c>
      <c r="B775" s="2">
        <v>0.81287037037037047</v>
      </c>
      <c r="C775" s="3">
        <f t="shared" si="157"/>
        <v>0.81287037037037047</v>
      </c>
      <c r="D775" s="2">
        <v>0.25</v>
      </c>
      <c r="E775" s="3">
        <f t="shared" si="158"/>
        <v>0.25</v>
      </c>
      <c r="F775" s="2">
        <f t="shared" si="159"/>
        <v>0.56287037037037047</v>
      </c>
      <c r="G775">
        <v>387273</v>
      </c>
      <c r="H775">
        <v>811</v>
      </c>
      <c r="I775">
        <v>11.6</v>
      </c>
      <c r="J775">
        <v>24.61</v>
      </c>
      <c r="K775">
        <v>77494</v>
      </c>
      <c r="L775">
        <v>48.66</v>
      </c>
      <c r="M775">
        <f t="shared" si="160"/>
        <v>0.238546222635488</v>
      </c>
      <c r="N775">
        <f t="shared" si="161"/>
        <v>1.5773E-5</v>
      </c>
      <c r="O775" s="8">
        <f t="shared" si="162"/>
        <v>0.69416972999999993</v>
      </c>
      <c r="P775" s="8">
        <f t="shared" si="163"/>
        <v>2.1697299999999808E-3</v>
      </c>
      <c r="Q775" s="6">
        <f t="shared" si="164"/>
        <v>4.9300840718018198E-5</v>
      </c>
      <c r="R775" s="7">
        <f t="shared" ref="R775:R838" si="169">(Q775*8.314*(J775+273.15))/K775</f>
        <v>1.574934957724297E-6</v>
      </c>
      <c r="S775">
        <f t="shared" si="165"/>
        <v>1.574934957724297</v>
      </c>
      <c r="T775">
        <f t="shared" si="166"/>
        <v>5.6904300333659806E-2</v>
      </c>
      <c r="U775">
        <f t="shared" si="167"/>
        <v>-0.1052598718609444</v>
      </c>
      <c r="V775">
        <f t="shared" si="168"/>
        <v>1.1079640624182435E-2</v>
      </c>
    </row>
    <row r="776" spans="1:22" x14ac:dyDescent="0.35">
      <c r="A776" s="1">
        <v>43495</v>
      </c>
      <c r="B776" s="2">
        <v>0.81287037037037047</v>
      </c>
      <c r="C776" s="3">
        <f t="shared" si="157"/>
        <v>0.81287037037037047</v>
      </c>
      <c r="D776" s="2">
        <v>0.25</v>
      </c>
      <c r="E776" s="3">
        <f t="shared" si="158"/>
        <v>0.25</v>
      </c>
      <c r="F776" s="2">
        <f t="shared" si="159"/>
        <v>0.56287037037037047</v>
      </c>
      <c r="G776">
        <v>387773</v>
      </c>
      <c r="H776">
        <v>812</v>
      </c>
      <c r="I776">
        <v>11.63</v>
      </c>
      <c r="J776">
        <v>24.6</v>
      </c>
      <c r="K776">
        <v>77484</v>
      </c>
      <c r="L776">
        <v>48.66</v>
      </c>
      <c r="M776">
        <f t="shared" si="160"/>
        <v>0.24199010457921508</v>
      </c>
      <c r="N776">
        <f t="shared" si="161"/>
        <v>1.5806333333333335E-5</v>
      </c>
      <c r="O776" s="8">
        <f t="shared" si="162"/>
        <v>0.69563673000000004</v>
      </c>
      <c r="P776" s="8">
        <f t="shared" si="163"/>
        <v>3.6367300000000879E-3</v>
      </c>
      <c r="Q776" s="6">
        <f t="shared" si="164"/>
        <v>8.2634174051353972E-5</v>
      </c>
      <c r="R776" s="7">
        <f t="shared" si="169"/>
        <v>2.6400335648907571E-6</v>
      </c>
      <c r="S776">
        <f t="shared" si="165"/>
        <v>2.6400335648907571</v>
      </c>
      <c r="T776">
        <f t="shared" si="166"/>
        <v>5.8559210714259451E-2</v>
      </c>
      <c r="U776">
        <f t="shared" si="167"/>
        <v>0.9373691275636683</v>
      </c>
      <c r="V776">
        <f t="shared" si="168"/>
        <v>0.87866088130947262</v>
      </c>
    </row>
    <row r="777" spans="1:22" x14ac:dyDescent="0.35">
      <c r="A777" s="1">
        <v>43495</v>
      </c>
      <c r="B777" s="2">
        <v>0.81288194444444439</v>
      </c>
      <c r="C777" s="3">
        <f t="shared" si="157"/>
        <v>0.81288194444444439</v>
      </c>
      <c r="D777" s="2">
        <v>0.25</v>
      </c>
      <c r="E777" s="3">
        <f t="shared" si="158"/>
        <v>0.25</v>
      </c>
      <c r="F777" s="2">
        <f t="shared" si="159"/>
        <v>0.56288194444444439</v>
      </c>
      <c r="G777">
        <v>388273</v>
      </c>
      <c r="H777">
        <v>817</v>
      </c>
      <c r="I777">
        <v>11.64</v>
      </c>
      <c r="J777">
        <v>24.61</v>
      </c>
      <c r="K777">
        <v>77484</v>
      </c>
      <c r="L777">
        <v>48.66</v>
      </c>
      <c r="M777">
        <f t="shared" si="160"/>
        <v>0.24313806522712406</v>
      </c>
      <c r="N777">
        <f t="shared" si="161"/>
        <v>1.5973000000000001E-5</v>
      </c>
      <c r="O777" s="8">
        <f t="shared" si="162"/>
        <v>0.70297173000000002</v>
      </c>
      <c r="P777" s="8">
        <f t="shared" si="163"/>
        <v>1.0971730000000068E-2</v>
      </c>
      <c r="Q777" s="6">
        <f t="shared" si="164"/>
        <v>2.493008407180202E-4</v>
      </c>
      <c r="R777" s="7">
        <f t="shared" si="169"/>
        <v>7.965042300525161E-6</v>
      </c>
      <c r="S777">
        <f t="shared" si="165"/>
        <v>7.9650423005251607</v>
      </c>
      <c r="T777">
        <f t="shared" si="166"/>
        <v>5.911611876238923E-2</v>
      </c>
      <c r="U777">
        <f t="shared" si="167"/>
        <v>6.2548879939507893</v>
      </c>
      <c r="V777">
        <f t="shared" si="168"/>
        <v>39.123623816869731</v>
      </c>
    </row>
    <row r="778" spans="1:22" x14ac:dyDescent="0.35">
      <c r="A778" s="1">
        <v>43495</v>
      </c>
      <c r="B778" s="2">
        <v>0.81288194444444439</v>
      </c>
      <c r="C778" s="3">
        <f t="shared" si="157"/>
        <v>0.81288194444444439</v>
      </c>
      <c r="D778" s="2">
        <v>0.25</v>
      </c>
      <c r="E778" s="3">
        <f t="shared" si="158"/>
        <v>0.25</v>
      </c>
      <c r="F778" s="2">
        <f t="shared" si="159"/>
        <v>0.56288194444444439</v>
      </c>
      <c r="G778">
        <v>388773</v>
      </c>
      <c r="H778">
        <v>807</v>
      </c>
      <c r="I778">
        <v>11.65</v>
      </c>
      <c r="J778">
        <v>24.6</v>
      </c>
      <c r="K778">
        <v>77454</v>
      </c>
      <c r="L778">
        <v>48.66</v>
      </c>
      <c r="M778">
        <f t="shared" si="160"/>
        <v>0.24428602587503301</v>
      </c>
      <c r="N778">
        <f t="shared" si="161"/>
        <v>1.5639666666666665E-5</v>
      </c>
      <c r="O778" s="8">
        <f t="shared" si="162"/>
        <v>0.68830172999999994</v>
      </c>
      <c r="P778" s="8">
        <f t="shared" si="163"/>
        <v>-3.6982700000000035E-3</v>
      </c>
      <c r="Q778" s="6">
        <f t="shared" si="164"/>
        <v>-8.4032492615314789E-5</v>
      </c>
      <c r="R778" s="7">
        <f t="shared" si="169"/>
        <v>-2.6857475308958837E-6</v>
      </c>
      <c r="S778">
        <f t="shared" si="165"/>
        <v>-2.6857475308958838</v>
      </c>
      <c r="T778">
        <f t="shared" si="166"/>
        <v>5.9675662437817294E-2</v>
      </c>
      <c r="U778">
        <f t="shared" si="167"/>
        <v>-4.403391706717537</v>
      </c>
      <c r="V778">
        <f t="shared" si="168"/>
        <v>19.389858522788785</v>
      </c>
    </row>
    <row r="779" spans="1:22" x14ac:dyDescent="0.35">
      <c r="A779" s="1">
        <v>43495</v>
      </c>
      <c r="B779" s="2">
        <v>0.81289351851851854</v>
      </c>
      <c r="C779" s="3">
        <f t="shared" si="157"/>
        <v>0.81289351851851854</v>
      </c>
      <c r="D779" s="2">
        <v>0.25</v>
      </c>
      <c r="E779" s="3">
        <f t="shared" si="158"/>
        <v>0.25</v>
      </c>
      <c r="F779" s="2">
        <f t="shared" si="159"/>
        <v>0.56289351851851854</v>
      </c>
      <c r="G779">
        <v>389273</v>
      </c>
      <c r="H779">
        <v>807</v>
      </c>
      <c r="I779">
        <v>11.59</v>
      </c>
      <c r="J779">
        <v>24.61</v>
      </c>
      <c r="K779">
        <v>77458</v>
      </c>
      <c r="L779">
        <v>48.66</v>
      </c>
      <c r="M779">
        <f t="shared" si="160"/>
        <v>0.23739826198757902</v>
      </c>
      <c r="N779">
        <f t="shared" si="161"/>
        <v>1.5639666666666665E-5</v>
      </c>
      <c r="O779" s="8">
        <f t="shared" si="162"/>
        <v>0.68830172999999994</v>
      </c>
      <c r="P779" s="8">
        <f t="shared" si="163"/>
        <v>-3.6982700000000035E-3</v>
      </c>
      <c r="Q779" s="6">
        <f t="shared" si="164"/>
        <v>-8.4032492615314789E-5</v>
      </c>
      <c r="R779" s="7">
        <f t="shared" si="169"/>
        <v>-2.6856990332753981E-6</v>
      </c>
      <c r="S779">
        <f t="shared" si="165"/>
        <v>-2.6856990332753981</v>
      </c>
      <c r="T779">
        <f t="shared" si="166"/>
        <v>5.6357934794723202E-2</v>
      </c>
      <c r="U779">
        <f t="shared" si="167"/>
        <v>-4.358403993613357</v>
      </c>
      <c r="V779">
        <f t="shared" si="168"/>
        <v>18.995685371544859</v>
      </c>
    </row>
    <row r="780" spans="1:22" x14ac:dyDescent="0.35">
      <c r="A780" s="1">
        <v>43495</v>
      </c>
      <c r="B780" s="2">
        <v>0.81289351851851854</v>
      </c>
      <c r="C780" s="3">
        <f t="shared" si="157"/>
        <v>0.81289351851851854</v>
      </c>
      <c r="D780" s="2">
        <v>0.25</v>
      </c>
      <c r="E780" s="3">
        <f t="shared" si="158"/>
        <v>0.25</v>
      </c>
      <c r="F780" s="2">
        <f t="shared" si="159"/>
        <v>0.56289351851851854</v>
      </c>
      <c r="G780">
        <v>389773</v>
      </c>
      <c r="H780">
        <v>814</v>
      </c>
      <c r="I780">
        <v>11.59</v>
      </c>
      <c r="J780">
        <v>24.61</v>
      </c>
      <c r="K780">
        <v>77450</v>
      </c>
      <c r="L780">
        <v>48.66</v>
      </c>
      <c r="M780">
        <f t="shared" si="160"/>
        <v>0.23739826198757902</v>
      </c>
      <c r="N780">
        <f t="shared" si="161"/>
        <v>1.5872999999999999E-5</v>
      </c>
      <c r="O780" s="8">
        <f t="shared" si="162"/>
        <v>0.69857072999999992</v>
      </c>
      <c r="P780" s="8">
        <f t="shared" si="163"/>
        <v>6.5707299999999691E-3</v>
      </c>
      <c r="Q780" s="6">
        <f t="shared" si="164"/>
        <v>1.4930084071801793E-4</v>
      </c>
      <c r="R780" s="7">
        <f t="shared" si="169"/>
        <v>4.7721842945627634E-6</v>
      </c>
      <c r="S780">
        <f t="shared" si="165"/>
        <v>4.7721842945627637</v>
      </c>
      <c r="T780">
        <f t="shared" si="166"/>
        <v>5.6357934794723202E-2</v>
      </c>
      <c r="U780">
        <f t="shared" si="167"/>
        <v>3.0994793342248044</v>
      </c>
      <c r="V780">
        <f t="shared" si="168"/>
        <v>9.6067721432866371</v>
      </c>
    </row>
    <row r="781" spans="1:22" x14ac:dyDescent="0.35">
      <c r="A781" s="1">
        <v>43495</v>
      </c>
      <c r="B781" s="2">
        <v>0.81290509259259258</v>
      </c>
      <c r="C781" s="3">
        <f t="shared" si="157"/>
        <v>0.81290509259259258</v>
      </c>
      <c r="D781" s="2">
        <v>0.25</v>
      </c>
      <c r="E781" s="3">
        <f t="shared" si="158"/>
        <v>0.25</v>
      </c>
      <c r="F781" s="2">
        <f t="shared" si="159"/>
        <v>0.56290509259259258</v>
      </c>
      <c r="G781">
        <v>390274</v>
      </c>
      <c r="H781">
        <v>808</v>
      </c>
      <c r="I781">
        <v>11.55</v>
      </c>
      <c r="J781">
        <v>24.61</v>
      </c>
      <c r="K781">
        <v>77437</v>
      </c>
      <c r="L781">
        <v>48.63</v>
      </c>
      <c r="M781">
        <f t="shared" si="160"/>
        <v>0.23280641939594315</v>
      </c>
      <c r="N781">
        <f t="shared" si="161"/>
        <v>1.5673000000000001E-5</v>
      </c>
      <c r="O781" s="8">
        <f t="shared" si="162"/>
        <v>0.68976873000000005</v>
      </c>
      <c r="P781" s="8">
        <f t="shared" si="163"/>
        <v>-2.2312699999998964E-3</v>
      </c>
      <c r="Q781" s="6">
        <f t="shared" si="164"/>
        <v>-5.0699159281979015E-5</v>
      </c>
      <c r="R781" s="7">
        <f t="shared" si="169"/>
        <v>-1.6207969625128352E-6</v>
      </c>
      <c r="S781">
        <f t="shared" si="165"/>
        <v>-1.6207969625128353</v>
      </c>
      <c r="T781">
        <f t="shared" si="166"/>
        <v>5.4198828911959776E-2</v>
      </c>
      <c r="U781">
        <f t="shared" si="167"/>
        <v>-3.2635424458616664</v>
      </c>
      <c r="V781">
        <f t="shared" si="168"/>
        <v>10.650709295940748</v>
      </c>
    </row>
    <row r="782" spans="1:22" x14ac:dyDescent="0.35">
      <c r="A782" s="1">
        <v>43495</v>
      </c>
      <c r="B782" s="2">
        <v>0.81290509259259258</v>
      </c>
      <c r="C782" s="3">
        <f t="shared" si="157"/>
        <v>0.81290509259259258</v>
      </c>
      <c r="D782" s="2">
        <v>0.25</v>
      </c>
      <c r="E782" s="3">
        <f t="shared" si="158"/>
        <v>0.25</v>
      </c>
      <c r="F782" s="2">
        <f t="shared" si="159"/>
        <v>0.56290509259259258</v>
      </c>
      <c r="G782">
        <v>390773</v>
      </c>
      <c r="H782">
        <v>811</v>
      </c>
      <c r="I782">
        <v>11.48</v>
      </c>
      <c r="J782">
        <v>24.6</v>
      </c>
      <c r="K782">
        <v>77429</v>
      </c>
      <c r="L782">
        <v>48.63</v>
      </c>
      <c r="M782">
        <f t="shared" si="160"/>
        <v>0.22477069486058021</v>
      </c>
      <c r="N782">
        <f t="shared" si="161"/>
        <v>1.5773E-5</v>
      </c>
      <c r="O782" s="8">
        <f t="shared" si="162"/>
        <v>0.69416972999999993</v>
      </c>
      <c r="P782" s="8">
        <f t="shared" si="163"/>
        <v>2.1697299999999808E-3</v>
      </c>
      <c r="Q782" s="6">
        <f t="shared" si="164"/>
        <v>4.9300840718018198E-5</v>
      </c>
      <c r="R782" s="7">
        <f t="shared" si="169"/>
        <v>1.5762041449843002E-6</v>
      </c>
      <c r="S782">
        <f t="shared" si="165"/>
        <v>1.5762041449843003</v>
      </c>
      <c r="T782">
        <f t="shared" si="166"/>
        <v>5.0521865268108063E-2</v>
      </c>
      <c r="U782">
        <f t="shared" si="167"/>
        <v>-1.4112253633555255E-2</v>
      </c>
      <c r="V782">
        <f t="shared" si="168"/>
        <v>1.991557026177935E-4</v>
      </c>
    </row>
    <row r="783" spans="1:22" x14ac:dyDescent="0.35">
      <c r="A783" s="1">
        <v>43495</v>
      </c>
      <c r="B783" s="2">
        <v>0.81291666666666673</v>
      </c>
      <c r="C783" s="3">
        <f t="shared" si="157"/>
        <v>0.81291666666666673</v>
      </c>
      <c r="D783" s="2">
        <v>0.25</v>
      </c>
      <c r="E783" s="3">
        <f t="shared" si="158"/>
        <v>0.25</v>
      </c>
      <c r="F783" s="2">
        <f t="shared" si="159"/>
        <v>0.56291666666666673</v>
      </c>
      <c r="G783">
        <v>391273</v>
      </c>
      <c r="H783">
        <v>814</v>
      </c>
      <c r="I783">
        <v>11.43</v>
      </c>
      <c r="J783">
        <v>24.61</v>
      </c>
      <c r="K783">
        <v>77432</v>
      </c>
      <c r="L783">
        <v>48.63</v>
      </c>
      <c r="M783">
        <f t="shared" si="160"/>
        <v>0.21903089162103517</v>
      </c>
      <c r="N783">
        <f t="shared" si="161"/>
        <v>1.5872999999999999E-5</v>
      </c>
      <c r="O783" s="8">
        <f t="shared" si="162"/>
        <v>0.69857072999999992</v>
      </c>
      <c r="P783" s="8">
        <f t="shared" si="163"/>
        <v>6.5707299999999691E-3</v>
      </c>
      <c r="Q783" s="6">
        <f t="shared" si="164"/>
        <v>1.4930084071801793E-4</v>
      </c>
      <c r="R783" s="7">
        <f t="shared" si="169"/>
        <v>4.7732936462171459E-6</v>
      </c>
      <c r="S783">
        <f t="shared" si="165"/>
        <v>4.7732936462171462</v>
      </c>
      <c r="T783">
        <f t="shared" si="166"/>
        <v>4.7974531484305659E-2</v>
      </c>
      <c r="U783">
        <f t="shared" si="167"/>
        <v>3.2204265938357022</v>
      </c>
      <c r="V783">
        <f t="shared" si="168"/>
        <v>10.371147446284223</v>
      </c>
    </row>
    <row r="784" spans="1:22" x14ac:dyDescent="0.35">
      <c r="A784" s="1">
        <v>43495</v>
      </c>
      <c r="B784" s="2">
        <v>0.81291666666666673</v>
      </c>
      <c r="C784" s="3">
        <f t="shared" si="157"/>
        <v>0.81291666666666673</v>
      </c>
      <c r="D784" s="2">
        <v>0.25</v>
      </c>
      <c r="E784" s="3">
        <f t="shared" si="158"/>
        <v>0.25</v>
      </c>
      <c r="F784" s="2">
        <f t="shared" si="159"/>
        <v>0.56291666666666673</v>
      </c>
      <c r="G784">
        <v>391773</v>
      </c>
      <c r="H784">
        <v>811</v>
      </c>
      <c r="I784">
        <v>11.46</v>
      </c>
      <c r="J784">
        <v>24.61</v>
      </c>
      <c r="K784">
        <v>77427</v>
      </c>
      <c r="L784">
        <v>48.63</v>
      </c>
      <c r="M784">
        <f t="shared" si="160"/>
        <v>0.22247477356476228</v>
      </c>
      <c r="N784">
        <f t="shared" si="161"/>
        <v>1.5773E-5</v>
      </c>
      <c r="O784" s="8">
        <f t="shared" si="162"/>
        <v>0.69416972999999993</v>
      </c>
      <c r="P784" s="8">
        <f t="shared" si="163"/>
        <v>2.1697299999999808E-3</v>
      </c>
      <c r="Q784" s="6">
        <f t="shared" si="164"/>
        <v>4.9300840718018198E-5</v>
      </c>
      <c r="R784" s="7">
        <f t="shared" si="169"/>
        <v>1.57629779810514E-6</v>
      </c>
      <c r="S784">
        <f t="shared" si="165"/>
        <v>1.57629779810514</v>
      </c>
      <c r="T784">
        <f t="shared" si="166"/>
        <v>4.949502487269225E-2</v>
      </c>
      <c r="U784">
        <f t="shared" si="167"/>
        <v>9.6113798184851995E-4</v>
      </c>
      <c r="V784">
        <f t="shared" si="168"/>
        <v>9.2378622015184584E-7</v>
      </c>
    </row>
    <row r="785" spans="1:22" x14ac:dyDescent="0.35">
      <c r="A785" s="1">
        <v>43495</v>
      </c>
      <c r="B785" s="2">
        <v>0.81292824074074066</v>
      </c>
      <c r="C785" s="3">
        <f t="shared" si="157"/>
        <v>0.81292824074074066</v>
      </c>
      <c r="D785" s="2">
        <v>0.25</v>
      </c>
      <c r="E785" s="3">
        <f t="shared" si="158"/>
        <v>0.25</v>
      </c>
      <c r="F785" s="2">
        <f t="shared" si="159"/>
        <v>0.56292824074074066</v>
      </c>
      <c r="G785">
        <v>392273</v>
      </c>
      <c r="H785">
        <v>811</v>
      </c>
      <c r="I785">
        <v>11.39</v>
      </c>
      <c r="J785">
        <v>24.61</v>
      </c>
      <c r="K785">
        <v>77418</v>
      </c>
      <c r="L785">
        <v>48.63</v>
      </c>
      <c r="M785">
        <f t="shared" si="160"/>
        <v>0.21443904902939931</v>
      </c>
      <c r="N785">
        <f t="shared" si="161"/>
        <v>1.5773E-5</v>
      </c>
      <c r="O785" s="8">
        <f t="shared" si="162"/>
        <v>0.69416972999999993</v>
      </c>
      <c r="P785" s="8">
        <f t="shared" si="163"/>
        <v>2.1697299999999808E-3</v>
      </c>
      <c r="Q785" s="6">
        <f t="shared" si="164"/>
        <v>4.9300840718018198E-5</v>
      </c>
      <c r="R785" s="7">
        <f t="shared" si="169"/>
        <v>1.5764810459310068E-6</v>
      </c>
      <c r="S785">
        <f t="shared" si="165"/>
        <v>1.5764810459310068</v>
      </c>
      <c r="T785">
        <f t="shared" si="166"/>
        <v>4.5984105748633118E-2</v>
      </c>
      <c r="U785">
        <f t="shared" si="167"/>
        <v>5.3573470538691131E-2</v>
      </c>
      <c r="V785">
        <f t="shared" si="168"/>
        <v>2.8701167455600068E-3</v>
      </c>
    </row>
    <row r="786" spans="1:22" x14ac:dyDescent="0.35">
      <c r="A786" s="1">
        <v>43495</v>
      </c>
      <c r="B786" s="2">
        <v>0.81292824074074066</v>
      </c>
      <c r="C786" s="3">
        <f t="shared" si="157"/>
        <v>0.81292824074074066</v>
      </c>
      <c r="D786" s="2">
        <v>0.25</v>
      </c>
      <c r="E786" s="3">
        <f t="shared" si="158"/>
        <v>0.25</v>
      </c>
      <c r="F786" s="2">
        <f t="shared" si="159"/>
        <v>0.56292824074074066</v>
      </c>
      <c r="G786">
        <v>392773</v>
      </c>
      <c r="H786">
        <v>810</v>
      </c>
      <c r="I786">
        <v>11.28</v>
      </c>
      <c r="J786">
        <v>24.61</v>
      </c>
      <c r="K786">
        <v>77405</v>
      </c>
      <c r="L786">
        <v>48.59</v>
      </c>
      <c r="M786">
        <f t="shared" si="160"/>
        <v>0.20181148190240028</v>
      </c>
      <c r="N786">
        <f t="shared" si="161"/>
        <v>1.5739666666666668E-5</v>
      </c>
      <c r="O786" s="8">
        <f t="shared" si="162"/>
        <v>0.69270273000000004</v>
      </c>
      <c r="P786" s="8">
        <f t="shared" si="163"/>
        <v>7.0273000000009578E-4</v>
      </c>
      <c r="Q786" s="6">
        <f t="shared" si="164"/>
        <v>1.5967507384687475E-5</v>
      </c>
      <c r="R786" s="7">
        <f t="shared" si="169"/>
        <v>5.1067486958930045E-7</v>
      </c>
      <c r="S786">
        <f t="shared" si="165"/>
        <v>0.51067486958930042</v>
      </c>
      <c r="T786">
        <f t="shared" si="166"/>
        <v>4.0727874227642839E-2</v>
      </c>
      <c r="U786">
        <f t="shared" si="167"/>
        <v>-0.92984414408291027</v>
      </c>
      <c r="V786">
        <f t="shared" si="168"/>
        <v>0.86461013228528005</v>
      </c>
    </row>
    <row r="787" spans="1:22" x14ac:dyDescent="0.35">
      <c r="A787" s="1">
        <v>43495</v>
      </c>
      <c r="B787" s="2">
        <v>0.81293981481481481</v>
      </c>
      <c r="C787" s="3">
        <f t="shared" si="157"/>
        <v>0.81293981481481481</v>
      </c>
      <c r="D787" s="2">
        <v>0.25</v>
      </c>
      <c r="E787" s="3">
        <f t="shared" si="158"/>
        <v>0.25</v>
      </c>
      <c r="F787" s="2">
        <f t="shared" si="159"/>
        <v>0.56293981481481481</v>
      </c>
      <c r="G787">
        <v>393273</v>
      </c>
      <c r="H787">
        <v>803</v>
      </c>
      <c r="I787">
        <v>11.24</v>
      </c>
      <c r="J787">
        <v>24.61</v>
      </c>
      <c r="K787">
        <v>77383</v>
      </c>
      <c r="L787">
        <v>48.59</v>
      </c>
      <c r="M787">
        <f t="shared" si="160"/>
        <v>0.19721963931076442</v>
      </c>
      <c r="N787">
        <f t="shared" si="161"/>
        <v>1.5506333333333334E-5</v>
      </c>
      <c r="O787" s="8">
        <f t="shared" si="162"/>
        <v>0.68243373000000007</v>
      </c>
      <c r="P787" s="8">
        <f t="shared" si="163"/>
        <v>-9.5662699999998768E-3</v>
      </c>
      <c r="Q787" s="6">
        <f t="shared" si="164"/>
        <v>-2.1736582594864524E-4</v>
      </c>
      <c r="R787" s="7">
        <f t="shared" si="169"/>
        <v>-6.9537981346390292E-6</v>
      </c>
      <c r="S787">
        <f t="shared" si="165"/>
        <v>-6.9537981346390296</v>
      </c>
      <c r="T787">
        <f t="shared" si="166"/>
        <v>3.8895586129868015E-2</v>
      </c>
      <c r="U787">
        <f t="shared" si="167"/>
        <v>-8.3643576713221108</v>
      </c>
      <c r="V787">
        <f t="shared" si="168"/>
        <v>69.962479253805043</v>
      </c>
    </row>
    <row r="788" spans="1:22" x14ac:dyDescent="0.35">
      <c r="A788" s="1">
        <v>43495</v>
      </c>
      <c r="B788" s="2">
        <v>0.81293981481481481</v>
      </c>
      <c r="C788" s="3">
        <f t="shared" si="157"/>
        <v>0.81293981481481481</v>
      </c>
      <c r="D788" s="2">
        <v>0.25</v>
      </c>
      <c r="E788" s="3">
        <f t="shared" si="158"/>
        <v>0.25</v>
      </c>
      <c r="F788" s="2">
        <f t="shared" si="159"/>
        <v>0.56293981481481481</v>
      </c>
      <c r="G788">
        <v>393774</v>
      </c>
      <c r="H788">
        <v>807</v>
      </c>
      <c r="I788">
        <v>11.12</v>
      </c>
      <c r="J788">
        <v>24.6</v>
      </c>
      <c r="K788">
        <v>77371</v>
      </c>
      <c r="L788">
        <v>48.59</v>
      </c>
      <c r="M788">
        <f t="shared" si="160"/>
        <v>0.18344411153585644</v>
      </c>
      <c r="N788">
        <f t="shared" si="161"/>
        <v>1.5639666666666665E-5</v>
      </c>
      <c r="O788" s="8">
        <f t="shared" si="162"/>
        <v>0.68830172999999994</v>
      </c>
      <c r="P788" s="8">
        <f t="shared" si="163"/>
        <v>-3.6982700000000035E-3</v>
      </c>
      <c r="Q788" s="6">
        <f t="shared" si="164"/>
        <v>-8.4032492615314789E-5</v>
      </c>
      <c r="R788" s="7">
        <f t="shared" si="169"/>
        <v>-2.6886286755762466E-6</v>
      </c>
      <c r="S788">
        <f t="shared" si="165"/>
        <v>-2.6886286755762465</v>
      </c>
      <c r="T788">
        <f t="shared" si="166"/>
        <v>3.3651742057179738E-2</v>
      </c>
      <c r="U788">
        <f t="shared" si="167"/>
        <v>-4.0093097812919414</v>
      </c>
      <c r="V788">
        <f t="shared" si="168"/>
        <v>16.074564922363233</v>
      </c>
    </row>
    <row r="789" spans="1:22" x14ac:dyDescent="0.35">
      <c r="A789" s="1">
        <v>43495</v>
      </c>
      <c r="B789" s="2">
        <v>0.81295138888888896</v>
      </c>
      <c r="C789" s="3">
        <f t="shared" si="157"/>
        <v>0.81295138888888896</v>
      </c>
      <c r="D789" s="2">
        <v>0.25</v>
      </c>
      <c r="E789" s="3">
        <f t="shared" si="158"/>
        <v>0.25</v>
      </c>
      <c r="F789" s="2">
        <f t="shared" si="159"/>
        <v>0.56295138888888896</v>
      </c>
      <c r="G789">
        <v>394273</v>
      </c>
      <c r="H789">
        <v>808</v>
      </c>
      <c r="I789">
        <v>11.15</v>
      </c>
      <c r="J789">
        <v>24.61</v>
      </c>
      <c r="K789">
        <v>77353</v>
      </c>
      <c r="L789">
        <v>48.59</v>
      </c>
      <c r="M789">
        <f t="shared" si="160"/>
        <v>0.18688799347958354</v>
      </c>
      <c r="N789">
        <f t="shared" si="161"/>
        <v>1.5673000000000001E-5</v>
      </c>
      <c r="O789" s="8">
        <f t="shared" si="162"/>
        <v>0.68976873000000005</v>
      </c>
      <c r="P789" s="8">
        <f t="shared" si="163"/>
        <v>-2.2312699999998964E-3</v>
      </c>
      <c r="Q789" s="6">
        <f t="shared" si="164"/>
        <v>-5.0699159281979015E-5</v>
      </c>
      <c r="R789" s="7">
        <f t="shared" si="169"/>
        <v>-1.6225570357465958E-6</v>
      </c>
      <c r="S789">
        <f t="shared" si="165"/>
        <v>-1.6225570357465959</v>
      </c>
      <c r="T789">
        <f t="shared" si="166"/>
        <v>3.4927122106824859E-2</v>
      </c>
      <c r="U789">
        <f t="shared" si="167"/>
        <v>-2.9657077492041388</v>
      </c>
      <c r="V789">
        <f t="shared" si="168"/>
        <v>8.7954224536894792</v>
      </c>
    </row>
    <row r="790" spans="1:22" x14ac:dyDescent="0.35">
      <c r="A790" s="1">
        <v>43495</v>
      </c>
      <c r="B790" s="2">
        <v>0.81295138888888896</v>
      </c>
      <c r="C790" s="3">
        <f t="shared" si="157"/>
        <v>0.81295138888888896</v>
      </c>
      <c r="D790" s="2">
        <v>0.25</v>
      </c>
      <c r="E790" s="3">
        <f t="shared" si="158"/>
        <v>0.25</v>
      </c>
      <c r="F790" s="2">
        <f t="shared" si="159"/>
        <v>0.56295138888888896</v>
      </c>
      <c r="G790">
        <v>394773</v>
      </c>
      <c r="H790">
        <v>804</v>
      </c>
      <c r="I790">
        <v>11.05</v>
      </c>
      <c r="J790">
        <v>24.61</v>
      </c>
      <c r="K790">
        <v>77346</v>
      </c>
      <c r="L790">
        <v>48.59</v>
      </c>
      <c r="M790">
        <f t="shared" si="160"/>
        <v>0.17540838700049369</v>
      </c>
      <c r="N790">
        <f t="shared" si="161"/>
        <v>1.5539666666666666E-5</v>
      </c>
      <c r="O790" s="8">
        <f t="shared" si="162"/>
        <v>0.68390072999999996</v>
      </c>
      <c r="P790" s="8">
        <f t="shared" si="163"/>
        <v>-8.0992699999999918E-3</v>
      </c>
      <c r="Q790" s="6">
        <f t="shared" si="164"/>
        <v>-1.8403249261531452E-4</v>
      </c>
      <c r="R790" s="7">
        <f t="shared" si="169"/>
        <v>-5.8902404742254946E-6</v>
      </c>
      <c r="S790">
        <f t="shared" si="165"/>
        <v>-5.8902404742254948</v>
      </c>
      <c r="T790">
        <f t="shared" si="166"/>
        <v>3.0768102230114964E-2</v>
      </c>
      <c r="U790">
        <f t="shared" si="167"/>
        <v>-7.1584924952102158</v>
      </c>
      <c r="V790">
        <f t="shared" si="168"/>
        <v>51.244014803980981</v>
      </c>
    </row>
    <row r="791" spans="1:22" x14ac:dyDescent="0.35">
      <c r="A791" s="1">
        <v>43495</v>
      </c>
      <c r="B791" s="2">
        <v>0.812962962962963</v>
      </c>
      <c r="C791" s="3">
        <f t="shared" si="157"/>
        <v>0.812962962962963</v>
      </c>
      <c r="D791" s="2">
        <v>0.25</v>
      </c>
      <c r="E791" s="3">
        <f t="shared" si="158"/>
        <v>0.25</v>
      </c>
      <c r="F791" s="2">
        <f t="shared" si="159"/>
        <v>0.562962962962963</v>
      </c>
      <c r="G791">
        <v>395276</v>
      </c>
      <c r="H791">
        <v>808</v>
      </c>
      <c r="I791">
        <v>11.05</v>
      </c>
      <c r="J791">
        <v>24.6</v>
      </c>
      <c r="K791">
        <v>77330</v>
      </c>
      <c r="L791">
        <v>48.56</v>
      </c>
      <c r="M791">
        <f t="shared" si="160"/>
        <v>0.17540838700049369</v>
      </c>
      <c r="N791">
        <f t="shared" si="161"/>
        <v>1.5673000000000001E-5</v>
      </c>
      <c r="O791" s="8">
        <f t="shared" si="162"/>
        <v>0.68976873000000005</v>
      </c>
      <c r="P791" s="8">
        <f t="shared" si="163"/>
        <v>-2.2312699999998964E-3</v>
      </c>
      <c r="Q791" s="6">
        <f t="shared" si="164"/>
        <v>-5.0699159281979015E-5</v>
      </c>
      <c r="R791" s="7">
        <f t="shared" si="169"/>
        <v>-1.6229851190741462E-6</v>
      </c>
      <c r="S791">
        <f t="shared" si="165"/>
        <v>-1.6229851190741462</v>
      </c>
      <c r="T791">
        <f t="shared" si="166"/>
        <v>3.0768102230114964E-2</v>
      </c>
      <c r="U791">
        <f t="shared" si="167"/>
        <v>-2.8912371400588674</v>
      </c>
      <c r="V791">
        <f t="shared" si="168"/>
        <v>8.3592522000557796</v>
      </c>
    </row>
    <row r="792" spans="1:22" x14ac:dyDescent="0.35">
      <c r="A792" s="1">
        <v>43495</v>
      </c>
      <c r="B792" s="2">
        <v>0.812962962962963</v>
      </c>
      <c r="C792" s="3">
        <f t="shared" si="157"/>
        <v>0.812962962962963</v>
      </c>
      <c r="D792" s="2">
        <v>0.25</v>
      </c>
      <c r="E792" s="3">
        <f t="shared" si="158"/>
        <v>0.25</v>
      </c>
      <c r="F792" s="2">
        <f t="shared" si="159"/>
        <v>0.562962962962963</v>
      </c>
      <c r="G792">
        <v>395773</v>
      </c>
      <c r="H792">
        <v>817</v>
      </c>
      <c r="I792">
        <v>11.05</v>
      </c>
      <c r="J792">
        <v>24.6</v>
      </c>
      <c r="K792">
        <v>77311</v>
      </c>
      <c r="L792">
        <v>48.56</v>
      </c>
      <c r="M792">
        <f t="shared" si="160"/>
        <v>0.17540838700049369</v>
      </c>
      <c r="N792">
        <f t="shared" si="161"/>
        <v>1.5973000000000001E-5</v>
      </c>
      <c r="O792" s="8">
        <f t="shared" si="162"/>
        <v>0.70297173000000002</v>
      </c>
      <c r="P792" s="8">
        <f t="shared" si="163"/>
        <v>1.0971730000000068E-2</v>
      </c>
      <c r="Q792" s="6">
        <f t="shared" si="164"/>
        <v>2.493008407180202E-4</v>
      </c>
      <c r="R792" s="7">
        <f t="shared" si="169"/>
        <v>7.982597699447611E-6</v>
      </c>
      <c r="S792">
        <f t="shared" si="165"/>
        <v>7.9825976994476111</v>
      </c>
      <c r="T792">
        <f t="shared" si="166"/>
        <v>3.0768102230114964E-2</v>
      </c>
      <c r="U792">
        <f t="shared" si="167"/>
        <v>6.7143456784628901</v>
      </c>
      <c r="V792">
        <f t="shared" si="168"/>
        <v>45.082437889893285</v>
      </c>
    </row>
    <row r="793" spans="1:22" x14ac:dyDescent="0.35">
      <c r="A793" s="1">
        <v>43495</v>
      </c>
      <c r="B793" s="2">
        <v>0.81297453703703704</v>
      </c>
      <c r="C793" s="3">
        <f t="shared" si="157"/>
        <v>0.81297453703703704</v>
      </c>
      <c r="D793" s="2">
        <v>0.25</v>
      </c>
      <c r="E793" s="3">
        <f t="shared" si="158"/>
        <v>0.25</v>
      </c>
      <c r="F793" s="2">
        <f t="shared" si="159"/>
        <v>0.56297453703703704</v>
      </c>
      <c r="G793">
        <v>396273</v>
      </c>
      <c r="H793">
        <v>815</v>
      </c>
      <c r="I793">
        <v>11.03</v>
      </c>
      <c r="J793">
        <v>24.61</v>
      </c>
      <c r="K793">
        <v>77306</v>
      </c>
      <c r="L793">
        <v>48.56</v>
      </c>
      <c r="M793">
        <f t="shared" si="160"/>
        <v>0.17311246570467553</v>
      </c>
      <c r="N793">
        <f t="shared" si="161"/>
        <v>1.5906333333333334E-5</v>
      </c>
      <c r="O793" s="8">
        <f t="shared" si="162"/>
        <v>0.70003773000000002</v>
      </c>
      <c r="P793" s="8">
        <f t="shared" si="163"/>
        <v>8.0377300000000762E-3</v>
      </c>
      <c r="Q793" s="6">
        <f t="shared" si="164"/>
        <v>1.8263417405135369E-4</v>
      </c>
      <c r="R793" s="7">
        <f t="shared" si="169"/>
        <v>5.8485097527646673E-6</v>
      </c>
      <c r="S793">
        <f t="shared" si="165"/>
        <v>5.8485097527646674</v>
      </c>
      <c r="T793">
        <f t="shared" si="166"/>
        <v>2.9967925782352463E-2</v>
      </c>
      <c r="U793">
        <f t="shared" si="167"/>
        <v>4.5952374702745118</v>
      </c>
      <c r="V793">
        <f t="shared" si="168"/>
        <v>21.116207408214894</v>
      </c>
    </row>
    <row r="794" spans="1:22" x14ac:dyDescent="0.35">
      <c r="A794" s="1">
        <v>43495</v>
      </c>
      <c r="B794" s="2">
        <v>0.81297453703703704</v>
      </c>
      <c r="C794" s="3">
        <f t="shared" si="157"/>
        <v>0.81297453703703704</v>
      </c>
      <c r="D794" s="2">
        <v>0.25</v>
      </c>
      <c r="E794" s="3">
        <f t="shared" si="158"/>
        <v>0.25</v>
      </c>
      <c r="F794" s="2">
        <f t="shared" si="159"/>
        <v>0.56297453703703704</v>
      </c>
      <c r="G794">
        <v>396773</v>
      </c>
      <c r="H794">
        <v>814</v>
      </c>
      <c r="I794">
        <v>11.07</v>
      </c>
      <c r="J794">
        <v>24.61</v>
      </c>
      <c r="K794">
        <v>77292</v>
      </c>
      <c r="L794">
        <v>48.56</v>
      </c>
      <c r="M794">
        <f t="shared" si="160"/>
        <v>0.17770430829631162</v>
      </c>
      <c r="N794">
        <f t="shared" si="161"/>
        <v>1.5872999999999999E-5</v>
      </c>
      <c r="O794" s="8">
        <f t="shared" si="162"/>
        <v>0.69857072999999992</v>
      </c>
      <c r="P794" s="8">
        <f t="shared" si="163"/>
        <v>6.5707299999999691E-3</v>
      </c>
      <c r="Q794" s="6">
        <f t="shared" si="164"/>
        <v>1.4930084071801793E-4</v>
      </c>
      <c r="R794" s="7">
        <f t="shared" si="169"/>
        <v>4.7819395747798739E-6</v>
      </c>
      <c r="S794">
        <f t="shared" si="165"/>
        <v>4.7819395747798739</v>
      </c>
      <c r="T794">
        <f t="shared" si="166"/>
        <v>3.1578821187070567E-2</v>
      </c>
      <c r="U794">
        <f t="shared" si="167"/>
        <v>3.4987078153005884</v>
      </c>
      <c r="V794">
        <f t="shared" si="168"/>
        <v>12.240956376845416</v>
      </c>
    </row>
    <row r="795" spans="1:22" x14ac:dyDescent="0.35">
      <c r="A795" s="1">
        <v>43495</v>
      </c>
      <c r="B795" s="2">
        <v>0.81298611111111108</v>
      </c>
      <c r="C795" s="3">
        <f t="shared" si="157"/>
        <v>0.81298611111111108</v>
      </c>
      <c r="D795" s="2">
        <v>0.25</v>
      </c>
      <c r="E795" s="3">
        <f t="shared" si="158"/>
        <v>0.25</v>
      </c>
      <c r="F795" s="2">
        <f t="shared" si="159"/>
        <v>0.56298611111111108</v>
      </c>
      <c r="G795">
        <v>397274</v>
      </c>
      <c r="H795">
        <v>803</v>
      </c>
      <c r="I795">
        <v>11.02</v>
      </c>
      <c r="J795">
        <v>24.61</v>
      </c>
      <c r="K795">
        <v>77284</v>
      </c>
      <c r="L795">
        <v>48.56</v>
      </c>
      <c r="M795">
        <f t="shared" si="160"/>
        <v>0.17196450505676658</v>
      </c>
      <c r="N795">
        <f t="shared" si="161"/>
        <v>1.5506333333333334E-5</v>
      </c>
      <c r="O795" s="8">
        <f t="shared" si="162"/>
        <v>0.68243373000000007</v>
      </c>
      <c r="P795" s="8">
        <f t="shared" si="163"/>
        <v>-9.5662699999998768E-3</v>
      </c>
      <c r="Q795" s="6">
        <f t="shared" si="164"/>
        <v>-2.1736582594864524E-4</v>
      </c>
      <c r="R795" s="7">
        <f t="shared" si="169"/>
        <v>-6.9627058777078302E-6</v>
      </c>
      <c r="S795">
        <f t="shared" si="165"/>
        <v>-6.9627058777078306</v>
      </c>
      <c r="T795">
        <f t="shared" si="166"/>
        <v>2.9571790999418698E-2</v>
      </c>
      <c r="U795">
        <f t="shared" si="167"/>
        <v>-8.2084882909507026</v>
      </c>
      <c r="V795">
        <f t="shared" si="168"/>
        <v>67.379280022674791</v>
      </c>
    </row>
    <row r="796" spans="1:22" x14ac:dyDescent="0.35">
      <c r="A796" s="1">
        <v>43495</v>
      </c>
      <c r="B796" s="2">
        <v>0.81298611111111108</v>
      </c>
      <c r="C796" s="3">
        <f t="shared" si="157"/>
        <v>0.81298611111111108</v>
      </c>
      <c r="D796" s="2">
        <v>0.25</v>
      </c>
      <c r="E796" s="3">
        <f t="shared" si="158"/>
        <v>0.25</v>
      </c>
      <c r="F796" s="2">
        <f t="shared" si="159"/>
        <v>0.56298611111111108</v>
      </c>
      <c r="G796">
        <v>397773</v>
      </c>
      <c r="H796">
        <v>807</v>
      </c>
      <c r="I796">
        <v>11.01</v>
      </c>
      <c r="J796">
        <v>24.61</v>
      </c>
      <c r="K796">
        <v>77265</v>
      </c>
      <c r="L796">
        <v>48.52</v>
      </c>
      <c r="M796">
        <f t="shared" si="160"/>
        <v>0.1708165444088576</v>
      </c>
      <c r="N796">
        <f t="shared" si="161"/>
        <v>1.5639666666666665E-5</v>
      </c>
      <c r="O796" s="8">
        <f t="shared" si="162"/>
        <v>0.68830172999999994</v>
      </c>
      <c r="P796" s="8">
        <f t="shared" si="163"/>
        <v>-3.6982700000000035E-3</v>
      </c>
      <c r="Q796" s="6">
        <f t="shared" si="164"/>
        <v>-8.4032492615314789E-5</v>
      </c>
      <c r="R796" s="7">
        <f t="shared" si="169"/>
        <v>-2.6924076324266585E-6</v>
      </c>
      <c r="S796">
        <f t="shared" si="165"/>
        <v>-2.6924076324266584</v>
      </c>
      <c r="T796">
        <f t="shared" si="166"/>
        <v>2.9178291843783222E-2</v>
      </c>
      <c r="U796">
        <f t="shared" si="167"/>
        <v>-3.93070017642225</v>
      </c>
      <c r="V796">
        <f t="shared" si="168"/>
        <v>15.450403876925908</v>
      </c>
    </row>
    <row r="797" spans="1:22" x14ac:dyDescent="0.35">
      <c r="A797" s="1">
        <v>43495</v>
      </c>
      <c r="B797" s="2">
        <v>0.81299768518518523</v>
      </c>
      <c r="C797" s="3">
        <f t="shared" si="157"/>
        <v>0.81299768518518523</v>
      </c>
      <c r="D797" s="2">
        <v>0.25</v>
      </c>
      <c r="E797" s="3">
        <f t="shared" si="158"/>
        <v>0.25</v>
      </c>
      <c r="F797" s="2">
        <f t="shared" si="159"/>
        <v>0.56299768518518523</v>
      </c>
      <c r="G797">
        <v>398273</v>
      </c>
      <c r="H797">
        <v>805</v>
      </c>
      <c r="I797">
        <v>11.02</v>
      </c>
      <c r="J797">
        <v>24.6</v>
      </c>
      <c r="K797">
        <v>77256</v>
      </c>
      <c r="L797">
        <v>48.52</v>
      </c>
      <c r="M797">
        <f t="shared" si="160"/>
        <v>0.17196450505676658</v>
      </c>
      <c r="N797">
        <f t="shared" si="161"/>
        <v>1.5573000000000002E-5</v>
      </c>
      <c r="O797" s="8">
        <f t="shared" si="162"/>
        <v>0.68536773000000006</v>
      </c>
      <c r="P797" s="8">
        <f t="shared" si="163"/>
        <v>-6.6322699999998846E-3</v>
      </c>
      <c r="Q797" s="6">
        <f t="shared" si="164"/>
        <v>-1.5069915928197876E-4</v>
      </c>
      <c r="R797" s="7">
        <f t="shared" si="169"/>
        <v>-4.8288131570104994E-6</v>
      </c>
      <c r="S797">
        <f t="shared" si="165"/>
        <v>-4.8288131570104991</v>
      </c>
      <c r="T797">
        <f t="shared" si="166"/>
        <v>2.9571790999418698E-2</v>
      </c>
      <c r="U797">
        <f t="shared" si="167"/>
        <v>-6.0745955702533729</v>
      </c>
      <c r="V797">
        <f t="shared" si="168"/>
        <v>36.900711342141904</v>
      </c>
    </row>
    <row r="798" spans="1:22" x14ac:dyDescent="0.35">
      <c r="A798" s="1">
        <v>43495</v>
      </c>
      <c r="B798" s="2">
        <v>0.81299768518518523</v>
      </c>
      <c r="C798" s="3">
        <f t="shared" si="157"/>
        <v>0.81299768518518523</v>
      </c>
      <c r="D798" s="2">
        <v>0.25</v>
      </c>
      <c r="E798" s="3">
        <f t="shared" si="158"/>
        <v>0.25</v>
      </c>
      <c r="F798" s="2">
        <f t="shared" si="159"/>
        <v>0.56299768518518523</v>
      </c>
      <c r="G798">
        <v>398773</v>
      </c>
      <c r="H798">
        <v>808</v>
      </c>
      <c r="I798">
        <v>11.11</v>
      </c>
      <c r="J798">
        <v>24.61</v>
      </c>
      <c r="K798">
        <v>77242</v>
      </c>
      <c r="L798">
        <v>48.52</v>
      </c>
      <c r="M798">
        <f t="shared" si="160"/>
        <v>0.18229615088794746</v>
      </c>
      <c r="N798">
        <f t="shared" si="161"/>
        <v>1.5673000000000001E-5</v>
      </c>
      <c r="O798" s="8">
        <f t="shared" si="162"/>
        <v>0.68976873000000005</v>
      </c>
      <c r="P798" s="8">
        <f t="shared" si="163"/>
        <v>-2.2312699999998964E-3</v>
      </c>
      <c r="Q798" s="6">
        <f t="shared" si="164"/>
        <v>-5.0699159281979015E-5</v>
      </c>
      <c r="R798" s="7">
        <f t="shared" si="169"/>
        <v>-1.6248887183929264E-6</v>
      </c>
      <c r="S798">
        <f t="shared" si="165"/>
        <v>-1.6248887183929264</v>
      </c>
      <c r="T798">
        <f t="shared" si="166"/>
        <v>3.3231886628561309E-2</v>
      </c>
      <c r="U798">
        <f t="shared" si="167"/>
        <v>-2.9380799548613394</v>
      </c>
      <c r="V798">
        <f t="shared" si="168"/>
        <v>8.6323138211580108</v>
      </c>
    </row>
    <row r="799" spans="1:22" x14ac:dyDescent="0.35">
      <c r="A799" s="1">
        <v>43495</v>
      </c>
      <c r="B799" s="2">
        <v>0.81300925925925915</v>
      </c>
      <c r="C799" s="3">
        <f t="shared" si="157"/>
        <v>0.81300925925925915</v>
      </c>
      <c r="D799" s="2">
        <v>0.25</v>
      </c>
      <c r="E799" s="3">
        <f t="shared" si="158"/>
        <v>0.25</v>
      </c>
      <c r="F799" s="2">
        <f t="shared" si="159"/>
        <v>0.56300925925925915</v>
      </c>
      <c r="G799">
        <v>399273</v>
      </c>
      <c r="H799">
        <v>812</v>
      </c>
      <c r="I799">
        <v>11.09</v>
      </c>
      <c r="J799">
        <v>24.61</v>
      </c>
      <c r="K799">
        <v>77231</v>
      </c>
      <c r="L799">
        <v>48.52</v>
      </c>
      <c r="M799">
        <f t="shared" si="160"/>
        <v>0.18000022959212952</v>
      </c>
      <c r="N799">
        <f t="shared" si="161"/>
        <v>1.5806333333333335E-5</v>
      </c>
      <c r="O799" s="8">
        <f t="shared" si="162"/>
        <v>0.69563673000000004</v>
      </c>
      <c r="P799" s="8">
        <f t="shared" si="163"/>
        <v>3.6367300000000879E-3</v>
      </c>
      <c r="Q799" s="6">
        <f t="shared" si="164"/>
        <v>8.2634174051353972E-5</v>
      </c>
      <c r="R799" s="7">
        <f t="shared" si="169"/>
        <v>2.6487709721125721E-6</v>
      </c>
      <c r="S799">
        <f t="shared" si="165"/>
        <v>2.6487709721125721</v>
      </c>
      <c r="T799">
        <f t="shared" si="166"/>
        <v>3.2400082653219343E-2</v>
      </c>
      <c r="U799">
        <f t="shared" si="167"/>
        <v>1.350559474138723</v>
      </c>
      <c r="V799">
        <f t="shared" si="168"/>
        <v>1.8240108931858641</v>
      </c>
    </row>
    <row r="800" spans="1:22" x14ac:dyDescent="0.35">
      <c r="A800" s="1">
        <v>43495</v>
      </c>
      <c r="B800" s="2">
        <v>0.81300925925925915</v>
      </c>
      <c r="C800" s="3">
        <f t="shared" si="157"/>
        <v>0.81300925925925915</v>
      </c>
      <c r="D800" s="2">
        <v>0.25</v>
      </c>
      <c r="E800" s="3">
        <f t="shared" si="158"/>
        <v>0.25</v>
      </c>
      <c r="F800" s="2">
        <f t="shared" si="159"/>
        <v>0.56300925925925915</v>
      </c>
      <c r="G800">
        <v>399776</v>
      </c>
      <c r="H800">
        <v>807</v>
      </c>
      <c r="I800">
        <v>11.13</v>
      </c>
      <c r="J800">
        <v>24.61</v>
      </c>
      <c r="K800">
        <v>77218</v>
      </c>
      <c r="L800">
        <v>48.52</v>
      </c>
      <c r="M800">
        <f t="shared" si="160"/>
        <v>0.18459207218376561</v>
      </c>
      <c r="N800">
        <f t="shared" si="161"/>
        <v>1.5639666666666665E-5</v>
      </c>
      <c r="O800" s="8">
        <f t="shared" si="162"/>
        <v>0.68830172999999994</v>
      </c>
      <c r="P800" s="8">
        <f t="shared" si="163"/>
        <v>-3.6982700000000035E-3</v>
      </c>
      <c r="Q800" s="6">
        <f t="shared" si="164"/>
        <v>-8.4032492615314789E-5</v>
      </c>
      <c r="R800" s="7">
        <f t="shared" si="169"/>
        <v>-2.6940464104152629E-6</v>
      </c>
      <c r="S800">
        <f t="shared" si="165"/>
        <v>-2.6940464104152628</v>
      </c>
      <c r="T800">
        <f t="shared" si="166"/>
        <v>3.4074233113096535E-2</v>
      </c>
      <c r="U800">
        <f t="shared" si="167"/>
        <v>-4.0222173853782417</v>
      </c>
      <c r="V800">
        <f t="shared" si="168"/>
        <v>16.178232695238979</v>
      </c>
    </row>
    <row r="801" spans="1:22" x14ac:dyDescent="0.35">
      <c r="A801" s="1">
        <v>43495</v>
      </c>
      <c r="B801" s="2">
        <v>0.8130208333333333</v>
      </c>
      <c r="C801" s="3">
        <f t="shared" si="157"/>
        <v>0.8130208333333333</v>
      </c>
      <c r="D801" s="2">
        <v>0.25</v>
      </c>
      <c r="E801" s="3">
        <f t="shared" si="158"/>
        <v>0.25</v>
      </c>
      <c r="F801" s="2">
        <f t="shared" si="159"/>
        <v>0.5630208333333333</v>
      </c>
      <c r="G801">
        <v>400273</v>
      </c>
      <c r="H801">
        <v>804</v>
      </c>
      <c r="I801">
        <v>11.27</v>
      </c>
      <c r="J801">
        <v>24.61</v>
      </c>
      <c r="K801">
        <v>77200</v>
      </c>
      <c r="L801">
        <v>48.49</v>
      </c>
      <c r="M801">
        <f t="shared" si="160"/>
        <v>0.20066352125449133</v>
      </c>
      <c r="N801">
        <f t="shared" si="161"/>
        <v>1.5539666666666666E-5</v>
      </c>
      <c r="O801" s="8">
        <f t="shared" si="162"/>
        <v>0.68390072999999996</v>
      </c>
      <c r="P801" s="8">
        <f t="shared" si="163"/>
        <v>-8.0992699999999918E-3</v>
      </c>
      <c r="Q801" s="6">
        <f t="shared" si="164"/>
        <v>-1.8403249261531452E-4</v>
      </c>
      <c r="R801" s="7">
        <f t="shared" si="169"/>
        <v>-5.901380048179341E-6</v>
      </c>
      <c r="S801">
        <f t="shared" si="165"/>
        <v>-5.901380048179341</v>
      </c>
      <c r="T801">
        <f t="shared" si="166"/>
        <v>4.0265848762251692E-2</v>
      </c>
      <c r="U801">
        <f t="shared" si="167"/>
        <v>-7.3344091926042703</v>
      </c>
      <c r="V801">
        <f t="shared" si="168"/>
        <v>53.793558204558025</v>
      </c>
    </row>
    <row r="802" spans="1:22" x14ac:dyDescent="0.35">
      <c r="A802" s="1">
        <v>43495</v>
      </c>
      <c r="B802" s="2">
        <v>0.8130208333333333</v>
      </c>
      <c r="C802" s="3">
        <f t="shared" si="157"/>
        <v>0.8130208333333333</v>
      </c>
      <c r="D802" s="2">
        <v>0.25</v>
      </c>
      <c r="E802" s="3">
        <f t="shared" si="158"/>
        <v>0.25</v>
      </c>
      <c r="F802" s="2">
        <f t="shared" si="159"/>
        <v>0.5630208333333333</v>
      </c>
      <c r="G802">
        <v>400774</v>
      </c>
      <c r="H802">
        <v>809</v>
      </c>
      <c r="I802">
        <v>11.39</v>
      </c>
      <c r="J802">
        <v>24.62</v>
      </c>
      <c r="K802">
        <v>77185</v>
      </c>
      <c r="L802">
        <v>48.49</v>
      </c>
      <c r="M802">
        <f t="shared" si="160"/>
        <v>0.21443904902939931</v>
      </c>
      <c r="N802">
        <f t="shared" si="161"/>
        <v>1.5706333333333332E-5</v>
      </c>
      <c r="O802" s="8">
        <f t="shared" si="162"/>
        <v>0.69123572999999994</v>
      </c>
      <c r="P802" s="8">
        <f t="shared" si="163"/>
        <v>-7.6427000000001133E-4</v>
      </c>
      <c r="Q802" s="6">
        <f t="shared" si="164"/>
        <v>-1.7365825948648292E-5</v>
      </c>
      <c r="R802" s="7">
        <f t="shared" si="169"/>
        <v>-5.569978214361459E-7</v>
      </c>
      <c r="S802">
        <f t="shared" si="165"/>
        <v>-0.55699782143614596</v>
      </c>
      <c r="T802">
        <f t="shared" si="166"/>
        <v>4.5984105748633118E-2</v>
      </c>
      <c r="U802">
        <f t="shared" si="167"/>
        <v>-2.0799053968284618</v>
      </c>
      <c r="V802">
        <f t="shared" si="168"/>
        <v>4.3260064597561607</v>
      </c>
    </row>
    <row r="803" spans="1:22" x14ac:dyDescent="0.35">
      <c r="A803" s="1">
        <v>43495</v>
      </c>
      <c r="B803" s="2">
        <v>0.81303240740740745</v>
      </c>
      <c r="C803" s="3">
        <f t="shared" si="157"/>
        <v>0.81303240740740745</v>
      </c>
      <c r="D803" s="2">
        <v>0.25</v>
      </c>
      <c r="E803" s="3">
        <f t="shared" si="158"/>
        <v>0.25</v>
      </c>
      <c r="F803" s="2">
        <f t="shared" si="159"/>
        <v>0.56303240740740745</v>
      </c>
      <c r="G803">
        <v>401273</v>
      </c>
      <c r="H803">
        <v>813</v>
      </c>
      <c r="I803">
        <v>11.53</v>
      </c>
      <c r="J803">
        <v>24.61</v>
      </c>
      <c r="K803">
        <v>77184</v>
      </c>
      <c r="L803">
        <v>48.49</v>
      </c>
      <c r="M803">
        <f t="shared" si="160"/>
        <v>0.23051049810012503</v>
      </c>
      <c r="N803">
        <f t="shared" si="161"/>
        <v>1.5839666666666667E-5</v>
      </c>
      <c r="O803" s="8">
        <f t="shared" si="162"/>
        <v>0.69710373000000003</v>
      </c>
      <c r="P803" s="8">
        <f t="shared" si="163"/>
        <v>5.103730000000084E-3</v>
      </c>
      <c r="Q803" s="6">
        <f t="shared" si="164"/>
        <v>1.1596750738468721E-4</v>
      </c>
      <c r="R803" s="7">
        <f t="shared" si="169"/>
        <v>3.7195073108488699E-6</v>
      </c>
      <c r="S803">
        <f t="shared" si="165"/>
        <v>3.7195073108488699</v>
      </c>
      <c r="T803">
        <f t="shared" si="166"/>
        <v>5.3135089734367744E-2</v>
      </c>
      <c r="U803">
        <f t="shared" si="167"/>
        <v>2.0917415659946039</v>
      </c>
      <c r="V803">
        <f t="shared" si="168"/>
        <v>4.3753827789095583</v>
      </c>
    </row>
    <row r="804" spans="1:22" x14ac:dyDescent="0.35">
      <c r="A804" s="1">
        <v>43495</v>
      </c>
      <c r="B804" s="2">
        <v>0.81303240740740745</v>
      </c>
      <c r="C804" s="3">
        <f t="shared" si="157"/>
        <v>0.81303240740740745</v>
      </c>
      <c r="D804" s="2">
        <v>0.25</v>
      </c>
      <c r="E804" s="3">
        <f t="shared" si="158"/>
        <v>0.25</v>
      </c>
      <c r="F804" s="2">
        <f t="shared" si="159"/>
        <v>0.56303240740740745</v>
      </c>
      <c r="G804">
        <v>401773</v>
      </c>
      <c r="H804">
        <v>806</v>
      </c>
      <c r="I804">
        <v>11.53</v>
      </c>
      <c r="J804">
        <v>24.61</v>
      </c>
      <c r="K804">
        <v>77156</v>
      </c>
      <c r="L804">
        <v>48.49</v>
      </c>
      <c r="M804">
        <f t="shared" si="160"/>
        <v>0.23051049810012503</v>
      </c>
      <c r="N804">
        <f t="shared" si="161"/>
        <v>1.5606333333333333E-5</v>
      </c>
      <c r="O804" s="8">
        <f t="shared" si="162"/>
        <v>0.68683472999999995</v>
      </c>
      <c r="P804" s="8">
        <f t="shared" si="163"/>
        <v>-5.1652699999999996E-3</v>
      </c>
      <c r="Q804" s="6">
        <f t="shared" si="164"/>
        <v>-1.1736582594864803E-4</v>
      </c>
      <c r="R804" s="7">
        <f t="shared" si="169"/>
        <v>-3.7657226534913538E-6</v>
      </c>
      <c r="S804">
        <f t="shared" si="165"/>
        <v>-3.7657226534913537</v>
      </c>
      <c r="T804">
        <f t="shared" si="166"/>
        <v>5.3135089734367744E-2</v>
      </c>
      <c r="U804">
        <f t="shared" si="167"/>
        <v>-5.3934883983456192</v>
      </c>
      <c r="V804">
        <f t="shared" si="168"/>
        <v>29.089717103088791</v>
      </c>
    </row>
    <row r="805" spans="1:22" x14ac:dyDescent="0.35">
      <c r="A805" s="1">
        <v>43495</v>
      </c>
      <c r="B805" s="2">
        <v>0.81304398148148149</v>
      </c>
      <c r="C805" s="3">
        <f t="shared" si="157"/>
        <v>0.81304398148148149</v>
      </c>
      <c r="D805" s="2">
        <v>0.25</v>
      </c>
      <c r="E805" s="3">
        <f t="shared" si="158"/>
        <v>0.25</v>
      </c>
      <c r="F805" s="2">
        <f t="shared" si="159"/>
        <v>0.56304398148148149</v>
      </c>
      <c r="G805">
        <v>402273</v>
      </c>
      <c r="H805">
        <v>809</v>
      </c>
      <c r="I805">
        <v>11.63</v>
      </c>
      <c r="J805">
        <v>24.61</v>
      </c>
      <c r="K805">
        <v>77164</v>
      </c>
      <c r="L805">
        <v>48.49</v>
      </c>
      <c r="M805">
        <f t="shared" si="160"/>
        <v>0.24199010457921508</v>
      </c>
      <c r="N805">
        <f t="shared" si="161"/>
        <v>1.5706333333333332E-5</v>
      </c>
      <c r="O805" s="8">
        <f t="shared" si="162"/>
        <v>0.69123572999999994</v>
      </c>
      <c r="P805" s="8">
        <f t="shared" si="163"/>
        <v>-7.6427000000001133E-4</v>
      </c>
      <c r="Q805" s="6">
        <f t="shared" si="164"/>
        <v>-1.7365825948648292E-5</v>
      </c>
      <c r="R805" s="7">
        <f t="shared" si="169"/>
        <v>-5.5713069634518106E-7</v>
      </c>
      <c r="S805">
        <f t="shared" si="165"/>
        <v>-0.55713069634518109</v>
      </c>
      <c r="T805">
        <f t="shared" si="166"/>
        <v>5.8559210714259451E-2</v>
      </c>
      <c r="U805">
        <f t="shared" si="167"/>
        <v>-2.2597951336722701</v>
      </c>
      <c r="V805">
        <f t="shared" si="168"/>
        <v>5.1066740461688731</v>
      </c>
    </row>
    <row r="806" spans="1:22" x14ac:dyDescent="0.35">
      <c r="A806" s="1">
        <v>43495</v>
      </c>
      <c r="B806" s="2">
        <v>0.81304398148148149</v>
      </c>
      <c r="C806" s="3">
        <f t="shared" si="157"/>
        <v>0.81304398148148149</v>
      </c>
      <c r="D806" s="2">
        <v>0.25</v>
      </c>
      <c r="E806" s="3">
        <f t="shared" si="158"/>
        <v>0.25</v>
      </c>
      <c r="F806" s="2">
        <f t="shared" si="159"/>
        <v>0.56304398148148149</v>
      </c>
      <c r="G806">
        <v>402774</v>
      </c>
      <c r="H806">
        <v>812</v>
      </c>
      <c r="I806">
        <v>11.63</v>
      </c>
      <c r="J806">
        <v>24.61</v>
      </c>
      <c r="K806">
        <v>77168</v>
      </c>
      <c r="L806">
        <v>48.49</v>
      </c>
      <c r="M806">
        <f t="shared" si="160"/>
        <v>0.24199010457921508</v>
      </c>
      <c r="N806">
        <f t="shared" si="161"/>
        <v>1.5806333333333335E-5</v>
      </c>
      <c r="O806" s="8">
        <f t="shared" si="162"/>
        <v>0.69563673000000004</v>
      </c>
      <c r="P806" s="8">
        <f t="shared" si="163"/>
        <v>3.6367300000000879E-3</v>
      </c>
      <c r="Q806" s="6">
        <f t="shared" si="164"/>
        <v>8.2634174051353972E-5</v>
      </c>
      <c r="R806" s="7">
        <f t="shared" si="169"/>
        <v>2.6509334302719529E-6</v>
      </c>
      <c r="S806">
        <f t="shared" si="165"/>
        <v>2.6509334302719529</v>
      </c>
      <c r="T806">
        <f t="shared" si="166"/>
        <v>5.8559210714259451E-2</v>
      </c>
      <c r="U806">
        <f t="shared" si="167"/>
        <v>0.94826899294486411</v>
      </c>
      <c r="V806">
        <f t="shared" si="168"/>
        <v>0.89921408298066674</v>
      </c>
    </row>
    <row r="807" spans="1:22" x14ac:dyDescent="0.35">
      <c r="A807" s="1">
        <v>43495</v>
      </c>
      <c r="B807" s="2">
        <v>0.81305555555555553</v>
      </c>
      <c r="C807" s="3">
        <f t="shared" si="157"/>
        <v>0.81305555555555553</v>
      </c>
      <c r="D807" s="2">
        <v>0.25</v>
      </c>
      <c r="E807" s="3">
        <f t="shared" si="158"/>
        <v>0.25</v>
      </c>
      <c r="F807" s="2">
        <f t="shared" si="159"/>
        <v>0.56305555555555553</v>
      </c>
      <c r="G807">
        <v>403273</v>
      </c>
      <c r="H807">
        <v>819</v>
      </c>
      <c r="I807">
        <v>11.75</v>
      </c>
      <c r="J807">
        <v>24.6</v>
      </c>
      <c r="K807">
        <v>77160</v>
      </c>
      <c r="L807">
        <v>48.45</v>
      </c>
      <c r="M807">
        <f t="shared" si="160"/>
        <v>0.25576563235412286</v>
      </c>
      <c r="N807">
        <f t="shared" si="161"/>
        <v>1.6039666666666668E-5</v>
      </c>
      <c r="O807" s="8">
        <f t="shared" si="162"/>
        <v>0.70590573000000012</v>
      </c>
      <c r="P807" s="8">
        <f t="shared" si="163"/>
        <v>1.3905730000000172E-2</v>
      </c>
      <c r="Q807" s="6">
        <f t="shared" si="164"/>
        <v>3.1596750738468923E-4</v>
      </c>
      <c r="R807" s="7">
        <f t="shared" si="169"/>
        <v>1.0137059496397099E-5</v>
      </c>
      <c r="S807">
        <f t="shared" si="165"/>
        <v>10.137059496397098</v>
      </c>
      <c r="T807">
        <f t="shared" si="166"/>
        <v>6.5416058693504336E-2</v>
      </c>
      <c r="U807">
        <f t="shared" si="167"/>
        <v>8.3445166281026246</v>
      </c>
      <c r="V807">
        <f t="shared" si="168"/>
        <v>69.630957756681198</v>
      </c>
    </row>
    <row r="808" spans="1:22" x14ac:dyDescent="0.35">
      <c r="A808" s="1">
        <v>43495</v>
      </c>
      <c r="B808" s="2">
        <v>0.81305555555555553</v>
      </c>
      <c r="C808" s="3">
        <f t="shared" si="157"/>
        <v>0.81305555555555553</v>
      </c>
      <c r="D808" s="2">
        <v>0.25</v>
      </c>
      <c r="E808" s="3">
        <f t="shared" si="158"/>
        <v>0.25</v>
      </c>
      <c r="F808" s="2">
        <f t="shared" si="159"/>
        <v>0.56305555555555553</v>
      </c>
      <c r="G808">
        <v>403773</v>
      </c>
      <c r="H808">
        <v>809</v>
      </c>
      <c r="I808">
        <v>11.77</v>
      </c>
      <c r="J808">
        <v>24.62</v>
      </c>
      <c r="K808">
        <v>77164</v>
      </c>
      <c r="L808">
        <v>48.45</v>
      </c>
      <c r="M808">
        <f t="shared" si="160"/>
        <v>0.25806155364994082</v>
      </c>
      <c r="N808">
        <f t="shared" si="161"/>
        <v>1.5706333333333332E-5</v>
      </c>
      <c r="O808" s="8">
        <f t="shared" si="162"/>
        <v>0.69123572999999994</v>
      </c>
      <c r="P808" s="8">
        <f t="shared" si="163"/>
        <v>-7.6427000000001133E-4</v>
      </c>
      <c r="Q808" s="6">
        <f t="shared" si="164"/>
        <v>-1.7365825948648292E-5</v>
      </c>
      <c r="R808" s="7">
        <f t="shared" si="169"/>
        <v>-5.5714940707517651E-7</v>
      </c>
      <c r="S808">
        <f t="shared" si="165"/>
        <v>-0.55714940707517646</v>
      </c>
      <c r="T808">
        <f t="shared" si="166"/>
        <v>6.6595765472221291E-2</v>
      </c>
      <c r="U808">
        <f t="shared" si="167"/>
        <v>-2.3646720138642152</v>
      </c>
      <c r="V808">
        <f t="shared" si="168"/>
        <v>5.5916737331526436</v>
      </c>
    </row>
    <row r="809" spans="1:22" x14ac:dyDescent="0.35">
      <c r="A809" s="1">
        <v>43495</v>
      </c>
      <c r="B809" s="2">
        <v>0.81306712962962957</v>
      </c>
      <c r="C809" s="3">
        <f t="shared" si="157"/>
        <v>0.81306712962962957</v>
      </c>
      <c r="D809" s="2">
        <v>0.25</v>
      </c>
      <c r="E809" s="3">
        <f t="shared" si="158"/>
        <v>0.25</v>
      </c>
      <c r="F809" s="2">
        <f t="shared" si="159"/>
        <v>0.56306712962962957</v>
      </c>
      <c r="G809">
        <v>404273</v>
      </c>
      <c r="H809">
        <v>808</v>
      </c>
      <c r="I809">
        <v>11.75</v>
      </c>
      <c r="J809">
        <v>24.6</v>
      </c>
      <c r="K809">
        <v>77140</v>
      </c>
      <c r="L809">
        <v>48.45</v>
      </c>
      <c r="M809">
        <f t="shared" si="160"/>
        <v>0.25576563235412286</v>
      </c>
      <c r="N809">
        <f t="shared" si="161"/>
        <v>1.5673000000000001E-5</v>
      </c>
      <c r="O809" s="8">
        <f t="shared" si="162"/>
        <v>0.68976873000000005</v>
      </c>
      <c r="P809" s="8">
        <f t="shared" si="163"/>
        <v>-2.2312699999998964E-3</v>
      </c>
      <c r="Q809" s="6">
        <f t="shared" si="164"/>
        <v>-5.0699159281979015E-5</v>
      </c>
      <c r="R809" s="7">
        <f t="shared" si="169"/>
        <v>-1.6269826193674323E-6</v>
      </c>
      <c r="S809">
        <f t="shared" si="165"/>
        <v>-1.6269826193674324</v>
      </c>
      <c r="T809">
        <f t="shared" si="166"/>
        <v>6.5416058693504336E-2</v>
      </c>
      <c r="U809">
        <f t="shared" si="167"/>
        <v>-3.419525487661907</v>
      </c>
      <c r="V809">
        <f t="shared" si="168"/>
        <v>11.693154560769402</v>
      </c>
    </row>
    <row r="810" spans="1:22" x14ac:dyDescent="0.35">
      <c r="A810" s="1">
        <v>43495</v>
      </c>
      <c r="B810" s="2">
        <v>0.81306712962962957</v>
      </c>
      <c r="C810" s="3">
        <f t="shared" si="157"/>
        <v>0.81306712962962957</v>
      </c>
      <c r="D810" s="2">
        <v>0.25</v>
      </c>
      <c r="E810" s="3">
        <f t="shared" si="158"/>
        <v>0.25</v>
      </c>
      <c r="F810" s="2">
        <f t="shared" si="159"/>
        <v>0.56306712962962957</v>
      </c>
      <c r="G810">
        <v>404773</v>
      </c>
      <c r="H810">
        <v>807</v>
      </c>
      <c r="I810">
        <v>11.87</v>
      </c>
      <c r="J810">
        <v>24.61</v>
      </c>
      <c r="K810">
        <v>77151</v>
      </c>
      <c r="L810">
        <v>48.45</v>
      </c>
      <c r="M810">
        <f t="shared" si="160"/>
        <v>0.26954116012903068</v>
      </c>
      <c r="N810">
        <f t="shared" si="161"/>
        <v>1.5639666666666665E-5</v>
      </c>
      <c r="O810" s="8">
        <f t="shared" si="162"/>
        <v>0.68830172999999994</v>
      </c>
      <c r="P810" s="8">
        <f t="shared" si="163"/>
        <v>-3.6982700000000035E-3</v>
      </c>
      <c r="Q810" s="6">
        <f t="shared" si="164"/>
        <v>-8.4032492615314789E-5</v>
      </c>
      <c r="R810" s="7">
        <f t="shared" si="169"/>
        <v>-2.696385992656554E-6</v>
      </c>
      <c r="S810">
        <f t="shared" si="165"/>
        <v>-2.6963859926565541</v>
      </c>
      <c r="T810">
        <f t="shared" si="166"/>
        <v>7.265243700370376E-2</v>
      </c>
      <c r="U810">
        <f t="shared" si="167"/>
        <v>-4.5788072919184151</v>
      </c>
      <c r="V810">
        <f t="shared" si="168"/>
        <v>20.96547621652525</v>
      </c>
    </row>
    <row r="811" spans="1:22" x14ac:dyDescent="0.35">
      <c r="A811" s="1">
        <v>43495</v>
      </c>
      <c r="B811" s="2">
        <v>0.81307870370370372</v>
      </c>
      <c r="C811" s="3">
        <f t="shared" si="157"/>
        <v>0.81307870370370372</v>
      </c>
      <c r="D811" s="2">
        <v>0.25</v>
      </c>
      <c r="E811" s="3">
        <f t="shared" si="158"/>
        <v>0.25</v>
      </c>
      <c r="F811" s="2">
        <f t="shared" si="159"/>
        <v>0.56307870370370372</v>
      </c>
      <c r="G811">
        <v>405273</v>
      </c>
      <c r="H811">
        <v>809</v>
      </c>
      <c r="I811">
        <v>11.9</v>
      </c>
      <c r="J811">
        <v>24.6</v>
      </c>
      <c r="K811">
        <v>77167</v>
      </c>
      <c r="L811">
        <v>48.42</v>
      </c>
      <c r="M811">
        <f t="shared" si="160"/>
        <v>0.27298504207275776</v>
      </c>
      <c r="N811">
        <f t="shared" si="161"/>
        <v>1.5706333333333332E-5</v>
      </c>
      <c r="O811" s="8">
        <f t="shared" si="162"/>
        <v>0.69123572999999994</v>
      </c>
      <c r="P811" s="8">
        <f t="shared" si="163"/>
        <v>-7.6427000000001133E-4</v>
      </c>
      <c r="Q811" s="6">
        <f t="shared" si="164"/>
        <v>-1.7365825948648292E-5</v>
      </c>
      <c r="R811" s="7">
        <f t="shared" si="169"/>
        <v>-5.5709032692744537E-7</v>
      </c>
      <c r="S811">
        <f t="shared" si="165"/>
        <v>-0.55709032692744542</v>
      </c>
      <c r="T811">
        <f t="shared" si="166"/>
        <v>7.4520833195465319E-2</v>
      </c>
      <c r="U811">
        <f t="shared" si="167"/>
        <v>-2.4619812339311533</v>
      </c>
      <c r="V811">
        <f t="shared" si="168"/>
        <v>6.061351596229164</v>
      </c>
    </row>
    <row r="812" spans="1:22" x14ac:dyDescent="0.35">
      <c r="A812" s="1">
        <v>43495</v>
      </c>
      <c r="B812" s="2">
        <v>0.81307870370370372</v>
      </c>
      <c r="C812" s="3">
        <f t="shared" si="157"/>
        <v>0.81307870370370372</v>
      </c>
      <c r="D812" s="2">
        <v>0.25</v>
      </c>
      <c r="E812" s="3">
        <f t="shared" si="158"/>
        <v>0.25</v>
      </c>
      <c r="F812" s="2">
        <f t="shared" si="159"/>
        <v>0.56307870370370372</v>
      </c>
      <c r="G812">
        <v>405773</v>
      </c>
      <c r="H812">
        <v>797</v>
      </c>
      <c r="I812">
        <v>11.97</v>
      </c>
      <c r="J812">
        <v>24.61</v>
      </c>
      <c r="K812">
        <v>77168</v>
      </c>
      <c r="L812">
        <v>48.42</v>
      </c>
      <c r="M812">
        <f t="shared" si="160"/>
        <v>0.2810207666081207</v>
      </c>
      <c r="N812">
        <f t="shared" si="161"/>
        <v>1.5306333333333333E-5</v>
      </c>
      <c r="O812" s="8">
        <f t="shared" si="162"/>
        <v>0.67363172999999998</v>
      </c>
      <c r="P812" s="8">
        <f t="shared" si="163"/>
        <v>-1.8368269999999964E-2</v>
      </c>
      <c r="Q812" s="6">
        <f t="shared" si="164"/>
        <v>-4.1736582594864726E-4</v>
      </c>
      <c r="R812" s="7">
        <f t="shared" si="169"/>
        <v>-1.3389242808583573E-5</v>
      </c>
      <c r="S812">
        <f t="shared" si="165"/>
        <v>-13.389242808583573</v>
      </c>
      <c r="T812">
        <f t="shared" si="166"/>
        <v>7.8972671265015851E-2</v>
      </c>
      <c r="U812">
        <f t="shared" si="167"/>
        <v>-15.346562800318255</v>
      </c>
      <c r="V812">
        <f t="shared" si="168"/>
        <v>235.51698978411207</v>
      </c>
    </row>
    <row r="813" spans="1:22" x14ac:dyDescent="0.35">
      <c r="A813" s="1">
        <v>43495</v>
      </c>
      <c r="B813" s="2">
        <v>0.81309027777777787</v>
      </c>
      <c r="C813" s="3">
        <f t="shared" si="157"/>
        <v>0.81309027777777787</v>
      </c>
      <c r="D813" s="2">
        <v>0.25</v>
      </c>
      <c r="E813" s="3">
        <f t="shared" si="158"/>
        <v>0.25</v>
      </c>
      <c r="F813" s="2">
        <f t="shared" si="159"/>
        <v>0.56309027777777787</v>
      </c>
      <c r="G813">
        <v>406274</v>
      </c>
      <c r="H813">
        <v>792</v>
      </c>
      <c r="I813">
        <v>12.02</v>
      </c>
      <c r="J813">
        <v>24.61</v>
      </c>
      <c r="K813">
        <v>77173</v>
      </c>
      <c r="L813">
        <v>48.42</v>
      </c>
      <c r="M813">
        <f t="shared" si="160"/>
        <v>0.28676056984766557</v>
      </c>
      <c r="N813">
        <f t="shared" si="161"/>
        <v>1.5139666666666667E-5</v>
      </c>
      <c r="O813" s="8">
        <f t="shared" si="162"/>
        <v>0.66629673</v>
      </c>
      <c r="P813" s="8">
        <f t="shared" si="163"/>
        <v>-2.5703269999999945E-2</v>
      </c>
      <c r="Q813" s="6">
        <f t="shared" si="164"/>
        <v>-5.8403249261531351E-4</v>
      </c>
      <c r="R813" s="7">
        <f t="shared" si="169"/>
        <v>-1.8734754327542568E-5</v>
      </c>
      <c r="S813">
        <f t="shared" si="165"/>
        <v>-18.734754327542568</v>
      </c>
      <c r="T813">
        <f t="shared" si="166"/>
        <v>8.2231624419357885E-2</v>
      </c>
      <c r="U813">
        <f t="shared" si="167"/>
        <v>-20.729523665513661</v>
      </c>
      <c r="V813">
        <f t="shared" si="168"/>
        <v>429.71315139909092</v>
      </c>
    </row>
    <row r="814" spans="1:22" x14ac:dyDescent="0.35">
      <c r="A814" s="1">
        <v>43495</v>
      </c>
      <c r="B814" s="2">
        <v>0.81309027777777787</v>
      </c>
      <c r="C814" s="3">
        <f t="shared" si="157"/>
        <v>0.81309027777777787</v>
      </c>
      <c r="D814" s="2">
        <v>0.25</v>
      </c>
      <c r="E814" s="3">
        <f t="shared" si="158"/>
        <v>0.25</v>
      </c>
      <c r="F814" s="2">
        <f t="shared" si="159"/>
        <v>0.56309027777777787</v>
      </c>
      <c r="G814">
        <v>406773</v>
      </c>
      <c r="H814">
        <v>808</v>
      </c>
      <c r="I814">
        <v>12.04</v>
      </c>
      <c r="J814">
        <v>24.61</v>
      </c>
      <c r="K814">
        <v>77159</v>
      </c>
      <c r="L814">
        <v>48.42</v>
      </c>
      <c r="M814">
        <f t="shared" si="160"/>
        <v>0.28905649114348347</v>
      </c>
      <c r="N814">
        <f t="shared" si="161"/>
        <v>1.5673000000000001E-5</v>
      </c>
      <c r="O814" s="8">
        <f t="shared" si="162"/>
        <v>0.68976873000000005</v>
      </c>
      <c r="P814" s="8">
        <f t="shared" si="163"/>
        <v>-2.2312699999998964E-3</v>
      </c>
      <c r="Q814" s="6">
        <f t="shared" si="164"/>
        <v>-5.0699159281979015E-5</v>
      </c>
      <c r="R814" s="7">
        <f t="shared" si="169"/>
        <v>-1.6266366125287578E-6</v>
      </c>
      <c r="S814">
        <f t="shared" si="165"/>
        <v>-1.6266366125287579</v>
      </c>
      <c r="T814">
        <f t="shared" si="166"/>
        <v>8.3553655072182736E-2</v>
      </c>
      <c r="U814">
        <f t="shared" si="167"/>
        <v>-3.6363856889944159</v>
      </c>
      <c r="V814">
        <f t="shared" si="168"/>
        <v>13.223300879123393</v>
      </c>
    </row>
    <row r="815" spans="1:22" x14ac:dyDescent="0.35">
      <c r="A815" s="1">
        <v>43495</v>
      </c>
      <c r="B815" s="2">
        <v>0.8131018518518518</v>
      </c>
      <c r="C815" s="3">
        <f t="shared" si="157"/>
        <v>0.8131018518518518</v>
      </c>
      <c r="D815" s="2">
        <v>0.25</v>
      </c>
      <c r="E815" s="3">
        <f t="shared" si="158"/>
        <v>0.25</v>
      </c>
      <c r="F815" s="2">
        <f t="shared" si="159"/>
        <v>0.5631018518518518</v>
      </c>
      <c r="G815">
        <v>407273</v>
      </c>
      <c r="H815">
        <v>806</v>
      </c>
      <c r="I815">
        <v>12.05</v>
      </c>
      <c r="J815">
        <v>24.61</v>
      </c>
      <c r="K815">
        <v>77155</v>
      </c>
      <c r="L815">
        <v>48.42</v>
      </c>
      <c r="M815">
        <f t="shared" si="160"/>
        <v>0.29020445179139265</v>
      </c>
      <c r="N815">
        <f t="shared" si="161"/>
        <v>1.5606333333333333E-5</v>
      </c>
      <c r="O815" s="8">
        <f t="shared" si="162"/>
        <v>0.68683472999999995</v>
      </c>
      <c r="P815" s="8">
        <f t="shared" si="163"/>
        <v>-5.1652699999999996E-3</v>
      </c>
      <c r="Q815" s="6">
        <f t="shared" si="164"/>
        <v>-1.1736582594864803E-4</v>
      </c>
      <c r="R815" s="7">
        <f t="shared" si="169"/>
        <v>-3.7657714607320188E-6</v>
      </c>
      <c r="S815">
        <f t="shared" si="165"/>
        <v>-3.7657714607320187</v>
      </c>
      <c r="T815">
        <f t="shared" si="166"/>
        <v>8.4218623839542733E-2</v>
      </c>
      <c r="U815">
        <f t="shared" si="167"/>
        <v>-5.7830104064449603</v>
      </c>
      <c r="V815">
        <f t="shared" si="168"/>
        <v>33.443209361050705</v>
      </c>
    </row>
    <row r="816" spans="1:22" x14ac:dyDescent="0.35">
      <c r="A816" s="1">
        <v>43495</v>
      </c>
      <c r="B816" s="2">
        <v>0.8131018518518518</v>
      </c>
      <c r="C816" s="3">
        <f t="shared" si="157"/>
        <v>0.8131018518518518</v>
      </c>
      <c r="D816" s="2">
        <v>0.25</v>
      </c>
      <c r="E816" s="3">
        <f t="shared" si="158"/>
        <v>0.25</v>
      </c>
      <c r="F816" s="2">
        <f t="shared" si="159"/>
        <v>0.5631018518518518</v>
      </c>
      <c r="G816">
        <v>407773</v>
      </c>
      <c r="H816">
        <v>816</v>
      </c>
      <c r="I816">
        <v>12.13</v>
      </c>
      <c r="J816">
        <v>24.6</v>
      </c>
      <c r="K816">
        <v>77160</v>
      </c>
      <c r="L816">
        <v>48.38</v>
      </c>
      <c r="M816">
        <f t="shared" si="160"/>
        <v>0.29938813697466454</v>
      </c>
      <c r="N816">
        <f t="shared" si="161"/>
        <v>1.5939666666666666E-5</v>
      </c>
      <c r="O816" s="8">
        <f t="shared" si="162"/>
        <v>0.70150472999999991</v>
      </c>
      <c r="P816" s="8">
        <f t="shared" si="163"/>
        <v>9.5047299999999613E-3</v>
      </c>
      <c r="Q816" s="6">
        <f t="shared" si="164"/>
        <v>2.1596750738468444E-4</v>
      </c>
      <c r="R816" s="7">
        <f t="shared" si="169"/>
        <v>6.9287993875322485E-6</v>
      </c>
      <c r="S816">
        <f t="shared" si="165"/>
        <v>6.9287993875322487</v>
      </c>
      <c r="T816">
        <f t="shared" si="166"/>
        <v>8.9633256561160501E-2</v>
      </c>
      <c r="U816">
        <f t="shared" si="167"/>
        <v>4.8516414878410501</v>
      </c>
      <c r="V816">
        <f t="shared" si="168"/>
        <v>23.538425126540517</v>
      </c>
    </row>
    <row r="817" spans="1:22" x14ac:dyDescent="0.35">
      <c r="A817" s="1">
        <v>43495</v>
      </c>
      <c r="B817" s="2">
        <v>0.81311342592592595</v>
      </c>
      <c r="C817" s="3">
        <f t="shared" si="157"/>
        <v>0.81311342592592595</v>
      </c>
      <c r="D817" s="2">
        <v>0.25</v>
      </c>
      <c r="E817" s="3">
        <f t="shared" si="158"/>
        <v>0.25</v>
      </c>
      <c r="F817" s="2">
        <f t="shared" si="159"/>
        <v>0.56311342592592595</v>
      </c>
      <c r="G817">
        <v>408273</v>
      </c>
      <c r="H817">
        <v>812</v>
      </c>
      <c r="I817">
        <v>12.28</v>
      </c>
      <c r="J817">
        <v>24.61</v>
      </c>
      <c r="K817">
        <v>77149</v>
      </c>
      <c r="L817">
        <v>48.38</v>
      </c>
      <c r="M817">
        <f t="shared" si="160"/>
        <v>0.31660754669329927</v>
      </c>
      <c r="N817">
        <f t="shared" si="161"/>
        <v>1.5806333333333335E-5</v>
      </c>
      <c r="O817" s="8">
        <f t="shared" si="162"/>
        <v>0.69563673000000004</v>
      </c>
      <c r="P817" s="8">
        <f t="shared" si="163"/>
        <v>3.6367300000000879E-3</v>
      </c>
      <c r="Q817" s="6">
        <f t="shared" si="164"/>
        <v>8.2634174051353972E-5</v>
      </c>
      <c r="R817" s="7">
        <f t="shared" si="169"/>
        <v>2.6515862933703104E-6</v>
      </c>
      <c r="S817">
        <f t="shared" si="165"/>
        <v>2.6515862933703103</v>
      </c>
      <c r="T817">
        <f t="shared" si="166"/>
        <v>0.10024033862314968</v>
      </c>
      <c r="U817">
        <f t="shared" si="167"/>
        <v>0.4620803549698792</v>
      </c>
      <c r="V817">
        <f t="shared" si="168"/>
        <v>0.21351825444908956</v>
      </c>
    </row>
    <row r="818" spans="1:22" x14ac:dyDescent="0.35">
      <c r="A818" s="1">
        <v>43495</v>
      </c>
      <c r="B818" s="2">
        <v>0.81311342592592595</v>
      </c>
      <c r="C818" s="3">
        <f t="shared" si="157"/>
        <v>0.81311342592592595</v>
      </c>
      <c r="D818" s="2">
        <v>0.25</v>
      </c>
      <c r="E818" s="3">
        <f t="shared" si="158"/>
        <v>0.25</v>
      </c>
      <c r="F818" s="2">
        <f t="shared" si="159"/>
        <v>0.56311342592592595</v>
      </c>
      <c r="G818">
        <v>408773</v>
      </c>
      <c r="H818">
        <v>810</v>
      </c>
      <c r="I818">
        <v>12.39</v>
      </c>
      <c r="J818">
        <v>24.61</v>
      </c>
      <c r="K818">
        <v>77146</v>
      </c>
      <c r="L818">
        <v>48.38</v>
      </c>
      <c r="M818">
        <f t="shared" si="160"/>
        <v>0.3292351138202983</v>
      </c>
      <c r="N818">
        <f t="shared" si="161"/>
        <v>1.5739666666666668E-5</v>
      </c>
      <c r="O818" s="8">
        <f t="shared" si="162"/>
        <v>0.69270273000000004</v>
      </c>
      <c r="P818" s="8">
        <f t="shared" si="163"/>
        <v>7.0273000000009578E-4</v>
      </c>
      <c r="Q818" s="6">
        <f t="shared" si="164"/>
        <v>1.5967507384687475E-5</v>
      </c>
      <c r="R818" s="7">
        <f t="shared" si="169"/>
        <v>5.1238934333030616E-7</v>
      </c>
      <c r="S818">
        <f t="shared" si="165"/>
        <v>0.51238934333030617</v>
      </c>
      <c r="T818">
        <f t="shared" si="166"/>
        <v>0.10839576017226478</v>
      </c>
      <c r="U818">
        <f t="shared" si="167"/>
        <v>-1.7595051567902298</v>
      </c>
      <c r="V818">
        <f t="shared" si="168"/>
        <v>3.0958583967714111</v>
      </c>
    </row>
    <row r="819" spans="1:22" x14ac:dyDescent="0.35">
      <c r="A819" s="1">
        <v>43495</v>
      </c>
      <c r="B819" s="2">
        <v>0.81312499999999999</v>
      </c>
      <c r="C819" s="3">
        <f t="shared" si="157"/>
        <v>0.81312499999999999</v>
      </c>
      <c r="D819" s="2">
        <v>0.25</v>
      </c>
      <c r="E819" s="3">
        <f t="shared" si="158"/>
        <v>0.25</v>
      </c>
      <c r="F819" s="2">
        <f t="shared" si="159"/>
        <v>0.56312499999999999</v>
      </c>
      <c r="G819">
        <v>409273</v>
      </c>
      <c r="H819">
        <v>800</v>
      </c>
      <c r="I819">
        <v>12.67</v>
      </c>
      <c r="J819">
        <v>24.61</v>
      </c>
      <c r="K819">
        <v>77130</v>
      </c>
      <c r="L819">
        <v>48.38</v>
      </c>
      <c r="M819">
        <f t="shared" si="160"/>
        <v>0.3613780119617499</v>
      </c>
      <c r="N819">
        <f t="shared" si="161"/>
        <v>1.5406333333333332E-5</v>
      </c>
      <c r="O819" s="8">
        <f t="shared" si="162"/>
        <v>0.67803272999999997</v>
      </c>
      <c r="P819" s="8">
        <f t="shared" si="163"/>
        <v>-1.3967269999999976E-2</v>
      </c>
      <c r="Q819" s="6">
        <f t="shared" si="164"/>
        <v>-3.1736582594864748E-4</v>
      </c>
      <c r="R819" s="7">
        <f t="shared" si="169"/>
        <v>-1.0186223584244491E-5</v>
      </c>
      <c r="S819">
        <f t="shared" si="165"/>
        <v>-10.186223584244491</v>
      </c>
      <c r="T819">
        <f t="shared" si="166"/>
        <v>0.13059406752942665</v>
      </c>
      <c r="U819">
        <f t="shared" si="167"/>
        <v>-12.667834423288927</v>
      </c>
      <c r="V819">
        <f t="shared" si="168"/>
        <v>160.47402897586389</v>
      </c>
    </row>
    <row r="820" spans="1:22" x14ac:dyDescent="0.35">
      <c r="A820" s="1">
        <v>43495</v>
      </c>
      <c r="B820" s="2">
        <v>0.81312499999999999</v>
      </c>
      <c r="C820" s="3">
        <f t="shared" si="157"/>
        <v>0.81312499999999999</v>
      </c>
      <c r="D820" s="2">
        <v>0.25</v>
      </c>
      <c r="E820" s="3">
        <f t="shared" si="158"/>
        <v>0.25</v>
      </c>
      <c r="F820" s="2">
        <f t="shared" si="159"/>
        <v>0.56312499999999999</v>
      </c>
      <c r="G820">
        <v>409774</v>
      </c>
      <c r="H820">
        <v>807</v>
      </c>
      <c r="I820">
        <v>12.85</v>
      </c>
      <c r="J820">
        <v>24.61</v>
      </c>
      <c r="K820">
        <v>77117</v>
      </c>
      <c r="L820">
        <v>48.38</v>
      </c>
      <c r="M820">
        <f t="shared" si="160"/>
        <v>0.38204130362411171</v>
      </c>
      <c r="N820">
        <f t="shared" si="161"/>
        <v>1.5639666666666665E-5</v>
      </c>
      <c r="O820" s="8">
        <f t="shared" si="162"/>
        <v>0.68830172999999994</v>
      </c>
      <c r="P820" s="8">
        <f t="shared" si="163"/>
        <v>-3.6982700000000035E-3</v>
      </c>
      <c r="Q820" s="6">
        <f t="shared" si="164"/>
        <v>-8.4032492615314789E-5</v>
      </c>
      <c r="R820" s="7">
        <f t="shared" si="169"/>
        <v>-2.6975747982863154E-6</v>
      </c>
      <c r="S820">
        <f t="shared" si="165"/>
        <v>-2.6975747982863156</v>
      </c>
      <c r="T820">
        <f t="shared" si="166"/>
        <v>0.14595555767481072</v>
      </c>
      <c r="U820">
        <f t="shared" si="167"/>
        <v>-5.3140032837818323</v>
      </c>
      <c r="V820">
        <f t="shared" si="168"/>
        <v>28.238630900044097</v>
      </c>
    </row>
    <row r="821" spans="1:22" x14ac:dyDescent="0.35">
      <c r="A821" s="1">
        <v>43495</v>
      </c>
      <c r="B821" s="2">
        <v>0.81313657407407414</v>
      </c>
      <c r="C821" s="3">
        <f t="shared" si="157"/>
        <v>0.81313657407407414</v>
      </c>
      <c r="D821" s="2">
        <v>0.25</v>
      </c>
      <c r="E821" s="3">
        <f t="shared" si="158"/>
        <v>0.25</v>
      </c>
      <c r="F821" s="2">
        <f t="shared" si="159"/>
        <v>0.56313657407407414</v>
      </c>
      <c r="G821">
        <v>410273</v>
      </c>
      <c r="H821">
        <v>807</v>
      </c>
      <c r="I821">
        <v>12.94</v>
      </c>
      <c r="J821">
        <v>24.61</v>
      </c>
      <c r="K821">
        <v>77109</v>
      </c>
      <c r="L821">
        <v>48.35</v>
      </c>
      <c r="M821">
        <f t="shared" si="160"/>
        <v>0.39237294945529261</v>
      </c>
      <c r="N821">
        <f t="shared" si="161"/>
        <v>1.5639666666666665E-5</v>
      </c>
      <c r="O821" s="8">
        <f t="shared" si="162"/>
        <v>0.68830172999999994</v>
      </c>
      <c r="P821" s="8">
        <f t="shared" si="163"/>
        <v>-3.6982700000000035E-3</v>
      </c>
      <c r="Q821" s="6">
        <f t="shared" si="164"/>
        <v>-8.4032492615314789E-5</v>
      </c>
      <c r="R821" s="7">
        <f t="shared" si="169"/>
        <v>-2.6978546696163323E-6</v>
      </c>
      <c r="S821">
        <f t="shared" si="165"/>
        <v>-2.6978546696163321</v>
      </c>
      <c r="T821">
        <f t="shared" si="166"/>
        <v>0.15395653146424559</v>
      </c>
      <c r="U821">
        <f t="shared" si="167"/>
        <v>-5.3816919783373889</v>
      </c>
      <c r="V821">
        <f t="shared" si="168"/>
        <v>28.962608549700999</v>
      </c>
    </row>
    <row r="822" spans="1:22" x14ac:dyDescent="0.35">
      <c r="A822" s="1">
        <v>43495</v>
      </c>
      <c r="B822" s="2">
        <v>0.81313657407407414</v>
      </c>
      <c r="C822" s="3">
        <f t="shared" si="157"/>
        <v>0.81313657407407414</v>
      </c>
      <c r="D822" s="2">
        <v>0.25</v>
      </c>
      <c r="E822" s="3">
        <f t="shared" si="158"/>
        <v>0.25</v>
      </c>
      <c r="F822" s="2">
        <f t="shared" si="159"/>
        <v>0.56313657407407414</v>
      </c>
      <c r="G822">
        <v>410773</v>
      </c>
      <c r="H822">
        <v>806</v>
      </c>
      <c r="I822">
        <v>12.95</v>
      </c>
      <c r="J822">
        <v>24.61</v>
      </c>
      <c r="K822">
        <v>77110</v>
      </c>
      <c r="L822">
        <v>48.35</v>
      </c>
      <c r="M822">
        <f t="shared" si="160"/>
        <v>0.39352091010320156</v>
      </c>
      <c r="N822">
        <f t="shared" si="161"/>
        <v>1.5606333333333333E-5</v>
      </c>
      <c r="O822" s="8">
        <f t="shared" si="162"/>
        <v>0.68683472999999995</v>
      </c>
      <c r="P822" s="8">
        <f t="shared" si="163"/>
        <v>-5.1652699999999996E-3</v>
      </c>
      <c r="Q822" s="6">
        <f t="shared" si="164"/>
        <v>-1.1736582594864803E-4</v>
      </c>
      <c r="R822" s="7">
        <f t="shared" si="169"/>
        <v>-3.7679690967809482E-6</v>
      </c>
      <c r="S822">
        <f t="shared" si="165"/>
        <v>-3.767969096780948</v>
      </c>
      <c r="T822">
        <f t="shared" si="166"/>
        <v>0.15485870668845203</v>
      </c>
      <c r="U822">
        <f t="shared" si="167"/>
        <v>-6.4592962747492866</v>
      </c>
      <c r="V822">
        <f t="shared" si="168"/>
        <v>41.722508364990013</v>
      </c>
    </row>
    <row r="823" spans="1:22" x14ac:dyDescent="0.35">
      <c r="A823" s="1">
        <v>43495</v>
      </c>
      <c r="B823" s="2">
        <v>0.81314814814814806</v>
      </c>
      <c r="C823" s="3">
        <f t="shared" si="157"/>
        <v>0.81314814814814806</v>
      </c>
      <c r="D823" s="2">
        <v>0.25</v>
      </c>
      <c r="E823" s="3">
        <f t="shared" si="158"/>
        <v>0.25</v>
      </c>
      <c r="F823" s="2">
        <f t="shared" si="159"/>
        <v>0.56314814814814806</v>
      </c>
      <c r="G823">
        <v>411273</v>
      </c>
      <c r="H823">
        <v>816</v>
      </c>
      <c r="I823">
        <v>12.97</v>
      </c>
      <c r="J823">
        <v>24.61</v>
      </c>
      <c r="K823">
        <v>77088</v>
      </c>
      <c r="L823">
        <v>48.35</v>
      </c>
      <c r="M823">
        <f t="shared" si="160"/>
        <v>0.39581683139901969</v>
      </c>
      <c r="N823">
        <f t="shared" si="161"/>
        <v>1.5939666666666666E-5</v>
      </c>
      <c r="O823" s="8">
        <f t="shared" si="162"/>
        <v>0.70150472999999991</v>
      </c>
      <c r="P823" s="8">
        <f t="shared" si="163"/>
        <v>9.5047299999999613E-3</v>
      </c>
      <c r="Q823" s="6">
        <f t="shared" si="164"/>
        <v>2.1596750738468444E-4</v>
      </c>
      <c r="R823" s="7">
        <f t="shared" si="169"/>
        <v>6.9355037915181654E-6</v>
      </c>
      <c r="S823">
        <f t="shared" si="165"/>
        <v>6.9355037915181654</v>
      </c>
      <c r="T823">
        <f t="shared" si="166"/>
        <v>0.15667096401875999</v>
      </c>
      <c r="U823">
        <f t="shared" si="167"/>
        <v>4.2291968750552611</v>
      </c>
      <c r="V823">
        <f t="shared" si="168"/>
        <v>17.886106207977186</v>
      </c>
    </row>
    <row r="824" spans="1:22" x14ac:dyDescent="0.35">
      <c r="A824" s="1">
        <v>43495</v>
      </c>
      <c r="B824" s="2">
        <v>0.81314814814814806</v>
      </c>
      <c r="C824" s="3">
        <f t="shared" si="157"/>
        <v>0.81314814814814806</v>
      </c>
      <c r="D824" s="2">
        <v>0.25</v>
      </c>
      <c r="E824" s="3">
        <f t="shared" si="158"/>
        <v>0.25</v>
      </c>
      <c r="F824" s="2">
        <f t="shared" si="159"/>
        <v>0.56314814814814806</v>
      </c>
      <c r="G824">
        <v>411773</v>
      </c>
      <c r="H824">
        <v>809</v>
      </c>
      <c r="I824">
        <v>12.96</v>
      </c>
      <c r="J824">
        <v>24.61</v>
      </c>
      <c r="K824">
        <v>77048</v>
      </c>
      <c r="L824">
        <v>48.35</v>
      </c>
      <c r="M824">
        <f t="shared" si="160"/>
        <v>0.39466887075111073</v>
      </c>
      <c r="N824">
        <f t="shared" si="161"/>
        <v>1.5706333333333332E-5</v>
      </c>
      <c r="O824" s="8">
        <f t="shared" si="162"/>
        <v>0.69123572999999994</v>
      </c>
      <c r="P824" s="8">
        <f t="shared" si="163"/>
        <v>-7.6427000000001133E-4</v>
      </c>
      <c r="Q824" s="6">
        <f t="shared" si="164"/>
        <v>-1.7365825948648292E-5</v>
      </c>
      <c r="R824" s="7">
        <f t="shared" si="169"/>
        <v>-5.5796948723885827E-7</v>
      </c>
      <c r="S824">
        <f t="shared" si="165"/>
        <v>-0.55796948723885831</v>
      </c>
      <c r="T824">
        <f t="shared" si="166"/>
        <v>0.15576351753995696</v>
      </c>
      <c r="U824">
        <f t="shared" si="167"/>
        <v>-3.2567865344544806</v>
      </c>
      <c r="V824">
        <f t="shared" si="168"/>
        <v>10.606658531004026</v>
      </c>
    </row>
    <row r="825" spans="1:22" x14ac:dyDescent="0.35">
      <c r="A825" s="1">
        <v>43495</v>
      </c>
      <c r="B825" s="2">
        <v>0.81315972222222221</v>
      </c>
      <c r="C825" s="3">
        <f t="shared" si="157"/>
        <v>0.81315972222222221</v>
      </c>
      <c r="D825" s="2">
        <v>0.25</v>
      </c>
      <c r="E825" s="3">
        <f t="shared" si="158"/>
        <v>0.25</v>
      </c>
      <c r="F825" s="2">
        <f t="shared" si="159"/>
        <v>0.56315972222222221</v>
      </c>
      <c r="G825">
        <v>412274</v>
      </c>
      <c r="H825">
        <v>818</v>
      </c>
      <c r="I825">
        <v>12.99</v>
      </c>
      <c r="J825">
        <v>24.61</v>
      </c>
      <c r="K825">
        <v>77079</v>
      </c>
      <c r="L825">
        <v>48.31</v>
      </c>
      <c r="M825">
        <f t="shared" si="160"/>
        <v>0.39811275269483759</v>
      </c>
      <c r="N825">
        <f t="shared" si="161"/>
        <v>1.6006333333333333E-5</v>
      </c>
      <c r="O825" s="8">
        <f t="shared" si="162"/>
        <v>0.70443873000000001</v>
      </c>
      <c r="P825" s="8">
        <f t="shared" si="163"/>
        <v>1.2438730000000064E-2</v>
      </c>
      <c r="Q825" s="6">
        <f t="shared" si="164"/>
        <v>2.8263417405135344E-4</v>
      </c>
      <c r="R825" s="7">
        <f t="shared" si="169"/>
        <v>9.0774732280806026E-6</v>
      </c>
      <c r="S825">
        <f t="shared" si="165"/>
        <v>9.0774732280806028</v>
      </c>
      <c r="T825">
        <f t="shared" si="166"/>
        <v>0.15849376385826092</v>
      </c>
      <c r="U825">
        <f t="shared" si="167"/>
        <v>6.3561865731231348</v>
      </c>
      <c r="V825">
        <f t="shared" si="168"/>
        <v>40.401107752350818</v>
      </c>
    </row>
    <row r="826" spans="1:22" x14ac:dyDescent="0.35">
      <c r="A826" s="1">
        <v>43495</v>
      </c>
      <c r="B826" s="2">
        <v>0.81315972222222221</v>
      </c>
      <c r="C826" s="3">
        <f t="shared" si="157"/>
        <v>0.81315972222222221</v>
      </c>
      <c r="D826" s="2">
        <v>0.25</v>
      </c>
      <c r="E826" s="3">
        <f t="shared" si="158"/>
        <v>0.25</v>
      </c>
      <c r="F826" s="2">
        <f t="shared" si="159"/>
        <v>0.56315972222222221</v>
      </c>
      <c r="G826">
        <v>412773</v>
      </c>
      <c r="H826">
        <v>800</v>
      </c>
      <c r="I826">
        <v>12.97</v>
      </c>
      <c r="J826">
        <v>24.6</v>
      </c>
      <c r="K826">
        <v>77056</v>
      </c>
      <c r="L826">
        <v>48.31</v>
      </c>
      <c r="M826">
        <f t="shared" si="160"/>
        <v>0.39581683139901969</v>
      </c>
      <c r="N826">
        <f t="shared" si="161"/>
        <v>1.5406333333333332E-5</v>
      </c>
      <c r="O826" s="8">
        <f t="shared" si="162"/>
        <v>0.67803272999999997</v>
      </c>
      <c r="P826" s="8">
        <f t="shared" si="163"/>
        <v>-1.3967269999999976E-2</v>
      </c>
      <c r="Q826" s="6">
        <f t="shared" si="164"/>
        <v>-3.1736582594864748E-4</v>
      </c>
      <c r="R826" s="7">
        <f t="shared" si="169"/>
        <v>-1.0195663403992009E-5</v>
      </c>
      <c r="S826">
        <f t="shared" si="165"/>
        <v>-10.195663403992009</v>
      </c>
      <c r="T826">
        <f t="shared" si="166"/>
        <v>0.15667096401875999</v>
      </c>
      <c r="U826">
        <f t="shared" si="167"/>
        <v>-12.901970320454913</v>
      </c>
      <c r="V826">
        <f t="shared" si="168"/>
        <v>166.46083814989944</v>
      </c>
    </row>
    <row r="827" spans="1:22" x14ac:dyDescent="0.35">
      <c r="A827" s="1">
        <v>43495</v>
      </c>
      <c r="B827" s="2">
        <v>0.81317129629629636</v>
      </c>
      <c r="C827" s="3">
        <f t="shared" si="157"/>
        <v>0.81317129629629636</v>
      </c>
      <c r="D827" s="2">
        <v>0.25</v>
      </c>
      <c r="E827" s="3">
        <f t="shared" si="158"/>
        <v>0.25</v>
      </c>
      <c r="F827" s="2">
        <f t="shared" si="159"/>
        <v>0.56317129629629636</v>
      </c>
      <c r="G827">
        <v>413274</v>
      </c>
      <c r="H827">
        <v>802</v>
      </c>
      <c r="I827">
        <v>13.02</v>
      </c>
      <c r="J827">
        <v>24.61</v>
      </c>
      <c r="K827">
        <v>77056</v>
      </c>
      <c r="L827">
        <v>48.31</v>
      </c>
      <c r="M827">
        <f t="shared" si="160"/>
        <v>0.4015566346385645</v>
      </c>
      <c r="N827">
        <f t="shared" si="161"/>
        <v>1.5472999999999999E-5</v>
      </c>
      <c r="O827" s="8">
        <f t="shared" si="162"/>
        <v>0.68096672999999996</v>
      </c>
      <c r="P827" s="8">
        <f t="shared" si="163"/>
        <v>-1.1033269999999984E-2</v>
      </c>
      <c r="Q827" s="6">
        <f t="shared" si="164"/>
        <v>-2.50699159281981E-4</v>
      </c>
      <c r="R827" s="7">
        <f t="shared" si="169"/>
        <v>-8.054207101148662E-6</v>
      </c>
      <c r="S827">
        <f t="shared" si="165"/>
        <v>-8.0542071011486627</v>
      </c>
      <c r="T827">
        <f t="shared" si="166"/>
        <v>0.16124773082224958</v>
      </c>
      <c r="U827">
        <f t="shared" si="167"/>
        <v>-10.797963363847977</v>
      </c>
      <c r="V827">
        <f t="shared" si="168"/>
        <v>116.59601280700312</v>
      </c>
    </row>
    <row r="828" spans="1:22" x14ac:dyDescent="0.35">
      <c r="A828" s="1">
        <v>43495</v>
      </c>
      <c r="B828" s="2">
        <v>0.81317129629629636</v>
      </c>
      <c r="C828" s="3">
        <f t="shared" si="157"/>
        <v>0.81317129629629636</v>
      </c>
      <c r="D828" s="2">
        <v>0.25</v>
      </c>
      <c r="E828" s="3">
        <f t="shared" si="158"/>
        <v>0.25</v>
      </c>
      <c r="F828" s="2">
        <f t="shared" si="159"/>
        <v>0.56317129629629636</v>
      </c>
      <c r="G828">
        <v>413776</v>
      </c>
      <c r="H828">
        <v>810</v>
      </c>
      <c r="I828">
        <v>13</v>
      </c>
      <c r="J828">
        <v>24.61</v>
      </c>
      <c r="K828">
        <v>77053</v>
      </c>
      <c r="L828">
        <v>48.31</v>
      </c>
      <c r="M828">
        <f t="shared" si="160"/>
        <v>0.3992607133427466</v>
      </c>
      <c r="N828">
        <f t="shared" si="161"/>
        <v>1.5739666666666668E-5</v>
      </c>
      <c r="O828" s="8">
        <f t="shared" si="162"/>
        <v>0.69270273000000004</v>
      </c>
      <c r="P828" s="8">
        <f t="shared" si="163"/>
        <v>7.0273000000009578E-4</v>
      </c>
      <c r="Q828" s="6">
        <f t="shared" si="164"/>
        <v>1.5967507384687475E-5</v>
      </c>
      <c r="R828" s="7">
        <f t="shared" si="169"/>
        <v>5.1300777751106119E-7</v>
      </c>
      <c r="S828">
        <f t="shared" si="165"/>
        <v>0.51300777751106119</v>
      </c>
      <c r="T828">
        <f t="shared" si="166"/>
        <v>0.15940911721895887</v>
      </c>
      <c r="U828">
        <f t="shared" si="167"/>
        <v>-2.2157687466936888</v>
      </c>
      <c r="V828">
        <f t="shared" si="168"/>
        <v>4.9096311388245208</v>
      </c>
    </row>
    <row r="829" spans="1:22" x14ac:dyDescent="0.35">
      <c r="A829" s="1">
        <v>43495</v>
      </c>
      <c r="B829" s="2">
        <v>0.8131828703703704</v>
      </c>
      <c r="C829" s="3">
        <f t="shared" si="157"/>
        <v>0.8131828703703704</v>
      </c>
      <c r="D829" s="2">
        <v>0.25</v>
      </c>
      <c r="E829" s="3">
        <f t="shared" si="158"/>
        <v>0.25</v>
      </c>
      <c r="F829" s="2">
        <f t="shared" si="159"/>
        <v>0.5631828703703704</v>
      </c>
      <c r="G829">
        <v>414273</v>
      </c>
      <c r="H829">
        <v>793</v>
      </c>
      <c r="I829">
        <v>13.02</v>
      </c>
      <c r="J829">
        <v>24.61</v>
      </c>
      <c r="K829">
        <v>77059</v>
      </c>
      <c r="L829">
        <v>48.31</v>
      </c>
      <c r="M829">
        <f t="shared" si="160"/>
        <v>0.4015566346385645</v>
      </c>
      <c r="N829">
        <f t="shared" si="161"/>
        <v>1.5173E-5</v>
      </c>
      <c r="O829" s="8">
        <f t="shared" si="162"/>
        <v>0.66776373</v>
      </c>
      <c r="P829" s="8">
        <f t="shared" si="163"/>
        <v>-2.4236269999999949E-2</v>
      </c>
      <c r="Q829" s="6">
        <f t="shared" si="164"/>
        <v>-5.5069915928198027E-4</v>
      </c>
      <c r="R829" s="7">
        <f t="shared" si="169"/>
        <v>-1.7691612587577172E-5</v>
      </c>
      <c r="S829">
        <f t="shared" si="165"/>
        <v>-17.691612587577172</v>
      </c>
      <c r="T829">
        <f t="shared" si="166"/>
        <v>0.16124773082224958</v>
      </c>
      <c r="U829">
        <f t="shared" si="167"/>
        <v>-20.435368850276486</v>
      </c>
      <c r="V829">
        <f t="shared" si="168"/>
        <v>417.60430004685054</v>
      </c>
    </row>
    <row r="830" spans="1:22" x14ac:dyDescent="0.35">
      <c r="A830" s="1">
        <v>43495</v>
      </c>
      <c r="B830" s="2">
        <v>0.8131828703703704</v>
      </c>
      <c r="C830" s="3">
        <f t="shared" si="157"/>
        <v>0.8131828703703704</v>
      </c>
      <c r="D830" s="2">
        <v>0.25</v>
      </c>
      <c r="E830" s="3">
        <f t="shared" si="158"/>
        <v>0.25</v>
      </c>
      <c r="F830" s="2">
        <f t="shared" si="159"/>
        <v>0.5631828703703704</v>
      </c>
      <c r="G830">
        <v>414773</v>
      </c>
      <c r="H830">
        <v>805</v>
      </c>
      <c r="I830">
        <v>13.04</v>
      </c>
      <c r="J830">
        <v>24.61</v>
      </c>
      <c r="K830">
        <v>77057</v>
      </c>
      <c r="L830">
        <v>48.28</v>
      </c>
      <c r="M830">
        <f t="shared" si="160"/>
        <v>0.40385255593438246</v>
      </c>
      <c r="N830">
        <f t="shared" si="161"/>
        <v>1.5573000000000002E-5</v>
      </c>
      <c r="O830" s="8">
        <f t="shared" si="162"/>
        <v>0.68536773000000006</v>
      </c>
      <c r="P830" s="8">
        <f t="shared" si="163"/>
        <v>-6.6322699999998846E-3</v>
      </c>
      <c r="Q830" s="6">
        <f t="shared" si="164"/>
        <v>-1.5069915928197876E-4</v>
      </c>
      <c r="R830" s="7">
        <f t="shared" si="169"/>
        <v>-4.8414461812178751E-6</v>
      </c>
      <c r="S830">
        <f t="shared" si="165"/>
        <v>-4.8414461812178748</v>
      </c>
      <c r="T830">
        <f t="shared" si="166"/>
        <v>0.16309688693473351</v>
      </c>
      <c r="U830">
        <f t="shared" si="167"/>
        <v>-7.6001821824117526</v>
      </c>
      <c r="V830">
        <f t="shared" si="168"/>
        <v>57.762769205849068</v>
      </c>
    </row>
    <row r="831" spans="1:22" x14ac:dyDescent="0.35">
      <c r="A831" s="1">
        <v>43495</v>
      </c>
      <c r="B831" s="2">
        <v>0.81319444444444444</v>
      </c>
      <c r="C831" s="3">
        <f t="shared" si="157"/>
        <v>0.81319444444444444</v>
      </c>
      <c r="D831" s="2">
        <v>0.25</v>
      </c>
      <c r="E831" s="3">
        <f t="shared" si="158"/>
        <v>0.25</v>
      </c>
      <c r="F831" s="2">
        <f t="shared" si="159"/>
        <v>0.56319444444444444</v>
      </c>
      <c r="G831">
        <v>415273</v>
      </c>
      <c r="H831">
        <v>810</v>
      </c>
      <c r="I831">
        <v>13.04</v>
      </c>
      <c r="J831">
        <v>24.6</v>
      </c>
      <c r="K831">
        <v>77057</v>
      </c>
      <c r="L831">
        <v>48.28</v>
      </c>
      <c r="M831">
        <f t="shared" si="160"/>
        <v>0.40385255593438246</v>
      </c>
      <c r="N831">
        <f t="shared" si="161"/>
        <v>1.5739666666666668E-5</v>
      </c>
      <c r="O831" s="8">
        <f t="shared" si="162"/>
        <v>0.69270273000000004</v>
      </c>
      <c r="P831" s="8">
        <f t="shared" si="163"/>
        <v>7.0273000000009578E-4</v>
      </c>
      <c r="Q831" s="6">
        <f t="shared" si="164"/>
        <v>1.5967507384687475E-5</v>
      </c>
      <c r="R831" s="7">
        <f t="shared" si="169"/>
        <v>5.1296391946216234E-7</v>
      </c>
      <c r="S831">
        <f t="shared" si="165"/>
        <v>0.51296391946216235</v>
      </c>
      <c r="T831">
        <f t="shared" si="166"/>
        <v>0.16309688693473351</v>
      </c>
      <c r="U831">
        <f t="shared" si="167"/>
        <v>-2.2457720817317157</v>
      </c>
      <c r="V831">
        <f t="shared" si="168"/>
        <v>5.0434922430856037</v>
      </c>
    </row>
    <row r="832" spans="1:22" x14ac:dyDescent="0.35">
      <c r="A832" s="1">
        <v>43495</v>
      </c>
      <c r="B832" s="2">
        <v>0.81319444444444444</v>
      </c>
      <c r="C832" s="3">
        <f t="shared" si="157"/>
        <v>0.81319444444444444</v>
      </c>
      <c r="D832" s="2">
        <v>0.25</v>
      </c>
      <c r="E832" s="3">
        <f t="shared" si="158"/>
        <v>0.25</v>
      </c>
      <c r="F832" s="2">
        <f t="shared" si="159"/>
        <v>0.56319444444444444</v>
      </c>
      <c r="G832">
        <v>415773</v>
      </c>
      <c r="H832">
        <v>810</v>
      </c>
      <c r="I832">
        <v>13.03</v>
      </c>
      <c r="J832">
        <v>24.61</v>
      </c>
      <c r="K832">
        <v>77068</v>
      </c>
      <c r="L832">
        <v>48.28</v>
      </c>
      <c r="M832">
        <f t="shared" si="160"/>
        <v>0.40270459528647345</v>
      </c>
      <c r="N832">
        <f t="shared" si="161"/>
        <v>1.5739666666666668E-5</v>
      </c>
      <c r="O832" s="8">
        <f t="shared" si="162"/>
        <v>0.69270273000000004</v>
      </c>
      <c r="P832" s="8">
        <f t="shared" si="163"/>
        <v>7.0273000000009578E-4</v>
      </c>
      <c r="Q832" s="6">
        <f t="shared" si="164"/>
        <v>1.5967507384687475E-5</v>
      </c>
      <c r="R832" s="7">
        <f t="shared" si="169"/>
        <v>5.1290792910883638E-7</v>
      </c>
      <c r="S832">
        <f t="shared" si="165"/>
        <v>0.51290792910883642</v>
      </c>
      <c r="T832">
        <f t="shared" si="166"/>
        <v>0.16217099106484237</v>
      </c>
      <c r="U832">
        <f t="shared" si="167"/>
        <v>-2.2383382028377596</v>
      </c>
      <c r="V832">
        <f t="shared" si="168"/>
        <v>5.0101579102829712</v>
      </c>
    </row>
    <row r="833" spans="1:22" x14ac:dyDescent="0.35">
      <c r="A833" s="1">
        <v>43495</v>
      </c>
      <c r="B833" s="2">
        <v>0.81320601851851848</v>
      </c>
      <c r="C833" s="3">
        <f t="shared" si="157"/>
        <v>0.81320601851851848</v>
      </c>
      <c r="D833" s="2">
        <v>0.25</v>
      </c>
      <c r="E833" s="3">
        <f t="shared" si="158"/>
        <v>0.25</v>
      </c>
      <c r="F833" s="2">
        <f t="shared" si="159"/>
        <v>0.56320601851851848</v>
      </c>
      <c r="G833">
        <v>416273</v>
      </c>
      <c r="H833">
        <v>804</v>
      </c>
      <c r="I833">
        <v>13.04</v>
      </c>
      <c r="J833">
        <v>24.61</v>
      </c>
      <c r="K833">
        <v>77050</v>
      </c>
      <c r="L833">
        <v>48.28</v>
      </c>
      <c r="M833">
        <f t="shared" si="160"/>
        <v>0.40385255593438246</v>
      </c>
      <c r="N833">
        <f t="shared" si="161"/>
        <v>1.5539666666666666E-5</v>
      </c>
      <c r="O833" s="8">
        <f t="shared" si="162"/>
        <v>0.68390072999999996</v>
      </c>
      <c r="P833" s="8">
        <f t="shared" si="163"/>
        <v>-8.0992699999999918E-3</v>
      </c>
      <c r="Q833" s="6">
        <f t="shared" si="164"/>
        <v>-1.8403249261531452E-4</v>
      </c>
      <c r="R833" s="7">
        <f t="shared" si="169"/>
        <v>-5.912868782861066E-6</v>
      </c>
      <c r="S833">
        <f t="shared" si="165"/>
        <v>-5.9128687828610662</v>
      </c>
      <c r="T833">
        <f t="shared" si="166"/>
        <v>0.16309688693473351</v>
      </c>
      <c r="U833">
        <f t="shared" si="167"/>
        <v>-8.6716047840549439</v>
      </c>
      <c r="V833">
        <f t="shared" si="168"/>
        <v>75.196729530844593</v>
      </c>
    </row>
    <row r="834" spans="1:22" x14ac:dyDescent="0.35">
      <c r="A834" s="1">
        <v>43495</v>
      </c>
      <c r="B834" s="2">
        <v>0.81320601851851848</v>
      </c>
      <c r="C834" s="3">
        <f t="shared" ref="C834:C897" si="170">B834</f>
        <v>0.81320601851851848</v>
      </c>
      <c r="D834" s="2">
        <v>0.25</v>
      </c>
      <c r="E834" s="3">
        <f t="shared" ref="E834:E897" si="171">D834</f>
        <v>0.25</v>
      </c>
      <c r="F834" s="2">
        <f t="shared" ref="F834:F897" si="172">C834-E834</f>
        <v>0.56320601851851848</v>
      </c>
      <c r="G834">
        <v>416774</v>
      </c>
      <c r="H834">
        <v>811</v>
      </c>
      <c r="I834">
        <v>13.01</v>
      </c>
      <c r="J834">
        <v>24.61</v>
      </c>
      <c r="K834">
        <v>77061</v>
      </c>
      <c r="L834">
        <v>48.28</v>
      </c>
      <c r="M834">
        <f t="shared" ref="M834:M897" si="173">(I834-9.522)/8.7111</f>
        <v>0.40040867399065555</v>
      </c>
      <c r="N834">
        <f t="shared" ref="N834:N897" si="174">(H834-337.81)/30000000</f>
        <v>1.5773E-5</v>
      </c>
      <c r="O834" s="8">
        <f t="shared" ref="O834:O897" si="175">N834*44010</f>
        <v>0.69416972999999993</v>
      </c>
      <c r="P834" s="8">
        <f t="shared" si="163"/>
        <v>2.1697299999999808E-3</v>
      </c>
      <c r="Q834" s="6">
        <f t="shared" si="164"/>
        <v>4.9300840718018198E-5</v>
      </c>
      <c r="R834" s="7">
        <f t="shared" si="169"/>
        <v>1.5837843995521298E-6</v>
      </c>
      <c r="S834">
        <f t="shared" si="165"/>
        <v>1.5837843995521297</v>
      </c>
      <c r="T834">
        <f t="shared" si="166"/>
        <v>0.16032710620695509</v>
      </c>
      <c r="U834">
        <f t="shared" si="167"/>
        <v>-1.1524819938999025</v>
      </c>
      <c r="V834">
        <f t="shared" si="168"/>
        <v>1.3282147462634948</v>
      </c>
    </row>
    <row r="835" spans="1:22" x14ac:dyDescent="0.35">
      <c r="A835" s="1">
        <v>43495</v>
      </c>
      <c r="B835" s="2">
        <v>0.81321759259259263</v>
      </c>
      <c r="C835" s="3">
        <f t="shared" si="170"/>
        <v>0.81321759259259263</v>
      </c>
      <c r="D835" s="2">
        <v>0.25</v>
      </c>
      <c r="E835" s="3">
        <f t="shared" si="171"/>
        <v>0.25</v>
      </c>
      <c r="F835" s="2">
        <f t="shared" si="172"/>
        <v>0.56321759259259263</v>
      </c>
      <c r="G835">
        <v>417273</v>
      </c>
      <c r="H835">
        <v>811</v>
      </c>
      <c r="I835">
        <v>12.98</v>
      </c>
      <c r="J835">
        <v>24.61</v>
      </c>
      <c r="K835">
        <v>77058</v>
      </c>
      <c r="L835">
        <v>48.28</v>
      </c>
      <c r="M835">
        <f t="shared" si="173"/>
        <v>0.39696479204692864</v>
      </c>
      <c r="N835">
        <f t="shared" si="174"/>
        <v>1.5773E-5</v>
      </c>
      <c r="O835" s="8">
        <f t="shared" si="175"/>
        <v>0.69416972999999993</v>
      </c>
      <c r="P835" s="8">
        <f t="shared" si="163"/>
        <v>2.1697299999999808E-3</v>
      </c>
      <c r="Q835" s="6">
        <f t="shared" si="164"/>
        <v>4.9300840718018198E-5</v>
      </c>
      <c r="R835" s="7">
        <f t="shared" si="169"/>
        <v>1.5838460589930529E-6</v>
      </c>
      <c r="S835">
        <f t="shared" si="165"/>
        <v>1.583846058993053</v>
      </c>
      <c r="T835">
        <f t="shared" si="166"/>
        <v>0.15758104612486129</v>
      </c>
      <c r="U835">
        <f t="shared" si="167"/>
        <v>-1.1299507267171329</v>
      </c>
      <c r="V835">
        <f t="shared" si="168"/>
        <v>1.2767886448085768</v>
      </c>
    </row>
    <row r="836" spans="1:22" x14ac:dyDescent="0.35">
      <c r="A836" s="1">
        <v>43495</v>
      </c>
      <c r="B836" s="2">
        <v>0.81321759259259263</v>
      </c>
      <c r="C836" s="3">
        <f t="shared" si="170"/>
        <v>0.81321759259259263</v>
      </c>
      <c r="D836" s="2">
        <v>0.25</v>
      </c>
      <c r="E836" s="3">
        <f t="shared" si="171"/>
        <v>0.25</v>
      </c>
      <c r="F836" s="2">
        <f t="shared" si="172"/>
        <v>0.56321759259259263</v>
      </c>
      <c r="G836">
        <v>417773</v>
      </c>
      <c r="H836">
        <v>805</v>
      </c>
      <c r="I836">
        <v>13.02</v>
      </c>
      <c r="J836">
        <v>24.61</v>
      </c>
      <c r="K836">
        <v>77046</v>
      </c>
      <c r="L836">
        <v>48.28</v>
      </c>
      <c r="M836">
        <f t="shared" si="173"/>
        <v>0.4015566346385645</v>
      </c>
      <c r="N836">
        <f t="shared" si="174"/>
        <v>1.5573000000000002E-5</v>
      </c>
      <c r="O836" s="8">
        <f t="shared" si="175"/>
        <v>0.68536773000000006</v>
      </c>
      <c r="P836" s="8">
        <f t="shared" ref="P836:P899" si="176">O836-0.692</f>
        <v>-6.6322699999998846E-3</v>
      </c>
      <c r="Q836" s="6">
        <f t="shared" ref="Q836:Q899" si="177">P836/(44010*0.001)</f>
        <v>-1.5069915928197876E-4</v>
      </c>
      <c r="R836" s="7">
        <f t="shared" si="169"/>
        <v>-4.8421374034486641E-6</v>
      </c>
      <c r="S836">
        <f t="shared" ref="S836:S899" si="178">R836*1000000</f>
        <v>-4.8421374034486639</v>
      </c>
      <c r="T836">
        <f t="shared" ref="T836:T899" si="179">M836^2</f>
        <v>0.16124773082224958</v>
      </c>
      <c r="U836">
        <f t="shared" ref="U836:U899" si="180">S836-(6.5245*M836)-0.1238</f>
        <v>-7.5858936661479781</v>
      </c>
      <c r="V836">
        <f t="shared" ref="V836:V899" si="181">U836^2</f>
        <v>57.545782714104014</v>
      </c>
    </row>
    <row r="837" spans="1:22" x14ac:dyDescent="0.35">
      <c r="A837" s="1">
        <v>43495</v>
      </c>
      <c r="B837" s="2">
        <v>0.81322916666666656</v>
      </c>
      <c r="C837" s="3">
        <f t="shared" si="170"/>
        <v>0.81322916666666656</v>
      </c>
      <c r="D837" s="2">
        <v>0.25</v>
      </c>
      <c r="E837" s="3">
        <f t="shared" si="171"/>
        <v>0.25</v>
      </c>
      <c r="F837" s="2">
        <f t="shared" si="172"/>
        <v>0.56322916666666656</v>
      </c>
      <c r="G837">
        <v>418273</v>
      </c>
      <c r="H837">
        <v>811</v>
      </c>
      <c r="I837">
        <v>12.97</v>
      </c>
      <c r="J837">
        <v>24.61</v>
      </c>
      <c r="K837">
        <v>77048</v>
      </c>
      <c r="L837">
        <v>48.24</v>
      </c>
      <c r="M837">
        <f t="shared" si="173"/>
        <v>0.39581683139901969</v>
      </c>
      <c r="N837">
        <f t="shared" si="174"/>
        <v>1.5773E-5</v>
      </c>
      <c r="O837" s="8">
        <f t="shared" si="175"/>
        <v>0.69416972999999993</v>
      </c>
      <c r="P837" s="8">
        <f t="shared" si="176"/>
        <v>2.1697299999999808E-3</v>
      </c>
      <c r="Q837" s="6">
        <f t="shared" si="177"/>
        <v>4.9300840718018198E-5</v>
      </c>
      <c r="R837" s="7">
        <f t="shared" si="169"/>
        <v>1.5840516251412973E-6</v>
      </c>
      <c r="S837">
        <f t="shared" si="178"/>
        <v>1.5840516251412973</v>
      </c>
      <c r="T837">
        <f t="shared" si="179"/>
        <v>0.15667096401875999</v>
      </c>
      <c r="U837">
        <f t="shared" si="180"/>
        <v>-1.1222552913216064</v>
      </c>
      <c r="V837">
        <f t="shared" si="181"/>
        <v>1.2594569388993437</v>
      </c>
    </row>
    <row r="838" spans="1:22" x14ac:dyDescent="0.35">
      <c r="A838" s="1">
        <v>43495</v>
      </c>
      <c r="B838" s="2">
        <v>0.81322916666666656</v>
      </c>
      <c r="C838" s="3">
        <f t="shared" si="170"/>
        <v>0.81322916666666656</v>
      </c>
      <c r="D838" s="2">
        <v>0.25</v>
      </c>
      <c r="E838" s="3">
        <f t="shared" si="171"/>
        <v>0.25</v>
      </c>
      <c r="F838" s="2">
        <f t="shared" si="172"/>
        <v>0.56322916666666656</v>
      </c>
      <c r="G838">
        <v>418774</v>
      </c>
      <c r="H838">
        <v>813</v>
      </c>
      <c r="I838">
        <v>12.97</v>
      </c>
      <c r="J838">
        <v>24.6</v>
      </c>
      <c r="K838">
        <v>77025</v>
      </c>
      <c r="L838">
        <v>48.24</v>
      </c>
      <c r="M838">
        <f t="shared" si="173"/>
        <v>0.39581683139901969</v>
      </c>
      <c r="N838">
        <f t="shared" si="174"/>
        <v>1.5839666666666667E-5</v>
      </c>
      <c r="O838" s="8">
        <f t="shared" si="175"/>
        <v>0.69710373000000003</v>
      </c>
      <c r="P838" s="8">
        <f t="shared" si="176"/>
        <v>5.103730000000084E-3</v>
      </c>
      <c r="Q838" s="6">
        <f t="shared" si="177"/>
        <v>1.1596750738468721E-4</v>
      </c>
      <c r="R838" s="7">
        <f t="shared" si="169"/>
        <v>3.7270601849009439E-6</v>
      </c>
      <c r="S838">
        <f t="shared" si="178"/>
        <v>3.7270601849009437</v>
      </c>
      <c r="T838">
        <f t="shared" si="179"/>
        <v>0.15667096401875999</v>
      </c>
      <c r="U838">
        <f t="shared" si="180"/>
        <v>1.02075326843804</v>
      </c>
      <c r="V838">
        <f t="shared" si="181"/>
        <v>1.0419372350269414</v>
      </c>
    </row>
    <row r="839" spans="1:22" x14ac:dyDescent="0.35">
      <c r="A839" s="1">
        <v>43495</v>
      </c>
      <c r="B839" s="2">
        <v>0.81324074074074071</v>
      </c>
      <c r="C839" s="3">
        <f t="shared" si="170"/>
        <v>0.81324074074074071</v>
      </c>
      <c r="D839" s="2">
        <v>0.25</v>
      </c>
      <c r="E839" s="3">
        <f t="shared" si="171"/>
        <v>0.25</v>
      </c>
      <c r="F839" s="2">
        <f t="shared" si="172"/>
        <v>0.56324074074074071</v>
      </c>
      <c r="G839">
        <v>419273</v>
      </c>
      <c r="H839">
        <v>821</v>
      </c>
      <c r="I839">
        <v>12.99</v>
      </c>
      <c r="J839">
        <v>24.61</v>
      </c>
      <c r="K839">
        <v>77048</v>
      </c>
      <c r="L839">
        <v>48.24</v>
      </c>
      <c r="M839">
        <f t="shared" si="173"/>
        <v>0.39811275269483759</v>
      </c>
      <c r="N839">
        <f t="shared" si="174"/>
        <v>1.6106333333333332E-5</v>
      </c>
      <c r="O839" s="8">
        <f t="shared" si="175"/>
        <v>0.70883972999999989</v>
      </c>
      <c r="P839" s="8">
        <f t="shared" si="176"/>
        <v>1.6839729999999942E-2</v>
      </c>
      <c r="Q839" s="6">
        <f t="shared" si="177"/>
        <v>3.8263417405135067E-4</v>
      </c>
      <c r="R839" s="7">
        <f t="shared" ref="R839:R902" si="182">(Q839*8.314*(J839+273.15))/K839</f>
        <v>1.2294157187042075E-5</v>
      </c>
      <c r="S839">
        <f t="shared" si="178"/>
        <v>12.294157187042074</v>
      </c>
      <c r="T839">
        <f t="shared" si="179"/>
        <v>0.15849376385826092</v>
      </c>
      <c r="U839">
        <f t="shared" si="180"/>
        <v>9.5728705320846075</v>
      </c>
      <c r="V839">
        <f t="shared" si="181"/>
        <v>91.639850224053831</v>
      </c>
    </row>
    <row r="840" spans="1:22" x14ac:dyDescent="0.35">
      <c r="A840" s="1">
        <v>43495</v>
      </c>
      <c r="B840" s="2">
        <v>0.81324074074074071</v>
      </c>
      <c r="C840" s="3">
        <f t="shared" si="170"/>
        <v>0.81324074074074071</v>
      </c>
      <c r="D840" s="2">
        <v>0.25</v>
      </c>
      <c r="E840" s="3">
        <f t="shared" si="171"/>
        <v>0.25</v>
      </c>
      <c r="F840" s="2">
        <f t="shared" si="172"/>
        <v>0.56324074074074071</v>
      </c>
      <c r="G840">
        <v>419773</v>
      </c>
      <c r="H840">
        <v>796</v>
      </c>
      <c r="I840">
        <v>12.96</v>
      </c>
      <c r="J840">
        <v>24.62</v>
      </c>
      <c r="K840">
        <v>77017</v>
      </c>
      <c r="L840">
        <v>48.24</v>
      </c>
      <c r="M840">
        <f t="shared" si="173"/>
        <v>0.39466887075111073</v>
      </c>
      <c r="N840">
        <f t="shared" si="174"/>
        <v>1.5273000000000001E-5</v>
      </c>
      <c r="O840" s="8">
        <f t="shared" si="175"/>
        <v>0.67216472999999999</v>
      </c>
      <c r="P840" s="8">
        <f t="shared" si="176"/>
        <v>-1.983526999999996E-2</v>
      </c>
      <c r="Q840" s="6">
        <f t="shared" si="177"/>
        <v>-4.506991592819805E-4</v>
      </c>
      <c r="R840" s="7">
        <f t="shared" si="182"/>
        <v>-1.4487422017401517E-5</v>
      </c>
      <c r="S840">
        <f t="shared" si="178"/>
        <v>-14.487422017401517</v>
      </c>
      <c r="T840">
        <f t="shared" si="179"/>
        <v>0.15576351753995696</v>
      </c>
      <c r="U840">
        <f t="shared" si="180"/>
        <v>-17.186239064617137</v>
      </c>
      <c r="V840">
        <f t="shared" si="181"/>
        <v>295.36681318617212</v>
      </c>
    </row>
    <row r="841" spans="1:22" x14ac:dyDescent="0.35">
      <c r="A841" s="1">
        <v>43495</v>
      </c>
      <c r="B841" s="2">
        <v>0.81325231481481486</v>
      </c>
      <c r="C841" s="3">
        <f t="shared" si="170"/>
        <v>0.81325231481481486</v>
      </c>
      <c r="D841" s="2">
        <v>0.25</v>
      </c>
      <c r="E841" s="3">
        <f t="shared" si="171"/>
        <v>0.25</v>
      </c>
      <c r="F841" s="2">
        <f t="shared" si="172"/>
        <v>0.56325231481481486</v>
      </c>
      <c r="G841">
        <v>420273</v>
      </c>
      <c r="H841">
        <v>802</v>
      </c>
      <c r="I841">
        <v>13.01</v>
      </c>
      <c r="J841">
        <v>24.6</v>
      </c>
      <c r="K841">
        <v>77011</v>
      </c>
      <c r="L841">
        <v>48.24</v>
      </c>
      <c r="M841">
        <f t="shared" si="173"/>
        <v>0.40040867399065555</v>
      </c>
      <c r="N841">
        <f t="shared" si="174"/>
        <v>1.5472999999999999E-5</v>
      </c>
      <c r="O841" s="8">
        <f t="shared" si="175"/>
        <v>0.68096672999999996</v>
      </c>
      <c r="P841" s="8">
        <f t="shared" si="176"/>
        <v>-1.1033269999999984E-2</v>
      </c>
      <c r="Q841" s="6">
        <f t="shared" si="177"/>
        <v>-2.50699159281981E-4</v>
      </c>
      <c r="R841" s="7">
        <f t="shared" si="182"/>
        <v>-8.0586427816546814E-6</v>
      </c>
      <c r="S841">
        <f t="shared" si="178"/>
        <v>-8.0586427816546813</v>
      </c>
      <c r="T841">
        <f t="shared" si="179"/>
        <v>0.16032710620695509</v>
      </c>
      <c r="U841">
        <f t="shared" si="180"/>
        <v>-10.794909175106714</v>
      </c>
      <c r="V841">
        <f t="shared" si="181"/>
        <v>116.53006409880311</v>
      </c>
    </row>
    <row r="842" spans="1:22" x14ac:dyDescent="0.35">
      <c r="A842" s="1">
        <v>43495</v>
      </c>
      <c r="B842" s="2">
        <v>0.81325231481481486</v>
      </c>
      <c r="C842" s="3">
        <f t="shared" si="170"/>
        <v>0.81325231481481486</v>
      </c>
      <c r="D842" s="2">
        <v>0.25</v>
      </c>
      <c r="E842" s="3">
        <f t="shared" si="171"/>
        <v>0.25</v>
      </c>
      <c r="F842" s="2">
        <f t="shared" si="172"/>
        <v>0.56325231481481486</v>
      </c>
      <c r="G842">
        <v>420773</v>
      </c>
      <c r="H842">
        <v>800</v>
      </c>
      <c r="I842">
        <v>13.01</v>
      </c>
      <c r="J842">
        <v>24.6</v>
      </c>
      <c r="K842">
        <v>77027</v>
      </c>
      <c r="L842">
        <v>48.24</v>
      </c>
      <c r="M842">
        <f t="shared" si="173"/>
        <v>0.40040867399065555</v>
      </c>
      <c r="N842">
        <f t="shared" si="174"/>
        <v>1.5406333333333332E-5</v>
      </c>
      <c r="O842" s="8">
        <f t="shared" si="175"/>
        <v>0.67803272999999997</v>
      </c>
      <c r="P842" s="8">
        <f t="shared" si="176"/>
        <v>-1.3967269999999976E-2</v>
      </c>
      <c r="Q842" s="6">
        <f t="shared" si="177"/>
        <v>-3.1736582594864748E-4</v>
      </c>
      <c r="R842" s="7">
        <f t="shared" si="182"/>
        <v>-1.0199501983174837E-5</v>
      </c>
      <c r="S842">
        <f t="shared" si="178"/>
        <v>-10.199501983174837</v>
      </c>
      <c r="T842">
        <f t="shared" si="179"/>
        <v>0.16032710620695509</v>
      </c>
      <c r="U842">
        <f t="shared" si="180"/>
        <v>-12.935768376626868</v>
      </c>
      <c r="V842">
        <f t="shared" si="181"/>
        <v>167.33410349373972</v>
      </c>
    </row>
    <row r="843" spans="1:22" x14ac:dyDescent="0.35">
      <c r="A843" s="1">
        <v>43495</v>
      </c>
      <c r="B843" s="2">
        <v>0.8132638888888889</v>
      </c>
      <c r="C843" s="3">
        <f t="shared" si="170"/>
        <v>0.8132638888888889</v>
      </c>
      <c r="D843" s="2">
        <v>0.25</v>
      </c>
      <c r="E843" s="3">
        <f t="shared" si="171"/>
        <v>0.25</v>
      </c>
      <c r="F843" s="2">
        <f t="shared" si="172"/>
        <v>0.5632638888888889</v>
      </c>
      <c r="G843">
        <v>421273</v>
      </c>
      <c r="H843">
        <v>815</v>
      </c>
      <c r="I843">
        <v>13</v>
      </c>
      <c r="J843">
        <v>24.6</v>
      </c>
      <c r="K843">
        <v>77050</v>
      </c>
      <c r="L843">
        <v>48.24</v>
      </c>
      <c r="M843">
        <f t="shared" si="173"/>
        <v>0.3992607133427466</v>
      </c>
      <c r="N843">
        <f t="shared" si="174"/>
        <v>1.5906333333333334E-5</v>
      </c>
      <c r="O843" s="8">
        <f t="shared" si="175"/>
        <v>0.70003773000000002</v>
      </c>
      <c r="P843" s="8">
        <f t="shared" si="176"/>
        <v>8.0377300000000762E-3</v>
      </c>
      <c r="Q843" s="6">
        <f t="shared" si="177"/>
        <v>1.8263417405135369E-4</v>
      </c>
      <c r="R843" s="7">
        <f t="shared" si="182"/>
        <v>5.8677444612848114E-6</v>
      </c>
      <c r="S843">
        <f t="shared" si="178"/>
        <v>5.8677444612848113</v>
      </c>
      <c r="T843">
        <f t="shared" si="179"/>
        <v>0.15940911721895887</v>
      </c>
      <c r="U843">
        <f t="shared" si="180"/>
        <v>3.1389679370800612</v>
      </c>
      <c r="V843">
        <f t="shared" si="181"/>
        <v>9.8531197100166548</v>
      </c>
    </row>
    <row r="844" spans="1:22" x14ac:dyDescent="0.35">
      <c r="A844" s="1">
        <v>43495</v>
      </c>
      <c r="B844" s="2">
        <v>0.8132638888888889</v>
      </c>
      <c r="C844" s="3">
        <f t="shared" si="170"/>
        <v>0.8132638888888889</v>
      </c>
      <c r="D844" s="2">
        <v>0.25</v>
      </c>
      <c r="E844" s="3">
        <f t="shared" si="171"/>
        <v>0.25</v>
      </c>
      <c r="F844" s="2">
        <f t="shared" si="172"/>
        <v>0.5632638888888889</v>
      </c>
      <c r="G844">
        <v>421773</v>
      </c>
      <c r="H844">
        <v>814</v>
      </c>
      <c r="I844">
        <v>12.98</v>
      </c>
      <c r="J844">
        <v>24.61</v>
      </c>
      <c r="K844">
        <v>77054</v>
      </c>
      <c r="L844">
        <v>48.24</v>
      </c>
      <c r="M844">
        <f t="shared" si="173"/>
        <v>0.39696479204692864</v>
      </c>
      <c r="N844">
        <f t="shared" si="174"/>
        <v>1.5872999999999999E-5</v>
      </c>
      <c r="O844" s="8">
        <f t="shared" si="175"/>
        <v>0.69857072999999992</v>
      </c>
      <c r="P844" s="8">
        <f t="shared" si="176"/>
        <v>6.5707299999999691E-3</v>
      </c>
      <c r="Q844" s="6">
        <f t="shared" si="177"/>
        <v>1.4930084071801793E-4</v>
      </c>
      <c r="R844" s="7">
        <f t="shared" si="182"/>
        <v>4.7967097569741484E-6</v>
      </c>
      <c r="S844">
        <f t="shared" si="178"/>
        <v>4.7967097569741481</v>
      </c>
      <c r="T844">
        <f t="shared" si="179"/>
        <v>0.15758104612486129</v>
      </c>
      <c r="U844">
        <f t="shared" si="180"/>
        <v>2.082912971263962</v>
      </c>
      <c r="V844">
        <f t="shared" si="181"/>
        <v>4.3385264458596664</v>
      </c>
    </row>
    <row r="845" spans="1:22" x14ac:dyDescent="0.35">
      <c r="A845" s="1">
        <v>43495</v>
      </c>
      <c r="B845" s="2">
        <v>0.81327546296296294</v>
      </c>
      <c r="C845" s="3">
        <f t="shared" si="170"/>
        <v>0.81327546296296294</v>
      </c>
      <c r="D845" s="2">
        <v>0.25</v>
      </c>
      <c r="E845" s="3">
        <f t="shared" si="171"/>
        <v>0.25</v>
      </c>
      <c r="F845" s="2">
        <f t="shared" si="172"/>
        <v>0.56327546296296294</v>
      </c>
      <c r="G845">
        <v>422274</v>
      </c>
      <c r="H845">
        <v>809</v>
      </c>
      <c r="I845">
        <v>12.98</v>
      </c>
      <c r="J845">
        <v>24.61</v>
      </c>
      <c r="K845">
        <v>77063</v>
      </c>
      <c r="L845">
        <v>48.21</v>
      </c>
      <c r="M845">
        <f t="shared" si="173"/>
        <v>0.39696479204692864</v>
      </c>
      <c r="N845">
        <f t="shared" si="174"/>
        <v>1.5706333333333332E-5</v>
      </c>
      <c r="O845" s="8">
        <f t="shared" si="175"/>
        <v>0.69123572999999994</v>
      </c>
      <c r="P845" s="8">
        <f t="shared" si="176"/>
        <v>-7.6427000000001133E-4</v>
      </c>
      <c r="Q845" s="6">
        <f t="shared" si="177"/>
        <v>-1.7365825948648292E-5</v>
      </c>
      <c r="R845" s="7">
        <f t="shared" si="182"/>
        <v>-5.578608807440607E-7</v>
      </c>
      <c r="S845">
        <f t="shared" si="178"/>
        <v>-0.55786088074406071</v>
      </c>
      <c r="T845">
        <f t="shared" si="179"/>
        <v>0.15758104612486129</v>
      </c>
      <c r="U845">
        <f t="shared" si="180"/>
        <v>-3.2716576664542467</v>
      </c>
      <c r="V845">
        <f t="shared" si="181"/>
        <v>10.703743886468848</v>
      </c>
    </row>
    <row r="846" spans="1:22" x14ac:dyDescent="0.35">
      <c r="A846" s="1">
        <v>43495</v>
      </c>
      <c r="B846" s="2">
        <v>0.81327546296296294</v>
      </c>
      <c r="C846" s="3">
        <f t="shared" si="170"/>
        <v>0.81327546296296294</v>
      </c>
      <c r="D846" s="2">
        <v>0.25</v>
      </c>
      <c r="E846" s="3">
        <f t="shared" si="171"/>
        <v>0.25</v>
      </c>
      <c r="F846" s="2">
        <f t="shared" si="172"/>
        <v>0.56327546296296294</v>
      </c>
      <c r="G846">
        <v>422773</v>
      </c>
      <c r="H846">
        <v>800</v>
      </c>
      <c r="I846">
        <v>12.87</v>
      </c>
      <c r="J846">
        <v>24.61</v>
      </c>
      <c r="K846">
        <v>77061</v>
      </c>
      <c r="L846">
        <v>48.21</v>
      </c>
      <c r="M846">
        <f t="shared" si="173"/>
        <v>0.38433722491992961</v>
      </c>
      <c r="N846">
        <f t="shared" si="174"/>
        <v>1.5406333333333332E-5</v>
      </c>
      <c r="O846" s="8">
        <f t="shared" si="175"/>
        <v>0.67803272999999997</v>
      </c>
      <c r="P846" s="8">
        <f t="shared" si="176"/>
        <v>-1.3967269999999976E-2</v>
      </c>
      <c r="Q846" s="6">
        <f t="shared" si="177"/>
        <v>-3.1736582594864748E-4</v>
      </c>
      <c r="R846" s="7">
        <f t="shared" si="182"/>
        <v>-1.0195344273403895E-5</v>
      </c>
      <c r="S846">
        <f t="shared" si="178"/>
        <v>-10.195344273403894</v>
      </c>
      <c r="T846">
        <f t="shared" si="179"/>
        <v>0.14771510245915256</v>
      </c>
      <c r="U846">
        <f t="shared" si="180"/>
        <v>-12.826752497393974</v>
      </c>
      <c r="V846">
        <f t="shared" si="181"/>
        <v>164.52557962940256</v>
      </c>
    </row>
    <row r="847" spans="1:22" x14ac:dyDescent="0.35">
      <c r="A847" s="1">
        <v>43495</v>
      </c>
      <c r="B847" s="2">
        <v>0.81328703703703698</v>
      </c>
      <c r="C847" s="3">
        <f t="shared" si="170"/>
        <v>0.81328703703703698</v>
      </c>
      <c r="D847" s="2">
        <v>0.25</v>
      </c>
      <c r="E847" s="3">
        <f t="shared" si="171"/>
        <v>0.25</v>
      </c>
      <c r="F847" s="2">
        <f t="shared" si="172"/>
        <v>0.56328703703703698</v>
      </c>
      <c r="G847">
        <v>423276</v>
      </c>
      <c r="H847">
        <v>810</v>
      </c>
      <c r="I847">
        <v>12.72</v>
      </c>
      <c r="J847">
        <v>24.61</v>
      </c>
      <c r="K847">
        <v>77057</v>
      </c>
      <c r="L847">
        <v>48.21</v>
      </c>
      <c r="M847">
        <f t="shared" si="173"/>
        <v>0.36711781520129494</v>
      </c>
      <c r="N847">
        <f t="shared" si="174"/>
        <v>1.5739666666666668E-5</v>
      </c>
      <c r="O847" s="8">
        <f t="shared" si="175"/>
        <v>0.69270273000000004</v>
      </c>
      <c r="P847" s="8">
        <f t="shared" si="176"/>
        <v>7.0273000000009578E-4</v>
      </c>
      <c r="Q847" s="6">
        <f t="shared" si="177"/>
        <v>1.5967507384687475E-5</v>
      </c>
      <c r="R847" s="7">
        <f t="shared" si="182"/>
        <v>5.1298114746953292E-7</v>
      </c>
      <c r="S847">
        <f t="shared" si="178"/>
        <v>0.51298114746953294</v>
      </c>
      <c r="T847">
        <f t="shared" si="179"/>
        <v>0.13477549023817215</v>
      </c>
      <c r="U847">
        <f t="shared" si="180"/>
        <v>-2.006079037811316</v>
      </c>
      <c r="V847">
        <f t="shared" si="181"/>
        <v>4.0243531059459752</v>
      </c>
    </row>
    <row r="848" spans="1:22" x14ac:dyDescent="0.35">
      <c r="A848" s="1">
        <v>43495</v>
      </c>
      <c r="B848" s="2">
        <v>0.81328703703703698</v>
      </c>
      <c r="C848" s="3">
        <f t="shared" si="170"/>
        <v>0.81328703703703698</v>
      </c>
      <c r="D848" s="2">
        <v>0.25</v>
      </c>
      <c r="E848" s="3">
        <f t="shared" si="171"/>
        <v>0.25</v>
      </c>
      <c r="F848" s="2">
        <f t="shared" si="172"/>
        <v>0.56328703703703698</v>
      </c>
      <c r="G848">
        <v>423773</v>
      </c>
      <c r="H848">
        <v>812</v>
      </c>
      <c r="I848">
        <v>12.35</v>
      </c>
      <c r="J848">
        <v>24.61</v>
      </c>
      <c r="K848">
        <v>77021</v>
      </c>
      <c r="L848">
        <v>48.21</v>
      </c>
      <c r="M848">
        <f t="shared" si="173"/>
        <v>0.32464327122866221</v>
      </c>
      <c r="N848">
        <f t="shared" si="174"/>
        <v>1.5806333333333335E-5</v>
      </c>
      <c r="O848" s="8">
        <f t="shared" si="175"/>
        <v>0.69563673000000004</v>
      </c>
      <c r="P848" s="8">
        <f t="shared" si="176"/>
        <v>3.6367300000000879E-3</v>
      </c>
      <c r="Q848" s="6">
        <f t="shared" si="177"/>
        <v>8.2634174051353972E-5</v>
      </c>
      <c r="R848" s="7">
        <f t="shared" si="182"/>
        <v>2.6559929233225492E-6</v>
      </c>
      <c r="S848">
        <f t="shared" si="178"/>
        <v>2.655992923322549</v>
      </c>
      <c r="T848">
        <f t="shared" si="179"/>
        <v>0.10539325355404673</v>
      </c>
      <c r="U848">
        <f t="shared" si="180"/>
        <v>0.4140579001911423</v>
      </c>
      <c r="V848">
        <f t="shared" si="181"/>
        <v>0.17144394471069796</v>
      </c>
    </row>
    <row r="849" spans="1:22" x14ac:dyDescent="0.35">
      <c r="A849" s="1">
        <v>43495</v>
      </c>
      <c r="B849" s="2">
        <v>0.81329861111111112</v>
      </c>
      <c r="C849" s="3">
        <f t="shared" si="170"/>
        <v>0.81329861111111112</v>
      </c>
      <c r="D849" s="2">
        <v>0.25</v>
      </c>
      <c r="E849" s="3">
        <f t="shared" si="171"/>
        <v>0.25</v>
      </c>
      <c r="F849" s="2">
        <f t="shared" si="172"/>
        <v>0.56329861111111112</v>
      </c>
      <c r="G849">
        <v>424273</v>
      </c>
      <c r="H849">
        <v>808</v>
      </c>
      <c r="I849">
        <v>12.17</v>
      </c>
      <c r="J849">
        <v>24.61</v>
      </c>
      <c r="K849">
        <v>77045</v>
      </c>
      <c r="L849">
        <v>48.21</v>
      </c>
      <c r="M849">
        <f t="shared" si="173"/>
        <v>0.30397997956630041</v>
      </c>
      <c r="N849">
        <f t="shared" si="174"/>
        <v>1.5673000000000001E-5</v>
      </c>
      <c r="O849" s="8">
        <f t="shared" si="175"/>
        <v>0.68976873000000005</v>
      </c>
      <c r="P849" s="8">
        <f t="shared" si="176"/>
        <v>-2.2312699999998964E-3</v>
      </c>
      <c r="Q849" s="6">
        <f t="shared" si="177"/>
        <v>-5.0699159281979015E-5</v>
      </c>
      <c r="R849" s="7">
        <f t="shared" si="182"/>
        <v>-1.6290434731144971E-6</v>
      </c>
      <c r="S849">
        <f t="shared" si="178"/>
        <v>-1.6290434731144972</v>
      </c>
      <c r="T849">
        <f t="shared" si="179"/>
        <v>9.2403827977128414E-2</v>
      </c>
      <c r="U849">
        <f t="shared" si="180"/>
        <v>-3.7361608497948242</v>
      </c>
      <c r="V849">
        <f t="shared" si="181"/>
        <v>13.958897895539582</v>
      </c>
    </row>
    <row r="850" spans="1:22" x14ac:dyDescent="0.35">
      <c r="A850" s="1">
        <v>43495</v>
      </c>
      <c r="B850" s="2">
        <v>0.81329861111111112</v>
      </c>
      <c r="C850" s="3">
        <f t="shared" si="170"/>
        <v>0.81329861111111112</v>
      </c>
      <c r="D850" s="2">
        <v>0.25</v>
      </c>
      <c r="E850" s="3">
        <f t="shared" si="171"/>
        <v>0.25</v>
      </c>
      <c r="F850" s="2">
        <f t="shared" si="172"/>
        <v>0.56329861111111112</v>
      </c>
      <c r="G850">
        <v>424773</v>
      </c>
      <c r="H850">
        <v>820</v>
      </c>
      <c r="I850">
        <v>12.2</v>
      </c>
      <c r="J850">
        <v>24.61</v>
      </c>
      <c r="K850">
        <v>77015</v>
      </c>
      <c r="L850">
        <v>48.21</v>
      </c>
      <c r="M850">
        <f t="shared" si="173"/>
        <v>0.30742386151002732</v>
      </c>
      <c r="N850">
        <f t="shared" si="174"/>
        <v>1.6073E-5</v>
      </c>
      <c r="O850" s="8">
        <f t="shared" si="175"/>
        <v>0.70737273000000001</v>
      </c>
      <c r="P850" s="8">
        <f t="shared" si="176"/>
        <v>1.5372730000000057E-2</v>
      </c>
      <c r="Q850" s="6">
        <f t="shared" si="177"/>
        <v>3.4930084071801992E-4</v>
      </c>
      <c r="R850" s="7">
        <f t="shared" si="182"/>
        <v>1.1227955614021826E-5</v>
      </c>
      <c r="S850">
        <f t="shared" si="178"/>
        <v>11.227955614021825</v>
      </c>
      <c r="T850">
        <f t="shared" si="179"/>
        <v>9.4509430625736454E-2</v>
      </c>
      <c r="U850">
        <f t="shared" si="180"/>
        <v>9.0983686295996531</v>
      </c>
      <c r="V850">
        <f t="shared" si="181"/>
        <v>82.780311720083063</v>
      </c>
    </row>
    <row r="851" spans="1:22" x14ac:dyDescent="0.35">
      <c r="A851" s="1">
        <v>43495</v>
      </c>
      <c r="B851" s="2">
        <v>0.81331018518518527</v>
      </c>
      <c r="C851" s="3">
        <f t="shared" si="170"/>
        <v>0.81331018518518527</v>
      </c>
      <c r="D851" s="2">
        <v>0.25</v>
      </c>
      <c r="E851" s="3">
        <f t="shared" si="171"/>
        <v>0.25</v>
      </c>
      <c r="F851" s="2">
        <f t="shared" si="172"/>
        <v>0.56331018518518527</v>
      </c>
      <c r="G851">
        <v>425273</v>
      </c>
      <c r="H851">
        <v>805</v>
      </c>
      <c r="I851">
        <v>12.11</v>
      </c>
      <c r="J851">
        <v>24.61</v>
      </c>
      <c r="K851">
        <v>77023</v>
      </c>
      <c r="L851">
        <v>48.21</v>
      </c>
      <c r="M851">
        <f t="shared" si="173"/>
        <v>0.29709221567884642</v>
      </c>
      <c r="N851">
        <f t="shared" si="174"/>
        <v>1.5573000000000002E-5</v>
      </c>
      <c r="O851" s="8">
        <f t="shared" si="175"/>
        <v>0.68536773000000006</v>
      </c>
      <c r="P851" s="8">
        <f t="shared" si="176"/>
        <v>-6.6322699999998846E-3</v>
      </c>
      <c r="Q851" s="6">
        <f t="shared" si="177"/>
        <v>-1.5069915928197876E-4</v>
      </c>
      <c r="R851" s="7">
        <f t="shared" si="182"/>
        <v>-4.8435833242811342E-6</v>
      </c>
      <c r="S851">
        <f t="shared" si="178"/>
        <v>-4.8435833242811341</v>
      </c>
      <c r="T851">
        <f t="shared" si="179"/>
        <v>8.8263784616966198E-2</v>
      </c>
      <c r="U851">
        <f t="shared" si="180"/>
        <v>-6.9057614854777674</v>
      </c>
      <c r="V851">
        <f t="shared" si="181"/>
        <v>47.689541694308097</v>
      </c>
    </row>
    <row r="852" spans="1:22" x14ac:dyDescent="0.35">
      <c r="A852" s="1">
        <v>43495</v>
      </c>
      <c r="B852" s="2">
        <v>0.81331018518518527</v>
      </c>
      <c r="C852" s="3">
        <f t="shared" si="170"/>
        <v>0.81331018518518527</v>
      </c>
      <c r="D852" s="2">
        <v>0.25</v>
      </c>
      <c r="E852" s="3">
        <f t="shared" si="171"/>
        <v>0.25</v>
      </c>
      <c r="F852" s="2">
        <f t="shared" si="172"/>
        <v>0.56331018518518527</v>
      </c>
      <c r="G852">
        <v>425774</v>
      </c>
      <c r="H852">
        <v>795</v>
      </c>
      <c r="I852">
        <v>12.03</v>
      </c>
      <c r="J852">
        <v>24.61</v>
      </c>
      <c r="K852">
        <v>77012</v>
      </c>
      <c r="L852">
        <v>48.21</v>
      </c>
      <c r="M852">
        <f t="shared" si="173"/>
        <v>0.28790853049557452</v>
      </c>
      <c r="N852">
        <f t="shared" si="174"/>
        <v>1.5239666666666667E-5</v>
      </c>
      <c r="O852" s="8">
        <f t="shared" si="175"/>
        <v>0.67069772999999999</v>
      </c>
      <c r="P852" s="8">
        <f t="shared" si="176"/>
        <v>-2.1302269999999957E-2</v>
      </c>
      <c r="Q852" s="6">
        <f t="shared" si="177"/>
        <v>-4.8403249261531374E-4</v>
      </c>
      <c r="R852" s="7">
        <f t="shared" si="182"/>
        <v>-1.5559387260679417E-5</v>
      </c>
      <c r="S852">
        <f t="shared" si="178"/>
        <v>-15.559387260679417</v>
      </c>
      <c r="T852">
        <f t="shared" si="179"/>
        <v>8.2891321932121162E-2</v>
      </c>
      <c r="U852">
        <f t="shared" si="180"/>
        <v>-17.561646467897791</v>
      </c>
      <c r="V852">
        <f t="shared" si="181"/>
        <v>308.41142666342699</v>
      </c>
    </row>
    <row r="853" spans="1:22" x14ac:dyDescent="0.35">
      <c r="A853" s="1">
        <v>43495</v>
      </c>
      <c r="B853" s="2">
        <v>0.8133217592592592</v>
      </c>
      <c r="C853" s="3">
        <f t="shared" si="170"/>
        <v>0.8133217592592592</v>
      </c>
      <c r="D853" s="2">
        <v>0.25</v>
      </c>
      <c r="E853" s="3">
        <f t="shared" si="171"/>
        <v>0.25</v>
      </c>
      <c r="F853" s="2">
        <f t="shared" si="172"/>
        <v>0.5633217592592592</v>
      </c>
      <c r="G853">
        <v>426273</v>
      </c>
      <c r="H853">
        <v>812</v>
      </c>
      <c r="I853">
        <v>12.03</v>
      </c>
      <c r="J853">
        <v>24.61</v>
      </c>
      <c r="K853">
        <v>77018</v>
      </c>
      <c r="L853">
        <v>48.21</v>
      </c>
      <c r="M853">
        <f t="shared" si="173"/>
        <v>0.28790853049557452</v>
      </c>
      <c r="N853">
        <f t="shared" si="174"/>
        <v>1.5806333333333335E-5</v>
      </c>
      <c r="O853" s="8">
        <f t="shared" si="175"/>
        <v>0.69563673000000004</v>
      </c>
      <c r="P853" s="8">
        <f t="shared" si="176"/>
        <v>3.6367300000000879E-3</v>
      </c>
      <c r="Q853" s="6">
        <f t="shared" si="177"/>
        <v>8.2634174051353972E-5</v>
      </c>
      <c r="R853" s="7">
        <f t="shared" si="182"/>
        <v>2.6560963793817819E-6</v>
      </c>
      <c r="S853">
        <f t="shared" si="178"/>
        <v>2.6560963793817818</v>
      </c>
      <c r="T853">
        <f t="shared" si="179"/>
        <v>8.2891321932121162E-2</v>
      </c>
      <c r="U853">
        <f t="shared" si="180"/>
        <v>0.65383717216340587</v>
      </c>
      <c r="V853">
        <f t="shared" si="181"/>
        <v>0.42750304770263925</v>
      </c>
    </row>
    <row r="854" spans="1:22" x14ac:dyDescent="0.35">
      <c r="A854" s="1">
        <v>43495</v>
      </c>
      <c r="B854" s="2">
        <v>0.8133217592592592</v>
      </c>
      <c r="C854" s="3">
        <f t="shared" si="170"/>
        <v>0.8133217592592592</v>
      </c>
      <c r="D854" s="2">
        <v>0.25</v>
      </c>
      <c r="E854" s="3">
        <f t="shared" si="171"/>
        <v>0.25</v>
      </c>
      <c r="F854" s="2">
        <f t="shared" si="172"/>
        <v>0.5633217592592592</v>
      </c>
      <c r="G854">
        <v>426773</v>
      </c>
      <c r="H854">
        <v>793</v>
      </c>
      <c r="I854">
        <v>12.05</v>
      </c>
      <c r="J854">
        <v>24.61</v>
      </c>
      <c r="K854">
        <v>77042</v>
      </c>
      <c r="L854">
        <v>48.21</v>
      </c>
      <c r="M854">
        <f t="shared" si="173"/>
        <v>0.29020445179139265</v>
      </c>
      <c r="N854">
        <f t="shared" si="174"/>
        <v>1.5173E-5</v>
      </c>
      <c r="O854" s="8">
        <f t="shared" si="175"/>
        <v>0.66776373</v>
      </c>
      <c r="P854" s="8">
        <f t="shared" si="176"/>
        <v>-2.4236269999999949E-2</v>
      </c>
      <c r="Q854" s="6">
        <f t="shared" si="177"/>
        <v>-5.5069915928198027E-4</v>
      </c>
      <c r="R854" s="7">
        <f t="shared" si="182"/>
        <v>-1.7695516398667082E-5</v>
      </c>
      <c r="S854">
        <f t="shared" si="178"/>
        <v>-17.695516398667081</v>
      </c>
      <c r="T854">
        <f t="shared" si="179"/>
        <v>8.4218623839542733E-2</v>
      </c>
      <c r="U854">
        <f t="shared" si="180"/>
        <v>-19.712755344380021</v>
      </c>
      <c r="V854">
        <f t="shared" si="181"/>
        <v>388.59272326738306</v>
      </c>
    </row>
    <row r="855" spans="1:22" x14ac:dyDescent="0.35">
      <c r="A855" s="1">
        <v>43495</v>
      </c>
      <c r="B855" s="2">
        <v>0.81333333333333335</v>
      </c>
      <c r="C855" s="3">
        <f t="shared" si="170"/>
        <v>0.81333333333333335</v>
      </c>
      <c r="D855" s="2">
        <v>0.25</v>
      </c>
      <c r="E855" s="3">
        <f t="shared" si="171"/>
        <v>0.25</v>
      </c>
      <c r="F855" s="2">
        <f t="shared" si="172"/>
        <v>0.56333333333333335</v>
      </c>
      <c r="G855">
        <v>427273</v>
      </c>
      <c r="H855">
        <v>803</v>
      </c>
      <c r="I855">
        <v>11.98</v>
      </c>
      <c r="J855">
        <v>24.61</v>
      </c>
      <c r="K855">
        <v>77049</v>
      </c>
      <c r="L855">
        <v>48.21</v>
      </c>
      <c r="M855">
        <f t="shared" si="173"/>
        <v>0.28216872725602971</v>
      </c>
      <c r="N855">
        <f t="shared" si="174"/>
        <v>1.5506333333333334E-5</v>
      </c>
      <c r="O855" s="8">
        <f t="shared" si="175"/>
        <v>0.68243373000000007</v>
      </c>
      <c r="P855" s="8">
        <f t="shared" si="176"/>
        <v>-9.5662699999998768E-3</v>
      </c>
      <c r="Q855" s="6">
        <f t="shared" si="177"/>
        <v>-2.1736582594864524E-4</v>
      </c>
      <c r="R855" s="7">
        <f t="shared" si="182"/>
        <v>-6.9839421803368246E-6</v>
      </c>
      <c r="S855">
        <f t="shared" si="178"/>
        <v>-6.9839421803368245</v>
      </c>
      <c r="T855">
        <f t="shared" si="179"/>
        <v>7.9619190641287682E-2</v>
      </c>
      <c r="U855">
        <f t="shared" si="180"/>
        <v>-8.9487520413187891</v>
      </c>
      <c r="V855">
        <f t="shared" si="181"/>
        <v>80.080163097007201</v>
      </c>
    </row>
    <row r="856" spans="1:22" x14ac:dyDescent="0.35">
      <c r="A856" s="1">
        <v>43495</v>
      </c>
      <c r="B856" s="2">
        <v>0.81333333333333335</v>
      </c>
      <c r="C856" s="3">
        <f t="shared" si="170"/>
        <v>0.81333333333333335</v>
      </c>
      <c r="D856" s="2">
        <v>0.25</v>
      </c>
      <c r="E856" s="3">
        <f t="shared" si="171"/>
        <v>0.25</v>
      </c>
      <c r="F856" s="2">
        <f t="shared" si="172"/>
        <v>0.56333333333333335</v>
      </c>
      <c r="G856">
        <v>427773</v>
      </c>
      <c r="H856">
        <v>799</v>
      </c>
      <c r="I856">
        <v>12</v>
      </c>
      <c r="J856">
        <v>24.62</v>
      </c>
      <c r="K856">
        <v>77051</v>
      </c>
      <c r="L856">
        <v>48.21</v>
      </c>
      <c r="M856">
        <f t="shared" si="173"/>
        <v>0.28446464855184761</v>
      </c>
      <c r="N856">
        <f t="shared" si="174"/>
        <v>1.5373E-5</v>
      </c>
      <c r="O856" s="8">
        <f t="shared" si="175"/>
        <v>0.67656572999999998</v>
      </c>
      <c r="P856" s="8">
        <f t="shared" si="176"/>
        <v>-1.5434269999999972E-2</v>
      </c>
      <c r="Q856" s="6">
        <f t="shared" si="177"/>
        <v>-3.5069915928198078E-4</v>
      </c>
      <c r="R856" s="7">
        <f t="shared" si="182"/>
        <v>-1.1268014737176849E-5</v>
      </c>
      <c r="S856">
        <f t="shared" si="178"/>
        <v>-11.26801473717685</v>
      </c>
      <c r="T856">
        <f t="shared" si="179"/>
        <v>8.0920136275726182E-2</v>
      </c>
      <c r="U856">
        <f t="shared" si="180"/>
        <v>-13.247804336653379</v>
      </c>
      <c r="V856">
        <f t="shared" si="181"/>
        <v>175.50431974225208</v>
      </c>
    </row>
    <row r="857" spans="1:22" x14ac:dyDescent="0.35">
      <c r="A857" s="1">
        <v>43495</v>
      </c>
      <c r="B857" s="2">
        <v>0.81334490740740739</v>
      </c>
      <c r="C857" s="3">
        <f t="shared" si="170"/>
        <v>0.81334490740740739</v>
      </c>
      <c r="D857" s="2">
        <v>0.25</v>
      </c>
      <c r="E857" s="3">
        <f t="shared" si="171"/>
        <v>0.25</v>
      </c>
      <c r="F857" s="2">
        <f t="shared" si="172"/>
        <v>0.56334490740740739</v>
      </c>
      <c r="G857">
        <v>428273</v>
      </c>
      <c r="H857">
        <v>809</v>
      </c>
      <c r="I857">
        <v>11.94</v>
      </c>
      <c r="J857">
        <v>24.61</v>
      </c>
      <c r="K857">
        <v>77058</v>
      </c>
      <c r="L857">
        <v>48.21</v>
      </c>
      <c r="M857">
        <f t="shared" si="173"/>
        <v>0.27757688466439362</v>
      </c>
      <c r="N857">
        <f t="shared" si="174"/>
        <v>1.5706333333333332E-5</v>
      </c>
      <c r="O857" s="8">
        <f t="shared" si="175"/>
        <v>0.69123572999999994</v>
      </c>
      <c r="P857" s="8">
        <f t="shared" si="176"/>
        <v>-7.6427000000001133E-4</v>
      </c>
      <c r="Q857" s="6">
        <f t="shared" si="177"/>
        <v>-1.7365825948648292E-5</v>
      </c>
      <c r="R857" s="7">
        <f t="shared" si="182"/>
        <v>-5.5789707821095215E-7</v>
      </c>
      <c r="S857">
        <f t="shared" si="178"/>
        <v>-0.55789707821095214</v>
      </c>
      <c r="T857">
        <f t="shared" si="179"/>
        <v>7.7048926899990072E-2</v>
      </c>
      <c r="U857">
        <f t="shared" si="180"/>
        <v>-2.4927474622037882</v>
      </c>
      <c r="V857">
        <f t="shared" si="181"/>
        <v>6.2137899103234266</v>
      </c>
    </row>
    <row r="858" spans="1:22" x14ac:dyDescent="0.35">
      <c r="A858" s="1">
        <v>43495</v>
      </c>
      <c r="B858" s="2">
        <v>0.81334490740740739</v>
      </c>
      <c r="C858" s="3">
        <f t="shared" si="170"/>
        <v>0.81334490740740739</v>
      </c>
      <c r="D858" s="2">
        <v>0.25</v>
      </c>
      <c r="E858" s="3">
        <f t="shared" si="171"/>
        <v>0.25</v>
      </c>
      <c r="F858" s="2">
        <f t="shared" si="172"/>
        <v>0.56334490740740739</v>
      </c>
      <c r="G858">
        <v>428773</v>
      </c>
      <c r="H858">
        <v>819</v>
      </c>
      <c r="I858">
        <v>12.01</v>
      </c>
      <c r="J858">
        <v>24.61</v>
      </c>
      <c r="K858">
        <v>77060</v>
      </c>
      <c r="L858">
        <v>48.21</v>
      </c>
      <c r="M858">
        <f t="shared" si="173"/>
        <v>0.28561260919975656</v>
      </c>
      <c r="N858">
        <f t="shared" si="174"/>
        <v>1.6039666666666668E-5</v>
      </c>
      <c r="O858" s="8">
        <f t="shared" si="175"/>
        <v>0.70590573000000012</v>
      </c>
      <c r="P858" s="8">
        <f t="shared" si="176"/>
        <v>1.3905730000000172E-2</v>
      </c>
      <c r="Q858" s="6">
        <f t="shared" si="177"/>
        <v>3.1596750738468923E-4</v>
      </c>
      <c r="R858" s="7">
        <f t="shared" si="182"/>
        <v>1.0150555155470596E-5</v>
      </c>
      <c r="S858">
        <f t="shared" si="178"/>
        <v>10.150555155470597</v>
      </c>
      <c r="T858">
        <f t="shared" si="179"/>
        <v>8.1574562533892864E-2</v>
      </c>
      <c r="U858">
        <f t="shared" si="180"/>
        <v>8.1632756867467862</v>
      </c>
      <c r="V858">
        <f t="shared" si="181"/>
        <v>66.639069937831209</v>
      </c>
    </row>
    <row r="859" spans="1:22" x14ac:dyDescent="0.35">
      <c r="A859" s="1">
        <v>43495</v>
      </c>
      <c r="B859" s="2">
        <v>0.81335648148148154</v>
      </c>
      <c r="C859" s="3">
        <f t="shared" si="170"/>
        <v>0.81335648148148154</v>
      </c>
      <c r="D859" s="2">
        <v>0.25</v>
      </c>
      <c r="E859" s="3">
        <f t="shared" si="171"/>
        <v>0.25</v>
      </c>
      <c r="F859" s="2">
        <f t="shared" si="172"/>
        <v>0.56335648148148154</v>
      </c>
      <c r="G859">
        <v>429274</v>
      </c>
      <c r="H859">
        <v>804</v>
      </c>
      <c r="I859">
        <v>11.95</v>
      </c>
      <c r="J859">
        <v>24.61</v>
      </c>
      <c r="K859">
        <v>77049</v>
      </c>
      <c r="L859">
        <v>48.21</v>
      </c>
      <c r="M859">
        <f t="shared" si="173"/>
        <v>0.27872484531230257</v>
      </c>
      <c r="N859">
        <f t="shared" si="174"/>
        <v>1.5539666666666666E-5</v>
      </c>
      <c r="O859" s="8">
        <f t="shared" si="175"/>
        <v>0.68390072999999996</v>
      </c>
      <c r="P859" s="8">
        <f t="shared" si="176"/>
        <v>-8.0992699999999918E-3</v>
      </c>
      <c r="Q859" s="6">
        <f t="shared" si="177"/>
        <v>-1.8403249261531452E-4</v>
      </c>
      <c r="R859" s="7">
        <f t="shared" si="182"/>
        <v>-5.9129455245291323E-6</v>
      </c>
      <c r="S859">
        <f t="shared" si="178"/>
        <v>-5.9129455245291327</v>
      </c>
      <c r="T859">
        <f t="shared" si="179"/>
        <v>7.7687539394366997E-2</v>
      </c>
      <c r="U859">
        <f t="shared" si="180"/>
        <v>-7.8552857777692511</v>
      </c>
      <c r="V859">
        <f t="shared" si="181"/>
        <v>61.705514650423865</v>
      </c>
    </row>
    <row r="860" spans="1:22" x14ac:dyDescent="0.35">
      <c r="A860" s="1">
        <v>43495</v>
      </c>
      <c r="B860" s="2">
        <v>0.81335648148148154</v>
      </c>
      <c r="C860" s="3">
        <f t="shared" si="170"/>
        <v>0.81335648148148154</v>
      </c>
      <c r="D860" s="2">
        <v>0.25</v>
      </c>
      <c r="E860" s="3">
        <f t="shared" si="171"/>
        <v>0.25</v>
      </c>
      <c r="F860" s="2">
        <f t="shared" si="172"/>
        <v>0.56335648148148154</v>
      </c>
      <c r="G860">
        <v>429774</v>
      </c>
      <c r="H860">
        <v>805</v>
      </c>
      <c r="I860">
        <v>11.94</v>
      </c>
      <c r="J860">
        <v>24.61</v>
      </c>
      <c r="K860">
        <v>77071</v>
      </c>
      <c r="L860">
        <v>48.21</v>
      </c>
      <c r="M860">
        <f t="shared" si="173"/>
        <v>0.27757688466439362</v>
      </c>
      <c r="N860">
        <f t="shared" si="174"/>
        <v>1.5573000000000002E-5</v>
      </c>
      <c r="O860" s="8">
        <f t="shared" si="175"/>
        <v>0.68536773000000006</v>
      </c>
      <c r="P860" s="8">
        <f t="shared" si="176"/>
        <v>-6.6322699999998846E-3</v>
      </c>
      <c r="Q860" s="6">
        <f t="shared" si="177"/>
        <v>-1.5069915928197876E-4</v>
      </c>
      <c r="R860" s="7">
        <f t="shared" si="182"/>
        <v>-4.8405667291991254E-6</v>
      </c>
      <c r="S860">
        <f t="shared" si="178"/>
        <v>-4.840566729199125</v>
      </c>
      <c r="T860">
        <f t="shared" si="179"/>
        <v>7.7048926899990072E-2</v>
      </c>
      <c r="U860">
        <f t="shared" si="180"/>
        <v>-6.7754171131919607</v>
      </c>
      <c r="V860">
        <f t="shared" si="181"/>
        <v>45.906277057734485</v>
      </c>
    </row>
    <row r="861" spans="1:22" x14ac:dyDescent="0.35">
      <c r="A861" s="1">
        <v>43495</v>
      </c>
      <c r="B861" s="2">
        <v>0.81336805555555547</v>
      </c>
      <c r="C861" s="3">
        <f t="shared" si="170"/>
        <v>0.81336805555555547</v>
      </c>
      <c r="D861" s="2">
        <v>0.25</v>
      </c>
      <c r="E861" s="3">
        <f t="shared" si="171"/>
        <v>0.25</v>
      </c>
      <c r="F861" s="2">
        <f t="shared" si="172"/>
        <v>0.56336805555555547</v>
      </c>
      <c r="G861">
        <v>430276</v>
      </c>
      <c r="H861">
        <v>804</v>
      </c>
      <c r="I861">
        <v>11.88</v>
      </c>
      <c r="J861">
        <v>24.61</v>
      </c>
      <c r="K861">
        <v>77011</v>
      </c>
      <c r="L861">
        <v>48.21</v>
      </c>
      <c r="M861">
        <f t="shared" si="173"/>
        <v>0.27068912077693985</v>
      </c>
      <c r="N861">
        <f t="shared" si="174"/>
        <v>1.5539666666666666E-5</v>
      </c>
      <c r="O861" s="8">
        <f t="shared" si="175"/>
        <v>0.68390072999999996</v>
      </c>
      <c r="P861" s="8">
        <f t="shared" si="176"/>
        <v>-8.0992699999999918E-3</v>
      </c>
      <c r="Q861" s="6">
        <f t="shared" si="177"/>
        <v>-1.8403249261531452E-4</v>
      </c>
      <c r="R861" s="7">
        <f t="shared" si="182"/>
        <v>-5.9158631847326376E-6</v>
      </c>
      <c r="S861">
        <f t="shared" si="178"/>
        <v>-5.9158631847326379</v>
      </c>
      <c r="T861">
        <f t="shared" si="179"/>
        <v>7.3272600106992727E-2</v>
      </c>
      <c r="U861">
        <f t="shared" si="180"/>
        <v>-7.805774353241782</v>
      </c>
      <c r="V861">
        <f t="shared" si="181"/>
        <v>60.930113253727164</v>
      </c>
    </row>
    <row r="862" spans="1:22" x14ac:dyDescent="0.35">
      <c r="A862" s="1">
        <v>43495</v>
      </c>
      <c r="B862" s="2">
        <v>0.81336805555555547</v>
      </c>
      <c r="C862" s="3">
        <f t="shared" si="170"/>
        <v>0.81336805555555547</v>
      </c>
      <c r="D862" s="2">
        <v>0.25</v>
      </c>
      <c r="E862" s="3">
        <f t="shared" si="171"/>
        <v>0.25</v>
      </c>
      <c r="F862" s="2">
        <f t="shared" si="172"/>
        <v>0.56336805555555547</v>
      </c>
      <c r="G862">
        <v>430778</v>
      </c>
      <c r="H862">
        <v>804</v>
      </c>
      <c r="I862">
        <v>11.89</v>
      </c>
      <c r="J862">
        <v>24.61</v>
      </c>
      <c r="K862">
        <v>77057</v>
      </c>
      <c r="L862">
        <v>48.21</v>
      </c>
      <c r="M862">
        <f t="shared" si="173"/>
        <v>0.2718370814248488</v>
      </c>
      <c r="N862">
        <f t="shared" si="174"/>
        <v>1.5539666666666666E-5</v>
      </c>
      <c r="O862" s="8">
        <f t="shared" si="175"/>
        <v>0.68390072999999996</v>
      </c>
      <c r="P862" s="8">
        <f t="shared" si="176"/>
        <v>-8.0992699999999918E-3</v>
      </c>
      <c r="Q862" s="6">
        <f t="shared" si="177"/>
        <v>-1.8403249261531452E-4</v>
      </c>
      <c r="R862" s="7">
        <f t="shared" si="182"/>
        <v>-5.912331646955437E-6</v>
      </c>
      <c r="S862">
        <f t="shared" si="178"/>
        <v>-5.9123316469554368</v>
      </c>
      <c r="T862">
        <f t="shared" si="179"/>
        <v>7.3895398837579881E-2</v>
      </c>
      <c r="U862">
        <f t="shared" si="180"/>
        <v>-7.8097326847118627</v>
      </c>
      <c r="V862">
        <f t="shared" si="181"/>
        <v>60.99192460665676</v>
      </c>
    </row>
    <row r="863" spans="1:22" x14ac:dyDescent="0.35">
      <c r="A863" s="1">
        <v>43495</v>
      </c>
      <c r="B863" s="2">
        <v>0.81337962962962962</v>
      </c>
      <c r="C863" s="3">
        <f t="shared" si="170"/>
        <v>0.81337962962962962</v>
      </c>
      <c r="D863" s="2">
        <v>0.25</v>
      </c>
      <c r="E863" s="3">
        <f t="shared" si="171"/>
        <v>0.25</v>
      </c>
      <c r="F863" s="2">
        <f t="shared" si="172"/>
        <v>0.56337962962962962</v>
      </c>
      <c r="G863">
        <v>431280</v>
      </c>
      <c r="H863">
        <v>807</v>
      </c>
      <c r="I863">
        <v>11.92</v>
      </c>
      <c r="J863">
        <v>24.61</v>
      </c>
      <c r="K863">
        <v>77055</v>
      </c>
      <c r="L863">
        <v>48.21</v>
      </c>
      <c r="M863">
        <f t="shared" si="173"/>
        <v>0.27528096336857566</v>
      </c>
      <c r="N863">
        <f t="shared" si="174"/>
        <v>1.5639666666666665E-5</v>
      </c>
      <c r="O863" s="8">
        <f t="shared" si="175"/>
        <v>0.68830172999999994</v>
      </c>
      <c r="P863" s="8">
        <f t="shared" si="176"/>
        <v>-3.6982700000000035E-3</v>
      </c>
      <c r="Q863" s="6">
        <f t="shared" si="177"/>
        <v>-8.4032492615314789E-5</v>
      </c>
      <c r="R863" s="7">
        <f t="shared" si="182"/>
        <v>-2.6997453211270623E-6</v>
      </c>
      <c r="S863">
        <f t="shared" si="178"/>
        <v>-2.6997453211270623</v>
      </c>
      <c r="T863">
        <f t="shared" si="179"/>
        <v>7.5779608793131101E-2</v>
      </c>
      <c r="U863">
        <f t="shared" si="180"/>
        <v>-4.619615966625334</v>
      </c>
      <c r="V863">
        <f t="shared" si="181"/>
        <v>21.340851679099718</v>
      </c>
    </row>
    <row r="864" spans="1:22" x14ac:dyDescent="0.35">
      <c r="A864" s="1">
        <v>43495</v>
      </c>
      <c r="B864" s="2">
        <v>0.81337962962962962</v>
      </c>
      <c r="C864" s="3">
        <f t="shared" si="170"/>
        <v>0.81337962962962962</v>
      </c>
      <c r="D864" s="2">
        <v>0.25</v>
      </c>
      <c r="E864" s="3">
        <f t="shared" si="171"/>
        <v>0.25</v>
      </c>
      <c r="F864" s="2">
        <f t="shared" si="172"/>
        <v>0.56337962962962962</v>
      </c>
      <c r="G864">
        <v>431781</v>
      </c>
      <c r="H864">
        <v>804</v>
      </c>
      <c r="I864">
        <v>11.88</v>
      </c>
      <c r="J864">
        <v>24.61</v>
      </c>
      <c r="K864">
        <v>77021</v>
      </c>
      <c r="L864">
        <v>48.21</v>
      </c>
      <c r="M864">
        <f t="shared" si="173"/>
        <v>0.27068912077693985</v>
      </c>
      <c r="N864">
        <f t="shared" si="174"/>
        <v>1.5539666666666666E-5</v>
      </c>
      <c r="O864" s="8">
        <f t="shared" si="175"/>
        <v>0.68390072999999996</v>
      </c>
      <c r="P864" s="8">
        <f t="shared" si="176"/>
        <v>-8.0992699999999918E-3</v>
      </c>
      <c r="Q864" s="6">
        <f t="shared" si="177"/>
        <v>-1.8403249261531452E-4</v>
      </c>
      <c r="R864" s="7">
        <f t="shared" si="182"/>
        <v>-5.9150951002901172E-6</v>
      </c>
      <c r="S864">
        <f t="shared" si="178"/>
        <v>-5.9150951002901175</v>
      </c>
      <c r="T864">
        <f t="shared" si="179"/>
        <v>7.3272600106992727E-2</v>
      </c>
      <c r="U864">
        <f t="shared" si="180"/>
        <v>-7.8050062687992616</v>
      </c>
      <c r="V864">
        <f t="shared" si="181"/>
        <v>60.918122855995769</v>
      </c>
    </row>
    <row r="865" spans="1:22" x14ac:dyDescent="0.35">
      <c r="A865" s="1">
        <v>43495</v>
      </c>
      <c r="B865" s="2">
        <v>0.81339120370370377</v>
      </c>
      <c r="C865" s="3">
        <f t="shared" si="170"/>
        <v>0.81339120370370377</v>
      </c>
      <c r="D865" s="2">
        <v>0.25</v>
      </c>
      <c r="E865" s="3">
        <f t="shared" si="171"/>
        <v>0.25</v>
      </c>
      <c r="F865" s="2">
        <f t="shared" si="172"/>
        <v>0.56339120370370377</v>
      </c>
      <c r="G865">
        <v>432283</v>
      </c>
      <c r="H865">
        <v>803</v>
      </c>
      <c r="I865">
        <v>11.78</v>
      </c>
      <c r="J865">
        <v>24.61</v>
      </c>
      <c r="K865">
        <v>77028</v>
      </c>
      <c r="L865">
        <v>48.21</v>
      </c>
      <c r="M865">
        <f t="shared" si="173"/>
        <v>0.25920951429784977</v>
      </c>
      <c r="N865">
        <f t="shared" si="174"/>
        <v>1.5506333333333334E-5</v>
      </c>
      <c r="O865" s="8">
        <f t="shared" si="175"/>
        <v>0.68243373000000007</v>
      </c>
      <c r="P865" s="8">
        <f t="shared" si="176"/>
        <v>-9.5662699999998768E-3</v>
      </c>
      <c r="Q865" s="6">
        <f t="shared" si="177"/>
        <v>-2.1736582594864524E-4</v>
      </c>
      <c r="R865" s="7">
        <f t="shared" si="182"/>
        <v>-6.9858461994699589E-6</v>
      </c>
      <c r="S865">
        <f t="shared" si="178"/>
        <v>-6.9858461994699592</v>
      </c>
      <c r="T865">
        <f t="shared" si="179"/>
        <v>6.7189572302527187E-2</v>
      </c>
      <c r="U865">
        <f t="shared" si="180"/>
        <v>-8.8008586755062801</v>
      </c>
      <c r="V865">
        <f t="shared" si="181"/>
        <v>77.455113426234149</v>
      </c>
    </row>
    <row r="866" spans="1:22" x14ac:dyDescent="0.35">
      <c r="A866" s="1">
        <v>43495</v>
      </c>
      <c r="B866" s="2">
        <v>0.81339120370370377</v>
      </c>
      <c r="C866" s="3">
        <f t="shared" si="170"/>
        <v>0.81339120370370377</v>
      </c>
      <c r="D866" s="2">
        <v>0.25</v>
      </c>
      <c r="E866" s="3">
        <f t="shared" si="171"/>
        <v>0.25</v>
      </c>
      <c r="F866" s="2">
        <f t="shared" si="172"/>
        <v>0.56339120370370377</v>
      </c>
      <c r="G866">
        <v>432785</v>
      </c>
      <c r="H866">
        <v>811</v>
      </c>
      <c r="I866">
        <v>11.78</v>
      </c>
      <c r="J866">
        <v>24.61</v>
      </c>
      <c r="K866">
        <v>77018</v>
      </c>
      <c r="L866">
        <v>48.21</v>
      </c>
      <c r="M866">
        <f t="shared" si="173"/>
        <v>0.25920951429784977</v>
      </c>
      <c r="N866">
        <f t="shared" si="174"/>
        <v>1.5773E-5</v>
      </c>
      <c r="O866" s="8">
        <f t="shared" si="175"/>
        <v>0.69416972999999993</v>
      </c>
      <c r="P866" s="8">
        <f t="shared" si="176"/>
        <v>2.1697299999999808E-3</v>
      </c>
      <c r="Q866" s="6">
        <f t="shared" si="177"/>
        <v>4.9300840718018198E-5</v>
      </c>
      <c r="R866" s="7">
        <f t="shared" si="182"/>
        <v>1.5846686438739863E-6</v>
      </c>
      <c r="S866">
        <f t="shared" si="178"/>
        <v>1.5846686438739863</v>
      </c>
      <c r="T866">
        <f t="shared" si="179"/>
        <v>6.7189572302527187E-2</v>
      </c>
      <c r="U866">
        <f t="shared" si="180"/>
        <v>-0.23034383216233442</v>
      </c>
      <c r="V866">
        <f t="shared" si="181"/>
        <v>5.3058281015229691E-2</v>
      </c>
    </row>
    <row r="867" spans="1:22" x14ac:dyDescent="0.35">
      <c r="A867" s="1">
        <v>43495</v>
      </c>
      <c r="B867" s="2">
        <v>0.81340277777777781</v>
      </c>
      <c r="C867" s="3">
        <f t="shared" si="170"/>
        <v>0.81340277777777781</v>
      </c>
      <c r="D867" s="2">
        <v>0.25</v>
      </c>
      <c r="E867" s="3">
        <f t="shared" si="171"/>
        <v>0.25</v>
      </c>
      <c r="F867" s="2">
        <f t="shared" si="172"/>
        <v>0.56340277777777781</v>
      </c>
      <c r="G867">
        <v>433287</v>
      </c>
      <c r="H867">
        <v>803</v>
      </c>
      <c r="I867">
        <v>11.74</v>
      </c>
      <c r="J867">
        <v>24.61</v>
      </c>
      <c r="K867">
        <v>77022</v>
      </c>
      <c r="L867">
        <v>48.21</v>
      </c>
      <c r="M867">
        <f t="shared" si="173"/>
        <v>0.25461767170621391</v>
      </c>
      <c r="N867">
        <f t="shared" si="174"/>
        <v>1.5506333333333334E-5</v>
      </c>
      <c r="O867" s="8">
        <f t="shared" si="175"/>
        <v>0.68243373000000007</v>
      </c>
      <c r="P867" s="8">
        <f t="shared" si="176"/>
        <v>-9.5662699999998768E-3</v>
      </c>
      <c r="Q867" s="6">
        <f t="shared" si="177"/>
        <v>-2.1736582594864524E-4</v>
      </c>
      <c r="R867" s="7">
        <f t="shared" si="182"/>
        <v>-6.9863903956372463E-6</v>
      </c>
      <c r="S867">
        <f t="shared" si="178"/>
        <v>-6.9863903956372466</v>
      </c>
      <c r="T867">
        <f t="shared" si="179"/>
        <v>6.4830158745093319E-2</v>
      </c>
      <c r="U867">
        <f t="shared" si="180"/>
        <v>-8.7714433946844395</v>
      </c>
      <c r="V867">
        <f t="shared" si="181"/>
        <v>76.938219226153279</v>
      </c>
    </row>
    <row r="868" spans="1:22" x14ac:dyDescent="0.35">
      <c r="A868" s="1">
        <v>43495</v>
      </c>
      <c r="B868" s="2">
        <v>0.81340277777777781</v>
      </c>
      <c r="C868" s="3">
        <f t="shared" si="170"/>
        <v>0.81340277777777781</v>
      </c>
      <c r="D868" s="2">
        <v>0.25</v>
      </c>
      <c r="E868" s="3">
        <f t="shared" si="171"/>
        <v>0.25</v>
      </c>
      <c r="F868" s="2">
        <f t="shared" si="172"/>
        <v>0.56340277777777781</v>
      </c>
      <c r="G868">
        <v>433788</v>
      </c>
      <c r="H868">
        <v>805</v>
      </c>
      <c r="I868">
        <v>11.73</v>
      </c>
      <c r="J868">
        <v>24.61</v>
      </c>
      <c r="K868">
        <v>77025</v>
      </c>
      <c r="L868">
        <v>48.21</v>
      </c>
      <c r="M868">
        <f t="shared" si="173"/>
        <v>0.25346971105830496</v>
      </c>
      <c r="N868">
        <f t="shared" si="174"/>
        <v>1.5573000000000002E-5</v>
      </c>
      <c r="O868" s="8">
        <f t="shared" si="175"/>
        <v>0.68536773000000006</v>
      </c>
      <c r="P868" s="8">
        <f t="shared" si="176"/>
        <v>-6.6322699999998846E-3</v>
      </c>
      <c r="Q868" s="6">
        <f t="shared" si="177"/>
        <v>-1.5069915928197876E-4</v>
      </c>
      <c r="R868" s="7">
        <f t="shared" si="182"/>
        <v>-4.8434575577553496E-6</v>
      </c>
      <c r="S868">
        <f t="shared" si="178"/>
        <v>-4.8434575577553494</v>
      </c>
      <c r="T868">
        <f t="shared" si="179"/>
        <v>6.4246894423980599E-2</v>
      </c>
      <c r="U868">
        <f t="shared" si="180"/>
        <v>-6.6210206875552604</v>
      </c>
      <c r="V868">
        <f t="shared" si="181"/>
        <v>43.837914945034733</v>
      </c>
    </row>
    <row r="869" spans="1:22" x14ac:dyDescent="0.35">
      <c r="A869" s="1">
        <v>43495</v>
      </c>
      <c r="B869" s="2">
        <v>0.81341435185185185</v>
      </c>
      <c r="C869" s="3">
        <f t="shared" si="170"/>
        <v>0.81341435185185185</v>
      </c>
      <c r="D869" s="2">
        <v>0.25</v>
      </c>
      <c r="E869" s="3">
        <f t="shared" si="171"/>
        <v>0.25</v>
      </c>
      <c r="F869" s="2">
        <f t="shared" si="172"/>
        <v>0.56341435185185185</v>
      </c>
      <c r="G869">
        <v>434290</v>
      </c>
      <c r="H869">
        <v>807</v>
      </c>
      <c r="I869">
        <v>11.6</v>
      </c>
      <c r="J869">
        <v>24.61</v>
      </c>
      <c r="K869">
        <v>77040</v>
      </c>
      <c r="L869">
        <v>48.21</v>
      </c>
      <c r="M869">
        <f t="shared" si="173"/>
        <v>0.238546222635488</v>
      </c>
      <c r="N869">
        <f t="shared" si="174"/>
        <v>1.5639666666666665E-5</v>
      </c>
      <c r="O869" s="8">
        <f t="shared" si="175"/>
        <v>0.68830172999999994</v>
      </c>
      <c r="P869" s="8">
        <f t="shared" si="176"/>
        <v>-3.6982700000000035E-3</v>
      </c>
      <c r="Q869" s="6">
        <f t="shared" si="177"/>
        <v>-8.4032492615314789E-5</v>
      </c>
      <c r="R869" s="7">
        <f t="shared" si="182"/>
        <v>-2.7002709724746336E-6</v>
      </c>
      <c r="S869">
        <f t="shared" si="178"/>
        <v>-2.7002709724746334</v>
      </c>
      <c r="T869">
        <f t="shared" si="179"/>
        <v>5.6904300333659806E-2</v>
      </c>
      <c r="U869">
        <f t="shared" si="180"/>
        <v>-4.3804658020598746</v>
      </c>
      <c r="V869">
        <f t="shared" si="181"/>
        <v>19.18848064301606</v>
      </c>
    </row>
    <row r="870" spans="1:22" x14ac:dyDescent="0.35">
      <c r="A870" s="1">
        <v>43495</v>
      </c>
      <c r="B870" s="2">
        <v>0.81341435185185185</v>
      </c>
      <c r="C870" s="3">
        <f t="shared" si="170"/>
        <v>0.81341435185185185</v>
      </c>
      <c r="D870" s="2">
        <v>0.25</v>
      </c>
      <c r="E870" s="3">
        <f t="shared" si="171"/>
        <v>0.25</v>
      </c>
      <c r="F870" s="2">
        <f t="shared" si="172"/>
        <v>0.56341435185185185</v>
      </c>
      <c r="G870">
        <v>434792</v>
      </c>
      <c r="H870">
        <v>805</v>
      </c>
      <c r="I870">
        <v>11.58</v>
      </c>
      <c r="J870">
        <v>24.61</v>
      </c>
      <c r="K870">
        <v>77046</v>
      </c>
      <c r="L870">
        <v>48.18</v>
      </c>
      <c r="M870">
        <f t="shared" si="173"/>
        <v>0.23625030133967007</v>
      </c>
      <c r="N870">
        <f t="shared" si="174"/>
        <v>1.5573000000000002E-5</v>
      </c>
      <c r="O870" s="8">
        <f t="shared" si="175"/>
        <v>0.68536773000000006</v>
      </c>
      <c r="P870" s="8">
        <f t="shared" si="176"/>
        <v>-6.6322699999998846E-3</v>
      </c>
      <c r="Q870" s="6">
        <f t="shared" si="177"/>
        <v>-1.5069915928197876E-4</v>
      </c>
      <c r="R870" s="7">
        <f t="shared" si="182"/>
        <v>-4.8421374034486641E-6</v>
      </c>
      <c r="S870">
        <f t="shared" si="178"/>
        <v>-4.8421374034486639</v>
      </c>
      <c r="T870">
        <f t="shared" si="179"/>
        <v>5.581420488308491E-2</v>
      </c>
      <c r="U870">
        <f t="shared" si="180"/>
        <v>-6.5073524945393411</v>
      </c>
      <c r="V870">
        <f t="shared" si="181"/>
        <v>42.345636488187388</v>
      </c>
    </row>
    <row r="871" spans="1:22" x14ac:dyDescent="0.35">
      <c r="A871" s="1">
        <v>43495</v>
      </c>
      <c r="B871" s="2">
        <v>0.81342592592592589</v>
      </c>
      <c r="C871" s="3">
        <f t="shared" si="170"/>
        <v>0.81342592592592589</v>
      </c>
      <c r="D871" s="2">
        <v>0.25</v>
      </c>
      <c r="E871" s="3">
        <f t="shared" si="171"/>
        <v>0.25</v>
      </c>
      <c r="F871" s="2">
        <f t="shared" si="172"/>
        <v>0.56342592592592589</v>
      </c>
      <c r="G871">
        <v>435294</v>
      </c>
      <c r="H871">
        <v>809</v>
      </c>
      <c r="I871">
        <v>11.58</v>
      </c>
      <c r="J871">
        <v>24.61</v>
      </c>
      <c r="K871">
        <v>77051</v>
      </c>
      <c r="L871">
        <v>48.18</v>
      </c>
      <c r="M871">
        <f t="shared" si="173"/>
        <v>0.23625030133967007</v>
      </c>
      <c r="N871">
        <f t="shared" si="174"/>
        <v>1.5706333333333332E-5</v>
      </c>
      <c r="O871" s="8">
        <f t="shared" si="175"/>
        <v>0.69123572999999994</v>
      </c>
      <c r="P871" s="8">
        <f t="shared" si="176"/>
        <v>-7.6427000000001133E-4</v>
      </c>
      <c r="Q871" s="6">
        <f t="shared" si="177"/>
        <v>-1.7365825948648292E-5</v>
      </c>
      <c r="R871" s="7">
        <f t="shared" si="182"/>
        <v>-5.579477625570019E-7</v>
      </c>
      <c r="S871">
        <f t="shared" si="178"/>
        <v>-0.55794776255700185</v>
      </c>
      <c r="T871">
        <f t="shared" si="179"/>
        <v>5.581420488308491E-2</v>
      </c>
      <c r="U871">
        <f t="shared" si="180"/>
        <v>-2.2231628536476791</v>
      </c>
      <c r="V871">
        <f t="shared" si="181"/>
        <v>4.9424530738388919</v>
      </c>
    </row>
    <row r="872" spans="1:22" x14ac:dyDescent="0.35">
      <c r="A872" s="1">
        <v>43495</v>
      </c>
      <c r="B872" s="2">
        <v>0.81342592592592589</v>
      </c>
      <c r="C872" s="3">
        <f t="shared" si="170"/>
        <v>0.81342592592592589</v>
      </c>
      <c r="D872" s="2">
        <v>0.25</v>
      </c>
      <c r="E872" s="3">
        <f t="shared" si="171"/>
        <v>0.25</v>
      </c>
      <c r="F872" s="2">
        <f t="shared" si="172"/>
        <v>0.56342592592592589</v>
      </c>
      <c r="G872">
        <v>435795</v>
      </c>
      <c r="H872">
        <v>814</v>
      </c>
      <c r="I872">
        <v>11.57</v>
      </c>
      <c r="J872">
        <v>24.61</v>
      </c>
      <c r="K872">
        <v>77043</v>
      </c>
      <c r="L872">
        <v>48.18</v>
      </c>
      <c r="M872">
        <f t="shared" si="173"/>
        <v>0.23510234069176109</v>
      </c>
      <c r="N872">
        <f t="shared" si="174"/>
        <v>1.5872999999999999E-5</v>
      </c>
      <c r="O872" s="8">
        <f t="shared" si="175"/>
        <v>0.69857072999999992</v>
      </c>
      <c r="P872" s="8">
        <f t="shared" si="176"/>
        <v>6.5707299999999691E-3</v>
      </c>
      <c r="Q872" s="6">
        <f t="shared" si="177"/>
        <v>1.4930084071801793E-4</v>
      </c>
      <c r="R872" s="7">
        <f t="shared" si="182"/>
        <v>4.7973946187698561E-6</v>
      </c>
      <c r="S872">
        <f t="shared" si="178"/>
        <v>4.7973946187698564</v>
      </c>
      <c r="T872">
        <f t="shared" si="179"/>
        <v>5.5273110598744901E-2</v>
      </c>
      <c r="U872">
        <f t="shared" si="180"/>
        <v>3.1396693969264611</v>
      </c>
      <c r="V872">
        <f t="shared" si="181"/>
        <v>9.8575239219965685</v>
      </c>
    </row>
    <row r="873" spans="1:22" x14ac:dyDescent="0.35">
      <c r="A873" s="1">
        <v>43495</v>
      </c>
      <c r="B873" s="2">
        <v>0.81343750000000004</v>
      </c>
      <c r="C873" s="3">
        <f t="shared" si="170"/>
        <v>0.81343750000000004</v>
      </c>
      <c r="D873" s="2">
        <v>0.25</v>
      </c>
      <c r="E873" s="3">
        <f t="shared" si="171"/>
        <v>0.25</v>
      </c>
      <c r="F873" s="2">
        <f t="shared" si="172"/>
        <v>0.56343750000000004</v>
      </c>
      <c r="G873">
        <v>436297</v>
      </c>
      <c r="H873">
        <v>818</v>
      </c>
      <c r="I873">
        <v>11.55</v>
      </c>
      <c r="J873">
        <v>24.61</v>
      </c>
      <c r="K873">
        <v>77041</v>
      </c>
      <c r="L873">
        <v>48.18</v>
      </c>
      <c r="M873">
        <f t="shared" si="173"/>
        <v>0.23280641939594315</v>
      </c>
      <c r="N873">
        <f t="shared" si="174"/>
        <v>1.6006333333333333E-5</v>
      </c>
      <c r="O873" s="8">
        <f t="shared" si="175"/>
        <v>0.70443873000000001</v>
      </c>
      <c r="P873" s="8">
        <f t="shared" si="176"/>
        <v>1.2438730000000064E-2</v>
      </c>
      <c r="Q873" s="6">
        <f t="shared" si="177"/>
        <v>2.8263417405135344E-4</v>
      </c>
      <c r="R873" s="7">
        <f t="shared" si="182"/>
        <v>9.081950635988951E-6</v>
      </c>
      <c r="S873">
        <f t="shared" si="178"/>
        <v>9.0819506359889512</v>
      </c>
      <c r="T873">
        <f t="shared" si="179"/>
        <v>5.4198828911959776E-2</v>
      </c>
      <c r="U873">
        <f t="shared" si="180"/>
        <v>7.4392051526401204</v>
      </c>
      <c r="V873">
        <f t="shared" si="181"/>
        <v>55.341773303067313</v>
      </c>
    </row>
    <row r="874" spans="1:22" x14ac:dyDescent="0.35">
      <c r="A874" s="1">
        <v>43495</v>
      </c>
      <c r="B874" s="2">
        <v>0.81343750000000004</v>
      </c>
      <c r="C874" s="3">
        <f t="shared" si="170"/>
        <v>0.81343750000000004</v>
      </c>
      <c r="D874" s="2">
        <v>0.25</v>
      </c>
      <c r="E874" s="3">
        <f t="shared" si="171"/>
        <v>0.25</v>
      </c>
      <c r="F874" s="2">
        <f t="shared" si="172"/>
        <v>0.56343750000000004</v>
      </c>
      <c r="G874">
        <v>436799</v>
      </c>
      <c r="H874">
        <v>803</v>
      </c>
      <c r="I874">
        <v>11.42</v>
      </c>
      <c r="J874">
        <v>24.61</v>
      </c>
      <c r="K874">
        <v>77041</v>
      </c>
      <c r="L874">
        <v>48.18</v>
      </c>
      <c r="M874">
        <f t="shared" si="173"/>
        <v>0.21788293097312619</v>
      </c>
      <c r="N874">
        <f t="shared" si="174"/>
        <v>1.5506333333333334E-5</v>
      </c>
      <c r="O874" s="8">
        <f t="shared" si="175"/>
        <v>0.68243373000000007</v>
      </c>
      <c r="P874" s="8">
        <f t="shared" si="176"/>
        <v>-9.5662699999998768E-3</v>
      </c>
      <c r="Q874" s="6">
        <f t="shared" si="177"/>
        <v>-2.1736582594864524E-4</v>
      </c>
      <c r="R874" s="7">
        <f t="shared" si="182"/>
        <v>-6.9846673985640366E-6</v>
      </c>
      <c r="S874">
        <f t="shared" si="178"/>
        <v>-6.9846673985640368</v>
      </c>
      <c r="T874">
        <f t="shared" si="179"/>
        <v>4.7472971609440071E-2</v>
      </c>
      <c r="U874">
        <f t="shared" si="180"/>
        <v>-8.5300445816981973</v>
      </c>
      <c r="V874">
        <f t="shared" si="181"/>
        <v>72.761660565758774</v>
      </c>
    </row>
    <row r="875" spans="1:22" x14ac:dyDescent="0.35">
      <c r="A875" s="1">
        <v>43495</v>
      </c>
      <c r="B875" s="2">
        <v>0.81344907407407396</v>
      </c>
      <c r="C875" s="3">
        <f t="shared" si="170"/>
        <v>0.81344907407407396</v>
      </c>
      <c r="D875" s="2">
        <v>0.25</v>
      </c>
      <c r="E875" s="3">
        <f t="shared" si="171"/>
        <v>0.25</v>
      </c>
      <c r="F875" s="2">
        <f t="shared" si="172"/>
        <v>0.56344907407407396</v>
      </c>
      <c r="G875">
        <v>437299</v>
      </c>
      <c r="H875">
        <v>803</v>
      </c>
      <c r="I875">
        <v>11.43</v>
      </c>
      <c r="J875">
        <v>24.61</v>
      </c>
      <c r="K875">
        <v>77039</v>
      </c>
      <c r="L875">
        <v>48.18</v>
      </c>
      <c r="M875">
        <f t="shared" si="173"/>
        <v>0.21903089162103517</v>
      </c>
      <c r="N875">
        <f t="shared" si="174"/>
        <v>1.5506333333333334E-5</v>
      </c>
      <c r="O875" s="8">
        <f t="shared" si="175"/>
        <v>0.68243373000000007</v>
      </c>
      <c r="P875" s="8">
        <f t="shared" si="176"/>
        <v>-9.5662699999998768E-3</v>
      </c>
      <c r="Q875" s="6">
        <f t="shared" si="177"/>
        <v>-2.1736582594864524E-4</v>
      </c>
      <c r="R875" s="7">
        <f t="shared" si="182"/>
        <v>-6.9848487266549669E-6</v>
      </c>
      <c r="S875">
        <f t="shared" si="178"/>
        <v>-6.9848487266549668</v>
      </c>
      <c r="T875">
        <f t="shared" si="179"/>
        <v>4.7974531484305659E-2</v>
      </c>
      <c r="U875">
        <f t="shared" si="180"/>
        <v>-8.5377157790364109</v>
      </c>
      <c r="V875">
        <f t="shared" si="181"/>
        <v>72.892590723607313</v>
      </c>
    </row>
    <row r="876" spans="1:22" x14ac:dyDescent="0.35">
      <c r="A876" s="1">
        <v>43495</v>
      </c>
      <c r="B876" s="2">
        <v>0.81344907407407396</v>
      </c>
      <c r="C876" s="3">
        <f t="shared" si="170"/>
        <v>0.81344907407407396</v>
      </c>
      <c r="D876" s="2">
        <v>0.25</v>
      </c>
      <c r="E876" s="3">
        <f t="shared" si="171"/>
        <v>0.25</v>
      </c>
      <c r="F876" s="2">
        <f t="shared" si="172"/>
        <v>0.56344907407407396</v>
      </c>
      <c r="G876">
        <v>437797</v>
      </c>
      <c r="H876">
        <v>808</v>
      </c>
      <c r="I876">
        <v>11.5</v>
      </c>
      <c r="J876">
        <v>24.6</v>
      </c>
      <c r="K876">
        <v>77048</v>
      </c>
      <c r="L876">
        <v>48.18</v>
      </c>
      <c r="M876">
        <f t="shared" si="173"/>
        <v>0.22706661615639812</v>
      </c>
      <c r="N876">
        <f t="shared" si="174"/>
        <v>1.5673000000000001E-5</v>
      </c>
      <c r="O876" s="8">
        <f t="shared" si="175"/>
        <v>0.68976873000000005</v>
      </c>
      <c r="P876" s="8">
        <f t="shared" si="176"/>
        <v>-2.2312699999998964E-3</v>
      </c>
      <c r="Q876" s="6">
        <f t="shared" si="177"/>
        <v>-5.0699159281979015E-5</v>
      </c>
      <c r="R876" s="7">
        <f t="shared" si="182"/>
        <v>-1.6289253356090193E-6</v>
      </c>
      <c r="S876">
        <f t="shared" si="178"/>
        <v>-1.6289253356090194</v>
      </c>
      <c r="T876">
        <f t="shared" si="179"/>
        <v>5.1559248172717037E-2</v>
      </c>
      <c r="U876">
        <f t="shared" si="180"/>
        <v>-3.2342214727214387</v>
      </c>
      <c r="V876">
        <f t="shared" si="181"/>
        <v>10.460188534612431</v>
      </c>
    </row>
    <row r="877" spans="1:22" x14ac:dyDescent="0.35">
      <c r="A877" s="1">
        <v>43495</v>
      </c>
      <c r="B877" s="2">
        <v>0.81346064814814811</v>
      </c>
      <c r="C877" s="3">
        <f t="shared" si="170"/>
        <v>0.81346064814814811</v>
      </c>
      <c r="D877" s="2">
        <v>0.25</v>
      </c>
      <c r="E877" s="3">
        <f t="shared" si="171"/>
        <v>0.25</v>
      </c>
      <c r="F877" s="2">
        <f t="shared" si="172"/>
        <v>0.56346064814814811</v>
      </c>
      <c r="G877">
        <v>438299</v>
      </c>
      <c r="H877">
        <v>802</v>
      </c>
      <c r="I877">
        <v>11.53</v>
      </c>
      <c r="J877">
        <v>24.61</v>
      </c>
      <c r="K877">
        <v>77038</v>
      </c>
      <c r="L877">
        <v>48.18</v>
      </c>
      <c r="M877">
        <f t="shared" si="173"/>
        <v>0.23051049810012503</v>
      </c>
      <c r="N877">
        <f t="shared" si="174"/>
        <v>1.5472999999999999E-5</v>
      </c>
      <c r="O877" s="8">
        <f t="shared" si="175"/>
        <v>0.68096672999999996</v>
      </c>
      <c r="P877" s="8">
        <f t="shared" si="176"/>
        <v>-1.1033269999999984E-2</v>
      </c>
      <c r="Q877" s="6">
        <f t="shared" si="177"/>
        <v>-2.50699159281981E-4</v>
      </c>
      <c r="R877" s="7">
        <f t="shared" si="182"/>
        <v>-8.0560889740921528E-6</v>
      </c>
      <c r="S877">
        <f t="shared" si="178"/>
        <v>-8.0560889740921535</v>
      </c>
      <c r="T877">
        <f t="shared" si="179"/>
        <v>5.3135089734367744E-2</v>
      </c>
      <c r="U877">
        <f t="shared" si="180"/>
        <v>-9.683854718946419</v>
      </c>
      <c r="V877">
        <f t="shared" si="181"/>
        <v>93.777042217660835</v>
      </c>
    </row>
    <row r="878" spans="1:22" x14ac:dyDescent="0.35">
      <c r="A878" s="1">
        <v>43495</v>
      </c>
      <c r="B878" s="2">
        <v>0.81346064814814811</v>
      </c>
      <c r="C878" s="3">
        <f t="shared" si="170"/>
        <v>0.81346064814814811</v>
      </c>
      <c r="D878" s="2">
        <v>0.25</v>
      </c>
      <c r="E878" s="3">
        <f t="shared" si="171"/>
        <v>0.25</v>
      </c>
      <c r="F878" s="2">
        <f t="shared" si="172"/>
        <v>0.56346064814814811</v>
      </c>
      <c r="G878">
        <v>438801</v>
      </c>
      <c r="H878">
        <v>805</v>
      </c>
      <c r="I878">
        <v>11.5</v>
      </c>
      <c r="J878">
        <v>24.61</v>
      </c>
      <c r="K878">
        <v>77065</v>
      </c>
      <c r="L878">
        <v>48.18</v>
      </c>
      <c r="M878">
        <f t="shared" si="173"/>
        <v>0.22706661615639812</v>
      </c>
      <c r="N878">
        <f t="shared" si="174"/>
        <v>1.5573000000000002E-5</v>
      </c>
      <c r="O878" s="8">
        <f t="shared" si="175"/>
        <v>0.68536773000000006</v>
      </c>
      <c r="P878" s="8">
        <f t="shared" si="176"/>
        <v>-6.6322699999998846E-3</v>
      </c>
      <c r="Q878" s="6">
        <f t="shared" si="177"/>
        <v>-1.5069915928197876E-4</v>
      </c>
      <c r="R878" s="7">
        <f t="shared" si="182"/>
        <v>-4.8409435980809159E-6</v>
      </c>
      <c r="S878">
        <f t="shared" si="178"/>
        <v>-4.8409435980809157</v>
      </c>
      <c r="T878">
        <f t="shared" si="179"/>
        <v>5.1559248172717037E-2</v>
      </c>
      <c r="U878">
        <f t="shared" si="180"/>
        <v>-6.4462397351933349</v>
      </c>
      <c r="V878">
        <f t="shared" si="181"/>
        <v>41.554006723585438</v>
      </c>
    </row>
    <row r="879" spans="1:22" x14ac:dyDescent="0.35">
      <c r="A879" s="1">
        <v>43495</v>
      </c>
      <c r="B879" s="2">
        <v>0.81347222222222226</v>
      </c>
      <c r="C879" s="3">
        <f t="shared" si="170"/>
        <v>0.81347222222222226</v>
      </c>
      <c r="D879" s="2">
        <v>0.25</v>
      </c>
      <c r="E879" s="3">
        <f t="shared" si="171"/>
        <v>0.25</v>
      </c>
      <c r="F879" s="2">
        <f t="shared" si="172"/>
        <v>0.56347222222222226</v>
      </c>
      <c r="G879">
        <v>439297</v>
      </c>
      <c r="H879">
        <v>809</v>
      </c>
      <c r="I879">
        <v>11.42</v>
      </c>
      <c r="J879">
        <v>24.61</v>
      </c>
      <c r="K879">
        <v>77071</v>
      </c>
      <c r="L879">
        <v>48.18</v>
      </c>
      <c r="M879">
        <f t="shared" si="173"/>
        <v>0.21788293097312619</v>
      </c>
      <c r="N879">
        <f t="shared" si="174"/>
        <v>1.5706333333333332E-5</v>
      </c>
      <c r="O879" s="8">
        <f t="shared" si="175"/>
        <v>0.69123572999999994</v>
      </c>
      <c r="P879" s="8">
        <f t="shared" si="176"/>
        <v>-7.6427000000001133E-4</v>
      </c>
      <c r="Q879" s="6">
        <f t="shared" si="177"/>
        <v>-1.7365825948648292E-5</v>
      </c>
      <c r="R879" s="7">
        <f t="shared" si="182"/>
        <v>-5.5780297456604371E-7</v>
      </c>
      <c r="S879">
        <f t="shared" si="178"/>
        <v>-0.55780297456604366</v>
      </c>
      <c r="T879">
        <f t="shared" si="179"/>
        <v>4.7472971609440071E-2</v>
      </c>
      <c r="U879">
        <f t="shared" si="180"/>
        <v>-2.1031801577002054</v>
      </c>
      <c r="V879">
        <f t="shared" si="181"/>
        <v>4.4233667757438608</v>
      </c>
    </row>
    <row r="880" spans="1:22" x14ac:dyDescent="0.35">
      <c r="A880" s="1">
        <v>43495</v>
      </c>
      <c r="B880" s="2">
        <v>0.81347222222222226</v>
      </c>
      <c r="C880" s="3">
        <f t="shared" si="170"/>
        <v>0.81347222222222226</v>
      </c>
      <c r="D880" s="2">
        <v>0.25</v>
      </c>
      <c r="E880" s="3">
        <f t="shared" si="171"/>
        <v>0.25</v>
      </c>
      <c r="F880" s="2">
        <f t="shared" si="172"/>
        <v>0.56347222222222226</v>
      </c>
      <c r="G880">
        <v>439798</v>
      </c>
      <c r="H880">
        <v>812</v>
      </c>
      <c r="I880">
        <v>11.42</v>
      </c>
      <c r="J880">
        <v>24.61</v>
      </c>
      <c r="K880">
        <v>77062</v>
      </c>
      <c r="L880">
        <v>48.18</v>
      </c>
      <c r="M880">
        <f t="shared" si="173"/>
        <v>0.21788293097312619</v>
      </c>
      <c r="N880">
        <f t="shared" si="174"/>
        <v>1.5806333333333335E-5</v>
      </c>
      <c r="O880" s="8">
        <f t="shared" si="175"/>
        <v>0.69563673000000004</v>
      </c>
      <c r="P880" s="8">
        <f t="shared" si="176"/>
        <v>3.6367300000000879E-3</v>
      </c>
      <c r="Q880" s="6">
        <f t="shared" si="177"/>
        <v>8.2634174051353972E-5</v>
      </c>
      <c r="R880" s="7">
        <f t="shared" si="182"/>
        <v>2.6545798311389021E-6</v>
      </c>
      <c r="S880">
        <f t="shared" si="178"/>
        <v>2.6545798311389022</v>
      </c>
      <c r="T880">
        <f t="shared" si="179"/>
        <v>4.7472971609440071E-2</v>
      </c>
      <c r="U880">
        <f t="shared" si="180"/>
        <v>1.1092026480047406</v>
      </c>
      <c r="V880">
        <f t="shared" si="181"/>
        <v>1.2303305143407284</v>
      </c>
    </row>
    <row r="881" spans="1:22" x14ac:dyDescent="0.35">
      <c r="A881" s="1">
        <v>43495</v>
      </c>
      <c r="B881" s="2">
        <v>0.8134837962962963</v>
      </c>
      <c r="C881" s="3">
        <f t="shared" si="170"/>
        <v>0.8134837962962963</v>
      </c>
      <c r="D881" s="2">
        <v>0.25</v>
      </c>
      <c r="E881" s="3">
        <f t="shared" si="171"/>
        <v>0.25</v>
      </c>
      <c r="F881" s="2">
        <f t="shared" si="172"/>
        <v>0.5634837962962963</v>
      </c>
      <c r="G881">
        <v>440300</v>
      </c>
      <c r="H881">
        <v>804</v>
      </c>
      <c r="I881">
        <v>11.43</v>
      </c>
      <c r="J881">
        <v>24.62</v>
      </c>
      <c r="K881">
        <v>77064</v>
      </c>
      <c r="L881">
        <v>48.18</v>
      </c>
      <c r="M881">
        <f t="shared" si="173"/>
        <v>0.21903089162103517</v>
      </c>
      <c r="N881">
        <f t="shared" si="174"/>
        <v>1.5539666666666666E-5</v>
      </c>
      <c r="O881" s="8">
        <f t="shared" si="175"/>
        <v>0.68390072999999996</v>
      </c>
      <c r="P881" s="8">
        <f t="shared" si="176"/>
        <v>-8.0992699999999918E-3</v>
      </c>
      <c r="Q881" s="6">
        <f t="shared" si="177"/>
        <v>-1.8403249261531452E-4</v>
      </c>
      <c r="R881" s="7">
        <f t="shared" si="182"/>
        <v>-5.911993150899008E-6</v>
      </c>
      <c r="S881">
        <f t="shared" si="178"/>
        <v>-5.9119931508990078</v>
      </c>
      <c r="T881">
        <f t="shared" si="179"/>
        <v>4.7974531484305659E-2</v>
      </c>
      <c r="U881">
        <f t="shared" si="180"/>
        <v>-7.4648602032804519</v>
      </c>
      <c r="V881">
        <f t="shared" si="181"/>
        <v>55.724137854520272</v>
      </c>
    </row>
    <row r="882" spans="1:22" x14ac:dyDescent="0.35">
      <c r="A882" s="1">
        <v>43495</v>
      </c>
      <c r="B882" s="2">
        <v>0.8134837962962963</v>
      </c>
      <c r="C882" s="3">
        <f t="shared" si="170"/>
        <v>0.8134837962962963</v>
      </c>
      <c r="D882" s="2">
        <v>0.25</v>
      </c>
      <c r="E882" s="3">
        <f t="shared" si="171"/>
        <v>0.25</v>
      </c>
      <c r="F882" s="2">
        <f t="shared" si="172"/>
        <v>0.5634837962962963</v>
      </c>
      <c r="G882">
        <v>440774</v>
      </c>
      <c r="H882">
        <v>799</v>
      </c>
      <c r="I882">
        <v>11.48</v>
      </c>
      <c r="J882">
        <v>24.61</v>
      </c>
      <c r="K882">
        <v>77045</v>
      </c>
      <c r="L882">
        <v>48.18</v>
      </c>
      <c r="M882">
        <f t="shared" si="173"/>
        <v>0.22477069486058021</v>
      </c>
      <c r="N882">
        <f t="shared" si="174"/>
        <v>1.5373E-5</v>
      </c>
      <c r="O882" s="8">
        <f t="shared" si="175"/>
        <v>0.67656572999999998</v>
      </c>
      <c r="P882" s="8">
        <f t="shared" si="176"/>
        <v>-1.5434269999999972E-2</v>
      </c>
      <c r="Q882" s="6">
        <f t="shared" si="177"/>
        <v>-3.5069915928198078E-4</v>
      </c>
      <c r="R882" s="7">
        <f t="shared" si="182"/>
        <v>-1.1268513808632757E-5</v>
      </c>
      <c r="S882">
        <f t="shared" si="178"/>
        <v>-11.268513808632758</v>
      </c>
      <c r="T882">
        <f t="shared" si="179"/>
        <v>5.0521865268108063E-2</v>
      </c>
      <c r="U882">
        <f t="shared" si="180"/>
        <v>-12.858830207250612</v>
      </c>
      <c r="V882">
        <f t="shared" si="181"/>
        <v>165.34951429890083</v>
      </c>
    </row>
    <row r="883" spans="1:22" x14ac:dyDescent="0.35">
      <c r="A883" s="1">
        <v>43495</v>
      </c>
      <c r="B883" s="2">
        <v>0.81349537037037034</v>
      </c>
      <c r="C883" s="3">
        <f t="shared" si="170"/>
        <v>0.81349537037037034</v>
      </c>
      <c r="D883" s="2">
        <v>0.25</v>
      </c>
      <c r="E883" s="3">
        <f t="shared" si="171"/>
        <v>0.25</v>
      </c>
      <c r="F883" s="2">
        <f t="shared" si="172"/>
        <v>0.56349537037037034</v>
      </c>
      <c r="G883">
        <v>441277</v>
      </c>
      <c r="H883">
        <v>802</v>
      </c>
      <c r="I883">
        <v>11.56</v>
      </c>
      <c r="J883">
        <v>24.61</v>
      </c>
      <c r="K883">
        <v>77064</v>
      </c>
      <c r="L883">
        <v>48.18</v>
      </c>
      <c r="M883">
        <f t="shared" si="173"/>
        <v>0.23395438004385213</v>
      </c>
      <c r="N883">
        <f t="shared" si="174"/>
        <v>1.5472999999999999E-5</v>
      </c>
      <c r="O883" s="8">
        <f t="shared" si="175"/>
        <v>0.68096672999999996</v>
      </c>
      <c r="P883" s="8">
        <f t="shared" si="176"/>
        <v>-1.1033269999999984E-2</v>
      </c>
      <c r="Q883" s="6">
        <f t="shared" si="177"/>
        <v>-2.50699159281981E-4</v>
      </c>
      <c r="R883" s="7">
        <f t="shared" si="182"/>
        <v>-8.0533709953559543E-6</v>
      </c>
      <c r="S883">
        <f t="shared" si="178"/>
        <v>-8.0533709953559551</v>
      </c>
      <c r="T883">
        <f t="shared" si="179"/>
        <v>5.4734651941703197E-2</v>
      </c>
      <c r="U883">
        <f t="shared" si="180"/>
        <v>-9.7036063479520678</v>
      </c>
      <c r="V883">
        <f t="shared" si="181"/>
        <v>94.159976156015659</v>
      </c>
    </row>
    <row r="884" spans="1:22" x14ac:dyDescent="0.35">
      <c r="A884" s="1">
        <v>43495</v>
      </c>
      <c r="B884" s="2">
        <v>0.81349537037037034</v>
      </c>
      <c r="C884" s="3">
        <f t="shared" si="170"/>
        <v>0.81349537037037034</v>
      </c>
      <c r="D884" s="2">
        <v>0.25</v>
      </c>
      <c r="E884" s="3">
        <f t="shared" si="171"/>
        <v>0.25</v>
      </c>
      <c r="F884" s="2">
        <f t="shared" si="172"/>
        <v>0.56349537037037034</v>
      </c>
      <c r="G884">
        <v>441779</v>
      </c>
      <c r="H884">
        <v>811</v>
      </c>
      <c r="I884">
        <v>11.4</v>
      </c>
      <c r="J884">
        <v>24.6</v>
      </c>
      <c r="K884">
        <v>77055</v>
      </c>
      <c r="L884">
        <v>48.18</v>
      </c>
      <c r="M884">
        <f t="shared" si="173"/>
        <v>0.21558700967730826</v>
      </c>
      <c r="N884">
        <f t="shared" si="174"/>
        <v>1.5773E-5</v>
      </c>
      <c r="O884" s="8">
        <f t="shared" si="175"/>
        <v>0.69416972999999993</v>
      </c>
      <c r="P884" s="8">
        <f t="shared" si="176"/>
        <v>2.1697299999999808E-3</v>
      </c>
      <c r="Q884" s="6">
        <f t="shared" si="177"/>
        <v>4.9300840718018198E-5</v>
      </c>
      <c r="R884" s="7">
        <f t="shared" si="182"/>
        <v>1.5838545291284067E-6</v>
      </c>
      <c r="S884">
        <f t="shared" si="178"/>
        <v>1.5838545291284067</v>
      </c>
      <c r="T884">
        <f t="shared" si="179"/>
        <v>4.6477758741603807E-2</v>
      </c>
      <c r="U884">
        <f t="shared" si="180"/>
        <v>5.3457084488809065E-2</v>
      </c>
      <c r="V884">
        <f t="shared" si="181"/>
        <v>2.8576598820436705E-3</v>
      </c>
    </row>
    <row r="885" spans="1:22" x14ac:dyDescent="0.35">
      <c r="A885" s="1">
        <v>43495</v>
      </c>
      <c r="B885" s="2">
        <v>0.81350694444444438</v>
      </c>
      <c r="C885" s="3">
        <f t="shared" si="170"/>
        <v>0.81350694444444438</v>
      </c>
      <c r="D885" s="2">
        <v>0.25</v>
      </c>
      <c r="E885" s="3">
        <f t="shared" si="171"/>
        <v>0.25</v>
      </c>
      <c r="F885" s="2">
        <f t="shared" si="172"/>
        <v>0.56350694444444438</v>
      </c>
      <c r="G885">
        <v>442280</v>
      </c>
      <c r="H885">
        <v>806</v>
      </c>
      <c r="I885">
        <v>11.44</v>
      </c>
      <c r="J885">
        <v>24.61</v>
      </c>
      <c r="K885">
        <v>77046</v>
      </c>
      <c r="L885">
        <v>48.18</v>
      </c>
      <c r="M885">
        <f t="shared" si="173"/>
        <v>0.22017885226894413</v>
      </c>
      <c r="N885">
        <f t="shared" si="174"/>
        <v>1.5606333333333333E-5</v>
      </c>
      <c r="O885" s="8">
        <f t="shared" si="175"/>
        <v>0.68683472999999995</v>
      </c>
      <c r="P885" s="8">
        <f t="shared" si="176"/>
        <v>-5.1652699999999996E-3</v>
      </c>
      <c r="Q885" s="6">
        <f t="shared" si="177"/>
        <v>-1.1736582594864803E-4</v>
      </c>
      <c r="R885" s="7">
        <f t="shared" si="182"/>
        <v>-3.7710990454115581E-6</v>
      </c>
      <c r="S885">
        <f t="shared" si="178"/>
        <v>-3.771099045411558</v>
      </c>
      <c r="T885">
        <f t="shared" si="179"/>
        <v>4.8478726986469524E-2</v>
      </c>
      <c r="U885">
        <f t="shared" si="180"/>
        <v>-5.3314559670402843</v>
      </c>
      <c r="V885">
        <f t="shared" si="181"/>
        <v>28.424422728489454</v>
      </c>
    </row>
    <row r="886" spans="1:22" x14ac:dyDescent="0.35">
      <c r="A886" s="1">
        <v>43495</v>
      </c>
      <c r="B886" s="2">
        <v>0.81350694444444438</v>
      </c>
      <c r="C886" s="3">
        <f t="shared" si="170"/>
        <v>0.81350694444444438</v>
      </c>
      <c r="D886" s="2">
        <v>0.25</v>
      </c>
      <c r="E886" s="3">
        <f t="shared" si="171"/>
        <v>0.25</v>
      </c>
      <c r="F886" s="2">
        <f t="shared" si="172"/>
        <v>0.56350694444444438</v>
      </c>
      <c r="G886">
        <v>442782</v>
      </c>
      <c r="H886">
        <v>799</v>
      </c>
      <c r="I886">
        <v>11.57</v>
      </c>
      <c r="J886">
        <v>24.61</v>
      </c>
      <c r="K886">
        <v>77041</v>
      </c>
      <c r="L886">
        <v>48.18</v>
      </c>
      <c r="M886">
        <f t="shared" si="173"/>
        <v>0.23510234069176109</v>
      </c>
      <c r="N886">
        <f t="shared" si="174"/>
        <v>1.5373E-5</v>
      </c>
      <c r="O886" s="8">
        <f t="shared" si="175"/>
        <v>0.67656572999999998</v>
      </c>
      <c r="P886" s="8">
        <f t="shared" si="176"/>
        <v>-1.5434269999999972E-2</v>
      </c>
      <c r="Q886" s="6">
        <f t="shared" si="177"/>
        <v>-3.5069915928198078E-4</v>
      </c>
      <c r="R886" s="7">
        <f t="shared" si="182"/>
        <v>-1.1269098874444915E-5</v>
      </c>
      <c r="S886">
        <f t="shared" si="178"/>
        <v>-11.269098874444916</v>
      </c>
      <c r="T886">
        <f t="shared" si="179"/>
        <v>5.5273110598744901E-2</v>
      </c>
      <c r="U886">
        <f t="shared" si="180"/>
        <v>-12.926824096288311</v>
      </c>
      <c r="V886">
        <f t="shared" si="181"/>
        <v>167.10278121638009</v>
      </c>
    </row>
    <row r="887" spans="1:22" x14ac:dyDescent="0.35">
      <c r="A887" s="1">
        <v>43495</v>
      </c>
      <c r="B887" s="2">
        <v>0.81351851851851853</v>
      </c>
      <c r="C887" s="3">
        <f t="shared" si="170"/>
        <v>0.81351851851851853</v>
      </c>
      <c r="D887" s="2">
        <v>0.25</v>
      </c>
      <c r="E887" s="3">
        <f t="shared" si="171"/>
        <v>0.25</v>
      </c>
      <c r="F887" s="2">
        <f t="shared" si="172"/>
        <v>0.56351851851851853</v>
      </c>
      <c r="G887">
        <v>443284</v>
      </c>
      <c r="H887">
        <v>802</v>
      </c>
      <c r="I887">
        <v>11.7</v>
      </c>
      <c r="J887">
        <v>24.61</v>
      </c>
      <c r="K887">
        <v>77019</v>
      </c>
      <c r="L887">
        <v>48.18</v>
      </c>
      <c r="M887">
        <f t="shared" si="173"/>
        <v>0.25002582911457782</v>
      </c>
      <c r="N887">
        <f t="shared" si="174"/>
        <v>1.5472999999999999E-5</v>
      </c>
      <c r="O887" s="8">
        <f t="shared" si="175"/>
        <v>0.68096672999999996</v>
      </c>
      <c r="P887" s="8">
        <f t="shared" si="176"/>
        <v>-1.1033269999999984E-2</v>
      </c>
      <c r="Q887" s="6">
        <f t="shared" si="177"/>
        <v>-2.50699159281981E-4</v>
      </c>
      <c r="R887" s="7">
        <f t="shared" si="182"/>
        <v>-8.0580763498112319E-6</v>
      </c>
      <c r="S887">
        <f t="shared" si="178"/>
        <v>-8.0580763498112322</v>
      </c>
      <c r="T887">
        <f t="shared" si="179"/>
        <v>6.2512915224432072E-2</v>
      </c>
      <c r="U887">
        <f t="shared" si="180"/>
        <v>-9.8131698718692952</v>
      </c>
      <c r="V887">
        <f t="shared" si="181"/>
        <v>96.298302934163246</v>
      </c>
    </row>
    <row r="888" spans="1:22" x14ac:dyDescent="0.35">
      <c r="A888" s="1">
        <v>43495</v>
      </c>
      <c r="B888" s="2">
        <v>0.81351851851851853</v>
      </c>
      <c r="C888" s="3">
        <f t="shared" si="170"/>
        <v>0.81351851851851853</v>
      </c>
      <c r="D888" s="2">
        <v>0.25</v>
      </c>
      <c r="E888" s="3">
        <f t="shared" si="171"/>
        <v>0.25</v>
      </c>
      <c r="F888" s="2">
        <f t="shared" si="172"/>
        <v>0.56351851851851853</v>
      </c>
      <c r="G888">
        <v>443786</v>
      </c>
      <c r="H888">
        <v>804</v>
      </c>
      <c r="I888">
        <v>11.79</v>
      </c>
      <c r="J888">
        <v>24.61</v>
      </c>
      <c r="K888">
        <v>77036</v>
      </c>
      <c r="L888">
        <v>48.18</v>
      </c>
      <c r="M888">
        <f t="shared" si="173"/>
        <v>0.26035747494575873</v>
      </c>
      <c r="N888">
        <f t="shared" si="174"/>
        <v>1.5539666666666666E-5</v>
      </c>
      <c r="O888" s="8">
        <f t="shared" si="175"/>
        <v>0.68390072999999996</v>
      </c>
      <c r="P888" s="8">
        <f t="shared" si="176"/>
        <v>-8.0992699999999918E-3</v>
      </c>
      <c r="Q888" s="6">
        <f t="shared" si="177"/>
        <v>-1.8403249261531452E-4</v>
      </c>
      <c r="R888" s="7">
        <f t="shared" si="182"/>
        <v>-5.913943347518629E-6</v>
      </c>
      <c r="S888">
        <f t="shared" si="178"/>
        <v>-5.9139433475186287</v>
      </c>
      <c r="T888">
        <f t="shared" si="179"/>
        <v>6.778601476013138E-2</v>
      </c>
      <c r="U888">
        <f t="shared" si="180"/>
        <v>-7.7364456928022314</v>
      </c>
      <c r="V888">
        <f t="shared" si="181"/>
        <v>59.8525919576782</v>
      </c>
    </row>
    <row r="889" spans="1:22" x14ac:dyDescent="0.35">
      <c r="A889" s="1">
        <v>43495</v>
      </c>
      <c r="B889" s="2">
        <v>0.81353009259259268</v>
      </c>
      <c r="C889" s="3">
        <f t="shared" si="170"/>
        <v>0.81353009259259268</v>
      </c>
      <c r="D889" s="2">
        <v>0.25</v>
      </c>
      <c r="E889" s="3">
        <f t="shared" si="171"/>
        <v>0.25</v>
      </c>
      <c r="F889" s="2">
        <f t="shared" si="172"/>
        <v>0.56353009259259268</v>
      </c>
      <c r="G889">
        <v>444288</v>
      </c>
      <c r="H889">
        <v>806</v>
      </c>
      <c r="I889">
        <v>11.81</v>
      </c>
      <c r="J889">
        <v>24.61</v>
      </c>
      <c r="K889">
        <v>77014</v>
      </c>
      <c r="L889">
        <v>48.18</v>
      </c>
      <c r="M889">
        <f t="shared" si="173"/>
        <v>0.26265339624157685</v>
      </c>
      <c r="N889">
        <f t="shared" si="174"/>
        <v>1.5606333333333333E-5</v>
      </c>
      <c r="O889" s="8">
        <f t="shared" si="175"/>
        <v>0.68683472999999995</v>
      </c>
      <c r="P889" s="8">
        <f t="shared" si="176"/>
        <v>-5.1652699999999996E-3</v>
      </c>
      <c r="Q889" s="6">
        <f t="shared" si="177"/>
        <v>-1.1736582594864803E-4</v>
      </c>
      <c r="R889" s="7">
        <f t="shared" si="182"/>
        <v>-3.7726659705089841E-6</v>
      </c>
      <c r="S889">
        <f t="shared" si="178"/>
        <v>-3.7726659705089842</v>
      </c>
      <c r="T889">
        <f t="shared" si="179"/>
        <v>6.8986806557234784E-2</v>
      </c>
      <c r="U889">
        <f t="shared" si="180"/>
        <v>-5.6101480542871522</v>
      </c>
      <c r="V889">
        <f t="shared" si="181"/>
        <v>31.473761191021921</v>
      </c>
    </row>
    <row r="890" spans="1:22" x14ac:dyDescent="0.35">
      <c r="A890" s="1">
        <v>43495</v>
      </c>
      <c r="B890" s="2">
        <v>0.81353009259259268</v>
      </c>
      <c r="C890" s="3">
        <f t="shared" si="170"/>
        <v>0.81353009259259268</v>
      </c>
      <c r="D890" s="2">
        <v>0.25</v>
      </c>
      <c r="E890" s="3">
        <f t="shared" si="171"/>
        <v>0.25</v>
      </c>
      <c r="F890" s="2">
        <f t="shared" si="172"/>
        <v>0.56353009259259268</v>
      </c>
      <c r="G890">
        <v>444789</v>
      </c>
      <c r="H890">
        <v>809</v>
      </c>
      <c r="I890">
        <v>11.79</v>
      </c>
      <c r="J890">
        <v>24.61</v>
      </c>
      <c r="K890">
        <v>77044</v>
      </c>
      <c r="L890">
        <v>48.18</v>
      </c>
      <c r="M890">
        <f t="shared" si="173"/>
        <v>0.26035747494575873</v>
      </c>
      <c r="N890">
        <f t="shared" si="174"/>
        <v>1.5706333333333332E-5</v>
      </c>
      <c r="O890" s="8">
        <f t="shared" si="175"/>
        <v>0.69123572999999994</v>
      </c>
      <c r="P890" s="8">
        <f t="shared" si="176"/>
        <v>-7.6427000000001133E-4</v>
      </c>
      <c r="Q890" s="6">
        <f t="shared" si="177"/>
        <v>-1.7365825948648292E-5</v>
      </c>
      <c r="R890" s="7">
        <f t="shared" si="182"/>
        <v>-5.5799845611312433E-7</v>
      </c>
      <c r="S890">
        <f t="shared" si="178"/>
        <v>-0.55799845611312437</v>
      </c>
      <c r="T890">
        <f t="shared" si="179"/>
        <v>6.778601476013138E-2</v>
      </c>
      <c r="U890">
        <f t="shared" si="180"/>
        <v>-2.3805008013967273</v>
      </c>
      <c r="V890">
        <f t="shared" si="181"/>
        <v>5.6667840654504609</v>
      </c>
    </row>
    <row r="891" spans="1:22" x14ac:dyDescent="0.35">
      <c r="A891" s="1">
        <v>43495</v>
      </c>
      <c r="B891" s="2">
        <v>0.81354166666666661</v>
      </c>
      <c r="C891" s="3">
        <f t="shared" si="170"/>
        <v>0.81354166666666661</v>
      </c>
      <c r="D891" s="2">
        <v>0.25</v>
      </c>
      <c r="E891" s="3">
        <f t="shared" si="171"/>
        <v>0.25</v>
      </c>
      <c r="F891" s="2">
        <f t="shared" si="172"/>
        <v>0.56354166666666661</v>
      </c>
      <c r="G891">
        <v>445291</v>
      </c>
      <c r="H891">
        <v>800</v>
      </c>
      <c r="I891">
        <v>11.72</v>
      </c>
      <c r="J891">
        <v>24.61</v>
      </c>
      <c r="K891">
        <v>77039</v>
      </c>
      <c r="L891">
        <v>48.18</v>
      </c>
      <c r="M891">
        <f t="shared" si="173"/>
        <v>0.25232175041039595</v>
      </c>
      <c r="N891">
        <f t="shared" si="174"/>
        <v>1.5406333333333332E-5</v>
      </c>
      <c r="O891" s="8">
        <f t="shared" si="175"/>
        <v>0.67803272999999997</v>
      </c>
      <c r="P891" s="8">
        <f t="shared" si="176"/>
        <v>-1.3967269999999976E-2</v>
      </c>
      <c r="Q891" s="6">
        <f t="shared" si="177"/>
        <v>-3.1736582594864748E-4</v>
      </c>
      <c r="R891" s="7">
        <f t="shared" si="182"/>
        <v>-1.0198255754264431E-5</v>
      </c>
      <c r="S891">
        <f t="shared" si="178"/>
        <v>-10.19825575426443</v>
      </c>
      <c r="T891">
        <f t="shared" si="179"/>
        <v>6.3666265730166149E-2</v>
      </c>
      <c r="U891">
        <f t="shared" si="180"/>
        <v>-11.968329014817058</v>
      </c>
      <c r="V891">
        <f t="shared" si="181"/>
        <v>143.24089940691186</v>
      </c>
    </row>
    <row r="892" spans="1:22" x14ac:dyDescent="0.35">
      <c r="A892" s="1">
        <v>43495</v>
      </c>
      <c r="B892" s="2">
        <v>0.81354166666666661</v>
      </c>
      <c r="C892" s="3">
        <f t="shared" si="170"/>
        <v>0.81354166666666661</v>
      </c>
      <c r="D892" s="2">
        <v>0.25</v>
      </c>
      <c r="E892" s="3">
        <f t="shared" si="171"/>
        <v>0.25</v>
      </c>
      <c r="F892" s="2">
        <f t="shared" si="172"/>
        <v>0.56354166666666661</v>
      </c>
      <c r="G892">
        <v>445793</v>
      </c>
      <c r="H892">
        <v>803</v>
      </c>
      <c r="I892">
        <v>11.67</v>
      </c>
      <c r="J892">
        <v>24.61</v>
      </c>
      <c r="K892">
        <v>77040</v>
      </c>
      <c r="L892">
        <v>48.18</v>
      </c>
      <c r="M892">
        <f t="shared" si="173"/>
        <v>0.24658194717085094</v>
      </c>
      <c r="N892">
        <f t="shared" si="174"/>
        <v>1.5506333333333334E-5</v>
      </c>
      <c r="O892" s="8">
        <f t="shared" si="175"/>
        <v>0.68243373000000007</v>
      </c>
      <c r="P892" s="8">
        <f t="shared" si="176"/>
        <v>-9.5662699999998768E-3</v>
      </c>
      <c r="Q892" s="6">
        <f t="shared" si="177"/>
        <v>-2.1736582594864524E-4</v>
      </c>
      <c r="R892" s="7">
        <f t="shared" si="182"/>
        <v>-6.9847580614326583E-6</v>
      </c>
      <c r="S892">
        <f t="shared" si="178"/>
        <v>-6.9847580614326583</v>
      </c>
      <c r="T892">
        <f t="shared" si="179"/>
        <v>6.0802656670568327E-2</v>
      </c>
      <c r="U892">
        <f t="shared" si="180"/>
        <v>-8.7173819757488751</v>
      </c>
      <c r="V892">
        <f t="shared" si="181"/>
        <v>75.992748511111358</v>
      </c>
    </row>
    <row r="893" spans="1:22" x14ac:dyDescent="0.35">
      <c r="A893" s="1">
        <v>43495</v>
      </c>
      <c r="B893" s="2">
        <v>0.81355324074074076</v>
      </c>
      <c r="C893" s="3">
        <f t="shared" si="170"/>
        <v>0.81355324074074076</v>
      </c>
      <c r="D893" s="2">
        <v>0.25</v>
      </c>
      <c r="E893" s="3">
        <f t="shared" si="171"/>
        <v>0.25</v>
      </c>
      <c r="F893" s="2">
        <f t="shared" si="172"/>
        <v>0.56355324074074076</v>
      </c>
      <c r="G893">
        <v>446295</v>
      </c>
      <c r="H893">
        <v>800</v>
      </c>
      <c r="I893">
        <v>11.66</v>
      </c>
      <c r="J893">
        <v>24.61</v>
      </c>
      <c r="K893">
        <v>77074</v>
      </c>
      <c r="L893">
        <v>48.18</v>
      </c>
      <c r="M893">
        <f t="shared" si="173"/>
        <v>0.24543398652294199</v>
      </c>
      <c r="N893">
        <f t="shared" si="174"/>
        <v>1.5406333333333332E-5</v>
      </c>
      <c r="O893" s="8">
        <f t="shared" si="175"/>
        <v>0.67803272999999997</v>
      </c>
      <c r="P893" s="8">
        <f t="shared" si="176"/>
        <v>-1.3967269999999976E-2</v>
      </c>
      <c r="Q893" s="6">
        <f t="shared" si="177"/>
        <v>-3.1736582594864748E-4</v>
      </c>
      <c r="R893" s="7">
        <f t="shared" si="182"/>
        <v>-1.0193624634153899E-5</v>
      </c>
      <c r="S893">
        <f t="shared" si="178"/>
        <v>-10.193624634153899</v>
      </c>
      <c r="T893">
        <f t="shared" si="179"/>
        <v>6.0237841740543668E-2</v>
      </c>
      <c r="U893">
        <f t="shared" si="180"/>
        <v>-11.918758679222833</v>
      </c>
      <c r="V893">
        <f t="shared" si="181"/>
        <v>142.05680845354962</v>
      </c>
    </row>
    <row r="894" spans="1:22" x14ac:dyDescent="0.35">
      <c r="A894" s="1">
        <v>43495</v>
      </c>
      <c r="B894" s="2">
        <v>0.81355324074074076</v>
      </c>
      <c r="C894" s="3">
        <f t="shared" si="170"/>
        <v>0.81355324074074076</v>
      </c>
      <c r="D894" s="2">
        <v>0.25</v>
      </c>
      <c r="E894" s="3">
        <f t="shared" si="171"/>
        <v>0.25</v>
      </c>
      <c r="F894" s="2">
        <f t="shared" si="172"/>
        <v>0.56355324074074076</v>
      </c>
      <c r="G894">
        <v>446796</v>
      </c>
      <c r="H894">
        <v>808</v>
      </c>
      <c r="I894">
        <v>11.63</v>
      </c>
      <c r="J894">
        <v>24.61</v>
      </c>
      <c r="K894">
        <v>77070</v>
      </c>
      <c r="L894">
        <v>48.18</v>
      </c>
      <c r="M894">
        <f t="shared" si="173"/>
        <v>0.24199010457921508</v>
      </c>
      <c r="N894">
        <f t="shared" si="174"/>
        <v>1.5673000000000001E-5</v>
      </c>
      <c r="O894" s="8">
        <f t="shared" si="175"/>
        <v>0.68976873000000005</v>
      </c>
      <c r="P894" s="8">
        <f t="shared" si="176"/>
        <v>-2.2312699999998964E-3</v>
      </c>
      <c r="Q894" s="6">
        <f t="shared" si="177"/>
        <v>-5.0699159281979015E-5</v>
      </c>
      <c r="R894" s="7">
        <f t="shared" si="182"/>
        <v>-1.6285150432867058E-6</v>
      </c>
      <c r="S894">
        <f t="shared" si="178"/>
        <v>-1.6285150432867059</v>
      </c>
      <c r="T894">
        <f t="shared" si="179"/>
        <v>5.8559210714259451E-2</v>
      </c>
      <c r="U894">
        <f t="shared" si="180"/>
        <v>-3.3311794806137947</v>
      </c>
      <c r="V894">
        <f t="shared" si="181"/>
        <v>11.09675673206239</v>
      </c>
    </row>
    <row r="895" spans="1:22" x14ac:dyDescent="0.35">
      <c r="A895" s="1">
        <v>43495</v>
      </c>
      <c r="B895" s="2">
        <v>0.8135648148148148</v>
      </c>
      <c r="C895" s="3">
        <f t="shared" si="170"/>
        <v>0.8135648148148148</v>
      </c>
      <c r="D895" s="2">
        <v>0.25</v>
      </c>
      <c r="E895" s="3">
        <f t="shared" si="171"/>
        <v>0.25</v>
      </c>
      <c r="F895" s="2">
        <f t="shared" si="172"/>
        <v>0.5635648148148148</v>
      </c>
      <c r="G895">
        <v>447298</v>
      </c>
      <c r="H895">
        <v>813</v>
      </c>
      <c r="I895">
        <v>11.51</v>
      </c>
      <c r="J895">
        <v>24.61</v>
      </c>
      <c r="K895">
        <v>77047</v>
      </c>
      <c r="L895">
        <v>48.18</v>
      </c>
      <c r="M895">
        <f t="shared" si="173"/>
        <v>0.2282145768043071</v>
      </c>
      <c r="N895">
        <f t="shared" si="174"/>
        <v>1.5839666666666667E-5</v>
      </c>
      <c r="O895" s="8">
        <f t="shared" si="175"/>
        <v>0.69710373000000003</v>
      </c>
      <c r="P895" s="8">
        <f t="shared" si="176"/>
        <v>5.103730000000084E-3</v>
      </c>
      <c r="Q895" s="6">
        <f t="shared" si="177"/>
        <v>1.1596750738468721E-4</v>
      </c>
      <c r="R895" s="7">
        <f t="shared" si="182"/>
        <v>3.7261210985574932E-6</v>
      </c>
      <c r="S895">
        <f t="shared" si="178"/>
        <v>3.7261210985574933</v>
      </c>
      <c r="T895">
        <f t="shared" si="179"/>
        <v>5.2081893065968984E-2</v>
      </c>
      <c r="U895">
        <f t="shared" si="180"/>
        <v>2.1133350921977918</v>
      </c>
      <c r="V895">
        <f t="shared" si="181"/>
        <v>4.4661852119146488</v>
      </c>
    </row>
    <row r="896" spans="1:22" x14ac:dyDescent="0.35">
      <c r="A896" s="1">
        <v>43495</v>
      </c>
      <c r="B896" s="2">
        <v>0.8135648148148148</v>
      </c>
      <c r="C896" s="3">
        <f t="shared" si="170"/>
        <v>0.8135648148148148</v>
      </c>
      <c r="D896" s="2">
        <v>0.25</v>
      </c>
      <c r="E896" s="3">
        <f t="shared" si="171"/>
        <v>0.25</v>
      </c>
      <c r="F896" s="2">
        <f t="shared" si="172"/>
        <v>0.5635648148148148</v>
      </c>
      <c r="G896">
        <v>447800</v>
      </c>
      <c r="H896">
        <v>812</v>
      </c>
      <c r="I896">
        <v>11.51</v>
      </c>
      <c r="J896">
        <v>24.61</v>
      </c>
      <c r="K896">
        <v>77056</v>
      </c>
      <c r="L896">
        <v>48.18</v>
      </c>
      <c r="M896">
        <f t="shared" si="173"/>
        <v>0.2282145768043071</v>
      </c>
      <c r="N896">
        <f t="shared" si="174"/>
        <v>1.5806333333333335E-5</v>
      </c>
      <c r="O896" s="8">
        <f t="shared" si="175"/>
        <v>0.69563673000000004</v>
      </c>
      <c r="P896" s="8">
        <f t="shared" si="176"/>
        <v>3.6367300000000879E-3</v>
      </c>
      <c r="Q896" s="6">
        <f t="shared" si="177"/>
        <v>8.2634174051353972E-5</v>
      </c>
      <c r="R896" s="7">
        <f t="shared" si="182"/>
        <v>2.6547865311880459E-6</v>
      </c>
      <c r="S896">
        <f t="shared" si="178"/>
        <v>2.6547865311880461</v>
      </c>
      <c r="T896">
        <f t="shared" si="179"/>
        <v>5.2081893065968984E-2</v>
      </c>
      <c r="U896">
        <f t="shared" si="180"/>
        <v>1.0420005248283446</v>
      </c>
      <c r="V896">
        <f t="shared" si="181"/>
        <v>1.0857650937425456</v>
      </c>
    </row>
    <row r="897" spans="1:22" x14ac:dyDescent="0.35">
      <c r="A897" s="1">
        <v>43495</v>
      </c>
      <c r="B897" s="2">
        <v>0.81357638888888895</v>
      </c>
      <c r="C897" s="3">
        <f t="shared" si="170"/>
        <v>0.81357638888888895</v>
      </c>
      <c r="D897" s="2">
        <v>0.25</v>
      </c>
      <c r="E897" s="3">
        <f t="shared" si="171"/>
        <v>0.25</v>
      </c>
      <c r="F897" s="2">
        <f t="shared" si="172"/>
        <v>0.56357638888888895</v>
      </c>
      <c r="G897">
        <v>448301</v>
      </c>
      <c r="H897">
        <v>800</v>
      </c>
      <c r="I897">
        <v>11.51</v>
      </c>
      <c r="J897">
        <v>24.6</v>
      </c>
      <c r="K897">
        <v>77021</v>
      </c>
      <c r="L897">
        <v>48.18</v>
      </c>
      <c r="M897">
        <f t="shared" si="173"/>
        <v>0.2282145768043071</v>
      </c>
      <c r="N897">
        <f t="shared" si="174"/>
        <v>1.5406333333333332E-5</v>
      </c>
      <c r="O897" s="8">
        <f t="shared" si="175"/>
        <v>0.67803272999999997</v>
      </c>
      <c r="P897" s="8">
        <f t="shared" si="176"/>
        <v>-1.3967269999999976E-2</v>
      </c>
      <c r="Q897" s="6">
        <f t="shared" si="177"/>
        <v>-3.1736582594864748E-4</v>
      </c>
      <c r="R897" s="7">
        <f t="shared" si="182"/>
        <v>-1.0200296532867767E-5</v>
      </c>
      <c r="S897">
        <f t="shared" si="178"/>
        <v>-10.200296532867767</v>
      </c>
      <c r="T897">
        <f t="shared" si="179"/>
        <v>5.2081893065968984E-2</v>
      </c>
      <c r="U897">
        <f t="shared" si="180"/>
        <v>-11.813082539227468</v>
      </c>
      <c r="V897">
        <f t="shared" si="181"/>
        <v>139.54891907860087</v>
      </c>
    </row>
    <row r="898" spans="1:22" x14ac:dyDescent="0.35">
      <c r="A898" s="1">
        <v>43495</v>
      </c>
      <c r="B898" s="2">
        <v>0.81357638888888895</v>
      </c>
      <c r="C898" s="3">
        <f t="shared" ref="C898:C961" si="183">B898</f>
        <v>0.81357638888888895</v>
      </c>
      <c r="D898" s="2">
        <v>0.25</v>
      </c>
      <c r="E898" s="3">
        <f t="shared" ref="E898:E961" si="184">D898</f>
        <v>0.25</v>
      </c>
      <c r="F898" s="2">
        <f t="shared" ref="F898:F961" si="185">C898-E898</f>
        <v>0.56357638888888895</v>
      </c>
      <c r="G898">
        <v>448774</v>
      </c>
      <c r="H898">
        <v>804</v>
      </c>
      <c r="I898">
        <v>11.44</v>
      </c>
      <c r="J898">
        <v>24.61</v>
      </c>
      <c r="K898">
        <v>77035</v>
      </c>
      <c r="L898">
        <v>48.18</v>
      </c>
      <c r="M898">
        <f t="shared" ref="M898:M961" si="186">(I898-9.522)/8.7111</f>
        <v>0.22017885226894413</v>
      </c>
      <c r="N898">
        <f t="shared" ref="N898:N961" si="187">(H898-337.81)/30000000</f>
        <v>1.5539666666666666E-5</v>
      </c>
      <c r="O898" s="8">
        <f t="shared" ref="O898:O961" si="188">N898*44010</f>
        <v>0.68390072999999996</v>
      </c>
      <c r="P898" s="8">
        <f t="shared" si="176"/>
        <v>-8.0992699999999918E-3</v>
      </c>
      <c r="Q898" s="6">
        <f t="shared" si="177"/>
        <v>-1.8403249261531452E-4</v>
      </c>
      <c r="R898" s="7">
        <f t="shared" si="182"/>
        <v>-5.914020117082432E-6</v>
      </c>
      <c r="S898">
        <f t="shared" si="178"/>
        <v>-5.9140201170824325</v>
      </c>
      <c r="T898">
        <f t="shared" si="179"/>
        <v>4.8478726986469524E-2</v>
      </c>
      <c r="U898">
        <f t="shared" si="180"/>
        <v>-7.4743770387111583</v>
      </c>
      <c r="V898">
        <f t="shared" si="181"/>
        <v>55.866312116812587</v>
      </c>
    </row>
    <row r="899" spans="1:22" x14ac:dyDescent="0.35">
      <c r="A899" s="1">
        <v>43495</v>
      </c>
      <c r="B899" s="2">
        <v>0.81358796296296287</v>
      </c>
      <c r="C899" s="3">
        <f t="shared" si="183"/>
        <v>0.81358796296296287</v>
      </c>
      <c r="D899" s="2">
        <v>0.25</v>
      </c>
      <c r="E899" s="3">
        <f t="shared" si="184"/>
        <v>0.25</v>
      </c>
      <c r="F899" s="2">
        <f t="shared" si="185"/>
        <v>0.56358796296296287</v>
      </c>
      <c r="G899">
        <v>449273</v>
      </c>
      <c r="H899">
        <v>798</v>
      </c>
      <c r="I899">
        <v>11.41</v>
      </c>
      <c r="J899">
        <v>24.61</v>
      </c>
      <c r="K899">
        <v>77057</v>
      </c>
      <c r="L899">
        <v>48.21</v>
      </c>
      <c r="M899">
        <f t="shared" si="186"/>
        <v>0.21673497032521724</v>
      </c>
      <c r="N899">
        <f t="shared" si="187"/>
        <v>1.5339666666666668E-5</v>
      </c>
      <c r="O899" s="8">
        <f t="shared" si="188"/>
        <v>0.67509873000000009</v>
      </c>
      <c r="P899" s="8">
        <f t="shared" si="176"/>
        <v>-1.6901269999999857E-2</v>
      </c>
      <c r="Q899" s="6">
        <f t="shared" si="177"/>
        <v>-3.8403249261531147E-4</v>
      </c>
      <c r="R899" s="7">
        <f t="shared" si="182"/>
        <v>-1.2337644441380247E-5</v>
      </c>
      <c r="S899">
        <f t="shared" si="178"/>
        <v>-12.337644441380247</v>
      </c>
      <c r="T899">
        <f t="shared" si="179"/>
        <v>4.69740473618728E-2</v>
      </c>
      <c r="U899">
        <f t="shared" si="180"/>
        <v>-13.875531755267126</v>
      </c>
      <c r="V899">
        <f t="shared" si="181"/>
        <v>192.5303814914264</v>
      </c>
    </row>
    <row r="900" spans="1:22" x14ac:dyDescent="0.35">
      <c r="A900" s="1">
        <v>43495</v>
      </c>
      <c r="B900" s="2">
        <v>0.81358796296296287</v>
      </c>
      <c r="C900" s="3">
        <f t="shared" si="183"/>
        <v>0.81358796296296287</v>
      </c>
      <c r="D900" s="2">
        <v>0.25</v>
      </c>
      <c r="E900" s="3">
        <f t="shared" si="184"/>
        <v>0.25</v>
      </c>
      <c r="F900" s="2">
        <f t="shared" si="185"/>
        <v>0.56358796296296287</v>
      </c>
      <c r="G900">
        <v>449773</v>
      </c>
      <c r="H900">
        <v>806</v>
      </c>
      <c r="I900">
        <v>11.48</v>
      </c>
      <c r="J900">
        <v>24.61</v>
      </c>
      <c r="K900">
        <v>77046</v>
      </c>
      <c r="L900">
        <v>48.18</v>
      </c>
      <c r="M900">
        <f t="shared" si="186"/>
        <v>0.22477069486058021</v>
      </c>
      <c r="N900">
        <f t="shared" si="187"/>
        <v>1.5606333333333333E-5</v>
      </c>
      <c r="O900" s="8">
        <f t="shared" si="188"/>
        <v>0.68683472999999995</v>
      </c>
      <c r="P900" s="8">
        <f t="shared" ref="P900:P963" si="189">O900-0.692</f>
        <v>-5.1652699999999996E-3</v>
      </c>
      <c r="Q900" s="6">
        <f t="shared" ref="Q900:Q963" si="190">P900/(44010*0.001)</f>
        <v>-1.1736582594864803E-4</v>
      </c>
      <c r="R900" s="7">
        <f t="shared" si="182"/>
        <v>-3.7710990454115581E-6</v>
      </c>
      <c r="S900">
        <f t="shared" ref="S900:S963" si="191">R900*1000000</f>
        <v>-3.771099045411558</v>
      </c>
      <c r="T900">
        <f t="shared" ref="T900:T944" si="192">M900^2</f>
        <v>5.0521865268108063E-2</v>
      </c>
      <c r="U900">
        <f t="shared" ref="U900:U944" si="193">S900-(6.5245*M900)-0.1238</f>
        <v>-5.3614154440294142</v>
      </c>
      <c r="V900">
        <f t="shared" ref="V900:V944" si="194">U900^2</f>
        <v>28.74477556347712</v>
      </c>
    </row>
    <row r="901" spans="1:22" x14ac:dyDescent="0.35">
      <c r="A901" s="1">
        <v>43495</v>
      </c>
      <c r="B901" s="2">
        <v>0.81359953703703702</v>
      </c>
      <c r="C901" s="3">
        <f t="shared" si="183"/>
        <v>0.81359953703703702</v>
      </c>
      <c r="D901" s="2">
        <v>0.25</v>
      </c>
      <c r="E901" s="3">
        <f t="shared" si="184"/>
        <v>0.25</v>
      </c>
      <c r="F901" s="2">
        <f t="shared" si="185"/>
        <v>0.56359953703703702</v>
      </c>
      <c r="G901">
        <v>450273</v>
      </c>
      <c r="H901">
        <v>803</v>
      </c>
      <c r="I901">
        <v>11.35</v>
      </c>
      <c r="J901">
        <v>24.6</v>
      </c>
      <c r="K901">
        <v>77039</v>
      </c>
      <c r="L901">
        <v>48.18</v>
      </c>
      <c r="M901">
        <f t="shared" si="186"/>
        <v>0.20984720643776325</v>
      </c>
      <c r="N901">
        <f t="shared" si="187"/>
        <v>1.5506333333333334E-5</v>
      </c>
      <c r="O901" s="8">
        <f t="shared" si="188"/>
        <v>0.68243373000000007</v>
      </c>
      <c r="P901" s="8">
        <f t="shared" si="189"/>
        <v>-9.5662699999998768E-3</v>
      </c>
      <c r="Q901" s="6">
        <f t="shared" si="190"/>
        <v>-2.1736582594864524E-4</v>
      </c>
      <c r="R901" s="7">
        <f t="shared" si="182"/>
        <v>-6.9846141468347546E-6</v>
      </c>
      <c r="S901">
        <f t="shared" si="191"/>
        <v>-6.9846141468347547</v>
      </c>
      <c r="T901">
        <f t="shared" si="192"/>
        <v>4.4035850049733226E-2</v>
      </c>
      <c r="U901">
        <f t="shared" si="193"/>
        <v>-8.4775622452379409</v>
      </c>
      <c r="V901">
        <f t="shared" si="194"/>
        <v>71.869061621883759</v>
      </c>
    </row>
    <row r="902" spans="1:22" x14ac:dyDescent="0.35">
      <c r="A902" s="1">
        <v>43495</v>
      </c>
      <c r="B902" s="2">
        <v>0.81359953703703702</v>
      </c>
      <c r="C902" s="3">
        <f t="shared" si="183"/>
        <v>0.81359953703703702</v>
      </c>
      <c r="D902" s="2">
        <v>0.25</v>
      </c>
      <c r="E902" s="3">
        <f t="shared" si="184"/>
        <v>0.25</v>
      </c>
      <c r="F902" s="2">
        <f t="shared" si="185"/>
        <v>0.56359953703703702</v>
      </c>
      <c r="G902">
        <v>450774</v>
      </c>
      <c r="H902">
        <v>803</v>
      </c>
      <c r="I902">
        <v>11.39</v>
      </c>
      <c r="J902">
        <v>24.61</v>
      </c>
      <c r="K902">
        <v>77043</v>
      </c>
      <c r="L902">
        <v>48.18</v>
      </c>
      <c r="M902">
        <f t="shared" si="186"/>
        <v>0.21443904902939931</v>
      </c>
      <c r="N902">
        <f t="shared" si="187"/>
        <v>1.5506333333333334E-5</v>
      </c>
      <c r="O902" s="8">
        <f t="shared" si="188"/>
        <v>0.68243373000000007</v>
      </c>
      <c r="P902" s="8">
        <f t="shared" si="189"/>
        <v>-9.5662699999998768E-3</v>
      </c>
      <c r="Q902" s="6">
        <f t="shared" si="190"/>
        <v>-2.1736582594864524E-4</v>
      </c>
      <c r="R902" s="7">
        <f t="shared" si="182"/>
        <v>-6.9844860798874913E-6</v>
      </c>
      <c r="S902">
        <f t="shared" si="191"/>
        <v>-6.9844860798874917</v>
      </c>
      <c r="T902">
        <f t="shared" si="192"/>
        <v>4.5984105748633118E-2</v>
      </c>
      <c r="U902">
        <f t="shared" si="193"/>
        <v>-8.507393655279806</v>
      </c>
      <c r="V902">
        <f t="shared" si="194"/>
        <v>72.375746805895105</v>
      </c>
    </row>
    <row r="903" spans="1:22" x14ac:dyDescent="0.35">
      <c r="A903" s="1">
        <v>43495</v>
      </c>
      <c r="B903" s="2">
        <v>0.81361111111111117</v>
      </c>
      <c r="C903" s="3">
        <f t="shared" si="183"/>
        <v>0.81361111111111117</v>
      </c>
      <c r="D903" s="2">
        <v>0.25</v>
      </c>
      <c r="E903" s="3">
        <f t="shared" si="184"/>
        <v>0.25</v>
      </c>
      <c r="F903" s="2">
        <f t="shared" si="185"/>
        <v>0.56361111111111117</v>
      </c>
      <c r="G903">
        <v>451276</v>
      </c>
      <c r="H903">
        <v>800</v>
      </c>
      <c r="I903">
        <v>11.37</v>
      </c>
      <c r="J903">
        <v>24.61</v>
      </c>
      <c r="K903">
        <v>77033</v>
      </c>
      <c r="L903">
        <v>48.18</v>
      </c>
      <c r="M903">
        <f t="shared" si="186"/>
        <v>0.21214312773358118</v>
      </c>
      <c r="N903">
        <f t="shared" si="187"/>
        <v>1.5406333333333332E-5</v>
      </c>
      <c r="O903" s="8">
        <f t="shared" si="188"/>
        <v>0.67803272999999997</v>
      </c>
      <c r="P903" s="8">
        <f t="shared" si="189"/>
        <v>-1.3967269999999976E-2</v>
      </c>
      <c r="Q903" s="6">
        <f t="shared" si="190"/>
        <v>-3.1736582594864748E-4</v>
      </c>
      <c r="R903" s="7">
        <f t="shared" ref="R903:R966" si="195">(Q903*8.314*(J903+273.15))/K903</f>
        <v>-1.0199050083117332E-5</v>
      </c>
      <c r="S903">
        <f t="shared" si="191"/>
        <v>-10.199050083117333</v>
      </c>
      <c r="T903">
        <f t="shared" si="192"/>
        <v>4.5004706644586542E-2</v>
      </c>
      <c r="U903">
        <f t="shared" si="193"/>
        <v>-11.706977920015083</v>
      </c>
      <c r="V903">
        <f t="shared" si="194"/>
        <v>137.05333201972067</v>
      </c>
    </row>
    <row r="904" spans="1:22" x14ac:dyDescent="0.35">
      <c r="A904" s="1">
        <v>43495</v>
      </c>
      <c r="B904" s="2">
        <v>0.81361111111111117</v>
      </c>
      <c r="C904" s="3">
        <f t="shared" si="183"/>
        <v>0.81361111111111117</v>
      </c>
      <c r="D904" s="2">
        <v>0.25</v>
      </c>
      <c r="E904" s="3">
        <f t="shared" si="184"/>
        <v>0.25</v>
      </c>
      <c r="F904" s="2">
        <f t="shared" si="185"/>
        <v>0.56361111111111117</v>
      </c>
      <c r="G904">
        <v>451773</v>
      </c>
      <c r="H904">
        <v>805</v>
      </c>
      <c r="I904">
        <v>11.38</v>
      </c>
      <c r="J904">
        <v>24.6</v>
      </c>
      <c r="K904">
        <v>77053</v>
      </c>
      <c r="L904">
        <v>48.18</v>
      </c>
      <c r="M904">
        <f t="shared" si="186"/>
        <v>0.21329108838149033</v>
      </c>
      <c r="N904">
        <f t="shared" si="187"/>
        <v>1.5573000000000002E-5</v>
      </c>
      <c r="O904" s="8">
        <f t="shared" si="188"/>
        <v>0.68536773000000006</v>
      </c>
      <c r="P904" s="8">
        <f t="shared" si="189"/>
        <v>-6.6322699999998846E-3</v>
      </c>
      <c r="Q904" s="6">
        <f t="shared" si="190"/>
        <v>-1.5069915928197876E-4</v>
      </c>
      <c r="R904" s="7">
        <f t="shared" si="195"/>
        <v>-4.8415349078946064E-6</v>
      </c>
      <c r="S904">
        <f t="shared" si="191"/>
        <v>-4.8415349078946059</v>
      </c>
      <c r="T904">
        <f t="shared" si="192"/>
        <v>4.549308838296072E-2</v>
      </c>
      <c r="U904">
        <f t="shared" si="193"/>
        <v>-6.3569526140396393</v>
      </c>
      <c r="V904">
        <f t="shared" si="194"/>
        <v>40.410846537145403</v>
      </c>
    </row>
    <row r="905" spans="1:22" x14ac:dyDescent="0.35">
      <c r="A905" s="1">
        <v>43495</v>
      </c>
      <c r="B905" s="2">
        <v>0.81362268518518521</v>
      </c>
      <c r="C905" s="3">
        <f t="shared" si="183"/>
        <v>0.81362268518518521</v>
      </c>
      <c r="D905" s="2">
        <v>0.25</v>
      </c>
      <c r="E905" s="3">
        <f t="shared" si="184"/>
        <v>0.25</v>
      </c>
      <c r="F905" s="2">
        <f t="shared" si="185"/>
        <v>0.56362268518518521</v>
      </c>
      <c r="G905">
        <v>452273</v>
      </c>
      <c r="H905">
        <v>800</v>
      </c>
      <c r="I905">
        <v>11.4</v>
      </c>
      <c r="J905">
        <v>24.61</v>
      </c>
      <c r="K905">
        <v>77055</v>
      </c>
      <c r="L905">
        <v>48.18</v>
      </c>
      <c r="M905">
        <f t="shared" si="186"/>
        <v>0.21558700967730826</v>
      </c>
      <c r="N905">
        <f t="shared" si="187"/>
        <v>1.5406333333333332E-5</v>
      </c>
      <c r="O905" s="8">
        <f t="shared" si="188"/>
        <v>0.67803272999999997</v>
      </c>
      <c r="P905" s="8">
        <f t="shared" si="189"/>
        <v>-1.3967269999999976E-2</v>
      </c>
      <c r="Q905" s="6">
        <f t="shared" si="190"/>
        <v>-3.1736582594864748E-4</v>
      </c>
      <c r="R905" s="7">
        <f t="shared" si="195"/>
        <v>-1.0196138148760982E-5</v>
      </c>
      <c r="S905">
        <f t="shared" si="191"/>
        <v>-10.196138148760982</v>
      </c>
      <c r="T905">
        <f t="shared" si="192"/>
        <v>4.6477758741603807E-2</v>
      </c>
      <c r="U905">
        <f t="shared" si="193"/>
        <v>-11.726535593400579</v>
      </c>
      <c r="V905">
        <f t="shared" si="194"/>
        <v>137.51163702329066</v>
      </c>
    </row>
    <row r="906" spans="1:22" x14ac:dyDescent="0.35">
      <c r="A906" s="1">
        <v>43495</v>
      </c>
      <c r="B906" s="2">
        <v>0.81362268518518521</v>
      </c>
      <c r="C906" s="3">
        <f t="shared" si="183"/>
        <v>0.81362268518518521</v>
      </c>
      <c r="D906" s="2">
        <v>0.25</v>
      </c>
      <c r="E906" s="3">
        <f t="shared" si="184"/>
        <v>0.25</v>
      </c>
      <c r="F906" s="2">
        <f t="shared" si="185"/>
        <v>0.56362268518518521</v>
      </c>
      <c r="G906">
        <v>452773</v>
      </c>
      <c r="H906">
        <v>810</v>
      </c>
      <c r="I906">
        <v>11.32</v>
      </c>
      <c r="J906">
        <v>24.61</v>
      </c>
      <c r="K906">
        <v>77056</v>
      </c>
      <c r="L906">
        <v>48.18</v>
      </c>
      <c r="M906">
        <f t="shared" si="186"/>
        <v>0.20640332449403634</v>
      </c>
      <c r="N906">
        <f t="shared" si="187"/>
        <v>1.5739666666666668E-5</v>
      </c>
      <c r="O906" s="8">
        <f t="shared" si="188"/>
        <v>0.69270273000000004</v>
      </c>
      <c r="P906" s="8">
        <f t="shared" si="189"/>
        <v>7.0273000000009578E-4</v>
      </c>
      <c r="Q906" s="6">
        <f t="shared" si="190"/>
        <v>1.5967507384687475E-5</v>
      </c>
      <c r="R906" s="7">
        <f t="shared" si="195"/>
        <v>5.1298780472072002E-7</v>
      </c>
      <c r="S906">
        <f t="shared" si="191"/>
        <v>0.51298780472072003</v>
      </c>
      <c r="T906">
        <f t="shared" si="192"/>
        <v>4.2602332362190458E-2</v>
      </c>
      <c r="U906">
        <f t="shared" si="193"/>
        <v>-0.95749068594062003</v>
      </c>
      <c r="V906">
        <f t="shared" si="194"/>
        <v>0.91678841366303909</v>
      </c>
    </row>
    <row r="907" spans="1:22" x14ac:dyDescent="0.35">
      <c r="A907" s="1">
        <v>43495</v>
      </c>
      <c r="B907" s="2">
        <v>0.81363425925925925</v>
      </c>
      <c r="C907" s="3">
        <f t="shared" si="183"/>
        <v>0.81363425925925925</v>
      </c>
      <c r="D907" s="2">
        <v>0.25</v>
      </c>
      <c r="E907" s="3">
        <f t="shared" si="184"/>
        <v>0.25</v>
      </c>
      <c r="F907" s="2">
        <f t="shared" si="185"/>
        <v>0.56363425925925925</v>
      </c>
      <c r="G907">
        <v>453273</v>
      </c>
      <c r="H907">
        <v>807</v>
      </c>
      <c r="I907">
        <v>11.27</v>
      </c>
      <c r="J907">
        <v>24.61</v>
      </c>
      <c r="K907">
        <v>77043</v>
      </c>
      <c r="L907">
        <v>48.18</v>
      </c>
      <c r="M907">
        <f t="shared" si="186"/>
        <v>0.20066352125449133</v>
      </c>
      <c r="N907">
        <f t="shared" si="187"/>
        <v>1.5639666666666665E-5</v>
      </c>
      <c r="O907" s="8">
        <f t="shared" si="188"/>
        <v>0.68830172999999994</v>
      </c>
      <c r="P907" s="8">
        <f t="shared" si="189"/>
        <v>-3.6982700000000035E-3</v>
      </c>
      <c r="Q907" s="6">
        <f t="shared" si="190"/>
        <v>-8.4032492615314789E-5</v>
      </c>
      <c r="R907" s="7">
        <f t="shared" si="195"/>
        <v>-2.7001658258303257E-6</v>
      </c>
      <c r="S907">
        <f t="shared" si="191"/>
        <v>-2.7001658258303256</v>
      </c>
      <c r="T907">
        <f t="shared" si="192"/>
        <v>4.0265848762251692E-2</v>
      </c>
      <c r="U907">
        <f t="shared" si="193"/>
        <v>-4.1331949702552544</v>
      </c>
      <c r="V907">
        <f t="shared" si="194"/>
        <v>17.083300662143333</v>
      </c>
    </row>
    <row r="908" spans="1:22" x14ac:dyDescent="0.35">
      <c r="A908" s="1">
        <v>43495</v>
      </c>
      <c r="B908" s="2">
        <v>0.81363425925925925</v>
      </c>
      <c r="C908" s="3">
        <f t="shared" si="183"/>
        <v>0.81363425925925925</v>
      </c>
      <c r="D908" s="2">
        <v>0.25</v>
      </c>
      <c r="E908" s="3">
        <f t="shared" si="184"/>
        <v>0.25</v>
      </c>
      <c r="F908" s="2">
        <f t="shared" si="185"/>
        <v>0.56363425925925925</v>
      </c>
      <c r="G908">
        <v>453773</v>
      </c>
      <c r="H908">
        <v>816</v>
      </c>
      <c r="I908">
        <v>11.29</v>
      </c>
      <c r="J908">
        <v>24.61</v>
      </c>
      <c r="K908">
        <v>77069</v>
      </c>
      <c r="L908">
        <v>48.18</v>
      </c>
      <c r="M908">
        <f t="shared" si="186"/>
        <v>0.20295944255030926</v>
      </c>
      <c r="N908">
        <f t="shared" si="187"/>
        <v>1.5939666666666666E-5</v>
      </c>
      <c r="O908" s="8">
        <f t="shared" si="188"/>
        <v>0.70150472999999991</v>
      </c>
      <c r="P908" s="8">
        <f t="shared" si="189"/>
        <v>9.5047299999999613E-3</v>
      </c>
      <c r="Q908" s="6">
        <f t="shared" si="190"/>
        <v>2.1596750738468444E-4</v>
      </c>
      <c r="R908" s="7">
        <f t="shared" si="195"/>
        <v>6.9372136174149437E-6</v>
      </c>
      <c r="S908">
        <f t="shared" si="191"/>
        <v>6.9372136174149439</v>
      </c>
      <c r="T908">
        <f t="shared" si="192"/>
        <v>4.1192535320332284E-2</v>
      </c>
      <c r="U908">
        <f t="shared" si="193"/>
        <v>5.4892047344954511</v>
      </c>
      <c r="V908">
        <f t="shared" si="194"/>
        <v>30.131368617207276</v>
      </c>
    </row>
    <row r="909" spans="1:22" x14ac:dyDescent="0.35">
      <c r="A909" s="1">
        <v>43495</v>
      </c>
      <c r="B909" s="2">
        <v>0.81364583333333329</v>
      </c>
      <c r="C909" s="3">
        <f t="shared" si="183"/>
        <v>0.81364583333333329</v>
      </c>
      <c r="D909" s="2">
        <v>0.25</v>
      </c>
      <c r="E909" s="3">
        <f t="shared" si="184"/>
        <v>0.25</v>
      </c>
      <c r="F909" s="2">
        <f t="shared" si="185"/>
        <v>0.56364583333333329</v>
      </c>
      <c r="G909">
        <v>454274</v>
      </c>
      <c r="H909">
        <v>808</v>
      </c>
      <c r="I909">
        <v>11.41</v>
      </c>
      <c r="J909">
        <v>24.61</v>
      </c>
      <c r="K909">
        <v>77073</v>
      </c>
      <c r="L909">
        <v>48.15</v>
      </c>
      <c r="M909">
        <f t="shared" si="186"/>
        <v>0.21673497032521724</v>
      </c>
      <c r="N909">
        <f t="shared" si="187"/>
        <v>1.5673000000000001E-5</v>
      </c>
      <c r="O909" s="8">
        <f t="shared" si="188"/>
        <v>0.68976873000000005</v>
      </c>
      <c r="P909" s="8">
        <f t="shared" si="189"/>
        <v>-2.2312699999998964E-3</v>
      </c>
      <c r="Q909" s="6">
        <f t="shared" si="190"/>
        <v>-5.0699159281979015E-5</v>
      </c>
      <c r="R909" s="7">
        <f t="shared" si="195"/>
        <v>-1.6284516547442869E-6</v>
      </c>
      <c r="S909">
        <f t="shared" si="191"/>
        <v>-1.6284516547442869</v>
      </c>
      <c r="T909">
        <f t="shared" si="192"/>
        <v>4.69740473618728E-2</v>
      </c>
      <c r="U909">
        <f t="shared" si="193"/>
        <v>-3.1663389686311669</v>
      </c>
      <c r="V909">
        <f t="shared" si="194"/>
        <v>10.025702464272282</v>
      </c>
    </row>
    <row r="910" spans="1:22" x14ac:dyDescent="0.35">
      <c r="A910" s="1">
        <v>43495</v>
      </c>
      <c r="B910" s="2">
        <v>0.81364583333333329</v>
      </c>
      <c r="C910" s="3">
        <f t="shared" si="183"/>
        <v>0.81364583333333329</v>
      </c>
      <c r="D910" s="2">
        <v>0.25</v>
      </c>
      <c r="E910" s="3">
        <f t="shared" si="184"/>
        <v>0.25</v>
      </c>
      <c r="F910" s="2">
        <f t="shared" si="185"/>
        <v>0.56364583333333329</v>
      </c>
      <c r="G910">
        <v>454775</v>
      </c>
      <c r="H910">
        <v>797</v>
      </c>
      <c r="I910">
        <v>11.33</v>
      </c>
      <c r="J910">
        <v>24.61</v>
      </c>
      <c r="K910">
        <v>77082</v>
      </c>
      <c r="L910">
        <v>48.18</v>
      </c>
      <c r="M910">
        <f t="shared" si="186"/>
        <v>0.20755128514194532</v>
      </c>
      <c r="N910">
        <f t="shared" si="187"/>
        <v>1.5306333333333333E-5</v>
      </c>
      <c r="O910" s="8">
        <f t="shared" si="188"/>
        <v>0.67363172999999998</v>
      </c>
      <c r="P910" s="8">
        <f t="shared" si="189"/>
        <v>-1.8368269999999964E-2</v>
      </c>
      <c r="Q910" s="6">
        <f t="shared" si="190"/>
        <v>-4.1736582594864726E-4</v>
      </c>
      <c r="R910" s="7">
        <f t="shared" si="195"/>
        <v>-1.3404181119493229E-5</v>
      </c>
      <c r="S910">
        <f t="shared" si="191"/>
        <v>-13.404181119493229</v>
      </c>
      <c r="T910">
        <f t="shared" si="192"/>
        <v>4.3077535964073092E-2</v>
      </c>
      <c r="U910">
        <f t="shared" si="193"/>
        <v>-14.88214947940185</v>
      </c>
      <c r="V910">
        <f t="shared" si="194"/>
        <v>221.47837312726074</v>
      </c>
    </row>
    <row r="911" spans="1:22" x14ac:dyDescent="0.35">
      <c r="A911" s="1">
        <v>43495</v>
      </c>
      <c r="B911" s="2">
        <v>0.81365740740740744</v>
      </c>
      <c r="C911" s="3">
        <f t="shared" si="183"/>
        <v>0.81365740740740744</v>
      </c>
      <c r="D911" s="2">
        <v>0.25</v>
      </c>
      <c r="E911" s="3">
        <f t="shared" si="184"/>
        <v>0.25</v>
      </c>
      <c r="F911" s="2">
        <f t="shared" si="185"/>
        <v>0.56365740740740744</v>
      </c>
      <c r="G911">
        <v>455277</v>
      </c>
      <c r="H911">
        <v>806</v>
      </c>
      <c r="I911">
        <v>11.43</v>
      </c>
      <c r="J911">
        <v>24.61</v>
      </c>
      <c r="K911">
        <v>77087</v>
      </c>
      <c r="L911">
        <v>48.18</v>
      </c>
      <c r="M911">
        <f t="shared" si="186"/>
        <v>0.21903089162103517</v>
      </c>
      <c r="N911">
        <f t="shared" si="187"/>
        <v>1.5606333333333333E-5</v>
      </c>
      <c r="O911" s="8">
        <f t="shared" si="188"/>
        <v>0.68683472999999995</v>
      </c>
      <c r="P911" s="8">
        <f t="shared" si="189"/>
        <v>-5.1652699999999996E-3</v>
      </c>
      <c r="Q911" s="6">
        <f t="shared" si="190"/>
        <v>-1.1736582594864803E-4</v>
      </c>
      <c r="R911" s="7">
        <f t="shared" si="195"/>
        <v>-3.7690933238130801E-6</v>
      </c>
      <c r="S911">
        <f t="shared" si="191"/>
        <v>-3.7690933238130802</v>
      </c>
      <c r="T911">
        <f t="shared" si="192"/>
        <v>4.7974531484305659E-2</v>
      </c>
      <c r="U911">
        <f t="shared" si="193"/>
        <v>-5.3219603761945242</v>
      </c>
      <c r="V911">
        <f t="shared" si="194"/>
        <v>28.323262245784562</v>
      </c>
    </row>
    <row r="912" spans="1:22" x14ac:dyDescent="0.35">
      <c r="A912" s="1">
        <v>43495</v>
      </c>
      <c r="B912" s="2">
        <v>0.81365740740740744</v>
      </c>
      <c r="C912" s="3">
        <f t="shared" si="183"/>
        <v>0.81365740740740744</v>
      </c>
      <c r="D912" s="2">
        <v>0.25</v>
      </c>
      <c r="E912" s="3">
        <f t="shared" si="184"/>
        <v>0.25</v>
      </c>
      <c r="F912" s="2">
        <f t="shared" si="185"/>
        <v>0.56365740740740744</v>
      </c>
      <c r="G912">
        <v>455779</v>
      </c>
      <c r="H912">
        <v>800</v>
      </c>
      <c r="I912">
        <v>11.43</v>
      </c>
      <c r="J912">
        <v>24.61</v>
      </c>
      <c r="K912">
        <v>77093</v>
      </c>
      <c r="L912">
        <v>48.15</v>
      </c>
      <c r="M912">
        <f t="shared" si="186"/>
        <v>0.21903089162103517</v>
      </c>
      <c r="N912">
        <f t="shared" si="187"/>
        <v>1.5406333333333332E-5</v>
      </c>
      <c r="O912" s="8">
        <f t="shared" si="188"/>
        <v>0.67803272999999997</v>
      </c>
      <c r="P912" s="8">
        <f t="shared" si="189"/>
        <v>-1.3967269999999976E-2</v>
      </c>
      <c r="Q912" s="6">
        <f t="shared" si="190"/>
        <v>-3.1736582594864748E-4</v>
      </c>
      <c r="R912" s="7">
        <f t="shared" si="195"/>
        <v>-1.0191112358486211E-5</v>
      </c>
      <c r="S912">
        <f t="shared" si="191"/>
        <v>-10.191112358486212</v>
      </c>
      <c r="T912">
        <f t="shared" si="192"/>
        <v>4.7974531484305659E-2</v>
      </c>
      <c r="U912">
        <f t="shared" si="193"/>
        <v>-11.743979410867656</v>
      </c>
      <c r="V912">
        <f t="shared" si="194"/>
        <v>137.92105240288342</v>
      </c>
    </row>
    <row r="913" spans="1:22" x14ac:dyDescent="0.35">
      <c r="A913" s="1">
        <v>43495</v>
      </c>
      <c r="B913" s="2">
        <v>0.81366898148148159</v>
      </c>
      <c r="C913" s="3">
        <f t="shared" si="183"/>
        <v>0.81366898148148159</v>
      </c>
      <c r="D913" s="2">
        <v>0.25</v>
      </c>
      <c r="E913" s="3">
        <f t="shared" si="184"/>
        <v>0.25</v>
      </c>
      <c r="F913" s="2">
        <f t="shared" si="185"/>
        <v>0.56366898148148159</v>
      </c>
      <c r="G913">
        <v>456281</v>
      </c>
      <c r="H913">
        <v>797</v>
      </c>
      <c r="I913">
        <v>11.43</v>
      </c>
      <c r="J913">
        <v>24.6</v>
      </c>
      <c r="K913">
        <v>77094</v>
      </c>
      <c r="L913">
        <v>48.15</v>
      </c>
      <c r="M913">
        <f t="shared" si="186"/>
        <v>0.21903089162103517</v>
      </c>
      <c r="N913">
        <f t="shared" si="187"/>
        <v>1.5306333333333333E-5</v>
      </c>
      <c r="O913" s="8">
        <f t="shared" si="188"/>
        <v>0.67363172999999998</v>
      </c>
      <c r="P913" s="8">
        <f t="shared" si="189"/>
        <v>-1.8368269999999964E-2</v>
      </c>
      <c r="Q913" s="6">
        <f t="shared" si="190"/>
        <v>-4.1736582594864726E-4</v>
      </c>
      <c r="R913" s="7">
        <f t="shared" si="195"/>
        <v>-1.3401644606039481E-5</v>
      </c>
      <c r="S913">
        <f t="shared" si="191"/>
        <v>-13.401644606039481</v>
      </c>
      <c r="T913">
        <f t="shared" si="192"/>
        <v>4.7974531484305659E-2</v>
      </c>
      <c r="U913">
        <f t="shared" si="193"/>
        <v>-14.954511658420923</v>
      </c>
      <c r="V913">
        <f t="shared" si="194"/>
        <v>223.6374189418473</v>
      </c>
    </row>
    <row r="914" spans="1:22" x14ac:dyDescent="0.35">
      <c r="A914" s="1">
        <v>43495</v>
      </c>
      <c r="B914" s="2">
        <v>0.81366898148148159</v>
      </c>
      <c r="C914" s="3">
        <f t="shared" si="183"/>
        <v>0.81366898148148159</v>
      </c>
      <c r="D914" s="2">
        <v>0.25</v>
      </c>
      <c r="E914" s="3">
        <f t="shared" si="184"/>
        <v>0.25</v>
      </c>
      <c r="F914" s="2">
        <f t="shared" si="185"/>
        <v>0.56366898148148159</v>
      </c>
      <c r="G914">
        <v>456782</v>
      </c>
      <c r="H914">
        <v>802</v>
      </c>
      <c r="I914">
        <v>11.45</v>
      </c>
      <c r="J914">
        <v>24.61</v>
      </c>
      <c r="K914">
        <v>77099</v>
      </c>
      <c r="L914">
        <v>48.15</v>
      </c>
      <c r="M914">
        <f t="shared" si="186"/>
        <v>0.22132681291685311</v>
      </c>
      <c r="N914">
        <f t="shared" si="187"/>
        <v>1.5472999999999999E-5</v>
      </c>
      <c r="O914" s="8">
        <f t="shared" si="188"/>
        <v>0.68096672999999996</v>
      </c>
      <c r="P914" s="8">
        <f t="shared" si="189"/>
        <v>-1.1033269999999984E-2</v>
      </c>
      <c r="Q914" s="6">
        <f t="shared" si="190"/>
        <v>-2.50699159281981E-4</v>
      </c>
      <c r="R914" s="7">
        <f t="shared" si="195"/>
        <v>-8.049715072648301E-6</v>
      </c>
      <c r="S914">
        <f t="shared" si="191"/>
        <v>-8.0497150726483007</v>
      </c>
      <c r="T914">
        <f t="shared" si="192"/>
        <v>4.8985558115931693E-2</v>
      </c>
      <c r="U914">
        <f t="shared" si="193"/>
        <v>-9.6175618635243083</v>
      </c>
      <c r="V914">
        <f t="shared" si="194"/>
        <v>92.497496198717172</v>
      </c>
    </row>
    <row r="915" spans="1:22" x14ac:dyDescent="0.35">
      <c r="A915" s="1">
        <v>43495</v>
      </c>
      <c r="B915" s="2">
        <v>0.81368055555555552</v>
      </c>
      <c r="C915" s="3">
        <f t="shared" si="183"/>
        <v>0.81368055555555552</v>
      </c>
      <c r="D915" s="2">
        <v>0.25</v>
      </c>
      <c r="E915" s="3">
        <f t="shared" si="184"/>
        <v>0.25</v>
      </c>
      <c r="F915" s="2">
        <f t="shared" si="185"/>
        <v>0.56368055555555552</v>
      </c>
      <c r="G915">
        <v>457284</v>
      </c>
      <c r="H915">
        <v>811</v>
      </c>
      <c r="I915">
        <v>11.47</v>
      </c>
      <c r="J915">
        <v>24.61</v>
      </c>
      <c r="K915">
        <v>77099</v>
      </c>
      <c r="L915">
        <v>48.15</v>
      </c>
      <c r="M915">
        <f t="shared" si="186"/>
        <v>0.22362273421267123</v>
      </c>
      <c r="N915">
        <f t="shared" si="187"/>
        <v>1.5773E-5</v>
      </c>
      <c r="O915" s="8">
        <f t="shared" si="188"/>
        <v>0.69416972999999993</v>
      </c>
      <c r="P915" s="8">
        <f t="shared" si="189"/>
        <v>2.1697299999999808E-3</v>
      </c>
      <c r="Q915" s="6">
        <f t="shared" si="190"/>
        <v>4.9300840718018198E-5</v>
      </c>
      <c r="R915" s="7">
        <f t="shared" si="195"/>
        <v>1.5830037953006741E-6</v>
      </c>
      <c r="S915">
        <f t="shared" si="191"/>
        <v>1.5830037953006741</v>
      </c>
      <c r="T915">
        <f t="shared" si="192"/>
        <v>5.0007127256751001E-2</v>
      </c>
      <c r="U915">
        <f t="shared" si="193"/>
        <v>1.7726593010083946E-4</v>
      </c>
      <c r="V915">
        <f t="shared" si="194"/>
        <v>3.1423209974515701E-8</v>
      </c>
    </row>
    <row r="916" spans="1:22" x14ac:dyDescent="0.35">
      <c r="A916" s="1">
        <v>43495</v>
      </c>
      <c r="B916" s="2">
        <v>0.81368055555555552</v>
      </c>
      <c r="C916" s="3">
        <f t="shared" si="183"/>
        <v>0.81368055555555552</v>
      </c>
      <c r="D916" s="2">
        <v>0.25</v>
      </c>
      <c r="E916" s="3">
        <f t="shared" si="184"/>
        <v>0.25</v>
      </c>
      <c r="F916" s="2">
        <f t="shared" si="185"/>
        <v>0.56368055555555552</v>
      </c>
      <c r="G916">
        <v>457786</v>
      </c>
      <c r="H916">
        <v>807</v>
      </c>
      <c r="I916">
        <v>11.57</v>
      </c>
      <c r="J916">
        <v>24.61</v>
      </c>
      <c r="K916">
        <v>77096</v>
      </c>
      <c r="L916">
        <v>48.15</v>
      </c>
      <c r="M916">
        <f t="shared" si="186"/>
        <v>0.23510234069176109</v>
      </c>
      <c r="N916">
        <f t="shared" si="187"/>
        <v>1.5639666666666665E-5</v>
      </c>
      <c r="O916" s="8">
        <f t="shared" si="188"/>
        <v>0.68830172999999994</v>
      </c>
      <c r="P916" s="8">
        <f t="shared" si="189"/>
        <v>-3.6982700000000035E-3</v>
      </c>
      <c r="Q916" s="6">
        <f t="shared" si="190"/>
        <v>-8.4032492615314789E-5</v>
      </c>
      <c r="R916" s="7">
        <f t="shared" si="195"/>
        <v>-2.6983095844070481E-6</v>
      </c>
      <c r="S916">
        <f t="shared" si="191"/>
        <v>-2.6983095844070482</v>
      </c>
      <c r="T916">
        <f t="shared" si="192"/>
        <v>5.5273110598744901E-2</v>
      </c>
      <c r="U916">
        <f t="shared" si="193"/>
        <v>-4.3560348062504435</v>
      </c>
      <c r="V916">
        <f t="shared" si="194"/>
        <v>18.975039233265338</v>
      </c>
    </row>
    <row r="917" spans="1:22" x14ac:dyDescent="0.35">
      <c r="A917" s="1">
        <v>43495</v>
      </c>
      <c r="B917" s="2">
        <v>0.81369212962962967</v>
      </c>
      <c r="C917" s="3">
        <f t="shared" si="183"/>
        <v>0.81369212962962967</v>
      </c>
      <c r="D917" s="2">
        <v>0.25</v>
      </c>
      <c r="E917" s="3">
        <f t="shared" si="184"/>
        <v>0.25</v>
      </c>
      <c r="F917" s="2">
        <f t="shared" si="185"/>
        <v>0.56369212962962967</v>
      </c>
      <c r="G917">
        <v>458288</v>
      </c>
      <c r="H917">
        <v>802</v>
      </c>
      <c r="I917">
        <v>11.62</v>
      </c>
      <c r="J917">
        <v>24.61</v>
      </c>
      <c r="K917">
        <v>77089</v>
      </c>
      <c r="L917">
        <v>48.15</v>
      </c>
      <c r="M917">
        <f t="shared" si="186"/>
        <v>0.2408421439313059</v>
      </c>
      <c r="N917">
        <f t="shared" si="187"/>
        <v>1.5472999999999999E-5</v>
      </c>
      <c r="O917" s="8">
        <f t="shared" si="188"/>
        <v>0.68096672999999996</v>
      </c>
      <c r="P917" s="8">
        <f t="shared" si="189"/>
        <v>-1.1033269999999984E-2</v>
      </c>
      <c r="Q917" s="6">
        <f t="shared" si="190"/>
        <v>-2.50699159281981E-4</v>
      </c>
      <c r="R917" s="7">
        <f t="shared" si="195"/>
        <v>-8.0507592832454869E-6</v>
      </c>
      <c r="S917">
        <f t="shared" si="191"/>
        <v>-8.0507592832454868</v>
      </c>
      <c r="T917">
        <f t="shared" si="192"/>
        <v>5.8004938293427871E-2</v>
      </c>
      <c r="U917">
        <f t="shared" si="193"/>
        <v>-9.745933851325292</v>
      </c>
      <c r="V917">
        <f t="shared" si="194"/>
        <v>94.98322663440824</v>
      </c>
    </row>
    <row r="918" spans="1:22" x14ac:dyDescent="0.35">
      <c r="A918" s="1">
        <v>43495</v>
      </c>
      <c r="B918" s="2">
        <v>0.81369212962962967</v>
      </c>
      <c r="C918" s="3">
        <f t="shared" si="183"/>
        <v>0.81369212962962967</v>
      </c>
      <c r="D918" s="2">
        <v>0.25</v>
      </c>
      <c r="E918" s="3">
        <f t="shared" si="184"/>
        <v>0.25</v>
      </c>
      <c r="F918" s="2">
        <f t="shared" si="185"/>
        <v>0.56369212962962967</v>
      </c>
      <c r="G918">
        <v>458789</v>
      </c>
      <c r="H918">
        <v>800</v>
      </c>
      <c r="I918">
        <v>11.64</v>
      </c>
      <c r="J918">
        <v>24.61</v>
      </c>
      <c r="K918">
        <v>77082</v>
      </c>
      <c r="L918">
        <v>48.15</v>
      </c>
      <c r="M918">
        <f t="shared" si="186"/>
        <v>0.24313806522712406</v>
      </c>
      <c r="N918">
        <f t="shared" si="187"/>
        <v>1.5406333333333332E-5</v>
      </c>
      <c r="O918" s="8">
        <f t="shared" si="188"/>
        <v>0.67803272999999997</v>
      </c>
      <c r="P918" s="8">
        <f t="shared" si="189"/>
        <v>-1.3967269999999976E-2</v>
      </c>
      <c r="Q918" s="6">
        <f t="shared" si="190"/>
        <v>-3.1736582594864748E-4</v>
      </c>
      <c r="R918" s="7">
        <f t="shared" si="195"/>
        <v>-1.0192566682919197E-5</v>
      </c>
      <c r="S918">
        <f t="shared" si="191"/>
        <v>-10.192566682919198</v>
      </c>
      <c r="T918">
        <f t="shared" si="192"/>
        <v>5.911611876238923E-2</v>
      </c>
      <c r="U918">
        <f t="shared" si="193"/>
        <v>-11.902720989493568</v>
      </c>
      <c r="V918">
        <f t="shared" si="194"/>
        <v>141.67476695373074</v>
      </c>
    </row>
    <row r="919" spans="1:22" x14ac:dyDescent="0.35">
      <c r="A919" s="1">
        <v>43495</v>
      </c>
      <c r="B919" s="2">
        <v>0.81370370370370371</v>
      </c>
      <c r="C919" s="3">
        <f t="shared" si="183"/>
        <v>0.81370370370370371</v>
      </c>
      <c r="D919" s="2">
        <v>0.25</v>
      </c>
      <c r="E919" s="3">
        <f t="shared" si="184"/>
        <v>0.25</v>
      </c>
      <c r="F919" s="2">
        <f t="shared" si="185"/>
        <v>0.56370370370370371</v>
      </c>
      <c r="G919">
        <v>459291</v>
      </c>
      <c r="H919">
        <v>806</v>
      </c>
      <c r="I919">
        <v>11.66</v>
      </c>
      <c r="J919">
        <v>24.6</v>
      </c>
      <c r="K919">
        <v>77079</v>
      </c>
      <c r="L919">
        <v>48.15</v>
      </c>
      <c r="M919">
        <f t="shared" si="186"/>
        <v>0.24543398652294199</v>
      </c>
      <c r="N919">
        <f t="shared" si="187"/>
        <v>1.5606333333333333E-5</v>
      </c>
      <c r="O919" s="8">
        <f t="shared" si="188"/>
        <v>0.68683472999999995</v>
      </c>
      <c r="P919" s="8">
        <f t="shared" si="189"/>
        <v>-5.1652699999999996E-3</v>
      </c>
      <c r="Q919" s="6">
        <f t="shared" si="190"/>
        <v>-1.1736582594864803E-4</v>
      </c>
      <c r="R919" s="7">
        <f t="shared" si="195"/>
        <v>-3.7693579218465412E-6</v>
      </c>
      <c r="S919">
        <f t="shared" si="191"/>
        <v>-3.7693579218465412</v>
      </c>
      <c r="T919">
        <f t="shared" si="192"/>
        <v>6.0237841740543668E-2</v>
      </c>
      <c r="U919">
        <f t="shared" si="193"/>
        <v>-5.4944919669154766</v>
      </c>
      <c r="V919">
        <f t="shared" si="194"/>
        <v>30.189441974498703</v>
      </c>
    </row>
    <row r="920" spans="1:22" x14ac:dyDescent="0.35">
      <c r="A920" s="1">
        <v>43495</v>
      </c>
      <c r="B920" s="2">
        <v>0.81370370370370371</v>
      </c>
      <c r="C920" s="3">
        <f t="shared" si="183"/>
        <v>0.81370370370370371</v>
      </c>
      <c r="D920" s="2">
        <v>0.25</v>
      </c>
      <c r="E920" s="3">
        <f t="shared" si="184"/>
        <v>0.25</v>
      </c>
      <c r="F920" s="2">
        <f t="shared" si="185"/>
        <v>0.56370370370370371</v>
      </c>
      <c r="G920">
        <v>459793</v>
      </c>
      <c r="H920">
        <v>806</v>
      </c>
      <c r="I920">
        <v>11.72</v>
      </c>
      <c r="J920">
        <v>24.61</v>
      </c>
      <c r="K920">
        <v>77078</v>
      </c>
      <c r="L920">
        <v>48.15</v>
      </c>
      <c r="M920">
        <f t="shared" si="186"/>
        <v>0.25232175041039595</v>
      </c>
      <c r="N920">
        <f t="shared" si="187"/>
        <v>1.5606333333333333E-5</v>
      </c>
      <c r="O920" s="8">
        <f t="shared" si="188"/>
        <v>0.68683472999999995</v>
      </c>
      <c r="P920" s="8">
        <f t="shared" si="189"/>
        <v>-5.1652699999999996E-3</v>
      </c>
      <c r="Q920" s="6">
        <f t="shared" si="190"/>
        <v>-1.1736582594864803E-4</v>
      </c>
      <c r="R920" s="7">
        <f t="shared" si="195"/>
        <v>-3.7695334213754754E-6</v>
      </c>
      <c r="S920">
        <f t="shared" si="191"/>
        <v>-3.7695334213754754</v>
      </c>
      <c r="T920">
        <f t="shared" si="192"/>
        <v>6.3666265730166149E-2</v>
      </c>
      <c r="U920">
        <f t="shared" si="193"/>
        <v>-5.5396066819281033</v>
      </c>
      <c r="V920">
        <f t="shared" si="194"/>
        <v>30.687242190462491</v>
      </c>
    </row>
    <row r="921" spans="1:22" x14ac:dyDescent="0.35">
      <c r="A921" s="1">
        <v>43495</v>
      </c>
      <c r="B921" s="2">
        <v>0.81371527777777775</v>
      </c>
      <c r="C921" s="3">
        <f t="shared" si="183"/>
        <v>0.81371527777777775</v>
      </c>
      <c r="D921" s="2">
        <v>0.25</v>
      </c>
      <c r="E921" s="3">
        <f t="shared" si="184"/>
        <v>0.25</v>
      </c>
      <c r="F921" s="2">
        <f t="shared" si="185"/>
        <v>0.56371527777777775</v>
      </c>
      <c r="G921">
        <v>460295</v>
      </c>
      <c r="H921">
        <v>814</v>
      </c>
      <c r="I921">
        <v>11.76</v>
      </c>
      <c r="J921">
        <v>24.61</v>
      </c>
      <c r="K921">
        <v>77075</v>
      </c>
      <c r="L921">
        <v>48.15</v>
      </c>
      <c r="M921">
        <f t="shared" si="186"/>
        <v>0.25691359300203181</v>
      </c>
      <c r="N921">
        <f t="shared" si="187"/>
        <v>1.5872999999999999E-5</v>
      </c>
      <c r="O921" s="8">
        <f t="shared" si="188"/>
        <v>0.69857072999999992</v>
      </c>
      <c r="P921" s="8">
        <f t="shared" si="189"/>
        <v>6.5707299999999691E-3</v>
      </c>
      <c r="Q921" s="6">
        <f t="shared" si="190"/>
        <v>1.4930084071801793E-4</v>
      </c>
      <c r="R921" s="7">
        <f t="shared" si="195"/>
        <v>4.7954028363786707E-6</v>
      </c>
      <c r="S921">
        <f t="shared" si="191"/>
        <v>4.7954028363786705</v>
      </c>
      <c r="T921">
        <f t="shared" si="192"/>
        <v>6.6004594269213651E-2</v>
      </c>
      <c r="U921">
        <f t="shared" si="193"/>
        <v>2.9953700988369141</v>
      </c>
      <c r="V921">
        <f t="shared" si="194"/>
        <v>8.9722420290062637</v>
      </c>
    </row>
    <row r="922" spans="1:22" x14ac:dyDescent="0.35">
      <c r="A922" s="1">
        <v>43495</v>
      </c>
      <c r="B922" s="2">
        <v>0.81371527777777775</v>
      </c>
      <c r="C922" s="3">
        <f t="shared" si="183"/>
        <v>0.81371527777777775</v>
      </c>
      <c r="D922" s="2">
        <v>0.25</v>
      </c>
      <c r="E922" s="3">
        <f t="shared" si="184"/>
        <v>0.25</v>
      </c>
      <c r="F922" s="2">
        <f t="shared" si="185"/>
        <v>0.56371527777777775</v>
      </c>
      <c r="G922">
        <v>460797</v>
      </c>
      <c r="H922">
        <v>798</v>
      </c>
      <c r="I922">
        <v>11.63</v>
      </c>
      <c r="J922">
        <v>24.61</v>
      </c>
      <c r="K922">
        <v>77067</v>
      </c>
      <c r="L922">
        <v>48.15</v>
      </c>
      <c r="M922">
        <f t="shared" si="186"/>
        <v>0.24199010457921508</v>
      </c>
      <c r="N922">
        <f t="shared" si="187"/>
        <v>1.5339666666666668E-5</v>
      </c>
      <c r="O922" s="8">
        <f t="shared" si="188"/>
        <v>0.67509873000000009</v>
      </c>
      <c r="P922" s="8">
        <f t="shared" si="189"/>
        <v>-1.6901269999999857E-2</v>
      </c>
      <c r="Q922" s="6">
        <f t="shared" si="190"/>
        <v>-3.8403249261531147E-4</v>
      </c>
      <c r="R922" s="7">
        <f t="shared" si="195"/>
        <v>-1.2336043542883954E-5</v>
      </c>
      <c r="S922">
        <f t="shared" si="191"/>
        <v>-12.336043542883955</v>
      </c>
      <c r="T922">
        <f t="shared" si="192"/>
        <v>5.8559210714259451E-2</v>
      </c>
      <c r="U922">
        <f t="shared" si="193"/>
        <v>-14.038707980211043</v>
      </c>
      <c r="V922">
        <f t="shared" si="194"/>
        <v>197.08532175364124</v>
      </c>
    </row>
    <row r="923" spans="1:22" x14ac:dyDescent="0.35">
      <c r="A923" s="1">
        <v>43495</v>
      </c>
      <c r="B923" s="2">
        <v>0.81372685185185178</v>
      </c>
      <c r="C923" s="3">
        <f t="shared" si="183"/>
        <v>0.81372685185185178</v>
      </c>
      <c r="D923" s="2">
        <v>0.25</v>
      </c>
      <c r="E923" s="3">
        <f t="shared" si="184"/>
        <v>0.25</v>
      </c>
      <c r="F923" s="2">
        <f t="shared" si="185"/>
        <v>0.56372685185185178</v>
      </c>
      <c r="G923">
        <v>461299</v>
      </c>
      <c r="H923">
        <v>802</v>
      </c>
      <c r="I923">
        <v>11.8</v>
      </c>
      <c r="J923">
        <v>24.61</v>
      </c>
      <c r="K923">
        <v>77080</v>
      </c>
      <c r="L923">
        <v>48.15</v>
      </c>
      <c r="M923">
        <f t="shared" si="186"/>
        <v>0.2615054355936679</v>
      </c>
      <c r="N923">
        <f t="shared" si="187"/>
        <v>1.5472999999999999E-5</v>
      </c>
      <c r="O923" s="8">
        <f t="shared" si="188"/>
        <v>0.68096672999999996</v>
      </c>
      <c r="P923" s="8">
        <f t="shared" si="189"/>
        <v>-1.1033269999999984E-2</v>
      </c>
      <c r="Q923" s="6">
        <f t="shared" si="190"/>
        <v>-2.50699159281981E-4</v>
      </c>
      <c r="R923" s="7">
        <f t="shared" si="195"/>
        <v>-8.0516993044383933E-6</v>
      </c>
      <c r="S923">
        <f t="shared" si="191"/>
        <v>-8.0516993044383938</v>
      </c>
      <c r="T923">
        <f t="shared" si="192"/>
        <v>6.8385092845033996E-2</v>
      </c>
      <c r="U923">
        <f t="shared" si="193"/>
        <v>-9.88169151896928</v>
      </c>
      <c r="V923">
        <f t="shared" si="194"/>
        <v>97.647827276069393</v>
      </c>
    </row>
    <row r="924" spans="1:22" x14ac:dyDescent="0.35">
      <c r="A924" s="1">
        <v>43495</v>
      </c>
      <c r="B924" s="2">
        <v>0.81372685185185178</v>
      </c>
      <c r="C924" s="3">
        <f t="shared" si="183"/>
        <v>0.81372685185185178</v>
      </c>
      <c r="D924" s="2">
        <v>0.25</v>
      </c>
      <c r="E924" s="3">
        <f t="shared" si="184"/>
        <v>0.25</v>
      </c>
      <c r="F924" s="2">
        <f t="shared" si="185"/>
        <v>0.56372685185185178</v>
      </c>
      <c r="G924">
        <v>461801</v>
      </c>
      <c r="H924">
        <v>799</v>
      </c>
      <c r="I924">
        <v>11.74</v>
      </c>
      <c r="J924">
        <v>24.6</v>
      </c>
      <c r="K924">
        <v>77078</v>
      </c>
      <c r="L924">
        <v>48.15</v>
      </c>
      <c r="M924">
        <f t="shared" si="186"/>
        <v>0.25461767170621391</v>
      </c>
      <c r="N924">
        <f t="shared" si="187"/>
        <v>1.5373E-5</v>
      </c>
      <c r="O924" s="8">
        <f t="shared" si="188"/>
        <v>0.67656572999999998</v>
      </c>
      <c r="P924" s="8">
        <f t="shared" si="189"/>
        <v>-1.5434269999999972E-2</v>
      </c>
      <c r="Q924" s="6">
        <f t="shared" si="190"/>
        <v>-3.5069915928198078E-4</v>
      </c>
      <c r="R924" s="7">
        <f t="shared" si="195"/>
        <v>-1.1263311051895587E-5</v>
      </c>
      <c r="S924">
        <f t="shared" si="191"/>
        <v>-11.263311051895586</v>
      </c>
      <c r="T924">
        <f t="shared" si="192"/>
        <v>6.4830158745093319E-2</v>
      </c>
      <c r="U924">
        <f t="shared" si="193"/>
        <v>-13.048364050942778</v>
      </c>
      <c r="V924">
        <f t="shared" si="194"/>
        <v>170.25980440593582</v>
      </c>
    </row>
    <row r="925" spans="1:22" x14ac:dyDescent="0.35">
      <c r="A925" s="1">
        <v>43495</v>
      </c>
      <c r="B925" s="2">
        <v>0.81373842592592593</v>
      </c>
      <c r="C925" s="3">
        <f t="shared" si="183"/>
        <v>0.81373842592592593</v>
      </c>
      <c r="D925" s="2">
        <v>0.25</v>
      </c>
      <c r="E925" s="3">
        <f t="shared" si="184"/>
        <v>0.25</v>
      </c>
      <c r="F925" s="2">
        <f t="shared" si="185"/>
        <v>0.56373842592592593</v>
      </c>
      <c r="G925">
        <v>462303</v>
      </c>
      <c r="H925">
        <v>803</v>
      </c>
      <c r="I925">
        <v>11.81</v>
      </c>
      <c r="J925">
        <v>24.61</v>
      </c>
      <c r="K925">
        <v>77093</v>
      </c>
      <c r="L925">
        <v>48.17</v>
      </c>
      <c r="M925">
        <f t="shared" si="186"/>
        <v>0.26265339624157685</v>
      </c>
      <c r="N925">
        <f t="shared" si="187"/>
        <v>1.5506333333333334E-5</v>
      </c>
      <c r="O925" s="8">
        <f t="shared" si="188"/>
        <v>0.68243373000000007</v>
      </c>
      <c r="P925" s="8">
        <f t="shared" si="189"/>
        <v>-9.5662699999998768E-3</v>
      </c>
      <c r="Q925" s="6">
        <f t="shared" si="190"/>
        <v>-2.1736582594864524E-4</v>
      </c>
      <c r="R925" s="7">
        <f t="shared" si="195"/>
        <v>-6.9799561705053891E-6</v>
      </c>
      <c r="S925">
        <f t="shared" si="191"/>
        <v>-6.979956170505389</v>
      </c>
      <c r="T925">
        <f t="shared" si="192"/>
        <v>6.8986806557234784E-2</v>
      </c>
      <c r="U925">
        <f t="shared" si="193"/>
        <v>-8.817438254283557</v>
      </c>
      <c r="V925">
        <f t="shared" si="194"/>
        <v>77.747217368103065</v>
      </c>
    </row>
    <row r="926" spans="1:22" x14ac:dyDescent="0.35">
      <c r="A926" s="1">
        <v>43495</v>
      </c>
      <c r="B926" s="2">
        <v>0.81373842592592593</v>
      </c>
      <c r="C926" s="3">
        <f t="shared" si="183"/>
        <v>0.81373842592592593</v>
      </c>
      <c r="D926" s="2">
        <v>0.25</v>
      </c>
      <c r="E926" s="3">
        <f t="shared" si="184"/>
        <v>0.25</v>
      </c>
      <c r="F926" s="2">
        <f t="shared" si="185"/>
        <v>0.56373842592592593</v>
      </c>
      <c r="G926">
        <v>462804</v>
      </c>
      <c r="H926">
        <v>805</v>
      </c>
      <c r="I926">
        <v>11.81</v>
      </c>
      <c r="J926">
        <v>24.61</v>
      </c>
      <c r="K926">
        <v>77099</v>
      </c>
      <c r="L926">
        <v>48.15</v>
      </c>
      <c r="M926">
        <f t="shared" si="186"/>
        <v>0.26265339624157685</v>
      </c>
      <c r="N926">
        <f t="shared" si="187"/>
        <v>1.5573000000000002E-5</v>
      </c>
      <c r="O926" s="8">
        <f t="shared" si="188"/>
        <v>0.68536773000000006</v>
      </c>
      <c r="P926" s="8">
        <f t="shared" si="189"/>
        <v>-6.6322699999998846E-3</v>
      </c>
      <c r="Q926" s="6">
        <f t="shared" si="190"/>
        <v>-1.5069915928197876E-4</v>
      </c>
      <c r="R926" s="7">
        <f t="shared" si="195"/>
        <v>-4.838808783331895E-6</v>
      </c>
      <c r="S926">
        <f t="shared" si="191"/>
        <v>-4.8388087833318947</v>
      </c>
      <c r="T926">
        <f t="shared" si="192"/>
        <v>6.8986806557234784E-2</v>
      </c>
      <c r="U926">
        <f t="shared" si="193"/>
        <v>-6.6762908671100627</v>
      </c>
      <c r="V926">
        <f t="shared" si="194"/>
        <v>44.572859742257236</v>
      </c>
    </row>
    <row r="927" spans="1:22" x14ac:dyDescent="0.35">
      <c r="A927" s="1">
        <v>43495</v>
      </c>
      <c r="B927" s="2">
        <v>0.81375000000000008</v>
      </c>
      <c r="C927" s="3">
        <f t="shared" si="183"/>
        <v>0.81375000000000008</v>
      </c>
      <c r="D927" s="2">
        <v>0.25</v>
      </c>
      <c r="E927" s="3">
        <f t="shared" si="184"/>
        <v>0.25</v>
      </c>
      <c r="F927" s="2">
        <f t="shared" si="185"/>
        <v>0.56375000000000008</v>
      </c>
      <c r="G927">
        <v>463306</v>
      </c>
      <c r="H927">
        <v>803</v>
      </c>
      <c r="I927">
        <v>11.9</v>
      </c>
      <c r="J927">
        <v>24.61</v>
      </c>
      <c r="K927">
        <v>77091</v>
      </c>
      <c r="L927">
        <v>48.15</v>
      </c>
      <c r="M927">
        <f t="shared" si="186"/>
        <v>0.27298504207275776</v>
      </c>
      <c r="N927">
        <f t="shared" si="187"/>
        <v>1.5506333333333334E-5</v>
      </c>
      <c r="O927" s="8">
        <f t="shared" si="188"/>
        <v>0.68243373000000007</v>
      </c>
      <c r="P927" s="8">
        <f t="shared" si="189"/>
        <v>-9.5662699999998768E-3</v>
      </c>
      <c r="Q927" s="6">
        <f t="shared" si="190"/>
        <v>-2.1736582594864524E-4</v>
      </c>
      <c r="R927" s="7">
        <f t="shared" si="195"/>
        <v>-6.9801372540604215E-6</v>
      </c>
      <c r="S927">
        <f t="shared" si="191"/>
        <v>-6.9801372540604216</v>
      </c>
      <c r="T927">
        <f t="shared" si="192"/>
        <v>7.4520833195465319E-2</v>
      </c>
      <c r="U927">
        <f t="shared" si="193"/>
        <v>-8.8850281610641293</v>
      </c>
      <c r="V927">
        <f t="shared" si="194"/>
        <v>78.943725422902617</v>
      </c>
    </row>
    <row r="928" spans="1:22" x14ac:dyDescent="0.35">
      <c r="A928" s="1">
        <v>43495</v>
      </c>
      <c r="B928" s="2">
        <v>0.81375000000000008</v>
      </c>
      <c r="C928" s="3">
        <f t="shared" si="183"/>
        <v>0.81375000000000008</v>
      </c>
      <c r="D928" s="2">
        <v>0.25</v>
      </c>
      <c r="E928" s="3">
        <f t="shared" si="184"/>
        <v>0.25</v>
      </c>
      <c r="F928" s="2">
        <f t="shared" si="185"/>
        <v>0.56375000000000008</v>
      </c>
      <c r="G928">
        <v>463808</v>
      </c>
      <c r="H928">
        <v>804</v>
      </c>
      <c r="I928">
        <v>11.91</v>
      </c>
      <c r="J928">
        <v>24.61</v>
      </c>
      <c r="K928">
        <v>77094</v>
      </c>
      <c r="L928">
        <v>48.18</v>
      </c>
      <c r="M928">
        <f t="shared" si="186"/>
        <v>0.27413300272066671</v>
      </c>
      <c r="N928">
        <f t="shared" si="187"/>
        <v>1.5539666666666666E-5</v>
      </c>
      <c r="O928" s="8">
        <f t="shared" si="188"/>
        <v>0.68390072999999996</v>
      </c>
      <c r="P928" s="8">
        <f t="shared" si="189"/>
        <v>-8.0992699999999918E-3</v>
      </c>
      <c r="Q928" s="6">
        <f t="shared" si="190"/>
        <v>-1.8403249261531452E-4</v>
      </c>
      <c r="R928" s="7">
        <f t="shared" si="195"/>
        <v>-5.9094941204172194E-6</v>
      </c>
      <c r="S928">
        <f t="shared" si="191"/>
        <v>-5.9094941204172198</v>
      </c>
      <c r="T928">
        <f t="shared" si="192"/>
        <v>7.5148903180649054E-2</v>
      </c>
      <c r="U928">
        <f t="shared" si="193"/>
        <v>-7.8218748966682101</v>
      </c>
      <c r="V928">
        <f t="shared" si="194"/>
        <v>61.181726899128321</v>
      </c>
    </row>
    <row r="929" spans="1:22" x14ac:dyDescent="0.35">
      <c r="A929" s="1">
        <v>43495</v>
      </c>
      <c r="B929" s="2">
        <v>0.81376157407407401</v>
      </c>
      <c r="C929" s="3">
        <f t="shared" si="183"/>
        <v>0.81376157407407401</v>
      </c>
      <c r="D929" s="2">
        <v>0.25</v>
      </c>
      <c r="E929" s="3">
        <f t="shared" si="184"/>
        <v>0.25</v>
      </c>
      <c r="F929" s="2">
        <f t="shared" si="185"/>
        <v>0.56376157407407401</v>
      </c>
      <c r="G929">
        <v>464310</v>
      </c>
      <c r="H929">
        <v>810</v>
      </c>
      <c r="I929">
        <v>11.94</v>
      </c>
      <c r="J929">
        <v>24.61</v>
      </c>
      <c r="K929">
        <v>77094</v>
      </c>
      <c r="L929">
        <v>48.18</v>
      </c>
      <c r="M929">
        <f t="shared" si="186"/>
        <v>0.27757688466439362</v>
      </c>
      <c r="N929">
        <f t="shared" si="187"/>
        <v>1.5739666666666668E-5</v>
      </c>
      <c r="O929" s="8">
        <f t="shared" si="188"/>
        <v>0.69270273000000004</v>
      </c>
      <c r="P929" s="8">
        <f t="shared" si="189"/>
        <v>7.0273000000009578E-4</v>
      </c>
      <c r="Q929" s="6">
        <f t="shared" si="190"/>
        <v>1.5967507384687475E-5</v>
      </c>
      <c r="R929" s="7">
        <f t="shared" si="195"/>
        <v>5.1273495058707295E-7</v>
      </c>
      <c r="S929">
        <f t="shared" si="191"/>
        <v>0.51273495058707297</v>
      </c>
      <c r="T929">
        <f t="shared" si="192"/>
        <v>7.7048926899990072E-2</v>
      </c>
      <c r="U929">
        <f t="shared" si="193"/>
        <v>-1.4221154334057629</v>
      </c>
      <c r="V929">
        <f t="shared" si="194"/>
        <v>2.0224123059308607</v>
      </c>
    </row>
    <row r="930" spans="1:22" x14ac:dyDescent="0.35">
      <c r="A930" s="1">
        <v>43495</v>
      </c>
      <c r="B930" s="2">
        <v>0.81376157407407401</v>
      </c>
      <c r="C930" s="3">
        <f t="shared" si="183"/>
        <v>0.81376157407407401</v>
      </c>
      <c r="D930" s="2">
        <v>0.25</v>
      </c>
      <c r="E930" s="3">
        <f t="shared" si="184"/>
        <v>0.25</v>
      </c>
      <c r="F930" s="2">
        <f t="shared" si="185"/>
        <v>0.56376157407407401</v>
      </c>
      <c r="G930">
        <v>464812</v>
      </c>
      <c r="H930">
        <v>807</v>
      </c>
      <c r="I930">
        <v>11.95</v>
      </c>
      <c r="J930">
        <v>24.61</v>
      </c>
      <c r="K930">
        <v>77088</v>
      </c>
      <c r="L930">
        <v>48.18</v>
      </c>
      <c r="M930">
        <f t="shared" si="186"/>
        <v>0.27872484531230257</v>
      </c>
      <c r="N930">
        <f t="shared" si="187"/>
        <v>1.5639666666666665E-5</v>
      </c>
      <c r="O930" s="8">
        <f t="shared" si="188"/>
        <v>0.68830172999999994</v>
      </c>
      <c r="P930" s="8">
        <f t="shared" si="189"/>
        <v>-3.6982700000000035E-3</v>
      </c>
      <c r="Q930" s="6">
        <f t="shared" si="190"/>
        <v>-8.4032492615314789E-5</v>
      </c>
      <c r="R930" s="7">
        <f t="shared" si="195"/>
        <v>-2.6985896082327442E-6</v>
      </c>
      <c r="S930">
        <f t="shared" si="191"/>
        <v>-2.6985896082327443</v>
      </c>
      <c r="T930">
        <f t="shared" si="192"/>
        <v>7.7687539394366997E-2</v>
      </c>
      <c r="U930">
        <f t="shared" si="193"/>
        <v>-4.6409298614728627</v>
      </c>
      <c r="V930">
        <f t="shared" si="194"/>
        <v>21.538229979110525</v>
      </c>
    </row>
    <row r="931" spans="1:22" x14ac:dyDescent="0.35">
      <c r="A931" s="1">
        <v>43495</v>
      </c>
      <c r="B931" s="2">
        <v>0.81377314814814816</v>
      </c>
      <c r="C931" s="3">
        <f t="shared" si="183"/>
        <v>0.81377314814814816</v>
      </c>
      <c r="D931" s="2">
        <v>0.25</v>
      </c>
      <c r="E931" s="3">
        <f t="shared" si="184"/>
        <v>0.25</v>
      </c>
      <c r="F931" s="2">
        <f t="shared" si="185"/>
        <v>0.56377314814814816</v>
      </c>
      <c r="G931">
        <v>465341</v>
      </c>
      <c r="H931">
        <v>813</v>
      </c>
      <c r="I931">
        <v>11.91</v>
      </c>
      <c r="J931">
        <v>24.61</v>
      </c>
      <c r="K931">
        <v>77094</v>
      </c>
      <c r="L931">
        <v>48.18</v>
      </c>
      <c r="M931">
        <f t="shared" si="186"/>
        <v>0.27413300272066671</v>
      </c>
      <c r="N931">
        <f t="shared" si="187"/>
        <v>1.5839666666666667E-5</v>
      </c>
      <c r="O931" s="8">
        <f t="shared" si="188"/>
        <v>0.69710373000000003</v>
      </c>
      <c r="P931" s="8">
        <f t="shared" si="189"/>
        <v>5.103730000000084E-3</v>
      </c>
      <c r="Q931" s="6">
        <f t="shared" si="190"/>
        <v>1.1596750738468721E-4</v>
      </c>
      <c r="R931" s="7">
        <f t="shared" si="195"/>
        <v>3.723849486089179E-6</v>
      </c>
      <c r="S931">
        <f t="shared" si="191"/>
        <v>3.7238494860891791</v>
      </c>
      <c r="T931">
        <f t="shared" si="192"/>
        <v>7.5148903180649054E-2</v>
      </c>
      <c r="U931">
        <f t="shared" si="193"/>
        <v>1.8114687098381894</v>
      </c>
      <c r="V931">
        <f t="shared" si="194"/>
        <v>3.2814188867228347</v>
      </c>
    </row>
    <row r="932" spans="1:22" x14ac:dyDescent="0.35">
      <c r="A932" s="1">
        <v>43495</v>
      </c>
      <c r="B932" s="2">
        <v>0.81377314814814816</v>
      </c>
      <c r="C932" s="3">
        <f t="shared" si="183"/>
        <v>0.81377314814814816</v>
      </c>
      <c r="D932" s="2">
        <v>0.25</v>
      </c>
      <c r="E932" s="3">
        <f t="shared" si="184"/>
        <v>0.25</v>
      </c>
      <c r="F932" s="2">
        <f t="shared" si="185"/>
        <v>0.56377314814814816</v>
      </c>
      <c r="G932">
        <v>465815</v>
      </c>
      <c r="H932">
        <v>800</v>
      </c>
      <c r="I932">
        <v>11.97</v>
      </c>
      <c r="J932">
        <v>24.61</v>
      </c>
      <c r="K932">
        <v>77085</v>
      </c>
      <c r="L932">
        <v>48.18</v>
      </c>
      <c r="M932">
        <f t="shared" si="186"/>
        <v>0.2810207666081207</v>
      </c>
      <c r="N932">
        <f t="shared" si="187"/>
        <v>1.5406333333333332E-5</v>
      </c>
      <c r="O932" s="8">
        <f t="shared" si="188"/>
        <v>0.67803272999999997</v>
      </c>
      <c r="P932" s="8">
        <f t="shared" si="189"/>
        <v>-1.3967269999999976E-2</v>
      </c>
      <c r="Q932" s="6">
        <f t="shared" si="190"/>
        <v>-3.1736582594864748E-4</v>
      </c>
      <c r="R932" s="7">
        <f t="shared" si="195"/>
        <v>-1.0192170007819647E-5</v>
      </c>
      <c r="S932">
        <f t="shared" si="191"/>
        <v>-10.192170007819648</v>
      </c>
      <c r="T932">
        <f t="shared" si="192"/>
        <v>7.8972671265015851E-2</v>
      </c>
      <c r="U932">
        <f t="shared" si="193"/>
        <v>-12.14948999955433</v>
      </c>
      <c r="V932">
        <f t="shared" si="194"/>
        <v>147.61010724927067</v>
      </c>
    </row>
    <row r="933" spans="1:22" x14ac:dyDescent="0.35">
      <c r="A933" s="1">
        <v>43495</v>
      </c>
      <c r="B933" s="2">
        <v>0.8137847222222222</v>
      </c>
      <c r="C933" s="3">
        <f t="shared" si="183"/>
        <v>0.8137847222222222</v>
      </c>
      <c r="D933" s="2">
        <v>0.25</v>
      </c>
      <c r="E933" s="3">
        <f t="shared" si="184"/>
        <v>0.25</v>
      </c>
      <c r="F933" s="2">
        <f t="shared" si="185"/>
        <v>0.5637847222222222</v>
      </c>
      <c r="G933">
        <v>466317</v>
      </c>
      <c r="H933">
        <v>810</v>
      </c>
      <c r="I933">
        <v>11.86</v>
      </c>
      <c r="J933">
        <v>24.61</v>
      </c>
      <c r="K933">
        <v>77095</v>
      </c>
      <c r="L933">
        <v>48.18</v>
      </c>
      <c r="M933">
        <f t="shared" si="186"/>
        <v>0.26839319948112167</v>
      </c>
      <c r="N933">
        <f t="shared" si="187"/>
        <v>1.5739666666666668E-5</v>
      </c>
      <c r="O933" s="8">
        <f t="shared" si="188"/>
        <v>0.69270273000000004</v>
      </c>
      <c r="P933" s="8">
        <f t="shared" si="189"/>
        <v>7.0273000000009578E-4</v>
      </c>
      <c r="Q933" s="6">
        <f t="shared" si="190"/>
        <v>1.5967507384687475E-5</v>
      </c>
      <c r="R933" s="7">
        <f t="shared" si="195"/>
        <v>5.1272829989700761E-7</v>
      </c>
      <c r="S933">
        <f t="shared" si="191"/>
        <v>0.51272829989700763</v>
      </c>
      <c r="T933">
        <f t="shared" si="192"/>
        <v>7.2034909527713173E-2</v>
      </c>
      <c r="U933">
        <f t="shared" si="193"/>
        <v>-1.3622031301175703</v>
      </c>
      <c r="V933">
        <f t="shared" si="194"/>
        <v>1.8555973677021063</v>
      </c>
    </row>
    <row r="934" spans="1:22" x14ac:dyDescent="0.35">
      <c r="A934" s="1">
        <v>43495</v>
      </c>
      <c r="B934" s="2">
        <v>0.8137847222222222</v>
      </c>
      <c r="C934" s="3">
        <f t="shared" si="183"/>
        <v>0.8137847222222222</v>
      </c>
      <c r="D934" s="2">
        <v>0.25</v>
      </c>
      <c r="E934" s="3">
        <f t="shared" si="184"/>
        <v>0.25</v>
      </c>
      <c r="F934" s="2">
        <f t="shared" si="185"/>
        <v>0.5637847222222222</v>
      </c>
      <c r="G934">
        <v>466819</v>
      </c>
      <c r="H934">
        <v>808</v>
      </c>
      <c r="I934">
        <v>11.93</v>
      </c>
      <c r="J934">
        <v>24.6</v>
      </c>
      <c r="K934">
        <v>77095</v>
      </c>
      <c r="L934">
        <v>48.21</v>
      </c>
      <c r="M934">
        <f t="shared" si="186"/>
        <v>0.27642892401648467</v>
      </c>
      <c r="N934">
        <f t="shared" si="187"/>
        <v>1.5673000000000001E-5</v>
      </c>
      <c r="O934" s="8">
        <f t="shared" si="188"/>
        <v>0.68976873000000005</v>
      </c>
      <c r="P934" s="8">
        <f t="shared" si="189"/>
        <v>-2.2312699999998964E-3</v>
      </c>
      <c r="Q934" s="6">
        <f t="shared" si="190"/>
        <v>-5.0699159281979015E-5</v>
      </c>
      <c r="R934" s="7">
        <f t="shared" si="195"/>
        <v>-1.627932281704439E-6</v>
      </c>
      <c r="S934">
        <f t="shared" si="191"/>
        <v>-1.627932281704439</v>
      </c>
      <c r="T934">
        <f t="shared" si="192"/>
        <v>7.6412950032911459E-2</v>
      </c>
      <c r="U934">
        <f t="shared" si="193"/>
        <v>-3.5552927964499936</v>
      </c>
      <c r="V934">
        <f t="shared" si="194"/>
        <v>12.640106868489216</v>
      </c>
    </row>
    <row r="935" spans="1:22" x14ac:dyDescent="0.35">
      <c r="A935" s="1">
        <v>43495</v>
      </c>
      <c r="B935" s="2">
        <v>0.81379629629629635</v>
      </c>
      <c r="C935" s="3">
        <f t="shared" si="183"/>
        <v>0.81379629629629635</v>
      </c>
      <c r="D935" s="2">
        <v>0.25</v>
      </c>
      <c r="E935" s="3">
        <f t="shared" si="184"/>
        <v>0.25</v>
      </c>
      <c r="F935" s="2">
        <f t="shared" si="185"/>
        <v>0.56379629629629635</v>
      </c>
      <c r="G935">
        <v>467320</v>
      </c>
      <c r="H935">
        <v>801</v>
      </c>
      <c r="I935">
        <v>11.9</v>
      </c>
      <c r="J935">
        <v>24.61</v>
      </c>
      <c r="K935">
        <v>77096</v>
      </c>
      <c r="L935">
        <v>48.21</v>
      </c>
      <c r="M935">
        <f t="shared" si="186"/>
        <v>0.27298504207275776</v>
      </c>
      <c r="N935">
        <f t="shared" si="187"/>
        <v>1.5439666666666667E-5</v>
      </c>
      <c r="O935" s="8">
        <f t="shared" si="188"/>
        <v>0.67949972999999997</v>
      </c>
      <c r="P935" s="8">
        <f t="shared" si="189"/>
        <v>-1.250026999999998E-2</v>
      </c>
      <c r="Q935" s="6">
        <f t="shared" si="190"/>
        <v>-2.8403249261531424E-4</v>
      </c>
      <c r="R935" s="7">
        <f t="shared" si="195"/>
        <v>-9.1203720519799285E-6</v>
      </c>
      <c r="S935">
        <f t="shared" si="191"/>
        <v>-9.1203720519799276</v>
      </c>
      <c r="T935">
        <f t="shared" si="192"/>
        <v>7.4520833195465319E-2</v>
      </c>
      <c r="U935">
        <f t="shared" si="193"/>
        <v>-11.025262958983635</v>
      </c>
      <c r="V935">
        <f t="shared" si="194"/>
        <v>121.55642331473659</v>
      </c>
    </row>
    <row r="936" spans="1:22" x14ac:dyDescent="0.35">
      <c r="A936" s="1">
        <v>43495</v>
      </c>
      <c r="B936" s="2">
        <v>0.81379629629629635</v>
      </c>
      <c r="C936" s="3">
        <f t="shared" si="183"/>
        <v>0.81379629629629635</v>
      </c>
      <c r="D936" s="2">
        <v>0.25</v>
      </c>
      <c r="E936" s="3">
        <f t="shared" si="184"/>
        <v>0.25</v>
      </c>
      <c r="F936" s="2">
        <f t="shared" si="185"/>
        <v>0.56379629629629635</v>
      </c>
      <c r="G936">
        <v>467822</v>
      </c>
      <c r="H936">
        <v>807</v>
      </c>
      <c r="I936">
        <v>11.87</v>
      </c>
      <c r="J936">
        <v>24.61</v>
      </c>
      <c r="K936">
        <v>77098</v>
      </c>
      <c r="L936">
        <v>48.21</v>
      </c>
      <c r="M936">
        <f t="shared" si="186"/>
        <v>0.26954116012903068</v>
      </c>
      <c r="N936">
        <f t="shared" si="187"/>
        <v>1.5639666666666665E-5</v>
      </c>
      <c r="O936" s="8">
        <f t="shared" si="188"/>
        <v>0.68830172999999994</v>
      </c>
      <c r="P936" s="8">
        <f t="shared" si="189"/>
        <v>-3.6982700000000035E-3</v>
      </c>
      <c r="Q936" s="6">
        <f t="shared" si="190"/>
        <v>-8.4032492615314789E-5</v>
      </c>
      <c r="R936" s="7">
        <f t="shared" si="195"/>
        <v>-2.6982395875307504E-6</v>
      </c>
      <c r="S936">
        <f t="shared" si="191"/>
        <v>-2.6982395875307503</v>
      </c>
      <c r="T936">
        <f t="shared" si="192"/>
        <v>7.265243700370376E-2</v>
      </c>
      <c r="U936">
        <f t="shared" si="193"/>
        <v>-4.5806608867926109</v>
      </c>
      <c r="V936">
        <f t="shared" si="194"/>
        <v>20.982454159791669</v>
      </c>
    </row>
    <row r="937" spans="1:22" x14ac:dyDescent="0.35">
      <c r="A937" s="1">
        <v>43495</v>
      </c>
      <c r="B937" s="2">
        <v>0.81380787037037028</v>
      </c>
      <c r="C937" s="3">
        <f t="shared" si="183"/>
        <v>0.81380787037037028</v>
      </c>
      <c r="D937" s="2">
        <v>0.25</v>
      </c>
      <c r="E937" s="3">
        <f t="shared" si="184"/>
        <v>0.25</v>
      </c>
      <c r="F937" s="2">
        <f t="shared" si="185"/>
        <v>0.56380787037037028</v>
      </c>
      <c r="G937">
        <v>468324</v>
      </c>
      <c r="H937">
        <v>805</v>
      </c>
      <c r="I937">
        <v>11.89</v>
      </c>
      <c r="J937">
        <v>24.61</v>
      </c>
      <c r="K937">
        <v>77098</v>
      </c>
      <c r="L937">
        <v>48.24</v>
      </c>
      <c r="M937">
        <f t="shared" si="186"/>
        <v>0.2718370814248488</v>
      </c>
      <c r="N937">
        <f t="shared" si="187"/>
        <v>1.5573000000000002E-5</v>
      </c>
      <c r="O937" s="8">
        <f t="shared" si="188"/>
        <v>0.68536773000000006</v>
      </c>
      <c r="P937" s="8">
        <f t="shared" si="189"/>
        <v>-6.6322699999998846E-3</v>
      </c>
      <c r="Q937" s="6">
        <f t="shared" si="190"/>
        <v>-1.5069915928197876E-4</v>
      </c>
      <c r="R937" s="7">
        <f t="shared" si="195"/>
        <v>-4.8388715451257589E-6</v>
      </c>
      <c r="S937">
        <f t="shared" si="191"/>
        <v>-4.8388715451257589</v>
      </c>
      <c r="T937">
        <f t="shared" si="192"/>
        <v>7.3895398837579881E-2</v>
      </c>
      <c r="U937">
        <f t="shared" si="193"/>
        <v>-6.7362725828821848</v>
      </c>
      <c r="V937">
        <f t="shared" si="194"/>
        <v>45.377368310890219</v>
      </c>
    </row>
    <row r="938" spans="1:22" x14ac:dyDescent="0.35">
      <c r="A938" s="1">
        <v>43495</v>
      </c>
      <c r="B938" s="2">
        <v>0.81380787037037028</v>
      </c>
      <c r="C938" s="3">
        <f t="shared" si="183"/>
        <v>0.81380787037037028</v>
      </c>
      <c r="D938" s="2">
        <v>0.25</v>
      </c>
      <c r="E938" s="3">
        <f t="shared" si="184"/>
        <v>0.25</v>
      </c>
      <c r="F938" s="2">
        <f t="shared" si="185"/>
        <v>0.56380787037037028</v>
      </c>
      <c r="G938">
        <v>468826</v>
      </c>
      <c r="H938">
        <v>814</v>
      </c>
      <c r="I938">
        <v>11.96</v>
      </c>
      <c r="J938">
        <v>24.61</v>
      </c>
      <c r="K938">
        <v>77070</v>
      </c>
      <c r="L938">
        <v>48.24</v>
      </c>
      <c r="M938">
        <f t="shared" si="186"/>
        <v>0.27987280596021175</v>
      </c>
      <c r="N938">
        <f t="shared" si="187"/>
        <v>1.5872999999999999E-5</v>
      </c>
      <c r="O938" s="8">
        <f t="shared" si="188"/>
        <v>0.69857072999999992</v>
      </c>
      <c r="P938" s="8">
        <f t="shared" si="189"/>
        <v>6.5707299999999691E-3</v>
      </c>
      <c r="Q938" s="6">
        <f t="shared" si="190"/>
        <v>1.4930084071801793E-4</v>
      </c>
      <c r="R938" s="7">
        <f t="shared" si="195"/>
        <v>4.7957139433487226E-6</v>
      </c>
      <c r="S938">
        <f t="shared" si="191"/>
        <v>4.7957139433487228</v>
      </c>
      <c r="T938">
        <f t="shared" si="192"/>
        <v>7.8328787516042331E-2</v>
      </c>
      <c r="U938">
        <f t="shared" si="193"/>
        <v>2.8458838208613213</v>
      </c>
      <c r="V938">
        <f t="shared" si="194"/>
        <v>8.0990547218402327</v>
      </c>
    </row>
    <row r="939" spans="1:22" x14ac:dyDescent="0.35">
      <c r="A939" s="1">
        <v>43495</v>
      </c>
      <c r="B939" s="2">
        <v>0.81381944444444443</v>
      </c>
      <c r="C939" s="3">
        <f t="shared" si="183"/>
        <v>0.81381944444444443</v>
      </c>
      <c r="D939" s="2">
        <v>0.25</v>
      </c>
      <c r="E939" s="3">
        <f t="shared" si="184"/>
        <v>0.25</v>
      </c>
      <c r="F939" s="2">
        <f t="shared" si="185"/>
        <v>0.56381944444444443</v>
      </c>
      <c r="G939">
        <v>469327</v>
      </c>
      <c r="H939">
        <v>810</v>
      </c>
      <c r="I939">
        <v>11.91</v>
      </c>
      <c r="J939">
        <v>24.6</v>
      </c>
      <c r="K939">
        <v>77094</v>
      </c>
      <c r="L939">
        <v>48.24</v>
      </c>
      <c r="M939">
        <f t="shared" si="186"/>
        <v>0.27413300272066671</v>
      </c>
      <c r="N939">
        <f t="shared" si="187"/>
        <v>1.5739666666666668E-5</v>
      </c>
      <c r="O939" s="8">
        <f t="shared" si="188"/>
        <v>0.69270273000000004</v>
      </c>
      <c r="P939" s="8">
        <f t="shared" si="189"/>
        <v>7.0273000000009578E-4</v>
      </c>
      <c r="Q939" s="6">
        <f t="shared" si="190"/>
        <v>1.5967507384687475E-5</v>
      </c>
      <c r="R939" s="7">
        <f t="shared" si="195"/>
        <v>5.1271773084800166E-7</v>
      </c>
      <c r="S939">
        <f t="shared" si="191"/>
        <v>0.51271773084800165</v>
      </c>
      <c r="T939">
        <f t="shared" si="192"/>
        <v>7.5148903180649054E-2</v>
      </c>
      <c r="U939">
        <f t="shared" si="193"/>
        <v>-1.3996630454029881</v>
      </c>
      <c r="V939">
        <f t="shared" si="194"/>
        <v>1.9590566406667673</v>
      </c>
    </row>
    <row r="940" spans="1:22" x14ac:dyDescent="0.35">
      <c r="A940" s="1">
        <v>43495</v>
      </c>
      <c r="B940" s="2">
        <v>0.81381944444444443</v>
      </c>
      <c r="C940" s="3">
        <f t="shared" si="183"/>
        <v>0.81381944444444443</v>
      </c>
      <c r="D940" s="2">
        <v>0.25</v>
      </c>
      <c r="E940" s="3">
        <f t="shared" si="184"/>
        <v>0.25</v>
      </c>
      <c r="F940" s="2">
        <f t="shared" si="185"/>
        <v>0.56381944444444443</v>
      </c>
      <c r="G940">
        <v>469832</v>
      </c>
      <c r="H940">
        <v>798</v>
      </c>
      <c r="I940">
        <v>11.94</v>
      </c>
      <c r="J940">
        <v>24.61</v>
      </c>
      <c r="K940">
        <v>77109</v>
      </c>
      <c r="L940">
        <v>48.28</v>
      </c>
      <c r="M940">
        <f t="shared" si="186"/>
        <v>0.27757688466439362</v>
      </c>
      <c r="N940">
        <f t="shared" si="187"/>
        <v>1.5339666666666668E-5</v>
      </c>
      <c r="O940" s="8">
        <f t="shared" si="188"/>
        <v>0.67509873000000009</v>
      </c>
      <c r="P940" s="8">
        <f t="shared" si="189"/>
        <v>-1.6901269999999857E-2</v>
      </c>
      <c r="Q940" s="6">
        <f t="shared" si="190"/>
        <v>-3.8403249261531147E-4</v>
      </c>
      <c r="R940" s="7">
        <f t="shared" si="195"/>
        <v>-1.2329324303511104E-5</v>
      </c>
      <c r="S940">
        <f t="shared" si="191"/>
        <v>-12.329324303511104</v>
      </c>
      <c r="T940">
        <f t="shared" si="192"/>
        <v>7.7048926899990072E-2</v>
      </c>
      <c r="U940">
        <f t="shared" si="193"/>
        <v>-14.264174687503939</v>
      </c>
      <c r="V940">
        <f t="shared" si="194"/>
        <v>203.4666795156281</v>
      </c>
    </row>
    <row r="941" spans="1:22" x14ac:dyDescent="0.35">
      <c r="A941" s="1">
        <v>43495</v>
      </c>
      <c r="B941" s="2">
        <v>0.81383101851851858</v>
      </c>
      <c r="C941" s="3">
        <f t="shared" si="183"/>
        <v>0.81383101851851858</v>
      </c>
      <c r="D941" s="2">
        <v>0.25</v>
      </c>
      <c r="E941" s="3">
        <f t="shared" si="184"/>
        <v>0.25</v>
      </c>
      <c r="F941" s="2">
        <f t="shared" si="185"/>
        <v>0.56383101851851858</v>
      </c>
      <c r="G941">
        <v>470331</v>
      </c>
      <c r="H941">
        <v>812</v>
      </c>
      <c r="I941">
        <v>11.86</v>
      </c>
      <c r="J941">
        <v>24.61</v>
      </c>
      <c r="K941">
        <v>77102</v>
      </c>
      <c r="L941">
        <v>48.28</v>
      </c>
      <c r="M941">
        <f t="shared" si="186"/>
        <v>0.26839319948112167</v>
      </c>
      <c r="N941">
        <f t="shared" si="187"/>
        <v>1.5806333333333335E-5</v>
      </c>
      <c r="O941" s="8">
        <f t="shared" si="188"/>
        <v>0.69563673000000004</v>
      </c>
      <c r="P941" s="8">
        <f t="shared" si="189"/>
        <v>3.6367300000000879E-3</v>
      </c>
      <c r="Q941" s="6">
        <f t="shared" si="190"/>
        <v>8.2634174051353972E-5</v>
      </c>
      <c r="R941" s="7">
        <f t="shared" si="195"/>
        <v>2.6532026529431929E-6</v>
      </c>
      <c r="S941">
        <f t="shared" si="191"/>
        <v>2.6532026529431931</v>
      </c>
      <c r="T941">
        <f t="shared" si="192"/>
        <v>7.2034909527713173E-2</v>
      </c>
      <c r="U941">
        <f t="shared" si="193"/>
        <v>0.77827122292861495</v>
      </c>
      <c r="V941">
        <f t="shared" si="194"/>
        <v>0.60570609643880191</v>
      </c>
    </row>
    <row r="942" spans="1:22" x14ac:dyDescent="0.35">
      <c r="A942" s="1">
        <v>43495</v>
      </c>
      <c r="B942" s="2">
        <v>0.81383101851851858</v>
      </c>
      <c r="C942" s="3">
        <f t="shared" si="183"/>
        <v>0.81383101851851858</v>
      </c>
      <c r="D942" s="2">
        <v>0.25</v>
      </c>
      <c r="E942" s="3">
        <f t="shared" si="184"/>
        <v>0.25</v>
      </c>
      <c r="F942" s="2">
        <f t="shared" si="185"/>
        <v>0.56383101851851858</v>
      </c>
      <c r="G942">
        <v>470835</v>
      </c>
      <c r="H942">
        <v>793</v>
      </c>
      <c r="I942">
        <v>11.91</v>
      </c>
      <c r="J942">
        <v>24.61</v>
      </c>
      <c r="K942">
        <v>77104</v>
      </c>
      <c r="L942">
        <v>48.31</v>
      </c>
      <c r="M942">
        <f t="shared" si="186"/>
        <v>0.27413300272066671</v>
      </c>
      <c r="N942">
        <f t="shared" si="187"/>
        <v>1.5173E-5</v>
      </c>
      <c r="O942" s="8">
        <f t="shared" si="188"/>
        <v>0.66776373</v>
      </c>
      <c r="P942" s="8">
        <f t="shared" si="189"/>
        <v>-2.4236269999999949E-2</v>
      </c>
      <c r="Q942" s="6">
        <f t="shared" si="190"/>
        <v>-5.5069915928198027E-4</v>
      </c>
      <c r="R942" s="7">
        <f t="shared" si="195"/>
        <v>-1.7681287279338419E-5</v>
      </c>
      <c r="S942">
        <f t="shared" si="191"/>
        <v>-17.68128727933842</v>
      </c>
      <c r="T942">
        <f t="shared" si="192"/>
        <v>7.5148903180649054E-2</v>
      </c>
      <c r="U942">
        <f t="shared" si="193"/>
        <v>-19.593668055589408</v>
      </c>
      <c r="V942">
        <f t="shared" si="194"/>
        <v>383.91182787262483</v>
      </c>
    </row>
    <row r="943" spans="1:22" x14ac:dyDescent="0.35">
      <c r="A943" s="1">
        <v>43495</v>
      </c>
      <c r="B943" s="2">
        <v>0.81384259259259262</v>
      </c>
      <c r="C943" s="3">
        <f t="shared" si="183"/>
        <v>0.81384259259259262</v>
      </c>
      <c r="D943" s="2">
        <v>0.25</v>
      </c>
      <c r="E943" s="3">
        <f t="shared" si="184"/>
        <v>0.25</v>
      </c>
      <c r="F943" s="2">
        <f t="shared" si="185"/>
        <v>0.56384259259259262</v>
      </c>
      <c r="G943">
        <v>471334</v>
      </c>
      <c r="H943">
        <v>829</v>
      </c>
      <c r="I943">
        <v>11.93</v>
      </c>
      <c r="J943">
        <v>24.61</v>
      </c>
      <c r="K943">
        <v>77107</v>
      </c>
      <c r="L943">
        <v>48.31</v>
      </c>
      <c r="M943">
        <f t="shared" si="186"/>
        <v>0.27642892401648467</v>
      </c>
      <c r="N943">
        <f t="shared" si="187"/>
        <v>1.6373000000000001E-5</v>
      </c>
      <c r="O943" s="8">
        <f t="shared" si="188"/>
        <v>0.72057573000000008</v>
      </c>
      <c r="P943" s="8">
        <f t="shared" si="189"/>
        <v>2.8575730000000132E-2</v>
      </c>
      <c r="Q943" s="6">
        <f t="shared" si="190"/>
        <v>6.4930084071802168E-4</v>
      </c>
      <c r="R943" s="7">
        <f t="shared" si="195"/>
        <v>2.0846278465170417E-5</v>
      </c>
      <c r="S943">
        <f t="shared" si="191"/>
        <v>20.846278465170418</v>
      </c>
      <c r="T943">
        <f t="shared" si="192"/>
        <v>7.6412950032911459E-2</v>
      </c>
      <c r="U943">
        <f t="shared" si="193"/>
        <v>18.918917950424863</v>
      </c>
      <c r="V943">
        <f t="shared" si="194"/>
        <v>357.92545641490807</v>
      </c>
    </row>
    <row r="944" spans="1:22" x14ac:dyDescent="0.35">
      <c r="A944" s="1">
        <v>43495</v>
      </c>
      <c r="B944" s="2">
        <v>0.81384259259259262</v>
      </c>
      <c r="C944" s="3">
        <f t="shared" si="183"/>
        <v>0.81384259259259262</v>
      </c>
      <c r="D944" s="2">
        <v>0.25</v>
      </c>
      <c r="E944" s="3">
        <f t="shared" si="184"/>
        <v>0.25</v>
      </c>
      <c r="F944" s="2">
        <f t="shared" si="185"/>
        <v>0.56384259259259262</v>
      </c>
      <c r="G944">
        <v>471836</v>
      </c>
      <c r="H944">
        <v>806</v>
      </c>
      <c r="I944">
        <v>11.9</v>
      </c>
      <c r="J944">
        <v>24.61</v>
      </c>
      <c r="K944">
        <v>77108</v>
      </c>
      <c r="L944">
        <v>48.31</v>
      </c>
      <c r="M944">
        <f t="shared" si="186"/>
        <v>0.27298504207275776</v>
      </c>
      <c r="N944">
        <f t="shared" si="187"/>
        <v>1.5606333333333333E-5</v>
      </c>
      <c r="O944" s="8">
        <f t="shared" si="188"/>
        <v>0.68683472999999995</v>
      </c>
      <c r="P944" s="8">
        <f t="shared" si="189"/>
        <v>-5.1652699999999996E-3</v>
      </c>
      <c r="Q944" s="6">
        <f t="shared" si="190"/>
        <v>-1.1736582594864803E-4</v>
      </c>
      <c r="R944" s="7">
        <f t="shared" si="195"/>
        <v>-3.7680668290291394E-6</v>
      </c>
      <c r="S944">
        <f t="shared" si="191"/>
        <v>-3.7680668290291393</v>
      </c>
      <c r="T944">
        <f t="shared" si="192"/>
        <v>7.4520833195465319E-2</v>
      </c>
      <c r="U944">
        <f t="shared" si="193"/>
        <v>-5.6729577360328474</v>
      </c>
      <c r="V944">
        <f t="shared" si="194"/>
        <v>32.182449474814931</v>
      </c>
    </row>
    <row r="945" spans="1:22" hidden="1" x14ac:dyDescent="0.35">
      <c r="A945" s="1">
        <v>43495</v>
      </c>
      <c r="B945" s="2">
        <v>0.81385416666666666</v>
      </c>
      <c r="C945" s="3">
        <f t="shared" si="183"/>
        <v>0.81385416666666666</v>
      </c>
      <c r="D945" s="2">
        <v>0.25</v>
      </c>
      <c r="E945" s="3">
        <f t="shared" si="184"/>
        <v>0.25</v>
      </c>
      <c r="F945" s="2">
        <f t="shared" si="185"/>
        <v>0.56385416666666666</v>
      </c>
      <c r="G945">
        <v>472338</v>
      </c>
      <c r="H945">
        <v>772</v>
      </c>
      <c r="I945">
        <v>11.92</v>
      </c>
      <c r="J945">
        <v>24.61</v>
      </c>
      <c r="K945">
        <v>77108</v>
      </c>
      <c r="L945">
        <v>48.35</v>
      </c>
      <c r="M945">
        <f t="shared" si="186"/>
        <v>0.27528096336857566</v>
      </c>
      <c r="N945">
        <f t="shared" si="187"/>
        <v>1.4473E-5</v>
      </c>
      <c r="O945" s="8">
        <f t="shared" si="188"/>
        <v>0.63695672999999997</v>
      </c>
      <c r="P945" s="8">
        <f t="shared" si="189"/>
        <v>-5.5043269999999977E-2</v>
      </c>
      <c r="Q945" s="6">
        <f t="shared" si="190"/>
        <v>-1.2506991592819809E-3</v>
      </c>
      <c r="R945" s="7">
        <f t="shared" si="195"/>
        <v>-4.015409065707982E-5</v>
      </c>
      <c r="S945">
        <f t="shared" si="191"/>
        <v>-40.15409065707982</v>
      </c>
    </row>
    <row r="946" spans="1:22" x14ac:dyDescent="0.35">
      <c r="A946" s="1">
        <v>43495</v>
      </c>
      <c r="B946" s="2">
        <v>0.81385416666666666</v>
      </c>
      <c r="C946" s="3">
        <f t="shared" si="183"/>
        <v>0.81385416666666666</v>
      </c>
      <c r="D946" s="2">
        <v>0.25</v>
      </c>
      <c r="E946" s="3">
        <f t="shared" si="184"/>
        <v>0.25</v>
      </c>
      <c r="F946" s="2">
        <f t="shared" si="185"/>
        <v>0.56385416666666666</v>
      </c>
      <c r="G946">
        <v>472840</v>
      </c>
      <c r="H946">
        <v>800</v>
      </c>
      <c r="I946">
        <v>11.86</v>
      </c>
      <c r="J946">
        <v>24.61</v>
      </c>
      <c r="K946">
        <v>77114</v>
      </c>
      <c r="L946">
        <v>48.38</v>
      </c>
      <c r="M946">
        <f t="shared" si="186"/>
        <v>0.26839319948112167</v>
      </c>
      <c r="N946">
        <f t="shared" si="187"/>
        <v>1.5406333333333332E-5</v>
      </c>
      <c r="O946" s="8">
        <f t="shared" si="188"/>
        <v>0.67803272999999997</v>
      </c>
      <c r="P946" s="8">
        <f t="shared" si="189"/>
        <v>-1.3967269999999976E-2</v>
      </c>
      <c r="Q946" s="6">
        <f t="shared" si="190"/>
        <v>-3.1736582594864748E-4</v>
      </c>
      <c r="R946" s="7">
        <f t="shared" si="195"/>
        <v>-1.0188337073070746E-5</v>
      </c>
      <c r="S946">
        <f t="shared" si="191"/>
        <v>-10.188337073070745</v>
      </c>
      <c r="T946">
        <f t="shared" ref="T946:T949" si="196">M946^2</f>
        <v>7.2034909527713173E-2</v>
      </c>
      <c r="U946">
        <f t="shared" ref="U946:U949" si="197">S946-(6.5245*M946)-0.1238</f>
        <v>-12.063268503085322</v>
      </c>
      <c r="V946">
        <f t="shared" ref="V946:V949" si="198">U946^2</f>
        <v>145.52244697753036</v>
      </c>
    </row>
    <row r="947" spans="1:22" x14ac:dyDescent="0.35">
      <c r="A947" s="1">
        <v>43495</v>
      </c>
      <c r="B947" s="2">
        <v>0.8138657407407407</v>
      </c>
      <c r="C947" s="3">
        <f t="shared" si="183"/>
        <v>0.8138657407407407</v>
      </c>
      <c r="D947" s="2">
        <v>0.25</v>
      </c>
      <c r="E947" s="3">
        <f t="shared" si="184"/>
        <v>0.25</v>
      </c>
      <c r="F947" s="2">
        <f t="shared" si="185"/>
        <v>0.5638657407407407</v>
      </c>
      <c r="G947">
        <v>473342</v>
      </c>
      <c r="H947">
        <v>807</v>
      </c>
      <c r="I947">
        <v>11.86</v>
      </c>
      <c r="J947">
        <v>24.61</v>
      </c>
      <c r="K947">
        <v>77112</v>
      </c>
      <c r="L947">
        <v>48.38</v>
      </c>
      <c r="M947">
        <f t="shared" si="186"/>
        <v>0.26839319948112167</v>
      </c>
      <c r="N947">
        <f t="shared" si="187"/>
        <v>1.5639666666666665E-5</v>
      </c>
      <c r="O947" s="8">
        <f t="shared" si="188"/>
        <v>0.68830172999999994</v>
      </c>
      <c r="P947" s="8">
        <f t="shared" si="189"/>
        <v>-3.6982700000000035E-3</v>
      </c>
      <c r="Q947" s="6">
        <f t="shared" si="190"/>
        <v>-8.4032492615314789E-5</v>
      </c>
      <c r="R947" s="7">
        <f t="shared" si="195"/>
        <v>-2.6977497110624259E-6</v>
      </c>
      <c r="S947">
        <f t="shared" si="191"/>
        <v>-2.6977497110624258</v>
      </c>
      <c r="T947">
        <f t="shared" si="196"/>
        <v>7.2034909527713173E-2</v>
      </c>
      <c r="U947">
        <f t="shared" si="197"/>
        <v>-4.5726811410770045</v>
      </c>
      <c r="V947">
        <f t="shared" si="198"/>
        <v>20.909412817961297</v>
      </c>
    </row>
    <row r="948" spans="1:22" x14ac:dyDescent="0.35">
      <c r="A948" s="1">
        <v>43495</v>
      </c>
      <c r="B948" s="2">
        <v>0.8138657407407407</v>
      </c>
      <c r="C948" s="3">
        <f t="shared" si="183"/>
        <v>0.8138657407407407</v>
      </c>
      <c r="D948" s="2">
        <v>0.25</v>
      </c>
      <c r="E948" s="3">
        <f t="shared" si="184"/>
        <v>0.25</v>
      </c>
      <c r="F948" s="2">
        <f t="shared" si="185"/>
        <v>0.5638657407407407</v>
      </c>
      <c r="G948">
        <v>473844</v>
      </c>
      <c r="H948">
        <v>816</v>
      </c>
      <c r="I948">
        <v>11.94</v>
      </c>
      <c r="J948">
        <v>24.6</v>
      </c>
      <c r="K948">
        <v>77115</v>
      </c>
      <c r="L948">
        <v>48.42</v>
      </c>
      <c r="M948">
        <f t="shared" si="186"/>
        <v>0.27757688466439362</v>
      </c>
      <c r="N948">
        <f t="shared" si="187"/>
        <v>1.5939666666666666E-5</v>
      </c>
      <c r="O948" s="8">
        <f t="shared" si="188"/>
        <v>0.70150472999999991</v>
      </c>
      <c r="P948" s="8">
        <f t="shared" si="189"/>
        <v>9.5047299999999613E-3</v>
      </c>
      <c r="Q948" s="6">
        <f t="shared" si="190"/>
        <v>2.1596750738468444E-4</v>
      </c>
      <c r="R948" s="7">
        <f t="shared" si="195"/>
        <v>6.9328426472409819E-6</v>
      </c>
      <c r="S948">
        <f t="shared" si="191"/>
        <v>6.9328426472409816</v>
      </c>
      <c r="T948">
        <f t="shared" si="196"/>
        <v>7.7048926899990072E-2</v>
      </c>
      <c r="U948">
        <f t="shared" si="197"/>
        <v>4.9979922632481459</v>
      </c>
      <c r="V948">
        <f t="shared" si="198"/>
        <v>24.979926663488325</v>
      </c>
    </row>
    <row r="949" spans="1:22" x14ac:dyDescent="0.35">
      <c r="A949" s="1">
        <v>43495</v>
      </c>
      <c r="B949" s="2">
        <v>0.81387731481481485</v>
      </c>
      <c r="C949" s="3">
        <f t="shared" si="183"/>
        <v>0.81387731481481485</v>
      </c>
      <c r="D949" s="2">
        <v>0.25</v>
      </c>
      <c r="E949" s="3">
        <f t="shared" si="184"/>
        <v>0.25</v>
      </c>
      <c r="F949" s="2">
        <f t="shared" si="185"/>
        <v>0.56387731481481485</v>
      </c>
      <c r="G949">
        <v>474346</v>
      </c>
      <c r="H949">
        <v>816</v>
      </c>
      <c r="I949">
        <v>11.92</v>
      </c>
      <c r="J949">
        <v>24.61</v>
      </c>
      <c r="K949">
        <v>77109</v>
      </c>
      <c r="L949">
        <v>48.42</v>
      </c>
      <c r="M949">
        <f t="shared" si="186"/>
        <v>0.27528096336857566</v>
      </c>
      <c r="N949">
        <f t="shared" si="187"/>
        <v>1.5939666666666666E-5</v>
      </c>
      <c r="O949" s="8">
        <f t="shared" si="188"/>
        <v>0.70150472999999991</v>
      </c>
      <c r="P949" s="8">
        <f t="shared" si="189"/>
        <v>9.5047299999999613E-3</v>
      </c>
      <c r="Q949" s="6">
        <f t="shared" si="190"/>
        <v>2.1596750738468444E-4</v>
      </c>
      <c r="R949" s="7">
        <f t="shared" si="195"/>
        <v>6.9336149642785185E-6</v>
      </c>
      <c r="S949">
        <f t="shared" si="191"/>
        <v>6.9336149642785188</v>
      </c>
      <c r="T949">
        <f t="shared" si="196"/>
        <v>7.5779608793131101E-2</v>
      </c>
      <c r="U949">
        <f t="shared" si="197"/>
        <v>5.0137443187802466</v>
      </c>
      <c r="V949">
        <f t="shared" si="198"/>
        <v>25.1376320941012</v>
      </c>
    </row>
    <row r="950" spans="1:22" hidden="1" x14ac:dyDescent="0.35">
      <c r="A950" s="1">
        <v>43495</v>
      </c>
      <c r="B950" s="2">
        <v>0.81387731481481485</v>
      </c>
      <c r="C950" s="3">
        <f t="shared" si="183"/>
        <v>0.81387731481481485</v>
      </c>
      <c r="D950" s="2">
        <v>0.25</v>
      </c>
      <c r="E950" s="3">
        <f t="shared" si="184"/>
        <v>0.25</v>
      </c>
      <c r="F950" s="2">
        <f t="shared" si="185"/>
        <v>0.56387731481481485</v>
      </c>
      <c r="G950">
        <v>474848</v>
      </c>
      <c r="H950">
        <v>780</v>
      </c>
      <c r="I950">
        <v>11.93</v>
      </c>
      <c r="J950">
        <v>24.6</v>
      </c>
      <c r="K950">
        <v>77113</v>
      </c>
      <c r="L950">
        <v>48.45</v>
      </c>
      <c r="M950">
        <f t="shared" si="186"/>
        <v>0.27642892401648467</v>
      </c>
      <c r="N950">
        <f t="shared" si="187"/>
        <v>1.4739666666666667E-5</v>
      </c>
      <c r="O950" s="8">
        <f t="shared" si="188"/>
        <v>0.64869273000000005</v>
      </c>
      <c r="P950" s="8">
        <f t="shared" si="189"/>
        <v>-4.3307269999999898E-2</v>
      </c>
      <c r="Q950" s="6">
        <f t="shared" si="190"/>
        <v>-9.8403249261531239E-4</v>
      </c>
      <c r="R950" s="7">
        <f t="shared" si="195"/>
        <v>-3.1589563877141383E-5</v>
      </c>
      <c r="S950">
        <f t="shared" si="191"/>
        <v>-31.589563877141384</v>
      </c>
    </row>
    <row r="951" spans="1:22" x14ac:dyDescent="0.35">
      <c r="A951" s="1">
        <v>43495</v>
      </c>
      <c r="B951" s="2">
        <v>0.81388888888888899</v>
      </c>
      <c r="C951" s="3">
        <f t="shared" si="183"/>
        <v>0.81388888888888899</v>
      </c>
      <c r="D951" s="2">
        <v>0.25</v>
      </c>
      <c r="E951" s="3">
        <f t="shared" si="184"/>
        <v>0.25</v>
      </c>
      <c r="F951" s="2">
        <f t="shared" si="185"/>
        <v>0.56388888888888899</v>
      </c>
      <c r="G951">
        <v>475343</v>
      </c>
      <c r="H951">
        <v>836</v>
      </c>
      <c r="I951">
        <v>11.89</v>
      </c>
      <c r="J951">
        <v>24.61</v>
      </c>
      <c r="K951">
        <v>77110</v>
      </c>
      <c r="L951">
        <v>48.49</v>
      </c>
      <c r="M951">
        <f t="shared" si="186"/>
        <v>0.2718370814248488</v>
      </c>
      <c r="N951">
        <f t="shared" si="187"/>
        <v>1.6606333333333334E-5</v>
      </c>
      <c r="O951" s="8">
        <f t="shared" si="188"/>
        <v>0.73084473000000005</v>
      </c>
      <c r="P951" s="8">
        <f t="shared" si="189"/>
        <v>3.8844730000000105E-2</v>
      </c>
      <c r="Q951" s="6">
        <f t="shared" si="190"/>
        <v>8.8263417405135436E-4</v>
      </c>
      <c r="R951" s="7">
        <f t="shared" si="195"/>
        <v>2.8336513330919819E-5</v>
      </c>
      <c r="S951">
        <f t="shared" si="191"/>
        <v>28.336513330919818</v>
      </c>
      <c r="T951">
        <f t="shared" ref="T951:T1012" si="199">M951^2</f>
        <v>7.3895398837579881E-2</v>
      </c>
      <c r="U951">
        <f t="shared" ref="U951:U1012" si="200">S951-(6.5245*M951)-0.1238</f>
        <v>26.439112293163394</v>
      </c>
      <c r="V951">
        <f t="shared" ref="V951:V1012" si="201">U951^2</f>
        <v>699.02665885050374</v>
      </c>
    </row>
    <row r="952" spans="1:22" x14ac:dyDescent="0.35">
      <c r="A952" s="1">
        <v>43495</v>
      </c>
      <c r="B952" s="2">
        <v>0.81388888888888899</v>
      </c>
      <c r="C952" s="3">
        <f t="shared" si="183"/>
        <v>0.81388888888888899</v>
      </c>
      <c r="D952" s="2">
        <v>0.25</v>
      </c>
      <c r="E952" s="3">
        <f t="shared" si="184"/>
        <v>0.25</v>
      </c>
      <c r="F952" s="2">
        <f t="shared" si="185"/>
        <v>0.56388888888888899</v>
      </c>
      <c r="G952">
        <v>475845</v>
      </c>
      <c r="H952">
        <v>803</v>
      </c>
      <c r="I952">
        <v>11.92</v>
      </c>
      <c r="J952">
        <v>24.62</v>
      </c>
      <c r="K952">
        <v>77112</v>
      </c>
      <c r="L952">
        <v>48.52</v>
      </c>
      <c r="M952">
        <f t="shared" si="186"/>
        <v>0.27528096336857566</v>
      </c>
      <c r="N952">
        <f t="shared" si="187"/>
        <v>1.5506333333333334E-5</v>
      </c>
      <c r="O952" s="8">
        <f t="shared" si="188"/>
        <v>0.68243373000000007</v>
      </c>
      <c r="P952" s="8">
        <f t="shared" si="189"/>
        <v>-9.5662699999998768E-3</v>
      </c>
      <c r="Q952" s="6">
        <f t="shared" si="190"/>
        <v>-2.1736582594864524E-4</v>
      </c>
      <c r="R952" s="7">
        <f t="shared" si="195"/>
        <v>-6.97847070297154E-6</v>
      </c>
      <c r="S952">
        <f t="shared" si="191"/>
        <v>-6.9784707029715403</v>
      </c>
      <c r="T952">
        <f t="shared" si="199"/>
        <v>7.5779608793131101E-2</v>
      </c>
      <c r="U952">
        <f t="shared" si="200"/>
        <v>-8.8983413484698115</v>
      </c>
      <c r="V952">
        <f t="shared" si="201"/>
        <v>79.180478753887542</v>
      </c>
    </row>
    <row r="953" spans="1:22" x14ac:dyDescent="0.35">
      <c r="A953" s="1">
        <v>43495</v>
      </c>
      <c r="B953" s="2">
        <v>0.81390046296296292</v>
      </c>
      <c r="C953" s="3">
        <f t="shared" si="183"/>
        <v>0.81390046296296292</v>
      </c>
      <c r="D953" s="2">
        <v>0.25</v>
      </c>
      <c r="E953" s="3">
        <f t="shared" si="184"/>
        <v>0.25</v>
      </c>
      <c r="F953" s="2">
        <f t="shared" si="185"/>
        <v>0.56390046296296292</v>
      </c>
      <c r="G953">
        <v>476348</v>
      </c>
      <c r="H953">
        <v>814</v>
      </c>
      <c r="I953">
        <v>11.91</v>
      </c>
      <c r="J953">
        <v>24.61</v>
      </c>
      <c r="K953">
        <v>77114</v>
      </c>
      <c r="L953">
        <v>48.52</v>
      </c>
      <c r="M953">
        <f t="shared" si="186"/>
        <v>0.27413300272066671</v>
      </c>
      <c r="N953">
        <f t="shared" si="187"/>
        <v>1.5872999999999999E-5</v>
      </c>
      <c r="O953" s="8">
        <f t="shared" si="188"/>
        <v>0.69857072999999992</v>
      </c>
      <c r="P953" s="8">
        <f t="shared" si="189"/>
        <v>6.5707299999999691E-3</v>
      </c>
      <c r="Q953" s="6">
        <f t="shared" si="190"/>
        <v>1.4930084071801793E-4</v>
      </c>
      <c r="R953" s="7">
        <f t="shared" si="195"/>
        <v>4.792977586610551E-6</v>
      </c>
      <c r="S953">
        <f t="shared" si="191"/>
        <v>4.7929775866105508</v>
      </c>
      <c r="T953">
        <f t="shared" si="199"/>
        <v>7.5148903180649054E-2</v>
      </c>
      <c r="U953">
        <f t="shared" si="200"/>
        <v>2.8805968103595609</v>
      </c>
      <c r="V953">
        <f t="shared" si="201"/>
        <v>8.2978379838536771</v>
      </c>
    </row>
    <row r="954" spans="1:22" x14ac:dyDescent="0.35">
      <c r="A954" s="1">
        <v>43495</v>
      </c>
      <c r="B954" s="2">
        <v>0.81390046296296292</v>
      </c>
      <c r="C954" s="3">
        <f t="shared" si="183"/>
        <v>0.81390046296296292</v>
      </c>
      <c r="D954" s="2">
        <v>0.25</v>
      </c>
      <c r="E954" s="3">
        <f t="shared" si="184"/>
        <v>0.25</v>
      </c>
      <c r="F954" s="2">
        <f t="shared" si="185"/>
        <v>0.56390046296296292</v>
      </c>
      <c r="G954">
        <v>476849</v>
      </c>
      <c r="H954">
        <v>803</v>
      </c>
      <c r="I954">
        <v>11.91</v>
      </c>
      <c r="J954">
        <v>24.61</v>
      </c>
      <c r="K954">
        <v>77111</v>
      </c>
      <c r="L954">
        <v>48.56</v>
      </c>
      <c r="M954">
        <f t="shared" si="186"/>
        <v>0.27413300272066671</v>
      </c>
      <c r="N954">
        <f t="shared" si="187"/>
        <v>1.5506333333333334E-5</v>
      </c>
      <c r="O954" s="8">
        <f t="shared" si="188"/>
        <v>0.68243373000000007</v>
      </c>
      <c r="P954" s="8">
        <f t="shared" si="189"/>
        <v>-9.5662699999998768E-3</v>
      </c>
      <c r="Q954" s="6">
        <f t="shared" si="190"/>
        <v>-2.1736582594864524E-4</v>
      </c>
      <c r="R954" s="7">
        <f t="shared" si="195"/>
        <v>-6.9783268412129526E-6</v>
      </c>
      <c r="S954">
        <f t="shared" si="191"/>
        <v>-6.9783268412129527</v>
      </c>
      <c r="T954">
        <f t="shared" si="199"/>
        <v>7.5148903180649054E-2</v>
      </c>
      <c r="U954">
        <f t="shared" si="200"/>
        <v>-8.8907076174639421</v>
      </c>
      <c r="V954">
        <f t="shared" si="201"/>
        <v>79.044681939231367</v>
      </c>
    </row>
    <row r="955" spans="1:22" x14ac:dyDescent="0.35">
      <c r="A955" s="1">
        <v>43495</v>
      </c>
      <c r="B955" s="2">
        <v>0.81391203703703707</v>
      </c>
      <c r="C955" s="3">
        <f t="shared" si="183"/>
        <v>0.81391203703703707</v>
      </c>
      <c r="D955" s="2">
        <v>0.25</v>
      </c>
      <c r="E955" s="3">
        <f t="shared" si="184"/>
        <v>0.25</v>
      </c>
      <c r="F955" s="2">
        <f t="shared" si="185"/>
        <v>0.56391203703703707</v>
      </c>
      <c r="G955">
        <v>477345</v>
      </c>
      <c r="H955">
        <v>808</v>
      </c>
      <c r="I955">
        <v>11.93</v>
      </c>
      <c r="J955">
        <v>24.61</v>
      </c>
      <c r="K955">
        <v>77112</v>
      </c>
      <c r="L955">
        <v>48.59</v>
      </c>
      <c r="M955">
        <f t="shared" si="186"/>
        <v>0.27642892401648467</v>
      </c>
      <c r="N955">
        <f t="shared" si="187"/>
        <v>1.5673000000000001E-5</v>
      </c>
      <c r="O955" s="8">
        <f t="shared" si="188"/>
        <v>0.68976873000000005</v>
      </c>
      <c r="P955" s="8">
        <f t="shared" si="189"/>
        <v>-2.2312699999998964E-3</v>
      </c>
      <c r="Q955" s="6">
        <f t="shared" si="190"/>
        <v>-5.0699159281979015E-5</v>
      </c>
      <c r="R955" s="7">
        <f t="shared" si="195"/>
        <v>-1.6276280525223885E-6</v>
      </c>
      <c r="S955">
        <f t="shared" si="191"/>
        <v>-1.6276280525223885</v>
      </c>
      <c r="T955">
        <f t="shared" si="199"/>
        <v>7.6412950032911459E-2</v>
      </c>
      <c r="U955">
        <f t="shared" si="200"/>
        <v>-3.5549885672679427</v>
      </c>
      <c r="V955">
        <f t="shared" si="201"/>
        <v>12.637943713405779</v>
      </c>
    </row>
    <row r="956" spans="1:22" x14ac:dyDescent="0.35">
      <c r="A956" s="1">
        <v>43495</v>
      </c>
      <c r="B956" s="2">
        <v>0.81391203703703707</v>
      </c>
      <c r="C956" s="3">
        <f t="shared" si="183"/>
        <v>0.81391203703703707</v>
      </c>
      <c r="D956" s="2">
        <v>0.25</v>
      </c>
      <c r="E956" s="3">
        <f t="shared" si="184"/>
        <v>0.25</v>
      </c>
      <c r="F956" s="2">
        <f t="shared" si="185"/>
        <v>0.56391203703703707</v>
      </c>
      <c r="G956">
        <v>477847</v>
      </c>
      <c r="H956">
        <v>803</v>
      </c>
      <c r="I956">
        <v>11.86</v>
      </c>
      <c r="J956">
        <v>24.61</v>
      </c>
      <c r="K956">
        <v>77115</v>
      </c>
      <c r="L956">
        <v>48.59</v>
      </c>
      <c r="M956">
        <f t="shared" si="186"/>
        <v>0.26839319948112167</v>
      </c>
      <c r="N956">
        <f t="shared" si="187"/>
        <v>1.5506333333333334E-5</v>
      </c>
      <c r="O956" s="8">
        <f t="shared" si="188"/>
        <v>0.68243373000000007</v>
      </c>
      <c r="P956" s="8">
        <f t="shared" si="189"/>
        <v>-9.5662699999998768E-3</v>
      </c>
      <c r="Q956" s="6">
        <f t="shared" si="190"/>
        <v>-2.1736582594864524E-4</v>
      </c>
      <c r="R956" s="7">
        <f t="shared" si="195"/>
        <v>-6.9779648713320624E-6</v>
      </c>
      <c r="S956">
        <f t="shared" si="191"/>
        <v>-6.9779648713320626</v>
      </c>
      <c r="T956">
        <f t="shared" si="199"/>
        <v>7.2034909527713173E-2</v>
      </c>
      <c r="U956">
        <f t="shared" si="200"/>
        <v>-8.8528963013466395</v>
      </c>
      <c r="V956">
        <f t="shared" si="201"/>
        <v>78.373772922397009</v>
      </c>
    </row>
    <row r="957" spans="1:22" x14ac:dyDescent="0.35">
      <c r="A957" s="1">
        <v>43495</v>
      </c>
      <c r="B957" s="2">
        <v>0.81392361111111111</v>
      </c>
      <c r="C957" s="3">
        <f t="shared" si="183"/>
        <v>0.81392361111111111</v>
      </c>
      <c r="D957" s="2">
        <v>0.25</v>
      </c>
      <c r="E957" s="3">
        <f t="shared" si="184"/>
        <v>0.25</v>
      </c>
      <c r="F957" s="2">
        <f t="shared" si="185"/>
        <v>0.56392361111111111</v>
      </c>
      <c r="G957">
        <v>478349</v>
      </c>
      <c r="H957">
        <v>807</v>
      </c>
      <c r="I957">
        <v>11.93</v>
      </c>
      <c r="J957">
        <v>24.6</v>
      </c>
      <c r="K957">
        <v>77112</v>
      </c>
      <c r="L957">
        <v>48.63</v>
      </c>
      <c r="M957">
        <f t="shared" si="186"/>
        <v>0.27642892401648467</v>
      </c>
      <c r="N957">
        <f t="shared" si="187"/>
        <v>1.5639666666666665E-5</v>
      </c>
      <c r="O957" s="8">
        <f t="shared" si="188"/>
        <v>0.68830172999999994</v>
      </c>
      <c r="P957" s="8">
        <f t="shared" si="189"/>
        <v>-3.6982700000000035E-3</v>
      </c>
      <c r="Q957" s="6">
        <f t="shared" si="190"/>
        <v>-8.4032492615314789E-5</v>
      </c>
      <c r="R957" s="7">
        <f t="shared" si="195"/>
        <v>-2.6976591095809962E-6</v>
      </c>
      <c r="S957">
        <f t="shared" si="191"/>
        <v>-2.6976591095809961</v>
      </c>
      <c r="T957">
        <f t="shared" si="199"/>
        <v>7.6412950032911459E-2</v>
      </c>
      <c r="U957">
        <f t="shared" si="200"/>
        <v>-4.6250196243265504</v>
      </c>
      <c r="V957">
        <f t="shared" si="201"/>
        <v>21.390806525405704</v>
      </c>
    </row>
    <row r="958" spans="1:22" x14ac:dyDescent="0.35">
      <c r="A958" s="1">
        <v>43495</v>
      </c>
      <c r="B958" s="2">
        <v>0.81392361111111111</v>
      </c>
      <c r="C958" s="3">
        <f t="shared" si="183"/>
        <v>0.81392361111111111</v>
      </c>
      <c r="D958" s="2">
        <v>0.25</v>
      </c>
      <c r="E958" s="3">
        <f t="shared" si="184"/>
        <v>0.25</v>
      </c>
      <c r="F958" s="2">
        <f t="shared" si="185"/>
        <v>0.56392361111111111</v>
      </c>
      <c r="G958">
        <v>478848</v>
      </c>
      <c r="H958">
        <v>806</v>
      </c>
      <c r="I958">
        <v>11.92</v>
      </c>
      <c r="J958">
        <v>24.6</v>
      </c>
      <c r="K958">
        <v>77108</v>
      </c>
      <c r="L958">
        <v>48.66</v>
      </c>
      <c r="M958">
        <f t="shared" si="186"/>
        <v>0.27528096336857566</v>
      </c>
      <c r="N958">
        <f t="shared" si="187"/>
        <v>1.5606333333333333E-5</v>
      </c>
      <c r="O958" s="8">
        <f t="shared" si="188"/>
        <v>0.68683472999999995</v>
      </c>
      <c r="P958" s="8">
        <f t="shared" si="189"/>
        <v>-5.1652699999999996E-3</v>
      </c>
      <c r="Q958" s="6">
        <f t="shared" si="190"/>
        <v>-1.1736582594864803E-4</v>
      </c>
      <c r="R958" s="7">
        <f t="shared" si="195"/>
        <v>-3.7679402819163968E-6</v>
      </c>
      <c r="S958">
        <f t="shared" si="191"/>
        <v>-3.7679402819163967</v>
      </c>
      <c r="T958">
        <f t="shared" si="199"/>
        <v>7.5779608793131101E-2</v>
      </c>
      <c r="U958">
        <f t="shared" si="200"/>
        <v>-5.6878109274146684</v>
      </c>
      <c r="V958">
        <f t="shared" si="201"/>
        <v>32.351193146017714</v>
      </c>
    </row>
    <row r="959" spans="1:22" x14ac:dyDescent="0.35">
      <c r="A959" s="1">
        <v>43495</v>
      </c>
      <c r="B959" s="2">
        <v>0.81393518518518526</v>
      </c>
      <c r="C959" s="3">
        <f t="shared" si="183"/>
        <v>0.81393518518518526</v>
      </c>
      <c r="D959" s="2">
        <v>0.25</v>
      </c>
      <c r="E959" s="3">
        <f t="shared" si="184"/>
        <v>0.25</v>
      </c>
      <c r="F959" s="2">
        <f t="shared" si="185"/>
        <v>0.56393518518518526</v>
      </c>
      <c r="G959">
        <v>479352</v>
      </c>
      <c r="H959">
        <v>814</v>
      </c>
      <c r="I959">
        <v>11.91</v>
      </c>
      <c r="J959">
        <v>24.61</v>
      </c>
      <c r="K959">
        <v>77103</v>
      </c>
      <c r="L959">
        <v>48.66</v>
      </c>
      <c r="M959">
        <f t="shared" si="186"/>
        <v>0.27413300272066671</v>
      </c>
      <c r="N959">
        <f t="shared" si="187"/>
        <v>1.5872999999999999E-5</v>
      </c>
      <c r="O959" s="8">
        <f t="shared" si="188"/>
        <v>0.69857072999999992</v>
      </c>
      <c r="P959" s="8">
        <f t="shared" si="189"/>
        <v>6.5707299999999691E-3</v>
      </c>
      <c r="Q959" s="6">
        <f t="shared" si="190"/>
        <v>1.4930084071801793E-4</v>
      </c>
      <c r="R959" s="7">
        <f t="shared" si="195"/>
        <v>4.7936613830056681E-6</v>
      </c>
      <c r="S959">
        <f t="shared" si="191"/>
        <v>4.7936613830056682</v>
      </c>
      <c r="T959">
        <f t="shared" si="199"/>
        <v>7.5148903180649054E-2</v>
      </c>
      <c r="U959">
        <f t="shared" si="200"/>
        <v>2.8812806067546783</v>
      </c>
      <c r="V959">
        <f t="shared" si="201"/>
        <v>8.301777934860608</v>
      </c>
    </row>
    <row r="960" spans="1:22" x14ac:dyDescent="0.35">
      <c r="A960" s="1">
        <v>43495</v>
      </c>
      <c r="B960" s="2">
        <v>0.81393518518518526</v>
      </c>
      <c r="C960" s="3">
        <f t="shared" si="183"/>
        <v>0.81393518518518526</v>
      </c>
      <c r="D960" s="2">
        <v>0.25</v>
      </c>
      <c r="E960" s="3">
        <f t="shared" si="184"/>
        <v>0.25</v>
      </c>
      <c r="F960" s="2">
        <f t="shared" si="185"/>
        <v>0.56393518518518526</v>
      </c>
      <c r="G960">
        <v>479851</v>
      </c>
      <c r="H960">
        <v>807</v>
      </c>
      <c r="I960">
        <v>11.88</v>
      </c>
      <c r="J960">
        <v>24.61</v>
      </c>
      <c r="K960">
        <v>77106</v>
      </c>
      <c r="L960">
        <v>48.7</v>
      </c>
      <c r="M960">
        <f t="shared" si="186"/>
        <v>0.27068912077693985</v>
      </c>
      <c r="N960">
        <f t="shared" si="187"/>
        <v>1.5639666666666665E-5</v>
      </c>
      <c r="O960" s="8">
        <f t="shared" si="188"/>
        <v>0.68830172999999994</v>
      </c>
      <c r="P960" s="8">
        <f t="shared" si="189"/>
        <v>-3.6982700000000035E-3</v>
      </c>
      <c r="Q960" s="6">
        <f t="shared" si="190"/>
        <v>-8.4032492615314789E-5</v>
      </c>
      <c r="R960" s="7">
        <f t="shared" si="195"/>
        <v>-2.6979596363375845E-6</v>
      </c>
      <c r="S960">
        <f t="shared" si="191"/>
        <v>-2.6979596363375844</v>
      </c>
      <c r="T960">
        <f t="shared" si="199"/>
        <v>7.3272600106992727E-2</v>
      </c>
      <c r="U960">
        <f t="shared" si="200"/>
        <v>-4.5878708048467285</v>
      </c>
      <c r="V960">
        <f t="shared" si="201"/>
        <v>21.048558521964967</v>
      </c>
    </row>
    <row r="961" spans="1:22" x14ac:dyDescent="0.35">
      <c r="A961" s="1">
        <v>43495</v>
      </c>
      <c r="B961" s="2">
        <v>0.81394675925925919</v>
      </c>
      <c r="C961" s="3">
        <f t="shared" si="183"/>
        <v>0.81394675925925919</v>
      </c>
      <c r="D961" s="2">
        <v>0.25</v>
      </c>
      <c r="E961" s="3">
        <f t="shared" si="184"/>
        <v>0.25</v>
      </c>
      <c r="F961" s="2">
        <f t="shared" si="185"/>
        <v>0.56394675925925919</v>
      </c>
      <c r="G961">
        <v>480353</v>
      </c>
      <c r="H961">
        <v>807</v>
      </c>
      <c r="I961">
        <v>11.84</v>
      </c>
      <c r="J961">
        <v>24.61</v>
      </c>
      <c r="K961">
        <v>77108</v>
      </c>
      <c r="L961">
        <v>48.7</v>
      </c>
      <c r="M961">
        <f t="shared" si="186"/>
        <v>0.26609727818530376</v>
      </c>
      <c r="N961">
        <f t="shared" si="187"/>
        <v>1.5639666666666665E-5</v>
      </c>
      <c r="O961" s="8">
        <f t="shared" si="188"/>
        <v>0.68830172999999994</v>
      </c>
      <c r="P961" s="8">
        <f t="shared" si="189"/>
        <v>-3.6982700000000035E-3</v>
      </c>
      <c r="Q961" s="6">
        <f t="shared" si="190"/>
        <v>-8.4032492615314789E-5</v>
      </c>
      <c r="R961" s="7">
        <f t="shared" si="195"/>
        <v>-2.6978896576158867E-6</v>
      </c>
      <c r="S961">
        <f t="shared" si="191"/>
        <v>-2.6978896576158866</v>
      </c>
      <c r="T961">
        <f t="shared" si="199"/>
        <v>7.0807761457626933E-2</v>
      </c>
      <c r="U961">
        <f t="shared" si="200"/>
        <v>-4.5578413491359013</v>
      </c>
      <c r="V961">
        <f t="shared" si="201"/>
        <v>20.773917763892975</v>
      </c>
    </row>
    <row r="962" spans="1:22" x14ac:dyDescent="0.35">
      <c r="A962" s="1">
        <v>43495</v>
      </c>
      <c r="B962" s="2">
        <v>0.81394675925925919</v>
      </c>
      <c r="C962" s="3">
        <f t="shared" ref="C962:C1012" si="202">B962</f>
        <v>0.81394675925925919</v>
      </c>
      <c r="D962" s="2">
        <v>0.25</v>
      </c>
      <c r="E962" s="3">
        <f t="shared" ref="E962:E1012" si="203">D962</f>
        <v>0.25</v>
      </c>
      <c r="F962" s="2">
        <f t="shared" ref="F962:F1012" si="204">C962-E962</f>
        <v>0.56394675925925919</v>
      </c>
      <c r="G962">
        <v>480855</v>
      </c>
      <c r="H962">
        <v>816</v>
      </c>
      <c r="I962">
        <v>11.86</v>
      </c>
      <c r="J962">
        <v>24.61</v>
      </c>
      <c r="K962">
        <v>77107</v>
      </c>
      <c r="L962">
        <v>48.73</v>
      </c>
      <c r="M962">
        <f t="shared" ref="M962:M1012" si="205">(I962-9.522)/8.7111</f>
        <v>0.26839319948112167</v>
      </c>
      <c r="N962">
        <f t="shared" ref="N962:N1012" si="206">(H962-337.81)/30000000</f>
        <v>1.5939666666666666E-5</v>
      </c>
      <c r="O962" s="8">
        <f t="shared" ref="O962:O1012" si="207">N962*44010</f>
        <v>0.70150472999999991</v>
      </c>
      <c r="P962" s="8">
        <f t="shared" si="189"/>
        <v>9.5047299999999613E-3</v>
      </c>
      <c r="Q962" s="6">
        <f t="shared" si="190"/>
        <v>2.1596750738468444E-4</v>
      </c>
      <c r="R962" s="7">
        <f t="shared" si="195"/>
        <v>6.9337948082606289E-6</v>
      </c>
      <c r="S962">
        <f t="shared" si="191"/>
        <v>6.9337948082606289</v>
      </c>
      <c r="T962">
        <f t="shared" si="199"/>
        <v>7.2034909527713173E-2</v>
      </c>
      <c r="U962">
        <f t="shared" si="200"/>
        <v>5.058863378246051</v>
      </c>
      <c r="V962">
        <f t="shared" si="201"/>
        <v>25.592098679759047</v>
      </c>
    </row>
    <row r="963" spans="1:22" x14ac:dyDescent="0.35">
      <c r="A963" s="1">
        <v>43495</v>
      </c>
      <c r="B963" s="2">
        <v>0.81395833333333334</v>
      </c>
      <c r="C963" s="3">
        <f t="shared" si="202"/>
        <v>0.81395833333333334</v>
      </c>
      <c r="D963" s="2">
        <v>0.25</v>
      </c>
      <c r="E963" s="3">
        <f t="shared" si="203"/>
        <v>0.25</v>
      </c>
      <c r="F963" s="2">
        <f t="shared" si="204"/>
        <v>0.56395833333333334</v>
      </c>
      <c r="G963">
        <v>481356</v>
      </c>
      <c r="H963">
        <v>807</v>
      </c>
      <c r="I963">
        <v>11.86</v>
      </c>
      <c r="J963">
        <v>24.6</v>
      </c>
      <c r="K963">
        <v>77114</v>
      </c>
      <c r="L963">
        <v>48.76</v>
      </c>
      <c r="M963">
        <f t="shared" si="205"/>
        <v>0.26839319948112167</v>
      </c>
      <c r="N963">
        <f t="shared" si="206"/>
        <v>1.5639666666666665E-5</v>
      </c>
      <c r="O963" s="8">
        <f t="shared" si="207"/>
        <v>0.68830172999999994</v>
      </c>
      <c r="P963" s="8">
        <f t="shared" si="189"/>
        <v>-3.6982700000000035E-3</v>
      </c>
      <c r="Q963" s="6">
        <f t="shared" si="190"/>
        <v>-8.4032492615314789E-5</v>
      </c>
      <c r="R963" s="7">
        <f t="shared" si="195"/>
        <v>-2.6975891440984746E-6</v>
      </c>
      <c r="S963">
        <f t="shared" si="191"/>
        <v>-2.6975891440984747</v>
      </c>
      <c r="T963">
        <f t="shared" si="199"/>
        <v>7.2034909527713173E-2</v>
      </c>
      <c r="U963">
        <f t="shared" si="200"/>
        <v>-4.572520574113053</v>
      </c>
      <c r="V963">
        <f t="shared" si="201"/>
        <v>20.907944400687164</v>
      </c>
    </row>
    <row r="964" spans="1:22" x14ac:dyDescent="0.35">
      <c r="A964" s="1">
        <v>43495</v>
      </c>
      <c r="B964" s="2">
        <v>0.81395833333333334</v>
      </c>
      <c r="C964" s="3">
        <f t="shared" si="202"/>
        <v>0.81395833333333334</v>
      </c>
      <c r="D964" s="2">
        <v>0.25</v>
      </c>
      <c r="E964" s="3">
        <f t="shared" si="203"/>
        <v>0.25</v>
      </c>
      <c r="F964" s="2">
        <f t="shared" si="204"/>
        <v>0.56395833333333334</v>
      </c>
      <c r="G964">
        <v>481858</v>
      </c>
      <c r="H964">
        <v>796</v>
      </c>
      <c r="I964">
        <v>11.85</v>
      </c>
      <c r="J964">
        <v>24.61</v>
      </c>
      <c r="K964">
        <v>77105</v>
      </c>
      <c r="L964">
        <v>48.76</v>
      </c>
      <c r="M964">
        <f t="shared" si="205"/>
        <v>0.26724523883321272</v>
      </c>
      <c r="N964">
        <f t="shared" si="206"/>
        <v>1.5273000000000001E-5</v>
      </c>
      <c r="O964" s="8">
        <f t="shared" si="207"/>
        <v>0.67216472999999999</v>
      </c>
      <c r="P964" s="8">
        <f t="shared" ref="P964:P1012" si="208">O964-0.692</f>
        <v>-1.983526999999996E-2</v>
      </c>
      <c r="Q964" s="6">
        <f t="shared" ref="Q964:Q1012" si="209">P964/(44010*0.001)</f>
        <v>-4.506991592819805E-4</v>
      </c>
      <c r="R964" s="7">
        <f t="shared" si="195"/>
        <v>-1.4470401535388239E-5</v>
      </c>
      <c r="S964">
        <f t="shared" ref="S964:S1012" si="210">R964*1000000</f>
        <v>-14.470401535388239</v>
      </c>
      <c r="T964">
        <f t="shared" si="199"/>
        <v>7.1420017679020911E-2</v>
      </c>
      <c r="U964">
        <f t="shared" si="200"/>
        <v>-16.337843096155535</v>
      </c>
      <c r="V964">
        <f t="shared" si="201"/>
        <v>266.92511703459706</v>
      </c>
    </row>
    <row r="965" spans="1:22" x14ac:dyDescent="0.35">
      <c r="A965" s="1">
        <v>43495</v>
      </c>
      <c r="B965" s="2">
        <v>0.81396990740740749</v>
      </c>
      <c r="C965" s="3">
        <f t="shared" si="202"/>
        <v>0.81396990740740749</v>
      </c>
      <c r="D965" s="2">
        <v>0.25</v>
      </c>
      <c r="E965" s="3">
        <f t="shared" si="203"/>
        <v>0.25</v>
      </c>
      <c r="F965" s="2">
        <f t="shared" si="204"/>
        <v>0.56396990740740749</v>
      </c>
      <c r="G965">
        <v>482360</v>
      </c>
      <c r="H965">
        <v>803</v>
      </c>
      <c r="I965">
        <v>11.77</v>
      </c>
      <c r="J965">
        <v>24.61</v>
      </c>
      <c r="K965">
        <v>77112</v>
      </c>
      <c r="L965">
        <v>48.79</v>
      </c>
      <c r="M965">
        <f t="shared" si="205"/>
        <v>0.25806155364994082</v>
      </c>
      <c r="N965">
        <f t="shared" si="206"/>
        <v>1.5506333333333334E-5</v>
      </c>
      <c r="O965" s="8">
        <f t="shared" si="207"/>
        <v>0.68243373000000007</v>
      </c>
      <c r="P965" s="8">
        <f t="shared" si="208"/>
        <v>-9.5662699999998768E-3</v>
      </c>
      <c r="Q965" s="6">
        <f t="shared" si="209"/>
        <v>-2.1736582594864524E-4</v>
      </c>
      <c r="R965" s="7">
        <f t="shared" si="195"/>
        <v>-6.9782363452221704E-6</v>
      </c>
      <c r="S965">
        <f t="shared" si="210"/>
        <v>-6.9782363452221707</v>
      </c>
      <c r="T965">
        <f t="shared" si="199"/>
        <v>6.6595765472221291E-2</v>
      </c>
      <c r="U965">
        <f t="shared" si="200"/>
        <v>-8.7857589520112089</v>
      </c>
      <c r="V965">
        <f t="shared" si="201"/>
        <v>77.1895603628451</v>
      </c>
    </row>
    <row r="966" spans="1:22" x14ac:dyDescent="0.35">
      <c r="A966" s="1">
        <v>43495</v>
      </c>
      <c r="B966" s="2">
        <v>0.81396990740740749</v>
      </c>
      <c r="C966" s="3">
        <f t="shared" si="202"/>
        <v>0.81396990740740749</v>
      </c>
      <c r="D966" s="2">
        <v>0.25</v>
      </c>
      <c r="E966" s="3">
        <f t="shared" si="203"/>
        <v>0.25</v>
      </c>
      <c r="F966" s="2">
        <f t="shared" si="204"/>
        <v>0.56396990740740749</v>
      </c>
      <c r="G966">
        <v>482862</v>
      </c>
      <c r="H966">
        <v>816</v>
      </c>
      <c r="I966">
        <v>11.69</v>
      </c>
      <c r="J966">
        <v>24.61</v>
      </c>
      <c r="K966">
        <v>77105</v>
      </c>
      <c r="L966">
        <v>48.76</v>
      </c>
      <c r="M966">
        <f t="shared" si="205"/>
        <v>0.24887786846666887</v>
      </c>
      <c r="N966">
        <f t="shared" si="206"/>
        <v>1.5939666666666666E-5</v>
      </c>
      <c r="O966" s="8">
        <f t="shared" si="207"/>
        <v>0.70150472999999991</v>
      </c>
      <c r="P966" s="8">
        <f t="shared" si="208"/>
        <v>9.5047299999999613E-3</v>
      </c>
      <c r="Q966" s="6">
        <f t="shared" si="209"/>
        <v>2.1596750738468444E-4</v>
      </c>
      <c r="R966" s="7">
        <f t="shared" si="195"/>
        <v>6.9339746615725607E-6</v>
      </c>
      <c r="S966">
        <f t="shared" si="210"/>
        <v>6.9339746615725604</v>
      </c>
      <c r="T966">
        <f t="shared" si="199"/>
        <v>6.1940193412512536E-2</v>
      </c>
      <c r="U966">
        <f t="shared" si="200"/>
        <v>5.1863710087617791</v>
      </c>
      <c r="V966">
        <f t="shared" si="201"/>
        <v>26.898444240524675</v>
      </c>
    </row>
    <row r="967" spans="1:22" x14ac:dyDescent="0.35">
      <c r="A967" s="1">
        <v>43495</v>
      </c>
      <c r="B967" s="2">
        <v>0.81398148148148142</v>
      </c>
      <c r="C967" s="3">
        <f t="shared" si="202"/>
        <v>0.81398148148148142</v>
      </c>
      <c r="D967" s="2">
        <v>0.25</v>
      </c>
      <c r="E967" s="3">
        <f t="shared" si="203"/>
        <v>0.25</v>
      </c>
      <c r="F967" s="2">
        <f t="shared" si="204"/>
        <v>0.56398148148148142</v>
      </c>
      <c r="G967">
        <v>483363</v>
      </c>
      <c r="H967">
        <v>807</v>
      </c>
      <c r="I967">
        <v>11.66</v>
      </c>
      <c r="J967">
        <v>24.61</v>
      </c>
      <c r="K967">
        <v>77110</v>
      </c>
      <c r="L967">
        <v>48.8</v>
      </c>
      <c r="M967">
        <f t="shared" si="205"/>
        <v>0.24543398652294199</v>
      </c>
      <c r="N967">
        <f t="shared" si="206"/>
        <v>1.5639666666666665E-5</v>
      </c>
      <c r="O967" s="8">
        <f t="shared" si="207"/>
        <v>0.68830172999999994</v>
      </c>
      <c r="P967" s="8">
        <f t="shared" si="208"/>
        <v>-3.6982700000000035E-3</v>
      </c>
      <c r="Q967" s="6">
        <f t="shared" si="209"/>
        <v>-8.4032492615314789E-5</v>
      </c>
      <c r="R967" s="7">
        <f t="shared" ref="R967:R1012" si="211">(Q967*8.314*(J967+273.15))/K967</f>
        <v>-2.6978196825242612E-6</v>
      </c>
      <c r="S967">
        <f t="shared" si="210"/>
        <v>-2.6978196825242611</v>
      </c>
      <c r="T967">
        <f t="shared" si="199"/>
        <v>6.0237841740543668E-2</v>
      </c>
      <c r="U967">
        <f t="shared" si="200"/>
        <v>-4.422953727593196</v>
      </c>
      <c r="V967">
        <f t="shared" si="201"/>
        <v>19.562519676430547</v>
      </c>
    </row>
    <row r="968" spans="1:22" x14ac:dyDescent="0.35">
      <c r="A968" s="1">
        <v>43495</v>
      </c>
      <c r="B968" s="2">
        <v>0.81398148148148142</v>
      </c>
      <c r="C968" s="3">
        <f t="shared" si="202"/>
        <v>0.81398148148148142</v>
      </c>
      <c r="D968" s="2">
        <v>0.25</v>
      </c>
      <c r="E968" s="3">
        <f t="shared" si="203"/>
        <v>0.25</v>
      </c>
      <c r="F968" s="2">
        <f t="shared" si="204"/>
        <v>0.56398148148148142</v>
      </c>
      <c r="G968">
        <v>483866</v>
      </c>
      <c r="H968">
        <v>798</v>
      </c>
      <c r="I968">
        <v>11.5</v>
      </c>
      <c r="J968">
        <v>24.61</v>
      </c>
      <c r="K968">
        <v>77110</v>
      </c>
      <c r="L968">
        <v>48.82</v>
      </c>
      <c r="M968">
        <f t="shared" si="205"/>
        <v>0.22706661615639812</v>
      </c>
      <c r="N968">
        <f t="shared" si="206"/>
        <v>1.5339666666666668E-5</v>
      </c>
      <c r="O968" s="8">
        <f t="shared" si="207"/>
        <v>0.67509873000000009</v>
      </c>
      <c r="P968" s="8">
        <f t="shared" si="208"/>
        <v>-1.6901269999999857E-2</v>
      </c>
      <c r="Q968" s="6">
        <f t="shared" si="209"/>
        <v>-3.8403249261531147E-4</v>
      </c>
      <c r="R968" s="7">
        <f t="shared" si="211"/>
        <v>-1.2329164410834361E-5</v>
      </c>
      <c r="S968">
        <f t="shared" si="210"/>
        <v>-12.329164410834361</v>
      </c>
      <c r="T968">
        <f t="shared" si="199"/>
        <v>5.1559248172717037E-2</v>
      </c>
      <c r="U968">
        <f t="shared" si="200"/>
        <v>-13.934460547946779</v>
      </c>
      <c r="V968">
        <f t="shared" si="201"/>
        <v>194.16919076228524</v>
      </c>
    </row>
    <row r="969" spans="1:22" x14ac:dyDescent="0.35">
      <c r="A969" s="1">
        <v>43495</v>
      </c>
      <c r="B969" s="2">
        <v>0.81399305555555557</v>
      </c>
      <c r="C969" s="3">
        <f t="shared" si="202"/>
        <v>0.81399305555555557</v>
      </c>
      <c r="D969" s="2">
        <v>0.25</v>
      </c>
      <c r="E969" s="3">
        <f t="shared" si="203"/>
        <v>0.25</v>
      </c>
      <c r="F969" s="2">
        <f t="shared" si="204"/>
        <v>0.56399305555555557</v>
      </c>
      <c r="G969">
        <v>484368</v>
      </c>
      <c r="H969">
        <v>803</v>
      </c>
      <c r="I969">
        <v>11.54</v>
      </c>
      <c r="J969">
        <v>24.61</v>
      </c>
      <c r="K969">
        <v>77106</v>
      </c>
      <c r="L969">
        <v>48.83</v>
      </c>
      <c r="M969">
        <f t="shared" si="205"/>
        <v>0.23165845874803398</v>
      </c>
      <c r="N969">
        <f t="shared" si="206"/>
        <v>1.5506333333333334E-5</v>
      </c>
      <c r="O969" s="8">
        <f t="shared" si="207"/>
        <v>0.68243373000000007</v>
      </c>
      <c r="P969" s="8">
        <f t="shared" si="208"/>
        <v>-9.5662699999998768E-3</v>
      </c>
      <c r="Q969" s="6">
        <f t="shared" si="209"/>
        <v>-2.1736582594864524E-4</v>
      </c>
      <c r="R969" s="7">
        <f t="shared" si="211"/>
        <v>-6.9787793563765723E-6</v>
      </c>
      <c r="S969">
        <f t="shared" si="210"/>
        <v>-6.9787793563765721</v>
      </c>
      <c r="T969">
        <f t="shared" si="199"/>
        <v>5.3665641509514563E-2</v>
      </c>
      <c r="U969">
        <f t="shared" si="200"/>
        <v>-8.6140349704781194</v>
      </c>
      <c r="V969">
        <f t="shared" si="201"/>
        <v>74.201598472619978</v>
      </c>
    </row>
    <row r="970" spans="1:22" x14ac:dyDescent="0.35">
      <c r="A970" s="1">
        <v>43495</v>
      </c>
      <c r="B970" s="2">
        <v>0.81399305555555557</v>
      </c>
      <c r="C970" s="3">
        <f t="shared" si="202"/>
        <v>0.81399305555555557</v>
      </c>
      <c r="D970" s="2">
        <v>0.25</v>
      </c>
      <c r="E970" s="3">
        <f t="shared" si="203"/>
        <v>0.25</v>
      </c>
      <c r="F970" s="2">
        <f t="shared" si="204"/>
        <v>0.56399305555555557</v>
      </c>
      <c r="G970">
        <v>484870</v>
      </c>
      <c r="H970">
        <v>816</v>
      </c>
      <c r="I970">
        <v>11.49</v>
      </c>
      <c r="J970">
        <v>24.6</v>
      </c>
      <c r="K970">
        <v>77110</v>
      </c>
      <c r="L970">
        <v>48.83</v>
      </c>
      <c r="M970">
        <f t="shared" si="205"/>
        <v>0.22591865550848916</v>
      </c>
      <c r="N970">
        <f t="shared" si="206"/>
        <v>1.5939666666666666E-5</v>
      </c>
      <c r="O970" s="8">
        <f t="shared" si="207"/>
        <v>0.70150472999999991</v>
      </c>
      <c r="P970" s="8">
        <f t="shared" si="208"/>
        <v>9.5047299999999613E-3</v>
      </c>
      <c r="Q970" s="6">
        <f t="shared" si="209"/>
        <v>2.1596750738468444E-4</v>
      </c>
      <c r="R970" s="7">
        <f t="shared" si="211"/>
        <v>6.9332921896250592E-6</v>
      </c>
      <c r="S970">
        <f t="shared" si="210"/>
        <v>6.9332921896250594</v>
      </c>
      <c r="T970">
        <f t="shared" si="199"/>
        <v>5.1039238906763401E-2</v>
      </c>
      <c r="U970">
        <f t="shared" si="200"/>
        <v>5.335485921759922</v>
      </c>
      <c r="V970">
        <f t="shared" si="201"/>
        <v>28.467410021298324</v>
      </c>
    </row>
    <row r="971" spans="1:22" x14ac:dyDescent="0.35">
      <c r="A971" s="1">
        <v>43495</v>
      </c>
      <c r="B971" s="2">
        <v>0.81400462962962961</v>
      </c>
      <c r="C971" s="3">
        <f t="shared" si="202"/>
        <v>0.81400462962962961</v>
      </c>
      <c r="D971" s="2">
        <v>0.25</v>
      </c>
      <c r="E971" s="3">
        <f t="shared" si="203"/>
        <v>0.25</v>
      </c>
      <c r="F971" s="2">
        <f t="shared" si="204"/>
        <v>0.56400462962962961</v>
      </c>
      <c r="G971">
        <v>485371</v>
      </c>
      <c r="H971">
        <v>806</v>
      </c>
      <c r="I971">
        <v>11.37</v>
      </c>
      <c r="J971">
        <v>24.61</v>
      </c>
      <c r="K971">
        <v>77109</v>
      </c>
      <c r="L971">
        <v>48.87</v>
      </c>
      <c r="M971">
        <f t="shared" si="205"/>
        <v>0.21214312773358118</v>
      </c>
      <c r="N971">
        <f t="shared" si="206"/>
        <v>1.5606333333333333E-5</v>
      </c>
      <c r="O971" s="8">
        <f t="shared" si="207"/>
        <v>0.68683472999999995</v>
      </c>
      <c r="P971" s="8">
        <f t="shared" si="208"/>
        <v>-5.1652699999999996E-3</v>
      </c>
      <c r="Q971" s="6">
        <f t="shared" si="209"/>
        <v>-1.1736582594864803E-4</v>
      </c>
      <c r="R971" s="7">
        <f t="shared" si="211"/>
        <v>-3.768017962271316E-6</v>
      </c>
      <c r="S971">
        <f t="shared" si="210"/>
        <v>-3.7680179622713159</v>
      </c>
      <c r="T971">
        <f t="shared" si="199"/>
        <v>4.5004706644586542E-2</v>
      </c>
      <c r="U971">
        <f t="shared" si="200"/>
        <v>-5.2759457991690661</v>
      </c>
      <c r="V971">
        <f t="shared" si="201"/>
        <v>27.835604075769716</v>
      </c>
    </row>
    <row r="972" spans="1:22" x14ac:dyDescent="0.35">
      <c r="A972" s="1">
        <v>43495</v>
      </c>
      <c r="B972" s="2">
        <v>0.81400462962962961</v>
      </c>
      <c r="C972" s="3">
        <f t="shared" si="202"/>
        <v>0.81400462962962961</v>
      </c>
      <c r="D972" s="2">
        <v>0.25</v>
      </c>
      <c r="E972" s="3">
        <f t="shared" si="203"/>
        <v>0.25</v>
      </c>
      <c r="F972" s="2">
        <f t="shared" si="204"/>
        <v>0.56400462962962961</v>
      </c>
      <c r="G972">
        <v>485873</v>
      </c>
      <c r="H972">
        <v>807</v>
      </c>
      <c r="I972">
        <v>11.35</v>
      </c>
      <c r="J972">
        <v>24.61</v>
      </c>
      <c r="K972">
        <v>77106</v>
      </c>
      <c r="L972">
        <v>48.87</v>
      </c>
      <c r="M972">
        <f t="shared" si="205"/>
        <v>0.20984720643776325</v>
      </c>
      <c r="N972">
        <f t="shared" si="206"/>
        <v>1.5639666666666665E-5</v>
      </c>
      <c r="O972" s="8">
        <f t="shared" si="207"/>
        <v>0.68830172999999994</v>
      </c>
      <c r="P972" s="8">
        <f t="shared" si="208"/>
        <v>-3.6982700000000035E-3</v>
      </c>
      <c r="Q972" s="6">
        <f t="shared" si="209"/>
        <v>-8.4032492615314789E-5</v>
      </c>
      <c r="R972" s="7">
        <f t="shared" si="211"/>
        <v>-2.6979596363375845E-6</v>
      </c>
      <c r="S972">
        <f t="shared" si="210"/>
        <v>-2.6979596363375844</v>
      </c>
      <c r="T972">
        <f t="shared" si="199"/>
        <v>4.4035850049733226E-2</v>
      </c>
      <c r="U972">
        <f t="shared" si="200"/>
        <v>-4.1909077347407706</v>
      </c>
      <c r="V972">
        <f t="shared" si="201"/>
        <v>17.563707641110017</v>
      </c>
    </row>
    <row r="973" spans="1:22" x14ac:dyDescent="0.35">
      <c r="A973" s="1">
        <v>43495</v>
      </c>
      <c r="B973" s="2">
        <v>0.81401620370370376</v>
      </c>
      <c r="C973" s="3">
        <f t="shared" si="202"/>
        <v>0.81401620370370376</v>
      </c>
      <c r="D973" s="2">
        <v>0.25</v>
      </c>
      <c r="E973" s="3">
        <f t="shared" si="203"/>
        <v>0.25</v>
      </c>
      <c r="F973" s="2">
        <f t="shared" si="204"/>
        <v>0.56401620370370376</v>
      </c>
      <c r="G973">
        <v>486375</v>
      </c>
      <c r="H973">
        <v>800</v>
      </c>
      <c r="I973">
        <v>11.29</v>
      </c>
      <c r="J973">
        <v>24.61</v>
      </c>
      <c r="K973">
        <v>77109</v>
      </c>
      <c r="L973">
        <v>48.9</v>
      </c>
      <c r="M973">
        <f t="shared" si="205"/>
        <v>0.20295944255030926</v>
      </c>
      <c r="N973">
        <f t="shared" si="206"/>
        <v>1.5406333333333332E-5</v>
      </c>
      <c r="O973" s="8">
        <f t="shared" si="207"/>
        <v>0.67803272999999997</v>
      </c>
      <c r="P973" s="8">
        <f t="shared" si="208"/>
        <v>-1.3967269999999976E-2</v>
      </c>
      <c r="Q973" s="6">
        <f t="shared" si="209"/>
        <v>-3.1736582594864748E-4</v>
      </c>
      <c r="R973" s="7">
        <f t="shared" si="211"/>
        <v>-1.0188997718201215E-5</v>
      </c>
      <c r="S973">
        <f t="shared" si="210"/>
        <v>-10.188997718201215</v>
      </c>
      <c r="T973">
        <f t="shared" si="199"/>
        <v>4.1192535320332284E-2</v>
      </c>
      <c r="U973">
        <f t="shared" si="200"/>
        <v>-11.637006601120707</v>
      </c>
      <c r="V973">
        <f t="shared" si="201"/>
        <v>135.4199226345269</v>
      </c>
    </row>
    <row r="974" spans="1:22" x14ac:dyDescent="0.35">
      <c r="A974" s="1">
        <v>43495</v>
      </c>
      <c r="B974" s="2">
        <v>0.81401620370370376</v>
      </c>
      <c r="C974" s="3">
        <f t="shared" si="202"/>
        <v>0.81401620370370376</v>
      </c>
      <c r="D974" s="2">
        <v>0.25</v>
      </c>
      <c r="E974" s="3">
        <f t="shared" si="203"/>
        <v>0.25</v>
      </c>
      <c r="F974" s="2">
        <f t="shared" si="204"/>
        <v>0.56401620370370376</v>
      </c>
      <c r="G974">
        <v>486812</v>
      </c>
      <c r="H974">
        <v>806</v>
      </c>
      <c r="I974">
        <v>11.27</v>
      </c>
      <c r="J974">
        <v>24.61</v>
      </c>
      <c r="K974">
        <v>77107</v>
      </c>
      <c r="L974">
        <v>48.93</v>
      </c>
      <c r="M974">
        <f t="shared" si="205"/>
        <v>0.20066352125449133</v>
      </c>
      <c r="N974">
        <f t="shared" si="206"/>
        <v>1.5606333333333333E-5</v>
      </c>
      <c r="O974" s="8">
        <f t="shared" si="207"/>
        <v>0.68683472999999995</v>
      </c>
      <c r="P974" s="8">
        <f t="shared" si="208"/>
        <v>-5.1652699999999996E-3</v>
      </c>
      <c r="Q974" s="6">
        <f t="shared" si="209"/>
        <v>-1.1736582594864803E-4</v>
      </c>
      <c r="R974" s="7">
        <f t="shared" si="211"/>
        <v>-3.7681156970544685E-6</v>
      </c>
      <c r="S974">
        <f t="shared" si="210"/>
        <v>-3.7681156970544687</v>
      </c>
      <c r="T974">
        <f t="shared" si="199"/>
        <v>4.0265848762251692E-2</v>
      </c>
      <c r="U974">
        <f t="shared" si="200"/>
        <v>-5.2011448414793975</v>
      </c>
      <c r="V974">
        <f t="shared" si="201"/>
        <v>27.051907662047746</v>
      </c>
    </row>
    <row r="975" spans="1:22" x14ac:dyDescent="0.35">
      <c r="A975" s="1">
        <v>43495</v>
      </c>
      <c r="B975" s="2">
        <v>0.81402777777777768</v>
      </c>
      <c r="C975" s="3">
        <f t="shared" si="202"/>
        <v>0.81402777777777768</v>
      </c>
      <c r="D975" s="2">
        <v>0.25</v>
      </c>
      <c r="E975" s="3">
        <f t="shared" si="203"/>
        <v>0.25</v>
      </c>
      <c r="F975" s="2">
        <f t="shared" si="204"/>
        <v>0.56402777777777768</v>
      </c>
      <c r="G975">
        <v>487314</v>
      </c>
      <c r="H975">
        <v>815</v>
      </c>
      <c r="I975">
        <v>11.21</v>
      </c>
      <c r="J975">
        <v>24.6</v>
      </c>
      <c r="K975">
        <v>77110</v>
      </c>
      <c r="L975">
        <v>48.9</v>
      </c>
      <c r="M975">
        <f t="shared" si="205"/>
        <v>0.19377575736703753</v>
      </c>
      <c r="N975">
        <f t="shared" si="206"/>
        <v>1.5906333333333334E-5</v>
      </c>
      <c r="O975" s="8">
        <f t="shared" si="207"/>
        <v>0.70003773000000002</v>
      </c>
      <c r="P975" s="8">
        <f t="shared" si="208"/>
        <v>8.0377300000000762E-3</v>
      </c>
      <c r="Q975" s="6">
        <f t="shared" si="209"/>
        <v>1.8263417405135369E-4</v>
      </c>
      <c r="R975" s="7">
        <f t="shared" si="211"/>
        <v>5.8631787153675886E-6</v>
      </c>
      <c r="S975">
        <f t="shared" si="210"/>
        <v>5.8631787153675887</v>
      </c>
      <c r="T975">
        <f t="shared" si="199"/>
        <v>3.7549044143169001E-2</v>
      </c>
      <c r="U975">
        <f t="shared" si="200"/>
        <v>4.475088786426352</v>
      </c>
      <c r="V975">
        <f t="shared" si="201"/>
        <v>20.026419646398878</v>
      </c>
    </row>
    <row r="976" spans="1:22" x14ac:dyDescent="0.35">
      <c r="A976" s="1">
        <v>43495</v>
      </c>
      <c r="B976" s="2">
        <v>0.81402777777777768</v>
      </c>
      <c r="C976" s="3">
        <f t="shared" si="202"/>
        <v>0.81402777777777768</v>
      </c>
      <c r="D976" s="2">
        <v>0.25</v>
      </c>
      <c r="E976" s="3">
        <f t="shared" si="203"/>
        <v>0.25</v>
      </c>
      <c r="F976" s="2">
        <f t="shared" si="204"/>
        <v>0.56402777777777768</v>
      </c>
      <c r="G976">
        <v>487816</v>
      </c>
      <c r="H976">
        <v>807</v>
      </c>
      <c r="I976">
        <v>11.2</v>
      </c>
      <c r="J976">
        <v>24.6</v>
      </c>
      <c r="K976">
        <v>77114</v>
      </c>
      <c r="L976">
        <v>48.94</v>
      </c>
      <c r="M976">
        <f t="shared" si="205"/>
        <v>0.19262779671912836</v>
      </c>
      <c r="N976">
        <f t="shared" si="206"/>
        <v>1.5639666666666665E-5</v>
      </c>
      <c r="O976" s="8">
        <f t="shared" si="207"/>
        <v>0.68830172999999994</v>
      </c>
      <c r="P976" s="8">
        <f t="shared" si="208"/>
        <v>-3.6982700000000035E-3</v>
      </c>
      <c r="Q976" s="6">
        <f t="shared" si="209"/>
        <v>-8.4032492615314789E-5</v>
      </c>
      <c r="R976" s="7">
        <f t="shared" si="211"/>
        <v>-2.6975891440984746E-6</v>
      </c>
      <c r="S976">
        <f t="shared" si="210"/>
        <v>-2.6975891440984747</v>
      </c>
      <c r="T976">
        <f t="shared" si="199"/>
        <v>3.7105468068865839E-2</v>
      </c>
      <c r="U976">
        <f t="shared" si="200"/>
        <v>-4.0781892037924274</v>
      </c>
      <c r="V976">
        <f t="shared" si="201"/>
        <v>16.631627181929112</v>
      </c>
    </row>
    <row r="977" spans="1:22" x14ac:dyDescent="0.35">
      <c r="A977" s="1">
        <v>43495</v>
      </c>
      <c r="B977" s="2">
        <v>0.81403935185185183</v>
      </c>
      <c r="C977" s="3">
        <f t="shared" si="202"/>
        <v>0.81403935185185183</v>
      </c>
      <c r="D977" s="2">
        <v>0.25</v>
      </c>
      <c r="E977" s="3">
        <f t="shared" si="203"/>
        <v>0.25</v>
      </c>
      <c r="F977" s="2">
        <f t="shared" si="204"/>
        <v>0.56403935185185183</v>
      </c>
      <c r="G977">
        <v>488317</v>
      </c>
      <c r="H977">
        <v>799</v>
      </c>
      <c r="I977">
        <v>11.15</v>
      </c>
      <c r="J977">
        <v>24.61</v>
      </c>
      <c r="K977">
        <v>77110</v>
      </c>
      <c r="L977">
        <v>48.94</v>
      </c>
      <c r="M977">
        <f t="shared" si="205"/>
        <v>0.18688799347958354</v>
      </c>
      <c r="N977">
        <f t="shared" si="206"/>
        <v>1.5373E-5</v>
      </c>
      <c r="O977" s="8">
        <f t="shared" si="207"/>
        <v>0.67656572999999998</v>
      </c>
      <c r="P977" s="8">
        <f t="shared" si="208"/>
        <v>-1.5434269999999972E-2</v>
      </c>
      <c r="Q977" s="6">
        <f t="shared" si="209"/>
        <v>-3.5069915928198078E-4</v>
      </c>
      <c r="R977" s="7">
        <f t="shared" si="211"/>
        <v>-1.1259014996577756E-5</v>
      </c>
      <c r="S977">
        <f t="shared" si="210"/>
        <v>-11.259014996577756</v>
      </c>
      <c r="T977">
        <f t="shared" si="199"/>
        <v>3.4927122106824859E-2</v>
      </c>
      <c r="U977">
        <f t="shared" si="200"/>
        <v>-12.602165710035298</v>
      </c>
      <c r="V977">
        <f t="shared" si="201"/>
        <v>158.81458058318947</v>
      </c>
    </row>
    <row r="978" spans="1:22" x14ac:dyDescent="0.35">
      <c r="A978" s="1">
        <v>43495</v>
      </c>
      <c r="B978" s="2">
        <v>0.81403935185185183</v>
      </c>
      <c r="C978" s="3">
        <f t="shared" si="202"/>
        <v>0.81403935185185183</v>
      </c>
      <c r="D978" s="2">
        <v>0.25</v>
      </c>
      <c r="E978" s="3">
        <f t="shared" si="203"/>
        <v>0.25</v>
      </c>
      <c r="F978" s="2">
        <f t="shared" si="204"/>
        <v>0.56403935185185183</v>
      </c>
      <c r="G978">
        <v>488819</v>
      </c>
      <c r="H978">
        <v>800</v>
      </c>
      <c r="I978">
        <v>11.23</v>
      </c>
      <c r="J978">
        <v>24.6</v>
      </c>
      <c r="K978">
        <v>77112</v>
      </c>
      <c r="L978">
        <v>48.97</v>
      </c>
      <c r="M978">
        <f t="shared" si="205"/>
        <v>0.19607167866285546</v>
      </c>
      <c r="N978">
        <f t="shared" si="206"/>
        <v>1.5406333333333332E-5</v>
      </c>
      <c r="O978" s="8">
        <f t="shared" si="207"/>
        <v>0.67803272999999997</v>
      </c>
      <c r="P978" s="8">
        <f t="shared" si="208"/>
        <v>-1.3967269999999976E-2</v>
      </c>
      <c r="Q978" s="6">
        <f t="shared" si="209"/>
        <v>-3.1736582594864748E-4</v>
      </c>
      <c r="R978" s="7">
        <f t="shared" si="211"/>
        <v>-1.0188259145891796E-5</v>
      </c>
      <c r="S978">
        <f t="shared" si="210"/>
        <v>-10.188259145891797</v>
      </c>
      <c r="T978">
        <f t="shared" si="199"/>
        <v>3.8444103173670051E-2</v>
      </c>
      <c r="U978">
        <f t="shared" si="200"/>
        <v>-11.591328813327596</v>
      </c>
      <c r="V978">
        <f t="shared" si="201"/>
        <v>134.35890365867854</v>
      </c>
    </row>
    <row r="979" spans="1:22" x14ac:dyDescent="0.35">
      <c r="A979" s="1">
        <v>43495</v>
      </c>
      <c r="B979" s="2">
        <v>0.81405092592592598</v>
      </c>
      <c r="C979" s="3">
        <f t="shared" si="202"/>
        <v>0.81405092592592598</v>
      </c>
      <c r="D979" s="2">
        <v>0.25</v>
      </c>
      <c r="E979" s="3">
        <f t="shared" si="203"/>
        <v>0.25</v>
      </c>
      <c r="F979" s="2">
        <f t="shared" si="204"/>
        <v>0.56405092592592598</v>
      </c>
      <c r="G979">
        <v>489321</v>
      </c>
      <c r="H979">
        <v>802</v>
      </c>
      <c r="I979">
        <v>11.14</v>
      </c>
      <c r="J979">
        <v>24.61</v>
      </c>
      <c r="K979">
        <v>77111</v>
      </c>
      <c r="L979">
        <v>48.97</v>
      </c>
      <c r="M979">
        <f t="shared" si="205"/>
        <v>0.18574003283167456</v>
      </c>
      <c r="N979">
        <f t="shared" si="206"/>
        <v>1.5472999999999999E-5</v>
      </c>
      <c r="O979" s="8">
        <f t="shared" si="207"/>
        <v>0.68096672999999996</v>
      </c>
      <c r="P979" s="8">
        <f t="shared" si="208"/>
        <v>-1.1033269999999984E-2</v>
      </c>
      <c r="Q979" s="6">
        <f t="shared" si="209"/>
        <v>-2.50699159281981E-4</v>
      </c>
      <c r="R979" s="7">
        <f t="shared" si="211"/>
        <v>-8.0484623774313815E-6</v>
      </c>
      <c r="S979">
        <f t="shared" si="210"/>
        <v>-8.048462377431381</v>
      </c>
      <c r="T979">
        <f t="shared" si="199"/>
        <v>3.4499359796311545E-2</v>
      </c>
      <c r="U979">
        <f t="shared" si="200"/>
        <v>-9.3841232216416408</v>
      </c>
      <c r="V979">
        <f t="shared" si="201"/>
        <v>88.061768638953893</v>
      </c>
    </row>
    <row r="980" spans="1:22" x14ac:dyDescent="0.35">
      <c r="A980" s="1">
        <v>43495</v>
      </c>
      <c r="B980" s="2">
        <v>0.81405092592592598</v>
      </c>
      <c r="C980" s="3">
        <f t="shared" si="202"/>
        <v>0.81405092592592598</v>
      </c>
      <c r="D980" s="2">
        <v>0.25</v>
      </c>
      <c r="E980" s="3">
        <f t="shared" si="203"/>
        <v>0.25</v>
      </c>
      <c r="F980" s="2">
        <f t="shared" si="204"/>
        <v>0.56405092592592598</v>
      </c>
      <c r="G980">
        <v>489823</v>
      </c>
      <c r="H980">
        <v>802</v>
      </c>
      <c r="I980">
        <v>11.15</v>
      </c>
      <c r="J980">
        <v>24.61</v>
      </c>
      <c r="K980">
        <v>77112</v>
      </c>
      <c r="L980">
        <v>49.01</v>
      </c>
      <c r="M980">
        <f t="shared" si="205"/>
        <v>0.18688799347958354</v>
      </c>
      <c r="N980">
        <f t="shared" si="206"/>
        <v>1.5472999999999999E-5</v>
      </c>
      <c r="O980" s="8">
        <f t="shared" si="207"/>
        <v>0.68096672999999996</v>
      </c>
      <c r="P980" s="8">
        <f t="shared" si="208"/>
        <v>-1.1033269999999984E-2</v>
      </c>
      <c r="Q980" s="6">
        <f t="shared" si="209"/>
        <v>-2.50699159281981E-4</v>
      </c>
      <c r="R980" s="7">
        <f t="shared" si="211"/>
        <v>-8.0483580037622061E-6</v>
      </c>
      <c r="S980">
        <f t="shared" si="210"/>
        <v>-8.0483580037622069</v>
      </c>
      <c r="T980">
        <f t="shared" si="199"/>
        <v>3.4927122106824859E-2</v>
      </c>
      <c r="U980">
        <f t="shared" si="200"/>
        <v>-9.3915087172197484</v>
      </c>
      <c r="V980">
        <f t="shared" si="201"/>
        <v>88.200435985614519</v>
      </c>
    </row>
    <row r="981" spans="1:22" x14ac:dyDescent="0.35">
      <c r="A981" s="1">
        <v>43495</v>
      </c>
      <c r="B981" s="2">
        <v>0.81406250000000002</v>
      </c>
      <c r="C981" s="3">
        <f t="shared" si="202"/>
        <v>0.81406250000000002</v>
      </c>
      <c r="D981" s="2">
        <v>0.25</v>
      </c>
      <c r="E981" s="3">
        <f t="shared" si="203"/>
        <v>0.25</v>
      </c>
      <c r="F981" s="2">
        <f t="shared" si="204"/>
        <v>0.56406250000000002</v>
      </c>
      <c r="G981">
        <v>490324</v>
      </c>
      <c r="H981">
        <v>810</v>
      </c>
      <c r="I981">
        <v>11.15</v>
      </c>
      <c r="J981">
        <v>24.61</v>
      </c>
      <c r="K981">
        <v>77114</v>
      </c>
      <c r="L981">
        <v>49.01</v>
      </c>
      <c r="M981">
        <f t="shared" si="205"/>
        <v>0.18688799347958354</v>
      </c>
      <c r="N981">
        <f t="shared" si="206"/>
        <v>1.5739666666666668E-5</v>
      </c>
      <c r="O981" s="8">
        <f t="shared" si="207"/>
        <v>0.69270273000000004</v>
      </c>
      <c r="P981" s="8">
        <f t="shared" si="208"/>
        <v>7.0273000000009578E-4</v>
      </c>
      <c r="Q981" s="6">
        <f t="shared" si="209"/>
        <v>1.5967507384687475E-5</v>
      </c>
      <c r="R981" s="7">
        <f t="shared" si="211"/>
        <v>5.1260196955883234E-7</v>
      </c>
      <c r="S981">
        <f t="shared" si="210"/>
        <v>0.5126019695588323</v>
      </c>
      <c r="T981">
        <f t="shared" si="199"/>
        <v>3.4927122106824859E-2</v>
      </c>
      <c r="U981">
        <f t="shared" si="200"/>
        <v>-0.83054874389871047</v>
      </c>
      <c r="V981">
        <f t="shared" si="201"/>
        <v>0.68981121599172579</v>
      </c>
    </row>
    <row r="982" spans="1:22" x14ac:dyDescent="0.35">
      <c r="A982" s="1">
        <v>43495</v>
      </c>
      <c r="B982" s="2">
        <v>0.81406250000000002</v>
      </c>
      <c r="C982" s="3">
        <f t="shared" si="202"/>
        <v>0.81406250000000002</v>
      </c>
      <c r="D982" s="2">
        <v>0.25</v>
      </c>
      <c r="E982" s="3">
        <f t="shared" si="203"/>
        <v>0.25</v>
      </c>
      <c r="F982" s="2">
        <f t="shared" si="204"/>
        <v>0.56406250000000002</v>
      </c>
      <c r="G982">
        <v>490826</v>
      </c>
      <c r="H982">
        <v>815</v>
      </c>
      <c r="I982">
        <v>11.13</v>
      </c>
      <c r="J982">
        <v>24.61</v>
      </c>
      <c r="K982">
        <v>77110</v>
      </c>
      <c r="L982">
        <v>49.01</v>
      </c>
      <c r="M982">
        <f t="shared" si="205"/>
        <v>0.18459207218376561</v>
      </c>
      <c r="N982">
        <f t="shared" si="206"/>
        <v>1.5906333333333334E-5</v>
      </c>
      <c r="O982" s="8">
        <f t="shared" si="207"/>
        <v>0.70003773000000002</v>
      </c>
      <c r="P982" s="8">
        <f t="shared" si="208"/>
        <v>8.0377300000000762E-3</v>
      </c>
      <c r="Q982" s="6">
        <f t="shared" si="209"/>
        <v>1.8263417405135369E-4</v>
      </c>
      <c r="R982" s="7">
        <f t="shared" si="211"/>
        <v>5.8633756315293133E-6</v>
      </c>
      <c r="S982">
        <f t="shared" si="210"/>
        <v>5.8633756315293128</v>
      </c>
      <c r="T982">
        <f t="shared" si="199"/>
        <v>3.4074233113096535E-2</v>
      </c>
      <c r="U982">
        <f t="shared" si="200"/>
        <v>4.535204656566334</v>
      </c>
      <c r="V982">
        <f t="shared" si="201"/>
        <v>20.568081276940958</v>
      </c>
    </row>
    <row r="983" spans="1:22" x14ac:dyDescent="0.35">
      <c r="A983" s="1">
        <v>43495</v>
      </c>
      <c r="B983" s="2">
        <v>0.81407407407407406</v>
      </c>
      <c r="C983" s="3">
        <f t="shared" si="202"/>
        <v>0.81407407407407406</v>
      </c>
      <c r="D983" s="2">
        <v>0.25</v>
      </c>
      <c r="E983" s="3">
        <f t="shared" si="203"/>
        <v>0.25</v>
      </c>
      <c r="F983" s="2">
        <f t="shared" si="204"/>
        <v>0.56407407407407406</v>
      </c>
      <c r="G983">
        <v>491328</v>
      </c>
      <c r="H983">
        <v>812</v>
      </c>
      <c r="I983">
        <v>11.07</v>
      </c>
      <c r="J983">
        <v>24.61</v>
      </c>
      <c r="K983">
        <v>77107</v>
      </c>
      <c r="L983">
        <v>49.07</v>
      </c>
      <c r="M983">
        <f t="shared" si="205"/>
        <v>0.17770430829631162</v>
      </c>
      <c r="N983">
        <f t="shared" si="206"/>
        <v>1.5806333333333335E-5</v>
      </c>
      <c r="O983" s="8">
        <f t="shared" si="207"/>
        <v>0.69563673000000004</v>
      </c>
      <c r="P983" s="8">
        <f t="shared" si="208"/>
        <v>3.6367300000000879E-3</v>
      </c>
      <c r="Q983" s="6">
        <f t="shared" si="209"/>
        <v>8.2634174051353972E-5</v>
      </c>
      <c r="R983" s="7">
        <f t="shared" si="211"/>
        <v>2.6530306061346707E-6</v>
      </c>
      <c r="S983">
        <f t="shared" si="210"/>
        <v>2.6530306061346707</v>
      </c>
      <c r="T983">
        <f t="shared" si="199"/>
        <v>3.1578821187070567E-2</v>
      </c>
      <c r="U983">
        <f t="shared" si="200"/>
        <v>1.3697988466553856</v>
      </c>
      <c r="V983">
        <f t="shared" si="201"/>
        <v>1.8763488802984247</v>
      </c>
    </row>
    <row r="984" spans="1:22" x14ac:dyDescent="0.35">
      <c r="A984" s="1">
        <v>43495</v>
      </c>
      <c r="B984" s="2">
        <v>0.81407407407407406</v>
      </c>
      <c r="C984" s="3">
        <f t="shared" si="202"/>
        <v>0.81407407407407406</v>
      </c>
      <c r="D984" s="2">
        <v>0.25</v>
      </c>
      <c r="E984" s="3">
        <f t="shared" si="203"/>
        <v>0.25</v>
      </c>
      <c r="F984" s="2">
        <f t="shared" si="204"/>
        <v>0.56407407407407406</v>
      </c>
      <c r="G984">
        <v>491831</v>
      </c>
      <c r="H984">
        <v>802</v>
      </c>
      <c r="I984">
        <v>11.06</v>
      </c>
      <c r="J984">
        <v>24.61</v>
      </c>
      <c r="K984">
        <v>77110</v>
      </c>
      <c r="L984">
        <v>49.04</v>
      </c>
      <c r="M984">
        <f t="shared" si="205"/>
        <v>0.17655634764840264</v>
      </c>
      <c r="N984">
        <f t="shared" si="206"/>
        <v>1.5472999999999999E-5</v>
      </c>
      <c r="O984" s="8">
        <f t="shared" si="207"/>
        <v>0.68096672999999996</v>
      </c>
      <c r="P984" s="8">
        <f t="shared" si="208"/>
        <v>-1.1033269999999984E-2</v>
      </c>
      <c r="Q984" s="6">
        <f t="shared" si="209"/>
        <v>-2.50699159281981E-4</v>
      </c>
      <c r="R984" s="7">
        <f t="shared" si="211"/>
        <v>-8.0485667538076945E-6</v>
      </c>
      <c r="S984">
        <f t="shared" si="210"/>
        <v>-8.0485667538076946</v>
      </c>
      <c r="T984">
        <f t="shared" si="199"/>
        <v>3.1172143894943612E-2</v>
      </c>
      <c r="U984">
        <f t="shared" si="200"/>
        <v>-9.3243086440396965</v>
      </c>
      <c r="V984">
        <f t="shared" si="201"/>
        <v>86.942731689313405</v>
      </c>
    </row>
    <row r="985" spans="1:22" x14ac:dyDescent="0.35">
      <c r="A985" s="1">
        <v>43495</v>
      </c>
      <c r="B985" s="2">
        <v>0.8140856481481481</v>
      </c>
      <c r="C985" s="3">
        <f t="shared" si="202"/>
        <v>0.8140856481481481</v>
      </c>
      <c r="D985" s="2">
        <v>0.25</v>
      </c>
      <c r="E985" s="3">
        <f t="shared" si="203"/>
        <v>0.25</v>
      </c>
      <c r="F985" s="2">
        <f t="shared" si="204"/>
        <v>0.5640856481481481</v>
      </c>
      <c r="G985">
        <v>492333</v>
      </c>
      <c r="H985">
        <v>807</v>
      </c>
      <c r="I985">
        <v>11.06</v>
      </c>
      <c r="J985">
        <v>24.61</v>
      </c>
      <c r="K985">
        <v>77109</v>
      </c>
      <c r="L985">
        <v>49.08</v>
      </c>
      <c r="M985">
        <f t="shared" si="205"/>
        <v>0.17655634764840264</v>
      </c>
      <c r="N985">
        <f t="shared" si="206"/>
        <v>1.5639666666666665E-5</v>
      </c>
      <c r="O985" s="8">
        <f t="shared" si="207"/>
        <v>0.68830172999999994</v>
      </c>
      <c r="P985" s="8">
        <f t="shared" si="208"/>
        <v>-3.6982700000000035E-3</v>
      </c>
      <c r="Q985" s="6">
        <f t="shared" si="209"/>
        <v>-8.4032492615314789E-5</v>
      </c>
      <c r="R985" s="7">
        <f t="shared" si="211"/>
        <v>-2.6978546696163323E-6</v>
      </c>
      <c r="S985">
        <f t="shared" si="210"/>
        <v>-2.6978546696163321</v>
      </c>
      <c r="T985">
        <f t="shared" si="199"/>
        <v>3.1172143894943612E-2</v>
      </c>
      <c r="U985">
        <f t="shared" si="200"/>
        <v>-3.9735965598483354</v>
      </c>
      <c r="V985">
        <f t="shared" si="201"/>
        <v>15.789469620438526</v>
      </c>
    </row>
    <row r="986" spans="1:22" x14ac:dyDescent="0.35">
      <c r="A986" s="1">
        <v>43495</v>
      </c>
      <c r="B986" s="2">
        <v>0.8140856481481481</v>
      </c>
      <c r="C986" s="3">
        <f t="shared" si="202"/>
        <v>0.8140856481481481</v>
      </c>
      <c r="D986" s="2">
        <v>0.25</v>
      </c>
      <c r="E986" s="3">
        <f t="shared" si="203"/>
        <v>0.25</v>
      </c>
      <c r="F986" s="2">
        <f t="shared" si="204"/>
        <v>0.5640856481481481</v>
      </c>
      <c r="G986">
        <v>492834</v>
      </c>
      <c r="H986">
        <v>805</v>
      </c>
      <c r="I986">
        <v>11.02</v>
      </c>
      <c r="J986">
        <v>24.61</v>
      </c>
      <c r="K986">
        <v>77107</v>
      </c>
      <c r="L986">
        <v>49.08</v>
      </c>
      <c r="M986">
        <f t="shared" si="205"/>
        <v>0.17196450505676658</v>
      </c>
      <c r="N986">
        <f t="shared" si="206"/>
        <v>1.5573000000000002E-5</v>
      </c>
      <c r="O986" s="8">
        <f t="shared" si="207"/>
        <v>0.68536773000000006</v>
      </c>
      <c r="P986" s="8">
        <f t="shared" si="208"/>
        <v>-6.6322699999998846E-3</v>
      </c>
      <c r="Q986" s="6">
        <f t="shared" si="209"/>
        <v>-1.5069915928197876E-4</v>
      </c>
      <c r="R986" s="7">
        <f t="shared" si="211"/>
        <v>-4.8383067475858977E-6</v>
      </c>
      <c r="S986">
        <f t="shared" si="210"/>
        <v>-4.8383067475858974</v>
      </c>
      <c r="T986">
        <f t="shared" si="199"/>
        <v>2.9571790999418698E-2</v>
      </c>
      <c r="U986">
        <f t="shared" si="200"/>
        <v>-6.0840891608287713</v>
      </c>
      <c r="V986">
        <f t="shared" si="201"/>
        <v>37.016140916914139</v>
      </c>
    </row>
    <row r="987" spans="1:22" x14ac:dyDescent="0.35">
      <c r="A987" s="1">
        <v>43495</v>
      </c>
      <c r="B987" s="2">
        <v>0.81409722222222225</v>
      </c>
      <c r="C987" s="3">
        <f t="shared" si="202"/>
        <v>0.81409722222222225</v>
      </c>
      <c r="D987" s="2">
        <v>0.25</v>
      </c>
      <c r="E987" s="3">
        <f t="shared" si="203"/>
        <v>0.25</v>
      </c>
      <c r="F987" s="2">
        <f t="shared" si="204"/>
        <v>0.56409722222222225</v>
      </c>
      <c r="G987">
        <v>493339</v>
      </c>
      <c r="H987">
        <v>802</v>
      </c>
      <c r="I987">
        <v>11.05</v>
      </c>
      <c r="J987">
        <v>24.61</v>
      </c>
      <c r="K987">
        <v>77109</v>
      </c>
      <c r="L987">
        <v>49.11</v>
      </c>
      <c r="M987">
        <f t="shared" si="205"/>
        <v>0.17540838700049369</v>
      </c>
      <c r="N987">
        <f t="shared" si="206"/>
        <v>1.5472999999999999E-5</v>
      </c>
      <c r="O987" s="8">
        <f t="shared" si="207"/>
        <v>0.68096672999999996</v>
      </c>
      <c r="P987" s="8">
        <f t="shared" si="208"/>
        <v>-1.1033269999999984E-2</v>
      </c>
      <c r="Q987" s="6">
        <f t="shared" si="209"/>
        <v>-2.50699159281981E-4</v>
      </c>
      <c r="R987" s="7">
        <f t="shared" si="211"/>
        <v>-8.0486711328912485E-6</v>
      </c>
      <c r="S987">
        <f t="shared" si="210"/>
        <v>-8.0486711328912488</v>
      </c>
      <c r="T987">
        <f t="shared" si="199"/>
        <v>3.0768102230114964E-2</v>
      </c>
      <c r="U987">
        <f t="shared" si="200"/>
        <v>-9.3169231538759689</v>
      </c>
      <c r="V987">
        <f t="shared" si="201"/>
        <v>86.805057055230137</v>
      </c>
    </row>
    <row r="988" spans="1:22" x14ac:dyDescent="0.35">
      <c r="A988" s="1">
        <v>43495</v>
      </c>
      <c r="B988" s="2">
        <v>0.81409722222222225</v>
      </c>
      <c r="C988" s="3">
        <f t="shared" si="202"/>
        <v>0.81409722222222225</v>
      </c>
      <c r="D988" s="2">
        <v>0.25</v>
      </c>
      <c r="E988" s="3">
        <f t="shared" si="203"/>
        <v>0.25</v>
      </c>
      <c r="F988" s="2">
        <f t="shared" si="204"/>
        <v>0.56409722222222225</v>
      </c>
      <c r="G988">
        <v>493838</v>
      </c>
      <c r="H988">
        <v>812</v>
      </c>
      <c r="I988">
        <v>11.04</v>
      </c>
      <c r="J988">
        <v>24.61</v>
      </c>
      <c r="K988">
        <v>77110</v>
      </c>
      <c r="L988">
        <v>49.11</v>
      </c>
      <c r="M988">
        <f t="shared" si="205"/>
        <v>0.17426042635258451</v>
      </c>
      <c r="N988">
        <f t="shared" si="206"/>
        <v>1.5806333333333335E-5</v>
      </c>
      <c r="O988" s="8">
        <f t="shared" si="207"/>
        <v>0.69563673000000004</v>
      </c>
      <c r="P988" s="8">
        <f t="shared" si="208"/>
        <v>3.6367300000000879E-3</v>
      </c>
      <c r="Q988" s="6">
        <f t="shared" si="209"/>
        <v>8.2634174051353972E-5</v>
      </c>
      <c r="R988" s="7">
        <f t="shared" si="211"/>
        <v>2.6529273887592539E-6</v>
      </c>
      <c r="S988">
        <f t="shared" si="210"/>
        <v>2.6529273887592542</v>
      </c>
      <c r="T988">
        <f t="shared" si="199"/>
        <v>3.036669619258453E-2</v>
      </c>
      <c r="U988">
        <f t="shared" si="200"/>
        <v>1.3921652370218167</v>
      </c>
      <c r="V988">
        <f t="shared" si="201"/>
        <v>1.9381240471720111</v>
      </c>
    </row>
    <row r="989" spans="1:22" x14ac:dyDescent="0.35">
      <c r="A989" s="1">
        <v>43495</v>
      </c>
      <c r="B989" s="2">
        <v>0.8141087962962964</v>
      </c>
      <c r="C989" s="3">
        <f t="shared" si="202"/>
        <v>0.8141087962962964</v>
      </c>
      <c r="D989" s="2">
        <v>0.25</v>
      </c>
      <c r="E989" s="3">
        <f t="shared" si="203"/>
        <v>0.25</v>
      </c>
      <c r="F989" s="2">
        <f t="shared" si="204"/>
        <v>0.5641087962962964</v>
      </c>
      <c r="G989">
        <v>494340</v>
      </c>
      <c r="H989">
        <v>804</v>
      </c>
      <c r="I989">
        <v>11</v>
      </c>
      <c r="J989">
        <v>24.61</v>
      </c>
      <c r="K989">
        <v>77109</v>
      </c>
      <c r="L989">
        <v>49.11</v>
      </c>
      <c r="M989">
        <f t="shared" si="205"/>
        <v>0.16966858376094865</v>
      </c>
      <c r="N989">
        <f t="shared" si="206"/>
        <v>1.5539666666666666E-5</v>
      </c>
      <c r="O989" s="8">
        <f t="shared" si="207"/>
        <v>0.68390072999999996</v>
      </c>
      <c r="P989" s="8">
        <f t="shared" si="208"/>
        <v>-8.0992699999999918E-3</v>
      </c>
      <c r="Q989" s="6">
        <f t="shared" si="209"/>
        <v>-1.8403249261531452E-4</v>
      </c>
      <c r="R989" s="7">
        <f t="shared" si="211"/>
        <v>-5.9083445475812829E-6</v>
      </c>
      <c r="S989">
        <f t="shared" si="210"/>
        <v>-5.908344547581283</v>
      </c>
      <c r="T989">
        <f t="shared" si="199"/>
        <v>2.8787428315446048E-2</v>
      </c>
      <c r="U989">
        <f t="shared" si="200"/>
        <v>-7.1391472223295924</v>
      </c>
      <c r="V989">
        <f t="shared" si="201"/>
        <v>50.967423062096337</v>
      </c>
    </row>
    <row r="990" spans="1:22" x14ac:dyDescent="0.35">
      <c r="A990" s="1">
        <v>43495</v>
      </c>
      <c r="B990" s="2">
        <v>0.8141087962962964</v>
      </c>
      <c r="C990" s="3">
        <f t="shared" si="202"/>
        <v>0.8141087962962964</v>
      </c>
      <c r="D990" s="2">
        <v>0.25</v>
      </c>
      <c r="E990" s="3">
        <f t="shared" si="203"/>
        <v>0.25</v>
      </c>
      <c r="F990" s="2">
        <f t="shared" si="204"/>
        <v>0.5641087962962964</v>
      </c>
      <c r="G990">
        <v>494841</v>
      </c>
      <c r="H990">
        <v>803</v>
      </c>
      <c r="I990">
        <v>11</v>
      </c>
      <c r="J990">
        <v>24.6</v>
      </c>
      <c r="K990">
        <v>77111</v>
      </c>
      <c r="L990">
        <v>49.15</v>
      </c>
      <c r="M990">
        <f t="shared" si="205"/>
        <v>0.16966858376094865</v>
      </c>
      <c r="N990">
        <f t="shared" si="206"/>
        <v>1.5506333333333334E-5</v>
      </c>
      <c r="O990" s="8">
        <f t="shared" si="207"/>
        <v>0.68243373000000007</v>
      </c>
      <c r="P990" s="8">
        <f t="shared" si="208"/>
        <v>-9.5662699999998768E-3</v>
      </c>
      <c r="Q990" s="6">
        <f t="shared" si="209"/>
        <v>-2.1736582594864524E-4</v>
      </c>
      <c r="R990" s="7">
        <f t="shared" si="211"/>
        <v>-6.9780924804243576E-6</v>
      </c>
      <c r="S990">
        <f t="shared" si="210"/>
        <v>-6.9780924804243574</v>
      </c>
      <c r="T990">
        <f t="shared" si="199"/>
        <v>2.8787428315446048E-2</v>
      </c>
      <c r="U990">
        <f t="shared" si="200"/>
        <v>-8.2088951551726659</v>
      </c>
      <c r="V990">
        <f t="shared" si="201"/>
        <v>67.385959668617261</v>
      </c>
    </row>
    <row r="991" spans="1:22" x14ac:dyDescent="0.35">
      <c r="A991" s="1">
        <v>43495</v>
      </c>
      <c r="B991" s="2">
        <v>0.81412037037037033</v>
      </c>
      <c r="C991" s="3">
        <f t="shared" si="202"/>
        <v>0.81412037037037033</v>
      </c>
      <c r="D991" s="2">
        <v>0.25</v>
      </c>
      <c r="E991" s="3">
        <f t="shared" si="203"/>
        <v>0.25</v>
      </c>
      <c r="F991" s="2">
        <f t="shared" si="204"/>
        <v>0.56412037037037033</v>
      </c>
      <c r="G991">
        <v>495343</v>
      </c>
      <c r="H991">
        <v>809</v>
      </c>
      <c r="I991">
        <v>11.02</v>
      </c>
      <c r="J991">
        <v>24.6</v>
      </c>
      <c r="K991">
        <v>77108</v>
      </c>
      <c r="L991">
        <v>49.15</v>
      </c>
      <c r="M991">
        <f t="shared" si="205"/>
        <v>0.17196450505676658</v>
      </c>
      <c r="N991">
        <f t="shared" si="206"/>
        <v>1.5706333333333332E-5</v>
      </c>
      <c r="O991" s="8">
        <f t="shared" si="207"/>
        <v>0.69123572999999994</v>
      </c>
      <c r="P991" s="8">
        <f t="shared" si="208"/>
        <v>-7.6427000000001133E-4</v>
      </c>
      <c r="Q991" s="6">
        <f t="shared" si="209"/>
        <v>-1.7365825948648292E-5</v>
      </c>
      <c r="R991" s="7">
        <f t="shared" si="211"/>
        <v>-5.5751659047064094E-7</v>
      </c>
      <c r="S991">
        <f t="shared" si="210"/>
        <v>-0.55751659047064095</v>
      </c>
      <c r="T991">
        <f t="shared" si="199"/>
        <v>2.9571790999418698E-2</v>
      </c>
      <c r="U991">
        <f t="shared" si="200"/>
        <v>-1.8032990037135144</v>
      </c>
      <c r="V991">
        <f t="shared" si="201"/>
        <v>3.2518872967941537</v>
      </c>
    </row>
    <row r="992" spans="1:22" x14ac:dyDescent="0.35">
      <c r="A992" s="1">
        <v>43495</v>
      </c>
      <c r="B992" s="2">
        <v>0.81412037037037033</v>
      </c>
      <c r="C992" s="3">
        <f t="shared" si="202"/>
        <v>0.81412037037037033</v>
      </c>
      <c r="D992" s="2">
        <v>0.25</v>
      </c>
      <c r="E992" s="3">
        <f t="shared" si="203"/>
        <v>0.25</v>
      </c>
      <c r="F992" s="2">
        <f t="shared" si="204"/>
        <v>0.56412037037037033</v>
      </c>
      <c r="G992">
        <v>495845</v>
      </c>
      <c r="H992">
        <v>805</v>
      </c>
      <c r="I992">
        <v>11.03</v>
      </c>
      <c r="J992">
        <v>24.6</v>
      </c>
      <c r="K992">
        <v>77108</v>
      </c>
      <c r="L992">
        <v>49.18</v>
      </c>
      <c r="M992">
        <f t="shared" si="205"/>
        <v>0.17311246570467553</v>
      </c>
      <c r="N992">
        <f t="shared" si="206"/>
        <v>1.5573000000000002E-5</v>
      </c>
      <c r="O992" s="8">
        <f t="shared" si="207"/>
        <v>0.68536773000000006</v>
      </c>
      <c r="P992" s="8">
        <f t="shared" si="208"/>
        <v>-6.6322699999998846E-3</v>
      </c>
      <c r="Q992" s="6">
        <f t="shared" si="209"/>
        <v>-1.5069915928197876E-4</v>
      </c>
      <c r="R992" s="7">
        <f t="shared" si="211"/>
        <v>-4.8380815123982352E-6</v>
      </c>
      <c r="S992">
        <f t="shared" si="210"/>
        <v>-4.8380815123982348</v>
      </c>
      <c r="T992">
        <f t="shared" si="199"/>
        <v>2.9967925782352463E-2</v>
      </c>
      <c r="U992">
        <f t="shared" si="200"/>
        <v>-6.0913537948883905</v>
      </c>
      <c r="V992">
        <f t="shared" si="201"/>
        <v>37.104591054501192</v>
      </c>
    </row>
    <row r="993" spans="1:22" x14ac:dyDescent="0.35">
      <c r="A993" s="1">
        <v>43495</v>
      </c>
      <c r="B993" s="2">
        <v>0.81413194444444448</v>
      </c>
      <c r="C993" s="3">
        <f t="shared" si="202"/>
        <v>0.81413194444444448</v>
      </c>
      <c r="D993" s="2">
        <v>0.25</v>
      </c>
      <c r="E993" s="3">
        <f t="shared" si="203"/>
        <v>0.25</v>
      </c>
      <c r="F993" s="2">
        <f t="shared" si="204"/>
        <v>0.56413194444444448</v>
      </c>
      <c r="G993">
        <v>496347</v>
      </c>
      <c r="H993">
        <v>804</v>
      </c>
      <c r="I993">
        <v>11.04</v>
      </c>
      <c r="J993">
        <v>24.61</v>
      </c>
      <c r="K993">
        <v>77107</v>
      </c>
      <c r="L993">
        <v>49.18</v>
      </c>
      <c r="M993">
        <f t="shared" si="205"/>
        <v>0.17426042635258451</v>
      </c>
      <c r="N993">
        <f t="shared" si="206"/>
        <v>1.5539666666666666E-5</v>
      </c>
      <c r="O993" s="8">
        <f t="shared" si="207"/>
        <v>0.68390072999999996</v>
      </c>
      <c r="P993" s="8">
        <f t="shared" si="208"/>
        <v>-8.0992699999999918E-3</v>
      </c>
      <c r="Q993" s="6">
        <f t="shared" si="209"/>
        <v>-1.8403249261531452E-4</v>
      </c>
      <c r="R993" s="7">
        <f t="shared" si="211"/>
        <v>-5.9084977981174878E-6</v>
      </c>
      <c r="S993">
        <f t="shared" si="210"/>
        <v>-5.9084977981174882</v>
      </c>
      <c r="T993">
        <f t="shared" si="199"/>
        <v>3.036669619258453E-2</v>
      </c>
      <c r="U993">
        <f t="shared" si="200"/>
        <v>-7.1692599498549257</v>
      </c>
      <c r="V993">
        <f t="shared" si="201"/>
        <v>51.398288228593849</v>
      </c>
    </row>
    <row r="994" spans="1:22" x14ac:dyDescent="0.35">
      <c r="A994" s="1">
        <v>43495</v>
      </c>
      <c r="B994" s="2">
        <v>0.81413194444444448</v>
      </c>
      <c r="C994" s="3">
        <f t="shared" si="202"/>
        <v>0.81413194444444448</v>
      </c>
      <c r="D994" s="2">
        <v>0.25</v>
      </c>
      <c r="E994" s="3">
        <f t="shared" si="203"/>
        <v>0.25</v>
      </c>
      <c r="F994" s="2">
        <f t="shared" si="204"/>
        <v>0.56413194444444448</v>
      </c>
      <c r="G994">
        <v>496848</v>
      </c>
      <c r="H994">
        <v>797</v>
      </c>
      <c r="I994">
        <v>11.01</v>
      </c>
      <c r="J994">
        <v>24.62</v>
      </c>
      <c r="K994">
        <v>77110</v>
      </c>
      <c r="L994">
        <v>49.21</v>
      </c>
      <c r="M994">
        <f t="shared" si="205"/>
        <v>0.1708165444088576</v>
      </c>
      <c r="N994">
        <f t="shared" si="206"/>
        <v>1.5306333333333333E-5</v>
      </c>
      <c r="O994" s="8">
        <f t="shared" si="207"/>
        <v>0.67363172999999998</v>
      </c>
      <c r="P994" s="8">
        <f t="shared" si="208"/>
        <v>-1.8368269999999964E-2</v>
      </c>
      <c r="Q994" s="6">
        <f t="shared" si="209"/>
        <v>-4.1736582594864726E-4</v>
      </c>
      <c r="R994" s="7">
        <f t="shared" si="211"/>
        <v>-1.3399763828913842E-5</v>
      </c>
      <c r="S994">
        <f t="shared" si="210"/>
        <v>-13.399763828913843</v>
      </c>
      <c r="T994">
        <f t="shared" si="199"/>
        <v>2.9178291843783222E-2</v>
      </c>
      <c r="U994">
        <f t="shared" si="200"/>
        <v>-14.638056372909434</v>
      </c>
      <c r="V994">
        <f t="shared" si="201"/>
        <v>214.27269437647448</v>
      </c>
    </row>
    <row r="995" spans="1:22" x14ac:dyDescent="0.35">
      <c r="A995" s="1">
        <v>43495</v>
      </c>
      <c r="B995" s="2">
        <v>0.81414351851851852</v>
      </c>
      <c r="C995" s="3">
        <f t="shared" si="202"/>
        <v>0.81414351851851852</v>
      </c>
      <c r="D995" s="2">
        <v>0.25</v>
      </c>
      <c r="E995" s="3">
        <f t="shared" si="203"/>
        <v>0.25</v>
      </c>
      <c r="F995" s="2">
        <f t="shared" si="204"/>
        <v>0.56414351851851852</v>
      </c>
      <c r="G995">
        <v>497350</v>
      </c>
      <c r="H995">
        <v>801</v>
      </c>
      <c r="I995">
        <v>11.01</v>
      </c>
      <c r="J995">
        <v>24.61</v>
      </c>
      <c r="K995">
        <v>77111</v>
      </c>
      <c r="L995">
        <v>49.21</v>
      </c>
      <c r="M995">
        <f t="shared" si="205"/>
        <v>0.1708165444088576</v>
      </c>
      <c r="N995">
        <f t="shared" si="206"/>
        <v>1.5439666666666667E-5</v>
      </c>
      <c r="O995" s="8">
        <f t="shared" si="207"/>
        <v>0.67949972999999997</v>
      </c>
      <c r="P995" s="8">
        <f t="shared" si="208"/>
        <v>-1.250026999999998E-2</v>
      </c>
      <c r="Q995" s="6">
        <f t="shared" si="209"/>
        <v>-2.8403249261531424E-4</v>
      </c>
      <c r="R995" s="7">
        <f t="shared" si="211"/>
        <v>-9.1185979136497333E-6</v>
      </c>
      <c r="S995">
        <f t="shared" si="210"/>
        <v>-9.118597913649733</v>
      </c>
      <c r="T995">
        <f t="shared" si="199"/>
        <v>2.9178291843783222E-2</v>
      </c>
      <c r="U995">
        <f t="shared" si="200"/>
        <v>-10.356890457645324</v>
      </c>
      <c r="V995">
        <f t="shared" si="201"/>
        <v>107.26517995166478</v>
      </c>
    </row>
    <row r="996" spans="1:22" x14ac:dyDescent="0.35">
      <c r="A996" s="1">
        <v>43495</v>
      </c>
      <c r="B996" s="2">
        <v>0.81414351851851852</v>
      </c>
      <c r="C996" s="3">
        <f t="shared" si="202"/>
        <v>0.81414351851851852</v>
      </c>
      <c r="D996" s="2">
        <v>0.25</v>
      </c>
      <c r="E996" s="3">
        <f t="shared" si="203"/>
        <v>0.25</v>
      </c>
      <c r="F996" s="2">
        <f t="shared" si="204"/>
        <v>0.56414351851851852</v>
      </c>
      <c r="G996">
        <v>497852</v>
      </c>
      <c r="H996">
        <v>789</v>
      </c>
      <c r="I996">
        <v>10.98</v>
      </c>
      <c r="J996">
        <v>24.6</v>
      </c>
      <c r="K996">
        <v>77107</v>
      </c>
      <c r="L996">
        <v>49.21</v>
      </c>
      <c r="M996">
        <f t="shared" si="205"/>
        <v>0.16737266246513072</v>
      </c>
      <c r="N996">
        <f t="shared" si="206"/>
        <v>1.5039666666666666E-5</v>
      </c>
      <c r="O996" s="8">
        <f t="shared" si="207"/>
        <v>0.66189573000000002</v>
      </c>
      <c r="P996" s="8">
        <f t="shared" si="208"/>
        <v>-3.0104269999999933E-2</v>
      </c>
      <c r="Q996" s="6">
        <f t="shared" si="209"/>
        <v>-6.8403249261531323E-4</v>
      </c>
      <c r="R996" s="7">
        <f t="shared" si="211"/>
        <v>-2.1960626003579519E-5</v>
      </c>
      <c r="S996">
        <f t="shared" si="210"/>
        <v>-21.96062600357952</v>
      </c>
      <c r="T996">
        <f t="shared" si="199"/>
        <v>2.8013608140666578E-2</v>
      </c>
      <c r="U996">
        <f t="shared" si="200"/>
        <v>-23.176448939833264</v>
      </c>
      <c r="V996">
        <f t="shared" si="201"/>
        <v>537.1477854606984</v>
      </c>
    </row>
    <row r="997" spans="1:22" x14ac:dyDescent="0.35">
      <c r="A997" s="1">
        <v>43495</v>
      </c>
      <c r="B997" s="2">
        <v>0.81415509259259267</v>
      </c>
      <c r="C997" s="3">
        <f t="shared" si="202"/>
        <v>0.81415509259259267</v>
      </c>
      <c r="D997" s="2">
        <v>0.25</v>
      </c>
      <c r="E997" s="3">
        <f t="shared" si="203"/>
        <v>0.25</v>
      </c>
      <c r="F997" s="2">
        <f t="shared" si="204"/>
        <v>0.56415509259259267</v>
      </c>
      <c r="G997">
        <v>498354</v>
      </c>
      <c r="H997">
        <v>812</v>
      </c>
      <c r="I997">
        <v>10.88</v>
      </c>
      <c r="J997">
        <v>24.61</v>
      </c>
      <c r="K997">
        <v>77114</v>
      </c>
      <c r="L997">
        <v>49.21</v>
      </c>
      <c r="M997">
        <f t="shared" si="205"/>
        <v>0.15589305598604086</v>
      </c>
      <c r="N997">
        <f t="shared" si="206"/>
        <v>1.5806333333333335E-5</v>
      </c>
      <c r="O997" s="8">
        <f t="shared" si="207"/>
        <v>0.69563673000000004</v>
      </c>
      <c r="P997" s="8">
        <f t="shared" si="208"/>
        <v>3.6367300000000879E-3</v>
      </c>
      <c r="Q997" s="6">
        <f t="shared" si="209"/>
        <v>8.2634174051353972E-5</v>
      </c>
      <c r="R997" s="7">
        <f t="shared" si="211"/>
        <v>2.6527897780847323E-6</v>
      </c>
      <c r="S997">
        <f t="shared" si="210"/>
        <v>2.6527897780847325</v>
      </c>
      <c r="T997">
        <f t="shared" si="199"/>
        <v>2.4302644904666871E-2</v>
      </c>
      <c r="U997">
        <f t="shared" si="200"/>
        <v>1.511865534303809</v>
      </c>
      <c r="V997">
        <f t="shared" si="201"/>
        <v>2.2857373938157419</v>
      </c>
    </row>
    <row r="998" spans="1:22" x14ac:dyDescent="0.35">
      <c r="A998" s="1">
        <v>43495</v>
      </c>
      <c r="B998" s="2">
        <v>0.81415509259259267</v>
      </c>
      <c r="C998" s="3">
        <f t="shared" si="202"/>
        <v>0.81415509259259267</v>
      </c>
      <c r="D998" s="2">
        <v>0.25</v>
      </c>
      <c r="E998" s="3">
        <f t="shared" si="203"/>
        <v>0.25</v>
      </c>
      <c r="F998" s="2">
        <f t="shared" si="204"/>
        <v>0.56415509259259267</v>
      </c>
      <c r="G998">
        <v>498855</v>
      </c>
      <c r="H998">
        <v>809</v>
      </c>
      <c r="I998">
        <v>10.91</v>
      </c>
      <c r="J998">
        <v>24.61</v>
      </c>
      <c r="K998">
        <v>77111</v>
      </c>
      <c r="L998">
        <v>49.24</v>
      </c>
      <c r="M998">
        <f t="shared" si="205"/>
        <v>0.15933693792976775</v>
      </c>
      <c r="N998">
        <f t="shared" si="206"/>
        <v>1.5706333333333332E-5</v>
      </c>
      <c r="O998" s="8">
        <f t="shared" si="207"/>
        <v>0.69123572999999994</v>
      </c>
      <c r="P998" s="8">
        <f t="shared" si="208"/>
        <v>-7.6427000000001133E-4</v>
      </c>
      <c r="Q998" s="6">
        <f t="shared" si="209"/>
        <v>-1.7365825948648292E-5</v>
      </c>
      <c r="R998" s="7">
        <f t="shared" si="211"/>
        <v>-5.5751362390293927E-7</v>
      </c>
      <c r="S998">
        <f t="shared" si="210"/>
        <v>-0.55751362390293924</v>
      </c>
      <c r="T998">
        <f t="shared" si="199"/>
        <v>2.5388259788834661E-2</v>
      </c>
      <c r="U998">
        <f t="shared" si="200"/>
        <v>-1.7209074754257088</v>
      </c>
      <c r="V998">
        <f t="shared" si="201"/>
        <v>2.9615225389760864</v>
      </c>
    </row>
    <row r="999" spans="1:22" x14ac:dyDescent="0.35">
      <c r="A999" s="1">
        <v>43495</v>
      </c>
      <c r="B999" s="2">
        <v>0.81416666666666659</v>
      </c>
      <c r="C999" s="3">
        <f t="shared" si="202"/>
        <v>0.81416666666666659</v>
      </c>
      <c r="D999" s="2">
        <v>0.25</v>
      </c>
      <c r="E999" s="3">
        <f t="shared" si="203"/>
        <v>0.25</v>
      </c>
      <c r="F999" s="2">
        <f t="shared" si="204"/>
        <v>0.56416666666666659</v>
      </c>
      <c r="G999">
        <v>499357</v>
      </c>
      <c r="H999">
        <v>819</v>
      </c>
      <c r="I999">
        <v>10.81</v>
      </c>
      <c r="J999">
        <v>24.61</v>
      </c>
      <c r="K999">
        <v>77111</v>
      </c>
      <c r="L999">
        <v>49.24</v>
      </c>
      <c r="M999">
        <f t="shared" si="205"/>
        <v>0.14785733145067789</v>
      </c>
      <c r="N999">
        <f t="shared" si="206"/>
        <v>1.6039666666666668E-5</v>
      </c>
      <c r="O999" s="8">
        <f t="shared" si="207"/>
        <v>0.70590573000000012</v>
      </c>
      <c r="P999" s="8">
        <f t="shared" si="208"/>
        <v>1.3905730000000172E-2</v>
      </c>
      <c r="Q999" s="6">
        <f t="shared" si="209"/>
        <v>3.1596750738468923E-4</v>
      </c>
      <c r="R999" s="7">
        <f t="shared" si="211"/>
        <v>1.0143841738280715E-5</v>
      </c>
      <c r="S999">
        <f t="shared" si="210"/>
        <v>10.143841738280715</v>
      </c>
      <c r="T999">
        <f t="shared" si="199"/>
        <v>2.186179046371562E-2</v>
      </c>
      <c r="U999">
        <f t="shared" si="200"/>
        <v>9.0553465792307684</v>
      </c>
      <c r="V999">
        <f t="shared" si="201"/>
        <v>81.99930166998638</v>
      </c>
    </row>
    <row r="1000" spans="1:22" x14ac:dyDescent="0.35">
      <c r="A1000" s="1">
        <v>43495</v>
      </c>
      <c r="B1000" s="2">
        <v>0.81416666666666659</v>
      </c>
      <c r="C1000" s="3">
        <f t="shared" si="202"/>
        <v>0.81416666666666659</v>
      </c>
      <c r="D1000" s="2">
        <v>0.25</v>
      </c>
      <c r="E1000" s="3">
        <f t="shared" si="203"/>
        <v>0.25</v>
      </c>
      <c r="F1000" s="2">
        <f t="shared" si="204"/>
        <v>0.56416666666666659</v>
      </c>
      <c r="G1000">
        <v>499859</v>
      </c>
      <c r="H1000">
        <v>798</v>
      </c>
      <c r="I1000">
        <v>10.81</v>
      </c>
      <c r="J1000">
        <v>24.61</v>
      </c>
      <c r="K1000">
        <v>77108</v>
      </c>
      <c r="L1000">
        <v>49.24</v>
      </c>
      <c r="M1000">
        <f t="shared" si="205"/>
        <v>0.14785733145067789</v>
      </c>
      <c r="N1000">
        <f t="shared" si="206"/>
        <v>1.5339666666666668E-5</v>
      </c>
      <c r="O1000" s="8">
        <f t="shared" si="207"/>
        <v>0.67509873000000009</v>
      </c>
      <c r="P1000" s="8">
        <f t="shared" si="208"/>
        <v>-1.6901269999999857E-2</v>
      </c>
      <c r="Q1000" s="6">
        <f t="shared" si="209"/>
        <v>-3.8403249261531147E-4</v>
      </c>
      <c r="R1000" s="7">
        <f t="shared" si="211"/>
        <v>-1.2329484200335083E-5</v>
      </c>
      <c r="S1000">
        <f t="shared" si="210"/>
        <v>-12.329484200335083</v>
      </c>
      <c r="T1000">
        <f t="shared" si="199"/>
        <v>2.186179046371562E-2</v>
      </c>
      <c r="U1000">
        <f t="shared" si="200"/>
        <v>-13.417979359385029</v>
      </c>
      <c r="V1000">
        <f t="shared" si="201"/>
        <v>180.04217008888267</v>
      </c>
    </row>
    <row r="1001" spans="1:22" x14ac:dyDescent="0.35">
      <c r="A1001" s="1">
        <v>43495</v>
      </c>
      <c r="B1001" s="2">
        <v>0.81417824074074074</v>
      </c>
      <c r="C1001" s="3">
        <f t="shared" si="202"/>
        <v>0.81417824074074074</v>
      </c>
      <c r="D1001" s="2">
        <v>0.25</v>
      </c>
      <c r="E1001" s="3">
        <f t="shared" si="203"/>
        <v>0.25</v>
      </c>
      <c r="F1001" s="2">
        <f t="shared" si="204"/>
        <v>0.56417824074074074</v>
      </c>
      <c r="G1001">
        <v>500361</v>
      </c>
      <c r="H1001">
        <v>812</v>
      </c>
      <c r="I1001">
        <v>10.75</v>
      </c>
      <c r="J1001">
        <v>24.61</v>
      </c>
      <c r="K1001">
        <v>77118</v>
      </c>
      <c r="L1001">
        <v>49.27</v>
      </c>
      <c r="M1001">
        <f t="shared" si="205"/>
        <v>0.1409695675632239</v>
      </c>
      <c r="N1001">
        <f t="shared" si="206"/>
        <v>1.5806333333333335E-5</v>
      </c>
      <c r="O1001" s="8">
        <f t="shared" si="207"/>
        <v>0.69563673000000004</v>
      </c>
      <c r="P1001" s="8">
        <f t="shared" si="208"/>
        <v>3.6367300000000879E-3</v>
      </c>
      <c r="Q1001" s="6">
        <f t="shared" si="209"/>
        <v>8.2634174051353972E-5</v>
      </c>
      <c r="R1001" s="7">
        <f t="shared" si="211"/>
        <v>2.6526521816855475E-6</v>
      </c>
      <c r="S1001">
        <f t="shared" si="210"/>
        <v>2.6526521816855473</v>
      </c>
      <c r="T1001">
        <f t="shared" si="199"/>
        <v>1.9872418978962348E-2</v>
      </c>
      <c r="U1001">
        <f t="shared" si="200"/>
        <v>1.609096238119293</v>
      </c>
      <c r="V1001">
        <f t="shared" si="201"/>
        <v>2.5891907035296606</v>
      </c>
    </row>
    <row r="1002" spans="1:22" x14ac:dyDescent="0.35">
      <c r="A1002" s="1">
        <v>43495</v>
      </c>
      <c r="B1002" s="2">
        <v>0.81417824074074074</v>
      </c>
      <c r="C1002" s="3">
        <f t="shared" si="202"/>
        <v>0.81417824074074074</v>
      </c>
      <c r="D1002" s="2">
        <v>0.25</v>
      </c>
      <c r="E1002" s="3">
        <f t="shared" si="203"/>
        <v>0.25</v>
      </c>
      <c r="F1002" s="2">
        <f t="shared" si="204"/>
        <v>0.56417824074074074</v>
      </c>
      <c r="G1002">
        <v>500862</v>
      </c>
      <c r="H1002">
        <v>807</v>
      </c>
      <c r="I1002">
        <v>10.88</v>
      </c>
      <c r="J1002">
        <v>24.61</v>
      </c>
      <c r="K1002">
        <v>77116</v>
      </c>
      <c r="L1002">
        <v>49.31</v>
      </c>
      <c r="M1002">
        <f t="shared" si="205"/>
        <v>0.15589305598604086</v>
      </c>
      <c r="N1002">
        <f t="shared" si="206"/>
        <v>1.5639666666666665E-5</v>
      </c>
      <c r="O1002" s="8">
        <f t="shared" si="207"/>
        <v>0.68830172999999994</v>
      </c>
      <c r="P1002" s="8">
        <f t="shared" si="208"/>
        <v>-3.6982700000000035E-3</v>
      </c>
      <c r="Q1002" s="6">
        <f t="shared" si="209"/>
        <v>-8.4032492615314789E-5</v>
      </c>
      <c r="R1002" s="7">
        <f t="shared" si="211"/>
        <v>-2.6976097790269956E-6</v>
      </c>
      <c r="S1002">
        <f t="shared" si="210"/>
        <v>-2.6976097790269957</v>
      </c>
      <c r="T1002">
        <f t="shared" si="199"/>
        <v>2.4302644904666871E-2</v>
      </c>
      <c r="U1002">
        <f t="shared" si="200"/>
        <v>-3.8385340228079192</v>
      </c>
      <c r="V1002">
        <f t="shared" si="201"/>
        <v>14.734343444253946</v>
      </c>
    </row>
    <row r="1003" spans="1:22" x14ac:dyDescent="0.35">
      <c r="A1003" s="1">
        <v>43495</v>
      </c>
      <c r="B1003" s="2">
        <v>0.81418981481481489</v>
      </c>
      <c r="C1003" s="3">
        <f t="shared" si="202"/>
        <v>0.81418981481481489</v>
      </c>
      <c r="D1003" s="2">
        <v>0.25</v>
      </c>
      <c r="E1003" s="3">
        <f t="shared" si="203"/>
        <v>0.25</v>
      </c>
      <c r="F1003" s="2">
        <f t="shared" si="204"/>
        <v>0.56418981481481489</v>
      </c>
      <c r="G1003">
        <v>501364</v>
      </c>
      <c r="H1003">
        <v>814</v>
      </c>
      <c r="I1003">
        <v>10.91</v>
      </c>
      <c r="J1003">
        <v>24.61</v>
      </c>
      <c r="K1003">
        <v>77113</v>
      </c>
      <c r="L1003">
        <v>49.28</v>
      </c>
      <c r="M1003">
        <f t="shared" si="205"/>
        <v>0.15933693792976775</v>
      </c>
      <c r="N1003">
        <f t="shared" si="206"/>
        <v>1.5872999999999999E-5</v>
      </c>
      <c r="O1003" s="8">
        <f t="shared" si="207"/>
        <v>0.69857072999999992</v>
      </c>
      <c r="P1003" s="8">
        <f t="shared" si="208"/>
        <v>6.5707299999999691E-3</v>
      </c>
      <c r="Q1003" s="6">
        <f t="shared" si="209"/>
        <v>1.4930084071801793E-4</v>
      </c>
      <c r="R1003" s="7">
        <f t="shared" si="211"/>
        <v>4.7930397418578713E-6</v>
      </c>
      <c r="S1003">
        <f t="shared" si="210"/>
        <v>4.7930397418578714</v>
      </c>
      <c r="T1003">
        <f t="shared" si="199"/>
        <v>2.5388259788834661E-2</v>
      </c>
      <c r="U1003">
        <f t="shared" si="200"/>
        <v>3.6296458903351017</v>
      </c>
      <c r="V1003">
        <f t="shared" si="201"/>
        <v>13.174329289226494</v>
      </c>
    </row>
    <row r="1004" spans="1:22" x14ac:dyDescent="0.35">
      <c r="A1004" s="1">
        <v>43495</v>
      </c>
      <c r="B1004" s="2">
        <v>0.81418981481481489</v>
      </c>
      <c r="C1004" s="3">
        <f t="shared" si="202"/>
        <v>0.81418981481481489</v>
      </c>
      <c r="D1004" s="2">
        <v>0.25</v>
      </c>
      <c r="E1004" s="3">
        <f t="shared" si="203"/>
        <v>0.25</v>
      </c>
      <c r="F1004" s="2">
        <f t="shared" si="204"/>
        <v>0.56418981481481489</v>
      </c>
      <c r="G1004">
        <v>501866</v>
      </c>
      <c r="H1004">
        <v>805</v>
      </c>
      <c r="I1004">
        <v>10.96</v>
      </c>
      <c r="J1004">
        <v>24.61</v>
      </c>
      <c r="K1004">
        <v>77113</v>
      </c>
      <c r="L1004">
        <v>49.28</v>
      </c>
      <c r="M1004">
        <f t="shared" si="205"/>
        <v>0.16507674116931279</v>
      </c>
      <c r="N1004">
        <f t="shared" si="206"/>
        <v>1.5573000000000002E-5</v>
      </c>
      <c r="O1004" s="8">
        <f t="shared" si="207"/>
        <v>0.68536773000000006</v>
      </c>
      <c r="P1004" s="8">
        <f t="shared" si="208"/>
        <v>-6.6322699999998846E-3</v>
      </c>
      <c r="Q1004" s="6">
        <f t="shared" si="209"/>
        <v>-1.5069915928197876E-4</v>
      </c>
      <c r="R1004" s="7">
        <f t="shared" si="211"/>
        <v>-4.8379302891354998E-6</v>
      </c>
      <c r="S1004">
        <f t="shared" si="210"/>
        <v>-4.8379302891354996</v>
      </c>
      <c r="T1004">
        <f t="shared" si="199"/>
        <v>2.7250330475080287E-2</v>
      </c>
      <c r="U1004">
        <f t="shared" si="200"/>
        <v>-6.038773486894681</v>
      </c>
      <c r="V1004">
        <f t="shared" si="201"/>
        <v>36.466785226022147</v>
      </c>
    </row>
    <row r="1005" spans="1:22" x14ac:dyDescent="0.35">
      <c r="A1005" s="1">
        <v>43495</v>
      </c>
      <c r="B1005" s="2">
        <v>0.81420138888888882</v>
      </c>
      <c r="C1005" s="3">
        <f t="shared" si="202"/>
        <v>0.81420138888888882</v>
      </c>
      <c r="D1005" s="2">
        <v>0.25</v>
      </c>
      <c r="E1005" s="3">
        <f t="shared" si="203"/>
        <v>0.25</v>
      </c>
      <c r="F1005" s="2">
        <f t="shared" si="204"/>
        <v>0.56420138888888882</v>
      </c>
      <c r="G1005">
        <v>502368</v>
      </c>
      <c r="H1005">
        <v>805</v>
      </c>
      <c r="I1005">
        <v>10.97</v>
      </c>
      <c r="J1005">
        <v>24.61</v>
      </c>
      <c r="K1005">
        <v>77112</v>
      </c>
      <c r="L1005">
        <v>49.31</v>
      </c>
      <c r="M1005">
        <f t="shared" si="205"/>
        <v>0.16622470181722174</v>
      </c>
      <c r="N1005">
        <f t="shared" si="206"/>
        <v>1.5573000000000002E-5</v>
      </c>
      <c r="O1005" s="8">
        <f t="shared" si="207"/>
        <v>0.68536773000000006</v>
      </c>
      <c r="P1005" s="8">
        <f t="shared" si="208"/>
        <v>-6.6322699999998846E-3</v>
      </c>
      <c r="Q1005" s="6">
        <f t="shared" si="209"/>
        <v>-1.5069915928197876E-4</v>
      </c>
      <c r="R1005" s="7">
        <f t="shared" si="211"/>
        <v>-4.8379930281422581E-6</v>
      </c>
      <c r="S1005">
        <f t="shared" si="210"/>
        <v>-4.8379930281422583</v>
      </c>
      <c r="T1005">
        <f t="shared" si="199"/>
        <v>2.7630651494224279E-2</v>
      </c>
      <c r="U1005">
        <f t="shared" si="200"/>
        <v>-6.0463260951487214</v>
      </c>
      <c r="V1005">
        <f t="shared" si="201"/>
        <v>36.558059248876383</v>
      </c>
    </row>
    <row r="1006" spans="1:22" x14ac:dyDescent="0.35">
      <c r="A1006" s="1">
        <v>43495</v>
      </c>
      <c r="B1006" s="2">
        <v>0.81420138888888882</v>
      </c>
      <c r="C1006" s="3">
        <f t="shared" si="202"/>
        <v>0.81420138888888882</v>
      </c>
      <c r="D1006" s="2">
        <v>0.25</v>
      </c>
      <c r="E1006" s="3">
        <f t="shared" si="203"/>
        <v>0.25</v>
      </c>
      <c r="F1006" s="2">
        <f t="shared" si="204"/>
        <v>0.56420138888888882</v>
      </c>
      <c r="G1006">
        <v>502870</v>
      </c>
      <c r="H1006">
        <v>812</v>
      </c>
      <c r="I1006">
        <v>10.94</v>
      </c>
      <c r="J1006">
        <v>24.61</v>
      </c>
      <c r="K1006">
        <v>77114</v>
      </c>
      <c r="L1006">
        <v>49.31</v>
      </c>
      <c r="M1006">
        <f t="shared" si="205"/>
        <v>0.16278081987349466</v>
      </c>
      <c r="N1006">
        <f t="shared" si="206"/>
        <v>1.5806333333333335E-5</v>
      </c>
      <c r="O1006" s="8">
        <f t="shared" si="207"/>
        <v>0.69563673000000004</v>
      </c>
      <c r="P1006" s="8">
        <f t="shared" si="208"/>
        <v>3.6367300000000879E-3</v>
      </c>
      <c r="Q1006" s="6">
        <f t="shared" si="209"/>
        <v>8.2634174051353972E-5</v>
      </c>
      <c r="R1006" s="7">
        <f t="shared" si="211"/>
        <v>2.6527897780847323E-6</v>
      </c>
      <c r="S1006">
        <f t="shared" si="210"/>
        <v>2.6527897780847325</v>
      </c>
      <c r="T1006">
        <f t="shared" si="199"/>
        <v>2.6497595318687114E-2</v>
      </c>
      <c r="U1006">
        <f t="shared" si="200"/>
        <v>1.4669263188201167</v>
      </c>
      <c r="V1006">
        <f t="shared" si="201"/>
        <v>2.1518728248471386</v>
      </c>
    </row>
    <row r="1007" spans="1:22" x14ac:dyDescent="0.35">
      <c r="A1007" s="1">
        <v>43495</v>
      </c>
      <c r="B1007" s="2">
        <v>0.81421296296296297</v>
      </c>
      <c r="C1007" s="3">
        <f t="shared" si="202"/>
        <v>0.81421296296296297</v>
      </c>
      <c r="D1007" s="2">
        <v>0.25</v>
      </c>
      <c r="E1007" s="3">
        <f t="shared" si="203"/>
        <v>0.25</v>
      </c>
      <c r="F1007" s="2">
        <f t="shared" si="204"/>
        <v>0.56421296296296297</v>
      </c>
      <c r="G1007">
        <v>503371</v>
      </c>
      <c r="H1007">
        <v>809</v>
      </c>
      <c r="I1007">
        <v>11</v>
      </c>
      <c r="J1007">
        <v>24.59</v>
      </c>
      <c r="K1007">
        <v>77108</v>
      </c>
      <c r="L1007">
        <v>49.31</v>
      </c>
      <c r="M1007">
        <f t="shared" si="205"/>
        <v>0.16966858376094865</v>
      </c>
      <c r="N1007">
        <f t="shared" si="206"/>
        <v>1.5706333333333332E-5</v>
      </c>
      <c r="O1007" s="8">
        <f t="shared" si="207"/>
        <v>0.69123572999999994</v>
      </c>
      <c r="P1007" s="8">
        <f t="shared" si="208"/>
        <v>-7.6427000000001133E-4</v>
      </c>
      <c r="Q1007" s="6">
        <f t="shared" si="209"/>
        <v>-1.7365825948648292E-5</v>
      </c>
      <c r="R1007" s="7">
        <f t="shared" si="211"/>
        <v>-5.5749786615190122E-7</v>
      </c>
      <c r="S1007">
        <f t="shared" si="210"/>
        <v>-0.55749786615190122</v>
      </c>
      <c r="T1007">
        <f t="shared" si="199"/>
        <v>2.8787428315446048E-2</v>
      </c>
      <c r="U1007">
        <f t="shared" si="200"/>
        <v>-1.7883005409002106</v>
      </c>
      <c r="V1007">
        <f t="shared" si="201"/>
        <v>3.1980188245839858</v>
      </c>
    </row>
    <row r="1008" spans="1:22" x14ac:dyDescent="0.35">
      <c r="A1008" s="1">
        <v>43495</v>
      </c>
      <c r="B1008" s="2">
        <v>0.81421296296296297</v>
      </c>
      <c r="C1008" s="3">
        <f t="shared" si="202"/>
        <v>0.81421296296296297</v>
      </c>
      <c r="D1008" s="2">
        <v>0.25</v>
      </c>
      <c r="E1008" s="3">
        <f t="shared" si="203"/>
        <v>0.25</v>
      </c>
      <c r="F1008" s="2">
        <f t="shared" si="204"/>
        <v>0.56421296296296297</v>
      </c>
      <c r="G1008">
        <v>503798</v>
      </c>
      <c r="H1008">
        <v>805</v>
      </c>
      <c r="I1008">
        <v>10.97</v>
      </c>
      <c r="J1008">
        <v>24.61</v>
      </c>
      <c r="K1008">
        <v>77109</v>
      </c>
      <c r="L1008">
        <v>49.31</v>
      </c>
      <c r="M1008">
        <f t="shared" si="205"/>
        <v>0.16622470181722174</v>
      </c>
      <c r="N1008">
        <f t="shared" si="206"/>
        <v>1.5573000000000002E-5</v>
      </c>
      <c r="O1008" s="8">
        <f t="shared" si="207"/>
        <v>0.68536773000000006</v>
      </c>
      <c r="P1008" s="8">
        <f t="shared" si="208"/>
        <v>-6.6322699999998846E-3</v>
      </c>
      <c r="Q1008" s="6">
        <f t="shared" si="209"/>
        <v>-1.5069915928197876E-4</v>
      </c>
      <c r="R1008" s="7">
        <f t="shared" si="211"/>
        <v>-4.8381812549262183E-6</v>
      </c>
      <c r="S1008">
        <f t="shared" si="210"/>
        <v>-4.8381812549262184</v>
      </c>
      <c r="T1008">
        <f t="shared" si="199"/>
        <v>2.7630651494224279E-2</v>
      </c>
      <c r="U1008">
        <f t="shared" si="200"/>
        <v>-6.0465143219326816</v>
      </c>
      <c r="V1008">
        <f t="shared" si="201"/>
        <v>36.560335445337039</v>
      </c>
    </row>
    <row r="1009" spans="1:26" x14ac:dyDescent="0.35">
      <c r="A1009" s="1">
        <v>43495</v>
      </c>
      <c r="B1009" s="2">
        <v>0.81422453703703701</v>
      </c>
      <c r="C1009" s="3">
        <f t="shared" si="202"/>
        <v>0.81422453703703701</v>
      </c>
      <c r="D1009" s="2">
        <v>0.25</v>
      </c>
      <c r="E1009" s="3">
        <f t="shared" si="203"/>
        <v>0.25</v>
      </c>
      <c r="F1009" s="2">
        <f t="shared" si="204"/>
        <v>0.56422453703703701</v>
      </c>
      <c r="G1009">
        <v>504301</v>
      </c>
      <c r="H1009">
        <v>819</v>
      </c>
      <c r="I1009">
        <v>10.99</v>
      </c>
      <c r="J1009">
        <v>24.6</v>
      </c>
      <c r="K1009">
        <v>77111</v>
      </c>
      <c r="L1009">
        <v>49.34</v>
      </c>
      <c r="M1009">
        <f t="shared" si="205"/>
        <v>0.16852062311303967</v>
      </c>
      <c r="N1009">
        <f t="shared" si="206"/>
        <v>1.6039666666666668E-5</v>
      </c>
      <c r="O1009" s="8">
        <f t="shared" si="207"/>
        <v>0.70590573000000012</v>
      </c>
      <c r="P1009" s="8">
        <f t="shared" si="208"/>
        <v>1.3905730000000172E-2</v>
      </c>
      <c r="Q1009" s="6">
        <f t="shared" si="209"/>
        <v>3.1596750738468923E-4</v>
      </c>
      <c r="R1009" s="7">
        <f t="shared" si="211"/>
        <v>1.0143501066540445E-5</v>
      </c>
      <c r="S1009">
        <f t="shared" si="210"/>
        <v>10.143501066540445</v>
      </c>
      <c r="T1009">
        <f t="shared" si="199"/>
        <v>2.8399200414407161E-2</v>
      </c>
      <c r="U1009">
        <f t="shared" si="200"/>
        <v>8.920188261039419</v>
      </c>
      <c r="V1009">
        <f t="shared" si="201"/>
        <v>79.569758612385456</v>
      </c>
    </row>
    <row r="1010" spans="1:26" x14ac:dyDescent="0.35">
      <c r="A1010" s="1">
        <v>43495</v>
      </c>
      <c r="B1010" s="2">
        <v>0.81422453703703701</v>
      </c>
      <c r="C1010" s="3">
        <f t="shared" si="202"/>
        <v>0.81422453703703701</v>
      </c>
      <c r="D1010" s="2">
        <v>0.25</v>
      </c>
      <c r="E1010" s="3">
        <f t="shared" si="203"/>
        <v>0.25</v>
      </c>
      <c r="F1010" s="2">
        <f t="shared" si="204"/>
        <v>0.56422453703703701</v>
      </c>
      <c r="G1010">
        <v>504803</v>
      </c>
      <c r="H1010">
        <v>799</v>
      </c>
      <c r="I1010">
        <v>10.99</v>
      </c>
      <c r="J1010">
        <v>24.61</v>
      </c>
      <c r="K1010">
        <v>77112</v>
      </c>
      <c r="L1010">
        <v>49.31</v>
      </c>
      <c r="M1010">
        <f t="shared" si="205"/>
        <v>0.16852062311303967</v>
      </c>
      <c r="N1010">
        <f t="shared" si="206"/>
        <v>1.5373E-5</v>
      </c>
      <c r="O1010" s="8">
        <f t="shared" si="207"/>
        <v>0.67656572999999998</v>
      </c>
      <c r="P1010" s="8">
        <f t="shared" si="208"/>
        <v>-1.5434269999999972E-2</v>
      </c>
      <c r="Q1010" s="6">
        <f t="shared" si="209"/>
        <v>-3.5069915928198078E-4</v>
      </c>
      <c r="R1010" s="7">
        <f t="shared" si="211"/>
        <v>-1.1258722979382077E-5</v>
      </c>
      <c r="S1010">
        <f t="shared" si="210"/>
        <v>-11.258722979382076</v>
      </c>
      <c r="T1010">
        <f t="shared" si="199"/>
        <v>2.8399200414407161E-2</v>
      </c>
      <c r="U1010">
        <f t="shared" si="200"/>
        <v>-12.482035784883102</v>
      </c>
      <c r="V1010">
        <f t="shared" si="201"/>
        <v>155.80121733510234</v>
      </c>
    </row>
    <row r="1011" spans="1:26" x14ac:dyDescent="0.35">
      <c r="A1011" s="1">
        <v>43495</v>
      </c>
      <c r="B1011" s="2">
        <v>0.81423611111111116</v>
      </c>
      <c r="C1011" s="3">
        <f t="shared" si="202"/>
        <v>0.81423611111111116</v>
      </c>
      <c r="D1011" s="2">
        <v>0.25</v>
      </c>
      <c r="E1011" s="3">
        <f t="shared" si="203"/>
        <v>0.25</v>
      </c>
      <c r="F1011" s="2">
        <f t="shared" si="204"/>
        <v>0.56423611111111116</v>
      </c>
      <c r="G1011">
        <v>505305</v>
      </c>
      <c r="H1011">
        <v>819</v>
      </c>
      <c r="I1011">
        <v>10.98</v>
      </c>
      <c r="J1011">
        <v>24.61</v>
      </c>
      <c r="K1011">
        <v>77107</v>
      </c>
      <c r="L1011">
        <v>49.31</v>
      </c>
      <c r="M1011">
        <f t="shared" si="205"/>
        <v>0.16737266246513072</v>
      </c>
      <c r="N1011">
        <f t="shared" si="206"/>
        <v>1.6039666666666668E-5</v>
      </c>
      <c r="O1011" s="8">
        <f t="shared" si="207"/>
        <v>0.70590573000000012</v>
      </c>
      <c r="P1011" s="8">
        <f t="shared" si="208"/>
        <v>1.3905730000000172E-2</v>
      </c>
      <c r="Q1011" s="6">
        <f t="shared" si="209"/>
        <v>3.1596750738468923E-4</v>
      </c>
      <c r="R1011" s="7">
        <f t="shared" si="211"/>
        <v>1.014436795985532E-5</v>
      </c>
      <c r="S1011">
        <f t="shared" si="210"/>
        <v>10.14436795985532</v>
      </c>
      <c r="T1011">
        <f t="shared" si="199"/>
        <v>2.8013608140666578E-2</v>
      </c>
      <c r="U1011">
        <f t="shared" si="200"/>
        <v>8.9285450236015755</v>
      </c>
      <c r="V1011">
        <f t="shared" si="201"/>
        <v>79.71891623848046</v>
      </c>
    </row>
    <row r="1012" spans="1:26" x14ac:dyDescent="0.35">
      <c r="A1012" s="1">
        <v>43495</v>
      </c>
      <c r="B1012" s="2">
        <v>0.81423611111111116</v>
      </c>
      <c r="C1012" s="3">
        <f t="shared" si="202"/>
        <v>0.81423611111111116</v>
      </c>
      <c r="D1012" s="2">
        <v>0.25</v>
      </c>
      <c r="E1012" s="3">
        <f t="shared" si="203"/>
        <v>0.25</v>
      </c>
      <c r="F1012" s="2">
        <f t="shared" si="204"/>
        <v>0.56423611111111116</v>
      </c>
      <c r="G1012">
        <v>505806</v>
      </c>
      <c r="H1012">
        <v>814</v>
      </c>
      <c r="I1012">
        <v>11.01</v>
      </c>
      <c r="J1012">
        <v>24.6</v>
      </c>
      <c r="K1012">
        <v>77106</v>
      </c>
      <c r="L1012">
        <v>49.34</v>
      </c>
      <c r="M1012">
        <f t="shared" si="205"/>
        <v>0.1708165444088576</v>
      </c>
      <c r="N1012">
        <f t="shared" si="206"/>
        <v>1.5872999999999999E-5</v>
      </c>
      <c r="O1012" s="8">
        <f t="shared" si="207"/>
        <v>0.69857072999999992</v>
      </c>
      <c r="P1012" s="8">
        <f t="shared" si="208"/>
        <v>6.5707299999999691E-3</v>
      </c>
      <c r="Q1012" s="6">
        <f t="shared" si="209"/>
        <v>1.4930084071801793E-4</v>
      </c>
      <c r="R1012" s="7">
        <f t="shared" si="211"/>
        <v>4.7933138892172947E-6</v>
      </c>
      <c r="S1012">
        <f t="shared" si="210"/>
        <v>4.7933138892172948</v>
      </c>
      <c r="T1012">
        <f t="shared" si="199"/>
        <v>2.9178291843783222E-2</v>
      </c>
      <c r="U1012">
        <f t="shared" si="200"/>
        <v>3.5550213452217037</v>
      </c>
      <c r="V1012">
        <f t="shared" si="201"/>
        <v>12.638176764981932</v>
      </c>
    </row>
    <row r="1013" spans="1:26" ht="15" customHeight="1" x14ac:dyDescent="0.35">
      <c r="M1013" s="5">
        <f t="shared" ref="M1013:Z1013" si="212">SUM(M2:M1012)</f>
        <v>1151.8646324804008</v>
      </c>
      <c r="N1013" s="5">
        <f t="shared" si="212"/>
        <v>1.6095569666666646E-2</v>
      </c>
      <c r="O1013" s="5">
        <f t="shared" si="212"/>
        <v>708.36602103000132</v>
      </c>
      <c r="P1013" s="5">
        <f t="shared" si="212"/>
        <v>10.535846380000063</v>
      </c>
      <c r="Q1013" s="5">
        <f t="shared" si="212"/>
        <v>0.2393966457623285</v>
      </c>
      <c r="R1013" s="5">
        <f t="shared" si="212"/>
        <v>7.5615617147306996E-3</v>
      </c>
      <c r="S1013" s="5">
        <f t="shared" si="212"/>
        <v>7561.5617147306821</v>
      </c>
      <c r="T1013" s="5">
        <f t="shared" si="212"/>
        <v>2474.4860230425024</v>
      </c>
      <c r="U1013" s="5">
        <f t="shared" si="212"/>
        <v>-4.962100267334435E-2</v>
      </c>
      <c r="V1013" s="5">
        <f t="shared" si="212"/>
        <v>59456.926374339142</v>
      </c>
      <c r="W1013" s="5">
        <f t="shared" si="212"/>
        <v>1150168.3775063364</v>
      </c>
      <c r="X1013" s="5">
        <f t="shared" si="212"/>
        <v>7.7031324715721956</v>
      </c>
      <c r="Y1013" s="5">
        <f t="shared" si="212"/>
        <v>0.22759017587087108</v>
      </c>
      <c r="Z1013" s="5">
        <f t="shared" si="212"/>
        <v>0.1287346552428138</v>
      </c>
    </row>
  </sheetData>
  <autoFilter ref="A1:T1013">
    <filterColumn colId="12">
      <customFilters>
        <customFilter operator="greaterThan" val="0"/>
      </customFilters>
    </filterColumn>
    <filterColumn colId="14">
      <customFilters>
        <customFilter operator="greaterThan" val="0"/>
      </customFilters>
    </filterColumn>
    <filterColumn colId="18">
      <customFilters>
        <customFilter operator="greaterThan" val="-30"/>
      </customFilters>
    </filterColumn>
  </autoFilter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963"/>
  <sheetViews>
    <sheetView workbookViewId="0">
      <selection activeCell="S7" sqref="S7"/>
    </sheetView>
  </sheetViews>
  <sheetFormatPr baseColWidth="10" defaultRowHeight="14.5" x14ac:dyDescent="0.35"/>
  <cols>
    <col min="2" max="5" width="0" hidden="1" customWidth="1"/>
    <col min="14" max="14" width="16.26953125" bestFit="1" customWidth="1"/>
    <col min="15" max="15" width="13" bestFit="1" customWidth="1"/>
    <col min="16" max="16" width="14.7265625" bestFit="1" customWidth="1"/>
  </cols>
  <sheetData>
    <row r="1" spans="1:18" s="4" customFormat="1" x14ac:dyDescent="0.35">
      <c r="A1" s="4" t="s">
        <v>0</v>
      </c>
      <c r="B1" s="4" t="s">
        <v>1</v>
      </c>
      <c r="D1" s="4">
        <v>-6</v>
      </c>
      <c r="F1" s="4" t="s">
        <v>22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4" t="s">
        <v>7</v>
      </c>
      <c r="M1" s="4" t="s">
        <v>8</v>
      </c>
      <c r="N1" s="4" t="s">
        <v>9</v>
      </c>
      <c r="O1" s="4" t="s">
        <v>10</v>
      </c>
    </row>
    <row r="2" spans="1:18" hidden="1" x14ac:dyDescent="0.35">
      <c r="A2" s="1">
        <v>43495</v>
      </c>
      <c r="B2" s="2">
        <v>0.81877314814814817</v>
      </c>
      <c r="C2" s="3">
        <f t="shared" ref="C2:C37" si="0">B2</f>
        <v>0.81877314814814817</v>
      </c>
      <c r="D2" s="2">
        <v>0.25</v>
      </c>
      <c r="E2" s="3">
        <f t="shared" ref="E2:E37" si="1">D2</f>
        <v>0.25</v>
      </c>
      <c r="F2" s="2">
        <f t="shared" ref="F2:F37" si="2">C2-E2</f>
        <v>0.56877314814814817</v>
      </c>
      <c r="G2">
        <v>721</v>
      </c>
      <c r="H2">
        <v>0</v>
      </c>
      <c r="I2">
        <v>2.21</v>
      </c>
      <c r="J2">
        <v>24.01</v>
      </c>
      <c r="K2">
        <v>77130</v>
      </c>
      <c r="L2">
        <v>51.93</v>
      </c>
      <c r="M2">
        <f t="shared" ref="M2:M37" si="3">(I2-9.522)/8.7111</f>
        <v>-0.83938882575105322</v>
      </c>
      <c r="N2">
        <f t="shared" ref="N2:N37" si="4">(H2-337.81)/30000000</f>
        <v>-1.1260333333333333E-5</v>
      </c>
      <c r="O2" s="3">
        <f t="shared" ref="O2:O37" si="5">N2*44010</f>
        <v>-0.49556727</v>
      </c>
      <c r="P2" s="3"/>
    </row>
    <row r="3" spans="1:18" hidden="1" x14ac:dyDescent="0.35">
      <c r="A3" s="1">
        <v>43495</v>
      </c>
      <c r="B3" s="2">
        <v>0.81877314814814817</v>
      </c>
      <c r="C3" s="3">
        <f t="shared" si="0"/>
        <v>0.81877314814814817</v>
      </c>
      <c r="D3" s="2">
        <v>0.25</v>
      </c>
      <c r="E3" s="3">
        <f t="shared" si="1"/>
        <v>0.25</v>
      </c>
      <c r="F3" s="2">
        <f t="shared" si="2"/>
        <v>0.56877314814814817</v>
      </c>
      <c r="G3">
        <v>1225</v>
      </c>
      <c r="H3">
        <v>522</v>
      </c>
      <c r="I3">
        <v>4</v>
      </c>
      <c r="J3">
        <v>24.01</v>
      </c>
      <c r="K3">
        <v>77130</v>
      </c>
      <c r="L3">
        <v>51.91</v>
      </c>
      <c r="M3">
        <f t="shared" si="3"/>
        <v>-0.63390386977534408</v>
      </c>
      <c r="N3">
        <f t="shared" si="4"/>
        <v>6.1396666666666664E-6</v>
      </c>
      <c r="O3" s="3">
        <f t="shared" si="5"/>
        <v>0.27020673000000001</v>
      </c>
      <c r="P3" s="3"/>
    </row>
    <row r="4" spans="1:18" hidden="1" x14ac:dyDescent="0.35">
      <c r="A4" s="1">
        <v>43495</v>
      </c>
      <c r="B4" s="2">
        <v>0.81878472222222232</v>
      </c>
      <c r="C4" s="3">
        <f t="shared" si="0"/>
        <v>0.81878472222222232</v>
      </c>
      <c r="D4" s="2">
        <v>0.25</v>
      </c>
      <c r="E4" s="3">
        <f t="shared" si="1"/>
        <v>0.25</v>
      </c>
      <c r="F4" s="2">
        <f t="shared" si="2"/>
        <v>0.56878472222222232</v>
      </c>
      <c r="G4">
        <v>1724</v>
      </c>
      <c r="H4">
        <v>750</v>
      </c>
      <c r="I4">
        <v>5.95</v>
      </c>
      <c r="J4">
        <v>24.02</v>
      </c>
      <c r="K4">
        <v>77127</v>
      </c>
      <c r="L4">
        <v>51.88</v>
      </c>
      <c r="M4">
        <f t="shared" si="3"/>
        <v>-0.41005154343309114</v>
      </c>
      <c r="N4">
        <f t="shared" si="4"/>
        <v>1.3739666666666667E-5</v>
      </c>
      <c r="O4" s="3">
        <f t="shared" si="5"/>
        <v>0.60468272999999995</v>
      </c>
      <c r="P4" s="3"/>
    </row>
    <row r="5" spans="1:18" hidden="1" x14ac:dyDescent="0.35">
      <c r="A5" s="1">
        <v>43495</v>
      </c>
      <c r="B5" s="2">
        <v>0.81878472222222232</v>
      </c>
      <c r="C5" s="3">
        <f t="shared" si="0"/>
        <v>0.81878472222222232</v>
      </c>
      <c r="D5" s="2">
        <v>0.25</v>
      </c>
      <c r="E5" s="3">
        <f t="shared" si="1"/>
        <v>0.25</v>
      </c>
      <c r="F5" s="2">
        <f t="shared" si="2"/>
        <v>0.56878472222222232</v>
      </c>
      <c r="G5">
        <v>2226</v>
      </c>
      <c r="H5">
        <v>770</v>
      </c>
      <c r="I5">
        <v>7.15</v>
      </c>
      <c r="J5">
        <v>24.02</v>
      </c>
      <c r="K5">
        <v>77133</v>
      </c>
      <c r="L5">
        <v>51.85</v>
      </c>
      <c r="M5">
        <f t="shared" si="3"/>
        <v>-0.27229626568401233</v>
      </c>
      <c r="N5">
        <f t="shared" si="4"/>
        <v>1.4406333333333333E-5</v>
      </c>
      <c r="O5" s="3">
        <f t="shared" si="5"/>
        <v>0.63402272999999998</v>
      </c>
      <c r="P5" s="3"/>
    </row>
    <row r="6" spans="1:18" hidden="1" x14ac:dyDescent="0.35">
      <c r="A6" s="1">
        <v>43495</v>
      </c>
      <c r="B6" s="2">
        <v>0.81879629629629624</v>
      </c>
      <c r="C6" s="3">
        <f t="shared" si="0"/>
        <v>0.81879629629629624</v>
      </c>
      <c r="D6" s="2">
        <v>0.25</v>
      </c>
      <c r="E6" s="3">
        <f t="shared" si="1"/>
        <v>0.25</v>
      </c>
      <c r="F6" s="2">
        <f t="shared" si="2"/>
        <v>0.56879629629629624</v>
      </c>
      <c r="G6">
        <v>2727</v>
      </c>
      <c r="H6">
        <v>788</v>
      </c>
      <c r="I6">
        <v>8.77</v>
      </c>
      <c r="J6">
        <v>24.01</v>
      </c>
      <c r="K6">
        <v>77130</v>
      </c>
      <c r="L6">
        <v>51.82</v>
      </c>
      <c r="M6">
        <f t="shared" si="3"/>
        <v>-8.6326640722756101E-2</v>
      </c>
      <c r="N6">
        <f t="shared" si="4"/>
        <v>1.5006333333333334E-5</v>
      </c>
      <c r="O6" s="3">
        <f t="shared" si="5"/>
        <v>0.66042873000000002</v>
      </c>
      <c r="P6" s="3"/>
    </row>
    <row r="7" spans="1:18" x14ac:dyDescent="0.35">
      <c r="A7" s="1">
        <v>43495</v>
      </c>
      <c r="B7" s="2">
        <v>0.81879629629629624</v>
      </c>
      <c r="C7" s="3">
        <f t="shared" si="0"/>
        <v>0.81879629629629624</v>
      </c>
      <c r="D7" s="2">
        <v>0.25</v>
      </c>
      <c r="E7" s="3">
        <f t="shared" si="1"/>
        <v>0.25</v>
      </c>
      <c r="F7" s="2">
        <f t="shared" si="2"/>
        <v>0.56879629629629624</v>
      </c>
      <c r="G7">
        <v>3229</v>
      </c>
      <c r="H7">
        <v>812</v>
      </c>
      <c r="I7">
        <v>9.92</v>
      </c>
      <c r="J7">
        <v>24.02</v>
      </c>
      <c r="K7">
        <v>77129</v>
      </c>
      <c r="L7">
        <v>51.77</v>
      </c>
      <c r="M7">
        <f t="shared" si="3"/>
        <v>4.5688833786777752E-2</v>
      </c>
      <c r="N7">
        <f t="shared" si="4"/>
        <v>1.5806333333333335E-5</v>
      </c>
      <c r="O7" s="3">
        <f t="shared" si="5"/>
        <v>0.69563673000000004</v>
      </c>
      <c r="P7" s="3"/>
      <c r="Q7" s="3"/>
      <c r="R7" s="3"/>
    </row>
    <row r="8" spans="1:18" x14ac:dyDescent="0.35">
      <c r="A8" s="1">
        <v>43495</v>
      </c>
      <c r="B8" s="2">
        <v>0.81880787037037039</v>
      </c>
      <c r="C8" s="3">
        <f t="shared" si="0"/>
        <v>0.81880787037037039</v>
      </c>
      <c r="D8" s="2">
        <v>0.25</v>
      </c>
      <c r="E8" s="3">
        <f t="shared" si="1"/>
        <v>0.25</v>
      </c>
      <c r="F8" s="2">
        <f t="shared" si="2"/>
        <v>0.56880787037037039</v>
      </c>
      <c r="G8">
        <v>3731</v>
      </c>
      <c r="H8">
        <v>793</v>
      </c>
      <c r="I8">
        <v>10.96</v>
      </c>
      <c r="J8">
        <v>24.02</v>
      </c>
      <c r="K8">
        <v>77130</v>
      </c>
      <c r="L8">
        <v>51.74</v>
      </c>
      <c r="M8">
        <f t="shared" si="3"/>
        <v>0.16507674116931279</v>
      </c>
      <c r="N8">
        <f t="shared" si="4"/>
        <v>1.5173E-5</v>
      </c>
      <c r="O8" s="3">
        <f t="shared" si="5"/>
        <v>0.66776373</v>
      </c>
      <c r="P8" s="3"/>
      <c r="Q8" s="3"/>
      <c r="R8" s="3"/>
    </row>
    <row r="9" spans="1:18" x14ac:dyDescent="0.35">
      <c r="A9" s="1">
        <v>43495</v>
      </c>
      <c r="B9" s="2">
        <v>0.81880787037037039</v>
      </c>
      <c r="C9" s="3">
        <f t="shared" si="0"/>
        <v>0.81880787037037039</v>
      </c>
      <c r="D9" s="2">
        <v>0.25</v>
      </c>
      <c r="E9" s="3">
        <f t="shared" si="1"/>
        <v>0.25</v>
      </c>
      <c r="F9" s="2">
        <f t="shared" si="2"/>
        <v>0.56880787037037039</v>
      </c>
      <c r="G9">
        <v>4233</v>
      </c>
      <c r="H9">
        <v>811</v>
      </c>
      <c r="I9">
        <v>11.91</v>
      </c>
      <c r="J9">
        <v>24.02</v>
      </c>
      <c r="K9">
        <v>77136</v>
      </c>
      <c r="L9">
        <v>51.69</v>
      </c>
      <c r="M9">
        <f t="shared" si="3"/>
        <v>0.27413300272066671</v>
      </c>
      <c r="N9">
        <f t="shared" si="4"/>
        <v>1.5773E-5</v>
      </c>
      <c r="O9" s="3">
        <f t="shared" si="5"/>
        <v>0.69416972999999993</v>
      </c>
      <c r="P9" s="3"/>
      <c r="Q9" s="3"/>
      <c r="R9" s="3"/>
    </row>
    <row r="10" spans="1:18" x14ac:dyDescent="0.35">
      <c r="A10" s="1">
        <v>43495</v>
      </c>
      <c r="B10" s="2">
        <v>0.81881944444444443</v>
      </c>
      <c r="C10" s="3">
        <f t="shared" si="0"/>
        <v>0.81881944444444443</v>
      </c>
      <c r="D10" s="2">
        <v>0.25</v>
      </c>
      <c r="E10" s="3">
        <f t="shared" si="1"/>
        <v>0.25</v>
      </c>
      <c r="F10" s="2">
        <f t="shared" si="2"/>
        <v>0.56881944444444443</v>
      </c>
      <c r="G10">
        <v>4734</v>
      </c>
      <c r="H10">
        <v>810</v>
      </c>
      <c r="I10">
        <v>12.54</v>
      </c>
      <c r="J10">
        <v>24.01</v>
      </c>
      <c r="K10">
        <v>77132</v>
      </c>
      <c r="L10">
        <v>51.66</v>
      </c>
      <c r="M10">
        <f t="shared" si="3"/>
        <v>0.34645452353893297</v>
      </c>
      <c r="N10">
        <f t="shared" si="4"/>
        <v>1.5739666666666668E-5</v>
      </c>
      <c r="O10" s="3">
        <f t="shared" si="5"/>
        <v>0.69270273000000004</v>
      </c>
      <c r="P10" s="3"/>
      <c r="Q10" s="3"/>
      <c r="R10" s="3"/>
    </row>
    <row r="11" spans="1:18" x14ac:dyDescent="0.35">
      <c r="A11" s="1">
        <v>43495</v>
      </c>
      <c r="B11" s="2">
        <v>0.81881944444444443</v>
      </c>
      <c r="C11" s="3">
        <f t="shared" si="0"/>
        <v>0.81881944444444443</v>
      </c>
      <c r="D11" s="2">
        <v>0.25</v>
      </c>
      <c r="E11" s="3">
        <f t="shared" si="1"/>
        <v>0.25</v>
      </c>
      <c r="F11" s="2">
        <f t="shared" si="2"/>
        <v>0.56881944444444443</v>
      </c>
      <c r="G11">
        <v>5236</v>
      </c>
      <c r="H11">
        <v>797</v>
      </c>
      <c r="I11">
        <v>13.02</v>
      </c>
      <c r="J11">
        <v>24.02</v>
      </c>
      <c r="K11">
        <v>77135</v>
      </c>
      <c r="L11">
        <v>51.6</v>
      </c>
      <c r="M11">
        <f t="shared" si="3"/>
        <v>0.4015566346385645</v>
      </c>
      <c r="N11">
        <f t="shared" si="4"/>
        <v>1.5306333333333333E-5</v>
      </c>
      <c r="O11" s="3">
        <f t="shared" si="5"/>
        <v>0.67363172999999998</v>
      </c>
      <c r="P11" s="3"/>
      <c r="Q11" s="3"/>
      <c r="R11" s="3"/>
    </row>
    <row r="12" spans="1:18" x14ac:dyDescent="0.35">
      <c r="A12" s="1">
        <v>43495</v>
      </c>
      <c r="B12" s="2">
        <v>0.81883101851851858</v>
      </c>
      <c r="C12" s="3">
        <f t="shared" si="0"/>
        <v>0.81883101851851858</v>
      </c>
      <c r="D12" s="2">
        <v>0.25</v>
      </c>
      <c r="E12" s="3">
        <f t="shared" si="1"/>
        <v>0.25</v>
      </c>
      <c r="F12" s="2">
        <f t="shared" si="2"/>
        <v>0.56883101851851858</v>
      </c>
      <c r="G12">
        <v>5739</v>
      </c>
      <c r="H12">
        <v>801</v>
      </c>
      <c r="I12">
        <v>13.92</v>
      </c>
      <c r="J12">
        <v>24.02</v>
      </c>
      <c r="K12">
        <v>77132</v>
      </c>
      <c r="L12">
        <v>51.57</v>
      </c>
      <c r="M12">
        <f t="shared" si="3"/>
        <v>0.50487309295037364</v>
      </c>
      <c r="N12">
        <f t="shared" si="4"/>
        <v>1.5439666666666667E-5</v>
      </c>
      <c r="O12" s="3">
        <f t="shared" si="5"/>
        <v>0.67949972999999997</v>
      </c>
      <c r="P12" s="3"/>
      <c r="Q12" s="3"/>
      <c r="R12" s="3"/>
    </row>
    <row r="13" spans="1:18" x14ac:dyDescent="0.35">
      <c r="A13" s="1">
        <v>43495</v>
      </c>
      <c r="B13" s="2">
        <v>0.81883101851851858</v>
      </c>
      <c r="C13" s="3">
        <f t="shared" si="0"/>
        <v>0.81883101851851858</v>
      </c>
      <c r="D13" s="2">
        <v>0.25</v>
      </c>
      <c r="E13" s="3">
        <f t="shared" si="1"/>
        <v>0.25</v>
      </c>
      <c r="F13" s="2">
        <f t="shared" si="2"/>
        <v>0.56883101851851858</v>
      </c>
      <c r="G13">
        <v>6244</v>
      </c>
      <c r="H13">
        <v>810</v>
      </c>
      <c r="I13">
        <v>14.01</v>
      </c>
      <c r="J13">
        <v>24.02</v>
      </c>
      <c r="K13">
        <v>77133</v>
      </c>
      <c r="L13">
        <v>51.55</v>
      </c>
      <c r="M13">
        <f t="shared" si="3"/>
        <v>0.51520473878155448</v>
      </c>
      <c r="N13">
        <f t="shared" si="4"/>
        <v>1.5739666666666668E-5</v>
      </c>
      <c r="O13" s="3">
        <f t="shared" si="5"/>
        <v>0.69270273000000004</v>
      </c>
      <c r="P13" s="3"/>
      <c r="Q13" s="3"/>
      <c r="R13" s="3"/>
    </row>
    <row r="14" spans="1:18" x14ac:dyDescent="0.35">
      <c r="A14" s="1">
        <v>43495</v>
      </c>
      <c r="B14" s="2">
        <v>0.81884259259259251</v>
      </c>
      <c r="C14" s="3">
        <f t="shared" si="0"/>
        <v>0.81884259259259251</v>
      </c>
      <c r="D14" s="2">
        <v>0.25</v>
      </c>
      <c r="E14" s="3">
        <f t="shared" si="1"/>
        <v>0.25</v>
      </c>
      <c r="F14" s="2">
        <f t="shared" si="2"/>
        <v>0.56884259259259251</v>
      </c>
      <c r="G14">
        <v>6743</v>
      </c>
      <c r="H14">
        <v>805</v>
      </c>
      <c r="I14">
        <v>14.6</v>
      </c>
      <c r="J14">
        <v>24.02</v>
      </c>
      <c r="K14">
        <v>77130</v>
      </c>
      <c r="L14">
        <v>51.52</v>
      </c>
      <c r="M14">
        <f t="shared" si="3"/>
        <v>0.58293441700818494</v>
      </c>
      <c r="N14">
        <f t="shared" si="4"/>
        <v>1.5573000000000002E-5</v>
      </c>
      <c r="O14" s="3">
        <f t="shared" si="5"/>
        <v>0.68536773000000006</v>
      </c>
      <c r="P14" s="3"/>
      <c r="Q14" s="3"/>
      <c r="R14" s="3"/>
    </row>
    <row r="15" spans="1:18" x14ac:dyDescent="0.35">
      <c r="A15" s="1">
        <v>43495</v>
      </c>
      <c r="B15" s="2">
        <v>0.81884259259259251</v>
      </c>
      <c r="C15" s="3">
        <f t="shared" si="0"/>
        <v>0.81884259259259251</v>
      </c>
      <c r="D15" s="2">
        <v>0.25</v>
      </c>
      <c r="E15" s="3">
        <f t="shared" si="1"/>
        <v>0.25</v>
      </c>
      <c r="F15" s="2">
        <f t="shared" si="2"/>
        <v>0.56884259259259251</v>
      </c>
      <c r="G15">
        <v>7244</v>
      </c>
      <c r="H15">
        <v>810</v>
      </c>
      <c r="I15">
        <v>15</v>
      </c>
      <c r="J15">
        <v>24.02</v>
      </c>
      <c r="K15">
        <v>77128</v>
      </c>
      <c r="L15">
        <v>51.46</v>
      </c>
      <c r="M15">
        <f t="shared" si="3"/>
        <v>0.62885284292454446</v>
      </c>
      <c r="N15">
        <f t="shared" si="4"/>
        <v>1.5739666666666668E-5</v>
      </c>
      <c r="O15" s="3">
        <f t="shared" si="5"/>
        <v>0.69270273000000004</v>
      </c>
      <c r="P15" s="3"/>
      <c r="Q15" s="3"/>
      <c r="R15" s="3"/>
    </row>
    <row r="16" spans="1:18" x14ac:dyDescent="0.35">
      <c r="A16" s="1">
        <v>43495</v>
      </c>
      <c r="B16" s="2">
        <v>0.81885416666666666</v>
      </c>
      <c r="C16" s="3">
        <f t="shared" si="0"/>
        <v>0.81885416666666666</v>
      </c>
      <c r="D16" s="2">
        <v>0.25</v>
      </c>
      <c r="E16" s="3">
        <f t="shared" si="1"/>
        <v>0.25</v>
      </c>
      <c r="F16" s="2">
        <f t="shared" si="2"/>
        <v>0.56885416666666666</v>
      </c>
      <c r="G16">
        <v>7746</v>
      </c>
      <c r="H16">
        <v>814</v>
      </c>
      <c r="I16">
        <v>15.1</v>
      </c>
      <c r="J16">
        <v>24.02</v>
      </c>
      <c r="K16">
        <v>77134</v>
      </c>
      <c r="L16">
        <v>51.43</v>
      </c>
      <c r="M16">
        <f t="shared" si="3"/>
        <v>0.64033244940363432</v>
      </c>
      <c r="N16">
        <f t="shared" si="4"/>
        <v>1.5872999999999999E-5</v>
      </c>
      <c r="O16" s="3">
        <f t="shared" si="5"/>
        <v>0.69857072999999992</v>
      </c>
      <c r="P16" s="3"/>
      <c r="Q16" s="3"/>
      <c r="R16" s="3"/>
    </row>
    <row r="17" spans="1:18" x14ac:dyDescent="0.35">
      <c r="A17" s="1">
        <v>43495</v>
      </c>
      <c r="B17" s="2">
        <v>0.81885416666666666</v>
      </c>
      <c r="C17" s="3">
        <f t="shared" si="0"/>
        <v>0.81885416666666666</v>
      </c>
      <c r="D17" s="2">
        <v>0.25</v>
      </c>
      <c r="E17" s="3">
        <f t="shared" si="1"/>
        <v>0.25</v>
      </c>
      <c r="F17" s="2">
        <f t="shared" si="2"/>
        <v>0.56885416666666666</v>
      </c>
      <c r="G17">
        <v>8248</v>
      </c>
      <c r="H17">
        <v>811</v>
      </c>
      <c r="I17">
        <v>15.3</v>
      </c>
      <c r="J17">
        <v>24.02</v>
      </c>
      <c r="K17">
        <v>77129</v>
      </c>
      <c r="L17">
        <v>51.36</v>
      </c>
      <c r="M17">
        <f t="shared" si="3"/>
        <v>0.66329166236181425</v>
      </c>
      <c r="N17">
        <f t="shared" si="4"/>
        <v>1.5773E-5</v>
      </c>
      <c r="O17" s="3">
        <f t="shared" si="5"/>
        <v>0.69416972999999993</v>
      </c>
      <c r="P17" s="3"/>
      <c r="Q17" s="3"/>
      <c r="R17" s="3"/>
    </row>
    <row r="18" spans="1:18" x14ac:dyDescent="0.35">
      <c r="A18" s="1">
        <v>43495</v>
      </c>
      <c r="B18" s="2">
        <v>0.81886574074074081</v>
      </c>
      <c r="C18" s="3">
        <f t="shared" si="0"/>
        <v>0.81886574074074081</v>
      </c>
      <c r="D18" s="2">
        <v>0.25</v>
      </c>
      <c r="E18" s="3">
        <f t="shared" si="1"/>
        <v>0.25</v>
      </c>
      <c r="F18" s="2">
        <f t="shared" si="2"/>
        <v>0.56886574074074081</v>
      </c>
      <c r="G18">
        <v>8750</v>
      </c>
      <c r="H18">
        <v>802</v>
      </c>
      <c r="I18">
        <v>15.59</v>
      </c>
      <c r="J18">
        <v>24.01</v>
      </c>
      <c r="K18">
        <v>77126</v>
      </c>
      <c r="L18">
        <v>51.33</v>
      </c>
      <c r="M18">
        <f t="shared" si="3"/>
        <v>0.69658252115117492</v>
      </c>
      <c r="N18">
        <f t="shared" si="4"/>
        <v>1.5472999999999999E-5</v>
      </c>
      <c r="O18" s="3">
        <f t="shared" si="5"/>
        <v>0.68096672999999996</v>
      </c>
      <c r="P18" s="3"/>
      <c r="Q18" s="3"/>
      <c r="R18" s="3"/>
    </row>
    <row r="19" spans="1:18" x14ac:dyDescent="0.35">
      <c r="A19" s="1">
        <v>43495</v>
      </c>
      <c r="B19" s="2">
        <v>0.81886574074074081</v>
      </c>
      <c r="C19" s="3">
        <f t="shared" si="0"/>
        <v>0.81886574074074081</v>
      </c>
      <c r="D19" s="2">
        <v>0.25</v>
      </c>
      <c r="E19" s="3">
        <f t="shared" si="1"/>
        <v>0.25</v>
      </c>
      <c r="F19" s="2">
        <f t="shared" si="2"/>
        <v>0.56886574074074081</v>
      </c>
      <c r="G19">
        <v>9251</v>
      </c>
      <c r="H19">
        <v>799</v>
      </c>
      <c r="I19">
        <v>15.9</v>
      </c>
      <c r="J19">
        <v>24.02</v>
      </c>
      <c r="K19">
        <v>77131</v>
      </c>
      <c r="L19">
        <v>51.29</v>
      </c>
      <c r="M19">
        <f t="shared" si="3"/>
        <v>0.7321693012363536</v>
      </c>
      <c r="N19">
        <f t="shared" si="4"/>
        <v>1.5373E-5</v>
      </c>
      <c r="O19" s="3">
        <f t="shared" si="5"/>
        <v>0.67656572999999998</v>
      </c>
      <c r="P19" s="3"/>
      <c r="Q19" s="3"/>
      <c r="R19" s="3"/>
    </row>
    <row r="20" spans="1:18" x14ac:dyDescent="0.35">
      <c r="A20" s="1">
        <v>43495</v>
      </c>
      <c r="B20" s="2">
        <v>0.81887731481481474</v>
      </c>
      <c r="C20" s="3">
        <f t="shared" si="0"/>
        <v>0.81887731481481474</v>
      </c>
      <c r="D20" s="2">
        <v>0.25</v>
      </c>
      <c r="E20" s="3">
        <f t="shared" si="1"/>
        <v>0.25</v>
      </c>
      <c r="F20" s="2">
        <f t="shared" si="2"/>
        <v>0.56887731481481474</v>
      </c>
      <c r="G20">
        <v>9753</v>
      </c>
      <c r="H20">
        <v>808</v>
      </c>
      <c r="I20">
        <v>15.94</v>
      </c>
      <c r="J20">
        <v>24.01</v>
      </c>
      <c r="K20">
        <v>77133</v>
      </c>
      <c r="L20">
        <v>51.26</v>
      </c>
      <c r="M20">
        <f t="shared" si="3"/>
        <v>0.73676114382798952</v>
      </c>
      <c r="N20">
        <f t="shared" si="4"/>
        <v>1.5673000000000001E-5</v>
      </c>
      <c r="O20" s="3">
        <f t="shared" si="5"/>
        <v>0.68976873000000005</v>
      </c>
      <c r="P20" s="3"/>
      <c r="Q20" s="3"/>
      <c r="R20" s="3"/>
    </row>
    <row r="21" spans="1:18" x14ac:dyDescent="0.35">
      <c r="A21" s="1">
        <v>43495</v>
      </c>
      <c r="B21" s="2">
        <v>0.81887731481481474</v>
      </c>
      <c r="C21" s="3">
        <f t="shared" si="0"/>
        <v>0.81887731481481474</v>
      </c>
      <c r="D21" s="2">
        <v>0.25</v>
      </c>
      <c r="E21" s="3">
        <f t="shared" si="1"/>
        <v>0.25</v>
      </c>
      <c r="F21" s="2">
        <f t="shared" si="2"/>
        <v>0.56887731481481474</v>
      </c>
      <c r="G21">
        <v>10255</v>
      </c>
      <c r="H21">
        <v>807</v>
      </c>
      <c r="I21">
        <v>15.97</v>
      </c>
      <c r="J21">
        <v>24.02</v>
      </c>
      <c r="K21">
        <v>77133</v>
      </c>
      <c r="L21">
        <v>51.19</v>
      </c>
      <c r="M21">
        <f t="shared" si="3"/>
        <v>0.74020502577171654</v>
      </c>
      <c r="N21">
        <f t="shared" si="4"/>
        <v>1.5639666666666665E-5</v>
      </c>
      <c r="O21" s="3">
        <f t="shared" si="5"/>
        <v>0.68830172999999994</v>
      </c>
      <c r="P21" s="3"/>
      <c r="Q21" s="3"/>
      <c r="R21" s="3"/>
    </row>
    <row r="22" spans="1:18" x14ac:dyDescent="0.35">
      <c r="A22" s="1">
        <v>43495</v>
      </c>
      <c r="B22" s="2">
        <v>0.81888888888888889</v>
      </c>
      <c r="C22" s="3">
        <f t="shared" si="0"/>
        <v>0.81888888888888889</v>
      </c>
      <c r="D22" s="2">
        <v>0.25</v>
      </c>
      <c r="E22" s="3">
        <f t="shared" si="1"/>
        <v>0.25</v>
      </c>
      <c r="F22" s="2">
        <f t="shared" si="2"/>
        <v>0.56888888888888889</v>
      </c>
      <c r="G22">
        <v>10757</v>
      </c>
      <c r="H22">
        <v>812</v>
      </c>
      <c r="I22">
        <v>16.04</v>
      </c>
      <c r="J22">
        <v>24.01</v>
      </c>
      <c r="K22">
        <v>77129</v>
      </c>
      <c r="L22">
        <v>51.15</v>
      </c>
      <c r="M22">
        <f t="shared" si="3"/>
        <v>0.74824075030707937</v>
      </c>
      <c r="N22">
        <f t="shared" si="4"/>
        <v>1.5806333333333335E-5</v>
      </c>
      <c r="O22" s="3">
        <f t="shared" si="5"/>
        <v>0.69563673000000004</v>
      </c>
      <c r="P22" s="3"/>
      <c r="Q22" s="3"/>
      <c r="R22" s="3"/>
    </row>
    <row r="23" spans="1:18" x14ac:dyDescent="0.35">
      <c r="A23" s="1">
        <v>43495</v>
      </c>
      <c r="B23" s="2">
        <v>0.81888888888888889</v>
      </c>
      <c r="C23" s="3">
        <f t="shared" si="0"/>
        <v>0.81888888888888889</v>
      </c>
      <c r="D23" s="2">
        <v>0.25</v>
      </c>
      <c r="E23" s="3">
        <f t="shared" si="1"/>
        <v>0.25</v>
      </c>
      <c r="F23" s="2">
        <f t="shared" si="2"/>
        <v>0.56888888888888889</v>
      </c>
      <c r="G23">
        <v>11258</v>
      </c>
      <c r="H23">
        <v>809</v>
      </c>
      <c r="I23">
        <v>16.079999999999998</v>
      </c>
      <c r="J23">
        <v>24.01</v>
      </c>
      <c r="K23">
        <v>77128</v>
      </c>
      <c r="L23">
        <v>51.12</v>
      </c>
      <c r="M23">
        <f t="shared" si="3"/>
        <v>0.75283259289871518</v>
      </c>
      <c r="N23">
        <f t="shared" si="4"/>
        <v>1.5706333333333332E-5</v>
      </c>
      <c r="O23" s="3">
        <f t="shared" si="5"/>
        <v>0.69123572999999994</v>
      </c>
      <c r="P23" s="3"/>
      <c r="Q23" s="3"/>
      <c r="R23" s="3"/>
    </row>
    <row r="24" spans="1:18" x14ac:dyDescent="0.35">
      <c r="A24" s="1">
        <v>43495</v>
      </c>
      <c r="B24" s="2">
        <v>0.81890046296296293</v>
      </c>
      <c r="C24" s="3">
        <f t="shared" si="0"/>
        <v>0.81890046296296293</v>
      </c>
      <c r="D24" s="2">
        <v>0.25</v>
      </c>
      <c r="E24" s="3">
        <f t="shared" si="1"/>
        <v>0.25</v>
      </c>
      <c r="F24" s="2">
        <f t="shared" si="2"/>
        <v>0.56890046296296293</v>
      </c>
      <c r="G24">
        <v>11760</v>
      </c>
      <c r="H24">
        <v>802</v>
      </c>
      <c r="I24">
        <v>16.14</v>
      </c>
      <c r="J24">
        <v>24.01</v>
      </c>
      <c r="K24">
        <v>77123</v>
      </c>
      <c r="L24">
        <v>51.08</v>
      </c>
      <c r="M24">
        <f t="shared" si="3"/>
        <v>0.75972035678616945</v>
      </c>
      <c r="N24">
        <f t="shared" si="4"/>
        <v>1.5472999999999999E-5</v>
      </c>
      <c r="O24" s="3">
        <f t="shared" si="5"/>
        <v>0.68096672999999996</v>
      </c>
      <c r="P24" s="3"/>
      <c r="Q24" s="3"/>
      <c r="R24" s="3"/>
    </row>
    <row r="25" spans="1:18" x14ac:dyDescent="0.35">
      <c r="A25" s="1">
        <v>43495</v>
      </c>
      <c r="B25" s="2">
        <v>0.81890046296296293</v>
      </c>
      <c r="C25" s="3">
        <f t="shared" si="0"/>
        <v>0.81890046296296293</v>
      </c>
      <c r="D25" s="2">
        <v>0.25</v>
      </c>
      <c r="E25" s="3">
        <f t="shared" si="1"/>
        <v>0.25</v>
      </c>
      <c r="F25" s="2">
        <f t="shared" si="2"/>
        <v>0.56890046296296293</v>
      </c>
      <c r="G25">
        <v>12262</v>
      </c>
      <c r="H25">
        <v>805</v>
      </c>
      <c r="I25">
        <v>16.100000000000001</v>
      </c>
      <c r="J25">
        <v>24.02</v>
      </c>
      <c r="K25">
        <v>77128</v>
      </c>
      <c r="L25">
        <v>51.05</v>
      </c>
      <c r="M25">
        <f t="shared" si="3"/>
        <v>0.75512851419453353</v>
      </c>
      <c r="N25">
        <f t="shared" si="4"/>
        <v>1.5573000000000002E-5</v>
      </c>
      <c r="O25" s="3">
        <f t="shared" si="5"/>
        <v>0.68536773000000006</v>
      </c>
      <c r="P25" s="3"/>
      <c r="Q25" s="3"/>
      <c r="R25" s="3"/>
    </row>
    <row r="26" spans="1:18" x14ac:dyDescent="0.35">
      <c r="A26" s="1">
        <v>43495</v>
      </c>
      <c r="B26" s="2">
        <v>0.81891203703703708</v>
      </c>
      <c r="C26" s="3">
        <f t="shared" si="0"/>
        <v>0.81891203703703708</v>
      </c>
      <c r="D26" s="2">
        <v>0.25</v>
      </c>
      <c r="E26" s="3">
        <f t="shared" si="1"/>
        <v>0.25</v>
      </c>
      <c r="F26" s="2">
        <f t="shared" si="2"/>
        <v>0.56891203703703708</v>
      </c>
      <c r="G26">
        <v>12764</v>
      </c>
      <c r="H26">
        <v>815</v>
      </c>
      <c r="I26">
        <v>16.04</v>
      </c>
      <c r="J26">
        <v>24.01</v>
      </c>
      <c r="K26">
        <v>77123</v>
      </c>
      <c r="L26">
        <v>51.01</v>
      </c>
      <c r="M26">
        <f t="shared" si="3"/>
        <v>0.74824075030707937</v>
      </c>
      <c r="N26">
        <f t="shared" si="4"/>
        <v>1.5906333333333334E-5</v>
      </c>
      <c r="O26" s="3">
        <f t="shared" si="5"/>
        <v>0.70003773000000002</v>
      </c>
      <c r="P26" s="3"/>
      <c r="Q26" s="3"/>
      <c r="R26" s="3"/>
    </row>
    <row r="27" spans="1:18" x14ac:dyDescent="0.35">
      <c r="A27" s="1">
        <v>43495</v>
      </c>
      <c r="B27" s="2">
        <v>0.81891203703703708</v>
      </c>
      <c r="C27" s="3">
        <f t="shared" si="0"/>
        <v>0.81891203703703708</v>
      </c>
      <c r="D27" s="2">
        <v>0.25</v>
      </c>
      <c r="E27" s="3">
        <f t="shared" si="1"/>
        <v>0.25</v>
      </c>
      <c r="F27" s="2">
        <f t="shared" si="2"/>
        <v>0.56891203703703708</v>
      </c>
      <c r="G27">
        <v>13265</v>
      </c>
      <c r="H27">
        <v>807</v>
      </c>
      <c r="I27">
        <v>15.99</v>
      </c>
      <c r="J27">
        <v>24.01</v>
      </c>
      <c r="K27">
        <v>77126</v>
      </c>
      <c r="L27">
        <v>50.98</v>
      </c>
      <c r="M27">
        <f t="shared" si="3"/>
        <v>0.74250094706753456</v>
      </c>
      <c r="N27">
        <f t="shared" si="4"/>
        <v>1.5639666666666665E-5</v>
      </c>
      <c r="O27" s="3">
        <f t="shared" si="5"/>
        <v>0.68830172999999994</v>
      </c>
      <c r="P27" s="3"/>
      <c r="Q27" s="3"/>
      <c r="R27" s="3"/>
    </row>
    <row r="28" spans="1:18" x14ac:dyDescent="0.35">
      <c r="A28" s="1">
        <v>43495</v>
      </c>
      <c r="B28" s="2">
        <v>0.81892361111111101</v>
      </c>
      <c r="C28" s="3">
        <f t="shared" si="0"/>
        <v>0.81892361111111101</v>
      </c>
      <c r="D28" s="2">
        <v>0.25</v>
      </c>
      <c r="E28" s="3">
        <f t="shared" si="1"/>
        <v>0.25</v>
      </c>
      <c r="F28" s="2">
        <f t="shared" si="2"/>
        <v>0.56892361111111101</v>
      </c>
      <c r="G28">
        <v>13767</v>
      </c>
      <c r="H28">
        <v>807</v>
      </c>
      <c r="I28">
        <v>15.91</v>
      </c>
      <c r="J28">
        <v>24.01</v>
      </c>
      <c r="K28">
        <v>77125</v>
      </c>
      <c r="L28">
        <v>50.95</v>
      </c>
      <c r="M28">
        <f t="shared" si="3"/>
        <v>0.73331726188426261</v>
      </c>
      <c r="N28">
        <f t="shared" si="4"/>
        <v>1.5639666666666665E-5</v>
      </c>
      <c r="O28" s="3">
        <f t="shared" si="5"/>
        <v>0.68830172999999994</v>
      </c>
      <c r="P28" s="3"/>
      <c r="Q28" s="3"/>
      <c r="R28" s="3"/>
    </row>
    <row r="29" spans="1:18" x14ac:dyDescent="0.35">
      <c r="A29" s="1">
        <v>43495</v>
      </c>
      <c r="B29" s="2">
        <v>0.81892361111111101</v>
      </c>
      <c r="C29" s="3">
        <f t="shared" si="0"/>
        <v>0.81892361111111101</v>
      </c>
      <c r="D29" s="2">
        <v>0.25</v>
      </c>
      <c r="E29" s="3">
        <f t="shared" si="1"/>
        <v>0.25</v>
      </c>
      <c r="F29" s="2">
        <f t="shared" si="2"/>
        <v>0.56892361111111101</v>
      </c>
      <c r="G29">
        <v>14269</v>
      </c>
      <c r="H29">
        <v>814</v>
      </c>
      <c r="I29">
        <v>15.72</v>
      </c>
      <c r="J29">
        <v>24</v>
      </c>
      <c r="K29">
        <v>77125</v>
      </c>
      <c r="L29">
        <v>50.95</v>
      </c>
      <c r="M29">
        <f t="shared" si="3"/>
        <v>0.71150600957399179</v>
      </c>
      <c r="N29">
        <f t="shared" si="4"/>
        <v>1.5872999999999999E-5</v>
      </c>
      <c r="O29" s="3">
        <f t="shared" si="5"/>
        <v>0.69857072999999992</v>
      </c>
      <c r="P29" s="3"/>
      <c r="Q29" s="3"/>
      <c r="R29" s="3"/>
    </row>
    <row r="30" spans="1:18" x14ac:dyDescent="0.35">
      <c r="A30" s="1">
        <v>43495</v>
      </c>
      <c r="B30" s="2">
        <v>0.81893518518518515</v>
      </c>
      <c r="C30" s="3">
        <f t="shared" si="0"/>
        <v>0.81893518518518515</v>
      </c>
      <c r="D30" s="2">
        <v>0.25</v>
      </c>
      <c r="E30" s="3">
        <f t="shared" si="1"/>
        <v>0.25</v>
      </c>
      <c r="F30" s="2">
        <f t="shared" si="2"/>
        <v>0.56893518518518515</v>
      </c>
      <c r="G30">
        <v>14771</v>
      </c>
      <c r="H30">
        <v>809</v>
      </c>
      <c r="I30">
        <v>15.46</v>
      </c>
      <c r="J30">
        <v>24.01</v>
      </c>
      <c r="K30">
        <v>77127</v>
      </c>
      <c r="L30">
        <v>50.92</v>
      </c>
      <c r="M30">
        <f t="shared" si="3"/>
        <v>0.68165903272835815</v>
      </c>
      <c r="N30">
        <f t="shared" si="4"/>
        <v>1.5706333333333332E-5</v>
      </c>
      <c r="O30" s="3">
        <f t="shared" si="5"/>
        <v>0.69123572999999994</v>
      </c>
      <c r="P30" s="3"/>
      <c r="Q30" s="3"/>
      <c r="R30" s="3"/>
    </row>
    <row r="31" spans="1:18" x14ac:dyDescent="0.35">
      <c r="A31" s="1">
        <v>43495</v>
      </c>
      <c r="B31" s="2">
        <v>0.81893518518518515</v>
      </c>
      <c r="C31" s="3">
        <f t="shared" si="0"/>
        <v>0.81893518518518515</v>
      </c>
      <c r="D31" s="2">
        <v>0.25</v>
      </c>
      <c r="E31" s="3">
        <f t="shared" si="1"/>
        <v>0.25</v>
      </c>
      <c r="F31" s="2">
        <f t="shared" si="2"/>
        <v>0.56893518518518515</v>
      </c>
      <c r="G31">
        <v>15272</v>
      </c>
      <c r="H31">
        <v>810</v>
      </c>
      <c r="I31">
        <v>15.16</v>
      </c>
      <c r="J31">
        <v>24.01</v>
      </c>
      <c r="K31">
        <v>77131</v>
      </c>
      <c r="L31">
        <v>50.88</v>
      </c>
      <c r="M31">
        <f t="shared" si="3"/>
        <v>0.64722021329108836</v>
      </c>
      <c r="N31">
        <f t="shared" si="4"/>
        <v>1.5739666666666668E-5</v>
      </c>
      <c r="O31" s="3">
        <f t="shared" si="5"/>
        <v>0.69270273000000004</v>
      </c>
      <c r="P31" s="3"/>
      <c r="Q31" s="3"/>
      <c r="R31" s="3"/>
    </row>
    <row r="32" spans="1:18" x14ac:dyDescent="0.35">
      <c r="A32" s="1">
        <v>43495</v>
      </c>
      <c r="B32" s="2">
        <v>0.8189467592592593</v>
      </c>
      <c r="C32" s="3">
        <f t="shared" si="0"/>
        <v>0.8189467592592593</v>
      </c>
      <c r="D32" s="2">
        <v>0.25</v>
      </c>
      <c r="E32" s="3">
        <f t="shared" si="1"/>
        <v>0.25</v>
      </c>
      <c r="F32" s="2">
        <f t="shared" si="2"/>
        <v>0.5689467592592593</v>
      </c>
      <c r="G32">
        <v>15777</v>
      </c>
      <c r="H32">
        <v>808</v>
      </c>
      <c r="I32">
        <v>15.04</v>
      </c>
      <c r="J32">
        <v>24.01</v>
      </c>
      <c r="K32">
        <v>77127</v>
      </c>
      <c r="L32">
        <v>50.88</v>
      </c>
      <c r="M32">
        <f t="shared" si="3"/>
        <v>0.63344468551618038</v>
      </c>
      <c r="N32">
        <f t="shared" si="4"/>
        <v>1.5673000000000001E-5</v>
      </c>
      <c r="O32" s="3">
        <f t="shared" si="5"/>
        <v>0.68976873000000005</v>
      </c>
      <c r="P32" s="3"/>
      <c r="Q32" s="3"/>
      <c r="R32" s="3"/>
    </row>
    <row r="33" spans="1:18" x14ac:dyDescent="0.35">
      <c r="A33" s="1">
        <v>43495</v>
      </c>
      <c r="B33" s="2">
        <v>0.8189467592592593</v>
      </c>
      <c r="C33" s="3">
        <f t="shared" si="0"/>
        <v>0.8189467592592593</v>
      </c>
      <c r="D33" s="2">
        <v>0.25</v>
      </c>
      <c r="E33" s="3">
        <f t="shared" si="1"/>
        <v>0.25</v>
      </c>
      <c r="F33" s="2">
        <f t="shared" si="2"/>
        <v>0.5689467592592593</v>
      </c>
      <c r="G33">
        <v>16276</v>
      </c>
      <c r="H33">
        <v>809</v>
      </c>
      <c r="I33">
        <v>15.01</v>
      </c>
      <c r="J33">
        <v>24.01</v>
      </c>
      <c r="K33">
        <v>77124</v>
      </c>
      <c r="L33">
        <v>50.85</v>
      </c>
      <c r="M33">
        <f t="shared" si="3"/>
        <v>0.63000080357245347</v>
      </c>
      <c r="N33">
        <f t="shared" si="4"/>
        <v>1.5706333333333332E-5</v>
      </c>
      <c r="O33" s="3">
        <f t="shared" si="5"/>
        <v>0.69123572999999994</v>
      </c>
      <c r="P33" s="3"/>
      <c r="Q33" s="3"/>
      <c r="R33" s="3"/>
    </row>
    <row r="34" spans="1:18" x14ac:dyDescent="0.35">
      <c r="A34" s="1">
        <v>43495</v>
      </c>
      <c r="B34" s="2">
        <v>0.81895833333333334</v>
      </c>
      <c r="C34" s="3">
        <f t="shared" si="0"/>
        <v>0.81895833333333334</v>
      </c>
      <c r="D34" s="2">
        <v>0.25</v>
      </c>
      <c r="E34" s="3">
        <f t="shared" si="1"/>
        <v>0.25</v>
      </c>
      <c r="F34" s="2">
        <f t="shared" si="2"/>
        <v>0.56895833333333334</v>
      </c>
      <c r="G34">
        <v>16778</v>
      </c>
      <c r="H34">
        <v>810</v>
      </c>
      <c r="I34">
        <v>14.78</v>
      </c>
      <c r="J34">
        <v>24</v>
      </c>
      <c r="K34">
        <v>77124</v>
      </c>
      <c r="L34">
        <v>50.85</v>
      </c>
      <c r="M34">
        <f t="shared" si="3"/>
        <v>0.60359770867054663</v>
      </c>
      <c r="N34">
        <f t="shared" si="4"/>
        <v>1.5739666666666668E-5</v>
      </c>
      <c r="O34" s="3">
        <f t="shared" si="5"/>
        <v>0.69270273000000004</v>
      </c>
      <c r="P34" s="3"/>
      <c r="Q34" s="3"/>
      <c r="R34" s="3"/>
    </row>
    <row r="35" spans="1:18" x14ac:dyDescent="0.35">
      <c r="A35" s="1">
        <v>43495</v>
      </c>
      <c r="B35" s="2">
        <v>0.81895833333333334</v>
      </c>
      <c r="C35" s="3">
        <f t="shared" si="0"/>
        <v>0.81895833333333334</v>
      </c>
      <c r="D35" s="2">
        <v>0.25</v>
      </c>
      <c r="E35" s="3">
        <f t="shared" si="1"/>
        <v>0.25</v>
      </c>
      <c r="F35" s="2">
        <f t="shared" si="2"/>
        <v>0.56895833333333334</v>
      </c>
      <c r="G35">
        <v>17280</v>
      </c>
      <c r="H35">
        <v>800</v>
      </c>
      <c r="I35">
        <v>14.41</v>
      </c>
      <c r="J35">
        <v>24.01</v>
      </c>
      <c r="K35">
        <v>77128</v>
      </c>
      <c r="L35">
        <v>50.81</v>
      </c>
      <c r="M35">
        <f t="shared" si="3"/>
        <v>0.56112316469791412</v>
      </c>
      <c r="N35">
        <f t="shared" si="4"/>
        <v>1.5406333333333332E-5</v>
      </c>
      <c r="O35" s="3">
        <f t="shared" si="5"/>
        <v>0.67803272999999997</v>
      </c>
      <c r="P35" s="3"/>
      <c r="Q35" s="3"/>
      <c r="R35" s="3"/>
    </row>
    <row r="36" spans="1:18" x14ac:dyDescent="0.35">
      <c r="A36" s="1">
        <v>43495</v>
      </c>
      <c r="B36" s="2">
        <v>0.81896990740740738</v>
      </c>
      <c r="C36" s="3">
        <f t="shared" si="0"/>
        <v>0.81896990740740738</v>
      </c>
      <c r="D36" s="2">
        <v>0.25</v>
      </c>
      <c r="E36" s="3">
        <f t="shared" si="1"/>
        <v>0.25</v>
      </c>
      <c r="F36" s="2">
        <f t="shared" si="2"/>
        <v>0.56896990740740738</v>
      </c>
      <c r="G36">
        <v>17781</v>
      </c>
      <c r="H36">
        <v>807</v>
      </c>
      <c r="I36">
        <v>14.03</v>
      </c>
      <c r="J36">
        <v>24.01</v>
      </c>
      <c r="K36">
        <v>77126</v>
      </c>
      <c r="L36">
        <v>50.78</v>
      </c>
      <c r="M36">
        <f t="shared" si="3"/>
        <v>0.51750066007737239</v>
      </c>
      <c r="N36">
        <f t="shared" si="4"/>
        <v>1.5639666666666665E-5</v>
      </c>
      <c r="O36" s="3">
        <f t="shared" si="5"/>
        <v>0.68830172999999994</v>
      </c>
      <c r="P36" s="3"/>
      <c r="Q36" s="3"/>
      <c r="R36" s="3"/>
    </row>
    <row r="37" spans="1:18" x14ac:dyDescent="0.35">
      <c r="A37" s="1">
        <v>43495</v>
      </c>
      <c r="B37" s="2">
        <v>0.81896990740740738</v>
      </c>
      <c r="C37" s="3">
        <f t="shared" si="0"/>
        <v>0.81896990740740738</v>
      </c>
      <c r="D37" s="2">
        <v>0.25</v>
      </c>
      <c r="E37" s="3">
        <f t="shared" si="1"/>
        <v>0.25</v>
      </c>
      <c r="F37" s="2">
        <f t="shared" si="2"/>
        <v>0.56896990740740738</v>
      </c>
      <c r="G37">
        <v>18284</v>
      </c>
      <c r="H37">
        <v>815</v>
      </c>
      <c r="I37">
        <v>14</v>
      </c>
      <c r="J37">
        <v>24.01</v>
      </c>
      <c r="K37">
        <v>77118</v>
      </c>
      <c r="L37">
        <v>50.74</v>
      </c>
      <c r="M37">
        <f t="shared" si="3"/>
        <v>0.51405677813364559</v>
      </c>
      <c r="N37">
        <f t="shared" si="4"/>
        <v>1.5906333333333334E-5</v>
      </c>
      <c r="O37" s="3">
        <f t="shared" si="5"/>
        <v>0.70003773000000002</v>
      </c>
      <c r="P37" s="3"/>
      <c r="Q37" s="3"/>
      <c r="R37" s="3"/>
    </row>
    <row r="38" spans="1:18" x14ac:dyDescent="0.35">
      <c r="A38" s="1">
        <v>43495</v>
      </c>
      <c r="B38" s="2">
        <v>0.81898148148148142</v>
      </c>
      <c r="C38" s="3">
        <f t="shared" ref="C38:C101" si="6">B38</f>
        <v>0.81898148148148142</v>
      </c>
      <c r="D38" s="2">
        <v>0.25</v>
      </c>
      <c r="E38" s="3">
        <f t="shared" ref="E38:E101" si="7">D38</f>
        <v>0.25</v>
      </c>
      <c r="F38" s="2">
        <f t="shared" ref="F38:F101" si="8">C38-E38</f>
        <v>0.56898148148148142</v>
      </c>
      <c r="G38">
        <v>18786</v>
      </c>
      <c r="H38">
        <v>815</v>
      </c>
      <c r="I38">
        <v>13.91</v>
      </c>
      <c r="J38">
        <v>24.01</v>
      </c>
      <c r="K38">
        <v>77119</v>
      </c>
      <c r="L38">
        <v>50.74</v>
      </c>
      <c r="M38">
        <f t="shared" ref="M38:M101" si="9">(I38-9.522)/8.7111</f>
        <v>0.50372513230246463</v>
      </c>
      <c r="N38">
        <f t="shared" ref="N38:N101" si="10">(H38-337.81)/30000000</f>
        <v>1.5906333333333334E-5</v>
      </c>
      <c r="O38" s="3">
        <f t="shared" ref="O38:O101" si="11">N38*44010</f>
        <v>0.70003773000000002</v>
      </c>
      <c r="P38" s="3"/>
      <c r="Q38" s="3"/>
      <c r="R38" s="3"/>
    </row>
    <row r="39" spans="1:18" x14ac:dyDescent="0.35">
      <c r="A39" s="1">
        <v>43495</v>
      </c>
      <c r="B39" s="2">
        <v>0.81898148148148142</v>
      </c>
      <c r="C39" s="3">
        <f t="shared" si="6"/>
        <v>0.81898148148148142</v>
      </c>
      <c r="D39" s="2">
        <v>0.25</v>
      </c>
      <c r="E39" s="3">
        <f t="shared" si="7"/>
        <v>0.25</v>
      </c>
      <c r="F39" s="2">
        <f t="shared" si="8"/>
        <v>0.56898148148148142</v>
      </c>
      <c r="G39">
        <v>19288</v>
      </c>
      <c r="H39">
        <v>801</v>
      </c>
      <c r="I39">
        <v>13.7</v>
      </c>
      <c r="J39">
        <v>24</v>
      </c>
      <c r="K39">
        <v>77123</v>
      </c>
      <c r="L39">
        <v>50.71</v>
      </c>
      <c r="M39">
        <f t="shared" si="9"/>
        <v>0.4796179586963758</v>
      </c>
      <c r="N39">
        <f t="shared" si="10"/>
        <v>1.5439666666666667E-5</v>
      </c>
      <c r="O39" s="3">
        <f t="shared" si="11"/>
        <v>0.67949972999999997</v>
      </c>
      <c r="P39" s="3"/>
      <c r="Q39" s="3"/>
      <c r="R39" s="3"/>
    </row>
    <row r="40" spans="1:18" x14ac:dyDescent="0.35">
      <c r="A40" s="1">
        <v>43495</v>
      </c>
      <c r="B40" s="2">
        <v>0.81899305555555557</v>
      </c>
      <c r="C40" s="3">
        <f t="shared" si="6"/>
        <v>0.81899305555555557</v>
      </c>
      <c r="D40" s="2">
        <v>0.25</v>
      </c>
      <c r="E40" s="3">
        <f t="shared" si="7"/>
        <v>0.25</v>
      </c>
      <c r="F40" s="2">
        <f t="shared" si="8"/>
        <v>0.56899305555555557</v>
      </c>
      <c r="G40">
        <v>19789</v>
      </c>
      <c r="H40">
        <v>806</v>
      </c>
      <c r="I40">
        <v>13.32</v>
      </c>
      <c r="J40">
        <v>24.01</v>
      </c>
      <c r="K40">
        <v>77120</v>
      </c>
      <c r="L40">
        <v>50.67</v>
      </c>
      <c r="M40">
        <f t="shared" si="9"/>
        <v>0.43599545407583429</v>
      </c>
      <c r="N40">
        <f t="shared" si="10"/>
        <v>1.5606333333333333E-5</v>
      </c>
      <c r="O40" s="3">
        <f t="shared" si="11"/>
        <v>0.68683472999999995</v>
      </c>
      <c r="P40" s="3"/>
      <c r="Q40" s="3"/>
      <c r="R40" s="3"/>
    </row>
    <row r="41" spans="1:18" x14ac:dyDescent="0.35">
      <c r="A41" s="1">
        <v>43495</v>
      </c>
      <c r="B41" s="2">
        <v>0.81899305555555557</v>
      </c>
      <c r="C41" s="3">
        <f t="shared" si="6"/>
        <v>0.81899305555555557</v>
      </c>
      <c r="D41" s="2">
        <v>0.25</v>
      </c>
      <c r="E41" s="3">
        <f t="shared" si="7"/>
        <v>0.25</v>
      </c>
      <c r="F41" s="2">
        <f t="shared" si="8"/>
        <v>0.56899305555555557</v>
      </c>
      <c r="G41">
        <v>20291</v>
      </c>
      <c r="H41">
        <v>813</v>
      </c>
      <c r="I41">
        <v>13.22</v>
      </c>
      <c r="J41">
        <v>24.01</v>
      </c>
      <c r="K41">
        <v>77120</v>
      </c>
      <c r="L41">
        <v>50.67</v>
      </c>
      <c r="M41">
        <f t="shared" si="9"/>
        <v>0.42451584759674443</v>
      </c>
      <c r="N41">
        <f t="shared" si="10"/>
        <v>1.5839666666666667E-5</v>
      </c>
      <c r="O41" s="3">
        <f t="shared" si="11"/>
        <v>0.69710373000000003</v>
      </c>
      <c r="P41" s="3"/>
      <c r="Q41" s="3"/>
      <c r="R41" s="3"/>
    </row>
    <row r="42" spans="1:18" x14ac:dyDescent="0.35">
      <c r="A42" s="1">
        <v>43495</v>
      </c>
      <c r="B42" s="2">
        <v>0.81900462962962972</v>
      </c>
      <c r="C42" s="3">
        <f t="shared" si="6"/>
        <v>0.81900462962962972</v>
      </c>
      <c r="D42" s="2">
        <v>0.25</v>
      </c>
      <c r="E42" s="3">
        <f t="shared" si="7"/>
        <v>0.25</v>
      </c>
      <c r="F42" s="2">
        <f t="shared" si="8"/>
        <v>0.56900462962962972</v>
      </c>
      <c r="G42">
        <v>20793</v>
      </c>
      <c r="H42">
        <v>808</v>
      </c>
      <c r="I42">
        <v>13.06</v>
      </c>
      <c r="J42">
        <v>24</v>
      </c>
      <c r="K42">
        <v>77119</v>
      </c>
      <c r="L42">
        <v>50.64</v>
      </c>
      <c r="M42">
        <f t="shared" si="9"/>
        <v>0.40614847723020059</v>
      </c>
      <c r="N42">
        <f t="shared" si="10"/>
        <v>1.5673000000000001E-5</v>
      </c>
      <c r="O42" s="3">
        <f t="shared" si="11"/>
        <v>0.68976873000000005</v>
      </c>
      <c r="P42" s="3"/>
      <c r="Q42" s="3"/>
      <c r="R42" s="3"/>
    </row>
    <row r="43" spans="1:18" x14ac:dyDescent="0.35">
      <c r="A43" s="1">
        <v>43495</v>
      </c>
      <c r="B43" s="2">
        <v>0.81900462962962972</v>
      </c>
      <c r="C43" s="3">
        <f t="shared" si="6"/>
        <v>0.81900462962962972</v>
      </c>
      <c r="D43" s="2">
        <v>0.25</v>
      </c>
      <c r="E43" s="3">
        <f t="shared" si="7"/>
        <v>0.25</v>
      </c>
      <c r="F43" s="2">
        <f t="shared" si="8"/>
        <v>0.56900462962962972</v>
      </c>
      <c r="G43">
        <v>21295</v>
      </c>
      <c r="H43">
        <v>807</v>
      </c>
      <c r="I43">
        <v>13.03</v>
      </c>
      <c r="J43">
        <v>24</v>
      </c>
      <c r="K43">
        <v>77122</v>
      </c>
      <c r="L43">
        <v>50.6</v>
      </c>
      <c r="M43">
        <f t="shared" si="9"/>
        <v>0.40270459528647345</v>
      </c>
      <c r="N43">
        <f t="shared" si="10"/>
        <v>1.5639666666666665E-5</v>
      </c>
      <c r="O43" s="3">
        <f t="shared" si="11"/>
        <v>0.68830172999999994</v>
      </c>
      <c r="P43" s="3"/>
      <c r="Q43" s="3"/>
      <c r="R43" s="3"/>
    </row>
    <row r="44" spans="1:18" x14ac:dyDescent="0.35">
      <c r="A44" s="1">
        <v>43495</v>
      </c>
      <c r="B44" s="2">
        <v>0.81901620370370365</v>
      </c>
      <c r="C44" s="3">
        <f t="shared" si="6"/>
        <v>0.81901620370370365</v>
      </c>
      <c r="D44" s="2">
        <v>0.25</v>
      </c>
      <c r="E44" s="3">
        <f t="shared" si="7"/>
        <v>0.25</v>
      </c>
      <c r="F44" s="2">
        <f t="shared" si="8"/>
        <v>0.56901620370370365</v>
      </c>
      <c r="G44">
        <v>21796</v>
      </c>
      <c r="H44">
        <v>810</v>
      </c>
      <c r="I44">
        <v>13.02</v>
      </c>
      <c r="J44">
        <v>24</v>
      </c>
      <c r="K44">
        <v>77122</v>
      </c>
      <c r="L44">
        <v>50.6</v>
      </c>
      <c r="M44">
        <f t="shared" si="9"/>
        <v>0.4015566346385645</v>
      </c>
      <c r="N44">
        <f t="shared" si="10"/>
        <v>1.5739666666666668E-5</v>
      </c>
      <c r="O44" s="3">
        <f t="shared" si="11"/>
        <v>0.69270273000000004</v>
      </c>
      <c r="P44" s="3"/>
      <c r="Q44" s="3"/>
      <c r="R44" s="3"/>
    </row>
    <row r="45" spans="1:18" x14ac:dyDescent="0.35">
      <c r="A45" s="1">
        <v>43495</v>
      </c>
      <c r="B45" s="2">
        <v>0.81901620370370365</v>
      </c>
      <c r="C45" s="3">
        <f t="shared" si="6"/>
        <v>0.81901620370370365</v>
      </c>
      <c r="D45" s="2">
        <v>0.25</v>
      </c>
      <c r="E45" s="3">
        <f t="shared" si="7"/>
        <v>0.25</v>
      </c>
      <c r="F45" s="2">
        <f t="shared" si="8"/>
        <v>0.56901620370370365</v>
      </c>
      <c r="G45">
        <v>22293</v>
      </c>
      <c r="H45">
        <v>812</v>
      </c>
      <c r="I45">
        <v>13.07</v>
      </c>
      <c r="J45">
        <v>24</v>
      </c>
      <c r="K45">
        <v>77119</v>
      </c>
      <c r="L45">
        <v>50.57</v>
      </c>
      <c r="M45">
        <f t="shared" si="9"/>
        <v>0.40729643787810954</v>
      </c>
      <c r="N45">
        <f t="shared" si="10"/>
        <v>1.5806333333333335E-5</v>
      </c>
      <c r="O45" s="3">
        <f t="shared" si="11"/>
        <v>0.69563673000000004</v>
      </c>
      <c r="P45" s="3"/>
      <c r="Q45" s="3"/>
      <c r="R45" s="3"/>
    </row>
    <row r="46" spans="1:18" x14ac:dyDescent="0.35">
      <c r="A46" s="1">
        <v>43495</v>
      </c>
      <c r="B46" s="2">
        <v>0.8190277777777778</v>
      </c>
      <c r="C46" s="3">
        <f t="shared" si="6"/>
        <v>0.8190277777777778</v>
      </c>
      <c r="D46" s="2">
        <v>0.25</v>
      </c>
      <c r="E46" s="3">
        <f t="shared" si="7"/>
        <v>0.25</v>
      </c>
      <c r="F46" s="2">
        <f t="shared" si="8"/>
        <v>0.5690277777777778</v>
      </c>
      <c r="G46">
        <v>22795</v>
      </c>
      <c r="H46">
        <v>807</v>
      </c>
      <c r="I46">
        <v>13.07</v>
      </c>
      <c r="J46">
        <v>24.01</v>
      </c>
      <c r="K46">
        <v>77108</v>
      </c>
      <c r="L46">
        <v>50.53</v>
      </c>
      <c r="M46">
        <f t="shared" si="9"/>
        <v>0.40729643787810954</v>
      </c>
      <c r="N46">
        <f t="shared" si="10"/>
        <v>1.5639666666666665E-5</v>
      </c>
      <c r="O46" s="3">
        <f t="shared" si="11"/>
        <v>0.68830172999999994</v>
      </c>
      <c r="P46" s="3"/>
      <c r="Q46" s="3"/>
      <c r="R46" s="3"/>
    </row>
    <row r="47" spans="1:18" x14ac:dyDescent="0.35">
      <c r="A47" s="1">
        <v>43495</v>
      </c>
      <c r="B47" s="2">
        <v>0.8190277777777778</v>
      </c>
      <c r="C47" s="3">
        <f t="shared" si="6"/>
        <v>0.8190277777777778</v>
      </c>
      <c r="D47" s="2">
        <v>0.25</v>
      </c>
      <c r="E47" s="3">
        <f t="shared" si="7"/>
        <v>0.25</v>
      </c>
      <c r="F47" s="2">
        <f t="shared" si="8"/>
        <v>0.5690277777777778</v>
      </c>
      <c r="G47">
        <v>23297</v>
      </c>
      <c r="H47">
        <v>801</v>
      </c>
      <c r="I47">
        <v>13.12</v>
      </c>
      <c r="J47">
        <v>24.01</v>
      </c>
      <c r="K47">
        <v>77115</v>
      </c>
      <c r="L47">
        <v>50.53</v>
      </c>
      <c r="M47">
        <f t="shared" si="9"/>
        <v>0.41303624111765436</v>
      </c>
      <c r="N47">
        <f t="shared" si="10"/>
        <v>1.5439666666666667E-5</v>
      </c>
      <c r="O47" s="3">
        <f t="shared" si="11"/>
        <v>0.67949972999999997</v>
      </c>
      <c r="P47" s="3"/>
      <c r="Q47" s="3"/>
      <c r="R47" s="3"/>
    </row>
    <row r="48" spans="1:18" x14ac:dyDescent="0.35">
      <c r="A48" s="1">
        <v>43495</v>
      </c>
      <c r="B48" s="2">
        <v>0.81903935185185184</v>
      </c>
      <c r="C48" s="3">
        <f t="shared" si="6"/>
        <v>0.81903935185185184</v>
      </c>
      <c r="D48" s="2">
        <v>0.25</v>
      </c>
      <c r="E48" s="3">
        <f t="shared" si="7"/>
        <v>0.25</v>
      </c>
      <c r="F48" s="2">
        <f t="shared" si="8"/>
        <v>0.56903935185185184</v>
      </c>
      <c r="G48">
        <v>23797</v>
      </c>
      <c r="H48">
        <v>812</v>
      </c>
      <c r="I48">
        <v>13.26</v>
      </c>
      <c r="J48">
        <v>24.01</v>
      </c>
      <c r="K48">
        <v>77120</v>
      </c>
      <c r="L48">
        <v>50.5</v>
      </c>
      <c r="M48">
        <f t="shared" si="9"/>
        <v>0.4291076901883803</v>
      </c>
      <c r="N48">
        <f t="shared" si="10"/>
        <v>1.5806333333333335E-5</v>
      </c>
      <c r="O48" s="3">
        <f t="shared" si="11"/>
        <v>0.69563673000000004</v>
      </c>
      <c r="P48" s="3"/>
      <c r="Q48" s="3"/>
      <c r="R48" s="3"/>
    </row>
    <row r="49" spans="1:18" x14ac:dyDescent="0.35">
      <c r="A49" s="1">
        <v>43495</v>
      </c>
      <c r="B49" s="2">
        <v>0.81903935185185184</v>
      </c>
      <c r="C49" s="3">
        <f t="shared" si="6"/>
        <v>0.81903935185185184</v>
      </c>
      <c r="D49" s="2">
        <v>0.25</v>
      </c>
      <c r="E49" s="3">
        <f t="shared" si="7"/>
        <v>0.25</v>
      </c>
      <c r="F49" s="2">
        <f t="shared" si="8"/>
        <v>0.56903935185185184</v>
      </c>
      <c r="G49">
        <v>24294</v>
      </c>
      <c r="H49">
        <v>812</v>
      </c>
      <c r="I49">
        <v>13.43</v>
      </c>
      <c r="J49">
        <v>24.01</v>
      </c>
      <c r="K49">
        <v>77121</v>
      </c>
      <c r="L49">
        <v>50.47</v>
      </c>
      <c r="M49">
        <f t="shared" si="9"/>
        <v>0.44862302120283309</v>
      </c>
      <c r="N49">
        <f t="shared" si="10"/>
        <v>1.5806333333333335E-5</v>
      </c>
      <c r="O49" s="3">
        <f t="shared" si="11"/>
        <v>0.69563673000000004</v>
      </c>
      <c r="P49" s="3"/>
      <c r="Q49" s="3"/>
      <c r="R49" s="3"/>
    </row>
    <row r="50" spans="1:18" x14ac:dyDescent="0.35">
      <c r="A50" s="1">
        <v>43495</v>
      </c>
      <c r="B50" s="2">
        <v>0.81905092592592599</v>
      </c>
      <c r="C50" s="3">
        <f t="shared" si="6"/>
        <v>0.81905092592592599</v>
      </c>
      <c r="D50" s="2">
        <v>0.25</v>
      </c>
      <c r="E50" s="3">
        <f t="shared" si="7"/>
        <v>0.25</v>
      </c>
      <c r="F50" s="2">
        <f t="shared" si="8"/>
        <v>0.56905092592592599</v>
      </c>
      <c r="G50">
        <v>24796</v>
      </c>
      <c r="H50">
        <v>804</v>
      </c>
      <c r="I50">
        <v>13.55</v>
      </c>
      <c r="J50">
        <v>24</v>
      </c>
      <c r="K50">
        <v>77121</v>
      </c>
      <c r="L50">
        <v>50.47</v>
      </c>
      <c r="M50">
        <f t="shared" si="9"/>
        <v>0.46239854897774108</v>
      </c>
      <c r="N50">
        <f t="shared" si="10"/>
        <v>1.5539666666666666E-5</v>
      </c>
      <c r="O50" s="3">
        <f t="shared" si="11"/>
        <v>0.68390072999999996</v>
      </c>
      <c r="P50" s="3"/>
      <c r="Q50" s="3"/>
      <c r="R50" s="3"/>
    </row>
    <row r="51" spans="1:18" x14ac:dyDescent="0.35">
      <c r="A51" s="1">
        <v>43495</v>
      </c>
      <c r="B51" s="2">
        <v>0.81905092592592599</v>
      </c>
      <c r="C51" s="3">
        <f t="shared" si="6"/>
        <v>0.81905092592592599</v>
      </c>
      <c r="D51" s="2">
        <v>0.25</v>
      </c>
      <c r="E51" s="3">
        <f t="shared" si="7"/>
        <v>0.25</v>
      </c>
      <c r="F51" s="2">
        <f t="shared" si="8"/>
        <v>0.56905092592592599</v>
      </c>
      <c r="G51">
        <v>25300</v>
      </c>
      <c r="H51">
        <v>807</v>
      </c>
      <c r="I51">
        <v>13.77</v>
      </c>
      <c r="J51">
        <v>23.98</v>
      </c>
      <c r="K51">
        <v>77124</v>
      </c>
      <c r="L51">
        <v>50.43</v>
      </c>
      <c r="M51">
        <f t="shared" si="9"/>
        <v>0.48765368323173874</v>
      </c>
      <c r="N51">
        <f t="shared" si="10"/>
        <v>1.5639666666666665E-5</v>
      </c>
      <c r="O51" s="3">
        <f t="shared" si="11"/>
        <v>0.68830172999999994</v>
      </c>
      <c r="P51" s="3"/>
      <c r="Q51" s="3"/>
      <c r="R51" s="3"/>
    </row>
    <row r="52" spans="1:18" x14ac:dyDescent="0.35">
      <c r="A52" s="1">
        <v>43495</v>
      </c>
      <c r="B52" s="2">
        <v>0.81906249999999992</v>
      </c>
      <c r="C52" s="3">
        <f t="shared" si="6"/>
        <v>0.81906249999999992</v>
      </c>
      <c r="D52" s="2">
        <v>0.25</v>
      </c>
      <c r="E52" s="3">
        <f t="shared" si="7"/>
        <v>0.25</v>
      </c>
      <c r="F52" s="2">
        <f t="shared" si="8"/>
        <v>0.56906249999999992</v>
      </c>
      <c r="G52">
        <v>25796</v>
      </c>
      <c r="H52">
        <v>807</v>
      </c>
      <c r="I52">
        <v>13.97</v>
      </c>
      <c r="J52">
        <v>24</v>
      </c>
      <c r="K52">
        <v>77089</v>
      </c>
      <c r="L52">
        <v>50.43</v>
      </c>
      <c r="M52">
        <f t="shared" si="9"/>
        <v>0.51061289618991867</v>
      </c>
      <c r="N52">
        <f t="shared" si="10"/>
        <v>1.5639666666666665E-5</v>
      </c>
      <c r="O52" s="3">
        <f t="shared" si="11"/>
        <v>0.68830172999999994</v>
      </c>
      <c r="P52" s="3"/>
      <c r="Q52" s="3"/>
      <c r="R52" s="3"/>
    </row>
    <row r="53" spans="1:18" x14ac:dyDescent="0.35">
      <c r="A53" s="1">
        <v>43495</v>
      </c>
      <c r="B53" s="2">
        <v>0.81906249999999992</v>
      </c>
      <c r="C53" s="3">
        <f t="shared" si="6"/>
        <v>0.81906249999999992</v>
      </c>
      <c r="D53" s="2">
        <v>0.25</v>
      </c>
      <c r="E53" s="3">
        <f t="shared" si="7"/>
        <v>0.25</v>
      </c>
      <c r="F53" s="2">
        <f t="shared" si="8"/>
        <v>0.56906249999999992</v>
      </c>
      <c r="G53">
        <v>26298</v>
      </c>
      <c r="H53">
        <v>811</v>
      </c>
      <c r="I53">
        <v>14.05</v>
      </c>
      <c r="J53">
        <v>23.99</v>
      </c>
      <c r="K53">
        <v>77110</v>
      </c>
      <c r="L53">
        <v>50.4</v>
      </c>
      <c r="M53">
        <f t="shared" si="9"/>
        <v>0.51979658137319062</v>
      </c>
      <c r="N53">
        <f t="shared" si="10"/>
        <v>1.5773E-5</v>
      </c>
      <c r="O53" s="3">
        <f t="shared" si="11"/>
        <v>0.69416972999999993</v>
      </c>
      <c r="P53" s="3"/>
      <c r="Q53" s="3"/>
      <c r="R53" s="3"/>
    </row>
    <row r="54" spans="1:18" x14ac:dyDescent="0.35">
      <c r="A54" s="1">
        <v>43495</v>
      </c>
      <c r="B54" s="2">
        <v>0.81907407407407407</v>
      </c>
      <c r="C54" s="3">
        <f t="shared" si="6"/>
        <v>0.81907407407407407</v>
      </c>
      <c r="D54" s="2">
        <v>0.25</v>
      </c>
      <c r="E54" s="3">
        <f t="shared" si="7"/>
        <v>0.25</v>
      </c>
      <c r="F54" s="2">
        <f t="shared" si="8"/>
        <v>0.56907407407407407</v>
      </c>
      <c r="G54">
        <v>26800</v>
      </c>
      <c r="H54">
        <v>812</v>
      </c>
      <c r="I54">
        <v>14.06</v>
      </c>
      <c r="J54">
        <v>24.02</v>
      </c>
      <c r="K54">
        <v>77095</v>
      </c>
      <c r="L54">
        <v>50.4</v>
      </c>
      <c r="M54">
        <f t="shared" si="9"/>
        <v>0.52094454202109952</v>
      </c>
      <c r="N54">
        <f t="shared" si="10"/>
        <v>1.5806333333333335E-5</v>
      </c>
      <c r="O54" s="3">
        <f t="shared" si="11"/>
        <v>0.69563673000000004</v>
      </c>
      <c r="P54" s="3"/>
      <c r="Q54" s="3"/>
      <c r="R54" s="3"/>
    </row>
    <row r="55" spans="1:18" x14ac:dyDescent="0.35">
      <c r="A55" s="1">
        <v>43495</v>
      </c>
      <c r="B55" s="2">
        <v>0.81907407407407407</v>
      </c>
      <c r="C55" s="3">
        <f t="shared" si="6"/>
        <v>0.81907407407407407</v>
      </c>
      <c r="D55" s="2">
        <v>0.25</v>
      </c>
      <c r="E55" s="3">
        <f t="shared" si="7"/>
        <v>0.25</v>
      </c>
      <c r="F55" s="2">
        <f t="shared" si="8"/>
        <v>0.56907407407407407</v>
      </c>
      <c r="G55">
        <v>27301</v>
      </c>
      <c r="H55">
        <v>819</v>
      </c>
      <c r="I55">
        <v>14.07</v>
      </c>
      <c r="J55">
        <v>24</v>
      </c>
      <c r="K55">
        <v>77089</v>
      </c>
      <c r="L55">
        <v>50.4</v>
      </c>
      <c r="M55">
        <f t="shared" si="9"/>
        <v>0.52209250266900853</v>
      </c>
      <c r="N55">
        <f t="shared" si="10"/>
        <v>1.6039666666666668E-5</v>
      </c>
      <c r="O55" s="3">
        <f t="shared" si="11"/>
        <v>0.70590573000000012</v>
      </c>
      <c r="P55" s="3"/>
      <c r="Q55" s="3"/>
      <c r="R55" s="3"/>
    </row>
    <row r="56" spans="1:18" x14ac:dyDescent="0.35">
      <c r="A56" s="1">
        <v>43495</v>
      </c>
      <c r="B56" s="2">
        <v>0.81908564814814822</v>
      </c>
      <c r="C56" s="3">
        <f t="shared" si="6"/>
        <v>0.81908564814814822</v>
      </c>
      <c r="D56" s="2">
        <v>0.25</v>
      </c>
      <c r="E56" s="3">
        <f t="shared" si="7"/>
        <v>0.25</v>
      </c>
      <c r="F56" s="2">
        <f t="shared" si="8"/>
        <v>0.56908564814814822</v>
      </c>
      <c r="G56">
        <v>27804</v>
      </c>
      <c r="H56">
        <v>800</v>
      </c>
      <c r="I56">
        <v>14.06</v>
      </c>
      <c r="J56">
        <v>23.98</v>
      </c>
      <c r="K56">
        <v>77069</v>
      </c>
      <c r="L56">
        <v>50.37</v>
      </c>
      <c r="M56">
        <f t="shared" si="9"/>
        <v>0.52094454202109952</v>
      </c>
      <c r="N56">
        <f t="shared" si="10"/>
        <v>1.5406333333333332E-5</v>
      </c>
      <c r="O56" s="3">
        <f t="shared" si="11"/>
        <v>0.67803272999999997</v>
      </c>
      <c r="P56" s="3"/>
      <c r="Q56" s="3"/>
      <c r="R56" s="3"/>
    </row>
    <row r="57" spans="1:18" x14ac:dyDescent="0.35">
      <c r="A57" s="1">
        <v>43495</v>
      </c>
      <c r="B57" s="2">
        <v>0.81908564814814822</v>
      </c>
      <c r="C57" s="3">
        <f t="shared" si="6"/>
        <v>0.81908564814814822</v>
      </c>
      <c r="D57" s="2">
        <v>0.25</v>
      </c>
      <c r="E57" s="3">
        <f t="shared" si="7"/>
        <v>0.25</v>
      </c>
      <c r="F57" s="2">
        <f t="shared" si="8"/>
        <v>0.56908564814814822</v>
      </c>
      <c r="G57">
        <v>28306</v>
      </c>
      <c r="H57">
        <v>815</v>
      </c>
      <c r="I57">
        <v>14.02</v>
      </c>
      <c r="J57">
        <v>24.01</v>
      </c>
      <c r="K57">
        <v>77054</v>
      </c>
      <c r="L57">
        <v>50.37</v>
      </c>
      <c r="M57">
        <f t="shared" si="9"/>
        <v>0.51635269942946349</v>
      </c>
      <c r="N57">
        <f t="shared" si="10"/>
        <v>1.5906333333333334E-5</v>
      </c>
      <c r="O57" s="3">
        <f t="shared" si="11"/>
        <v>0.70003773000000002</v>
      </c>
      <c r="P57" s="3"/>
      <c r="Q57" s="3"/>
      <c r="R57" s="3"/>
    </row>
    <row r="58" spans="1:18" x14ac:dyDescent="0.35">
      <c r="A58" s="1">
        <v>43495</v>
      </c>
      <c r="B58" s="2">
        <v>0.81909722222222225</v>
      </c>
      <c r="C58" s="3">
        <f t="shared" si="6"/>
        <v>0.81909722222222225</v>
      </c>
      <c r="D58" s="2">
        <v>0.25</v>
      </c>
      <c r="E58" s="3">
        <f t="shared" si="7"/>
        <v>0.25</v>
      </c>
      <c r="F58" s="2">
        <f t="shared" si="8"/>
        <v>0.56909722222222225</v>
      </c>
      <c r="G58">
        <v>28808</v>
      </c>
      <c r="H58">
        <v>812</v>
      </c>
      <c r="I58">
        <v>14.05</v>
      </c>
      <c r="J58">
        <v>24</v>
      </c>
      <c r="K58">
        <v>77042</v>
      </c>
      <c r="L58">
        <v>50.33</v>
      </c>
      <c r="M58">
        <f t="shared" si="9"/>
        <v>0.51979658137319062</v>
      </c>
      <c r="N58">
        <f t="shared" si="10"/>
        <v>1.5806333333333335E-5</v>
      </c>
      <c r="O58" s="3">
        <f t="shared" si="11"/>
        <v>0.69563673000000004</v>
      </c>
      <c r="P58" s="3"/>
      <c r="Q58" s="3"/>
      <c r="R58" s="3"/>
    </row>
    <row r="59" spans="1:18" x14ac:dyDescent="0.35">
      <c r="A59" s="1">
        <v>43495</v>
      </c>
      <c r="B59" s="2">
        <v>0.81909722222222225</v>
      </c>
      <c r="C59" s="3">
        <f t="shared" si="6"/>
        <v>0.81909722222222225</v>
      </c>
      <c r="D59" s="2">
        <v>0.25</v>
      </c>
      <c r="E59" s="3">
        <f t="shared" si="7"/>
        <v>0.25</v>
      </c>
      <c r="F59" s="2">
        <f t="shared" si="8"/>
        <v>0.56909722222222225</v>
      </c>
      <c r="G59">
        <v>29309</v>
      </c>
      <c r="H59">
        <v>799</v>
      </c>
      <c r="I59">
        <v>14.06</v>
      </c>
      <c r="J59">
        <v>24</v>
      </c>
      <c r="K59">
        <v>77028</v>
      </c>
      <c r="L59">
        <v>50.33</v>
      </c>
      <c r="M59">
        <f t="shared" si="9"/>
        <v>0.52094454202109952</v>
      </c>
      <c r="N59">
        <f t="shared" si="10"/>
        <v>1.5373E-5</v>
      </c>
      <c r="O59" s="3">
        <f t="shared" si="11"/>
        <v>0.67656572999999998</v>
      </c>
      <c r="P59" s="3"/>
      <c r="Q59" s="3"/>
      <c r="R59" s="3"/>
    </row>
    <row r="60" spans="1:18" x14ac:dyDescent="0.35">
      <c r="A60" s="1">
        <v>43495</v>
      </c>
      <c r="B60" s="2">
        <v>0.81910879629629629</v>
      </c>
      <c r="C60" s="3">
        <f t="shared" si="6"/>
        <v>0.81910879629629629</v>
      </c>
      <c r="D60" s="2">
        <v>0.25</v>
      </c>
      <c r="E60" s="3">
        <f t="shared" si="7"/>
        <v>0.25</v>
      </c>
      <c r="F60" s="2">
        <f t="shared" si="8"/>
        <v>0.56910879629629629</v>
      </c>
      <c r="G60">
        <v>29811</v>
      </c>
      <c r="H60">
        <v>802</v>
      </c>
      <c r="I60">
        <v>14</v>
      </c>
      <c r="J60">
        <v>24</v>
      </c>
      <c r="K60">
        <v>77021</v>
      </c>
      <c r="L60">
        <v>50.33</v>
      </c>
      <c r="M60">
        <f t="shared" si="9"/>
        <v>0.51405677813364559</v>
      </c>
      <c r="N60">
        <f t="shared" si="10"/>
        <v>1.5472999999999999E-5</v>
      </c>
      <c r="O60" s="3">
        <f t="shared" si="11"/>
        <v>0.68096672999999996</v>
      </c>
      <c r="P60" s="3"/>
      <c r="Q60" s="3"/>
      <c r="R60" s="3"/>
    </row>
    <row r="61" spans="1:18" x14ac:dyDescent="0.35">
      <c r="A61" s="1">
        <v>43495</v>
      </c>
      <c r="B61" s="2">
        <v>0.81910879629629629</v>
      </c>
      <c r="C61" s="3">
        <f t="shared" si="6"/>
        <v>0.81910879629629629</v>
      </c>
      <c r="D61" s="2">
        <v>0.25</v>
      </c>
      <c r="E61" s="3">
        <f t="shared" si="7"/>
        <v>0.25</v>
      </c>
      <c r="F61" s="2">
        <f t="shared" si="8"/>
        <v>0.56910879629629629</v>
      </c>
      <c r="G61">
        <v>30313</v>
      </c>
      <c r="H61">
        <v>811</v>
      </c>
      <c r="I61">
        <v>14</v>
      </c>
      <c r="J61">
        <v>24</v>
      </c>
      <c r="K61">
        <v>77028</v>
      </c>
      <c r="L61">
        <v>50.29</v>
      </c>
      <c r="M61">
        <f t="shared" si="9"/>
        <v>0.51405677813364559</v>
      </c>
      <c r="N61">
        <f t="shared" si="10"/>
        <v>1.5773E-5</v>
      </c>
      <c r="O61" s="3">
        <f t="shared" si="11"/>
        <v>0.69416972999999993</v>
      </c>
      <c r="P61" s="3"/>
      <c r="Q61" s="3"/>
      <c r="R61" s="3"/>
    </row>
    <row r="62" spans="1:18" x14ac:dyDescent="0.35">
      <c r="A62" s="1">
        <v>43495</v>
      </c>
      <c r="B62" s="2">
        <v>0.81912037037037033</v>
      </c>
      <c r="C62" s="3">
        <f t="shared" si="6"/>
        <v>0.81912037037037033</v>
      </c>
      <c r="D62" s="2">
        <v>0.25</v>
      </c>
      <c r="E62" s="3">
        <f t="shared" si="7"/>
        <v>0.25</v>
      </c>
      <c r="F62" s="2">
        <f t="shared" si="8"/>
        <v>0.56912037037037033</v>
      </c>
      <c r="G62">
        <v>30815</v>
      </c>
      <c r="H62">
        <v>800</v>
      </c>
      <c r="I62">
        <v>13.9</v>
      </c>
      <c r="J62">
        <v>24</v>
      </c>
      <c r="K62">
        <v>77025</v>
      </c>
      <c r="L62">
        <v>50.29</v>
      </c>
      <c r="M62">
        <f t="shared" si="9"/>
        <v>0.50257717165455573</v>
      </c>
      <c r="N62">
        <f t="shared" si="10"/>
        <v>1.5406333333333332E-5</v>
      </c>
      <c r="O62" s="3">
        <f t="shared" si="11"/>
        <v>0.67803272999999997</v>
      </c>
      <c r="P62" s="3"/>
      <c r="Q62" s="3"/>
      <c r="R62" s="3"/>
    </row>
    <row r="63" spans="1:18" x14ac:dyDescent="0.35">
      <c r="A63" s="1">
        <v>43495</v>
      </c>
      <c r="B63" s="2">
        <v>0.81912037037037033</v>
      </c>
      <c r="C63" s="3">
        <f t="shared" si="6"/>
        <v>0.81912037037037033</v>
      </c>
      <c r="D63" s="2">
        <v>0.25</v>
      </c>
      <c r="E63" s="3">
        <f t="shared" si="7"/>
        <v>0.25</v>
      </c>
      <c r="F63" s="2">
        <f t="shared" si="8"/>
        <v>0.56912037037037033</v>
      </c>
      <c r="G63">
        <v>31316</v>
      </c>
      <c r="H63">
        <v>810</v>
      </c>
      <c r="I63">
        <v>13.73</v>
      </c>
      <c r="J63">
        <v>24</v>
      </c>
      <c r="K63">
        <v>77017</v>
      </c>
      <c r="L63">
        <v>50.29</v>
      </c>
      <c r="M63">
        <f t="shared" si="9"/>
        <v>0.48306184064010288</v>
      </c>
      <c r="N63">
        <f t="shared" si="10"/>
        <v>1.5739666666666668E-5</v>
      </c>
      <c r="O63" s="3">
        <f t="shared" si="11"/>
        <v>0.69270273000000004</v>
      </c>
      <c r="P63" s="3"/>
      <c r="Q63" s="3"/>
      <c r="R63" s="3"/>
    </row>
    <row r="64" spans="1:18" x14ac:dyDescent="0.35">
      <c r="A64" s="1">
        <v>43495</v>
      </c>
      <c r="B64" s="2">
        <v>0.81913194444444448</v>
      </c>
      <c r="C64" s="3">
        <f t="shared" si="6"/>
        <v>0.81913194444444448</v>
      </c>
      <c r="D64" s="2">
        <v>0.25</v>
      </c>
      <c r="E64" s="3">
        <f t="shared" si="7"/>
        <v>0.25</v>
      </c>
      <c r="F64" s="2">
        <f t="shared" si="8"/>
        <v>0.56913194444444448</v>
      </c>
      <c r="G64">
        <v>31818</v>
      </c>
      <c r="H64">
        <v>810</v>
      </c>
      <c r="I64">
        <v>13.62</v>
      </c>
      <c r="J64">
        <v>23.97</v>
      </c>
      <c r="K64">
        <v>77018</v>
      </c>
      <c r="L64">
        <v>50.26</v>
      </c>
      <c r="M64">
        <f t="shared" si="9"/>
        <v>0.47043427351310385</v>
      </c>
      <c r="N64">
        <f t="shared" si="10"/>
        <v>1.5739666666666668E-5</v>
      </c>
      <c r="O64" s="3">
        <f t="shared" si="11"/>
        <v>0.69270273000000004</v>
      </c>
      <c r="P64" s="3"/>
      <c r="Q64" s="3"/>
      <c r="R64" s="3"/>
    </row>
    <row r="65" spans="1:18" x14ac:dyDescent="0.35">
      <c r="A65" s="1">
        <v>43495</v>
      </c>
      <c r="B65" s="2">
        <v>0.81913194444444448</v>
      </c>
      <c r="C65" s="3">
        <f t="shared" si="6"/>
        <v>0.81913194444444448</v>
      </c>
      <c r="D65" s="2">
        <v>0.25</v>
      </c>
      <c r="E65" s="3">
        <f t="shared" si="7"/>
        <v>0.25</v>
      </c>
      <c r="F65" s="2">
        <f t="shared" si="8"/>
        <v>0.56913194444444448</v>
      </c>
      <c r="G65">
        <v>32320</v>
      </c>
      <c r="H65">
        <v>813</v>
      </c>
      <c r="I65">
        <v>13.41</v>
      </c>
      <c r="J65">
        <v>23.99</v>
      </c>
      <c r="K65">
        <v>77012</v>
      </c>
      <c r="L65">
        <v>50.22</v>
      </c>
      <c r="M65">
        <f t="shared" si="9"/>
        <v>0.44632709990701519</v>
      </c>
      <c r="N65">
        <f t="shared" si="10"/>
        <v>1.5839666666666667E-5</v>
      </c>
      <c r="O65" s="3">
        <f t="shared" si="11"/>
        <v>0.69710373000000003</v>
      </c>
      <c r="P65" s="3"/>
      <c r="Q65" s="3"/>
      <c r="R65" s="3"/>
    </row>
    <row r="66" spans="1:18" x14ac:dyDescent="0.35">
      <c r="A66" s="1">
        <v>43495</v>
      </c>
      <c r="B66" s="2">
        <v>0.81914351851851863</v>
      </c>
      <c r="C66" s="3">
        <f t="shared" si="6"/>
        <v>0.81914351851851863</v>
      </c>
      <c r="D66" s="2">
        <v>0.25</v>
      </c>
      <c r="E66" s="3">
        <f t="shared" si="7"/>
        <v>0.25</v>
      </c>
      <c r="F66" s="2">
        <f t="shared" si="8"/>
        <v>0.56914351851851863</v>
      </c>
      <c r="G66">
        <v>32822</v>
      </c>
      <c r="H66">
        <v>810</v>
      </c>
      <c r="I66">
        <v>13.33</v>
      </c>
      <c r="J66">
        <v>23.98</v>
      </c>
      <c r="K66">
        <v>77014</v>
      </c>
      <c r="L66">
        <v>50.22</v>
      </c>
      <c r="M66">
        <f t="shared" si="9"/>
        <v>0.43714341472374324</v>
      </c>
      <c r="N66">
        <f t="shared" si="10"/>
        <v>1.5739666666666668E-5</v>
      </c>
      <c r="O66" s="3">
        <f t="shared" si="11"/>
        <v>0.69270273000000004</v>
      </c>
      <c r="P66" s="3"/>
      <c r="Q66" s="3"/>
      <c r="R66" s="3"/>
    </row>
    <row r="67" spans="1:18" x14ac:dyDescent="0.35">
      <c r="A67" s="1">
        <v>43495</v>
      </c>
      <c r="B67" s="2">
        <v>0.81914351851851863</v>
      </c>
      <c r="C67" s="3">
        <f t="shared" si="6"/>
        <v>0.81914351851851863</v>
      </c>
      <c r="D67" s="2">
        <v>0.25</v>
      </c>
      <c r="E67" s="3">
        <f t="shared" si="7"/>
        <v>0.25</v>
      </c>
      <c r="F67" s="2">
        <f t="shared" si="8"/>
        <v>0.56914351851851863</v>
      </c>
      <c r="G67">
        <v>33259</v>
      </c>
      <c r="H67">
        <v>811</v>
      </c>
      <c r="I67">
        <v>13.3</v>
      </c>
      <c r="J67">
        <v>23.99</v>
      </c>
      <c r="K67">
        <v>77021</v>
      </c>
      <c r="L67">
        <v>50.22</v>
      </c>
      <c r="M67">
        <f t="shared" si="9"/>
        <v>0.43369953278001633</v>
      </c>
      <c r="N67">
        <f t="shared" si="10"/>
        <v>1.5773E-5</v>
      </c>
      <c r="O67" s="3">
        <f t="shared" si="11"/>
        <v>0.69416972999999993</v>
      </c>
      <c r="P67" s="3"/>
      <c r="Q67" s="3"/>
      <c r="R67" s="3"/>
    </row>
    <row r="68" spans="1:18" x14ac:dyDescent="0.35">
      <c r="A68" s="1">
        <v>43495</v>
      </c>
      <c r="B68" s="2">
        <v>0.81915509259259256</v>
      </c>
      <c r="C68" s="3">
        <f t="shared" si="6"/>
        <v>0.81915509259259256</v>
      </c>
      <c r="D68" s="2">
        <v>0.25</v>
      </c>
      <c r="E68" s="3">
        <f t="shared" si="7"/>
        <v>0.25</v>
      </c>
      <c r="F68" s="2">
        <f t="shared" si="8"/>
        <v>0.56915509259259256</v>
      </c>
      <c r="G68">
        <v>33761</v>
      </c>
      <c r="H68">
        <v>802</v>
      </c>
      <c r="I68">
        <v>13.36</v>
      </c>
      <c r="J68">
        <v>24</v>
      </c>
      <c r="K68">
        <v>77023</v>
      </c>
      <c r="L68">
        <v>50.19</v>
      </c>
      <c r="M68">
        <f t="shared" si="9"/>
        <v>0.44058729666747015</v>
      </c>
      <c r="N68">
        <f t="shared" si="10"/>
        <v>1.5472999999999999E-5</v>
      </c>
      <c r="O68" s="3">
        <f t="shared" si="11"/>
        <v>0.68096672999999996</v>
      </c>
      <c r="P68" s="3"/>
      <c r="Q68" s="3"/>
      <c r="R68" s="3"/>
    </row>
    <row r="69" spans="1:18" x14ac:dyDescent="0.35">
      <c r="A69" s="1">
        <v>43495</v>
      </c>
      <c r="B69" s="2">
        <v>0.81915509259259256</v>
      </c>
      <c r="C69" s="3">
        <f t="shared" si="6"/>
        <v>0.81915509259259256</v>
      </c>
      <c r="D69" s="2">
        <v>0.25</v>
      </c>
      <c r="E69" s="3">
        <f t="shared" si="7"/>
        <v>0.25</v>
      </c>
      <c r="F69" s="2">
        <f t="shared" si="8"/>
        <v>0.56915509259259256</v>
      </c>
      <c r="G69">
        <v>34263</v>
      </c>
      <c r="H69">
        <v>810</v>
      </c>
      <c r="I69">
        <v>13.33</v>
      </c>
      <c r="J69">
        <v>24</v>
      </c>
      <c r="K69">
        <v>77010</v>
      </c>
      <c r="L69">
        <v>50.15</v>
      </c>
      <c r="M69">
        <f t="shared" si="9"/>
        <v>0.43714341472374324</v>
      </c>
      <c r="N69">
        <f t="shared" si="10"/>
        <v>1.5739666666666668E-5</v>
      </c>
      <c r="O69" s="3">
        <f t="shared" si="11"/>
        <v>0.69270273000000004</v>
      </c>
      <c r="P69" s="3"/>
      <c r="Q69" s="3"/>
      <c r="R69" s="3"/>
    </row>
    <row r="70" spans="1:18" x14ac:dyDescent="0.35">
      <c r="A70" s="1">
        <v>43495</v>
      </c>
      <c r="B70" s="2">
        <v>0.81916666666666671</v>
      </c>
      <c r="C70" s="3">
        <f t="shared" si="6"/>
        <v>0.81916666666666671</v>
      </c>
      <c r="D70" s="2">
        <v>0.25</v>
      </c>
      <c r="E70" s="3">
        <f t="shared" si="7"/>
        <v>0.25</v>
      </c>
      <c r="F70" s="2">
        <f t="shared" si="8"/>
        <v>0.56916666666666671</v>
      </c>
      <c r="G70">
        <v>34794</v>
      </c>
      <c r="H70">
        <v>808</v>
      </c>
      <c r="I70">
        <v>13.17</v>
      </c>
      <c r="J70">
        <v>23.99</v>
      </c>
      <c r="K70">
        <v>77002</v>
      </c>
      <c r="L70">
        <v>50.15</v>
      </c>
      <c r="M70">
        <f t="shared" si="9"/>
        <v>0.4187760443571994</v>
      </c>
      <c r="N70">
        <f t="shared" si="10"/>
        <v>1.5673000000000001E-5</v>
      </c>
      <c r="O70" s="3">
        <f t="shared" si="11"/>
        <v>0.68976873000000005</v>
      </c>
      <c r="P70" s="3"/>
      <c r="Q70" s="3"/>
      <c r="R70" s="3"/>
    </row>
    <row r="71" spans="1:18" x14ac:dyDescent="0.35">
      <c r="A71" s="1">
        <v>43495</v>
      </c>
      <c r="B71" s="2">
        <v>0.81916666666666671</v>
      </c>
      <c r="C71" s="3">
        <f t="shared" si="6"/>
        <v>0.81916666666666671</v>
      </c>
      <c r="D71" s="2">
        <v>0.25</v>
      </c>
      <c r="E71" s="3">
        <f t="shared" si="7"/>
        <v>0.25</v>
      </c>
      <c r="F71" s="2">
        <f t="shared" si="8"/>
        <v>0.56916666666666671</v>
      </c>
      <c r="G71">
        <v>35266</v>
      </c>
      <c r="H71">
        <v>812</v>
      </c>
      <c r="I71">
        <v>13.12</v>
      </c>
      <c r="J71">
        <v>24</v>
      </c>
      <c r="K71">
        <v>77017</v>
      </c>
      <c r="L71">
        <v>50.15</v>
      </c>
      <c r="M71">
        <f t="shared" si="9"/>
        <v>0.41303624111765436</v>
      </c>
      <c r="N71">
        <f t="shared" si="10"/>
        <v>1.5806333333333335E-5</v>
      </c>
      <c r="O71" s="3">
        <f t="shared" si="11"/>
        <v>0.69563673000000004</v>
      </c>
      <c r="P71" s="3"/>
      <c r="Q71" s="3"/>
      <c r="R71" s="3"/>
    </row>
    <row r="72" spans="1:18" x14ac:dyDescent="0.35">
      <c r="A72" s="1">
        <v>43495</v>
      </c>
      <c r="B72" s="2">
        <v>0.81917824074074075</v>
      </c>
      <c r="C72" s="3">
        <f t="shared" si="6"/>
        <v>0.81917824074074075</v>
      </c>
      <c r="D72" s="2">
        <v>0.25</v>
      </c>
      <c r="E72" s="3">
        <f t="shared" si="7"/>
        <v>0.25</v>
      </c>
      <c r="F72" s="2">
        <f t="shared" si="8"/>
        <v>0.56917824074074075</v>
      </c>
      <c r="G72">
        <v>35768</v>
      </c>
      <c r="H72">
        <v>815</v>
      </c>
      <c r="I72">
        <v>12.98</v>
      </c>
      <c r="J72">
        <v>23.98</v>
      </c>
      <c r="K72">
        <v>77027</v>
      </c>
      <c r="L72">
        <v>50.12</v>
      </c>
      <c r="M72">
        <f t="shared" si="9"/>
        <v>0.39696479204692864</v>
      </c>
      <c r="N72">
        <f t="shared" si="10"/>
        <v>1.5906333333333334E-5</v>
      </c>
      <c r="O72" s="3">
        <f t="shared" si="11"/>
        <v>0.70003773000000002</v>
      </c>
      <c r="P72" s="3"/>
      <c r="Q72" s="3"/>
      <c r="R72" s="3"/>
    </row>
    <row r="73" spans="1:18" x14ac:dyDescent="0.35">
      <c r="A73" s="1">
        <v>43495</v>
      </c>
      <c r="B73" s="2">
        <v>0.81917824074074075</v>
      </c>
      <c r="C73" s="3">
        <f t="shared" si="6"/>
        <v>0.81917824074074075</v>
      </c>
      <c r="D73" s="2">
        <v>0.25</v>
      </c>
      <c r="E73" s="3">
        <f t="shared" si="7"/>
        <v>0.25</v>
      </c>
      <c r="F73" s="2">
        <f t="shared" si="8"/>
        <v>0.56917824074074075</v>
      </c>
      <c r="G73">
        <v>36271</v>
      </c>
      <c r="H73">
        <v>796</v>
      </c>
      <c r="I73">
        <v>12.9</v>
      </c>
      <c r="J73">
        <v>24</v>
      </c>
      <c r="K73">
        <v>77017</v>
      </c>
      <c r="L73">
        <v>50.08</v>
      </c>
      <c r="M73">
        <f t="shared" si="9"/>
        <v>0.38778110686365674</v>
      </c>
      <c r="N73">
        <f t="shared" si="10"/>
        <v>1.5273000000000001E-5</v>
      </c>
      <c r="O73" s="3">
        <f t="shared" si="11"/>
        <v>0.67216472999999999</v>
      </c>
      <c r="P73" s="3"/>
      <c r="Q73" s="3"/>
      <c r="R73" s="3"/>
    </row>
    <row r="74" spans="1:18" x14ac:dyDescent="0.35">
      <c r="A74" s="1">
        <v>43495</v>
      </c>
      <c r="B74" s="2">
        <v>0.81918981481481479</v>
      </c>
      <c r="C74" s="3">
        <f t="shared" si="6"/>
        <v>0.81918981481481479</v>
      </c>
      <c r="D74" s="2">
        <v>0.25</v>
      </c>
      <c r="E74" s="3">
        <f t="shared" si="7"/>
        <v>0.25</v>
      </c>
      <c r="F74" s="2">
        <f t="shared" si="8"/>
        <v>0.56918981481481479</v>
      </c>
      <c r="G74">
        <v>36772</v>
      </c>
      <c r="H74">
        <v>802</v>
      </c>
      <c r="I74">
        <v>12.84</v>
      </c>
      <c r="J74">
        <v>24</v>
      </c>
      <c r="K74">
        <v>77025</v>
      </c>
      <c r="L74">
        <v>50.08</v>
      </c>
      <c r="M74">
        <f t="shared" si="9"/>
        <v>0.38089334297620275</v>
      </c>
      <c r="N74">
        <f t="shared" si="10"/>
        <v>1.5472999999999999E-5</v>
      </c>
      <c r="O74" s="3">
        <f t="shared" si="11"/>
        <v>0.68096672999999996</v>
      </c>
      <c r="P74" s="3"/>
      <c r="Q74" s="3"/>
      <c r="R74" s="3"/>
    </row>
    <row r="75" spans="1:18" x14ac:dyDescent="0.35">
      <c r="A75" s="1">
        <v>43495</v>
      </c>
      <c r="B75" s="2">
        <v>0.81918981481481479</v>
      </c>
      <c r="C75" s="3">
        <f t="shared" si="6"/>
        <v>0.81918981481481479</v>
      </c>
      <c r="D75" s="2">
        <v>0.25</v>
      </c>
      <c r="E75" s="3">
        <f t="shared" si="7"/>
        <v>0.25</v>
      </c>
      <c r="F75" s="2">
        <f t="shared" si="8"/>
        <v>0.56918981481481479</v>
      </c>
      <c r="G75">
        <v>37274</v>
      </c>
      <c r="H75">
        <v>802</v>
      </c>
      <c r="I75">
        <v>12.61</v>
      </c>
      <c r="J75">
        <v>23.98</v>
      </c>
      <c r="K75">
        <v>77028</v>
      </c>
      <c r="L75">
        <v>50.08</v>
      </c>
      <c r="M75">
        <f t="shared" si="9"/>
        <v>0.35449024807429591</v>
      </c>
      <c r="N75">
        <f t="shared" si="10"/>
        <v>1.5472999999999999E-5</v>
      </c>
      <c r="O75" s="3">
        <f t="shared" si="11"/>
        <v>0.68096672999999996</v>
      </c>
      <c r="P75" s="3"/>
      <c r="Q75" s="3"/>
      <c r="R75" s="3"/>
    </row>
    <row r="76" spans="1:18" x14ac:dyDescent="0.35">
      <c r="A76" s="1">
        <v>43495</v>
      </c>
      <c r="B76" s="2">
        <v>0.81920138888888883</v>
      </c>
      <c r="C76" s="3">
        <f t="shared" si="6"/>
        <v>0.81920138888888883</v>
      </c>
      <c r="D76" s="2">
        <v>0.25</v>
      </c>
      <c r="E76" s="3">
        <f t="shared" si="7"/>
        <v>0.25</v>
      </c>
      <c r="F76" s="2">
        <f t="shared" si="8"/>
        <v>0.56920138888888883</v>
      </c>
      <c r="G76">
        <v>37776</v>
      </c>
      <c r="H76">
        <v>806</v>
      </c>
      <c r="I76">
        <v>12.44</v>
      </c>
      <c r="J76">
        <v>23.98</v>
      </c>
      <c r="K76">
        <v>77036</v>
      </c>
      <c r="L76">
        <v>50.02</v>
      </c>
      <c r="M76">
        <f t="shared" si="9"/>
        <v>0.33497491705984311</v>
      </c>
      <c r="N76">
        <f t="shared" si="10"/>
        <v>1.5606333333333333E-5</v>
      </c>
      <c r="O76" s="3">
        <f t="shared" si="11"/>
        <v>0.68683472999999995</v>
      </c>
      <c r="P76" s="3"/>
      <c r="Q76" s="3"/>
      <c r="R76" s="3"/>
    </row>
    <row r="77" spans="1:18" x14ac:dyDescent="0.35">
      <c r="A77" s="1">
        <v>43495</v>
      </c>
      <c r="B77" s="2">
        <v>0.81920138888888883</v>
      </c>
      <c r="C77" s="3">
        <f t="shared" si="6"/>
        <v>0.81920138888888883</v>
      </c>
      <c r="D77" s="2">
        <v>0.25</v>
      </c>
      <c r="E77" s="3">
        <f t="shared" si="7"/>
        <v>0.25</v>
      </c>
      <c r="F77" s="2">
        <f t="shared" si="8"/>
        <v>0.56920138888888883</v>
      </c>
      <c r="G77">
        <v>38278</v>
      </c>
      <c r="H77">
        <v>818</v>
      </c>
      <c r="I77">
        <v>12.14</v>
      </c>
      <c r="J77">
        <v>23.99</v>
      </c>
      <c r="K77">
        <v>77031</v>
      </c>
      <c r="L77">
        <v>50.02</v>
      </c>
      <c r="M77">
        <f t="shared" si="9"/>
        <v>0.30053609762257355</v>
      </c>
      <c r="N77">
        <f t="shared" si="10"/>
        <v>1.6006333333333333E-5</v>
      </c>
      <c r="O77" s="3">
        <f t="shared" si="11"/>
        <v>0.70443873000000001</v>
      </c>
      <c r="P77" s="3"/>
      <c r="Q77" s="3"/>
      <c r="R77" s="3"/>
    </row>
    <row r="78" spans="1:18" x14ac:dyDescent="0.35">
      <c r="A78" s="1">
        <v>43495</v>
      </c>
      <c r="B78" s="2">
        <v>0.81921296296296298</v>
      </c>
      <c r="C78" s="3">
        <f t="shared" si="6"/>
        <v>0.81921296296296298</v>
      </c>
      <c r="D78" s="2">
        <v>0.25</v>
      </c>
      <c r="E78" s="3">
        <f t="shared" si="7"/>
        <v>0.25</v>
      </c>
      <c r="F78" s="2">
        <f t="shared" si="8"/>
        <v>0.56921296296296298</v>
      </c>
      <c r="G78">
        <v>38779</v>
      </c>
      <c r="H78">
        <v>811</v>
      </c>
      <c r="I78">
        <v>12.09</v>
      </c>
      <c r="J78">
        <v>23.98</v>
      </c>
      <c r="K78">
        <v>77047</v>
      </c>
      <c r="L78">
        <v>49.95</v>
      </c>
      <c r="M78">
        <f t="shared" si="9"/>
        <v>0.29479629438302851</v>
      </c>
      <c r="N78">
        <f t="shared" si="10"/>
        <v>1.5773E-5</v>
      </c>
      <c r="O78" s="3">
        <f t="shared" si="11"/>
        <v>0.69416972999999993</v>
      </c>
      <c r="P78" s="3"/>
      <c r="Q78" s="3"/>
      <c r="R78" s="3"/>
    </row>
    <row r="79" spans="1:18" x14ac:dyDescent="0.35">
      <c r="A79" s="1">
        <v>43495</v>
      </c>
      <c r="B79" s="2">
        <v>0.81921296296296298</v>
      </c>
      <c r="C79" s="3">
        <f t="shared" si="6"/>
        <v>0.81921296296296298</v>
      </c>
      <c r="D79" s="2">
        <v>0.25</v>
      </c>
      <c r="E79" s="3">
        <f t="shared" si="7"/>
        <v>0.25</v>
      </c>
      <c r="F79" s="2">
        <f t="shared" si="8"/>
        <v>0.56921296296296298</v>
      </c>
      <c r="G79">
        <v>39281</v>
      </c>
      <c r="H79">
        <v>815</v>
      </c>
      <c r="I79">
        <v>12.03</v>
      </c>
      <c r="J79">
        <v>23.99</v>
      </c>
      <c r="K79">
        <v>77059</v>
      </c>
      <c r="L79">
        <v>49.95</v>
      </c>
      <c r="M79">
        <f t="shared" si="9"/>
        <v>0.28790853049557452</v>
      </c>
      <c r="N79">
        <f t="shared" si="10"/>
        <v>1.5906333333333334E-5</v>
      </c>
      <c r="O79" s="3">
        <f t="shared" si="11"/>
        <v>0.70003773000000002</v>
      </c>
      <c r="P79" s="3"/>
      <c r="Q79" s="3"/>
      <c r="R79" s="3"/>
    </row>
    <row r="80" spans="1:18" x14ac:dyDescent="0.35">
      <c r="A80" s="1">
        <v>43495</v>
      </c>
      <c r="B80" s="2">
        <v>0.81922453703703713</v>
      </c>
      <c r="C80" s="3">
        <f t="shared" si="6"/>
        <v>0.81922453703703713</v>
      </c>
      <c r="D80" s="2">
        <v>0.25</v>
      </c>
      <c r="E80" s="3">
        <f t="shared" si="7"/>
        <v>0.25</v>
      </c>
      <c r="F80" s="2">
        <f t="shared" si="8"/>
        <v>0.56922453703703713</v>
      </c>
      <c r="G80">
        <v>39783</v>
      </c>
      <c r="H80">
        <v>812</v>
      </c>
      <c r="I80">
        <v>12.05</v>
      </c>
      <c r="J80">
        <v>23.98</v>
      </c>
      <c r="K80">
        <v>77057</v>
      </c>
      <c r="L80">
        <v>49.92</v>
      </c>
      <c r="M80">
        <f t="shared" si="9"/>
        <v>0.29020445179139265</v>
      </c>
      <c r="N80">
        <f t="shared" si="10"/>
        <v>1.5806333333333335E-5</v>
      </c>
      <c r="O80" s="3">
        <f t="shared" si="11"/>
        <v>0.69563673000000004</v>
      </c>
      <c r="P80" s="3"/>
      <c r="Q80" s="3"/>
      <c r="R80" s="3"/>
    </row>
    <row r="81" spans="1:18" x14ac:dyDescent="0.35">
      <c r="A81" s="1">
        <v>43495</v>
      </c>
      <c r="B81" s="2">
        <v>0.81922453703703713</v>
      </c>
      <c r="C81" s="3">
        <f t="shared" si="6"/>
        <v>0.81922453703703713</v>
      </c>
      <c r="D81" s="2">
        <v>0.25</v>
      </c>
      <c r="E81" s="3">
        <f t="shared" si="7"/>
        <v>0.25</v>
      </c>
      <c r="F81" s="2">
        <f t="shared" si="8"/>
        <v>0.56922453703703713</v>
      </c>
      <c r="G81">
        <v>40285</v>
      </c>
      <c r="H81">
        <v>815</v>
      </c>
      <c r="I81">
        <v>12.2</v>
      </c>
      <c r="J81">
        <v>23.98</v>
      </c>
      <c r="K81">
        <v>77069</v>
      </c>
      <c r="L81">
        <v>49.88</v>
      </c>
      <c r="M81">
        <f t="shared" si="9"/>
        <v>0.30742386151002732</v>
      </c>
      <c r="N81">
        <f t="shared" si="10"/>
        <v>1.5906333333333334E-5</v>
      </c>
      <c r="O81" s="3">
        <f t="shared" si="11"/>
        <v>0.70003773000000002</v>
      </c>
      <c r="P81" s="3"/>
      <c r="Q81" s="3"/>
      <c r="R81" s="3"/>
    </row>
    <row r="82" spans="1:18" x14ac:dyDescent="0.35">
      <c r="A82" s="1">
        <v>43495</v>
      </c>
      <c r="B82" s="2">
        <v>0.81923611111111105</v>
      </c>
      <c r="C82" s="3">
        <f t="shared" si="6"/>
        <v>0.81923611111111105</v>
      </c>
      <c r="D82" s="2">
        <v>0.25</v>
      </c>
      <c r="E82" s="3">
        <f t="shared" si="7"/>
        <v>0.25</v>
      </c>
      <c r="F82" s="2">
        <f t="shared" si="8"/>
        <v>0.56923611111111105</v>
      </c>
      <c r="G82">
        <v>40786</v>
      </c>
      <c r="H82">
        <v>805</v>
      </c>
      <c r="I82">
        <v>12.42</v>
      </c>
      <c r="J82">
        <v>23.98</v>
      </c>
      <c r="K82">
        <v>77087</v>
      </c>
      <c r="L82">
        <v>49.85</v>
      </c>
      <c r="M82">
        <f t="shared" si="9"/>
        <v>0.33267899576402515</v>
      </c>
      <c r="N82">
        <f t="shared" si="10"/>
        <v>1.5573000000000002E-5</v>
      </c>
      <c r="O82" s="3">
        <f t="shared" si="11"/>
        <v>0.68536773000000006</v>
      </c>
      <c r="P82" s="3"/>
      <c r="Q82" s="3"/>
      <c r="R82" s="3"/>
    </row>
    <row r="83" spans="1:18" x14ac:dyDescent="0.35">
      <c r="A83" s="1">
        <v>43495</v>
      </c>
      <c r="B83" s="2">
        <v>0.81923611111111105</v>
      </c>
      <c r="C83" s="3">
        <f t="shared" si="6"/>
        <v>0.81923611111111105</v>
      </c>
      <c r="D83" s="2">
        <v>0.25</v>
      </c>
      <c r="E83" s="3">
        <f t="shared" si="7"/>
        <v>0.25</v>
      </c>
      <c r="F83" s="2">
        <f t="shared" si="8"/>
        <v>0.56923611111111105</v>
      </c>
      <c r="G83">
        <v>41288</v>
      </c>
      <c r="H83">
        <v>817</v>
      </c>
      <c r="I83">
        <v>12.98</v>
      </c>
      <c r="J83">
        <v>23.97</v>
      </c>
      <c r="K83">
        <v>77102</v>
      </c>
      <c r="L83">
        <v>49.81</v>
      </c>
      <c r="M83">
        <f t="shared" si="9"/>
        <v>0.39696479204692864</v>
      </c>
      <c r="N83">
        <f t="shared" si="10"/>
        <v>1.5973000000000001E-5</v>
      </c>
      <c r="O83" s="3">
        <f t="shared" si="11"/>
        <v>0.70297173000000002</v>
      </c>
      <c r="P83" s="3"/>
      <c r="Q83" s="3"/>
      <c r="R83" s="3"/>
    </row>
    <row r="84" spans="1:18" x14ac:dyDescent="0.35">
      <c r="A84" s="1">
        <v>43495</v>
      </c>
      <c r="B84" s="2">
        <v>0.8192476851851852</v>
      </c>
      <c r="C84" s="3">
        <f t="shared" si="6"/>
        <v>0.8192476851851852</v>
      </c>
      <c r="D84" s="2">
        <v>0.25</v>
      </c>
      <c r="E84" s="3">
        <f t="shared" si="7"/>
        <v>0.25</v>
      </c>
      <c r="F84" s="2">
        <f t="shared" si="8"/>
        <v>0.5692476851851852</v>
      </c>
      <c r="G84">
        <v>41790</v>
      </c>
      <c r="H84">
        <v>810</v>
      </c>
      <c r="I84">
        <v>13.5</v>
      </c>
      <c r="J84">
        <v>23.98</v>
      </c>
      <c r="K84">
        <v>77098</v>
      </c>
      <c r="L84">
        <v>49.78</v>
      </c>
      <c r="M84">
        <f t="shared" si="9"/>
        <v>0.45665874573819604</v>
      </c>
      <c r="N84">
        <f t="shared" si="10"/>
        <v>1.5739666666666668E-5</v>
      </c>
      <c r="O84" s="3">
        <f t="shared" si="11"/>
        <v>0.69270273000000004</v>
      </c>
      <c r="P84" s="3"/>
      <c r="Q84" s="3"/>
      <c r="R84" s="3"/>
    </row>
    <row r="85" spans="1:18" x14ac:dyDescent="0.35">
      <c r="A85" s="1">
        <v>43495</v>
      </c>
      <c r="B85" s="2">
        <v>0.8192476851851852</v>
      </c>
      <c r="C85" s="3">
        <f t="shared" si="6"/>
        <v>0.8192476851851852</v>
      </c>
      <c r="D85" s="2">
        <v>0.25</v>
      </c>
      <c r="E85" s="3">
        <f t="shared" si="7"/>
        <v>0.25</v>
      </c>
      <c r="F85" s="2">
        <f t="shared" si="8"/>
        <v>0.5692476851851852</v>
      </c>
      <c r="G85">
        <v>42292</v>
      </c>
      <c r="H85">
        <v>816</v>
      </c>
      <c r="I85">
        <v>14.04</v>
      </c>
      <c r="J85">
        <v>23.99</v>
      </c>
      <c r="K85">
        <v>77097</v>
      </c>
      <c r="L85">
        <v>49.74</v>
      </c>
      <c r="M85">
        <f t="shared" si="9"/>
        <v>0.5186486207252814</v>
      </c>
      <c r="N85">
        <f t="shared" si="10"/>
        <v>1.5939666666666666E-5</v>
      </c>
      <c r="O85" s="3">
        <f t="shared" si="11"/>
        <v>0.70150472999999991</v>
      </c>
      <c r="P85" s="3"/>
      <c r="Q85" s="3"/>
      <c r="R85" s="3"/>
    </row>
    <row r="86" spans="1:18" x14ac:dyDescent="0.35">
      <c r="A86" s="1">
        <v>43495</v>
      </c>
      <c r="B86" s="2">
        <v>0.81925925925925924</v>
      </c>
      <c r="C86" s="3">
        <f t="shared" si="6"/>
        <v>0.81925925925925924</v>
      </c>
      <c r="D86" s="2">
        <v>0.25</v>
      </c>
      <c r="E86" s="3">
        <f t="shared" si="7"/>
        <v>0.25</v>
      </c>
      <c r="F86" s="2">
        <f t="shared" si="8"/>
        <v>0.56925925925925924</v>
      </c>
      <c r="G86">
        <v>42793</v>
      </c>
      <c r="H86">
        <v>815</v>
      </c>
      <c r="I86">
        <v>14.93</v>
      </c>
      <c r="J86">
        <v>23.98</v>
      </c>
      <c r="K86">
        <v>77112</v>
      </c>
      <c r="L86">
        <v>49.71</v>
      </c>
      <c r="M86">
        <f t="shared" si="9"/>
        <v>0.62081711838918152</v>
      </c>
      <c r="N86">
        <f t="shared" si="10"/>
        <v>1.5906333333333334E-5</v>
      </c>
      <c r="O86" s="3">
        <f t="shared" si="11"/>
        <v>0.70003773000000002</v>
      </c>
      <c r="P86" s="3"/>
      <c r="Q86" s="3"/>
      <c r="R86" s="3"/>
    </row>
    <row r="87" spans="1:18" x14ac:dyDescent="0.35">
      <c r="A87" s="1">
        <v>43495</v>
      </c>
      <c r="B87" s="2">
        <v>0.81925925925925924</v>
      </c>
      <c r="C87" s="3">
        <f t="shared" si="6"/>
        <v>0.81925925925925924</v>
      </c>
      <c r="D87" s="2">
        <v>0.25</v>
      </c>
      <c r="E87" s="3">
        <f t="shared" si="7"/>
        <v>0.25</v>
      </c>
      <c r="F87" s="2">
        <f t="shared" si="8"/>
        <v>0.56925925925925924</v>
      </c>
      <c r="G87">
        <v>43295</v>
      </c>
      <c r="H87">
        <v>820</v>
      </c>
      <c r="I87">
        <v>15.17</v>
      </c>
      <c r="J87">
        <v>23.98</v>
      </c>
      <c r="K87">
        <v>77123</v>
      </c>
      <c r="L87">
        <v>49.67</v>
      </c>
      <c r="M87">
        <f t="shared" si="9"/>
        <v>0.64836817393899737</v>
      </c>
      <c r="N87">
        <f t="shared" si="10"/>
        <v>1.6073E-5</v>
      </c>
      <c r="O87" s="3">
        <f t="shared" si="11"/>
        <v>0.70737273000000001</v>
      </c>
      <c r="P87" s="3"/>
      <c r="Q87" s="3"/>
      <c r="R87" s="3"/>
    </row>
    <row r="88" spans="1:18" x14ac:dyDescent="0.35">
      <c r="A88" s="1">
        <v>43495</v>
      </c>
      <c r="B88" s="2">
        <v>0.81927083333333339</v>
      </c>
      <c r="C88" s="3">
        <f t="shared" si="6"/>
        <v>0.81927083333333339</v>
      </c>
      <c r="D88" s="2">
        <v>0.25</v>
      </c>
      <c r="E88" s="3">
        <f t="shared" si="7"/>
        <v>0.25</v>
      </c>
      <c r="F88" s="2">
        <f t="shared" si="8"/>
        <v>0.56927083333333339</v>
      </c>
      <c r="G88">
        <v>43797</v>
      </c>
      <c r="H88">
        <v>808</v>
      </c>
      <c r="I88">
        <v>15.48</v>
      </c>
      <c r="J88">
        <v>23.98</v>
      </c>
      <c r="K88">
        <v>77132</v>
      </c>
      <c r="L88">
        <v>49.64</v>
      </c>
      <c r="M88">
        <f t="shared" si="9"/>
        <v>0.68395495402417605</v>
      </c>
      <c r="N88">
        <f t="shared" si="10"/>
        <v>1.5673000000000001E-5</v>
      </c>
      <c r="O88" s="3">
        <f t="shared" si="11"/>
        <v>0.68976873000000005</v>
      </c>
      <c r="P88" s="3"/>
      <c r="Q88" s="3"/>
      <c r="R88" s="3"/>
    </row>
    <row r="89" spans="1:18" x14ac:dyDescent="0.35">
      <c r="A89" s="1">
        <v>43495</v>
      </c>
      <c r="B89" s="2">
        <v>0.81927083333333339</v>
      </c>
      <c r="C89" s="3">
        <f t="shared" si="6"/>
        <v>0.81927083333333339</v>
      </c>
      <c r="D89" s="2">
        <v>0.25</v>
      </c>
      <c r="E89" s="3">
        <f t="shared" si="7"/>
        <v>0.25</v>
      </c>
      <c r="F89" s="2">
        <f t="shared" si="8"/>
        <v>0.56927083333333339</v>
      </c>
      <c r="G89">
        <v>44302</v>
      </c>
      <c r="H89">
        <v>810</v>
      </c>
      <c r="I89">
        <v>15.71</v>
      </c>
      <c r="J89">
        <v>23.98</v>
      </c>
      <c r="K89">
        <v>77140</v>
      </c>
      <c r="L89">
        <v>49.6</v>
      </c>
      <c r="M89">
        <f t="shared" si="9"/>
        <v>0.7103580489260829</v>
      </c>
      <c r="N89">
        <f t="shared" si="10"/>
        <v>1.5739666666666668E-5</v>
      </c>
      <c r="O89" s="3">
        <f t="shared" si="11"/>
        <v>0.69270273000000004</v>
      </c>
      <c r="P89" s="3"/>
      <c r="Q89" s="3"/>
      <c r="R89" s="3"/>
    </row>
    <row r="90" spans="1:18" x14ac:dyDescent="0.35">
      <c r="A90" s="1">
        <v>43495</v>
      </c>
      <c r="B90" s="2">
        <v>0.81928240740740732</v>
      </c>
      <c r="C90" s="3">
        <f t="shared" si="6"/>
        <v>0.81928240740740732</v>
      </c>
      <c r="D90" s="2">
        <v>0.25</v>
      </c>
      <c r="E90" s="3">
        <f t="shared" si="7"/>
        <v>0.25</v>
      </c>
      <c r="F90" s="2">
        <f t="shared" si="8"/>
        <v>0.56928240740740732</v>
      </c>
      <c r="G90">
        <v>44801</v>
      </c>
      <c r="H90">
        <v>797</v>
      </c>
      <c r="I90">
        <v>15.79</v>
      </c>
      <c r="J90">
        <v>23.98</v>
      </c>
      <c r="K90">
        <v>77144</v>
      </c>
      <c r="L90">
        <v>49.57</v>
      </c>
      <c r="M90">
        <f t="shared" si="9"/>
        <v>0.71954173410935462</v>
      </c>
      <c r="N90">
        <f t="shared" si="10"/>
        <v>1.5306333333333333E-5</v>
      </c>
      <c r="O90" s="3">
        <f t="shared" si="11"/>
        <v>0.67363172999999998</v>
      </c>
      <c r="P90" s="3"/>
      <c r="Q90" s="3"/>
      <c r="R90" s="3"/>
    </row>
    <row r="91" spans="1:18" x14ac:dyDescent="0.35">
      <c r="A91" s="1">
        <v>43495</v>
      </c>
      <c r="B91" s="2">
        <v>0.81928240740740732</v>
      </c>
      <c r="C91" s="3">
        <f t="shared" si="6"/>
        <v>0.81928240740740732</v>
      </c>
      <c r="D91" s="2">
        <v>0.25</v>
      </c>
      <c r="E91" s="3">
        <f t="shared" si="7"/>
        <v>0.25</v>
      </c>
      <c r="F91" s="2">
        <f t="shared" si="8"/>
        <v>0.56928240740740732</v>
      </c>
      <c r="G91">
        <v>45302</v>
      </c>
      <c r="H91">
        <v>820</v>
      </c>
      <c r="I91">
        <v>15.84</v>
      </c>
      <c r="J91">
        <v>23.98</v>
      </c>
      <c r="K91">
        <v>77156</v>
      </c>
      <c r="L91">
        <v>49.53</v>
      </c>
      <c r="M91">
        <f t="shared" si="9"/>
        <v>0.72528153734889966</v>
      </c>
      <c r="N91">
        <f t="shared" si="10"/>
        <v>1.6073E-5</v>
      </c>
      <c r="O91" s="3">
        <f t="shared" si="11"/>
        <v>0.70737273000000001</v>
      </c>
      <c r="P91" s="3"/>
      <c r="Q91" s="3"/>
      <c r="R91" s="3"/>
    </row>
    <row r="92" spans="1:18" x14ac:dyDescent="0.35">
      <c r="A92" s="1">
        <v>43495</v>
      </c>
      <c r="B92" s="2">
        <v>0.81929398148148147</v>
      </c>
      <c r="C92" s="3">
        <f t="shared" si="6"/>
        <v>0.81929398148148147</v>
      </c>
      <c r="D92" s="2">
        <v>0.25</v>
      </c>
      <c r="E92" s="3">
        <f t="shared" si="7"/>
        <v>0.25</v>
      </c>
      <c r="F92" s="2">
        <f t="shared" si="8"/>
        <v>0.56929398148148147</v>
      </c>
      <c r="G92">
        <v>45804</v>
      </c>
      <c r="H92">
        <v>815</v>
      </c>
      <c r="I92">
        <v>15.7</v>
      </c>
      <c r="J92">
        <v>23.98</v>
      </c>
      <c r="K92">
        <v>77156</v>
      </c>
      <c r="L92">
        <v>49.5</v>
      </c>
      <c r="M92">
        <f t="shared" si="9"/>
        <v>0.70921008827817367</v>
      </c>
      <c r="N92">
        <f t="shared" si="10"/>
        <v>1.5906333333333334E-5</v>
      </c>
      <c r="O92" s="3">
        <f t="shared" si="11"/>
        <v>0.70003773000000002</v>
      </c>
      <c r="P92" s="3"/>
      <c r="Q92" s="3"/>
      <c r="R92" s="3"/>
    </row>
    <row r="93" spans="1:18" x14ac:dyDescent="0.35">
      <c r="A93" s="1">
        <v>43495</v>
      </c>
      <c r="B93" s="2">
        <v>0.81929398148148147</v>
      </c>
      <c r="C93" s="3">
        <f t="shared" si="6"/>
        <v>0.81929398148148147</v>
      </c>
      <c r="D93" s="2">
        <v>0.25</v>
      </c>
      <c r="E93" s="3">
        <f t="shared" si="7"/>
        <v>0.25</v>
      </c>
      <c r="F93" s="2">
        <f t="shared" si="8"/>
        <v>0.56929398148148147</v>
      </c>
      <c r="G93">
        <v>46306</v>
      </c>
      <c r="H93">
        <v>808</v>
      </c>
      <c r="I93">
        <v>15.67</v>
      </c>
      <c r="J93">
        <v>23.98</v>
      </c>
      <c r="K93">
        <v>77172</v>
      </c>
      <c r="L93">
        <v>49.47</v>
      </c>
      <c r="M93">
        <f t="shared" si="9"/>
        <v>0.70576620633444687</v>
      </c>
      <c r="N93">
        <f t="shared" si="10"/>
        <v>1.5673000000000001E-5</v>
      </c>
      <c r="O93" s="3">
        <f t="shared" si="11"/>
        <v>0.68976873000000005</v>
      </c>
      <c r="P93" s="3"/>
      <c r="Q93" s="3"/>
      <c r="R93" s="3"/>
    </row>
    <row r="94" spans="1:18" x14ac:dyDescent="0.35">
      <c r="A94" s="1">
        <v>43495</v>
      </c>
      <c r="B94" s="2">
        <v>0.81930555555555562</v>
      </c>
      <c r="C94" s="3">
        <f t="shared" si="6"/>
        <v>0.81930555555555562</v>
      </c>
      <c r="D94" s="2">
        <v>0.25</v>
      </c>
      <c r="E94" s="3">
        <f t="shared" si="7"/>
        <v>0.25</v>
      </c>
      <c r="F94" s="2">
        <f t="shared" si="8"/>
        <v>0.56930555555555562</v>
      </c>
      <c r="G94">
        <v>46808</v>
      </c>
      <c r="H94">
        <v>802</v>
      </c>
      <c r="I94">
        <v>15.63</v>
      </c>
      <c r="J94">
        <v>23.97</v>
      </c>
      <c r="K94">
        <v>77180</v>
      </c>
      <c r="L94">
        <v>49.47</v>
      </c>
      <c r="M94">
        <f t="shared" si="9"/>
        <v>0.70117436374281095</v>
      </c>
      <c r="N94">
        <f t="shared" si="10"/>
        <v>1.5472999999999999E-5</v>
      </c>
      <c r="O94" s="3">
        <f t="shared" si="11"/>
        <v>0.68096672999999996</v>
      </c>
      <c r="P94" s="3"/>
      <c r="Q94" s="3"/>
      <c r="R94" s="3"/>
    </row>
    <row r="95" spans="1:18" x14ac:dyDescent="0.35">
      <c r="A95" s="1">
        <v>43495</v>
      </c>
      <c r="B95" s="2">
        <v>0.81930555555555562</v>
      </c>
      <c r="C95" s="3">
        <f t="shared" si="6"/>
        <v>0.81930555555555562</v>
      </c>
      <c r="D95" s="2">
        <v>0.25</v>
      </c>
      <c r="E95" s="3">
        <f t="shared" si="7"/>
        <v>0.25</v>
      </c>
      <c r="F95" s="2">
        <f t="shared" si="8"/>
        <v>0.56930555555555562</v>
      </c>
      <c r="G95">
        <v>47309</v>
      </c>
      <c r="H95">
        <v>814</v>
      </c>
      <c r="I95">
        <v>15.58</v>
      </c>
      <c r="J95">
        <v>23.97</v>
      </c>
      <c r="K95">
        <v>77193</v>
      </c>
      <c r="L95">
        <v>49.44</v>
      </c>
      <c r="M95">
        <f t="shared" si="9"/>
        <v>0.69543456050326591</v>
      </c>
      <c r="N95">
        <f t="shared" si="10"/>
        <v>1.5872999999999999E-5</v>
      </c>
      <c r="O95" s="3">
        <f t="shared" si="11"/>
        <v>0.69857072999999992</v>
      </c>
      <c r="P95" s="3"/>
      <c r="Q95" s="3"/>
      <c r="R95" s="3"/>
    </row>
    <row r="96" spans="1:18" x14ac:dyDescent="0.35">
      <c r="A96" s="1">
        <v>43495</v>
      </c>
      <c r="B96" s="2">
        <v>0.81931712962962966</v>
      </c>
      <c r="C96" s="3">
        <f t="shared" si="6"/>
        <v>0.81931712962962966</v>
      </c>
      <c r="D96" s="2">
        <v>0.25</v>
      </c>
      <c r="E96" s="3">
        <f t="shared" si="7"/>
        <v>0.25</v>
      </c>
      <c r="F96" s="2">
        <f t="shared" si="8"/>
        <v>0.56931712962962966</v>
      </c>
      <c r="G96">
        <v>47811</v>
      </c>
      <c r="H96">
        <v>815</v>
      </c>
      <c r="I96">
        <v>15.53</v>
      </c>
      <c r="J96">
        <v>23.98</v>
      </c>
      <c r="K96">
        <v>77206</v>
      </c>
      <c r="L96">
        <v>49.44</v>
      </c>
      <c r="M96">
        <f t="shared" si="9"/>
        <v>0.68969475726372087</v>
      </c>
      <c r="N96">
        <f t="shared" si="10"/>
        <v>1.5906333333333334E-5</v>
      </c>
      <c r="O96" s="3">
        <f t="shared" si="11"/>
        <v>0.70003773000000002</v>
      </c>
      <c r="P96" s="3"/>
      <c r="Q96" s="3"/>
      <c r="R96" s="3"/>
    </row>
    <row r="97" spans="1:18" x14ac:dyDescent="0.35">
      <c r="A97" s="1">
        <v>43495</v>
      </c>
      <c r="B97" s="2">
        <v>0.81931712962962966</v>
      </c>
      <c r="C97" s="3">
        <f t="shared" si="6"/>
        <v>0.81931712962962966</v>
      </c>
      <c r="D97" s="2">
        <v>0.25</v>
      </c>
      <c r="E97" s="3">
        <f t="shared" si="7"/>
        <v>0.25</v>
      </c>
      <c r="F97" s="2">
        <f t="shared" si="8"/>
        <v>0.56931712962962966</v>
      </c>
      <c r="G97">
        <v>48313</v>
      </c>
      <c r="H97">
        <v>796</v>
      </c>
      <c r="I97">
        <v>15.67</v>
      </c>
      <c r="J97">
        <v>23.98</v>
      </c>
      <c r="K97">
        <v>77213</v>
      </c>
      <c r="L97">
        <v>49.4</v>
      </c>
      <c r="M97">
        <f t="shared" si="9"/>
        <v>0.70576620633444687</v>
      </c>
      <c r="N97">
        <f t="shared" si="10"/>
        <v>1.5273000000000001E-5</v>
      </c>
      <c r="O97" s="3">
        <f t="shared" si="11"/>
        <v>0.67216472999999999</v>
      </c>
      <c r="P97" s="3"/>
      <c r="Q97" s="3"/>
      <c r="R97" s="3"/>
    </row>
    <row r="98" spans="1:18" x14ac:dyDescent="0.35">
      <c r="A98" s="1">
        <v>43495</v>
      </c>
      <c r="B98" s="2">
        <v>0.8193287037037037</v>
      </c>
      <c r="C98" s="3">
        <f t="shared" si="6"/>
        <v>0.8193287037037037</v>
      </c>
      <c r="D98" s="2">
        <v>0.25</v>
      </c>
      <c r="E98" s="3">
        <f t="shared" si="7"/>
        <v>0.25</v>
      </c>
      <c r="F98" s="2">
        <f t="shared" si="8"/>
        <v>0.5693287037037037</v>
      </c>
      <c r="G98">
        <v>48816</v>
      </c>
      <c r="H98">
        <v>817</v>
      </c>
      <c r="I98">
        <v>15.89</v>
      </c>
      <c r="J98">
        <v>23.98</v>
      </c>
      <c r="K98">
        <v>77233</v>
      </c>
      <c r="L98">
        <v>49.37</v>
      </c>
      <c r="M98">
        <f t="shared" si="9"/>
        <v>0.7310213405884447</v>
      </c>
      <c r="N98">
        <f t="shared" si="10"/>
        <v>1.5973000000000001E-5</v>
      </c>
      <c r="O98" s="3">
        <f t="shared" si="11"/>
        <v>0.70297173000000002</v>
      </c>
      <c r="P98" s="3"/>
      <c r="Q98" s="3"/>
      <c r="R98" s="3"/>
    </row>
    <row r="99" spans="1:18" x14ac:dyDescent="0.35">
      <c r="A99" s="1">
        <v>43495</v>
      </c>
      <c r="B99" s="2">
        <v>0.8193287037037037</v>
      </c>
      <c r="C99" s="3">
        <f t="shared" si="6"/>
        <v>0.8193287037037037</v>
      </c>
      <c r="D99" s="2">
        <v>0.25</v>
      </c>
      <c r="E99" s="3">
        <f t="shared" si="7"/>
        <v>0.25</v>
      </c>
      <c r="F99" s="2">
        <f t="shared" si="8"/>
        <v>0.5693287037037037</v>
      </c>
      <c r="G99">
        <v>49317</v>
      </c>
      <c r="H99">
        <v>815</v>
      </c>
      <c r="I99">
        <v>16.059999999999999</v>
      </c>
      <c r="J99">
        <v>23.98</v>
      </c>
      <c r="K99">
        <v>77231</v>
      </c>
      <c r="L99">
        <v>49.37</v>
      </c>
      <c r="M99">
        <f t="shared" si="9"/>
        <v>0.75053667160289728</v>
      </c>
      <c r="N99">
        <f t="shared" si="10"/>
        <v>1.5906333333333334E-5</v>
      </c>
      <c r="O99" s="3">
        <f t="shared" si="11"/>
        <v>0.70003773000000002</v>
      </c>
      <c r="P99" s="3"/>
      <c r="Q99" s="3"/>
      <c r="R99" s="3"/>
    </row>
    <row r="100" spans="1:18" x14ac:dyDescent="0.35">
      <c r="A100" s="1">
        <v>43495</v>
      </c>
      <c r="B100" s="2">
        <v>0.81934027777777774</v>
      </c>
      <c r="C100" s="3">
        <f t="shared" si="6"/>
        <v>0.81934027777777774</v>
      </c>
      <c r="D100" s="2">
        <v>0.25</v>
      </c>
      <c r="E100" s="3">
        <f t="shared" si="7"/>
        <v>0.25</v>
      </c>
      <c r="F100" s="2">
        <f t="shared" si="8"/>
        <v>0.56934027777777774</v>
      </c>
      <c r="G100">
        <v>49819</v>
      </c>
      <c r="H100">
        <v>805</v>
      </c>
      <c r="I100">
        <v>16.18</v>
      </c>
      <c r="J100">
        <v>23.97</v>
      </c>
      <c r="K100">
        <v>77242</v>
      </c>
      <c r="L100">
        <v>49.33</v>
      </c>
      <c r="M100">
        <f t="shared" si="9"/>
        <v>0.76431219937780526</v>
      </c>
      <c r="N100">
        <f t="shared" si="10"/>
        <v>1.5573000000000002E-5</v>
      </c>
      <c r="O100" s="3">
        <f t="shared" si="11"/>
        <v>0.68536773000000006</v>
      </c>
      <c r="P100" s="3"/>
      <c r="Q100" s="3"/>
      <c r="R100" s="3"/>
    </row>
    <row r="101" spans="1:18" x14ac:dyDescent="0.35">
      <c r="A101" s="1">
        <v>43495</v>
      </c>
      <c r="B101" s="2">
        <v>0.81934027777777774</v>
      </c>
      <c r="C101" s="3">
        <f t="shared" si="6"/>
        <v>0.81934027777777774</v>
      </c>
      <c r="D101" s="2">
        <v>0.25</v>
      </c>
      <c r="E101" s="3">
        <f t="shared" si="7"/>
        <v>0.25</v>
      </c>
      <c r="F101" s="2">
        <f t="shared" si="8"/>
        <v>0.56934027777777774</v>
      </c>
      <c r="G101">
        <v>50321</v>
      </c>
      <c r="H101">
        <v>810</v>
      </c>
      <c r="I101">
        <v>16.27</v>
      </c>
      <c r="J101">
        <v>23.98</v>
      </c>
      <c r="K101">
        <v>77265</v>
      </c>
      <c r="L101">
        <v>49.33</v>
      </c>
      <c r="M101">
        <f t="shared" si="9"/>
        <v>0.7746438452089861</v>
      </c>
      <c r="N101">
        <f t="shared" si="10"/>
        <v>1.5739666666666668E-5</v>
      </c>
      <c r="O101" s="3">
        <f t="shared" si="11"/>
        <v>0.69270273000000004</v>
      </c>
      <c r="P101" s="3"/>
      <c r="Q101" s="3"/>
      <c r="R101" s="3"/>
    </row>
    <row r="102" spans="1:18" x14ac:dyDescent="0.35">
      <c r="A102" s="1">
        <v>43495</v>
      </c>
      <c r="B102" s="2">
        <v>0.81935185185185189</v>
      </c>
      <c r="C102" s="3">
        <f t="shared" ref="C102:C165" si="12">B102</f>
        <v>0.81935185185185189</v>
      </c>
      <c r="D102" s="2">
        <v>0.25</v>
      </c>
      <c r="E102" s="3">
        <f t="shared" ref="E102:E165" si="13">D102</f>
        <v>0.25</v>
      </c>
      <c r="F102" s="2">
        <f t="shared" ref="F102:F165" si="14">C102-E102</f>
        <v>0.56935185185185189</v>
      </c>
      <c r="G102">
        <v>50748</v>
      </c>
      <c r="H102">
        <v>813</v>
      </c>
      <c r="I102">
        <v>16.04</v>
      </c>
      <c r="J102">
        <v>23.98</v>
      </c>
      <c r="K102">
        <v>77270</v>
      </c>
      <c r="L102">
        <v>49.3</v>
      </c>
      <c r="M102">
        <f t="shared" ref="M102:M165" si="15">(I102-9.522)/8.7111</f>
        <v>0.74824075030707937</v>
      </c>
      <c r="N102">
        <f t="shared" ref="N102:N165" si="16">(H102-337.81)/30000000</f>
        <v>1.5839666666666667E-5</v>
      </c>
      <c r="O102" s="3">
        <f t="shared" ref="O102:O165" si="17">N102*44010</f>
        <v>0.69710373000000003</v>
      </c>
      <c r="P102" s="3"/>
      <c r="Q102" s="3"/>
      <c r="R102" s="3"/>
    </row>
    <row r="103" spans="1:18" x14ac:dyDescent="0.35">
      <c r="A103" s="1">
        <v>43495</v>
      </c>
      <c r="B103" s="2">
        <v>0.81935185185185189</v>
      </c>
      <c r="C103" s="3">
        <f t="shared" si="12"/>
        <v>0.81935185185185189</v>
      </c>
      <c r="D103" s="2">
        <v>0.25</v>
      </c>
      <c r="E103" s="3">
        <f t="shared" si="13"/>
        <v>0.25</v>
      </c>
      <c r="F103" s="2">
        <f t="shared" si="14"/>
        <v>0.56935185185185189</v>
      </c>
      <c r="G103">
        <v>51250</v>
      </c>
      <c r="H103">
        <v>808</v>
      </c>
      <c r="I103">
        <v>15.87</v>
      </c>
      <c r="J103">
        <v>23.99</v>
      </c>
      <c r="K103">
        <v>77283</v>
      </c>
      <c r="L103">
        <v>49.26</v>
      </c>
      <c r="M103">
        <f t="shared" si="15"/>
        <v>0.72872541929262658</v>
      </c>
      <c r="N103">
        <f t="shared" si="16"/>
        <v>1.5673000000000001E-5</v>
      </c>
      <c r="O103" s="3">
        <f t="shared" si="17"/>
        <v>0.68976873000000005</v>
      </c>
      <c r="P103" s="3"/>
      <c r="Q103" s="3"/>
      <c r="R103" s="3"/>
    </row>
    <row r="104" spans="1:18" x14ac:dyDescent="0.35">
      <c r="A104" s="1">
        <v>43495</v>
      </c>
      <c r="B104" s="2">
        <v>0.81936342592592604</v>
      </c>
      <c r="C104" s="3">
        <f t="shared" si="12"/>
        <v>0.81936342592592604</v>
      </c>
      <c r="D104" s="2">
        <v>0.25</v>
      </c>
      <c r="E104" s="3">
        <f t="shared" si="13"/>
        <v>0.25</v>
      </c>
      <c r="F104" s="2">
        <f t="shared" si="14"/>
        <v>0.56936342592592604</v>
      </c>
      <c r="G104">
        <v>51751</v>
      </c>
      <c r="H104">
        <v>812</v>
      </c>
      <c r="I104">
        <v>15.61</v>
      </c>
      <c r="J104">
        <v>23.98</v>
      </c>
      <c r="K104">
        <v>77298</v>
      </c>
      <c r="L104">
        <v>49.26</v>
      </c>
      <c r="M104">
        <f t="shared" si="15"/>
        <v>0.69887844244699282</v>
      </c>
      <c r="N104">
        <f t="shared" si="16"/>
        <v>1.5806333333333335E-5</v>
      </c>
      <c r="O104" s="3">
        <f t="shared" si="17"/>
        <v>0.69563673000000004</v>
      </c>
      <c r="P104" s="3"/>
      <c r="Q104" s="3"/>
      <c r="R104" s="3"/>
    </row>
    <row r="105" spans="1:18" x14ac:dyDescent="0.35">
      <c r="A105" s="1">
        <v>43495</v>
      </c>
      <c r="B105" s="2">
        <v>0.81936342592592604</v>
      </c>
      <c r="C105" s="3">
        <f t="shared" si="12"/>
        <v>0.81936342592592604</v>
      </c>
      <c r="D105" s="2">
        <v>0.25</v>
      </c>
      <c r="E105" s="3">
        <f t="shared" si="13"/>
        <v>0.25</v>
      </c>
      <c r="F105" s="2">
        <f t="shared" si="14"/>
        <v>0.56936342592592604</v>
      </c>
      <c r="G105">
        <v>52253</v>
      </c>
      <c r="H105">
        <v>813</v>
      </c>
      <c r="I105">
        <v>15.13</v>
      </c>
      <c r="J105">
        <v>23.97</v>
      </c>
      <c r="K105">
        <v>77304</v>
      </c>
      <c r="L105">
        <v>49.23</v>
      </c>
      <c r="M105">
        <f t="shared" si="15"/>
        <v>0.64377633134736145</v>
      </c>
      <c r="N105">
        <f t="shared" si="16"/>
        <v>1.5839666666666667E-5</v>
      </c>
      <c r="O105" s="3">
        <f t="shared" si="17"/>
        <v>0.69710373000000003</v>
      </c>
      <c r="P105" s="3"/>
      <c r="Q105" s="3"/>
      <c r="R105" s="3"/>
    </row>
    <row r="106" spans="1:18" x14ac:dyDescent="0.35">
      <c r="A106" s="1">
        <v>43495</v>
      </c>
      <c r="B106" s="2">
        <v>0.81937499999999996</v>
      </c>
      <c r="C106" s="3">
        <f t="shared" si="12"/>
        <v>0.81937499999999996</v>
      </c>
      <c r="D106" s="2">
        <v>0.25</v>
      </c>
      <c r="E106" s="3">
        <f t="shared" si="13"/>
        <v>0.25</v>
      </c>
      <c r="F106" s="2">
        <f t="shared" si="14"/>
        <v>0.56937499999999996</v>
      </c>
      <c r="G106">
        <v>52755</v>
      </c>
      <c r="H106">
        <v>822</v>
      </c>
      <c r="I106">
        <v>14.94</v>
      </c>
      <c r="J106">
        <v>23.98</v>
      </c>
      <c r="K106">
        <v>77320</v>
      </c>
      <c r="L106">
        <v>49.23</v>
      </c>
      <c r="M106">
        <f t="shared" si="15"/>
        <v>0.62196507903709053</v>
      </c>
      <c r="N106">
        <f t="shared" si="16"/>
        <v>1.6139666666666667E-5</v>
      </c>
      <c r="O106" s="3">
        <f t="shared" si="17"/>
        <v>0.71030673</v>
      </c>
      <c r="P106" s="3"/>
      <c r="Q106" s="3"/>
      <c r="R106" s="3"/>
    </row>
    <row r="107" spans="1:18" x14ac:dyDescent="0.35">
      <c r="A107" s="1">
        <v>43495</v>
      </c>
      <c r="B107" s="2">
        <v>0.81937499999999996</v>
      </c>
      <c r="C107" s="3">
        <f t="shared" si="12"/>
        <v>0.81937499999999996</v>
      </c>
      <c r="D107" s="2">
        <v>0.25</v>
      </c>
      <c r="E107" s="3">
        <f t="shared" si="13"/>
        <v>0.25</v>
      </c>
      <c r="F107" s="2">
        <f t="shared" si="14"/>
        <v>0.56937499999999996</v>
      </c>
      <c r="G107">
        <v>53259</v>
      </c>
      <c r="H107">
        <v>803</v>
      </c>
      <c r="I107">
        <v>14.97</v>
      </c>
      <c r="J107">
        <v>23.97</v>
      </c>
      <c r="K107">
        <v>77338</v>
      </c>
      <c r="L107">
        <v>49.19</v>
      </c>
      <c r="M107">
        <f t="shared" si="15"/>
        <v>0.62540896098081766</v>
      </c>
      <c r="N107">
        <f t="shared" si="16"/>
        <v>1.5506333333333334E-5</v>
      </c>
      <c r="O107" s="3">
        <f t="shared" si="17"/>
        <v>0.68243373000000007</v>
      </c>
      <c r="P107" s="3"/>
      <c r="Q107" s="3"/>
      <c r="R107" s="3"/>
    </row>
    <row r="108" spans="1:18" x14ac:dyDescent="0.35">
      <c r="A108" s="1">
        <v>43495</v>
      </c>
      <c r="B108" s="2">
        <v>0.81938657407407411</v>
      </c>
      <c r="C108" s="3">
        <f t="shared" si="12"/>
        <v>0.81938657407407411</v>
      </c>
      <c r="D108" s="2">
        <v>0.25</v>
      </c>
      <c r="E108" s="3">
        <f t="shared" si="13"/>
        <v>0.25</v>
      </c>
      <c r="F108" s="2">
        <f t="shared" si="14"/>
        <v>0.56938657407407411</v>
      </c>
      <c r="G108">
        <v>53762</v>
      </c>
      <c r="H108">
        <v>814</v>
      </c>
      <c r="I108">
        <v>15.31</v>
      </c>
      <c r="J108">
        <v>23.99</v>
      </c>
      <c r="K108">
        <v>77340</v>
      </c>
      <c r="L108">
        <v>49.19</v>
      </c>
      <c r="M108">
        <f t="shared" si="15"/>
        <v>0.66443962300972326</v>
      </c>
      <c r="N108">
        <f t="shared" si="16"/>
        <v>1.5872999999999999E-5</v>
      </c>
      <c r="O108" s="3">
        <f t="shared" si="17"/>
        <v>0.69857072999999992</v>
      </c>
      <c r="P108" s="3"/>
      <c r="Q108" s="3"/>
      <c r="R108" s="3"/>
    </row>
    <row r="109" spans="1:18" x14ac:dyDescent="0.35">
      <c r="A109" s="1">
        <v>43495</v>
      </c>
      <c r="B109" s="2">
        <v>0.81938657407407411</v>
      </c>
      <c r="C109" s="3">
        <f t="shared" si="12"/>
        <v>0.81938657407407411</v>
      </c>
      <c r="D109" s="2">
        <v>0.25</v>
      </c>
      <c r="E109" s="3">
        <f t="shared" si="13"/>
        <v>0.25</v>
      </c>
      <c r="F109" s="2">
        <f t="shared" si="14"/>
        <v>0.56938657407407411</v>
      </c>
      <c r="G109">
        <v>54260</v>
      </c>
      <c r="H109">
        <v>810</v>
      </c>
      <c r="I109">
        <v>16.2</v>
      </c>
      <c r="J109">
        <v>23.98</v>
      </c>
      <c r="K109">
        <v>77327</v>
      </c>
      <c r="L109">
        <v>49.16</v>
      </c>
      <c r="M109">
        <f t="shared" si="15"/>
        <v>0.76660812067362316</v>
      </c>
      <c r="N109">
        <f t="shared" si="16"/>
        <v>1.5739666666666668E-5</v>
      </c>
      <c r="O109" s="3">
        <f t="shared" si="17"/>
        <v>0.69270273000000004</v>
      </c>
      <c r="P109" s="3"/>
      <c r="Q109" s="3"/>
      <c r="R109" s="3"/>
    </row>
    <row r="110" spans="1:18" x14ac:dyDescent="0.35">
      <c r="A110" s="1">
        <v>43495</v>
      </c>
      <c r="B110" s="2">
        <v>0.81939814814814815</v>
      </c>
      <c r="C110" s="3">
        <f t="shared" si="12"/>
        <v>0.81939814814814815</v>
      </c>
      <c r="D110" s="2">
        <v>0.25</v>
      </c>
      <c r="E110" s="3">
        <f t="shared" si="13"/>
        <v>0.25</v>
      </c>
      <c r="F110" s="2">
        <f t="shared" si="14"/>
        <v>0.56939814814814815</v>
      </c>
      <c r="G110">
        <v>54762</v>
      </c>
      <c r="H110">
        <v>823</v>
      </c>
      <c r="I110">
        <v>17.28</v>
      </c>
      <c r="J110">
        <v>23.97</v>
      </c>
      <c r="K110">
        <v>77334</v>
      </c>
      <c r="L110">
        <v>49.16</v>
      </c>
      <c r="M110">
        <f t="shared" si="15"/>
        <v>0.89058787064779432</v>
      </c>
      <c r="N110">
        <f t="shared" si="16"/>
        <v>1.6172999999999999E-5</v>
      </c>
      <c r="O110" s="3">
        <f t="shared" si="17"/>
        <v>0.71177372999999999</v>
      </c>
      <c r="P110" s="3"/>
      <c r="Q110" s="3"/>
      <c r="R110" s="3"/>
    </row>
    <row r="111" spans="1:18" x14ac:dyDescent="0.35">
      <c r="A111" s="1">
        <v>43495</v>
      </c>
      <c r="B111" s="2">
        <v>0.81939814814814815</v>
      </c>
      <c r="C111" s="3">
        <f t="shared" si="12"/>
        <v>0.81939814814814815</v>
      </c>
      <c r="D111" s="2">
        <v>0.25</v>
      </c>
      <c r="E111" s="3">
        <f t="shared" si="13"/>
        <v>0.25</v>
      </c>
      <c r="F111" s="2">
        <f t="shared" si="14"/>
        <v>0.56939814814814815</v>
      </c>
      <c r="G111">
        <v>55264</v>
      </c>
      <c r="H111">
        <v>821</v>
      </c>
      <c r="I111">
        <v>18.16</v>
      </c>
      <c r="J111">
        <v>23.97</v>
      </c>
      <c r="K111">
        <v>77352</v>
      </c>
      <c r="L111">
        <v>49.16</v>
      </c>
      <c r="M111">
        <f t="shared" si="15"/>
        <v>0.99160840766378522</v>
      </c>
      <c r="N111">
        <f t="shared" si="16"/>
        <v>1.6106333333333332E-5</v>
      </c>
      <c r="O111" s="3">
        <f t="shared" si="17"/>
        <v>0.70883972999999989</v>
      </c>
      <c r="P111" s="3"/>
      <c r="Q111" s="3"/>
      <c r="R111" s="3"/>
    </row>
    <row r="112" spans="1:18" x14ac:dyDescent="0.35">
      <c r="A112" s="1">
        <v>43495</v>
      </c>
      <c r="B112" s="2">
        <v>0.81940972222222219</v>
      </c>
      <c r="C112" s="3">
        <f t="shared" si="12"/>
        <v>0.81940972222222219</v>
      </c>
      <c r="D112" s="2">
        <v>0.25</v>
      </c>
      <c r="E112" s="3">
        <f t="shared" si="13"/>
        <v>0.25</v>
      </c>
      <c r="F112" s="2">
        <f t="shared" si="14"/>
        <v>0.56940972222222219</v>
      </c>
      <c r="G112">
        <v>55766</v>
      </c>
      <c r="H112">
        <v>822</v>
      </c>
      <c r="I112">
        <v>18.989999999999998</v>
      </c>
      <c r="J112">
        <v>23.97</v>
      </c>
      <c r="K112">
        <v>77363</v>
      </c>
      <c r="L112">
        <v>49.12</v>
      </c>
      <c r="M112">
        <f t="shared" si="15"/>
        <v>1.0868891414402313</v>
      </c>
      <c r="N112">
        <f t="shared" si="16"/>
        <v>1.6139666666666667E-5</v>
      </c>
      <c r="O112" s="3">
        <f t="shared" si="17"/>
        <v>0.71030673</v>
      </c>
      <c r="P112" s="3"/>
      <c r="Q112" s="3"/>
      <c r="R112" s="3"/>
    </row>
    <row r="113" spans="1:18" x14ac:dyDescent="0.35">
      <c r="A113" s="1">
        <v>43495</v>
      </c>
      <c r="B113" s="2">
        <v>0.81940972222222219</v>
      </c>
      <c r="C113" s="3">
        <f t="shared" si="12"/>
        <v>0.81940972222222219</v>
      </c>
      <c r="D113" s="2">
        <v>0.25</v>
      </c>
      <c r="E113" s="3">
        <f t="shared" si="13"/>
        <v>0.25</v>
      </c>
      <c r="F113" s="2">
        <f t="shared" si="14"/>
        <v>0.56940972222222219</v>
      </c>
      <c r="G113">
        <v>56267</v>
      </c>
      <c r="H113">
        <v>807</v>
      </c>
      <c r="I113">
        <v>19.47</v>
      </c>
      <c r="J113">
        <v>23.98</v>
      </c>
      <c r="K113">
        <v>77387</v>
      </c>
      <c r="L113">
        <v>49.12</v>
      </c>
      <c r="M113">
        <f t="shared" si="15"/>
        <v>1.1419912525398628</v>
      </c>
      <c r="N113">
        <f t="shared" si="16"/>
        <v>1.5639666666666665E-5</v>
      </c>
      <c r="O113" s="3">
        <f t="shared" si="17"/>
        <v>0.68830172999999994</v>
      </c>
      <c r="P113" s="3"/>
      <c r="Q113" s="3"/>
      <c r="R113" s="3"/>
    </row>
    <row r="114" spans="1:18" x14ac:dyDescent="0.35">
      <c r="A114" s="1">
        <v>43495</v>
      </c>
      <c r="B114" s="2">
        <v>0.81942129629629623</v>
      </c>
      <c r="C114" s="3">
        <f t="shared" si="12"/>
        <v>0.81942129629629623</v>
      </c>
      <c r="D114" s="2">
        <v>0.25</v>
      </c>
      <c r="E114" s="3">
        <f t="shared" si="13"/>
        <v>0.25</v>
      </c>
      <c r="F114" s="2">
        <f t="shared" si="14"/>
        <v>0.56942129629629623</v>
      </c>
      <c r="G114">
        <v>56769</v>
      </c>
      <c r="H114">
        <v>819</v>
      </c>
      <c r="I114">
        <v>19.920000000000002</v>
      </c>
      <c r="J114">
        <v>23.98</v>
      </c>
      <c r="K114">
        <v>77388</v>
      </c>
      <c r="L114">
        <v>49.12</v>
      </c>
      <c r="M114">
        <f t="shared" si="15"/>
        <v>1.1936494816957677</v>
      </c>
      <c r="N114">
        <f t="shared" si="16"/>
        <v>1.6039666666666668E-5</v>
      </c>
      <c r="O114" s="3">
        <f t="shared" si="17"/>
        <v>0.70590573000000012</v>
      </c>
      <c r="P114" s="3"/>
      <c r="Q114" s="3"/>
      <c r="R114" s="3"/>
    </row>
    <row r="115" spans="1:18" x14ac:dyDescent="0.35">
      <c r="A115" s="1">
        <v>43495</v>
      </c>
      <c r="B115" s="2">
        <v>0.81942129629629623</v>
      </c>
      <c r="C115" s="3">
        <f t="shared" si="12"/>
        <v>0.81942129629629623</v>
      </c>
      <c r="D115" s="2">
        <v>0.25</v>
      </c>
      <c r="E115" s="3">
        <f t="shared" si="13"/>
        <v>0.25</v>
      </c>
      <c r="F115" s="2">
        <f t="shared" si="14"/>
        <v>0.56942129629629623</v>
      </c>
      <c r="G115">
        <v>57271</v>
      </c>
      <c r="H115">
        <v>814</v>
      </c>
      <c r="I115">
        <v>20.03</v>
      </c>
      <c r="J115">
        <v>23.97</v>
      </c>
      <c r="K115">
        <v>77405</v>
      </c>
      <c r="L115">
        <v>49.12</v>
      </c>
      <c r="M115">
        <f t="shared" si="15"/>
        <v>1.2062770488227665</v>
      </c>
      <c r="N115">
        <f t="shared" si="16"/>
        <v>1.5872999999999999E-5</v>
      </c>
      <c r="O115" s="3">
        <f t="shared" si="17"/>
        <v>0.69857072999999992</v>
      </c>
      <c r="P115" s="3"/>
      <c r="Q115" s="3"/>
      <c r="R115" s="3"/>
    </row>
    <row r="116" spans="1:18" x14ac:dyDescent="0.35">
      <c r="A116" s="1">
        <v>43495</v>
      </c>
      <c r="B116" s="2">
        <v>0.81943287037037038</v>
      </c>
      <c r="C116" s="3">
        <f t="shared" si="12"/>
        <v>0.81943287037037038</v>
      </c>
      <c r="D116" s="2">
        <v>0.25</v>
      </c>
      <c r="E116" s="3">
        <f t="shared" si="13"/>
        <v>0.25</v>
      </c>
      <c r="F116" s="2">
        <f t="shared" si="14"/>
        <v>0.56943287037037038</v>
      </c>
      <c r="G116">
        <v>57773</v>
      </c>
      <c r="H116">
        <v>804</v>
      </c>
      <c r="I116">
        <v>20.11</v>
      </c>
      <c r="J116">
        <v>23.97</v>
      </c>
      <c r="K116">
        <v>77409</v>
      </c>
      <c r="L116">
        <v>49.09</v>
      </c>
      <c r="M116">
        <f t="shared" si="15"/>
        <v>1.2154607340060382</v>
      </c>
      <c r="N116">
        <f t="shared" si="16"/>
        <v>1.5539666666666666E-5</v>
      </c>
      <c r="O116" s="3">
        <f t="shared" si="17"/>
        <v>0.68390072999999996</v>
      </c>
      <c r="P116" s="3"/>
      <c r="Q116" s="3"/>
      <c r="R116" s="3"/>
    </row>
    <row r="117" spans="1:18" x14ac:dyDescent="0.35">
      <c r="A117" s="1">
        <v>43495</v>
      </c>
      <c r="B117" s="2">
        <v>0.81943287037037038</v>
      </c>
      <c r="C117" s="3">
        <f t="shared" si="12"/>
        <v>0.81943287037037038</v>
      </c>
      <c r="D117" s="2">
        <v>0.25</v>
      </c>
      <c r="E117" s="3">
        <f t="shared" si="13"/>
        <v>0.25</v>
      </c>
      <c r="F117" s="2">
        <f t="shared" si="14"/>
        <v>0.56943287037037038</v>
      </c>
      <c r="G117">
        <v>58274</v>
      </c>
      <c r="H117">
        <v>820</v>
      </c>
      <c r="I117">
        <v>20.09</v>
      </c>
      <c r="J117">
        <v>23.96</v>
      </c>
      <c r="K117">
        <v>77385</v>
      </c>
      <c r="L117">
        <v>49.09</v>
      </c>
      <c r="M117">
        <f t="shared" si="15"/>
        <v>1.2131648127102201</v>
      </c>
      <c r="N117">
        <f t="shared" si="16"/>
        <v>1.6073E-5</v>
      </c>
      <c r="O117" s="3">
        <f t="shared" si="17"/>
        <v>0.70737273000000001</v>
      </c>
      <c r="P117" s="3"/>
      <c r="Q117" s="3"/>
      <c r="R117" s="3"/>
    </row>
    <row r="118" spans="1:18" x14ac:dyDescent="0.35">
      <c r="A118" s="1">
        <v>43495</v>
      </c>
      <c r="B118" s="2">
        <v>0.81944444444444453</v>
      </c>
      <c r="C118" s="3">
        <f t="shared" si="12"/>
        <v>0.81944444444444453</v>
      </c>
      <c r="D118" s="2">
        <v>0.25</v>
      </c>
      <c r="E118" s="3">
        <f t="shared" si="13"/>
        <v>0.25</v>
      </c>
      <c r="F118" s="2">
        <f t="shared" si="14"/>
        <v>0.56944444444444453</v>
      </c>
      <c r="G118">
        <v>58776</v>
      </c>
      <c r="H118">
        <v>810</v>
      </c>
      <c r="I118">
        <v>20.21</v>
      </c>
      <c r="J118">
        <v>23.97</v>
      </c>
      <c r="K118">
        <v>77434</v>
      </c>
      <c r="L118">
        <v>49.09</v>
      </c>
      <c r="M118">
        <f t="shared" si="15"/>
        <v>1.2269403404851282</v>
      </c>
      <c r="N118">
        <f t="shared" si="16"/>
        <v>1.5739666666666668E-5</v>
      </c>
      <c r="O118" s="3">
        <f t="shared" si="17"/>
        <v>0.69270273000000004</v>
      </c>
      <c r="P118" s="3"/>
      <c r="Q118" s="3"/>
      <c r="R118" s="3"/>
    </row>
    <row r="119" spans="1:18" x14ac:dyDescent="0.35">
      <c r="A119" s="1">
        <v>43495</v>
      </c>
      <c r="B119" s="2">
        <v>0.81944444444444453</v>
      </c>
      <c r="C119" s="3">
        <f t="shared" si="12"/>
        <v>0.81944444444444453</v>
      </c>
      <c r="D119" s="2">
        <v>0.25</v>
      </c>
      <c r="E119" s="3">
        <f t="shared" si="13"/>
        <v>0.25</v>
      </c>
      <c r="F119" s="2">
        <f t="shared" si="14"/>
        <v>0.56944444444444453</v>
      </c>
      <c r="G119">
        <v>59278</v>
      </c>
      <c r="H119">
        <v>803</v>
      </c>
      <c r="I119">
        <v>20.78</v>
      </c>
      <c r="J119">
        <v>23.97</v>
      </c>
      <c r="K119">
        <v>77459</v>
      </c>
      <c r="L119">
        <v>49.09</v>
      </c>
      <c r="M119">
        <f t="shared" si="15"/>
        <v>1.2923740974159408</v>
      </c>
      <c r="N119">
        <f t="shared" si="16"/>
        <v>1.5506333333333334E-5</v>
      </c>
      <c r="O119" s="3">
        <f t="shared" si="17"/>
        <v>0.68243373000000007</v>
      </c>
      <c r="P119" s="3"/>
      <c r="Q119" s="3"/>
      <c r="R119" s="3"/>
    </row>
    <row r="120" spans="1:18" x14ac:dyDescent="0.35">
      <c r="A120" s="1">
        <v>43495</v>
      </c>
      <c r="B120" s="2">
        <v>0.81945601851851846</v>
      </c>
      <c r="C120" s="3">
        <f t="shared" si="12"/>
        <v>0.81945601851851846</v>
      </c>
      <c r="D120" s="2">
        <v>0.25</v>
      </c>
      <c r="E120" s="3">
        <f t="shared" si="13"/>
        <v>0.25</v>
      </c>
      <c r="F120" s="2">
        <f t="shared" si="14"/>
        <v>0.56945601851851846</v>
      </c>
      <c r="G120">
        <v>59780</v>
      </c>
      <c r="H120">
        <v>805</v>
      </c>
      <c r="I120">
        <v>21.07</v>
      </c>
      <c r="J120">
        <v>23.97</v>
      </c>
      <c r="K120">
        <v>77493</v>
      </c>
      <c r="L120">
        <v>49.09</v>
      </c>
      <c r="M120">
        <f t="shared" si="15"/>
        <v>1.3256649562053013</v>
      </c>
      <c r="N120">
        <f t="shared" si="16"/>
        <v>1.5573000000000002E-5</v>
      </c>
      <c r="O120" s="3">
        <f t="shared" si="17"/>
        <v>0.68536773000000006</v>
      </c>
      <c r="P120" s="3"/>
      <c r="Q120" s="3"/>
      <c r="R120" s="3"/>
    </row>
    <row r="121" spans="1:18" x14ac:dyDescent="0.35">
      <c r="A121" s="1">
        <v>43495</v>
      </c>
      <c r="B121" s="2">
        <v>0.81945601851851846</v>
      </c>
      <c r="C121" s="3">
        <f t="shared" si="12"/>
        <v>0.81945601851851846</v>
      </c>
      <c r="D121" s="2">
        <v>0.25</v>
      </c>
      <c r="E121" s="3">
        <f t="shared" si="13"/>
        <v>0.25</v>
      </c>
      <c r="F121" s="2">
        <f t="shared" si="14"/>
        <v>0.56945601851851846</v>
      </c>
      <c r="G121">
        <v>60281</v>
      </c>
      <c r="H121">
        <v>828</v>
      </c>
      <c r="I121">
        <v>21.87</v>
      </c>
      <c r="J121">
        <v>23.98</v>
      </c>
      <c r="K121">
        <v>77497</v>
      </c>
      <c r="L121">
        <v>49.09</v>
      </c>
      <c r="M121">
        <f t="shared" si="15"/>
        <v>1.4175018080380206</v>
      </c>
      <c r="N121">
        <f t="shared" si="16"/>
        <v>1.6339666666666665E-5</v>
      </c>
      <c r="O121" s="3">
        <f t="shared" si="17"/>
        <v>0.71910872999999997</v>
      </c>
      <c r="P121" s="3"/>
      <c r="Q121" s="3"/>
      <c r="R121" s="3"/>
    </row>
    <row r="122" spans="1:18" x14ac:dyDescent="0.35">
      <c r="A122" s="1">
        <v>43495</v>
      </c>
      <c r="B122" s="2">
        <v>0.81946759259259261</v>
      </c>
      <c r="C122" s="3">
        <f t="shared" si="12"/>
        <v>0.81946759259259261</v>
      </c>
      <c r="D122" s="2">
        <v>0.25</v>
      </c>
      <c r="E122" s="3">
        <f t="shared" si="13"/>
        <v>0.25</v>
      </c>
      <c r="F122" s="2">
        <f t="shared" si="14"/>
        <v>0.56946759259259261</v>
      </c>
      <c r="G122">
        <v>60783</v>
      </c>
      <c r="H122">
        <v>826</v>
      </c>
      <c r="I122">
        <v>22.4</v>
      </c>
      <c r="J122">
        <v>23.97</v>
      </c>
      <c r="K122">
        <v>77518</v>
      </c>
      <c r="L122">
        <v>49.09</v>
      </c>
      <c r="M122">
        <f t="shared" si="15"/>
        <v>1.4783437223771967</v>
      </c>
      <c r="N122">
        <f t="shared" si="16"/>
        <v>1.6273000000000002E-5</v>
      </c>
      <c r="O122" s="3">
        <f t="shared" si="17"/>
        <v>0.71617473000000009</v>
      </c>
      <c r="P122" s="3"/>
      <c r="Q122" s="3"/>
      <c r="R122" s="3"/>
    </row>
    <row r="123" spans="1:18" x14ac:dyDescent="0.35">
      <c r="A123" s="1">
        <v>43495</v>
      </c>
      <c r="B123" s="2">
        <v>0.81946759259259261</v>
      </c>
      <c r="C123" s="3">
        <f t="shared" si="12"/>
        <v>0.81946759259259261</v>
      </c>
      <c r="D123" s="2">
        <v>0.25</v>
      </c>
      <c r="E123" s="3">
        <f t="shared" si="13"/>
        <v>0.25</v>
      </c>
      <c r="F123" s="2">
        <f t="shared" si="14"/>
        <v>0.56946759259259261</v>
      </c>
      <c r="G123">
        <v>61285</v>
      </c>
      <c r="H123">
        <v>823</v>
      </c>
      <c r="I123">
        <v>22.94</v>
      </c>
      <c r="J123">
        <v>23.98</v>
      </c>
      <c r="K123">
        <v>77521</v>
      </c>
      <c r="L123">
        <v>49.09</v>
      </c>
      <c r="M123">
        <f t="shared" si="15"/>
        <v>1.5403335973642824</v>
      </c>
      <c r="N123">
        <f t="shared" si="16"/>
        <v>1.6172999999999999E-5</v>
      </c>
      <c r="O123" s="3">
        <f t="shared" si="17"/>
        <v>0.71177372999999999</v>
      </c>
      <c r="P123" s="3"/>
      <c r="Q123" s="3"/>
      <c r="R123" s="3"/>
    </row>
    <row r="124" spans="1:18" x14ac:dyDescent="0.35">
      <c r="A124" s="1">
        <v>43495</v>
      </c>
      <c r="B124" s="2">
        <v>0.81947916666666665</v>
      </c>
      <c r="C124" s="3">
        <f t="shared" si="12"/>
        <v>0.81947916666666665</v>
      </c>
      <c r="D124" s="2">
        <v>0.25</v>
      </c>
      <c r="E124" s="3">
        <f t="shared" si="13"/>
        <v>0.25</v>
      </c>
      <c r="F124" s="2">
        <f t="shared" si="14"/>
        <v>0.56947916666666665</v>
      </c>
      <c r="G124">
        <v>61787</v>
      </c>
      <c r="H124">
        <v>820</v>
      </c>
      <c r="I124">
        <v>22.95</v>
      </c>
      <c r="J124">
        <v>23.97</v>
      </c>
      <c r="K124">
        <v>77575</v>
      </c>
      <c r="L124">
        <v>49.09</v>
      </c>
      <c r="M124">
        <f t="shared" si="15"/>
        <v>1.5414815580121912</v>
      </c>
      <c r="N124">
        <f t="shared" si="16"/>
        <v>1.6073E-5</v>
      </c>
      <c r="O124" s="3">
        <f t="shared" si="17"/>
        <v>0.70737273000000001</v>
      </c>
      <c r="P124" s="3"/>
      <c r="Q124" s="3"/>
      <c r="R124" s="3"/>
    </row>
    <row r="125" spans="1:18" x14ac:dyDescent="0.35">
      <c r="A125" s="1">
        <v>43495</v>
      </c>
      <c r="B125" s="2">
        <v>0.81947916666666665</v>
      </c>
      <c r="C125" s="3">
        <f t="shared" si="12"/>
        <v>0.81947916666666665</v>
      </c>
      <c r="D125" s="2">
        <v>0.25</v>
      </c>
      <c r="E125" s="3">
        <f t="shared" si="13"/>
        <v>0.25</v>
      </c>
      <c r="F125" s="2">
        <f t="shared" si="14"/>
        <v>0.56947916666666665</v>
      </c>
      <c r="G125">
        <v>62289</v>
      </c>
      <c r="H125">
        <v>825</v>
      </c>
      <c r="I125">
        <v>22.81</v>
      </c>
      <c r="J125">
        <v>23.97</v>
      </c>
      <c r="K125">
        <v>77582</v>
      </c>
      <c r="L125">
        <v>49.12</v>
      </c>
      <c r="M125">
        <f t="shared" si="15"/>
        <v>1.5254101089414653</v>
      </c>
      <c r="N125">
        <f t="shared" si="16"/>
        <v>1.6239666666666666E-5</v>
      </c>
      <c r="O125" s="3">
        <f t="shared" si="17"/>
        <v>0.71470772999999999</v>
      </c>
      <c r="P125" s="3"/>
      <c r="Q125" s="3"/>
      <c r="R125" s="3"/>
    </row>
    <row r="126" spans="1:18" x14ac:dyDescent="0.35">
      <c r="A126" s="1">
        <v>43495</v>
      </c>
      <c r="B126" s="2">
        <v>0.8194907407407408</v>
      </c>
      <c r="C126" s="3">
        <f t="shared" si="12"/>
        <v>0.8194907407407408</v>
      </c>
      <c r="D126" s="2">
        <v>0.25</v>
      </c>
      <c r="E126" s="3">
        <f t="shared" si="13"/>
        <v>0.25</v>
      </c>
      <c r="F126" s="2">
        <f t="shared" si="14"/>
        <v>0.5694907407407408</v>
      </c>
      <c r="G126">
        <v>62791</v>
      </c>
      <c r="H126">
        <v>814</v>
      </c>
      <c r="I126">
        <v>22.52</v>
      </c>
      <c r="J126">
        <v>23.97</v>
      </c>
      <c r="K126">
        <v>77610</v>
      </c>
      <c r="L126">
        <v>49.12</v>
      </c>
      <c r="M126">
        <f t="shared" si="15"/>
        <v>1.4921192501521048</v>
      </c>
      <c r="N126">
        <f t="shared" si="16"/>
        <v>1.5872999999999999E-5</v>
      </c>
      <c r="O126" s="3">
        <f t="shared" si="17"/>
        <v>0.69857072999999992</v>
      </c>
      <c r="P126" s="3"/>
      <c r="Q126" s="3"/>
      <c r="R126" s="3"/>
    </row>
    <row r="127" spans="1:18" x14ac:dyDescent="0.35">
      <c r="A127" s="1">
        <v>43495</v>
      </c>
      <c r="B127" s="2">
        <v>0.8194907407407408</v>
      </c>
      <c r="C127" s="3">
        <f t="shared" si="12"/>
        <v>0.8194907407407408</v>
      </c>
      <c r="D127" s="2">
        <v>0.25</v>
      </c>
      <c r="E127" s="3">
        <f t="shared" si="13"/>
        <v>0.25</v>
      </c>
      <c r="F127" s="2">
        <f t="shared" si="14"/>
        <v>0.5694907407407408</v>
      </c>
      <c r="G127">
        <v>63296</v>
      </c>
      <c r="H127">
        <v>812</v>
      </c>
      <c r="I127">
        <v>22.03</v>
      </c>
      <c r="J127">
        <v>23.97</v>
      </c>
      <c r="K127">
        <v>77636</v>
      </c>
      <c r="L127">
        <v>49.12</v>
      </c>
      <c r="M127">
        <f t="shared" si="15"/>
        <v>1.4358691784045643</v>
      </c>
      <c r="N127">
        <f t="shared" si="16"/>
        <v>1.5806333333333335E-5</v>
      </c>
      <c r="O127" s="3">
        <f t="shared" si="17"/>
        <v>0.69563673000000004</v>
      </c>
      <c r="P127" s="3"/>
      <c r="Q127" s="3"/>
      <c r="R127" s="3"/>
    </row>
    <row r="128" spans="1:18" x14ac:dyDescent="0.35">
      <c r="A128" s="1">
        <v>43495</v>
      </c>
      <c r="B128" s="2">
        <v>0.81950231481481473</v>
      </c>
      <c r="C128" s="3">
        <f t="shared" si="12"/>
        <v>0.81950231481481473</v>
      </c>
      <c r="D128" s="2">
        <v>0.25</v>
      </c>
      <c r="E128" s="3">
        <f t="shared" si="13"/>
        <v>0.25</v>
      </c>
      <c r="F128" s="2">
        <f t="shared" si="14"/>
        <v>0.56950231481481473</v>
      </c>
      <c r="G128">
        <v>63795</v>
      </c>
      <c r="H128">
        <v>824</v>
      </c>
      <c r="I128">
        <v>21.89</v>
      </c>
      <c r="J128">
        <v>23.97</v>
      </c>
      <c r="K128">
        <v>77665</v>
      </c>
      <c r="L128">
        <v>49.12</v>
      </c>
      <c r="M128">
        <f t="shared" si="15"/>
        <v>1.4197977293338384</v>
      </c>
      <c r="N128">
        <f t="shared" si="16"/>
        <v>1.6206333333333334E-5</v>
      </c>
      <c r="O128" s="3">
        <f t="shared" si="17"/>
        <v>0.7132407300000001</v>
      </c>
      <c r="P128" s="3"/>
      <c r="Q128" s="3"/>
      <c r="R128" s="3"/>
    </row>
    <row r="129" spans="1:18" x14ac:dyDescent="0.35">
      <c r="A129" s="1">
        <v>43495</v>
      </c>
      <c r="B129" s="2">
        <v>0.81950231481481473</v>
      </c>
      <c r="C129" s="3">
        <f t="shared" si="12"/>
        <v>0.81950231481481473</v>
      </c>
      <c r="D129" s="2">
        <v>0.25</v>
      </c>
      <c r="E129" s="3">
        <f t="shared" si="13"/>
        <v>0.25</v>
      </c>
      <c r="F129" s="2">
        <f t="shared" si="14"/>
        <v>0.56950231481481473</v>
      </c>
      <c r="G129">
        <v>64296</v>
      </c>
      <c r="H129">
        <v>821</v>
      </c>
      <c r="I129">
        <v>21.48</v>
      </c>
      <c r="J129">
        <v>23.96</v>
      </c>
      <c r="K129">
        <v>77670</v>
      </c>
      <c r="L129">
        <v>49.16</v>
      </c>
      <c r="M129">
        <f t="shared" si="15"/>
        <v>1.3727313427695698</v>
      </c>
      <c r="N129">
        <f t="shared" si="16"/>
        <v>1.6106333333333332E-5</v>
      </c>
      <c r="O129" s="3">
        <f t="shared" si="17"/>
        <v>0.70883972999999989</v>
      </c>
      <c r="P129" s="3"/>
      <c r="Q129" s="3"/>
      <c r="R129" s="3"/>
    </row>
    <row r="130" spans="1:18" x14ac:dyDescent="0.35">
      <c r="A130" s="1">
        <v>43495</v>
      </c>
      <c r="B130" s="2">
        <v>0.81951388888888888</v>
      </c>
      <c r="C130" s="3">
        <f t="shared" si="12"/>
        <v>0.81951388888888888</v>
      </c>
      <c r="D130" s="2">
        <v>0.25</v>
      </c>
      <c r="E130" s="3">
        <f t="shared" si="13"/>
        <v>0.25</v>
      </c>
      <c r="F130" s="2">
        <f t="shared" si="14"/>
        <v>0.56951388888888888</v>
      </c>
      <c r="G130">
        <v>64784</v>
      </c>
      <c r="H130">
        <v>821</v>
      </c>
      <c r="I130">
        <v>21.11</v>
      </c>
      <c r="J130">
        <v>23.97</v>
      </c>
      <c r="K130">
        <v>77679</v>
      </c>
      <c r="L130">
        <v>49.16</v>
      </c>
      <c r="M130">
        <f t="shared" si="15"/>
        <v>1.3302567987969371</v>
      </c>
      <c r="N130">
        <f t="shared" si="16"/>
        <v>1.6106333333333332E-5</v>
      </c>
      <c r="O130" s="3">
        <f t="shared" si="17"/>
        <v>0.70883972999999989</v>
      </c>
      <c r="P130" s="3"/>
      <c r="Q130" s="3"/>
      <c r="R130" s="3"/>
    </row>
    <row r="131" spans="1:18" x14ac:dyDescent="0.35">
      <c r="A131" s="1">
        <v>43495</v>
      </c>
      <c r="B131" s="2">
        <v>0.81951388888888888</v>
      </c>
      <c r="C131" s="3">
        <f t="shared" si="12"/>
        <v>0.81951388888888888</v>
      </c>
      <c r="D131" s="2">
        <v>0.25</v>
      </c>
      <c r="E131" s="3">
        <f t="shared" si="13"/>
        <v>0.25</v>
      </c>
      <c r="F131" s="2">
        <f t="shared" si="14"/>
        <v>0.56951388888888888</v>
      </c>
      <c r="G131">
        <v>65286</v>
      </c>
      <c r="H131">
        <v>826</v>
      </c>
      <c r="I131">
        <v>20.94</v>
      </c>
      <c r="J131">
        <v>23.97</v>
      </c>
      <c r="K131">
        <v>77681</v>
      </c>
      <c r="L131">
        <v>49.16</v>
      </c>
      <c r="M131">
        <f t="shared" si="15"/>
        <v>1.3107414677824845</v>
      </c>
      <c r="N131">
        <f t="shared" si="16"/>
        <v>1.6273000000000002E-5</v>
      </c>
      <c r="O131" s="3">
        <f t="shared" si="17"/>
        <v>0.71617473000000009</v>
      </c>
      <c r="P131" s="3"/>
      <c r="Q131" s="3"/>
      <c r="R131" s="3"/>
    </row>
    <row r="132" spans="1:18" x14ac:dyDescent="0.35">
      <c r="A132" s="1">
        <v>43495</v>
      </c>
      <c r="B132" s="2">
        <v>0.81952546296296302</v>
      </c>
      <c r="C132" s="3">
        <f t="shared" si="12"/>
        <v>0.81952546296296302</v>
      </c>
      <c r="D132" s="2">
        <v>0.25</v>
      </c>
      <c r="E132" s="3">
        <f t="shared" si="13"/>
        <v>0.25</v>
      </c>
      <c r="F132" s="2">
        <f t="shared" si="14"/>
        <v>0.56952546296296302</v>
      </c>
      <c r="G132">
        <v>65788</v>
      </c>
      <c r="H132">
        <v>807</v>
      </c>
      <c r="I132">
        <v>20.59</v>
      </c>
      <c r="J132">
        <v>23.97</v>
      </c>
      <c r="K132">
        <v>77677</v>
      </c>
      <c r="L132">
        <v>49.16</v>
      </c>
      <c r="M132">
        <f t="shared" si="15"/>
        <v>1.2705628451056696</v>
      </c>
      <c r="N132">
        <f t="shared" si="16"/>
        <v>1.5639666666666665E-5</v>
      </c>
      <c r="O132" s="3">
        <f t="shared" si="17"/>
        <v>0.68830172999999994</v>
      </c>
      <c r="P132" s="3"/>
      <c r="Q132" s="3"/>
      <c r="R132" s="3"/>
    </row>
    <row r="133" spans="1:18" x14ac:dyDescent="0.35">
      <c r="A133" s="1">
        <v>43495</v>
      </c>
      <c r="B133" s="2">
        <v>0.81952546296296302</v>
      </c>
      <c r="C133" s="3">
        <f t="shared" si="12"/>
        <v>0.81952546296296302</v>
      </c>
      <c r="D133" s="2">
        <v>0.25</v>
      </c>
      <c r="E133" s="3">
        <f t="shared" si="13"/>
        <v>0.25</v>
      </c>
      <c r="F133" s="2">
        <f t="shared" si="14"/>
        <v>0.56952546296296302</v>
      </c>
      <c r="G133">
        <v>66290</v>
      </c>
      <c r="H133">
        <v>817</v>
      </c>
      <c r="I133">
        <v>20.32</v>
      </c>
      <c r="J133">
        <v>23.97</v>
      </c>
      <c r="K133">
        <v>77680</v>
      </c>
      <c r="L133">
        <v>49.16</v>
      </c>
      <c r="M133">
        <f t="shared" si="15"/>
        <v>1.2395679076121271</v>
      </c>
      <c r="N133">
        <f t="shared" si="16"/>
        <v>1.5973000000000001E-5</v>
      </c>
      <c r="O133" s="3">
        <f t="shared" si="17"/>
        <v>0.70297173000000002</v>
      </c>
      <c r="P133" s="3"/>
      <c r="Q133" s="3"/>
      <c r="R133" s="3"/>
    </row>
    <row r="134" spans="1:18" x14ac:dyDescent="0.35">
      <c r="A134" s="1">
        <v>43495</v>
      </c>
      <c r="B134" s="2">
        <v>0.81953703703703706</v>
      </c>
      <c r="C134" s="3">
        <f t="shared" si="12"/>
        <v>0.81953703703703706</v>
      </c>
      <c r="D134" s="2">
        <v>0.25</v>
      </c>
      <c r="E134" s="3">
        <f t="shared" si="13"/>
        <v>0.25</v>
      </c>
      <c r="F134" s="2">
        <f t="shared" si="14"/>
        <v>0.56953703703703706</v>
      </c>
      <c r="G134">
        <v>66792</v>
      </c>
      <c r="H134">
        <v>812</v>
      </c>
      <c r="I134">
        <v>20.04</v>
      </c>
      <c r="J134">
        <v>23.97</v>
      </c>
      <c r="K134">
        <v>77678</v>
      </c>
      <c r="L134">
        <v>49.19</v>
      </c>
      <c r="M134">
        <f t="shared" si="15"/>
        <v>1.2074250094706751</v>
      </c>
      <c r="N134">
        <f t="shared" si="16"/>
        <v>1.5806333333333335E-5</v>
      </c>
      <c r="O134" s="3">
        <f t="shared" si="17"/>
        <v>0.69563673000000004</v>
      </c>
      <c r="P134" s="3"/>
      <c r="Q134" s="3"/>
      <c r="R134" s="3"/>
    </row>
    <row r="135" spans="1:18" x14ac:dyDescent="0.35">
      <c r="A135" s="1">
        <v>43495</v>
      </c>
      <c r="B135" s="2">
        <v>0.81953703703703706</v>
      </c>
      <c r="C135" s="3">
        <f t="shared" si="12"/>
        <v>0.81953703703703706</v>
      </c>
      <c r="D135" s="2">
        <v>0.25</v>
      </c>
      <c r="E135" s="3">
        <f t="shared" si="13"/>
        <v>0.25</v>
      </c>
      <c r="F135" s="2">
        <f t="shared" si="14"/>
        <v>0.56953703703703706</v>
      </c>
      <c r="G135">
        <v>67294</v>
      </c>
      <c r="H135">
        <v>811</v>
      </c>
      <c r="I135">
        <v>19.97</v>
      </c>
      <c r="J135">
        <v>23.96</v>
      </c>
      <c r="K135">
        <v>77671</v>
      </c>
      <c r="L135">
        <v>49.19</v>
      </c>
      <c r="M135">
        <f t="shared" si="15"/>
        <v>1.1993892849353123</v>
      </c>
      <c r="N135">
        <f t="shared" si="16"/>
        <v>1.5773E-5</v>
      </c>
      <c r="O135" s="3">
        <f t="shared" si="17"/>
        <v>0.69416972999999993</v>
      </c>
      <c r="P135" s="3"/>
      <c r="Q135" s="3"/>
      <c r="R135" s="3"/>
    </row>
    <row r="136" spans="1:18" x14ac:dyDescent="0.35">
      <c r="A136" s="1">
        <v>43495</v>
      </c>
      <c r="B136" s="2">
        <v>0.8195486111111111</v>
      </c>
      <c r="C136" s="3">
        <f t="shared" si="12"/>
        <v>0.8195486111111111</v>
      </c>
      <c r="D136" s="2">
        <v>0.25</v>
      </c>
      <c r="E136" s="3">
        <f t="shared" si="13"/>
        <v>0.25</v>
      </c>
      <c r="F136" s="2">
        <f t="shared" si="14"/>
        <v>0.5695486111111111</v>
      </c>
      <c r="G136">
        <v>67795</v>
      </c>
      <c r="H136">
        <v>812</v>
      </c>
      <c r="I136">
        <v>19.98</v>
      </c>
      <c r="J136">
        <v>23.97</v>
      </c>
      <c r="K136">
        <v>77669</v>
      </c>
      <c r="L136">
        <v>49.19</v>
      </c>
      <c r="M136">
        <f t="shared" si="15"/>
        <v>1.2005372455832215</v>
      </c>
      <c r="N136">
        <f t="shared" si="16"/>
        <v>1.5806333333333335E-5</v>
      </c>
      <c r="O136" s="3">
        <f t="shared" si="17"/>
        <v>0.69563673000000004</v>
      </c>
      <c r="P136" s="3"/>
      <c r="Q136" s="3"/>
      <c r="R136" s="3"/>
    </row>
    <row r="137" spans="1:18" x14ac:dyDescent="0.35">
      <c r="A137" s="1">
        <v>43495</v>
      </c>
      <c r="B137" s="2">
        <v>0.8195486111111111</v>
      </c>
      <c r="C137" s="3">
        <f t="shared" si="12"/>
        <v>0.8195486111111111</v>
      </c>
      <c r="D137" s="2">
        <v>0.25</v>
      </c>
      <c r="E137" s="3">
        <f t="shared" si="13"/>
        <v>0.25</v>
      </c>
      <c r="F137" s="2">
        <f t="shared" si="14"/>
        <v>0.5695486111111111</v>
      </c>
      <c r="G137">
        <v>68297</v>
      </c>
      <c r="H137">
        <v>814</v>
      </c>
      <c r="I137">
        <v>19.89</v>
      </c>
      <c r="J137">
        <v>23.96</v>
      </c>
      <c r="K137">
        <v>77662</v>
      </c>
      <c r="L137">
        <v>49.19</v>
      </c>
      <c r="M137">
        <f t="shared" si="15"/>
        <v>1.1902055997520404</v>
      </c>
      <c r="N137">
        <f t="shared" si="16"/>
        <v>1.5872999999999999E-5</v>
      </c>
      <c r="O137" s="3">
        <f t="shared" si="17"/>
        <v>0.69857072999999992</v>
      </c>
      <c r="P137" s="3"/>
      <c r="Q137" s="3"/>
      <c r="R137" s="3"/>
    </row>
    <row r="138" spans="1:18" x14ac:dyDescent="0.35">
      <c r="A138" s="1">
        <v>43495</v>
      </c>
      <c r="B138" s="2">
        <v>0.81956018518518514</v>
      </c>
      <c r="C138" s="3">
        <f t="shared" si="12"/>
        <v>0.81956018518518514</v>
      </c>
      <c r="D138" s="2">
        <v>0.25</v>
      </c>
      <c r="E138" s="3">
        <f t="shared" si="13"/>
        <v>0.25</v>
      </c>
      <c r="F138" s="2">
        <f t="shared" si="14"/>
        <v>0.56956018518518514</v>
      </c>
      <c r="G138">
        <v>68721</v>
      </c>
      <c r="H138">
        <v>818</v>
      </c>
      <c r="I138">
        <v>19.89</v>
      </c>
      <c r="J138">
        <v>23.96</v>
      </c>
      <c r="K138">
        <v>77657</v>
      </c>
      <c r="L138">
        <v>49.23</v>
      </c>
      <c r="M138">
        <f t="shared" si="15"/>
        <v>1.1902055997520404</v>
      </c>
      <c r="N138">
        <f t="shared" si="16"/>
        <v>1.6006333333333333E-5</v>
      </c>
      <c r="O138" s="3">
        <f t="shared" si="17"/>
        <v>0.70443873000000001</v>
      </c>
      <c r="P138" s="3"/>
      <c r="Q138" s="3"/>
      <c r="R138" s="3"/>
    </row>
    <row r="139" spans="1:18" x14ac:dyDescent="0.35">
      <c r="A139" s="1">
        <v>43495</v>
      </c>
      <c r="B139" s="2">
        <v>0.81956018518518514</v>
      </c>
      <c r="C139" s="3">
        <f t="shared" si="12"/>
        <v>0.81956018518518514</v>
      </c>
      <c r="D139" s="2">
        <v>0.25</v>
      </c>
      <c r="E139" s="3">
        <f t="shared" si="13"/>
        <v>0.25</v>
      </c>
      <c r="F139" s="2">
        <f t="shared" si="14"/>
        <v>0.56956018518518514</v>
      </c>
      <c r="G139">
        <v>69221</v>
      </c>
      <c r="H139">
        <v>808</v>
      </c>
      <c r="I139">
        <v>19.96</v>
      </c>
      <c r="J139">
        <v>23.97</v>
      </c>
      <c r="K139">
        <v>77651</v>
      </c>
      <c r="L139">
        <v>49.23</v>
      </c>
      <c r="M139">
        <f t="shared" si="15"/>
        <v>1.1982413242874035</v>
      </c>
      <c r="N139">
        <f t="shared" si="16"/>
        <v>1.5673000000000001E-5</v>
      </c>
      <c r="O139" s="3">
        <f t="shared" si="17"/>
        <v>0.68976873000000005</v>
      </c>
      <c r="P139" s="3"/>
      <c r="Q139" s="3"/>
      <c r="R139" s="3"/>
    </row>
    <row r="140" spans="1:18" x14ac:dyDescent="0.35">
      <c r="A140" s="1">
        <v>43495</v>
      </c>
      <c r="B140" s="2">
        <v>0.81957175925925929</v>
      </c>
      <c r="C140" s="3">
        <f t="shared" si="12"/>
        <v>0.81957175925925929</v>
      </c>
      <c r="D140" s="2">
        <v>0.25</v>
      </c>
      <c r="E140" s="3">
        <f t="shared" si="13"/>
        <v>0.25</v>
      </c>
      <c r="F140" s="2">
        <f t="shared" si="14"/>
        <v>0.56957175925925929</v>
      </c>
      <c r="G140">
        <v>69722</v>
      </c>
      <c r="H140">
        <v>822</v>
      </c>
      <c r="I140">
        <v>20.07</v>
      </c>
      <c r="J140">
        <v>23.96</v>
      </c>
      <c r="K140">
        <v>77647</v>
      </c>
      <c r="L140">
        <v>49.23</v>
      </c>
      <c r="M140">
        <f t="shared" si="15"/>
        <v>1.2108688914144023</v>
      </c>
      <c r="N140">
        <f t="shared" si="16"/>
        <v>1.6139666666666667E-5</v>
      </c>
      <c r="O140" s="3">
        <f t="shared" si="17"/>
        <v>0.71030673</v>
      </c>
      <c r="P140" s="3"/>
      <c r="Q140" s="3"/>
      <c r="R140" s="3"/>
    </row>
    <row r="141" spans="1:18" x14ac:dyDescent="0.35">
      <c r="A141" s="1">
        <v>43495</v>
      </c>
      <c r="B141" s="2">
        <v>0.81957175925925929</v>
      </c>
      <c r="C141" s="3">
        <f t="shared" si="12"/>
        <v>0.81957175925925929</v>
      </c>
      <c r="D141" s="2">
        <v>0.25</v>
      </c>
      <c r="E141" s="3">
        <f t="shared" si="13"/>
        <v>0.25</v>
      </c>
      <c r="F141" s="2">
        <f t="shared" si="14"/>
        <v>0.56957175925925929</v>
      </c>
      <c r="G141">
        <v>70221</v>
      </c>
      <c r="H141">
        <v>819</v>
      </c>
      <c r="I141">
        <v>20.22</v>
      </c>
      <c r="J141">
        <v>23.98</v>
      </c>
      <c r="K141">
        <v>77651</v>
      </c>
      <c r="L141">
        <v>49.23</v>
      </c>
      <c r="M141">
        <f t="shared" si="15"/>
        <v>1.228088301133037</v>
      </c>
      <c r="N141">
        <f t="shared" si="16"/>
        <v>1.6039666666666668E-5</v>
      </c>
      <c r="O141" s="3">
        <f t="shared" si="17"/>
        <v>0.70590573000000012</v>
      </c>
      <c r="P141" s="3"/>
      <c r="Q141" s="3"/>
      <c r="R141" s="3"/>
    </row>
    <row r="142" spans="1:18" x14ac:dyDescent="0.35">
      <c r="A142" s="1">
        <v>43495</v>
      </c>
      <c r="B142" s="2">
        <v>0.81958333333333344</v>
      </c>
      <c r="C142" s="3">
        <f t="shared" si="12"/>
        <v>0.81958333333333344</v>
      </c>
      <c r="D142" s="2">
        <v>0.25</v>
      </c>
      <c r="E142" s="3">
        <f t="shared" si="13"/>
        <v>0.25</v>
      </c>
      <c r="F142" s="2">
        <f t="shared" si="14"/>
        <v>0.56958333333333344</v>
      </c>
      <c r="G142">
        <v>70721</v>
      </c>
      <c r="H142">
        <v>813</v>
      </c>
      <c r="I142">
        <v>20.65</v>
      </c>
      <c r="J142">
        <v>23.97</v>
      </c>
      <c r="K142">
        <v>77648</v>
      </c>
      <c r="L142">
        <v>49.23</v>
      </c>
      <c r="M142">
        <f t="shared" si="15"/>
        <v>1.2774506089931235</v>
      </c>
      <c r="N142">
        <f t="shared" si="16"/>
        <v>1.5839666666666667E-5</v>
      </c>
      <c r="O142" s="3">
        <f t="shared" si="17"/>
        <v>0.69710373000000003</v>
      </c>
      <c r="P142" s="3"/>
      <c r="Q142" s="3"/>
      <c r="R142" s="3"/>
    </row>
    <row r="143" spans="1:18" x14ac:dyDescent="0.35">
      <c r="A143" s="1">
        <v>43495</v>
      </c>
      <c r="B143" s="2">
        <v>0.81958333333333344</v>
      </c>
      <c r="C143" s="3">
        <f t="shared" si="12"/>
        <v>0.81958333333333344</v>
      </c>
      <c r="D143" s="2">
        <v>0.25</v>
      </c>
      <c r="E143" s="3">
        <f t="shared" si="13"/>
        <v>0.25</v>
      </c>
      <c r="F143" s="2">
        <f t="shared" si="14"/>
        <v>0.56958333333333344</v>
      </c>
      <c r="G143">
        <v>71221</v>
      </c>
      <c r="H143">
        <v>812</v>
      </c>
      <c r="I143">
        <v>20.85</v>
      </c>
      <c r="J143">
        <v>23.96</v>
      </c>
      <c r="K143">
        <v>77652</v>
      </c>
      <c r="L143">
        <v>49.23</v>
      </c>
      <c r="M143">
        <f t="shared" si="15"/>
        <v>1.3004098219513036</v>
      </c>
      <c r="N143">
        <f t="shared" si="16"/>
        <v>1.5806333333333335E-5</v>
      </c>
      <c r="O143" s="3">
        <f t="shared" si="17"/>
        <v>0.69563673000000004</v>
      </c>
      <c r="P143" s="3"/>
      <c r="Q143" s="3"/>
      <c r="R143" s="3"/>
    </row>
    <row r="144" spans="1:18" x14ac:dyDescent="0.35">
      <c r="A144" s="1">
        <v>43495</v>
      </c>
      <c r="B144" s="2">
        <v>0.81959490740740737</v>
      </c>
      <c r="C144" s="3">
        <f t="shared" si="12"/>
        <v>0.81959490740740737</v>
      </c>
      <c r="D144" s="2">
        <v>0.25</v>
      </c>
      <c r="E144" s="3">
        <f t="shared" si="13"/>
        <v>0.25</v>
      </c>
      <c r="F144" s="2">
        <f t="shared" si="14"/>
        <v>0.56959490740740737</v>
      </c>
      <c r="G144">
        <v>71721</v>
      </c>
      <c r="H144">
        <v>822</v>
      </c>
      <c r="I144">
        <v>20.87</v>
      </c>
      <c r="J144">
        <v>23.97</v>
      </c>
      <c r="K144">
        <v>77642</v>
      </c>
      <c r="L144">
        <v>49.26</v>
      </c>
      <c r="M144">
        <f t="shared" si="15"/>
        <v>1.3027057432471216</v>
      </c>
      <c r="N144">
        <f t="shared" si="16"/>
        <v>1.6139666666666667E-5</v>
      </c>
      <c r="O144" s="3">
        <f t="shared" si="17"/>
        <v>0.71030673</v>
      </c>
      <c r="P144" s="3"/>
      <c r="Q144" s="3"/>
      <c r="R144" s="3"/>
    </row>
    <row r="145" spans="1:18" x14ac:dyDescent="0.35">
      <c r="A145" s="1">
        <v>43495</v>
      </c>
      <c r="B145" s="2">
        <v>0.81959490740740737</v>
      </c>
      <c r="C145" s="3">
        <f t="shared" si="12"/>
        <v>0.81959490740740737</v>
      </c>
      <c r="D145" s="2">
        <v>0.25</v>
      </c>
      <c r="E145" s="3">
        <f t="shared" si="13"/>
        <v>0.25</v>
      </c>
      <c r="F145" s="2">
        <f t="shared" si="14"/>
        <v>0.56959490740740737</v>
      </c>
      <c r="G145">
        <v>72221</v>
      </c>
      <c r="H145">
        <v>824</v>
      </c>
      <c r="I145">
        <v>20.73</v>
      </c>
      <c r="J145">
        <v>23.96</v>
      </c>
      <c r="K145">
        <v>77649</v>
      </c>
      <c r="L145">
        <v>49.26</v>
      </c>
      <c r="M145">
        <f t="shared" si="15"/>
        <v>1.2866342941763957</v>
      </c>
      <c r="N145">
        <f t="shared" si="16"/>
        <v>1.6206333333333334E-5</v>
      </c>
      <c r="O145" s="3">
        <f t="shared" si="17"/>
        <v>0.7132407300000001</v>
      </c>
      <c r="P145" s="3"/>
      <c r="Q145" s="3"/>
      <c r="R145" s="3"/>
    </row>
    <row r="146" spans="1:18" x14ac:dyDescent="0.35">
      <c r="A146" s="1">
        <v>43495</v>
      </c>
      <c r="B146" s="2">
        <v>0.81960648148148152</v>
      </c>
      <c r="C146" s="3">
        <f t="shared" si="12"/>
        <v>0.81960648148148152</v>
      </c>
      <c r="D146" s="2">
        <v>0.25</v>
      </c>
      <c r="E146" s="3">
        <f t="shared" si="13"/>
        <v>0.25</v>
      </c>
      <c r="F146" s="2">
        <f t="shared" si="14"/>
        <v>0.56960648148148152</v>
      </c>
      <c r="G146">
        <v>72721</v>
      </c>
      <c r="H146">
        <v>809</v>
      </c>
      <c r="I146">
        <v>20.55</v>
      </c>
      <c r="J146">
        <v>23.97</v>
      </c>
      <c r="K146">
        <v>77665</v>
      </c>
      <c r="L146">
        <v>49.26</v>
      </c>
      <c r="M146">
        <f t="shared" si="15"/>
        <v>1.2659710025140338</v>
      </c>
      <c r="N146">
        <f t="shared" si="16"/>
        <v>1.5706333333333332E-5</v>
      </c>
      <c r="O146" s="3">
        <f t="shared" si="17"/>
        <v>0.69123572999999994</v>
      </c>
      <c r="P146" s="3"/>
      <c r="Q146" s="3"/>
      <c r="R146" s="3"/>
    </row>
    <row r="147" spans="1:18" x14ac:dyDescent="0.35">
      <c r="A147" s="1">
        <v>43495</v>
      </c>
      <c r="B147" s="2">
        <v>0.81960648148148152</v>
      </c>
      <c r="C147" s="3">
        <f t="shared" si="12"/>
        <v>0.81960648148148152</v>
      </c>
      <c r="D147" s="2">
        <v>0.25</v>
      </c>
      <c r="E147" s="3">
        <f t="shared" si="13"/>
        <v>0.25</v>
      </c>
      <c r="F147" s="2">
        <f t="shared" si="14"/>
        <v>0.56960648148148152</v>
      </c>
      <c r="G147">
        <v>73222</v>
      </c>
      <c r="H147">
        <v>819</v>
      </c>
      <c r="I147">
        <v>20.47</v>
      </c>
      <c r="J147">
        <v>23.97</v>
      </c>
      <c r="K147">
        <v>77684</v>
      </c>
      <c r="L147">
        <v>49.26</v>
      </c>
      <c r="M147">
        <f t="shared" si="15"/>
        <v>1.2567873173307618</v>
      </c>
      <c r="N147">
        <f t="shared" si="16"/>
        <v>1.6039666666666668E-5</v>
      </c>
      <c r="O147" s="3">
        <f t="shared" si="17"/>
        <v>0.70590573000000012</v>
      </c>
      <c r="P147" s="3"/>
      <c r="Q147" s="3"/>
      <c r="R147" s="3"/>
    </row>
    <row r="148" spans="1:18" x14ac:dyDescent="0.35">
      <c r="A148" s="1">
        <v>43495</v>
      </c>
      <c r="B148" s="2">
        <v>0.81961805555555556</v>
      </c>
      <c r="C148" s="3">
        <f t="shared" si="12"/>
        <v>0.81961805555555556</v>
      </c>
      <c r="D148" s="2">
        <v>0.25</v>
      </c>
      <c r="E148" s="3">
        <f t="shared" si="13"/>
        <v>0.25</v>
      </c>
      <c r="F148" s="2">
        <f t="shared" si="14"/>
        <v>0.56961805555555556</v>
      </c>
      <c r="G148">
        <v>73721</v>
      </c>
      <c r="H148">
        <v>823</v>
      </c>
      <c r="I148">
        <v>20.71</v>
      </c>
      <c r="J148">
        <v>23.97</v>
      </c>
      <c r="K148">
        <v>77697</v>
      </c>
      <c r="L148">
        <v>49.3</v>
      </c>
      <c r="M148">
        <f t="shared" si="15"/>
        <v>1.2843383728805777</v>
      </c>
      <c r="N148">
        <f t="shared" si="16"/>
        <v>1.6172999999999999E-5</v>
      </c>
      <c r="O148" s="3">
        <f t="shared" si="17"/>
        <v>0.71177372999999999</v>
      </c>
      <c r="P148" s="3"/>
      <c r="Q148" s="3"/>
      <c r="R148" s="3"/>
    </row>
    <row r="149" spans="1:18" x14ac:dyDescent="0.35">
      <c r="A149" s="1">
        <v>43495</v>
      </c>
      <c r="B149" s="2">
        <v>0.81961805555555556</v>
      </c>
      <c r="C149" s="3">
        <f t="shared" si="12"/>
        <v>0.81961805555555556</v>
      </c>
      <c r="D149" s="2">
        <v>0.25</v>
      </c>
      <c r="E149" s="3">
        <f t="shared" si="13"/>
        <v>0.25</v>
      </c>
      <c r="F149" s="2">
        <f t="shared" si="14"/>
        <v>0.56961805555555556</v>
      </c>
      <c r="G149">
        <v>74221</v>
      </c>
      <c r="H149">
        <v>816</v>
      </c>
      <c r="I149">
        <v>20.95</v>
      </c>
      <c r="J149">
        <v>23.97</v>
      </c>
      <c r="K149">
        <v>77697</v>
      </c>
      <c r="L149">
        <v>49.3</v>
      </c>
      <c r="M149">
        <f t="shared" si="15"/>
        <v>1.3118894284303932</v>
      </c>
      <c r="N149">
        <f t="shared" si="16"/>
        <v>1.5939666666666666E-5</v>
      </c>
      <c r="O149" s="3">
        <f t="shared" si="17"/>
        <v>0.70150472999999991</v>
      </c>
      <c r="P149" s="3"/>
      <c r="Q149" s="3"/>
      <c r="R149" s="3"/>
    </row>
    <row r="150" spans="1:18" x14ac:dyDescent="0.35">
      <c r="A150" s="1">
        <v>43495</v>
      </c>
      <c r="B150" s="2">
        <v>0.8196296296296296</v>
      </c>
      <c r="C150" s="3">
        <f t="shared" si="12"/>
        <v>0.8196296296296296</v>
      </c>
      <c r="D150" s="2">
        <v>0.25</v>
      </c>
      <c r="E150" s="3">
        <f t="shared" si="13"/>
        <v>0.25</v>
      </c>
      <c r="F150" s="2">
        <f t="shared" si="14"/>
        <v>0.5696296296296296</v>
      </c>
      <c r="G150">
        <v>74721</v>
      </c>
      <c r="H150">
        <v>814</v>
      </c>
      <c r="I150">
        <v>21.05</v>
      </c>
      <c r="J150">
        <v>23.97</v>
      </c>
      <c r="K150">
        <v>77701</v>
      </c>
      <c r="L150">
        <v>49.3</v>
      </c>
      <c r="M150">
        <f t="shared" si="15"/>
        <v>1.3233690349094833</v>
      </c>
      <c r="N150">
        <f t="shared" si="16"/>
        <v>1.5872999999999999E-5</v>
      </c>
      <c r="O150" s="3">
        <f t="shared" si="17"/>
        <v>0.69857072999999992</v>
      </c>
      <c r="P150" s="3"/>
      <c r="Q150" s="3"/>
      <c r="R150" s="3"/>
    </row>
    <row r="151" spans="1:18" x14ac:dyDescent="0.35">
      <c r="A151" s="1">
        <v>43495</v>
      </c>
      <c r="B151" s="2">
        <v>0.8196296296296296</v>
      </c>
      <c r="C151" s="3">
        <f t="shared" si="12"/>
        <v>0.8196296296296296</v>
      </c>
      <c r="D151" s="2">
        <v>0.25</v>
      </c>
      <c r="E151" s="3">
        <f t="shared" si="13"/>
        <v>0.25</v>
      </c>
      <c r="F151" s="2">
        <f t="shared" si="14"/>
        <v>0.5696296296296296</v>
      </c>
      <c r="G151">
        <v>75222</v>
      </c>
      <c r="H151">
        <v>822</v>
      </c>
      <c r="I151">
        <v>21.19</v>
      </c>
      <c r="J151">
        <v>23.97</v>
      </c>
      <c r="K151">
        <v>77636</v>
      </c>
      <c r="L151">
        <v>49.33</v>
      </c>
      <c r="M151">
        <f t="shared" si="15"/>
        <v>1.3394404839802092</v>
      </c>
      <c r="N151">
        <f t="shared" si="16"/>
        <v>1.6139666666666667E-5</v>
      </c>
      <c r="O151" s="3">
        <f t="shared" si="17"/>
        <v>0.71030673</v>
      </c>
      <c r="P151" s="3"/>
      <c r="Q151" s="3"/>
      <c r="R151" s="3"/>
    </row>
    <row r="152" spans="1:18" x14ac:dyDescent="0.35">
      <c r="A152" s="1">
        <v>43495</v>
      </c>
      <c r="B152" s="2">
        <v>0.81964120370370364</v>
      </c>
      <c r="C152" s="3">
        <f t="shared" si="12"/>
        <v>0.81964120370370364</v>
      </c>
      <c r="D152" s="2">
        <v>0.25</v>
      </c>
      <c r="E152" s="3">
        <f t="shared" si="13"/>
        <v>0.25</v>
      </c>
      <c r="F152" s="2">
        <f t="shared" si="14"/>
        <v>0.56964120370370364</v>
      </c>
      <c r="G152">
        <v>75721</v>
      </c>
      <c r="H152">
        <v>819</v>
      </c>
      <c r="I152">
        <v>21.33</v>
      </c>
      <c r="J152">
        <v>23.97</v>
      </c>
      <c r="K152">
        <v>77669</v>
      </c>
      <c r="L152">
        <v>49.33</v>
      </c>
      <c r="M152">
        <f t="shared" si="15"/>
        <v>1.3555119330509349</v>
      </c>
      <c r="N152">
        <f t="shared" si="16"/>
        <v>1.6039666666666668E-5</v>
      </c>
      <c r="O152" s="3">
        <f t="shared" si="17"/>
        <v>0.70590573000000012</v>
      </c>
      <c r="P152" s="3"/>
      <c r="Q152" s="3"/>
      <c r="R152" s="3"/>
    </row>
    <row r="153" spans="1:18" x14ac:dyDescent="0.35">
      <c r="A153" s="1">
        <v>43495</v>
      </c>
      <c r="B153" s="2">
        <v>0.81964120370370364</v>
      </c>
      <c r="C153" s="3">
        <f t="shared" si="12"/>
        <v>0.81964120370370364</v>
      </c>
      <c r="D153" s="2">
        <v>0.25</v>
      </c>
      <c r="E153" s="3">
        <f t="shared" si="13"/>
        <v>0.25</v>
      </c>
      <c r="F153" s="2">
        <f t="shared" si="14"/>
        <v>0.56964120370370364</v>
      </c>
      <c r="G153">
        <v>76221</v>
      </c>
      <c r="H153">
        <v>825</v>
      </c>
      <c r="I153">
        <v>21.4</v>
      </c>
      <c r="J153">
        <v>23.97</v>
      </c>
      <c r="K153">
        <v>77720</v>
      </c>
      <c r="L153">
        <v>49.33</v>
      </c>
      <c r="M153">
        <f t="shared" si="15"/>
        <v>1.3635476575862977</v>
      </c>
      <c r="N153">
        <f t="shared" si="16"/>
        <v>1.6239666666666666E-5</v>
      </c>
      <c r="O153" s="3">
        <f t="shared" si="17"/>
        <v>0.71470772999999999</v>
      </c>
      <c r="P153" s="3"/>
      <c r="Q153" s="3"/>
      <c r="R153" s="3"/>
    </row>
    <row r="154" spans="1:18" x14ac:dyDescent="0.35">
      <c r="A154" s="1">
        <v>43495</v>
      </c>
      <c r="B154" s="2">
        <v>0.81965277777777779</v>
      </c>
      <c r="C154" s="3">
        <f t="shared" si="12"/>
        <v>0.81965277777777779</v>
      </c>
      <c r="D154" s="2">
        <v>0.25</v>
      </c>
      <c r="E154" s="3">
        <f t="shared" si="13"/>
        <v>0.25</v>
      </c>
      <c r="F154" s="2">
        <f t="shared" si="14"/>
        <v>0.56965277777777779</v>
      </c>
      <c r="G154">
        <v>76721</v>
      </c>
      <c r="H154">
        <v>811</v>
      </c>
      <c r="I154">
        <v>21.72</v>
      </c>
      <c r="J154">
        <v>23.97</v>
      </c>
      <c r="K154">
        <v>77729</v>
      </c>
      <c r="L154">
        <v>49.33</v>
      </c>
      <c r="M154">
        <f t="shared" si="15"/>
        <v>1.4002823983193855</v>
      </c>
      <c r="N154">
        <f t="shared" si="16"/>
        <v>1.5773E-5</v>
      </c>
      <c r="O154" s="3">
        <f t="shared" si="17"/>
        <v>0.69416972999999993</v>
      </c>
      <c r="P154" s="3"/>
      <c r="Q154" s="3"/>
      <c r="R154" s="3"/>
    </row>
    <row r="155" spans="1:18" x14ac:dyDescent="0.35">
      <c r="A155" s="1">
        <v>43495</v>
      </c>
      <c r="B155" s="2">
        <v>0.81965277777777779</v>
      </c>
      <c r="C155" s="3">
        <f t="shared" si="12"/>
        <v>0.81965277777777779</v>
      </c>
      <c r="D155" s="2">
        <v>0.25</v>
      </c>
      <c r="E155" s="3">
        <f t="shared" si="13"/>
        <v>0.25</v>
      </c>
      <c r="F155" s="2">
        <f t="shared" si="14"/>
        <v>0.56965277777777779</v>
      </c>
      <c r="G155">
        <v>77221</v>
      </c>
      <c r="H155">
        <v>813</v>
      </c>
      <c r="I155">
        <v>21.96</v>
      </c>
      <c r="J155">
        <v>23.97</v>
      </c>
      <c r="K155">
        <v>77726</v>
      </c>
      <c r="L155">
        <v>49.37</v>
      </c>
      <c r="M155">
        <f t="shared" si="15"/>
        <v>1.4278334538692015</v>
      </c>
      <c r="N155">
        <f t="shared" si="16"/>
        <v>1.5839666666666667E-5</v>
      </c>
      <c r="O155" s="3">
        <f t="shared" si="17"/>
        <v>0.69710373000000003</v>
      </c>
      <c r="P155" s="3"/>
      <c r="Q155" s="3"/>
      <c r="R155" s="3"/>
    </row>
    <row r="156" spans="1:18" x14ac:dyDescent="0.35">
      <c r="A156" s="1">
        <v>43495</v>
      </c>
      <c r="B156" s="2">
        <v>0.81966435185185194</v>
      </c>
      <c r="C156" s="3">
        <f t="shared" si="12"/>
        <v>0.81966435185185194</v>
      </c>
      <c r="D156" s="2">
        <v>0.25</v>
      </c>
      <c r="E156" s="3">
        <f t="shared" si="13"/>
        <v>0.25</v>
      </c>
      <c r="F156" s="2">
        <f t="shared" si="14"/>
        <v>0.56966435185185194</v>
      </c>
      <c r="G156">
        <v>77721</v>
      </c>
      <c r="H156">
        <v>828</v>
      </c>
      <c r="I156">
        <v>22.02</v>
      </c>
      <c r="J156">
        <v>23.97</v>
      </c>
      <c r="K156">
        <v>77744</v>
      </c>
      <c r="L156">
        <v>49.37</v>
      </c>
      <c r="M156">
        <f t="shared" si="15"/>
        <v>1.4347212177566553</v>
      </c>
      <c r="N156">
        <f t="shared" si="16"/>
        <v>1.6339666666666665E-5</v>
      </c>
      <c r="O156" s="3">
        <f t="shared" si="17"/>
        <v>0.71910872999999997</v>
      </c>
      <c r="P156" s="3"/>
      <c r="Q156" s="3"/>
      <c r="R156" s="3"/>
    </row>
    <row r="157" spans="1:18" x14ac:dyDescent="0.35">
      <c r="A157" s="1">
        <v>43495</v>
      </c>
      <c r="B157" s="2">
        <v>0.81966435185185194</v>
      </c>
      <c r="C157" s="3">
        <f t="shared" si="12"/>
        <v>0.81966435185185194</v>
      </c>
      <c r="D157" s="2">
        <v>0.25</v>
      </c>
      <c r="E157" s="3">
        <f t="shared" si="13"/>
        <v>0.25</v>
      </c>
      <c r="F157" s="2">
        <f t="shared" si="14"/>
        <v>0.56966435185185194</v>
      </c>
      <c r="G157">
        <v>78221</v>
      </c>
      <c r="H157">
        <v>809</v>
      </c>
      <c r="I157">
        <v>22.11</v>
      </c>
      <c r="J157">
        <v>23.97</v>
      </c>
      <c r="K157">
        <v>77755</v>
      </c>
      <c r="L157">
        <v>49.37</v>
      </c>
      <c r="M157">
        <f t="shared" si="15"/>
        <v>1.4450528635878361</v>
      </c>
      <c r="N157">
        <f t="shared" si="16"/>
        <v>1.5706333333333332E-5</v>
      </c>
      <c r="O157" s="3">
        <f t="shared" si="17"/>
        <v>0.69123572999999994</v>
      </c>
      <c r="P157" s="3"/>
      <c r="Q157" s="3"/>
      <c r="R157" s="3"/>
    </row>
    <row r="158" spans="1:18" x14ac:dyDescent="0.35">
      <c r="A158" s="1">
        <v>43495</v>
      </c>
      <c r="B158" s="2">
        <v>0.81967592592592586</v>
      </c>
      <c r="C158" s="3">
        <f t="shared" si="12"/>
        <v>0.81967592592592586</v>
      </c>
      <c r="D158" s="2">
        <v>0.25</v>
      </c>
      <c r="E158" s="3">
        <f t="shared" si="13"/>
        <v>0.25</v>
      </c>
      <c r="F158" s="2">
        <f t="shared" si="14"/>
        <v>0.56967592592592586</v>
      </c>
      <c r="G158">
        <v>78722</v>
      </c>
      <c r="H158">
        <v>826</v>
      </c>
      <c r="I158">
        <v>22.05</v>
      </c>
      <c r="J158">
        <v>23.97</v>
      </c>
      <c r="K158">
        <v>77762</v>
      </c>
      <c r="L158">
        <v>49.37</v>
      </c>
      <c r="M158">
        <f t="shared" si="15"/>
        <v>1.4381650997003823</v>
      </c>
      <c r="N158">
        <f t="shared" si="16"/>
        <v>1.6273000000000002E-5</v>
      </c>
      <c r="O158" s="3">
        <f t="shared" si="17"/>
        <v>0.71617473000000009</v>
      </c>
      <c r="P158" s="3"/>
      <c r="Q158" s="3"/>
      <c r="R158" s="3"/>
    </row>
    <row r="159" spans="1:18" x14ac:dyDescent="0.35">
      <c r="A159" s="1">
        <v>43495</v>
      </c>
      <c r="B159" s="2">
        <v>0.81967592592592586</v>
      </c>
      <c r="C159" s="3">
        <f t="shared" si="12"/>
        <v>0.81967592592592586</v>
      </c>
      <c r="D159" s="2">
        <v>0.25</v>
      </c>
      <c r="E159" s="3">
        <f t="shared" si="13"/>
        <v>0.25</v>
      </c>
      <c r="F159" s="2">
        <f t="shared" si="14"/>
        <v>0.56967592592592586</v>
      </c>
      <c r="G159">
        <v>79221</v>
      </c>
      <c r="H159">
        <v>821</v>
      </c>
      <c r="I159">
        <v>22.02</v>
      </c>
      <c r="J159">
        <v>23.97</v>
      </c>
      <c r="K159">
        <v>77767</v>
      </c>
      <c r="L159">
        <v>49.37</v>
      </c>
      <c r="M159">
        <f t="shared" si="15"/>
        <v>1.4347212177566553</v>
      </c>
      <c r="N159">
        <f t="shared" si="16"/>
        <v>1.6106333333333332E-5</v>
      </c>
      <c r="O159" s="3">
        <f t="shared" si="17"/>
        <v>0.70883972999999989</v>
      </c>
      <c r="P159" s="3"/>
      <c r="Q159" s="3"/>
      <c r="R159" s="3"/>
    </row>
    <row r="160" spans="1:18" x14ac:dyDescent="0.35">
      <c r="A160" s="1">
        <v>43495</v>
      </c>
      <c r="B160" s="2">
        <v>0.81968750000000001</v>
      </c>
      <c r="C160" s="3">
        <f t="shared" si="12"/>
        <v>0.81968750000000001</v>
      </c>
      <c r="D160" s="2">
        <v>0.25</v>
      </c>
      <c r="E160" s="3">
        <f t="shared" si="13"/>
        <v>0.25</v>
      </c>
      <c r="F160" s="2">
        <f t="shared" si="14"/>
        <v>0.56968750000000001</v>
      </c>
      <c r="G160">
        <v>79721</v>
      </c>
      <c r="H160">
        <v>820</v>
      </c>
      <c r="I160">
        <v>22.04</v>
      </c>
      <c r="J160">
        <v>23.96</v>
      </c>
      <c r="K160">
        <v>77771</v>
      </c>
      <c r="L160">
        <v>49.4</v>
      </c>
      <c r="M160">
        <f t="shared" si="15"/>
        <v>1.4370171390524731</v>
      </c>
      <c r="N160">
        <f t="shared" si="16"/>
        <v>1.6073E-5</v>
      </c>
      <c r="O160" s="3">
        <f t="shared" si="17"/>
        <v>0.70737273000000001</v>
      </c>
      <c r="P160" s="3"/>
      <c r="Q160" s="3"/>
      <c r="R160" s="3"/>
    </row>
    <row r="161" spans="1:18" x14ac:dyDescent="0.35">
      <c r="A161" s="1">
        <v>43495</v>
      </c>
      <c r="B161" s="2">
        <v>0.81968750000000001</v>
      </c>
      <c r="C161" s="3">
        <f t="shared" si="12"/>
        <v>0.81968750000000001</v>
      </c>
      <c r="D161" s="2">
        <v>0.25</v>
      </c>
      <c r="E161" s="3">
        <f t="shared" si="13"/>
        <v>0.25</v>
      </c>
      <c r="F161" s="2">
        <f t="shared" si="14"/>
        <v>0.56968750000000001</v>
      </c>
      <c r="G161">
        <v>80221</v>
      </c>
      <c r="H161">
        <v>818</v>
      </c>
      <c r="I161">
        <v>22.02</v>
      </c>
      <c r="J161">
        <v>23.97</v>
      </c>
      <c r="K161">
        <v>77783</v>
      </c>
      <c r="L161">
        <v>49.4</v>
      </c>
      <c r="M161">
        <f t="shared" si="15"/>
        <v>1.4347212177566553</v>
      </c>
      <c r="N161">
        <f t="shared" si="16"/>
        <v>1.6006333333333333E-5</v>
      </c>
      <c r="O161" s="3">
        <f t="shared" si="17"/>
        <v>0.70443873000000001</v>
      </c>
      <c r="P161" s="3"/>
      <c r="Q161" s="3"/>
      <c r="R161" s="3"/>
    </row>
    <row r="162" spans="1:18" x14ac:dyDescent="0.35">
      <c r="A162" s="1">
        <v>43495</v>
      </c>
      <c r="B162" s="2">
        <v>0.81969907407407405</v>
      </c>
      <c r="C162" s="3">
        <f t="shared" si="12"/>
        <v>0.81969907407407405</v>
      </c>
      <c r="D162" s="2">
        <v>0.25</v>
      </c>
      <c r="E162" s="3">
        <f t="shared" si="13"/>
        <v>0.25</v>
      </c>
      <c r="F162" s="2">
        <f t="shared" si="14"/>
        <v>0.56969907407407405</v>
      </c>
      <c r="G162">
        <v>80721</v>
      </c>
      <c r="H162">
        <v>818</v>
      </c>
      <c r="I162">
        <v>22</v>
      </c>
      <c r="J162">
        <v>23.97</v>
      </c>
      <c r="K162">
        <v>77784</v>
      </c>
      <c r="L162">
        <v>49.44</v>
      </c>
      <c r="M162">
        <f t="shared" si="15"/>
        <v>1.4324252964608373</v>
      </c>
      <c r="N162">
        <f t="shared" si="16"/>
        <v>1.6006333333333333E-5</v>
      </c>
      <c r="O162" s="3">
        <f t="shared" si="17"/>
        <v>0.70443873000000001</v>
      </c>
      <c r="P162" s="3"/>
      <c r="Q162" s="3"/>
      <c r="R162" s="3"/>
    </row>
    <row r="163" spans="1:18" x14ac:dyDescent="0.35">
      <c r="A163" s="1">
        <v>43495</v>
      </c>
      <c r="B163" s="2">
        <v>0.81969907407407405</v>
      </c>
      <c r="C163" s="3">
        <f t="shared" si="12"/>
        <v>0.81969907407407405</v>
      </c>
      <c r="D163" s="2">
        <v>0.25</v>
      </c>
      <c r="E163" s="3">
        <f t="shared" si="13"/>
        <v>0.25</v>
      </c>
      <c r="F163" s="2">
        <f t="shared" si="14"/>
        <v>0.56969907407407405</v>
      </c>
      <c r="G163">
        <v>81221</v>
      </c>
      <c r="H163">
        <v>821</v>
      </c>
      <c r="I163">
        <v>21.97</v>
      </c>
      <c r="J163">
        <v>23.97</v>
      </c>
      <c r="K163">
        <v>77787</v>
      </c>
      <c r="L163">
        <v>49.44</v>
      </c>
      <c r="M163">
        <f t="shared" si="15"/>
        <v>1.4289814145171102</v>
      </c>
      <c r="N163">
        <f t="shared" si="16"/>
        <v>1.6106333333333332E-5</v>
      </c>
      <c r="O163" s="3">
        <f t="shared" si="17"/>
        <v>0.70883972999999989</v>
      </c>
      <c r="P163" s="3"/>
      <c r="Q163" s="3"/>
      <c r="R163" s="3"/>
    </row>
    <row r="164" spans="1:18" x14ac:dyDescent="0.35">
      <c r="A164" s="1">
        <v>43495</v>
      </c>
      <c r="B164" s="2">
        <v>0.8197106481481482</v>
      </c>
      <c r="C164" s="3">
        <f t="shared" si="12"/>
        <v>0.8197106481481482</v>
      </c>
      <c r="D164" s="2">
        <v>0.25</v>
      </c>
      <c r="E164" s="3">
        <f t="shared" si="13"/>
        <v>0.25</v>
      </c>
      <c r="F164" s="2">
        <f t="shared" si="14"/>
        <v>0.5697106481481482</v>
      </c>
      <c r="G164">
        <v>81721</v>
      </c>
      <c r="H164">
        <v>817</v>
      </c>
      <c r="I164">
        <v>21.99</v>
      </c>
      <c r="J164">
        <v>23.97</v>
      </c>
      <c r="K164">
        <v>77798</v>
      </c>
      <c r="L164">
        <v>49.44</v>
      </c>
      <c r="M164">
        <f t="shared" si="15"/>
        <v>1.431277335812928</v>
      </c>
      <c r="N164">
        <f t="shared" si="16"/>
        <v>1.5973000000000001E-5</v>
      </c>
      <c r="O164" s="3">
        <f t="shared" si="17"/>
        <v>0.70297173000000002</v>
      </c>
      <c r="P164" s="3"/>
      <c r="Q164" s="3"/>
      <c r="R164" s="3"/>
    </row>
    <row r="165" spans="1:18" x14ac:dyDescent="0.35">
      <c r="A165" s="1">
        <v>43495</v>
      </c>
      <c r="B165" s="2">
        <v>0.8197106481481482</v>
      </c>
      <c r="C165" s="3">
        <f t="shared" si="12"/>
        <v>0.8197106481481482</v>
      </c>
      <c r="D165" s="2">
        <v>0.25</v>
      </c>
      <c r="E165" s="3">
        <f t="shared" si="13"/>
        <v>0.25</v>
      </c>
      <c r="F165" s="2">
        <f t="shared" si="14"/>
        <v>0.5697106481481482</v>
      </c>
      <c r="G165">
        <v>82222</v>
      </c>
      <c r="H165">
        <v>817</v>
      </c>
      <c r="I165">
        <v>22.05</v>
      </c>
      <c r="J165">
        <v>23.96</v>
      </c>
      <c r="K165">
        <v>77793</v>
      </c>
      <c r="L165">
        <v>49.44</v>
      </c>
      <c r="M165">
        <f t="shared" si="15"/>
        <v>1.4381650997003823</v>
      </c>
      <c r="N165">
        <f t="shared" si="16"/>
        <v>1.5973000000000001E-5</v>
      </c>
      <c r="O165" s="3">
        <f t="shared" si="17"/>
        <v>0.70297173000000002</v>
      </c>
      <c r="P165" s="3"/>
      <c r="Q165" s="3"/>
      <c r="R165" s="3"/>
    </row>
    <row r="166" spans="1:18" x14ac:dyDescent="0.35">
      <c r="A166" s="1">
        <v>43495</v>
      </c>
      <c r="B166" s="2">
        <v>0.81972222222222213</v>
      </c>
      <c r="C166" s="3">
        <f t="shared" ref="C166:C229" si="18">B166</f>
        <v>0.81972222222222213</v>
      </c>
      <c r="D166" s="2">
        <v>0.25</v>
      </c>
      <c r="E166" s="3">
        <f t="shared" ref="E166:E229" si="19">D166</f>
        <v>0.25</v>
      </c>
      <c r="F166" s="2">
        <f t="shared" ref="F166:F229" si="20">C166-E166</f>
        <v>0.56972222222222213</v>
      </c>
      <c r="G166">
        <v>82721</v>
      </c>
      <c r="H166">
        <v>815</v>
      </c>
      <c r="I166">
        <v>22.14</v>
      </c>
      <c r="J166">
        <v>23.98</v>
      </c>
      <c r="K166">
        <v>77795</v>
      </c>
      <c r="L166">
        <v>49.44</v>
      </c>
      <c r="M166">
        <f t="shared" ref="M166:M229" si="21">(I166-9.522)/8.7111</f>
        <v>1.4484967455315632</v>
      </c>
      <c r="N166">
        <f t="shared" ref="N166:N229" si="22">(H166-337.81)/30000000</f>
        <v>1.5906333333333334E-5</v>
      </c>
      <c r="O166" s="3">
        <f t="shared" ref="O166:O229" si="23">N166*44010</f>
        <v>0.70003773000000002</v>
      </c>
      <c r="P166" s="3"/>
      <c r="Q166" s="3"/>
      <c r="R166" s="3"/>
    </row>
    <row r="167" spans="1:18" x14ac:dyDescent="0.35">
      <c r="A167" s="1">
        <v>43495</v>
      </c>
      <c r="B167" s="2">
        <v>0.81972222222222213</v>
      </c>
      <c r="C167" s="3">
        <f t="shared" si="18"/>
        <v>0.81972222222222213</v>
      </c>
      <c r="D167" s="2">
        <v>0.25</v>
      </c>
      <c r="E167" s="3">
        <f t="shared" si="19"/>
        <v>0.25</v>
      </c>
      <c r="F167" s="2">
        <f t="shared" si="20"/>
        <v>0.56972222222222213</v>
      </c>
      <c r="G167">
        <v>83221</v>
      </c>
      <c r="H167">
        <v>817</v>
      </c>
      <c r="I167">
        <v>22.34</v>
      </c>
      <c r="J167">
        <v>23.97</v>
      </c>
      <c r="K167">
        <v>77806</v>
      </c>
      <c r="L167">
        <v>49.44</v>
      </c>
      <c r="M167">
        <f t="shared" si="21"/>
        <v>1.4714559584897429</v>
      </c>
      <c r="N167">
        <f t="shared" si="22"/>
        <v>1.5973000000000001E-5</v>
      </c>
      <c r="O167" s="3">
        <f t="shared" si="23"/>
        <v>0.70297173000000002</v>
      </c>
      <c r="P167" s="3"/>
      <c r="Q167" s="3"/>
      <c r="R167" s="3"/>
    </row>
    <row r="168" spans="1:18" x14ac:dyDescent="0.35">
      <c r="A168" s="1">
        <v>43495</v>
      </c>
      <c r="B168" s="2">
        <v>0.81973379629629628</v>
      </c>
      <c r="C168" s="3">
        <f t="shared" si="18"/>
        <v>0.81973379629629628</v>
      </c>
      <c r="D168" s="2">
        <v>0.25</v>
      </c>
      <c r="E168" s="3">
        <f t="shared" si="19"/>
        <v>0.25</v>
      </c>
      <c r="F168" s="2">
        <f t="shared" si="20"/>
        <v>0.56973379629629628</v>
      </c>
      <c r="G168">
        <v>83721</v>
      </c>
      <c r="H168">
        <v>816</v>
      </c>
      <c r="I168">
        <v>22.36</v>
      </c>
      <c r="J168">
        <v>23.96</v>
      </c>
      <c r="K168">
        <v>77795</v>
      </c>
      <c r="L168">
        <v>49.44</v>
      </c>
      <c r="M168">
        <f t="shared" si="21"/>
        <v>1.4737518797855609</v>
      </c>
      <c r="N168">
        <f t="shared" si="22"/>
        <v>1.5939666666666666E-5</v>
      </c>
      <c r="O168" s="3">
        <f t="shared" si="23"/>
        <v>0.70150472999999991</v>
      </c>
      <c r="P168" s="3"/>
      <c r="Q168" s="3"/>
      <c r="R168" s="3"/>
    </row>
    <row r="169" spans="1:18" x14ac:dyDescent="0.35">
      <c r="A169" s="1">
        <v>43495</v>
      </c>
      <c r="B169" s="2">
        <v>0.81973379629629628</v>
      </c>
      <c r="C169" s="3">
        <f t="shared" si="18"/>
        <v>0.81973379629629628</v>
      </c>
      <c r="D169" s="2">
        <v>0.25</v>
      </c>
      <c r="E169" s="3">
        <f t="shared" si="19"/>
        <v>0.25</v>
      </c>
      <c r="F169" s="2">
        <f t="shared" si="20"/>
        <v>0.56973379629629628</v>
      </c>
      <c r="G169">
        <v>84221</v>
      </c>
      <c r="H169">
        <v>821</v>
      </c>
      <c r="I169">
        <v>22.42</v>
      </c>
      <c r="J169">
        <v>23.97</v>
      </c>
      <c r="K169">
        <v>77799</v>
      </c>
      <c r="L169">
        <v>49.44</v>
      </c>
      <c r="M169">
        <f t="shared" si="21"/>
        <v>1.4806396436730151</v>
      </c>
      <c r="N169">
        <f t="shared" si="22"/>
        <v>1.6106333333333332E-5</v>
      </c>
      <c r="O169" s="3">
        <f t="shared" si="23"/>
        <v>0.70883972999999989</v>
      </c>
      <c r="P169" s="3"/>
      <c r="Q169" s="3"/>
      <c r="R169" s="3"/>
    </row>
    <row r="170" spans="1:18" x14ac:dyDescent="0.35">
      <c r="A170" s="1">
        <v>43495</v>
      </c>
      <c r="B170" s="2">
        <v>0.81974537037037043</v>
      </c>
      <c r="C170" s="3">
        <f t="shared" si="18"/>
        <v>0.81974537037037043</v>
      </c>
      <c r="D170" s="2">
        <v>0.25</v>
      </c>
      <c r="E170" s="3">
        <f t="shared" si="19"/>
        <v>0.25</v>
      </c>
      <c r="F170" s="2">
        <f t="shared" si="20"/>
        <v>0.56974537037037043</v>
      </c>
      <c r="G170">
        <v>84721</v>
      </c>
      <c r="H170">
        <v>820</v>
      </c>
      <c r="I170">
        <v>22.56</v>
      </c>
      <c r="J170">
        <v>23.96</v>
      </c>
      <c r="K170">
        <v>77797</v>
      </c>
      <c r="L170">
        <v>49.44</v>
      </c>
      <c r="M170">
        <f t="shared" si="21"/>
        <v>1.4967110927437406</v>
      </c>
      <c r="N170">
        <f t="shared" si="22"/>
        <v>1.6073E-5</v>
      </c>
      <c r="O170" s="3">
        <f t="shared" si="23"/>
        <v>0.70737273000000001</v>
      </c>
      <c r="P170" s="3"/>
      <c r="Q170" s="3"/>
      <c r="R170" s="3"/>
    </row>
    <row r="171" spans="1:18" x14ac:dyDescent="0.35">
      <c r="A171" s="1">
        <v>43495</v>
      </c>
      <c r="B171" s="2">
        <v>0.81974537037037043</v>
      </c>
      <c r="C171" s="3">
        <f t="shared" si="18"/>
        <v>0.81974537037037043</v>
      </c>
      <c r="D171" s="2">
        <v>0.25</v>
      </c>
      <c r="E171" s="3">
        <f t="shared" si="19"/>
        <v>0.25</v>
      </c>
      <c r="F171" s="2">
        <f t="shared" si="20"/>
        <v>0.56974537037037043</v>
      </c>
      <c r="G171">
        <v>85221</v>
      </c>
      <c r="H171">
        <v>815</v>
      </c>
      <c r="I171">
        <v>22.8</v>
      </c>
      <c r="J171">
        <v>23.96</v>
      </c>
      <c r="K171">
        <v>77801</v>
      </c>
      <c r="L171">
        <v>49.47</v>
      </c>
      <c r="M171">
        <f t="shared" si="21"/>
        <v>1.5242621482935566</v>
      </c>
      <c r="N171">
        <f t="shared" si="22"/>
        <v>1.5906333333333334E-5</v>
      </c>
      <c r="O171" s="3">
        <f t="shared" si="23"/>
        <v>0.70003773000000002</v>
      </c>
      <c r="P171" s="3"/>
      <c r="Q171" s="3"/>
      <c r="R171" s="3"/>
    </row>
    <row r="172" spans="1:18" x14ac:dyDescent="0.35">
      <c r="A172" s="1">
        <v>43495</v>
      </c>
      <c r="B172" s="2">
        <v>0.81975694444444447</v>
      </c>
      <c r="C172" s="3">
        <f t="shared" si="18"/>
        <v>0.81975694444444447</v>
      </c>
      <c r="D172" s="2">
        <v>0.25</v>
      </c>
      <c r="E172" s="3">
        <f t="shared" si="19"/>
        <v>0.25</v>
      </c>
      <c r="F172" s="2">
        <f t="shared" si="20"/>
        <v>0.56975694444444447</v>
      </c>
      <c r="G172">
        <v>85722</v>
      </c>
      <c r="H172">
        <v>816</v>
      </c>
      <c r="I172">
        <v>22.93</v>
      </c>
      <c r="J172">
        <v>23.97</v>
      </c>
      <c r="K172">
        <v>77800</v>
      </c>
      <c r="L172">
        <v>49.47</v>
      </c>
      <c r="M172">
        <f t="shared" si="21"/>
        <v>1.5391856367163732</v>
      </c>
      <c r="N172">
        <f t="shared" si="22"/>
        <v>1.5939666666666666E-5</v>
      </c>
      <c r="O172" s="3">
        <f t="shared" si="23"/>
        <v>0.70150472999999991</v>
      </c>
      <c r="P172" s="3"/>
      <c r="Q172" s="3"/>
      <c r="R172" s="3"/>
    </row>
    <row r="173" spans="1:18" x14ac:dyDescent="0.35">
      <c r="A173" s="1">
        <v>43495</v>
      </c>
      <c r="B173" s="2">
        <v>0.81975694444444447</v>
      </c>
      <c r="C173" s="3">
        <f t="shared" si="18"/>
        <v>0.81975694444444447</v>
      </c>
      <c r="D173" s="2">
        <v>0.25</v>
      </c>
      <c r="E173" s="3">
        <f t="shared" si="19"/>
        <v>0.25</v>
      </c>
      <c r="F173" s="2">
        <f t="shared" si="20"/>
        <v>0.56975694444444447</v>
      </c>
      <c r="G173">
        <v>86221</v>
      </c>
      <c r="H173">
        <v>839</v>
      </c>
      <c r="I173">
        <v>23.08</v>
      </c>
      <c r="J173">
        <v>23.97</v>
      </c>
      <c r="K173">
        <v>77790</v>
      </c>
      <c r="L173">
        <v>49.47</v>
      </c>
      <c r="M173">
        <f t="shared" si="21"/>
        <v>1.5564050464350079</v>
      </c>
      <c r="N173">
        <f t="shared" si="22"/>
        <v>1.6706333333333333E-5</v>
      </c>
      <c r="O173" s="3">
        <f t="shared" si="23"/>
        <v>0.73524572999999993</v>
      </c>
      <c r="P173" s="3"/>
      <c r="Q173" s="3"/>
      <c r="R173" s="3"/>
    </row>
    <row r="174" spans="1:18" x14ac:dyDescent="0.35">
      <c r="A174" s="1">
        <v>43495</v>
      </c>
      <c r="B174" s="2">
        <v>0.81976851851851851</v>
      </c>
      <c r="C174" s="3">
        <f t="shared" si="18"/>
        <v>0.81976851851851851</v>
      </c>
      <c r="D174" s="2">
        <v>0.25</v>
      </c>
      <c r="E174" s="3">
        <f t="shared" si="19"/>
        <v>0.25</v>
      </c>
      <c r="F174" s="2">
        <f t="shared" si="20"/>
        <v>0.56976851851851851</v>
      </c>
      <c r="G174">
        <v>86721</v>
      </c>
      <c r="H174">
        <v>818</v>
      </c>
      <c r="I174">
        <v>23.35</v>
      </c>
      <c r="J174">
        <v>23.96</v>
      </c>
      <c r="K174">
        <v>77770</v>
      </c>
      <c r="L174">
        <v>49.47</v>
      </c>
      <c r="M174">
        <f t="shared" si="21"/>
        <v>1.5873999839285511</v>
      </c>
      <c r="N174">
        <f t="shared" si="22"/>
        <v>1.6006333333333333E-5</v>
      </c>
      <c r="O174" s="3">
        <f t="shared" si="23"/>
        <v>0.70443873000000001</v>
      </c>
      <c r="P174" s="3"/>
      <c r="Q174" s="3"/>
      <c r="R174" s="3"/>
    </row>
    <row r="175" spans="1:18" x14ac:dyDescent="0.35">
      <c r="A175" s="1">
        <v>43495</v>
      </c>
      <c r="B175" s="2">
        <v>0.81976851851851851</v>
      </c>
      <c r="C175" s="3">
        <f t="shared" si="18"/>
        <v>0.81976851851851851</v>
      </c>
      <c r="D175" s="2">
        <v>0.25</v>
      </c>
      <c r="E175" s="3">
        <f t="shared" si="19"/>
        <v>0.25</v>
      </c>
      <c r="F175" s="2">
        <f t="shared" si="20"/>
        <v>0.56976851851851851</v>
      </c>
      <c r="G175">
        <v>87221</v>
      </c>
      <c r="H175">
        <v>817</v>
      </c>
      <c r="I175">
        <v>23.46</v>
      </c>
      <c r="J175">
        <v>23.97</v>
      </c>
      <c r="K175">
        <v>77803</v>
      </c>
      <c r="L175">
        <v>49.47</v>
      </c>
      <c r="M175">
        <f t="shared" si="21"/>
        <v>1.6000275510555499</v>
      </c>
      <c r="N175">
        <f t="shared" si="22"/>
        <v>1.5973000000000001E-5</v>
      </c>
      <c r="O175" s="3">
        <f t="shared" si="23"/>
        <v>0.70297173000000002</v>
      </c>
      <c r="P175" s="3"/>
      <c r="Q175" s="3"/>
      <c r="R175" s="3"/>
    </row>
    <row r="176" spans="1:18" x14ac:dyDescent="0.35">
      <c r="A176" s="1">
        <v>43495</v>
      </c>
      <c r="B176" s="2">
        <v>0.81978009259259255</v>
      </c>
      <c r="C176" s="3">
        <f t="shared" si="18"/>
        <v>0.81978009259259255</v>
      </c>
      <c r="D176" s="2">
        <v>0.25</v>
      </c>
      <c r="E176" s="3">
        <f t="shared" si="19"/>
        <v>0.25</v>
      </c>
      <c r="F176" s="2">
        <f t="shared" si="20"/>
        <v>0.56978009259259255</v>
      </c>
      <c r="G176">
        <v>87721</v>
      </c>
      <c r="H176">
        <v>822</v>
      </c>
      <c r="I176">
        <v>23.56</v>
      </c>
      <c r="J176">
        <v>23.97</v>
      </c>
      <c r="K176">
        <v>77817</v>
      </c>
      <c r="L176">
        <v>49.5</v>
      </c>
      <c r="M176">
        <f t="shared" si="21"/>
        <v>1.6115071575346396</v>
      </c>
      <c r="N176">
        <f t="shared" si="22"/>
        <v>1.6139666666666667E-5</v>
      </c>
      <c r="O176" s="3">
        <f t="shared" si="23"/>
        <v>0.71030673</v>
      </c>
      <c r="P176" s="3"/>
      <c r="Q176" s="3"/>
      <c r="R176" s="3"/>
    </row>
    <row r="177" spans="1:18" x14ac:dyDescent="0.35">
      <c r="A177" s="1">
        <v>43495</v>
      </c>
      <c r="B177" s="2">
        <v>0.81978009259259255</v>
      </c>
      <c r="C177" s="3">
        <f t="shared" si="18"/>
        <v>0.81978009259259255</v>
      </c>
      <c r="D177" s="2">
        <v>0.25</v>
      </c>
      <c r="E177" s="3">
        <f t="shared" si="19"/>
        <v>0.25</v>
      </c>
      <c r="F177" s="2">
        <f t="shared" si="20"/>
        <v>0.56978009259259255</v>
      </c>
      <c r="G177">
        <v>88221</v>
      </c>
      <c r="H177">
        <v>822</v>
      </c>
      <c r="I177">
        <v>23.6</v>
      </c>
      <c r="J177">
        <v>23.97</v>
      </c>
      <c r="K177">
        <v>77804</v>
      </c>
      <c r="L177">
        <v>49.5</v>
      </c>
      <c r="M177">
        <f t="shared" si="21"/>
        <v>1.6160990001262758</v>
      </c>
      <c r="N177">
        <f t="shared" si="22"/>
        <v>1.6139666666666667E-5</v>
      </c>
      <c r="O177" s="3">
        <f t="shared" si="23"/>
        <v>0.71030673</v>
      </c>
      <c r="P177" s="3"/>
      <c r="Q177" s="3"/>
      <c r="R177" s="3"/>
    </row>
    <row r="178" spans="1:18" x14ac:dyDescent="0.35">
      <c r="A178" s="1">
        <v>43495</v>
      </c>
      <c r="B178" s="2">
        <v>0.8197916666666667</v>
      </c>
      <c r="C178" s="3">
        <f t="shared" si="18"/>
        <v>0.8197916666666667</v>
      </c>
      <c r="D178" s="2">
        <v>0.25</v>
      </c>
      <c r="E178" s="3">
        <f t="shared" si="19"/>
        <v>0.25</v>
      </c>
      <c r="F178" s="2">
        <f t="shared" si="20"/>
        <v>0.5697916666666667</v>
      </c>
      <c r="G178">
        <v>88721</v>
      </c>
      <c r="H178">
        <v>822</v>
      </c>
      <c r="I178">
        <v>23.68</v>
      </c>
      <c r="J178">
        <v>23.96</v>
      </c>
      <c r="K178">
        <v>77813</v>
      </c>
      <c r="L178">
        <v>49.5</v>
      </c>
      <c r="M178">
        <f t="shared" si="21"/>
        <v>1.6252826853095474</v>
      </c>
      <c r="N178">
        <f t="shared" si="22"/>
        <v>1.6139666666666667E-5</v>
      </c>
      <c r="O178" s="3">
        <f t="shared" si="23"/>
        <v>0.71030673</v>
      </c>
      <c r="P178" s="3"/>
      <c r="Q178" s="3"/>
      <c r="R178" s="3"/>
    </row>
    <row r="179" spans="1:18" x14ac:dyDescent="0.35">
      <c r="A179" s="1">
        <v>43495</v>
      </c>
      <c r="B179" s="2">
        <v>0.8197916666666667</v>
      </c>
      <c r="C179" s="3">
        <f t="shared" si="18"/>
        <v>0.8197916666666667</v>
      </c>
      <c r="D179" s="2">
        <v>0.25</v>
      </c>
      <c r="E179" s="3">
        <f t="shared" si="19"/>
        <v>0.25</v>
      </c>
      <c r="F179" s="2">
        <f t="shared" si="20"/>
        <v>0.5697916666666667</v>
      </c>
      <c r="G179">
        <v>89222</v>
      </c>
      <c r="H179">
        <v>830</v>
      </c>
      <c r="I179">
        <v>23.75</v>
      </c>
      <c r="J179">
        <v>23.97</v>
      </c>
      <c r="K179">
        <v>77847</v>
      </c>
      <c r="L179">
        <v>49.53</v>
      </c>
      <c r="M179">
        <f t="shared" si="21"/>
        <v>1.6333184098449105</v>
      </c>
      <c r="N179">
        <f t="shared" si="22"/>
        <v>1.6406333333333333E-5</v>
      </c>
      <c r="O179" s="3">
        <f t="shared" si="23"/>
        <v>0.72204272999999997</v>
      </c>
      <c r="P179" s="3"/>
      <c r="Q179" s="3"/>
      <c r="R179" s="3"/>
    </row>
    <row r="180" spans="1:18" x14ac:dyDescent="0.35">
      <c r="A180" s="1">
        <v>43495</v>
      </c>
      <c r="B180" s="2">
        <v>0.81980324074074085</v>
      </c>
      <c r="C180" s="3">
        <f t="shared" si="18"/>
        <v>0.81980324074074085</v>
      </c>
      <c r="D180" s="2">
        <v>0.25</v>
      </c>
      <c r="E180" s="3">
        <f t="shared" si="19"/>
        <v>0.25</v>
      </c>
      <c r="F180" s="2">
        <f t="shared" si="20"/>
        <v>0.56980324074074085</v>
      </c>
      <c r="G180">
        <v>89721</v>
      </c>
      <c r="H180">
        <v>817</v>
      </c>
      <c r="I180">
        <v>23.77</v>
      </c>
      <c r="J180">
        <v>23.97</v>
      </c>
      <c r="K180">
        <v>77855</v>
      </c>
      <c r="L180">
        <v>49.53</v>
      </c>
      <c r="M180">
        <f t="shared" si="21"/>
        <v>1.6356143311407285</v>
      </c>
      <c r="N180">
        <f t="shared" si="22"/>
        <v>1.5973000000000001E-5</v>
      </c>
      <c r="O180" s="3">
        <f t="shared" si="23"/>
        <v>0.70297173000000002</v>
      </c>
      <c r="P180" s="3"/>
      <c r="Q180" s="3"/>
      <c r="R180" s="3"/>
    </row>
    <row r="181" spans="1:18" x14ac:dyDescent="0.35">
      <c r="A181" s="1">
        <v>43495</v>
      </c>
      <c r="B181" s="2">
        <v>0.81980324074074085</v>
      </c>
      <c r="C181" s="3">
        <f t="shared" si="18"/>
        <v>0.81980324074074085</v>
      </c>
      <c r="D181" s="2">
        <v>0.25</v>
      </c>
      <c r="E181" s="3">
        <f t="shared" si="19"/>
        <v>0.25</v>
      </c>
      <c r="F181" s="2">
        <f t="shared" si="20"/>
        <v>0.56980324074074085</v>
      </c>
      <c r="G181">
        <v>90221</v>
      </c>
      <c r="H181">
        <v>818</v>
      </c>
      <c r="I181">
        <v>23.83</v>
      </c>
      <c r="J181">
        <v>23.97</v>
      </c>
      <c r="K181">
        <v>77874</v>
      </c>
      <c r="L181">
        <v>49.53</v>
      </c>
      <c r="M181">
        <f t="shared" si="21"/>
        <v>1.6425020950281821</v>
      </c>
      <c r="N181">
        <f t="shared" si="22"/>
        <v>1.6006333333333333E-5</v>
      </c>
      <c r="O181" s="3">
        <f t="shared" si="23"/>
        <v>0.70443873000000001</v>
      </c>
      <c r="P181" s="3"/>
      <c r="Q181" s="3"/>
      <c r="R181" s="3"/>
    </row>
    <row r="182" spans="1:18" x14ac:dyDescent="0.35">
      <c r="A182" s="1">
        <v>43495</v>
      </c>
      <c r="B182" s="2">
        <v>0.81981481481481477</v>
      </c>
      <c r="C182" s="3">
        <f t="shared" si="18"/>
        <v>0.81981481481481477</v>
      </c>
      <c r="D182" s="2">
        <v>0.25</v>
      </c>
      <c r="E182" s="3">
        <f t="shared" si="19"/>
        <v>0.25</v>
      </c>
      <c r="F182" s="2">
        <f t="shared" si="20"/>
        <v>0.56981481481481477</v>
      </c>
      <c r="G182">
        <v>90721</v>
      </c>
      <c r="H182">
        <v>824</v>
      </c>
      <c r="I182">
        <v>23.79</v>
      </c>
      <c r="J182">
        <v>23.96</v>
      </c>
      <c r="K182">
        <v>77883</v>
      </c>
      <c r="L182">
        <v>49.53</v>
      </c>
      <c r="M182">
        <f t="shared" si="21"/>
        <v>1.6379102524365463</v>
      </c>
      <c r="N182">
        <f t="shared" si="22"/>
        <v>1.6206333333333334E-5</v>
      </c>
      <c r="O182" s="3">
        <f t="shared" si="23"/>
        <v>0.7132407300000001</v>
      </c>
      <c r="P182" s="3"/>
      <c r="Q182" s="3"/>
      <c r="R182" s="3"/>
    </row>
    <row r="183" spans="1:18" x14ac:dyDescent="0.35">
      <c r="A183" s="1">
        <v>43495</v>
      </c>
      <c r="B183" s="2">
        <v>0.81981481481481477</v>
      </c>
      <c r="C183" s="3">
        <f t="shared" si="18"/>
        <v>0.81981481481481477</v>
      </c>
      <c r="D183" s="2">
        <v>0.25</v>
      </c>
      <c r="E183" s="3">
        <f t="shared" si="19"/>
        <v>0.25</v>
      </c>
      <c r="F183" s="2">
        <f t="shared" si="20"/>
        <v>0.56981481481481477</v>
      </c>
      <c r="G183">
        <v>91222</v>
      </c>
      <c r="H183">
        <v>810</v>
      </c>
      <c r="I183">
        <v>23.89</v>
      </c>
      <c r="J183">
        <v>23.97</v>
      </c>
      <c r="K183">
        <v>77873</v>
      </c>
      <c r="L183">
        <v>49.53</v>
      </c>
      <c r="M183">
        <f t="shared" si="21"/>
        <v>1.6493898589156364</v>
      </c>
      <c r="N183">
        <f t="shared" si="22"/>
        <v>1.5739666666666668E-5</v>
      </c>
      <c r="O183" s="3">
        <f t="shared" si="23"/>
        <v>0.69270273000000004</v>
      </c>
      <c r="P183" s="3"/>
      <c r="Q183" s="3"/>
      <c r="R183" s="3"/>
    </row>
    <row r="184" spans="1:18" x14ac:dyDescent="0.35">
      <c r="A184" s="1">
        <v>43495</v>
      </c>
      <c r="B184" s="2">
        <v>0.81982638888888892</v>
      </c>
      <c r="C184" s="3">
        <f t="shared" si="18"/>
        <v>0.81982638888888892</v>
      </c>
      <c r="D184" s="2">
        <v>0.25</v>
      </c>
      <c r="E184" s="3">
        <f t="shared" si="19"/>
        <v>0.25</v>
      </c>
      <c r="F184" s="2">
        <f t="shared" si="20"/>
        <v>0.56982638888888892</v>
      </c>
      <c r="G184">
        <v>91724</v>
      </c>
      <c r="H184">
        <v>818</v>
      </c>
      <c r="I184">
        <v>23.89</v>
      </c>
      <c r="J184">
        <v>23.97</v>
      </c>
      <c r="K184">
        <v>77891</v>
      </c>
      <c r="L184">
        <v>49.53</v>
      </c>
      <c r="M184">
        <f t="shared" si="21"/>
        <v>1.6493898589156364</v>
      </c>
      <c r="N184">
        <f t="shared" si="22"/>
        <v>1.6006333333333333E-5</v>
      </c>
      <c r="O184" s="3">
        <f t="shared" si="23"/>
        <v>0.70443873000000001</v>
      </c>
      <c r="P184" s="3"/>
      <c r="Q184" s="3"/>
      <c r="R184" s="3"/>
    </row>
    <row r="185" spans="1:18" x14ac:dyDescent="0.35">
      <c r="A185" s="1">
        <v>43495</v>
      </c>
      <c r="B185" s="2">
        <v>0.81982638888888892</v>
      </c>
      <c r="C185" s="3">
        <f t="shared" si="18"/>
        <v>0.81982638888888892</v>
      </c>
      <c r="D185" s="2">
        <v>0.25</v>
      </c>
      <c r="E185" s="3">
        <f t="shared" si="19"/>
        <v>0.25</v>
      </c>
      <c r="F185" s="2">
        <f t="shared" si="20"/>
        <v>0.56982638888888892</v>
      </c>
      <c r="G185">
        <v>92221</v>
      </c>
      <c r="H185">
        <v>828</v>
      </c>
      <c r="I185">
        <v>24.01</v>
      </c>
      <c r="J185">
        <v>23.97</v>
      </c>
      <c r="K185">
        <v>77897</v>
      </c>
      <c r="L185">
        <v>49.57</v>
      </c>
      <c r="M185">
        <f t="shared" si="21"/>
        <v>1.6631653866905445</v>
      </c>
      <c r="N185">
        <f t="shared" si="22"/>
        <v>1.6339666666666665E-5</v>
      </c>
      <c r="O185" s="3">
        <f t="shared" si="23"/>
        <v>0.71910872999999997</v>
      </c>
      <c r="P185" s="3"/>
      <c r="Q185" s="3"/>
      <c r="R185" s="3"/>
    </row>
    <row r="186" spans="1:18" x14ac:dyDescent="0.35">
      <c r="A186" s="1">
        <v>43495</v>
      </c>
      <c r="B186" s="2">
        <v>0.81983796296296296</v>
      </c>
      <c r="C186" s="3">
        <f t="shared" si="18"/>
        <v>0.81983796296296296</v>
      </c>
      <c r="D186" s="2">
        <v>0.25</v>
      </c>
      <c r="E186" s="3">
        <f t="shared" si="19"/>
        <v>0.25</v>
      </c>
      <c r="F186" s="2">
        <f t="shared" si="20"/>
        <v>0.56983796296296296</v>
      </c>
      <c r="G186">
        <v>92721</v>
      </c>
      <c r="H186">
        <v>816</v>
      </c>
      <c r="I186">
        <v>24.03</v>
      </c>
      <c r="J186">
        <v>23.97</v>
      </c>
      <c r="K186">
        <v>77907</v>
      </c>
      <c r="L186">
        <v>49.57</v>
      </c>
      <c r="M186">
        <f t="shared" si="21"/>
        <v>1.6654613079863623</v>
      </c>
      <c r="N186">
        <f t="shared" si="22"/>
        <v>1.5939666666666666E-5</v>
      </c>
      <c r="O186" s="3">
        <f t="shared" si="23"/>
        <v>0.70150472999999991</v>
      </c>
      <c r="P186" s="3"/>
      <c r="Q186" s="3"/>
      <c r="R186" s="3"/>
    </row>
    <row r="187" spans="1:18" x14ac:dyDescent="0.35">
      <c r="A187" s="1">
        <v>43495</v>
      </c>
      <c r="B187" s="2">
        <v>0.81983796296296296</v>
      </c>
      <c r="C187" s="3">
        <f t="shared" si="18"/>
        <v>0.81983796296296296</v>
      </c>
      <c r="D187" s="2">
        <v>0.25</v>
      </c>
      <c r="E187" s="3">
        <f t="shared" si="19"/>
        <v>0.25</v>
      </c>
      <c r="F187" s="2">
        <f t="shared" si="20"/>
        <v>0.56983796296296296</v>
      </c>
      <c r="G187">
        <v>93221</v>
      </c>
      <c r="H187">
        <v>826</v>
      </c>
      <c r="I187">
        <v>24.05</v>
      </c>
      <c r="J187">
        <v>23.96</v>
      </c>
      <c r="K187">
        <v>77915</v>
      </c>
      <c r="L187">
        <v>49.57</v>
      </c>
      <c r="M187">
        <f t="shared" si="21"/>
        <v>1.6677572292821803</v>
      </c>
      <c r="N187">
        <f t="shared" si="22"/>
        <v>1.6273000000000002E-5</v>
      </c>
      <c r="O187" s="3">
        <f t="shared" si="23"/>
        <v>0.71617473000000009</v>
      </c>
      <c r="P187" s="3"/>
      <c r="Q187" s="3"/>
      <c r="R187" s="3"/>
    </row>
    <row r="188" spans="1:18" x14ac:dyDescent="0.35">
      <c r="A188" s="1">
        <v>43495</v>
      </c>
      <c r="B188" s="2">
        <v>0.819849537037037</v>
      </c>
      <c r="C188" s="3">
        <f t="shared" si="18"/>
        <v>0.819849537037037</v>
      </c>
      <c r="D188" s="2">
        <v>0.25</v>
      </c>
      <c r="E188" s="3">
        <f t="shared" si="19"/>
        <v>0.25</v>
      </c>
      <c r="F188" s="2">
        <f t="shared" si="20"/>
        <v>0.569849537037037</v>
      </c>
      <c r="G188">
        <v>93721</v>
      </c>
      <c r="H188">
        <v>829</v>
      </c>
      <c r="I188">
        <v>24.04</v>
      </c>
      <c r="J188">
        <v>23.96</v>
      </c>
      <c r="K188">
        <v>77913</v>
      </c>
      <c r="L188">
        <v>49.57</v>
      </c>
      <c r="M188">
        <f t="shared" si="21"/>
        <v>1.6666092686342711</v>
      </c>
      <c r="N188">
        <f t="shared" si="22"/>
        <v>1.6373000000000001E-5</v>
      </c>
      <c r="O188" s="3">
        <f t="shared" si="23"/>
        <v>0.72057573000000008</v>
      </c>
      <c r="P188" s="3"/>
      <c r="Q188" s="3"/>
      <c r="R188" s="3"/>
    </row>
    <row r="189" spans="1:18" x14ac:dyDescent="0.35">
      <c r="A189" s="1">
        <v>43495</v>
      </c>
      <c r="B189" s="2">
        <v>0.819849537037037</v>
      </c>
      <c r="C189" s="3">
        <f t="shared" si="18"/>
        <v>0.819849537037037</v>
      </c>
      <c r="D189" s="2">
        <v>0.25</v>
      </c>
      <c r="E189" s="3">
        <f t="shared" si="19"/>
        <v>0.25</v>
      </c>
      <c r="F189" s="2">
        <f t="shared" si="20"/>
        <v>0.569849537037037</v>
      </c>
      <c r="G189">
        <v>94221</v>
      </c>
      <c r="H189">
        <v>824</v>
      </c>
      <c r="I189">
        <v>24.02</v>
      </c>
      <c r="J189">
        <v>23.96</v>
      </c>
      <c r="K189">
        <v>77914</v>
      </c>
      <c r="L189">
        <v>49.57</v>
      </c>
      <c r="M189">
        <f t="shared" si="21"/>
        <v>1.664313347338453</v>
      </c>
      <c r="N189">
        <f t="shared" si="22"/>
        <v>1.6206333333333334E-5</v>
      </c>
      <c r="O189" s="3">
        <f t="shared" si="23"/>
        <v>0.7132407300000001</v>
      </c>
      <c r="P189" s="3"/>
      <c r="Q189" s="3"/>
      <c r="R189" s="3"/>
    </row>
    <row r="190" spans="1:18" x14ac:dyDescent="0.35">
      <c r="A190" s="1">
        <v>43495</v>
      </c>
      <c r="B190" s="2">
        <v>0.81986111111111104</v>
      </c>
      <c r="C190" s="3">
        <f t="shared" si="18"/>
        <v>0.81986111111111104</v>
      </c>
      <c r="D190" s="2">
        <v>0.25</v>
      </c>
      <c r="E190" s="3">
        <f t="shared" si="19"/>
        <v>0.25</v>
      </c>
      <c r="F190" s="2">
        <f t="shared" si="20"/>
        <v>0.56986111111111104</v>
      </c>
      <c r="G190">
        <v>94722</v>
      </c>
      <c r="H190">
        <v>825</v>
      </c>
      <c r="I190">
        <v>24.05</v>
      </c>
      <c r="J190">
        <v>23.97</v>
      </c>
      <c r="K190">
        <v>77908</v>
      </c>
      <c r="L190">
        <v>49.6</v>
      </c>
      <c r="M190">
        <f t="shared" si="21"/>
        <v>1.6677572292821803</v>
      </c>
      <c r="N190">
        <f t="shared" si="22"/>
        <v>1.6239666666666666E-5</v>
      </c>
      <c r="O190" s="3">
        <f t="shared" si="23"/>
        <v>0.71470772999999999</v>
      </c>
      <c r="P190" s="3"/>
      <c r="Q190" s="3"/>
      <c r="R190" s="3"/>
    </row>
    <row r="191" spans="1:18" x14ac:dyDescent="0.35">
      <c r="A191" s="1">
        <v>43495</v>
      </c>
      <c r="B191" s="2">
        <v>0.81986111111111104</v>
      </c>
      <c r="C191" s="3">
        <f t="shared" si="18"/>
        <v>0.81986111111111104</v>
      </c>
      <c r="D191" s="2">
        <v>0.25</v>
      </c>
      <c r="E191" s="3">
        <f t="shared" si="19"/>
        <v>0.25</v>
      </c>
      <c r="F191" s="2">
        <f t="shared" si="20"/>
        <v>0.56986111111111104</v>
      </c>
      <c r="G191">
        <v>95221</v>
      </c>
      <c r="H191">
        <v>827</v>
      </c>
      <c r="I191">
        <v>23.97</v>
      </c>
      <c r="J191">
        <v>23.97</v>
      </c>
      <c r="K191">
        <v>77911</v>
      </c>
      <c r="L191">
        <v>49.6</v>
      </c>
      <c r="M191">
        <f t="shared" si="21"/>
        <v>1.6585735440989082</v>
      </c>
      <c r="N191">
        <f t="shared" si="22"/>
        <v>1.6306333333333333E-5</v>
      </c>
      <c r="O191" s="3">
        <f t="shared" si="23"/>
        <v>0.71764172999999998</v>
      </c>
      <c r="P191" s="3"/>
      <c r="Q191" s="3"/>
      <c r="R191" s="3"/>
    </row>
    <row r="192" spans="1:18" x14ac:dyDescent="0.35">
      <c r="A192" s="1">
        <v>43495</v>
      </c>
      <c r="B192" s="2">
        <v>0.81987268518518519</v>
      </c>
      <c r="C192" s="3">
        <f t="shared" si="18"/>
        <v>0.81987268518518519</v>
      </c>
      <c r="D192" s="2">
        <v>0.25</v>
      </c>
      <c r="E192" s="3">
        <f t="shared" si="19"/>
        <v>0.25</v>
      </c>
      <c r="F192" s="2">
        <f t="shared" si="20"/>
        <v>0.56987268518518519</v>
      </c>
      <c r="G192">
        <v>95721</v>
      </c>
      <c r="H192">
        <v>818</v>
      </c>
      <c r="I192">
        <v>23.93</v>
      </c>
      <c r="J192">
        <v>23.96</v>
      </c>
      <c r="K192">
        <v>77919</v>
      </c>
      <c r="L192">
        <v>49.6</v>
      </c>
      <c r="M192">
        <f t="shared" si="21"/>
        <v>1.6539817015072722</v>
      </c>
      <c r="N192">
        <f t="shared" si="22"/>
        <v>1.6006333333333333E-5</v>
      </c>
      <c r="O192" s="3">
        <f t="shared" si="23"/>
        <v>0.70443873000000001</v>
      </c>
      <c r="P192" s="3"/>
      <c r="Q192" s="3"/>
      <c r="R192" s="3"/>
    </row>
    <row r="193" spans="1:18" x14ac:dyDescent="0.35">
      <c r="A193" s="1">
        <v>43495</v>
      </c>
      <c r="B193" s="2">
        <v>0.81987268518518519</v>
      </c>
      <c r="C193" s="3">
        <f t="shared" si="18"/>
        <v>0.81987268518518519</v>
      </c>
      <c r="D193" s="2">
        <v>0.25</v>
      </c>
      <c r="E193" s="3">
        <f t="shared" si="19"/>
        <v>0.25</v>
      </c>
      <c r="F193" s="2">
        <f t="shared" si="20"/>
        <v>0.56987268518518519</v>
      </c>
      <c r="G193">
        <v>96221</v>
      </c>
      <c r="H193">
        <v>829</v>
      </c>
      <c r="I193">
        <v>23.86</v>
      </c>
      <c r="J193">
        <v>23.97</v>
      </c>
      <c r="K193">
        <v>77917</v>
      </c>
      <c r="L193">
        <v>49.6</v>
      </c>
      <c r="M193">
        <f t="shared" si="21"/>
        <v>1.6459459769719094</v>
      </c>
      <c r="N193">
        <f t="shared" si="22"/>
        <v>1.6373000000000001E-5</v>
      </c>
      <c r="O193" s="3">
        <f t="shared" si="23"/>
        <v>0.72057573000000008</v>
      </c>
      <c r="P193" s="3"/>
      <c r="Q193" s="3"/>
      <c r="R193" s="3"/>
    </row>
    <row r="194" spans="1:18" x14ac:dyDescent="0.35">
      <c r="A194" s="1">
        <v>43495</v>
      </c>
      <c r="B194" s="2">
        <v>0.81988425925925934</v>
      </c>
      <c r="C194" s="3">
        <f t="shared" si="18"/>
        <v>0.81988425925925934</v>
      </c>
      <c r="D194" s="2">
        <v>0.25</v>
      </c>
      <c r="E194" s="3">
        <f t="shared" si="19"/>
        <v>0.25</v>
      </c>
      <c r="F194" s="2">
        <f t="shared" si="20"/>
        <v>0.56988425925925934</v>
      </c>
      <c r="G194">
        <v>96721</v>
      </c>
      <c r="H194">
        <v>819</v>
      </c>
      <c r="I194">
        <v>23.87</v>
      </c>
      <c r="J194">
        <v>23.97</v>
      </c>
      <c r="K194">
        <v>77917</v>
      </c>
      <c r="L194">
        <v>49.6</v>
      </c>
      <c r="M194">
        <f t="shared" si="21"/>
        <v>1.6470939376198184</v>
      </c>
      <c r="N194">
        <f t="shared" si="22"/>
        <v>1.6039666666666668E-5</v>
      </c>
      <c r="O194" s="3">
        <f t="shared" si="23"/>
        <v>0.70590573000000012</v>
      </c>
      <c r="P194" s="3"/>
      <c r="Q194" s="3"/>
      <c r="R194" s="3"/>
    </row>
    <row r="195" spans="1:18" x14ac:dyDescent="0.35">
      <c r="A195" s="1">
        <v>43495</v>
      </c>
      <c r="B195" s="2">
        <v>0.81988425925925934</v>
      </c>
      <c r="C195" s="3">
        <f t="shared" si="18"/>
        <v>0.81988425925925934</v>
      </c>
      <c r="D195" s="2">
        <v>0.25</v>
      </c>
      <c r="E195" s="3">
        <f t="shared" si="19"/>
        <v>0.25</v>
      </c>
      <c r="F195" s="2">
        <f t="shared" si="20"/>
        <v>0.56988425925925934</v>
      </c>
      <c r="G195">
        <v>97221</v>
      </c>
      <c r="H195">
        <v>818</v>
      </c>
      <c r="I195">
        <v>23.91</v>
      </c>
      <c r="J195">
        <v>23.96</v>
      </c>
      <c r="K195">
        <v>77917</v>
      </c>
      <c r="L195">
        <v>49.6</v>
      </c>
      <c r="M195">
        <f t="shared" si="21"/>
        <v>1.6516857802114544</v>
      </c>
      <c r="N195">
        <f t="shared" si="22"/>
        <v>1.6006333333333333E-5</v>
      </c>
      <c r="O195" s="3">
        <f t="shared" si="23"/>
        <v>0.70443873000000001</v>
      </c>
      <c r="P195" s="3"/>
      <c r="Q195" s="3"/>
      <c r="R195" s="3"/>
    </row>
    <row r="196" spans="1:18" x14ac:dyDescent="0.35">
      <c r="A196" s="1">
        <v>43495</v>
      </c>
      <c r="B196" s="2">
        <v>0.81989583333333327</v>
      </c>
      <c r="C196" s="3">
        <f t="shared" si="18"/>
        <v>0.81989583333333327</v>
      </c>
      <c r="D196" s="2">
        <v>0.25</v>
      </c>
      <c r="E196" s="3">
        <f t="shared" si="19"/>
        <v>0.25</v>
      </c>
      <c r="F196" s="2">
        <f t="shared" si="20"/>
        <v>0.56989583333333327</v>
      </c>
      <c r="G196">
        <v>97721</v>
      </c>
      <c r="H196">
        <v>818</v>
      </c>
      <c r="I196">
        <v>23.93</v>
      </c>
      <c r="J196">
        <v>23.97</v>
      </c>
      <c r="K196">
        <v>77912</v>
      </c>
      <c r="L196">
        <v>49.64</v>
      </c>
      <c r="M196">
        <f t="shared" si="21"/>
        <v>1.6539817015072722</v>
      </c>
      <c r="N196">
        <f t="shared" si="22"/>
        <v>1.6006333333333333E-5</v>
      </c>
      <c r="O196" s="3">
        <f t="shared" si="23"/>
        <v>0.70443873000000001</v>
      </c>
      <c r="P196" s="3"/>
      <c r="Q196" s="3"/>
      <c r="R196" s="3"/>
    </row>
    <row r="197" spans="1:18" x14ac:dyDescent="0.35">
      <c r="A197" s="1">
        <v>43495</v>
      </c>
      <c r="B197" s="2">
        <v>0.81989583333333327</v>
      </c>
      <c r="C197" s="3">
        <f t="shared" si="18"/>
        <v>0.81989583333333327</v>
      </c>
      <c r="D197" s="2">
        <v>0.25</v>
      </c>
      <c r="E197" s="3">
        <f t="shared" si="19"/>
        <v>0.25</v>
      </c>
      <c r="F197" s="2">
        <f t="shared" si="20"/>
        <v>0.56989583333333327</v>
      </c>
      <c r="G197">
        <v>98222</v>
      </c>
      <c r="H197">
        <v>821</v>
      </c>
      <c r="I197">
        <v>23.97</v>
      </c>
      <c r="J197">
        <v>23.97</v>
      </c>
      <c r="K197">
        <v>77914</v>
      </c>
      <c r="L197">
        <v>49.6</v>
      </c>
      <c r="M197">
        <f t="shared" si="21"/>
        <v>1.6585735440989082</v>
      </c>
      <c r="N197">
        <f t="shared" si="22"/>
        <v>1.6106333333333332E-5</v>
      </c>
      <c r="O197" s="3">
        <f t="shared" si="23"/>
        <v>0.70883972999999989</v>
      </c>
      <c r="P197" s="3"/>
      <c r="Q197" s="3"/>
      <c r="R197" s="3"/>
    </row>
    <row r="198" spans="1:18" x14ac:dyDescent="0.35">
      <c r="A198" s="1">
        <v>43495</v>
      </c>
      <c r="B198" s="2">
        <v>0.81990740740740742</v>
      </c>
      <c r="C198" s="3">
        <f t="shared" si="18"/>
        <v>0.81990740740740742</v>
      </c>
      <c r="D198" s="2">
        <v>0.25</v>
      </c>
      <c r="E198" s="3">
        <f t="shared" si="19"/>
        <v>0.25</v>
      </c>
      <c r="F198" s="2">
        <f t="shared" si="20"/>
        <v>0.56990740740740742</v>
      </c>
      <c r="G198">
        <v>98721</v>
      </c>
      <c r="H198">
        <v>819</v>
      </c>
      <c r="I198">
        <v>24.05</v>
      </c>
      <c r="J198">
        <v>23.97</v>
      </c>
      <c r="K198">
        <v>77916</v>
      </c>
      <c r="L198">
        <v>49.64</v>
      </c>
      <c r="M198">
        <f t="shared" si="21"/>
        <v>1.6677572292821803</v>
      </c>
      <c r="N198">
        <f t="shared" si="22"/>
        <v>1.6039666666666668E-5</v>
      </c>
      <c r="O198" s="3">
        <f t="shared" si="23"/>
        <v>0.70590573000000012</v>
      </c>
      <c r="P198" s="3"/>
      <c r="Q198" s="3"/>
      <c r="R198" s="3"/>
    </row>
    <row r="199" spans="1:18" x14ac:dyDescent="0.35">
      <c r="A199" s="1">
        <v>43495</v>
      </c>
      <c r="B199" s="2">
        <v>0.81990740740740742</v>
      </c>
      <c r="C199" s="3">
        <f t="shared" si="18"/>
        <v>0.81990740740740742</v>
      </c>
      <c r="D199" s="2">
        <v>0.25</v>
      </c>
      <c r="E199" s="3">
        <f t="shared" si="19"/>
        <v>0.25</v>
      </c>
      <c r="F199" s="2">
        <f t="shared" si="20"/>
        <v>0.56990740740740742</v>
      </c>
      <c r="G199">
        <v>99221</v>
      </c>
      <c r="H199">
        <v>826</v>
      </c>
      <c r="I199">
        <v>24.07</v>
      </c>
      <c r="J199">
        <v>23.97</v>
      </c>
      <c r="K199">
        <v>77915</v>
      </c>
      <c r="L199">
        <v>49.64</v>
      </c>
      <c r="M199">
        <f t="shared" si="21"/>
        <v>1.6700531505779981</v>
      </c>
      <c r="N199">
        <f t="shared" si="22"/>
        <v>1.6273000000000002E-5</v>
      </c>
      <c r="O199" s="3">
        <f t="shared" si="23"/>
        <v>0.71617473000000009</v>
      </c>
      <c r="P199" s="3"/>
      <c r="Q199" s="3"/>
      <c r="R199" s="3"/>
    </row>
    <row r="200" spans="1:18" x14ac:dyDescent="0.35">
      <c r="A200" s="1">
        <v>43495</v>
      </c>
      <c r="B200" s="2">
        <v>0.81991898148148146</v>
      </c>
      <c r="C200" s="3">
        <f t="shared" si="18"/>
        <v>0.81991898148148146</v>
      </c>
      <c r="D200" s="2">
        <v>0.25</v>
      </c>
      <c r="E200" s="3">
        <f t="shared" si="19"/>
        <v>0.25</v>
      </c>
      <c r="F200" s="2">
        <f t="shared" si="20"/>
        <v>0.56991898148148146</v>
      </c>
      <c r="G200">
        <v>99721</v>
      </c>
      <c r="H200">
        <v>819</v>
      </c>
      <c r="I200">
        <v>24.31</v>
      </c>
      <c r="J200">
        <v>23.97</v>
      </c>
      <c r="K200">
        <v>77929</v>
      </c>
      <c r="L200">
        <v>49.64</v>
      </c>
      <c r="M200">
        <f t="shared" si="21"/>
        <v>1.6976042061278138</v>
      </c>
      <c r="N200">
        <f t="shared" si="22"/>
        <v>1.6039666666666668E-5</v>
      </c>
      <c r="O200" s="3">
        <f t="shared" si="23"/>
        <v>0.70590573000000012</v>
      </c>
      <c r="P200" s="3"/>
      <c r="Q200" s="3"/>
      <c r="R200" s="3"/>
    </row>
    <row r="201" spans="1:18" x14ac:dyDescent="0.35">
      <c r="A201" s="1">
        <v>43495</v>
      </c>
      <c r="B201" s="2">
        <v>0.81991898148148146</v>
      </c>
      <c r="C201" s="3">
        <f t="shared" si="18"/>
        <v>0.81991898148148146</v>
      </c>
      <c r="D201" s="2">
        <v>0.25</v>
      </c>
      <c r="E201" s="3">
        <f t="shared" si="19"/>
        <v>0.25</v>
      </c>
      <c r="F201" s="2">
        <f t="shared" si="20"/>
        <v>0.56991898148148146</v>
      </c>
      <c r="G201">
        <v>100221</v>
      </c>
      <c r="H201">
        <v>820</v>
      </c>
      <c r="I201">
        <v>24.59</v>
      </c>
      <c r="J201">
        <v>23.97</v>
      </c>
      <c r="K201">
        <v>77931</v>
      </c>
      <c r="L201">
        <v>49.64</v>
      </c>
      <c r="M201">
        <f t="shared" si="21"/>
        <v>1.7297471042692656</v>
      </c>
      <c r="N201">
        <f t="shared" si="22"/>
        <v>1.6073E-5</v>
      </c>
      <c r="O201" s="3">
        <f t="shared" si="23"/>
        <v>0.70737273000000001</v>
      </c>
      <c r="P201" s="3"/>
      <c r="Q201" s="3"/>
      <c r="R201" s="3"/>
    </row>
    <row r="202" spans="1:18" x14ac:dyDescent="0.35">
      <c r="A202" s="1">
        <v>43495</v>
      </c>
      <c r="B202" s="2">
        <v>0.81993055555555561</v>
      </c>
      <c r="C202" s="3">
        <f t="shared" si="18"/>
        <v>0.81993055555555561</v>
      </c>
      <c r="D202" s="2">
        <v>0.25</v>
      </c>
      <c r="E202" s="3">
        <f t="shared" si="19"/>
        <v>0.25</v>
      </c>
      <c r="F202" s="2">
        <f t="shared" si="20"/>
        <v>0.56993055555555561</v>
      </c>
      <c r="G202">
        <v>100721</v>
      </c>
      <c r="H202">
        <v>828</v>
      </c>
      <c r="I202">
        <v>24.87</v>
      </c>
      <c r="J202">
        <v>23.96</v>
      </c>
      <c r="K202">
        <v>77937</v>
      </c>
      <c r="L202">
        <v>49.64</v>
      </c>
      <c r="M202">
        <f t="shared" si="21"/>
        <v>1.7618900024107174</v>
      </c>
      <c r="N202">
        <f t="shared" si="22"/>
        <v>1.6339666666666665E-5</v>
      </c>
      <c r="O202" s="3">
        <f t="shared" si="23"/>
        <v>0.71910872999999997</v>
      </c>
      <c r="P202" s="3"/>
      <c r="Q202" s="3"/>
      <c r="R202" s="3"/>
    </row>
    <row r="203" spans="1:18" x14ac:dyDescent="0.35">
      <c r="A203" s="1">
        <v>43495</v>
      </c>
      <c r="B203" s="2">
        <v>0.81993055555555561</v>
      </c>
      <c r="C203" s="3">
        <f t="shared" si="18"/>
        <v>0.81993055555555561</v>
      </c>
      <c r="D203" s="2">
        <v>0.25</v>
      </c>
      <c r="E203" s="3">
        <f t="shared" si="19"/>
        <v>0.25</v>
      </c>
      <c r="F203" s="2">
        <f t="shared" si="20"/>
        <v>0.56993055555555561</v>
      </c>
      <c r="G203">
        <v>101224</v>
      </c>
      <c r="H203">
        <v>828</v>
      </c>
      <c r="I203">
        <v>25.02</v>
      </c>
      <c r="J203">
        <v>23.96</v>
      </c>
      <c r="K203">
        <v>77930</v>
      </c>
      <c r="L203">
        <v>49.64</v>
      </c>
      <c r="M203">
        <f t="shared" si="21"/>
        <v>1.779109412129352</v>
      </c>
      <c r="N203">
        <f t="shared" si="22"/>
        <v>1.6339666666666665E-5</v>
      </c>
      <c r="O203" s="3">
        <f t="shared" si="23"/>
        <v>0.71910872999999997</v>
      </c>
      <c r="P203" s="3"/>
      <c r="Q203" s="3"/>
      <c r="R203" s="3"/>
    </row>
    <row r="204" spans="1:18" x14ac:dyDescent="0.35">
      <c r="A204" s="1">
        <v>43495</v>
      </c>
      <c r="B204" s="2">
        <v>0.81994212962962953</v>
      </c>
      <c r="C204" s="3">
        <f t="shared" si="18"/>
        <v>0.81994212962962953</v>
      </c>
      <c r="D204" s="2">
        <v>0.25</v>
      </c>
      <c r="E204" s="3">
        <f t="shared" si="19"/>
        <v>0.25</v>
      </c>
      <c r="F204" s="2">
        <f t="shared" si="20"/>
        <v>0.56994212962962953</v>
      </c>
      <c r="G204">
        <v>101722</v>
      </c>
      <c r="H204">
        <v>823</v>
      </c>
      <c r="I204">
        <v>25.21</v>
      </c>
      <c r="J204">
        <v>23.96</v>
      </c>
      <c r="K204">
        <v>77939</v>
      </c>
      <c r="L204">
        <v>49.64</v>
      </c>
      <c r="M204">
        <f t="shared" si="21"/>
        <v>1.8009206644396232</v>
      </c>
      <c r="N204">
        <f t="shared" si="22"/>
        <v>1.6172999999999999E-5</v>
      </c>
      <c r="O204" s="3">
        <f t="shared" si="23"/>
        <v>0.71177372999999999</v>
      </c>
      <c r="P204" s="3"/>
      <c r="Q204" s="3"/>
      <c r="R204" s="3"/>
    </row>
    <row r="205" spans="1:18" x14ac:dyDescent="0.35">
      <c r="A205" s="1">
        <v>43495</v>
      </c>
      <c r="B205" s="2">
        <v>0.81994212962962953</v>
      </c>
      <c r="C205" s="3">
        <f t="shared" si="18"/>
        <v>0.81994212962962953</v>
      </c>
      <c r="D205" s="2">
        <v>0.25</v>
      </c>
      <c r="E205" s="3">
        <f t="shared" si="19"/>
        <v>0.25</v>
      </c>
      <c r="F205" s="2">
        <f t="shared" si="20"/>
        <v>0.56994212962962953</v>
      </c>
      <c r="G205">
        <v>102221</v>
      </c>
      <c r="H205">
        <v>819</v>
      </c>
      <c r="I205">
        <v>25.7</v>
      </c>
      <c r="J205">
        <v>23.97</v>
      </c>
      <c r="K205">
        <v>77939</v>
      </c>
      <c r="L205">
        <v>49.64</v>
      </c>
      <c r="M205">
        <f t="shared" si="21"/>
        <v>1.8571707361871632</v>
      </c>
      <c r="N205">
        <f t="shared" si="22"/>
        <v>1.6039666666666668E-5</v>
      </c>
      <c r="O205" s="3">
        <f t="shared" si="23"/>
        <v>0.70590573000000012</v>
      </c>
      <c r="P205" s="3"/>
      <c r="Q205" s="3"/>
      <c r="R205" s="3"/>
    </row>
    <row r="206" spans="1:18" x14ac:dyDescent="0.35">
      <c r="A206" s="1">
        <v>43495</v>
      </c>
      <c r="B206" s="2">
        <v>0.81995370370370368</v>
      </c>
      <c r="C206" s="3">
        <f t="shared" si="18"/>
        <v>0.81995370370370368</v>
      </c>
      <c r="D206" s="2">
        <v>0.25</v>
      </c>
      <c r="E206" s="3">
        <f t="shared" si="19"/>
        <v>0.25</v>
      </c>
      <c r="F206" s="2">
        <f t="shared" si="20"/>
        <v>0.56995370370370368</v>
      </c>
      <c r="G206">
        <v>102721</v>
      </c>
      <c r="H206">
        <v>823</v>
      </c>
      <c r="I206">
        <v>25.98</v>
      </c>
      <c r="J206">
        <v>23.97</v>
      </c>
      <c r="K206">
        <v>77949</v>
      </c>
      <c r="L206">
        <v>49.64</v>
      </c>
      <c r="M206">
        <f t="shared" si="21"/>
        <v>1.889313634328615</v>
      </c>
      <c r="N206">
        <f t="shared" si="22"/>
        <v>1.6172999999999999E-5</v>
      </c>
      <c r="O206" s="3">
        <f t="shared" si="23"/>
        <v>0.71177372999999999</v>
      </c>
      <c r="P206" s="3"/>
      <c r="Q206" s="3"/>
      <c r="R206" s="3"/>
    </row>
    <row r="207" spans="1:18" x14ac:dyDescent="0.35">
      <c r="A207" s="1">
        <v>43495</v>
      </c>
      <c r="B207" s="2">
        <v>0.81995370370370368</v>
      </c>
      <c r="C207" s="3">
        <f t="shared" si="18"/>
        <v>0.81995370370370368</v>
      </c>
      <c r="D207" s="2">
        <v>0.25</v>
      </c>
      <c r="E207" s="3">
        <f t="shared" si="19"/>
        <v>0.25</v>
      </c>
      <c r="F207" s="2">
        <f t="shared" si="20"/>
        <v>0.56995370370370368</v>
      </c>
      <c r="G207">
        <v>103221</v>
      </c>
      <c r="H207">
        <v>823</v>
      </c>
      <c r="I207">
        <v>26.18</v>
      </c>
      <c r="J207">
        <v>23.97</v>
      </c>
      <c r="K207">
        <v>77952</v>
      </c>
      <c r="L207">
        <v>49.64</v>
      </c>
      <c r="M207">
        <f t="shared" si="21"/>
        <v>1.9122728472867951</v>
      </c>
      <c r="N207">
        <f t="shared" si="22"/>
        <v>1.6172999999999999E-5</v>
      </c>
      <c r="O207" s="3">
        <f t="shared" si="23"/>
        <v>0.71177372999999999</v>
      </c>
      <c r="P207" s="3"/>
      <c r="Q207" s="3"/>
      <c r="R207" s="3"/>
    </row>
    <row r="208" spans="1:18" x14ac:dyDescent="0.35">
      <c r="A208" s="1">
        <v>43495</v>
      </c>
      <c r="B208" s="2">
        <v>0.81996527777777783</v>
      </c>
      <c r="C208" s="3">
        <f t="shared" si="18"/>
        <v>0.81996527777777783</v>
      </c>
      <c r="D208" s="2">
        <v>0.25</v>
      </c>
      <c r="E208" s="3">
        <f t="shared" si="19"/>
        <v>0.25</v>
      </c>
      <c r="F208" s="2">
        <f t="shared" si="20"/>
        <v>0.56996527777777783</v>
      </c>
      <c r="G208">
        <v>103721</v>
      </c>
      <c r="H208">
        <v>819</v>
      </c>
      <c r="I208">
        <v>26.37</v>
      </c>
      <c r="J208">
        <v>23.97</v>
      </c>
      <c r="K208">
        <v>77957</v>
      </c>
      <c r="L208">
        <v>49.64</v>
      </c>
      <c r="M208">
        <f t="shared" si="21"/>
        <v>1.9340840995970656</v>
      </c>
      <c r="N208">
        <f t="shared" si="22"/>
        <v>1.6039666666666668E-5</v>
      </c>
      <c r="O208" s="3">
        <f t="shared" si="23"/>
        <v>0.70590573000000012</v>
      </c>
      <c r="P208" s="3"/>
      <c r="Q208" s="3"/>
      <c r="R208" s="3"/>
    </row>
    <row r="209" spans="1:18" x14ac:dyDescent="0.35">
      <c r="A209" s="1">
        <v>43495</v>
      </c>
      <c r="B209" s="2">
        <v>0.81996527777777783</v>
      </c>
      <c r="C209" s="3">
        <f t="shared" si="18"/>
        <v>0.81996527777777783</v>
      </c>
      <c r="D209" s="2">
        <v>0.25</v>
      </c>
      <c r="E209" s="3">
        <f t="shared" si="19"/>
        <v>0.25</v>
      </c>
      <c r="F209" s="2">
        <f t="shared" si="20"/>
        <v>0.56996527777777783</v>
      </c>
      <c r="G209">
        <v>104221</v>
      </c>
      <c r="H209">
        <v>821</v>
      </c>
      <c r="I209">
        <v>26.75</v>
      </c>
      <c r="J209">
        <v>23.97</v>
      </c>
      <c r="K209">
        <v>77968</v>
      </c>
      <c r="L209">
        <v>49.67</v>
      </c>
      <c r="M209">
        <f t="shared" si="21"/>
        <v>1.9777066042176077</v>
      </c>
      <c r="N209">
        <f t="shared" si="22"/>
        <v>1.6106333333333332E-5</v>
      </c>
      <c r="O209" s="3">
        <f t="shared" si="23"/>
        <v>0.70883972999999989</v>
      </c>
      <c r="P209" s="3"/>
      <c r="Q209" s="3"/>
      <c r="R209" s="3"/>
    </row>
    <row r="210" spans="1:18" x14ac:dyDescent="0.35">
      <c r="A210" s="1">
        <v>43495</v>
      </c>
      <c r="B210" s="2">
        <v>0.81997685185185187</v>
      </c>
      <c r="C210" s="3">
        <f t="shared" si="18"/>
        <v>0.81997685185185187</v>
      </c>
      <c r="D210" s="2">
        <v>0.25</v>
      </c>
      <c r="E210" s="3">
        <f t="shared" si="19"/>
        <v>0.25</v>
      </c>
      <c r="F210" s="2">
        <f t="shared" si="20"/>
        <v>0.56997685185185187</v>
      </c>
      <c r="G210">
        <v>104721</v>
      </c>
      <c r="H210">
        <v>822</v>
      </c>
      <c r="I210">
        <v>26.98</v>
      </c>
      <c r="J210">
        <v>23.97</v>
      </c>
      <c r="K210">
        <v>77969</v>
      </c>
      <c r="L210">
        <v>49.67</v>
      </c>
      <c r="M210">
        <f t="shared" si="21"/>
        <v>2.004109699119514</v>
      </c>
      <c r="N210">
        <f t="shared" si="22"/>
        <v>1.6139666666666667E-5</v>
      </c>
      <c r="O210" s="3">
        <f t="shared" si="23"/>
        <v>0.71030673</v>
      </c>
      <c r="P210" s="3"/>
      <c r="Q210" s="3"/>
      <c r="R210" s="3"/>
    </row>
    <row r="211" spans="1:18" x14ac:dyDescent="0.35">
      <c r="A211" s="1">
        <v>43495</v>
      </c>
      <c r="B211" s="2">
        <v>0.81997685185185187</v>
      </c>
      <c r="C211" s="3">
        <f t="shared" si="18"/>
        <v>0.81997685185185187</v>
      </c>
      <c r="D211" s="2">
        <v>0.25</v>
      </c>
      <c r="E211" s="3">
        <f t="shared" si="19"/>
        <v>0.25</v>
      </c>
      <c r="F211" s="2">
        <f t="shared" si="20"/>
        <v>0.56997685185185187</v>
      </c>
      <c r="G211">
        <v>105222</v>
      </c>
      <c r="H211">
        <v>819</v>
      </c>
      <c r="I211">
        <v>27.02</v>
      </c>
      <c r="J211">
        <v>23.97</v>
      </c>
      <c r="K211">
        <v>77974</v>
      </c>
      <c r="L211">
        <v>49.67</v>
      </c>
      <c r="M211">
        <f t="shared" si="21"/>
        <v>2.00870154171115</v>
      </c>
      <c r="N211">
        <f t="shared" si="22"/>
        <v>1.6039666666666668E-5</v>
      </c>
      <c r="O211" s="3">
        <f t="shared" si="23"/>
        <v>0.70590573000000012</v>
      </c>
      <c r="P211" s="3"/>
      <c r="Q211" s="3"/>
      <c r="R211" s="3"/>
    </row>
    <row r="212" spans="1:18" x14ac:dyDescent="0.35">
      <c r="A212" s="1">
        <v>43495</v>
      </c>
      <c r="B212" s="2">
        <v>0.81998842592592591</v>
      </c>
      <c r="C212" s="3">
        <f t="shared" si="18"/>
        <v>0.81998842592592591</v>
      </c>
      <c r="D212" s="2">
        <v>0.25</v>
      </c>
      <c r="E212" s="3">
        <f t="shared" si="19"/>
        <v>0.25</v>
      </c>
      <c r="F212" s="2">
        <f t="shared" si="20"/>
        <v>0.56998842592592591</v>
      </c>
      <c r="G212">
        <v>105721</v>
      </c>
      <c r="H212">
        <v>825</v>
      </c>
      <c r="I212">
        <v>27.08</v>
      </c>
      <c r="J212">
        <v>23.97</v>
      </c>
      <c r="K212">
        <v>77980</v>
      </c>
      <c r="L212">
        <v>49.67</v>
      </c>
      <c r="M212">
        <f t="shared" si="21"/>
        <v>2.0155893055986041</v>
      </c>
      <c r="N212">
        <f t="shared" si="22"/>
        <v>1.6239666666666666E-5</v>
      </c>
      <c r="O212" s="3">
        <f t="shared" si="23"/>
        <v>0.71470772999999999</v>
      </c>
      <c r="P212" s="3"/>
      <c r="Q212" s="3"/>
      <c r="R212" s="3"/>
    </row>
    <row r="213" spans="1:18" x14ac:dyDescent="0.35">
      <c r="A213" s="1">
        <v>43495</v>
      </c>
      <c r="B213" s="2">
        <v>0.81998842592592591</v>
      </c>
      <c r="C213" s="3">
        <f t="shared" si="18"/>
        <v>0.81998842592592591</v>
      </c>
      <c r="D213" s="2">
        <v>0.25</v>
      </c>
      <c r="E213" s="3">
        <f t="shared" si="19"/>
        <v>0.25</v>
      </c>
      <c r="F213" s="2">
        <f t="shared" si="20"/>
        <v>0.56998842592592591</v>
      </c>
      <c r="G213">
        <v>106221</v>
      </c>
      <c r="H213">
        <v>835</v>
      </c>
      <c r="I213">
        <v>27.32</v>
      </c>
      <c r="J213">
        <v>23.97</v>
      </c>
      <c r="K213">
        <v>77984</v>
      </c>
      <c r="L213">
        <v>49.67</v>
      </c>
      <c r="M213">
        <f t="shared" si="21"/>
        <v>2.0431403611484202</v>
      </c>
      <c r="N213">
        <f t="shared" si="22"/>
        <v>1.6572999999999999E-5</v>
      </c>
      <c r="O213" s="3">
        <f t="shared" si="23"/>
        <v>0.72937772999999995</v>
      </c>
      <c r="P213" s="3"/>
      <c r="Q213" s="3"/>
      <c r="R213" s="3"/>
    </row>
    <row r="214" spans="1:18" x14ac:dyDescent="0.35">
      <c r="A214" s="1">
        <v>43495</v>
      </c>
      <c r="B214" s="2">
        <v>0.82</v>
      </c>
      <c r="C214" s="3">
        <f t="shared" si="18"/>
        <v>0.82</v>
      </c>
      <c r="D214" s="2">
        <v>0.25</v>
      </c>
      <c r="E214" s="3">
        <f t="shared" si="19"/>
        <v>0.25</v>
      </c>
      <c r="F214" s="2">
        <f t="shared" si="20"/>
        <v>0.56999999999999995</v>
      </c>
      <c r="G214">
        <v>106721</v>
      </c>
      <c r="H214">
        <v>824</v>
      </c>
      <c r="I214">
        <v>27.79</v>
      </c>
      <c r="J214">
        <v>23.97</v>
      </c>
      <c r="K214">
        <v>77986</v>
      </c>
      <c r="L214">
        <v>49.71</v>
      </c>
      <c r="M214">
        <f t="shared" si="21"/>
        <v>2.0970945116001425</v>
      </c>
      <c r="N214">
        <f t="shared" si="22"/>
        <v>1.6206333333333334E-5</v>
      </c>
      <c r="O214" s="3">
        <f t="shared" si="23"/>
        <v>0.7132407300000001</v>
      </c>
      <c r="P214" s="3"/>
      <c r="Q214" s="3"/>
      <c r="R214" s="3"/>
    </row>
    <row r="215" spans="1:18" x14ac:dyDescent="0.35">
      <c r="A215" s="1">
        <v>43495</v>
      </c>
      <c r="B215" s="2">
        <v>0.82</v>
      </c>
      <c r="C215" s="3">
        <f t="shared" si="18"/>
        <v>0.82</v>
      </c>
      <c r="D215" s="2">
        <v>0.25</v>
      </c>
      <c r="E215" s="3">
        <f t="shared" si="19"/>
        <v>0.25</v>
      </c>
      <c r="F215" s="2">
        <f t="shared" si="20"/>
        <v>0.56999999999999995</v>
      </c>
      <c r="G215">
        <v>107222</v>
      </c>
      <c r="H215">
        <v>822</v>
      </c>
      <c r="I215">
        <v>28.1</v>
      </c>
      <c r="J215">
        <v>23.97</v>
      </c>
      <c r="K215">
        <v>77994</v>
      </c>
      <c r="L215">
        <v>49.71</v>
      </c>
      <c r="M215">
        <f t="shared" si="21"/>
        <v>2.1326812916853215</v>
      </c>
      <c r="N215">
        <f t="shared" si="22"/>
        <v>1.6139666666666667E-5</v>
      </c>
      <c r="O215" s="3">
        <f t="shared" si="23"/>
        <v>0.71030673</v>
      </c>
      <c r="P215" s="3"/>
      <c r="Q215" s="3"/>
      <c r="R215" s="3"/>
    </row>
    <row r="216" spans="1:18" x14ac:dyDescent="0.35">
      <c r="A216" s="1">
        <v>43495</v>
      </c>
      <c r="B216" s="2">
        <v>0.8200115740740741</v>
      </c>
      <c r="C216" s="3">
        <f t="shared" si="18"/>
        <v>0.8200115740740741</v>
      </c>
      <c r="D216" s="2">
        <v>0.25</v>
      </c>
      <c r="E216" s="3">
        <f t="shared" si="19"/>
        <v>0.25</v>
      </c>
      <c r="F216" s="2">
        <f t="shared" si="20"/>
        <v>0.5700115740740741</v>
      </c>
      <c r="G216">
        <v>107721</v>
      </c>
      <c r="H216">
        <v>828</v>
      </c>
      <c r="I216">
        <v>28.54</v>
      </c>
      <c r="J216">
        <v>23.97</v>
      </c>
      <c r="K216">
        <v>78002</v>
      </c>
      <c r="L216">
        <v>49.71</v>
      </c>
      <c r="M216">
        <f t="shared" si="21"/>
        <v>2.1831915601933165</v>
      </c>
      <c r="N216">
        <f t="shared" si="22"/>
        <v>1.6339666666666665E-5</v>
      </c>
      <c r="O216" s="3">
        <f t="shared" si="23"/>
        <v>0.71910872999999997</v>
      </c>
      <c r="P216" s="3"/>
      <c r="Q216" s="3"/>
      <c r="R216" s="3"/>
    </row>
    <row r="217" spans="1:18" x14ac:dyDescent="0.35">
      <c r="A217" s="1">
        <v>43495</v>
      </c>
      <c r="B217" s="2">
        <v>0.8200115740740741</v>
      </c>
      <c r="C217" s="3">
        <f t="shared" si="18"/>
        <v>0.8200115740740741</v>
      </c>
      <c r="D217" s="2">
        <v>0.25</v>
      </c>
      <c r="E217" s="3">
        <f t="shared" si="19"/>
        <v>0.25</v>
      </c>
      <c r="F217" s="2">
        <f t="shared" si="20"/>
        <v>0.5700115740740741</v>
      </c>
      <c r="G217">
        <v>108221</v>
      </c>
      <c r="H217">
        <v>820</v>
      </c>
      <c r="I217">
        <v>28.95</v>
      </c>
      <c r="J217">
        <v>23.96</v>
      </c>
      <c r="K217">
        <v>78003</v>
      </c>
      <c r="L217">
        <v>49.71</v>
      </c>
      <c r="M217">
        <f t="shared" si="21"/>
        <v>2.2302579467575847</v>
      </c>
      <c r="N217">
        <f t="shared" si="22"/>
        <v>1.6073E-5</v>
      </c>
      <c r="O217" s="3">
        <f t="shared" si="23"/>
        <v>0.70737273000000001</v>
      </c>
      <c r="P217" s="3"/>
      <c r="Q217" s="3"/>
      <c r="R217" s="3"/>
    </row>
    <row r="218" spans="1:18" x14ac:dyDescent="0.35">
      <c r="A218" s="1">
        <v>43495</v>
      </c>
      <c r="B218" s="2">
        <v>0.82002314814814825</v>
      </c>
      <c r="C218" s="3">
        <f t="shared" si="18"/>
        <v>0.82002314814814825</v>
      </c>
      <c r="D218" s="2">
        <v>0.25</v>
      </c>
      <c r="E218" s="3">
        <f t="shared" si="19"/>
        <v>0.25</v>
      </c>
      <c r="F218" s="2">
        <f t="shared" si="20"/>
        <v>0.57002314814814825</v>
      </c>
      <c r="G218">
        <v>108721</v>
      </c>
      <c r="H218">
        <v>829</v>
      </c>
      <c r="I218">
        <v>29.11</v>
      </c>
      <c r="J218">
        <v>23.96</v>
      </c>
      <c r="K218">
        <v>78009</v>
      </c>
      <c r="L218">
        <v>49.74</v>
      </c>
      <c r="M218">
        <f t="shared" si="21"/>
        <v>2.2486253171241293</v>
      </c>
      <c r="N218">
        <f t="shared" si="22"/>
        <v>1.6373000000000001E-5</v>
      </c>
      <c r="O218" s="3">
        <f t="shared" si="23"/>
        <v>0.72057573000000008</v>
      </c>
      <c r="P218" s="3"/>
      <c r="Q218" s="3"/>
      <c r="R218" s="3"/>
    </row>
    <row r="219" spans="1:18" x14ac:dyDescent="0.35">
      <c r="A219" s="1">
        <v>43495</v>
      </c>
      <c r="B219" s="2">
        <v>0.82002314814814825</v>
      </c>
      <c r="C219" s="3">
        <f t="shared" si="18"/>
        <v>0.82002314814814825</v>
      </c>
      <c r="D219" s="2">
        <v>0.25</v>
      </c>
      <c r="E219" s="3">
        <f t="shared" si="19"/>
        <v>0.25</v>
      </c>
      <c r="F219" s="2">
        <f t="shared" si="20"/>
        <v>0.57002314814814825</v>
      </c>
      <c r="G219">
        <v>109221</v>
      </c>
      <c r="H219">
        <v>828</v>
      </c>
      <c r="I219">
        <v>29.52</v>
      </c>
      <c r="J219">
        <v>23.97</v>
      </c>
      <c r="K219">
        <v>78012</v>
      </c>
      <c r="L219">
        <v>49.74</v>
      </c>
      <c r="M219">
        <f t="shared" si="21"/>
        <v>2.2956917036883975</v>
      </c>
      <c r="N219">
        <f t="shared" si="22"/>
        <v>1.6339666666666665E-5</v>
      </c>
      <c r="O219" s="3">
        <f t="shared" si="23"/>
        <v>0.71910872999999997</v>
      </c>
      <c r="P219" s="3"/>
      <c r="Q219" s="3"/>
      <c r="R219" s="3"/>
    </row>
    <row r="220" spans="1:18" x14ac:dyDescent="0.35">
      <c r="A220" s="1">
        <v>43495</v>
      </c>
      <c r="B220" s="2">
        <v>0.82003472222222218</v>
      </c>
      <c r="C220" s="3">
        <f t="shared" si="18"/>
        <v>0.82003472222222218</v>
      </c>
      <c r="D220" s="2">
        <v>0.25</v>
      </c>
      <c r="E220" s="3">
        <f t="shared" si="19"/>
        <v>0.25</v>
      </c>
      <c r="F220" s="2">
        <f t="shared" si="20"/>
        <v>0.57003472222222218</v>
      </c>
      <c r="G220">
        <v>109721</v>
      </c>
      <c r="H220">
        <v>829</v>
      </c>
      <c r="I220">
        <v>29.93</v>
      </c>
      <c r="J220">
        <v>23.97</v>
      </c>
      <c r="K220">
        <v>78022</v>
      </c>
      <c r="L220">
        <v>49.74</v>
      </c>
      <c r="M220">
        <f t="shared" si="21"/>
        <v>2.3427580902526661</v>
      </c>
      <c r="N220">
        <f t="shared" si="22"/>
        <v>1.6373000000000001E-5</v>
      </c>
      <c r="O220" s="3">
        <f t="shared" si="23"/>
        <v>0.72057573000000008</v>
      </c>
      <c r="P220" s="3"/>
      <c r="Q220" s="3"/>
      <c r="R220" s="3"/>
    </row>
    <row r="221" spans="1:18" x14ac:dyDescent="0.35">
      <c r="A221" s="1">
        <v>43495</v>
      </c>
      <c r="B221" s="2">
        <v>0.82003472222222218</v>
      </c>
      <c r="C221" s="3">
        <f t="shared" si="18"/>
        <v>0.82003472222222218</v>
      </c>
      <c r="D221" s="2">
        <v>0.25</v>
      </c>
      <c r="E221" s="3">
        <f t="shared" si="19"/>
        <v>0.25</v>
      </c>
      <c r="F221" s="2">
        <f t="shared" si="20"/>
        <v>0.57003472222222218</v>
      </c>
      <c r="G221">
        <v>110221</v>
      </c>
      <c r="H221">
        <v>822</v>
      </c>
      <c r="I221">
        <v>30.04</v>
      </c>
      <c r="J221">
        <v>23.97</v>
      </c>
      <c r="K221">
        <v>78029</v>
      </c>
      <c r="L221">
        <v>49.74</v>
      </c>
      <c r="M221">
        <f t="shared" si="21"/>
        <v>2.355385657379665</v>
      </c>
      <c r="N221">
        <f t="shared" si="22"/>
        <v>1.6139666666666667E-5</v>
      </c>
      <c r="O221" s="3">
        <f t="shared" si="23"/>
        <v>0.71030673</v>
      </c>
      <c r="P221" s="3"/>
      <c r="Q221" s="3"/>
      <c r="R221" s="3"/>
    </row>
    <row r="222" spans="1:18" x14ac:dyDescent="0.35">
      <c r="A222" s="1">
        <v>43495</v>
      </c>
      <c r="B222" s="2">
        <v>0.82004629629629633</v>
      </c>
      <c r="C222" s="3">
        <f t="shared" si="18"/>
        <v>0.82004629629629633</v>
      </c>
      <c r="D222" s="2">
        <v>0.25</v>
      </c>
      <c r="E222" s="3">
        <f t="shared" si="19"/>
        <v>0.25</v>
      </c>
      <c r="F222" s="2">
        <f t="shared" si="20"/>
        <v>0.57004629629629633</v>
      </c>
      <c r="G222">
        <v>110722</v>
      </c>
      <c r="H222">
        <v>824</v>
      </c>
      <c r="I222">
        <v>30.12</v>
      </c>
      <c r="J222">
        <v>23.97</v>
      </c>
      <c r="K222">
        <v>78030</v>
      </c>
      <c r="L222">
        <v>49.74</v>
      </c>
      <c r="M222">
        <f t="shared" si="21"/>
        <v>2.3645693425629366</v>
      </c>
      <c r="N222">
        <f t="shared" si="22"/>
        <v>1.6206333333333334E-5</v>
      </c>
      <c r="O222" s="3">
        <f t="shared" si="23"/>
        <v>0.7132407300000001</v>
      </c>
      <c r="P222" s="3"/>
      <c r="Q222" s="3"/>
      <c r="R222" s="3"/>
    </row>
    <row r="223" spans="1:18" x14ac:dyDescent="0.35">
      <c r="A223" s="1">
        <v>43495</v>
      </c>
      <c r="B223" s="2">
        <v>0.82004629629629633</v>
      </c>
      <c r="C223" s="3">
        <f t="shared" si="18"/>
        <v>0.82004629629629633</v>
      </c>
      <c r="D223" s="2">
        <v>0.25</v>
      </c>
      <c r="E223" s="3">
        <f t="shared" si="19"/>
        <v>0.25</v>
      </c>
      <c r="F223" s="2">
        <f t="shared" si="20"/>
        <v>0.57004629629629633</v>
      </c>
      <c r="G223">
        <v>111221</v>
      </c>
      <c r="H223">
        <v>826</v>
      </c>
      <c r="I223">
        <v>30.33</v>
      </c>
      <c r="J223">
        <v>23.97</v>
      </c>
      <c r="K223">
        <v>78041</v>
      </c>
      <c r="L223">
        <v>49.74</v>
      </c>
      <c r="M223">
        <f t="shared" si="21"/>
        <v>2.3886765161690255</v>
      </c>
      <c r="N223">
        <f t="shared" si="22"/>
        <v>1.6273000000000002E-5</v>
      </c>
      <c r="O223" s="3">
        <f t="shared" si="23"/>
        <v>0.71617473000000009</v>
      </c>
      <c r="P223" s="3"/>
      <c r="Q223" s="3"/>
      <c r="R223" s="3"/>
    </row>
    <row r="224" spans="1:18" x14ac:dyDescent="0.35">
      <c r="A224" s="1">
        <v>43495</v>
      </c>
      <c r="B224" s="2">
        <v>0.82005787037037037</v>
      </c>
      <c r="C224" s="3">
        <f t="shared" si="18"/>
        <v>0.82005787037037037</v>
      </c>
      <c r="D224" s="2">
        <v>0.25</v>
      </c>
      <c r="E224" s="3">
        <f t="shared" si="19"/>
        <v>0.25</v>
      </c>
      <c r="F224" s="2">
        <f t="shared" si="20"/>
        <v>0.57005787037037037</v>
      </c>
      <c r="G224">
        <v>111721</v>
      </c>
      <c r="H224">
        <v>826</v>
      </c>
      <c r="I224">
        <v>30.41</v>
      </c>
      <c r="J224">
        <v>23.97</v>
      </c>
      <c r="K224">
        <v>78053</v>
      </c>
      <c r="L224">
        <v>49.78</v>
      </c>
      <c r="M224">
        <f t="shared" si="21"/>
        <v>2.3978602013522976</v>
      </c>
      <c r="N224">
        <f t="shared" si="22"/>
        <v>1.6273000000000002E-5</v>
      </c>
      <c r="O224" s="3">
        <f t="shared" si="23"/>
        <v>0.71617473000000009</v>
      </c>
      <c r="P224" s="3"/>
      <c r="Q224" s="3"/>
      <c r="R224" s="3"/>
    </row>
    <row r="225" spans="1:18" x14ac:dyDescent="0.35">
      <c r="A225" s="1">
        <v>43495</v>
      </c>
      <c r="B225" s="2">
        <v>0.82005787037037037</v>
      </c>
      <c r="C225" s="3">
        <f t="shared" si="18"/>
        <v>0.82005787037037037</v>
      </c>
      <c r="D225" s="2">
        <v>0.25</v>
      </c>
      <c r="E225" s="3">
        <f t="shared" si="19"/>
        <v>0.25</v>
      </c>
      <c r="F225" s="2">
        <f t="shared" si="20"/>
        <v>0.57005787037037037</v>
      </c>
      <c r="G225">
        <v>112221</v>
      </c>
      <c r="H225">
        <v>826</v>
      </c>
      <c r="I225">
        <v>30.19</v>
      </c>
      <c r="J225">
        <v>23.97</v>
      </c>
      <c r="K225">
        <v>78050</v>
      </c>
      <c r="L225">
        <v>49.78</v>
      </c>
      <c r="M225">
        <f t="shared" si="21"/>
        <v>2.3726050670982999</v>
      </c>
      <c r="N225">
        <f t="shared" si="22"/>
        <v>1.6273000000000002E-5</v>
      </c>
      <c r="O225" s="3">
        <f t="shared" si="23"/>
        <v>0.71617473000000009</v>
      </c>
      <c r="P225" s="3"/>
      <c r="Q225" s="3"/>
      <c r="R225" s="3"/>
    </row>
    <row r="226" spans="1:18" x14ac:dyDescent="0.35">
      <c r="A226" s="1">
        <v>43495</v>
      </c>
      <c r="B226" s="2">
        <v>0.82006944444444441</v>
      </c>
      <c r="C226" s="3">
        <f t="shared" si="18"/>
        <v>0.82006944444444441</v>
      </c>
      <c r="D226" s="2">
        <v>0.25</v>
      </c>
      <c r="E226" s="3">
        <f t="shared" si="19"/>
        <v>0.25</v>
      </c>
      <c r="F226" s="2">
        <f t="shared" si="20"/>
        <v>0.57006944444444441</v>
      </c>
      <c r="G226">
        <v>112721</v>
      </c>
      <c r="H226">
        <v>828</v>
      </c>
      <c r="I226">
        <v>30.07</v>
      </c>
      <c r="J226">
        <v>23.98</v>
      </c>
      <c r="K226">
        <v>78059</v>
      </c>
      <c r="L226">
        <v>49.78</v>
      </c>
      <c r="M226">
        <f t="shared" si="21"/>
        <v>2.3588295393233922</v>
      </c>
      <c r="N226">
        <f t="shared" si="22"/>
        <v>1.6339666666666665E-5</v>
      </c>
      <c r="O226" s="3">
        <f t="shared" si="23"/>
        <v>0.71910872999999997</v>
      </c>
      <c r="P226" s="3"/>
      <c r="Q226" s="3"/>
      <c r="R226" s="3"/>
    </row>
    <row r="227" spans="1:18" x14ac:dyDescent="0.35">
      <c r="A227" s="1">
        <v>43495</v>
      </c>
      <c r="B227" s="2">
        <v>0.82006944444444441</v>
      </c>
      <c r="C227" s="3">
        <f t="shared" si="18"/>
        <v>0.82006944444444441</v>
      </c>
      <c r="D227" s="2">
        <v>0.25</v>
      </c>
      <c r="E227" s="3">
        <f t="shared" si="19"/>
        <v>0.25</v>
      </c>
      <c r="F227" s="2">
        <f t="shared" si="20"/>
        <v>0.57006944444444441</v>
      </c>
      <c r="G227">
        <v>113221</v>
      </c>
      <c r="H227">
        <v>824</v>
      </c>
      <c r="I227">
        <v>30</v>
      </c>
      <c r="J227">
        <v>23.97</v>
      </c>
      <c r="K227">
        <v>78064</v>
      </c>
      <c r="L227">
        <v>49.78</v>
      </c>
      <c r="M227">
        <f t="shared" si="21"/>
        <v>2.3507938147880294</v>
      </c>
      <c r="N227">
        <f t="shared" si="22"/>
        <v>1.6206333333333334E-5</v>
      </c>
      <c r="O227" s="3">
        <f t="shared" si="23"/>
        <v>0.7132407300000001</v>
      </c>
      <c r="P227" s="3"/>
      <c r="Q227" s="3"/>
      <c r="R227" s="3"/>
    </row>
    <row r="228" spans="1:18" x14ac:dyDescent="0.35">
      <c r="A228" s="1">
        <v>43495</v>
      </c>
      <c r="B228" s="2">
        <v>0.82008101851851845</v>
      </c>
      <c r="C228" s="3">
        <f t="shared" si="18"/>
        <v>0.82008101851851845</v>
      </c>
      <c r="D228" s="2">
        <v>0.25</v>
      </c>
      <c r="E228" s="3">
        <f t="shared" si="19"/>
        <v>0.25</v>
      </c>
      <c r="F228" s="2">
        <f t="shared" si="20"/>
        <v>0.57008101851851845</v>
      </c>
      <c r="G228">
        <v>113721</v>
      </c>
      <c r="H228">
        <v>815</v>
      </c>
      <c r="I228">
        <v>29.78</v>
      </c>
      <c r="J228">
        <v>23.97</v>
      </c>
      <c r="K228">
        <v>78072</v>
      </c>
      <c r="L228">
        <v>49.81</v>
      </c>
      <c r="M228">
        <f t="shared" si="21"/>
        <v>2.3255386805340317</v>
      </c>
      <c r="N228">
        <f t="shared" si="22"/>
        <v>1.5906333333333334E-5</v>
      </c>
      <c r="O228" s="3">
        <f t="shared" si="23"/>
        <v>0.70003773000000002</v>
      </c>
      <c r="P228" s="3"/>
      <c r="Q228" s="3"/>
      <c r="R228" s="3"/>
    </row>
    <row r="229" spans="1:18" x14ac:dyDescent="0.35">
      <c r="A229" s="1">
        <v>43495</v>
      </c>
      <c r="B229" s="2">
        <v>0.82008101851851845</v>
      </c>
      <c r="C229" s="3">
        <f t="shared" si="18"/>
        <v>0.82008101851851845</v>
      </c>
      <c r="D229" s="2">
        <v>0.25</v>
      </c>
      <c r="E229" s="3">
        <f t="shared" si="19"/>
        <v>0.25</v>
      </c>
      <c r="F229" s="2">
        <f t="shared" si="20"/>
        <v>0.57008101851851845</v>
      </c>
      <c r="G229">
        <v>114222</v>
      </c>
      <c r="H229">
        <v>833</v>
      </c>
      <c r="I229">
        <v>29.35</v>
      </c>
      <c r="J229">
        <v>23.98</v>
      </c>
      <c r="K229">
        <v>78077</v>
      </c>
      <c r="L229">
        <v>49.81</v>
      </c>
      <c r="M229">
        <f t="shared" si="21"/>
        <v>2.276176372673945</v>
      </c>
      <c r="N229">
        <f t="shared" si="22"/>
        <v>1.6506333333333335E-5</v>
      </c>
      <c r="O229" s="3">
        <f t="shared" si="23"/>
        <v>0.72644373000000007</v>
      </c>
      <c r="P229" s="3"/>
      <c r="Q229" s="3"/>
      <c r="R229" s="3"/>
    </row>
    <row r="230" spans="1:18" x14ac:dyDescent="0.35">
      <c r="A230" s="1">
        <v>43495</v>
      </c>
      <c r="B230" s="2">
        <v>0.8200925925925926</v>
      </c>
      <c r="C230" s="3">
        <f t="shared" ref="C230:C293" si="24">B230</f>
        <v>0.8200925925925926</v>
      </c>
      <c r="D230" s="2">
        <v>0.25</v>
      </c>
      <c r="E230" s="3">
        <f t="shared" ref="E230:E293" si="25">D230</f>
        <v>0.25</v>
      </c>
      <c r="F230" s="2">
        <f t="shared" ref="F230:F293" si="26">C230-E230</f>
        <v>0.5700925925925926</v>
      </c>
      <c r="G230">
        <v>114721</v>
      </c>
      <c r="H230">
        <v>824</v>
      </c>
      <c r="I230">
        <v>29.1</v>
      </c>
      <c r="J230">
        <v>23.97</v>
      </c>
      <c r="K230">
        <v>78082</v>
      </c>
      <c r="L230">
        <v>49.81</v>
      </c>
      <c r="M230">
        <f t="shared" ref="M230:M293" si="27">(I230-9.522)/8.7111</f>
        <v>2.2474773564762205</v>
      </c>
      <c r="N230">
        <f t="shared" ref="N230:N293" si="28">(H230-337.81)/30000000</f>
        <v>1.6206333333333334E-5</v>
      </c>
      <c r="O230" s="3">
        <f t="shared" ref="O230:O293" si="29">N230*44010</f>
        <v>0.7132407300000001</v>
      </c>
      <c r="P230" s="3"/>
      <c r="Q230" s="3"/>
      <c r="R230" s="3"/>
    </row>
    <row r="231" spans="1:18" x14ac:dyDescent="0.35">
      <c r="A231" s="1">
        <v>43495</v>
      </c>
      <c r="B231" s="2">
        <v>0.8200925925925926</v>
      </c>
      <c r="C231" s="3">
        <f t="shared" si="24"/>
        <v>0.8200925925925926</v>
      </c>
      <c r="D231" s="2">
        <v>0.25</v>
      </c>
      <c r="E231" s="3">
        <f t="shared" si="25"/>
        <v>0.25</v>
      </c>
      <c r="F231" s="2">
        <f t="shared" si="26"/>
        <v>0.5700925925925926</v>
      </c>
      <c r="G231">
        <v>115224</v>
      </c>
      <c r="H231">
        <v>825</v>
      </c>
      <c r="I231">
        <v>28.99</v>
      </c>
      <c r="J231">
        <v>23.97</v>
      </c>
      <c r="K231">
        <v>78088</v>
      </c>
      <c r="L231">
        <v>49.81</v>
      </c>
      <c r="M231">
        <f t="shared" si="27"/>
        <v>2.2348497893492207</v>
      </c>
      <c r="N231">
        <f t="shared" si="28"/>
        <v>1.6239666666666666E-5</v>
      </c>
      <c r="O231" s="3">
        <f t="shared" si="29"/>
        <v>0.71470772999999999</v>
      </c>
      <c r="P231" s="3"/>
      <c r="Q231" s="3"/>
      <c r="R231" s="3"/>
    </row>
    <row r="232" spans="1:18" x14ac:dyDescent="0.35">
      <c r="A232" s="1">
        <v>43495</v>
      </c>
      <c r="B232" s="2">
        <v>0.82010416666666675</v>
      </c>
      <c r="C232" s="3">
        <f t="shared" si="24"/>
        <v>0.82010416666666675</v>
      </c>
      <c r="D232" s="2">
        <v>0.25</v>
      </c>
      <c r="E232" s="3">
        <f t="shared" si="25"/>
        <v>0.25</v>
      </c>
      <c r="F232" s="2">
        <f t="shared" si="26"/>
        <v>0.57010416666666675</v>
      </c>
      <c r="G232">
        <v>115722</v>
      </c>
      <c r="H232">
        <v>821</v>
      </c>
      <c r="I232">
        <v>28.91</v>
      </c>
      <c r="J232">
        <v>23.97</v>
      </c>
      <c r="K232">
        <v>78095</v>
      </c>
      <c r="L232">
        <v>49.81</v>
      </c>
      <c r="M232">
        <f t="shared" si="27"/>
        <v>2.2256661041659491</v>
      </c>
      <c r="N232">
        <f t="shared" si="28"/>
        <v>1.6106333333333332E-5</v>
      </c>
      <c r="O232" s="3">
        <f t="shared" si="29"/>
        <v>0.70883972999999989</v>
      </c>
      <c r="P232" s="3"/>
      <c r="Q232" s="3"/>
      <c r="R232" s="3"/>
    </row>
    <row r="233" spans="1:18" x14ac:dyDescent="0.35">
      <c r="A233" s="1">
        <v>43495</v>
      </c>
      <c r="B233" s="2">
        <v>0.82010416666666675</v>
      </c>
      <c r="C233" s="3">
        <f t="shared" si="24"/>
        <v>0.82010416666666675</v>
      </c>
      <c r="D233" s="2">
        <v>0.25</v>
      </c>
      <c r="E233" s="3">
        <f t="shared" si="25"/>
        <v>0.25</v>
      </c>
      <c r="F233" s="2">
        <f t="shared" si="26"/>
        <v>0.57010416666666675</v>
      </c>
      <c r="G233">
        <v>116224</v>
      </c>
      <c r="H233">
        <v>818</v>
      </c>
      <c r="I233">
        <v>28.59</v>
      </c>
      <c r="J233">
        <v>23.97</v>
      </c>
      <c r="K233">
        <v>78100</v>
      </c>
      <c r="L233">
        <v>49.81</v>
      </c>
      <c r="M233">
        <f t="shared" si="27"/>
        <v>2.1889313634328613</v>
      </c>
      <c r="N233">
        <f t="shared" si="28"/>
        <v>1.6006333333333333E-5</v>
      </c>
      <c r="O233" s="3">
        <f t="shared" si="29"/>
        <v>0.70443873000000001</v>
      </c>
      <c r="P233" s="3"/>
      <c r="Q233" s="3"/>
      <c r="R233" s="3"/>
    </row>
    <row r="234" spans="1:18" x14ac:dyDescent="0.35">
      <c r="A234" s="1">
        <v>43495</v>
      </c>
      <c r="B234" s="2">
        <v>0.82011574074074067</v>
      </c>
      <c r="C234" s="3">
        <f t="shared" si="24"/>
        <v>0.82011574074074067</v>
      </c>
      <c r="D234" s="2">
        <v>0.25</v>
      </c>
      <c r="E234" s="3">
        <f t="shared" si="25"/>
        <v>0.25</v>
      </c>
      <c r="F234" s="2">
        <f t="shared" si="26"/>
        <v>0.57011574074074067</v>
      </c>
      <c r="G234">
        <v>116725</v>
      </c>
      <c r="H234">
        <v>821</v>
      </c>
      <c r="I234">
        <v>28.36</v>
      </c>
      <c r="J234">
        <v>23.96</v>
      </c>
      <c r="K234">
        <v>78105</v>
      </c>
      <c r="L234">
        <v>49.85</v>
      </c>
      <c r="M234">
        <f t="shared" si="27"/>
        <v>2.1625282685309548</v>
      </c>
      <c r="N234">
        <f t="shared" si="28"/>
        <v>1.6106333333333332E-5</v>
      </c>
      <c r="O234" s="3">
        <f t="shared" si="29"/>
        <v>0.70883972999999989</v>
      </c>
      <c r="P234" s="3"/>
      <c r="Q234" s="3"/>
      <c r="R234" s="3"/>
    </row>
    <row r="235" spans="1:18" x14ac:dyDescent="0.35">
      <c r="A235" s="1">
        <v>43495</v>
      </c>
      <c r="B235" s="2">
        <v>0.82011574074074067</v>
      </c>
      <c r="C235" s="3">
        <f t="shared" si="24"/>
        <v>0.82011574074074067</v>
      </c>
      <c r="D235" s="2">
        <v>0.25</v>
      </c>
      <c r="E235" s="3">
        <f t="shared" si="25"/>
        <v>0.25</v>
      </c>
      <c r="F235" s="2">
        <f t="shared" si="26"/>
        <v>0.57011574074074067</v>
      </c>
      <c r="G235">
        <v>117227</v>
      </c>
      <c r="H235">
        <v>829</v>
      </c>
      <c r="I235">
        <v>28.27</v>
      </c>
      <c r="J235">
        <v>23.97</v>
      </c>
      <c r="K235">
        <v>78105</v>
      </c>
      <c r="L235">
        <v>49.85</v>
      </c>
      <c r="M235">
        <f t="shared" si="27"/>
        <v>2.1521966226997735</v>
      </c>
      <c r="N235">
        <f t="shared" si="28"/>
        <v>1.6373000000000001E-5</v>
      </c>
      <c r="O235" s="3">
        <f t="shared" si="29"/>
        <v>0.72057573000000008</v>
      </c>
      <c r="P235" s="3"/>
      <c r="Q235" s="3"/>
      <c r="R235" s="3"/>
    </row>
    <row r="236" spans="1:18" x14ac:dyDescent="0.35">
      <c r="A236" s="1">
        <v>43495</v>
      </c>
      <c r="B236" s="2">
        <v>0.82012731481481482</v>
      </c>
      <c r="C236" s="3">
        <f t="shared" si="24"/>
        <v>0.82012731481481482</v>
      </c>
      <c r="D236" s="2">
        <v>0.25</v>
      </c>
      <c r="E236" s="3">
        <f t="shared" si="25"/>
        <v>0.25</v>
      </c>
      <c r="F236" s="2">
        <f t="shared" si="26"/>
        <v>0.57012731481481482</v>
      </c>
      <c r="G236">
        <v>117729</v>
      </c>
      <c r="H236">
        <v>820</v>
      </c>
      <c r="I236">
        <v>28.5</v>
      </c>
      <c r="J236">
        <v>23.97</v>
      </c>
      <c r="K236">
        <v>78118</v>
      </c>
      <c r="L236">
        <v>49.85</v>
      </c>
      <c r="M236">
        <f t="shared" si="27"/>
        <v>2.1785997176016809</v>
      </c>
      <c r="N236">
        <f t="shared" si="28"/>
        <v>1.6073E-5</v>
      </c>
      <c r="O236" s="3">
        <f t="shared" si="29"/>
        <v>0.70737273000000001</v>
      </c>
      <c r="P236" s="3"/>
      <c r="Q236" s="3"/>
      <c r="R236" s="3"/>
    </row>
    <row r="237" spans="1:18" x14ac:dyDescent="0.35">
      <c r="A237" s="1">
        <v>43495</v>
      </c>
      <c r="B237" s="2">
        <v>0.82012731481481482</v>
      </c>
      <c r="C237" s="3">
        <f t="shared" si="24"/>
        <v>0.82012731481481482</v>
      </c>
      <c r="D237" s="2">
        <v>0.25</v>
      </c>
      <c r="E237" s="3">
        <f t="shared" si="25"/>
        <v>0.25</v>
      </c>
      <c r="F237" s="2">
        <f t="shared" si="26"/>
        <v>0.57012731481481482</v>
      </c>
      <c r="G237">
        <v>118231</v>
      </c>
      <c r="H237">
        <v>816</v>
      </c>
      <c r="I237">
        <v>28.63</v>
      </c>
      <c r="J237">
        <v>23.97</v>
      </c>
      <c r="K237">
        <v>78119</v>
      </c>
      <c r="L237">
        <v>49.85</v>
      </c>
      <c r="M237">
        <f t="shared" si="27"/>
        <v>2.1935232060244969</v>
      </c>
      <c r="N237">
        <f t="shared" si="28"/>
        <v>1.5939666666666666E-5</v>
      </c>
      <c r="O237" s="3">
        <f t="shared" si="29"/>
        <v>0.70150472999999991</v>
      </c>
      <c r="P237" s="3"/>
      <c r="Q237" s="3"/>
      <c r="R237" s="3"/>
    </row>
    <row r="238" spans="1:18" x14ac:dyDescent="0.35">
      <c r="A238" s="1">
        <v>43495</v>
      </c>
      <c r="B238" s="2">
        <v>0.82013888888888886</v>
      </c>
      <c r="C238" s="3">
        <f t="shared" si="24"/>
        <v>0.82013888888888886</v>
      </c>
      <c r="D238" s="2">
        <v>0.25</v>
      </c>
      <c r="E238" s="3">
        <f t="shared" si="25"/>
        <v>0.25</v>
      </c>
      <c r="F238" s="2">
        <f t="shared" si="26"/>
        <v>0.57013888888888886</v>
      </c>
      <c r="G238">
        <v>118732</v>
      </c>
      <c r="H238">
        <v>823</v>
      </c>
      <c r="I238">
        <v>28.68</v>
      </c>
      <c r="J238">
        <v>23.97</v>
      </c>
      <c r="K238">
        <v>78120</v>
      </c>
      <c r="L238">
        <v>49.85</v>
      </c>
      <c r="M238">
        <f t="shared" si="27"/>
        <v>2.1992630092640426</v>
      </c>
      <c r="N238">
        <f t="shared" si="28"/>
        <v>1.6172999999999999E-5</v>
      </c>
      <c r="O238" s="3">
        <f t="shared" si="29"/>
        <v>0.71177372999999999</v>
      </c>
      <c r="P238" s="3"/>
      <c r="Q238" s="3"/>
      <c r="R238" s="3"/>
    </row>
    <row r="239" spans="1:18" x14ac:dyDescent="0.35">
      <c r="A239" s="1">
        <v>43495</v>
      </c>
      <c r="B239" s="2">
        <v>0.82013888888888886</v>
      </c>
      <c r="C239" s="3">
        <f t="shared" si="24"/>
        <v>0.82013888888888886</v>
      </c>
      <c r="D239" s="2">
        <v>0.25</v>
      </c>
      <c r="E239" s="3">
        <f t="shared" si="25"/>
        <v>0.25</v>
      </c>
      <c r="F239" s="2">
        <f t="shared" si="26"/>
        <v>0.57013888888888886</v>
      </c>
      <c r="G239">
        <v>119234</v>
      </c>
      <c r="H239">
        <v>827</v>
      </c>
      <c r="I239">
        <v>28.75</v>
      </c>
      <c r="J239">
        <v>23.97</v>
      </c>
      <c r="K239">
        <v>78124</v>
      </c>
      <c r="L239">
        <v>49.85</v>
      </c>
      <c r="M239">
        <f t="shared" si="27"/>
        <v>2.2072987337994054</v>
      </c>
      <c r="N239">
        <f t="shared" si="28"/>
        <v>1.6306333333333333E-5</v>
      </c>
      <c r="O239" s="3">
        <f t="shared" si="29"/>
        <v>0.71764172999999998</v>
      </c>
      <c r="P239" s="3"/>
      <c r="Q239" s="3"/>
      <c r="R239" s="3"/>
    </row>
    <row r="240" spans="1:18" x14ac:dyDescent="0.35">
      <c r="A240" s="1">
        <v>43495</v>
      </c>
      <c r="B240" s="2">
        <v>0.82015046296296301</v>
      </c>
      <c r="C240" s="3">
        <f t="shared" si="24"/>
        <v>0.82015046296296301</v>
      </c>
      <c r="D240" s="2">
        <v>0.25</v>
      </c>
      <c r="E240" s="3">
        <f t="shared" si="25"/>
        <v>0.25</v>
      </c>
      <c r="F240" s="2">
        <f t="shared" si="26"/>
        <v>0.57015046296296301</v>
      </c>
      <c r="G240">
        <v>119736</v>
      </c>
      <c r="H240">
        <v>818</v>
      </c>
      <c r="I240">
        <v>28.96</v>
      </c>
      <c r="J240">
        <v>23.97</v>
      </c>
      <c r="K240">
        <v>78132</v>
      </c>
      <c r="L240">
        <v>49.88</v>
      </c>
      <c r="M240">
        <f t="shared" si="27"/>
        <v>2.2314059074054944</v>
      </c>
      <c r="N240">
        <f t="shared" si="28"/>
        <v>1.6006333333333333E-5</v>
      </c>
      <c r="O240" s="3">
        <f t="shared" si="29"/>
        <v>0.70443873000000001</v>
      </c>
      <c r="P240" s="3"/>
      <c r="Q240" s="3"/>
      <c r="R240" s="3"/>
    </row>
    <row r="241" spans="1:18" x14ac:dyDescent="0.35">
      <c r="A241" s="1">
        <v>43495</v>
      </c>
      <c r="B241" s="2">
        <v>0.82015046296296301</v>
      </c>
      <c r="C241" s="3">
        <f t="shared" si="24"/>
        <v>0.82015046296296301</v>
      </c>
      <c r="D241" s="2">
        <v>0.25</v>
      </c>
      <c r="E241" s="3">
        <f t="shared" si="25"/>
        <v>0.25</v>
      </c>
      <c r="F241" s="2">
        <f t="shared" si="26"/>
        <v>0.57015046296296301</v>
      </c>
      <c r="G241">
        <v>120238</v>
      </c>
      <c r="H241">
        <v>822</v>
      </c>
      <c r="I241">
        <v>28.99</v>
      </c>
      <c r="J241">
        <v>23.97</v>
      </c>
      <c r="K241">
        <v>78137</v>
      </c>
      <c r="L241">
        <v>49.88</v>
      </c>
      <c r="M241">
        <f t="shared" si="27"/>
        <v>2.2348497893492207</v>
      </c>
      <c r="N241">
        <f t="shared" si="28"/>
        <v>1.6139666666666667E-5</v>
      </c>
      <c r="O241" s="3">
        <f t="shared" si="29"/>
        <v>0.71030673</v>
      </c>
      <c r="P241" s="3"/>
      <c r="Q241" s="3"/>
      <c r="R241" s="3"/>
    </row>
    <row r="242" spans="1:18" x14ac:dyDescent="0.35">
      <c r="A242" s="1">
        <v>43495</v>
      </c>
      <c r="B242" s="2">
        <v>0.82016203703703694</v>
      </c>
      <c r="C242" s="3">
        <f t="shared" si="24"/>
        <v>0.82016203703703694</v>
      </c>
      <c r="D242" s="2">
        <v>0.25</v>
      </c>
      <c r="E242" s="3">
        <f t="shared" si="25"/>
        <v>0.25</v>
      </c>
      <c r="F242" s="2">
        <f t="shared" si="26"/>
        <v>0.57016203703703694</v>
      </c>
      <c r="G242">
        <v>120739</v>
      </c>
      <c r="H242">
        <v>812</v>
      </c>
      <c r="I242">
        <v>29.02</v>
      </c>
      <c r="J242">
        <v>23.98</v>
      </c>
      <c r="K242">
        <v>78149</v>
      </c>
      <c r="L242">
        <v>49.88</v>
      </c>
      <c r="M242">
        <f t="shared" si="27"/>
        <v>2.238293671292948</v>
      </c>
      <c r="N242">
        <f t="shared" si="28"/>
        <v>1.5806333333333335E-5</v>
      </c>
      <c r="O242" s="3">
        <f t="shared" si="29"/>
        <v>0.69563673000000004</v>
      </c>
      <c r="P242" s="3"/>
      <c r="Q242" s="3"/>
      <c r="R242" s="3"/>
    </row>
    <row r="243" spans="1:18" x14ac:dyDescent="0.35">
      <c r="A243" s="1">
        <v>43495</v>
      </c>
      <c r="B243" s="2">
        <v>0.82016203703703694</v>
      </c>
      <c r="C243" s="3">
        <f t="shared" si="24"/>
        <v>0.82016203703703694</v>
      </c>
      <c r="D243" s="2">
        <v>0.25</v>
      </c>
      <c r="E243" s="3">
        <f t="shared" si="25"/>
        <v>0.25</v>
      </c>
      <c r="F243" s="2">
        <f t="shared" si="26"/>
        <v>0.57016203703703694</v>
      </c>
      <c r="G243">
        <v>121241</v>
      </c>
      <c r="H243">
        <v>825</v>
      </c>
      <c r="I243">
        <v>29.07</v>
      </c>
      <c r="J243">
        <v>23.97</v>
      </c>
      <c r="K243">
        <v>78153</v>
      </c>
      <c r="L243">
        <v>49.88</v>
      </c>
      <c r="M243">
        <f t="shared" si="27"/>
        <v>2.2440334745324932</v>
      </c>
      <c r="N243">
        <f t="shared" si="28"/>
        <v>1.6239666666666666E-5</v>
      </c>
      <c r="O243" s="3">
        <f t="shared" si="29"/>
        <v>0.71470772999999999</v>
      </c>
      <c r="P243" s="3"/>
      <c r="Q243" s="3"/>
      <c r="R243" s="3"/>
    </row>
    <row r="244" spans="1:18" x14ac:dyDescent="0.35">
      <c r="A244" s="1">
        <v>43495</v>
      </c>
      <c r="B244" s="2">
        <v>0.82017361111111109</v>
      </c>
      <c r="C244" s="3">
        <f t="shared" si="24"/>
        <v>0.82017361111111109</v>
      </c>
      <c r="D244" s="2">
        <v>0.25</v>
      </c>
      <c r="E244" s="3">
        <f t="shared" si="25"/>
        <v>0.25</v>
      </c>
      <c r="F244" s="2">
        <f t="shared" si="26"/>
        <v>0.57017361111111109</v>
      </c>
      <c r="G244">
        <v>121743</v>
      </c>
      <c r="H244">
        <v>827</v>
      </c>
      <c r="I244">
        <v>29.04</v>
      </c>
      <c r="J244">
        <v>23.97</v>
      </c>
      <c r="K244">
        <v>78149</v>
      </c>
      <c r="L244">
        <v>49.88</v>
      </c>
      <c r="M244">
        <f t="shared" si="27"/>
        <v>2.240589592588766</v>
      </c>
      <c r="N244">
        <f t="shared" si="28"/>
        <v>1.6306333333333333E-5</v>
      </c>
      <c r="O244" s="3">
        <f t="shared" si="29"/>
        <v>0.71764172999999998</v>
      </c>
      <c r="P244" s="3"/>
      <c r="Q244" s="3"/>
      <c r="R244" s="3"/>
    </row>
    <row r="245" spans="1:18" x14ac:dyDescent="0.35">
      <c r="A245" s="1">
        <v>43495</v>
      </c>
      <c r="B245" s="2">
        <v>0.82017361111111109</v>
      </c>
      <c r="C245" s="3">
        <f t="shared" si="24"/>
        <v>0.82017361111111109</v>
      </c>
      <c r="D245" s="2">
        <v>0.25</v>
      </c>
      <c r="E245" s="3">
        <f t="shared" si="25"/>
        <v>0.25</v>
      </c>
      <c r="F245" s="2">
        <f t="shared" si="26"/>
        <v>0.57017361111111109</v>
      </c>
      <c r="G245">
        <v>122246</v>
      </c>
      <c r="H245">
        <v>824</v>
      </c>
      <c r="I245">
        <v>29.06</v>
      </c>
      <c r="J245">
        <v>23.97</v>
      </c>
      <c r="K245">
        <v>78161</v>
      </c>
      <c r="L245">
        <v>49.88</v>
      </c>
      <c r="M245">
        <f t="shared" si="27"/>
        <v>2.2428855138845836</v>
      </c>
      <c r="N245">
        <f t="shared" si="28"/>
        <v>1.6206333333333334E-5</v>
      </c>
      <c r="O245" s="3">
        <f t="shared" si="29"/>
        <v>0.7132407300000001</v>
      </c>
      <c r="P245" s="3"/>
      <c r="Q245" s="3"/>
      <c r="R245" s="3"/>
    </row>
    <row r="246" spans="1:18" x14ac:dyDescent="0.35">
      <c r="A246" s="1">
        <v>43495</v>
      </c>
      <c r="B246" s="2">
        <v>0.82018518518518524</v>
      </c>
      <c r="C246" s="3">
        <f t="shared" si="24"/>
        <v>0.82018518518518524</v>
      </c>
      <c r="D246" s="2">
        <v>0.25</v>
      </c>
      <c r="E246" s="3">
        <f t="shared" si="25"/>
        <v>0.25</v>
      </c>
      <c r="F246" s="2">
        <f t="shared" si="26"/>
        <v>0.57018518518518524</v>
      </c>
      <c r="G246">
        <v>122747</v>
      </c>
      <c r="H246">
        <v>827</v>
      </c>
      <c r="I246">
        <v>29.02</v>
      </c>
      <c r="J246">
        <v>23.97</v>
      </c>
      <c r="K246">
        <v>78159</v>
      </c>
      <c r="L246">
        <v>49.88</v>
      </c>
      <c r="M246">
        <f t="shared" si="27"/>
        <v>2.238293671292948</v>
      </c>
      <c r="N246">
        <f t="shared" si="28"/>
        <v>1.6306333333333333E-5</v>
      </c>
      <c r="O246" s="3">
        <f t="shared" si="29"/>
        <v>0.71764172999999998</v>
      </c>
      <c r="P246" s="3"/>
      <c r="Q246" s="3"/>
      <c r="R246" s="3"/>
    </row>
    <row r="247" spans="1:18" x14ac:dyDescent="0.35">
      <c r="A247" s="1">
        <v>43495</v>
      </c>
      <c r="B247" s="2">
        <v>0.82018518518518524</v>
      </c>
      <c r="C247" s="3">
        <f t="shared" si="24"/>
        <v>0.82018518518518524</v>
      </c>
      <c r="D247" s="2">
        <v>0.25</v>
      </c>
      <c r="E247" s="3">
        <f t="shared" si="25"/>
        <v>0.25</v>
      </c>
      <c r="F247" s="2">
        <f t="shared" si="26"/>
        <v>0.57018518518518524</v>
      </c>
      <c r="G247">
        <v>123249</v>
      </c>
      <c r="H247">
        <v>825</v>
      </c>
      <c r="I247">
        <v>29.08</v>
      </c>
      <c r="J247">
        <v>23.97</v>
      </c>
      <c r="K247">
        <v>78173</v>
      </c>
      <c r="L247">
        <v>49.92</v>
      </c>
      <c r="M247">
        <f t="shared" si="27"/>
        <v>2.245181435180402</v>
      </c>
      <c r="N247">
        <f t="shared" si="28"/>
        <v>1.6239666666666666E-5</v>
      </c>
      <c r="O247" s="3">
        <f t="shared" si="29"/>
        <v>0.71470772999999999</v>
      </c>
      <c r="P247" s="3"/>
      <c r="Q247" s="3"/>
      <c r="R247" s="3"/>
    </row>
    <row r="248" spans="1:18" x14ac:dyDescent="0.35">
      <c r="A248" s="1">
        <v>43495</v>
      </c>
      <c r="B248" s="2">
        <v>0.82019675925925928</v>
      </c>
      <c r="C248" s="3">
        <f t="shared" si="24"/>
        <v>0.82019675925925928</v>
      </c>
      <c r="D248" s="2">
        <v>0.25</v>
      </c>
      <c r="E248" s="3">
        <f t="shared" si="25"/>
        <v>0.25</v>
      </c>
      <c r="F248" s="2">
        <f t="shared" si="26"/>
        <v>0.57019675925925928</v>
      </c>
      <c r="G248">
        <v>123745</v>
      </c>
      <c r="H248">
        <v>834</v>
      </c>
      <c r="I248">
        <v>29.07</v>
      </c>
      <c r="J248">
        <v>23.98</v>
      </c>
      <c r="K248">
        <v>78180</v>
      </c>
      <c r="L248">
        <v>49.92</v>
      </c>
      <c r="M248">
        <f t="shared" si="27"/>
        <v>2.2440334745324932</v>
      </c>
      <c r="N248">
        <f t="shared" si="28"/>
        <v>1.6539666666666667E-5</v>
      </c>
      <c r="O248" s="3">
        <f t="shared" si="29"/>
        <v>0.72791073000000006</v>
      </c>
      <c r="P248" s="3"/>
      <c r="Q248" s="3"/>
      <c r="R248" s="3"/>
    </row>
    <row r="249" spans="1:18" x14ac:dyDescent="0.35">
      <c r="A249" s="1">
        <v>43495</v>
      </c>
      <c r="B249" s="2">
        <v>0.82019675925925928</v>
      </c>
      <c r="C249" s="3">
        <f t="shared" si="24"/>
        <v>0.82019675925925928</v>
      </c>
      <c r="D249" s="2">
        <v>0.25</v>
      </c>
      <c r="E249" s="3">
        <f t="shared" si="25"/>
        <v>0.25</v>
      </c>
      <c r="F249" s="2">
        <f t="shared" si="26"/>
        <v>0.57019675925925928</v>
      </c>
      <c r="G249">
        <v>124247</v>
      </c>
      <c r="H249">
        <v>825</v>
      </c>
      <c r="I249">
        <v>29.06</v>
      </c>
      <c r="J249">
        <v>23.98</v>
      </c>
      <c r="K249">
        <v>78178</v>
      </c>
      <c r="L249">
        <v>49.92</v>
      </c>
      <c r="M249">
        <f t="shared" si="27"/>
        <v>2.2428855138845836</v>
      </c>
      <c r="N249">
        <f t="shared" si="28"/>
        <v>1.6239666666666666E-5</v>
      </c>
      <c r="O249" s="3">
        <f t="shared" si="29"/>
        <v>0.71470772999999999</v>
      </c>
      <c r="P249" s="3"/>
      <c r="Q249" s="3"/>
      <c r="R249" s="3"/>
    </row>
    <row r="250" spans="1:18" x14ac:dyDescent="0.35">
      <c r="A250" s="1">
        <v>43495</v>
      </c>
      <c r="B250" s="2">
        <v>0.82020833333333332</v>
      </c>
      <c r="C250" s="3">
        <f t="shared" si="24"/>
        <v>0.82020833333333332</v>
      </c>
      <c r="D250" s="2">
        <v>0.25</v>
      </c>
      <c r="E250" s="3">
        <f t="shared" si="25"/>
        <v>0.25</v>
      </c>
      <c r="F250" s="2">
        <f t="shared" si="26"/>
        <v>0.57020833333333332</v>
      </c>
      <c r="G250">
        <v>124751</v>
      </c>
      <c r="H250">
        <v>819</v>
      </c>
      <c r="I250">
        <v>29.02</v>
      </c>
      <c r="J250">
        <v>23.97</v>
      </c>
      <c r="K250">
        <v>78190</v>
      </c>
      <c r="L250">
        <v>49.92</v>
      </c>
      <c r="M250">
        <f t="shared" si="27"/>
        <v>2.238293671292948</v>
      </c>
      <c r="N250">
        <f t="shared" si="28"/>
        <v>1.6039666666666668E-5</v>
      </c>
      <c r="O250" s="3">
        <f t="shared" si="29"/>
        <v>0.70590573000000012</v>
      </c>
      <c r="P250" s="3"/>
      <c r="Q250" s="3"/>
      <c r="R250" s="3"/>
    </row>
    <row r="251" spans="1:18" x14ac:dyDescent="0.35">
      <c r="A251" s="1">
        <v>43495</v>
      </c>
      <c r="B251" s="2">
        <v>0.82020833333333332</v>
      </c>
      <c r="C251" s="3">
        <f t="shared" si="24"/>
        <v>0.82020833333333332</v>
      </c>
      <c r="D251" s="2">
        <v>0.25</v>
      </c>
      <c r="E251" s="3">
        <f t="shared" si="25"/>
        <v>0.25</v>
      </c>
      <c r="F251" s="2">
        <f t="shared" si="26"/>
        <v>0.57020833333333332</v>
      </c>
      <c r="G251">
        <v>125244</v>
      </c>
      <c r="H251">
        <v>812</v>
      </c>
      <c r="I251">
        <v>29.05</v>
      </c>
      <c r="J251">
        <v>23.98</v>
      </c>
      <c r="K251">
        <v>78192</v>
      </c>
      <c r="L251">
        <v>49.92</v>
      </c>
      <c r="M251">
        <f t="shared" si="27"/>
        <v>2.2417375532366748</v>
      </c>
      <c r="N251">
        <f t="shared" si="28"/>
        <v>1.5806333333333335E-5</v>
      </c>
      <c r="O251" s="3">
        <f t="shared" si="29"/>
        <v>0.69563673000000004</v>
      </c>
      <c r="P251" s="3"/>
      <c r="Q251" s="3"/>
      <c r="R251" s="3"/>
    </row>
    <row r="252" spans="1:18" x14ac:dyDescent="0.35">
      <c r="A252" s="1">
        <v>43495</v>
      </c>
      <c r="B252" s="2">
        <v>0.82021990740740736</v>
      </c>
      <c r="C252" s="3">
        <f t="shared" si="24"/>
        <v>0.82021990740740736</v>
      </c>
      <c r="D252" s="2">
        <v>0.25</v>
      </c>
      <c r="E252" s="3">
        <f t="shared" si="25"/>
        <v>0.25</v>
      </c>
      <c r="F252" s="2">
        <f t="shared" si="26"/>
        <v>0.57021990740740736</v>
      </c>
      <c r="G252">
        <v>125746</v>
      </c>
      <c r="H252">
        <v>827</v>
      </c>
      <c r="I252">
        <v>29.01</v>
      </c>
      <c r="J252">
        <v>23.97</v>
      </c>
      <c r="K252">
        <v>78202</v>
      </c>
      <c r="L252">
        <v>49.92</v>
      </c>
      <c r="M252">
        <f t="shared" si="27"/>
        <v>2.2371457106450392</v>
      </c>
      <c r="N252">
        <f t="shared" si="28"/>
        <v>1.6306333333333333E-5</v>
      </c>
      <c r="O252" s="3">
        <f t="shared" si="29"/>
        <v>0.71764172999999998</v>
      </c>
      <c r="P252" s="3"/>
      <c r="Q252" s="3"/>
      <c r="R252" s="3"/>
    </row>
    <row r="253" spans="1:18" x14ac:dyDescent="0.35">
      <c r="A253" s="1">
        <v>43495</v>
      </c>
      <c r="B253" s="2">
        <v>0.82021990740740736</v>
      </c>
      <c r="C253" s="3">
        <f t="shared" si="24"/>
        <v>0.82021990740740736</v>
      </c>
      <c r="D253" s="2">
        <v>0.25</v>
      </c>
      <c r="E253" s="3">
        <f t="shared" si="25"/>
        <v>0.25</v>
      </c>
      <c r="F253" s="2">
        <f t="shared" si="26"/>
        <v>0.57021990740740736</v>
      </c>
      <c r="G253">
        <v>126247</v>
      </c>
      <c r="H253">
        <v>836</v>
      </c>
      <c r="I253">
        <v>29</v>
      </c>
      <c r="J253">
        <v>23.97</v>
      </c>
      <c r="K253">
        <v>78200</v>
      </c>
      <c r="L253">
        <v>49.92</v>
      </c>
      <c r="M253">
        <f t="shared" si="27"/>
        <v>2.2359977499971304</v>
      </c>
      <c r="N253">
        <f t="shared" si="28"/>
        <v>1.6606333333333334E-5</v>
      </c>
      <c r="O253" s="3">
        <f t="shared" si="29"/>
        <v>0.73084473000000005</v>
      </c>
      <c r="P253" s="3"/>
      <c r="Q253" s="3"/>
      <c r="R253" s="3"/>
    </row>
    <row r="254" spans="1:18" x14ac:dyDescent="0.35">
      <c r="A254" s="1">
        <v>43495</v>
      </c>
      <c r="B254" s="2">
        <v>0.82023148148148151</v>
      </c>
      <c r="C254" s="3">
        <f t="shared" si="24"/>
        <v>0.82023148148148151</v>
      </c>
      <c r="D254" s="2">
        <v>0.25</v>
      </c>
      <c r="E254" s="3">
        <f t="shared" si="25"/>
        <v>0.25</v>
      </c>
      <c r="F254" s="2">
        <f t="shared" si="26"/>
        <v>0.57023148148148151</v>
      </c>
      <c r="G254">
        <v>126749</v>
      </c>
      <c r="H254">
        <v>827</v>
      </c>
      <c r="I254">
        <v>28.81</v>
      </c>
      <c r="J254">
        <v>23.97</v>
      </c>
      <c r="K254">
        <v>78207</v>
      </c>
      <c r="L254">
        <v>49.95</v>
      </c>
      <c r="M254">
        <f t="shared" si="27"/>
        <v>2.214186497686859</v>
      </c>
      <c r="N254">
        <f t="shared" si="28"/>
        <v>1.6306333333333333E-5</v>
      </c>
      <c r="O254" s="3">
        <f t="shared" si="29"/>
        <v>0.71764172999999998</v>
      </c>
      <c r="P254" s="3"/>
      <c r="Q254" s="3"/>
      <c r="R254" s="3"/>
    </row>
    <row r="255" spans="1:18" x14ac:dyDescent="0.35">
      <c r="A255" s="1">
        <v>43495</v>
      </c>
      <c r="B255" s="2">
        <v>0.82023148148148151</v>
      </c>
      <c r="C255" s="3">
        <f t="shared" si="24"/>
        <v>0.82023148148148151</v>
      </c>
      <c r="D255" s="2">
        <v>0.25</v>
      </c>
      <c r="E255" s="3">
        <f t="shared" si="25"/>
        <v>0.25</v>
      </c>
      <c r="F255" s="2">
        <f t="shared" si="26"/>
        <v>0.57023148148148151</v>
      </c>
      <c r="G255">
        <v>127224</v>
      </c>
      <c r="H255">
        <v>812</v>
      </c>
      <c r="I255">
        <v>28.13</v>
      </c>
      <c r="J255">
        <v>23.96</v>
      </c>
      <c r="K255">
        <v>78213</v>
      </c>
      <c r="L255">
        <v>49.95</v>
      </c>
      <c r="M255">
        <f t="shared" si="27"/>
        <v>2.1361251736290474</v>
      </c>
      <c r="N255">
        <f t="shared" si="28"/>
        <v>1.5806333333333335E-5</v>
      </c>
      <c r="O255" s="3">
        <f t="shared" si="29"/>
        <v>0.69563673000000004</v>
      </c>
      <c r="P255" s="3"/>
      <c r="Q255" s="3"/>
      <c r="R255" s="3"/>
    </row>
    <row r="256" spans="1:18" x14ac:dyDescent="0.35">
      <c r="A256" s="1">
        <v>43495</v>
      </c>
      <c r="B256" s="2">
        <v>0.82024305555555566</v>
      </c>
      <c r="C256" s="3">
        <f t="shared" si="24"/>
        <v>0.82024305555555566</v>
      </c>
      <c r="D256" s="2">
        <v>0.25</v>
      </c>
      <c r="E256" s="3">
        <f t="shared" si="25"/>
        <v>0.25</v>
      </c>
      <c r="F256" s="2">
        <f t="shared" si="26"/>
        <v>0.57024305555555566</v>
      </c>
      <c r="G256">
        <v>127726</v>
      </c>
      <c r="H256">
        <v>823</v>
      </c>
      <c r="I256">
        <v>27.31</v>
      </c>
      <c r="J256">
        <v>23.97</v>
      </c>
      <c r="K256">
        <v>78220</v>
      </c>
      <c r="L256">
        <v>49.95</v>
      </c>
      <c r="M256">
        <f t="shared" si="27"/>
        <v>2.0419924005005106</v>
      </c>
      <c r="N256">
        <f t="shared" si="28"/>
        <v>1.6172999999999999E-5</v>
      </c>
      <c r="O256" s="3">
        <f t="shared" si="29"/>
        <v>0.71177372999999999</v>
      </c>
      <c r="P256" s="3"/>
      <c r="Q256" s="3"/>
      <c r="R256" s="3"/>
    </row>
    <row r="257" spans="1:18" x14ac:dyDescent="0.35">
      <c r="A257" s="1">
        <v>43495</v>
      </c>
      <c r="B257" s="2">
        <v>0.82024305555555566</v>
      </c>
      <c r="C257" s="3">
        <f t="shared" si="24"/>
        <v>0.82024305555555566</v>
      </c>
      <c r="D257" s="2">
        <v>0.25</v>
      </c>
      <c r="E257" s="3">
        <f t="shared" si="25"/>
        <v>0.25</v>
      </c>
      <c r="F257" s="2">
        <f t="shared" si="26"/>
        <v>0.57024305555555566</v>
      </c>
      <c r="G257">
        <v>128228</v>
      </c>
      <c r="H257">
        <v>828</v>
      </c>
      <c r="I257">
        <v>26.43</v>
      </c>
      <c r="J257">
        <v>23.97</v>
      </c>
      <c r="K257">
        <v>78230</v>
      </c>
      <c r="L257">
        <v>49.95</v>
      </c>
      <c r="M257">
        <f t="shared" si="27"/>
        <v>1.9409718634845199</v>
      </c>
      <c r="N257">
        <f t="shared" si="28"/>
        <v>1.6339666666666665E-5</v>
      </c>
      <c r="O257" s="3">
        <f t="shared" si="29"/>
        <v>0.71910872999999997</v>
      </c>
      <c r="P257" s="3"/>
      <c r="Q257" s="3"/>
      <c r="R257" s="3"/>
    </row>
    <row r="258" spans="1:18" x14ac:dyDescent="0.35">
      <c r="A258" s="1">
        <v>43495</v>
      </c>
      <c r="B258" s="2">
        <v>0.82025462962962958</v>
      </c>
      <c r="C258" s="3">
        <f t="shared" si="24"/>
        <v>0.82025462962962958</v>
      </c>
      <c r="D258" s="2">
        <v>0.25</v>
      </c>
      <c r="E258" s="3">
        <f t="shared" si="25"/>
        <v>0.25</v>
      </c>
      <c r="F258" s="2">
        <f t="shared" si="26"/>
        <v>0.57025462962962958</v>
      </c>
      <c r="G258">
        <v>128730</v>
      </c>
      <c r="H258">
        <v>823</v>
      </c>
      <c r="I258">
        <v>25.47</v>
      </c>
      <c r="J258">
        <v>23.98</v>
      </c>
      <c r="K258">
        <v>78235</v>
      </c>
      <c r="L258">
        <v>49.95</v>
      </c>
      <c r="M258">
        <f t="shared" si="27"/>
        <v>1.8307676412852565</v>
      </c>
      <c r="N258">
        <f t="shared" si="28"/>
        <v>1.6172999999999999E-5</v>
      </c>
      <c r="O258" s="3">
        <f t="shared" si="29"/>
        <v>0.71177372999999999</v>
      </c>
      <c r="P258" s="3"/>
      <c r="Q258" s="3"/>
      <c r="R258" s="3"/>
    </row>
    <row r="259" spans="1:18" x14ac:dyDescent="0.35">
      <c r="A259" s="1">
        <v>43495</v>
      </c>
      <c r="B259" s="2">
        <v>0.82025462962962958</v>
      </c>
      <c r="C259" s="3">
        <f t="shared" si="24"/>
        <v>0.82025462962962958</v>
      </c>
      <c r="D259" s="2">
        <v>0.25</v>
      </c>
      <c r="E259" s="3">
        <f t="shared" si="25"/>
        <v>0.25</v>
      </c>
      <c r="F259" s="2">
        <f t="shared" si="26"/>
        <v>0.57025462962962958</v>
      </c>
      <c r="G259">
        <v>129231</v>
      </c>
      <c r="H259">
        <v>824</v>
      </c>
      <c r="I259">
        <v>24.98</v>
      </c>
      <c r="J259">
        <v>23.97</v>
      </c>
      <c r="K259">
        <v>78238</v>
      </c>
      <c r="L259">
        <v>49.95</v>
      </c>
      <c r="M259">
        <f t="shared" si="27"/>
        <v>1.7745175695377162</v>
      </c>
      <c r="N259">
        <f t="shared" si="28"/>
        <v>1.6206333333333334E-5</v>
      </c>
      <c r="O259" s="3">
        <f t="shared" si="29"/>
        <v>0.7132407300000001</v>
      </c>
      <c r="P259" s="3"/>
      <c r="Q259" s="3"/>
      <c r="R259" s="3"/>
    </row>
    <row r="260" spans="1:18" x14ac:dyDescent="0.35">
      <c r="A260" s="1">
        <v>43495</v>
      </c>
      <c r="B260" s="2">
        <v>0.82026620370370373</v>
      </c>
      <c r="C260" s="3">
        <f t="shared" si="24"/>
        <v>0.82026620370370373</v>
      </c>
      <c r="D260" s="2">
        <v>0.25</v>
      </c>
      <c r="E260" s="3">
        <f t="shared" si="25"/>
        <v>0.25</v>
      </c>
      <c r="F260" s="2">
        <f t="shared" si="26"/>
        <v>0.57026620370370373</v>
      </c>
      <c r="G260">
        <v>129733</v>
      </c>
      <c r="H260">
        <v>812</v>
      </c>
      <c r="I260">
        <v>24.15</v>
      </c>
      <c r="J260">
        <v>23.98</v>
      </c>
      <c r="K260">
        <v>78241</v>
      </c>
      <c r="L260">
        <v>49.95</v>
      </c>
      <c r="M260">
        <f t="shared" si="27"/>
        <v>1.6792368357612699</v>
      </c>
      <c r="N260">
        <f t="shared" si="28"/>
        <v>1.5806333333333335E-5</v>
      </c>
      <c r="O260" s="3">
        <f t="shared" si="29"/>
        <v>0.69563673000000004</v>
      </c>
      <c r="P260" s="3"/>
      <c r="Q260" s="3"/>
      <c r="R260" s="3"/>
    </row>
    <row r="261" spans="1:18" x14ac:dyDescent="0.35">
      <c r="A261" s="1">
        <v>43495</v>
      </c>
      <c r="B261" s="2">
        <v>0.82026620370370373</v>
      </c>
      <c r="C261" s="3">
        <f t="shared" si="24"/>
        <v>0.82026620370370373</v>
      </c>
      <c r="D261" s="2">
        <v>0.25</v>
      </c>
      <c r="E261" s="3">
        <f t="shared" si="25"/>
        <v>0.25</v>
      </c>
      <c r="F261" s="2">
        <f t="shared" si="26"/>
        <v>0.57026620370370373</v>
      </c>
      <c r="G261">
        <v>130235</v>
      </c>
      <c r="H261">
        <v>818</v>
      </c>
      <c r="I261">
        <v>23.56</v>
      </c>
      <c r="J261">
        <v>23.98</v>
      </c>
      <c r="K261">
        <v>78253</v>
      </c>
      <c r="L261">
        <v>49.95</v>
      </c>
      <c r="M261">
        <f t="shared" si="27"/>
        <v>1.6115071575346396</v>
      </c>
      <c r="N261">
        <f t="shared" si="28"/>
        <v>1.6006333333333333E-5</v>
      </c>
      <c r="O261" s="3">
        <f t="shared" si="29"/>
        <v>0.70443873000000001</v>
      </c>
      <c r="P261" s="3"/>
      <c r="Q261" s="3"/>
      <c r="R261" s="3"/>
    </row>
    <row r="262" spans="1:18" x14ac:dyDescent="0.35">
      <c r="A262" s="1">
        <v>43495</v>
      </c>
      <c r="B262" s="2">
        <v>0.82027777777777777</v>
      </c>
      <c r="C262" s="3">
        <f t="shared" si="24"/>
        <v>0.82027777777777777</v>
      </c>
      <c r="D262" s="2">
        <v>0.25</v>
      </c>
      <c r="E262" s="3">
        <f t="shared" si="25"/>
        <v>0.25</v>
      </c>
      <c r="F262" s="2">
        <f t="shared" si="26"/>
        <v>0.57027777777777777</v>
      </c>
      <c r="G262">
        <v>130737</v>
      </c>
      <c r="H262">
        <v>809</v>
      </c>
      <c r="I262">
        <v>22.94</v>
      </c>
      <c r="J262">
        <v>23.98</v>
      </c>
      <c r="K262">
        <v>78254</v>
      </c>
      <c r="L262">
        <v>49.95</v>
      </c>
      <c r="M262">
        <f t="shared" si="27"/>
        <v>1.5403335973642824</v>
      </c>
      <c r="N262">
        <f t="shared" si="28"/>
        <v>1.5706333333333332E-5</v>
      </c>
      <c r="O262" s="3">
        <f t="shared" si="29"/>
        <v>0.69123572999999994</v>
      </c>
      <c r="P262" s="3"/>
      <c r="Q262" s="3"/>
      <c r="R262" s="3"/>
    </row>
    <row r="263" spans="1:18" x14ac:dyDescent="0.35">
      <c r="A263" s="1">
        <v>43495</v>
      </c>
      <c r="B263" s="2">
        <v>0.82027777777777777</v>
      </c>
      <c r="C263" s="3">
        <f t="shared" si="24"/>
        <v>0.82027777777777777</v>
      </c>
      <c r="D263" s="2">
        <v>0.25</v>
      </c>
      <c r="E263" s="3">
        <f t="shared" si="25"/>
        <v>0.25</v>
      </c>
      <c r="F263" s="2">
        <f t="shared" si="26"/>
        <v>0.57027777777777777</v>
      </c>
      <c r="G263">
        <v>131238</v>
      </c>
      <c r="H263">
        <v>820</v>
      </c>
      <c r="I263">
        <v>22.02</v>
      </c>
      <c r="J263">
        <v>23.98</v>
      </c>
      <c r="K263">
        <v>78260</v>
      </c>
      <c r="L263">
        <v>49.95</v>
      </c>
      <c r="M263">
        <f t="shared" si="27"/>
        <v>1.4347212177566553</v>
      </c>
      <c r="N263">
        <f t="shared" si="28"/>
        <v>1.6073E-5</v>
      </c>
      <c r="O263" s="3">
        <f t="shared" si="29"/>
        <v>0.70737273000000001</v>
      </c>
      <c r="P263" s="3"/>
      <c r="Q263" s="3"/>
      <c r="R263" s="3"/>
    </row>
    <row r="264" spans="1:18" x14ac:dyDescent="0.35">
      <c r="A264" s="1">
        <v>43495</v>
      </c>
      <c r="B264" s="2">
        <v>0.82028935185185192</v>
      </c>
      <c r="C264" s="3">
        <f t="shared" si="24"/>
        <v>0.82028935185185192</v>
      </c>
      <c r="D264" s="2">
        <v>0.25</v>
      </c>
      <c r="E264" s="3">
        <f t="shared" si="25"/>
        <v>0.25</v>
      </c>
      <c r="F264" s="2">
        <f t="shared" si="26"/>
        <v>0.57028935185185192</v>
      </c>
      <c r="G264">
        <v>131740</v>
      </c>
      <c r="H264">
        <v>812</v>
      </c>
      <c r="I264">
        <v>21.4</v>
      </c>
      <c r="J264">
        <v>23.98</v>
      </c>
      <c r="K264">
        <v>78272</v>
      </c>
      <c r="L264">
        <v>49.98</v>
      </c>
      <c r="M264">
        <f t="shared" si="27"/>
        <v>1.3635476575862977</v>
      </c>
      <c r="N264">
        <f t="shared" si="28"/>
        <v>1.5806333333333335E-5</v>
      </c>
      <c r="O264" s="3">
        <f t="shared" si="29"/>
        <v>0.69563673000000004</v>
      </c>
      <c r="P264" s="3"/>
      <c r="Q264" s="3"/>
      <c r="R264" s="3"/>
    </row>
    <row r="265" spans="1:18" x14ac:dyDescent="0.35">
      <c r="A265" s="1">
        <v>43495</v>
      </c>
      <c r="B265" s="2">
        <v>0.82028935185185192</v>
      </c>
      <c r="C265" s="3">
        <f t="shared" si="24"/>
        <v>0.82028935185185192</v>
      </c>
      <c r="D265" s="2">
        <v>0.25</v>
      </c>
      <c r="E265" s="3">
        <f t="shared" si="25"/>
        <v>0.25</v>
      </c>
      <c r="F265" s="2">
        <f t="shared" si="26"/>
        <v>0.57028935185185192</v>
      </c>
      <c r="G265">
        <v>132242</v>
      </c>
      <c r="H265">
        <v>822</v>
      </c>
      <c r="I265">
        <v>21.09</v>
      </c>
      <c r="J265">
        <v>23.97</v>
      </c>
      <c r="K265">
        <v>78274</v>
      </c>
      <c r="L265">
        <v>49.98</v>
      </c>
      <c r="M265">
        <f t="shared" si="27"/>
        <v>1.3279608775011191</v>
      </c>
      <c r="N265">
        <f t="shared" si="28"/>
        <v>1.6139666666666667E-5</v>
      </c>
      <c r="O265" s="3">
        <f t="shared" si="29"/>
        <v>0.71030673</v>
      </c>
      <c r="P265" s="3"/>
      <c r="Q265" s="3"/>
      <c r="R265" s="3"/>
    </row>
    <row r="266" spans="1:18" x14ac:dyDescent="0.35">
      <c r="A266" s="1">
        <v>43495</v>
      </c>
      <c r="B266" s="2">
        <v>0.82030092592592585</v>
      </c>
      <c r="C266" s="3">
        <f t="shared" si="24"/>
        <v>0.82030092592592585</v>
      </c>
      <c r="D266" s="2">
        <v>0.25</v>
      </c>
      <c r="E266" s="3">
        <f t="shared" si="25"/>
        <v>0.25</v>
      </c>
      <c r="F266" s="2">
        <f t="shared" si="26"/>
        <v>0.57030092592592585</v>
      </c>
      <c r="G266">
        <v>132744</v>
      </c>
      <c r="H266">
        <v>815</v>
      </c>
      <c r="I266">
        <v>21.15</v>
      </c>
      <c r="J266">
        <v>23.97</v>
      </c>
      <c r="K266">
        <v>78282</v>
      </c>
      <c r="L266">
        <v>49.98</v>
      </c>
      <c r="M266">
        <f t="shared" si="27"/>
        <v>1.334848641388573</v>
      </c>
      <c r="N266">
        <f t="shared" si="28"/>
        <v>1.5906333333333334E-5</v>
      </c>
      <c r="O266" s="3">
        <f t="shared" si="29"/>
        <v>0.70003773000000002</v>
      </c>
      <c r="P266" s="3"/>
      <c r="Q266" s="3"/>
      <c r="R266" s="3"/>
    </row>
    <row r="267" spans="1:18" x14ac:dyDescent="0.35">
      <c r="A267" s="1">
        <v>43495</v>
      </c>
      <c r="B267" s="2">
        <v>0.82030092592592585</v>
      </c>
      <c r="C267" s="3">
        <f t="shared" si="24"/>
        <v>0.82030092592592585</v>
      </c>
      <c r="D267" s="2">
        <v>0.25</v>
      </c>
      <c r="E267" s="3">
        <f t="shared" si="25"/>
        <v>0.25</v>
      </c>
      <c r="F267" s="2">
        <f t="shared" si="26"/>
        <v>0.57030092592592585</v>
      </c>
      <c r="G267">
        <v>133245</v>
      </c>
      <c r="H267">
        <v>834</v>
      </c>
      <c r="I267">
        <v>21.56</v>
      </c>
      <c r="J267">
        <v>23.98</v>
      </c>
      <c r="K267">
        <v>78283</v>
      </c>
      <c r="L267">
        <v>49.98</v>
      </c>
      <c r="M267">
        <f t="shared" si="27"/>
        <v>1.3819150279528416</v>
      </c>
      <c r="N267">
        <f t="shared" si="28"/>
        <v>1.6539666666666667E-5</v>
      </c>
      <c r="O267" s="3">
        <f t="shared" si="29"/>
        <v>0.72791073000000006</v>
      </c>
      <c r="P267" s="3"/>
      <c r="Q267" s="3"/>
      <c r="R267" s="3"/>
    </row>
    <row r="268" spans="1:18" x14ac:dyDescent="0.35">
      <c r="A268" s="1">
        <v>43495</v>
      </c>
      <c r="B268" s="2">
        <v>0.8203125</v>
      </c>
      <c r="C268" s="3">
        <f t="shared" si="24"/>
        <v>0.8203125</v>
      </c>
      <c r="D268" s="2">
        <v>0.25</v>
      </c>
      <c r="E268" s="3">
        <f t="shared" si="25"/>
        <v>0.25</v>
      </c>
      <c r="F268" s="2">
        <f t="shared" si="26"/>
        <v>0.5703125</v>
      </c>
      <c r="G268">
        <v>133747</v>
      </c>
      <c r="H268">
        <v>818</v>
      </c>
      <c r="I268">
        <v>21.91</v>
      </c>
      <c r="J268">
        <v>23.99</v>
      </c>
      <c r="K268">
        <v>78276</v>
      </c>
      <c r="L268">
        <v>49.98</v>
      </c>
      <c r="M268">
        <f t="shared" si="27"/>
        <v>1.4220936506296564</v>
      </c>
      <c r="N268">
        <f t="shared" si="28"/>
        <v>1.6006333333333333E-5</v>
      </c>
      <c r="O268" s="3">
        <f t="shared" si="29"/>
        <v>0.70443873000000001</v>
      </c>
      <c r="P268" s="3"/>
      <c r="Q268" s="3"/>
      <c r="R268" s="3"/>
    </row>
    <row r="269" spans="1:18" x14ac:dyDescent="0.35">
      <c r="A269" s="1">
        <v>43495</v>
      </c>
      <c r="B269" s="2">
        <v>0.8203125</v>
      </c>
      <c r="C269" s="3">
        <f t="shared" si="24"/>
        <v>0.8203125</v>
      </c>
      <c r="D269" s="2">
        <v>0.25</v>
      </c>
      <c r="E269" s="3">
        <f t="shared" si="25"/>
        <v>0.25</v>
      </c>
      <c r="F269" s="2">
        <f t="shared" si="26"/>
        <v>0.5703125</v>
      </c>
      <c r="G269">
        <v>134248</v>
      </c>
      <c r="H269">
        <v>822</v>
      </c>
      <c r="I269">
        <v>22.05</v>
      </c>
      <c r="J269">
        <v>23.98</v>
      </c>
      <c r="K269">
        <v>78291</v>
      </c>
      <c r="L269">
        <v>49.98</v>
      </c>
      <c r="M269">
        <f t="shared" si="27"/>
        <v>1.4381650997003823</v>
      </c>
      <c r="N269">
        <f t="shared" si="28"/>
        <v>1.6139666666666667E-5</v>
      </c>
      <c r="O269" s="3">
        <f t="shared" si="29"/>
        <v>0.71030673</v>
      </c>
      <c r="P269" s="3"/>
      <c r="Q269" s="3"/>
      <c r="R269" s="3"/>
    </row>
    <row r="270" spans="1:18" x14ac:dyDescent="0.35">
      <c r="A270" s="1">
        <v>43495</v>
      </c>
      <c r="B270" s="2">
        <v>0.82032407407407415</v>
      </c>
      <c r="C270" s="3">
        <f t="shared" si="24"/>
        <v>0.82032407407407415</v>
      </c>
      <c r="D270" s="2">
        <v>0.25</v>
      </c>
      <c r="E270" s="3">
        <f t="shared" si="25"/>
        <v>0.25</v>
      </c>
      <c r="F270" s="2">
        <f t="shared" si="26"/>
        <v>0.57032407407407415</v>
      </c>
      <c r="G270">
        <v>134721</v>
      </c>
      <c r="H270">
        <v>825</v>
      </c>
      <c r="I270">
        <v>22.31</v>
      </c>
      <c r="J270">
        <v>23.98</v>
      </c>
      <c r="K270">
        <v>78296</v>
      </c>
      <c r="L270">
        <v>49.98</v>
      </c>
      <c r="M270">
        <f t="shared" si="27"/>
        <v>1.4680120765460158</v>
      </c>
      <c r="N270">
        <f t="shared" si="28"/>
        <v>1.6239666666666666E-5</v>
      </c>
      <c r="O270" s="3">
        <f t="shared" si="29"/>
        <v>0.71470772999999999</v>
      </c>
      <c r="P270" s="3"/>
      <c r="Q270" s="3"/>
      <c r="R270" s="3"/>
    </row>
    <row r="271" spans="1:18" x14ac:dyDescent="0.35">
      <c r="A271" s="1">
        <v>43495</v>
      </c>
      <c r="B271" s="2">
        <v>0.82032407407407415</v>
      </c>
      <c r="C271" s="3">
        <f t="shared" si="24"/>
        <v>0.82032407407407415</v>
      </c>
      <c r="D271" s="2">
        <v>0.25</v>
      </c>
      <c r="E271" s="3">
        <f t="shared" si="25"/>
        <v>0.25</v>
      </c>
      <c r="F271" s="2">
        <f t="shared" si="26"/>
        <v>0.57032407407407415</v>
      </c>
      <c r="G271">
        <v>135221</v>
      </c>
      <c r="H271">
        <v>827</v>
      </c>
      <c r="I271">
        <v>22.82</v>
      </c>
      <c r="J271">
        <v>23.98</v>
      </c>
      <c r="K271">
        <v>78302</v>
      </c>
      <c r="L271">
        <v>49.98</v>
      </c>
      <c r="M271">
        <f t="shared" si="27"/>
        <v>1.5265580695893746</v>
      </c>
      <c r="N271">
        <f t="shared" si="28"/>
        <v>1.6306333333333333E-5</v>
      </c>
      <c r="O271" s="3">
        <f t="shared" si="29"/>
        <v>0.71764172999999998</v>
      </c>
      <c r="P271" s="3"/>
      <c r="Q271" s="3"/>
      <c r="R271" s="3"/>
    </row>
    <row r="272" spans="1:18" x14ac:dyDescent="0.35">
      <c r="A272" s="1">
        <v>43495</v>
      </c>
      <c r="B272" s="2">
        <v>0.82033564814814808</v>
      </c>
      <c r="C272" s="3">
        <f t="shared" si="24"/>
        <v>0.82033564814814808</v>
      </c>
      <c r="D272" s="2">
        <v>0.25</v>
      </c>
      <c r="E272" s="3">
        <f t="shared" si="25"/>
        <v>0.25</v>
      </c>
      <c r="F272" s="2">
        <f t="shared" si="26"/>
        <v>0.57033564814814808</v>
      </c>
      <c r="G272">
        <v>135721</v>
      </c>
      <c r="H272">
        <v>819</v>
      </c>
      <c r="I272">
        <v>23.04</v>
      </c>
      <c r="J272">
        <v>23.99</v>
      </c>
      <c r="K272">
        <v>78311</v>
      </c>
      <c r="L272">
        <v>49.98</v>
      </c>
      <c r="M272">
        <f t="shared" si="27"/>
        <v>1.5518132038433721</v>
      </c>
      <c r="N272">
        <f t="shared" si="28"/>
        <v>1.6039666666666668E-5</v>
      </c>
      <c r="O272" s="3">
        <f t="shared" si="29"/>
        <v>0.70590573000000012</v>
      </c>
      <c r="P272" s="3"/>
      <c r="Q272" s="3"/>
      <c r="R272" s="3"/>
    </row>
    <row r="273" spans="1:18" x14ac:dyDescent="0.35">
      <c r="A273" s="1">
        <v>43495</v>
      </c>
      <c r="B273" s="2">
        <v>0.82033564814814808</v>
      </c>
      <c r="C273" s="3">
        <f t="shared" si="24"/>
        <v>0.82033564814814808</v>
      </c>
      <c r="D273" s="2">
        <v>0.25</v>
      </c>
      <c r="E273" s="3">
        <f t="shared" si="25"/>
        <v>0.25</v>
      </c>
      <c r="F273" s="2">
        <f t="shared" si="26"/>
        <v>0.57033564814814808</v>
      </c>
      <c r="G273">
        <v>136221</v>
      </c>
      <c r="H273">
        <v>823</v>
      </c>
      <c r="I273">
        <v>23.23</v>
      </c>
      <c r="J273">
        <v>23.97</v>
      </c>
      <c r="K273">
        <v>78321</v>
      </c>
      <c r="L273">
        <v>49.98</v>
      </c>
      <c r="M273">
        <f t="shared" si="27"/>
        <v>1.573624456153643</v>
      </c>
      <c r="N273">
        <f t="shared" si="28"/>
        <v>1.6172999999999999E-5</v>
      </c>
      <c r="O273" s="3">
        <f t="shared" si="29"/>
        <v>0.71177372999999999</v>
      </c>
      <c r="P273" s="3"/>
      <c r="Q273" s="3"/>
      <c r="R273" s="3"/>
    </row>
    <row r="274" spans="1:18" x14ac:dyDescent="0.35">
      <c r="A274" s="1">
        <v>43495</v>
      </c>
      <c r="B274" s="2">
        <v>0.82034722222222223</v>
      </c>
      <c r="C274" s="3">
        <f t="shared" si="24"/>
        <v>0.82034722222222223</v>
      </c>
      <c r="D274" s="2">
        <v>0.25</v>
      </c>
      <c r="E274" s="3">
        <f t="shared" si="25"/>
        <v>0.25</v>
      </c>
      <c r="F274" s="2">
        <f t="shared" si="26"/>
        <v>0.57034722222222223</v>
      </c>
      <c r="G274">
        <v>136721</v>
      </c>
      <c r="H274">
        <v>823</v>
      </c>
      <c r="I274">
        <v>23.76</v>
      </c>
      <c r="J274">
        <v>23.99</v>
      </c>
      <c r="K274">
        <v>78320</v>
      </c>
      <c r="L274">
        <v>49.98</v>
      </c>
      <c r="M274">
        <f t="shared" si="27"/>
        <v>1.6344663704928197</v>
      </c>
      <c r="N274">
        <f t="shared" si="28"/>
        <v>1.6172999999999999E-5</v>
      </c>
      <c r="O274" s="3">
        <f t="shared" si="29"/>
        <v>0.71177372999999999</v>
      </c>
      <c r="P274" s="3"/>
      <c r="Q274" s="3"/>
      <c r="R274" s="3"/>
    </row>
    <row r="275" spans="1:18" x14ac:dyDescent="0.35">
      <c r="A275" s="1">
        <v>43495</v>
      </c>
      <c r="B275" s="2">
        <v>0.82034722222222223</v>
      </c>
      <c r="C275" s="3">
        <f t="shared" si="24"/>
        <v>0.82034722222222223</v>
      </c>
      <c r="D275" s="2">
        <v>0.25</v>
      </c>
      <c r="E275" s="3">
        <f t="shared" si="25"/>
        <v>0.25</v>
      </c>
      <c r="F275" s="2">
        <f t="shared" si="26"/>
        <v>0.57034722222222223</v>
      </c>
      <c r="G275">
        <v>137222</v>
      </c>
      <c r="H275">
        <v>827</v>
      </c>
      <c r="I275">
        <v>23.96</v>
      </c>
      <c r="J275">
        <v>23.97</v>
      </c>
      <c r="K275">
        <v>78330</v>
      </c>
      <c r="L275">
        <v>49.98</v>
      </c>
      <c r="M275">
        <f t="shared" si="27"/>
        <v>1.6574255834509994</v>
      </c>
      <c r="N275">
        <f t="shared" si="28"/>
        <v>1.6306333333333333E-5</v>
      </c>
      <c r="O275" s="3">
        <f t="shared" si="29"/>
        <v>0.71764172999999998</v>
      </c>
      <c r="P275" s="3"/>
      <c r="Q275" s="3"/>
      <c r="R275" s="3"/>
    </row>
    <row r="276" spans="1:18" x14ac:dyDescent="0.35">
      <c r="A276" s="1">
        <v>43495</v>
      </c>
      <c r="B276" s="2">
        <v>0.82035879629629627</v>
      </c>
      <c r="C276" s="3">
        <f t="shared" si="24"/>
        <v>0.82035879629629627</v>
      </c>
      <c r="D276" s="2">
        <v>0.25</v>
      </c>
      <c r="E276" s="3">
        <f t="shared" si="25"/>
        <v>0.25</v>
      </c>
      <c r="F276" s="2">
        <f t="shared" si="26"/>
        <v>0.57035879629629627</v>
      </c>
      <c r="G276">
        <v>137721</v>
      </c>
      <c r="H276">
        <v>823</v>
      </c>
      <c r="I276">
        <v>24.16</v>
      </c>
      <c r="J276">
        <v>23.98</v>
      </c>
      <c r="K276">
        <v>78341</v>
      </c>
      <c r="L276">
        <v>49.98</v>
      </c>
      <c r="M276">
        <f t="shared" si="27"/>
        <v>1.6803847964091791</v>
      </c>
      <c r="N276">
        <f t="shared" si="28"/>
        <v>1.6172999999999999E-5</v>
      </c>
      <c r="O276" s="3">
        <f t="shared" si="29"/>
        <v>0.71177372999999999</v>
      </c>
      <c r="P276" s="3"/>
      <c r="Q276" s="3"/>
      <c r="R276" s="3"/>
    </row>
    <row r="277" spans="1:18" x14ac:dyDescent="0.35">
      <c r="A277" s="1">
        <v>43495</v>
      </c>
      <c r="B277" s="2">
        <v>0.82035879629629627</v>
      </c>
      <c r="C277" s="3">
        <f t="shared" si="24"/>
        <v>0.82035879629629627</v>
      </c>
      <c r="D277" s="2">
        <v>0.25</v>
      </c>
      <c r="E277" s="3">
        <f t="shared" si="25"/>
        <v>0.25</v>
      </c>
      <c r="F277" s="2">
        <f t="shared" si="26"/>
        <v>0.57035879629629627</v>
      </c>
      <c r="G277">
        <v>138221</v>
      </c>
      <c r="H277">
        <v>810</v>
      </c>
      <c r="I277">
        <v>24.49</v>
      </c>
      <c r="J277">
        <v>23.98</v>
      </c>
      <c r="K277">
        <v>78340</v>
      </c>
      <c r="L277">
        <v>49.98</v>
      </c>
      <c r="M277">
        <f t="shared" si="27"/>
        <v>1.7182674977901755</v>
      </c>
      <c r="N277">
        <f t="shared" si="28"/>
        <v>1.5739666666666668E-5</v>
      </c>
      <c r="O277" s="3">
        <f t="shared" si="29"/>
        <v>0.69270273000000004</v>
      </c>
      <c r="P277" s="3"/>
      <c r="Q277" s="3"/>
      <c r="R277" s="3"/>
    </row>
    <row r="278" spans="1:18" x14ac:dyDescent="0.35">
      <c r="A278" s="1">
        <v>43495</v>
      </c>
      <c r="B278" s="2">
        <v>0.82037037037037042</v>
      </c>
      <c r="C278" s="3">
        <f t="shared" si="24"/>
        <v>0.82037037037037042</v>
      </c>
      <c r="D278" s="2">
        <v>0.25</v>
      </c>
      <c r="E278" s="3">
        <f t="shared" si="25"/>
        <v>0.25</v>
      </c>
      <c r="F278" s="2">
        <f t="shared" si="26"/>
        <v>0.57037037037037042</v>
      </c>
      <c r="G278">
        <v>138724</v>
      </c>
      <c r="H278">
        <v>811</v>
      </c>
      <c r="I278">
        <v>24.7</v>
      </c>
      <c r="J278">
        <v>23.98</v>
      </c>
      <c r="K278">
        <v>78349</v>
      </c>
      <c r="L278">
        <v>49.98</v>
      </c>
      <c r="M278">
        <f t="shared" si="27"/>
        <v>1.7423746713962645</v>
      </c>
      <c r="N278">
        <f t="shared" si="28"/>
        <v>1.5773E-5</v>
      </c>
      <c r="O278" s="3">
        <f t="shared" si="29"/>
        <v>0.69416972999999993</v>
      </c>
      <c r="P278" s="3"/>
      <c r="Q278" s="3"/>
      <c r="R278" s="3"/>
    </row>
    <row r="279" spans="1:18" x14ac:dyDescent="0.35">
      <c r="A279" s="1">
        <v>43495</v>
      </c>
      <c r="B279" s="2">
        <v>0.82037037037037042</v>
      </c>
      <c r="C279" s="3">
        <f t="shared" si="24"/>
        <v>0.82037037037037042</v>
      </c>
      <c r="D279" s="2">
        <v>0.25</v>
      </c>
      <c r="E279" s="3">
        <f t="shared" si="25"/>
        <v>0.25</v>
      </c>
      <c r="F279" s="2">
        <f t="shared" si="26"/>
        <v>0.57037037037037042</v>
      </c>
      <c r="G279">
        <v>139222</v>
      </c>
      <c r="H279">
        <v>828</v>
      </c>
      <c r="I279">
        <v>24.86</v>
      </c>
      <c r="J279">
        <v>23.98</v>
      </c>
      <c r="K279">
        <v>78350</v>
      </c>
      <c r="L279">
        <v>49.98</v>
      </c>
      <c r="M279">
        <f t="shared" si="27"/>
        <v>1.7607420417628084</v>
      </c>
      <c r="N279">
        <f t="shared" si="28"/>
        <v>1.6339666666666665E-5</v>
      </c>
      <c r="O279" s="3">
        <f t="shared" si="29"/>
        <v>0.71910872999999997</v>
      </c>
      <c r="P279" s="3"/>
      <c r="Q279" s="3"/>
      <c r="R279" s="3"/>
    </row>
    <row r="280" spans="1:18" x14ac:dyDescent="0.35">
      <c r="A280" s="1">
        <v>43495</v>
      </c>
      <c r="B280" s="2">
        <v>0.82038194444444434</v>
      </c>
      <c r="C280" s="3">
        <f t="shared" si="24"/>
        <v>0.82038194444444434</v>
      </c>
      <c r="D280" s="2">
        <v>0.25</v>
      </c>
      <c r="E280" s="3">
        <f t="shared" si="25"/>
        <v>0.25</v>
      </c>
      <c r="F280" s="2">
        <f t="shared" si="26"/>
        <v>0.57038194444444434</v>
      </c>
      <c r="G280">
        <v>139721</v>
      </c>
      <c r="H280">
        <v>822</v>
      </c>
      <c r="I280">
        <v>25.04</v>
      </c>
      <c r="J280">
        <v>23.98</v>
      </c>
      <c r="K280">
        <v>78366</v>
      </c>
      <c r="L280">
        <v>49.98</v>
      </c>
      <c r="M280">
        <f t="shared" si="27"/>
        <v>1.78140533342517</v>
      </c>
      <c r="N280">
        <f t="shared" si="28"/>
        <v>1.6139666666666667E-5</v>
      </c>
      <c r="O280" s="3">
        <f t="shared" si="29"/>
        <v>0.71030673</v>
      </c>
      <c r="P280" s="3"/>
      <c r="Q280" s="3"/>
      <c r="R280" s="3"/>
    </row>
    <row r="281" spans="1:18" x14ac:dyDescent="0.35">
      <c r="A281" s="1">
        <v>43495</v>
      </c>
      <c r="B281" s="2">
        <v>0.82038194444444434</v>
      </c>
      <c r="C281" s="3">
        <f t="shared" si="24"/>
        <v>0.82038194444444434</v>
      </c>
      <c r="D281" s="2">
        <v>0.25</v>
      </c>
      <c r="E281" s="3">
        <f t="shared" si="25"/>
        <v>0.25</v>
      </c>
      <c r="F281" s="2">
        <f t="shared" si="26"/>
        <v>0.57038194444444434</v>
      </c>
      <c r="G281">
        <v>140221</v>
      </c>
      <c r="H281">
        <v>816</v>
      </c>
      <c r="I281">
        <v>25.66</v>
      </c>
      <c r="J281">
        <v>23.98</v>
      </c>
      <c r="K281">
        <v>78368</v>
      </c>
      <c r="L281">
        <v>49.98</v>
      </c>
      <c r="M281">
        <f t="shared" si="27"/>
        <v>1.8525788935955274</v>
      </c>
      <c r="N281">
        <f t="shared" si="28"/>
        <v>1.5939666666666666E-5</v>
      </c>
      <c r="O281" s="3">
        <f t="shared" si="29"/>
        <v>0.70150472999999991</v>
      </c>
      <c r="P281" s="3"/>
      <c r="Q281" s="3"/>
      <c r="R281" s="3"/>
    </row>
    <row r="282" spans="1:18" x14ac:dyDescent="0.35">
      <c r="A282" s="1">
        <v>43495</v>
      </c>
      <c r="B282" s="2">
        <v>0.82039351851851849</v>
      </c>
      <c r="C282" s="3">
        <f t="shared" si="24"/>
        <v>0.82039351851851849</v>
      </c>
      <c r="D282" s="2">
        <v>0.25</v>
      </c>
      <c r="E282" s="3">
        <f t="shared" si="25"/>
        <v>0.25</v>
      </c>
      <c r="F282" s="2">
        <f t="shared" si="26"/>
        <v>0.57039351851851849</v>
      </c>
      <c r="G282">
        <v>140724</v>
      </c>
      <c r="H282">
        <v>816</v>
      </c>
      <c r="I282">
        <v>26.09</v>
      </c>
      <c r="J282">
        <v>23.98</v>
      </c>
      <c r="K282">
        <v>78373</v>
      </c>
      <c r="L282">
        <v>49.98</v>
      </c>
      <c r="M282">
        <f t="shared" si="27"/>
        <v>1.9019412014556139</v>
      </c>
      <c r="N282">
        <f t="shared" si="28"/>
        <v>1.5939666666666666E-5</v>
      </c>
      <c r="O282" s="3">
        <f t="shared" si="29"/>
        <v>0.70150472999999991</v>
      </c>
      <c r="P282" s="3"/>
      <c r="Q282" s="3"/>
      <c r="R282" s="3"/>
    </row>
    <row r="283" spans="1:18" x14ac:dyDescent="0.35">
      <c r="A283" s="1">
        <v>43495</v>
      </c>
      <c r="B283" s="2">
        <v>0.82039351851851849</v>
      </c>
      <c r="C283" s="3">
        <f t="shared" si="24"/>
        <v>0.82039351851851849</v>
      </c>
      <c r="D283" s="2">
        <v>0.25</v>
      </c>
      <c r="E283" s="3">
        <f t="shared" si="25"/>
        <v>0.25</v>
      </c>
      <c r="F283" s="2">
        <f t="shared" si="26"/>
        <v>0.57039351851851849</v>
      </c>
      <c r="G283">
        <v>141224</v>
      </c>
      <c r="H283">
        <v>834</v>
      </c>
      <c r="I283">
        <v>26.88</v>
      </c>
      <c r="J283">
        <v>23.98</v>
      </c>
      <c r="K283">
        <v>78377</v>
      </c>
      <c r="L283">
        <v>49.98</v>
      </c>
      <c r="M283">
        <f t="shared" si="27"/>
        <v>1.9926300926404239</v>
      </c>
      <c r="N283">
        <f t="shared" si="28"/>
        <v>1.6539666666666667E-5</v>
      </c>
      <c r="O283" s="3">
        <f t="shared" si="29"/>
        <v>0.72791073000000006</v>
      </c>
      <c r="P283" s="3"/>
      <c r="Q283" s="3"/>
      <c r="R283" s="3"/>
    </row>
    <row r="284" spans="1:18" x14ac:dyDescent="0.35">
      <c r="A284" s="1">
        <v>43495</v>
      </c>
      <c r="B284" s="2">
        <v>0.82040509259259264</v>
      </c>
      <c r="C284" s="3">
        <f t="shared" si="24"/>
        <v>0.82040509259259264</v>
      </c>
      <c r="D284" s="2">
        <v>0.25</v>
      </c>
      <c r="E284" s="3">
        <f t="shared" si="25"/>
        <v>0.25</v>
      </c>
      <c r="F284" s="2">
        <f t="shared" si="26"/>
        <v>0.57040509259259264</v>
      </c>
      <c r="G284">
        <v>141726</v>
      </c>
      <c r="H284">
        <v>821</v>
      </c>
      <c r="I284">
        <v>27.31</v>
      </c>
      <c r="J284">
        <v>23.98</v>
      </c>
      <c r="K284">
        <v>78380</v>
      </c>
      <c r="L284">
        <v>49.98</v>
      </c>
      <c r="M284">
        <f t="shared" si="27"/>
        <v>2.0419924005005106</v>
      </c>
      <c r="N284">
        <f t="shared" si="28"/>
        <v>1.6106333333333332E-5</v>
      </c>
      <c r="O284" s="3">
        <f t="shared" si="29"/>
        <v>0.70883972999999989</v>
      </c>
      <c r="P284" s="3"/>
      <c r="Q284" s="3"/>
      <c r="R284" s="3"/>
    </row>
    <row r="285" spans="1:18" x14ac:dyDescent="0.35">
      <c r="A285" s="1">
        <v>43495</v>
      </c>
      <c r="B285" s="2">
        <v>0.82040509259259264</v>
      </c>
      <c r="C285" s="3">
        <f t="shared" si="24"/>
        <v>0.82040509259259264</v>
      </c>
      <c r="D285" s="2">
        <v>0.25</v>
      </c>
      <c r="E285" s="3">
        <f t="shared" si="25"/>
        <v>0.25</v>
      </c>
      <c r="F285" s="2">
        <f t="shared" si="26"/>
        <v>0.57040509259259264</v>
      </c>
      <c r="G285">
        <v>142228</v>
      </c>
      <c r="H285">
        <v>813</v>
      </c>
      <c r="I285">
        <v>28.05</v>
      </c>
      <c r="J285">
        <v>23.98</v>
      </c>
      <c r="K285">
        <v>78389</v>
      </c>
      <c r="L285">
        <v>49.98</v>
      </c>
      <c r="M285">
        <f t="shared" si="27"/>
        <v>2.1269414884457758</v>
      </c>
      <c r="N285">
        <f t="shared" si="28"/>
        <v>1.5839666666666667E-5</v>
      </c>
      <c r="O285" s="3">
        <f t="shared" si="29"/>
        <v>0.69710373000000003</v>
      </c>
      <c r="P285" s="3"/>
      <c r="Q285" s="3"/>
      <c r="R285" s="3"/>
    </row>
    <row r="286" spans="1:18" x14ac:dyDescent="0.35">
      <c r="A286" s="1">
        <v>43495</v>
      </c>
      <c r="B286" s="2">
        <v>0.82041666666666668</v>
      </c>
      <c r="C286" s="3">
        <f t="shared" si="24"/>
        <v>0.82041666666666668</v>
      </c>
      <c r="D286" s="2">
        <v>0.25</v>
      </c>
      <c r="E286" s="3">
        <f t="shared" si="25"/>
        <v>0.25</v>
      </c>
      <c r="F286" s="2">
        <f t="shared" si="26"/>
        <v>0.57041666666666668</v>
      </c>
      <c r="G286">
        <v>142731</v>
      </c>
      <c r="H286">
        <v>827</v>
      </c>
      <c r="I286">
        <v>28.82</v>
      </c>
      <c r="J286">
        <v>23.99</v>
      </c>
      <c r="K286">
        <v>78391</v>
      </c>
      <c r="L286">
        <v>49.98</v>
      </c>
      <c r="M286">
        <f t="shared" si="27"/>
        <v>2.2153344583347683</v>
      </c>
      <c r="N286">
        <f t="shared" si="28"/>
        <v>1.6306333333333333E-5</v>
      </c>
      <c r="O286" s="3">
        <f t="shared" si="29"/>
        <v>0.71764172999999998</v>
      </c>
      <c r="P286" s="3"/>
      <c r="Q286" s="3"/>
      <c r="R286" s="3"/>
    </row>
    <row r="287" spans="1:18" x14ac:dyDescent="0.35">
      <c r="A287" s="1">
        <v>43495</v>
      </c>
      <c r="B287" s="2">
        <v>0.82041666666666668</v>
      </c>
      <c r="C287" s="3">
        <f t="shared" si="24"/>
        <v>0.82041666666666668</v>
      </c>
      <c r="D287" s="2">
        <v>0.25</v>
      </c>
      <c r="E287" s="3">
        <f t="shared" si="25"/>
        <v>0.25</v>
      </c>
      <c r="F287" s="2">
        <f t="shared" si="26"/>
        <v>0.57041666666666668</v>
      </c>
      <c r="G287">
        <v>143233</v>
      </c>
      <c r="H287">
        <v>824</v>
      </c>
      <c r="I287">
        <v>28.98</v>
      </c>
      <c r="J287">
        <v>24</v>
      </c>
      <c r="K287">
        <v>78394</v>
      </c>
      <c r="L287">
        <v>49.98</v>
      </c>
      <c r="M287">
        <f t="shared" si="27"/>
        <v>2.233701828701312</v>
      </c>
      <c r="N287">
        <f t="shared" si="28"/>
        <v>1.6206333333333334E-5</v>
      </c>
      <c r="O287" s="3">
        <f t="shared" si="29"/>
        <v>0.7132407300000001</v>
      </c>
      <c r="P287" s="3"/>
      <c r="Q287" s="3"/>
      <c r="R287" s="3"/>
    </row>
    <row r="288" spans="1:18" x14ac:dyDescent="0.35">
      <c r="A288" s="1">
        <v>43495</v>
      </c>
      <c r="B288" s="2">
        <v>0.82042824074074072</v>
      </c>
      <c r="C288" s="3">
        <f t="shared" si="24"/>
        <v>0.82042824074074072</v>
      </c>
      <c r="D288" s="2">
        <v>0.25</v>
      </c>
      <c r="E288" s="3">
        <f t="shared" si="25"/>
        <v>0.25</v>
      </c>
      <c r="F288" s="2">
        <f t="shared" si="26"/>
        <v>0.57042824074074072</v>
      </c>
      <c r="G288">
        <v>143734</v>
      </c>
      <c r="H288">
        <v>825</v>
      </c>
      <c r="I288">
        <v>29.13</v>
      </c>
      <c r="J288">
        <v>23.98</v>
      </c>
      <c r="K288">
        <v>78398</v>
      </c>
      <c r="L288">
        <v>49.98</v>
      </c>
      <c r="M288">
        <f t="shared" si="27"/>
        <v>2.2509212384199464</v>
      </c>
      <c r="N288">
        <f t="shared" si="28"/>
        <v>1.6239666666666666E-5</v>
      </c>
      <c r="O288" s="3">
        <f t="shared" si="29"/>
        <v>0.71470772999999999</v>
      </c>
      <c r="P288" s="3"/>
      <c r="Q288" s="3"/>
      <c r="R288" s="3"/>
    </row>
    <row r="289" spans="1:18" x14ac:dyDescent="0.35">
      <c r="A289" s="1">
        <v>43495</v>
      </c>
      <c r="B289" s="2">
        <v>0.82042824074074072</v>
      </c>
      <c r="C289" s="3">
        <f t="shared" si="24"/>
        <v>0.82042824074074072</v>
      </c>
      <c r="D289" s="2">
        <v>0.25</v>
      </c>
      <c r="E289" s="3">
        <f t="shared" si="25"/>
        <v>0.25</v>
      </c>
      <c r="F289" s="2">
        <f t="shared" si="26"/>
        <v>0.57042824074074072</v>
      </c>
      <c r="G289">
        <v>144236</v>
      </c>
      <c r="H289">
        <v>821</v>
      </c>
      <c r="I289">
        <v>29.27</v>
      </c>
      <c r="J289">
        <v>23.98</v>
      </c>
      <c r="K289">
        <v>78380</v>
      </c>
      <c r="L289">
        <v>49.98</v>
      </c>
      <c r="M289">
        <f t="shared" si="27"/>
        <v>2.2669926874906725</v>
      </c>
      <c r="N289">
        <f t="shared" si="28"/>
        <v>1.6106333333333332E-5</v>
      </c>
      <c r="O289" s="3">
        <f t="shared" si="29"/>
        <v>0.70883972999999989</v>
      </c>
      <c r="P289" s="3"/>
      <c r="Q289" s="3"/>
      <c r="R289" s="3"/>
    </row>
    <row r="290" spans="1:18" x14ac:dyDescent="0.35">
      <c r="A290" s="1">
        <v>43495</v>
      </c>
      <c r="B290" s="2">
        <v>0.82043981481481476</v>
      </c>
      <c r="C290" s="3">
        <f t="shared" si="24"/>
        <v>0.82043981481481476</v>
      </c>
      <c r="D290" s="2">
        <v>0.25</v>
      </c>
      <c r="E290" s="3">
        <f t="shared" si="25"/>
        <v>0.25</v>
      </c>
      <c r="F290" s="2">
        <f t="shared" si="26"/>
        <v>0.57043981481481476</v>
      </c>
      <c r="G290">
        <v>144738</v>
      </c>
      <c r="H290">
        <v>828</v>
      </c>
      <c r="I290">
        <v>29.92</v>
      </c>
      <c r="J290">
        <v>23.98</v>
      </c>
      <c r="K290">
        <v>78413</v>
      </c>
      <c r="L290">
        <v>50.02</v>
      </c>
      <c r="M290">
        <f t="shared" si="27"/>
        <v>2.3416101296047573</v>
      </c>
      <c r="N290">
        <f t="shared" si="28"/>
        <v>1.6339666666666665E-5</v>
      </c>
      <c r="O290" s="3">
        <f t="shared" si="29"/>
        <v>0.71910872999999997</v>
      </c>
      <c r="P290" s="3"/>
      <c r="Q290" s="3"/>
      <c r="R290" s="3"/>
    </row>
    <row r="291" spans="1:18" x14ac:dyDescent="0.35">
      <c r="A291" s="1">
        <v>43495</v>
      </c>
      <c r="B291" s="2">
        <v>0.82043981481481476</v>
      </c>
      <c r="C291" s="3">
        <f t="shared" si="24"/>
        <v>0.82043981481481476</v>
      </c>
      <c r="D291" s="2">
        <v>0.25</v>
      </c>
      <c r="E291" s="3">
        <f t="shared" si="25"/>
        <v>0.25</v>
      </c>
      <c r="F291" s="2">
        <f t="shared" si="26"/>
        <v>0.57043981481481476</v>
      </c>
      <c r="G291">
        <v>145240</v>
      </c>
      <c r="H291">
        <v>815</v>
      </c>
      <c r="I291">
        <v>29.87</v>
      </c>
      <c r="J291">
        <v>24</v>
      </c>
      <c r="K291">
        <v>78403</v>
      </c>
      <c r="L291">
        <v>49.98</v>
      </c>
      <c r="M291">
        <f t="shared" si="27"/>
        <v>2.3358703263652121</v>
      </c>
      <c r="N291">
        <f t="shared" si="28"/>
        <v>1.5906333333333334E-5</v>
      </c>
      <c r="O291" s="3">
        <f t="shared" si="29"/>
        <v>0.70003773000000002</v>
      </c>
      <c r="P291" s="3"/>
      <c r="Q291" s="3"/>
      <c r="R291" s="3"/>
    </row>
    <row r="292" spans="1:18" x14ac:dyDescent="0.35">
      <c r="A292" s="1">
        <v>43495</v>
      </c>
      <c r="B292" s="2">
        <v>0.82045138888888891</v>
      </c>
      <c r="C292" s="3">
        <f t="shared" si="24"/>
        <v>0.82045138888888891</v>
      </c>
      <c r="D292" s="2">
        <v>0.25</v>
      </c>
      <c r="E292" s="3">
        <f t="shared" si="25"/>
        <v>0.25</v>
      </c>
      <c r="F292" s="2">
        <f t="shared" si="26"/>
        <v>0.57045138888888891</v>
      </c>
      <c r="G292">
        <v>145741</v>
      </c>
      <c r="H292">
        <v>823</v>
      </c>
      <c r="I292">
        <v>29.64</v>
      </c>
      <c r="J292">
        <v>23.98</v>
      </c>
      <c r="K292">
        <v>78407</v>
      </c>
      <c r="L292">
        <v>50.02</v>
      </c>
      <c r="M292">
        <f t="shared" si="27"/>
        <v>2.3094672314633056</v>
      </c>
      <c r="N292">
        <f t="shared" si="28"/>
        <v>1.6172999999999999E-5</v>
      </c>
      <c r="O292" s="3">
        <f t="shared" si="29"/>
        <v>0.71177372999999999</v>
      </c>
      <c r="P292" s="3"/>
      <c r="Q292" s="3"/>
      <c r="R292" s="3"/>
    </row>
    <row r="293" spans="1:18" x14ac:dyDescent="0.35">
      <c r="A293" s="1">
        <v>43495</v>
      </c>
      <c r="B293" s="2">
        <v>0.82045138888888891</v>
      </c>
      <c r="C293" s="3">
        <f t="shared" si="24"/>
        <v>0.82045138888888891</v>
      </c>
      <c r="D293" s="2">
        <v>0.25</v>
      </c>
      <c r="E293" s="3">
        <f t="shared" si="25"/>
        <v>0.25</v>
      </c>
      <c r="F293" s="2">
        <f t="shared" si="26"/>
        <v>0.57045138888888891</v>
      </c>
      <c r="G293">
        <v>146243</v>
      </c>
      <c r="H293">
        <v>828</v>
      </c>
      <c r="I293">
        <v>29.72</v>
      </c>
      <c r="J293">
        <v>23.98</v>
      </c>
      <c r="K293">
        <v>78412</v>
      </c>
      <c r="L293">
        <v>50.02</v>
      </c>
      <c r="M293">
        <f t="shared" si="27"/>
        <v>2.3186509166465772</v>
      </c>
      <c r="N293">
        <f t="shared" si="28"/>
        <v>1.6339666666666665E-5</v>
      </c>
      <c r="O293" s="3">
        <f t="shared" si="29"/>
        <v>0.71910872999999997</v>
      </c>
      <c r="P293" s="3"/>
      <c r="Q293" s="3"/>
      <c r="R293" s="3"/>
    </row>
    <row r="294" spans="1:18" x14ac:dyDescent="0.35">
      <c r="A294" s="1">
        <v>43495</v>
      </c>
      <c r="B294" s="2">
        <v>0.82046296296296306</v>
      </c>
      <c r="C294" s="3">
        <f t="shared" ref="C294:C357" si="30">B294</f>
        <v>0.82046296296296306</v>
      </c>
      <c r="D294" s="2">
        <v>0.25</v>
      </c>
      <c r="E294" s="3">
        <f t="shared" ref="E294:E357" si="31">D294</f>
        <v>0.25</v>
      </c>
      <c r="F294" s="2">
        <f t="shared" ref="F294:F357" si="32">C294-E294</f>
        <v>0.57046296296296306</v>
      </c>
      <c r="G294">
        <v>146745</v>
      </c>
      <c r="H294">
        <v>824</v>
      </c>
      <c r="I294">
        <v>30.16</v>
      </c>
      <c r="J294">
        <v>23.98</v>
      </c>
      <c r="K294">
        <v>78426</v>
      </c>
      <c r="L294">
        <v>50.02</v>
      </c>
      <c r="M294">
        <f t="shared" ref="M294:M357" si="33">(I294-9.522)/8.7111</f>
        <v>2.3691611851545726</v>
      </c>
      <c r="N294">
        <f t="shared" ref="N294:N357" si="34">(H294-337.81)/30000000</f>
        <v>1.6206333333333334E-5</v>
      </c>
      <c r="O294" s="3">
        <f t="shared" ref="O294:O357" si="35">N294*44010</f>
        <v>0.7132407300000001</v>
      </c>
      <c r="P294" s="3"/>
      <c r="Q294" s="3"/>
      <c r="R294" s="3"/>
    </row>
    <row r="295" spans="1:18" x14ac:dyDescent="0.35">
      <c r="A295" s="1">
        <v>43495</v>
      </c>
      <c r="B295" s="2">
        <v>0.82046296296296306</v>
      </c>
      <c r="C295" s="3">
        <f t="shared" si="30"/>
        <v>0.82046296296296306</v>
      </c>
      <c r="D295" s="2">
        <v>0.25</v>
      </c>
      <c r="E295" s="3">
        <f t="shared" si="31"/>
        <v>0.25</v>
      </c>
      <c r="F295" s="2">
        <f t="shared" si="32"/>
        <v>0.57046296296296306</v>
      </c>
      <c r="G295">
        <v>147247</v>
      </c>
      <c r="H295">
        <v>830</v>
      </c>
      <c r="I295">
        <v>31.77</v>
      </c>
      <c r="J295">
        <v>23.98</v>
      </c>
      <c r="K295">
        <v>78420</v>
      </c>
      <c r="L295">
        <v>50.02</v>
      </c>
      <c r="M295">
        <f t="shared" si="33"/>
        <v>2.55398284946792</v>
      </c>
      <c r="N295">
        <f t="shared" si="34"/>
        <v>1.6406333333333333E-5</v>
      </c>
      <c r="O295" s="3">
        <f t="shared" si="35"/>
        <v>0.72204272999999997</v>
      </c>
      <c r="P295" s="3"/>
      <c r="Q295" s="3"/>
      <c r="R295" s="3"/>
    </row>
    <row r="296" spans="1:18" x14ac:dyDescent="0.35">
      <c r="A296" s="1">
        <v>43495</v>
      </c>
      <c r="B296" s="2">
        <v>0.82047453703703699</v>
      </c>
      <c r="C296" s="3">
        <f t="shared" si="30"/>
        <v>0.82047453703703699</v>
      </c>
      <c r="D296" s="2">
        <v>0.25</v>
      </c>
      <c r="E296" s="3">
        <f t="shared" si="31"/>
        <v>0.25</v>
      </c>
      <c r="F296" s="2">
        <f t="shared" si="32"/>
        <v>0.57047453703703699</v>
      </c>
      <c r="G296">
        <v>147748</v>
      </c>
      <c r="H296">
        <v>837</v>
      </c>
      <c r="I296">
        <v>34</v>
      </c>
      <c r="J296">
        <v>23.98</v>
      </c>
      <c r="K296">
        <v>78418</v>
      </c>
      <c r="L296">
        <v>50.02</v>
      </c>
      <c r="M296">
        <f t="shared" si="33"/>
        <v>2.8099780739516249</v>
      </c>
      <c r="N296">
        <f t="shared" si="34"/>
        <v>1.6639666666666666E-5</v>
      </c>
      <c r="O296" s="3">
        <f t="shared" si="35"/>
        <v>0.73231172999999994</v>
      </c>
      <c r="P296" s="3"/>
      <c r="Q296" s="3"/>
      <c r="R296" s="3"/>
    </row>
    <row r="297" spans="1:18" x14ac:dyDescent="0.35">
      <c r="A297" s="1">
        <v>43495</v>
      </c>
      <c r="B297" s="2">
        <v>0.82047453703703699</v>
      </c>
      <c r="C297" s="3">
        <f t="shared" si="30"/>
        <v>0.82047453703703699</v>
      </c>
      <c r="D297" s="2">
        <v>0.25</v>
      </c>
      <c r="E297" s="3">
        <f t="shared" si="31"/>
        <v>0.25</v>
      </c>
      <c r="F297" s="2">
        <f t="shared" si="32"/>
        <v>0.57047453703703699</v>
      </c>
      <c r="G297">
        <v>148250</v>
      </c>
      <c r="H297">
        <v>844</v>
      </c>
      <c r="I297">
        <v>36.25</v>
      </c>
      <c r="J297">
        <v>24</v>
      </c>
      <c r="K297">
        <v>78432</v>
      </c>
      <c r="L297">
        <v>50.02</v>
      </c>
      <c r="M297">
        <f t="shared" si="33"/>
        <v>3.0682692197311479</v>
      </c>
      <c r="N297">
        <f t="shared" si="34"/>
        <v>1.6872999999999999E-5</v>
      </c>
      <c r="O297" s="3">
        <f t="shared" si="35"/>
        <v>0.74258072999999991</v>
      </c>
      <c r="P297" s="3"/>
      <c r="Q297" s="3"/>
      <c r="R297" s="3"/>
    </row>
    <row r="298" spans="1:18" x14ac:dyDescent="0.35">
      <c r="A298" s="1">
        <v>43495</v>
      </c>
      <c r="B298" s="2">
        <v>0.82048611111111114</v>
      </c>
      <c r="C298" s="3">
        <f t="shared" si="30"/>
        <v>0.82048611111111114</v>
      </c>
      <c r="D298" s="2">
        <v>0.25</v>
      </c>
      <c r="E298" s="3">
        <f t="shared" si="31"/>
        <v>0.25</v>
      </c>
      <c r="F298" s="2">
        <f t="shared" si="32"/>
        <v>0.57048611111111114</v>
      </c>
      <c r="G298">
        <v>148752</v>
      </c>
      <c r="H298">
        <v>839</v>
      </c>
      <c r="I298">
        <v>37.880000000000003</v>
      </c>
      <c r="J298">
        <v>24</v>
      </c>
      <c r="K298">
        <v>78430</v>
      </c>
      <c r="L298">
        <v>50.02</v>
      </c>
      <c r="M298">
        <f t="shared" si="33"/>
        <v>3.2553868053403132</v>
      </c>
      <c r="N298">
        <f t="shared" si="34"/>
        <v>1.6706333333333333E-5</v>
      </c>
      <c r="O298" s="3">
        <f t="shared" si="35"/>
        <v>0.73524572999999993</v>
      </c>
      <c r="P298" s="3"/>
      <c r="Q298" s="3"/>
      <c r="R298" s="3"/>
    </row>
    <row r="299" spans="1:18" x14ac:dyDescent="0.35">
      <c r="A299" s="1">
        <v>43495</v>
      </c>
      <c r="B299" s="2">
        <v>0.82048611111111114</v>
      </c>
      <c r="C299" s="3">
        <f t="shared" si="30"/>
        <v>0.82048611111111114</v>
      </c>
      <c r="D299" s="2">
        <v>0.25</v>
      </c>
      <c r="E299" s="3">
        <f t="shared" si="31"/>
        <v>0.25</v>
      </c>
      <c r="F299" s="2">
        <f t="shared" si="32"/>
        <v>0.57048611111111114</v>
      </c>
      <c r="G299">
        <v>149254</v>
      </c>
      <c r="H299">
        <v>829</v>
      </c>
      <c r="I299">
        <v>38.200000000000003</v>
      </c>
      <c r="J299">
        <v>23.98</v>
      </c>
      <c r="K299">
        <v>78424</v>
      </c>
      <c r="L299">
        <v>50.02</v>
      </c>
      <c r="M299">
        <f t="shared" si="33"/>
        <v>3.292121546073401</v>
      </c>
      <c r="N299">
        <f t="shared" si="34"/>
        <v>1.6373000000000001E-5</v>
      </c>
      <c r="O299" s="3">
        <f t="shared" si="35"/>
        <v>0.72057573000000008</v>
      </c>
      <c r="P299" s="3"/>
      <c r="Q299" s="3"/>
      <c r="R299" s="3"/>
    </row>
    <row r="300" spans="1:18" x14ac:dyDescent="0.35">
      <c r="A300" s="1">
        <v>43495</v>
      </c>
      <c r="B300" s="2">
        <v>0.82049768518518518</v>
      </c>
      <c r="C300" s="3">
        <f t="shared" si="30"/>
        <v>0.82049768518518518</v>
      </c>
      <c r="D300" s="2">
        <v>0.25</v>
      </c>
      <c r="E300" s="3">
        <f t="shared" si="31"/>
        <v>0.25</v>
      </c>
      <c r="F300" s="2">
        <f t="shared" si="32"/>
        <v>0.57049768518518518</v>
      </c>
      <c r="G300">
        <v>149755</v>
      </c>
      <c r="H300">
        <v>823</v>
      </c>
      <c r="I300">
        <v>38.700000000000003</v>
      </c>
      <c r="J300">
        <v>24</v>
      </c>
      <c r="K300">
        <v>78449</v>
      </c>
      <c r="L300">
        <v>50.05</v>
      </c>
      <c r="M300">
        <f t="shared" si="33"/>
        <v>3.3495195784688505</v>
      </c>
      <c r="N300">
        <f t="shared" si="34"/>
        <v>1.6172999999999999E-5</v>
      </c>
      <c r="O300" s="3">
        <f t="shared" si="35"/>
        <v>0.71177372999999999</v>
      </c>
      <c r="P300" s="3"/>
      <c r="Q300" s="3"/>
      <c r="R300" s="3"/>
    </row>
    <row r="301" spans="1:18" x14ac:dyDescent="0.35">
      <c r="A301" s="1">
        <v>43495</v>
      </c>
      <c r="B301" s="2">
        <v>0.82049768518518518</v>
      </c>
      <c r="C301" s="3">
        <f t="shared" si="30"/>
        <v>0.82049768518518518</v>
      </c>
      <c r="D301" s="2">
        <v>0.25</v>
      </c>
      <c r="E301" s="3">
        <f t="shared" si="31"/>
        <v>0.25</v>
      </c>
      <c r="F301" s="2">
        <f t="shared" si="32"/>
        <v>0.57049768518518518</v>
      </c>
      <c r="G301">
        <v>150257</v>
      </c>
      <c r="H301">
        <v>834</v>
      </c>
      <c r="I301">
        <v>39.11</v>
      </c>
      <c r="J301">
        <v>23.98</v>
      </c>
      <c r="K301">
        <v>78444</v>
      </c>
      <c r="L301">
        <v>50.05</v>
      </c>
      <c r="M301">
        <f t="shared" si="33"/>
        <v>3.3965859650331187</v>
      </c>
      <c r="N301">
        <f t="shared" si="34"/>
        <v>1.6539666666666667E-5</v>
      </c>
      <c r="O301" s="3">
        <f t="shared" si="35"/>
        <v>0.72791073000000006</v>
      </c>
      <c r="P301" s="3"/>
      <c r="Q301" s="3"/>
      <c r="R301" s="3"/>
    </row>
    <row r="302" spans="1:18" x14ac:dyDescent="0.35">
      <c r="A302" s="1">
        <v>43495</v>
      </c>
      <c r="B302" s="2">
        <v>0.82050925925925933</v>
      </c>
      <c r="C302" s="3">
        <f t="shared" si="30"/>
        <v>0.82050925925925933</v>
      </c>
      <c r="D302" s="2">
        <v>0.25</v>
      </c>
      <c r="E302" s="3">
        <f t="shared" si="31"/>
        <v>0.25</v>
      </c>
      <c r="F302" s="2">
        <f t="shared" si="32"/>
        <v>0.57050925925925933</v>
      </c>
      <c r="G302">
        <v>150759</v>
      </c>
      <c r="H302">
        <v>827</v>
      </c>
      <c r="I302">
        <v>39.840000000000003</v>
      </c>
      <c r="J302">
        <v>23.99</v>
      </c>
      <c r="K302">
        <v>78450</v>
      </c>
      <c r="L302">
        <v>50.05</v>
      </c>
      <c r="M302">
        <f t="shared" si="33"/>
        <v>3.4803870923304756</v>
      </c>
      <c r="N302">
        <f t="shared" si="34"/>
        <v>1.6306333333333333E-5</v>
      </c>
      <c r="O302" s="3">
        <f t="shared" si="35"/>
        <v>0.71764172999999998</v>
      </c>
      <c r="P302" s="3"/>
      <c r="Q302" s="3"/>
      <c r="R302" s="3"/>
    </row>
    <row r="303" spans="1:18" x14ac:dyDescent="0.35">
      <c r="A303" s="1">
        <v>43495</v>
      </c>
      <c r="B303" s="2">
        <v>0.82050925925925933</v>
      </c>
      <c r="C303" s="3">
        <f t="shared" si="30"/>
        <v>0.82050925925925933</v>
      </c>
      <c r="D303" s="2">
        <v>0.25</v>
      </c>
      <c r="E303" s="3">
        <f t="shared" si="31"/>
        <v>0.25</v>
      </c>
      <c r="F303" s="2">
        <f t="shared" si="32"/>
        <v>0.57050925925925933</v>
      </c>
      <c r="G303">
        <v>151261</v>
      </c>
      <c r="H303">
        <v>827</v>
      </c>
      <c r="I303">
        <v>39.979999999999997</v>
      </c>
      <c r="J303">
        <v>23.98</v>
      </c>
      <c r="K303">
        <v>78456</v>
      </c>
      <c r="L303">
        <v>50.05</v>
      </c>
      <c r="M303">
        <f t="shared" si="33"/>
        <v>3.4964585414012004</v>
      </c>
      <c r="N303">
        <f t="shared" si="34"/>
        <v>1.6306333333333333E-5</v>
      </c>
      <c r="O303" s="3">
        <f t="shared" si="35"/>
        <v>0.71764172999999998</v>
      </c>
      <c r="P303" s="3"/>
      <c r="Q303" s="3"/>
      <c r="R303" s="3"/>
    </row>
    <row r="304" spans="1:18" x14ac:dyDescent="0.35">
      <c r="A304" s="1">
        <v>43495</v>
      </c>
      <c r="B304" s="2">
        <v>0.82052083333333325</v>
      </c>
      <c r="C304" s="3">
        <f t="shared" si="30"/>
        <v>0.82052083333333325</v>
      </c>
      <c r="D304" s="2">
        <v>0.25</v>
      </c>
      <c r="E304" s="3">
        <f t="shared" si="31"/>
        <v>0.25</v>
      </c>
      <c r="F304" s="2">
        <f t="shared" si="32"/>
        <v>0.57052083333333325</v>
      </c>
      <c r="G304">
        <v>151762</v>
      </c>
      <c r="H304">
        <v>830</v>
      </c>
      <c r="I304">
        <v>39.69</v>
      </c>
      <c r="J304">
        <v>24</v>
      </c>
      <c r="K304">
        <v>78457</v>
      </c>
      <c r="L304">
        <v>50.08</v>
      </c>
      <c r="M304">
        <f t="shared" si="33"/>
        <v>3.4631676826118398</v>
      </c>
      <c r="N304">
        <f t="shared" si="34"/>
        <v>1.6406333333333333E-5</v>
      </c>
      <c r="O304" s="3">
        <f t="shared" si="35"/>
        <v>0.72204272999999997</v>
      </c>
      <c r="P304" s="3"/>
      <c r="Q304" s="3"/>
      <c r="R304" s="3"/>
    </row>
    <row r="305" spans="1:18" x14ac:dyDescent="0.35">
      <c r="A305" s="1">
        <v>43495</v>
      </c>
      <c r="B305" s="2">
        <v>0.82052083333333325</v>
      </c>
      <c r="C305" s="3">
        <f t="shared" si="30"/>
        <v>0.82052083333333325</v>
      </c>
      <c r="D305" s="2">
        <v>0.25</v>
      </c>
      <c r="E305" s="3">
        <f t="shared" si="31"/>
        <v>0.25</v>
      </c>
      <c r="F305" s="2">
        <f t="shared" si="32"/>
        <v>0.57052083333333325</v>
      </c>
      <c r="G305">
        <v>152264</v>
      </c>
      <c r="H305">
        <v>831</v>
      </c>
      <c r="I305">
        <v>39.08</v>
      </c>
      <c r="J305">
        <v>24</v>
      </c>
      <c r="K305">
        <v>78460</v>
      </c>
      <c r="L305">
        <v>50.08</v>
      </c>
      <c r="M305">
        <f t="shared" si="33"/>
        <v>3.3931420830893915</v>
      </c>
      <c r="N305">
        <f t="shared" si="34"/>
        <v>1.6439666666666668E-5</v>
      </c>
      <c r="O305" s="3">
        <f t="shared" si="35"/>
        <v>0.72350973000000007</v>
      </c>
      <c r="P305" s="3"/>
      <c r="Q305" s="3"/>
      <c r="R305" s="3"/>
    </row>
    <row r="306" spans="1:18" x14ac:dyDescent="0.35">
      <c r="A306" s="1">
        <v>43495</v>
      </c>
      <c r="B306" s="2">
        <v>0.8205324074074074</v>
      </c>
      <c r="C306" s="3">
        <f t="shared" si="30"/>
        <v>0.8205324074074074</v>
      </c>
      <c r="D306" s="2">
        <v>0.25</v>
      </c>
      <c r="E306" s="3">
        <f t="shared" si="31"/>
        <v>0.25</v>
      </c>
      <c r="F306" s="2">
        <f t="shared" si="32"/>
        <v>0.5705324074074074</v>
      </c>
      <c r="G306">
        <v>152769</v>
      </c>
      <c r="H306">
        <v>832</v>
      </c>
      <c r="I306">
        <v>38.479999999999997</v>
      </c>
      <c r="J306">
        <v>24</v>
      </c>
      <c r="K306">
        <v>78457</v>
      </c>
      <c r="L306">
        <v>50.08</v>
      </c>
      <c r="M306">
        <f t="shared" si="33"/>
        <v>3.3242644442148519</v>
      </c>
      <c r="N306">
        <f t="shared" si="34"/>
        <v>1.6473E-5</v>
      </c>
      <c r="O306" s="3">
        <f t="shared" si="35"/>
        <v>0.72497672999999996</v>
      </c>
      <c r="P306" s="3"/>
      <c r="Q306" s="3"/>
      <c r="R306" s="3"/>
    </row>
    <row r="307" spans="1:18" x14ac:dyDescent="0.35">
      <c r="A307" s="1">
        <v>43495</v>
      </c>
      <c r="B307" s="2">
        <v>0.8205324074074074</v>
      </c>
      <c r="C307" s="3">
        <f t="shared" si="30"/>
        <v>0.8205324074074074</v>
      </c>
      <c r="D307" s="2">
        <v>0.25</v>
      </c>
      <c r="E307" s="3">
        <f t="shared" si="31"/>
        <v>0.25</v>
      </c>
      <c r="F307" s="2">
        <f t="shared" si="32"/>
        <v>0.5705324074074074</v>
      </c>
      <c r="G307">
        <v>153268</v>
      </c>
      <c r="H307">
        <v>830</v>
      </c>
      <c r="I307">
        <v>38.049999999999997</v>
      </c>
      <c r="J307">
        <v>24</v>
      </c>
      <c r="K307">
        <v>78469</v>
      </c>
      <c r="L307">
        <v>50.08</v>
      </c>
      <c r="M307">
        <f t="shared" si="33"/>
        <v>3.2749021363547657</v>
      </c>
      <c r="N307">
        <f t="shared" si="34"/>
        <v>1.6406333333333333E-5</v>
      </c>
      <c r="O307" s="3">
        <f t="shared" si="35"/>
        <v>0.72204272999999997</v>
      </c>
      <c r="P307" s="3"/>
      <c r="Q307" s="3"/>
      <c r="R307" s="3"/>
    </row>
    <row r="308" spans="1:18" x14ac:dyDescent="0.35">
      <c r="A308" s="1">
        <v>43495</v>
      </c>
      <c r="B308" s="2">
        <v>0.82054398148148155</v>
      </c>
      <c r="C308" s="3">
        <f t="shared" si="30"/>
        <v>0.82054398148148155</v>
      </c>
      <c r="D308" s="2">
        <v>0.25</v>
      </c>
      <c r="E308" s="3">
        <f t="shared" si="31"/>
        <v>0.25</v>
      </c>
      <c r="F308" s="2">
        <f t="shared" si="32"/>
        <v>0.57054398148148155</v>
      </c>
      <c r="G308">
        <v>153769</v>
      </c>
      <c r="H308">
        <v>831</v>
      </c>
      <c r="I308">
        <v>37.729999999999997</v>
      </c>
      <c r="J308">
        <v>23.99</v>
      </c>
      <c r="K308">
        <v>78461</v>
      </c>
      <c r="L308">
        <v>50.08</v>
      </c>
      <c r="M308">
        <f t="shared" si="33"/>
        <v>3.2381673956216779</v>
      </c>
      <c r="N308">
        <f t="shared" si="34"/>
        <v>1.6439666666666668E-5</v>
      </c>
      <c r="O308" s="3">
        <f t="shared" si="35"/>
        <v>0.72350973000000007</v>
      </c>
      <c r="P308" s="3"/>
      <c r="Q308" s="3"/>
      <c r="R308" s="3"/>
    </row>
    <row r="309" spans="1:18" x14ac:dyDescent="0.35">
      <c r="A309" s="1">
        <v>43495</v>
      </c>
      <c r="B309" s="2">
        <v>0.82054398148148155</v>
      </c>
      <c r="C309" s="3">
        <f t="shared" si="30"/>
        <v>0.82054398148148155</v>
      </c>
      <c r="D309" s="2">
        <v>0.25</v>
      </c>
      <c r="E309" s="3">
        <f t="shared" si="31"/>
        <v>0.25</v>
      </c>
      <c r="F309" s="2">
        <f t="shared" si="32"/>
        <v>0.57054398148148155</v>
      </c>
      <c r="G309">
        <v>154271</v>
      </c>
      <c r="H309">
        <v>824</v>
      </c>
      <c r="I309">
        <v>37.450000000000003</v>
      </c>
      <c r="J309">
        <v>23.98</v>
      </c>
      <c r="K309">
        <v>78466</v>
      </c>
      <c r="L309">
        <v>50.08</v>
      </c>
      <c r="M309">
        <f t="shared" si="33"/>
        <v>3.206024497480227</v>
      </c>
      <c r="N309">
        <f t="shared" si="34"/>
        <v>1.6206333333333334E-5</v>
      </c>
      <c r="O309" s="3">
        <f t="shared" si="35"/>
        <v>0.7132407300000001</v>
      </c>
      <c r="P309" s="3"/>
      <c r="Q309" s="3"/>
      <c r="R309" s="3"/>
    </row>
    <row r="310" spans="1:18" x14ac:dyDescent="0.35">
      <c r="A310" s="1">
        <v>43495</v>
      </c>
      <c r="B310" s="2">
        <v>0.82055555555555559</v>
      </c>
      <c r="C310" s="3">
        <f t="shared" si="30"/>
        <v>0.82055555555555559</v>
      </c>
      <c r="D310" s="2">
        <v>0.25</v>
      </c>
      <c r="E310" s="3">
        <f t="shared" si="31"/>
        <v>0.25</v>
      </c>
      <c r="F310" s="2">
        <f t="shared" si="32"/>
        <v>0.57055555555555559</v>
      </c>
      <c r="G310">
        <v>154774</v>
      </c>
      <c r="H310">
        <v>842</v>
      </c>
      <c r="I310">
        <v>37.22</v>
      </c>
      <c r="J310">
        <v>23.98</v>
      </c>
      <c r="K310">
        <v>78469</v>
      </c>
      <c r="L310">
        <v>50.08</v>
      </c>
      <c r="M310">
        <f t="shared" si="33"/>
        <v>3.1796214025783196</v>
      </c>
      <c r="N310">
        <f t="shared" si="34"/>
        <v>1.6806333333333332E-5</v>
      </c>
      <c r="O310" s="3">
        <f t="shared" si="35"/>
        <v>0.73964672999999992</v>
      </c>
      <c r="P310" s="3"/>
      <c r="Q310" s="3"/>
      <c r="R310" s="3"/>
    </row>
    <row r="311" spans="1:18" x14ac:dyDescent="0.35">
      <c r="A311" s="1">
        <v>43495</v>
      </c>
      <c r="B311" s="2">
        <v>0.82055555555555559</v>
      </c>
      <c r="C311" s="3">
        <f t="shared" si="30"/>
        <v>0.82055555555555559</v>
      </c>
      <c r="D311" s="2">
        <v>0.25</v>
      </c>
      <c r="E311" s="3">
        <f t="shared" si="31"/>
        <v>0.25</v>
      </c>
      <c r="F311" s="2">
        <f t="shared" si="32"/>
        <v>0.57055555555555559</v>
      </c>
      <c r="G311">
        <v>155276</v>
      </c>
      <c r="H311">
        <v>828</v>
      </c>
      <c r="I311">
        <v>37.04</v>
      </c>
      <c r="J311">
        <v>24</v>
      </c>
      <c r="K311">
        <v>78461</v>
      </c>
      <c r="L311">
        <v>50.08</v>
      </c>
      <c r="M311">
        <f t="shared" si="33"/>
        <v>3.1589581109159579</v>
      </c>
      <c r="N311">
        <f t="shared" si="34"/>
        <v>1.6339666666666665E-5</v>
      </c>
      <c r="O311" s="3">
        <f t="shared" si="35"/>
        <v>0.71910872999999997</v>
      </c>
      <c r="P311" s="3"/>
      <c r="Q311" s="3"/>
      <c r="R311" s="3"/>
    </row>
    <row r="312" spans="1:18" x14ac:dyDescent="0.35">
      <c r="A312" s="1">
        <v>43495</v>
      </c>
      <c r="B312" s="2">
        <v>0.82056712962962963</v>
      </c>
      <c r="C312" s="3">
        <f t="shared" si="30"/>
        <v>0.82056712962962963</v>
      </c>
      <c r="D312" s="2">
        <v>0.25</v>
      </c>
      <c r="E312" s="3">
        <f t="shared" si="31"/>
        <v>0.25</v>
      </c>
      <c r="F312" s="2">
        <f t="shared" si="32"/>
        <v>0.57056712962962963</v>
      </c>
      <c r="G312">
        <v>155778</v>
      </c>
      <c r="H312">
        <v>820</v>
      </c>
      <c r="I312">
        <v>36.85</v>
      </c>
      <c r="J312">
        <v>23.99</v>
      </c>
      <c r="K312">
        <v>78465</v>
      </c>
      <c r="L312">
        <v>50.08</v>
      </c>
      <c r="M312">
        <f t="shared" si="33"/>
        <v>3.1371468586056874</v>
      </c>
      <c r="N312">
        <f t="shared" si="34"/>
        <v>1.6073E-5</v>
      </c>
      <c r="O312" s="3">
        <f t="shared" si="35"/>
        <v>0.70737273000000001</v>
      </c>
      <c r="P312" s="3"/>
      <c r="Q312" s="3"/>
      <c r="R312" s="3"/>
    </row>
    <row r="313" spans="1:18" x14ac:dyDescent="0.35">
      <c r="A313" s="1">
        <v>43495</v>
      </c>
      <c r="B313" s="2">
        <v>0.82056712962962963</v>
      </c>
      <c r="C313" s="3">
        <f t="shared" si="30"/>
        <v>0.82056712962962963</v>
      </c>
      <c r="D313" s="2">
        <v>0.25</v>
      </c>
      <c r="E313" s="3">
        <f t="shared" si="31"/>
        <v>0.25</v>
      </c>
      <c r="F313" s="2">
        <f t="shared" si="32"/>
        <v>0.57056712962962963</v>
      </c>
      <c r="G313">
        <v>156279</v>
      </c>
      <c r="H313">
        <v>830</v>
      </c>
      <c r="I313">
        <v>36.07</v>
      </c>
      <c r="J313">
        <v>23.98</v>
      </c>
      <c r="K313">
        <v>78468</v>
      </c>
      <c r="L313">
        <v>50.12</v>
      </c>
      <c r="M313">
        <f t="shared" si="33"/>
        <v>3.0476059280687862</v>
      </c>
      <c r="N313">
        <f t="shared" si="34"/>
        <v>1.6406333333333333E-5</v>
      </c>
      <c r="O313" s="3">
        <f t="shared" si="35"/>
        <v>0.72204272999999997</v>
      </c>
      <c r="P313" s="3"/>
      <c r="Q313" s="3"/>
      <c r="R313" s="3"/>
    </row>
    <row r="314" spans="1:18" x14ac:dyDescent="0.35">
      <c r="A314" s="1">
        <v>43495</v>
      </c>
      <c r="B314" s="2">
        <v>0.82057870370370367</v>
      </c>
      <c r="C314" s="3">
        <f t="shared" si="30"/>
        <v>0.82057870370370367</v>
      </c>
      <c r="D314" s="2">
        <v>0.25</v>
      </c>
      <c r="E314" s="3">
        <f t="shared" si="31"/>
        <v>0.25</v>
      </c>
      <c r="F314" s="2">
        <f t="shared" si="32"/>
        <v>0.57057870370370367</v>
      </c>
      <c r="G314">
        <v>156781</v>
      </c>
      <c r="H314">
        <v>826</v>
      </c>
      <c r="I314">
        <v>35.69</v>
      </c>
      <c r="J314">
        <v>24</v>
      </c>
      <c r="K314">
        <v>78457</v>
      </c>
      <c r="L314">
        <v>50.12</v>
      </c>
      <c r="M314">
        <f t="shared" si="33"/>
        <v>3.0039834234482439</v>
      </c>
      <c r="N314">
        <f t="shared" si="34"/>
        <v>1.6273000000000002E-5</v>
      </c>
      <c r="O314" s="3">
        <f t="shared" si="35"/>
        <v>0.71617473000000009</v>
      </c>
      <c r="P314" s="3"/>
      <c r="Q314" s="3"/>
      <c r="R314" s="3"/>
    </row>
    <row r="315" spans="1:18" x14ac:dyDescent="0.35">
      <c r="A315" s="1">
        <v>43495</v>
      </c>
      <c r="B315" s="2">
        <v>0.82057870370370367</v>
      </c>
      <c r="C315" s="3">
        <f t="shared" si="30"/>
        <v>0.82057870370370367</v>
      </c>
      <c r="D315" s="2">
        <v>0.25</v>
      </c>
      <c r="E315" s="3">
        <f t="shared" si="31"/>
        <v>0.25</v>
      </c>
      <c r="F315" s="2">
        <f t="shared" si="32"/>
        <v>0.57057870370370367</v>
      </c>
      <c r="G315">
        <v>157286</v>
      </c>
      <c r="H315">
        <v>819</v>
      </c>
      <c r="I315">
        <v>35.68</v>
      </c>
      <c r="J315">
        <v>23.99</v>
      </c>
      <c r="K315">
        <v>78461</v>
      </c>
      <c r="L315">
        <v>50.12</v>
      </c>
      <c r="M315">
        <f t="shared" si="33"/>
        <v>3.0028354628003355</v>
      </c>
      <c r="N315">
        <f t="shared" si="34"/>
        <v>1.6039666666666668E-5</v>
      </c>
      <c r="O315" s="3">
        <f t="shared" si="35"/>
        <v>0.70590573000000012</v>
      </c>
      <c r="P315" s="3"/>
      <c r="Q315" s="3"/>
      <c r="R315" s="3"/>
    </row>
    <row r="316" spans="1:18" x14ac:dyDescent="0.35">
      <c r="A316" s="1">
        <v>43495</v>
      </c>
      <c r="B316" s="2">
        <v>0.82059027777777782</v>
      </c>
      <c r="C316" s="3">
        <f t="shared" si="30"/>
        <v>0.82059027777777782</v>
      </c>
      <c r="D316" s="2">
        <v>0.25</v>
      </c>
      <c r="E316" s="3">
        <f t="shared" si="31"/>
        <v>0.25</v>
      </c>
      <c r="F316" s="2">
        <f t="shared" si="32"/>
        <v>0.57059027777777782</v>
      </c>
      <c r="G316">
        <v>157785</v>
      </c>
      <c r="H316">
        <v>827</v>
      </c>
      <c r="I316">
        <v>36.06</v>
      </c>
      <c r="J316">
        <v>23.99</v>
      </c>
      <c r="K316">
        <v>78465</v>
      </c>
      <c r="L316">
        <v>50.12</v>
      </c>
      <c r="M316">
        <f t="shared" si="33"/>
        <v>3.0464579674208774</v>
      </c>
      <c r="N316">
        <f t="shared" si="34"/>
        <v>1.6306333333333333E-5</v>
      </c>
      <c r="O316" s="3">
        <f t="shared" si="35"/>
        <v>0.71764172999999998</v>
      </c>
      <c r="P316" s="3"/>
      <c r="Q316" s="3"/>
      <c r="R316" s="3"/>
    </row>
    <row r="317" spans="1:18" x14ac:dyDescent="0.35">
      <c r="A317" s="1">
        <v>43495</v>
      </c>
      <c r="B317" s="2">
        <v>0.82059027777777782</v>
      </c>
      <c r="C317" s="3">
        <f t="shared" si="30"/>
        <v>0.82059027777777782</v>
      </c>
      <c r="D317" s="2">
        <v>0.25</v>
      </c>
      <c r="E317" s="3">
        <f t="shared" si="31"/>
        <v>0.25</v>
      </c>
      <c r="F317" s="2">
        <f t="shared" si="32"/>
        <v>0.57059027777777782</v>
      </c>
      <c r="G317">
        <v>158286</v>
      </c>
      <c r="H317">
        <v>824</v>
      </c>
      <c r="I317">
        <v>36.979999999999997</v>
      </c>
      <c r="J317">
        <v>24</v>
      </c>
      <c r="K317">
        <v>78460</v>
      </c>
      <c r="L317">
        <v>50.12</v>
      </c>
      <c r="M317">
        <f t="shared" si="33"/>
        <v>3.1520703470285039</v>
      </c>
      <c r="N317">
        <f t="shared" si="34"/>
        <v>1.6206333333333334E-5</v>
      </c>
      <c r="O317" s="3">
        <f t="shared" si="35"/>
        <v>0.7132407300000001</v>
      </c>
      <c r="P317" s="3"/>
      <c r="Q317" s="3"/>
      <c r="R317" s="3"/>
    </row>
    <row r="318" spans="1:18" x14ac:dyDescent="0.35">
      <c r="A318" s="1">
        <v>43495</v>
      </c>
      <c r="B318" s="2">
        <v>0.82060185185185175</v>
      </c>
      <c r="C318" s="3">
        <f t="shared" si="30"/>
        <v>0.82060185185185175</v>
      </c>
      <c r="D318" s="2">
        <v>0.25</v>
      </c>
      <c r="E318" s="3">
        <f t="shared" si="31"/>
        <v>0.25</v>
      </c>
      <c r="F318" s="2">
        <f t="shared" si="32"/>
        <v>0.57060185185185175</v>
      </c>
      <c r="G318">
        <v>158788</v>
      </c>
      <c r="H318">
        <v>830</v>
      </c>
      <c r="I318">
        <v>38.06</v>
      </c>
      <c r="J318">
        <v>23.98</v>
      </c>
      <c r="K318">
        <v>78460</v>
      </c>
      <c r="L318">
        <v>50.12</v>
      </c>
      <c r="M318">
        <f t="shared" si="33"/>
        <v>3.2760500970026754</v>
      </c>
      <c r="N318">
        <f t="shared" si="34"/>
        <v>1.6406333333333333E-5</v>
      </c>
      <c r="O318" s="3">
        <f t="shared" si="35"/>
        <v>0.72204272999999997</v>
      </c>
      <c r="P318" s="3"/>
      <c r="Q318" s="3"/>
      <c r="R318" s="3"/>
    </row>
    <row r="319" spans="1:18" x14ac:dyDescent="0.35">
      <c r="A319" s="1">
        <v>43495</v>
      </c>
      <c r="B319" s="2">
        <v>0.82060185185185175</v>
      </c>
      <c r="C319" s="3">
        <f t="shared" si="30"/>
        <v>0.82060185185185175</v>
      </c>
      <c r="D319" s="2">
        <v>0.25</v>
      </c>
      <c r="E319" s="3">
        <f t="shared" si="31"/>
        <v>0.25</v>
      </c>
      <c r="F319" s="2">
        <f t="shared" si="32"/>
        <v>0.57060185185185175</v>
      </c>
      <c r="G319">
        <v>159290</v>
      </c>
      <c r="H319">
        <v>828</v>
      </c>
      <c r="I319">
        <v>39.799999999999997</v>
      </c>
      <c r="J319">
        <v>24</v>
      </c>
      <c r="K319">
        <v>78466</v>
      </c>
      <c r="L319">
        <v>50.12</v>
      </c>
      <c r="M319">
        <f t="shared" si="33"/>
        <v>3.4757952497388387</v>
      </c>
      <c r="N319">
        <f t="shared" si="34"/>
        <v>1.6339666666666665E-5</v>
      </c>
      <c r="O319" s="3">
        <f t="shared" si="35"/>
        <v>0.71910872999999997</v>
      </c>
      <c r="P319" s="3"/>
      <c r="Q319" s="3"/>
      <c r="R319" s="3"/>
    </row>
    <row r="320" spans="1:18" x14ac:dyDescent="0.35">
      <c r="A320" s="1">
        <v>43495</v>
      </c>
      <c r="B320" s="2">
        <v>0.8206134259259259</v>
      </c>
      <c r="C320" s="3">
        <f t="shared" si="30"/>
        <v>0.8206134259259259</v>
      </c>
      <c r="D320" s="2">
        <v>0.25</v>
      </c>
      <c r="E320" s="3">
        <f t="shared" si="31"/>
        <v>0.25</v>
      </c>
      <c r="F320" s="2">
        <f t="shared" si="32"/>
        <v>0.5706134259259259</v>
      </c>
      <c r="G320">
        <v>159792</v>
      </c>
      <c r="H320">
        <v>833</v>
      </c>
      <c r="I320">
        <v>41.24</v>
      </c>
      <c r="J320">
        <v>24</v>
      </c>
      <c r="K320">
        <v>78459</v>
      </c>
      <c r="L320">
        <v>50.12</v>
      </c>
      <c r="M320">
        <f t="shared" si="33"/>
        <v>3.641101583037734</v>
      </c>
      <c r="N320">
        <f t="shared" si="34"/>
        <v>1.6506333333333335E-5</v>
      </c>
      <c r="O320" s="3">
        <f t="shared" si="35"/>
        <v>0.72644373000000007</v>
      </c>
      <c r="P320" s="3"/>
      <c r="Q320" s="3"/>
      <c r="R320" s="3"/>
    </row>
    <row r="321" spans="1:18" x14ac:dyDescent="0.35">
      <c r="A321" s="1">
        <v>43495</v>
      </c>
      <c r="B321" s="2">
        <v>0.8206134259259259</v>
      </c>
      <c r="C321" s="3">
        <f t="shared" si="30"/>
        <v>0.8206134259259259</v>
      </c>
      <c r="D321" s="2">
        <v>0.25</v>
      </c>
      <c r="E321" s="3">
        <f t="shared" si="31"/>
        <v>0.25</v>
      </c>
      <c r="F321" s="2">
        <f t="shared" si="32"/>
        <v>0.5706134259259259</v>
      </c>
      <c r="G321">
        <v>160293</v>
      </c>
      <c r="H321">
        <v>843</v>
      </c>
      <c r="I321">
        <v>42.93</v>
      </c>
      <c r="J321">
        <v>23.99</v>
      </c>
      <c r="K321">
        <v>78459</v>
      </c>
      <c r="L321">
        <v>50.12</v>
      </c>
      <c r="M321">
        <f t="shared" si="33"/>
        <v>3.835106932534353</v>
      </c>
      <c r="N321">
        <f t="shared" si="34"/>
        <v>1.6839666666666667E-5</v>
      </c>
      <c r="O321" s="3">
        <f t="shared" si="35"/>
        <v>0.74111373000000003</v>
      </c>
      <c r="P321" s="3"/>
      <c r="Q321" s="3"/>
      <c r="R321" s="3"/>
    </row>
    <row r="322" spans="1:18" x14ac:dyDescent="0.35">
      <c r="A322" s="1">
        <v>43495</v>
      </c>
      <c r="B322" s="2">
        <v>0.82062500000000005</v>
      </c>
      <c r="C322" s="3">
        <f t="shared" si="30"/>
        <v>0.82062500000000005</v>
      </c>
      <c r="D322" s="2">
        <v>0.25</v>
      </c>
      <c r="E322" s="3">
        <f t="shared" si="31"/>
        <v>0.25</v>
      </c>
      <c r="F322" s="2">
        <f t="shared" si="32"/>
        <v>0.57062500000000005</v>
      </c>
      <c r="G322">
        <v>160795</v>
      </c>
      <c r="H322">
        <v>838</v>
      </c>
      <c r="I322">
        <v>44.04</v>
      </c>
      <c r="J322">
        <v>24</v>
      </c>
      <c r="K322">
        <v>78462</v>
      </c>
      <c r="L322">
        <v>50.12</v>
      </c>
      <c r="M322">
        <f t="shared" si="33"/>
        <v>3.9625305644522508</v>
      </c>
      <c r="N322">
        <f t="shared" si="34"/>
        <v>1.6673000000000001E-5</v>
      </c>
      <c r="O322" s="3">
        <f t="shared" si="35"/>
        <v>0.73377873000000005</v>
      </c>
      <c r="P322" s="3"/>
      <c r="Q322" s="3"/>
      <c r="R322" s="3"/>
    </row>
    <row r="323" spans="1:18" x14ac:dyDescent="0.35">
      <c r="A323" s="1">
        <v>43495</v>
      </c>
      <c r="B323" s="2">
        <v>0.82062500000000005</v>
      </c>
      <c r="C323" s="3">
        <f t="shared" si="30"/>
        <v>0.82062500000000005</v>
      </c>
      <c r="D323" s="2">
        <v>0.25</v>
      </c>
      <c r="E323" s="3">
        <f t="shared" si="31"/>
        <v>0.25</v>
      </c>
      <c r="F323" s="2">
        <f t="shared" si="32"/>
        <v>0.57062500000000005</v>
      </c>
      <c r="G323">
        <v>161297</v>
      </c>
      <c r="H323">
        <v>844</v>
      </c>
      <c r="I323">
        <v>44.68</v>
      </c>
      <c r="J323">
        <v>24</v>
      </c>
      <c r="K323">
        <v>78465</v>
      </c>
      <c r="L323">
        <v>50.15</v>
      </c>
      <c r="M323">
        <f t="shared" si="33"/>
        <v>4.036000045918426</v>
      </c>
      <c r="N323">
        <f t="shared" si="34"/>
        <v>1.6872999999999999E-5</v>
      </c>
      <c r="O323" s="3">
        <f t="shared" si="35"/>
        <v>0.74258072999999991</v>
      </c>
      <c r="P323" s="3"/>
      <c r="Q323" s="3"/>
      <c r="R323" s="3"/>
    </row>
    <row r="324" spans="1:18" x14ac:dyDescent="0.35">
      <c r="A324" s="1">
        <v>43495</v>
      </c>
      <c r="B324" s="2">
        <v>0.82063657407407409</v>
      </c>
      <c r="C324" s="3">
        <f t="shared" si="30"/>
        <v>0.82063657407407409</v>
      </c>
      <c r="D324" s="2">
        <v>0.25</v>
      </c>
      <c r="E324" s="3">
        <f t="shared" si="31"/>
        <v>0.25</v>
      </c>
      <c r="F324" s="2">
        <f t="shared" si="32"/>
        <v>0.57063657407407409</v>
      </c>
      <c r="G324">
        <v>161794</v>
      </c>
      <c r="H324">
        <v>831</v>
      </c>
      <c r="I324">
        <v>43.99</v>
      </c>
      <c r="J324">
        <v>24</v>
      </c>
      <c r="K324">
        <v>78462</v>
      </c>
      <c r="L324">
        <v>50.15</v>
      </c>
      <c r="M324">
        <f t="shared" si="33"/>
        <v>3.956790761212706</v>
      </c>
      <c r="N324">
        <f t="shared" si="34"/>
        <v>1.6439666666666668E-5</v>
      </c>
      <c r="O324" s="3">
        <f t="shared" si="35"/>
        <v>0.72350973000000007</v>
      </c>
      <c r="P324" s="3"/>
      <c r="Q324" s="3"/>
      <c r="R324" s="3"/>
    </row>
    <row r="325" spans="1:18" x14ac:dyDescent="0.35">
      <c r="A325" s="1">
        <v>43495</v>
      </c>
      <c r="B325" s="2">
        <v>0.82063657407407409</v>
      </c>
      <c r="C325" s="3">
        <f t="shared" si="30"/>
        <v>0.82063657407407409</v>
      </c>
      <c r="D325" s="2">
        <v>0.25</v>
      </c>
      <c r="E325" s="3">
        <f t="shared" si="31"/>
        <v>0.25</v>
      </c>
      <c r="F325" s="2">
        <f t="shared" si="32"/>
        <v>0.57063657407407409</v>
      </c>
      <c r="G325">
        <v>162295</v>
      </c>
      <c r="H325">
        <v>832</v>
      </c>
      <c r="I325">
        <v>42.81</v>
      </c>
      <c r="J325">
        <v>24</v>
      </c>
      <c r="K325">
        <v>78464</v>
      </c>
      <c r="L325">
        <v>50.15</v>
      </c>
      <c r="M325">
        <f t="shared" si="33"/>
        <v>3.8213314047594453</v>
      </c>
      <c r="N325">
        <f t="shared" si="34"/>
        <v>1.6473E-5</v>
      </c>
      <c r="O325" s="3">
        <f t="shared" si="35"/>
        <v>0.72497672999999996</v>
      </c>
      <c r="P325" s="3"/>
      <c r="Q325" s="3"/>
      <c r="R325" s="3"/>
    </row>
    <row r="326" spans="1:18" x14ac:dyDescent="0.35">
      <c r="A326" s="1">
        <v>43495</v>
      </c>
      <c r="B326" s="2">
        <v>0.82064814814814813</v>
      </c>
      <c r="C326" s="3">
        <f t="shared" si="30"/>
        <v>0.82064814814814813</v>
      </c>
      <c r="D326" s="2">
        <v>0.25</v>
      </c>
      <c r="E326" s="3">
        <f t="shared" si="31"/>
        <v>0.25</v>
      </c>
      <c r="F326" s="2">
        <f t="shared" si="32"/>
        <v>0.57064814814814813</v>
      </c>
      <c r="G326">
        <v>162797</v>
      </c>
      <c r="H326">
        <v>826</v>
      </c>
      <c r="I326">
        <v>41.71</v>
      </c>
      <c r="J326">
        <v>24.01</v>
      </c>
      <c r="K326">
        <v>78467</v>
      </c>
      <c r="L326">
        <v>50.15</v>
      </c>
      <c r="M326">
        <f t="shared" si="33"/>
        <v>3.6950557334894563</v>
      </c>
      <c r="N326">
        <f t="shared" si="34"/>
        <v>1.6273000000000002E-5</v>
      </c>
      <c r="O326" s="3">
        <f t="shared" si="35"/>
        <v>0.71617473000000009</v>
      </c>
      <c r="P326" s="3"/>
      <c r="Q326" s="3"/>
      <c r="R326" s="3"/>
    </row>
    <row r="327" spans="1:18" x14ac:dyDescent="0.35">
      <c r="A327" s="1">
        <v>43495</v>
      </c>
      <c r="B327" s="2">
        <v>0.82064814814814813</v>
      </c>
      <c r="C327" s="3">
        <f t="shared" si="30"/>
        <v>0.82064814814814813</v>
      </c>
      <c r="D327" s="2">
        <v>0.25</v>
      </c>
      <c r="E327" s="3">
        <f t="shared" si="31"/>
        <v>0.25</v>
      </c>
      <c r="F327" s="2">
        <f t="shared" si="32"/>
        <v>0.57064814814814813</v>
      </c>
      <c r="G327">
        <v>163293</v>
      </c>
      <c r="H327">
        <v>829</v>
      </c>
      <c r="I327">
        <v>41</v>
      </c>
      <c r="J327">
        <v>24</v>
      </c>
      <c r="K327">
        <v>78465</v>
      </c>
      <c r="L327">
        <v>50.15</v>
      </c>
      <c r="M327">
        <f t="shared" si="33"/>
        <v>3.6135505274879178</v>
      </c>
      <c r="N327">
        <f t="shared" si="34"/>
        <v>1.6373000000000001E-5</v>
      </c>
      <c r="O327" s="3">
        <f t="shared" si="35"/>
        <v>0.72057573000000008</v>
      </c>
      <c r="P327" s="3"/>
      <c r="Q327" s="3"/>
      <c r="R327" s="3"/>
    </row>
    <row r="328" spans="1:18" x14ac:dyDescent="0.35">
      <c r="A328" s="1">
        <v>43495</v>
      </c>
      <c r="B328" s="2">
        <v>0.82065972222222217</v>
      </c>
      <c r="C328" s="3">
        <f t="shared" si="30"/>
        <v>0.82065972222222217</v>
      </c>
      <c r="D328" s="2">
        <v>0.25</v>
      </c>
      <c r="E328" s="3">
        <f t="shared" si="31"/>
        <v>0.25</v>
      </c>
      <c r="F328" s="2">
        <f t="shared" si="32"/>
        <v>0.57065972222222217</v>
      </c>
      <c r="G328">
        <v>163794</v>
      </c>
      <c r="H328">
        <v>815</v>
      </c>
      <c r="I328">
        <v>40.909999999999997</v>
      </c>
      <c r="J328">
        <v>24.01</v>
      </c>
      <c r="K328">
        <v>78472</v>
      </c>
      <c r="L328">
        <v>50.15</v>
      </c>
      <c r="M328">
        <f t="shared" si="33"/>
        <v>3.6032188816567365</v>
      </c>
      <c r="N328">
        <f t="shared" si="34"/>
        <v>1.5906333333333334E-5</v>
      </c>
      <c r="O328" s="3">
        <f t="shared" si="35"/>
        <v>0.70003773000000002</v>
      </c>
      <c r="P328" s="3"/>
      <c r="Q328" s="3"/>
      <c r="R328" s="3"/>
    </row>
    <row r="329" spans="1:18" x14ac:dyDescent="0.35">
      <c r="A329" s="1">
        <v>43495</v>
      </c>
      <c r="B329" s="2">
        <v>0.82065972222222217</v>
      </c>
      <c r="C329" s="3">
        <f t="shared" si="30"/>
        <v>0.82065972222222217</v>
      </c>
      <c r="D329" s="2">
        <v>0.25</v>
      </c>
      <c r="E329" s="3">
        <f t="shared" si="31"/>
        <v>0.25</v>
      </c>
      <c r="F329" s="2">
        <f t="shared" si="32"/>
        <v>0.57065972222222217</v>
      </c>
      <c r="G329">
        <v>164296</v>
      </c>
      <c r="H329">
        <v>830</v>
      </c>
      <c r="I329">
        <v>40.869999999999997</v>
      </c>
      <c r="J329">
        <v>24</v>
      </c>
      <c r="K329">
        <v>78471</v>
      </c>
      <c r="L329">
        <v>50.15</v>
      </c>
      <c r="M329">
        <f t="shared" si="33"/>
        <v>3.5986270390651005</v>
      </c>
      <c r="N329">
        <f t="shared" si="34"/>
        <v>1.6406333333333333E-5</v>
      </c>
      <c r="O329" s="3">
        <f t="shared" si="35"/>
        <v>0.72204272999999997</v>
      </c>
      <c r="P329" s="3"/>
      <c r="Q329" s="3"/>
      <c r="R329" s="3"/>
    </row>
    <row r="330" spans="1:18" x14ac:dyDescent="0.35">
      <c r="A330" s="1">
        <v>43495</v>
      </c>
      <c r="B330" s="2">
        <v>0.82067129629629632</v>
      </c>
      <c r="C330" s="3">
        <f t="shared" si="30"/>
        <v>0.82067129629629632</v>
      </c>
      <c r="D330" s="2">
        <v>0.25</v>
      </c>
      <c r="E330" s="3">
        <f t="shared" si="31"/>
        <v>0.25</v>
      </c>
      <c r="F330" s="2">
        <f t="shared" si="32"/>
        <v>0.57067129629629632</v>
      </c>
      <c r="G330">
        <v>164795</v>
      </c>
      <c r="H330">
        <v>826</v>
      </c>
      <c r="I330">
        <v>40.590000000000003</v>
      </c>
      <c r="J330">
        <v>24.01</v>
      </c>
      <c r="K330">
        <v>78468</v>
      </c>
      <c r="L330">
        <v>50.15</v>
      </c>
      <c r="M330">
        <f t="shared" si="33"/>
        <v>3.5664841409236496</v>
      </c>
      <c r="N330">
        <f t="shared" si="34"/>
        <v>1.6273000000000002E-5</v>
      </c>
      <c r="O330" s="3">
        <f t="shared" si="35"/>
        <v>0.71617473000000009</v>
      </c>
      <c r="P330" s="3"/>
      <c r="Q330" s="3"/>
      <c r="R330" s="3"/>
    </row>
    <row r="331" spans="1:18" x14ac:dyDescent="0.35">
      <c r="A331" s="1">
        <v>43495</v>
      </c>
      <c r="B331" s="2">
        <v>0.82067129629629632</v>
      </c>
      <c r="C331" s="3">
        <f t="shared" si="30"/>
        <v>0.82067129629629632</v>
      </c>
      <c r="D331" s="2">
        <v>0.25</v>
      </c>
      <c r="E331" s="3">
        <f t="shared" si="31"/>
        <v>0.25</v>
      </c>
      <c r="F331" s="2">
        <f t="shared" si="32"/>
        <v>0.57067129629629632</v>
      </c>
      <c r="G331">
        <v>165298</v>
      </c>
      <c r="H331">
        <v>822</v>
      </c>
      <c r="I331">
        <v>39.869999999999997</v>
      </c>
      <c r="J331">
        <v>24.01</v>
      </c>
      <c r="K331">
        <v>78470</v>
      </c>
      <c r="L331">
        <v>50.15</v>
      </c>
      <c r="M331">
        <f t="shared" si="33"/>
        <v>3.4838309742742015</v>
      </c>
      <c r="N331">
        <f t="shared" si="34"/>
        <v>1.6139666666666667E-5</v>
      </c>
      <c r="O331" s="3">
        <f t="shared" si="35"/>
        <v>0.71030673</v>
      </c>
      <c r="P331" s="3"/>
      <c r="Q331" s="3"/>
      <c r="R331" s="3"/>
    </row>
    <row r="332" spans="1:18" x14ac:dyDescent="0.35">
      <c r="A332" s="1">
        <v>43495</v>
      </c>
      <c r="B332" s="2">
        <v>0.82068287037037047</v>
      </c>
      <c r="C332" s="3">
        <f t="shared" si="30"/>
        <v>0.82068287037037047</v>
      </c>
      <c r="D332" s="2">
        <v>0.25</v>
      </c>
      <c r="E332" s="3">
        <f t="shared" si="31"/>
        <v>0.25</v>
      </c>
      <c r="F332" s="2">
        <f t="shared" si="32"/>
        <v>0.57068287037037047</v>
      </c>
      <c r="G332">
        <v>165799</v>
      </c>
      <c r="H332">
        <v>836</v>
      </c>
      <c r="I332">
        <v>38.869999999999997</v>
      </c>
      <c r="J332">
        <v>23.99</v>
      </c>
      <c r="K332">
        <v>78469</v>
      </c>
      <c r="L332">
        <v>50.15</v>
      </c>
      <c r="M332">
        <f t="shared" si="33"/>
        <v>3.369034909483303</v>
      </c>
      <c r="N332">
        <f t="shared" si="34"/>
        <v>1.6606333333333334E-5</v>
      </c>
      <c r="O332" s="3">
        <f t="shared" si="35"/>
        <v>0.73084473000000005</v>
      </c>
      <c r="P332" s="3"/>
      <c r="Q332" s="3"/>
      <c r="R332" s="3"/>
    </row>
    <row r="333" spans="1:18" x14ac:dyDescent="0.35">
      <c r="A333" s="1">
        <v>43495</v>
      </c>
      <c r="B333" s="2">
        <v>0.82068287037037047</v>
      </c>
      <c r="C333" s="3">
        <f t="shared" si="30"/>
        <v>0.82068287037037047</v>
      </c>
      <c r="D333" s="2">
        <v>0.25</v>
      </c>
      <c r="E333" s="3">
        <f t="shared" si="31"/>
        <v>0.25</v>
      </c>
      <c r="F333" s="2">
        <f t="shared" si="32"/>
        <v>0.57068287037037047</v>
      </c>
      <c r="G333">
        <v>166301</v>
      </c>
      <c r="H333">
        <v>823</v>
      </c>
      <c r="I333">
        <v>37.4</v>
      </c>
      <c r="J333">
        <v>24.02</v>
      </c>
      <c r="K333">
        <v>78469</v>
      </c>
      <c r="L333">
        <v>50.15</v>
      </c>
      <c r="M333">
        <f t="shared" si="33"/>
        <v>3.2002846942406813</v>
      </c>
      <c r="N333">
        <f t="shared" si="34"/>
        <v>1.6172999999999999E-5</v>
      </c>
      <c r="O333" s="3">
        <f t="shared" si="35"/>
        <v>0.71177372999999999</v>
      </c>
      <c r="P333" s="3"/>
      <c r="Q333" s="3"/>
      <c r="R333" s="3"/>
    </row>
    <row r="334" spans="1:18" x14ac:dyDescent="0.35">
      <c r="A334" s="1">
        <v>43495</v>
      </c>
      <c r="B334" s="2">
        <v>0.82069444444444439</v>
      </c>
      <c r="C334" s="3">
        <f t="shared" si="30"/>
        <v>0.82069444444444439</v>
      </c>
      <c r="D334" s="2">
        <v>0.25</v>
      </c>
      <c r="E334" s="3">
        <f t="shared" si="31"/>
        <v>0.25</v>
      </c>
      <c r="F334" s="2">
        <f t="shared" si="32"/>
        <v>0.57069444444444439</v>
      </c>
      <c r="G334">
        <v>166803</v>
      </c>
      <c r="H334">
        <v>822</v>
      </c>
      <c r="I334">
        <v>36.1</v>
      </c>
      <c r="J334">
        <v>24.01</v>
      </c>
      <c r="K334">
        <v>78468</v>
      </c>
      <c r="L334">
        <v>50.15</v>
      </c>
      <c r="M334">
        <f t="shared" si="33"/>
        <v>3.051049810012513</v>
      </c>
      <c r="N334">
        <f t="shared" si="34"/>
        <v>1.6139666666666667E-5</v>
      </c>
      <c r="O334" s="3">
        <f t="shared" si="35"/>
        <v>0.71030673</v>
      </c>
      <c r="P334" s="3"/>
      <c r="Q334" s="3"/>
      <c r="R334" s="3"/>
    </row>
    <row r="335" spans="1:18" x14ac:dyDescent="0.35">
      <c r="A335" s="1">
        <v>43495</v>
      </c>
      <c r="B335" s="2">
        <v>0.82069444444444439</v>
      </c>
      <c r="C335" s="3">
        <f t="shared" si="30"/>
        <v>0.82069444444444439</v>
      </c>
      <c r="D335" s="2">
        <v>0.25</v>
      </c>
      <c r="E335" s="3">
        <f t="shared" si="31"/>
        <v>0.25</v>
      </c>
      <c r="F335" s="2">
        <f t="shared" si="32"/>
        <v>0.57069444444444439</v>
      </c>
      <c r="G335">
        <v>167305</v>
      </c>
      <c r="H335">
        <v>815</v>
      </c>
      <c r="I335">
        <v>35.35</v>
      </c>
      <c r="J335">
        <v>24.01</v>
      </c>
      <c r="K335">
        <v>78458</v>
      </c>
      <c r="L335">
        <v>50.15</v>
      </c>
      <c r="M335">
        <f t="shared" si="33"/>
        <v>2.9649527614193389</v>
      </c>
      <c r="N335">
        <f t="shared" si="34"/>
        <v>1.5906333333333334E-5</v>
      </c>
      <c r="O335" s="3">
        <f t="shared" si="35"/>
        <v>0.70003773000000002</v>
      </c>
      <c r="P335" s="3"/>
      <c r="Q335" s="3"/>
      <c r="R335" s="3"/>
    </row>
    <row r="336" spans="1:18" x14ac:dyDescent="0.35">
      <c r="A336" s="1">
        <v>43495</v>
      </c>
      <c r="B336" s="2">
        <v>0.82070601851851854</v>
      </c>
      <c r="C336" s="3">
        <f t="shared" si="30"/>
        <v>0.82070601851851854</v>
      </c>
      <c r="D336" s="2">
        <v>0.25</v>
      </c>
      <c r="E336" s="3">
        <f t="shared" si="31"/>
        <v>0.25</v>
      </c>
      <c r="F336" s="2">
        <f t="shared" si="32"/>
        <v>0.57070601851851854</v>
      </c>
      <c r="G336">
        <v>167806</v>
      </c>
      <c r="H336">
        <v>821</v>
      </c>
      <c r="I336">
        <v>34.82</v>
      </c>
      <c r="J336">
        <v>24.01</v>
      </c>
      <c r="K336">
        <v>78449</v>
      </c>
      <c r="L336">
        <v>50.15</v>
      </c>
      <c r="M336">
        <f t="shared" si="33"/>
        <v>2.9041108470801622</v>
      </c>
      <c r="N336">
        <f t="shared" si="34"/>
        <v>1.6106333333333332E-5</v>
      </c>
      <c r="O336" s="3">
        <f t="shared" si="35"/>
        <v>0.70883972999999989</v>
      </c>
      <c r="P336" s="3"/>
      <c r="Q336" s="3"/>
      <c r="R336" s="3"/>
    </row>
    <row r="337" spans="1:18" x14ac:dyDescent="0.35">
      <c r="A337" s="1">
        <v>43495</v>
      </c>
      <c r="B337" s="2">
        <v>0.82070601851851854</v>
      </c>
      <c r="C337" s="3">
        <f t="shared" si="30"/>
        <v>0.82070601851851854</v>
      </c>
      <c r="D337" s="2">
        <v>0.25</v>
      </c>
      <c r="E337" s="3">
        <f t="shared" si="31"/>
        <v>0.25</v>
      </c>
      <c r="F337" s="2">
        <f t="shared" si="32"/>
        <v>0.57070601851851854</v>
      </c>
      <c r="G337">
        <v>168308</v>
      </c>
      <c r="H337">
        <v>831</v>
      </c>
      <c r="I337">
        <v>34.65</v>
      </c>
      <c r="J337">
        <v>24.01</v>
      </c>
      <c r="K337">
        <v>78452</v>
      </c>
      <c r="L337">
        <v>50.15</v>
      </c>
      <c r="M337">
        <f t="shared" si="33"/>
        <v>2.8845955160657093</v>
      </c>
      <c r="N337">
        <f t="shared" si="34"/>
        <v>1.6439666666666668E-5</v>
      </c>
      <c r="O337" s="3">
        <f t="shared" si="35"/>
        <v>0.72350973000000007</v>
      </c>
      <c r="P337" s="3"/>
      <c r="Q337" s="3"/>
      <c r="R337" s="3"/>
    </row>
    <row r="338" spans="1:18" x14ac:dyDescent="0.35">
      <c r="A338" s="1">
        <v>43495</v>
      </c>
      <c r="B338" s="2">
        <v>0.82071759259259258</v>
      </c>
      <c r="C338" s="3">
        <f t="shared" si="30"/>
        <v>0.82071759259259258</v>
      </c>
      <c r="D338" s="2">
        <v>0.25</v>
      </c>
      <c r="E338" s="3">
        <f t="shared" si="31"/>
        <v>0.25</v>
      </c>
      <c r="F338" s="2">
        <f t="shared" si="32"/>
        <v>0.57071759259259258</v>
      </c>
      <c r="G338">
        <v>168810</v>
      </c>
      <c r="H338">
        <v>833</v>
      </c>
      <c r="I338">
        <v>34.590000000000003</v>
      </c>
      <c r="J338">
        <v>24.01</v>
      </c>
      <c r="K338">
        <v>78451</v>
      </c>
      <c r="L338">
        <v>50.15</v>
      </c>
      <c r="M338">
        <f t="shared" si="33"/>
        <v>2.8777077521782557</v>
      </c>
      <c r="N338">
        <f t="shared" si="34"/>
        <v>1.6506333333333335E-5</v>
      </c>
      <c r="O338" s="3">
        <f t="shared" si="35"/>
        <v>0.72644373000000007</v>
      </c>
      <c r="P338" s="3"/>
      <c r="Q338" s="3"/>
      <c r="R338" s="3"/>
    </row>
    <row r="339" spans="1:18" x14ac:dyDescent="0.35">
      <c r="A339" s="1">
        <v>43495</v>
      </c>
      <c r="B339" s="2">
        <v>0.82071759259259258</v>
      </c>
      <c r="C339" s="3">
        <f t="shared" si="30"/>
        <v>0.82071759259259258</v>
      </c>
      <c r="D339" s="2">
        <v>0.25</v>
      </c>
      <c r="E339" s="3">
        <f t="shared" si="31"/>
        <v>0.25</v>
      </c>
      <c r="F339" s="2">
        <f t="shared" si="32"/>
        <v>0.57071759259259258</v>
      </c>
      <c r="G339">
        <v>169312</v>
      </c>
      <c r="H339">
        <v>831</v>
      </c>
      <c r="I339">
        <v>34.93</v>
      </c>
      <c r="J339">
        <v>24.01</v>
      </c>
      <c r="K339">
        <v>78460</v>
      </c>
      <c r="L339">
        <v>50.15</v>
      </c>
      <c r="M339">
        <f t="shared" si="33"/>
        <v>2.9167384142071611</v>
      </c>
      <c r="N339">
        <f t="shared" si="34"/>
        <v>1.6439666666666668E-5</v>
      </c>
      <c r="O339" s="3">
        <f t="shared" si="35"/>
        <v>0.72350973000000007</v>
      </c>
      <c r="P339" s="3"/>
      <c r="Q339" s="3"/>
      <c r="R339" s="3"/>
    </row>
    <row r="340" spans="1:18" x14ac:dyDescent="0.35">
      <c r="A340" s="1">
        <v>43495</v>
      </c>
      <c r="B340" s="2">
        <v>0.82072916666666673</v>
      </c>
      <c r="C340" s="3">
        <f t="shared" si="30"/>
        <v>0.82072916666666673</v>
      </c>
      <c r="D340" s="2">
        <v>0.25</v>
      </c>
      <c r="E340" s="3">
        <f t="shared" si="31"/>
        <v>0.25</v>
      </c>
      <c r="F340" s="2">
        <f t="shared" si="32"/>
        <v>0.57072916666666673</v>
      </c>
      <c r="G340">
        <v>169814</v>
      </c>
      <c r="H340">
        <v>828</v>
      </c>
      <c r="I340">
        <v>34.96</v>
      </c>
      <c r="J340">
        <v>24.02</v>
      </c>
      <c r="K340">
        <v>78457</v>
      </c>
      <c r="L340">
        <v>50.19</v>
      </c>
      <c r="M340">
        <f t="shared" si="33"/>
        <v>2.9201822961508883</v>
      </c>
      <c r="N340">
        <f t="shared" si="34"/>
        <v>1.6339666666666665E-5</v>
      </c>
      <c r="O340" s="3">
        <f t="shared" si="35"/>
        <v>0.71910872999999997</v>
      </c>
      <c r="P340" s="3"/>
      <c r="Q340" s="3"/>
      <c r="R340" s="3"/>
    </row>
    <row r="341" spans="1:18" x14ac:dyDescent="0.35">
      <c r="A341" s="1">
        <v>43495</v>
      </c>
      <c r="B341" s="2">
        <v>0.82072916666666673</v>
      </c>
      <c r="C341" s="3">
        <f t="shared" si="30"/>
        <v>0.82072916666666673</v>
      </c>
      <c r="D341" s="2">
        <v>0.25</v>
      </c>
      <c r="E341" s="3">
        <f t="shared" si="31"/>
        <v>0.25</v>
      </c>
      <c r="F341" s="2">
        <f t="shared" si="32"/>
        <v>0.57072916666666673</v>
      </c>
      <c r="G341">
        <v>170317</v>
      </c>
      <c r="H341">
        <v>831</v>
      </c>
      <c r="I341">
        <v>34.92</v>
      </c>
      <c r="J341">
        <v>24</v>
      </c>
      <c r="K341">
        <v>78464</v>
      </c>
      <c r="L341">
        <v>50.15</v>
      </c>
      <c r="M341">
        <f t="shared" si="33"/>
        <v>2.9155904535592523</v>
      </c>
      <c r="N341">
        <f t="shared" si="34"/>
        <v>1.6439666666666668E-5</v>
      </c>
      <c r="O341" s="3">
        <f t="shared" si="35"/>
        <v>0.72350973000000007</v>
      </c>
      <c r="P341" s="3"/>
      <c r="Q341" s="3"/>
      <c r="R341" s="3"/>
    </row>
    <row r="342" spans="1:18" x14ac:dyDescent="0.35">
      <c r="A342" s="1">
        <v>43495</v>
      </c>
      <c r="B342" s="2">
        <v>0.82074074074074066</v>
      </c>
      <c r="C342" s="3">
        <f t="shared" si="30"/>
        <v>0.82074074074074066</v>
      </c>
      <c r="D342" s="2">
        <v>0.25</v>
      </c>
      <c r="E342" s="3">
        <f t="shared" si="31"/>
        <v>0.25</v>
      </c>
      <c r="F342" s="2">
        <f t="shared" si="32"/>
        <v>0.57074074074074066</v>
      </c>
      <c r="G342">
        <v>170817</v>
      </c>
      <c r="H342">
        <v>841</v>
      </c>
      <c r="I342">
        <v>34.75</v>
      </c>
      <c r="J342">
        <v>24.01</v>
      </c>
      <c r="K342">
        <v>78456</v>
      </c>
      <c r="L342">
        <v>50.15</v>
      </c>
      <c r="M342">
        <f t="shared" si="33"/>
        <v>2.8960751225447994</v>
      </c>
      <c r="N342">
        <f t="shared" si="34"/>
        <v>1.6773E-5</v>
      </c>
      <c r="O342" s="3">
        <f t="shared" si="35"/>
        <v>0.73817973000000003</v>
      </c>
      <c r="P342" s="3"/>
      <c r="Q342" s="3"/>
      <c r="R342" s="3"/>
    </row>
    <row r="343" spans="1:18" x14ac:dyDescent="0.35">
      <c r="A343" s="1">
        <v>43495</v>
      </c>
      <c r="B343" s="2">
        <v>0.82074074074074066</v>
      </c>
      <c r="C343" s="3">
        <f t="shared" si="30"/>
        <v>0.82074074074074066</v>
      </c>
      <c r="D343" s="2">
        <v>0.25</v>
      </c>
      <c r="E343" s="3">
        <f t="shared" si="31"/>
        <v>0.25</v>
      </c>
      <c r="F343" s="2">
        <f t="shared" si="32"/>
        <v>0.57074074074074066</v>
      </c>
      <c r="G343">
        <v>171322</v>
      </c>
      <c r="H343">
        <v>835</v>
      </c>
      <c r="I343">
        <v>34.68</v>
      </c>
      <c r="J343">
        <v>24.01</v>
      </c>
      <c r="K343">
        <v>78456</v>
      </c>
      <c r="L343">
        <v>50.15</v>
      </c>
      <c r="M343">
        <f t="shared" si="33"/>
        <v>2.8880393980094365</v>
      </c>
      <c r="N343">
        <f t="shared" si="34"/>
        <v>1.6572999999999999E-5</v>
      </c>
      <c r="O343" s="3">
        <f t="shared" si="35"/>
        <v>0.72937772999999995</v>
      </c>
      <c r="P343" s="3"/>
      <c r="Q343" s="3"/>
      <c r="R343" s="3"/>
    </row>
    <row r="344" spans="1:18" x14ac:dyDescent="0.35">
      <c r="A344" s="1">
        <v>43495</v>
      </c>
      <c r="B344" s="2">
        <v>0.82075231481481481</v>
      </c>
      <c r="C344" s="3">
        <f t="shared" si="30"/>
        <v>0.82075231481481481</v>
      </c>
      <c r="D344" s="2">
        <v>0.25</v>
      </c>
      <c r="E344" s="3">
        <f t="shared" si="31"/>
        <v>0.25</v>
      </c>
      <c r="F344" s="2">
        <f t="shared" si="32"/>
        <v>0.57075231481481481</v>
      </c>
      <c r="G344">
        <v>171821</v>
      </c>
      <c r="H344">
        <v>826</v>
      </c>
      <c r="I344">
        <v>34.57</v>
      </c>
      <c r="J344">
        <v>24.01</v>
      </c>
      <c r="K344">
        <v>78455</v>
      </c>
      <c r="L344">
        <v>50.15</v>
      </c>
      <c r="M344">
        <f t="shared" si="33"/>
        <v>2.8754118308824377</v>
      </c>
      <c r="N344">
        <f t="shared" si="34"/>
        <v>1.6273000000000002E-5</v>
      </c>
      <c r="O344" s="3">
        <f t="shared" si="35"/>
        <v>0.71617473000000009</v>
      </c>
      <c r="P344" s="3"/>
      <c r="Q344" s="3"/>
      <c r="R344" s="3"/>
    </row>
    <row r="345" spans="1:18" x14ac:dyDescent="0.35">
      <c r="A345" s="1">
        <v>43495</v>
      </c>
      <c r="B345" s="2">
        <v>0.82075231481481481</v>
      </c>
      <c r="C345" s="3">
        <f t="shared" si="30"/>
        <v>0.82075231481481481</v>
      </c>
      <c r="D345" s="2">
        <v>0.25</v>
      </c>
      <c r="E345" s="3">
        <f t="shared" si="31"/>
        <v>0.25</v>
      </c>
      <c r="F345" s="2">
        <f t="shared" si="32"/>
        <v>0.57075231481481481</v>
      </c>
      <c r="G345">
        <v>172322</v>
      </c>
      <c r="H345">
        <v>834</v>
      </c>
      <c r="I345">
        <v>34.369999999999997</v>
      </c>
      <c r="J345">
        <v>24</v>
      </c>
      <c r="K345">
        <v>78446</v>
      </c>
      <c r="L345">
        <v>50.15</v>
      </c>
      <c r="M345">
        <f t="shared" si="33"/>
        <v>2.8524526179242575</v>
      </c>
      <c r="N345">
        <f t="shared" si="34"/>
        <v>1.6539666666666667E-5</v>
      </c>
      <c r="O345" s="3">
        <f t="shared" si="35"/>
        <v>0.72791073000000006</v>
      </c>
      <c r="P345" s="3"/>
      <c r="Q345" s="3"/>
      <c r="R345" s="3"/>
    </row>
    <row r="346" spans="1:18" x14ac:dyDescent="0.35">
      <c r="A346" s="1">
        <v>43495</v>
      </c>
      <c r="B346" s="2">
        <v>0.82076388888888896</v>
      </c>
      <c r="C346" s="3">
        <f t="shared" si="30"/>
        <v>0.82076388888888896</v>
      </c>
      <c r="D346" s="2">
        <v>0.25</v>
      </c>
      <c r="E346" s="3">
        <f t="shared" si="31"/>
        <v>0.25</v>
      </c>
      <c r="F346" s="2">
        <f t="shared" si="32"/>
        <v>0.57076388888888896</v>
      </c>
      <c r="G346">
        <v>172760</v>
      </c>
      <c r="H346">
        <v>821</v>
      </c>
      <c r="I346">
        <v>34.35</v>
      </c>
      <c r="J346">
        <v>24</v>
      </c>
      <c r="K346">
        <v>78441</v>
      </c>
      <c r="L346">
        <v>50.15</v>
      </c>
      <c r="M346">
        <f t="shared" si="33"/>
        <v>2.85015669662844</v>
      </c>
      <c r="N346">
        <f t="shared" si="34"/>
        <v>1.6106333333333332E-5</v>
      </c>
      <c r="O346" s="3">
        <f t="shared" si="35"/>
        <v>0.70883972999999989</v>
      </c>
      <c r="P346" s="3"/>
      <c r="Q346" s="3"/>
      <c r="R346" s="3"/>
    </row>
    <row r="347" spans="1:18" x14ac:dyDescent="0.35">
      <c r="A347" s="1">
        <v>43495</v>
      </c>
      <c r="B347" s="2">
        <v>0.82076388888888896</v>
      </c>
      <c r="C347" s="3">
        <f t="shared" si="30"/>
        <v>0.82076388888888896</v>
      </c>
      <c r="D347" s="2">
        <v>0.25</v>
      </c>
      <c r="E347" s="3">
        <f t="shared" si="31"/>
        <v>0.25</v>
      </c>
      <c r="F347" s="2">
        <f t="shared" si="32"/>
        <v>0.57076388888888896</v>
      </c>
      <c r="G347">
        <v>173262</v>
      </c>
      <c r="H347">
        <v>837</v>
      </c>
      <c r="I347">
        <v>34.01</v>
      </c>
      <c r="J347">
        <v>24.01</v>
      </c>
      <c r="K347">
        <v>78434</v>
      </c>
      <c r="L347">
        <v>50.15</v>
      </c>
      <c r="M347">
        <f t="shared" si="33"/>
        <v>2.8111260345995337</v>
      </c>
      <c r="N347">
        <f t="shared" si="34"/>
        <v>1.6639666666666666E-5</v>
      </c>
      <c r="O347" s="3">
        <f t="shared" si="35"/>
        <v>0.73231172999999994</v>
      </c>
      <c r="P347" s="3"/>
      <c r="Q347" s="3"/>
      <c r="R347" s="3"/>
    </row>
    <row r="348" spans="1:18" x14ac:dyDescent="0.35">
      <c r="A348" s="1">
        <v>43495</v>
      </c>
      <c r="B348" s="2">
        <v>0.820775462962963</v>
      </c>
      <c r="C348" s="3">
        <f t="shared" si="30"/>
        <v>0.820775462962963</v>
      </c>
      <c r="D348" s="2">
        <v>0.25</v>
      </c>
      <c r="E348" s="3">
        <f t="shared" si="31"/>
        <v>0.25</v>
      </c>
      <c r="F348" s="2">
        <f t="shared" si="32"/>
        <v>0.570775462962963</v>
      </c>
      <c r="G348">
        <v>173764</v>
      </c>
      <c r="H348">
        <v>821</v>
      </c>
      <c r="I348">
        <v>33.200000000000003</v>
      </c>
      <c r="J348">
        <v>24.01</v>
      </c>
      <c r="K348">
        <v>78422</v>
      </c>
      <c r="L348">
        <v>50.15</v>
      </c>
      <c r="M348">
        <f t="shared" si="33"/>
        <v>2.7181412221189061</v>
      </c>
      <c r="N348">
        <f t="shared" si="34"/>
        <v>1.6106333333333332E-5</v>
      </c>
      <c r="O348" s="3">
        <f t="shared" si="35"/>
        <v>0.70883972999999989</v>
      </c>
      <c r="P348" s="3"/>
      <c r="Q348" s="3"/>
      <c r="R348" s="3"/>
    </row>
    <row r="349" spans="1:18" x14ac:dyDescent="0.35">
      <c r="A349" s="1">
        <v>43495</v>
      </c>
      <c r="B349" s="2">
        <v>0.820775462962963</v>
      </c>
      <c r="C349" s="3">
        <f t="shared" si="30"/>
        <v>0.820775462962963</v>
      </c>
      <c r="D349" s="2">
        <v>0.25</v>
      </c>
      <c r="E349" s="3">
        <f t="shared" si="31"/>
        <v>0.25</v>
      </c>
      <c r="F349" s="2">
        <f t="shared" si="32"/>
        <v>0.570775462962963</v>
      </c>
      <c r="G349">
        <v>174266</v>
      </c>
      <c r="H349">
        <v>835</v>
      </c>
      <c r="I349">
        <v>32.17</v>
      </c>
      <c r="J349">
        <v>24.02</v>
      </c>
      <c r="K349">
        <v>78427</v>
      </c>
      <c r="L349">
        <v>50.15</v>
      </c>
      <c r="M349">
        <f t="shared" si="33"/>
        <v>2.5999012753842803</v>
      </c>
      <c r="N349">
        <f t="shared" si="34"/>
        <v>1.6572999999999999E-5</v>
      </c>
      <c r="O349" s="3">
        <f t="shared" si="35"/>
        <v>0.72937772999999995</v>
      </c>
      <c r="P349" s="3"/>
      <c r="Q349" s="3"/>
      <c r="R349" s="3"/>
    </row>
    <row r="350" spans="1:18" x14ac:dyDescent="0.35">
      <c r="A350" s="1">
        <v>43495</v>
      </c>
      <c r="B350" s="2">
        <v>0.82078703703703704</v>
      </c>
      <c r="C350" s="3">
        <f t="shared" si="30"/>
        <v>0.82078703703703704</v>
      </c>
      <c r="D350" s="2">
        <v>0.25</v>
      </c>
      <c r="E350" s="3">
        <f t="shared" si="31"/>
        <v>0.25</v>
      </c>
      <c r="F350" s="2">
        <f t="shared" si="32"/>
        <v>0.57078703703703704</v>
      </c>
      <c r="G350">
        <v>174768</v>
      </c>
      <c r="H350">
        <v>810</v>
      </c>
      <c r="I350">
        <v>31.01</v>
      </c>
      <c r="J350">
        <v>24.01</v>
      </c>
      <c r="K350">
        <v>78420</v>
      </c>
      <c r="L350">
        <v>50.15</v>
      </c>
      <c r="M350">
        <f t="shared" si="33"/>
        <v>2.4667378402268372</v>
      </c>
      <c r="N350">
        <f t="shared" si="34"/>
        <v>1.5739666666666668E-5</v>
      </c>
      <c r="O350" s="3">
        <f t="shared" si="35"/>
        <v>0.69270273000000004</v>
      </c>
      <c r="P350" s="3"/>
      <c r="Q350" s="3"/>
      <c r="R350" s="3"/>
    </row>
    <row r="351" spans="1:18" x14ac:dyDescent="0.35">
      <c r="A351" s="1">
        <v>43495</v>
      </c>
      <c r="B351" s="2">
        <v>0.82078703703703704</v>
      </c>
      <c r="C351" s="3">
        <f t="shared" si="30"/>
        <v>0.82078703703703704</v>
      </c>
      <c r="D351" s="2">
        <v>0.25</v>
      </c>
      <c r="E351" s="3">
        <f t="shared" si="31"/>
        <v>0.25</v>
      </c>
      <c r="F351" s="2">
        <f t="shared" si="32"/>
        <v>0.57078703703703704</v>
      </c>
      <c r="G351">
        <v>175269</v>
      </c>
      <c r="H351">
        <v>819</v>
      </c>
      <c r="I351">
        <v>29.87</v>
      </c>
      <c r="J351">
        <v>24.01</v>
      </c>
      <c r="K351">
        <v>78410</v>
      </c>
      <c r="L351">
        <v>50.15</v>
      </c>
      <c r="M351">
        <f t="shared" si="33"/>
        <v>2.3358703263652121</v>
      </c>
      <c r="N351">
        <f t="shared" si="34"/>
        <v>1.6039666666666668E-5</v>
      </c>
      <c r="O351" s="3">
        <f t="shared" si="35"/>
        <v>0.70590573000000012</v>
      </c>
      <c r="P351" s="3"/>
      <c r="Q351" s="3"/>
      <c r="R351" s="3"/>
    </row>
    <row r="352" spans="1:18" x14ac:dyDescent="0.35">
      <c r="A352" s="1">
        <v>43495</v>
      </c>
      <c r="B352" s="2">
        <v>0.82079861111111108</v>
      </c>
      <c r="C352" s="3">
        <f t="shared" si="30"/>
        <v>0.82079861111111108</v>
      </c>
      <c r="D352" s="2">
        <v>0.25</v>
      </c>
      <c r="E352" s="3">
        <f t="shared" si="31"/>
        <v>0.25</v>
      </c>
      <c r="F352" s="2">
        <f t="shared" si="32"/>
        <v>0.57079861111111108</v>
      </c>
      <c r="G352">
        <v>175771</v>
      </c>
      <c r="H352">
        <v>821</v>
      </c>
      <c r="I352">
        <v>28.76</v>
      </c>
      <c r="J352">
        <v>24.01</v>
      </c>
      <c r="K352">
        <v>78395</v>
      </c>
      <c r="L352">
        <v>50.15</v>
      </c>
      <c r="M352">
        <f t="shared" si="33"/>
        <v>2.2084466944473142</v>
      </c>
      <c r="N352">
        <f t="shared" si="34"/>
        <v>1.6106333333333332E-5</v>
      </c>
      <c r="O352" s="3">
        <f t="shared" si="35"/>
        <v>0.70883972999999989</v>
      </c>
      <c r="P352" s="3"/>
      <c r="Q352" s="3"/>
      <c r="R352" s="3"/>
    </row>
    <row r="353" spans="1:18" x14ac:dyDescent="0.35">
      <c r="A353" s="1">
        <v>43495</v>
      </c>
      <c r="B353" s="2">
        <v>0.82079861111111108</v>
      </c>
      <c r="C353" s="3">
        <f t="shared" si="30"/>
        <v>0.82079861111111108</v>
      </c>
      <c r="D353" s="2">
        <v>0.25</v>
      </c>
      <c r="E353" s="3">
        <f t="shared" si="31"/>
        <v>0.25</v>
      </c>
      <c r="F353" s="2">
        <f t="shared" si="32"/>
        <v>0.57079861111111108</v>
      </c>
      <c r="G353">
        <v>176273</v>
      </c>
      <c r="H353">
        <v>839</v>
      </c>
      <c r="I353">
        <v>27.72</v>
      </c>
      <c r="J353">
        <v>24.01</v>
      </c>
      <c r="K353">
        <v>78404</v>
      </c>
      <c r="L353">
        <v>50.15</v>
      </c>
      <c r="M353">
        <f t="shared" si="33"/>
        <v>2.0890587870647797</v>
      </c>
      <c r="N353">
        <f t="shared" si="34"/>
        <v>1.6706333333333333E-5</v>
      </c>
      <c r="O353" s="3">
        <f t="shared" si="35"/>
        <v>0.73524572999999993</v>
      </c>
      <c r="P353" s="3"/>
      <c r="Q353" s="3"/>
      <c r="R353" s="3"/>
    </row>
    <row r="354" spans="1:18" x14ac:dyDescent="0.35">
      <c r="A354" s="1">
        <v>43495</v>
      </c>
      <c r="B354" s="2">
        <v>0.82081018518518523</v>
      </c>
      <c r="C354" s="3">
        <f t="shared" si="30"/>
        <v>0.82081018518518523</v>
      </c>
      <c r="D354" s="2">
        <v>0.25</v>
      </c>
      <c r="E354" s="3">
        <f t="shared" si="31"/>
        <v>0.25</v>
      </c>
      <c r="F354" s="2">
        <f t="shared" si="32"/>
        <v>0.57081018518518523</v>
      </c>
      <c r="G354">
        <v>176775</v>
      </c>
      <c r="H354">
        <v>821</v>
      </c>
      <c r="I354">
        <v>26.92</v>
      </c>
      <c r="J354">
        <v>24.01</v>
      </c>
      <c r="K354">
        <v>78416</v>
      </c>
      <c r="L354">
        <v>50.15</v>
      </c>
      <c r="M354">
        <f t="shared" si="33"/>
        <v>1.9972219352320606</v>
      </c>
      <c r="N354">
        <f t="shared" si="34"/>
        <v>1.6106333333333332E-5</v>
      </c>
      <c r="O354" s="3">
        <f t="shared" si="35"/>
        <v>0.70883972999999989</v>
      </c>
      <c r="P354" s="3"/>
      <c r="Q354" s="3"/>
      <c r="R354" s="3"/>
    </row>
    <row r="355" spans="1:18" x14ac:dyDescent="0.35">
      <c r="A355" s="1">
        <v>43495</v>
      </c>
      <c r="B355" s="2">
        <v>0.82081018518518523</v>
      </c>
      <c r="C355" s="3">
        <f t="shared" si="30"/>
        <v>0.82081018518518523</v>
      </c>
      <c r="D355" s="2">
        <v>0.25</v>
      </c>
      <c r="E355" s="3">
        <f t="shared" si="31"/>
        <v>0.25</v>
      </c>
      <c r="F355" s="2">
        <f t="shared" si="32"/>
        <v>0.57081018518518523</v>
      </c>
      <c r="G355">
        <v>177276</v>
      </c>
      <c r="H355">
        <v>823</v>
      </c>
      <c r="I355">
        <v>26.02</v>
      </c>
      <c r="J355">
        <v>24.01</v>
      </c>
      <c r="K355">
        <v>78419</v>
      </c>
      <c r="L355">
        <v>50.15</v>
      </c>
      <c r="M355">
        <f t="shared" si="33"/>
        <v>1.8939054769202508</v>
      </c>
      <c r="N355">
        <f t="shared" si="34"/>
        <v>1.6172999999999999E-5</v>
      </c>
      <c r="O355" s="3">
        <f t="shared" si="35"/>
        <v>0.71177372999999999</v>
      </c>
      <c r="P355" s="3"/>
      <c r="Q355" s="3"/>
      <c r="R355" s="3"/>
    </row>
    <row r="356" spans="1:18" x14ac:dyDescent="0.35">
      <c r="A356" s="1">
        <v>43495</v>
      </c>
      <c r="B356" s="2">
        <v>0.82082175925925915</v>
      </c>
      <c r="C356" s="3">
        <f t="shared" si="30"/>
        <v>0.82082175925925915</v>
      </c>
      <c r="D356" s="2">
        <v>0.25</v>
      </c>
      <c r="E356" s="3">
        <f t="shared" si="31"/>
        <v>0.25</v>
      </c>
      <c r="F356" s="2">
        <f t="shared" si="32"/>
        <v>0.57082175925925915</v>
      </c>
      <c r="G356">
        <v>177778</v>
      </c>
      <c r="H356">
        <v>825</v>
      </c>
      <c r="I356">
        <v>25.67</v>
      </c>
      <c r="J356">
        <v>24.01</v>
      </c>
      <c r="K356">
        <v>78415</v>
      </c>
      <c r="L356">
        <v>50.15</v>
      </c>
      <c r="M356">
        <f t="shared" si="33"/>
        <v>1.8537268542434369</v>
      </c>
      <c r="N356">
        <f t="shared" si="34"/>
        <v>1.6239666666666666E-5</v>
      </c>
      <c r="O356" s="3">
        <f t="shared" si="35"/>
        <v>0.71470772999999999</v>
      </c>
      <c r="P356" s="3"/>
      <c r="Q356" s="3"/>
      <c r="R356" s="3"/>
    </row>
    <row r="357" spans="1:18" x14ac:dyDescent="0.35">
      <c r="A357" s="1">
        <v>43495</v>
      </c>
      <c r="B357" s="2">
        <v>0.82082175925925915</v>
      </c>
      <c r="C357" s="3">
        <f t="shared" si="30"/>
        <v>0.82082175925925915</v>
      </c>
      <c r="D357" s="2">
        <v>0.25</v>
      </c>
      <c r="E357" s="3">
        <f t="shared" si="31"/>
        <v>0.25</v>
      </c>
      <c r="F357" s="2">
        <f t="shared" si="32"/>
        <v>0.57082175925925915</v>
      </c>
      <c r="G357">
        <v>178280</v>
      </c>
      <c r="H357">
        <v>828</v>
      </c>
      <c r="I357">
        <v>25.14</v>
      </c>
      <c r="J357">
        <v>24.01</v>
      </c>
      <c r="K357">
        <v>78409</v>
      </c>
      <c r="L357">
        <v>50.15</v>
      </c>
      <c r="M357">
        <f t="shared" si="33"/>
        <v>1.7928849399042601</v>
      </c>
      <c r="N357">
        <f t="shared" si="34"/>
        <v>1.6339666666666665E-5</v>
      </c>
      <c r="O357" s="3">
        <f t="shared" si="35"/>
        <v>0.71910872999999997</v>
      </c>
      <c r="P357" s="3"/>
      <c r="Q357" s="3"/>
      <c r="R357" s="3"/>
    </row>
    <row r="358" spans="1:18" x14ac:dyDescent="0.35">
      <c r="A358" s="1">
        <v>43495</v>
      </c>
      <c r="B358" s="2">
        <v>0.8208333333333333</v>
      </c>
      <c r="C358" s="3">
        <f t="shared" ref="C358:C421" si="36">B358</f>
        <v>0.8208333333333333</v>
      </c>
      <c r="D358" s="2">
        <v>0.25</v>
      </c>
      <c r="E358" s="3">
        <f t="shared" ref="E358:E421" si="37">D358</f>
        <v>0.25</v>
      </c>
      <c r="F358" s="2">
        <f t="shared" ref="F358:F421" si="38">C358-E358</f>
        <v>0.5708333333333333</v>
      </c>
      <c r="G358">
        <v>178782</v>
      </c>
      <c r="H358">
        <v>823</v>
      </c>
      <c r="I358">
        <v>25</v>
      </c>
      <c r="J358">
        <v>24.02</v>
      </c>
      <c r="K358">
        <v>78412</v>
      </c>
      <c r="L358">
        <v>50.15</v>
      </c>
      <c r="M358">
        <f t="shared" ref="M358:M421" si="39">(I358-9.522)/8.7111</f>
        <v>1.7768134908335342</v>
      </c>
      <c r="N358">
        <f t="shared" ref="N358:N421" si="40">(H358-337.81)/30000000</f>
        <v>1.6172999999999999E-5</v>
      </c>
      <c r="O358" s="3">
        <f t="shared" ref="O358:O421" si="41">N358*44010</f>
        <v>0.71177372999999999</v>
      </c>
      <c r="P358" s="3"/>
      <c r="Q358" s="3"/>
      <c r="R358" s="3"/>
    </row>
    <row r="359" spans="1:18" x14ac:dyDescent="0.35">
      <c r="A359" s="1">
        <v>43495</v>
      </c>
      <c r="B359" s="2">
        <v>0.8208333333333333</v>
      </c>
      <c r="C359" s="3">
        <f t="shared" si="36"/>
        <v>0.8208333333333333</v>
      </c>
      <c r="D359" s="2">
        <v>0.25</v>
      </c>
      <c r="E359" s="3">
        <f t="shared" si="37"/>
        <v>0.25</v>
      </c>
      <c r="F359" s="2">
        <f t="shared" si="38"/>
        <v>0.5708333333333333</v>
      </c>
      <c r="G359">
        <v>179283</v>
      </c>
      <c r="H359">
        <v>824</v>
      </c>
      <c r="I359">
        <v>24.78</v>
      </c>
      <c r="J359">
        <v>24</v>
      </c>
      <c r="K359">
        <v>78399</v>
      </c>
      <c r="L359">
        <v>50.15</v>
      </c>
      <c r="M359">
        <f t="shared" si="39"/>
        <v>1.7515583565795365</v>
      </c>
      <c r="N359">
        <f t="shared" si="40"/>
        <v>1.6206333333333334E-5</v>
      </c>
      <c r="O359" s="3">
        <f t="shared" si="41"/>
        <v>0.7132407300000001</v>
      </c>
      <c r="P359" s="3"/>
      <c r="Q359" s="3"/>
      <c r="R359" s="3"/>
    </row>
    <row r="360" spans="1:18" x14ac:dyDescent="0.35">
      <c r="A360" s="1">
        <v>43495</v>
      </c>
      <c r="B360" s="2">
        <v>0.82084490740740745</v>
      </c>
      <c r="C360" s="3">
        <f t="shared" si="36"/>
        <v>0.82084490740740745</v>
      </c>
      <c r="D360" s="2">
        <v>0.25</v>
      </c>
      <c r="E360" s="3">
        <f t="shared" si="37"/>
        <v>0.25</v>
      </c>
      <c r="F360" s="2">
        <f t="shared" si="38"/>
        <v>0.57084490740740745</v>
      </c>
      <c r="G360">
        <v>179785</v>
      </c>
      <c r="H360">
        <v>815</v>
      </c>
      <c r="I360">
        <v>24.11</v>
      </c>
      <c r="J360">
        <v>24.01</v>
      </c>
      <c r="K360">
        <v>78393</v>
      </c>
      <c r="L360">
        <v>50.15</v>
      </c>
      <c r="M360">
        <f t="shared" si="39"/>
        <v>1.6746449931696341</v>
      </c>
      <c r="N360">
        <f t="shared" si="40"/>
        <v>1.5906333333333334E-5</v>
      </c>
      <c r="O360" s="3">
        <f t="shared" si="41"/>
        <v>0.70003773000000002</v>
      </c>
      <c r="P360" s="3"/>
      <c r="Q360" s="3"/>
      <c r="R360" s="3"/>
    </row>
    <row r="361" spans="1:18" x14ac:dyDescent="0.35">
      <c r="A361" s="1">
        <v>43495</v>
      </c>
      <c r="B361" s="2">
        <v>0.82084490740740745</v>
      </c>
      <c r="C361" s="3">
        <f t="shared" si="36"/>
        <v>0.82084490740740745</v>
      </c>
      <c r="D361" s="2">
        <v>0.25</v>
      </c>
      <c r="E361" s="3">
        <f t="shared" si="37"/>
        <v>0.25</v>
      </c>
      <c r="F361" s="2">
        <f t="shared" si="38"/>
        <v>0.57084490740740745</v>
      </c>
      <c r="G361">
        <v>180287</v>
      </c>
      <c r="H361">
        <v>822</v>
      </c>
      <c r="I361">
        <v>23.92</v>
      </c>
      <c r="J361">
        <v>24.01</v>
      </c>
      <c r="K361">
        <v>78387</v>
      </c>
      <c r="L361">
        <v>50.12</v>
      </c>
      <c r="M361">
        <f t="shared" si="39"/>
        <v>1.6528337408593634</v>
      </c>
      <c r="N361">
        <f t="shared" si="40"/>
        <v>1.6139666666666667E-5</v>
      </c>
      <c r="O361" s="3">
        <f t="shared" si="41"/>
        <v>0.71030673</v>
      </c>
      <c r="P361" s="3"/>
      <c r="Q361" s="3"/>
      <c r="R361" s="3"/>
    </row>
    <row r="362" spans="1:18" x14ac:dyDescent="0.35">
      <c r="A362" s="1">
        <v>43495</v>
      </c>
      <c r="B362" s="2">
        <v>0.82085648148148149</v>
      </c>
      <c r="C362" s="3">
        <f t="shared" si="36"/>
        <v>0.82085648148148149</v>
      </c>
      <c r="D362" s="2">
        <v>0.25</v>
      </c>
      <c r="E362" s="3">
        <f t="shared" si="37"/>
        <v>0.25</v>
      </c>
      <c r="F362" s="2">
        <f t="shared" si="38"/>
        <v>0.57085648148148149</v>
      </c>
      <c r="G362">
        <v>180789</v>
      </c>
      <c r="H362">
        <v>829</v>
      </c>
      <c r="I362">
        <v>23.55</v>
      </c>
      <c r="J362">
        <v>24.02</v>
      </c>
      <c r="K362">
        <v>78384</v>
      </c>
      <c r="L362">
        <v>50.12</v>
      </c>
      <c r="M362">
        <f t="shared" si="39"/>
        <v>1.6103591968867308</v>
      </c>
      <c r="N362">
        <f t="shared" si="40"/>
        <v>1.6373000000000001E-5</v>
      </c>
      <c r="O362" s="3">
        <f t="shared" si="41"/>
        <v>0.72057573000000008</v>
      </c>
      <c r="P362" s="3"/>
      <c r="Q362" s="3"/>
      <c r="R362" s="3"/>
    </row>
    <row r="363" spans="1:18" x14ac:dyDescent="0.35">
      <c r="A363" s="1">
        <v>43495</v>
      </c>
      <c r="B363" s="2">
        <v>0.82085648148148149</v>
      </c>
      <c r="C363" s="3">
        <f t="shared" si="36"/>
        <v>0.82085648148148149</v>
      </c>
      <c r="D363" s="2">
        <v>0.25</v>
      </c>
      <c r="E363" s="3">
        <f t="shared" si="37"/>
        <v>0.25</v>
      </c>
      <c r="F363" s="2">
        <f t="shared" si="38"/>
        <v>0.57085648148148149</v>
      </c>
      <c r="G363">
        <v>181291</v>
      </c>
      <c r="H363">
        <v>827</v>
      </c>
      <c r="I363">
        <v>23.11</v>
      </c>
      <c r="J363">
        <v>24.01</v>
      </c>
      <c r="K363">
        <v>78374</v>
      </c>
      <c r="L363">
        <v>50.12</v>
      </c>
      <c r="M363">
        <f t="shared" si="39"/>
        <v>1.5598489283787351</v>
      </c>
      <c r="N363">
        <f t="shared" si="40"/>
        <v>1.6306333333333333E-5</v>
      </c>
      <c r="O363" s="3">
        <f t="shared" si="41"/>
        <v>0.71764172999999998</v>
      </c>
      <c r="P363" s="3"/>
      <c r="Q363" s="3"/>
      <c r="R363" s="3"/>
    </row>
    <row r="364" spans="1:18" x14ac:dyDescent="0.35">
      <c r="A364" s="1">
        <v>43495</v>
      </c>
      <c r="B364" s="2">
        <v>0.82086805555555553</v>
      </c>
      <c r="C364" s="3">
        <f t="shared" si="36"/>
        <v>0.82086805555555553</v>
      </c>
      <c r="D364" s="2">
        <v>0.25</v>
      </c>
      <c r="E364" s="3">
        <f t="shared" si="37"/>
        <v>0.25</v>
      </c>
      <c r="F364" s="2">
        <f t="shared" si="38"/>
        <v>0.57086805555555553</v>
      </c>
      <c r="G364">
        <v>181792</v>
      </c>
      <c r="H364">
        <v>828</v>
      </c>
      <c r="I364">
        <v>22.87</v>
      </c>
      <c r="J364">
        <v>24.02</v>
      </c>
      <c r="K364">
        <v>78378</v>
      </c>
      <c r="L364">
        <v>50.12</v>
      </c>
      <c r="M364">
        <f t="shared" si="39"/>
        <v>1.5322978728289196</v>
      </c>
      <c r="N364">
        <f t="shared" si="40"/>
        <v>1.6339666666666665E-5</v>
      </c>
      <c r="O364" s="3">
        <f t="shared" si="41"/>
        <v>0.71910872999999997</v>
      </c>
      <c r="P364" s="3"/>
      <c r="Q364" s="3"/>
      <c r="R364" s="3"/>
    </row>
    <row r="365" spans="1:18" x14ac:dyDescent="0.35">
      <c r="A365" s="1">
        <v>43495</v>
      </c>
      <c r="B365" s="2">
        <v>0.82086805555555553</v>
      </c>
      <c r="C365" s="3">
        <f t="shared" si="36"/>
        <v>0.82086805555555553</v>
      </c>
      <c r="D365" s="2">
        <v>0.25</v>
      </c>
      <c r="E365" s="3">
        <f t="shared" si="37"/>
        <v>0.25</v>
      </c>
      <c r="F365" s="2">
        <f t="shared" si="38"/>
        <v>0.57086805555555553</v>
      </c>
      <c r="G365">
        <v>182294</v>
      </c>
      <c r="H365">
        <v>822</v>
      </c>
      <c r="I365">
        <v>22.36</v>
      </c>
      <c r="J365">
        <v>24.01</v>
      </c>
      <c r="K365">
        <v>78381</v>
      </c>
      <c r="L365">
        <v>50.08</v>
      </c>
      <c r="M365">
        <f t="shared" si="39"/>
        <v>1.4737518797855609</v>
      </c>
      <c r="N365">
        <f t="shared" si="40"/>
        <v>1.6139666666666667E-5</v>
      </c>
      <c r="O365" s="3">
        <f t="shared" si="41"/>
        <v>0.71030673</v>
      </c>
      <c r="P365" s="3"/>
      <c r="Q365" s="3"/>
      <c r="R365" s="3"/>
    </row>
    <row r="366" spans="1:18" x14ac:dyDescent="0.35">
      <c r="A366" s="1">
        <v>43495</v>
      </c>
      <c r="B366" s="2">
        <v>0.82087962962962957</v>
      </c>
      <c r="C366" s="3">
        <f t="shared" si="36"/>
        <v>0.82087962962962957</v>
      </c>
      <c r="D366" s="2">
        <v>0.25</v>
      </c>
      <c r="E366" s="3">
        <f t="shared" si="37"/>
        <v>0.25</v>
      </c>
      <c r="F366" s="2">
        <f t="shared" si="38"/>
        <v>0.57087962962962957</v>
      </c>
      <c r="G366">
        <v>182796</v>
      </c>
      <c r="H366">
        <v>816</v>
      </c>
      <c r="I366">
        <v>22</v>
      </c>
      <c r="J366">
        <v>24.02</v>
      </c>
      <c r="K366">
        <v>78373</v>
      </c>
      <c r="L366">
        <v>50.08</v>
      </c>
      <c r="M366">
        <f t="shared" si="39"/>
        <v>1.4324252964608373</v>
      </c>
      <c r="N366">
        <f t="shared" si="40"/>
        <v>1.5939666666666666E-5</v>
      </c>
      <c r="O366" s="3">
        <f t="shared" si="41"/>
        <v>0.70150472999999991</v>
      </c>
      <c r="P366" s="3"/>
      <c r="Q366" s="3"/>
      <c r="R366" s="3"/>
    </row>
    <row r="367" spans="1:18" x14ac:dyDescent="0.35">
      <c r="A367" s="1">
        <v>43495</v>
      </c>
      <c r="B367" s="2">
        <v>0.82087962962962957</v>
      </c>
      <c r="C367" s="3">
        <f t="shared" si="36"/>
        <v>0.82087962962962957</v>
      </c>
      <c r="D367" s="2">
        <v>0.25</v>
      </c>
      <c r="E367" s="3">
        <f t="shared" si="37"/>
        <v>0.25</v>
      </c>
      <c r="F367" s="2">
        <f t="shared" si="38"/>
        <v>0.57087962962962957</v>
      </c>
      <c r="G367">
        <v>183298</v>
      </c>
      <c r="H367">
        <v>828</v>
      </c>
      <c r="I367">
        <v>21.92</v>
      </c>
      <c r="J367">
        <v>24.02</v>
      </c>
      <c r="K367">
        <v>78374</v>
      </c>
      <c r="L367">
        <v>50.08</v>
      </c>
      <c r="M367">
        <f t="shared" si="39"/>
        <v>1.4232416112775657</v>
      </c>
      <c r="N367">
        <f t="shared" si="40"/>
        <v>1.6339666666666665E-5</v>
      </c>
      <c r="O367" s="3">
        <f t="shared" si="41"/>
        <v>0.71910872999999997</v>
      </c>
      <c r="P367" s="3"/>
      <c r="Q367" s="3"/>
      <c r="R367" s="3"/>
    </row>
    <row r="368" spans="1:18" x14ac:dyDescent="0.35">
      <c r="A368" s="1">
        <v>43495</v>
      </c>
      <c r="B368" s="2">
        <v>0.82089120370370372</v>
      </c>
      <c r="C368" s="3">
        <f t="shared" si="36"/>
        <v>0.82089120370370372</v>
      </c>
      <c r="D368" s="2">
        <v>0.25</v>
      </c>
      <c r="E368" s="3">
        <f t="shared" si="37"/>
        <v>0.25</v>
      </c>
      <c r="F368" s="2">
        <f t="shared" si="38"/>
        <v>0.57089120370370372</v>
      </c>
      <c r="G368">
        <v>183799</v>
      </c>
      <c r="H368">
        <v>818</v>
      </c>
      <c r="I368">
        <v>21.78</v>
      </c>
      <c r="J368">
        <v>24.02</v>
      </c>
      <c r="K368">
        <v>78362</v>
      </c>
      <c r="L368">
        <v>50.08</v>
      </c>
      <c r="M368">
        <f t="shared" si="39"/>
        <v>1.4071701622068395</v>
      </c>
      <c r="N368">
        <f t="shared" si="40"/>
        <v>1.6006333333333333E-5</v>
      </c>
      <c r="O368" s="3">
        <f t="shared" si="41"/>
        <v>0.70443873000000001</v>
      </c>
      <c r="P368" s="3"/>
      <c r="Q368" s="3"/>
      <c r="R368" s="3"/>
    </row>
    <row r="369" spans="1:18" x14ac:dyDescent="0.35">
      <c r="A369" s="1">
        <v>43495</v>
      </c>
      <c r="B369" s="2">
        <v>0.82089120370370372</v>
      </c>
      <c r="C369" s="3">
        <f t="shared" si="36"/>
        <v>0.82089120370370372</v>
      </c>
      <c r="D369" s="2">
        <v>0.25</v>
      </c>
      <c r="E369" s="3">
        <f t="shared" si="37"/>
        <v>0.25</v>
      </c>
      <c r="F369" s="2">
        <f t="shared" si="38"/>
        <v>0.57089120370370372</v>
      </c>
      <c r="G369">
        <v>184301</v>
      </c>
      <c r="H369">
        <v>829</v>
      </c>
      <c r="I369">
        <v>21.66</v>
      </c>
      <c r="J369">
        <v>24.02</v>
      </c>
      <c r="K369">
        <v>78366</v>
      </c>
      <c r="L369">
        <v>50.08</v>
      </c>
      <c r="M369">
        <f t="shared" si="39"/>
        <v>1.3933946344319317</v>
      </c>
      <c r="N369">
        <f t="shared" si="40"/>
        <v>1.6373000000000001E-5</v>
      </c>
      <c r="O369" s="3">
        <f t="shared" si="41"/>
        <v>0.72057573000000008</v>
      </c>
      <c r="P369" s="3"/>
      <c r="Q369" s="3"/>
      <c r="R369" s="3"/>
    </row>
    <row r="370" spans="1:18" x14ac:dyDescent="0.35">
      <c r="A370" s="1">
        <v>43495</v>
      </c>
      <c r="B370" s="2">
        <v>0.82090277777777787</v>
      </c>
      <c r="C370" s="3">
        <f t="shared" si="36"/>
        <v>0.82090277777777787</v>
      </c>
      <c r="D370" s="2">
        <v>0.25</v>
      </c>
      <c r="E370" s="3">
        <f t="shared" si="37"/>
        <v>0.25</v>
      </c>
      <c r="F370" s="2">
        <f t="shared" si="38"/>
        <v>0.57090277777777787</v>
      </c>
      <c r="G370">
        <v>184803</v>
      </c>
      <c r="H370">
        <v>823</v>
      </c>
      <c r="I370">
        <v>21.68</v>
      </c>
      <c r="J370">
        <v>24.02</v>
      </c>
      <c r="K370">
        <v>78353</v>
      </c>
      <c r="L370">
        <v>50.08</v>
      </c>
      <c r="M370">
        <f t="shared" si="39"/>
        <v>1.3956905557277495</v>
      </c>
      <c r="N370">
        <f t="shared" si="40"/>
        <v>1.6172999999999999E-5</v>
      </c>
      <c r="O370" s="3">
        <f t="shared" si="41"/>
        <v>0.71177372999999999</v>
      </c>
      <c r="P370" s="3"/>
      <c r="Q370" s="3"/>
      <c r="R370" s="3"/>
    </row>
    <row r="371" spans="1:18" x14ac:dyDescent="0.35">
      <c r="A371" s="1">
        <v>43495</v>
      </c>
      <c r="B371" s="2">
        <v>0.82090277777777787</v>
      </c>
      <c r="C371" s="3">
        <f t="shared" si="36"/>
        <v>0.82090277777777787</v>
      </c>
      <c r="D371" s="2">
        <v>0.25</v>
      </c>
      <c r="E371" s="3">
        <f t="shared" si="37"/>
        <v>0.25</v>
      </c>
      <c r="F371" s="2">
        <f t="shared" si="38"/>
        <v>0.57090277777777787</v>
      </c>
      <c r="G371">
        <v>185305</v>
      </c>
      <c r="H371">
        <v>822</v>
      </c>
      <c r="I371">
        <v>21.44</v>
      </c>
      <c r="J371">
        <v>24.02</v>
      </c>
      <c r="K371">
        <v>78349</v>
      </c>
      <c r="L371">
        <v>50.08</v>
      </c>
      <c r="M371">
        <f t="shared" si="39"/>
        <v>1.368139500177934</v>
      </c>
      <c r="N371">
        <f t="shared" si="40"/>
        <v>1.6139666666666667E-5</v>
      </c>
      <c r="O371" s="3">
        <f t="shared" si="41"/>
        <v>0.71030673</v>
      </c>
      <c r="P371" s="3"/>
      <c r="Q371" s="3"/>
      <c r="R371" s="3"/>
    </row>
    <row r="372" spans="1:18" x14ac:dyDescent="0.35">
      <c r="A372" s="1">
        <v>43495</v>
      </c>
      <c r="B372" s="2">
        <v>0.8209143518518518</v>
      </c>
      <c r="C372" s="3">
        <f t="shared" si="36"/>
        <v>0.8209143518518518</v>
      </c>
      <c r="D372" s="2">
        <v>0.25</v>
      </c>
      <c r="E372" s="3">
        <f t="shared" si="37"/>
        <v>0.25</v>
      </c>
      <c r="F372" s="2">
        <f t="shared" si="38"/>
        <v>0.5709143518518518</v>
      </c>
      <c r="G372">
        <v>185807</v>
      </c>
      <c r="H372">
        <v>819</v>
      </c>
      <c r="I372">
        <v>21.2</v>
      </c>
      <c r="J372">
        <v>24.02</v>
      </c>
      <c r="K372">
        <v>78342</v>
      </c>
      <c r="L372">
        <v>50.08</v>
      </c>
      <c r="M372">
        <f t="shared" si="39"/>
        <v>1.340588444628118</v>
      </c>
      <c r="N372">
        <f t="shared" si="40"/>
        <v>1.6039666666666668E-5</v>
      </c>
      <c r="O372" s="3">
        <f t="shared" si="41"/>
        <v>0.70590573000000012</v>
      </c>
      <c r="P372" s="3"/>
      <c r="Q372" s="3"/>
      <c r="R372" s="3"/>
    </row>
    <row r="373" spans="1:18" x14ac:dyDescent="0.35">
      <c r="A373" s="1">
        <v>43495</v>
      </c>
      <c r="B373" s="2">
        <v>0.8209143518518518</v>
      </c>
      <c r="C373" s="3">
        <f t="shared" si="36"/>
        <v>0.8209143518518518</v>
      </c>
      <c r="D373" s="2">
        <v>0.25</v>
      </c>
      <c r="E373" s="3">
        <f t="shared" si="37"/>
        <v>0.25</v>
      </c>
      <c r="F373" s="2">
        <f t="shared" si="38"/>
        <v>0.5709143518518518</v>
      </c>
      <c r="G373">
        <v>186309</v>
      </c>
      <c r="H373">
        <v>824</v>
      </c>
      <c r="I373">
        <v>21.09</v>
      </c>
      <c r="J373">
        <v>24.01</v>
      </c>
      <c r="K373">
        <v>78341</v>
      </c>
      <c r="L373">
        <v>50.05</v>
      </c>
      <c r="M373">
        <f t="shared" si="39"/>
        <v>1.3279608775011191</v>
      </c>
      <c r="N373">
        <f t="shared" si="40"/>
        <v>1.6206333333333334E-5</v>
      </c>
      <c r="O373" s="3">
        <f t="shared" si="41"/>
        <v>0.7132407300000001</v>
      </c>
      <c r="P373" s="3"/>
      <c r="Q373" s="3"/>
      <c r="R373" s="3"/>
    </row>
    <row r="374" spans="1:18" x14ac:dyDescent="0.35">
      <c r="A374" s="1">
        <v>43495</v>
      </c>
      <c r="B374" s="2">
        <v>0.82092592592592595</v>
      </c>
      <c r="C374" s="3">
        <f t="shared" si="36"/>
        <v>0.82092592592592595</v>
      </c>
      <c r="D374" s="2">
        <v>0.25</v>
      </c>
      <c r="E374" s="3">
        <f t="shared" si="37"/>
        <v>0.25</v>
      </c>
      <c r="F374" s="2">
        <f t="shared" si="38"/>
        <v>0.57092592592592595</v>
      </c>
      <c r="G374">
        <v>186811</v>
      </c>
      <c r="H374">
        <v>814</v>
      </c>
      <c r="I374">
        <v>21.14</v>
      </c>
      <c r="J374">
        <v>24.02</v>
      </c>
      <c r="K374">
        <v>78337</v>
      </c>
      <c r="L374">
        <v>50.05</v>
      </c>
      <c r="M374">
        <f t="shared" si="39"/>
        <v>1.3337006807406642</v>
      </c>
      <c r="N374">
        <f t="shared" si="40"/>
        <v>1.5872999999999999E-5</v>
      </c>
      <c r="O374" s="3">
        <f t="shared" si="41"/>
        <v>0.69857072999999992</v>
      </c>
      <c r="P374" s="3"/>
      <c r="Q374" s="3"/>
      <c r="R374" s="3"/>
    </row>
    <row r="375" spans="1:18" x14ac:dyDescent="0.35">
      <c r="A375" s="1">
        <v>43495</v>
      </c>
      <c r="B375" s="2">
        <v>0.82092592592592595</v>
      </c>
      <c r="C375" s="3">
        <f t="shared" si="36"/>
        <v>0.82092592592592595</v>
      </c>
      <c r="D375" s="2">
        <v>0.25</v>
      </c>
      <c r="E375" s="3">
        <f t="shared" si="37"/>
        <v>0.25</v>
      </c>
      <c r="F375" s="2">
        <f t="shared" si="38"/>
        <v>0.57092592592592595</v>
      </c>
      <c r="G375">
        <v>187313</v>
      </c>
      <c r="H375">
        <v>823</v>
      </c>
      <c r="I375">
        <v>21.27</v>
      </c>
      <c r="J375">
        <v>24.02</v>
      </c>
      <c r="K375">
        <v>78327</v>
      </c>
      <c r="L375">
        <v>50.05</v>
      </c>
      <c r="M375">
        <f t="shared" si="39"/>
        <v>1.348624169163481</v>
      </c>
      <c r="N375">
        <f t="shared" si="40"/>
        <v>1.6172999999999999E-5</v>
      </c>
      <c r="O375" s="3">
        <f t="shared" si="41"/>
        <v>0.71177372999999999</v>
      </c>
      <c r="P375" s="3"/>
      <c r="Q375" s="3"/>
      <c r="R375" s="3"/>
    </row>
    <row r="376" spans="1:18" x14ac:dyDescent="0.35">
      <c r="A376" s="1">
        <v>43495</v>
      </c>
      <c r="B376" s="2">
        <v>0.82093749999999999</v>
      </c>
      <c r="C376" s="3">
        <f t="shared" si="36"/>
        <v>0.82093749999999999</v>
      </c>
      <c r="D376" s="2">
        <v>0.25</v>
      </c>
      <c r="E376" s="3">
        <f t="shared" si="37"/>
        <v>0.25</v>
      </c>
      <c r="F376" s="2">
        <f t="shared" si="38"/>
        <v>0.57093749999999999</v>
      </c>
      <c r="G376">
        <v>187814</v>
      </c>
      <c r="H376">
        <v>820</v>
      </c>
      <c r="I376">
        <v>21.56</v>
      </c>
      <c r="J376">
        <v>24.02</v>
      </c>
      <c r="K376">
        <v>78326</v>
      </c>
      <c r="L376">
        <v>50.02</v>
      </c>
      <c r="M376">
        <f t="shared" si="39"/>
        <v>1.3819150279528416</v>
      </c>
      <c r="N376">
        <f t="shared" si="40"/>
        <v>1.6073E-5</v>
      </c>
      <c r="O376" s="3">
        <f t="shared" si="41"/>
        <v>0.70737273000000001</v>
      </c>
      <c r="P376" s="3"/>
      <c r="Q376" s="3"/>
      <c r="R376" s="3"/>
    </row>
    <row r="377" spans="1:18" x14ac:dyDescent="0.35">
      <c r="A377" s="1">
        <v>43495</v>
      </c>
      <c r="B377" s="2">
        <v>0.82093749999999999</v>
      </c>
      <c r="C377" s="3">
        <f t="shared" si="36"/>
        <v>0.82093749999999999</v>
      </c>
      <c r="D377" s="2">
        <v>0.25</v>
      </c>
      <c r="E377" s="3">
        <f t="shared" si="37"/>
        <v>0.25</v>
      </c>
      <c r="F377" s="2">
        <f t="shared" si="38"/>
        <v>0.57093749999999999</v>
      </c>
      <c r="G377">
        <v>188316</v>
      </c>
      <c r="H377">
        <v>820</v>
      </c>
      <c r="I377">
        <v>21.79</v>
      </c>
      <c r="J377">
        <v>24.03</v>
      </c>
      <c r="K377">
        <v>78333</v>
      </c>
      <c r="L377">
        <v>50.02</v>
      </c>
      <c r="M377">
        <f t="shared" si="39"/>
        <v>1.4083181228547483</v>
      </c>
      <c r="N377">
        <f t="shared" si="40"/>
        <v>1.6073E-5</v>
      </c>
      <c r="O377" s="3">
        <f t="shared" si="41"/>
        <v>0.70737273000000001</v>
      </c>
      <c r="P377" s="3"/>
      <c r="Q377" s="3"/>
      <c r="R377" s="3"/>
    </row>
    <row r="378" spans="1:18" x14ac:dyDescent="0.35">
      <c r="A378" s="1">
        <v>43495</v>
      </c>
      <c r="B378" s="2">
        <v>0.82094907407407414</v>
      </c>
      <c r="C378" s="3">
        <f t="shared" si="36"/>
        <v>0.82094907407407414</v>
      </c>
      <c r="D378" s="2">
        <v>0.25</v>
      </c>
      <c r="E378" s="3">
        <f t="shared" si="37"/>
        <v>0.25</v>
      </c>
      <c r="F378" s="2">
        <f t="shared" si="38"/>
        <v>0.57094907407407414</v>
      </c>
      <c r="G378">
        <v>188818</v>
      </c>
      <c r="H378">
        <v>821</v>
      </c>
      <c r="I378">
        <v>21.98</v>
      </c>
      <c r="J378">
        <v>24.02</v>
      </c>
      <c r="K378">
        <v>78330</v>
      </c>
      <c r="L378">
        <v>50.02</v>
      </c>
      <c r="M378">
        <f t="shared" si="39"/>
        <v>1.4301293751650193</v>
      </c>
      <c r="N378">
        <f t="shared" si="40"/>
        <v>1.6106333333333332E-5</v>
      </c>
      <c r="O378" s="3">
        <f t="shared" si="41"/>
        <v>0.70883972999999989</v>
      </c>
      <c r="P378" s="3"/>
      <c r="Q378" s="3"/>
      <c r="R378" s="3"/>
    </row>
    <row r="379" spans="1:18" x14ac:dyDescent="0.35">
      <c r="A379" s="1">
        <v>43495</v>
      </c>
      <c r="B379" s="2">
        <v>0.82094907407407414</v>
      </c>
      <c r="C379" s="3">
        <f t="shared" si="36"/>
        <v>0.82094907407407414</v>
      </c>
      <c r="D379" s="2">
        <v>0.25</v>
      </c>
      <c r="E379" s="3">
        <f t="shared" si="37"/>
        <v>0.25</v>
      </c>
      <c r="F379" s="2">
        <f t="shared" si="38"/>
        <v>0.57094907407407414</v>
      </c>
      <c r="G379">
        <v>189320</v>
      </c>
      <c r="H379">
        <v>816</v>
      </c>
      <c r="I379">
        <v>22.11</v>
      </c>
      <c r="J379">
        <v>24.02</v>
      </c>
      <c r="K379">
        <v>78332</v>
      </c>
      <c r="L379">
        <v>50.02</v>
      </c>
      <c r="M379">
        <f t="shared" si="39"/>
        <v>1.4450528635878361</v>
      </c>
      <c r="N379">
        <f t="shared" si="40"/>
        <v>1.5939666666666666E-5</v>
      </c>
      <c r="O379" s="3">
        <f t="shared" si="41"/>
        <v>0.70150472999999991</v>
      </c>
      <c r="P379" s="3"/>
      <c r="Q379" s="3"/>
      <c r="R379" s="3"/>
    </row>
    <row r="380" spans="1:18" x14ac:dyDescent="0.35">
      <c r="A380" s="1">
        <v>43495</v>
      </c>
      <c r="B380" s="2">
        <v>0.82096064814814806</v>
      </c>
      <c r="C380" s="3">
        <f t="shared" si="36"/>
        <v>0.82096064814814806</v>
      </c>
      <c r="D380" s="2">
        <v>0.25</v>
      </c>
      <c r="E380" s="3">
        <f t="shared" si="37"/>
        <v>0.25</v>
      </c>
      <c r="F380" s="2">
        <f t="shared" si="38"/>
        <v>0.57096064814814806</v>
      </c>
      <c r="G380">
        <v>189821</v>
      </c>
      <c r="H380">
        <v>821</v>
      </c>
      <c r="I380">
        <v>22.24</v>
      </c>
      <c r="J380">
        <v>24.02</v>
      </c>
      <c r="K380">
        <v>78342</v>
      </c>
      <c r="L380">
        <v>49.98</v>
      </c>
      <c r="M380">
        <f t="shared" si="39"/>
        <v>1.4599763520106528</v>
      </c>
      <c r="N380">
        <f t="shared" si="40"/>
        <v>1.6106333333333332E-5</v>
      </c>
      <c r="O380" s="3">
        <f t="shared" si="41"/>
        <v>0.70883972999999989</v>
      </c>
      <c r="P380" s="3"/>
      <c r="Q380" s="3"/>
      <c r="R380" s="3"/>
    </row>
    <row r="381" spans="1:18" x14ac:dyDescent="0.35">
      <c r="A381" s="1">
        <v>43495</v>
      </c>
      <c r="B381" s="2">
        <v>0.82096064814814806</v>
      </c>
      <c r="C381" s="3">
        <f t="shared" si="36"/>
        <v>0.82096064814814806</v>
      </c>
      <c r="D381" s="2">
        <v>0.25</v>
      </c>
      <c r="E381" s="3">
        <f t="shared" si="37"/>
        <v>0.25</v>
      </c>
      <c r="F381" s="2">
        <f t="shared" si="38"/>
        <v>0.57096064814814806</v>
      </c>
      <c r="G381">
        <v>190248</v>
      </c>
      <c r="H381">
        <v>829</v>
      </c>
      <c r="I381">
        <v>22.71</v>
      </c>
      <c r="J381">
        <v>24.03</v>
      </c>
      <c r="K381">
        <v>78341</v>
      </c>
      <c r="L381">
        <v>49.98</v>
      </c>
      <c r="M381">
        <f t="shared" si="39"/>
        <v>1.5139305024623757</v>
      </c>
      <c r="N381">
        <f t="shared" si="40"/>
        <v>1.6373000000000001E-5</v>
      </c>
      <c r="O381" s="3">
        <f t="shared" si="41"/>
        <v>0.72057573000000008</v>
      </c>
      <c r="P381" s="3"/>
      <c r="Q381" s="3"/>
      <c r="R381" s="3"/>
    </row>
    <row r="382" spans="1:18" x14ac:dyDescent="0.35">
      <c r="A382" s="1">
        <v>43495</v>
      </c>
      <c r="B382" s="2">
        <v>0.82097222222222221</v>
      </c>
      <c r="C382" s="3">
        <f t="shared" si="36"/>
        <v>0.82097222222222221</v>
      </c>
      <c r="D382" s="2">
        <v>0.25</v>
      </c>
      <c r="E382" s="3">
        <f t="shared" si="37"/>
        <v>0.25</v>
      </c>
      <c r="F382" s="2">
        <f t="shared" si="38"/>
        <v>0.57097222222222221</v>
      </c>
      <c r="G382">
        <v>190750</v>
      </c>
      <c r="H382">
        <v>820</v>
      </c>
      <c r="I382">
        <v>22.99</v>
      </c>
      <c r="J382">
        <v>24.02</v>
      </c>
      <c r="K382">
        <v>78332</v>
      </c>
      <c r="L382">
        <v>49.98</v>
      </c>
      <c r="M382">
        <f t="shared" si="39"/>
        <v>1.546073400603827</v>
      </c>
      <c r="N382">
        <f t="shared" si="40"/>
        <v>1.6073E-5</v>
      </c>
      <c r="O382" s="3">
        <f t="shared" si="41"/>
        <v>0.70737273000000001</v>
      </c>
      <c r="P382" s="3"/>
      <c r="Q382" s="3"/>
      <c r="R382" s="3"/>
    </row>
    <row r="383" spans="1:18" x14ac:dyDescent="0.35">
      <c r="A383" s="1">
        <v>43495</v>
      </c>
      <c r="B383" s="2">
        <v>0.82097222222222221</v>
      </c>
      <c r="C383" s="3">
        <f t="shared" si="36"/>
        <v>0.82097222222222221</v>
      </c>
      <c r="D383" s="2">
        <v>0.25</v>
      </c>
      <c r="E383" s="3">
        <f t="shared" si="37"/>
        <v>0.25</v>
      </c>
      <c r="F383" s="2">
        <f t="shared" si="38"/>
        <v>0.57097222222222221</v>
      </c>
      <c r="G383">
        <v>191252</v>
      </c>
      <c r="H383">
        <v>829</v>
      </c>
      <c r="I383">
        <v>23.03</v>
      </c>
      <c r="J383">
        <v>24.03</v>
      </c>
      <c r="K383">
        <v>78325</v>
      </c>
      <c r="L383">
        <v>49.98</v>
      </c>
      <c r="M383">
        <f t="shared" si="39"/>
        <v>1.5506652431954633</v>
      </c>
      <c r="N383">
        <f t="shared" si="40"/>
        <v>1.6373000000000001E-5</v>
      </c>
      <c r="O383" s="3">
        <f t="shared" si="41"/>
        <v>0.72057573000000008</v>
      </c>
      <c r="P383" s="3"/>
      <c r="Q383" s="3"/>
      <c r="R383" s="3"/>
    </row>
    <row r="384" spans="1:18" x14ac:dyDescent="0.35">
      <c r="A384" s="1">
        <v>43495</v>
      </c>
      <c r="B384" s="2">
        <v>0.82098379629629636</v>
      </c>
      <c r="C384" s="3">
        <f t="shared" si="36"/>
        <v>0.82098379629629636</v>
      </c>
      <c r="D384" s="2">
        <v>0.25</v>
      </c>
      <c r="E384" s="3">
        <f t="shared" si="37"/>
        <v>0.25</v>
      </c>
      <c r="F384" s="2">
        <f t="shared" si="38"/>
        <v>0.57098379629629636</v>
      </c>
      <c r="G384">
        <v>191754</v>
      </c>
      <c r="H384">
        <v>824</v>
      </c>
      <c r="I384">
        <v>23.13</v>
      </c>
      <c r="J384">
        <v>24.02</v>
      </c>
      <c r="K384">
        <v>78328</v>
      </c>
      <c r="L384">
        <v>49.98</v>
      </c>
      <c r="M384">
        <f t="shared" si="39"/>
        <v>1.5621448496745529</v>
      </c>
      <c r="N384">
        <f t="shared" si="40"/>
        <v>1.6206333333333334E-5</v>
      </c>
      <c r="O384" s="3">
        <f t="shared" si="41"/>
        <v>0.7132407300000001</v>
      </c>
      <c r="P384" s="3"/>
      <c r="Q384" s="3"/>
      <c r="R384" s="3"/>
    </row>
    <row r="385" spans="1:18" x14ac:dyDescent="0.35">
      <c r="A385" s="1">
        <v>43495</v>
      </c>
      <c r="B385" s="2">
        <v>0.82098379629629636</v>
      </c>
      <c r="C385" s="3">
        <f t="shared" si="36"/>
        <v>0.82098379629629636</v>
      </c>
      <c r="D385" s="2">
        <v>0.25</v>
      </c>
      <c r="E385" s="3">
        <f t="shared" si="37"/>
        <v>0.25</v>
      </c>
      <c r="F385" s="2">
        <f t="shared" si="38"/>
        <v>0.57098379629629636</v>
      </c>
      <c r="G385">
        <v>192256</v>
      </c>
      <c r="H385">
        <v>817</v>
      </c>
      <c r="I385">
        <v>23.14</v>
      </c>
      <c r="J385">
        <v>24.03</v>
      </c>
      <c r="K385">
        <v>78316</v>
      </c>
      <c r="L385">
        <v>49.98</v>
      </c>
      <c r="M385">
        <f t="shared" si="39"/>
        <v>1.5632928103224621</v>
      </c>
      <c r="N385">
        <f t="shared" si="40"/>
        <v>1.5973000000000001E-5</v>
      </c>
      <c r="O385" s="3">
        <f t="shared" si="41"/>
        <v>0.70297173000000002</v>
      </c>
      <c r="P385" s="3"/>
      <c r="Q385" s="3"/>
      <c r="R385" s="3"/>
    </row>
    <row r="386" spans="1:18" x14ac:dyDescent="0.35">
      <c r="A386" s="1">
        <v>43495</v>
      </c>
      <c r="B386" s="2">
        <v>0.8209953703703704</v>
      </c>
      <c r="C386" s="3">
        <f t="shared" si="36"/>
        <v>0.8209953703703704</v>
      </c>
      <c r="D386" s="2">
        <v>0.25</v>
      </c>
      <c r="E386" s="3">
        <f t="shared" si="37"/>
        <v>0.25</v>
      </c>
      <c r="F386" s="2">
        <f t="shared" si="38"/>
        <v>0.5709953703703704</v>
      </c>
      <c r="G386">
        <v>192757</v>
      </c>
      <c r="H386">
        <v>821</v>
      </c>
      <c r="I386">
        <v>23.06</v>
      </c>
      <c r="J386">
        <v>24.02</v>
      </c>
      <c r="K386">
        <v>78318</v>
      </c>
      <c r="L386">
        <v>49.95</v>
      </c>
      <c r="M386">
        <f t="shared" si="39"/>
        <v>1.5541091251391901</v>
      </c>
      <c r="N386">
        <f t="shared" si="40"/>
        <v>1.6106333333333332E-5</v>
      </c>
      <c r="O386" s="3">
        <f t="shared" si="41"/>
        <v>0.70883972999999989</v>
      </c>
      <c r="P386" s="3"/>
      <c r="Q386" s="3"/>
      <c r="R386" s="3"/>
    </row>
    <row r="387" spans="1:18" x14ac:dyDescent="0.35">
      <c r="A387" s="1">
        <v>43495</v>
      </c>
      <c r="B387" s="2">
        <v>0.8209953703703704</v>
      </c>
      <c r="C387" s="3">
        <f t="shared" si="36"/>
        <v>0.8209953703703704</v>
      </c>
      <c r="D387" s="2">
        <v>0.25</v>
      </c>
      <c r="E387" s="3">
        <f t="shared" si="37"/>
        <v>0.25</v>
      </c>
      <c r="F387" s="2">
        <f t="shared" si="38"/>
        <v>0.5709953703703704</v>
      </c>
      <c r="G387">
        <v>193259</v>
      </c>
      <c r="H387">
        <v>824</v>
      </c>
      <c r="I387">
        <v>22.81</v>
      </c>
      <c r="J387">
        <v>24.02</v>
      </c>
      <c r="K387">
        <v>78318</v>
      </c>
      <c r="L387">
        <v>49.95</v>
      </c>
      <c r="M387">
        <f t="shared" si="39"/>
        <v>1.5254101089414653</v>
      </c>
      <c r="N387">
        <f t="shared" si="40"/>
        <v>1.6206333333333334E-5</v>
      </c>
      <c r="O387" s="3">
        <f t="shared" si="41"/>
        <v>0.7132407300000001</v>
      </c>
      <c r="P387" s="3"/>
      <c r="Q387" s="3"/>
      <c r="R387" s="3"/>
    </row>
    <row r="388" spans="1:18" x14ac:dyDescent="0.35">
      <c r="A388" s="1">
        <v>43495</v>
      </c>
      <c r="B388" s="2">
        <v>0.82100694444444444</v>
      </c>
      <c r="C388" s="3">
        <f t="shared" si="36"/>
        <v>0.82100694444444444</v>
      </c>
      <c r="D388" s="2">
        <v>0.25</v>
      </c>
      <c r="E388" s="3">
        <f t="shared" si="37"/>
        <v>0.25</v>
      </c>
      <c r="F388" s="2">
        <f t="shared" si="38"/>
        <v>0.57100694444444444</v>
      </c>
      <c r="G388">
        <v>193761</v>
      </c>
      <c r="H388">
        <v>818</v>
      </c>
      <c r="I388">
        <v>22.4</v>
      </c>
      <c r="J388">
        <v>24.03</v>
      </c>
      <c r="K388">
        <v>78330</v>
      </c>
      <c r="L388">
        <v>49.95</v>
      </c>
      <c r="M388">
        <f t="shared" si="39"/>
        <v>1.4783437223771967</v>
      </c>
      <c r="N388">
        <f t="shared" si="40"/>
        <v>1.6006333333333333E-5</v>
      </c>
      <c r="O388" s="3">
        <f t="shared" si="41"/>
        <v>0.70443873000000001</v>
      </c>
      <c r="P388" s="3"/>
      <c r="Q388" s="3"/>
      <c r="R388" s="3"/>
    </row>
    <row r="389" spans="1:18" x14ac:dyDescent="0.35">
      <c r="A389" s="1">
        <v>43495</v>
      </c>
      <c r="B389" s="2">
        <v>0.82100694444444444</v>
      </c>
      <c r="C389" s="3">
        <f t="shared" si="36"/>
        <v>0.82100694444444444</v>
      </c>
      <c r="D389" s="2">
        <v>0.25</v>
      </c>
      <c r="E389" s="3">
        <f t="shared" si="37"/>
        <v>0.25</v>
      </c>
      <c r="F389" s="2">
        <f t="shared" si="38"/>
        <v>0.57100694444444444</v>
      </c>
      <c r="G389">
        <v>194263</v>
      </c>
      <c r="H389">
        <v>817</v>
      </c>
      <c r="I389">
        <v>22.01</v>
      </c>
      <c r="J389">
        <v>24.03</v>
      </c>
      <c r="K389">
        <v>78323</v>
      </c>
      <c r="L389">
        <v>49.95</v>
      </c>
      <c r="M389">
        <f t="shared" si="39"/>
        <v>1.4335732571087465</v>
      </c>
      <c r="N389">
        <f t="shared" si="40"/>
        <v>1.5973000000000001E-5</v>
      </c>
      <c r="O389" s="3">
        <f t="shared" si="41"/>
        <v>0.70297173000000002</v>
      </c>
      <c r="P389" s="3"/>
      <c r="Q389" s="3"/>
      <c r="R389" s="3"/>
    </row>
    <row r="390" spans="1:18" x14ac:dyDescent="0.35">
      <c r="A390" s="1">
        <v>43495</v>
      </c>
      <c r="B390" s="2">
        <v>0.82101851851851848</v>
      </c>
      <c r="C390" s="3">
        <f t="shared" si="36"/>
        <v>0.82101851851851848</v>
      </c>
      <c r="D390" s="2">
        <v>0.25</v>
      </c>
      <c r="E390" s="3">
        <f t="shared" si="37"/>
        <v>0.25</v>
      </c>
      <c r="F390" s="2">
        <f t="shared" si="38"/>
        <v>0.57101851851851848</v>
      </c>
      <c r="G390">
        <v>194767</v>
      </c>
      <c r="H390">
        <v>820</v>
      </c>
      <c r="I390">
        <v>21.64</v>
      </c>
      <c r="J390">
        <v>24.02</v>
      </c>
      <c r="K390">
        <v>78326</v>
      </c>
      <c r="L390">
        <v>49.95</v>
      </c>
      <c r="M390">
        <f t="shared" si="39"/>
        <v>1.3910987131361137</v>
      </c>
      <c r="N390">
        <f t="shared" si="40"/>
        <v>1.6073E-5</v>
      </c>
      <c r="O390" s="3">
        <f t="shared" si="41"/>
        <v>0.70737273000000001</v>
      </c>
      <c r="P390" s="3"/>
      <c r="Q390" s="3"/>
      <c r="R390" s="3"/>
    </row>
    <row r="391" spans="1:18" x14ac:dyDescent="0.35">
      <c r="A391" s="1">
        <v>43495</v>
      </c>
      <c r="B391" s="2">
        <v>0.82101851851851848</v>
      </c>
      <c r="C391" s="3">
        <f t="shared" si="36"/>
        <v>0.82101851851851848</v>
      </c>
      <c r="D391" s="2">
        <v>0.25</v>
      </c>
      <c r="E391" s="3">
        <f t="shared" si="37"/>
        <v>0.25</v>
      </c>
      <c r="F391" s="2">
        <f t="shared" si="38"/>
        <v>0.57101851851851848</v>
      </c>
      <c r="G391">
        <v>195266</v>
      </c>
      <c r="H391">
        <v>820</v>
      </c>
      <c r="I391">
        <v>21.19</v>
      </c>
      <c r="J391">
        <v>24.02</v>
      </c>
      <c r="K391">
        <v>78320</v>
      </c>
      <c r="L391">
        <v>49.95</v>
      </c>
      <c r="M391">
        <f t="shared" si="39"/>
        <v>1.3394404839802092</v>
      </c>
      <c r="N391">
        <f t="shared" si="40"/>
        <v>1.6073E-5</v>
      </c>
      <c r="O391" s="3">
        <f t="shared" si="41"/>
        <v>0.70737273000000001</v>
      </c>
      <c r="P391" s="3"/>
      <c r="Q391" s="3"/>
      <c r="R391" s="3"/>
    </row>
    <row r="392" spans="1:18" x14ac:dyDescent="0.35">
      <c r="A392" s="1">
        <v>43495</v>
      </c>
      <c r="B392" s="2">
        <v>0.82103009259259263</v>
      </c>
      <c r="C392" s="3">
        <f t="shared" si="36"/>
        <v>0.82103009259259263</v>
      </c>
      <c r="D392" s="2">
        <v>0.25</v>
      </c>
      <c r="E392" s="3">
        <f t="shared" si="37"/>
        <v>0.25</v>
      </c>
      <c r="F392" s="2">
        <f t="shared" si="38"/>
        <v>0.57103009259259263</v>
      </c>
      <c r="G392">
        <v>195768</v>
      </c>
      <c r="H392">
        <v>827</v>
      </c>
      <c r="I392">
        <v>20.96</v>
      </c>
      <c r="J392">
        <v>24.02</v>
      </c>
      <c r="K392">
        <v>78319</v>
      </c>
      <c r="L392">
        <v>49.92</v>
      </c>
      <c r="M392">
        <f t="shared" si="39"/>
        <v>1.3130373890783025</v>
      </c>
      <c r="N392">
        <f t="shared" si="40"/>
        <v>1.6306333333333333E-5</v>
      </c>
      <c r="O392" s="3">
        <f t="shared" si="41"/>
        <v>0.71764172999999998</v>
      </c>
      <c r="P392" s="3"/>
      <c r="Q392" s="3"/>
      <c r="R392" s="3"/>
    </row>
    <row r="393" spans="1:18" x14ac:dyDescent="0.35">
      <c r="A393" s="1">
        <v>43495</v>
      </c>
      <c r="B393" s="2">
        <v>0.82103009259259263</v>
      </c>
      <c r="C393" s="3">
        <f t="shared" si="36"/>
        <v>0.82103009259259263</v>
      </c>
      <c r="D393" s="2">
        <v>0.25</v>
      </c>
      <c r="E393" s="3">
        <f t="shared" si="37"/>
        <v>0.25</v>
      </c>
      <c r="F393" s="2">
        <f t="shared" si="38"/>
        <v>0.57103009259259263</v>
      </c>
      <c r="G393">
        <v>196270</v>
      </c>
      <c r="H393">
        <v>832</v>
      </c>
      <c r="I393">
        <v>20.94</v>
      </c>
      <c r="J393">
        <v>24.03</v>
      </c>
      <c r="K393">
        <v>78315</v>
      </c>
      <c r="L393">
        <v>49.92</v>
      </c>
      <c r="M393">
        <f t="shared" si="39"/>
        <v>1.3107414677824845</v>
      </c>
      <c r="N393">
        <f t="shared" si="40"/>
        <v>1.6473E-5</v>
      </c>
      <c r="O393" s="3">
        <f t="shared" si="41"/>
        <v>0.72497672999999996</v>
      </c>
      <c r="P393" s="3"/>
      <c r="Q393" s="3"/>
      <c r="R393" s="3"/>
    </row>
    <row r="394" spans="1:18" x14ac:dyDescent="0.35">
      <c r="A394" s="1">
        <v>43495</v>
      </c>
      <c r="B394" s="2">
        <v>0.82104166666666656</v>
      </c>
      <c r="C394" s="3">
        <f t="shared" si="36"/>
        <v>0.82104166666666656</v>
      </c>
      <c r="D394" s="2">
        <v>0.25</v>
      </c>
      <c r="E394" s="3">
        <f t="shared" si="37"/>
        <v>0.25</v>
      </c>
      <c r="F394" s="2">
        <f t="shared" si="38"/>
        <v>0.57104166666666656</v>
      </c>
      <c r="G394">
        <v>196771</v>
      </c>
      <c r="H394">
        <v>816</v>
      </c>
      <c r="I394">
        <v>20.78</v>
      </c>
      <c r="J394">
        <v>24.02</v>
      </c>
      <c r="K394">
        <v>78311</v>
      </c>
      <c r="L394">
        <v>49.92</v>
      </c>
      <c r="M394">
        <f t="shared" si="39"/>
        <v>1.2923740974159408</v>
      </c>
      <c r="N394">
        <f t="shared" si="40"/>
        <v>1.5939666666666666E-5</v>
      </c>
      <c r="O394" s="3">
        <f t="shared" si="41"/>
        <v>0.70150472999999991</v>
      </c>
      <c r="P394" s="3"/>
      <c r="Q394" s="3"/>
      <c r="R394" s="3"/>
    </row>
    <row r="395" spans="1:18" x14ac:dyDescent="0.35">
      <c r="A395" s="1">
        <v>43495</v>
      </c>
      <c r="B395" s="2">
        <v>0.82104166666666656</v>
      </c>
      <c r="C395" s="3">
        <f t="shared" si="36"/>
        <v>0.82104166666666656</v>
      </c>
      <c r="D395" s="2">
        <v>0.25</v>
      </c>
      <c r="E395" s="3">
        <f t="shared" si="37"/>
        <v>0.25</v>
      </c>
      <c r="F395" s="2">
        <f t="shared" si="38"/>
        <v>0.57104166666666656</v>
      </c>
      <c r="G395">
        <v>197273</v>
      </c>
      <c r="H395">
        <v>825</v>
      </c>
      <c r="I395">
        <v>20.72</v>
      </c>
      <c r="J395">
        <v>24.02</v>
      </c>
      <c r="K395">
        <v>78312</v>
      </c>
      <c r="L395">
        <v>49.92</v>
      </c>
      <c r="M395">
        <f t="shared" si="39"/>
        <v>1.2854863335284865</v>
      </c>
      <c r="N395">
        <f t="shared" si="40"/>
        <v>1.6239666666666666E-5</v>
      </c>
      <c r="O395" s="3">
        <f t="shared" si="41"/>
        <v>0.71470772999999999</v>
      </c>
      <c r="P395" s="3"/>
      <c r="Q395" s="3"/>
      <c r="R395" s="3"/>
    </row>
    <row r="396" spans="1:18" x14ac:dyDescent="0.35">
      <c r="A396" s="1">
        <v>43495</v>
      </c>
      <c r="B396" s="2">
        <v>0.82105324074074071</v>
      </c>
      <c r="C396" s="3">
        <f t="shared" si="36"/>
        <v>0.82105324074074071</v>
      </c>
      <c r="D396" s="2">
        <v>0.25</v>
      </c>
      <c r="E396" s="3">
        <f t="shared" si="37"/>
        <v>0.25</v>
      </c>
      <c r="F396" s="2">
        <f t="shared" si="38"/>
        <v>0.57105324074074071</v>
      </c>
      <c r="G396">
        <v>197775</v>
      </c>
      <c r="H396">
        <v>827</v>
      </c>
      <c r="I396">
        <v>20.84</v>
      </c>
      <c r="J396">
        <v>24.02</v>
      </c>
      <c r="K396">
        <v>78312</v>
      </c>
      <c r="L396">
        <v>49.92</v>
      </c>
      <c r="M396">
        <f t="shared" si="39"/>
        <v>1.2992618613033944</v>
      </c>
      <c r="N396">
        <f t="shared" si="40"/>
        <v>1.6306333333333333E-5</v>
      </c>
      <c r="O396" s="3">
        <f t="shared" si="41"/>
        <v>0.71764172999999998</v>
      </c>
      <c r="P396" s="3"/>
      <c r="Q396" s="3"/>
      <c r="R396" s="3"/>
    </row>
    <row r="397" spans="1:18" x14ac:dyDescent="0.35">
      <c r="A397" s="1">
        <v>43495</v>
      </c>
      <c r="B397" s="2">
        <v>0.82105324074074071</v>
      </c>
      <c r="C397" s="3">
        <f t="shared" si="36"/>
        <v>0.82105324074074071</v>
      </c>
      <c r="D397" s="2">
        <v>0.25</v>
      </c>
      <c r="E397" s="3">
        <f t="shared" si="37"/>
        <v>0.25</v>
      </c>
      <c r="F397" s="2">
        <f t="shared" si="38"/>
        <v>0.57105324074074071</v>
      </c>
      <c r="G397">
        <v>198278</v>
      </c>
      <c r="H397">
        <v>819</v>
      </c>
      <c r="I397">
        <v>20.91</v>
      </c>
      <c r="J397">
        <v>24.02</v>
      </c>
      <c r="K397">
        <v>78308</v>
      </c>
      <c r="L397">
        <v>49.92</v>
      </c>
      <c r="M397">
        <f t="shared" si="39"/>
        <v>1.3072975858387574</v>
      </c>
      <c r="N397">
        <f t="shared" si="40"/>
        <v>1.6039666666666668E-5</v>
      </c>
      <c r="O397" s="3">
        <f t="shared" si="41"/>
        <v>0.70590573000000012</v>
      </c>
      <c r="P397" s="3"/>
      <c r="Q397" s="3"/>
      <c r="R397" s="3"/>
    </row>
    <row r="398" spans="1:18" x14ac:dyDescent="0.35">
      <c r="A398" s="1">
        <v>43495</v>
      </c>
      <c r="B398" s="2">
        <v>0.82106481481481486</v>
      </c>
      <c r="C398" s="3">
        <f t="shared" si="36"/>
        <v>0.82106481481481486</v>
      </c>
      <c r="D398" s="2">
        <v>0.25</v>
      </c>
      <c r="E398" s="3">
        <f t="shared" si="37"/>
        <v>0.25</v>
      </c>
      <c r="F398" s="2">
        <f t="shared" si="38"/>
        <v>0.57106481481481486</v>
      </c>
      <c r="G398">
        <v>198779</v>
      </c>
      <c r="H398">
        <v>819</v>
      </c>
      <c r="I398">
        <v>21.05</v>
      </c>
      <c r="J398">
        <v>24.03</v>
      </c>
      <c r="K398">
        <v>78308</v>
      </c>
      <c r="L398">
        <v>49.92</v>
      </c>
      <c r="M398">
        <f t="shared" si="39"/>
        <v>1.3233690349094833</v>
      </c>
      <c r="N398">
        <f t="shared" si="40"/>
        <v>1.6039666666666668E-5</v>
      </c>
      <c r="O398" s="3">
        <f t="shared" si="41"/>
        <v>0.70590573000000012</v>
      </c>
      <c r="P398" s="3"/>
      <c r="Q398" s="3"/>
      <c r="R398" s="3"/>
    </row>
    <row r="399" spans="1:18" x14ac:dyDescent="0.35">
      <c r="A399" s="1">
        <v>43495</v>
      </c>
      <c r="B399" s="2">
        <v>0.82106481481481486</v>
      </c>
      <c r="C399" s="3">
        <f t="shared" si="36"/>
        <v>0.82106481481481486</v>
      </c>
      <c r="D399" s="2">
        <v>0.25</v>
      </c>
      <c r="E399" s="3">
        <f t="shared" si="37"/>
        <v>0.25</v>
      </c>
      <c r="F399" s="2">
        <f t="shared" si="38"/>
        <v>0.57106481481481486</v>
      </c>
      <c r="G399">
        <v>199281</v>
      </c>
      <c r="H399">
        <v>825</v>
      </c>
      <c r="I399">
        <v>21.15</v>
      </c>
      <c r="J399">
        <v>24.03</v>
      </c>
      <c r="K399">
        <v>78312</v>
      </c>
      <c r="L399">
        <v>49.88</v>
      </c>
      <c r="M399">
        <f t="shared" si="39"/>
        <v>1.334848641388573</v>
      </c>
      <c r="N399">
        <f t="shared" si="40"/>
        <v>1.6239666666666666E-5</v>
      </c>
      <c r="O399" s="3">
        <f t="shared" si="41"/>
        <v>0.71470772999999999</v>
      </c>
      <c r="P399" s="3"/>
      <c r="Q399" s="3"/>
      <c r="R399" s="3"/>
    </row>
    <row r="400" spans="1:18" x14ac:dyDescent="0.35">
      <c r="A400" s="1">
        <v>43495</v>
      </c>
      <c r="B400" s="2">
        <v>0.8210763888888889</v>
      </c>
      <c r="C400" s="3">
        <f t="shared" si="36"/>
        <v>0.8210763888888889</v>
      </c>
      <c r="D400" s="2">
        <v>0.25</v>
      </c>
      <c r="E400" s="3">
        <f t="shared" si="37"/>
        <v>0.25</v>
      </c>
      <c r="F400" s="2">
        <f t="shared" si="38"/>
        <v>0.5710763888888889</v>
      </c>
      <c r="G400">
        <v>199783</v>
      </c>
      <c r="H400">
        <v>827</v>
      </c>
      <c r="I400">
        <v>21.58</v>
      </c>
      <c r="J400">
        <v>24.02</v>
      </c>
      <c r="K400">
        <v>78310</v>
      </c>
      <c r="L400">
        <v>49.88</v>
      </c>
      <c r="M400">
        <f t="shared" si="39"/>
        <v>1.3842109492486596</v>
      </c>
      <c r="N400">
        <f t="shared" si="40"/>
        <v>1.6306333333333333E-5</v>
      </c>
      <c r="O400" s="3">
        <f t="shared" si="41"/>
        <v>0.71764172999999998</v>
      </c>
      <c r="P400" s="3"/>
      <c r="Q400" s="3"/>
      <c r="R400" s="3"/>
    </row>
    <row r="401" spans="1:18" x14ac:dyDescent="0.35">
      <c r="A401" s="1">
        <v>43495</v>
      </c>
      <c r="B401" s="2">
        <v>0.8210763888888889</v>
      </c>
      <c r="C401" s="3">
        <f t="shared" si="36"/>
        <v>0.8210763888888889</v>
      </c>
      <c r="D401" s="2">
        <v>0.25</v>
      </c>
      <c r="E401" s="3">
        <f t="shared" si="37"/>
        <v>0.25</v>
      </c>
      <c r="F401" s="2">
        <f t="shared" si="38"/>
        <v>0.5710763888888889</v>
      </c>
      <c r="G401">
        <v>200285</v>
      </c>
      <c r="H401">
        <v>825</v>
      </c>
      <c r="I401">
        <v>21.9</v>
      </c>
      <c r="J401">
        <v>24.03</v>
      </c>
      <c r="K401">
        <v>78306</v>
      </c>
      <c r="L401">
        <v>49.88</v>
      </c>
      <c r="M401">
        <f t="shared" si="39"/>
        <v>1.4209456899817472</v>
      </c>
      <c r="N401">
        <f t="shared" si="40"/>
        <v>1.6239666666666666E-5</v>
      </c>
      <c r="O401" s="3">
        <f t="shared" si="41"/>
        <v>0.71470772999999999</v>
      </c>
      <c r="P401" s="3"/>
      <c r="Q401" s="3"/>
      <c r="R401" s="3"/>
    </row>
    <row r="402" spans="1:18" x14ac:dyDescent="0.35">
      <c r="A402" s="1">
        <v>43495</v>
      </c>
      <c r="B402" s="2">
        <v>0.82108796296296294</v>
      </c>
      <c r="C402" s="3">
        <f t="shared" si="36"/>
        <v>0.82108796296296294</v>
      </c>
      <c r="D402" s="2">
        <v>0.25</v>
      </c>
      <c r="E402" s="3">
        <f t="shared" si="37"/>
        <v>0.25</v>
      </c>
      <c r="F402" s="2">
        <f t="shared" si="38"/>
        <v>0.57108796296296294</v>
      </c>
      <c r="G402">
        <v>200786</v>
      </c>
      <c r="H402">
        <v>830</v>
      </c>
      <c r="I402">
        <v>22</v>
      </c>
      <c r="J402">
        <v>24.02</v>
      </c>
      <c r="K402">
        <v>78315</v>
      </c>
      <c r="L402">
        <v>49.88</v>
      </c>
      <c r="M402">
        <f t="shared" si="39"/>
        <v>1.4324252964608373</v>
      </c>
      <c r="N402">
        <f t="shared" si="40"/>
        <v>1.6406333333333333E-5</v>
      </c>
      <c r="O402" s="3">
        <f t="shared" si="41"/>
        <v>0.72204272999999997</v>
      </c>
      <c r="P402" s="3"/>
      <c r="Q402" s="3"/>
      <c r="R402" s="3"/>
    </row>
    <row r="403" spans="1:18" x14ac:dyDescent="0.35">
      <c r="A403" s="1">
        <v>43495</v>
      </c>
      <c r="B403" s="2">
        <v>0.82108796296296294</v>
      </c>
      <c r="C403" s="3">
        <f t="shared" si="36"/>
        <v>0.82108796296296294</v>
      </c>
      <c r="D403" s="2">
        <v>0.25</v>
      </c>
      <c r="E403" s="3">
        <f t="shared" si="37"/>
        <v>0.25</v>
      </c>
      <c r="F403" s="2">
        <f t="shared" si="38"/>
        <v>0.57108796296296294</v>
      </c>
      <c r="G403">
        <v>201288</v>
      </c>
      <c r="H403">
        <v>820</v>
      </c>
      <c r="I403">
        <v>22.11</v>
      </c>
      <c r="J403">
        <v>24.02</v>
      </c>
      <c r="K403">
        <v>78310</v>
      </c>
      <c r="L403">
        <v>49.88</v>
      </c>
      <c r="M403">
        <f t="shared" si="39"/>
        <v>1.4450528635878361</v>
      </c>
      <c r="N403">
        <f t="shared" si="40"/>
        <v>1.6073E-5</v>
      </c>
      <c r="O403" s="3">
        <f t="shared" si="41"/>
        <v>0.70737273000000001</v>
      </c>
      <c r="P403" s="3"/>
      <c r="Q403" s="3"/>
      <c r="R403" s="3"/>
    </row>
    <row r="404" spans="1:18" x14ac:dyDescent="0.35">
      <c r="A404" s="1">
        <v>43495</v>
      </c>
      <c r="B404" s="2">
        <v>0.82109953703703698</v>
      </c>
      <c r="C404" s="3">
        <f t="shared" si="36"/>
        <v>0.82109953703703698</v>
      </c>
      <c r="D404" s="2">
        <v>0.25</v>
      </c>
      <c r="E404" s="3">
        <f t="shared" si="37"/>
        <v>0.25</v>
      </c>
      <c r="F404" s="2">
        <f t="shared" si="38"/>
        <v>0.57109953703703698</v>
      </c>
      <c r="G404">
        <v>201790</v>
      </c>
      <c r="H404">
        <v>823</v>
      </c>
      <c r="I404">
        <v>22.49</v>
      </c>
      <c r="J404">
        <v>24.03</v>
      </c>
      <c r="K404">
        <v>78316</v>
      </c>
      <c r="L404">
        <v>49.85</v>
      </c>
      <c r="M404">
        <f t="shared" si="39"/>
        <v>1.4886753682083775</v>
      </c>
      <c r="N404">
        <f t="shared" si="40"/>
        <v>1.6172999999999999E-5</v>
      </c>
      <c r="O404" s="3">
        <f t="shared" si="41"/>
        <v>0.71177372999999999</v>
      </c>
      <c r="P404" s="3"/>
      <c r="Q404" s="3"/>
      <c r="R404" s="3"/>
    </row>
    <row r="405" spans="1:18" x14ac:dyDescent="0.35">
      <c r="A405" s="1">
        <v>43495</v>
      </c>
      <c r="B405" s="2">
        <v>0.82109953703703698</v>
      </c>
      <c r="C405" s="3">
        <f t="shared" si="36"/>
        <v>0.82109953703703698</v>
      </c>
      <c r="D405" s="2">
        <v>0.25</v>
      </c>
      <c r="E405" s="3">
        <f t="shared" si="37"/>
        <v>0.25</v>
      </c>
      <c r="F405" s="2">
        <f t="shared" si="38"/>
        <v>0.57109953703703698</v>
      </c>
      <c r="G405">
        <v>202292</v>
      </c>
      <c r="H405">
        <v>819</v>
      </c>
      <c r="I405">
        <v>22.42</v>
      </c>
      <c r="J405">
        <v>24.02</v>
      </c>
      <c r="K405">
        <v>78314</v>
      </c>
      <c r="L405">
        <v>49.85</v>
      </c>
      <c r="M405">
        <f t="shared" si="39"/>
        <v>1.4806396436730151</v>
      </c>
      <c r="N405">
        <f t="shared" si="40"/>
        <v>1.6039666666666668E-5</v>
      </c>
      <c r="O405" s="3">
        <f t="shared" si="41"/>
        <v>0.70590573000000012</v>
      </c>
      <c r="P405" s="3"/>
      <c r="Q405" s="3"/>
      <c r="R405" s="3"/>
    </row>
    <row r="406" spans="1:18" x14ac:dyDescent="0.35">
      <c r="A406" s="1">
        <v>43495</v>
      </c>
      <c r="B406" s="2">
        <v>0.82111111111111112</v>
      </c>
      <c r="C406" s="3">
        <f t="shared" si="36"/>
        <v>0.82111111111111112</v>
      </c>
      <c r="D406" s="2">
        <v>0.25</v>
      </c>
      <c r="E406" s="3">
        <f t="shared" si="37"/>
        <v>0.25</v>
      </c>
      <c r="F406" s="2">
        <f t="shared" si="38"/>
        <v>0.57111111111111112</v>
      </c>
      <c r="G406">
        <v>202793</v>
      </c>
      <c r="H406">
        <v>822</v>
      </c>
      <c r="I406">
        <v>22.45</v>
      </c>
      <c r="J406">
        <v>24.02</v>
      </c>
      <c r="K406">
        <v>78309</v>
      </c>
      <c r="L406">
        <v>49.85</v>
      </c>
      <c r="M406">
        <f t="shared" si="39"/>
        <v>1.4840835256167417</v>
      </c>
      <c r="N406">
        <f t="shared" si="40"/>
        <v>1.6139666666666667E-5</v>
      </c>
      <c r="O406" s="3">
        <f t="shared" si="41"/>
        <v>0.71030673</v>
      </c>
      <c r="P406" s="3"/>
      <c r="Q406" s="3"/>
      <c r="R406" s="3"/>
    </row>
    <row r="407" spans="1:18" x14ac:dyDescent="0.35">
      <c r="A407" s="1">
        <v>43495</v>
      </c>
      <c r="B407" s="2">
        <v>0.82111111111111112</v>
      </c>
      <c r="C407" s="3">
        <f t="shared" si="36"/>
        <v>0.82111111111111112</v>
      </c>
      <c r="D407" s="2">
        <v>0.25</v>
      </c>
      <c r="E407" s="3">
        <f t="shared" si="37"/>
        <v>0.25</v>
      </c>
      <c r="F407" s="2">
        <f t="shared" si="38"/>
        <v>0.57111111111111112</v>
      </c>
      <c r="G407">
        <v>203295</v>
      </c>
      <c r="H407">
        <v>814</v>
      </c>
      <c r="I407">
        <v>22.29</v>
      </c>
      <c r="J407">
        <v>24.03</v>
      </c>
      <c r="K407">
        <v>78312</v>
      </c>
      <c r="L407">
        <v>49.85</v>
      </c>
      <c r="M407">
        <f t="shared" si="39"/>
        <v>1.4657161552501978</v>
      </c>
      <c r="N407">
        <f t="shared" si="40"/>
        <v>1.5872999999999999E-5</v>
      </c>
      <c r="O407" s="3">
        <f t="shared" si="41"/>
        <v>0.69857072999999992</v>
      </c>
      <c r="P407" s="3"/>
      <c r="Q407" s="3"/>
      <c r="R407" s="3"/>
    </row>
    <row r="408" spans="1:18" x14ac:dyDescent="0.35">
      <c r="A408" s="1">
        <v>43495</v>
      </c>
      <c r="B408" s="2">
        <v>0.82112268518518527</v>
      </c>
      <c r="C408" s="3">
        <f t="shared" si="36"/>
        <v>0.82112268518518527</v>
      </c>
      <c r="D408" s="2">
        <v>0.25</v>
      </c>
      <c r="E408" s="3">
        <f t="shared" si="37"/>
        <v>0.25</v>
      </c>
      <c r="F408" s="2">
        <f t="shared" si="38"/>
        <v>0.57112268518518527</v>
      </c>
      <c r="G408">
        <v>203797</v>
      </c>
      <c r="H408">
        <v>812</v>
      </c>
      <c r="I408">
        <v>22.21</v>
      </c>
      <c r="J408">
        <v>24.02</v>
      </c>
      <c r="K408">
        <v>78317</v>
      </c>
      <c r="L408">
        <v>49.85</v>
      </c>
      <c r="M408">
        <f t="shared" si="39"/>
        <v>1.4565324700669262</v>
      </c>
      <c r="N408">
        <f t="shared" si="40"/>
        <v>1.5806333333333335E-5</v>
      </c>
      <c r="O408" s="3">
        <f t="shared" si="41"/>
        <v>0.69563673000000004</v>
      </c>
      <c r="P408" s="3"/>
      <c r="Q408" s="3"/>
      <c r="R408" s="3"/>
    </row>
    <row r="409" spans="1:18" x14ac:dyDescent="0.35">
      <c r="A409" s="1">
        <v>43495</v>
      </c>
      <c r="B409" s="2">
        <v>0.82112268518518527</v>
      </c>
      <c r="C409" s="3">
        <f t="shared" si="36"/>
        <v>0.82112268518518527</v>
      </c>
      <c r="D409" s="2">
        <v>0.25</v>
      </c>
      <c r="E409" s="3">
        <f t="shared" si="37"/>
        <v>0.25</v>
      </c>
      <c r="F409" s="2">
        <f t="shared" si="38"/>
        <v>0.57112268518518527</v>
      </c>
      <c r="G409">
        <v>204285</v>
      </c>
      <c r="H409">
        <v>826</v>
      </c>
      <c r="I409">
        <v>22.19</v>
      </c>
      <c r="J409">
        <v>24.02</v>
      </c>
      <c r="K409">
        <v>78315</v>
      </c>
      <c r="L409">
        <v>49.85</v>
      </c>
      <c r="M409">
        <f t="shared" si="39"/>
        <v>1.4542365487711082</v>
      </c>
      <c r="N409">
        <f t="shared" si="40"/>
        <v>1.6273000000000002E-5</v>
      </c>
      <c r="O409" s="3">
        <f t="shared" si="41"/>
        <v>0.71617473000000009</v>
      </c>
      <c r="P409" s="3"/>
      <c r="Q409" s="3"/>
      <c r="R409" s="3"/>
    </row>
    <row r="410" spans="1:18" x14ac:dyDescent="0.35">
      <c r="A410" s="1">
        <v>43495</v>
      </c>
      <c r="B410" s="2">
        <v>0.8211342592592592</v>
      </c>
      <c r="C410" s="3">
        <f t="shared" si="36"/>
        <v>0.8211342592592592</v>
      </c>
      <c r="D410" s="2">
        <v>0.25</v>
      </c>
      <c r="E410" s="3">
        <f t="shared" si="37"/>
        <v>0.25</v>
      </c>
      <c r="F410" s="2">
        <f t="shared" si="38"/>
        <v>0.5711342592592592</v>
      </c>
      <c r="G410">
        <v>204787</v>
      </c>
      <c r="H410">
        <v>810</v>
      </c>
      <c r="I410">
        <v>22.07</v>
      </c>
      <c r="J410">
        <v>24.03</v>
      </c>
      <c r="K410">
        <v>78318</v>
      </c>
      <c r="L410">
        <v>49.85</v>
      </c>
      <c r="M410">
        <f t="shared" si="39"/>
        <v>1.4404610209962003</v>
      </c>
      <c r="N410">
        <f t="shared" si="40"/>
        <v>1.5739666666666668E-5</v>
      </c>
      <c r="O410" s="3">
        <f t="shared" si="41"/>
        <v>0.69270273000000004</v>
      </c>
      <c r="P410" s="3"/>
      <c r="Q410" s="3"/>
      <c r="R410" s="3"/>
    </row>
    <row r="411" spans="1:18" x14ac:dyDescent="0.35">
      <c r="A411" s="1">
        <v>43495</v>
      </c>
      <c r="B411" s="2">
        <v>0.8211342592592592</v>
      </c>
      <c r="C411" s="3">
        <f t="shared" si="36"/>
        <v>0.8211342592592592</v>
      </c>
      <c r="D411" s="2">
        <v>0.25</v>
      </c>
      <c r="E411" s="3">
        <f t="shared" si="37"/>
        <v>0.25</v>
      </c>
      <c r="F411" s="2">
        <f t="shared" si="38"/>
        <v>0.5711342592592592</v>
      </c>
      <c r="G411">
        <v>205289</v>
      </c>
      <c r="H411">
        <v>812</v>
      </c>
      <c r="I411">
        <v>22.08</v>
      </c>
      <c r="J411">
        <v>24.03</v>
      </c>
      <c r="K411">
        <v>78315</v>
      </c>
      <c r="L411">
        <v>49.81</v>
      </c>
      <c r="M411">
        <f t="shared" si="39"/>
        <v>1.4416089816441091</v>
      </c>
      <c r="N411">
        <f t="shared" si="40"/>
        <v>1.5806333333333335E-5</v>
      </c>
      <c r="O411" s="3">
        <f t="shared" si="41"/>
        <v>0.69563673000000004</v>
      </c>
      <c r="P411" s="3"/>
      <c r="Q411" s="3"/>
      <c r="R411" s="3"/>
    </row>
    <row r="412" spans="1:18" x14ac:dyDescent="0.35">
      <c r="A412" s="1">
        <v>43495</v>
      </c>
      <c r="B412" s="2">
        <v>0.82114583333333335</v>
      </c>
      <c r="C412" s="3">
        <f t="shared" si="36"/>
        <v>0.82114583333333335</v>
      </c>
      <c r="D412" s="2">
        <v>0.25</v>
      </c>
      <c r="E412" s="3">
        <f t="shared" si="37"/>
        <v>0.25</v>
      </c>
      <c r="F412" s="2">
        <f t="shared" si="38"/>
        <v>0.57114583333333335</v>
      </c>
      <c r="G412">
        <v>205791</v>
      </c>
      <c r="H412">
        <v>817</v>
      </c>
      <c r="I412">
        <v>22.04</v>
      </c>
      <c r="J412">
        <v>24.03</v>
      </c>
      <c r="K412">
        <v>78312</v>
      </c>
      <c r="L412">
        <v>49.81</v>
      </c>
      <c r="M412">
        <f t="shared" si="39"/>
        <v>1.4370171390524731</v>
      </c>
      <c r="N412">
        <f t="shared" si="40"/>
        <v>1.5973000000000001E-5</v>
      </c>
      <c r="O412" s="3">
        <f t="shared" si="41"/>
        <v>0.70297173000000002</v>
      </c>
      <c r="P412" s="3"/>
      <c r="Q412" s="3"/>
      <c r="R412" s="3"/>
    </row>
    <row r="413" spans="1:18" x14ac:dyDescent="0.35">
      <c r="A413" s="1">
        <v>43495</v>
      </c>
      <c r="B413" s="2">
        <v>0.82114583333333335</v>
      </c>
      <c r="C413" s="3">
        <f t="shared" si="36"/>
        <v>0.82114583333333335</v>
      </c>
      <c r="D413" s="2">
        <v>0.25</v>
      </c>
      <c r="E413" s="3">
        <f t="shared" si="37"/>
        <v>0.25</v>
      </c>
      <c r="F413" s="2">
        <f t="shared" si="38"/>
        <v>0.57114583333333335</v>
      </c>
      <c r="G413">
        <v>206292</v>
      </c>
      <c r="H413">
        <v>823</v>
      </c>
      <c r="I413">
        <v>22.01</v>
      </c>
      <c r="J413">
        <v>24.03</v>
      </c>
      <c r="K413">
        <v>78310</v>
      </c>
      <c r="L413">
        <v>49.81</v>
      </c>
      <c r="M413">
        <f t="shared" si="39"/>
        <v>1.4335732571087465</v>
      </c>
      <c r="N413">
        <f t="shared" si="40"/>
        <v>1.6172999999999999E-5</v>
      </c>
      <c r="O413" s="3">
        <f t="shared" si="41"/>
        <v>0.71177372999999999</v>
      </c>
      <c r="P413" s="3"/>
      <c r="Q413" s="3"/>
      <c r="R413" s="3"/>
    </row>
    <row r="414" spans="1:18" x14ac:dyDescent="0.35">
      <c r="A414" s="1">
        <v>43495</v>
      </c>
      <c r="B414" s="2">
        <v>0.82115740740740739</v>
      </c>
      <c r="C414" s="3">
        <f t="shared" si="36"/>
        <v>0.82115740740740739</v>
      </c>
      <c r="D414" s="2">
        <v>0.25</v>
      </c>
      <c r="E414" s="3">
        <f t="shared" si="37"/>
        <v>0.25</v>
      </c>
      <c r="F414" s="2">
        <f t="shared" si="38"/>
        <v>0.57115740740740739</v>
      </c>
      <c r="G414">
        <v>206794</v>
      </c>
      <c r="H414">
        <v>835</v>
      </c>
      <c r="I414">
        <v>22.06</v>
      </c>
      <c r="J414">
        <v>24.02</v>
      </c>
      <c r="K414">
        <v>78312</v>
      </c>
      <c r="L414">
        <v>49.81</v>
      </c>
      <c r="M414">
        <f t="shared" si="39"/>
        <v>1.4393130603482911</v>
      </c>
      <c r="N414">
        <f t="shared" si="40"/>
        <v>1.6572999999999999E-5</v>
      </c>
      <c r="O414" s="3">
        <f t="shared" si="41"/>
        <v>0.72937772999999995</v>
      </c>
      <c r="P414" s="3"/>
      <c r="Q414" s="3"/>
      <c r="R414" s="3"/>
    </row>
    <row r="415" spans="1:18" x14ac:dyDescent="0.35">
      <c r="A415" s="1">
        <v>43495</v>
      </c>
      <c r="B415" s="2">
        <v>0.82115740740740739</v>
      </c>
      <c r="C415" s="3">
        <f t="shared" si="36"/>
        <v>0.82115740740740739</v>
      </c>
      <c r="D415" s="2">
        <v>0.25</v>
      </c>
      <c r="E415" s="3">
        <f t="shared" si="37"/>
        <v>0.25</v>
      </c>
      <c r="F415" s="2">
        <f t="shared" si="38"/>
        <v>0.57115740740740739</v>
      </c>
      <c r="G415">
        <v>207296</v>
      </c>
      <c r="H415">
        <v>822</v>
      </c>
      <c r="I415">
        <v>22.13</v>
      </c>
      <c r="J415">
        <v>24.03</v>
      </c>
      <c r="K415">
        <v>78310</v>
      </c>
      <c r="L415">
        <v>49.81</v>
      </c>
      <c r="M415">
        <f t="shared" si="39"/>
        <v>1.4473487848836539</v>
      </c>
      <c r="N415">
        <f t="shared" si="40"/>
        <v>1.6139666666666667E-5</v>
      </c>
      <c r="O415" s="3">
        <f t="shared" si="41"/>
        <v>0.71030673</v>
      </c>
      <c r="P415" s="3"/>
      <c r="Q415" s="3"/>
      <c r="R415" s="3"/>
    </row>
    <row r="416" spans="1:18" x14ac:dyDescent="0.35">
      <c r="A416" s="1">
        <v>43495</v>
      </c>
      <c r="B416" s="2">
        <v>0.82116898148148154</v>
      </c>
      <c r="C416" s="3">
        <f t="shared" si="36"/>
        <v>0.82116898148148154</v>
      </c>
      <c r="D416" s="2">
        <v>0.25</v>
      </c>
      <c r="E416" s="3">
        <f t="shared" si="37"/>
        <v>0.25</v>
      </c>
      <c r="F416" s="2">
        <f t="shared" si="38"/>
        <v>0.57116898148148154</v>
      </c>
      <c r="G416">
        <v>207721</v>
      </c>
      <c r="H416">
        <v>815</v>
      </c>
      <c r="I416">
        <v>22.3</v>
      </c>
      <c r="J416">
        <v>24.03</v>
      </c>
      <c r="K416">
        <v>78318</v>
      </c>
      <c r="L416">
        <v>49.81</v>
      </c>
      <c r="M416">
        <f t="shared" si="39"/>
        <v>1.4668641158981071</v>
      </c>
      <c r="N416">
        <f t="shared" si="40"/>
        <v>1.5906333333333334E-5</v>
      </c>
      <c r="O416" s="3">
        <f t="shared" si="41"/>
        <v>0.70003773000000002</v>
      </c>
      <c r="P416" s="3"/>
      <c r="Q416" s="3"/>
      <c r="R416" s="3"/>
    </row>
    <row r="417" spans="1:18" x14ac:dyDescent="0.35">
      <c r="A417" s="1">
        <v>43495</v>
      </c>
      <c r="B417" s="2">
        <v>0.82116898148148154</v>
      </c>
      <c r="C417" s="3">
        <f t="shared" si="36"/>
        <v>0.82116898148148154</v>
      </c>
      <c r="D417" s="2">
        <v>0.25</v>
      </c>
      <c r="E417" s="3">
        <f t="shared" si="37"/>
        <v>0.25</v>
      </c>
      <c r="F417" s="2">
        <f t="shared" si="38"/>
        <v>0.57116898148148154</v>
      </c>
      <c r="G417">
        <v>208221</v>
      </c>
      <c r="H417">
        <v>827</v>
      </c>
      <c r="I417">
        <v>22.47</v>
      </c>
      <c r="J417">
        <v>24.05</v>
      </c>
      <c r="K417">
        <v>78317</v>
      </c>
      <c r="L417">
        <v>49.81</v>
      </c>
      <c r="M417">
        <f t="shared" si="39"/>
        <v>1.4863794469125597</v>
      </c>
      <c r="N417">
        <f t="shared" si="40"/>
        <v>1.6306333333333333E-5</v>
      </c>
      <c r="O417" s="3">
        <f t="shared" si="41"/>
        <v>0.71764172999999998</v>
      </c>
      <c r="P417" s="3"/>
      <c r="Q417" s="3"/>
      <c r="R417" s="3"/>
    </row>
    <row r="418" spans="1:18" x14ac:dyDescent="0.35">
      <c r="A418" s="1">
        <v>43495</v>
      </c>
      <c r="B418" s="2">
        <v>0.82118055555555547</v>
      </c>
      <c r="C418" s="3">
        <f t="shared" si="36"/>
        <v>0.82118055555555547</v>
      </c>
      <c r="D418" s="2">
        <v>0.25</v>
      </c>
      <c r="E418" s="3">
        <f t="shared" si="37"/>
        <v>0.25</v>
      </c>
      <c r="F418" s="2">
        <f t="shared" si="38"/>
        <v>0.57118055555555547</v>
      </c>
      <c r="G418">
        <v>208724</v>
      </c>
      <c r="H418">
        <v>819</v>
      </c>
      <c r="I418">
        <v>22.74</v>
      </c>
      <c r="J418">
        <v>24.03</v>
      </c>
      <c r="K418">
        <v>78313</v>
      </c>
      <c r="L418">
        <v>49.81</v>
      </c>
      <c r="M418">
        <f t="shared" si="39"/>
        <v>1.5173743844061023</v>
      </c>
      <c r="N418">
        <f t="shared" si="40"/>
        <v>1.6039666666666668E-5</v>
      </c>
      <c r="O418" s="3">
        <f t="shared" si="41"/>
        <v>0.70590573000000012</v>
      </c>
      <c r="P418" s="3"/>
      <c r="Q418" s="3"/>
      <c r="R418" s="3"/>
    </row>
    <row r="419" spans="1:18" x14ac:dyDescent="0.35">
      <c r="A419" s="1">
        <v>43495</v>
      </c>
      <c r="B419" s="2">
        <v>0.82118055555555547</v>
      </c>
      <c r="C419" s="3">
        <f t="shared" si="36"/>
        <v>0.82118055555555547</v>
      </c>
      <c r="D419" s="2">
        <v>0.25</v>
      </c>
      <c r="E419" s="3">
        <f t="shared" si="37"/>
        <v>0.25</v>
      </c>
      <c r="F419" s="2">
        <f t="shared" si="38"/>
        <v>0.57118055555555547</v>
      </c>
      <c r="G419">
        <v>209221</v>
      </c>
      <c r="H419">
        <v>830</v>
      </c>
      <c r="I419">
        <v>22.86</v>
      </c>
      <c r="J419">
        <v>24.03</v>
      </c>
      <c r="K419">
        <v>78319</v>
      </c>
      <c r="L419">
        <v>49.81</v>
      </c>
      <c r="M419">
        <f t="shared" si="39"/>
        <v>1.5311499121810104</v>
      </c>
      <c r="N419">
        <f t="shared" si="40"/>
        <v>1.6406333333333333E-5</v>
      </c>
      <c r="O419" s="3">
        <f t="shared" si="41"/>
        <v>0.72204272999999997</v>
      </c>
      <c r="P419" s="3"/>
      <c r="Q419" s="3"/>
      <c r="R419" s="3"/>
    </row>
    <row r="420" spans="1:18" x14ac:dyDescent="0.35">
      <c r="A420" s="1">
        <v>43495</v>
      </c>
      <c r="B420" s="2">
        <v>0.82119212962962962</v>
      </c>
      <c r="C420" s="3">
        <f t="shared" si="36"/>
        <v>0.82119212962962962</v>
      </c>
      <c r="D420" s="2">
        <v>0.25</v>
      </c>
      <c r="E420" s="3">
        <f t="shared" si="37"/>
        <v>0.25</v>
      </c>
      <c r="F420" s="2">
        <f t="shared" si="38"/>
        <v>0.57119212962962962</v>
      </c>
      <c r="G420">
        <v>209721</v>
      </c>
      <c r="H420">
        <v>830</v>
      </c>
      <c r="I420">
        <v>22.82</v>
      </c>
      <c r="J420">
        <v>24.03</v>
      </c>
      <c r="K420">
        <v>78313</v>
      </c>
      <c r="L420">
        <v>49.78</v>
      </c>
      <c r="M420">
        <f t="shared" si="39"/>
        <v>1.5265580695893746</v>
      </c>
      <c r="N420">
        <f t="shared" si="40"/>
        <v>1.6406333333333333E-5</v>
      </c>
      <c r="O420" s="3">
        <f t="shared" si="41"/>
        <v>0.72204272999999997</v>
      </c>
      <c r="P420" s="3"/>
      <c r="Q420" s="3"/>
      <c r="R420" s="3"/>
    </row>
    <row r="421" spans="1:18" x14ac:dyDescent="0.35">
      <c r="A421" s="1">
        <v>43495</v>
      </c>
      <c r="B421" s="2">
        <v>0.82119212962962962</v>
      </c>
      <c r="C421" s="3">
        <f t="shared" si="36"/>
        <v>0.82119212962962962</v>
      </c>
      <c r="D421" s="2">
        <v>0.25</v>
      </c>
      <c r="E421" s="3">
        <f t="shared" si="37"/>
        <v>0.25</v>
      </c>
      <c r="F421" s="2">
        <f t="shared" si="38"/>
        <v>0.57119212962962962</v>
      </c>
      <c r="G421">
        <v>210222</v>
      </c>
      <c r="H421">
        <v>836</v>
      </c>
      <c r="I421">
        <v>22.9</v>
      </c>
      <c r="J421">
        <v>24.02</v>
      </c>
      <c r="K421">
        <v>78320</v>
      </c>
      <c r="L421">
        <v>49.78</v>
      </c>
      <c r="M421">
        <f t="shared" si="39"/>
        <v>1.5357417547726462</v>
      </c>
      <c r="N421">
        <f t="shared" si="40"/>
        <v>1.6606333333333334E-5</v>
      </c>
      <c r="O421" s="3">
        <f t="shared" si="41"/>
        <v>0.73084473000000005</v>
      </c>
      <c r="P421" s="3"/>
      <c r="Q421" s="3"/>
      <c r="R421" s="3"/>
    </row>
    <row r="422" spans="1:18" x14ac:dyDescent="0.35">
      <c r="A422" s="1">
        <v>43495</v>
      </c>
      <c r="B422" s="2">
        <v>0.82120370370370377</v>
      </c>
      <c r="C422" s="3">
        <f t="shared" ref="C422:C485" si="42">B422</f>
        <v>0.82120370370370377</v>
      </c>
      <c r="D422" s="2">
        <v>0.25</v>
      </c>
      <c r="E422" s="3">
        <f t="shared" ref="E422:E485" si="43">D422</f>
        <v>0.25</v>
      </c>
      <c r="F422" s="2">
        <f t="shared" ref="F422:F485" si="44">C422-E422</f>
        <v>0.57120370370370377</v>
      </c>
      <c r="G422">
        <v>210721</v>
      </c>
      <c r="H422">
        <v>827</v>
      </c>
      <c r="I422">
        <v>23.11</v>
      </c>
      <c r="J422">
        <v>24.03</v>
      </c>
      <c r="K422">
        <v>78317</v>
      </c>
      <c r="L422">
        <v>49.78</v>
      </c>
      <c r="M422">
        <f t="shared" ref="M422:M485" si="45">(I422-9.522)/8.7111</f>
        <v>1.5598489283787351</v>
      </c>
      <c r="N422">
        <f t="shared" ref="N422:N485" si="46">(H422-337.81)/30000000</f>
        <v>1.6306333333333333E-5</v>
      </c>
      <c r="O422" s="3">
        <f t="shared" ref="O422:O485" si="47">N422*44010</f>
        <v>0.71764172999999998</v>
      </c>
      <c r="P422" s="3"/>
      <c r="Q422" s="3"/>
      <c r="R422" s="3"/>
    </row>
    <row r="423" spans="1:18" x14ac:dyDescent="0.35">
      <c r="A423" s="1">
        <v>43495</v>
      </c>
      <c r="B423" s="2">
        <v>0.82120370370370377</v>
      </c>
      <c r="C423" s="3">
        <f t="shared" si="42"/>
        <v>0.82120370370370377</v>
      </c>
      <c r="D423" s="2">
        <v>0.25</v>
      </c>
      <c r="E423" s="3">
        <f t="shared" si="43"/>
        <v>0.25</v>
      </c>
      <c r="F423" s="2">
        <f t="shared" si="44"/>
        <v>0.57120370370370377</v>
      </c>
      <c r="G423">
        <v>211221</v>
      </c>
      <c r="H423">
        <v>820</v>
      </c>
      <c r="I423">
        <v>23.62</v>
      </c>
      <c r="J423">
        <v>24.02</v>
      </c>
      <c r="K423">
        <v>78321</v>
      </c>
      <c r="L423">
        <v>49.78</v>
      </c>
      <c r="M423">
        <f t="shared" si="45"/>
        <v>1.6183949214220936</v>
      </c>
      <c r="N423">
        <f t="shared" si="46"/>
        <v>1.6073E-5</v>
      </c>
      <c r="O423" s="3">
        <f t="shared" si="47"/>
        <v>0.70737273000000001</v>
      </c>
      <c r="P423" s="3"/>
      <c r="Q423" s="3"/>
      <c r="R423" s="3"/>
    </row>
    <row r="424" spans="1:18" x14ac:dyDescent="0.35">
      <c r="A424" s="1">
        <v>43495</v>
      </c>
      <c r="B424" s="2">
        <v>0.82121527777777781</v>
      </c>
      <c r="C424" s="3">
        <f t="shared" si="42"/>
        <v>0.82121527777777781</v>
      </c>
      <c r="D424" s="2">
        <v>0.25</v>
      </c>
      <c r="E424" s="3">
        <f t="shared" si="43"/>
        <v>0.25</v>
      </c>
      <c r="F424" s="2">
        <f t="shared" si="44"/>
        <v>0.57121527777777781</v>
      </c>
      <c r="G424">
        <v>211721</v>
      </c>
      <c r="H424">
        <v>830</v>
      </c>
      <c r="I424">
        <v>24.07</v>
      </c>
      <c r="J424">
        <v>24.03</v>
      </c>
      <c r="K424">
        <v>78322</v>
      </c>
      <c r="L424">
        <v>49.78</v>
      </c>
      <c r="M424">
        <f t="shared" si="45"/>
        <v>1.6700531505779981</v>
      </c>
      <c r="N424">
        <f t="shared" si="46"/>
        <v>1.6406333333333333E-5</v>
      </c>
      <c r="O424" s="3">
        <f t="shared" si="47"/>
        <v>0.72204272999999997</v>
      </c>
      <c r="P424" s="3"/>
      <c r="Q424" s="3"/>
      <c r="R424" s="3"/>
    </row>
    <row r="425" spans="1:18" x14ac:dyDescent="0.35">
      <c r="A425" s="1">
        <v>43495</v>
      </c>
      <c r="B425" s="2">
        <v>0.82121527777777781</v>
      </c>
      <c r="C425" s="3">
        <f t="shared" si="42"/>
        <v>0.82121527777777781</v>
      </c>
      <c r="D425" s="2">
        <v>0.25</v>
      </c>
      <c r="E425" s="3">
        <f t="shared" si="43"/>
        <v>0.25</v>
      </c>
      <c r="F425" s="2">
        <f t="shared" si="44"/>
        <v>0.57121527777777781</v>
      </c>
      <c r="G425">
        <v>212221</v>
      </c>
      <c r="H425">
        <v>819</v>
      </c>
      <c r="I425">
        <v>24.89</v>
      </c>
      <c r="J425">
        <v>24.03</v>
      </c>
      <c r="K425">
        <v>78320</v>
      </c>
      <c r="L425">
        <v>49.78</v>
      </c>
      <c r="M425">
        <f t="shared" si="45"/>
        <v>1.7641859237065354</v>
      </c>
      <c r="N425">
        <f t="shared" si="46"/>
        <v>1.6039666666666668E-5</v>
      </c>
      <c r="O425" s="3">
        <f t="shared" si="47"/>
        <v>0.70590573000000012</v>
      </c>
      <c r="P425" s="3"/>
      <c r="Q425" s="3"/>
      <c r="R425" s="3"/>
    </row>
    <row r="426" spans="1:18" x14ac:dyDescent="0.35">
      <c r="A426" s="1">
        <v>43495</v>
      </c>
      <c r="B426" s="2">
        <v>0.82122685185185185</v>
      </c>
      <c r="C426" s="3">
        <f t="shared" si="42"/>
        <v>0.82122685185185185</v>
      </c>
      <c r="D426" s="2">
        <v>0.25</v>
      </c>
      <c r="E426" s="3">
        <f t="shared" si="43"/>
        <v>0.25</v>
      </c>
      <c r="F426" s="2">
        <f t="shared" si="44"/>
        <v>0.57122685185185185</v>
      </c>
      <c r="G426">
        <v>212721</v>
      </c>
      <c r="H426">
        <v>824</v>
      </c>
      <c r="I426">
        <v>25.16</v>
      </c>
      <c r="J426">
        <v>24.03</v>
      </c>
      <c r="K426">
        <v>78319</v>
      </c>
      <c r="L426">
        <v>49.78</v>
      </c>
      <c r="M426">
        <f t="shared" si="45"/>
        <v>1.7951808612000781</v>
      </c>
      <c r="N426">
        <f t="shared" si="46"/>
        <v>1.6206333333333334E-5</v>
      </c>
      <c r="O426" s="3">
        <f t="shared" si="47"/>
        <v>0.7132407300000001</v>
      </c>
      <c r="P426" s="3"/>
      <c r="Q426" s="3"/>
      <c r="R426" s="3"/>
    </row>
    <row r="427" spans="1:18" x14ac:dyDescent="0.35">
      <c r="A427" s="1">
        <v>43495</v>
      </c>
      <c r="B427" s="2">
        <v>0.82122685185185185</v>
      </c>
      <c r="C427" s="3">
        <f t="shared" si="42"/>
        <v>0.82122685185185185</v>
      </c>
      <c r="D427" s="2">
        <v>0.25</v>
      </c>
      <c r="E427" s="3">
        <f t="shared" si="43"/>
        <v>0.25</v>
      </c>
      <c r="F427" s="2">
        <f t="shared" si="44"/>
        <v>0.57122685185185185</v>
      </c>
      <c r="G427">
        <v>213221</v>
      </c>
      <c r="H427">
        <v>823</v>
      </c>
      <c r="I427">
        <v>25.83</v>
      </c>
      <c r="J427">
        <v>24.03</v>
      </c>
      <c r="K427">
        <v>78323</v>
      </c>
      <c r="L427">
        <v>49.78</v>
      </c>
      <c r="M427">
        <f t="shared" si="45"/>
        <v>1.8720942246099803</v>
      </c>
      <c r="N427">
        <f t="shared" si="46"/>
        <v>1.6172999999999999E-5</v>
      </c>
      <c r="O427" s="3">
        <f t="shared" si="47"/>
        <v>0.71177372999999999</v>
      </c>
      <c r="P427" s="3"/>
      <c r="Q427" s="3"/>
      <c r="R427" s="3"/>
    </row>
    <row r="428" spans="1:18" x14ac:dyDescent="0.35">
      <c r="A428" s="1">
        <v>43495</v>
      </c>
      <c r="B428" s="2">
        <v>0.82123842592592589</v>
      </c>
      <c r="C428" s="3">
        <f t="shared" si="42"/>
        <v>0.82123842592592589</v>
      </c>
      <c r="D428" s="2">
        <v>0.25</v>
      </c>
      <c r="E428" s="3">
        <f t="shared" si="43"/>
        <v>0.25</v>
      </c>
      <c r="F428" s="2">
        <f t="shared" si="44"/>
        <v>0.57123842592592589</v>
      </c>
      <c r="G428">
        <v>213722</v>
      </c>
      <c r="H428">
        <v>828</v>
      </c>
      <c r="I428">
        <v>26.07</v>
      </c>
      <c r="J428">
        <v>24.05</v>
      </c>
      <c r="K428">
        <v>78322</v>
      </c>
      <c r="L428">
        <v>49.78</v>
      </c>
      <c r="M428">
        <f t="shared" si="45"/>
        <v>1.8996452801597963</v>
      </c>
      <c r="N428">
        <f t="shared" si="46"/>
        <v>1.6339666666666665E-5</v>
      </c>
      <c r="O428" s="3">
        <f t="shared" si="47"/>
        <v>0.71910872999999997</v>
      </c>
      <c r="P428" s="3"/>
      <c r="Q428" s="3"/>
      <c r="R428" s="3"/>
    </row>
    <row r="429" spans="1:18" x14ac:dyDescent="0.35">
      <c r="A429" s="1">
        <v>43495</v>
      </c>
      <c r="B429" s="2">
        <v>0.82123842592592589</v>
      </c>
      <c r="C429" s="3">
        <f t="shared" si="42"/>
        <v>0.82123842592592589</v>
      </c>
      <c r="D429" s="2">
        <v>0.25</v>
      </c>
      <c r="E429" s="3">
        <f t="shared" si="43"/>
        <v>0.25</v>
      </c>
      <c r="F429" s="2">
        <f t="shared" si="44"/>
        <v>0.57123842592592589</v>
      </c>
      <c r="G429">
        <v>214221</v>
      </c>
      <c r="H429">
        <v>812</v>
      </c>
      <c r="I429">
        <v>26.28</v>
      </c>
      <c r="J429">
        <v>24.04</v>
      </c>
      <c r="K429">
        <v>78318</v>
      </c>
      <c r="L429">
        <v>49.78</v>
      </c>
      <c r="M429">
        <f t="shared" si="45"/>
        <v>1.9237524537658852</v>
      </c>
      <c r="N429">
        <f t="shared" si="46"/>
        <v>1.5806333333333335E-5</v>
      </c>
      <c r="O429" s="3">
        <f t="shared" si="47"/>
        <v>0.69563673000000004</v>
      </c>
      <c r="P429" s="3"/>
      <c r="Q429" s="3"/>
      <c r="R429" s="3"/>
    </row>
    <row r="430" spans="1:18" x14ac:dyDescent="0.35">
      <c r="A430" s="1">
        <v>43495</v>
      </c>
      <c r="B430" s="2">
        <v>0.82125000000000004</v>
      </c>
      <c r="C430" s="3">
        <f t="shared" si="42"/>
        <v>0.82125000000000004</v>
      </c>
      <c r="D430" s="2">
        <v>0.25</v>
      </c>
      <c r="E430" s="3">
        <f t="shared" si="43"/>
        <v>0.25</v>
      </c>
      <c r="F430" s="2">
        <f t="shared" si="44"/>
        <v>0.57125000000000004</v>
      </c>
      <c r="G430">
        <v>214721</v>
      </c>
      <c r="H430">
        <v>821</v>
      </c>
      <c r="I430">
        <v>26.55</v>
      </c>
      <c r="J430">
        <v>24.03</v>
      </c>
      <c r="K430">
        <v>78322</v>
      </c>
      <c r="L430">
        <v>49.78</v>
      </c>
      <c r="M430">
        <f t="shared" si="45"/>
        <v>1.9547473912594275</v>
      </c>
      <c r="N430">
        <f t="shared" si="46"/>
        <v>1.6106333333333332E-5</v>
      </c>
      <c r="O430" s="3">
        <f t="shared" si="47"/>
        <v>0.70883972999999989</v>
      </c>
      <c r="P430" s="3"/>
      <c r="Q430" s="3"/>
      <c r="R430" s="3"/>
    </row>
    <row r="431" spans="1:18" x14ac:dyDescent="0.35">
      <c r="A431" s="1">
        <v>43495</v>
      </c>
      <c r="B431" s="2">
        <v>0.82125000000000004</v>
      </c>
      <c r="C431" s="3">
        <f t="shared" si="42"/>
        <v>0.82125000000000004</v>
      </c>
      <c r="D431" s="2">
        <v>0.25</v>
      </c>
      <c r="E431" s="3">
        <f t="shared" si="43"/>
        <v>0.25</v>
      </c>
      <c r="F431" s="2">
        <f t="shared" si="44"/>
        <v>0.57125000000000004</v>
      </c>
      <c r="G431">
        <v>215221</v>
      </c>
      <c r="H431">
        <v>836</v>
      </c>
      <c r="I431">
        <v>26.61</v>
      </c>
      <c r="J431">
        <v>24.04</v>
      </c>
      <c r="K431">
        <v>78318</v>
      </c>
      <c r="L431">
        <v>49.78</v>
      </c>
      <c r="M431">
        <f t="shared" si="45"/>
        <v>1.9616351551468816</v>
      </c>
      <c r="N431">
        <f t="shared" si="46"/>
        <v>1.6606333333333334E-5</v>
      </c>
      <c r="O431" s="3">
        <f t="shared" si="47"/>
        <v>0.73084473000000005</v>
      </c>
      <c r="P431" s="3"/>
      <c r="Q431" s="3"/>
      <c r="R431" s="3"/>
    </row>
    <row r="432" spans="1:18" x14ac:dyDescent="0.35">
      <c r="A432" s="1">
        <v>43495</v>
      </c>
      <c r="B432" s="2">
        <v>0.82126157407407396</v>
      </c>
      <c r="C432" s="3">
        <f t="shared" si="42"/>
        <v>0.82126157407407396</v>
      </c>
      <c r="D432" s="2">
        <v>0.25</v>
      </c>
      <c r="E432" s="3">
        <f t="shared" si="43"/>
        <v>0.25</v>
      </c>
      <c r="F432" s="2">
        <f t="shared" si="44"/>
        <v>0.57126157407407396</v>
      </c>
      <c r="G432">
        <v>215721</v>
      </c>
      <c r="H432">
        <v>815</v>
      </c>
      <c r="I432">
        <v>26.33</v>
      </c>
      <c r="J432">
        <v>24.05</v>
      </c>
      <c r="K432">
        <v>78319</v>
      </c>
      <c r="L432">
        <v>49.78</v>
      </c>
      <c r="M432">
        <f t="shared" si="45"/>
        <v>1.9294922570054298</v>
      </c>
      <c r="N432">
        <f t="shared" si="46"/>
        <v>1.5906333333333334E-5</v>
      </c>
      <c r="O432" s="3">
        <f t="shared" si="47"/>
        <v>0.70003773000000002</v>
      </c>
      <c r="P432" s="3"/>
      <c r="Q432" s="3"/>
      <c r="R432" s="3"/>
    </row>
    <row r="433" spans="1:18" x14ac:dyDescent="0.35">
      <c r="A433" s="1">
        <v>43495</v>
      </c>
      <c r="B433" s="2">
        <v>0.82126157407407396</v>
      </c>
      <c r="C433" s="3">
        <f t="shared" si="42"/>
        <v>0.82126157407407396</v>
      </c>
      <c r="D433" s="2">
        <v>0.25</v>
      </c>
      <c r="E433" s="3">
        <f t="shared" si="43"/>
        <v>0.25</v>
      </c>
      <c r="F433" s="2">
        <f t="shared" si="44"/>
        <v>0.57126157407407396</v>
      </c>
      <c r="G433">
        <v>216221</v>
      </c>
      <c r="H433">
        <v>823</v>
      </c>
      <c r="I433">
        <v>26.1</v>
      </c>
      <c r="J433">
        <v>24.04</v>
      </c>
      <c r="K433">
        <v>78321</v>
      </c>
      <c r="L433">
        <v>49.78</v>
      </c>
      <c r="M433">
        <f t="shared" si="45"/>
        <v>1.9030891621035235</v>
      </c>
      <c r="N433">
        <f t="shared" si="46"/>
        <v>1.6172999999999999E-5</v>
      </c>
      <c r="O433" s="3">
        <f t="shared" si="47"/>
        <v>0.71177372999999999</v>
      </c>
      <c r="P433" s="3"/>
      <c r="Q433" s="3"/>
      <c r="R433" s="3"/>
    </row>
    <row r="434" spans="1:18" x14ac:dyDescent="0.35">
      <c r="A434" s="1">
        <v>43495</v>
      </c>
      <c r="B434" s="2">
        <v>0.82127314814814811</v>
      </c>
      <c r="C434" s="3">
        <f t="shared" si="42"/>
        <v>0.82127314814814811</v>
      </c>
      <c r="D434" s="2">
        <v>0.25</v>
      </c>
      <c r="E434" s="3">
        <f t="shared" si="43"/>
        <v>0.25</v>
      </c>
      <c r="F434" s="2">
        <f t="shared" si="44"/>
        <v>0.57127314814814811</v>
      </c>
      <c r="G434">
        <v>216721</v>
      </c>
      <c r="H434">
        <v>827</v>
      </c>
      <c r="I434">
        <v>25.94</v>
      </c>
      <c r="J434">
        <v>24.04</v>
      </c>
      <c r="K434">
        <v>78318</v>
      </c>
      <c r="L434">
        <v>49.78</v>
      </c>
      <c r="M434">
        <f t="shared" si="45"/>
        <v>1.8847217917369792</v>
      </c>
      <c r="N434">
        <f t="shared" si="46"/>
        <v>1.6306333333333333E-5</v>
      </c>
      <c r="O434" s="3">
        <f t="shared" si="47"/>
        <v>0.71764172999999998</v>
      </c>
      <c r="P434" s="3"/>
      <c r="Q434" s="3"/>
      <c r="R434" s="3"/>
    </row>
    <row r="435" spans="1:18" x14ac:dyDescent="0.35">
      <c r="A435" s="1">
        <v>43495</v>
      </c>
      <c r="B435" s="2">
        <v>0.82127314814814811</v>
      </c>
      <c r="C435" s="3">
        <f t="shared" si="42"/>
        <v>0.82127314814814811</v>
      </c>
      <c r="D435" s="2">
        <v>0.25</v>
      </c>
      <c r="E435" s="3">
        <f t="shared" si="43"/>
        <v>0.25</v>
      </c>
      <c r="F435" s="2">
        <f t="shared" si="44"/>
        <v>0.57127314814814811</v>
      </c>
      <c r="G435">
        <v>217222</v>
      </c>
      <c r="H435">
        <v>823</v>
      </c>
      <c r="I435">
        <v>25.57</v>
      </c>
      <c r="J435">
        <v>24.04</v>
      </c>
      <c r="K435">
        <v>78314</v>
      </c>
      <c r="L435">
        <v>49.78</v>
      </c>
      <c r="M435">
        <f t="shared" si="45"/>
        <v>1.8422472477643468</v>
      </c>
      <c r="N435">
        <f t="shared" si="46"/>
        <v>1.6172999999999999E-5</v>
      </c>
      <c r="O435" s="3">
        <f t="shared" si="47"/>
        <v>0.71177372999999999</v>
      </c>
      <c r="P435" s="3"/>
      <c r="Q435" s="3"/>
      <c r="R435" s="3"/>
    </row>
    <row r="436" spans="1:18" x14ac:dyDescent="0.35">
      <c r="A436" s="1">
        <v>43495</v>
      </c>
      <c r="B436" s="2">
        <v>0.82128472222222226</v>
      </c>
      <c r="C436" s="3">
        <f t="shared" si="42"/>
        <v>0.82128472222222226</v>
      </c>
      <c r="D436" s="2">
        <v>0.25</v>
      </c>
      <c r="E436" s="3">
        <f t="shared" si="43"/>
        <v>0.25</v>
      </c>
      <c r="F436" s="2">
        <f t="shared" si="44"/>
        <v>0.57128472222222226</v>
      </c>
      <c r="G436">
        <v>217721</v>
      </c>
      <c r="H436">
        <v>834</v>
      </c>
      <c r="I436">
        <v>25.09</v>
      </c>
      <c r="J436">
        <v>24.04</v>
      </c>
      <c r="K436">
        <v>78319</v>
      </c>
      <c r="L436">
        <v>49.78</v>
      </c>
      <c r="M436">
        <f t="shared" si="45"/>
        <v>1.7871451366647151</v>
      </c>
      <c r="N436">
        <f t="shared" si="46"/>
        <v>1.6539666666666667E-5</v>
      </c>
      <c r="O436" s="3">
        <f t="shared" si="47"/>
        <v>0.72791073000000006</v>
      </c>
      <c r="P436" s="3"/>
      <c r="Q436" s="3"/>
      <c r="R436" s="3"/>
    </row>
    <row r="437" spans="1:18" x14ac:dyDescent="0.35">
      <c r="A437" s="1">
        <v>43495</v>
      </c>
      <c r="B437" s="2">
        <v>0.82128472222222226</v>
      </c>
      <c r="C437" s="3">
        <f t="shared" si="42"/>
        <v>0.82128472222222226</v>
      </c>
      <c r="D437" s="2">
        <v>0.25</v>
      </c>
      <c r="E437" s="3">
        <f t="shared" si="43"/>
        <v>0.25</v>
      </c>
      <c r="F437" s="2">
        <f t="shared" si="44"/>
        <v>0.57128472222222226</v>
      </c>
      <c r="G437">
        <v>218221</v>
      </c>
      <c r="H437">
        <v>820</v>
      </c>
      <c r="I437">
        <v>24.9</v>
      </c>
      <c r="J437">
        <v>24.03</v>
      </c>
      <c r="K437">
        <v>78315</v>
      </c>
      <c r="L437">
        <v>49.78</v>
      </c>
      <c r="M437">
        <f t="shared" si="45"/>
        <v>1.7653338843544442</v>
      </c>
      <c r="N437">
        <f t="shared" si="46"/>
        <v>1.6073E-5</v>
      </c>
      <c r="O437" s="3">
        <f t="shared" si="47"/>
        <v>0.70737273000000001</v>
      </c>
      <c r="P437" s="3"/>
      <c r="Q437" s="3"/>
      <c r="R437" s="3"/>
    </row>
    <row r="438" spans="1:18" x14ac:dyDescent="0.35">
      <c r="A438" s="1">
        <v>43495</v>
      </c>
      <c r="B438" s="2">
        <v>0.8212962962962963</v>
      </c>
      <c r="C438" s="3">
        <f t="shared" si="42"/>
        <v>0.8212962962962963</v>
      </c>
      <c r="D438" s="2">
        <v>0.25</v>
      </c>
      <c r="E438" s="3">
        <f t="shared" si="43"/>
        <v>0.25</v>
      </c>
      <c r="F438" s="2">
        <f t="shared" si="44"/>
        <v>0.5712962962962963</v>
      </c>
      <c r="G438">
        <v>218721</v>
      </c>
      <c r="H438">
        <v>823</v>
      </c>
      <c r="I438">
        <v>24.46</v>
      </c>
      <c r="J438">
        <v>24.03</v>
      </c>
      <c r="K438">
        <v>78315</v>
      </c>
      <c r="L438">
        <v>49.78</v>
      </c>
      <c r="M438">
        <f t="shared" si="45"/>
        <v>1.7148236158464489</v>
      </c>
      <c r="N438">
        <f t="shared" si="46"/>
        <v>1.6172999999999999E-5</v>
      </c>
      <c r="O438" s="3">
        <f t="shared" si="47"/>
        <v>0.71177372999999999</v>
      </c>
      <c r="P438" s="3"/>
      <c r="Q438" s="3"/>
      <c r="R438" s="3"/>
    </row>
    <row r="439" spans="1:18" x14ac:dyDescent="0.35">
      <c r="A439" s="1">
        <v>43495</v>
      </c>
      <c r="B439" s="2">
        <v>0.8212962962962963</v>
      </c>
      <c r="C439" s="3">
        <f t="shared" si="42"/>
        <v>0.8212962962962963</v>
      </c>
      <c r="D439" s="2">
        <v>0.25</v>
      </c>
      <c r="E439" s="3">
        <f t="shared" si="43"/>
        <v>0.25</v>
      </c>
      <c r="F439" s="2">
        <f t="shared" si="44"/>
        <v>0.5712962962962963</v>
      </c>
      <c r="G439">
        <v>219222</v>
      </c>
      <c r="H439">
        <v>822</v>
      </c>
      <c r="I439">
        <v>24.04</v>
      </c>
      <c r="J439">
        <v>24.03</v>
      </c>
      <c r="K439">
        <v>78319</v>
      </c>
      <c r="L439">
        <v>49.78</v>
      </c>
      <c r="M439">
        <f t="shared" si="45"/>
        <v>1.6666092686342711</v>
      </c>
      <c r="N439">
        <f t="shared" si="46"/>
        <v>1.6139666666666667E-5</v>
      </c>
      <c r="O439" s="3">
        <f t="shared" si="47"/>
        <v>0.71030673</v>
      </c>
      <c r="P439" s="3"/>
      <c r="Q439" s="3"/>
      <c r="R439" s="3"/>
    </row>
    <row r="440" spans="1:18" x14ac:dyDescent="0.35">
      <c r="A440" s="1">
        <v>43495</v>
      </c>
      <c r="B440" s="2">
        <v>0.82130787037037034</v>
      </c>
      <c r="C440" s="3">
        <f t="shared" si="42"/>
        <v>0.82130787037037034</v>
      </c>
      <c r="D440" s="2">
        <v>0.25</v>
      </c>
      <c r="E440" s="3">
        <f t="shared" si="43"/>
        <v>0.25</v>
      </c>
      <c r="F440" s="2">
        <f t="shared" si="44"/>
        <v>0.57130787037037034</v>
      </c>
      <c r="G440">
        <v>219721</v>
      </c>
      <c r="H440">
        <v>828</v>
      </c>
      <c r="I440">
        <v>23.95</v>
      </c>
      <c r="J440">
        <v>24.04</v>
      </c>
      <c r="K440">
        <v>78332</v>
      </c>
      <c r="L440">
        <v>49.78</v>
      </c>
      <c r="M440">
        <f t="shared" si="45"/>
        <v>1.6562776228030902</v>
      </c>
      <c r="N440">
        <f t="shared" si="46"/>
        <v>1.6339666666666665E-5</v>
      </c>
      <c r="O440" s="3">
        <f t="shared" si="47"/>
        <v>0.71910872999999997</v>
      </c>
      <c r="P440" s="3"/>
      <c r="Q440" s="3"/>
      <c r="R440" s="3"/>
    </row>
    <row r="441" spans="1:18" x14ac:dyDescent="0.35">
      <c r="A441" s="1">
        <v>43495</v>
      </c>
      <c r="B441" s="2">
        <v>0.82130787037037034</v>
      </c>
      <c r="C441" s="3">
        <f t="shared" si="42"/>
        <v>0.82130787037037034</v>
      </c>
      <c r="D441" s="2">
        <v>0.25</v>
      </c>
      <c r="E441" s="3">
        <f t="shared" si="43"/>
        <v>0.25</v>
      </c>
      <c r="F441" s="2">
        <f t="shared" si="44"/>
        <v>0.57130787037037034</v>
      </c>
      <c r="G441">
        <v>220221</v>
      </c>
      <c r="H441">
        <v>827</v>
      </c>
      <c r="I441">
        <v>23.87</v>
      </c>
      <c r="J441">
        <v>24.04</v>
      </c>
      <c r="K441">
        <v>78333</v>
      </c>
      <c r="L441">
        <v>49.78</v>
      </c>
      <c r="M441">
        <f t="shared" si="45"/>
        <v>1.6470939376198184</v>
      </c>
      <c r="N441">
        <f t="shared" si="46"/>
        <v>1.6306333333333333E-5</v>
      </c>
      <c r="O441" s="3">
        <f t="shared" si="47"/>
        <v>0.71764172999999998</v>
      </c>
      <c r="P441" s="3"/>
      <c r="Q441" s="3"/>
      <c r="R441" s="3"/>
    </row>
    <row r="442" spans="1:18" x14ac:dyDescent="0.35">
      <c r="A442" s="1">
        <v>43495</v>
      </c>
      <c r="B442" s="2">
        <v>0.82131944444444438</v>
      </c>
      <c r="C442" s="3">
        <f t="shared" si="42"/>
        <v>0.82131944444444438</v>
      </c>
      <c r="D442" s="2">
        <v>0.25</v>
      </c>
      <c r="E442" s="3">
        <f t="shared" si="43"/>
        <v>0.25</v>
      </c>
      <c r="F442" s="2">
        <f t="shared" si="44"/>
        <v>0.57131944444444438</v>
      </c>
      <c r="G442">
        <v>220721</v>
      </c>
      <c r="H442">
        <v>827</v>
      </c>
      <c r="I442">
        <v>23.78</v>
      </c>
      <c r="J442">
        <v>24.03</v>
      </c>
      <c r="K442">
        <v>78335</v>
      </c>
      <c r="L442">
        <v>49.78</v>
      </c>
      <c r="M442">
        <f t="shared" si="45"/>
        <v>1.6367622917886375</v>
      </c>
      <c r="N442">
        <f t="shared" si="46"/>
        <v>1.6306333333333333E-5</v>
      </c>
      <c r="O442" s="3">
        <f t="shared" si="47"/>
        <v>0.71764172999999998</v>
      </c>
      <c r="P442" s="3"/>
      <c r="Q442" s="3"/>
      <c r="R442" s="3"/>
    </row>
    <row r="443" spans="1:18" x14ac:dyDescent="0.35">
      <c r="A443" s="1">
        <v>43495</v>
      </c>
      <c r="B443" s="2">
        <v>0.82131944444444438</v>
      </c>
      <c r="C443" s="3">
        <f t="shared" si="42"/>
        <v>0.82131944444444438</v>
      </c>
      <c r="D443" s="2">
        <v>0.25</v>
      </c>
      <c r="E443" s="3">
        <f t="shared" si="43"/>
        <v>0.25</v>
      </c>
      <c r="F443" s="2">
        <f t="shared" si="44"/>
        <v>0.57131944444444438</v>
      </c>
      <c r="G443">
        <v>221221</v>
      </c>
      <c r="H443">
        <v>828</v>
      </c>
      <c r="I443">
        <v>23.64</v>
      </c>
      <c r="J443">
        <v>24.04</v>
      </c>
      <c r="K443">
        <v>78335</v>
      </c>
      <c r="L443">
        <v>49.78</v>
      </c>
      <c r="M443">
        <f t="shared" si="45"/>
        <v>1.6206908427179116</v>
      </c>
      <c r="N443">
        <f t="shared" si="46"/>
        <v>1.6339666666666665E-5</v>
      </c>
      <c r="O443" s="3">
        <f t="shared" si="47"/>
        <v>0.71910872999999997</v>
      </c>
      <c r="P443" s="3"/>
      <c r="Q443" s="3"/>
      <c r="R443" s="3"/>
    </row>
    <row r="444" spans="1:18" x14ac:dyDescent="0.35">
      <c r="A444" s="1">
        <v>43495</v>
      </c>
      <c r="B444" s="2">
        <v>0.82133101851851853</v>
      </c>
      <c r="C444" s="3">
        <f t="shared" si="42"/>
        <v>0.82133101851851853</v>
      </c>
      <c r="D444" s="2">
        <v>0.25</v>
      </c>
      <c r="E444" s="3">
        <f t="shared" si="43"/>
        <v>0.25</v>
      </c>
      <c r="F444" s="2">
        <f t="shared" si="44"/>
        <v>0.57133101851851853</v>
      </c>
      <c r="G444">
        <v>221721</v>
      </c>
      <c r="H444">
        <v>820</v>
      </c>
      <c r="I444">
        <v>23.52</v>
      </c>
      <c r="J444">
        <v>24.04</v>
      </c>
      <c r="K444">
        <v>78337</v>
      </c>
      <c r="L444">
        <v>49.78</v>
      </c>
      <c r="M444">
        <f t="shared" si="45"/>
        <v>1.6069153149430038</v>
      </c>
      <c r="N444">
        <f t="shared" si="46"/>
        <v>1.6073E-5</v>
      </c>
      <c r="O444" s="3">
        <f t="shared" si="47"/>
        <v>0.70737273000000001</v>
      </c>
      <c r="P444" s="3"/>
      <c r="Q444" s="3"/>
      <c r="R444" s="3"/>
    </row>
    <row r="445" spans="1:18" x14ac:dyDescent="0.35">
      <c r="A445" s="1">
        <v>43495</v>
      </c>
      <c r="B445" s="2">
        <v>0.82133101851851853</v>
      </c>
      <c r="C445" s="3">
        <f t="shared" si="42"/>
        <v>0.82133101851851853</v>
      </c>
      <c r="D445" s="2">
        <v>0.25</v>
      </c>
      <c r="E445" s="3">
        <f t="shared" si="43"/>
        <v>0.25</v>
      </c>
      <c r="F445" s="2">
        <f t="shared" si="44"/>
        <v>0.57133101851851853</v>
      </c>
      <c r="G445">
        <v>222221</v>
      </c>
      <c r="H445">
        <v>819</v>
      </c>
      <c r="I445">
        <v>23.46</v>
      </c>
      <c r="J445">
        <v>24.04</v>
      </c>
      <c r="K445">
        <v>78339</v>
      </c>
      <c r="L445">
        <v>49.78</v>
      </c>
      <c r="M445">
        <f t="shared" si="45"/>
        <v>1.6000275510555499</v>
      </c>
      <c r="N445">
        <f t="shared" si="46"/>
        <v>1.6039666666666668E-5</v>
      </c>
      <c r="O445" s="3">
        <f t="shared" si="47"/>
        <v>0.70590573000000012</v>
      </c>
      <c r="P445" s="3"/>
      <c r="Q445" s="3"/>
      <c r="R445" s="3"/>
    </row>
    <row r="446" spans="1:18" x14ac:dyDescent="0.35">
      <c r="A446" s="1">
        <v>43495</v>
      </c>
      <c r="B446" s="2">
        <v>0.82134259259259268</v>
      </c>
      <c r="C446" s="3">
        <f t="shared" si="42"/>
        <v>0.82134259259259268</v>
      </c>
      <c r="D446" s="2">
        <v>0.25</v>
      </c>
      <c r="E446" s="3">
        <f t="shared" si="43"/>
        <v>0.25</v>
      </c>
      <c r="F446" s="2">
        <f t="shared" si="44"/>
        <v>0.57134259259259268</v>
      </c>
      <c r="G446">
        <v>222749</v>
      </c>
      <c r="H446">
        <v>830</v>
      </c>
      <c r="I446">
        <v>23.39</v>
      </c>
      <c r="J446">
        <v>24.04</v>
      </c>
      <c r="K446">
        <v>78342</v>
      </c>
      <c r="L446">
        <v>49.78</v>
      </c>
      <c r="M446">
        <f t="shared" si="45"/>
        <v>1.5919918265201869</v>
      </c>
      <c r="N446">
        <f t="shared" si="46"/>
        <v>1.6406333333333333E-5</v>
      </c>
      <c r="O446" s="3">
        <f t="shared" si="47"/>
        <v>0.72204272999999997</v>
      </c>
      <c r="P446" s="3"/>
      <c r="Q446" s="3"/>
      <c r="R446" s="3"/>
    </row>
    <row r="447" spans="1:18" x14ac:dyDescent="0.35">
      <c r="A447" s="1">
        <v>43495</v>
      </c>
      <c r="B447" s="2">
        <v>0.82134259259259268</v>
      </c>
      <c r="C447" s="3">
        <f t="shared" si="42"/>
        <v>0.82134259259259268</v>
      </c>
      <c r="D447" s="2">
        <v>0.25</v>
      </c>
      <c r="E447" s="3">
        <f t="shared" si="43"/>
        <v>0.25</v>
      </c>
      <c r="F447" s="2">
        <f t="shared" si="44"/>
        <v>0.57134259259259268</v>
      </c>
      <c r="G447">
        <v>223221</v>
      </c>
      <c r="H447">
        <v>816</v>
      </c>
      <c r="I447">
        <v>23.29</v>
      </c>
      <c r="J447">
        <v>24.03</v>
      </c>
      <c r="K447">
        <v>78344</v>
      </c>
      <c r="L447">
        <v>49.78</v>
      </c>
      <c r="M447">
        <f t="shared" si="45"/>
        <v>1.5805122200410968</v>
      </c>
      <c r="N447">
        <f t="shared" si="46"/>
        <v>1.5939666666666666E-5</v>
      </c>
      <c r="O447" s="3">
        <f t="shared" si="47"/>
        <v>0.70150472999999991</v>
      </c>
      <c r="P447" s="3"/>
      <c r="Q447" s="3"/>
      <c r="R447" s="3"/>
    </row>
    <row r="448" spans="1:18" x14ac:dyDescent="0.35">
      <c r="A448" s="1">
        <v>43495</v>
      </c>
      <c r="B448" s="2">
        <v>0.82135416666666661</v>
      </c>
      <c r="C448" s="3">
        <f t="shared" si="42"/>
        <v>0.82135416666666661</v>
      </c>
      <c r="D448" s="2">
        <v>0.25</v>
      </c>
      <c r="E448" s="3">
        <f t="shared" si="43"/>
        <v>0.25</v>
      </c>
      <c r="F448" s="2">
        <f t="shared" si="44"/>
        <v>0.57135416666666661</v>
      </c>
      <c r="G448">
        <v>223721</v>
      </c>
      <c r="H448">
        <v>810</v>
      </c>
      <c r="I448">
        <v>23.16</v>
      </c>
      <c r="J448">
        <v>24.05</v>
      </c>
      <c r="K448">
        <v>78357</v>
      </c>
      <c r="L448">
        <v>49.78</v>
      </c>
      <c r="M448">
        <f t="shared" si="45"/>
        <v>1.5655887316182802</v>
      </c>
      <c r="N448">
        <f t="shared" si="46"/>
        <v>1.5739666666666668E-5</v>
      </c>
      <c r="O448" s="3">
        <f t="shared" si="47"/>
        <v>0.69270273000000004</v>
      </c>
      <c r="P448" s="3"/>
      <c r="Q448" s="3"/>
      <c r="R448" s="3"/>
    </row>
    <row r="449" spans="1:18" x14ac:dyDescent="0.35">
      <c r="A449" s="1">
        <v>43495</v>
      </c>
      <c r="B449" s="2">
        <v>0.82135416666666661</v>
      </c>
      <c r="C449" s="3">
        <f t="shared" si="42"/>
        <v>0.82135416666666661</v>
      </c>
      <c r="D449" s="2">
        <v>0.25</v>
      </c>
      <c r="E449" s="3">
        <f t="shared" si="43"/>
        <v>0.25</v>
      </c>
      <c r="F449" s="2">
        <f t="shared" si="44"/>
        <v>0.57135416666666661</v>
      </c>
      <c r="G449">
        <v>224221</v>
      </c>
      <c r="H449">
        <v>832</v>
      </c>
      <c r="I449">
        <v>23.1</v>
      </c>
      <c r="J449">
        <v>24.05</v>
      </c>
      <c r="K449">
        <v>78362</v>
      </c>
      <c r="L449">
        <v>49.78</v>
      </c>
      <c r="M449">
        <f t="shared" si="45"/>
        <v>1.5587009677308263</v>
      </c>
      <c r="N449">
        <f t="shared" si="46"/>
        <v>1.6473E-5</v>
      </c>
      <c r="O449" s="3">
        <f t="shared" si="47"/>
        <v>0.72497672999999996</v>
      </c>
      <c r="P449" s="3"/>
      <c r="Q449" s="3"/>
      <c r="R449" s="3"/>
    </row>
    <row r="450" spans="1:18" x14ac:dyDescent="0.35">
      <c r="A450" s="1">
        <v>43495</v>
      </c>
      <c r="B450" s="2">
        <v>0.82136574074074076</v>
      </c>
      <c r="C450" s="3">
        <f t="shared" si="42"/>
        <v>0.82136574074074076</v>
      </c>
      <c r="D450" s="2">
        <v>0.25</v>
      </c>
      <c r="E450" s="3">
        <f t="shared" si="43"/>
        <v>0.25</v>
      </c>
      <c r="F450" s="2">
        <f t="shared" si="44"/>
        <v>0.57136574074074076</v>
      </c>
      <c r="G450">
        <v>224721</v>
      </c>
      <c r="H450">
        <v>826</v>
      </c>
      <c r="I450">
        <v>23.04</v>
      </c>
      <c r="J450">
        <v>24.04</v>
      </c>
      <c r="K450">
        <v>78358</v>
      </c>
      <c r="L450">
        <v>49.78</v>
      </c>
      <c r="M450">
        <f t="shared" si="45"/>
        <v>1.5518132038433721</v>
      </c>
      <c r="N450">
        <f t="shared" si="46"/>
        <v>1.6273000000000002E-5</v>
      </c>
      <c r="O450" s="3">
        <f t="shared" si="47"/>
        <v>0.71617473000000009</v>
      </c>
      <c r="P450" s="3"/>
      <c r="Q450" s="3"/>
      <c r="R450" s="3"/>
    </row>
    <row r="451" spans="1:18" x14ac:dyDescent="0.35">
      <c r="A451" s="1">
        <v>43495</v>
      </c>
      <c r="B451" s="2">
        <v>0.82136574074074076</v>
      </c>
      <c r="C451" s="3">
        <f t="shared" si="42"/>
        <v>0.82136574074074076</v>
      </c>
      <c r="D451" s="2">
        <v>0.25</v>
      </c>
      <c r="E451" s="3">
        <f t="shared" si="43"/>
        <v>0.25</v>
      </c>
      <c r="F451" s="2">
        <f t="shared" si="44"/>
        <v>0.57136574074074076</v>
      </c>
      <c r="G451">
        <v>225221</v>
      </c>
      <c r="H451">
        <v>828</v>
      </c>
      <c r="I451">
        <v>23.01</v>
      </c>
      <c r="J451">
        <v>24.03</v>
      </c>
      <c r="K451">
        <v>78363</v>
      </c>
      <c r="L451">
        <v>49.78</v>
      </c>
      <c r="M451">
        <f t="shared" si="45"/>
        <v>1.5483693218996455</v>
      </c>
      <c r="N451">
        <f t="shared" si="46"/>
        <v>1.6339666666666665E-5</v>
      </c>
      <c r="O451" s="3">
        <f t="shared" si="47"/>
        <v>0.71910872999999997</v>
      </c>
      <c r="P451" s="3"/>
      <c r="Q451" s="3"/>
      <c r="R451" s="3"/>
    </row>
    <row r="452" spans="1:18" x14ac:dyDescent="0.35">
      <c r="A452" s="1">
        <v>43495</v>
      </c>
      <c r="B452" s="2">
        <v>0.8213773148148148</v>
      </c>
      <c r="C452" s="3">
        <f t="shared" si="42"/>
        <v>0.8213773148148148</v>
      </c>
      <c r="D452" s="2">
        <v>0.25</v>
      </c>
      <c r="E452" s="3">
        <f t="shared" si="43"/>
        <v>0.25</v>
      </c>
      <c r="F452" s="2">
        <f t="shared" si="44"/>
        <v>0.5713773148148148</v>
      </c>
      <c r="G452">
        <v>225721</v>
      </c>
      <c r="H452">
        <v>824</v>
      </c>
      <c r="I452">
        <v>22.97</v>
      </c>
      <c r="J452">
        <v>24.04</v>
      </c>
      <c r="K452">
        <v>78369</v>
      </c>
      <c r="L452">
        <v>49.78</v>
      </c>
      <c r="M452">
        <f t="shared" si="45"/>
        <v>1.5437774793080092</v>
      </c>
      <c r="N452">
        <f t="shared" si="46"/>
        <v>1.6206333333333334E-5</v>
      </c>
      <c r="O452" s="3">
        <f t="shared" si="47"/>
        <v>0.7132407300000001</v>
      </c>
      <c r="P452" s="3"/>
      <c r="Q452" s="3"/>
      <c r="R452" s="3"/>
    </row>
    <row r="453" spans="1:18" x14ac:dyDescent="0.35">
      <c r="A453" s="1">
        <v>43495</v>
      </c>
      <c r="B453" s="2">
        <v>0.8213773148148148</v>
      </c>
      <c r="C453" s="3">
        <f t="shared" si="42"/>
        <v>0.8213773148148148</v>
      </c>
      <c r="D453" s="2">
        <v>0.25</v>
      </c>
      <c r="E453" s="3">
        <f t="shared" si="43"/>
        <v>0.25</v>
      </c>
      <c r="F453" s="2">
        <f t="shared" si="44"/>
        <v>0.5713773148148148</v>
      </c>
      <c r="G453">
        <v>226222</v>
      </c>
      <c r="H453">
        <v>817</v>
      </c>
      <c r="I453">
        <v>22.84</v>
      </c>
      <c r="J453">
        <v>24.05</v>
      </c>
      <c r="K453">
        <v>78371</v>
      </c>
      <c r="L453">
        <v>49.74</v>
      </c>
      <c r="M453">
        <f t="shared" si="45"/>
        <v>1.5288539908851924</v>
      </c>
      <c r="N453">
        <f t="shared" si="46"/>
        <v>1.5973000000000001E-5</v>
      </c>
      <c r="O453" s="3">
        <f t="shared" si="47"/>
        <v>0.70297173000000002</v>
      </c>
      <c r="P453" s="3"/>
      <c r="Q453" s="3"/>
      <c r="R453" s="3"/>
    </row>
    <row r="454" spans="1:18" x14ac:dyDescent="0.35">
      <c r="A454" s="1">
        <v>43495</v>
      </c>
      <c r="B454" s="2">
        <v>0.82138888888888895</v>
      </c>
      <c r="C454" s="3">
        <f t="shared" si="42"/>
        <v>0.82138888888888895</v>
      </c>
      <c r="D454" s="2">
        <v>0.25</v>
      </c>
      <c r="E454" s="3">
        <f t="shared" si="43"/>
        <v>0.25</v>
      </c>
      <c r="F454" s="2">
        <f t="shared" si="44"/>
        <v>0.57138888888888895</v>
      </c>
      <c r="G454">
        <v>226721</v>
      </c>
      <c r="H454">
        <v>821</v>
      </c>
      <c r="I454">
        <v>22.73</v>
      </c>
      <c r="J454">
        <v>24.04</v>
      </c>
      <c r="K454">
        <v>78376</v>
      </c>
      <c r="L454">
        <v>49.74</v>
      </c>
      <c r="M454">
        <f t="shared" si="45"/>
        <v>1.5162264237581935</v>
      </c>
      <c r="N454">
        <f t="shared" si="46"/>
        <v>1.6106333333333332E-5</v>
      </c>
      <c r="O454" s="3">
        <f t="shared" si="47"/>
        <v>0.70883972999999989</v>
      </c>
      <c r="P454" s="3"/>
      <c r="Q454" s="3"/>
      <c r="R454" s="3"/>
    </row>
    <row r="455" spans="1:18" x14ac:dyDescent="0.35">
      <c r="A455" s="1">
        <v>43495</v>
      </c>
      <c r="B455" s="2">
        <v>0.82138888888888895</v>
      </c>
      <c r="C455" s="3">
        <f t="shared" si="42"/>
        <v>0.82138888888888895</v>
      </c>
      <c r="D455" s="2">
        <v>0.25</v>
      </c>
      <c r="E455" s="3">
        <f t="shared" si="43"/>
        <v>0.25</v>
      </c>
      <c r="F455" s="2">
        <f t="shared" si="44"/>
        <v>0.57138888888888895</v>
      </c>
      <c r="G455">
        <v>227224</v>
      </c>
      <c r="H455">
        <v>821</v>
      </c>
      <c r="I455">
        <v>22.77</v>
      </c>
      <c r="J455">
        <v>24.05</v>
      </c>
      <c r="K455">
        <v>78379</v>
      </c>
      <c r="L455">
        <v>49.74</v>
      </c>
      <c r="M455">
        <f t="shared" si="45"/>
        <v>1.5208182663498295</v>
      </c>
      <c r="N455">
        <f t="shared" si="46"/>
        <v>1.6106333333333332E-5</v>
      </c>
      <c r="O455" s="3">
        <f t="shared" si="47"/>
        <v>0.70883972999999989</v>
      </c>
      <c r="P455" s="3"/>
      <c r="Q455" s="3"/>
      <c r="R455" s="3"/>
    </row>
    <row r="456" spans="1:18" x14ac:dyDescent="0.35">
      <c r="A456" s="1">
        <v>43495</v>
      </c>
      <c r="B456" s="2">
        <v>0.82140046296296287</v>
      </c>
      <c r="C456" s="3">
        <f t="shared" si="42"/>
        <v>0.82140046296296287</v>
      </c>
      <c r="D456" s="2">
        <v>0.25</v>
      </c>
      <c r="E456" s="3">
        <f t="shared" si="43"/>
        <v>0.25</v>
      </c>
      <c r="F456" s="2">
        <f t="shared" si="44"/>
        <v>0.57140046296296287</v>
      </c>
      <c r="G456">
        <v>227721</v>
      </c>
      <c r="H456">
        <v>834</v>
      </c>
      <c r="I456">
        <v>22.79</v>
      </c>
      <c r="J456">
        <v>24.05</v>
      </c>
      <c r="K456">
        <v>78382</v>
      </c>
      <c r="L456">
        <v>49.74</v>
      </c>
      <c r="M456">
        <f t="shared" si="45"/>
        <v>1.5231141876456473</v>
      </c>
      <c r="N456">
        <f t="shared" si="46"/>
        <v>1.6539666666666667E-5</v>
      </c>
      <c r="O456" s="3">
        <f t="shared" si="47"/>
        <v>0.72791073000000006</v>
      </c>
      <c r="P456" s="3"/>
      <c r="Q456" s="3"/>
      <c r="R456" s="3"/>
    </row>
    <row r="457" spans="1:18" x14ac:dyDescent="0.35">
      <c r="A457" s="1">
        <v>43495</v>
      </c>
      <c r="B457" s="2">
        <v>0.82140046296296287</v>
      </c>
      <c r="C457" s="3">
        <f t="shared" si="42"/>
        <v>0.82140046296296287</v>
      </c>
      <c r="D457" s="2">
        <v>0.25</v>
      </c>
      <c r="E457" s="3">
        <f t="shared" si="43"/>
        <v>0.25</v>
      </c>
      <c r="F457" s="2">
        <f t="shared" si="44"/>
        <v>0.57140046296296287</v>
      </c>
      <c r="G457">
        <v>228221</v>
      </c>
      <c r="H457">
        <v>812</v>
      </c>
      <c r="I457">
        <v>22.79</v>
      </c>
      <c r="J457">
        <v>24.05</v>
      </c>
      <c r="K457">
        <v>78384</v>
      </c>
      <c r="L457">
        <v>49.74</v>
      </c>
      <c r="M457">
        <f t="shared" si="45"/>
        <v>1.5231141876456473</v>
      </c>
      <c r="N457">
        <f t="shared" si="46"/>
        <v>1.5806333333333335E-5</v>
      </c>
      <c r="O457" s="3">
        <f t="shared" si="47"/>
        <v>0.69563673000000004</v>
      </c>
      <c r="P457" s="3"/>
      <c r="Q457" s="3"/>
      <c r="R457" s="3"/>
    </row>
    <row r="458" spans="1:18" x14ac:dyDescent="0.35">
      <c r="A458" s="1">
        <v>43495</v>
      </c>
      <c r="B458" s="2">
        <v>0.82141203703703702</v>
      </c>
      <c r="C458" s="3">
        <f t="shared" si="42"/>
        <v>0.82141203703703702</v>
      </c>
      <c r="D458" s="2">
        <v>0.25</v>
      </c>
      <c r="E458" s="3">
        <f t="shared" si="43"/>
        <v>0.25</v>
      </c>
      <c r="F458" s="2">
        <f t="shared" si="44"/>
        <v>0.57141203703703702</v>
      </c>
      <c r="G458">
        <v>228722</v>
      </c>
      <c r="H458">
        <v>822</v>
      </c>
      <c r="I458">
        <v>22.83</v>
      </c>
      <c r="J458">
        <v>24.06</v>
      </c>
      <c r="K458">
        <v>78377</v>
      </c>
      <c r="L458">
        <v>49.74</v>
      </c>
      <c r="M458">
        <f t="shared" si="45"/>
        <v>1.5277060302372831</v>
      </c>
      <c r="N458">
        <f t="shared" si="46"/>
        <v>1.6139666666666667E-5</v>
      </c>
      <c r="O458" s="3">
        <f t="shared" si="47"/>
        <v>0.71030673</v>
      </c>
      <c r="P458" s="3"/>
      <c r="Q458" s="3"/>
      <c r="R458" s="3"/>
    </row>
    <row r="459" spans="1:18" x14ac:dyDescent="0.35">
      <c r="A459" s="1">
        <v>43495</v>
      </c>
      <c r="B459" s="2">
        <v>0.82141203703703702</v>
      </c>
      <c r="C459" s="3">
        <f t="shared" si="42"/>
        <v>0.82141203703703702</v>
      </c>
      <c r="D459" s="2">
        <v>0.25</v>
      </c>
      <c r="E459" s="3">
        <f t="shared" si="43"/>
        <v>0.25</v>
      </c>
      <c r="F459" s="2">
        <f t="shared" si="44"/>
        <v>0.57141203703703702</v>
      </c>
      <c r="G459">
        <v>229221</v>
      </c>
      <c r="H459">
        <v>811</v>
      </c>
      <c r="I459">
        <v>22.8</v>
      </c>
      <c r="J459">
        <v>24.06</v>
      </c>
      <c r="K459">
        <v>78382</v>
      </c>
      <c r="L459">
        <v>49.74</v>
      </c>
      <c r="M459">
        <f t="shared" si="45"/>
        <v>1.5242621482935566</v>
      </c>
      <c r="N459">
        <f t="shared" si="46"/>
        <v>1.5773E-5</v>
      </c>
      <c r="O459" s="3">
        <f t="shared" si="47"/>
        <v>0.69416972999999993</v>
      </c>
      <c r="P459" s="3"/>
      <c r="Q459" s="3"/>
      <c r="R459" s="3"/>
    </row>
    <row r="460" spans="1:18" x14ac:dyDescent="0.35">
      <c r="A460" s="1">
        <v>43495</v>
      </c>
      <c r="B460" s="2">
        <v>0.82142361111111117</v>
      </c>
      <c r="C460" s="3">
        <f t="shared" si="42"/>
        <v>0.82142361111111117</v>
      </c>
      <c r="D460" s="2">
        <v>0.25</v>
      </c>
      <c r="E460" s="3">
        <f t="shared" si="43"/>
        <v>0.25</v>
      </c>
      <c r="F460" s="2">
        <f t="shared" si="44"/>
        <v>0.57142361111111117</v>
      </c>
      <c r="G460">
        <v>229722</v>
      </c>
      <c r="H460">
        <v>822</v>
      </c>
      <c r="I460">
        <v>22.83</v>
      </c>
      <c r="J460">
        <v>24.05</v>
      </c>
      <c r="K460">
        <v>78377</v>
      </c>
      <c r="L460">
        <v>49.74</v>
      </c>
      <c r="M460">
        <f t="shared" si="45"/>
        <v>1.5277060302372831</v>
      </c>
      <c r="N460">
        <f t="shared" si="46"/>
        <v>1.6139666666666667E-5</v>
      </c>
      <c r="O460" s="3">
        <f t="shared" si="47"/>
        <v>0.71030673</v>
      </c>
      <c r="P460" s="3"/>
      <c r="Q460" s="3"/>
      <c r="R460" s="3"/>
    </row>
    <row r="461" spans="1:18" x14ac:dyDescent="0.35">
      <c r="A461" s="1">
        <v>43495</v>
      </c>
      <c r="B461" s="2">
        <v>0.82142361111111117</v>
      </c>
      <c r="C461" s="3">
        <f t="shared" si="42"/>
        <v>0.82142361111111117</v>
      </c>
      <c r="D461" s="2">
        <v>0.25</v>
      </c>
      <c r="E461" s="3">
        <f t="shared" si="43"/>
        <v>0.25</v>
      </c>
      <c r="F461" s="2">
        <f t="shared" si="44"/>
        <v>0.57142361111111117</v>
      </c>
      <c r="G461">
        <v>230221</v>
      </c>
      <c r="H461">
        <v>825</v>
      </c>
      <c r="I461">
        <v>22.79</v>
      </c>
      <c r="J461">
        <v>24.04</v>
      </c>
      <c r="K461">
        <v>78379</v>
      </c>
      <c r="L461">
        <v>49.74</v>
      </c>
      <c r="M461">
        <f t="shared" si="45"/>
        <v>1.5231141876456473</v>
      </c>
      <c r="N461">
        <f t="shared" si="46"/>
        <v>1.6239666666666666E-5</v>
      </c>
      <c r="O461" s="3">
        <f t="shared" si="47"/>
        <v>0.71470772999999999</v>
      </c>
      <c r="P461" s="3"/>
      <c r="Q461" s="3"/>
      <c r="R461" s="3"/>
    </row>
    <row r="462" spans="1:18" x14ac:dyDescent="0.35">
      <c r="A462" s="1">
        <v>43495</v>
      </c>
      <c r="B462" s="2">
        <v>0.82143518518518521</v>
      </c>
      <c r="C462" s="3">
        <f t="shared" si="42"/>
        <v>0.82143518518518521</v>
      </c>
      <c r="D462" s="2">
        <v>0.25</v>
      </c>
      <c r="E462" s="3">
        <f t="shared" si="43"/>
        <v>0.25</v>
      </c>
      <c r="F462" s="2">
        <f t="shared" si="44"/>
        <v>0.57143518518518521</v>
      </c>
      <c r="G462">
        <v>230721</v>
      </c>
      <c r="H462">
        <v>834</v>
      </c>
      <c r="I462">
        <v>22.76</v>
      </c>
      <c r="J462">
        <v>24.06</v>
      </c>
      <c r="K462">
        <v>78375</v>
      </c>
      <c r="L462">
        <v>49.74</v>
      </c>
      <c r="M462">
        <f t="shared" si="45"/>
        <v>1.5196703057019207</v>
      </c>
      <c r="N462">
        <f t="shared" si="46"/>
        <v>1.6539666666666667E-5</v>
      </c>
      <c r="O462" s="3">
        <f t="shared" si="47"/>
        <v>0.72791073000000006</v>
      </c>
      <c r="P462" s="3"/>
      <c r="Q462" s="3"/>
      <c r="R462" s="3"/>
    </row>
    <row r="463" spans="1:18" x14ac:dyDescent="0.35">
      <c r="A463" s="1">
        <v>43495</v>
      </c>
      <c r="B463" s="2">
        <v>0.82143518518518521</v>
      </c>
      <c r="C463" s="3">
        <f t="shared" si="42"/>
        <v>0.82143518518518521</v>
      </c>
      <c r="D463" s="2">
        <v>0.25</v>
      </c>
      <c r="E463" s="3">
        <f t="shared" si="43"/>
        <v>0.25</v>
      </c>
      <c r="F463" s="2">
        <f t="shared" si="44"/>
        <v>0.57143518518518521</v>
      </c>
      <c r="G463">
        <v>231221</v>
      </c>
      <c r="H463">
        <v>824</v>
      </c>
      <c r="I463">
        <v>22.79</v>
      </c>
      <c r="J463">
        <v>24.05</v>
      </c>
      <c r="K463">
        <v>78377</v>
      </c>
      <c r="L463">
        <v>49.74</v>
      </c>
      <c r="M463">
        <f t="shared" si="45"/>
        <v>1.5231141876456473</v>
      </c>
      <c r="N463">
        <f t="shared" si="46"/>
        <v>1.6206333333333334E-5</v>
      </c>
      <c r="O463" s="3">
        <f t="shared" si="47"/>
        <v>0.7132407300000001</v>
      </c>
      <c r="P463" s="3"/>
      <c r="Q463" s="3"/>
      <c r="R463" s="3"/>
    </row>
    <row r="464" spans="1:18" x14ac:dyDescent="0.35">
      <c r="A464" s="1">
        <v>43495</v>
      </c>
      <c r="B464" s="2">
        <v>0.82144675925925925</v>
      </c>
      <c r="C464" s="3">
        <f t="shared" si="42"/>
        <v>0.82144675925925925</v>
      </c>
      <c r="D464" s="2">
        <v>0.25</v>
      </c>
      <c r="E464" s="3">
        <f t="shared" si="43"/>
        <v>0.25</v>
      </c>
      <c r="F464" s="2">
        <f t="shared" si="44"/>
        <v>0.57144675925925925</v>
      </c>
      <c r="G464">
        <v>231721</v>
      </c>
      <c r="H464">
        <v>815</v>
      </c>
      <c r="I464">
        <v>22.65</v>
      </c>
      <c r="J464">
        <v>24.04</v>
      </c>
      <c r="K464">
        <v>78380</v>
      </c>
      <c r="L464">
        <v>49.74</v>
      </c>
      <c r="M464">
        <f t="shared" si="45"/>
        <v>1.5070427385749214</v>
      </c>
      <c r="N464">
        <f t="shared" si="46"/>
        <v>1.5906333333333334E-5</v>
      </c>
      <c r="O464" s="3">
        <f t="shared" si="47"/>
        <v>0.70003773000000002</v>
      </c>
      <c r="P464" s="3"/>
      <c r="Q464" s="3"/>
      <c r="R464" s="3"/>
    </row>
    <row r="465" spans="1:18" x14ac:dyDescent="0.35">
      <c r="A465" s="1">
        <v>43495</v>
      </c>
      <c r="B465" s="2">
        <v>0.82144675925925925</v>
      </c>
      <c r="C465" s="3">
        <f t="shared" si="42"/>
        <v>0.82144675925925925</v>
      </c>
      <c r="D465" s="2">
        <v>0.25</v>
      </c>
      <c r="E465" s="3">
        <f t="shared" si="43"/>
        <v>0.25</v>
      </c>
      <c r="F465" s="2">
        <f t="shared" si="44"/>
        <v>0.57144675925925925</v>
      </c>
      <c r="G465">
        <v>232221</v>
      </c>
      <c r="H465">
        <v>815</v>
      </c>
      <c r="I465">
        <v>22.63</v>
      </c>
      <c r="J465">
        <v>24.05</v>
      </c>
      <c r="K465">
        <v>78376</v>
      </c>
      <c r="L465">
        <v>49.74</v>
      </c>
      <c r="M465">
        <f t="shared" si="45"/>
        <v>1.5047468172791034</v>
      </c>
      <c r="N465">
        <f t="shared" si="46"/>
        <v>1.5906333333333334E-5</v>
      </c>
      <c r="O465" s="3">
        <f t="shared" si="47"/>
        <v>0.70003773000000002</v>
      </c>
      <c r="P465" s="3"/>
      <c r="Q465" s="3"/>
      <c r="R465" s="3"/>
    </row>
    <row r="466" spans="1:18" x14ac:dyDescent="0.35">
      <c r="A466" s="1">
        <v>43495</v>
      </c>
      <c r="B466" s="2">
        <v>0.82145833333333329</v>
      </c>
      <c r="C466" s="3">
        <f t="shared" si="42"/>
        <v>0.82145833333333329</v>
      </c>
      <c r="D466" s="2">
        <v>0.25</v>
      </c>
      <c r="E466" s="3">
        <f t="shared" si="43"/>
        <v>0.25</v>
      </c>
      <c r="F466" s="2">
        <f t="shared" si="44"/>
        <v>0.57145833333333329</v>
      </c>
      <c r="G466">
        <v>232721</v>
      </c>
      <c r="H466">
        <v>811</v>
      </c>
      <c r="I466">
        <v>22.53</v>
      </c>
      <c r="J466">
        <v>24.05</v>
      </c>
      <c r="K466">
        <v>78376</v>
      </c>
      <c r="L466">
        <v>49.74</v>
      </c>
      <c r="M466">
        <f t="shared" si="45"/>
        <v>1.4932672108000138</v>
      </c>
      <c r="N466">
        <f t="shared" si="46"/>
        <v>1.5773E-5</v>
      </c>
      <c r="O466" s="3">
        <f t="shared" si="47"/>
        <v>0.69416972999999993</v>
      </c>
      <c r="P466" s="3"/>
      <c r="Q466" s="3"/>
      <c r="R466" s="3"/>
    </row>
    <row r="467" spans="1:18" x14ac:dyDescent="0.35">
      <c r="A467" s="1">
        <v>43495</v>
      </c>
      <c r="B467" s="2">
        <v>0.82145833333333329</v>
      </c>
      <c r="C467" s="3">
        <f t="shared" si="42"/>
        <v>0.82145833333333329</v>
      </c>
      <c r="D467" s="2">
        <v>0.25</v>
      </c>
      <c r="E467" s="3">
        <f t="shared" si="43"/>
        <v>0.25</v>
      </c>
      <c r="F467" s="2">
        <f t="shared" si="44"/>
        <v>0.57145833333333329</v>
      </c>
      <c r="G467">
        <v>233222</v>
      </c>
      <c r="H467">
        <v>829</v>
      </c>
      <c r="I467">
        <v>22.54</v>
      </c>
      <c r="J467">
        <v>24.06</v>
      </c>
      <c r="K467">
        <v>78379</v>
      </c>
      <c r="L467">
        <v>49.74</v>
      </c>
      <c r="M467">
        <f t="shared" si="45"/>
        <v>1.4944151714479226</v>
      </c>
      <c r="N467">
        <f t="shared" si="46"/>
        <v>1.6373000000000001E-5</v>
      </c>
      <c r="O467" s="3">
        <f t="shared" si="47"/>
        <v>0.72057573000000008</v>
      </c>
      <c r="P467" s="3"/>
      <c r="Q467" s="3"/>
      <c r="R467" s="3"/>
    </row>
    <row r="468" spans="1:18" x14ac:dyDescent="0.35">
      <c r="A468" s="1">
        <v>43495</v>
      </c>
      <c r="B468" s="2">
        <v>0.82146990740740744</v>
      </c>
      <c r="C468" s="3">
        <f t="shared" si="42"/>
        <v>0.82146990740740744</v>
      </c>
      <c r="D468" s="2">
        <v>0.25</v>
      </c>
      <c r="E468" s="3">
        <f t="shared" si="43"/>
        <v>0.25</v>
      </c>
      <c r="F468" s="2">
        <f t="shared" si="44"/>
        <v>0.57146990740740744</v>
      </c>
      <c r="G468">
        <v>233721</v>
      </c>
      <c r="H468">
        <v>810</v>
      </c>
      <c r="I468">
        <v>22.51</v>
      </c>
      <c r="J468">
        <v>24.04</v>
      </c>
      <c r="K468">
        <v>78379</v>
      </c>
      <c r="L468">
        <v>49.74</v>
      </c>
      <c r="M468">
        <f t="shared" si="45"/>
        <v>1.490971289504196</v>
      </c>
      <c r="N468">
        <f t="shared" si="46"/>
        <v>1.5739666666666668E-5</v>
      </c>
      <c r="O468" s="3">
        <f t="shared" si="47"/>
        <v>0.69270273000000004</v>
      </c>
      <c r="P468" s="3"/>
      <c r="Q468" s="3"/>
      <c r="R468" s="3"/>
    </row>
    <row r="469" spans="1:18" x14ac:dyDescent="0.35">
      <c r="A469" s="1">
        <v>43495</v>
      </c>
      <c r="B469" s="2">
        <v>0.82146990740740744</v>
      </c>
      <c r="C469" s="3">
        <f t="shared" si="42"/>
        <v>0.82146990740740744</v>
      </c>
      <c r="D469" s="2">
        <v>0.25</v>
      </c>
      <c r="E469" s="3">
        <f t="shared" si="43"/>
        <v>0.25</v>
      </c>
      <c r="F469" s="2">
        <f t="shared" si="44"/>
        <v>0.57146990740740744</v>
      </c>
      <c r="G469">
        <v>234221</v>
      </c>
      <c r="H469">
        <v>822</v>
      </c>
      <c r="I469">
        <v>22.53</v>
      </c>
      <c r="J469">
        <v>24.05</v>
      </c>
      <c r="K469">
        <v>78383</v>
      </c>
      <c r="L469">
        <v>49.74</v>
      </c>
      <c r="M469">
        <f t="shared" si="45"/>
        <v>1.4932672108000138</v>
      </c>
      <c r="N469">
        <f t="shared" si="46"/>
        <v>1.6139666666666667E-5</v>
      </c>
      <c r="O469" s="3">
        <f t="shared" si="47"/>
        <v>0.71030673</v>
      </c>
      <c r="P469" s="3"/>
      <c r="Q469" s="3"/>
      <c r="R469" s="3"/>
    </row>
    <row r="470" spans="1:18" x14ac:dyDescent="0.35">
      <c r="A470" s="1">
        <v>43495</v>
      </c>
      <c r="B470" s="2">
        <v>0.82148148148148137</v>
      </c>
      <c r="C470" s="3">
        <f t="shared" si="42"/>
        <v>0.82148148148148137</v>
      </c>
      <c r="D470" s="2">
        <v>0.25</v>
      </c>
      <c r="E470" s="3">
        <f t="shared" si="43"/>
        <v>0.25</v>
      </c>
      <c r="F470" s="2">
        <f t="shared" si="44"/>
        <v>0.57148148148148137</v>
      </c>
      <c r="G470">
        <v>234721</v>
      </c>
      <c r="H470">
        <v>825</v>
      </c>
      <c r="I470">
        <v>22.43</v>
      </c>
      <c r="J470">
        <v>24.05</v>
      </c>
      <c r="K470">
        <v>78379</v>
      </c>
      <c r="L470">
        <v>49.74</v>
      </c>
      <c r="M470">
        <f t="shared" si="45"/>
        <v>1.4817876043209237</v>
      </c>
      <c r="N470">
        <f t="shared" si="46"/>
        <v>1.6239666666666666E-5</v>
      </c>
      <c r="O470" s="3">
        <f t="shared" si="47"/>
        <v>0.71470772999999999</v>
      </c>
      <c r="P470" s="3"/>
      <c r="Q470" s="3"/>
      <c r="R470" s="3"/>
    </row>
    <row r="471" spans="1:18" x14ac:dyDescent="0.35">
      <c r="A471" s="1">
        <v>43495</v>
      </c>
      <c r="B471" s="2">
        <v>0.82148148148148137</v>
      </c>
      <c r="C471" s="3">
        <f t="shared" si="42"/>
        <v>0.82148148148148137</v>
      </c>
      <c r="D471" s="2">
        <v>0.25</v>
      </c>
      <c r="E471" s="3">
        <f t="shared" si="43"/>
        <v>0.25</v>
      </c>
      <c r="F471" s="2">
        <f t="shared" si="44"/>
        <v>0.57148148148148137</v>
      </c>
      <c r="G471">
        <v>235222</v>
      </c>
      <c r="H471">
        <v>825</v>
      </c>
      <c r="I471">
        <v>22.44</v>
      </c>
      <c r="J471">
        <v>24.05</v>
      </c>
      <c r="K471">
        <v>78383</v>
      </c>
      <c r="L471">
        <v>49.74</v>
      </c>
      <c r="M471">
        <f t="shared" si="45"/>
        <v>1.4829355649688329</v>
      </c>
      <c r="N471">
        <f t="shared" si="46"/>
        <v>1.6239666666666666E-5</v>
      </c>
      <c r="O471" s="3">
        <f t="shared" si="47"/>
        <v>0.71470772999999999</v>
      </c>
      <c r="P471" s="3"/>
      <c r="Q471" s="3"/>
      <c r="R471" s="3"/>
    </row>
    <row r="472" spans="1:18" x14ac:dyDescent="0.35">
      <c r="A472" s="1">
        <v>43495</v>
      </c>
      <c r="B472" s="2">
        <v>0.82149305555555552</v>
      </c>
      <c r="C472" s="3">
        <f t="shared" si="42"/>
        <v>0.82149305555555552</v>
      </c>
      <c r="D472" s="2">
        <v>0.25</v>
      </c>
      <c r="E472" s="3">
        <f t="shared" si="43"/>
        <v>0.25</v>
      </c>
      <c r="F472" s="2">
        <f t="shared" si="44"/>
        <v>0.57149305555555552</v>
      </c>
      <c r="G472">
        <v>235721</v>
      </c>
      <c r="H472">
        <v>831</v>
      </c>
      <c r="I472">
        <v>22.49</v>
      </c>
      <c r="J472">
        <v>24.06</v>
      </c>
      <c r="K472">
        <v>78381</v>
      </c>
      <c r="L472">
        <v>49.74</v>
      </c>
      <c r="M472">
        <f t="shared" si="45"/>
        <v>1.4886753682083775</v>
      </c>
      <c r="N472">
        <f t="shared" si="46"/>
        <v>1.6439666666666668E-5</v>
      </c>
      <c r="O472" s="3">
        <f t="shared" si="47"/>
        <v>0.72350973000000007</v>
      </c>
      <c r="P472" s="3"/>
      <c r="Q472" s="3"/>
      <c r="R472" s="3"/>
    </row>
    <row r="473" spans="1:18" x14ac:dyDescent="0.35">
      <c r="A473" s="1">
        <v>43495</v>
      </c>
      <c r="B473" s="2">
        <v>0.82149305555555552</v>
      </c>
      <c r="C473" s="3">
        <f t="shared" si="42"/>
        <v>0.82149305555555552</v>
      </c>
      <c r="D473" s="2">
        <v>0.25</v>
      </c>
      <c r="E473" s="3">
        <f t="shared" si="43"/>
        <v>0.25</v>
      </c>
      <c r="F473" s="2">
        <f t="shared" si="44"/>
        <v>0.57149305555555552</v>
      </c>
      <c r="G473">
        <v>236221</v>
      </c>
      <c r="H473">
        <v>825</v>
      </c>
      <c r="I473">
        <v>22.44</v>
      </c>
      <c r="J473">
        <v>24.06</v>
      </c>
      <c r="K473">
        <v>78383</v>
      </c>
      <c r="L473">
        <v>49.74</v>
      </c>
      <c r="M473">
        <f t="shared" si="45"/>
        <v>1.4829355649688329</v>
      </c>
      <c r="N473">
        <f t="shared" si="46"/>
        <v>1.6239666666666666E-5</v>
      </c>
      <c r="O473" s="3">
        <f t="shared" si="47"/>
        <v>0.71470772999999999</v>
      </c>
      <c r="P473" s="3"/>
      <c r="Q473" s="3"/>
      <c r="R473" s="3"/>
    </row>
    <row r="474" spans="1:18" x14ac:dyDescent="0.35">
      <c r="A474" s="1">
        <v>43495</v>
      </c>
      <c r="B474" s="2">
        <v>0.82150462962962967</v>
      </c>
      <c r="C474" s="3">
        <f t="shared" si="42"/>
        <v>0.82150462962962967</v>
      </c>
      <c r="D474" s="2">
        <v>0.25</v>
      </c>
      <c r="E474" s="3">
        <f t="shared" si="43"/>
        <v>0.25</v>
      </c>
      <c r="F474" s="2">
        <f t="shared" si="44"/>
        <v>0.57150462962962967</v>
      </c>
      <c r="G474">
        <v>236721</v>
      </c>
      <c r="H474">
        <v>815</v>
      </c>
      <c r="I474">
        <v>22.5</v>
      </c>
      <c r="J474">
        <v>24.06</v>
      </c>
      <c r="K474">
        <v>78387</v>
      </c>
      <c r="L474">
        <v>49.74</v>
      </c>
      <c r="M474">
        <f t="shared" si="45"/>
        <v>1.4898233288562868</v>
      </c>
      <c r="N474">
        <f t="shared" si="46"/>
        <v>1.5906333333333334E-5</v>
      </c>
      <c r="O474" s="3">
        <f t="shared" si="47"/>
        <v>0.70003773000000002</v>
      </c>
      <c r="P474" s="3"/>
      <c r="Q474" s="3"/>
      <c r="R474" s="3"/>
    </row>
    <row r="475" spans="1:18" x14ac:dyDescent="0.35">
      <c r="A475" s="1">
        <v>43495</v>
      </c>
      <c r="B475" s="2">
        <v>0.82150462962962967</v>
      </c>
      <c r="C475" s="3">
        <f t="shared" si="42"/>
        <v>0.82150462962962967</v>
      </c>
      <c r="D475" s="2">
        <v>0.25</v>
      </c>
      <c r="E475" s="3">
        <f t="shared" si="43"/>
        <v>0.25</v>
      </c>
      <c r="F475" s="2">
        <f t="shared" si="44"/>
        <v>0.57150462962962967</v>
      </c>
      <c r="G475">
        <v>237221</v>
      </c>
      <c r="H475">
        <v>822</v>
      </c>
      <c r="I475">
        <v>22.57</v>
      </c>
      <c r="J475">
        <v>24.06</v>
      </c>
      <c r="K475">
        <v>78390</v>
      </c>
      <c r="L475">
        <v>49.74</v>
      </c>
      <c r="M475">
        <f t="shared" si="45"/>
        <v>1.4978590533916498</v>
      </c>
      <c r="N475">
        <f t="shared" si="46"/>
        <v>1.6139666666666667E-5</v>
      </c>
      <c r="O475" s="3">
        <f t="shared" si="47"/>
        <v>0.71030673</v>
      </c>
      <c r="P475" s="3"/>
      <c r="Q475" s="3"/>
      <c r="R475" s="3"/>
    </row>
    <row r="476" spans="1:18" x14ac:dyDescent="0.35">
      <c r="A476" s="1">
        <v>43495</v>
      </c>
      <c r="B476" s="2">
        <v>0.82151620370370371</v>
      </c>
      <c r="C476" s="3">
        <f t="shared" si="42"/>
        <v>0.82151620370370371</v>
      </c>
      <c r="D476" s="2">
        <v>0.25</v>
      </c>
      <c r="E476" s="3">
        <f t="shared" si="43"/>
        <v>0.25</v>
      </c>
      <c r="F476" s="2">
        <f t="shared" si="44"/>
        <v>0.57151620370370371</v>
      </c>
      <c r="G476">
        <v>237721</v>
      </c>
      <c r="H476">
        <v>822</v>
      </c>
      <c r="I476">
        <v>22.61</v>
      </c>
      <c r="J476">
        <v>24.06</v>
      </c>
      <c r="K476">
        <v>78391</v>
      </c>
      <c r="L476">
        <v>49.74</v>
      </c>
      <c r="M476">
        <f t="shared" si="45"/>
        <v>1.5024508959832856</v>
      </c>
      <c r="N476">
        <f t="shared" si="46"/>
        <v>1.6139666666666667E-5</v>
      </c>
      <c r="O476" s="3">
        <f t="shared" si="47"/>
        <v>0.71030673</v>
      </c>
      <c r="P476" s="3"/>
      <c r="Q476" s="3"/>
      <c r="R476" s="3"/>
    </row>
    <row r="477" spans="1:18" x14ac:dyDescent="0.35">
      <c r="A477" s="1">
        <v>43495</v>
      </c>
      <c r="B477" s="2">
        <v>0.82151620370370371</v>
      </c>
      <c r="C477" s="3">
        <f t="shared" si="42"/>
        <v>0.82151620370370371</v>
      </c>
      <c r="D477" s="2">
        <v>0.25</v>
      </c>
      <c r="E477" s="3">
        <f t="shared" si="43"/>
        <v>0.25</v>
      </c>
      <c r="F477" s="2">
        <f t="shared" si="44"/>
        <v>0.57151620370370371</v>
      </c>
      <c r="G477">
        <v>238221</v>
      </c>
      <c r="H477">
        <v>823</v>
      </c>
      <c r="I477">
        <v>22.64</v>
      </c>
      <c r="J477">
        <v>24.06</v>
      </c>
      <c r="K477">
        <v>78386</v>
      </c>
      <c r="L477">
        <v>49.74</v>
      </c>
      <c r="M477">
        <f t="shared" si="45"/>
        <v>1.5058947779270127</v>
      </c>
      <c r="N477">
        <f t="shared" si="46"/>
        <v>1.6172999999999999E-5</v>
      </c>
      <c r="O477" s="3">
        <f t="shared" si="47"/>
        <v>0.71177372999999999</v>
      </c>
      <c r="P477" s="3"/>
      <c r="Q477" s="3"/>
      <c r="R477" s="3"/>
    </row>
    <row r="478" spans="1:18" x14ac:dyDescent="0.35">
      <c r="A478" s="1">
        <v>43495</v>
      </c>
      <c r="B478" s="2">
        <v>0.82152777777777775</v>
      </c>
      <c r="C478" s="3">
        <f t="shared" si="42"/>
        <v>0.82152777777777775</v>
      </c>
      <c r="D478" s="2">
        <v>0.25</v>
      </c>
      <c r="E478" s="3">
        <f t="shared" si="43"/>
        <v>0.25</v>
      </c>
      <c r="F478" s="2">
        <f t="shared" si="44"/>
        <v>0.57152777777777775</v>
      </c>
      <c r="G478">
        <v>238722</v>
      </c>
      <c r="H478">
        <v>827</v>
      </c>
      <c r="I478">
        <v>22.7</v>
      </c>
      <c r="J478">
        <v>24.04</v>
      </c>
      <c r="K478">
        <v>78381</v>
      </c>
      <c r="L478">
        <v>49.74</v>
      </c>
      <c r="M478">
        <f t="shared" si="45"/>
        <v>1.5127825418144665</v>
      </c>
      <c r="N478">
        <f t="shared" si="46"/>
        <v>1.6306333333333333E-5</v>
      </c>
      <c r="O478" s="3">
        <f t="shared" si="47"/>
        <v>0.71764172999999998</v>
      </c>
      <c r="P478" s="3"/>
      <c r="Q478" s="3"/>
      <c r="R478" s="3"/>
    </row>
    <row r="479" spans="1:18" x14ac:dyDescent="0.35">
      <c r="A479" s="1">
        <v>43495</v>
      </c>
      <c r="B479" s="2">
        <v>0.82152777777777775</v>
      </c>
      <c r="C479" s="3">
        <f t="shared" si="42"/>
        <v>0.82152777777777775</v>
      </c>
      <c r="D479" s="2">
        <v>0.25</v>
      </c>
      <c r="E479" s="3">
        <f t="shared" si="43"/>
        <v>0.25</v>
      </c>
      <c r="F479" s="2">
        <f t="shared" si="44"/>
        <v>0.57152777777777775</v>
      </c>
      <c r="G479">
        <v>239221</v>
      </c>
      <c r="H479">
        <v>821</v>
      </c>
      <c r="I479">
        <v>22.77</v>
      </c>
      <c r="J479">
        <v>24.06</v>
      </c>
      <c r="K479">
        <v>78392</v>
      </c>
      <c r="L479">
        <v>49.71</v>
      </c>
      <c r="M479">
        <f t="shared" si="45"/>
        <v>1.5208182663498295</v>
      </c>
      <c r="N479">
        <f t="shared" si="46"/>
        <v>1.6106333333333332E-5</v>
      </c>
      <c r="O479" s="3">
        <f t="shared" si="47"/>
        <v>0.70883972999999989</v>
      </c>
      <c r="P479" s="3"/>
      <c r="Q479" s="3"/>
      <c r="R479" s="3"/>
    </row>
    <row r="480" spans="1:18" x14ac:dyDescent="0.35">
      <c r="A480" s="1">
        <v>43495</v>
      </c>
      <c r="B480" s="2">
        <v>0.82153935185185178</v>
      </c>
      <c r="C480" s="3">
        <f t="shared" si="42"/>
        <v>0.82153935185185178</v>
      </c>
      <c r="D480" s="2">
        <v>0.25</v>
      </c>
      <c r="E480" s="3">
        <f t="shared" si="43"/>
        <v>0.25</v>
      </c>
      <c r="F480" s="2">
        <f t="shared" si="44"/>
        <v>0.57153935185185178</v>
      </c>
      <c r="G480">
        <v>239721</v>
      </c>
      <c r="H480">
        <v>808</v>
      </c>
      <c r="I480">
        <v>22.81</v>
      </c>
      <c r="J480">
        <v>24.05</v>
      </c>
      <c r="K480">
        <v>78390</v>
      </c>
      <c r="L480">
        <v>49.71</v>
      </c>
      <c r="M480">
        <f t="shared" si="45"/>
        <v>1.5254101089414653</v>
      </c>
      <c r="N480">
        <f t="shared" si="46"/>
        <v>1.5673000000000001E-5</v>
      </c>
      <c r="O480" s="3">
        <f t="shared" si="47"/>
        <v>0.68976873000000005</v>
      </c>
      <c r="P480" s="3"/>
      <c r="Q480" s="3"/>
      <c r="R480" s="3"/>
    </row>
    <row r="481" spans="1:18" x14ac:dyDescent="0.35">
      <c r="A481" s="1">
        <v>43495</v>
      </c>
      <c r="B481" s="2">
        <v>0.82153935185185178</v>
      </c>
      <c r="C481" s="3">
        <f t="shared" si="42"/>
        <v>0.82153935185185178</v>
      </c>
      <c r="D481" s="2">
        <v>0.25</v>
      </c>
      <c r="E481" s="3">
        <f t="shared" si="43"/>
        <v>0.25</v>
      </c>
      <c r="F481" s="2">
        <f t="shared" si="44"/>
        <v>0.57153935185185178</v>
      </c>
      <c r="G481">
        <v>240221</v>
      </c>
      <c r="H481">
        <v>825</v>
      </c>
      <c r="I481">
        <v>22.89</v>
      </c>
      <c r="J481">
        <v>24.06</v>
      </c>
      <c r="K481">
        <v>78387</v>
      </c>
      <c r="L481">
        <v>49.74</v>
      </c>
      <c r="M481">
        <f t="shared" si="45"/>
        <v>1.5345937941247374</v>
      </c>
      <c r="N481">
        <f t="shared" si="46"/>
        <v>1.6239666666666666E-5</v>
      </c>
      <c r="O481" s="3">
        <f t="shared" si="47"/>
        <v>0.71470772999999999</v>
      </c>
      <c r="P481" s="3"/>
      <c r="Q481" s="3"/>
      <c r="R481" s="3"/>
    </row>
    <row r="482" spans="1:18" x14ac:dyDescent="0.35">
      <c r="A482" s="1">
        <v>43495</v>
      </c>
      <c r="B482" s="2">
        <v>0.82155092592592593</v>
      </c>
      <c r="C482" s="3">
        <f t="shared" si="42"/>
        <v>0.82155092592592593</v>
      </c>
      <c r="D482" s="2">
        <v>0.25</v>
      </c>
      <c r="E482" s="3">
        <f t="shared" si="43"/>
        <v>0.25</v>
      </c>
      <c r="F482" s="2">
        <f t="shared" si="44"/>
        <v>0.57155092592592593</v>
      </c>
      <c r="G482">
        <v>240721</v>
      </c>
      <c r="H482">
        <v>823</v>
      </c>
      <c r="I482">
        <v>22.82</v>
      </c>
      <c r="J482">
        <v>24.06</v>
      </c>
      <c r="K482">
        <v>78385</v>
      </c>
      <c r="L482">
        <v>49.71</v>
      </c>
      <c r="M482">
        <f t="shared" si="45"/>
        <v>1.5265580695893746</v>
      </c>
      <c r="N482">
        <f t="shared" si="46"/>
        <v>1.6172999999999999E-5</v>
      </c>
      <c r="O482" s="3">
        <f t="shared" si="47"/>
        <v>0.71177372999999999</v>
      </c>
      <c r="P482" s="3"/>
      <c r="Q482" s="3"/>
      <c r="R482" s="3"/>
    </row>
    <row r="483" spans="1:18" x14ac:dyDescent="0.35">
      <c r="A483" s="1">
        <v>43495</v>
      </c>
      <c r="B483" s="2">
        <v>0.82155092592592593</v>
      </c>
      <c r="C483" s="3">
        <f t="shared" si="42"/>
        <v>0.82155092592592593</v>
      </c>
      <c r="D483" s="2">
        <v>0.25</v>
      </c>
      <c r="E483" s="3">
        <f t="shared" si="43"/>
        <v>0.25</v>
      </c>
      <c r="F483" s="2">
        <f t="shared" si="44"/>
        <v>0.57155092592592593</v>
      </c>
      <c r="G483">
        <v>241221</v>
      </c>
      <c r="H483">
        <v>822</v>
      </c>
      <c r="I483">
        <v>22.88</v>
      </c>
      <c r="J483">
        <v>24.06</v>
      </c>
      <c r="K483">
        <v>78389</v>
      </c>
      <c r="L483">
        <v>49.71</v>
      </c>
      <c r="M483">
        <f t="shared" si="45"/>
        <v>1.5334458334768282</v>
      </c>
      <c r="N483">
        <f t="shared" si="46"/>
        <v>1.6139666666666667E-5</v>
      </c>
      <c r="O483" s="3">
        <f t="shared" si="47"/>
        <v>0.71030673</v>
      </c>
      <c r="P483" s="3"/>
      <c r="Q483" s="3"/>
      <c r="R483" s="3"/>
    </row>
    <row r="484" spans="1:18" x14ac:dyDescent="0.35">
      <c r="A484" s="1">
        <v>43495</v>
      </c>
      <c r="B484" s="2">
        <v>0.82156250000000008</v>
      </c>
      <c r="C484" s="3">
        <f t="shared" si="42"/>
        <v>0.82156250000000008</v>
      </c>
      <c r="D484" s="2">
        <v>0.25</v>
      </c>
      <c r="E484" s="3">
        <f t="shared" si="43"/>
        <v>0.25</v>
      </c>
      <c r="F484" s="2">
        <f t="shared" si="44"/>
        <v>0.57156250000000008</v>
      </c>
      <c r="G484">
        <v>241721</v>
      </c>
      <c r="H484">
        <v>827</v>
      </c>
      <c r="I484">
        <v>22.86</v>
      </c>
      <c r="J484">
        <v>24.06</v>
      </c>
      <c r="K484">
        <v>78390</v>
      </c>
      <c r="L484">
        <v>49.71</v>
      </c>
      <c r="M484">
        <f t="shared" si="45"/>
        <v>1.5311499121810104</v>
      </c>
      <c r="N484">
        <f t="shared" si="46"/>
        <v>1.6306333333333333E-5</v>
      </c>
      <c r="O484" s="3">
        <f t="shared" si="47"/>
        <v>0.71764172999999998</v>
      </c>
      <c r="P484" s="3"/>
      <c r="Q484" s="3"/>
      <c r="R484" s="3"/>
    </row>
    <row r="485" spans="1:18" x14ac:dyDescent="0.35">
      <c r="A485" s="1">
        <v>43495</v>
      </c>
      <c r="B485" s="2">
        <v>0.82156250000000008</v>
      </c>
      <c r="C485" s="3">
        <f t="shared" si="42"/>
        <v>0.82156250000000008</v>
      </c>
      <c r="D485" s="2">
        <v>0.25</v>
      </c>
      <c r="E485" s="3">
        <f t="shared" si="43"/>
        <v>0.25</v>
      </c>
      <c r="F485" s="2">
        <f t="shared" si="44"/>
        <v>0.57156250000000008</v>
      </c>
      <c r="G485">
        <v>242222</v>
      </c>
      <c r="H485">
        <v>829</v>
      </c>
      <c r="I485">
        <v>22.81</v>
      </c>
      <c r="J485">
        <v>24.06</v>
      </c>
      <c r="K485">
        <v>78389</v>
      </c>
      <c r="L485">
        <v>49.71</v>
      </c>
      <c r="M485">
        <f t="shared" si="45"/>
        <v>1.5254101089414653</v>
      </c>
      <c r="N485">
        <f t="shared" si="46"/>
        <v>1.6373000000000001E-5</v>
      </c>
      <c r="O485" s="3">
        <f t="shared" si="47"/>
        <v>0.72057573000000008</v>
      </c>
      <c r="P485" s="3"/>
      <c r="Q485" s="3"/>
      <c r="R485" s="3"/>
    </row>
    <row r="486" spans="1:18" x14ac:dyDescent="0.35">
      <c r="A486" s="1">
        <v>43495</v>
      </c>
      <c r="B486" s="2">
        <v>0.82157407407407401</v>
      </c>
      <c r="C486" s="3">
        <f t="shared" ref="C486:C549" si="48">B486</f>
        <v>0.82157407407407401</v>
      </c>
      <c r="D486" s="2">
        <v>0.25</v>
      </c>
      <c r="E486" s="3">
        <f t="shared" ref="E486:E549" si="49">D486</f>
        <v>0.25</v>
      </c>
      <c r="F486" s="2">
        <f t="shared" ref="F486:F549" si="50">C486-E486</f>
        <v>0.57157407407407401</v>
      </c>
      <c r="G486">
        <v>242721</v>
      </c>
      <c r="H486">
        <v>824</v>
      </c>
      <c r="I486">
        <v>22.7</v>
      </c>
      <c r="J486">
        <v>24.05</v>
      </c>
      <c r="K486">
        <v>78396</v>
      </c>
      <c r="L486">
        <v>49.71</v>
      </c>
      <c r="M486">
        <f t="shared" ref="M486:M549" si="51">(I486-9.522)/8.7111</f>
        <v>1.5127825418144665</v>
      </c>
      <c r="N486">
        <f t="shared" ref="N486:N549" si="52">(H486-337.81)/30000000</f>
        <v>1.6206333333333334E-5</v>
      </c>
      <c r="O486" s="3">
        <f t="shared" ref="O486:O549" si="53">N486*44010</f>
        <v>0.7132407300000001</v>
      </c>
      <c r="P486" s="3"/>
      <c r="Q486" s="3"/>
      <c r="R486" s="3"/>
    </row>
    <row r="487" spans="1:18" x14ac:dyDescent="0.35">
      <c r="A487" s="1">
        <v>43495</v>
      </c>
      <c r="B487" s="2">
        <v>0.82157407407407401</v>
      </c>
      <c r="C487" s="3">
        <f t="shared" si="48"/>
        <v>0.82157407407407401</v>
      </c>
      <c r="D487" s="2">
        <v>0.25</v>
      </c>
      <c r="E487" s="3">
        <f t="shared" si="49"/>
        <v>0.25</v>
      </c>
      <c r="F487" s="2">
        <f t="shared" si="50"/>
        <v>0.57157407407407401</v>
      </c>
      <c r="G487">
        <v>243221</v>
      </c>
      <c r="H487">
        <v>827</v>
      </c>
      <c r="I487">
        <v>22.65</v>
      </c>
      <c r="J487">
        <v>24.05</v>
      </c>
      <c r="K487">
        <v>78401</v>
      </c>
      <c r="L487">
        <v>49.71</v>
      </c>
      <c r="M487">
        <f t="shared" si="51"/>
        <v>1.5070427385749214</v>
      </c>
      <c r="N487">
        <f t="shared" si="52"/>
        <v>1.6306333333333333E-5</v>
      </c>
      <c r="O487" s="3">
        <f t="shared" si="53"/>
        <v>0.71764172999999998</v>
      </c>
      <c r="P487" s="3"/>
      <c r="Q487" s="3"/>
      <c r="R487" s="3"/>
    </row>
    <row r="488" spans="1:18" x14ac:dyDescent="0.35">
      <c r="A488" s="1">
        <v>43495</v>
      </c>
      <c r="B488" s="2">
        <v>0.82158564814814816</v>
      </c>
      <c r="C488" s="3">
        <f t="shared" si="48"/>
        <v>0.82158564814814816</v>
      </c>
      <c r="D488" s="2">
        <v>0.25</v>
      </c>
      <c r="E488" s="3">
        <f t="shared" si="49"/>
        <v>0.25</v>
      </c>
      <c r="F488" s="2">
        <f t="shared" si="50"/>
        <v>0.57158564814814816</v>
      </c>
      <c r="G488">
        <v>243721</v>
      </c>
      <c r="H488">
        <v>821</v>
      </c>
      <c r="I488">
        <v>22.57</v>
      </c>
      <c r="J488">
        <v>24.06</v>
      </c>
      <c r="K488">
        <v>78397</v>
      </c>
      <c r="L488">
        <v>49.71</v>
      </c>
      <c r="M488">
        <f t="shared" si="51"/>
        <v>1.4978590533916498</v>
      </c>
      <c r="N488">
        <f t="shared" si="52"/>
        <v>1.6106333333333332E-5</v>
      </c>
      <c r="O488" s="3">
        <f t="shared" si="53"/>
        <v>0.70883972999999989</v>
      </c>
      <c r="P488" s="3"/>
      <c r="Q488" s="3"/>
      <c r="R488" s="3"/>
    </row>
    <row r="489" spans="1:18" x14ac:dyDescent="0.35">
      <c r="A489" s="1">
        <v>43495</v>
      </c>
      <c r="B489" s="2">
        <v>0.82158564814814816</v>
      </c>
      <c r="C489" s="3">
        <f t="shared" si="48"/>
        <v>0.82158564814814816</v>
      </c>
      <c r="D489" s="2">
        <v>0.25</v>
      </c>
      <c r="E489" s="3">
        <f t="shared" si="49"/>
        <v>0.25</v>
      </c>
      <c r="F489" s="2">
        <f t="shared" si="50"/>
        <v>0.57158564814814816</v>
      </c>
      <c r="G489">
        <v>244221</v>
      </c>
      <c r="H489">
        <v>812</v>
      </c>
      <c r="I489">
        <v>22.55</v>
      </c>
      <c r="J489">
        <v>24.05</v>
      </c>
      <c r="K489">
        <v>78400</v>
      </c>
      <c r="L489">
        <v>49.71</v>
      </c>
      <c r="M489">
        <f t="shared" si="51"/>
        <v>1.4955631320958318</v>
      </c>
      <c r="N489">
        <f t="shared" si="52"/>
        <v>1.5806333333333335E-5</v>
      </c>
      <c r="O489" s="3">
        <f t="shared" si="53"/>
        <v>0.69563673000000004</v>
      </c>
      <c r="P489" s="3"/>
      <c r="Q489" s="3"/>
      <c r="R489" s="3"/>
    </row>
    <row r="490" spans="1:18" x14ac:dyDescent="0.35">
      <c r="A490" s="1">
        <v>43495</v>
      </c>
      <c r="B490" s="2">
        <v>0.8215972222222222</v>
      </c>
      <c r="C490" s="3">
        <f t="shared" si="48"/>
        <v>0.8215972222222222</v>
      </c>
      <c r="D490" s="2">
        <v>0.25</v>
      </c>
      <c r="E490" s="3">
        <f t="shared" si="49"/>
        <v>0.25</v>
      </c>
      <c r="F490" s="2">
        <f t="shared" si="50"/>
        <v>0.5715972222222222</v>
      </c>
      <c r="G490">
        <v>244721</v>
      </c>
      <c r="H490">
        <v>828</v>
      </c>
      <c r="I490">
        <v>22.49</v>
      </c>
      <c r="J490">
        <v>24.06</v>
      </c>
      <c r="K490">
        <v>78398</v>
      </c>
      <c r="L490">
        <v>49.71</v>
      </c>
      <c r="M490">
        <f t="shared" si="51"/>
        <v>1.4886753682083775</v>
      </c>
      <c r="N490">
        <f t="shared" si="52"/>
        <v>1.6339666666666665E-5</v>
      </c>
      <c r="O490" s="3">
        <f t="shared" si="53"/>
        <v>0.71910872999999997</v>
      </c>
      <c r="P490" s="3"/>
      <c r="Q490" s="3"/>
      <c r="R490" s="3"/>
    </row>
    <row r="491" spans="1:18" x14ac:dyDescent="0.35">
      <c r="A491" s="1">
        <v>43495</v>
      </c>
      <c r="B491" s="2">
        <v>0.8215972222222222</v>
      </c>
      <c r="C491" s="3">
        <f t="shared" si="48"/>
        <v>0.8215972222222222</v>
      </c>
      <c r="D491" s="2">
        <v>0.25</v>
      </c>
      <c r="E491" s="3">
        <f t="shared" si="49"/>
        <v>0.25</v>
      </c>
      <c r="F491" s="2">
        <f t="shared" si="50"/>
        <v>0.5715972222222222</v>
      </c>
      <c r="G491">
        <v>245221</v>
      </c>
      <c r="H491">
        <v>819</v>
      </c>
      <c r="I491">
        <v>22.52</v>
      </c>
      <c r="J491">
        <v>24.06</v>
      </c>
      <c r="K491">
        <v>78404</v>
      </c>
      <c r="L491">
        <v>49.71</v>
      </c>
      <c r="M491">
        <f t="shared" si="51"/>
        <v>1.4921192501521048</v>
      </c>
      <c r="N491">
        <f t="shared" si="52"/>
        <v>1.6039666666666668E-5</v>
      </c>
      <c r="O491" s="3">
        <f t="shared" si="53"/>
        <v>0.70590573000000012</v>
      </c>
      <c r="P491" s="3"/>
      <c r="Q491" s="3"/>
      <c r="R491" s="3"/>
    </row>
    <row r="492" spans="1:18" x14ac:dyDescent="0.35">
      <c r="A492" s="1">
        <v>43495</v>
      </c>
      <c r="B492" s="2">
        <v>0.82160879629629635</v>
      </c>
      <c r="C492" s="3">
        <f t="shared" si="48"/>
        <v>0.82160879629629635</v>
      </c>
      <c r="D492" s="2">
        <v>0.25</v>
      </c>
      <c r="E492" s="3">
        <f t="shared" si="49"/>
        <v>0.25</v>
      </c>
      <c r="F492" s="2">
        <f t="shared" si="50"/>
        <v>0.57160879629629635</v>
      </c>
      <c r="G492">
        <v>245722</v>
      </c>
      <c r="H492">
        <v>810</v>
      </c>
      <c r="I492">
        <v>22.48</v>
      </c>
      <c r="J492">
        <v>24.06</v>
      </c>
      <c r="K492">
        <v>78408</v>
      </c>
      <c r="L492">
        <v>49.71</v>
      </c>
      <c r="M492">
        <f t="shared" si="51"/>
        <v>1.4875274075604688</v>
      </c>
      <c r="N492">
        <f t="shared" si="52"/>
        <v>1.5739666666666668E-5</v>
      </c>
      <c r="O492" s="3">
        <f t="shared" si="53"/>
        <v>0.69270273000000004</v>
      </c>
      <c r="P492" s="3"/>
      <c r="Q492" s="3"/>
      <c r="R492" s="3"/>
    </row>
    <row r="493" spans="1:18" x14ac:dyDescent="0.35">
      <c r="A493" s="1">
        <v>43495</v>
      </c>
      <c r="B493" s="2">
        <v>0.82160879629629635</v>
      </c>
      <c r="C493" s="3">
        <f t="shared" si="48"/>
        <v>0.82160879629629635</v>
      </c>
      <c r="D493" s="2">
        <v>0.25</v>
      </c>
      <c r="E493" s="3">
        <f t="shared" si="49"/>
        <v>0.25</v>
      </c>
      <c r="F493" s="2">
        <f t="shared" si="50"/>
        <v>0.57160879629629635</v>
      </c>
      <c r="G493">
        <v>246221</v>
      </c>
      <c r="H493">
        <v>817</v>
      </c>
      <c r="I493">
        <v>22.52</v>
      </c>
      <c r="J493">
        <v>24.06</v>
      </c>
      <c r="K493">
        <v>78403</v>
      </c>
      <c r="L493">
        <v>49.71</v>
      </c>
      <c r="M493">
        <f t="shared" si="51"/>
        <v>1.4921192501521048</v>
      </c>
      <c r="N493">
        <f t="shared" si="52"/>
        <v>1.5973000000000001E-5</v>
      </c>
      <c r="O493" s="3">
        <f t="shared" si="53"/>
        <v>0.70297173000000002</v>
      </c>
      <c r="P493" s="3"/>
      <c r="Q493" s="3"/>
      <c r="R493" s="3"/>
    </row>
    <row r="494" spans="1:18" x14ac:dyDescent="0.35">
      <c r="A494" s="1">
        <v>43495</v>
      </c>
      <c r="B494" s="2">
        <v>0.82162037037037028</v>
      </c>
      <c r="C494" s="3">
        <f t="shared" si="48"/>
        <v>0.82162037037037028</v>
      </c>
      <c r="D494" s="2">
        <v>0.25</v>
      </c>
      <c r="E494" s="3">
        <f t="shared" si="49"/>
        <v>0.25</v>
      </c>
      <c r="F494" s="2">
        <f t="shared" si="50"/>
        <v>0.57162037037037028</v>
      </c>
      <c r="G494">
        <v>246721</v>
      </c>
      <c r="H494">
        <v>829</v>
      </c>
      <c r="I494">
        <v>22.7</v>
      </c>
      <c r="J494">
        <v>24.05</v>
      </c>
      <c r="K494">
        <v>78408</v>
      </c>
      <c r="L494">
        <v>49.71</v>
      </c>
      <c r="M494">
        <f t="shared" si="51"/>
        <v>1.5127825418144665</v>
      </c>
      <c r="N494">
        <f t="shared" si="52"/>
        <v>1.6373000000000001E-5</v>
      </c>
      <c r="O494" s="3">
        <f t="shared" si="53"/>
        <v>0.72057573000000008</v>
      </c>
      <c r="P494" s="3"/>
      <c r="Q494" s="3"/>
      <c r="R494" s="3"/>
    </row>
    <row r="495" spans="1:18" x14ac:dyDescent="0.35">
      <c r="A495" s="1">
        <v>43495</v>
      </c>
      <c r="B495" s="2">
        <v>0.82162037037037028</v>
      </c>
      <c r="C495" s="3">
        <f t="shared" si="48"/>
        <v>0.82162037037037028</v>
      </c>
      <c r="D495" s="2">
        <v>0.25</v>
      </c>
      <c r="E495" s="3">
        <f t="shared" si="49"/>
        <v>0.25</v>
      </c>
      <c r="F495" s="2">
        <f t="shared" si="50"/>
        <v>0.57162037037037028</v>
      </c>
      <c r="G495">
        <v>247221</v>
      </c>
      <c r="H495">
        <v>819</v>
      </c>
      <c r="I495">
        <v>22.57</v>
      </c>
      <c r="J495">
        <v>24.06</v>
      </c>
      <c r="K495">
        <v>78404</v>
      </c>
      <c r="L495">
        <v>49.71</v>
      </c>
      <c r="M495">
        <f t="shared" si="51"/>
        <v>1.4978590533916498</v>
      </c>
      <c r="N495">
        <f t="shared" si="52"/>
        <v>1.6039666666666668E-5</v>
      </c>
      <c r="O495" s="3">
        <f t="shared" si="53"/>
        <v>0.70590573000000012</v>
      </c>
      <c r="P495" s="3"/>
      <c r="Q495" s="3"/>
      <c r="R495" s="3"/>
    </row>
    <row r="496" spans="1:18" x14ac:dyDescent="0.35">
      <c r="A496" s="1">
        <v>43495</v>
      </c>
      <c r="B496" s="2">
        <v>0.82163194444444443</v>
      </c>
      <c r="C496" s="3">
        <f t="shared" si="48"/>
        <v>0.82163194444444443</v>
      </c>
      <c r="D496" s="2">
        <v>0.25</v>
      </c>
      <c r="E496" s="3">
        <f t="shared" si="49"/>
        <v>0.25</v>
      </c>
      <c r="F496" s="2">
        <f t="shared" si="50"/>
        <v>0.57163194444444443</v>
      </c>
      <c r="G496">
        <v>247721</v>
      </c>
      <c r="H496">
        <v>822</v>
      </c>
      <c r="I496">
        <v>22.51</v>
      </c>
      <c r="J496">
        <v>24.06</v>
      </c>
      <c r="K496">
        <v>78407</v>
      </c>
      <c r="L496">
        <v>49.71</v>
      </c>
      <c r="M496">
        <f t="shared" si="51"/>
        <v>1.490971289504196</v>
      </c>
      <c r="N496">
        <f t="shared" si="52"/>
        <v>1.6139666666666667E-5</v>
      </c>
      <c r="O496" s="3">
        <f t="shared" si="53"/>
        <v>0.71030673</v>
      </c>
      <c r="P496" s="3"/>
      <c r="Q496" s="3"/>
      <c r="R496" s="3"/>
    </row>
    <row r="497" spans="1:18" x14ac:dyDescent="0.35">
      <c r="A497" s="1">
        <v>43495</v>
      </c>
      <c r="B497" s="2">
        <v>0.82163194444444443</v>
      </c>
      <c r="C497" s="3">
        <f t="shared" si="48"/>
        <v>0.82163194444444443</v>
      </c>
      <c r="D497" s="2">
        <v>0.25</v>
      </c>
      <c r="E497" s="3">
        <f t="shared" si="49"/>
        <v>0.25</v>
      </c>
      <c r="F497" s="2">
        <f t="shared" si="50"/>
        <v>0.57163194444444443</v>
      </c>
      <c r="G497">
        <v>248221</v>
      </c>
      <c r="H497">
        <v>824</v>
      </c>
      <c r="I497">
        <v>22.52</v>
      </c>
      <c r="J497">
        <v>24.06</v>
      </c>
      <c r="K497">
        <v>78404</v>
      </c>
      <c r="L497">
        <v>49.71</v>
      </c>
      <c r="M497">
        <f t="shared" si="51"/>
        <v>1.4921192501521048</v>
      </c>
      <c r="N497">
        <f t="shared" si="52"/>
        <v>1.6206333333333334E-5</v>
      </c>
      <c r="O497" s="3">
        <f t="shared" si="53"/>
        <v>0.7132407300000001</v>
      </c>
      <c r="P497" s="3"/>
      <c r="Q497" s="3"/>
      <c r="R497" s="3"/>
    </row>
    <row r="498" spans="1:18" x14ac:dyDescent="0.35">
      <c r="A498" s="1">
        <v>43495</v>
      </c>
      <c r="B498" s="2">
        <v>0.82164351851851858</v>
      </c>
      <c r="C498" s="3">
        <f t="shared" si="48"/>
        <v>0.82164351851851858</v>
      </c>
      <c r="D498" s="2">
        <v>0.25</v>
      </c>
      <c r="E498" s="3">
        <f t="shared" si="49"/>
        <v>0.25</v>
      </c>
      <c r="F498" s="2">
        <f t="shared" si="50"/>
        <v>0.57164351851851858</v>
      </c>
      <c r="G498">
        <v>248721</v>
      </c>
      <c r="H498">
        <v>825</v>
      </c>
      <c r="I498">
        <v>22.51</v>
      </c>
      <c r="J498">
        <v>24.05</v>
      </c>
      <c r="K498">
        <v>78405</v>
      </c>
      <c r="L498">
        <v>49.71</v>
      </c>
      <c r="M498">
        <f t="shared" si="51"/>
        <v>1.490971289504196</v>
      </c>
      <c r="N498">
        <f t="shared" si="52"/>
        <v>1.6239666666666666E-5</v>
      </c>
      <c r="O498" s="3">
        <f t="shared" si="53"/>
        <v>0.71470772999999999</v>
      </c>
      <c r="P498" s="3"/>
      <c r="Q498" s="3"/>
      <c r="R498" s="3"/>
    </row>
    <row r="499" spans="1:18" x14ac:dyDescent="0.35">
      <c r="A499" s="1">
        <v>43495</v>
      </c>
      <c r="B499" s="2">
        <v>0.82164351851851858</v>
      </c>
      <c r="C499" s="3">
        <f t="shared" si="48"/>
        <v>0.82164351851851858</v>
      </c>
      <c r="D499" s="2">
        <v>0.25</v>
      </c>
      <c r="E499" s="3">
        <f t="shared" si="49"/>
        <v>0.25</v>
      </c>
      <c r="F499" s="2">
        <f t="shared" si="50"/>
        <v>0.57164351851851858</v>
      </c>
      <c r="G499">
        <v>249222</v>
      </c>
      <c r="H499">
        <v>817</v>
      </c>
      <c r="I499">
        <v>22.36</v>
      </c>
      <c r="J499">
        <v>24.06</v>
      </c>
      <c r="K499">
        <v>78402</v>
      </c>
      <c r="L499">
        <v>49.71</v>
      </c>
      <c r="M499">
        <f t="shared" si="51"/>
        <v>1.4737518797855609</v>
      </c>
      <c r="N499">
        <f t="shared" si="52"/>
        <v>1.5973000000000001E-5</v>
      </c>
      <c r="O499" s="3">
        <f t="shared" si="53"/>
        <v>0.70297173000000002</v>
      </c>
      <c r="P499" s="3"/>
      <c r="Q499" s="3"/>
      <c r="R499" s="3"/>
    </row>
    <row r="500" spans="1:18" x14ac:dyDescent="0.35">
      <c r="A500" s="1">
        <v>43495</v>
      </c>
      <c r="B500" s="2">
        <v>0.82165509259259262</v>
      </c>
      <c r="C500" s="3">
        <f t="shared" si="48"/>
        <v>0.82165509259259262</v>
      </c>
      <c r="D500" s="2">
        <v>0.25</v>
      </c>
      <c r="E500" s="3">
        <f t="shared" si="49"/>
        <v>0.25</v>
      </c>
      <c r="F500" s="2">
        <f t="shared" si="50"/>
        <v>0.57165509259259262</v>
      </c>
      <c r="G500">
        <v>249721</v>
      </c>
      <c r="H500">
        <v>825</v>
      </c>
      <c r="I500">
        <v>22.49</v>
      </c>
      <c r="J500">
        <v>24.04</v>
      </c>
      <c r="K500">
        <v>78399</v>
      </c>
      <c r="L500">
        <v>49.71</v>
      </c>
      <c r="M500">
        <f t="shared" si="51"/>
        <v>1.4886753682083775</v>
      </c>
      <c r="N500">
        <f t="shared" si="52"/>
        <v>1.6239666666666666E-5</v>
      </c>
      <c r="O500" s="3">
        <f t="shared" si="53"/>
        <v>0.71470772999999999</v>
      </c>
      <c r="P500" s="3"/>
      <c r="Q500" s="3"/>
      <c r="R500" s="3"/>
    </row>
    <row r="501" spans="1:18" x14ac:dyDescent="0.35">
      <c r="A501" s="1">
        <v>43495</v>
      </c>
      <c r="B501" s="2">
        <v>0.82165509259259262</v>
      </c>
      <c r="C501" s="3">
        <f t="shared" si="48"/>
        <v>0.82165509259259262</v>
      </c>
      <c r="D501" s="2">
        <v>0.25</v>
      </c>
      <c r="E501" s="3">
        <f t="shared" si="49"/>
        <v>0.25</v>
      </c>
      <c r="F501" s="2">
        <f t="shared" si="50"/>
        <v>0.57165509259259262</v>
      </c>
      <c r="G501">
        <v>250221</v>
      </c>
      <c r="H501">
        <v>826</v>
      </c>
      <c r="I501">
        <v>22.39</v>
      </c>
      <c r="J501">
        <v>24.06</v>
      </c>
      <c r="K501">
        <v>78401</v>
      </c>
      <c r="L501">
        <v>49.71</v>
      </c>
      <c r="M501">
        <f t="shared" si="51"/>
        <v>1.4771957617292879</v>
      </c>
      <c r="N501">
        <f t="shared" si="52"/>
        <v>1.6273000000000002E-5</v>
      </c>
      <c r="O501" s="3">
        <f t="shared" si="53"/>
        <v>0.71617473000000009</v>
      </c>
      <c r="P501" s="3"/>
      <c r="Q501" s="3"/>
      <c r="R501" s="3"/>
    </row>
    <row r="502" spans="1:18" x14ac:dyDescent="0.35">
      <c r="A502" s="1">
        <v>43495</v>
      </c>
      <c r="B502" s="2">
        <v>0.82166666666666666</v>
      </c>
      <c r="C502" s="3">
        <f t="shared" si="48"/>
        <v>0.82166666666666666</v>
      </c>
      <c r="D502" s="2">
        <v>0.25</v>
      </c>
      <c r="E502" s="3">
        <f t="shared" si="49"/>
        <v>0.25</v>
      </c>
      <c r="F502" s="2">
        <f t="shared" si="50"/>
        <v>0.57166666666666666</v>
      </c>
      <c r="G502">
        <v>250724</v>
      </c>
      <c r="H502">
        <v>823</v>
      </c>
      <c r="I502">
        <v>22.5</v>
      </c>
      <c r="J502">
        <v>24.05</v>
      </c>
      <c r="K502">
        <v>78404</v>
      </c>
      <c r="L502">
        <v>49.67</v>
      </c>
      <c r="M502">
        <f t="shared" si="51"/>
        <v>1.4898233288562868</v>
      </c>
      <c r="N502">
        <f t="shared" si="52"/>
        <v>1.6172999999999999E-5</v>
      </c>
      <c r="O502" s="3">
        <f t="shared" si="53"/>
        <v>0.71177372999999999</v>
      </c>
      <c r="P502" s="3"/>
      <c r="Q502" s="3"/>
      <c r="R502" s="3"/>
    </row>
    <row r="503" spans="1:18" x14ac:dyDescent="0.35">
      <c r="A503" s="1">
        <v>43495</v>
      </c>
      <c r="B503" s="2">
        <v>0.82166666666666666</v>
      </c>
      <c r="C503" s="3">
        <f t="shared" si="48"/>
        <v>0.82166666666666666</v>
      </c>
      <c r="D503" s="2">
        <v>0.25</v>
      </c>
      <c r="E503" s="3">
        <f t="shared" si="49"/>
        <v>0.25</v>
      </c>
      <c r="F503" s="2">
        <f t="shared" si="50"/>
        <v>0.57166666666666666</v>
      </c>
      <c r="G503">
        <v>251222</v>
      </c>
      <c r="H503">
        <v>826</v>
      </c>
      <c r="I503">
        <v>22.38</v>
      </c>
      <c r="J503">
        <v>24.06</v>
      </c>
      <c r="K503">
        <v>78407</v>
      </c>
      <c r="L503">
        <v>49.67</v>
      </c>
      <c r="M503">
        <f t="shared" si="51"/>
        <v>1.4760478010813787</v>
      </c>
      <c r="N503">
        <f t="shared" si="52"/>
        <v>1.6273000000000002E-5</v>
      </c>
      <c r="O503" s="3">
        <f t="shared" si="53"/>
        <v>0.71617473000000009</v>
      </c>
      <c r="P503" s="3"/>
      <c r="Q503" s="3"/>
      <c r="R503" s="3"/>
    </row>
    <row r="504" spans="1:18" x14ac:dyDescent="0.35">
      <c r="A504" s="1">
        <v>43495</v>
      </c>
      <c r="B504" s="2">
        <v>0.8216782407407407</v>
      </c>
      <c r="C504" s="3">
        <f t="shared" si="48"/>
        <v>0.8216782407407407</v>
      </c>
      <c r="D504" s="2">
        <v>0.25</v>
      </c>
      <c r="E504" s="3">
        <f t="shared" si="49"/>
        <v>0.25</v>
      </c>
      <c r="F504" s="2">
        <f t="shared" si="50"/>
        <v>0.5716782407407407</v>
      </c>
      <c r="G504">
        <v>251721</v>
      </c>
      <c r="H504">
        <v>834</v>
      </c>
      <c r="I504">
        <v>22.45</v>
      </c>
      <c r="J504">
        <v>24.06</v>
      </c>
      <c r="K504">
        <v>78399</v>
      </c>
      <c r="L504">
        <v>49.67</v>
      </c>
      <c r="M504">
        <f t="shared" si="51"/>
        <v>1.4840835256167417</v>
      </c>
      <c r="N504">
        <f t="shared" si="52"/>
        <v>1.6539666666666667E-5</v>
      </c>
      <c r="O504" s="3">
        <f t="shared" si="53"/>
        <v>0.72791073000000006</v>
      </c>
      <c r="P504" s="3"/>
      <c r="Q504" s="3"/>
      <c r="R504" s="3"/>
    </row>
    <row r="505" spans="1:18" x14ac:dyDescent="0.35">
      <c r="A505" s="1">
        <v>43495</v>
      </c>
      <c r="B505" s="2">
        <v>0.8216782407407407</v>
      </c>
      <c r="C505" s="3">
        <f t="shared" si="48"/>
        <v>0.8216782407407407</v>
      </c>
      <c r="D505" s="2">
        <v>0.25</v>
      </c>
      <c r="E505" s="3">
        <f t="shared" si="49"/>
        <v>0.25</v>
      </c>
      <c r="F505" s="2">
        <f t="shared" si="50"/>
        <v>0.5716782407407407</v>
      </c>
      <c r="G505">
        <v>252221</v>
      </c>
      <c r="H505">
        <v>817</v>
      </c>
      <c r="I505">
        <v>22.24</v>
      </c>
      <c r="J505">
        <v>24.06</v>
      </c>
      <c r="K505">
        <v>78400</v>
      </c>
      <c r="L505">
        <v>49.67</v>
      </c>
      <c r="M505">
        <f t="shared" si="51"/>
        <v>1.4599763520106528</v>
      </c>
      <c r="N505">
        <f t="shared" si="52"/>
        <v>1.5973000000000001E-5</v>
      </c>
      <c r="O505" s="3">
        <f t="shared" si="53"/>
        <v>0.70297173000000002</v>
      </c>
      <c r="P505" s="3"/>
      <c r="Q505" s="3"/>
      <c r="R505" s="3"/>
    </row>
    <row r="506" spans="1:18" x14ac:dyDescent="0.35">
      <c r="A506" s="1">
        <v>43495</v>
      </c>
      <c r="B506" s="2">
        <v>0.82168981481481485</v>
      </c>
      <c r="C506" s="3">
        <f t="shared" si="48"/>
        <v>0.82168981481481485</v>
      </c>
      <c r="D506" s="2">
        <v>0.25</v>
      </c>
      <c r="E506" s="3">
        <f t="shared" si="49"/>
        <v>0.25</v>
      </c>
      <c r="F506" s="2">
        <f t="shared" si="50"/>
        <v>0.57168981481481485</v>
      </c>
      <c r="G506">
        <v>252721</v>
      </c>
      <c r="H506">
        <v>821</v>
      </c>
      <c r="I506">
        <v>22.38</v>
      </c>
      <c r="J506">
        <v>24.06</v>
      </c>
      <c r="K506">
        <v>78399</v>
      </c>
      <c r="L506">
        <v>49.67</v>
      </c>
      <c r="M506">
        <f t="shared" si="51"/>
        <v>1.4760478010813787</v>
      </c>
      <c r="N506">
        <f t="shared" si="52"/>
        <v>1.6106333333333332E-5</v>
      </c>
      <c r="O506" s="3">
        <f t="shared" si="53"/>
        <v>0.70883972999999989</v>
      </c>
      <c r="P506" s="3"/>
      <c r="Q506" s="3"/>
      <c r="R506" s="3"/>
    </row>
    <row r="507" spans="1:18" x14ac:dyDescent="0.35">
      <c r="A507" s="1">
        <v>43495</v>
      </c>
      <c r="B507" s="2">
        <v>0.82168981481481485</v>
      </c>
      <c r="C507" s="3">
        <f t="shared" si="48"/>
        <v>0.82168981481481485</v>
      </c>
      <c r="D507" s="2">
        <v>0.25</v>
      </c>
      <c r="E507" s="3">
        <f t="shared" si="49"/>
        <v>0.25</v>
      </c>
      <c r="F507" s="2">
        <f t="shared" si="50"/>
        <v>0.57168981481481485</v>
      </c>
      <c r="G507">
        <v>253221</v>
      </c>
      <c r="H507">
        <v>831</v>
      </c>
      <c r="I507">
        <v>22.3</v>
      </c>
      <c r="J507">
        <v>24.07</v>
      </c>
      <c r="K507">
        <v>78403</v>
      </c>
      <c r="L507">
        <v>49.67</v>
      </c>
      <c r="M507">
        <f t="shared" si="51"/>
        <v>1.4668641158981071</v>
      </c>
      <c r="N507">
        <f t="shared" si="52"/>
        <v>1.6439666666666668E-5</v>
      </c>
      <c r="O507" s="3">
        <f t="shared" si="53"/>
        <v>0.72350973000000007</v>
      </c>
      <c r="P507" s="3"/>
      <c r="Q507" s="3"/>
      <c r="R507" s="3"/>
    </row>
    <row r="508" spans="1:18" x14ac:dyDescent="0.35">
      <c r="A508" s="1">
        <v>43495</v>
      </c>
      <c r="B508" s="2">
        <v>0.82170138888888899</v>
      </c>
      <c r="C508" s="3">
        <f t="shared" si="48"/>
        <v>0.82170138888888899</v>
      </c>
      <c r="D508" s="2">
        <v>0.25</v>
      </c>
      <c r="E508" s="3">
        <f t="shared" si="49"/>
        <v>0.25</v>
      </c>
      <c r="F508" s="2">
        <f t="shared" si="50"/>
        <v>0.57170138888888899</v>
      </c>
      <c r="G508">
        <v>253721</v>
      </c>
      <c r="H508">
        <v>820</v>
      </c>
      <c r="I508">
        <v>22.28</v>
      </c>
      <c r="J508">
        <v>24.06</v>
      </c>
      <c r="K508">
        <v>78403</v>
      </c>
      <c r="L508">
        <v>49.67</v>
      </c>
      <c r="M508">
        <f t="shared" si="51"/>
        <v>1.464568194602289</v>
      </c>
      <c r="N508">
        <f t="shared" si="52"/>
        <v>1.6073E-5</v>
      </c>
      <c r="O508" s="3">
        <f t="shared" si="53"/>
        <v>0.70737273000000001</v>
      </c>
      <c r="P508" s="3"/>
      <c r="Q508" s="3"/>
      <c r="R508" s="3"/>
    </row>
    <row r="509" spans="1:18" x14ac:dyDescent="0.35">
      <c r="A509" s="1">
        <v>43495</v>
      </c>
      <c r="B509" s="2">
        <v>0.82170138888888899</v>
      </c>
      <c r="C509" s="3">
        <f t="shared" si="48"/>
        <v>0.82170138888888899</v>
      </c>
      <c r="D509" s="2">
        <v>0.25</v>
      </c>
      <c r="E509" s="3">
        <f t="shared" si="49"/>
        <v>0.25</v>
      </c>
      <c r="F509" s="2">
        <f t="shared" si="50"/>
        <v>0.57170138888888899</v>
      </c>
      <c r="G509">
        <v>254221</v>
      </c>
      <c r="H509">
        <v>828</v>
      </c>
      <c r="I509">
        <v>22.23</v>
      </c>
      <c r="J509">
        <v>24.06</v>
      </c>
      <c r="K509">
        <v>78401</v>
      </c>
      <c r="L509">
        <v>49.67</v>
      </c>
      <c r="M509">
        <f t="shared" si="51"/>
        <v>1.458828391362744</v>
      </c>
      <c r="N509">
        <f t="shared" si="52"/>
        <v>1.6339666666666665E-5</v>
      </c>
      <c r="O509" s="3">
        <f t="shared" si="53"/>
        <v>0.71910872999999997</v>
      </c>
      <c r="P509" s="3"/>
      <c r="Q509" s="3"/>
      <c r="R509" s="3"/>
    </row>
    <row r="510" spans="1:18" x14ac:dyDescent="0.35">
      <c r="A510" s="1">
        <v>43495</v>
      </c>
      <c r="B510" s="2">
        <v>0.82171296296296292</v>
      </c>
      <c r="C510" s="3">
        <f t="shared" si="48"/>
        <v>0.82171296296296292</v>
      </c>
      <c r="D510" s="2">
        <v>0.25</v>
      </c>
      <c r="E510" s="3">
        <f t="shared" si="49"/>
        <v>0.25</v>
      </c>
      <c r="F510" s="2">
        <f t="shared" si="50"/>
        <v>0.57171296296296292</v>
      </c>
      <c r="G510">
        <v>254722</v>
      </c>
      <c r="H510">
        <v>816</v>
      </c>
      <c r="I510">
        <v>22.18</v>
      </c>
      <c r="J510">
        <v>24.07</v>
      </c>
      <c r="K510">
        <v>78407</v>
      </c>
      <c r="L510">
        <v>49.67</v>
      </c>
      <c r="M510">
        <f t="shared" si="51"/>
        <v>1.453088588123199</v>
      </c>
      <c r="N510">
        <f t="shared" si="52"/>
        <v>1.5939666666666666E-5</v>
      </c>
      <c r="O510" s="3">
        <f t="shared" si="53"/>
        <v>0.70150472999999991</v>
      </c>
      <c r="P510" s="3"/>
      <c r="Q510" s="3"/>
      <c r="R510" s="3"/>
    </row>
    <row r="511" spans="1:18" x14ac:dyDescent="0.35">
      <c r="A511" s="1">
        <v>43495</v>
      </c>
      <c r="B511" s="2">
        <v>0.82171296296296292</v>
      </c>
      <c r="C511" s="3">
        <f t="shared" si="48"/>
        <v>0.82171296296296292</v>
      </c>
      <c r="D511" s="2">
        <v>0.25</v>
      </c>
      <c r="E511" s="3">
        <f t="shared" si="49"/>
        <v>0.25</v>
      </c>
      <c r="F511" s="2">
        <f t="shared" si="50"/>
        <v>0.57171296296296292</v>
      </c>
      <c r="G511">
        <v>255222</v>
      </c>
      <c r="H511">
        <v>815</v>
      </c>
      <c r="I511">
        <v>22.12</v>
      </c>
      <c r="J511">
        <v>24.06</v>
      </c>
      <c r="K511">
        <v>78402</v>
      </c>
      <c r="L511">
        <v>49.67</v>
      </c>
      <c r="M511">
        <f t="shared" si="51"/>
        <v>1.4462008242357454</v>
      </c>
      <c r="N511">
        <f t="shared" si="52"/>
        <v>1.5906333333333334E-5</v>
      </c>
      <c r="O511" s="3">
        <f t="shared" si="53"/>
        <v>0.70003773000000002</v>
      </c>
      <c r="P511" s="3"/>
      <c r="Q511" s="3"/>
      <c r="R511" s="3"/>
    </row>
    <row r="512" spans="1:18" x14ac:dyDescent="0.35">
      <c r="A512" s="1">
        <v>43495</v>
      </c>
      <c r="B512" s="2">
        <v>0.82172453703703707</v>
      </c>
      <c r="C512" s="3">
        <f t="shared" si="48"/>
        <v>0.82172453703703707</v>
      </c>
      <c r="D512" s="2">
        <v>0.25</v>
      </c>
      <c r="E512" s="3">
        <f t="shared" si="49"/>
        <v>0.25</v>
      </c>
      <c r="F512" s="2">
        <f t="shared" si="50"/>
        <v>0.57172453703703707</v>
      </c>
      <c r="G512">
        <v>255724</v>
      </c>
      <c r="H512">
        <v>822</v>
      </c>
      <c r="I512">
        <v>22.1</v>
      </c>
      <c r="J512">
        <v>24.06</v>
      </c>
      <c r="K512">
        <v>78401</v>
      </c>
      <c r="L512">
        <v>49.67</v>
      </c>
      <c r="M512">
        <f t="shared" si="51"/>
        <v>1.4439049029399273</v>
      </c>
      <c r="N512">
        <f t="shared" si="52"/>
        <v>1.6139666666666667E-5</v>
      </c>
      <c r="O512" s="3">
        <f t="shared" si="53"/>
        <v>0.71030673</v>
      </c>
      <c r="P512" s="3"/>
      <c r="Q512" s="3"/>
      <c r="R512" s="3"/>
    </row>
    <row r="513" spans="1:18" x14ac:dyDescent="0.35">
      <c r="A513" s="1">
        <v>43495</v>
      </c>
      <c r="B513" s="2">
        <v>0.82172453703703707</v>
      </c>
      <c r="C513" s="3">
        <f t="shared" si="48"/>
        <v>0.82172453703703707</v>
      </c>
      <c r="D513" s="2">
        <v>0.25</v>
      </c>
      <c r="E513" s="3">
        <f t="shared" si="49"/>
        <v>0.25</v>
      </c>
      <c r="F513" s="2">
        <f t="shared" si="50"/>
        <v>0.57172453703703707</v>
      </c>
      <c r="G513">
        <v>256226</v>
      </c>
      <c r="H513">
        <v>819</v>
      </c>
      <c r="I513">
        <v>22.04</v>
      </c>
      <c r="J513">
        <v>24.07</v>
      </c>
      <c r="K513">
        <v>78400</v>
      </c>
      <c r="L513">
        <v>49.67</v>
      </c>
      <c r="M513">
        <f t="shared" si="51"/>
        <v>1.4370171390524731</v>
      </c>
      <c r="N513">
        <f t="shared" si="52"/>
        <v>1.6039666666666668E-5</v>
      </c>
      <c r="O513" s="3">
        <f t="shared" si="53"/>
        <v>0.70590573000000012</v>
      </c>
      <c r="P513" s="3"/>
      <c r="Q513" s="3"/>
      <c r="R513" s="3"/>
    </row>
    <row r="514" spans="1:18" x14ac:dyDescent="0.35">
      <c r="A514" s="1">
        <v>43495</v>
      </c>
      <c r="B514" s="2">
        <v>0.82173611111111111</v>
      </c>
      <c r="C514" s="3">
        <f t="shared" si="48"/>
        <v>0.82173611111111111</v>
      </c>
      <c r="D514" s="2">
        <v>0.25</v>
      </c>
      <c r="E514" s="3">
        <f t="shared" si="49"/>
        <v>0.25</v>
      </c>
      <c r="F514" s="2">
        <f t="shared" si="50"/>
        <v>0.57173611111111111</v>
      </c>
      <c r="G514">
        <v>256728</v>
      </c>
      <c r="H514">
        <v>822</v>
      </c>
      <c r="I514">
        <v>21.99</v>
      </c>
      <c r="J514">
        <v>24.06</v>
      </c>
      <c r="K514">
        <v>78401</v>
      </c>
      <c r="L514">
        <v>49.67</v>
      </c>
      <c r="M514">
        <f t="shared" si="51"/>
        <v>1.431277335812928</v>
      </c>
      <c r="N514">
        <f t="shared" si="52"/>
        <v>1.6139666666666667E-5</v>
      </c>
      <c r="O514" s="3">
        <f t="shared" si="53"/>
        <v>0.71030673</v>
      </c>
      <c r="P514" s="3"/>
      <c r="Q514" s="3"/>
      <c r="R514" s="3"/>
    </row>
    <row r="515" spans="1:18" x14ac:dyDescent="0.35">
      <c r="A515" s="1">
        <v>43495</v>
      </c>
      <c r="B515" s="2">
        <v>0.82173611111111111</v>
      </c>
      <c r="C515" s="3">
        <f t="shared" si="48"/>
        <v>0.82173611111111111</v>
      </c>
      <c r="D515" s="2">
        <v>0.25</v>
      </c>
      <c r="E515" s="3">
        <f t="shared" si="49"/>
        <v>0.25</v>
      </c>
      <c r="F515" s="2">
        <f t="shared" si="50"/>
        <v>0.57173611111111111</v>
      </c>
      <c r="G515">
        <v>257229</v>
      </c>
      <c r="H515">
        <v>821</v>
      </c>
      <c r="I515">
        <v>21.93</v>
      </c>
      <c r="J515">
        <v>24.06</v>
      </c>
      <c r="K515">
        <v>78401</v>
      </c>
      <c r="L515">
        <v>49.67</v>
      </c>
      <c r="M515">
        <f t="shared" si="51"/>
        <v>1.4243895719254742</v>
      </c>
      <c r="N515">
        <f t="shared" si="52"/>
        <v>1.6106333333333332E-5</v>
      </c>
      <c r="O515" s="3">
        <f t="shared" si="53"/>
        <v>0.70883972999999989</v>
      </c>
      <c r="P515" s="3"/>
      <c r="Q515" s="3"/>
      <c r="R515" s="3"/>
    </row>
    <row r="516" spans="1:18" x14ac:dyDescent="0.35">
      <c r="A516" s="1">
        <v>43495</v>
      </c>
      <c r="B516" s="2">
        <v>0.82174768518518526</v>
      </c>
      <c r="C516" s="3">
        <f t="shared" si="48"/>
        <v>0.82174768518518526</v>
      </c>
      <c r="D516" s="2">
        <v>0.25</v>
      </c>
      <c r="E516" s="3">
        <f t="shared" si="49"/>
        <v>0.25</v>
      </c>
      <c r="F516" s="2">
        <f t="shared" si="50"/>
        <v>0.57174768518518526</v>
      </c>
      <c r="G516">
        <v>257731</v>
      </c>
      <c r="H516">
        <v>817</v>
      </c>
      <c r="I516">
        <v>21.85</v>
      </c>
      <c r="J516">
        <v>24.06</v>
      </c>
      <c r="K516">
        <v>78409</v>
      </c>
      <c r="L516">
        <v>49.67</v>
      </c>
      <c r="M516">
        <f t="shared" si="51"/>
        <v>1.4152058867422026</v>
      </c>
      <c r="N516">
        <f t="shared" si="52"/>
        <v>1.5973000000000001E-5</v>
      </c>
      <c r="O516" s="3">
        <f t="shared" si="53"/>
        <v>0.70297173000000002</v>
      </c>
      <c r="P516" s="3"/>
      <c r="Q516" s="3"/>
      <c r="R516" s="3"/>
    </row>
    <row r="517" spans="1:18" x14ac:dyDescent="0.35">
      <c r="A517" s="1">
        <v>43495</v>
      </c>
      <c r="B517" s="2">
        <v>0.82174768518518526</v>
      </c>
      <c r="C517" s="3">
        <f t="shared" si="48"/>
        <v>0.82174768518518526</v>
      </c>
      <c r="D517" s="2">
        <v>0.25</v>
      </c>
      <c r="E517" s="3">
        <f t="shared" si="49"/>
        <v>0.25</v>
      </c>
      <c r="F517" s="2">
        <f t="shared" si="50"/>
        <v>0.57174768518518526</v>
      </c>
      <c r="G517">
        <v>258235</v>
      </c>
      <c r="H517">
        <v>820</v>
      </c>
      <c r="I517">
        <v>21.76</v>
      </c>
      <c r="J517">
        <v>24.06</v>
      </c>
      <c r="K517">
        <v>78403</v>
      </c>
      <c r="L517">
        <v>49.67</v>
      </c>
      <c r="M517">
        <f t="shared" si="51"/>
        <v>1.4048742409110218</v>
      </c>
      <c r="N517">
        <f t="shared" si="52"/>
        <v>1.6073E-5</v>
      </c>
      <c r="O517" s="3">
        <f t="shared" si="53"/>
        <v>0.70737273000000001</v>
      </c>
      <c r="P517" s="3"/>
      <c r="Q517" s="3"/>
      <c r="R517" s="3"/>
    </row>
    <row r="518" spans="1:18" x14ac:dyDescent="0.35">
      <c r="A518" s="1">
        <v>43495</v>
      </c>
      <c r="B518" s="2">
        <v>0.82175925925925919</v>
      </c>
      <c r="C518" s="3">
        <f t="shared" si="48"/>
        <v>0.82175925925925919</v>
      </c>
      <c r="D518" s="2">
        <v>0.25</v>
      </c>
      <c r="E518" s="3">
        <f t="shared" si="49"/>
        <v>0.25</v>
      </c>
      <c r="F518" s="2">
        <f t="shared" si="50"/>
        <v>0.57175925925925919</v>
      </c>
      <c r="G518">
        <v>258736</v>
      </c>
      <c r="H518">
        <v>821</v>
      </c>
      <c r="I518">
        <v>21.68</v>
      </c>
      <c r="J518">
        <v>24.06</v>
      </c>
      <c r="K518">
        <v>78400</v>
      </c>
      <c r="L518">
        <v>49.67</v>
      </c>
      <c r="M518">
        <f t="shared" si="51"/>
        <v>1.3956905557277495</v>
      </c>
      <c r="N518">
        <f t="shared" si="52"/>
        <v>1.6106333333333332E-5</v>
      </c>
      <c r="O518" s="3">
        <f t="shared" si="53"/>
        <v>0.70883972999999989</v>
      </c>
      <c r="P518" s="3"/>
      <c r="Q518" s="3"/>
      <c r="R518" s="3"/>
    </row>
    <row r="519" spans="1:18" x14ac:dyDescent="0.35">
      <c r="A519" s="1">
        <v>43495</v>
      </c>
      <c r="B519" s="2">
        <v>0.82175925925925919</v>
      </c>
      <c r="C519" s="3">
        <f t="shared" si="48"/>
        <v>0.82175925925925919</v>
      </c>
      <c r="D519" s="2">
        <v>0.25</v>
      </c>
      <c r="E519" s="3">
        <f t="shared" si="49"/>
        <v>0.25</v>
      </c>
      <c r="F519" s="2">
        <f t="shared" si="50"/>
        <v>0.57175925925925919</v>
      </c>
      <c r="G519">
        <v>259237</v>
      </c>
      <c r="H519">
        <v>815</v>
      </c>
      <c r="I519">
        <v>21.52</v>
      </c>
      <c r="J519">
        <v>24.06</v>
      </c>
      <c r="K519">
        <v>78406</v>
      </c>
      <c r="L519">
        <v>49.67</v>
      </c>
      <c r="M519">
        <f t="shared" si="51"/>
        <v>1.3773231853612058</v>
      </c>
      <c r="N519">
        <f t="shared" si="52"/>
        <v>1.5906333333333334E-5</v>
      </c>
      <c r="O519" s="3">
        <f t="shared" si="53"/>
        <v>0.70003773000000002</v>
      </c>
      <c r="P519" s="3"/>
      <c r="Q519" s="3"/>
      <c r="R519" s="3"/>
    </row>
    <row r="520" spans="1:18" x14ac:dyDescent="0.35">
      <c r="A520" s="1">
        <v>43495</v>
      </c>
      <c r="B520" s="2">
        <v>0.82177083333333334</v>
      </c>
      <c r="C520" s="3">
        <f t="shared" si="48"/>
        <v>0.82177083333333334</v>
      </c>
      <c r="D520" s="2">
        <v>0.25</v>
      </c>
      <c r="E520" s="3">
        <f t="shared" si="49"/>
        <v>0.25</v>
      </c>
      <c r="F520" s="2">
        <f t="shared" si="50"/>
        <v>0.57177083333333334</v>
      </c>
      <c r="G520">
        <v>259739</v>
      </c>
      <c r="H520">
        <v>821</v>
      </c>
      <c r="I520">
        <v>21.35</v>
      </c>
      <c r="J520">
        <v>24.06</v>
      </c>
      <c r="K520">
        <v>78407</v>
      </c>
      <c r="L520">
        <v>49.67</v>
      </c>
      <c r="M520">
        <f t="shared" si="51"/>
        <v>1.3578078543467531</v>
      </c>
      <c r="N520">
        <f t="shared" si="52"/>
        <v>1.6106333333333332E-5</v>
      </c>
      <c r="O520" s="3">
        <f t="shared" si="53"/>
        <v>0.70883972999999989</v>
      </c>
      <c r="P520" s="3"/>
      <c r="Q520" s="3"/>
      <c r="R520" s="3"/>
    </row>
    <row r="521" spans="1:18" x14ac:dyDescent="0.35">
      <c r="A521" s="1">
        <v>43495</v>
      </c>
      <c r="B521" s="2">
        <v>0.82177083333333334</v>
      </c>
      <c r="C521" s="3">
        <f t="shared" si="48"/>
        <v>0.82177083333333334</v>
      </c>
      <c r="D521" s="2">
        <v>0.25</v>
      </c>
      <c r="E521" s="3">
        <f t="shared" si="49"/>
        <v>0.25</v>
      </c>
      <c r="F521" s="2">
        <f t="shared" si="50"/>
        <v>0.57177083333333334</v>
      </c>
      <c r="G521">
        <v>260241</v>
      </c>
      <c r="H521">
        <v>818</v>
      </c>
      <c r="I521">
        <v>21.27</v>
      </c>
      <c r="J521">
        <v>24.06</v>
      </c>
      <c r="K521">
        <v>78404</v>
      </c>
      <c r="L521">
        <v>49.67</v>
      </c>
      <c r="M521">
        <f t="shared" si="51"/>
        <v>1.348624169163481</v>
      </c>
      <c r="N521">
        <f t="shared" si="52"/>
        <v>1.6006333333333333E-5</v>
      </c>
      <c r="O521" s="3">
        <f t="shared" si="53"/>
        <v>0.70443873000000001</v>
      </c>
      <c r="P521" s="3"/>
      <c r="Q521" s="3"/>
      <c r="R521" s="3"/>
    </row>
    <row r="522" spans="1:18" x14ac:dyDescent="0.35">
      <c r="A522" s="1">
        <v>43495</v>
      </c>
      <c r="B522" s="2">
        <v>0.82178240740740749</v>
      </c>
      <c r="C522" s="3">
        <f t="shared" si="48"/>
        <v>0.82178240740740749</v>
      </c>
      <c r="D522" s="2">
        <v>0.25</v>
      </c>
      <c r="E522" s="3">
        <f t="shared" si="49"/>
        <v>0.25</v>
      </c>
      <c r="F522" s="2">
        <f t="shared" si="50"/>
        <v>0.57178240740740749</v>
      </c>
      <c r="G522">
        <v>260743</v>
      </c>
      <c r="H522">
        <v>825</v>
      </c>
      <c r="I522">
        <v>21.12</v>
      </c>
      <c r="J522">
        <v>24.08</v>
      </c>
      <c r="K522">
        <v>78407</v>
      </c>
      <c r="L522">
        <v>49.67</v>
      </c>
      <c r="M522">
        <f t="shared" si="51"/>
        <v>1.3314047594448464</v>
      </c>
      <c r="N522">
        <f t="shared" si="52"/>
        <v>1.6239666666666666E-5</v>
      </c>
      <c r="O522" s="3">
        <f t="shared" si="53"/>
        <v>0.71470772999999999</v>
      </c>
      <c r="P522" s="3"/>
      <c r="Q522" s="3"/>
      <c r="R522" s="3"/>
    </row>
    <row r="523" spans="1:18" x14ac:dyDescent="0.35">
      <c r="A523" s="1">
        <v>43495</v>
      </c>
      <c r="B523" s="2">
        <v>0.82178240740740749</v>
      </c>
      <c r="C523" s="3">
        <f t="shared" si="48"/>
        <v>0.82178240740740749</v>
      </c>
      <c r="D523" s="2">
        <v>0.25</v>
      </c>
      <c r="E523" s="3">
        <f t="shared" si="49"/>
        <v>0.25</v>
      </c>
      <c r="F523" s="2">
        <f t="shared" si="50"/>
        <v>0.57178240740740749</v>
      </c>
      <c r="G523">
        <v>261244</v>
      </c>
      <c r="H523">
        <v>828</v>
      </c>
      <c r="I523">
        <v>21.12</v>
      </c>
      <c r="J523">
        <v>24.06</v>
      </c>
      <c r="K523">
        <v>78410</v>
      </c>
      <c r="L523">
        <v>49.67</v>
      </c>
      <c r="M523">
        <f t="shared" si="51"/>
        <v>1.3314047594448464</v>
      </c>
      <c r="N523">
        <f t="shared" si="52"/>
        <v>1.6339666666666665E-5</v>
      </c>
      <c r="O523" s="3">
        <f t="shared" si="53"/>
        <v>0.71910872999999997</v>
      </c>
      <c r="P523" s="3"/>
      <c r="Q523" s="3"/>
      <c r="R523" s="3"/>
    </row>
    <row r="524" spans="1:18" x14ac:dyDescent="0.35">
      <c r="A524" s="1">
        <v>43495</v>
      </c>
      <c r="B524" s="2">
        <v>0.82179398148148142</v>
      </c>
      <c r="C524" s="3">
        <f t="shared" si="48"/>
        <v>0.82179398148148142</v>
      </c>
      <c r="D524" s="2">
        <v>0.25</v>
      </c>
      <c r="E524" s="3">
        <f t="shared" si="49"/>
        <v>0.25</v>
      </c>
      <c r="F524" s="2">
        <f t="shared" si="50"/>
        <v>0.57179398148148142</v>
      </c>
      <c r="G524">
        <v>261746</v>
      </c>
      <c r="H524">
        <v>819</v>
      </c>
      <c r="I524">
        <v>21.08</v>
      </c>
      <c r="J524">
        <v>24.06</v>
      </c>
      <c r="K524">
        <v>78404</v>
      </c>
      <c r="L524">
        <v>49.67</v>
      </c>
      <c r="M524">
        <f t="shared" si="51"/>
        <v>1.3268129168532101</v>
      </c>
      <c r="N524">
        <f t="shared" si="52"/>
        <v>1.6039666666666668E-5</v>
      </c>
      <c r="O524" s="3">
        <f t="shared" si="53"/>
        <v>0.70590573000000012</v>
      </c>
      <c r="P524" s="3"/>
      <c r="Q524" s="3"/>
      <c r="R524" s="3"/>
    </row>
    <row r="525" spans="1:18" x14ac:dyDescent="0.35">
      <c r="A525" s="1">
        <v>43495</v>
      </c>
      <c r="B525" s="2">
        <v>0.82179398148148142</v>
      </c>
      <c r="C525" s="3">
        <f t="shared" si="48"/>
        <v>0.82179398148148142</v>
      </c>
      <c r="D525" s="2">
        <v>0.25</v>
      </c>
      <c r="E525" s="3">
        <f t="shared" si="49"/>
        <v>0.25</v>
      </c>
      <c r="F525" s="2">
        <f t="shared" si="50"/>
        <v>0.57179398148148142</v>
      </c>
      <c r="G525">
        <v>262248</v>
      </c>
      <c r="H525">
        <v>822</v>
      </c>
      <c r="I525">
        <v>21.02</v>
      </c>
      <c r="J525">
        <v>24.06</v>
      </c>
      <c r="K525">
        <v>78402</v>
      </c>
      <c r="L525">
        <v>49.67</v>
      </c>
      <c r="M525">
        <f t="shared" si="51"/>
        <v>1.3199251529657563</v>
      </c>
      <c r="N525">
        <f t="shared" si="52"/>
        <v>1.6139666666666667E-5</v>
      </c>
      <c r="O525" s="3">
        <f t="shared" si="53"/>
        <v>0.71030673</v>
      </c>
      <c r="P525" s="3"/>
      <c r="Q525" s="3"/>
      <c r="R525" s="3"/>
    </row>
    <row r="526" spans="1:18" x14ac:dyDescent="0.35">
      <c r="A526" s="1">
        <v>43495</v>
      </c>
      <c r="B526" s="2">
        <v>0.82180555555555557</v>
      </c>
      <c r="C526" s="3">
        <f t="shared" si="48"/>
        <v>0.82180555555555557</v>
      </c>
      <c r="D526" s="2">
        <v>0.25</v>
      </c>
      <c r="E526" s="3">
        <f t="shared" si="49"/>
        <v>0.25</v>
      </c>
      <c r="F526" s="2">
        <f t="shared" si="50"/>
        <v>0.57180555555555557</v>
      </c>
      <c r="G526">
        <v>262745</v>
      </c>
      <c r="H526">
        <v>822</v>
      </c>
      <c r="I526">
        <v>21.01</v>
      </c>
      <c r="J526">
        <v>24.07</v>
      </c>
      <c r="K526">
        <v>78408</v>
      </c>
      <c r="L526">
        <v>49.64</v>
      </c>
      <c r="M526">
        <f t="shared" si="51"/>
        <v>1.3187771923178475</v>
      </c>
      <c r="N526">
        <f t="shared" si="52"/>
        <v>1.6139666666666667E-5</v>
      </c>
      <c r="O526" s="3">
        <f t="shared" si="53"/>
        <v>0.71030673</v>
      </c>
      <c r="P526" s="3"/>
      <c r="Q526" s="3"/>
      <c r="R526" s="3"/>
    </row>
    <row r="527" spans="1:18" x14ac:dyDescent="0.35">
      <c r="A527" s="1">
        <v>43495</v>
      </c>
      <c r="B527" s="2">
        <v>0.82180555555555557</v>
      </c>
      <c r="C527" s="3">
        <f t="shared" si="48"/>
        <v>0.82180555555555557</v>
      </c>
      <c r="D527" s="2">
        <v>0.25</v>
      </c>
      <c r="E527" s="3">
        <f t="shared" si="49"/>
        <v>0.25</v>
      </c>
      <c r="F527" s="2">
        <f t="shared" si="50"/>
        <v>0.57180555555555557</v>
      </c>
      <c r="G527">
        <v>263246</v>
      </c>
      <c r="H527">
        <v>820</v>
      </c>
      <c r="I527">
        <v>21.01</v>
      </c>
      <c r="J527">
        <v>24.06</v>
      </c>
      <c r="K527">
        <v>78402</v>
      </c>
      <c r="L527">
        <v>49.64</v>
      </c>
      <c r="M527">
        <f t="shared" si="51"/>
        <v>1.3187771923178475</v>
      </c>
      <c r="N527">
        <f t="shared" si="52"/>
        <v>1.6073E-5</v>
      </c>
      <c r="O527" s="3">
        <f t="shared" si="53"/>
        <v>0.70737273000000001</v>
      </c>
      <c r="P527" s="3"/>
      <c r="Q527" s="3"/>
      <c r="R527" s="3"/>
    </row>
    <row r="528" spans="1:18" x14ac:dyDescent="0.35">
      <c r="A528" s="1">
        <v>43495</v>
      </c>
      <c r="B528" s="2">
        <v>0.82181712962962961</v>
      </c>
      <c r="C528" s="3">
        <f t="shared" si="48"/>
        <v>0.82181712962962961</v>
      </c>
      <c r="D528" s="2">
        <v>0.25</v>
      </c>
      <c r="E528" s="3">
        <f t="shared" si="49"/>
        <v>0.25</v>
      </c>
      <c r="F528" s="2">
        <f t="shared" si="50"/>
        <v>0.57181712962962961</v>
      </c>
      <c r="G528">
        <v>263748</v>
      </c>
      <c r="H528">
        <v>823</v>
      </c>
      <c r="I528">
        <v>21.02</v>
      </c>
      <c r="J528">
        <v>24.07</v>
      </c>
      <c r="K528">
        <v>78400</v>
      </c>
      <c r="L528">
        <v>49.64</v>
      </c>
      <c r="M528">
        <f t="shared" si="51"/>
        <v>1.3199251529657563</v>
      </c>
      <c r="N528">
        <f t="shared" si="52"/>
        <v>1.6172999999999999E-5</v>
      </c>
      <c r="O528" s="3">
        <f t="shared" si="53"/>
        <v>0.71177372999999999</v>
      </c>
      <c r="P528" s="3"/>
      <c r="Q528" s="3"/>
      <c r="R528" s="3"/>
    </row>
    <row r="529" spans="1:18" x14ac:dyDescent="0.35">
      <c r="A529" s="1">
        <v>43495</v>
      </c>
      <c r="B529" s="2">
        <v>0.82181712962962961</v>
      </c>
      <c r="C529" s="3">
        <f t="shared" si="48"/>
        <v>0.82181712962962961</v>
      </c>
      <c r="D529" s="2">
        <v>0.25</v>
      </c>
      <c r="E529" s="3">
        <f t="shared" si="49"/>
        <v>0.25</v>
      </c>
      <c r="F529" s="2">
        <f t="shared" si="50"/>
        <v>0.57181712962962961</v>
      </c>
      <c r="G529">
        <v>264249</v>
      </c>
      <c r="H529">
        <v>808</v>
      </c>
      <c r="I529">
        <v>20.98</v>
      </c>
      <c r="J529">
        <v>24.06</v>
      </c>
      <c r="K529">
        <v>78406</v>
      </c>
      <c r="L529">
        <v>49.64</v>
      </c>
      <c r="M529">
        <f t="shared" si="51"/>
        <v>1.3153333103741205</v>
      </c>
      <c r="N529">
        <f t="shared" si="52"/>
        <v>1.5673000000000001E-5</v>
      </c>
      <c r="O529" s="3">
        <f t="shared" si="53"/>
        <v>0.68976873000000005</v>
      </c>
      <c r="P529" s="3"/>
      <c r="Q529" s="3"/>
      <c r="R529" s="3"/>
    </row>
    <row r="530" spans="1:18" x14ac:dyDescent="0.35">
      <c r="A530" s="1">
        <v>43495</v>
      </c>
      <c r="B530" s="2">
        <v>0.82182870370370376</v>
      </c>
      <c r="C530" s="3">
        <f t="shared" si="48"/>
        <v>0.82182870370370376</v>
      </c>
      <c r="D530" s="2">
        <v>0.25</v>
      </c>
      <c r="E530" s="3">
        <f t="shared" si="49"/>
        <v>0.25</v>
      </c>
      <c r="F530" s="2">
        <f t="shared" si="50"/>
        <v>0.57182870370370376</v>
      </c>
      <c r="G530">
        <v>264749</v>
      </c>
      <c r="H530">
        <v>810</v>
      </c>
      <c r="I530">
        <v>20.98</v>
      </c>
      <c r="J530">
        <v>24.06</v>
      </c>
      <c r="K530">
        <v>78406</v>
      </c>
      <c r="L530">
        <v>49.64</v>
      </c>
      <c r="M530">
        <f t="shared" si="51"/>
        <v>1.3153333103741205</v>
      </c>
      <c r="N530">
        <f t="shared" si="52"/>
        <v>1.5739666666666668E-5</v>
      </c>
      <c r="O530" s="3">
        <f t="shared" si="53"/>
        <v>0.69270273000000004</v>
      </c>
      <c r="P530" s="3"/>
      <c r="Q530" s="3"/>
      <c r="R530" s="3"/>
    </row>
    <row r="531" spans="1:18" x14ac:dyDescent="0.35">
      <c r="A531" s="1">
        <v>43495</v>
      </c>
      <c r="B531" s="2">
        <v>0.82182870370370376</v>
      </c>
      <c r="C531" s="3">
        <f t="shared" si="48"/>
        <v>0.82182870370370376</v>
      </c>
      <c r="D531" s="2">
        <v>0.25</v>
      </c>
      <c r="E531" s="3">
        <f t="shared" si="49"/>
        <v>0.25</v>
      </c>
      <c r="F531" s="2">
        <f t="shared" si="50"/>
        <v>0.57182870370370376</v>
      </c>
      <c r="G531">
        <v>265246</v>
      </c>
      <c r="H531">
        <v>815</v>
      </c>
      <c r="I531">
        <v>20.95</v>
      </c>
      <c r="J531">
        <v>24.08</v>
      </c>
      <c r="K531">
        <v>78406</v>
      </c>
      <c r="L531">
        <v>49.64</v>
      </c>
      <c r="M531">
        <f t="shared" si="51"/>
        <v>1.3118894284303932</v>
      </c>
      <c r="N531">
        <f t="shared" si="52"/>
        <v>1.5906333333333334E-5</v>
      </c>
      <c r="O531" s="3">
        <f t="shared" si="53"/>
        <v>0.70003773000000002</v>
      </c>
      <c r="P531" s="3"/>
      <c r="Q531" s="3"/>
      <c r="R531" s="3"/>
    </row>
    <row r="532" spans="1:18" x14ac:dyDescent="0.35">
      <c r="A532" s="1">
        <v>43495</v>
      </c>
      <c r="B532" s="2">
        <v>0.82184027777777768</v>
      </c>
      <c r="C532" s="3">
        <f t="shared" si="48"/>
        <v>0.82184027777777768</v>
      </c>
      <c r="D532" s="2">
        <v>0.25</v>
      </c>
      <c r="E532" s="3">
        <f t="shared" si="49"/>
        <v>0.25</v>
      </c>
      <c r="F532" s="2">
        <f t="shared" si="50"/>
        <v>0.57184027777777768</v>
      </c>
      <c r="G532">
        <v>265748</v>
      </c>
      <c r="H532">
        <v>822</v>
      </c>
      <c r="I532">
        <v>20.99</v>
      </c>
      <c r="J532">
        <v>24.07</v>
      </c>
      <c r="K532">
        <v>78408</v>
      </c>
      <c r="L532">
        <v>49.64</v>
      </c>
      <c r="M532">
        <f t="shared" si="51"/>
        <v>1.3164812710220291</v>
      </c>
      <c r="N532">
        <f t="shared" si="52"/>
        <v>1.6139666666666667E-5</v>
      </c>
      <c r="O532" s="3">
        <f t="shared" si="53"/>
        <v>0.71030673</v>
      </c>
      <c r="P532" s="3"/>
      <c r="Q532" s="3"/>
      <c r="R532" s="3"/>
    </row>
    <row r="533" spans="1:18" x14ac:dyDescent="0.35">
      <c r="A533" s="1">
        <v>43495</v>
      </c>
      <c r="B533" s="2">
        <v>0.82184027777777768</v>
      </c>
      <c r="C533" s="3">
        <f t="shared" si="48"/>
        <v>0.82184027777777768</v>
      </c>
      <c r="D533" s="2">
        <v>0.25</v>
      </c>
      <c r="E533" s="3">
        <f t="shared" si="49"/>
        <v>0.25</v>
      </c>
      <c r="F533" s="2">
        <f t="shared" si="50"/>
        <v>0.57184027777777768</v>
      </c>
      <c r="G533">
        <v>266223</v>
      </c>
      <c r="H533">
        <v>818</v>
      </c>
      <c r="I533">
        <v>20.99</v>
      </c>
      <c r="J533">
        <v>24.08</v>
      </c>
      <c r="K533">
        <v>78405</v>
      </c>
      <c r="L533">
        <v>49.64</v>
      </c>
      <c r="M533">
        <f t="shared" si="51"/>
        <v>1.3164812710220291</v>
      </c>
      <c r="N533">
        <f t="shared" si="52"/>
        <v>1.6006333333333333E-5</v>
      </c>
      <c r="O533" s="3">
        <f t="shared" si="53"/>
        <v>0.70443873000000001</v>
      </c>
      <c r="P533" s="3"/>
      <c r="Q533" s="3"/>
      <c r="R533" s="3"/>
    </row>
    <row r="534" spans="1:18" x14ac:dyDescent="0.35">
      <c r="A534" s="1">
        <v>43495</v>
      </c>
      <c r="B534" s="2">
        <v>0.82185185185185183</v>
      </c>
      <c r="C534" s="3">
        <f t="shared" si="48"/>
        <v>0.82185185185185183</v>
      </c>
      <c r="D534" s="2">
        <v>0.25</v>
      </c>
      <c r="E534" s="3">
        <f t="shared" si="49"/>
        <v>0.25</v>
      </c>
      <c r="F534" s="2">
        <f t="shared" si="50"/>
        <v>0.57185185185185183</v>
      </c>
      <c r="G534">
        <v>266725</v>
      </c>
      <c r="H534">
        <v>828</v>
      </c>
      <c r="I534">
        <v>20.97</v>
      </c>
      <c r="J534">
        <v>24.07</v>
      </c>
      <c r="K534">
        <v>78408</v>
      </c>
      <c r="L534">
        <v>49.64</v>
      </c>
      <c r="M534">
        <f t="shared" si="51"/>
        <v>1.3141853497262113</v>
      </c>
      <c r="N534">
        <f t="shared" si="52"/>
        <v>1.6339666666666665E-5</v>
      </c>
      <c r="O534" s="3">
        <f t="shared" si="53"/>
        <v>0.71910872999999997</v>
      </c>
      <c r="P534" s="3"/>
      <c r="Q534" s="3"/>
      <c r="R534" s="3"/>
    </row>
    <row r="535" spans="1:18" x14ac:dyDescent="0.35">
      <c r="A535" s="1">
        <v>43495</v>
      </c>
      <c r="B535" s="2">
        <v>0.82185185185185183</v>
      </c>
      <c r="C535" s="3">
        <f t="shared" si="48"/>
        <v>0.82185185185185183</v>
      </c>
      <c r="D535" s="2">
        <v>0.25</v>
      </c>
      <c r="E535" s="3">
        <f t="shared" si="49"/>
        <v>0.25</v>
      </c>
      <c r="F535" s="2">
        <f t="shared" si="50"/>
        <v>0.57185185185185183</v>
      </c>
      <c r="G535">
        <v>267227</v>
      </c>
      <c r="H535">
        <v>817</v>
      </c>
      <c r="I535">
        <v>20.98</v>
      </c>
      <c r="J535">
        <v>24.06</v>
      </c>
      <c r="K535">
        <v>78408</v>
      </c>
      <c r="L535">
        <v>49.64</v>
      </c>
      <c r="M535">
        <f t="shared" si="51"/>
        <v>1.3153333103741205</v>
      </c>
      <c r="N535">
        <f t="shared" si="52"/>
        <v>1.5973000000000001E-5</v>
      </c>
      <c r="O535" s="3">
        <f t="shared" si="53"/>
        <v>0.70297173000000002</v>
      </c>
      <c r="P535" s="3"/>
      <c r="Q535" s="3"/>
      <c r="R535" s="3"/>
    </row>
    <row r="536" spans="1:18" x14ac:dyDescent="0.35">
      <c r="A536" s="1">
        <v>43495</v>
      </c>
      <c r="B536" s="2">
        <v>0.82186342592592598</v>
      </c>
      <c r="C536" s="3">
        <f t="shared" si="48"/>
        <v>0.82186342592592598</v>
      </c>
      <c r="D536" s="2">
        <v>0.25</v>
      </c>
      <c r="E536" s="3">
        <f t="shared" si="49"/>
        <v>0.25</v>
      </c>
      <c r="F536" s="2">
        <f t="shared" si="50"/>
        <v>0.57186342592592598</v>
      </c>
      <c r="G536">
        <v>267728</v>
      </c>
      <c r="H536">
        <v>816</v>
      </c>
      <c r="I536">
        <v>20.97</v>
      </c>
      <c r="J536">
        <v>24.06</v>
      </c>
      <c r="K536">
        <v>78405</v>
      </c>
      <c r="L536">
        <v>49.64</v>
      </c>
      <c r="M536">
        <f t="shared" si="51"/>
        <v>1.3141853497262113</v>
      </c>
      <c r="N536">
        <f t="shared" si="52"/>
        <v>1.5939666666666666E-5</v>
      </c>
      <c r="O536" s="3">
        <f t="shared" si="53"/>
        <v>0.70150472999999991</v>
      </c>
      <c r="P536" s="3"/>
      <c r="Q536" s="3"/>
      <c r="R536" s="3"/>
    </row>
    <row r="537" spans="1:18" x14ac:dyDescent="0.35">
      <c r="A537" s="1">
        <v>43495</v>
      </c>
      <c r="B537" s="2">
        <v>0.82186342592592598</v>
      </c>
      <c r="C537" s="3">
        <f t="shared" si="48"/>
        <v>0.82186342592592598</v>
      </c>
      <c r="D537" s="2">
        <v>0.25</v>
      </c>
      <c r="E537" s="3">
        <f t="shared" si="49"/>
        <v>0.25</v>
      </c>
      <c r="F537" s="2">
        <f t="shared" si="50"/>
        <v>0.57186342592592598</v>
      </c>
      <c r="G537">
        <v>268230</v>
      </c>
      <c r="H537">
        <v>828</v>
      </c>
      <c r="I537">
        <v>20.93</v>
      </c>
      <c r="J537">
        <v>24.07</v>
      </c>
      <c r="K537">
        <v>78408</v>
      </c>
      <c r="L537">
        <v>49.6</v>
      </c>
      <c r="M537">
        <f t="shared" si="51"/>
        <v>1.3095935071345755</v>
      </c>
      <c r="N537">
        <f t="shared" si="52"/>
        <v>1.6339666666666665E-5</v>
      </c>
      <c r="O537" s="3">
        <f t="shared" si="53"/>
        <v>0.71910872999999997</v>
      </c>
      <c r="P537" s="3"/>
      <c r="Q537" s="3"/>
      <c r="R537" s="3"/>
    </row>
    <row r="538" spans="1:18" x14ac:dyDescent="0.35">
      <c r="A538" s="1">
        <v>43495</v>
      </c>
      <c r="B538" s="2">
        <v>0.82187500000000002</v>
      </c>
      <c r="C538" s="3">
        <f t="shared" si="48"/>
        <v>0.82187500000000002</v>
      </c>
      <c r="D538" s="2">
        <v>0.25</v>
      </c>
      <c r="E538" s="3">
        <f t="shared" si="49"/>
        <v>0.25</v>
      </c>
      <c r="F538" s="2">
        <f t="shared" si="50"/>
        <v>0.57187500000000002</v>
      </c>
      <c r="G538">
        <v>268732</v>
      </c>
      <c r="H538">
        <v>824</v>
      </c>
      <c r="I538">
        <v>20.84</v>
      </c>
      <c r="J538">
        <v>24.06</v>
      </c>
      <c r="K538">
        <v>78408</v>
      </c>
      <c r="L538">
        <v>49.6</v>
      </c>
      <c r="M538">
        <f t="shared" si="51"/>
        <v>1.2992618613033944</v>
      </c>
      <c r="N538">
        <f t="shared" si="52"/>
        <v>1.6206333333333334E-5</v>
      </c>
      <c r="O538" s="3">
        <f t="shared" si="53"/>
        <v>0.7132407300000001</v>
      </c>
      <c r="P538" s="3"/>
      <c r="Q538" s="3"/>
      <c r="R538" s="3"/>
    </row>
    <row r="539" spans="1:18" x14ac:dyDescent="0.35">
      <c r="A539" s="1">
        <v>43495</v>
      </c>
      <c r="B539" s="2">
        <v>0.82187500000000002</v>
      </c>
      <c r="C539" s="3">
        <f t="shared" si="48"/>
        <v>0.82187500000000002</v>
      </c>
      <c r="D539" s="2">
        <v>0.25</v>
      </c>
      <c r="E539" s="3">
        <f t="shared" si="49"/>
        <v>0.25</v>
      </c>
      <c r="F539" s="2">
        <f t="shared" si="50"/>
        <v>0.57187500000000002</v>
      </c>
      <c r="G539">
        <v>269234</v>
      </c>
      <c r="H539">
        <v>812</v>
      </c>
      <c r="I539">
        <v>20.78</v>
      </c>
      <c r="J539">
        <v>24.08</v>
      </c>
      <c r="K539">
        <v>78410</v>
      </c>
      <c r="L539">
        <v>49.6</v>
      </c>
      <c r="M539">
        <f t="shared" si="51"/>
        <v>1.2923740974159408</v>
      </c>
      <c r="N539">
        <f t="shared" si="52"/>
        <v>1.5806333333333335E-5</v>
      </c>
      <c r="O539" s="3">
        <f t="shared" si="53"/>
        <v>0.69563673000000004</v>
      </c>
      <c r="P539" s="3"/>
      <c r="Q539" s="3"/>
      <c r="R539" s="3"/>
    </row>
    <row r="540" spans="1:18" x14ac:dyDescent="0.35">
      <c r="A540" s="1">
        <v>43495</v>
      </c>
      <c r="B540" s="2">
        <v>0.82188657407407406</v>
      </c>
      <c r="C540" s="3">
        <f t="shared" si="48"/>
        <v>0.82188657407407406</v>
      </c>
      <c r="D540" s="2">
        <v>0.25</v>
      </c>
      <c r="E540" s="3">
        <f t="shared" si="49"/>
        <v>0.25</v>
      </c>
      <c r="F540" s="2">
        <f t="shared" si="50"/>
        <v>0.57188657407407406</v>
      </c>
      <c r="G540">
        <v>269735</v>
      </c>
      <c r="H540">
        <v>822</v>
      </c>
      <c r="I540">
        <v>20.62</v>
      </c>
      <c r="J540">
        <v>24.06</v>
      </c>
      <c r="K540">
        <v>78410</v>
      </c>
      <c r="L540">
        <v>49.6</v>
      </c>
      <c r="M540">
        <f t="shared" si="51"/>
        <v>1.2740067270493969</v>
      </c>
      <c r="N540">
        <f t="shared" si="52"/>
        <v>1.6139666666666667E-5</v>
      </c>
      <c r="O540" s="3">
        <f t="shared" si="53"/>
        <v>0.71030673</v>
      </c>
      <c r="P540" s="3"/>
      <c r="Q540" s="3"/>
      <c r="R540" s="3"/>
    </row>
    <row r="541" spans="1:18" x14ac:dyDescent="0.35">
      <c r="A541" s="1">
        <v>43495</v>
      </c>
      <c r="B541" s="2">
        <v>0.82188657407407406</v>
      </c>
      <c r="C541" s="3">
        <f t="shared" si="48"/>
        <v>0.82188657407407406</v>
      </c>
      <c r="D541" s="2">
        <v>0.25</v>
      </c>
      <c r="E541" s="3">
        <f t="shared" si="49"/>
        <v>0.25</v>
      </c>
      <c r="F541" s="2">
        <f t="shared" si="50"/>
        <v>0.57188657407407406</v>
      </c>
      <c r="G541">
        <v>270237</v>
      </c>
      <c r="H541">
        <v>828</v>
      </c>
      <c r="I541">
        <v>20.46</v>
      </c>
      <c r="J541">
        <v>24.06</v>
      </c>
      <c r="K541">
        <v>78404</v>
      </c>
      <c r="L541">
        <v>49.6</v>
      </c>
      <c r="M541">
        <f t="shared" si="51"/>
        <v>1.255639356682853</v>
      </c>
      <c r="N541">
        <f t="shared" si="52"/>
        <v>1.6339666666666665E-5</v>
      </c>
      <c r="O541" s="3">
        <f t="shared" si="53"/>
        <v>0.71910872999999997</v>
      </c>
      <c r="P541" s="3"/>
      <c r="Q541" s="3"/>
      <c r="R541" s="3"/>
    </row>
    <row r="542" spans="1:18" x14ac:dyDescent="0.35">
      <c r="A542" s="1">
        <v>43495</v>
      </c>
      <c r="B542" s="2">
        <v>0.8218981481481481</v>
      </c>
      <c r="C542" s="3">
        <f t="shared" si="48"/>
        <v>0.8218981481481481</v>
      </c>
      <c r="D542" s="2">
        <v>0.25</v>
      </c>
      <c r="E542" s="3">
        <f t="shared" si="49"/>
        <v>0.25</v>
      </c>
      <c r="F542" s="2">
        <f t="shared" si="50"/>
        <v>0.5718981481481481</v>
      </c>
      <c r="G542">
        <v>270739</v>
      </c>
      <c r="H542">
        <v>819</v>
      </c>
      <c r="I542">
        <v>20.46</v>
      </c>
      <c r="J542">
        <v>24.07</v>
      </c>
      <c r="K542">
        <v>78407</v>
      </c>
      <c r="L542">
        <v>49.6</v>
      </c>
      <c r="M542">
        <f t="shared" si="51"/>
        <v>1.255639356682853</v>
      </c>
      <c r="N542">
        <f t="shared" si="52"/>
        <v>1.6039666666666668E-5</v>
      </c>
      <c r="O542" s="3">
        <f t="shared" si="53"/>
        <v>0.70590573000000012</v>
      </c>
      <c r="P542" s="3"/>
      <c r="Q542" s="3"/>
      <c r="R542" s="3"/>
    </row>
    <row r="543" spans="1:18" x14ac:dyDescent="0.35">
      <c r="A543" s="1">
        <v>43495</v>
      </c>
      <c r="B543" s="2">
        <v>0.8218981481481481</v>
      </c>
      <c r="C543" s="3">
        <f t="shared" si="48"/>
        <v>0.8218981481481481</v>
      </c>
      <c r="D543" s="2">
        <v>0.25</v>
      </c>
      <c r="E543" s="3">
        <f t="shared" si="49"/>
        <v>0.25</v>
      </c>
      <c r="F543" s="2">
        <f t="shared" si="50"/>
        <v>0.5718981481481481</v>
      </c>
      <c r="G543">
        <v>271241</v>
      </c>
      <c r="H543">
        <v>825</v>
      </c>
      <c r="I543">
        <v>20.64</v>
      </c>
      <c r="J543">
        <v>24.08</v>
      </c>
      <c r="K543">
        <v>78409</v>
      </c>
      <c r="L543">
        <v>49.6</v>
      </c>
      <c r="M543">
        <f t="shared" si="51"/>
        <v>1.2763026483452147</v>
      </c>
      <c r="N543">
        <f t="shared" si="52"/>
        <v>1.6239666666666666E-5</v>
      </c>
      <c r="O543" s="3">
        <f t="shared" si="53"/>
        <v>0.71470772999999999</v>
      </c>
      <c r="P543" s="3"/>
      <c r="Q543" s="3"/>
      <c r="R543" s="3"/>
    </row>
    <row r="544" spans="1:18" x14ac:dyDescent="0.35">
      <c r="A544" s="1">
        <v>43495</v>
      </c>
      <c r="B544" s="2">
        <v>0.82190972222222225</v>
      </c>
      <c r="C544" s="3">
        <f t="shared" si="48"/>
        <v>0.82190972222222225</v>
      </c>
      <c r="D544" s="2">
        <v>0.25</v>
      </c>
      <c r="E544" s="3">
        <f t="shared" si="49"/>
        <v>0.25</v>
      </c>
      <c r="F544" s="2">
        <f t="shared" si="50"/>
        <v>0.57190972222222225</v>
      </c>
      <c r="G544">
        <v>271742</v>
      </c>
      <c r="H544">
        <v>832</v>
      </c>
      <c r="I544">
        <v>20.74</v>
      </c>
      <c r="J544">
        <v>24.07</v>
      </c>
      <c r="K544">
        <v>78411</v>
      </c>
      <c r="L544">
        <v>49.57</v>
      </c>
      <c r="M544">
        <f t="shared" si="51"/>
        <v>1.2877822548243043</v>
      </c>
      <c r="N544">
        <f t="shared" si="52"/>
        <v>1.6473E-5</v>
      </c>
      <c r="O544" s="3">
        <f t="shared" si="53"/>
        <v>0.72497672999999996</v>
      </c>
      <c r="P544" s="3"/>
      <c r="Q544" s="3"/>
      <c r="R544" s="3"/>
    </row>
    <row r="545" spans="1:18" x14ac:dyDescent="0.35">
      <c r="A545" s="1">
        <v>43495</v>
      </c>
      <c r="B545" s="2">
        <v>0.82190972222222225</v>
      </c>
      <c r="C545" s="3">
        <f t="shared" si="48"/>
        <v>0.82190972222222225</v>
      </c>
      <c r="D545" s="2">
        <v>0.25</v>
      </c>
      <c r="E545" s="3">
        <f t="shared" si="49"/>
        <v>0.25</v>
      </c>
      <c r="F545" s="2">
        <f t="shared" si="50"/>
        <v>0.57190972222222225</v>
      </c>
      <c r="G545">
        <v>272244</v>
      </c>
      <c r="H545">
        <v>824</v>
      </c>
      <c r="I545">
        <v>20.3</v>
      </c>
      <c r="J545">
        <v>24.06</v>
      </c>
      <c r="K545">
        <v>78415</v>
      </c>
      <c r="L545">
        <v>49.6</v>
      </c>
      <c r="M545">
        <f t="shared" si="51"/>
        <v>1.2372719863163091</v>
      </c>
      <c r="N545">
        <f t="shared" si="52"/>
        <v>1.6206333333333334E-5</v>
      </c>
      <c r="O545" s="3">
        <f t="shared" si="53"/>
        <v>0.7132407300000001</v>
      </c>
      <c r="P545" s="3"/>
      <c r="Q545" s="3"/>
      <c r="R545" s="3"/>
    </row>
    <row r="546" spans="1:18" x14ac:dyDescent="0.35">
      <c r="A546" s="1">
        <v>43495</v>
      </c>
      <c r="B546" s="2">
        <v>0.8219212962962964</v>
      </c>
      <c r="C546" s="3">
        <f t="shared" si="48"/>
        <v>0.8219212962962964</v>
      </c>
      <c r="D546" s="2">
        <v>0.25</v>
      </c>
      <c r="E546" s="3">
        <f t="shared" si="49"/>
        <v>0.25</v>
      </c>
      <c r="F546" s="2">
        <f t="shared" si="50"/>
        <v>0.5719212962962964</v>
      </c>
      <c r="G546">
        <v>272747</v>
      </c>
      <c r="H546">
        <v>819</v>
      </c>
      <c r="I546">
        <v>20.010000000000002</v>
      </c>
      <c r="J546">
        <v>24.07</v>
      </c>
      <c r="K546">
        <v>78421</v>
      </c>
      <c r="L546">
        <v>49.57</v>
      </c>
      <c r="M546">
        <f t="shared" si="51"/>
        <v>1.2039811275269485</v>
      </c>
      <c r="N546">
        <f t="shared" si="52"/>
        <v>1.6039666666666668E-5</v>
      </c>
      <c r="O546" s="3">
        <f t="shared" si="53"/>
        <v>0.70590573000000012</v>
      </c>
      <c r="P546" s="3"/>
      <c r="Q546" s="3"/>
      <c r="R546" s="3"/>
    </row>
    <row r="547" spans="1:18" x14ac:dyDescent="0.35">
      <c r="A547" s="1">
        <v>43495</v>
      </c>
      <c r="B547" s="2">
        <v>0.8219212962962964</v>
      </c>
      <c r="C547" s="3">
        <f t="shared" si="48"/>
        <v>0.8219212962962964</v>
      </c>
      <c r="D547" s="2">
        <v>0.25</v>
      </c>
      <c r="E547" s="3">
        <f t="shared" si="49"/>
        <v>0.25</v>
      </c>
      <c r="F547" s="2">
        <f t="shared" si="50"/>
        <v>0.5719212962962964</v>
      </c>
      <c r="G547">
        <v>273249</v>
      </c>
      <c r="H547">
        <v>819</v>
      </c>
      <c r="I547">
        <v>19.64</v>
      </c>
      <c r="J547">
        <v>24.07</v>
      </c>
      <c r="K547">
        <v>78424</v>
      </c>
      <c r="L547">
        <v>49.57</v>
      </c>
      <c r="M547">
        <f t="shared" si="51"/>
        <v>1.1615065835543157</v>
      </c>
      <c r="N547">
        <f t="shared" si="52"/>
        <v>1.6039666666666668E-5</v>
      </c>
      <c r="O547" s="3">
        <f t="shared" si="53"/>
        <v>0.70590573000000012</v>
      </c>
      <c r="P547" s="3"/>
      <c r="Q547" s="3"/>
      <c r="R547" s="3"/>
    </row>
    <row r="548" spans="1:18" x14ac:dyDescent="0.35">
      <c r="A548" s="1">
        <v>43495</v>
      </c>
      <c r="B548" s="2">
        <v>0.82193287037037033</v>
      </c>
      <c r="C548" s="3">
        <f t="shared" si="48"/>
        <v>0.82193287037037033</v>
      </c>
      <c r="D548" s="2">
        <v>0.25</v>
      </c>
      <c r="E548" s="3">
        <f t="shared" si="49"/>
        <v>0.25</v>
      </c>
      <c r="F548" s="2">
        <f t="shared" si="50"/>
        <v>0.57193287037037033</v>
      </c>
      <c r="G548">
        <v>273721</v>
      </c>
      <c r="H548">
        <v>819</v>
      </c>
      <c r="I548">
        <v>19.100000000000001</v>
      </c>
      <c r="J548">
        <v>24.08</v>
      </c>
      <c r="K548">
        <v>78425</v>
      </c>
      <c r="L548">
        <v>49.57</v>
      </c>
      <c r="M548">
        <f t="shared" si="51"/>
        <v>1.0995167085672304</v>
      </c>
      <c r="N548">
        <f t="shared" si="52"/>
        <v>1.6039666666666668E-5</v>
      </c>
      <c r="O548" s="3">
        <f t="shared" si="53"/>
        <v>0.70590573000000012</v>
      </c>
      <c r="P548" s="3"/>
      <c r="Q548" s="3"/>
      <c r="R548" s="3"/>
    </row>
    <row r="549" spans="1:18" x14ac:dyDescent="0.35">
      <c r="A549" s="1">
        <v>43495</v>
      </c>
      <c r="B549" s="2">
        <v>0.82193287037037033</v>
      </c>
      <c r="C549" s="3">
        <f t="shared" si="48"/>
        <v>0.82193287037037033</v>
      </c>
      <c r="D549" s="2">
        <v>0.25</v>
      </c>
      <c r="E549" s="3">
        <f t="shared" si="49"/>
        <v>0.25</v>
      </c>
      <c r="F549" s="2">
        <f t="shared" si="50"/>
        <v>0.57193287037037033</v>
      </c>
      <c r="G549">
        <v>274222</v>
      </c>
      <c r="H549">
        <v>832</v>
      </c>
      <c r="I549">
        <v>18.97</v>
      </c>
      <c r="J549">
        <v>24.07</v>
      </c>
      <c r="K549">
        <v>78424</v>
      </c>
      <c r="L549">
        <v>49.57</v>
      </c>
      <c r="M549">
        <f t="shared" si="51"/>
        <v>1.0845932201444133</v>
      </c>
      <c r="N549">
        <f t="shared" si="52"/>
        <v>1.6473E-5</v>
      </c>
      <c r="O549" s="3">
        <f t="shared" si="53"/>
        <v>0.72497672999999996</v>
      </c>
      <c r="P549" s="3"/>
      <c r="Q549" s="3"/>
      <c r="R549" s="3"/>
    </row>
    <row r="550" spans="1:18" x14ac:dyDescent="0.35">
      <c r="A550" s="1">
        <v>43495</v>
      </c>
      <c r="B550" s="2">
        <v>0.82194444444444448</v>
      </c>
      <c r="C550" s="3">
        <f t="shared" ref="C550:C613" si="54">B550</f>
        <v>0.82194444444444448</v>
      </c>
      <c r="D550" s="2">
        <v>0.25</v>
      </c>
      <c r="E550" s="3">
        <f t="shared" ref="E550:E613" si="55">D550</f>
        <v>0.25</v>
      </c>
      <c r="F550" s="2">
        <f t="shared" ref="F550:F613" si="56">C550-E550</f>
        <v>0.57194444444444448</v>
      </c>
      <c r="G550">
        <v>274721</v>
      </c>
      <c r="H550">
        <v>829</v>
      </c>
      <c r="I550">
        <v>18.88</v>
      </c>
      <c r="J550">
        <v>24.08</v>
      </c>
      <c r="K550">
        <v>78421</v>
      </c>
      <c r="L550">
        <v>49.57</v>
      </c>
      <c r="M550">
        <f t="shared" ref="M550:M613" si="57">(I550-9.522)/8.7111</f>
        <v>1.0742615743132324</v>
      </c>
      <c r="N550">
        <f t="shared" ref="N550:N613" si="58">(H550-337.81)/30000000</f>
        <v>1.6373000000000001E-5</v>
      </c>
      <c r="O550" s="3">
        <f t="shared" ref="O550:O613" si="59">N550*44010</f>
        <v>0.72057573000000008</v>
      </c>
      <c r="P550" s="3"/>
      <c r="Q550" s="3"/>
      <c r="R550" s="3"/>
    </row>
    <row r="551" spans="1:18" x14ac:dyDescent="0.35">
      <c r="A551" s="1">
        <v>43495</v>
      </c>
      <c r="B551" s="2">
        <v>0.82194444444444448</v>
      </c>
      <c r="C551" s="3">
        <f t="shared" si="54"/>
        <v>0.82194444444444448</v>
      </c>
      <c r="D551" s="2">
        <v>0.25</v>
      </c>
      <c r="E551" s="3">
        <f t="shared" si="55"/>
        <v>0.25</v>
      </c>
      <c r="F551" s="2">
        <f t="shared" si="56"/>
        <v>0.57194444444444448</v>
      </c>
      <c r="G551">
        <v>275221</v>
      </c>
      <c r="H551">
        <v>823</v>
      </c>
      <c r="I551">
        <v>18.899999999999999</v>
      </c>
      <c r="J551">
        <v>24.07</v>
      </c>
      <c r="K551">
        <v>78420</v>
      </c>
      <c r="L551">
        <v>49.57</v>
      </c>
      <c r="M551">
        <f t="shared" si="57"/>
        <v>1.0765574956090502</v>
      </c>
      <c r="N551">
        <f t="shared" si="58"/>
        <v>1.6172999999999999E-5</v>
      </c>
      <c r="O551" s="3">
        <f t="shared" si="59"/>
        <v>0.71177372999999999</v>
      </c>
      <c r="P551" s="3"/>
      <c r="Q551" s="3"/>
      <c r="R551" s="3"/>
    </row>
    <row r="552" spans="1:18" x14ac:dyDescent="0.35">
      <c r="A552" s="1">
        <v>43495</v>
      </c>
      <c r="B552" s="2">
        <v>0.82195601851851852</v>
      </c>
      <c r="C552" s="3">
        <f t="shared" si="54"/>
        <v>0.82195601851851852</v>
      </c>
      <c r="D552" s="2">
        <v>0.25</v>
      </c>
      <c r="E552" s="3">
        <f t="shared" si="55"/>
        <v>0.25</v>
      </c>
      <c r="F552" s="2">
        <f t="shared" si="56"/>
        <v>0.57195601851851852</v>
      </c>
      <c r="G552">
        <v>275721</v>
      </c>
      <c r="H552">
        <v>831</v>
      </c>
      <c r="I552">
        <v>18.989999999999998</v>
      </c>
      <c r="J552">
        <v>24.07</v>
      </c>
      <c r="K552">
        <v>78415</v>
      </c>
      <c r="L552">
        <v>49.57</v>
      </c>
      <c r="M552">
        <f t="shared" si="57"/>
        <v>1.0868891414402313</v>
      </c>
      <c r="N552">
        <f t="shared" si="58"/>
        <v>1.6439666666666668E-5</v>
      </c>
      <c r="O552" s="3">
        <f t="shared" si="59"/>
        <v>0.72350973000000007</v>
      </c>
      <c r="P552" s="3"/>
      <c r="Q552" s="3"/>
      <c r="R552" s="3"/>
    </row>
    <row r="553" spans="1:18" x14ac:dyDescent="0.35">
      <c r="A553" s="1">
        <v>43495</v>
      </c>
      <c r="B553" s="2">
        <v>0.82195601851851852</v>
      </c>
      <c r="C553" s="3">
        <f t="shared" si="54"/>
        <v>0.82195601851851852</v>
      </c>
      <c r="D553" s="2">
        <v>0.25</v>
      </c>
      <c r="E553" s="3">
        <f t="shared" si="55"/>
        <v>0.25</v>
      </c>
      <c r="F553" s="2">
        <f t="shared" si="56"/>
        <v>0.57195601851851852</v>
      </c>
      <c r="G553">
        <v>276221</v>
      </c>
      <c r="H553">
        <v>831</v>
      </c>
      <c r="I553">
        <v>19.12</v>
      </c>
      <c r="J553">
        <v>24.08</v>
      </c>
      <c r="K553">
        <v>78415</v>
      </c>
      <c r="L553">
        <v>49.57</v>
      </c>
      <c r="M553">
        <f t="shared" si="57"/>
        <v>1.1018126298630484</v>
      </c>
      <c r="N553">
        <f t="shared" si="58"/>
        <v>1.6439666666666668E-5</v>
      </c>
      <c r="O553" s="3">
        <f t="shared" si="59"/>
        <v>0.72350973000000007</v>
      </c>
      <c r="P553" s="3"/>
      <c r="Q553" s="3"/>
      <c r="R553" s="3"/>
    </row>
    <row r="554" spans="1:18" x14ac:dyDescent="0.35">
      <c r="A554" s="1">
        <v>43495</v>
      </c>
      <c r="B554" s="2">
        <v>0.82196759259259267</v>
      </c>
      <c r="C554" s="3">
        <f t="shared" si="54"/>
        <v>0.82196759259259267</v>
      </c>
      <c r="D554" s="2">
        <v>0.25</v>
      </c>
      <c r="E554" s="3">
        <f t="shared" si="55"/>
        <v>0.25</v>
      </c>
      <c r="F554" s="2">
        <f t="shared" si="56"/>
        <v>0.57196759259259267</v>
      </c>
      <c r="G554">
        <v>276721</v>
      </c>
      <c r="H554">
        <v>816</v>
      </c>
      <c r="I554">
        <v>19.3</v>
      </c>
      <c r="J554">
        <v>24.08</v>
      </c>
      <c r="K554">
        <v>78410</v>
      </c>
      <c r="L554">
        <v>49.57</v>
      </c>
      <c r="M554">
        <f t="shared" si="57"/>
        <v>1.1224759215254101</v>
      </c>
      <c r="N554">
        <f t="shared" si="58"/>
        <v>1.5939666666666666E-5</v>
      </c>
      <c r="O554" s="3">
        <f t="shared" si="59"/>
        <v>0.70150472999999991</v>
      </c>
      <c r="P554" s="3"/>
      <c r="Q554" s="3"/>
      <c r="R554" s="3"/>
    </row>
    <row r="555" spans="1:18" x14ac:dyDescent="0.35">
      <c r="A555" s="1">
        <v>43495</v>
      </c>
      <c r="B555" s="2">
        <v>0.82196759259259267</v>
      </c>
      <c r="C555" s="3">
        <f t="shared" si="54"/>
        <v>0.82196759259259267</v>
      </c>
      <c r="D555" s="2">
        <v>0.25</v>
      </c>
      <c r="E555" s="3">
        <f t="shared" si="55"/>
        <v>0.25</v>
      </c>
      <c r="F555" s="2">
        <f t="shared" si="56"/>
        <v>0.57196759259259267</v>
      </c>
      <c r="G555">
        <v>277221</v>
      </c>
      <c r="H555">
        <v>818</v>
      </c>
      <c r="I555">
        <v>19.53</v>
      </c>
      <c r="J555">
        <v>24.06</v>
      </c>
      <c r="K555">
        <v>78406</v>
      </c>
      <c r="L555">
        <v>49.6</v>
      </c>
      <c r="M555">
        <f t="shared" si="57"/>
        <v>1.148879016427317</v>
      </c>
      <c r="N555">
        <f t="shared" si="58"/>
        <v>1.6006333333333333E-5</v>
      </c>
      <c r="O555" s="3">
        <f t="shared" si="59"/>
        <v>0.70443873000000001</v>
      </c>
      <c r="P555" s="3"/>
      <c r="Q555" s="3"/>
      <c r="R555" s="3"/>
    </row>
    <row r="556" spans="1:18" x14ac:dyDescent="0.35">
      <c r="A556" s="1">
        <v>43495</v>
      </c>
      <c r="B556" s="2">
        <v>0.82197916666666659</v>
      </c>
      <c r="C556" s="3">
        <f t="shared" si="54"/>
        <v>0.82197916666666659</v>
      </c>
      <c r="D556" s="2">
        <v>0.25</v>
      </c>
      <c r="E556" s="3">
        <f t="shared" si="55"/>
        <v>0.25</v>
      </c>
      <c r="F556" s="2">
        <f t="shared" si="56"/>
        <v>0.57197916666666659</v>
      </c>
      <c r="G556">
        <v>277722</v>
      </c>
      <c r="H556">
        <v>813</v>
      </c>
      <c r="I556">
        <v>19.71</v>
      </c>
      <c r="J556">
        <v>24.08</v>
      </c>
      <c r="K556">
        <v>78416</v>
      </c>
      <c r="L556">
        <v>49.6</v>
      </c>
      <c r="M556">
        <f t="shared" si="57"/>
        <v>1.1695423080896787</v>
      </c>
      <c r="N556">
        <f t="shared" si="58"/>
        <v>1.5839666666666667E-5</v>
      </c>
      <c r="O556" s="3">
        <f t="shared" si="59"/>
        <v>0.69710373000000003</v>
      </c>
      <c r="P556" s="3"/>
      <c r="Q556" s="3"/>
      <c r="R556" s="3"/>
    </row>
    <row r="557" spans="1:18" x14ac:dyDescent="0.35">
      <c r="A557" s="1">
        <v>43495</v>
      </c>
      <c r="B557" s="2">
        <v>0.82197916666666659</v>
      </c>
      <c r="C557" s="3">
        <f t="shared" si="54"/>
        <v>0.82197916666666659</v>
      </c>
      <c r="D557" s="2">
        <v>0.25</v>
      </c>
      <c r="E557" s="3">
        <f t="shared" si="55"/>
        <v>0.25</v>
      </c>
      <c r="F557" s="2">
        <f t="shared" si="56"/>
        <v>0.57197916666666659</v>
      </c>
      <c r="G557">
        <v>278221</v>
      </c>
      <c r="H557">
        <v>829</v>
      </c>
      <c r="I557">
        <v>19.84</v>
      </c>
      <c r="J557">
        <v>24.08</v>
      </c>
      <c r="K557">
        <v>78419</v>
      </c>
      <c r="L557">
        <v>49.57</v>
      </c>
      <c r="M557">
        <f t="shared" si="57"/>
        <v>1.1844657965124954</v>
      </c>
      <c r="N557">
        <f t="shared" si="58"/>
        <v>1.6373000000000001E-5</v>
      </c>
      <c r="O557" s="3">
        <f t="shared" si="59"/>
        <v>0.72057573000000008</v>
      </c>
      <c r="P557" s="3"/>
      <c r="Q557" s="3"/>
      <c r="R557" s="3"/>
    </row>
    <row r="558" spans="1:18" x14ac:dyDescent="0.35">
      <c r="A558" s="1">
        <v>43495</v>
      </c>
      <c r="B558" s="2">
        <v>0.82199074074074074</v>
      </c>
      <c r="C558" s="3">
        <f t="shared" si="54"/>
        <v>0.82199074074074074</v>
      </c>
      <c r="D558" s="2">
        <v>0.25</v>
      </c>
      <c r="E558" s="3">
        <f t="shared" si="55"/>
        <v>0.25</v>
      </c>
      <c r="F558" s="2">
        <f t="shared" si="56"/>
        <v>0.57199074074074074</v>
      </c>
      <c r="G558">
        <v>278724</v>
      </c>
      <c r="H558">
        <v>827</v>
      </c>
      <c r="I558">
        <v>19.97</v>
      </c>
      <c r="J558">
        <v>24.09</v>
      </c>
      <c r="K558">
        <v>78416</v>
      </c>
      <c r="L558">
        <v>49.6</v>
      </c>
      <c r="M558">
        <f t="shared" si="57"/>
        <v>1.1993892849353123</v>
      </c>
      <c r="N558">
        <f t="shared" si="58"/>
        <v>1.6306333333333333E-5</v>
      </c>
      <c r="O558" s="3">
        <f t="shared" si="59"/>
        <v>0.71764172999999998</v>
      </c>
      <c r="P558" s="3"/>
      <c r="Q558" s="3"/>
      <c r="R558" s="3"/>
    </row>
    <row r="559" spans="1:18" x14ac:dyDescent="0.35">
      <c r="A559" s="1">
        <v>43495</v>
      </c>
      <c r="B559" s="2">
        <v>0.82199074074074074</v>
      </c>
      <c r="C559" s="3">
        <f t="shared" si="54"/>
        <v>0.82199074074074074</v>
      </c>
      <c r="D559" s="2">
        <v>0.25</v>
      </c>
      <c r="E559" s="3">
        <f t="shared" si="55"/>
        <v>0.25</v>
      </c>
      <c r="F559" s="2">
        <f t="shared" si="56"/>
        <v>0.57199074074074074</v>
      </c>
      <c r="G559">
        <v>279221</v>
      </c>
      <c r="H559">
        <v>828</v>
      </c>
      <c r="I559">
        <v>19.96</v>
      </c>
      <c r="J559">
        <v>24.08</v>
      </c>
      <c r="K559">
        <v>78403</v>
      </c>
      <c r="L559">
        <v>49.6</v>
      </c>
      <c r="M559">
        <f t="shared" si="57"/>
        <v>1.1982413242874035</v>
      </c>
      <c r="N559">
        <f t="shared" si="58"/>
        <v>1.6339666666666665E-5</v>
      </c>
      <c r="O559" s="3">
        <f t="shared" si="59"/>
        <v>0.71910872999999997</v>
      </c>
      <c r="P559" s="3"/>
      <c r="Q559" s="3"/>
      <c r="R559" s="3"/>
    </row>
    <row r="560" spans="1:18" x14ac:dyDescent="0.35">
      <c r="A560" s="1">
        <v>43495</v>
      </c>
      <c r="B560" s="2">
        <v>0.82200231481481489</v>
      </c>
      <c r="C560" s="3">
        <f t="shared" si="54"/>
        <v>0.82200231481481489</v>
      </c>
      <c r="D560" s="2">
        <v>0.25</v>
      </c>
      <c r="E560" s="3">
        <f t="shared" si="55"/>
        <v>0.25</v>
      </c>
      <c r="F560" s="2">
        <f t="shared" si="56"/>
        <v>0.57200231481481489</v>
      </c>
      <c r="G560">
        <v>279723</v>
      </c>
      <c r="H560">
        <v>815</v>
      </c>
      <c r="I560">
        <v>20.02</v>
      </c>
      <c r="J560">
        <v>24.08</v>
      </c>
      <c r="K560">
        <v>78409</v>
      </c>
      <c r="L560">
        <v>49.6</v>
      </c>
      <c r="M560">
        <f t="shared" si="57"/>
        <v>1.2051290881748573</v>
      </c>
      <c r="N560">
        <f t="shared" si="58"/>
        <v>1.5906333333333334E-5</v>
      </c>
      <c r="O560" s="3">
        <f t="shared" si="59"/>
        <v>0.70003773000000002</v>
      </c>
      <c r="P560" s="3"/>
      <c r="Q560" s="3"/>
      <c r="R560" s="3"/>
    </row>
    <row r="561" spans="1:18" x14ac:dyDescent="0.35">
      <c r="A561" s="1">
        <v>43495</v>
      </c>
      <c r="B561" s="2">
        <v>0.82200231481481489</v>
      </c>
      <c r="C561" s="3">
        <f t="shared" si="54"/>
        <v>0.82200231481481489</v>
      </c>
      <c r="D561" s="2">
        <v>0.25</v>
      </c>
      <c r="E561" s="3">
        <f t="shared" si="55"/>
        <v>0.25</v>
      </c>
      <c r="F561" s="2">
        <f t="shared" si="56"/>
        <v>0.57200231481481489</v>
      </c>
      <c r="G561">
        <v>280224</v>
      </c>
      <c r="H561">
        <v>812</v>
      </c>
      <c r="I561">
        <v>20.059999999999999</v>
      </c>
      <c r="J561">
        <v>24.07</v>
      </c>
      <c r="K561">
        <v>78401</v>
      </c>
      <c r="L561">
        <v>49.57</v>
      </c>
      <c r="M561">
        <f t="shared" si="57"/>
        <v>1.2097209307664931</v>
      </c>
      <c r="N561">
        <f t="shared" si="58"/>
        <v>1.5806333333333335E-5</v>
      </c>
      <c r="O561" s="3">
        <f t="shared" si="59"/>
        <v>0.69563673000000004</v>
      </c>
      <c r="P561" s="3"/>
      <c r="Q561" s="3"/>
      <c r="R561" s="3"/>
    </row>
    <row r="562" spans="1:18" x14ac:dyDescent="0.35">
      <c r="A562" s="1">
        <v>43495</v>
      </c>
      <c r="B562" s="2">
        <v>0.82201388888888882</v>
      </c>
      <c r="C562" s="3">
        <f t="shared" si="54"/>
        <v>0.82201388888888882</v>
      </c>
      <c r="D562" s="2">
        <v>0.25</v>
      </c>
      <c r="E562" s="3">
        <f t="shared" si="55"/>
        <v>0.25</v>
      </c>
      <c r="F562" s="2">
        <f t="shared" si="56"/>
        <v>0.57201388888888882</v>
      </c>
      <c r="G562">
        <v>280726</v>
      </c>
      <c r="H562">
        <v>825</v>
      </c>
      <c r="I562">
        <v>20.07</v>
      </c>
      <c r="J562">
        <v>24.07</v>
      </c>
      <c r="K562">
        <v>78411</v>
      </c>
      <c r="L562">
        <v>49.57</v>
      </c>
      <c r="M562">
        <f t="shared" si="57"/>
        <v>1.2108688914144023</v>
      </c>
      <c r="N562">
        <f t="shared" si="58"/>
        <v>1.6239666666666666E-5</v>
      </c>
      <c r="O562" s="3">
        <f t="shared" si="59"/>
        <v>0.71470772999999999</v>
      </c>
      <c r="P562" s="3"/>
      <c r="Q562" s="3"/>
      <c r="R562" s="3"/>
    </row>
    <row r="563" spans="1:18" x14ac:dyDescent="0.35">
      <c r="A563" s="1">
        <v>43495</v>
      </c>
      <c r="B563" s="2">
        <v>0.82201388888888882</v>
      </c>
      <c r="C563" s="3">
        <f t="shared" si="54"/>
        <v>0.82201388888888882</v>
      </c>
      <c r="D563" s="2">
        <v>0.25</v>
      </c>
      <c r="E563" s="3">
        <f t="shared" si="55"/>
        <v>0.25</v>
      </c>
      <c r="F563" s="2">
        <f t="shared" si="56"/>
        <v>0.57201388888888882</v>
      </c>
      <c r="G563">
        <v>281228</v>
      </c>
      <c r="H563">
        <v>815</v>
      </c>
      <c r="I563">
        <v>20.03</v>
      </c>
      <c r="J563">
        <v>24.08</v>
      </c>
      <c r="K563">
        <v>78413</v>
      </c>
      <c r="L563">
        <v>49.6</v>
      </c>
      <c r="M563">
        <f t="shared" si="57"/>
        <v>1.2062770488227665</v>
      </c>
      <c r="N563">
        <f t="shared" si="58"/>
        <v>1.5906333333333334E-5</v>
      </c>
      <c r="O563" s="3">
        <f t="shared" si="59"/>
        <v>0.70003773000000002</v>
      </c>
      <c r="P563" s="3"/>
      <c r="Q563" s="3"/>
      <c r="R563" s="3"/>
    </row>
    <row r="564" spans="1:18" x14ac:dyDescent="0.35">
      <c r="A564" s="1">
        <v>43495</v>
      </c>
      <c r="B564" s="2">
        <v>0.82202546296296297</v>
      </c>
      <c r="C564" s="3">
        <f t="shared" si="54"/>
        <v>0.82202546296296297</v>
      </c>
      <c r="D564" s="2">
        <v>0.25</v>
      </c>
      <c r="E564" s="3">
        <f t="shared" si="55"/>
        <v>0.25</v>
      </c>
      <c r="F564" s="2">
        <f t="shared" si="56"/>
        <v>0.57202546296296297</v>
      </c>
      <c r="G564">
        <v>281730</v>
      </c>
      <c r="H564">
        <v>823</v>
      </c>
      <c r="I564">
        <v>20.07</v>
      </c>
      <c r="J564">
        <v>24.07</v>
      </c>
      <c r="K564">
        <v>78411</v>
      </c>
      <c r="L564">
        <v>49.6</v>
      </c>
      <c r="M564">
        <f t="shared" si="57"/>
        <v>1.2108688914144023</v>
      </c>
      <c r="N564">
        <f t="shared" si="58"/>
        <v>1.6172999999999999E-5</v>
      </c>
      <c r="O564" s="3">
        <f t="shared" si="59"/>
        <v>0.71177372999999999</v>
      </c>
      <c r="P564" s="3"/>
      <c r="Q564" s="3"/>
      <c r="R564" s="3"/>
    </row>
    <row r="565" spans="1:18" x14ac:dyDescent="0.35">
      <c r="A565" s="1">
        <v>43495</v>
      </c>
      <c r="B565" s="2">
        <v>0.82202546296296297</v>
      </c>
      <c r="C565" s="3">
        <f t="shared" si="54"/>
        <v>0.82202546296296297</v>
      </c>
      <c r="D565" s="2">
        <v>0.25</v>
      </c>
      <c r="E565" s="3">
        <f t="shared" si="55"/>
        <v>0.25</v>
      </c>
      <c r="F565" s="2">
        <f t="shared" si="56"/>
        <v>0.57202546296296297</v>
      </c>
      <c r="G565">
        <v>282231</v>
      </c>
      <c r="H565">
        <v>814</v>
      </c>
      <c r="I565">
        <v>20.05</v>
      </c>
      <c r="J565">
        <v>24.08</v>
      </c>
      <c r="K565">
        <v>78410</v>
      </c>
      <c r="L565">
        <v>49.6</v>
      </c>
      <c r="M565">
        <f t="shared" si="57"/>
        <v>1.2085729701185843</v>
      </c>
      <c r="N565">
        <f t="shared" si="58"/>
        <v>1.5872999999999999E-5</v>
      </c>
      <c r="O565" s="3">
        <f t="shared" si="59"/>
        <v>0.69857072999999992</v>
      </c>
      <c r="P565" s="3"/>
      <c r="Q565" s="3"/>
      <c r="R565" s="3"/>
    </row>
    <row r="566" spans="1:18" x14ac:dyDescent="0.35">
      <c r="A566" s="1">
        <v>43495</v>
      </c>
      <c r="B566" s="2">
        <v>0.82203703703703701</v>
      </c>
      <c r="C566" s="3">
        <f t="shared" si="54"/>
        <v>0.82203703703703701</v>
      </c>
      <c r="D566" s="2">
        <v>0.25</v>
      </c>
      <c r="E566" s="3">
        <f t="shared" si="55"/>
        <v>0.25</v>
      </c>
      <c r="F566" s="2">
        <f t="shared" si="56"/>
        <v>0.57203703703703701</v>
      </c>
      <c r="G566">
        <v>282733</v>
      </c>
      <c r="H566">
        <v>819</v>
      </c>
      <c r="I566">
        <v>20.02</v>
      </c>
      <c r="J566">
        <v>24.07</v>
      </c>
      <c r="K566">
        <v>78415</v>
      </c>
      <c r="L566">
        <v>49.6</v>
      </c>
      <c r="M566">
        <f t="shared" si="57"/>
        <v>1.2051290881748573</v>
      </c>
      <c r="N566">
        <f t="shared" si="58"/>
        <v>1.6039666666666668E-5</v>
      </c>
      <c r="O566" s="3">
        <f t="shared" si="59"/>
        <v>0.70590573000000012</v>
      </c>
      <c r="P566" s="3"/>
      <c r="Q566" s="3"/>
      <c r="R566" s="3"/>
    </row>
    <row r="567" spans="1:18" x14ac:dyDescent="0.35">
      <c r="A567" s="1">
        <v>43495</v>
      </c>
      <c r="B567" s="2">
        <v>0.82203703703703701</v>
      </c>
      <c r="C567" s="3">
        <f t="shared" si="54"/>
        <v>0.82203703703703701</v>
      </c>
      <c r="D567" s="2">
        <v>0.25</v>
      </c>
      <c r="E567" s="3">
        <f t="shared" si="55"/>
        <v>0.25</v>
      </c>
      <c r="F567" s="2">
        <f t="shared" si="56"/>
        <v>0.57203703703703701</v>
      </c>
      <c r="G567">
        <v>283235</v>
      </c>
      <c r="H567">
        <v>831</v>
      </c>
      <c r="I567">
        <v>20.02</v>
      </c>
      <c r="J567">
        <v>24.06</v>
      </c>
      <c r="K567">
        <v>78404</v>
      </c>
      <c r="L567">
        <v>49.6</v>
      </c>
      <c r="M567">
        <f t="shared" si="57"/>
        <v>1.2051290881748573</v>
      </c>
      <c r="N567">
        <f t="shared" si="58"/>
        <v>1.6439666666666668E-5</v>
      </c>
      <c r="O567" s="3">
        <f t="shared" si="59"/>
        <v>0.72350973000000007</v>
      </c>
      <c r="P567" s="3"/>
      <c r="Q567" s="3"/>
      <c r="R567" s="3"/>
    </row>
    <row r="568" spans="1:18" x14ac:dyDescent="0.35">
      <c r="A568" s="1">
        <v>43495</v>
      </c>
      <c r="B568" s="2">
        <v>0.82204861111111116</v>
      </c>
      <c r="C568" s="3">
        <f t="shared" si="54"/>
        <v>0.82204861111111116</v>
      </c>
      <c r="D568" s="2">
        <v>0.25</v>
      </c>
      <c r="E568" s="3">
        <f t="shared" si="55"/>
        <v>0.25</v>
      </c>
      <c r="F568" s="2">
        <f t="shared" si="56"/>
        <v>0.57204861111111116</v>
      </c>
      <c r="G568">
        <v>283737</v>
      </c>
      <c r="H568">
        <v>830</v>
      </c>
      <c r="I568">
        <v>20.11</v>
      </c>
      <c r="J568">
        <v>24.07</v>
      </c>
      <c r="K568">
        <v>78404</v>
      </c>
      <c r="L568">
        <v>49.6</v>
      </c>
      <c r="M568">
        <f t="shared" si="57"/>
        <v>1.2154607340060382</v>
      </c>
      <c r="N568">
        <f t="shared" si="58"/>
        <v>1.6406333333333333E-5</v>
      </c>
      <c r="O568" s="3">
        <f t="shared" si="59"/>
        <v>0.72204272999999997</v>
      </c>
      <c r="P568" s="3"/>
      <c r="Q568" s="3"/>
      <c r="R568" s="3"/>
    </row>
    <row r="569" spans="1:18" x14ac:dyDescent="0.35">
      <c r="A569" s="1">
        <v>43495</v>
      </c>
      <c r="B569" s="2">
        <v>0.82204861111111116</v>
      </c>
      <c r="C569" s="3">
        <f t="shared" si="54"/>
        <v>0.82204861111111116</v>
      </c>
      <c r="D569" s="2">
        <v>0.25</v>
      </c>
      <c r="E569" s="3">
        <f t="shared" si="55"/>
        <v>0.25</v>
      </c>
      <c r="F569" s="2">
        <f t="shared" si="56"/>
        <v>0.57204861111111116</v>
      </c>
      <c r="G569">
        <v>284238</v>
      </c>
      <c r="H569">
        <v>821</v>
      </c>
      <c r="I569">
        <v>20.07</v>
      </c>
      <c r="J569">
        <v>24.08</v>
      </c>
      <c r="K569">
        <v>78403</v>
      </c>
      <c r="L569">
        <v>49.6</v>
      </c>
      <c r="M569">
        <f t="shared" si="57"/>
        <v>1.2108688914144023</v>
      </c>
      <c r="N569">
        <f t="shared" si="58"/>
        <v>1.6106333333333332E-5</v>
      </c>
      <c r="O569" s="3">
        <f t="shared" si="59"/>
        <v>0.70883972999999989</v>
      </c>
      <c r="P569" s="3"/>
      <c r="Q569" s="3"/>
      <c r="R569" s="3"/>
    </row>
    <row r="570" spans="1:18" x14ac:dyDescent="0.35">
      <c r="A570" s="1">
        <v>43495</v>
      </c>
      <c r="B570" s="2">
        <v>0.82206018518518509</v>
      </c>
      <c r="C570" s="3">
        <f t="shared" si="54"/>
        <v>0.82206018518518509</v>
      </c>
      <c r="D570" s="2">
        <v>0.25</v>
      </c>
      <c r="E570" s="3">
        <f t="shared" si="55"/>
        <v>0.25</v>
      </c>
      <c r="F570" s="2">
        <f t="shared" si="56"/>
        <v>0.57206018518518509</v>
      </c>
      <c r="G570">
        <v>284740</v>
      </c>
      <c r="H570">
        <v>829</v>
      </c>
      <c r="I570">
        <v>20.07</v>
      </c>
      <c r="J570">
        <v>24.08</v>
      </c>
      <c r="K570">
        <v>78409</v>
      </c>
      <c r="L570">
        <v>49.6</v>
      </c>
      <c r="M570">
        <f t="shared" si="57"/>
        <v>1.2108688914144023</v>
      </c>
      <c r="N570">
        <f t="shared" si="58"/>
        <v>1.6373000000000001E-5</v>
      </c>
      <c r="O570" s="3">
        <f t="shared" si="59"/>
        <v>0.72057573000000008</v>
      </c>
      <c r="P570" s="3"/>
      <c r="Q570" s="3"/>
      <c r="R570" s="3"/>
    </row>
    <row r="571" spans="1:18" x14ac:dyDescent="0.35">
      <c r="A571" s="1">
        <v>43495</v>
      </c>
      <c r="B571" s="2">
        <v>0.82206018518518509</v>
      </c>
      <c r="C571" s="3">
        <f t="shared" si="54"/>
        <v>0.82206018518518509</v>
      </c>
      <c r="D571" s="2">
        <v>0.25</v>
      </c>
      <c r="E571" s="3">
        <f t="shared" si="55"/>
        <v>0.25</v>
      </c>
      <c r="F571" s="2">
        <f t="shared" si="56"/>
        <v>0.57206018518518509</v>
      </c>
      <c r="G571">
        <v>285242</v>
      </c>
      <c r="H571">
        <v>819</v>
      </c>
      <c r="I571">
        <v>20.09</v>
      </c>
      <c r="J571">
        <v>24.08</v>
      </c>
      <c r="K571">
        <v>78409</v>
      </c>
      <c r="L571">
        <v>49.57</v>
      </c>
      <c r="M571">
        <f t="shared" si="57"/>
        <v>1.2131648127102201</v>
      </c>
      <c r="N571">
        <f t="shared" si="58"/>
        <v>1.6039666666666668E-5</v>
      </c>
      <c r="O571" s="3">
        <f t="shared" si="59"/>
        <v>0.70590573000000012</v>
      </c>
      <c r="P571" s="3"/>
      <c r="Q571" s="3"/>
      <c r="R571" s="3"/>
    </row>
    <row r="572" spans="1:18" x14ac:dyDescent="0.35">
      <c r="A572" s="1">
        <v>43495</v>
      </c>
      <c r="B572" s="2">
        <v>0.82207175925925924</v>
      </c>
      <c r="C572" s="3">
        <f t="shared" si="54"/>
        <v>0.82207175925925924</v>
      </c>
      <c r="D572" s="2">
        <v>0.25</v>
      </c>
      <c r="E572" s="3">
        <f t="shared" si="55"/>
        <v>0.25</v>
      </c>
      <c r="F572" s="2">
        <f t="shared" si="56"/>
        <v>0.57207175925925924</v>
      </c>
      <c r="G572">
        <v>285744</v>
      </c>
      <c r="H572">
        <v>814</v>
      </c>
      <c r="I572">
        <v>20.05</v>
      </c>
      <c r="J572">
        <v>24.08</v>
      </c>
      <c r="K572">
        <v>78403</v>
      </c>
      <c r="L572">
        <v>49.57</v>
      </c>
      <c r="M572">
        <f t="shared" si="57"/>
        <v>1.2085729701185843</v>
      </c>
      <c r="N572">
        <f t="shared" si="58"/>
        <v>1.5872999999999999E-5</v>
      </c>
      <c r="O572" s="3">
        <f t="shared" si="59"/>
        <v>0.69857072999999992</v>
      </c>
      <c r="P572" s="3"/>
      <c r="Q572" s="3"/>
      <c r="R572" s="3"/>
    </row>
    <row r="573" spans="1:18" x14ac:dyDescent="0.35">
      <c r="A573" s="1">
        <v>43495</v>
      </c>
      <c r="B573" s="2">
        <v>0.82207175925925924</v>
      </c>
      <c r="C573" s="3">
        <f t="shared" si="54"/>
        <v>0.82207175925925924</v>
      </c>
      <c r="D573" s="2">
        <v>0.25</v>
      </c>
      <c r="E573" s="3">
        <f t="shared" si="55"/>
        <v>0.25</v>
      </c>
      <c r="F573" s="2">
        <f t="shared" si="56"/>
        <v>0.57207175925925924</v>
      </c>
      <c r="G573">
        <v>286245</v>
      </c>
      <c r="H573">
        <v>819</v>
      </c>
      <c r="I573">
        <v>20.05</v>
      </c>
      <c r="J573">
        <v>24.08</v>
      </c>
      <c r="K573">
        <v>78403</v>
      </c>
      <c r="L573">
        <v>49.6</v>
      </c>
      <c r="M573">
        <f t="shared" si="57"/>
        <v>1.2085729701185843</v>
      </c>
      <c r="N573">
        <f t="shared" si="58"/>
        <v>1.6039666666666668E-5</v>
      </c>
      <c r="O573" s="3">
        <f t="shared" si="59"/>
        <v>0.70590573000000012</v>
      </c>
      <c r="P573" s="3"/>
      <c r="Q573" s="3"/>
      <c r="R573" s="3"/>
    </row>
    <row r="574" spans="1:18" x14ac:dyDescent="0.35">
      <c r="A574" s="1">
        <v>43495</v>
      </c>
      <c r="B574" s="2">
        <v>0.82208333333333339</v>
      </c>
      <c r="C574" s="3">
        <f t="shared" si="54"/>
        <v>0.82208333333333339</v>
      </c>
      <c r="D574" s="2">
        <v>0.25</v>
      </c>
      <c r="E574" s="3">
        <f t="shared" si="55"/>
        <v>0.25</v>
      </c>
      <c r="F574" s="2">
        <f t="shared" si="56"/>
        <v>0.57208333333333339</v>
      </c>
      <c r="G574">
        <v>286747</v>
      </c>
      <c r="H574">
        <v>828</v>
      </c>
      <c r="I574">
        <v>20.010000000000002</v>
      </c>
      <c r="J574">
        <v>24.08</v>
      </c>
      <c r="K574">
        <v>78399</v>
      </c>
      <c r="L574">
        <v>49.6</v>
      </c>
      <c r="M574">
        <f t="shared" si="57"/>
        <v>1.2039811275269485</v>
      </c>
      <c r="N574">
        <f t="shared" si="58"/>
        <v>1.6339666666666665E-5</v>
      </c>
      <c r="O574" s="3">
        <f t="shared" si="59"/>
        <v>0.71910872999999997</v>
      </c>
      <c r="P574" s="3"/>
      <c r="Q574" s="3"/>
      <c r="R574" s="3"/>
    </row>
    <row r="575" spans="1:18" x14ac:dyDescent="0.35">
      <c r="A575" s="1">
        <v>43495</v>
      </c>
      <c r="B575" s="2">
        <v>0.82208333333333339</v>
      </c>
      <c r="C575" s="3">
        <f t="shared" si="54"/>
        <v>0.82208333333333339</v>
      </c>
      <c r="D575" s="2">
        <v>0.25</v>
      </c>
      <c r="E575" s="3">
        <f t="shared" si="55"/>
        <v>0.25</v>
      </c>
      <c r="F575" s="2">
        <f t="shared" si="56"/>
        <v>0.57208333333333339</v>
      </c>
      <c r="G575">
        <v>287249</v>
      </c>
      <c r="H575">
        <v>822</v>
      </c>
      <c r="I575">
        <v>19.989999999999998</v>
      </c>
      <c r="J575">
        <v>24.08</v>
      </c>
      <c r="K575">
        <v>78410</v>
      </c>
      <c r="L575">
        <v>49.6</v>
      </c>
      <c r="M575">
        <f t="shared" si="57"/>
        <v>1.2016852062311303</v>
      </c>
      <c r="N575">
        <f t="shared" si="58"/>
        <v>1.6139666666666667E-5</v>
      </c>
      <c r="O575" s="3">
        <f t="shared" si="59"/>
        <v>0.71030673</v>
      </c>
      <c r="P575" s="3"/>
      <c r="Q575" s="3"/>
      <c r="R575" s="3"/>
    </row>
    <row r="576" spans="1:18" x14ac:dyDescent="0.35">
      <c r="A576" s="1">
        <v>43495</v>
      </c>
      <c r="B576" s="2">
        <v>0.82209490740740743</v>
      </c>
      <c r="C576" s="3">
        <f t="shared" si="54"/>
        <v>0.82209490740740743</v>
      </c>
      <c r="D576" s="2">
        <v>0.25</v>
      </c>
      <c r="E576" s="3">
        <f t="shared" si="55"/>
        <v>0.25</v>
      </c>
      <c r="F576" s="2">
        <f t="shared" si="56"/>
        <v>0.57209490740740743</v>
      </c>
      <c r="G576">
        <v>287751</v>
      </c>
      <c r="H576">
        <v>825</v>
      </c>
      <c r="I576">
        <v>20</v>
      </c>
      <c r="J576">
        <v>24.08</v>
      </c>
      <c r="K576">
        <v>78406</v>
      </c>
      <c r="L576">
        <v>49.6</v>
      </c>
      <c r="M576">
        <f t="shared" si="57"/>
        <v>1.2028331668790393</v>
      </c>
      <c r="N576">
        <f t="shared" si="58"/>
        <v>1.6239666666666666E-5</v>
      </c>
      <c r="O576" s="3">
        <f t="shared" si="59"/>
        <v>0.71470772999999999</v>
      </c>
      <c r="P576" s="3"/>
      <c r="Q576" s="3"/>
      <c r="R576" s="3"/>
    </row>
    <row r="577" spans="1:18" x14ac:dyDescent="0.35">
      <c r="A577" s="1">
        <v>43495</v>
      </c>
      <c r="B577" s="2">
        <v>0.82209490740740743</v>
      </c>
      <c r="C577" s="3">
        <f t="shared" si="54"/>
        <v>0.82209490740740743</v>
      </c>
      <c r="D577" s="2">
        <v>0.25</v>
      </c>
      <c r="E577" s="3">
        <f t="shared" si="55"/>
        <v>0.25</v>
      </c>
      <c r="F577" s="2">
        <f t="shared" si="56"/>
        <v>0.57209490740740743</v>
      </c>
      <c r="G577">
        <v>288252</v>
      </c>
      <c r="H577">
        <v>816</v>
      </c>
      <c r="I577">
        <v>19.96</v>
      </c>
      <c r="J577">
        <v>24.08</v>
      </c>
      <c r="K577">
        <v>78401</v>
      </c>
      <c r="L577">
        <v>49.6</v>
      </c>
      <c r="M577">
        <f t="shared" si="57"/>
        <v>1.1982413242874035</v>
      </c>
      <c r="N577">
        <f t="shared" si="58"/>
        <v>1.5939666666666666E-5</v>
      </c>
      <c r="O577" s="3">
        <f t="shared" si="59"/>
        <v>0.70150472999999991</v>
      </c>
      <c r="P577" s="3"/>
      <c r="Q577" s="3"/>
      <c r="R577" s="3"/>
    </row>
    <row r="578" spans="1:18" x14ac:dyDescent="0.35">
      <c r="A578" s="1">
        <v>43495</v>
      </c>
      <c r="B578" s="2">
        <v>0.82210648148148147</v>
      </c>
      <c r="C578" s="3">
        <f t="shared" si="54"/>
        <v>0.82210648148148147</v>
      </c>
      <c r="D578" s="2">
        <v>0.25</v>
      </c>
      <c r="E578" s="3">
        <f t="shared" si="55"/>
        <v>0.25</v>
      </c>
      <c r="F578" s="2">
        <f t="shared" si="56"/>
        <v>0.57210648148148147</v>
      </c>
      <c r="G578">
        <v>288754</v>
      </c>
      <c r="H578">
        <v>825</v>
      </c>
      <c r="I578">
        <v>20.02</v>
      </c>
      <c r="J578">
        <v>24.08</v>
      </c>
      <c r="K578">
        <v>78402</v>
      </c>
      <c r="L578">
        <v>49.56</v>
      </c>
      <c r="M578">
        <f t="shared" si="57"/>
        <v>1.2051290881748573</v>
      </c>
      <c r="N578">
        <f t="shared" si="58"/>
        <v>1.6239666666666666E-5</v>
      </c>
      <c r="O578" s="3">
        <f t="shared" si="59"/>
        <v>0.71470772999999999</v>
      </c>
      <c r="P578" s="3"/>
      <c r="Q578" s="3"/>
      <c r="R578" s="3"/>
    </row>
    <row r="579" spans="1:18" x14ac:dyDescent="0.35">
      <c r="A579" s="1">
        <v>43495</v>
      </c>
      <c r="B579" s="2">
        <v>0.82210648148148147</v>
      </c>
      <c r="C579" s="3">
        <f t="shared" si="54"/>
        <v>0.82210648148148147</v>
      </c>
      <c r="D579" s="2">
        <v>0.25</v>
      </c>
      <c r="E579" s="3">
        <f t="shared" si="55"/>
        <v>0.25</v>
      </c>
      <c r="F579" s="2">
        <f t="shared" si="56"/>
        <v>0.57210648148148147</v>
      </c>
      <c r="G579">
        <v>289256</v>
      </c>
      <c r="H579">
        <v>825</v>
      </c>
      <c r="I579">
        <v>20.05</v>
      </c>
      <c r="J579">
        <v>24.08</v>
      </c>
      <c r="K579">
        <v>78404</v>
      </c>
      <c r="L579">
        <v>49.56</v>
      </c>
      <c r="M579">
        <f t="shared" si="57"/>
        <v>1.2085729701185843</v>
      </c>
      <c r="N579">
        <f t="shared" si="58"/>
        <v>1.6239666666666666E-5</v>
      </c>
      <c r="O579" s="3">
        <f t="shared" si="59"/>
        <v>0.71470772999999999</v>
      </c>
      <c r="P579" s="3"/>
      <c r="Q579" s="3"/>
      <c r="R579" s="3"/>
    </row>
    <row r="580" spans="1:18" x14ac:dyDescent="0.35">
      <c r="A580" s="1">
        <v>43495</v>
      </c>
      <c r="B580" s="2">
        <v>0.8221180555555555</v>
      </c>
      <c r="C580" s="3">
        <f t="shared" si="54"/>
        <v>0.8221180555555555</v>
      </c>
      <c r="D580" s="2">
        <v>0.25</v>
      </c>
      <c r="E580" s="3">
        <f t="shared" si="55"/>
        <v>0.25</v>
      </c>
      <c r="F580" s="2">
        <f t="shared" si="56"/>
        <v>0.5721180555555555</v>
      </c>
      <c r="G580">
        <v>289758</v>
      </c>
      <c r="H580">
        <v>826</v>
      </c>
      <c r="I580">
        <v>20.010000000000002</v>
      </c>
      <c r="J580">
        <v>24.08</v>
      </c>
      <c r="K580">
        <v>78408</v>
      </c>
      <c r="L580">
        <v>49.56</v>
      </c>
      <c r="M580">
        <f t="shared" si="57"/>
        <v>1.2039811275269485</v>
      </c>
      <c r="N580">
        <f t="shared" si="58"/>
        <v>1.6273000000000002E-5</v>
      </c>
      <c r="O580" s="3">
        <f t="shared" si="59"/>
        <v>0.71617473000000009</v>
      </c>
      <c r="P580" s="3"/>
      <c r="Q580" s="3"/>
      <c r="R580" s="3"/>
    </row>
    <row r="581" spans="1:18" x14ac:dyDescent="0.35">
      <c r="A581" s="1">
        <v>43495</v>
      </c>
      <c r="B581" s="2">
        <v>0.8221180555555555</v>
      </c>
      <c r="C581" s="3">
        <f t="shared" si="54"/>
        <v>0.8221180555555555</v>
      </c>
      <c r="D581" s="2">
        <v>0.25</v>
      </c>
      <c r="E581" s="3">
        <f t="shared" si="55"/>
        <v>0.25</v>
      </c>
      <c r="F581" s="2">
        <f t="shared" si="56"/>
        <v>0.5721180555555555</v>
      </c>
      <c r="G581">
        <v>290259</v>
      </c>
      <c r="H581">
        <v>825</v>
      </c>
      <c r="I581">
        <v>20.079999999999998</v>
      </c>
      <c r="J581">
        <v>24.08</v>
      </c>
      <c r="K581">
        <v>78407</v>
      </c>
      <c r="L581">
        <v>49.56</v>
      </c>
      <c r="M581">
        <f t="shared" si="57"/>
        <v>1.2120168520623111</v>
      </c>
      <c r="N581">
        <f t="shared" si="58"/>
        <v>1.6239666666666666E-5</v>
      </c>
      <c r="O581" s="3">
        <f t="shared" si="59"/>
        <v>0.71470772999999999</v>
      </c>
      <c r="P581" s="3"/>
      <c r="Q581" s="3"/>
      <c r="R581" s="3"/>
    </row>
    <row r="582" spans="1:18" x14ac:dyDescent="0.35">
      <c r="A582" s="1">
        <v>43495</v>
      </c>
      <c r="B582" s="2">
        <v>0.82212962962962965</v>
      </c>
      <c r="C582" s="3">
        <f t="shared" si="54"/>
        <v>0.82212962962962965</v>
      </c>
      <c r="D582" s="2">
        <v>0.25</v>
      </c>
      <c r="E582" s="3">
        <f t="shared" si="55"/>
        <v>0.25</v>
      </c>
      <c r="F582" s="2">
        <f t="shared" si="56"/>
        <v>0.57212962962962965</v>
      </c>
      <c r="G582">
        <v>290761</v>
      </c>
      <c r="H582">
        <v>815</v>
      </c>
      <c r="I582">
        <v>20.14</v>
      </c>
      <c r="J582">
        <v>24.07</v>
      </c>
      <c r="K582">
        <v>78412</v>
      </c>
      <c r="L582">
        <v>49.56</v>
      </c>
      <c r="M582">
        <f t="shared" si="57"/>
        <v>1.2189046159497652</v>
      </c>
      <c r="N582">
        <f t="shared" si="58"/>
        <v>1.5906333333333334E-5</v>
      </c>
      <c r="O582" s="3">
        <f t="shared" si="59"/>
        <v>0.70003773000000002</v>
      </c>
      <c r="P582" s="3"/>
      <c r="Q582" s="3"/>
      <c r="R582" s="3"/>
    </row>
    <row r="583" spans="1:18" x14ac:dyDescent="0.35">
      <c r="A583" s="1">
        <v>43495</v>
      </c>
      <c r="B583" s="2">
        <v>0.82212962962962965</v>
      </c>
      <c r="C583" s="3">
        <f t="shared" si="54"/>
        <v>0.82212962962962965</v>
      </c>
      <c r="D583" s="2">
        <v>0.25</v>
      </c>
      <c r="E583" s="3">
        <f t="shared" si="55"/>
        <v>0.25</v>
      </c>
      <c r="F583" s="2">
        <f t="shared" si="56"/>
        <v>0.57212962962962965</v>
      </c>
      <c r="G583">
        <v>291263</v>
      </c>
      <c r="H583">
        <v>819</v>
      </c>
      <c r="I583">
        <v>20.51</v>
      </c>
      <c r="J583">
        <v>24.07</v>
      </c>
      <c r="K583">
        <v>78412</v>
      </c>
      <c r="L583">
        <v>49.56</v>
      </c>
      <c r="M583">
        <f t="shared" si="57"/>
        <v>1.261379159922398</v>
      </c>
      <c r="N583">
        <f t="shared" si="58"/>
        <v>1.6039666666666668E-5</v>
      </c>
      <c r="O583" s="3">
        <f t="shared" si="59"/>
        <v>0.70590573000000012</v>
      </c>
      <c r="P583" s="3"/>
      <c r="Q583" s="3"/>
      <c r="R583" s="3"/>
    </row>
    <row r="584" spans="1:18" x14ac:dyDescent="0.35">
      <c r="A584" s="1">
        <v>43495</v>
      </c>
      <c r="B584" s="2">
        <v>0.8221412037037038</v>
      </c>
      <c r="C584" s="3">
        <f t="shared" si="54"/>
        <v>0.8221412037037038</v>
      </c>
      <c r="D584" s="2">
        <v>0.25</v>
      </c>
      <c r="E584" s="3">
        <f t="shared" si="55"/>
        <v>0.25</v>
      </c>
      <c r="F584" s="2">
        <f t="shared" si="56"/>
        <v>0.5721412037037038</v>
      </c>
      <c r="G584">
        <v>291766</v>
      </c>
      <c r="H584">
        <v>819</v>
      </c>
      <c r="I584">
        <v>20.68</v>
      </c>
      <c r="J584">
        <v>24.08</v>
      </c>
      <c r="K584">
        <v>78404</v>
      </c>
      <c r="L584">
        <v>49.56</v>
      </c>
      <c r="M584">
        <f t="shared" si="57"/>
        <v>1.2808944909368507</v>
      </c>
      <c r="N584">
        <f t="shared" si="58"/>
        <v>1.6039666666666668E-5</v>
      </c>
      <c r="O584" s="3">
        <f t="shared" si="59"/>
        <v>0.70590573000000012</v>
      </c>
      <c r="P584" s="3"/>
      <c r="Q584" s="3"/>
      <c r="R584" s="3"/>
    </row>
    <row r="585" spans="1:18" x14ac:dyDescent="0.35">
      <c r="A585" s="1">
        <v>43495</v>
      </c>
      <c r="B585" s="2">
        <v>0.8221412037037038</v>
      </c>
      <c r="C585" s="3">
        <f t="shared" si="54"/>
        <v>0.8221412037037038</v>
      </c>
      <c r="D585" s="2">
        <v>0.25</v>
      </c>
      <c r="E585" s="3">
        <f t="shared" si="55"/>
        <v>0.25</v>
      </c>
      <c r="F585" s="2">
        <f t="shared" si="56"/>
        <v>0.5721412037037038</v>
      </c>
      <c r="G585">
        <v>292268</v>
      </c>
      <c r="H585">
        <v>816</v>
      </c>
      <c r="I585">
        <v>20.95</v>
      </c>
      <c r="J585">
        <v>24.08</v>
      </c>
      <c r="K585">
        <v>78407</v>
      </c>
      <c r="L585">
        <v>49.56</v>
      </c>
      <c r="M585">
        <f t="shared" si="57"/>
        <v>1.3118894284303932</v>
      </c>
      <c r="N585">
        <f t="shared" si="58"/>
        <v>1.5939666666666666E-5</v>
      </c>
      <c r="O585" s="3">
        <f t="shared" si="59"/>
        <v>0.70150472999999991</v>
      </c>
      <c r="P585" s="3"/>
      <c r="Q585" s="3"/>
      <c r="R585" s="3"/>
    </row>
    <row r="586" spans="1:18" x14ac:dyDescent="0.35">
      <c r="A586" s="1">
        <v>43495</v>
      </c>
      <c r="B586" s="2">
        <v>0.82215277777777773</v>
      </c>
      <c r="C586" s="3">
        <f t="shared" si="54"/>
        <v>0.82215277777777773</v>
      </c>
      <c r="D586" s="2">
        <v>0.25</v>
      </c>
      <c r="E586" s="3">
        <f t="shared" si="55"/>
        <v>0.25</v>
      </c>
      <c r="F586" s="2">
        <f t="shared" si="56"/>
        <v>0.57215277777777773</v>
      </c>
      <c r="G586">
        <v>292772</v>
      </c>
      <c r="H586">
        <v>830</v>
      </c>
      <c r="I586">
        <v>21.15</v>
      </c>
      <c r="J586">
        <v>24.09</v>
      </c>
      <c r="K586">
        <v>78409</v>
      </c>
      <c r="L586">
        <v>49.56</v>
      </c>
      <c r="M586">
        <f t="shared" si="57"/>
        <v>1.334848641388573</v>
      </c>
      <c r="N586">
        <f t="shared" si="58"/>
        <v>1.6406333333333333E-5</v>
      </c>
      <c r="O586" s="3">
        <f t="shared" si="59"/>
        <v>0.72204272999999997</v>
      </c>
      <c r="P586" s="3"/>
      <c r="Q586" s="3"/>
      <c r="R586" s="3"/>
    </row>
    <row r="587" spans="1:18" x14ac:dyDescent="0.35">
      <c r="A587" s="1">
        <v>43495</v>
      </c>
      <c r="B587" s="2">
        <v>0.82215277777777773</v>
      </c>
      <c r="C587" s="3">
        <f t="shared" si="54"/>
        <v>0.82215277777777773</v>
      </c>
      <c r="D587" s="2">
        <v>0.25</v>
      </c>
      <c r="E587" s="3">
        <f t="shared" si="55"/>
        <v>0.25</v>
      </c>
      <c r="F587" s="2">
        <f t="shared" si="56"/>
        <v>0.57215277777777773</v>
      </c>
      <c r="G587">
        <v>293271</v>
      </c>
      <c r="H587">
        <v>822</v>
      </c>
      <c r="I587">
        <v>21.94</v>
      </c>
      <c r="J587">
        <v>24.09</v>
      </c>
      <c r="K587">
        <v>78410</v>
      </c>
      <c r="L587">
        <v>49.56</v>
      </c>
      <c r="M587">
        <f t="shared" si="57"/>
        <v>1.4255375325733834</v>
      </c>
      <c r="N587">
        <f t="shared" si="58"/>
        <v>1.6139666666666667E-5</v>
      </c>
      <c r="O587" s="3">
        <f t="shared" si="59"/>
        <v>0.71030673</v>
      </c>
      <c r="P587" s="3"/>
      <c r="Q587" s="3"/>
      <c r="R587" s="3"/>
    </row>
    <row r="588" spans="1:18" x14ac:dyDescent="0.35">
      <c r="A588" s="1">
        <v>43495</v>
      </c>
      <c r="B588" s="2">
        <v>0.82216435185185188</v>
      </c>
      <c r="C588" s="3">
        <f t="shared" si="54"/>
        <v>0.82216435185185188</v>
      </c>
      <c r="D588" s="2">
        <v>0.25</v>
      </c>
      <c r="E588" s="3">
        <f t="shared" si="55"/>
        <v>0.25</v>
      </c>
      <c r="F588" s="2">
        <f t="shared" si="56"/>
        <v>0.57216435185185188</v>
      </c>
      <c r="G588">
        <v>293773</v>
      </c>
      <c r="H588">
        <v>825</v>
      </c>
      <c r="I588">
        <v>22.83</v>
      </c>
      <c r="J588">
        <v>24.09</v>
      </c>
      <c r="K588">
        <v>78407</v>
      </c>
      <c r="L588">
        <v>49.56</v>
      </c>
      <c r="M588">
        <f t="shared" si="57"/>
        <v>1.5277060302372831</v>
      </c>
      <c r="N588">
        <f t="shared" si="58"/>
        <v>1.6239666666666666E-5</v>
      </c>
      <c r="O588" s="3">
        <f t="shared" si="59"/>
        <v>0.71470772999999999</v>
      </c>
      <c r="P588" s="3"/>
      <c r="Q588" s="3"/>
      <c r="R588" s="3"/>
    </row>
    <row r="589" spans="1:18" x14ac:dyDescent="0.35">
      <c r="A589" s="1">
        <v>43495</v>
      </c>
      <c r="B589" s="2">
        <v>0.82216435185185188</v>
      </c>
      <c r="C589" s="3">
        <f t="shared" si="54"/>
        <v>0.82216435185185188</v>
      </c>
      <c r="D589" s="2">
        <v>0.25</v>
      </c>
      <c r="E589" s="3">
        <f t="shared" si="55"/>
        <v>0.25</v>
      </c>
      <c r="F589" s="2">
        <f t="shared" si="56"/>
        <v>0.57216435185185188</v>
      </c>
      <c r="G589">
        <v>294275</v>
      </c>
      <c r="H589">
        <v>822</v>
      </c>
      <c r="I589">
        <v>23.73</v>
      </c>
      <c r="J589">
        <v>24.09</v>
      </c>
      <c r="K589">
        <v>78409</v>
      </c>
      <c r="L589">
        <v>49.56</v>
      </c>
      <c r="M589">
        <f t="shared" si="57"/>
        <v>1.6310224885490925</v>
      </c>
      <c r="N589">
        <f t="shared" si="58"/>
        <v>1.6139666666666667E-5</v>
      </c>
      <c r="O589" s="3">
        <f t="shared" si="59"/>
        <v>0.71030673</v>
      </c>
      <c r="P589" s="3"/>
      <c r="Q589" s="3"/>
      <c r="R589" s="3"/>
    </row>
    <row r="590" spans="1:18" x14ac:dyDescent="0.35">
      <c r="A590" s="1">
        <v>43495</v>
      </c>
      <c r="B590" s="2">
        <v>0.82217592592592592</v>
      </c>
      <c r="C590" s="3">
        <f t="shared" si="54"/>
        <v>0.82217592592592592</v>
      </c>
      <c r="D590" s="2">
        <v>0.25</v>
      </c>
      <c r="E590" s="3">
        <f t="shared" si="55"/>
        <v>0.25</v>
      </c>
      <c r="F590" s="2">
        <f t="shared" si="56"/>
        <v>0.57217592592592592</v>
      </c>
      <c r="G590">
        <v>294776</v>
      </c>
      <c r="H590">
        <v>827</v>
      </c>
      <c r="I590">
        <v>24.78</v>
      </c>
      <c r="J590">
        <v>24.08</v>
      </c>
      <c r="K590">
        <v>78407</v>
      </c>
      <c r="L590">
        <v>49.56</v>
      </c>
      <c r="M590">
        <f t="shared" si="57"/>
        <v>1.7515583565795365</v>
      </c>
      <c r="N590">
        <f t="shared" si="58"/>
        <v>1.6306333333333333E-5</v>
      </c>
      <c r="O590" s="3">
        <f t="shared" si="59"/>
        <v>0.71764172999999998</v>
      </c>
      <c r="P590" s="3"/>
      <c r="Q590" s="3"/>
      <c r="R590" s="3"/>
    </row>
    <row r="591" spans="1:18" x14ac:dyDescent="0.35">
      <c r="A591" s="1">
        <v>43495</v>
      </c>
      <c r="B591" s="2">
        <v>0.82217592592592592</v>
      </c>
      <c r="C591" s="3">
        <f t="shared" si="54"/>
        <v>0.82217592592592592</v>
      </c>
      <c r="D591" s="2">
        <v>0.25</v>
      </c>
      <c r="E591" s="3">
        <f t="shared" si="55"/>
        <v>0.25</v>
      </c>
      <c r="F591" s="2">
        <f t="shared" si="56"/>
        <v>0.57217592592592592</v>
      </c>
      <c r="G591">
        <v>295278</v>
      </c>
      <c r="H591">
        <v>839</v>
      </c>
      <c r="I591">
        <v>25.96</v>
      </c>
      <c r="J591">
        <v>24.08</v>
      </c>
      <c r="K591">
        <v>78407</v>
      </c>
      <c r="L591">
        <v>49.56</v>
      </c>
      <c r="M591">
        <f t="shared" si="57"/>
        <v>1.8870177130327974</v>
      </c>
      <c r="N591">
        <f t="shared" si="58"/>
        <v>1.6706333333333333E-5</v>
      </c>
      <c r="O591" s="3">
        <f t="shared" si="59"/>
        <v>0.73524572999999993</v>
      </c>
      <c r="P591" s="3"/>
      <c r="Q591" s="3"/>
      <c r="R591" s="3"/>
    </row>
    <row r="592" spans="1:18" x14ac:dyDescent="0.35">
      <c r="A592" s="1">
        <v>43495</v>
      </c>
      <c r="B592" s="2">
        <v>0.82218750000000007</v>
      </c>
      <c r="C592" s="3">
        <f t="shared" si="54"/>
        <v>0.82218750000000007</v>
      </c>
      <c r="D592" s="2">
        <v>0.25</v>
      </c>
      <c r="E592" s="3">
        <f t="shared" si="55"/>
        <v>0.25</v>
      </c>
      <c r="F592" s="2">
        <f t="shared" si="56"/>
        <v>0.57218750000000007</v>
      </c>
      <c r="G592">
        <v>295780</v>
      </c>
      <c r="H592">
        <v>825</v>
      </c>
      <c r="I592">
        <v>27.32</v>
      </c>
      <c r="J592">
        <v>24.09</v>
      </c>
      <c r="K592">
        <v>78408</v>
      </c>
      <c r="L592">
        <v>49.56</v>
      </c>
      <c r="M592">
        <f t="shared" si="57"/>
        <v>2.0431403611484202</v>
      </c>
      <c r="N592">
        <f t="shared" si="58"/>
        <v>1.6239666666666666E-5</v>
      </c>
      <c r="O592" s="3">
        <f t="shared" si="59"/>
        <v>0.71470772999999999</v>
      </c>
      <c r="P592" s="3"/>
      <c r="Q592" s="3"/>
      <c r="R592" s="3"/>
    </row>
    <row r="593" spans="1:18" x14ac:dyDescent="0.35">
      <c r="A593" s="1">
        <v>43495</v>
      </c>
      <c r="B593" s="2">
        <v>0.82218750000000007</v>
      </c>
      <c r="C593" s="3">
        <f t="shared" si="54"/>
        <v>0.82218750000000007</v>
      </c>
      <c r="D593" s="2">
        <v>0.25</v>
      </c>
      <c r="E593" s="3">
        <f t="shared" si="55"/>
        <v>0.25</v>
      </c>
      <c r="F593" s="2">
        <f t="shared" si="56"/>
        <v>0.57218750000000007</v>
      </c>
      <c r="G593">
        <v>296282</v>
      </c>
      <c r="H593">
        <v>836</v>
      </c>
      <c r="I593">
        <v>29.03</v>
      </c>
      <c r="J593">
        <v>24.09</v>
      </c>
      <c r="K593">
        <v>78409</v>
      </c>
      <c r="L593">
        <v>49.56</v>
      </c>
      <c r="M593">
        <f t="shared" si="57"/>
        <v>2.2394416319408572</v>
      </c>
      <c r="N593">
        <f t="shared" si="58"/>
        <v>1.6606333333333334E-5</v>
      </c>
      <c r="O593" s="3">
        <f t="shared" si="59"/>
        <v>0.73084473000000005</v>
      </c>
      <c r="P593" s="3"/>
      <c r="Q593" s="3"/>
      <c r="R593" s="3"/>
    </row>
    <row r="594" spans="1:18" x14ac:dyDescent="0.35">
      <c r="A594" s="1">
        <v>43495</v>
      </c>
      <c r="B594" s="2">
        <v>0.822199074074074</v>
      </c>
      <c r="C594" s="3">
        <f t="shared" si="54"/>
        <v>0.822199074074074</v>
      </c>
      <c r="D594" s="2">
        <v>0.25</v>
      </c>
      <c r="E594" s="3">
        <f t="shared" si="55"/>
        <v>0.25</v>
      </c>
      <c r="F594" s="2">
        <f t="shared" si="56"/>
        <v>0.572199074074074</v>
      </c>
      <c r="G594">
        <v>296783</v>
      </c>
      <c r="H594">
        <v>827</v>
      </c>
      <c r="I594">
        <v>30.98</v>
      </c>
      <c r="J594">
        <v>24.08</v>
      </c>
      <c r="K594">
        <v>78412</v>
      </c>
      <c r="L594">
        <v>49.56</v>
      </c>
      <c r="M594">
        <f t="shared" si="57"/>
        <v>2.4632939582831099</v>
      </c>
      <c r="N594">
        <f t="shared" si="58"/>
        <v>1.6306333333333333E-5</v>
      </c>
      <c r="O594" s="3">
        <f t="shared" si="59"/>
        <v>0.71764172999999998</v>
      </c>
      <c r="P594" s="3"/>
      <c r="Q594" s="3"/>
      <c r="R594" s="3"/>
    </row>
    <row r="595" spans="1:18" x14ac:dyDescent="0.35">
      <c r="A595" s="1">
        <v>43495</v>
      </c>
      <c r="B595" s="2">
        <v>0.822199074074074</v>
      </c>
      <c r="C595" s="3">
        <f t="shared" si="54"/>
        <v>0.822199074074074</v>
      </c>
      <c r="D595" s="2">
        <v>0.25</v>
      </c>
      <c r="E595" s="3">
        <f t="shared" si="55"/>
        <v>0.25</v>
      </c>
      <c r="F595" s="2">
        <f t="shared" si="56"/>
        <v>0.572199074074074</v>
      </c>
      <c r="G595">
        <v>297297</v>
      </c>
      <c r="H595">
        <v>833</v>
      </c>
      <c r="I595">
        <v>32.380000000000003</v>
      </c>
      <c r="J595">
        <v>24.09</v>
      </c>
      <c r="K595">
        <v>78418</v>
      </c>
      <c r="L595">
        <v>49.56</v>
      </c>
      <c r="M595">
        <f t="shared" si="57"/>
        <v>2.6240084489903692</v>
      </c>
      <c r="N595">
        <f t="shared" si="58"/>
        <v>1.6506333333333335E-5</v>
      </c>
      <c r="O595" s="3">
        <f t="shared" si="59"/>
        <v>0.72644373000000007</v>
      </c>
      <c r="P595" s="3"/>
      <c r="Q595" s="3"/>
      <c r="R595" s="3"/>
    </row>
    <row r="596" spans="1:18" x14ac:dyDescent="0.35">
      <c r="A596" s="1">
        <v>43495</v>
      </c>
      <c r="B596" s="2">
        <v>0.82221064814814815</v>
      </c>
      <c r="C596" s="3">
        <f t="shared" si="54"/>
        <v>0.82221064814814815</v>
      </c>
      <c r="D596" s="2">
        <v>0.25</v>
      </c>
      <c r="E596" s="3">
        <f t="shared" si="55"/>
        <v>0.25</v>
      </c>
      <c r="F596" s="2">
        <f t="shared" si="56"/>
        <v>0.57221064814814815</v>
      </c>
      <c r="G596">
        <v>297787</v>
      </c>
      <c r="H596">
        <v>825</v>
      </c>
      <c r="I596">
        <v>33.74</v>
      </c>
      <c r="J596">
        <v>24.08</v>
      </c>
      <c r="K596">
        <v>78409</v>
      </c>
      <c r="L596">
        <v>49.56</v>
      </c>
      <c r="M596">
        <f t="shared" si="57"/>
        <v>2.7801310971059916</v>
      </c>
      <c r="N596">
        <f t="shared" si="58"/>
        <v>1.6239666666666666E-5</v>
      </c>
      <c r="O596" s="3">
        <f t="shared" si="59"/>
        <v>0.71470772999999999</v>
      </c>
      <c r="P596" s="3"/>
      <c r="Q596" s="3"/>
      <c r="R596" s="3"/>
    </row>
    <row r="597" spans="1:18" x14ac:dyDescent="0.35">
      <c r="A597" s="1">
        <v>43495</v>
      </c>
      <c r="B597" s="2">
        <v>0.82221064814814815</v>
      </c>
      <c r="C597" s="3">
        <f t="shared" si="54"/>
        <v>0.82221064814814815</v>
      </c>
      <c r="D597" s="2">
        <v>0.25</v>
      </c>
      <c r="E597" s="3">
        <f t="shared" si="55"/>
        <v>0.25</v>
      </c>
      <c r="F597" s="2">
        <f t="shared" si="56"/>
        <v>0.57221064814814815</v>
      </c>
      <c r="G597">
        <v>298289</v>
      </c>
      <c r="H597">
        <v>822</v>
      </c>
      <c r="I597">
        <v>34.56</v>
      </c>
      <c r="J597">
        <v>24.08</v>
      </c>
      <c r="K597">
        <v>78410</v>
      </c>
      <c r="L597">
        <v>49.56</v>
      </c>
      <c r="M597">
        <f t="shared" si="57"/>
        <v>2.8742638702345289</v>
      </c>
      <c r="N597">
        <f t="shared" si="58"/>
        <v>1.6139666666666667E-5</v>
      </c>
      <c r="O597" s="3">
        <f t="shared" si="59"/>
        <v>0.71030673</v>
      </c>
      <c r="P597" s="3"/>
      <c r="Q597" s="3"/>
      <c r="R597" s="3"/>
    </row>
    <row r="598" spans="1:18" x14ac:dyDescent="0.35">
      <c r="A598" s="1">
        <v>43495</v>
      </c>
      <c r="B598" s="2">
        <v>0.8222222222222223</v>
      </c>
      <c r="C598" s="3">
        <f t="shared" si="54"/>
        <v>0.8222222222222223</v>
      </c>
      <c r="D598" s="2">
        <v>0.25</v>
      </c>
      <c r="E598" s="3">
        <f t="shared" si="55"/>
        <v>0.25</v>
      </c>
      <c r="F598" s="2">
        <f t="shared" si="56"/>
        <v>0.5722222222222223</v>
      </c>
      <c r="G598">
        <v>298790</v>
      </c>
      <c r="H598">
        <v>831</v>
      </c>
      <c r="I598">
        <v>35.119999999999997</v>
      </c>
      <c r="J598">
        <v>24.08</v>
      </c>
      <c r="K598">
        <v>78415</v>
      </c>
      <c r="L598">
        <v>49.56</v>
      </c>
      <c r="M598">
        <f t="shared" si="57"/>
        <v>2.9385496665174315</v>
      </c>
      <c r="N598">
        <f t="shared" si="58"/>
        <v>1.6439666666666668E-5</v>
      </c>
      <c r="O598" s="3">
        <f t="shared" si="59"/>
        <v>0.72350973000000007</v>
      </c>
      <c r="P598" s="3"/>
      <c r="Q598" s="3"/>
      <c r="R598" s="3"/>
    </row>
    <row r="599" spans="1:18" x14ac:dyDescent="0.35">
      <c r="A599" s="1">
        <v>43495</v>
      </c>
      <c r="B599" s="2">
        <v>0.8222222222222223</v>
      </c>
      <c r="C599" s="3">
        <f t="shared" si="54"/>
        <v>0.8222222222222223</v>
      </c>
      <c r="D599" s="2">
        <v>0.25</v>
      </c>
      <c r="E599" s="3">
        <f t="shared" si="55"/>
        <v>0.25</v>
      </c>
      <c r="F599" s="2">
        <f t="shared" si="56"/>
        <v>0.5722222222222223</v>
      </c>
      <c r="G599">
        <v>299292</v>
      </c>
      <c r="H599">
        <v>825</v>
      </c>
      <c r="I599">
        <v>35.92</v>
      </c>
      <c r="J599">
        <v>24.08</v>
      </c>
      <c r="K599">
        <v>78412</v>
      </c>
      <c r="L599">
        <v>49.56</v>
      </c>
      <c r="M599">
        <f t="shared" si="57"/>
        <v>3.0303865183501513</v>
      </c>
      <c r="N599">
        <f t="shared" si="58"/>
        <v>1.6239666666666666E-5</v>
      </c>
      <c r="O599" s="3">
        <f t="shared" si="59"/>
        <v>0.71470772999999999</v>
      </c>
      <c r="P599" s="3"/>
      <c r="Q599" s="3"/>
      <c r="R599" s="3"/>
    </row>
    <row r="600" spans="1:18" x14ac:dyDescent="0.35">
      <c r="A600" s="1">
        <v>43495</v>
      </c>
      <c r="B600" s="2">
        <v>0.82223379629629623</v>
      </c>
      <c r="C600" s="3">
        <f t="shared" si="54"/>
        <v>0.82223379629629623</v>
      </c>
      <c r="D600" s="2">
        <v>0.25</v>
      </c>
      <c r="E600" s="3">
        <f t="shared" si="55"/>
        <v>0.25</v>
      </c>
      <c r="F600" s="2">
        <f t="shared" si="56"/>
        <v>0.57223379629629623</v>
      </c>
      <c r="G600">
        <v>299794</v>
      </c>
      <c r="H600">
        <v>839</v>
      </c>
      <c r="I600">
        <v>36.200000000000003</v>
      </c>
      <c r="J600">
        <v>24.08</v>
      </c>
      <c r="K600">
        <v>78409</v>
      </c>
      <c r="L600">
        <v>49.56</v>
      </c>
      <c r="M600">
        <f t="shared" si="57"/>
        <v>3.062529416491603</v>
      </c>
      <c r="N600">
        <f t="shared" si="58"/>
        <v>1.6706333333333333E-5</v>
      </c>
      <c r="O600" s="3">
        <f t="shared" si="59"/>
        <v>0.73524572999999993</v>
      </c>
      <c r="P600" s="3"/>
      <c r="Q600" s="3"/>
      <c r="R600" s="3"/>
    </row>
    <row r="601" spans="1:18" x14ac:dyDescent="0.35">
      <c r="A601" s="1">
        <v>43495</v>
      </c>
      <c r="B601" s="2">
        <v>0.82223379629629623</v>
      </c>
      <c r="C601" s="3">
        <f t="shared" si="54"/>
        <v>0.82223379629629623</v>
      </c>
      <c r="D601" s="2">
        <v>0.25</v>
      </c>
      <c r="E601" s="3">
        <f t="shared" si="55"/>
        <v>0.25</v>
      </c>
      <c r="F601" s="2">
        <f t="shared" si="56"/>
        <v>0.57223379629629623</v>
      </c>
      <c r="G601">
        <v>300296</v>
      </c>
      <c r="H601">
        <v>820</v>
      </c>
      <c r="I601">
        <v>36.200000000000003</v>
      </c>
      <c r="J601">
        <v>24.11</v>
      </c>
      <c r="K601">
        <v>78408</v>
      </c>
      <c r="L601">
        <v>49.56</v>
      </c>
      <c r="M601">
        <f t="shared" si="57"/>
        <v>3.062529416491603</v>
      </c>
      <c r="N601">
        <f t="shared" si="58"/>
        <v>1.6073E-5</v>
      </c>
      <c r="O601" s="3">
        <f t="shared" si="59"/>
        <v>0.70737273000000001</v>
      </c>
      <c r="P601" s="3"/>
      <c r="Q601" s="3"/>
      <c r="R601" s="3"/>
    </row>
    <row r="602" spans="1:18" x14ac:dyDescent="0.35">
      <c r="A602" s="1">
        <v>43495</v>
      </c>
      <c r="B602" s="2">
        <v>0.82224537037037038</v>
      </c>
      <c r="C602" s="3">
        <f t="shared" si="54"/>
        <v>0.82224537037037038</v>
      </c>
      <c r="D602" s="2">
        <v>0.25</v>
      </c>
      <c r="E602" s="3">
        <f t="shared" si="55"/>
        <v>0.25</v>
      </c>
      <c r="F602" s="2">
        <f t="shared" si="56"/>
        <v>0.57224537037037038</v>
      </c>
      <c r="G602">
        <v>300792</v>
      </c>
      <c r="H602">
        <v>813</v>
      </c>
      <c r="I602">
        <v>35.840000000000003</v>
      </c>
      <c r="J602">
        <v>24.11</v>
      </c>
      <c r="K602">
        <v>78403</v>
      </c>
      <c r="L602">
        <v>49.6</v>
      </c>
      <c r="M602">
        <f t="shared" si="57"/>
        <v>3.0212028331668797</v>
      </c>
      <c r="N602">
        <f t="shared" si="58"/>
        <v>1.5839666666666667E-5</v>
      </c>
      <c r="O602" s="3">
        <f t="shared" si="59"/>
        <v>0.69710373000000003</v>
      </c>
      <c r="P602" s="3"/>
      <c r="Q602" s="3"/>
      <c r="R602" s="3"/>
    </row>
    <row r="603" spans="1:18" x14ac:dyDescent="0.35">
      <c r="A603" s="1">
        <v>43495</v>
      </c>
      <c r="B603" s="2">
        <v>0.82224537037037038</v>
      </c>
      <c r="C603" s="3">
        <f t="shared" si="54"/>
        <v>0.82224537037037038</v>
      </c>
      <c r="D603" s="2">
        <v>0.25</v>
      </c>
      <c r="E603" s="3">
        <f t="shared" si="55"/>
        <v>0.25</v>
      </c>
      <c r="F603" s="2">
        <f t="shared" si="56"/>
        <v>0.57224537037037038</v>
      </c>
      <c r="G603">
        <v>301294</v>
      </c>
      <c r="H603">
        <v>814</v>
      </c>
      <c r="I603">
        <v>35.15</v>
      </c>
      <c r="J603">
        <v>24.1</v>
      </c>
      <c r="K603">
        <v>78415</v>
      </c>
      <c r="L603">
        <v>49.6</v>
      </c>
      <c r="M603">
        <f t="shared" si="57"/>
        <v>2.9419935484611588</v>
      </c>
      <c r="N603">
        <f t="shared" si="58"/>
        <v>1.5872999999999999E-5</v>
      </c>
      <c r="O603" s="3">
        <f t="shared" si="59"/>
        <v>0.69857072999999992</v>
      </c>
      <c r="P603" s="3"/>
      <c r="Q603" s="3"/>
      <c r="R603" s="3"/>
    </row>
    <row r="604" spans="1:18" x14ac:dyDescent="0.35">
      <c r="A604" s="1">
        <v>43495</v>
      </c>
      <c r="B604" s="2">
        <v>0.82225694444444442</v>
      </c>
      <c r="C604" s="3">
        <f t="shared" si="54"/>
        <v>0.82225694444444442</v>
      </c>
      <c r="D604" s="2">
        <v>0.25</v>
      </c>
      <c r="E604" s="3">
        <f t="shared" si="55"/>
        <v>0.25</v>
      </c>
      <c r="F604" s="2">
        <f t="shared" si="56"/>
        <v>0.57225694444444442</v>
      </c>
      <c r="G604">
        <v>301796</v>
      </c>
      <c r="H604">
        <v>820</v>
      </c>
      <c r="I604">
        <v>34.67</v>
      </c>
      <c r="J604">
        <v>24.1</v>
      </c>
      <c r="K604">
        <v>78414</v>
      </c>
      <c r="L604">
        <v>49.6</v>
      </c>
      <c r="M604">
        <f t="shared" si="57"/>
        <v>2.8868914373615278</v>
      </c>
      <c r="N604">
        <f t="shared" si="58"/>
        <v>1.6073E-5</v>
      </c>
      <c r="O604" s="3">
        <f t="shared" si="59"/>
        <v>0.70737273000000001</v>
      </c>
      <c r="P604" s="3"/>
      <c r="Q604" s="3"/>
      <c r="R604" s="3"/>
    </row>
    <row r="605" spans="1:18" x14ac:dyDescent="0.35">
      <c r="A605" s="1">
        <v>43495</v>
      </c>
      <c r="B605" s="2">
        <v>0.82225694444444442</v>
      </c>
      <c r="C605" s="3">
        <f t="shared" si="54"/>
        <v>0.82225694444444442</v>
      </c>
      <c r="D605" s="2">
        <v>0.25</v>
      </c>
      <c r="E605" s="3">
        <f t="shared" si="55"/>
        <v>0.25</v>
      </c>
      <c r="F605" s="2">
        <f t="shared" si="56"/>
        <v>0.57225694444444442</v>
      </c>
      <c r="G605">
        <v>302291</v>
      </c>
      <c r="H605">
        <v>821</v>
      </c>
      <c r="I605">
        <v>34</v>
      </c>
      <c r="J605">
        <v>24.1</v>
      </c>
      <c r="K605">
        <v>78407</v>
      </c>
      <c r="L605">
        <v>49.6</v>
      </c>
      <c r="M605">
        <f t="shared" si="57"/>
        <v>2.8099780739516249</v>
      </c>
      <c r="N605">
        <f t="shared" si="58"/>
        <v>1.6106333333333332E-5</v>
      </c>
      <c r="O605" s="3">
        <f t="shared" si="59"/>
        <v>0.70883972999999989</v>
      </c>
      <c r="P605" s="3"/>
      <c r="Q605" s="3"/>
      <c r="R605" s="3"/>
    </row>
    <row r="606" spans="1:18" x14ac:dyDescent="0.35">
      <c r="A606" s="1">
        <v>43495</v>
      </c>
      <c r="B606" s="2">
        <v>0.82226851851851857</v>
      </c>
      <c r="C606" s="3">
        <f t="shared" si="54"/>
        <v>0.82226851851851857</v>
      </c>
      <c r="D606" s="2">
        <v>0.25</v>
      </c>
      <c r="E606" s="3">
        <f t="shared" si="55"/>
        <v>0.25</v>
      </c>
      <c r="F606" s="2">
        <f t="shared" si="56"/>
        <v>0.57226851851851857</v>
      </c>
      <c r="G606">
        <v>302793</v>
      </c>
      <c r="H606">
        <v>825</v>
      </c>
      <c r="I606">
        <v>33.06</v>
      </c>
      <c r="J606">
        <v>24.1</v>
      </c>
      <c r="K606">
        <v>78410</v>
      </c>
      <c r="L606">
        <v>49.6</v>
      </c>
      <c r="M606">
        <f t="shared" si="57"/>
        <v>2.7020697730481804</v>
      </c>
      <c r="N606">
        <f t="shared" si="58"/>
        <v>1.6239666666666666E-5</v>
      </c>
      <c r="O606" s="3">
        <f t="shared" si="59"/>
        <v>0.71470772999999999</v>
      </c>
      <c r="P606" s="3"/>
      <c r="Q606" s="3"/>
      <c r="R606" s="3"/>
    </row>
    <row r="607" spans="1:18" x14ac:dyDescent="0.35">
      <c r="A607" s="1">
        <v>43495</v>
      </c>
      <c r="B607" s="2">
        <v>0.82226851851851857</v>
      </c>
      <c r="C607" s="3">
        <f t="shared" si="54"/>
        <v>0.82226851851851857</v>
      </c>
      <c r="D607" s="2">
        <v>0.25</v>
      </c>
      <c r="E607" s="3">
        <f t="shared" si="55"/>
        <v>0.25</v>
      </c>
      <c r="F607" s="2">
        <f t="shared" si="56"/>
        <v>0.57226851851851857</v>
      </c>
      <c r="G607">
        <v>303295</v>
      </c>
      <c r="H607">
        <v>820</v>
      </c>
      <c r="I607">
        <v>32.119999999999997</v>
      </c>
      <c r="J607">
        <v>24.09</v>
      </c>
      <c r="K607">
        <v>78405</v>
      </c>
      <c r="L607">
        <v>49.63</v>
      </c>
      <c r="M607">
        <f t="shared" si="57"/>
        <v>2.5941614721447346</v>
      </c>
      <c r="N607">
        <f t="shared" si="58"/>
        <v>1.6073E-5</v>
      </c>
      <c r="O607" s="3">
        <f t="shared" si="59"/>
        <v>0.70737273000000001</v>
      </c>
      <c r="P607" s="3"/>
      <c r="Q607" s="3"/>
      <c r="R607" s="3"/>
    </row>
    <row r="608" spans="1:18" x14ac:dyDescent="0.35">
      <c r="A608" s="1">
        <v>43495</v>
      </c>
      <c r="B608" s="2">
        <v>0.82228009259259249</v>
      </c>
      <c r="C608" s="3">
        <f t="shared" si="54"/>
        <v>0.82228009259259249</v>
      </c>
      <c r="D608" s="2">
        <v>0.25</v>
      </c>
      <c r="E608" s="3">
        <f t="shared" si="55"/>
        <v>0.25</v>
      </c>
      <c r="F608" s="2">
        <f t="shared" si="56"/>
        <v>0.57228009259259249</v>
      </c>
      <c r="G608">
        <v>303797</v>
      </c>
      <c r="H608">
        <v>819</v>
      </c>
      <c r="I608">
        <v>31.24</v>
      </c>
      <c r="J608">
        <v>24.09</v>
      </c>
      <c r="K608">
        <v>78412</v>
      </c>
      <c r="L608">
        <v>49.63</v>
      </c>
      <c r="M608">
        <f t="shared" si="57"/>
        <v>2.4931409351287432</v>
      </c>
      <c r="N608">
        <f t="shared" si="58"/>
        <v>1.6039666666666668E-5</v>
      </c>
      <c r="O608" s="3">
        <f t="shared" si="59"/>
        <v>0.70590573000000012</v>
      </c>
      <c r="P608" s="3"/>
      <c r="Q608" s="3"/>
      <c r="R608" s="3"/>
    </row>
    <row r="609" spans="1:18" x14ac:dyDescent="0.35">
      <c r="A609" s="1">
        <v>43495</v>
      </c>
      <c r="B609" s="2">
        <v>0.82228009259259249</v>
      </c>
      <c r="C609" s="3">
        <f t="shared" si="54"/>
        <v>0.82228009259259249</v>
      </c>
      <c r="D609" s="2">
        <v>0.25</v>
      </c>
      <c r="E609" s="3">
        <f t="shared" si="55"/>
        <v>0.25</v>
      </c>
      <c r="F609" s="2">
        <f t="shared" si="56"/>
        <v>0.57228009259259249</v>
      </c>
      <c r="G609">
        <v>304296</v>
      </c>
      <c r="H609">
        <v>822</v>
      </c>
      <c r="I609">
        <v>30.1</v>
      </c>
      <c r="J609">
        <v>24.08</v>
      </c>
      <c r="K609">
        <v>78403</v>
      </c>
      <c r="L609">
        <v>49.63</v>
      </c>
      <c r="M609">
        <f t="shared" si="57"/>
        <v>2.3622734212671195</v>
      </c>
      <c r="N609">
        <f t="shared" si="58"/>
        <v>1.6139666666666667E-5</v>
      </c>
      <c r="O609" s="3">
        <f t="shared" si="59"/>
        <v>0.71030673</v>
      </c>
      <c r="P609" s="3"/>
      <c r="Q609" s="3"/>
      <c r="R609" s="3"/>
    </row>
    <row r="610" spans="1:18" x14ac:dyDescent="0.35">
      <c r="A610" s="1">
        <v>43495</v>
      </c>
      <c r="B610" s="2">
        <v>0.82229166666666664</v>
      </c>
      <c r="C610" s="3">
        <f t="shared" si="54"/>
        <v>0.82229166666666664</v>
      </c>
      <c r="D610" s="2">
        <v>0.25</v>
      </c>
      <c r="E610" s="3">
        <f t="shared" si="55"/>
        <v>0.25</v>
      </c>
      <c r="F610" s="2">
        <f t="shared" si="56"/>
        <v>0.57229166666666664</v>
      </c>
      <c r="G610">
        <v>304798</v>
      </c>
      <c r="H610">
        <v>815</v>
      </c>
      <c r="I610">
        <v>29.16</v>
      </c>
      <c r="J610">
        <v>24.1</v>
      </c>
      <c r="K610">
        <v>78403</v>
      </c>
      <c r="L610">
        <v>49.63</v>
      </c>
      <c r="M610">
        <f t="shared" si="57"/>
        <v>2.2543651203636736</v>
      </c>
      <c r="N610">
        <f t="shared" si="58"/>
        <v>1.5906333333333334E-5</v>
      </c>
      <c r="O610" s="3">
        <f t="shared" si="59"/>
        <v>0.70003773000000002</v>
      </c>
      <c r="P610" s="3"/>
      <c r="Q610" s="3"/>
      <c r="R610" s="3"/>
    </row>
    <row r="611" spans="1:18" x14ac:dyDescent="0.35">
      <c r="A611" s="1">
        <v>43495</v>
      </c>
      <c r="B611" s="2">
        <v>0.82229166666666664</v>
      </c>
      <c r="C611" s="3">
        <f t="shared" si="54"/>
        <v>0.82229166666666664</v>
      </c>
      <c r="D611" s="2">
        <v>0.25</v>
      </c>
      <c r="E611" s="3">
        <f t="shared" si="55"/>
        <v>0.25</v>
      </c>
      <c r="F611" s="2">
        <f t="shared" si="56"/>
        <v>0.57229166666666664</v>
      </c>
      <c r="G611">
        <v>305300</v>
      </c>
      <c r="H611">
        <v>817</v>
      </c>
      <c r="I611">
        <v>28.43</v>
      </c>
      <c r="J611">
        <v>24.1</v>
      </c>
      <c r="K611">
        <v>78409</v>
      </c>
      <c r="L611">
        <v>49.63</v>
      </c>
      <c r="M611">
        <f t="shared" si="57"/>
        <v>2.1705639930663176</v>
      </c>
      <c r="N611">
        <f t="shared" si="58"/>
        <v>1.5973000000000001E-5</v>
      </c>
      <c r="O611" s="3">
        <f t="shared" si="59"/>
        <v>0.70297173000000002</v>
      </c>
      <c r="P611" s="3"/>
      <c r="Q611" s="3"/>
      <c r="R611" s="3"/>
    </row>
    <row r="612" spans="1:18" x14ac:dyDescent="0.35">
      <c r="A612" s="1">
        <v>43495</v>
      </c>
      <c r="B612" s="2">
        <v>0.82230324074074079</v>
      </c>
      <c r="C612" s="3">
        <f t="shared" si="54"/>
        <v>0.82230324074074079</v>
      </c>
      <c r="D612" s="2">
        <v>0.25</v>
      </c>
      <c r="E612" s="3">
        <f t="shared" si="55"/>
        <v>0.25</v>
      </c>
      <c r="F612" s="2">
        <f t="shared" si="56"/>
        <v>0.57230324074074079</v>
      </c>
      <c r="G612">
        <v>305802</v>
      </c>
      <c r="H612">
        <v>817</v>
      </c>
      <c r="I612">
        <v>27.88</v>
      </c>
      <c r="J612">
        <v>24.09</v>
      </c>
      <c r="K612">
        <v>78408</v>
      </c>
      <c r="L612">
        <v>49.67</v>
      </c>
      <c r="M612">
        <f t="shared" si="57"/>
        <v>2.1074261574313229</v>
      </c>
      <c r="N612">
        <f t="shared" si="58"/>
        <v>1.5973000000000001E-5</v>
      </c>
      <c r="O612" s="3">
        <f t="shared" si="59"/>
        <v>0.70297173000000002</v>
      </c>
      <c r="P612" s="3"/>
      <c r="Q612" s="3"/>
      <c r="R612" s="3"/>
    </row>
    <row r="613" spans="1:18" x14ac:dyDescent="0.35">
      <c r="A613" s="1">
        <v>43495</v>
      </c>
      <c r="B613" s="2">
        <v>0.82230324074074079</v>
      </c>
      <c r="C613" s="3">
        <f t="shared" si="54"/>
        <v>0.82230324074074079</v>
      </c>
      <c r="D613" s="2">
        <v>0.25</v>
      </c>
      <c r="E613" s="3">
        <f t="shared" si="55"/>
        <v>0.25</v>
      </c>
      <c r="F613" s="2">
        <f t="shared" si="56"/>
        <v>0.57230324074074079</v>
      </c>
      <c r="G613">
        <v>306304</v>
      </c>
      <c r="H613">
        <v>829</v>
      </c>
      <c r="I613">
        <v>27.19</v>
      </c>
      <c r="J613">
        <v>24.08</v>
      </c>
      <c r="K613">
        <v>78409</v>
      </c>
      <c r="L613">
        <v>49.67</v>
      </c>
      <c r="M613">
        <f t="shared" si="57"/>
        <v>2.0282168727256029</v>
      </c>
      <c r="N613">
        <f t="shared" si="58"/>
        <v>1.6373000000000001E-5</v>
      </c>
      <c r="O613" s="3">
        <f t="shared" si="59"/>
        <v>0.72057573000000008</v>
      </c>
      <c r="P613" s="3"/>
      <c r="Q613" s="3"/>
      <c r="R613" s="3"/>
    </row>
    <row r="614" spans="1:18" x14ac:dyDescent="0.35">
      <c r="A614" s="1">
        <v>43495</v>
      </c>
      <c r="B614" s="2">
        <v>0.82231481481481483</v>
      </c>
      <c r="C614" s="3">
        <f t="shared" ref="C614:C677" si="60">B614</f>
        <v>0.82231481481481483</v>
      </c>
      <c r="D614" s="2">
        <v>0.25</v>
      </c>
      <c r="E614" s="3">
        <f t="shared" ref="E614:E677" si="61">D614</f>
        <v>0.25</v>
      </c>
      <c r="F614" s="2">
        <f t="shared" ref="F614:F677" si="62">C614-E614</f>
        <v>0.57231481481481483</v>
      </c>
      <c r="G614">
        <v>306808</v>
      </c>
      <c r="H614">
        <v>827</v>
      </c>
      <c r="I614">
        <v>26.96</v>
      </c>
      <c r="J614">
        <v>24.11</v>
      </c>
      <c r="K614">
        <v>78397</v>
      </c>
      <c r="L614">
        <v>49.67</v>
      </c>
      <c r="M614">
        <f t="shared" ref="M614:M677" si="63">(I614-9.522)/8.7111</f>
        <v>2.0018137778236964</v>
      </c>
      <c r="N614">
        <f t="shared" ref="N614:N677" si="64">(H614-337.81)/30000000</f>
        <v>1.6306333333333333E-5</v>
      </c>
      <c r="O614" s="3">
        <f t="shared" ref="O614:O677" si="65">N614*44010</f>
        <v>0.71764172999999998</v>
      </c>
      <c r="P614" s="3"/>
      <c r="Q614" s="3"/>
      <c r="R614" s="3"/>
    </row>
    <row r="615" spans="1:18" x14ac:dyDescent="0.35">
      <c r="A615" s="1">
        <v>43495</v>
      </c>
      <c r="B615" s="2">
        <v>0.82231481481481483</v>
      </c>
      <c r="C615" s="3">
        <f t="shared" si="60"/>
        <v>0.82231481481481483</v>
      </c>
      <c r="D615" s="2">
        <v>0.25</v>
      </c>
      <c r="E615" s="3">
        <f t="shared" si="61"/>
        <v>0.25</v>
      </c>
      <c r="F615" s="2">
        <f t="shared" si="62"/>
        <v>0.57231481481481483</v>
      </c>
      <c r="G615">
        <v>307307</v>
      </c>
      <c r="H615">
        <v>822</v>
      </c>
      <c r="I615">
        <v>26.54</v>
      </c>
      <c r="J615">
        <v>24.1</v>
      </c>
      <c r="K615">
        <v>78407</v>
      </c>
      <c r="L615">
        <v>49.67</v>
      </c>
      <c r="M615">
        <f t="shared" si="63"/>
        <v>1.9535994306115188</v>
      </c>
      <c r="N615">
        <f t="shared" si="64"/>
        <v>1.6139666666666667E-5</v>
      </c>
      <c r="O615" s="3">
        <f t="shared" si="65"/>
        <v>0.71030673</v>
      </c>
      <c r="P615" s="3"/>
      <c r="Q615" s="3"/>
      <c r="R615" s="3"/>
    </row>
    <row r="616" spans="1:18" x14ac:dyDescent="0.35">
      <c r="A616" s="1">
        <v>43495</v>
      </c>
      <c r="B616" s="2">
        <v>0.82232638888888887</v>
      </c>
      <c r="C616" s="3">
        <f t="shared" si="60"/>
        <v>0.82232638888888887</v>
      </c>
      <c r="D616" s="2">
        <v>0.25</v>
      </c>
      <c r="E616" s="3">
        <f t="shared" si="61"/>
        <v>0.25</v>
      </c>
      <c r="F616" s="2">
        <f t="shared" si="62"/>
        <v>0.57232638888888887</v>
      </c>
      <c r="G616">
        <v>307809</v>
      </c>
      <c r="H616">
        <v>822</v>
      </c>
      <c r="I616">
        <v>26.05</v>
      </c>
      <c r="J616">
        <v>24.09</v>
      </c>
      <c r="K616">
        <v>78407</v>
      </c>
      <c r="L616">
        <v>49.67</v>
      </c>
      <c r="M616">
        <f t="shared" si="63"/>
        <v>1.897349358863978</v>
      </c>
      <c r="N616">
        <f t="shared" si="64"/>
        <v>1.6139666666666667E-5</v>
      </c>
      <c r="O616" s="3">
        <f t="shared" si="65"/>
        <v>0.71030673</v>
      </c>
      <c r="P616" s="3"/>
      <c r="Q616" s="3"/>
      <c r="R616" s="3"/>
    </row>
    <row r="617" spans="1:18" x14ac:dyDescent="0.35">
      <c r="A617" s="1">
        <v>43495</v>
      </c>
      <c r="B617" s="2">
        <v>0.82232638888888887</v>
      </c>
      <c r="C617" s="3">
        <f t="shared" si="60"/>
        <v>0.82232638888888887</v>
      </c>
      <c r="D617" s="2">
        <v>0.25</v>
      </c>
      <c r="E617" s="3">
        <f t="shared" si="61"/>
        <v>0.25</v>
      </c>
      <c r="F617" s="2">
        <f t="shared" si="62"/>
        <v>0.57232638888888887</v>
      </c>
      <c r="G617">
        <v>308311</v>
      </c>
      <c r="H617">
        <v>817</v>
      </c>
      <c r="I617">
        <v>25.8</v>
      </c>
      <c r="J617">
        <v>24.09</v>
      </c>
      <c r="K617">
        <v>78410</v>
      </c>
      <c r="L617">
        <v>49.67</v>
      </c>
      <c r="M617">
        <f t="shared" si="63"/>
        <v>1.8686503426662533</v>
      </c>
      <c r="N617">
        <f t="shared" si="64"/>
        <v>1.5973000000000001E-5</v>
      </c>
      <c r="O617" s="3">
        <f t="shared" si="65"/>
        <v>0.70297173000000002</v>
      </c>
      <c r="P617" s="3"/>
      <c r="Q617" s="3"/>
      <c r="R617" s="3"/>
    </row>
    <row r="618" spans="1:18" x14ac:dyDescent="0.35">
      <c r="A618" s="1">
        <v>43495</v>
      </c>
      <c r="B618" s="2">
        <v>0.82233796296296291</v>
      </c>
      <c r="C618" s="3">
        <f t="shared" si="60"/>
        <v>0.82233796296296291</v>
      </c>
      <c r="D618" s="2">
        <v>0.25</v>
      </c>
      <c r="E618" s="3">
        <f t="shared" si="61"/>
        <v>0.25</v>
      </c>
      <c r="F618" s="2">
        <f t="shared" si="62"/>
        <v>0.57233796296296291</v>
      </c>
      <c r="G618">
        <v>308812</v>
      </c>
      <c r="H618">
        <v>827</v>
      </c>
      <c r="I618">
        <v>25.05</v>
      </c>
      <c r="J618">
        <v>24.11</v>
      </c>
      <c r="K618">
        <v>78412</v>
      </c>
      <c r="L618">
        <v>49.67</v>
      </c>
      <c r="M618">
        <f t="shared" si="63"/>
        <v>1.7825532940730793</v>
      </c>
      <c r="N618">
        <f t="shared" si="64"/>
        <v>1.6306333333333333E-5</v>
      </c>
      <c r="O618" s="3">
        <f t="shared" si="65"/>
        <v>0.71764172999999998</v>
      </c>
      <c r="P618" s="3"/>
      <c r="Q618" s="3"/>
      <c r="R618" s="3"/>
    </row>
    <row r="619" spans="1:18" x14ac:dyDescent="0.35">
      <c r="A619" s="1">
        <v>43495</v>
      </c>
      <c r="B619" s="2">
        <v>0.82233796296296291</v>
      </c>
      <c r="C619" s="3">
        <f t="shared" si="60"/>
        <v>0.82233796296296291</v>
      </c>
      <c r="D619" s="2">
        <v>0.25</v>
      </c>
      <c r="E619" s="3">
        <f t="shared" si="61"/>
        <v>0.25</v>
      </c>
      <c r="F619" s="2">
        <f t="shared" si="62"/>
        <v>0.57233796296296291</v>
      </c>
      <c r="G619">
        <v>309314</v>
      </c>
      <c r="H619">
        <v>817</v>
      </c>
      <c r="I619">
        <v>24.93</v>
      </c>
      <c r="J619">
        <v>24.1</v>
      </c>
      <c r="K619">
        <v>78408</v>
      </c>
      <c r="L619">
        <v>49.67</v>
      </c>
      <c r="M619">
        <f t="shared" si="63"/>
        <v>1.7687777662981712</v>
      </c>
      <c r="N619">
        <f t="shared" si="64"/>
        <v>1.5973000000000001E-5</v>
      </c>
      <c r="O619" s="3">
        <f t="shared" si="65"/>
        <v>0.70297173000000002</v>
      </c>
      <c r="P619" s="3"/>
      <c r="Q619" s="3"/>
      <c r="R619" s="3"/>
    </row>
    <row r="620" spans="1:18" x14ac:dyDescent="0.35">
      <c r="A620" s="1">
        <v>43495</v>
      </c>
      <c r="B620" s="2">
        <v>0.82234953703703706</v>
      </c>
      <c r="C620" s="3">
        <f t="shared" si="60"/>
        <v>0.82234953703703706</v>
      </c>
      <c r="D620" s="2">
        <v>0.25</v>
      </c>
      <c r="E620" s="3">
        <f t="shared" si="61"/>
        <v>0.25</v>
      </c>
      <c r="F620" s="2">
        <f t="shared" si="62"/>
        <v>0.57234953703703706</v>
      </c>
      <c r="G620">
        <v>309816</v>
      </c>
      <c r="H620">
        <v>817</v>
      </c>
      <c r="I620">
        <v>24.44</v>
      </c>
      <c r="J620">
        <v>24.11</v>
      </c>
      <c r="K620">
        <v>78402</v>
      </c>
      <c r="L620">
        <v>49.67</v>
      </c>
      <c r="M620">
        <f t="shared" si="63"/>
        <v>1.7125276945506309</v>
      </c>
      <c r="N620">
        <f t="shared" si="64"/>
        <v>1.5973000000000001E-5</v>
      </c>
      <c r="O620" s="3">
        <f t="shared" si="65"/>
        <v>0.70297173000000002</v>
      </c>
      <c r="P620" s="3"/>
      <c r="Q620" s="3"/>
      <c r="R620" s="3"/>
    </row>
    <row r="621" spans="1:18" x14ac:dyDescent="0.35">
      <c r="A621" s="1">
        <v>43495</v>
      </c>
      <c r="B621" s="2">
        <v>0.82234953703703706</v>
      </c>
      <c r="C621" s="3">
        <f t="shared" si="60"/>
        <v>0.82234953703703706</v>
      </c>
      <c r="D621" s="2">
        <v>0.25</v>
      </c>
      <c r="E621" s="3">
        <f t="shared" si="61"/>
        <v>0.25</v>
      </c>
      <c r="F621" s="2">
        <f t="shared" si="62"/>
        <v>0.57234953703703706</v>
      </c>
      <c r="G621">
        <v>310318</v>
      </c>
      <c r="H621">
        <v>826</v>
      </c>
      <c r="I621">
        <v>23.98</v>
      </c>
      <c r="J621">
        <v>24.1</v>
      </c>
      <c r="K621">
        <v>78408</v>
      </c>
      <c r="L621">
        <v>49.67</v>
      </c>
      <c r="M621">
        <f t="shared" si="63"/>
        <v>1.6597215047468172</v>
      </c>
      <c r="N621">
        <f t="shared" si="64"/>
        <v>1.6273000000000002E-5</v>
      </c>
      <c r="O621" s="3">
        <f t="shared" si="65"/>
        <v>0.71617473000000009</v>
      </c>
      <c r="P621" s="3"/>
      <c r="Q621" s="3"/>
      <c r="R621" s="3"/>
    </row>
    <row r="622" spans="1:18" x14ac:dyDescent="0.35">
      <c r="A622" s="1">
        <v>43495</v>
      </c>
      <c r="B622" s="2">
        <v>0.82236111111111121</v>
      </c>
      <c r="C622" s="3">
        <f t="shared" si="60"/>
        <v>0.82236111111111121</v>
      </c>
      <c r="D622" s="2">
        <v>0.25</v>
      </c>
      <c r="E622" s="3">
        <f t="shared" si="61"/>
        <v>0.25</v>
      </c>
      <c r="F622" s="2">
        <f t="shared" si="62"/>
        <v>0.57236111111111121</v>
      </c>
      <c r="G622">
        <v>310819</v>
      </c>
      <c r="H622">
        <v>816</v>
      </c>
      <c r="I622">
        <v>23.79</v>
      </c>
      <c r="J622">
        <v>24.11</v>
      </c>
      <c r="K622">
        <v>78404</v>
      </c>
      <c r="L622">
        <v>49.67</v>
      </c>
      <c r="M622">
        <f t="shared" si="63"/>
        <v>1.6379102524365463</v>
      </c>
      <c r="N622">
        <f t="shared" si="64"/>
        <v>1.5939666666666666E-5</v>
      </c>
      <c r="O622" s="3">
        <f t="shared" si="65"/>
        <v>0.70150472999999991</v>
      </c>
      <c r="P622" s="3"/>
      <c r="Q622" s="3"/>
      <c r="R622" s="3"/>
    </row>
    <row r="623" spans="1:18" x14ac:dyDescent="0.35">
      <c r="A623" s="1">
        <v>43495</v>
      </c>
      <c r="B623" s="2">
        <v>0.82236111111111121</v>
      </c>
      <c r="C623" s="3">
        <f t="shared" si="60"/>
        <v>0.82236111111111121</v>
      </c>
      <c r="D623" s="2">
        <v>0.25</v>
      </c>
      <c r="E623" s="3">
        <f t="shared" si="61"/>
        <v>0.25</v>
      </c>
      <c r="F623" s="2">
        <f t="shared" si="62"/>
        <v>0.57236111111111121</v>
      </c>
      <c r="G623">
        <v>311321</v>
      </c>
      <c r="H623">
        <v>836</v>
      </c>
      <c r="I623">
        <v>23.68</v>
      </c>
      <c r="J623">
        <v>24.11</v>
      </c>
      <c r="K623">
        <v>78407</v>
      </c>
      <c r="L623">
        <v>49.67</v>
      </c>
      <c r="M623">
        <f t="shared" si="63"/>
        <v>1.6252826853095474</v>
      </c>
      <c r="N623">
        <f t="shared" si="64"/>
        <v>1.6606333333333334E-5</v>
      </c>
      <c r="O623" s="3">
        <f t="shared" si="65"/>
        <v>0.73084473000000005</v>
      </c>
      <c r="P623" s="3"/>
      <c r="Q623" s="3"/>
      <c r="R623" s="3"/>
    </row>
    <row r="624" spans="1:18" x14ac:dyDescent="0.35">
      <c r="A624" s="1">
        <v>43495</v>
      </c>
      <c r="B624" s="2">
        <v>0.82237268518518514</v>
      </c>
      <c r="C624" s="3">
        <f t="shared" si="60"/>
        <v>0.82237268518518514</v>
      </c>
      <c r="D624" s="2">
        <v>0.25</v>
      </c>
      <c r="E624" s="3">
        <f t="shared" si="61"/>
        <v>0.25</v>
      </c>
      <c r="F624" s="2">
        <f t="shared" si="62"/>
        <v>0.57237268518518514</v>
      </c>
      <c r="G624">
        <v>311823</v>
      </c>
      <c r="H624">
        <v>821</v>
      </c>
      <c r="I624">
        <v>23.53</v>
      </c>
      <c r="J624">
        <v>24.11</v>
      </c>
      <c r="K624">
        <v>78401</v>
      </c>
      <c r="L624">
        <v>49.67</v>
      </c>
      <c r="M624">
        <f t="shared" si="63"/>
        <v>1.6080632755909128</v>
      </c>
      <c r="N624">
        <f t="shared" si="64"/>
        <v>1.6106333333333332E-5</v>
      </c>
      <c r="O624" s="3">
        <f t="shared" si="65"/>
        <v>0.70883972999999989</v>
      </c>
      <c r="P624" s="3"/>
      <c r="Q624" s="3"/>
      <c r="R624" s="3"/>
    </row>
    <row r="625" spans="1:18" x14ac:dyDescent="0.35">
      <c r="A625" s="1">
        <v>43495</v>
      </c>
      <c r="B625" s="2">
        <v>0.82237268518518514</v>
      </c>
      <c r="C625" s="3">
        <f t="shared" si="60"/>
        <v>0.82237268518518514</v>
      </c>
      <c r="D625" s="2">
        <v>0.25</v>
      </c>
      <c r="E625" s="3">
        <f t="shared" si="61"/>
        <v>0.25</v>
      </c>
      <c r="F625" s="2">
        <f t="shared" si="62"/>
        <v>0.57237268518518514</v>
      </c>
      <c r="G625">
        <v>312261</v>
      </c>
      <c r="H625">
        <v>830</v>
      </c>
      <c r="I625">
        <v>23.5</v>
      </c>
      <c r="J625">
        <v>24.11</v>
      </c>
      <c r="K625">
        <v>78411</v>
      </c>
      <c r="L625">
        <v>49.67</v>
      </c>
      <c r="M625">
        <f t="shared" si="63"/>
        <v>1.6046193936471858</v>
      </c>
      <c r="N625">
        <f t="shared" si="64"/>
        <v>1.6406333333333333E-5</v>
      </c>
      <c r="O625" s="3">
        <f t="shared" si="65"/>
        <v>0.72204272999999997</v>
      </c>
      <c r="P625" s="3"/>
      <c r="Q625" s="3"/>
      <c r="R625" s="3"/>
    </row>
    <row r="626" spans="1:18" x14ac:dyDescent="0.35">
      <c r="A626" s="1">
        <v>43495</v>
      </c>
      <c r="B626" s="2">
        <v>0.82238425925925929</v>
      </c>
      <c r="C626" s="3">
        <f t="shared" si="60"/>
        <v>0.82238425925925929</v>
      </c>
      <c r="D626" s="2">
        <v>0.25</v>
      </c>
      <c r="E626" s="3">
        <f t="shared" si="61"/>
        <v>0.25</v>
      </c>
      <c r="F626" s="2">
        <f t="shared" si="62"/>
        <v>0.57238425925925929</v>
      </c>
      <c r="G626">
        <v>312763</v>
      </c>
      <c r="H626">
        <v>811</v>
      </c>
      <c r="I626">
        <v>23.48</v>
      </c>
      <c r="J626">
        <v>24.11</v>
      </c>
      <c r="K626">
        <v>78403</v>
      </c>
      <c r="L626">
        <v>49.67</v>
      </c>
      <c r="M626">
        <f t="shared" si="63"/>
        <v>1.6023234723513677</v>
      </c>
      <c r="N626">
        <f t="shared" si="64"/>
        <v>1.5773E-5</v>
      </c>
      <c r="O626" s="3">
        <f t="shared" si="65"/>
        <v>0.69416972999999993</v>
      </c>
      <c r="P626" s="3"/>
      <c r="Q626" s="3"/>
      <c r="R626" s="3"/>
    </row>
    <row r="627" spans="1:18" x14ac:dyDescent="0.35">
      <c r="A627" s="1">
        <v>43495</v>
      </c>
      <c r="B627" s="2">
        <v>0.82238425925925929</v>
      </c>
      <c r="C627" s="3">
        <f t="shared" si="60"/>
        <v>0.82238425925925929</v>
      </c>
      <c r="D627" s="2">
        <v>0.25</v>
      </c>
      <c r="E627" s="3">
        <f t="shared" si="61"/>
        <v>0.25</v>
      </c>
      <c r="F627" s="2">
        <f t="shared" si="62"/>
        <v>0.57238425925925929</v>
      </c>
      <c r="G627">
        <v>313265</v>
      </c>
      <c r="H627">
        <v>821</v>
      </c>
      <c r="I627">
        <v>23.22</v>
      </c>
      <c r="J627">
        <v>24.09</v>
      </c>
      <c r="K627">
        <v>78404</v>
      </c>
      <c r="L627">
        <v>49.67</v>
      </c>
      <c r="M627">
        <f t="shared" si="63"/>
        <v>1.572476495505734</v>
      </c>
      <c r="N627">
        <f t="shared" si="64"/>
        <v>1.6106333333333332E-5</v>
      </c>
      <c r="O627" s="3">
        <f t="shared" si="65"/>
        <v>0.70883972999999989</v>
      </c>
      <c r="P627" s="3"/>
      <c r="Q627" s="3"/>
      <c r="R627" s="3"/>
    </row>
    <row r="628" spans="1:18" x14ac:dyDescent="0.35">
      <c r="A628" s="1">
        <v>43495</v>
      </c>
      <c r="B628" s="2">
        <v>0.82239583333333333</v>
      </c>
      <c r="C628" s="3">
        <f t="shared" si="60"/>
        <v>0.82239583333333333</v>
      </c>
      <c r="D628" s="2">
        <v>0.25</v>
      </c>
      <c r="E628" s="3">
        <f t="shared" si="61"/>
        <v>0.25</v>
      </c>
      <c r="F628" s="2">
        <f t="shared" si="62"/>
        <v>0.57239583333333333</v>
      </c>
      <c r="G628">
        <v>313766</v>
      </c>
      <c r="H628">
        <v>809</v>
      </c>
      <c r="I628">
        <v>23.13</v>
      </c>
      <c r="J628">
        <v>24.11</v>
      </c>
      <c r="K628">
        <v>78410</v>
      </c>
      <c r="L628">
        <v>49.67</v>
      </c>
      <c r="M628">
        <f t="shared" si="63"/>
        <v>1.5621448496745529</v>
      </c>
      <c r="N628">
        <f t="shared" si="64"/>
        <v>1.5706333333333332E-5</v>
      </c>
      <c r="O628" s="3">
        <f t="shared" si="65"/>
        <v>0.69123572999999994</v>
      </c>
      <c r="P628" s="3"/>
      <c r="Q628" s="3"/>
      <c r="R628" s="3"/>
    </row>
    <row r="629" spans="1:18" x14ac:dyDescent="0.35">
      <c r="A629" s="1">
        <v>43495</v>
      </c>
      <c r="B629" s="2">
        <v>0.82239583333333333</v>
      </c>
      <c r="C629" s="3">
        <f t="shared" si="60"/>
        <v>0.82239583333333333</v>
      </c>
      <c r="D629" s="2">
        <v>0.25</v>
      </c>
      <c r="E629" s="3">
        <f t="shared" si="61"/>
        <v>0.25</v>
      </c>
      <c r="F629" s="2">
        <f t="shared" si="62"/>
        <v>0.57239583333333333</v>
      </c>
      <c r="G629">
        <v>314268</v>
      </c>
      <c r="H629">
        <v>821</v>
      </c>
      <c r="I629">
        <v>23.01</v>
      </c>
      <c r="J629">
        <v>24.1</v>
      </c>
      <c r="K629">
        <v>78407</v>
      </c>
      <c r="L629">
        <v>49.67</v>
      </c>
      <c r="M629">
        <f t="shared" si="63"/>
        <v>1.5483693218996455</v>
      </c>
      <c r="N629">
        <f t="shared" si="64"/>
        <v>1.6106333333333332E-5</v>
      </c>
      <c r="O629" s="3">
        <f t="shared" si="65"/>
        <v>0.70883972999999989</v>
      </c>
      <c r="P629" s="3"/>
      <c r="Q629" s="3"/>
      <c r="R629" s="3"/>
    </row>
    <row r="630" spans="1:18" x14ac:dyDescent="0.35">
      <c r="A630" s="1">
        <v>43495</v>
      </c>
      <c r="B630" s="2">
        <v>0.82240740740740748</v>
      </c>
      <c r="C630" s="3">
        <f t="shared" si="60"/>
        <v>0.82240740740740748</v>
      </c>
      <c r="D630" s="2">
        <v>0.25</v>
      </c>
      <c r="E630" s="3">
        <f t="shared" si="61"/>
        <v>0.25</v>
      </c>
      <c r="F630" s="2">
        <f t="shared" si="62"/>
        <v>0.57240740740740748</v>
      </c>
      <c r="G630">
        <v>314770</v>
      </c>
      <c r="H630">
        <v>826</v>
      </c>
      <c r="I630">
        <v>22.85</v>
      </c>
      <c r="J630">
        <v>24.11</v>
      </c>
      <c r="K630">
        <v>78410</v>
      </c>
      <c r="L630">
        <v>49.67</v>
      </c>
      <c r="M630">
        <f t="shared" si="63"/>
        <v>1.5300019515331016</v>
      </c>
      <c r="N630">
        <f t="shared" si="64"/>
        <v>1.6273000000000002E-5</v>
      </c>
      <c r="O630" s="3">
        <f t="shared" si="65"/>
        <v>0.71617473000000009</v>
      </c>
      <c r="P630" s="3"/>
      <c r="Q630" s="3"/>
      <c r="R630" s="3"/>
    </row>
    <row r="631" spans="1:18" x14ac:dyDescent="0.35">
      <c r="A631" s="1">
        <v>43495</v>
      </c>
      <c r="B631" s="2">
        <v>0.82240740740740748</v>
      </c>
      <c r="C631" s="3">
        <f t="shared" si="60"/>
        <v>0.82240740740740748</v>
      </c>
      <c r="D631" s="2">
        <v>0.25</v>
      </c>
      <c r="E631" s="3">
        <f t="shared" si="61"/>
        <v>0.25</v>
      </c>
      <c r="F631" s="2">
        <f t="shared" si="62"/>
        <v>0.57240740740740748</v>
      </c>
      <c r="G631">
        <v>315272</v>
      </c>
      <c r="H631">
        <v>829</v>
      </c>
      <c r="I631">
        <v>22.8</v>
      </c>
      <c r="J631">
        <v>24.1</v>
      </c>
      <c r="K631">
        <v>78406</v>
      </c>
      <c r="L631">
        <v>49.67</v>
      </c>
      <c r="M631">
        <f t="shared" si="63"/>
        <v>1.5242621482935566</v>
      </c>
      <c r="N631">
        <f t="shared" si="64"/>
        <v>1.6373000000000001E-5</v>
      </c>
      <c r="O631" s="3">
        <f t="shared" si="65"/>
        <v>0.72057573000000008</v>
      </c>
      <c r="P631" s="3"/>
      <c r="Q631" s="3"/>
      <c r="R631" s="3"/>
    </row>
    <row r="632" spans="1:18" x14ac:dyDescent="0.35">
      <c r="A632" s="1">
        <v>43495</v>
      </c>
      <c r="B632" s="2">
        <v>0.8224189814814814</v>
      </c>
      <c r="C632" s="3">
        <f t="shared" si="60"/>
        <v>0.8224189814814814</v>
      </c>
      <c r="D632" s="2">
        <v>0.25</v>
      </c>
      <c r="E632" s="3">
        <f t="shared" si="61"/>
        <v>0.25</v>
      </c>
      <c r="F632" s="2">
        <f t="shared" si="62"/>
        <v>0.5724189814814814</v>
      </c>
      <c r="G632">
        <v>315773</v>
      </c>
      <c r="H632">
        <v>825</v>
      </c>
      <c r="I632">
        <v>22.49</v>
      </c>
      <c r="J632">
        <v>24.1</v>
      </c>
      <c r="K632">
        <v>78402</v>
      </c>
      <c r="L632">
        <v>49.67</v>
      </c>
      <c r="M632">
        <f t="shared" si="63"/>
        <v>1.4886753682083775</v>
      </c>
      <c r="N632">
        <f t="shared" si="64"/>
        <v>1.6239666666666666E-5</v>
      </c>
      <c r="O632" s="3">
        <f t="shared" si="65"/>
        <v>0.71470772999999999</v>
      </c>
      <c r="P632" s="3"/>
      <c r="Q632" s="3"/>
      <c r="R632" s="3"/>
    </row>
    <row r="633" spans="1:18" x14ac:dyDescent="0.35">
      <c r="A633" s="1">
        <v>43495</v>
      </c>
      <c r="B633" s="2">
        <v>0.8224189814814814</v>
      </c>
      <c r="C633" s="3">
        <f t="shared" si="60"/>
        <v>0.8224189814814814</v>
      </c>
      <c r="D633" s="2">
        <v>0.25</v>
      </c>
      <c r="E633" s="3">
        <f t="shared" si="61"/>
        <v>0.25</v>
      </c>
      <c r="F633" s="2">
        <f t="shared" si="62"/>
        <v>0.5724189814814814</v>
      </c>
      <c r="G633">
        <v>316275</v>
      </c>
      <c r="H633">
        <v>822</v>
      </c>
      <c r="I633">
        <v>22.34</v>
      </c>
      <c r="J633">
        <v>24.1</v>
      </c>
      <c r="K633">
        <v>78409</v>
      </c>
      <c r="L633">
        <v>49.67</v>
      </c>
      <c r="M633">
        <f t="shared" si="63"/>
        <v>1.4714559584897429</v>
      </c>
      <c r="N633">
        <f t="shared" si="64"/>
        <v>1.6139666666666667E-5</v>
      </c>
      <c r="O633" s="3">
        <f t="shared" si="65"/>
        <v>0.71030673</v>
      </c>
      <c r="P633" s="3"/>
      <c r="Q633" s="3"/>
      <c r="R633" s="3"/>
    </row>
    <row r="634" spans="1:18" x14ac:dyDescent="0.35">
      <c r="A634" s="1">
        <v>43495</v>
      </c>
      <c r="B634" s="2">
        <v>0.82243055555555555</v>
      </c>
      <c r="C634" s="3">
        <f t="shared" si="60"/>
        <v>0.82243055555555555</v>
      </c>
      <c r="D634" s="2">
        <v>0.25</v>
      </c>
      <c r="E634" s="3">
        <f t="shared" si="61"/>
        <v>0.25</v>
      </c>
      <c r="F634" s="2">
        <f t="shared" si="62"/>
        <v>0.57243055555555555</v>
      </c>
      <c r="G634">
        <v>316777</v>
      </c>
      <c r="H634">
        <v>818</v>
      </c>
      <c r="I634">
        <v>22.08</v>
      </c>
      <c r="J634">
        <v>24.1</v>
      </c>
      <c r="K634">
        <v>78414</v>
      </c>
      <c r="L634">
        <v>49.67</v>
      </c>
      <c r="M634">
        <f t="shared" si="63"/>
        <v>1.4416089816441091</v>
      </c>
      <c r="N634">
        <f t="shared" si="64"/>
        <v>1.6006333333333333E-5</v>
      </c>
      <c r="O634" s="3">
        <f t="shared" si="65"/>
        <v>0.70443873000000001</v>
      </c>
      <c r="P634" s="3"/>
      <c r="Q634" s="3"/>
      <c r="R634" s="3"/>
    </row>
    <row r="635" spans="1:18" x14ac:dyDescent="0.35">
      <c r="A635" s="1">
        <v>43495</v>
      </c>
      <c r="B635" s="2">
        <v>0.82243055555555555</v>
      </c>
      <c r="C635" s="3">
        <f t="shared" si="60"/>
        <v>0.82243055555555555</v>
      </c>
      <c r="D635" s="2">
        <v>0.25</v>
      </c>
      <c r="E635" s="3">
        <f t="shared" si="61"/>
        <v>0.25</v>
      </c>
      <c r="F635" s="2">
        <f t="shared" si="62"/>
        <v>0.57243055555555555</v>
      </c>
      <c r="G635">
        <v>317279</v>
      </c>
      <c r="H635">
        <v>811</v>
      </c>
      <c r="I635">
        <v>22.03</v>
      </c>
      <c r="J635">
        <v>24.11</v>
      </c>
      <c r="K635">
        <v>78408</v>
      </c>
      <c r="L635">
        <v>49.67</v>
      </c>
      <c r="M635">
        <f t="shared" si="63"/>
        <v>1.4358691784045643</v>
      </c>
      <c r="N635">
        <f t="shared" si="64"/>
        <v>1.5773E-5</v>
      </c>
      <c r="O635" s="3">
        <f t="shared" si="65"/>
        <v>0.69416972999999993</v>
      </c>
      <c r="P635" s="3"/>
      <c r="Q635" s="3"/>
      <c r="R635" s="3"/>
    </row>
    <row r="636" spans="1:18" x14ac:dyDescent="0.35">
      <c r="A636" s="1">
        <v>43495</v>
      </c>
      <c r="B636" s="2">
        <v>0.8224421296296297</v>
      </c>
      <c r="C636" s="3">
        <f t="shared" si="60"/>
        <v>0.8224421296296297</v>
      </c>
      <c r="D636" s="2">
        <v>0.25</v>
      </c>
      <c r="E636" s="3">
        <f t="shared" si="61"/>
        <v>0.25</v>
      </c>
      <c r="F636" s="2">
        <f t="shared" si="62"/>
        <v>0.5724421296296297</v>
      </c>
      <c r="G636">
        <v>317780</v>
      </c>
      <c r="H636">
        <v>814</v>
      </c>
      <c r="I636">
        <v>21.96</v>
      </c>
      <c r="J636">
        <v>24.11</v>
      </c>
      <c r="K636">
        <v>78412</v>
      </c>
      <c r="L636">
        <v>49.63</v>
      </c>
      <c r="M636">
        <f t="shared" si="63"/>
        <v>1.4278334538692015</v>
      </c>
      <c r="N636">
        <f t="shared" si="64"/>
        <v>1.5872999999999999E-5</v>
      </c>
      <c r="O636" s="3">
        <f t="shared" si="65"/>
        <v>0.69857072999999992</v>
      </c>
      <c r="P636" s="3"/>
      <c r="Q636" s="3"/>
      <c r="R636" s="3"/>
    </row>
    <row r="637" spans="1:18" x14ac:dyDescent="0.35">
      <c r="A637" s="1">
        <v>43495</v>
      </c>
      <c r="B637" s="2">
        <v>0.8224421296296297</v>
      </c>
      <c r="C637" s="3">
        <f t="shared" si="60"/>
        <v>0.8224421296296297</v>
      </c>
      <c r="D637" s="2">
        <v>0.25</v>
      </c>
      <c r="E637" s="3">
        <f t="shared" si="61"/>
        <v>0.25</v>
      </c>
      <c r="F637" s="2">
        <f t="shared" si="62"/>
        <v>0.5724421296296297</v>
      </c>
      <c r="G637">
        <v>318282</v>
      </c>
      <c r="H637">
        <v>819</v>
      </c>
      <c r="I637">
        <v>21.67</v>
      </c>
      <c r="J637">
        <v>24.11</v>
      </c>
      <c r="K637">
        <v>78407</v>
      </c>
      <c r="L637">
        <v>49.63</v>
      </c>
      <c r="M637">
        <f t="shared" si="63"/>
        <v>1.3945425950798409</v>
      </c>
      <c r="N637">
        <f t="shared" si="64"/>
        <v>1.6039666666666668E-5</v>
      </c>
      <c r="O637" s="3">
        <f t="shared" si="65"/>
        <v>0.70590573000000012</v>
      </c>
      <c r="P637" s="3"/>
      <c r="Q637" s="3"/>
      <c r="R637" s="3"/>
    </row>
    <row r="638" spans="1:18" x14ac:dyDescent="0.35">
      <c r="A638" s="1">
        <v>43495</v>
      </c>
      <c r="B638" s="2">
        <v>0.82245370370370363</v>
      </c>
      <c r="C638" s="3">
        <f t="shared" si="60"/>
        <v>0.82245370370370363</v>
      </c>
      <c r="D638" s="2">
        <v>0.25</v>
      </c>
      <c r="E638" s="3">
        <f t="shared" si="61"/>
        <v>0.25</v>
      </c>
      <c r="F638" s="2">
        <f t="shared" si="62"/>
        <v>0.57245370370370363</v>
      </c>
      <c r="G638">
        <v>318784</v>
      </c>
      <c r="H638">
        <v>813</v>
      </c>
      <c r="I638">
        <v>21.36</v>
      </c>
      <c r="J638">
        <v>24.11</v>
      </c>
      <c r="K638">
        <v>78411</v>
      </c>
      <c r="L638">
        <v>49.63</v>
      </c>
      <c r="M638">
        <f t="shared" si="63"/>
        <v>1.3589558149946619</v>
      </c>
      <c r="N638">
        <f t="shared" si="64"/>
        <v>1.5839666666666667E-5</v>
      </c>
      <c r="O638" s="3">
        <f t="shared" si="65"/>
        <v>0.69710373000000003</v>
      </c>
      <c r="P638" s="3"/>
      <c r="Q638" s="3"/>
      <c r="R638" s="3"/>
    </row>
    <row r="639" spans="1:18" x14ac:dyDescent="0.35">
      <c r="A639" s="1">
        <v>43495</v>
      </c>
      <c r="B639" s="2">
        <v>0.82245370370370363</v>
      </c>
      <c r="C639" s="3">
        <f t="shared" si="60"/>
        <v>0.82245370370370363</v>
      </c>
      <c r="D639" s="2">
        <v>0.25</v>
      </c>
      <c r="E639" s="3">
        <f t="shared" si="61"/>
        <v>0.25</v>
      </c>
      <c r="F639" s="2">
        <f t="shared" si="62"/>
        <v>0.57245370370370363</v>
      </c>
      <c r="G639">
        <v>319286</v>
      </c>
      <c r="H639">
        <v>830</v>
      </c>
      <c r="I639">
        <v>21.12</v>
      </c>
      <c r="J639">
        <v>24.11</v>
      </c>
      <c r="K639">
        <v>78417</v>
      </c>
      <c r="L639">
        <v>49.63</v>
      </c>
      <c r="M639">
        <f t="shared" si="63"/>
        <v>1.3314047594448464</v>
      </c>
      <c r="N639">
        <f t="shared" si="64"/>
        <v>1.6406333333333333E-5</v>
      </c>
      <c r="O639" s="3">
        <f t="shared" si="65"/>
        <v>0.72204272999999997</v>
      </c>
      <c r="P639" s="3"/>
      <c r="Q639" s="3"/>
      <c r="R639" s="3"/>
    </row>
    <row r="640" spans="1:18" x14ac:dyDescent="0.35">
      <c r="A640" s="1">
        <v>43495</v>
      </c>
      <c r="B640" s="2">
        <v>0.82246527777777778</v>
      </c>
      <c r="C640" s="3">
        <f t="shared" si="60"/>
        <v>0.82246527777777778</v>
      </c>
      <c r="D640" s="2">
        <v>0.25</v>
      </c>
      <c r="E640" s="3">
        <f t="shared" si="61"/>
        <v>0.25</v>
      </c>
      <c r="F640" s="2">
        <f t="shared" si="62"/>
        <v>0.57246527777777778</v>
      </c>
      <c r="G640">
        <v>319788</v>
      </c>
      <c r="H640">
        <v>816</v>
      </c>
      <c r="I640">
        <v>21.06</v>
      </c>
      <c r="J640">
        <v>24.11</v>
      </c>
      <c r="K640">
        <v>78410</v>
      </c>
      <c r="L640">
        <v>49.63</v>
      </c>
      <c r="M640">
        <f t="shared" si="63"/>
        <v>1.3245169955573921</v>
      </c>
      <c r="N640">
        <f t="shared" si="64"/>
        <v>1.5939666666666666E-5</v>
      </c>
      <c r="O640" s="3">
        <f t="shared" si="65"/>
        <v>0.70150472999999991</v>
      </c>
      <c r="P640" s="3"/>
      <c r="Q640" s="3"/>
      <c r="R640" s="3"/>
    </row>
    <row r="641" spans="1:18" x14ac:dyDescent="0.35">
      <c r="A641" s="1">
        <v>43495</v>
      </c>
      <c r="B641" s="2">
        <v>0.82246527777777778</v>
      </c>
      <c r="C641" s="3">
        <f t="shared" si="60"/>
        <v>0.82246527777777778</v>
      </c>
      <c r="D641" s="2">
        <v>0.25</v>
      </c>
      <c r="E641" s="3">
        <f t="shared" si="61"/>
        <v>0.25</v>
      </c>
      <c r="F641" s="2">
        <f t="shared" si="62"/>
        <v>0.57246527777777778</v>
      </c>
      <c r="G641">
        <v>320289</v>
      </c>
      <c r="H641">
        <v>818</v>
      </c>
      <c r="I641">
        <v>20.96</v>
      </c>
      <c r="J641">
        <v>24.09</v>
      </c>
      <c r="K641">
        <v>78419</v>
      </c>
      <c r="L641">
        <v>49.63</v>
      </c>
      <c r="M641">
        <f t="shared" si="63"/>
        <v>1.3130373890783025</v>
      </c>
      <c r="N641">
        <f t="shared" si="64"/>
        <v>1.6006333333333333E-5</v>
      </c>
      <c r="O641" s="3">
        <f t="shared" si="65"/>
        <v>0.70443873000000001</v>
      </c>
      <c r="P641" s="3"/>
      <c r="Q641" s="3"/>
      <c r="R641" s="3"/>
    </row>
    <row r="642" spans="1:18" x14ac:dyDescent="0.35">
      <c r="A642" s="1">
        <v>43495</v>
      </c>
      <c r="B642" s="2">
        <v>0.82247685185185182</v>
      </c>
      <c r="C642" s="3">
        <f t="shared" si="60"/>
        <v>0.82247685185185182</v>
      </c>
      <c r="D642" s="2">
        <v>0.25</v>
      </c>
      <c r="E642" s="3">
        <f t="shared" si="61"/>
        <v>0.25</v>
      </c>
      <c r="F642" s="2">
        <f t="shared" si="62"/>
        <v>0.57247685185185182</v>
      </c>
      <c r="G642">
        <v>320794</v>
      </c>
      <c r="H642">
        <v>822</v>
      </c>
      <c r="I642">
        <v>20.91</v>
      </c>
      <c r="J642">
        <v>24.1</v>
      </c>
      <c r="K642">
        <v>78409</v>
      </c>
      <c r="L642">
        <v>49.63</v>
      </c>
      <c r="M642">
        <f t="shared" si="63"/>
        <v>1.3072975858387574</v>
      </c>
      <c r="N642">
        <f t="shared" si="64"/>
        <v>1.6139666666666667E-5</v>
      </c>
      <c r="O642" s="3">
        <f t="shared" si="65"/>
        <v>0.71030673</v>
      </c>
      <c r="P642" s="3"/>
      <c r="Q642" s="3"/>
      <c r="R642" s="3"/>
    </row>
    <row r="643" spans="1:18" x14ac:dyDescent="0.35">
      <c r="A643" s="1">
        <v>43495</v>
      </c>
      <c r="B643" s="2">
        <v>0.82247685185185182</v>
      </c>
      <c r="C643" s="3">
        <f t="shared" si="60"/>
        <v>0.82247685185185182</v>
      </c>
      <c r="D643" s="2">
        <v>0.25</v>
      </c>
      <c r="E643" s="3">
        <f t="shared" si="61"/>
        <v>0.25</v>
      </c>
      <c r="F643" s="2">
        <f t="shared" si="62"/>
        <v>0.57247685185185182</v>
      </c>
      <c r="G643">
        <v>321293</v>
      </c>
      <c r="H643">
        <v>817</v>
      </c>
      <c r="I643">
        <v>20.74</v>
      </c>
      <c r="J643">
        <v>24.11</v>
      </c>
      <c r="K643">
        <v>78416</v>
      </c>
      <c r="L643">
        <v>49.63</v>
      </c>
      <c r="M643">
        <f t="shared" si="63"/>
        <v>1.2877822548243043</v>
      </c>
      <c r="N643">
        <f t="shared" si="64"/>
        <v>1.5973000000000001E-5</v>
      </c>
      <c r="O643" s="3">
        <f t="shared" si="65"/>
        <v>0.70297173000000002</v>
      </c>
      <c r="P643" s="3"/>
      <c r="Q643" s="3"/>
      <c r="R643" s="3"/>
    </row>
    <row r="644" spans="1:18" x14ac:dyDescent="0.35">
      <c r="A644" s="1">
        <v>43495</v>
      </c>
      <c r="B644" s="2">
        <v>0.82248842592592597</v>
      </c>
      <c r="C644" s="3">
        <f t="shared" si="60"/>
        <v>0.82248842592592597</v>
      </c>
      <c r="D644" s="2">
        <v>0.25</v>
      </c>
      <c r="E644" s="3">
        <f t="shared" si="61"/>
        <v>0.25</v>
      </c>
      <c r="F644" s="2">
        <f t="shared" si="62"/>
        <v>0.57248842592592597</v>
      </c>
      <c r="G644">
        <v>321795</v>
      </c>
      <c r="H644">
        <v>832</v>
      </c>
      <c r="I644">
        <v>20.54</v>
      </c>
      <c r="J644">
        <v>24.11</v>
      </c>
      <c r="K644">
        <v>78409</v>
      </c>
      <c r="L644">
        <v>49.63</v>
      </c>
      <c r="M644">
        <f t="shared" si="63"/>
        <v>1.2648230418661246</v>
      </c>
      <c r="N644">
        <f t="shared" si="64"/>
        <v>1.6473E-5</v>
      </c>
      <c r="O644" s="3">
        <f t="shared" si="65"/>
        <v>0.72497672999999996</v>
      </c>
      <c r="P644" s="3"/>
      <c r="Q644" s="3"/>
      <c r="R644" s="3"/>
    </row>
    <row r="645" spans="1:18" x14ac:dyDescent="0.35">
      <c r="A645" s="1">
        <v>43495</v>
      </c>
      <c r="B645" s="2">
        <v>0.82248842592592597</v>
      </c>
      <c r="C645" s="3">
        <f t="shared" si="60"/>
        <v>0.82248842592592597</v>
      </c>
      <c r="D645" s="2">
        <v>0.25</v>
      </c>
      <c r="E645" s="3">
        <f t="shared" si="61"/>
        <v>0.25</v>
      </c>
      <c r="F645" s="2">
        <f t="shared" si="62"/>
        <v>0.57248842592592597</v>
      </c>
      <c r="G645">
        <v>322296</v>
      </c>
      <c r="H645">
        <v>826</v>
      </c>
      <c r="I645">
        <v>20.2</v>
      </c>
      <c r="J645">
        <v>24.1</v>
      </c>
      <c r="K645">
        <v>78411</v>
      </c>
      <c r="L645">
        <v>49.63</v>
      </c>
      <c r="M645">
        <f t="shared" si="63"/>
        <v>1.225792379837219</v>
      </c>
      <c r="N645">
        <f t="shared" si="64"/>
        <v>1.6273000000000002E-5</v>
      </c>
      <c r="O645" s="3">
        <f t="shared" si="65"/>
        <v>0.71617473000000009</v>
      </c>
      <c r="P645" s="3"/>
      <c r="Q645" s="3"/>
      <c r="R645" s="3"/>
    </row>
    <row r="646" spans="1:18" x14ac:dyDescent="0.35">
      <c r="A646" s="1">
        <v>43495</v>
      </c>
      <c r="B646" s="2">
        <v>0.8224999999999999</v>
      </c>
      <c r="C646" s="3">
        <f t="shared" si="60"/>
        <v>0.8224999999999999</v>
      </c>
      <c r="D646" s="2">
        <v>0.25</v>
      </c>
      <c r="E646" s="3">
        <f t="shared" si="61"/>
        <v>0.25</v>
      </c>
      <c r="F646" s="2">
        <f t="shared" si="62"/>
        <v>0.5724999999999999</v>
      </c>
      <c r="G646">
        <v>322799</v>
      </c>
      <c r="H646">
        <v>823</v>
      </c>
      <c r="I646">
        <v>19.989999999999998</v>
      </c>
      <c r="J646">
        <v>24.1</v>
      </c>
      <c r="K646">
        <v>78408</v>
      </c>
      <c r="L646">
        <v>49.6</v>
      </c>
      <c r="M646">
        <f t="shared" si="63"/>
        <v>1.2016852062311303</v>
      </c>
      <c r="N646">
        <f t="shared" si="64"/>
        <v>1.6172999999999999E-5</v>
      </c>
      <c r="O646" s="3">
        <f t="shared" si="65"/>
        <v>0.71177372999999999</v>
      </c>
      <c r="P646" s="3"/>
      <c r="Q646" s="3"/>
      <c r="R646" s="3"/>
    </row>
    <row r="647" spans="1:18" x14ac:dyDescent="0.35">
      <c r="A647" s="1">
        <v>43495</v>
      </c>
      <c r="B647" s="2">
        <v>0.8224999999999999</v>
      </c>
      <c r="C647" s="3">
        <f t="shared" si="60"/>
        <v>0.8224999999999999</v>
      </c>
      <c r="D647" s="2">
        <v>0.25</v>
      </c>
      <c r="E647" s="3">
        <f t="shared" si="61"/>
        <v>0.25</v>
      </c>
      <c r="F647" s="2">
        <f t="shared" si="62"/>
        <v>0.5724999999999999</v>
      </c>
      <c r="G647">
        <v>323301</v>
      </c>
      <c r="H647">
        <v>822</v>
      </c>
      <c r="I647">
        <v>19.989999999999998</v>
      </c>
      <c r="J647">
        <v>24.11</v>
      </c>
      <c r="K647">
        <v>78411</v>
      </c>
      <c r="L647">
        <v>49.6</v>
      </c>
      <c r="M647">
        <f t="shared" si="63"/>
        <v>1.2016852062311303</v>
      </c>
      <c r="N647">
        <f t="shared" si="64"/>
        <v>1.6139666666666667E-5</v>
      </c>
      <c r="O647" s="3">
        <f t="shared" si="65"/>
        <v>0.71030673</v>
      </c>
      <c r="P647" s="3"/>
      <c r="Q647" s="3"/>
      <c r="R647" s="3"/>
    </row>
    <row r="648" spans="1:18" x14ac:dyDescent="0.35">
      <c r="A648" s="1">
        <v>43495</v>
      </c>
      <c r="B648" s="2">
        <v>0.82251157407407405</v>
      </c>
      <c r="C648" s="3">
        <f t="shared" si="60"/>
        <v>0.82251157407407405</v>
      </c>
      <c r="D648" s="2">
        <v>0.25</v>
      </c>
      <c r="E648" s="3">
        <f t="shared" si="61"/>
        <v>0.25</v>
      </c>
      <c r="F648" s="2">
        <f t="shared" si="62"/>
        <v>0.57251157407407405</v>
      </c>
      <c r="G648">
        <v>323803</v>
      </c>
      <c r="H648">
        <v>823</v>
      </c>
      <c r="I648">
        <v>19.920000000000002</v>
      </c>
      <c r="J648">
        <v>24.1</v>
      </c>
      <c r="K648">
        <v>78412</v>
      </c>
      <c r="L648">
        <v>49.6</v>
      </c>
      <c r="M648">
        <f t="shared" si="63"/>
        <v>1.1936494816957677</v>
      </c>
      <c r="N648">
        <f t="shared" si="64"/>
        <v>1.6172999999999999E-5</v>
      </c>
      <c r="O648" s="3">
        <f t="shared" si="65"/>
        <v>0.71177372999999999</v>
      </c>
      <c r="P648" s="3"/>
      <c r="Q648" s="3"/>
      <c r="R648" s="3"/>
    </row>
    <row r="649" spans="1:18" x14ac:dyDescent="0.35">
      <c r="A649" s="1">
        <v>43495</v>
      </c>
      <c r="B649" s="2">
        <v>0.82251157407407405</v>
      </c>
      <c r="C649" s="3">
        <f t="shared" si="60"/>
        <v>0.82251157407407405</v>
      </c>
      <c r="D649" s="2">
        <v>0.25</v>
      </c>
      <c r="E649" s="3">
        <f t="shared" si="61"/>
        <v>0.25</v>
      </c>
      <c r="F649" s="2">
        <f t="shared" si="62"/>
        <v>0.57251157407407405</v>
      </c>
      <c r="G649">
        <v>324304</v>
      </c>
      <c r="H649">
        <v>816</v>
      </c>
      <c r="I649">
        <v>19.97</v>
      </c>
      <c r="J649">
        <v>24.1</v>
      </c>
      <c r="K649">
        <v>78406</v>
      </c>
      <c r="L649">
        <v>49.6</v>
      </c>
      <c r="M649">
        <f t="shared" si="63"/>
        <v>1.1993892849353123</v>
      </c>
      <c r="N649">
        <f t="shared" si="64"/>
        <v>1.5939666666666666E-5</v>
      </c>
      <c r="O649" s="3">
        <f t="shared" si="65"/>
        <v>0.70150472999999991</v>
      </c>
      <c r="P649" s="3"/>
      <c r="Q649" s="3"/>
      <c r="R649" s="3"/>
    </row>
    <row r="650" spans="1:18" x14ac:dyDescent="0.35">
      <c r="A650" s="1">
        <v>43495</v>
      </c>
      <c r="B650" s="2">
        <v>0.8225231481481482</v>
      </c>
      <c r="C650" s="3">
        <f t="shared" si="60"/>
        <v>0.8225231481481482</v>
      </c>
      <c r="D650" s="2">
        <v>0.25</v>
      </c>
      <c r="E650" s="3">
        <f t="shared" si="61"/>
        <v>0.25</v>
      </c>
      <c r="F650" s="2">
        <f t="shared" si="62"/>
        <v>0.5725231481481482</v>
      </c>
      <c r="G650">
        <v>324806</v>
      </c>
      <c r="H650">
        <v>815</v>
      </c>
      <c r="I650">
        <v>20.260000000000002</v>
      </c>
      <c r="J650">
        <v>24.1</v>
      </c>
      <c r="K650">
        <v>78407</v>
      </c>
      <c r="L650">
        <v>49.6</v>
      </c>
      <c r="M650">
        <f t="shared" si="63"/>
        <v>1.2326801437246733</v>
      </c>
      <c r="N650">
        <f t="shared" si="64"/>
        <v>1.5906333333333334E-5</v>
      </c>
      <c r="O650" s="3">
        <f t="shared" si="65"/>
        <v>0.70003773000000002</v>
      </c>
      <c r="P650" s="3"/>
      <c r="Q650" s="3"/>
      <c r="R650" s="3"/>
    </row>
    <row r="651" spans="1:18" x14ac:dyDescent="0.35">
      <c r="A651" s="1">
        <v>43495</v>
      </c>
      <c r="B651" s="2">
        <v>0.8225231481481482</v>
      </c>
      <c r="C651" s="3">
        <f t="shared" si="60"/>
        <v>0.8225231481481482</v>
      </c>
      <c r="D651" s="2">
        <v>0.25</v>
      </c>
      <c r="E651" s="3">
        <f t="shared" si="61"/>
        <v>0.25</v>
      </c>
      <c r="F651" s="2">
        <f t="shared" si="62"/>
        <v>0.5725231481481482</v>
      </c>
      <c r="G651">
        <v>325308</v>
      </c>
      <c r="H651">
        <v>822</v>
      </c>
      <c r="I651">
        <v>21.01</v>
      </c>
      <c r="J651">
        <v>24.11</v>
      </c>
      <c r="K651">
        <v>78408</v>
      </c>
      <c r="L651">
        <v>49.6</v>
      </c>
      <c r="M651">
        <f t="shared" si="63"/>
        <v>1.3187771923178475</v>
      </c>
      <c r="N651">
        <f t="shared" si="64"/>
        <v>1.6139666666666667E-5</v>
      </c>
      <c r="O651" s="3">
        <f t="shared" si="65"/>
        <v>0.71030673</v>
      </c>
      <c r="P651" s="3"/>
      <c r="Q651" s="3"/>
      <c r="R651" s="3"/>
    </row>
    <row r="652" spans="1:18" x14ac:dyDescent="0.35">
      <c r="A652" s="1">
        <v>43495</v>
      </c>
      <c r="B652" s="2">
        <v>0.82253472222222224</v>
      </c>
      <c r="C652" s="3">
        <f t="shared" si="60"/>
        <v>0.82253472222222224</v>
      </c>
      <c r="D652" s="2">
        <v>0.25</v>
      </c>
      <c r="E652" s="3">
        <f t="shared" si="61"/>
        <v>0.25</v>
      </c>
      <c r="F652" s="2">
        <f t="shared" si="62"/>
        <v>0.57253472222222224</v>
      </c>
      <c r="G652">
        <v>325810</v>
      </c>
      <c r="H652">
        <v>823</v>
      </c>
      <c r="I652">
        <v>21.64</v>
      </c>
      <c r="J652">
        <v>24.11</v>
      </c>
      <c r="K652">
        <v>78412</v>
      </c>
      <c r="L652">
        <v>49.6</v>
      </c>
      <c r="M652">
        <f t="shared" si="63"/>
        <v>1.3910987131361137</v>
      </c>
      <c r="N652">
        <f t="shared" si="64"/>
        <v>1.6172999999999999E-5</v>
      </c>
      <c r="O652" s="3">
        <f t="shared" si="65"/>
        <v>0.71177372999999999</v>
      </c>
      <c r="P652" s="3"/>
      <c r="Q652" s="3"/>
      <c r="R652" s="3"/>
    </row>
    <row r="653" spans="1:18" x14ac:dyDescent="0.35">
      <c r="A653" s="1">
        <v>43495</v>
      </c>
      <c r="B653" s="2">
        <v>0.82253472222222224</v>
      </c>
      <c r="C653" s="3">
        <f t="shared" si="60"/>
        <v>0.82253472222222224</v>
      </c>
      <c r="D653" s="2">
        <v>0.25</v>
      </c>
      <c r="E653" s="3">
        <f t="shared" si="61"/>
        <v>0.25</v>
      </c>
      <c r="F653" s="2">
        <f t="shared" si="62"/>
        <v>0.57253472222222224</v>
      </c>
      <c r="G653">
        <v>326311</v>
      </c>
      <c r="H653">
        <v>815</v>
      </c>
      <c r="I653">
        <v>22.13</v>
      </c>
      <c r="J653">
        <v>24.11</v>
      </c>
      <c r="K653">
        <v>78415</v>
      </c>
      <c r="L653">
        <v>49.6</v>
      </c>
      <c r="M653">
        <f t="shared" si="63"/>
        <v>1.4473487848836539</v>
      </c>
      <c r="N653">
        <f t="shared" si="64"/>
        <v>1.5906333333333334E-5</v>
      </c>
      <c r="O653" s="3">
        <f t="shared" si="65"/>
        <v>0.70003773000000002</v>
      </c>
      <c r="P653" s="3"/>
      <c r="Q653" s="3"/>
      <c r="R653" s="3"/>
    </row>
    <row r="654" spans="1:18" x14ac:dyDescent="0.35">
      <c r="A654" s="1">
        <v>43495</v>
      </c>
      <c r="B654" s="2">
        <v>0.82254629629629628</v>
      </c>
      <c r="C654" s="3">
        <f t="shared" si="60"/>
        <v>0.82254629629629628</v>
      </c>
      <c r="D654" s="2">
        <v>0.25</v>
      </c>
      <c r="E654" s="3">
        <f t="shared" si="61"/>
        <v>0.25</v>
      </c>
      <c r="F654" s="2">
        <f t="shared" si="62"/>
        <v>0.57254629629629628</v>
      </c>
      <c r="G654">
        <v>326813</v>
      </c>
      <c r="H654">
        <v>823</v>
      </c>
      <c r="I654">
        <v>23.03</v>
      </c>
      <c r="J654">
        <v>24.11</v>
      </c>
      <c r="K654">
        <v>78410</v>
      </c>
      <c r="L654">
        <v>49.56</v>
      </c>
      <c r="M654">
        <f t="shared" si="63"/>
        <v>1.5506652431954633</v>
      </c>
      <c r="N654">
        <f t="shared" si="64"/>
        <v>1.6172999999999999E-5</v>
      </c>
      <c r="O654" s="3">
        <f t="shared" si="65"/>
        <v>0.71177372999999999</v>
      </c>
      <c r="P654" s="3"/>
      <c r="Q654" s="3"/>
      <c r="R654" s="3"/>
    </row>
    <row r="655" spans="1:18" x14ac:dyDescent="0.35">
      <c r="A655" s="1">
        <v>43495</v>
      </c>
      <c r="B655" s="2">
        <v>0.82254629629629628</v>
      </c>
      <c r="C655" s="3">
        <f t="shared" si="60"/>
        <v>0.82254629629629628</v>
      </c>
      <c r="D655" s="2">
        <v>0.25</v>
      </c>
      <c r="E655" s="3">
        <f t="shared" si="61"/>
        <v>0.25</v>
      </c>
      <c r="F655" s="2">
        <f t="shared" si="62"/>
        <v>0.57254629629629628</v>
      </c>
      <c r="G655">
        <v>327315</v>
      </c>
      <c r="H655">
        <v>818</v>
      </c>
      <c r="I655">
        <v>23.49</v>
      </c>
      <c r="J655">
        <v>24.12</v>
      </c>
      <c r="K655">
        <v>78409</v>
      </c>
      <c r="L655">
        <v>49.56</v>
      </c>
      <c r="M655">
        <f t="shared" si="63"/>
        <v>1.6034714329992765</v>
      </c>
      <c r="N655">
        <f t="shared" si="64"/>
        <v>1.6006333333333333E-5</v>
      </c>
      <c r="O655" s="3">
        <f t="shared" si="65"/>
        <v>0.70443873000000001</v>
      </c>
      <c r="P655" s="3"/>
      <c r="Q655" s="3"/>
      <c r="R655" s="3"/>
    </row>
    <row r="656" spans="1:18" x14ac:dyDescent="0.35">
      <c r="A656" s="1">
        <v>43495</v>
      </c>
      <c r="B656" s="2">
        <v>0.82255787037037031</v>
      </c>
      <c r="C656" s="3">
        <f t="shared" si="60"/>
        <v>0.82255787037037031</v>
      </c>
      <c r="D656" s="2">
        <v>0.25</v>
      </c>
      <c r="E656" s="3">
        <f t="shared" si="61"/>
        <v>0.25</v>
      </c>
      <c r="F656" s="2">
        <f t="shared" si="62"/>
        <v>0.57255787037037031</v>
      </c>
      <c r="G656">
        <v>327817</v>
      </c>
      <c r="H656">
        <v>821</v>
      </c>
      <c r="I656">
        <v>23.91</v>
      </c>
      <c r="J656">
        <v>24.11</v>
      </c>
      <c r="K656">
        <v>78407</v>
      </c>
      <c r="L656">
        <v>49.56</v>
      </c>
      <c r="M656">
        <f t="shared" si="63"/>
        <v>1.6516857802114544</v>
      </c>
      <c r="N656">
        <f t="shared" si="64"/>
        <v>1.6106333333333332E-5</v>
      </c>
      <c r="O656" s="3">
        <f t="shared" si="65"/>
        <v>0.70883972999999989</v>
      </c>
      <c r="P656" s="3"/>
      <c r="Q656" s="3"/>
      <c r="R656" s="3"/>
    </row>
    <row r="657" spans="1:18" x14ac:dyDescent="0.35">
      <c r="A657" s="1">
        <v>43495</v>
      </c>
      <c r="B657" s="2">
        <v>0.82255787037037031</v>
      </c>
      <c r="C657" s="3">
        <f t="shared" si="60"/>
        <v>0.82255787037037031</v>
      </c>
      <c r="D657" s="2">
        <v>0.25</v>
      </c>
      <c r="E657" s="3">
        <f t="shared" si="61"/>
        <v>0.25</v>
      </c>
      <c r="F657" s="2">
        <f t="shared" si="62"/>
        <v>0.57255787037037031</v>
      </c>
      <c r="G657">
        <v>328318</v>
      </c>
      <c r="H657">
        <v>827</v>
      </c>
      <c r="I657">
        <v>24.08</v>
      </c>
      <c r="J657">
        <v>24.11</v>
      </c>
      <c r="K657">
        <v>78408</v>
      </c>
      <c r="L657">
        <v>49.56</v>
      </c>
      <c r="M657">
        <f t="shared" si="63"/>
        <v>1.6712011112259069</v>
      </c>
      <c r="N657">
        <f t="shared" si="64"/>
        <v>1.6306333333333333E-5</v>
      </c>
      <c r="O657" s="3">
        <f t="shared" si="65"/>
        <v>0.71764172999999998</v>
      </c>
      <c r="P657" s="3"/>
      <c r="Q657" s="3"/>
      <c r="R657" s="3"/>
    </row>
    <row r="658" spans="1:18" x14ac:dyDescent="0.35">
      <c r="A658" s="1">
        <v>43495</v>
      </c>
      <c r="B658" s="2">
        <v>0.82256944444444446</v>
      </c>
      <c r="C658" s="3">
        <f t="shared" si="60"/>
        <v>0.82256944444444446</v>
      </c>
      <c r="D658" s="2">
        <v>0.25</v>
      </c>
      <c r="E658" s="3">
        <f t="shared" si="61"/>
        <v>0.25</v>
      </c>
      <c r="F658" s="2">
        <f t="shared" si="62"/>
        <v>0.57256944444444446</v>
      </c>
      <c r="G658">
        <v>328820</v>
      </c>
      <c r="H658">
        <v>807</v>
      </c>
      <c r="I658">
        <v>24.17</v>
      </c>
      <c r="J658">
        <v>24.11</v>
      </c>
      <c r="K658">
        <v>78408</v>
      </c>
      <c r="L658">
        <v>49.56</v>
      </c>
      <c r="M658">
        <f t="shared" si="63"/>
        <v>1.6815327570570882</v>
      </c>
      <c r="N658">
        <f t="shared" si="64"/>
        <v>1.5639666666666665E-5</v>
      </c>
      <c r="O658" s="3">
        <f t="shared" si="65"/>
        <v>0.68830172999999994</v>
      </c>
      <c r="P658" s="3"/>
      <c r="Q658" s="3"/>
      <c r="R658" s="3"/>
    </row>
    <row r="659" spans="1:18" x14ac:dyDescent="0.35">
      <c r="A659" s="1">
        <v>43495</v>
      </c>
      <c r="B659" s="2">
        <v>0.82256944444444446</v>
      </c>
      <c r="C659" s="3">
        <f t="shared" si="60"/>
        <v>0.82256944444444446</v>
      </c>
      <c r="D659" s="2">
        <v>0.25</v>
      </c>
      <c r="E659" s="3">
        <f t="shared" si="61"/>
        <v>0.25</v>
      </c>
      <c r="F659" s="2">
        <f t="shared" si="62"/>
        <v>0.57256944444444446</v>
      </c>
      <c r="G659">
        <v>329322</v>
      </c>
      <c r="H659">
        <v>807</v>
      </c>
      <c r="I659">
        <v>24.12</v>
      </c>
      <c r="J659">
        <v>24.11</v>
      </c>
      <c r="K659">
        <v>78409</v>
      </c>
      <c r="L659">
        <v>49.56</v>
      </c>
      <c r="M659">
        <f t="shared" si="63"/>
        <v>1.6757929538175431</v>
      </c>
      <c r="N659">
        <f t="shared" si="64"/>
        <v>1.5639666666666665E-5</v>
      </c>
      <c r="O659" s="3">
        <f t="shared" si="65"/>
        <v>0.68830172999999994</v>
      </c>
      <c r="P659" s="3"/>
      <c r="Q659" s="3"/>
      <c r="R659" s="3"/>
    </row>
    <row r="660" spans="1:18" x14ac:dyDescent="0.35">
      <c r="A660" s="1">
        <v>43495</v>
      </c>
      <c r="B660" s="2">
        <v>0.82258101851851861</v>
      </c>
      <c r="C660" s="3">
        <f t="shared" si="60"/>
        <v>0.82258101851851861</v>
      </c>
      <c r="D660" s="2">
        <v>0.25</v>
      </c>
      <c r="E660" s="3">
        <f t="shared" si="61"/>
        <v>0.25</v>
      </c>
      <c r="F660" s="2">
        <f t="shared" si="62"/>
        <v>0.57258101851851861</v>
      </c>
      <c r="G660">
        <v>329749</v>
      </c>
      <c r="H660">
        <v>825</v>
      </c>
      <c r="I660">
        <v>24.36</v>
      </c>
      <c r="J660">
        <v>24.1</v>
      </c>
      <c r="K660">
        <v>78412</v>
      </c>
      <c r="L660">
        <v>49.56</v>
      </c>
      <c r="M660">
        <f t="shared" si="63"/>
        <v>1.7033440093673589</v>
      </c>
      <c r="N660">
        <f t="shared" si="64"/>
        <v>1.6239666666666666E-5</v>
      </c>
      <c r="O660" s="3">
        <f t="shared" si="65"/>
        <v>0.71470772999999999</v>
      </c>
      <c r="P660" s="3"/>
      <c r="Q660" s="3"/>
      <c r="R660" s="3"/>
    </row>
    <row r="661" spans="1:18" x14ac:dyDescent="0.35">
      <c r="A661" s="1">
        <v>43495</v>
      </c>
      <c r="B661" s="2">
        <v>0.82258101851851861</v>
      </c>
      <c r="C661" s="3">
        <f t="shared" si="60"/>
        <v>0.82258101851851861</v>
      </c>
      <c r="D661" s="2">
        <v>0.25</v>
      </c>
      <c r="E661" s="3">
        <f t="shared" si="61"/>
        <v>0.25</v>
      </c>
      <c r="F661" s="2">
        <f t="shared" si="62"/>
        <v>0.57258101851851861</v>
      </c>
      <c r="G661">
        <v>330251</v>
      </c>
      <c r="H661">
        <v>828</v>
      </c>
      <c r="I661">
        <v>24.9</v>
      </c>
      <c r="J661">
        <v>24.11</v>
      </c>
      <c r="K661">
        <v>78410</v>
      </c>
      <c r="L661">
        <v>49.56</v>
      </c>
      <c r="M661">
        <f t="shared" si="63"/>
        <v>1.7653338843544442</v>
      </c>
      <c r="N661">
        <f t="shared" si="64"/>
        <v>1.6339666666666665E-5</v>
      </c>
      <c r="O661" s="3">
        <f t="shared" si="65"/>
        <v>0.71910872999999997</v>
      </c>
      <c r="P661" s="3"/>
      <c r="Q661" s="3"/>
      <c r="R661" s="3"/>
    </row>
    <row r="662" spans="1:18" x14ac:dyDescent="0.35">
      <c r="A662" s="1">
        <v>43495</v>
      </c>
      <c r="B662" s="2">
        <v>0.82259259259259254</v>
      </c>
      <c r="C662" s="3">
        <f t="shared" si="60"/>
        <v>0.82259259259259254</v>
      </c>
      <c r="D662" s="2">
        <v>0.25</v>
      </c>
      <c r="E662" s="3">
        <f t="shared" si="61"/>
        <v>0.25</v>
      </c>
      <c r="F662" s="2">
        <f t="shared" si="62"/>
        <v>0.57259259259259254</v>
      </c>
      <c r="G662">
        <v>330753</v>
      </c>
      <c r="H662">
        <v>815</v>
      </c>
      <c r="I662">
        <v>25.02</v>
      </c>
      <c r="J662">
        <v>24.11</v>
      </c>
      <c r="K662">
        <v>78406</v>
      </c>
      <c r="L662">
        <v>49.56</v>
      </c>
      <c r="M662">
        <f t="shared" si="63"/>
        <v>1.779109412129352</v>
      </c>
      <c r="N662">
        <f t="shared" si="64"/>
        <v>1.5906333333333334E-5</v>
      </c>
      <c r="O662" s="3">
        <f t="shared" si="65"/>
        <v>0.70003773000000002</v>
      </c>
      <c r="P662" s="3"/>
      <c r="Q662" s="3"/>
      <c r="R662" s="3"/>
    </row>
    <row r="663" spans="1:18" x14ac:dyDescent="0.35">
      <c r="A663" s="1">
        <v>43495</v>
      </c>
      <c r="B663" s="2">
        <v>0.82259259259259254</v>
      </c>
      <c r="C663" s="3">
        <f t="shared" si="60"/>
        <v>0.82259259259259254</v>
      </c>
      <c r="D663" s="2">
        <v>0.25</v>
      </c>
      <c r="E663" s="3">
        <f t="shared" si="61"/>
        <v>0.25</v>
      </c>
      <c r="F663" s="2">
        <f t="shared" si="62"/>
        <v>0.57259259259259254</v>
      </c>
      <c r="G663">
        <v>331254</v>
      </c>
      <c r="H663">
        <v>822</v>
      </c>
      <c r="I663">
        <v>25.23</v>
      </c>
      <c r="J663">
        <v>24.12</v>
      </c>
      <c r="K663">
        <v>78407</v>
      </c>
      <c r="L663">
        <v>49.56</v>
      </c>
      <c r="M663">
        <f t="shared" si="63"/>
        <v>1.803216585735441</v>
      </c>
      <c r="N663">
        <f t="shared" si="64"/>
        <v>1.6139666666666667E-5</v>
      </c>
      <c r="O663" s="3">
        <f t="shared" si="65"/>
        <v>0.71030673</v>
      </c>
      <c r="P663" s="3"/>
      <c r="Q663" s="3"/>
      <c r="R663" s="3"/>
    </row>
    <row r="664" spans="1:18" x14ac:dyDescent="0.35">
      <c r="A664" s="1">
        <v>43495</v>
      </c>
      <c r="B664" s="2">
        <v>0.82260416666666669</v>
      </c>
      <c r="C664" s="3">
        <f t="shared" si="60"/>
        <v>0.82260416666666669</v>
      </c>
      <c r="D664" s="2">
        <v>0.25</v>
      </c>
      <c r="E664" s="3">
        <f t="shared" si="61"/>
        <v>0.25</v>
      </c>
      <c r="F664" s="2">
        <f t="shared" si="62"/>
        <v>0.57260416666666669</v>
      </c>
      <c r="G664">
        <v>331756</v>
      </c>
      <c r="H664">
        <v>818</v>
      </c>
      <c r="I664">
        <v>25.46</v>
      </c>
      <c r="J664">
        <v>24.11</v>
      </c>
      <c r="K664">
        <v>78414</v>
      </c>
      <c r="L664">
        <v>49.56</v>
      </c>
      <c r="M664">
        <f t="shared" si="63"/>
        <v>1.8296196806373477</v>
      </c>
      <c r="N664">
        <f t="shared" si="64"/>
        <v>1.6006333333333333E-5</v>
      </c>
      <c r="O664" s="3">
        <f t="shared" si="65"/>
        <v>0.70443873000000001</v>
      </c>
      <c r="P664" s="3"/>
      <c r="Q664" s="3"/>
      <c r="R664" s="3"/>
    </row>
    <row r="665" spans="1:18" x14ac:dyDescent="0.35">
      <c r="A665" s="1">
        <v>43495</v>
      </c>
      <c r="B665" s="2">
        <v>0.82260416666666669</v>
      </c>
      <c r="C665" s="3">
        <f t="shared" si="60"/>
        <v>0.82260416666666669</v>
      </c>
      <c r="D665" s="2">
        <v>0.25</v>
      </c>
      <c r="E665" s="3">
        <f t="shared" si="61"/>
        <v>0.25</v>
      </c>
      <c r="F665" s="2">
        <f t="shared" si="62"/>
        <v>0.57260416666666669</v>
      </c>
      <c r="G665">
        <v>332258</v>
      </c>
      <c r="H665">
        <v>815</v>
      </c>
      <c r="I665">
        <v>25.48</v>
      </c>
      <c r="J665">
        <v>24.11</v>
      </c>
      <c r="K665">
        <v>78412</v>
      </c>
      <c r="L665">
        <v>49.56</v>
      </c>
      <c r="M665">
        <f t="shared" si="63"/>
        <v>1.8319156019331657</v>
      </c>
      <c r="N665">
        <f t="shared" si="64"/>
        <v>1.5906333333333334E-5</v>
      </c>
      <c r="O665" s="3">
        <f t="shared" si="65"/>
        <v>0.70003773000000002</v>
      </c>
      <c r="P665" s="3"/>
      <c r="Q665" s="3"/>
      <c r="R665" s="3"/>
    </row>
    <row r="666" spans="1:18" x14ac:dyDescent="0.35">
      <c r="A666" s="1">
        <v>43495</v>
      </c>
      <c r="B666" s="2">
        <v>0.82261574074074073</v>
      </c>
      <c r="C666" s="3">
        <f t="shared" si="60"/>
        <v>0.82261574074074073</v>
      </c>
      <c r="D666" s="2">
        <v>0.25</v>
      </c>
      <c r="E666" s="3">
        <f t="shared" si="61"/>
        <v>0.25</v>
      </c>
      <c r="F666" s="2">
        <f t="shared" si="62"/>
        <v>0.57261574074074073</v>
      </c>
      <c r="G666">
        <v>332760</v>
      </c>
      <c r="H666">
        <v>823</v>
      </c>
      <c r="I666">
        <v>25.37</v>
      </c>
      <c r="J666">
        <v>24.11</v>
      </c>
      <c r="K666">
        <v>78415</v>
      </c>
      <c r="L666">
        <v>49.56</v>
      </c>
      <c r="M666">
        <f t="shared" si="63"/>
        <v>1.8192880348061669</v>
      </c>
      <c r="N666">
        <f t="shared" si="64"/>
        <v>1.6172999999999999E-5</v>
      </c>
      <c r="O666" s="3">
        <f t="shared" si="65"/>
        <v>0.71177372999999999</v>
      </c>
      <c r="P666" s="3"/>
      <c r="Q666" s="3"/>
      <c r="R666" s="3"/>
    </row>
    <row r="667" spans="1:18" x14ac:dyDescent="0.35">
      <c r="A667" s="1">
        <v>43495</v>
      </c>
      <c r="B667" s="2">
        <v>0.82261574074074073</v>
      </c>
      <c r="C667" s="3">
        <f t="shared" si="60"/>
        <v>0.82261574074074073</v>
      </c>
      <c r="D667" s="2">
        <v>0.25</v>
      </c>
      <c r="E667" s="3">
        <f t="shared" si="61"/>
        <v>0.25</v>
      </c>
      <c r="F667" s="2">
        <f t="shared" si="62"/>
        <v>0.57261574074074073</v>
      </c>
      <c r="G667">
        <v>333261</v>
      </c>
      <c r="H667">
        <v>815</v>
      </c>
      <c r="I667">
        <v>25.25</v>
      </c>
      <c r="J667">
        <v>24.11</v>
      </c>
      <c r="K667">
        <v>78414</v>
      </c>
      <c r="L667">
        <v>49.56</v>
      </c>
      <c r="M667">
        <f t="shared" si="63"/>
        <v>1.805512507031259</v>
      </c>
      <c r="N667">
        <f t="shared" si="64"/>
        <v>1.5906333333333334E-5</v>
      </c>
      <c r="O667" s="3">
        <f t="shared" si="65"/>
        <v>0.70003773000000002</v>
      </c>
      <c r="P667" s="3"/>
      <c r="Q667" s="3"/>
      <c r="R667" s="3"/>
    </row>
    <row r="668" spans="1:18" x14ac:dyDescent="0.35">
      <c r="A668" s="1">
        <v>43495</v>
      </c>
      <c r="B668" s="2">
        <v>0.82262731481481488</v>
      </c>
      <c r="C668" s="3">
        <f t="shared" si="60"/>
        <v>0.82262731481481488</v>
      </c>
      <c r="D668" s="2">
        <v>0.25</v>
      </c>
      <c r="E668" s="3">
        <f t="shared" si="61"/>
        <v>0.25</v>
      </c>
      <c r="F668" s="2">
        <f t="shared" si="62"/>
        <v>0.57262731481481488</v>
      </c>
      <c r="G668">
        <v>333763</v>
      </c>
      <c r="H668">
        <v>810</v>
      </c>
      <c r="I668">
        <v>25.24</v>
      </c>
      <c r="J668">
        <v>24.11</v>
      </c>
      <c r="K668">
        <v>78411</v>
      </c>
      <c r="L668">
        <v>49.56</v>
      </c>
      <c r="M668">
        <f t="shared" si="63"/>
        <v>1.8043645463833498</v>
      </c>
      <c r="N668">
        <f t="shared" si="64"/>
        <v>1.5739666666666668E-5</v>
      </c>
      <c r="O668" s="3">
        <f t="shared" si="65"/>
        <v>0.69270273000000004</v>
      </c>
      <c r="P668" s="3"/>
      <c r="Q668" s="3"/>
      <c r="R668" s="3"/>
    </row>
    <row r="669" spans="1:18" x14ac:dyDescent="0.35">
      <c r="A669" s="1">
        <v>43495</v>
      </c>
      <c r="B669" s="2">
        <v>0.82262731481481488</v>
      </c>
      <c r="C669" s="3">
        <f t="shared" si="60"/>
        <v>0.82262731481481488</v>
      </c>
      <c r="D669" s="2">
        <v>0.25</v>
      </c>
      <c r="E669" s="3">
        <f t="shared" si="61"/>
        <v>0.25</v>
      </c>
      <c r="F669" s="2">
        <f t="shared" si="62"/>
        <v>0.57262731481481488</v>
      </c>
      <c r="G669">
        <v>334265</v>
      </c>
      <c r="H669">
        <v>825</v>
      </c>
      <c r="I669">
        <v>25.09</v>
      </c>
      <c r="J669">
        <v>24.11</v>
      </c>
      <c r="K669">
        <v>78397</v>
      </c>
      <c r="L669">
        <v>49.56</v>
      </c>
      <c r="M669">
        <f t="shared" si="63"/>
        <v>1.7871451366647151</v>
      </c>
      <c r="N669">
        <f t="shared" si="64"/>
        <v>1.6239666666666666E-5</v>
      </c>
      <c r="O669" s="3">
        <f t="shared" si="65"/>
        <v>0.71470772999999999</v>
      </c>
      <c r="P669" s="3"/>
      <c r="Q669" s="3"/>
      <c r="R669" s="3"/>
    </row>
    <row r="670" spans="1:18" x14ac:dyDescent="0.35">
      <c r="A670" s="1">
        <v>43495</v>
      </c>
      <c r="B670" s="2">
        <v>0.82263888888888881</v>
      </c>
      <c r="C670" s="3">
        <f t="shared" si="60"/>
        <v>0.82263888888888881</v>
      </c>
      <c r="D670" s="2">
        <v>0.25</v>
      </c>
      <c r="E670" s="3">
        <f t="shared" si="61"/>
        <v>0.25</v>
      </c>
      <c r="F670" s="2">
        <f t="shared" si="62"/>
        <v>0.57263888888888881</v>
      </c>
      <c r="G670">
        <v>334779</v>
      </c>
      <c r="H670">
        <v>825</v>
      </c>
      <c r="I670">
        <v>25.01</v>
      </c>
      <c r="J670">
        <v>24.11</v>
      </c>
      <c r="K670">
        <v>78388</v>
      </c>
      <c r="L670">
        <v>49.56</v>
      </c>
      <c r="M670">
        <f t="shared" si="63"/>
        <v>1.7779614514814432</v>
      </c>
      <c r="N670">
        <f t="shared" si="64"/>
        <v>1.6239666666666666E-5</v>
      </c>
      <c r="O670" s="3">
        <f t="shared" si="65"/>
        <v>0.71470772999999999</v>
      </c>
      <c r="P670" s="3"/>
      <c r="Q670" s="3"/>
      <c r="R670" s="3"/>
    </row>
    <row r="671" spans="1:18" x14ac:dyDescent="0.35">
      <c r="A671" s="1">
        <v>43495</v>
      </c>
      <c r="B671" s="2">
        <v>0.82263888888888881</v>
      </c>
      <c r="C671" s="3">
        <f t="shared" si="60"/>
        <v>0.82263888888888881</v>
      </c>
      <c r="D671" s="2">
        <v>0.25</v>
      </c>
      <c r="E671" s="3">
        <f t="shared" si="61"/>
        <v>0.25</v>
      </c>
      <c r="F671" s="2">
        <f t="shared" si="62"/>
        <v>0.57263888888888881</v>
      </c>
      <c r="G671">
        <v>335269</v>
      </c>
      <c r="H671">
        <v>812</v>
      </c>
      <c r="I671">
        <v>24.88</v>
      </c>
      <c r="J671">
        <v>24.11</v>
      </c>
      <c r="K671">
        <v>78384</v>
      </c>
      <c r="L671">
        <v>49.56</v>
      </c>
      <c r="M671">
        <f t="shared" si="63"/>
        <v>1.7630379630586261</v>
      </c>
      <c r="N671">
        <f t="shared" si="64"/>
        <v>1.5806333333333335E-5</v>
      </c>
      <c r="O671" s="3">
        <f t="shared" si="65"/>
        <v>0.69563673000000004</v>
      </c>
      <c r="P671" s="3"/>
      <c r="Q671" s="3"/>
      <c r="R671" s="3"/>
    </row>
    <row r="672" spans="1:18" x14ac:dyDescent="0.35">
      <c r="A672" s="1">
        <v>43495</v>
      </c>
      <c r="B672" s="2">
        <v>0.82265046296296296</v>
      </c>
      <c r="C672" s="3">
        <f t="shared" si="60"/>
        <v>0.82265046296296296</v>
      </c>
      <c r="D672" s="2">
        <v>0.25</v>
      </c>
      <c r="E672" s="3">
        <f t="shared" si="61"/>
        <v>0.25</v>
      </c>
      <c r="F672" s="2">
        <f t="shared" si="62"/>
        <v>0.57265046296296296</v>
      </c>
      <c r="G672">
        <v>335771</v>
      </c>
      <c r="H672">
        <v>808</v>
      </c>
      <c r="I672">
        <v>24.67</v>
      </c>
      <c r="J672">
        <v>24.11</v>
      </c>
      <c r="K672">
        <v>78376</v>
      </c>
      <c r="L672">
        <v>49.56</v>
      </c>
      <c r="M672">
        <f t="shared" si="63"/>
        <v>1.7389307894525377</v>
      </c>
      <c r="N672">
        <f t="shared" si="64"/>
        <v>1.5673000000000001E-5</v>
      </c>
      <c r="O672" s="3">
        <f t="shared" si="65"/>
        <v>0.68976873000000005</v>
      </c>
      <c r="P672" s="3"/>
      <c r="Q672" s="3"/>
      <c r="R672" s="3"/>
    </row>
    <row r="673" spans="1:18" x14ac:dyDescent="0.35">
      <c r="A673" s="1">
        <v>43495</v>
      </c>
      <c r="B673" s="2">
        <v>0.82265046296296296</v>
      </c>
      <c r="C673" s="3">
        <f t="shared" si="60"/>
        <v>0.82265046296296296</v>
      </c>
      <c r="D673" s="2">
        <v>0.25</v>
      </c>
      <c r="E673" s="3">
        <f t="shared" si="61"/>
        <v>0.25</v>
      </c>
      <c r="F673" s="2">
        <f t="shared" si="62"/>
        <v>0.57265046296296296</v>
      </c>
      <c r="G673">
        <v>336273</v>
      </c>
      <c r="H673">
        <v>828</v>
      </c>
      <c r="I673">
        <v>24.54</v>
      </c>
      <c r="J673">
        <v>24.11</v>
      </c>
      <c r="K673">
        <v>78373</v>
      </c>
      <c r="L673">
        <v>49.56</v>
      </c>
      <c r="M673">
        <f t="shared" si="63"/>
        <v>1.7240073010297206</v>
      </c>
      <c r="N673">
        <f t="shared" si="64"/>
        <v>1.6339666666666665E-5</v>
      </c>
      <c r="O673" s="3">
        <f t="shared" si="65"/>
        <v>0.71910872999999997</v>
      </c>
      <c r="P673" s="3"/>
      <c r="Q673" s="3"/>
      <c r="R673" s="3"/>
    </row>
    <row r="674" spans="1:18" x14ac:dyDescent="0.35">
      <c r="A674" s="1">
        <v>43495</v>
      </c>
      <c r="B674" s="2">
        <v>0.82266203703703711</v>
      </c>
      <c r="C674" s="3">
        <f t="shared" si="60"/>
        <v>0.82266203703703711</v>
      </c>
      <c r="D674" s="2">
        <v>0.25</v>
      </c>
      <c r="E674" s="3">
        <f t="shared" si="61"/>
        <v>0.25</v>
      </c>
      <c r="F674" s="2">
        <f t="shared" si="62"/>
        <v>0.57266203703703711</v>
      </c>
      <c r="G674">
        <v>336775</v>
      </c>
      <c r="H674">
        <v>821</v>
      </c>
      <c r="I674">
        <v>24.49</v>
      </c>
      <c r="J674">
        <v>24.11</v>
      </c>
      <c r="K674">
        <v>78361</v>
      </c>
      <c r="L674">
        <v>49.56</v>
      </c>
      <c r="M674">
        <f t="shared" si="63"/>
        <v>1.7182674977901755</v>
      </c>
      <c r="N674">
        <f t="shared" si="64"/>
        <v>1.6106333333333332E-5</v>
      </c>
      <c r="O674" s="3">
        <f t="shared" si="65"/>
        <v>0.70883972999999989</v>
      </c>
      <c r="P674" s="3"/>
      <c r="Q674" s="3"/>
      <c r="R674" s="3"/>
    </row>
    <row r="675" spans="1:18" x14ac:dyDescent="0.35">
      <c r="A675" s="1">
        <v>43495</v>
      </c>
      <c r="B675" s="2">
        <v>0.82266203703703711</v>
      </c>
      <c r="C675" s="3">
        <f t="shared" si="60"/>
        <v>0.82266203703703711</v>
      </c>
      <c r="D675" s="2">
        <v>0.25</v>
      </c>
      <c r="E675" s="3">
        <f t="shared" si="61"/>
        <v>0.25</v>
      </c>
      <c r="F675" s="2">
        <f t="shared" si="62"/>
        <v>0.57266203703703711</v>
      </c>
      <c r="G675">
        <v>337276</v>
      </c>
      <c r="H675">
        <v>826</v>
      </c>
      <c r="I675">
        <v>24.59</v>
      </c>
      <c r="J675">
        <v>24.12</v>
      </c>
      <c r="K675">
        <v>78358</v>
      </c>
      <c r="L675">
        <v>49.53</v>
      </c>
      <c r="M675">
        <f t="shared" si="63"/>
        <v>1.7297471042692656</v>
      </c>
      <c r="N675">
        <f t="shared" si="64"/>
        <v>1.6273000000000002E-5</v>
      </c>
      <c r="O675" s="3">
        <f t="shared" si="65"/>
        <v>0.71617473000000009</v>
      </c>
      <c r="P675" s="3"/>
      <c r="Q675" s="3"/>
      <c r="R675" s="3"/>
    </row>
    <row r="676" spans="1:18" x14ac:dyDescent="0.35">
      <c r="A676" s="1">
        <v>43495</v>
      </c>
      <c r="B676" s="2">
        <v>0.82267361111111104</v>
      </c>
      <c r="C676" s="3">
        <f t="shared" si="60"/>
        <v>0.82267361111111104</v>
      </c>
      <c r="D676" s="2">
        <v>0.25</v>
      </c>
      <c r="E676" s="3">
        <f t="shared" si="61"/>
        <v>0.25</v>
      </c>
      <c r="F676" s="2">
        <f t="shared" si="62"/>
        <v>0.57267361111111104</v>
      </c>
      <c r="G676">
        <v>337778</v>
      </c>
      <c r="H676">
        <v>820</v>
      </c>
      <c r="I676">
        <v>24.9</v>
      </c>
      <c r="J676">
        <v>24.12</v>
      </c>
      <c r="K676">
        <v>78351</v>
      </c>
      <c r="L676">
        <v>49.53</v>
      </c>
      <c r="M676">
        <f t="shared" si="63"/>
        <v>1.7653338843544442</v>
      </c>
      <c r="N676">
        <f t="shared" si="64"/>
        <v>1.6073E-5</v>
      </c>
      <c r="O676" s="3">
        <f t="shared" si="65"/>
        <v>0.70737273000000001</v>
      </c>
      <c r="P676" s="3"/>
      <c r="Q676" s="3"/>
      <c r="R676" s="3"/>
    </row>
    <row r="677" spans="1:18" x14ac:dyDescent="0.35">
      <c r="A677" s="1">
        <v>43495</v>
      </c>
      <c r="B677" s="2">
        <v>0.82267361111111104</v>
      </c>
      <c r="C677" s="3">
        <f t="shared" si="60"/>
        <v>0.82267361111111104</v>
      </c>
      <c r="D677" s="2">
        <v>0.25</v>
      </c>
      <c r="E677" s="3">
        <f t="shared" si="61"/>
        <v>0.25</v>
      </c>
      <c r="F677" s="2">
        <f t="shared" si="62"/>
        <v>0.57267361111111104</v>
      </c>
      <c r="G677">
        <v>338280</v>
      </c>
      <c r="H677">
        <v>824</v>
      </c>
      <c r="I677">
        <v>25.03</v>
      </c>
      <c r="J677">
        <v>24.12</v>
      </c>
      <c r="K677">
        <v>78344</v>
      </c>
      <c r="L677">
        <v>49.53</v>
      </c>
      <c r="M677">
        <f t="shared" si="63"/>
        <v>1.7802573727772613</v>
      </c>
      <c r="N677">
        <f t="shared" si="64"/>
        <v>1.6206333333333334E-5</v>
      </c>
      <c r="O677" s="3">
        <f t="shared" si="65"/>
        <v>0.7132407300000001</v>
      </c>
      <c r="P677" s="3"/>
      <c r="Q677" s="3"/>
      <c r="R677" s="3"/>
    </row>
    <row r="678" spans="1:18" x14ac:dyDescent="0.35">
      <c r="A678" s="1">
        <v>43495</v>
      </c>
      <c r="B678" s="2">
        <v>0.82268518518518519</v>
      </c>
      <c r="C678" s="3">
        <f t="shared" ref="C678:C741" si="66">B678</f>
        <v>0.82268518518518519</v>
      </c>
      <c r="D678" s="2">
        <v>0.25</v>
      </c>
      <c r="E678" s="3">
        <f t="shared" ref="E678:E741" si="67">D678</f>
        <v>0.25</v>
      </c>
      <c r="F678" s="2">
        <f t="shared" ref="F678:F741" si="68">C678-E678</f>
        <v>0.57268518518518519</v>
      </c>
      <c r="G678">
        <v>338782</v>
      </c>
      <c r="H678">
        <v>818</v>
      </c>
      <c r="I678">
        <v>25.2</v>
      </c>
      <c r="J678">
        <v>24.11</v>
      </c>
      <c r="K678">
        <v>78337</v>
      </c>
      <c r="L678">
        <v>49.53</v>
      </c>
      <c r="M678">
        <f t="shared" ref="M678:M741" si="69">(I678-9.522)/8.7111</f>
        <v>1.7997727037917139</v>
      </c>
      <c r="N678">
        <f t="shared" ref="N678:N741" si="70">(H678-337.81)/30000000</f>
        <v>1.6006333333333333E-5</v>
      </c>
      <c r="O678" s="3">
        <f t="shared" ref="O678:O741" si="71">N678*44010</f>
        <v>0.70443873000000001</v>
      </c>
      <c r="P678" s="3"/>
      <c r="Q678" s="3"/>
      <c r="R678" s="3"/>
    </row>
    <row r="679" spans="1:18" x14ac:dyDescent="0.35">
      <c r="A679" s="1">
        <v>43495</v>
      </c>
      <c r="B679" s="2">
        <v>0.82268518518518519</v>
      </c>
      <c r="C679" s="3">
        <f t="shared" si="66"/>
        <v>0.82268518518518519</v>
      </c>
      <c r="D679" s="2">
        <v>0.25</v>
      </c>
      <c r="E679" s="3">
        <f t="shared" si="67"/>
        <v>0.25</v>
      </c>
      <c r="F679" s="2">
        <f t="shared" si="68"/>
        <v>0.57268518518518519</v>
      </c>
      <c r="G679">
        <v>339283</v>
      </c>
      <c r="H679">
        <v>818</v>
      </c>
      <c r="I679">
        <v>25.89</v>
      </c>
      <c r="J679">
        <v>24.13</v>
      </c>
      <c r="K679">
        <v>78327</v>
      </c>
      <c r="L679">
        <v>49.53</v>
      </c>
      <c r="M679">
        <f t="shared" si="69"/>
        <v>1.8789819884974346</v>
      </c>
      <c r="N679">
        <f t="shared" si="70"/>
        <v>1.6006333333333333E-5</v>
      </c>
      <c r="O679" s="3">
        <f t="shared" si="71"/>
        <v>0.70443873000000001</v>
      </c>
      <c r="P679" s="3"/>
      <c r="Q679" s="3"/>
      <c r="R679" s="3"/>
    </row>
    <row r="680" spans="1:18" x14ac:dyDescent="0.35">
      <c r="A680" s="1">
        <v>43495</v>
      </c>
      <c r="B680" s="2">
        <v>0.82269675925925922</v>
      </c>
      <c r="C680" s="3">
        <f t="shared" si="66"/>
        <v>0.82269675925925922</v>
      </c>
      <c r="D680" s="2">
        <v>0.25</v>
      </c>
      <c r="E680" s="3">
        <f t="shared" si="67"/>
        <v>0.25</v>
      </c>
      <c r="F680" s="2">
        <f t="shared" si="68"/>
        <v>0.57269675925925922</v>
      </c>
      <c r="G680">
        <v>339785</v>
      </c>
      <c r="H680">
        <v>827</v>
      </c>
      <c r="I680">
        <v>26.07</v>
      </c>
      <c r="J680">
        <v>24.12</v>
      </c>
      <c r="K680">
        <v>78318</v>
      </c>
      <c r="L680">
        <v>49.53</v>
      </c>
      <c r="M680">
        <f t="shared" si="69"/>
        <v>1.8996452801597963</v>
      </c>
      <c r="N680">
        <f t="shared" si="70"/>
        <v>1.6306333333333333E-5</v>
      </c>
      <c r="O680" s="3">
        <f t="shared" si="71"/>
        <v>0.71764172999999998</v>
      </c>
      <c r="P680" s="3"/>
      <c r="Q680" s="3"/>
      <c r="R680" s="3"/>
    </row>
    <row r="681" spans="1:18" x14ac:dyDescent="0.35">
      <c r="A681" s="1">
        <v>43495</v>
      </c>
      <c r="B681" s="2">
        <v>0.82269675925925922</v>
      </c>
      <c r="C681" s="3">
        <f t="shared" si="66"/>
        <v>0.82269675925925922</v>
      </c>
      <c r="D681" s="2">
        <v>0.25</v>
      </c>
      <c r="E681" s="3">
        <f t="shared" si="67"/>
        <v>0.25</v>
      </c>
      <c r="F681" s="2">
        <f t="shared" si="68"/>
        <v>0.57269675925925922</v>
      </c>
      <c r="G681">
        <v>340287</v>
      </c>
      <c r="H681">
        <v>817</v>
      </c>
      <c r="I681">
        <v>26.85</v>
      </c>
      <c r="J681">
        <v>24.14</v>
      </c>
      <c r="K681">
        <v>78310</v>
      </c>
      <c r="L681">
        <v>49.53</v>
      </c>
      <c r="M681">
        <f t="shared" si="69"/>
        <v>1.9891862106966975</v>
      </c>
      <c r="N681">
        <f t="shared" si="70"/>
        <v>1.5973000000000001E-5</v>
      </c>
      <c r="O681" s="3">
        <f t="shared" si="71"/>
        <v>0.70297173000000002</v>
      </c>
      <c r="P681" s="3"/>
      <c r="Q681" s="3"/>
      <c r="R681" s="3"/>
    </row>
    <row r="682" spans="1:18" x14ac:dyDescent="0.35">
      <c r="A682" s="1">
        <v>43495</v>
      </c>
      <c r="B682" s="2">
        <v>0.82270833333333337</v>
      </c>
      <c r="C682" s="3">
        <f t="shared" si="66"/>
        <v>0.82270833333333337</v>
      </c>
      <c r="D682" s="2">
        <v>0.25</v>
      </c>
      <c r="E682" s="3">
        <f t="shared" si="67"/>
        <v>0.25</v>
      </c>
      <c r="F682" s="2">
        <f t="shared" si="68"/>
        <v>0.57270833333333337</v>
      </c>
      <c r="G682">
        <v>340789</v>
      </c>
      <c r="H682">
        <v>824</v>
      </c>
      <c r="I682">
        <v>26.99</v>
      </c>
      <c r="J682">
        <v>24.11</v>
      </c>
      <c r="K682">
        <v>78306</v>
      </c>
      <c r="L682">
        <v>49.53</v>
      </c>
      <c r="M682">
        <f t="shared" si="69"/>
        <v>2.0052576597674228</v>
      </c>
      <c r="N682">
        <f t="shared" si="70"/>
        <v>1.6206333333333334E-5</v>
      </c>
      <c r="O682" s="3">
        <f t="shared" si="71"/>
        <v>0.7132407300000001</v>
      </c>
      <c r="P682" s="3"/>
      <c r="Q682" s="3"/>
      <c r="R682" s="3"/>
    </row>
    <row r="683" spans="1:18" x14ac:dyDescent="0.35">
      <c r="A683" s="1">
        <v>43495</v>
      </c>
      <c r="B683" s="2">
        <v>0.82270833333333337</v>
      </c>
      <c r="C683" s="3">
        <f t="shared" si="66"/>
        <v>0.82270833333333337</v>
      </c>
      <c r="D683" s="2">
        <v>0.25</v>
      </c>
      <c r="E683" s="3">
        <f t="shared" si="67"/>
        <v>0.25</v>
      </c>
      <c r="F683" s="2">
        <f t="shared" si="68"/>
        <v>0.57270833333333337</v>
      </c>
      <c r="G683">
        <v>341291</v>
      </c>
      <c r="H683">
        <v>822</v>
      </c>
      <c r="I683">
        <v>26.9</v>
      </c>
      <c r="J683">
        <v>24.11</v>
      </c>
      <c r="K683">
        <v>78291</v>
      </c>
      <c r="L683">
        <v>49.53</v>
      </c>
      <c r="M683">
        <f t="shared" si="69"/>
        <v>1.9949260139362424</v>
      </c>
      <c r="N683">
        <f t="shared" si="70"/>
        <v>1.6139666666666667E-5</v>
      </c>
      <c r="O683" s="3">
        <f t="shared" si="71"/>
        <v>0.71030673</v>
      </c>
      <c r="P683" s="3"/>
      <c r="Q683" s="3"/>
      <c r="R683" s="3"/>
    </row>
    <row r="684" spans="1:18" x14ac:dyDescent="0.35">
      <c r="A684" s="1">
        <v>43495</v>
      </c>
      <c r="B684" s="2">
        <v>0.8227199074074073</v>
      </c>
      <c r="C684" s="3">
        <f t="shared" si="66"/>
        <v>0.8227199074074073</v>
      </c>
      <c r="D684" s="2">
        <v>0.25</v>
      </c>
      <c r="E684" s="3">
        <f t="shared" si="67"/>
        <v>0.25</v>
      </c>
      <c r="F684" s="2">
        <f t="shared" si="68"/>
        <v>0.5727199074074073</v>
      </c>
      <c r="G684">
        <v>341792</v>
      </c>
      <c r="H684">
        <v>824</v>
      </c>
      <c r="I684">
        <v>26.36</v>
      </c>
      <c r="J684">
        <v>24.11</v>
      </c>
      <c r="K684">
        <v>78294</v>
      </c>
      <c r="L684">
        <v>49.53</v>
      </c>
      <c r="M684">
        <f t="shared" si="69"/>
        <v>1.9329361389491568</v>
      </c>
      <c r="N684">
        <f t="shared" si="70"/>
        <v>1.6206333333333334E-5</v>
      </c>
      <c r="O684" s="3">
        <f t="shared" si="71"/>
        <v>0.7132407300000001</v>
      </c>
      <c r="P684" s="3"/>
      <c r="Q684" s="3"/>
      <c r="R684" s="3"/>
    </row>
    <row r="685" spans="1:18" x14ac:dyDescent="0.35">
      <c r="A685" s="1">
        <v>43495</v>
      </c>
      <c r="B685" s="2">
        <v>0.8227199074074073</v>
      </c>
      <c r="C685" s="3">
        <f t="shared" si="66"/>
        <v>0.8227199074074073</v>
      </c>
      <c r="D685" s="2">
        <v>0.25</v>
      </c>
      <c r="E685" s="3">
        <f t="shared" si="67"/>
        <v>0.25</v>
      </c>
      <c r="F685" s="2">
        <f t="shared" si="68"/>
        <v>0.5727199074074073</v>
      </c>
      <c r="G685">
        <v>342294</v>
      </c>
      <c r="H685">
        <v>823</v>
      </c>
      <c r="I685">
        <v>25.97</v>
      </c>
      <c r="J685">
        <v>24.11</v>
      </c>
      <c r="K685">
        <v>78289</v>
      </c>
      <c r="L685">
        <v>49.53</v>
      </c>
      <c r="M685">
        <f t="shared" si="69"/>
        <v>1.8881656736807062</v>
      </c>
      <c r="N685">
        <f t="shared" si="70"/>
        <v>1.6172999999999999E-5</v>
      </c>
      <c r="O685" s="3">
        <f t="shared" si="71"/>
        <v>0.71177372999999999</v>
      </c>
      <c r="P685" s="3"/>
      <c r="Q685" s="3"/>
      <c r="R685" s="3"/>
    </row>
    <row r="686" spans="1:18" x14ac:dyDescent="0.35">
      <c r="A686" s="1">
        <v>43495</v>
      </c>
      <c r="B686" s="2">
        <v>0.82273148148148145</v>
      </c>
      <c r="C686" s="3">
        <f t="shared" si="66"/>
        <v>0.82273148148148145</v>
      </c>
      <c r="D686" s="2">
        <v>0.25</v>
      </c>
      <c r="E686" s="3">
        <f t="shared" si="67"/>
        <v>0.25</v>
      </c>
      <c r="F686" s="2">
        <f t="shared" si="68"/>
        <v>0.57273148148148145</v>
      </c>
      <c r="G686">
        <v>342796</v>
      </c>
      <c r="H686">
        <v>825</v>
      </c>
      <c r="I686">
        <v>25.33</v>
      </c>
      <c r="J686">
        <v>24.12</v>
      </c>
      <c r="K686">
        <v>78290</v>
      </c>
      <c r="L686">
        <v>49.53</v>
      </c>
      <c r="M686">
        <f t="shared" si="69"/>
        <v>1.8146961922145306</v>
      </c>
      <c r="N686">
        <f t="shared" si="70"/>
        <v>1.6239666666666666E-5</v>
      </c>
      <c r="O686" s="3">
        <f t="shared" si="71"/>
        <v>0.71470772999999999</v>
      </c>
      <c r="P686" s="3"/>
      <c r="Q686" s="3"/>
      <c r="R686" s="3"/>
    </row>
    <row r="687" spans="1:18" x14ac:dyDescent="0.35">
      <c r="A687" s="1">
        <v>43495</v>
      </c>
      <c r="B687" s="2">
        <v>0.82273148148148145</v>
      </c>
      <c r="C687" s="3">
        <f t="shared" si="66"/>
        <v>0.82273148148148145</v>
      </c>
      <c r="D687" s="2">
        <v>0.25</v>
      </c>
      <c r="E687" s="3">
        <f t="shared" si="67"/>
        <v>0.25</v>
      </c>
      <c r="F687" s="2">
        <f t="shared" si="68"/>
        <v>0.57273148148148145</v>
      </c>
      <c r="G687">
        <v>343284</v>
      </c>
      <c r="H687">
        <v>813</v>
      </c>
      <c r="I687">
        <v>25.02</v>
      </c>
      <c r="J687">
        <v>24.11</v>
      </c>
      <c r="K687">
        <v>78286</v>
      </c>
      <c r="L687">
        <v>49.5</v>
      </c>
      <c r="M687">
        <f t="shared" si="69"/>
        <v>1.779109412129352</v>
      </c>
      <c r="N687">
        <f t="shared" si="70"/>
        <v>1.5839666666666667E-5</v>
      </c>
      <c r="O687" s="3">
        <f t="shared" si="71"/>
        <v>0.69710373000000003</v>
      </c>
      <c r="P687" s="3"/>
      <c r="Q687" s="3"/>
      <c r="R687" s="3"/>
    </row>
    <row r="688" spans="1:18" x14ac:dyDescent="0.35">
      <c r="A688" s="1">
        <v>43495</v>
      </c>
      <c r="B688" s="2">
        <v>0.8227430555555556</v>
      </c>
      <c r="C688" s="3">
        <f t="shared" si="66"/>
        <v>0.8227430555555556</v>
      </c>
      <c r="D688" s="2">
        <v>0.25</v>
      </c>
      <c r="E688" s="3">
        <f t="shared" si="67"/>
        <v>0.25</v>
      </c>
      <c r="F688" s="2">
        <f t="shared" si="68"/>
        <v>0.5727430555555556</v>
      </c>
      <c r="G688">
        <v>343786</v>
      </c>
      <c r="H688">
        <v>816</v>
      </c>
      <c r="I688">
        <v>24.49</v>
      </c>
      <c r="J688">
        <v>24.13</v>
      </c>
      <c r="K688">
        <v>78290</v>
      </c>
      <c r="L688">
        <v>49.5</v>
      </c>
      <c r="M688">
        <f t="shared" si="69"/>
        <v>1.7182674977901755</v>
      </c>
      <c r="N688">
        <f t="shared" si="70"/>
        <v>1.5939666666666666E-5</v>
      </c>
      <c r="O688" s="3">
        <f t="shared" si="71"/>
        <v>0.70150472999999991</v>
      </c>
      <c r="P688" s="3"/>
      <c r="Q688" s="3"/>
      <c r="R688" s="3"/>
    </row>
    <row r="689" spans="1:18" x14ac:dyDescent="0.35">
      <c r="A689" s="1">
        <v>43495</v>
      </c>
      <c r="B689" s="2">
        <v>0.8227430555555556</v>
      </c>
      <c r="C689" s="3">
        <f t="shared" si="66"/>
        <v>0.8227430555555556</v>
      </c>
      <c r="D689" s="2">
        <v>0.25</v>
      </c>
      <c r="E689" s="3">
        <f t="shared" si="67"/>
        <v>0.25</v>
      </c>
      <c r="F689" s="2">
        <f t="shared" si="68"/>
        <v>0.5727430555555556</v>
      </c>
      <c r="G689">
        <v>344288</v>
      </c>
      <c r="H689">
        <v>812</v>
      </c>
      <c r="I689">
        <v>24.03</v>
      </c>
      <c r="J689">
        <v>24.11</v>
      </c>
      <c r="K689">
        <v>78284</v>
      </c>
      <c r="L689">
        <v>49.5</v>
      </c>
      <c r="M689">
        <f t="shared" si="69"/>
        <v>1.6654613079863623</v>
      </c>
      <c r="N689">
        <f t="shared" si="70"/>
        <v>1.5806333333333335E-5</v>
      </c>
      <c r="O689" s="3">
        <f t="shared" si="71"/>
        <v>0.69563673000000004</v>
      </c>
      <c r="P689" s="3"/>
      <c r="Q689" s="3"/>
      <c r="R689" s="3"/>
    </row>
    <row r="690" spans="1:18" x14ac:dyDescent="0.35">
      <c r="A690" s="1">
        <v>43495</v>
      </c>
      <c r="B690" s="2">
        <v>0.82275462962962964</v>
      </c>
      <c r="C690" s="3">
        <f t="shared" si="66"/>
        <v>0.82275462962962964</v>
      </c>
      <c r="D690" s="2">
        <v>0.25</v>
      </c>
      <c r="E690" s="3">
        <f t="shared" si="67"/>
        <v>0.25</v>
      </c>
      <c r="F690" s="2">
        <f t="shared" si="68"/>
        <v>0.57275462962962964</v>
      </c>
      <c r="G690">
        <v>344790</v>
      </c>
      <c r="H690">
        <v>817</v>
      </c>
      <c r="I690">
        <v>23.74</v>
      </c>
      <c r="J690">
        <v>24.12</v>
      </c>
      <c r="K690">
        <v>78286</v>
      </c>
      <c r="L690">
        <v>49.5</v>
      </c>
      <c r="M690">
        <f t="shared" si="69"/>
        <v>1.6321704491970013</v>
      </c>
      <c r="N690">
        <f t="shared" si="70"/>
        <v>1.5973000000000001E-5</v>
      </c>
      <c r="O690" s="3">
        <f t="shared" si="71"/>
        <v>0.70297173000000002</v>
      </c>
      <c r="P690" s="3"/>
      <c r="Q690" s="3"/>
      <c r="R690" s="3"/>
    </row>
    <row r="691" spans="1:18" x14ac:dyDescent="0.35">
      <c r="A691" s="1">
        <v>43495</v>
      </c>
      <c r="B691" s="2">
        <v>0.82275462962962964</v>
      </c>
      <c r="C691" s="3">
        <f t="shared" si="66"/>
        <v>0.82275462962962964</v>
      </c>
      <c r="D691" s="2">
        <v>0.25</v>
      </c>
      <c r="E691" s="3">
        <f t="shared" si="67"/>
        <v>0.25</v>
      </c>
      <c r="F691" s="2">
        <f t="shared" si="68"/>
        <v>0.57275462962962964</v>
      </c>
      <c r="G691">
        <v>345291</v>
      </c>
      <c r="H691">
        <v>826</v>
      </c>
      <c r="I691">
        <v>23.27</v>
      </c>
      <c r="J691">
        <v>24.12</v>
      </c>
      <c r="K691">
        <v>78278</v>
      </c>
      <c r="L691">
        <v>49.5</v>
      </c>
      <c r="M691">
        <f t="shared" si="69"/>
        <v>1.578216298745279</v>
      </c>
      <c r="N691">
        <f t="shared" si="70"/>
        <v>1.6273000000000002E-5</v>
      </c>
      <c r="O691" s="3">
        <f t="shared" si="71"/>
        <v>0.71617473000000009</v>
      </c>
      <c r="P691" s="3"/>
      <c r="Q691" s="3"/>
      <c r="R691" s="3"/>
    </row>
    <row r="692" spans="1:18" x14ac:dyDescent="0.35">
      <c r="A692" s="1">
        <v>43495</v>
      </c>
      <c r="B692" s="2">
        <v>0.82276620370370368</v>
      </c>
      <c r="C692" s="3">
        <f t="shared" si="66"/>
        <v>0.82276620370370368</v>
      </c>
      <c r="D692" s="2">
        <v>0.25</v>
      </c>
      <c r="E692" s="3">
        <f t="shared" si="67"/>
        <v>0.25</v>
      </c>
      <c r="F692" s="2">
        <f t="shared" si="68"/>
        <v>0.57276620370370368</v>
      </c>
      <c r="G692">
        <v>345793</v>
      </c>
      <c r="H692">
        <v>822</v>
      </c>
      <c r="I692">
        <v>23.02</v>
      </c>
      <c r="J692">
        <v>24.12</v>
      </c>
      <c r="K692">
        <v>78280</v>
      </c>
      <c r="L692">
        <v>49.5</v>
      </c>
      <c r="M692">
        <f t="shared" si="69"/>
        <v>1.5495172825475543</v>
      </c>
      <c r="N692">
        <f t="shared" si="70"/>
        <v>1.6139666666666667E-5</v>
      </c>
      <c r="O692" s="3">
        <f t="shared" si="71"/>
        <v>0.71030673</v>
      </c>
      <c r="P692" s="3"/>
      <c r="Q692" s="3"/>
      <c r="R692" s="3"/>
    </row>
    <row r="693" spans="1:18" x14ac:dyDescent="0.35">
      <c r="A693" s="1">
        <v>43495</v>
      </c>
      <c r="B693" s="2">
        <v>0.82276620370370368</v>
      </c>
      <c r="C693" s="3">
        <f t="shared" si="66"/>
        <v>0.82276620370370368</v>
      </c>
      <c r="D693" s="2">
        <v>0.25</v>
      </c>
      <c r="E693" s="3">
        <f t="shared" si="67"/>
        <v>0.25</v>
      </c>
      <c r="F693" s="2">
        <f t="shared" si="68"/>
        <v>0.57276620370370368</v>
      </c>
      <c r="G693">
        <v>346297</v>
      </c>
      <c r="H693">
        <v>818</v>
      </c>
      <c r="I693">
        <v>22.89</v>
      </c>
      <c r="J693">
        <v>24.12</v>
      </c>
      <c r="K693">
        <v>78275</v>
      </c>
      <c r="L693">
        <v>49.5</v>
      </c>
      <c r="M693">
        <f t="shared" si="69"/>
        <v>1.5345937941247374</v>
      </c>
      <c r="N693">
        <f t="shared" si="70"/>
        <v>1.6006333333333333E-5</v>
      </c>
      <c r="O693" s="3">
        <f t="shared" si="71"/>
        <v>0.70443873000000001</v>
      </c>
      <c r="P693" s="3"/>
      <c r="Q693" s="3"/>
      <c r="R693" s="3"/>
    </row>
    <row r="694" spans="1:18" x14ac:dyDescent="0.35">
      <c r="A694" s="1">
        <v>43495</v>
      </c>
      <c r="B694" s="2">
        <v>0.82277777777777772</v>
      </c>
      <c r="C694" s="3">
        <f t="shared" si="66"/>
        <v>0.82277777777777772</v>
      </c>
      <c r="D694" s="2">
        <v>0.25</v>
      </c>
      <c r="E694" s="3">
        <f t="shared" si="67"/>
        <v>0.25</v>
      </c>
      <c r="F694" s="2">
        <f t="shared" si="68"/>
        <v>0.57277777777777772</v>
      </c>
      <c r="G694">
        <v>346797</v>
      </c>
      <c r="H694">
        <v>810</v>
      </c>
      <c r="I694">
        <v>22.36</v>
      </c>
      <c r="J694">
        <v>24.11</v>
      </c>
      <c r="K694">
        <v>78271</v>
      </c>
      <c r="L694">
        <v>49.5</v>
      </c>
      <c r="M694">
        <f t="shared" si="69"/>
        <v>1.4737518797855609</v>
      </c>
      <c r="N694">
        <f t="shared" si="70"/>
        <v>1.5739666666666668E-5</v>
      </c>
      <c r="O694" s="3">
        <f t="shared" si="71"/>
        <v>0.69270273000000004</v>
      </c>
      <c r="P694" s="3"/>
      <c r="Q694" s="3"/>
      <c r="R694" s="3"/>
    </row>
    <row r="695" spans="1:18" x14ac:dyDescent="0.35">
      <c r="A695" s="1">
        <v>43495</v>
      </c>
      <c r="B695" s="2">
        <v>0.82277777777777772</v>
      </c>
      <c r="C695" s="3">
        <f t="shared" si="66"/>
        <v>0.82277777777777772</v>
      </c>
      <c r="D695" s="2">
        <v>0.25</v>
      </c>
      <c r="E695" s="3">
        <f t="shared" si="67"/>
        <v>0.25</v>
      </c>
      <c r="F695" s="2">
        <f t="shared" si="68"/>
        <v>0.57277777777777772</v>
      </c>
      <c r="G695">
        <v>347222</v>
      </c>
      <c r="H695">
        <v>813</v>
      </c>
      <c r="I695">
        <v>22.06</v>
      </c>
      <c r="J695">
        <v>24.13</v>
      </c>
      <c r="K695">
        <v>78271</v>
      </c>
      <c r="L695">
        <v>49.5</v>
      </c>
      <c r="M695">
        <f t="shared" si="69"/>
        <v>1.4393130603482911</v>
      </c>
      <c r="N695">
        <f t="shared" si="70"/>
        <v>1.5839666666666667E-5</v>
      </c>
      <c r="O695" s="3">
        <f t="shared" si="71"/>
        <v>0.69710373000000003</v>
      </c>
      <c r="P695" s="3"/>
      <c r="Q695" s="3"/>
      <c r="R695" s="3"/>
    </row>
    <row r="696" spans="1:18" x14ac:dyDescent="0.35">
      <c r="A696" s="1">
        <v>43495</v>
      </c>
      <c r="B696" s="2">
        <v>0.82278935185185187</v>
      </c>
      <c r="C696" s="3">
        <f t="shared" si="66"/>
        <v>0.82278935185185187</v>
      </c>
      <c r="D696" s="2">
        <v>0.25</v>
      </c>
      <c r="E696" s="3">
        <f t="shared" si="67"/>
        <v>0.25</v>
      </c>
      <c r="F696" s="2">
        <f t="shared" si="68"/>
        <v>0.57278935185185187</v>
      </c>
      <c r="G696">
        <v>347721</v>
      </c>
      <c r="H696">
        <v>819</v>
      </c>
      <c r="I696">
        <v>21.98</v>
      </c>
      <c r="J696">
        <v>24.13</v>
      </c>
      <c r="K696">
        <v>78272</v>
      </c>
      <c r="L696">
        <v>49.5</v>
      </c>
      <c r="M696">
        <f t="shared" si="69"/>
        <v>1.4301293751650193</v>
      </c>
      <c r="N696">
        <f t="shared" si="70"/>
        <v>1.6039666666666668E-5</v>
      </c>
      <c r="O696" s="3">
        <f t="shared" si="71"/>
        <v>0.70590573000000012</v>
      </c>
      <c r="P696" s="3"/>
      <c r="Q696" s="3"/>
      <c r="R696" s="3"/>
    </row>
    <row r="697" spans="1:18" x14ac:dyDescent="0.35">
      <c r="A697" s="1">
        <v>43495</v>
      </c>
      <c r="B697" s="2">
        <v>0.82278935185185187</v>
      </c>
      <c r="C697" s="3">
        <f t="shared" si="66"/>
        <v>0.82278935185185187</v>
      </c>
      <c r="D697" s="2">
        <v>0.25</v>
      </c>
      <c r="E697" s="3">
        <f t="shared" si="67"/>
        <v>0.25</v>
      </c>
      <c r="F697" s="2">
        <f t="shared" si="68"/>
        <v>0.57278935185185187</v>
      </c>
      <c r="G697">
        <v>348221</v>
      </c>
      <c r="H697">
        <v>836</v>
      </c>
      <c r="I697">
        <v>21.94</v>
      </c>
      <c r="J697">
        <v>24.11</v>
      </c>
      <c r="K697">
        <v>78263</v>
      </c>
      <c r="L697">
        <v>49.5</v>
      </c>
      <c r="M697">
        <f t="shared" si="69"/>
        <v>1.4255375325733834</v>
      </c>
      <c r="N697">
        <f t="shared" si="70"/>
        <v>1.6606333333333334E-5</v>
      </c>
      <c r="O697" s="3">
        <f t="shared" si="71"/>
        <v>0.73084473000000005</v>
      </c>
      <c r="P697" s="3"/>
      <c r="Q697" s="3"/>
      <c r="R697" s="3"/>
    </row>
    <row r="698" spans="1:18" x14ac:dyDescent="0.35">
      <c r="A698" s="1">
        <v>43495</v>
      </c>
      <c r="B698" s="2">
        <v>0.82280092592592602</v>
      </c>
      <c r="C698" s="3">
        <f t="shared" si="66"/>
        <v>0.82280092592592602</v>
      </c>
      <c r="D698" s="2">
        <v>0.25</v>
      </c>
      <c r="E698" s="3">
        <f t="shared" si="67"/>
        <v>0.25</v>
      </c>
      <c r="F698" s="2">
        <f t="shared" si="68"/>
        <v>0.57280092592592602</v>
      </c>
      <c r="G698">
        <v>348724</v>
      </c>
      <c r="H698">
        <v>820</v>
      </c>
      <c r="I698">
        <v>21.89</v>
      </c>
      <c r="J698">
        <v>24.14</v>
      </c>
      <c r="K698">
        <v>78264</v>
      </c>
      <c r="L698">
        <v>49.5</v>
      </c>
      <c r="M698">
        <f t="shared" si="69"/>
        <v>1.4197977293338384</v>
      </c>
      <c r="N698">
        <f t="shared" si="70"/>
        <v>1.6073E-5</v>
      </c>
      <c r="O698" s="3">
        <f t="shared" si="71"/>
        <v>0.70737273000000001</v>
      </c>
      <c r="P698" s="3"/>
      <c r="Q698" s="3"/>
      <c r="R698" s="3"/>
    </row>
    <row r="699" spans="1:18" x14ac:dyDescent="0.35">
      <c r="A699" s="1">
        <v>43495</v>
      </c>
      <c r="B699" s="2">
        <v>0.82280092592592602</v>
      </c>
      <c r="C699" s="3">
        <f t="shared" si="66"/>
        <v>0.82280092592592602</v>
      </c>
      <c r="D699" s="2">
        <v>0.25</v>
      </c>
      <c r="E699" s="3">
        <f t="shared" si="67"/>
        <v>0.25</v>
      </c>
      <c r="F699" s="2">
        <f t="shared" si="68"/>
        <v>0.57280092592592602</v>
      </c>
      <c r="G699">
        <v>349221</v>
      </c>
      <c r="H699">
        <v>819</v>
      </c>
      <c r="I699">
        <v>21.79</v>
      </c>
      <c r="J699">
        <v>24.13</v>
      </c>
      <c r="K699">
        <v>78254</v>
      </c>
      <c r="L699">
        <v>49.5</v>
      </c>
      <c r="M699">
        <f t="shared" si="69"/>
        <v>1.4083181228547483</v>
      </c>
      <c r="N699">
        <f t="shared" si="70"/>
        <v>1.6039666666666668E-5</v>
      </c>
      <c r="O699" s="3">
        <f t="shared" si="71"/>
        <v>0.70590573000000012</v>
      </c>
      <c r="P699" s="3"/>
      <c r="Q699" s="3"/>
      <c r="R699" s="3"/>
    </row>
    <row r="700" spans="1:18" x14ac:dyDescent="0.35">
      <c r="A700" s="1">
        <v>43495</v>
      </c>
      <c r="B700" s="2">
        <v>0.82281249999999995</v>
      </c>
      <c r="C700" s="3">
        <f t="shared" si="66"/>
        <v>0.82281249999999995</v>
      </c>
      <c r="D700" s="2">
        <v>0.25</v>
      </c>
      <c r="E700" s="3">
        <f t="shared" si="67"/>
        <v>0.25</v>
      </c>
      <c r="F700" s="2">
        <f t="shared" si="68"/>
        <v>0.57281249999999995</v>
      </c>
      <c r="G700">
        <v>349721</v>
      </c>
      <c r="H700">
        <v>830</v>
      </c>
      <c r="I700">
        <v>21.62</v>
      </c>
      <c r="J700">
        <v>24.13</v>
      </c>
      <c r="K700">
        <v>78257</v>
      </c>
      <c r="L700">
        <v>49.5</v>
      </c>
      <c r="M700">
        <f t="shared" si="69"/>
        <v>1.3888027918402959</v>
      </c>
      <c r="N700">
        <f t="shared" si="70"/>
        <v>1.6406333333333333E-5</v>
      </c>
      <c r="O700" s="3">
        <f t="shared" si="71"/>
        <v>0.72204272999999997</v>
      </c>
      <c r="P700" s="3"/>
      <c r="Q700" s="3"/>
      <c r="R700" s="3"/>
    </row>
    <row r="701" spans="1:18" x14ac:dyDescent="0.35">
      <c r="A701" s="1">
        <v>43495</v>
      </c>
      <c r="B701" s="2">
        <v>0.82281249999999995</v>
      </c>
      <c r="C701" s="3">
        <f t="shared" si="66"/>
        <v>0.82281249999999995</v>
      </c>
      <c r="D701" s="2">
        <v>0.25</v>
      </c>
      <c r="E701" s="3">
        <f t="shared" si="67"/>
        <v>0.25</v>
      </c>
      <c r="F701" s="2">
        <f t="shared" si="68"/>
        <v>0.57281249999999995</v>
      </c>
      <c r="G701">
        <v>350221</v>
      </c>
      <c r="H701">
        <v>829</v>
      </c>
      <c r="I701">
        <v>21.58</v>
      </c>
      <c r="J701">
        <v>24.11</v>
      </c>
      <c r="K701">
        <v>78252</v>
      </c>
      <c r="L701">
        <v>49.5</v>
      </c>
      <c r="M701">
        <f t="shared" si="69"/>
        <v>1.3842109492486596</v>
      </c>
      <c r="N701">
        <f t="shared" si="70"/>
        <v>1.6373000000000001E-5</v>
      </c>
      <c r="O701" s="3">
        <f t="shared" si="71"/>
        <v>0.72057573000000008</v>
      </c>
      <c r="P701" s="3"/>
      <c r="Q701" s="3"/>
      <c r="R701" s="3"/>
    </row>
    <row r="702" spans="1:18" x14ac:dyDescent="0.35">
      <c r="A702" s="1">
        <v>43495</v>
      </c>
      <c r="B702" s="2">
        <v>0.8228240740740741</v>
      </c>
      <c r="C702" s="3">
        <f t="shared" si="66"/>
        <v>0.8228240740740741</v>
      </c>
      <c r="D702" s="2">
        <v>0.25</v>
      </c>
      <c r="E702" s="3">
        <f t="shared" si="67"/>
        <v>0.25</v>
      </c>
      <c r="F702" s="2">
        <f t="shared" si="68"/>
        <v>0.5728240740740741</v>
      </c>
      <c r="G702">
        <v>350722</v>
      </c>
      <c r="H702">
        <v>822</v>
      </c>
      <c r="I702">
        <v>21.41</v>
      </c>
      <c r="J702">
        <v>24.11</v>
      </c>
      <c r="K702">
        <v>78246</v>
      </c>
      <c r="L702">
        <v>49.47</v>
      </c>
      <c r="M702">
        <f t="shared" si="69"/>
        <v>1.3646956182342069</v>
      </c>
      <c r="N702">
        <f t="shared" si="70"/>
        <v>1.6139666666666667E-5</v>
      </c>
      <c r="O702" s="3">
        <f t="shared" si="71"/>
        <v>0.71030673</v>
      </c>
      <c r="P702" s="3"/>
      <c r="Q702" s="3"/>
      <c r="R702" s="3"/>
    </row>
    <row r="703" spans="1:18" x14ac:dyDescent="0.35">
      <c r="A703" s="1">
        <v>43495</v>
      </c>
      <c r="B703" s="2">
        <v>0.8228240740740741</v>
      </c>
      <c r="C703" s="3">
        <f t="shared" si="66"/>
        <v>0.8228240740740741</v>
      </c>
      <c r="D703" s="2">
        <v>0.25</v>
      </c>
      <c r="E703" s="3">
        <f t="shared" si="67"/>
        <v>0.25</v>
      </c>
      <c r="F703" s="2">
        <f t="shared" si="68"/>
        <v>0.5728240740740741</v>
      </c>
      <c r="G703">
        <v>351221</v>
      </c>
      <c r="H703">
        <v>811</v>
      </c>
      <c r="I703">
        <v>21.33</v>
      </c>
      <c r="J703">
        <v>24.14</v>
      </c>
      <c r="K703">
        <v>78243</v>
      </c>
      <c r="L703">
        <v>49.47</v>
      </c>
      <c r="M703">
        <f t="shared" si="69"/>
        <v>1.3555119330509349</v>
      </c>
      <c r="N703">
        <f t="shared" si="70"/>
        <v>1.5773E-5</v>
      </c>
      <c r="O703" s="3">
        <f t="shared" si="71"/>
        <v>0.69416972999999993</v>
      </c>
      <c r="P703" s="3"/>
      <c r="Q703" s="3"/>
      <c r="R703" s="3"/>
    </row>
    <row r="704" spans="1:18" x14ac:dyDescent="0.35">
      <c r="A704" s="1">
        <v>43495</v>
      </c>
      <c r="B704" s="2">
        <v>0.82283564814814814</v>
      </c>
      <c r="C704" s="3">
        <f t="shared" si="66"/>
        <v>0.82283564814814814</v>
      </c>
      <c r="D704" s="2">
        <v>0.25</v>
      </c>
      <c r="E704" s="3">
        <f t="shared" si="67"/>
        <v>0.25</v>
      </c>
      <c r="F704" s="2">
        <f t="shared" si="68"/>
        <v>0.57283564814814814</v>
      </c>
      <c r="G704">
        <v>351721</v>
      </c>
      <c r="H704">
        <v>832</v>
      </c>
      <c r="I704">
        <v>21.41</v>
      </c>
      <c r="J704">
        <v>24.11</v>
      </c>
      <c r="K704">
        <v>78245</v>
      </c>
      <c r="L704">
        <v>49.47</v>
      </c>
      <c r="M704">
        <f t="shared" si="69"/>
        <v>1.3646956182342069</v>
      </c>
      <c r="N704">
        <f t="shared" si="70"/>
        <v>1.6473E-5</v>
      </c>
      <c r="O704" s="3">
        <f t="shared" si="71"/>
        <v>0.72497672999999996</v>
      </c>
      <c r="P704" s="3"/>
      <c r="Q704" s="3"/>
      <c r="R704" s="3"/>
    </row>
    <row r="705" spans="1:18" x14ac:dyDescent="0.35">
      <c r="A705" s="1">
        <v>43495</v>
      </c>
      <c r="B705" s="2">
        <v>0.82283564814814814</v>
      </c>
      <c r="C705" s="3">
        <f t="shared" si="66"/>
        <v>0.82283564814814814</v>
      </c>
      <c r="D705" s="2">
        <v>0.25</v>
      </c>
      <c r="E705" s="3">
        <f t="shared" si="67"/>
        <v>0.25</v>
      </c>
      <c r="F705" s="2">
        <f t="shared" si="68"/>
        <v>0.57283564814814814</v>
      </c>
      <c r="G705">
        <v>352221</v>
      </c>
      <c r="H705">
        <v>817</v>
      </c>
      <c r="I705">
        <v>21.32</v>
      </c>
      <c r="J705">
        <v>24.13</v>
      </c>
      <c r="K705">
        <v>78238</v>
      </c>
      <c r="L705">
        <v>49.47</v>
      </c>
      <c r="M705">
        <f t="shared" si="69"/>
        <v>1.3543639724030261</v>
      </c>
      <c r="N705">
        <f t="shared" si="70"/>
        <v>1.5973000000000001E-5</v>
      </c>
      <c r="O705" s="3">
        <f t="shared" si="71"/>
        <v>0.70297173000000002</v>
      </c>
      <c r="P705" s="3"/>
      <c r="Q705" s="3"/>
      <c r="R705" s="3"/>
    </row>
    <row r="706" spans="1:18" x14ac:dyDescent="0.35">
      <c r="A706" s="1">
        <v>43495</v>
      </c>
      <c r="B706" s="2">
        <v>0.82284722222222229</v>
      </c>
      <c r="C706" s="3">
        <f t="shared" si="66"/>
        <v>0.82284722222222229</v>
      </c>
      <c r="D706" s="2">
        <v>0.25</v>
      </c>
      <c r="E706" s="3">
        <f t="shared" si="67"/>
        <v>0.25</v>
      </c>
      <c r="F706" s="2">
        <f t="shared" si="68"/>
        <v>0.57284722222222229</v>
      </c>
      <c r="G706">
        <v>352721</v>
      </c>
      <c r="H706">
        <v>818</v>
      </c>
      <c r="I706">
        <v>21.29</v>
      </c>
      <c r="J706">
        <v>24.11</v>
      </c>
      <c r="K706">
        <v>78226</v>
      </c>
      <c r="L706">
        <v>49.47</v>
      </c>
      <c r="M706">
        <f t="shared" si="69"/>
        <v>1.3509200904592988</v>
      </c>
      <c r="N706">
        <f t="shared" si="70"/>
        <v>1.6006333333333333E-5</v>
      </c>
      <c r="O706" s="3">
        <f t="shared" si="71"/>
        <v>0.70443873000000001</v>
      </c>
      <c r="P706" s="3"/>
      <c r="Q706" s="3"/>
      <c r="R706" s="3"/>
    </row>
    <row r="707" spans="1:18" x14ac:dyDescent="0.35">
      <c r="A707" s="1">
        <v>43495</v>
      </c>
      <c r="B707" s="2">
        <v>0.82284722222222229</v>
      </c>
      <c r="C707" s="3">
        <f t="shared" si="66"/>
        <v>0.82284722222222229</v>
      </c>
      <c r="D707" s="2">
        <v>0.25</v>
      </c>
      <c r="E707" s="3">
        <f t="shared" si="67"/>
        <v>0.25</v>
      </c>
      <c r="F707" s="2">
        <f t="shared" si="68"/>
        <v>0.57284722222222229</v>
      </c>
      <c r="G707">
        <v>353221</v>
      </c>
      <c r="H707">
        <v>827</v>
      </c>
      <c r="I707">
        <v>21.27</v>
      </c>
      <c r="J707">
        <v>24.13</v>
      </c>
      <c r="K707">
        <v>78223</v>
      </c>
      <c r="L707">
        <v>49.47</v>
      </c>
      <c r="M707">
        <f t="shared" si="69"/>
        <v>1.348624169163481</v>
      </c>
      <c r="N707">
        <f t="shared" si="70"/>
        <v>1.6306333333333333E-5</v>
      </c>
      <c r="O707" s="3">
        <f t="shared" si="71"/>
        <v>0.71764172999999998</v>
      </c>
      <c r="P707" s="3"/>
      <c r="Q707" s="3"/>
      <c r="R707" s="3"/>
    </row>
    <row r="708" spans="1:18" x14ac:dyDescent="0.35">
      <c r="A708" s="1">
        <v>43495</v>
      </c>
      <c r="B708" s="2">
        <v>0.82285879629629621</v>
      </c>
      <c r="C708" s="3">
        <f t="shared" si="66"/>
        <v>0.82285879629629621</v>
      </c>
      <c r="D708" s="2">
        <v>0.25</v>
      </c>
      <c r="E708" s="3">
        <f t="shared" si="67"/>
        <v>0.25</v>
      </c>
      <c r="F708" s="2">
        <f t="shared" si="68"/>
        <v>0.57285879629629621</v>
      </c>
      <c r="G708">
        <v>353721</v>
      </c>
      <c r="H708">
        <v>808</v>
      </c>
      <c r="I708">
        <v>21.13</v>
      </c>
      <c r="J708">
        <v>24.12</v>
      </c>
      <c r="K708">
        <v>78229</v>
      </c>
      <c r="L708">
        <v>49.47</v>
      </c>
      <c r="M708">
        <f t="shared" si="69"/>
        <v>1.3325527200927552</v>
      </c>
      <c r="N708">
        <f t="shared" si="70"/>
        <v>1.5673000000000001E-5</v>
      </c>
      <c r="O708" s="3">
        <f t="shared" si="71"/>
        <v>0.68976873000000005</v>
      </c>
      <c r="P708" s="3"/>
      <c r="Q708" s="3"/>
      <c r="R708" s="3"/>
    </row>
    <row r="709" spans="1:18" x14ac:dyDescent="0.35">
      <c r="A709" s="1">
        <v>43495</v>
      </c>
      <c r="B709" s="2">
        <v>0.82285879629629621</v>
      </c>
      <c r="C709" s="3">
        <f t="shared" si="66"/>
        <v>0.82285879629629621</v>
      </c>
      <c r="D709" s="2">
        <v>0.25</v>
      </c>
      <c r="E709" s="3">
        <f t="shared" si="67"/>
        <v>0.25</v>
      </c>
      <c r="F709" s="2">
        <f t="shared" si="68"/>
        <v>0.57285879629629621</v>
      </c>
      <c r="G709">
        <v>354222</v>
      </c>
      <c r="H709">
        <v>814</v>
      </c>
      <c r="I709">
        <v>21.07</v>
      </c>
      <c r="J709">
        <v>24.13</v>
      </c>
      <c r="K709">
        <v>78221</v>
      </c>
      <c r="L709">
        <v>49.47</v>
      </c>
      <c r="M709">
        <f t="shared" si="69"/>
        <v>1.3256649562053013</v>
      </c>
      <c r="N709">
        <f t="shared" si="70"/>
        <v>1.5872999999999999E-5</v>
      </c>
      <c r="O709" s="3">
        <f t="shared" si="71"/>
        <v>0.69857072999999992</v>
      </c>
      <c r="P709" s="3"/>
      <c r="Q709" s="3"/>
      <c r="R709" s="3"/>
    </row>
    <row r="710" spans="1:18" x14ac:dyDescent="0.35">
      <c r="A710" s="1">
        <v>43495</v>
      </c>
      <c r="B710" s="2">
        <v>0.82287037037037036</v>
      </c>
      <c r="C710" s="3">
        <f t="shared" si="66"/>
        <v>0.82287037037037036</v>
      </c>
      <c r="D710" s="2">
        <v>0.25</v>
      </c>
      <c r="E710" s="3">
        <f t="shared" si="67"/>
        <v>0.25</v>
      </c>
      <c r="F710" s="2">
        <f t="shared" si="68"/>
        <v>0.57287037037037036</v>
      </c>
      <c r="G710">
        <v>354721</v>
      </c>
      <c r="H710">
        <v>828</v>
      </c>
      <c r="I710">
        <v>21.01</v>
      </c>
      <c r="J710">
        <v>24.12</v>
      </c>
      <c r="K710">
        <v>78213</v>
      </c>
      <c r="L710">
        <v>49.47</v>
      </c>
      <c r="M710">
        <f t="shared" si="69"/>
        <v>1.3187771923178475</v>
      </c>
      <c r="N710">
        <f t="shared" si="70"/>
        <v>1.6339666666666665E-5</v>
      </c>
      <c r="O710" s="3">
        <f t="shared" si="71"/>
        <v>0.71910872999999997</v>
      </c>
      <c r="P710" s="3"/>
      <c r="Q710" s="3"/>
      <c r="R710" s="3"/>
    </row>
    <row r="711" spans="1:18" x14ac:dyDescent="0.35">
      <c r="A711" s="1">
        <v>43495</v>
      </c>
      <c r="B711" s="2">
        <v>0.82287037037037036</v>
      </c>
      <c r="C711" s="3">
        <f t="shared" si="66"/>
        <v>0.82287037037037036</v>
      </c>
      <c r="D711" s="2">
        <v>0.25</v>
      </c>
      <c r="E711" s="3">
        <f t="shared" si="67"/>
        <v>0.25</v>
      </c>
      <c r="F711" s="2">
        <f t="shared" si="68"/>
        <v>0.57287037037037036</v>
      </c>
      <c r="G711">
        <v>355221</v>
      </c>
      <c r="H711">
        <v>819</v>
      </c>
      <c r="I711">
        <v>21</v>
      </c>
      <c r="J711">
        <v>24.12</v>
      </c>
      <c r="K711">
        <v>78206</v>
      </c>
      <c r="L711">
        <v>49.47</v>
      </c>
      <c r="M711">
        <f t="shared" si="69"/>
        <v>1.3176292316699383</v>
      </c>
      <c r="N711">
        <f t="shared" si="70"/>
        <v>1.6039666666666668E-5</v>
      </c>
      <c r="O711" s="3">
        <f t="shared" si="71"/>
        <v>0.70590573000000012</v>
      </c>
      <c r="P711" s="3"/>
      <c r="Q711" s="3"/>
      <c r="R711" s="3"/>
    </row>
    <row r="712" spans="1:18" x14ac:dyDescent="0.35">
      <c r="A712" s="1">
        <v>43495</v>
      </c>
      <c r="B712" s="2">
        <v>0.82288194444444451</v>
      </c>
      <c r="C712" s="3">
        <f t="shared" si="66"/>
        <v>0.82288194444444451</v>
      </c>
      <c r="D712" s="2">
        <v>0.25</v>
      </c>
      <c r="E712" s="3">
        <f t="shared" si="67"/>
        <v>0.25</v>
      </c>
      <c r="F712" s="2">
        <f t="shared" si="68"/>
        <v>0.57288194444444451</v>
      </c>
      <c r="G712">
        <v>355721</v>
      </c>
      <c r="H712">
        <v>816</v>
      </c>
      <c r="I712">
        <v>20.9</v>
      </c>
      <c r="J712">
        <v>24.11</v>
      </c>
      <c r="K712">
        <v>78200</v>
      </c>
      <c r="L712">
        <v>49.47</v>
      </c>
      <c r="M712">
        <f t="shared" si="69"/>
        <v>1.3061496251908482</v>
      </c>
      <c r="N712">
        <f t="shared" si="70"/>
        <v>1.5939666666666666E-5</v>
      </c>
      <c r="O712" s="3">
        <f t="shared" si="71"/>
        <v>0.70150472999999991</v>
      </c>
      <c r="P712" s="3"/>
      <c r="Q712" s="3"/>
      <c r="R712" s="3"/>
    </row>
    <row r="713" spans="1:18" x14ac:dyDescent="0.35">
      <c r="A713" s="1">
        <v>43495</v>
      </c>
      <c r="B713" s="2">
        <v>0.82288194444444451</v>
      </c>
      <c r="C713" s="3">
        <f t="shared" si="66"/>
        <v>0.82288194444444451</v>
      </c>
      <c r="D713" s="2">
        <v>0.25</v>
      </c>
      <c r="E713" s="3">
        <f t="shared" si="67"/>
        <v>0.25</v>
      </c>
      <c r="F713" s="2">
        <f t="shared" si="68"/>
        <v>0.57288194444444451</v>
      </c>
      <c r="G713">
        <v>356221</v>
      </c>
      <c r="H713">
        <v>824</v>
      </c>
      <c r="I713">
        <v>20.86</v>
      </c>
      <c r="J713">
        <v>24.14</v>
      </c>
      <c r="K713">
        <v>78191</v>
      </c>
      <c r="L713">
        <v>49.47</v>
      </c>
      <c r="M713">
        <f t="shared" si="69"/>
        <v>1.3015577825992124</v>
      </c>
      <c r="N713">
        <f t="shared" si="70"/>
        <v>1.6206333333333334E-5</v>
      </c>
      <c r="O713" s="3">
        <f t="shared" si="71"/>
        <v>0.7132407300000001</v>
      </c>
      <c r="P713" s="3"/>
      <c r="Q713" s="3"/>
      <c r="R713" s="3"/>
    </row>
    <row r="714" spans="1:18" x14ac:dyDescent="0.35">
      <c r="A714" s="1">
        <v>43495</v>
      </c>
      <c r="B714" s="2">
        <v>0.82289351851851855</v>
      </c>
      <c r="C714" s="3">
        <f t="shared" si="66"/>
        <v>0.82289351851851855</v>
      </c>
      <c r="D714" s="2">
        <v>0.25</v>
      </c>
      <c r="E714" s="3">
        <f t="shared" si="67"/>
        <v>0.25</v>
      </c>
      <c r="F714" s="2">
        <f t="shared" si="68"/>
        <v>0.57289351851851855</v>
      </c>
      <c r="G714">
        <v>356721</v>
      </c>
      <c r="H714">
        <v>818</v>
      </c>
      <c r="I714">
        <v>20.9</v>
      </c>
      <c r="J714">
        <v>24.13</v>
      </c>
      <c r="K714">
        <v>78175</v>
      </c>
      <c r="L714">
        <v>49.47</v>
      </c>
      <c r="M714">
        <f t="shared" si="69"/>
        <v>1.3061496251908482</v>
      </c>
      <c r="N714">
        <f t="shared" si="70"/>
        <v>1.6006333333333333E-5</v>
      </c>
      <c r="O714" s="3">
        <f t="shared" si="71"/>
        <v>0.70443873000000001</v>
      </c>
      <c r="P714" s="3"/>
      <c r="Q714" s="3"/>
      <c r="R714" s="3"/>
    </row>
    <row r="715" spans="1:18" x14ac:dyDescent="0.35">
      <c r="A715" s="1">
        <v>43495</v>
      </c>
      <c r="B715" s="2">
        <v>0.82289351851851855</v>
      </c>
      <c r="C715" s="3">
        <f t="shared" si="66"/>
        <v>0.82289351851851855</v>
      </c>
      <c r="D715" s="2">
        <v>0.25</v>
      </c>
      <c r="E715" s="3">
        <f t="shared" si="67"/>
        <v>0.25</v>
      </c>
      <c r="F715" s="2">
        <f t="shared" si="68"/>
        <v>0.57289351851851855</v>
      </c>
      <c r="G715">
        <v>357221</v>
      </c>
      <c r="H715">
        <v>815</v>
      </c>
      <c r="I715">
        <v>20.75</v>
      </c>
      <c r="J715">
        <v>24.12</v>
      </c>
      <c r="K715">
        <v>78167</v>
      </c>
      <c r="L715">
        <v>49.47</v>
      </c>
      <c r="M715">
        <f t="shared" si="69"/>
        <v>1.2889302154722135</v>
      </c>
      <c r="N715">
        <f t="shared" si="70"/>
        <v>1.5906333333333334E-5</v>
      </c>
      <c r="O715" s="3">
        <f t="shared" si="71"/>
        <v>0.70003773000000002</v>
      </c>
      <c r="P715" s="3"/>
      <c r="Q715" s="3"/>
      <c r="R715" s="3"/>
    </row>
    <row r="716" spans="1:18" x14ac:dyDescent="0.35">
      <c r="A716" s="1">
        <v>43495</v>
      </c>
      <c r="B716" s="2">
        <v>0.82290509259259259</v>
      </c>
      <c r="C716" s="3">
        <f t="shared" si="66"/>
        <v>0.82290509259259259</v>
      </c>
      <c r="D716" s="2">
        <v>0.25</v>
      </c>
      <c r="E716" s="3">
        <f t="shared" si="67"/>
        <v>0.25</v>
      </c>
      <c r="F716" s="2">
        <f t="shared" si="68"/>
        <v>0.57290509259259259</v>
      </c>
      <c r="G716">
        <v>357722</v>
      </c>
      <c r="H716">
        <v>822</v>
      </c>
      <c r="I716">
        <v>20.93</v>
      </c>
      <c r="J716">
        <v>24.13</v>
      </c>
      <c r="K716">
        <v>78157</v>
      </c>
      <c r="L716">
        <v>49.47</v>
      </c>
      <c r="M716">
        <f t="shared" si="69"/>
        <v>1.3095935071345755</v>
      </c>
      <c r="N716">
        <f t="shared" si="70"/>
        <v>1.6139666666666667E-5</v>
      </c>
      <c r="O716" s="3">
        <f t="shared" si="71"/>
        <v>0.71030673</v>
      </c>
      <c r="P716" s="3"/>
      <c r="Q716" s="3"/>
      <c r="R716" s="3"/>
    </row>
    <row r="717" spans="1:18" x14ac:dyDescent="0.35">
      <c r="A717" s="1">
        <v>43495</v>
      </c>
      <c r="B717" s="2">
        <v>0.82290509259259259</v>
      </c>
      <c r="C717" s="3">
        <f t="shared" si="66"/>
        <v>0.82290509259259259</v>
      </c>
      <c r="D717" s="2">
        <v>0.25</v>
      </c>
      <c r="E717" s="3">
        <f t="shared" si="67"/>
        <v>0.25</v>
      </c>
      <c r="F717" s="2">
        <f t="shared" si="68"/>
        <v>0.57290509259259259</v>
      </c>
      <c r="G717">
        <v>358221</v>
      </c>
      <c r="H717">
        <v>821</v>
      </c>
      <c r="I717">
        <v>20.93</v>
      </c>
      <c r="J717">
        <v>24.12</v>
      </c>
      <c r="K717">
        <v>78128</v>
      </c>
      <c r="L717">
        <v>49.47</v>
      </c>
      <c r="M717">
        <f t="shared" si="69"/>
        <v>1.3095935071345755</v>
      </c>
      <c r="N717">
        <f t="shared" si="70"/>
        <v>1.6106333333333332E-5</v>
      </c>
      <c r="O717" s="3">
        <f t="shared" si="71"/>
        <v>0.70883972999999989</v>
      </c>
      <c r="P717" s="3"/>
      <c r="Q717" s="3"/>
      <c r="R717" s="3"/>
    </row>
    <row r="718" spans="1:18" x14ac:dyDescent="0.35">
      <c r="A718" s="1">
        <v>43495</v>
      </c>
      <c r="B718" s="2">
        <v>0.82291666666666663</v>
      </c>
      <c r="C718" s="3">
        <f t="shared" si="66"/>
        <v>0.82291666666666663</v>
      </c>
      <c r="D718" s="2">
        <v>0.25</v>
      </c>
      <c r="E718" s="3">
        <f t="shared" si="67"/>
        <v>0.25</v>
      </c>
      <c r="F718" s="2">
        <f t="shared" si="68"/>
        <v>0.57291666666666663</v>
      </c>
      <c r="G718">
        <v>358721</v>
      </c>
      <c r="H718">
        <v>822</v>
      </c>
      <c r="I718">
        <v>20.94</v>
      </c>
      <c r="J718">
        <v>24.12</v>
      </c>
      <c r="K718">
        <v>78124</v>
      </c>
      <c r="L718">
        <v>49.47</v>
      </c>
      <c r="M718">
        <f t="shared" si="69"/>
        <v>1.3107414677824845</v>
      </c>
      <c r="N718">
        <f t="shared" si="70"/>
        <v>1.6139666666666667E-5</v>
      </c>
      <c r="O718" s="3">
        <f t="shared" si="71"/>
        <v>0.71030673</v>
      </c>
      <c r="P718" s="3"/>
      <c r="Q718" s="3"/>
      <c r="R718" s="3"/>
    </row>
    <row r="719" spans="1:18" x14ac:dyDescent="0.35">
      <c r="A719" s="1">
        <v>43495</v>
      </c>
      <c r="B719" s="2">
        <v>0.82291666666666663</v>
      </c>
      <c r="C719" s="3">
        <f t="shared" si="66"/>
        <v>0.82291666666666663</v>
      </c>
      <c r="D719" s="2">
        <v>0.25</v>
      </c>
      <c r="E719" s="3">
        <f t="shared" si="67"/>
        <v>0.25</v>
      </c>
      <c r="F719" s="2">
        <f t="shared" si="68"/>
        <v>0.57291666666666663</v>
      </c>
      <c r="G719">
        <v>359221</v>
      </c>
      <c r="H719">
        <v>832</v>
      </c>
      <c r="I719">
        <v>20.95</v>
      </c>
      <c r="J719">
        <v>24.14</v>
      </c>
      <c r="K719">
        <v>78107</v>
      </c>
      <c r="L719">
        <v>49.47</v>
      </c>
      <c r="M719">
        <f t="shared" si="69"/>
        <v>1.3118894284303932</v>
      </c>
      <c r="N719">
        <f t="shared" si="70"/>
        <v>1.6473E-5</v>
      </c>
      <c r="O719" s="3">
        <f t="shared" si="71"/>
        <v>0.72497672999999996</v>
      </c>
      <c r="P719" s="3"/>
      <c r="Q719" s="3"/>
      <c r="R719" s="3"/>
    </row>
    <row r="720" spans="1:18" x14ac:dyDescent="0.35">
      <c r="A720" s="1">
        <v>43495</v>
      </c>
      <c r="B720" s="2">
        <v>0.82292824074074078</v>
      </c>
      <c r="C720" s="3">
        <f t="shared" si="66"/>
        <v>0.82292824074074078</v>
      </c>
      <c r="D720" s="2">
        <v>0.25</v>
      </c>
      <c r="E720" s="3">
        <f t="shared" si="67"/>
        <v>0.25</v>
      </c>
      <c r="F720" s="2">
        <f t="shared" si="68"/>
        <v>0.57292824074074078</v>
      </c>
      <c r="G720">
        <v>359721</v>
      </c>
      <c r="H720">
        <v>830</v>
      </c>
      <c r="I720">
        <v>21</v>
      </c>
      <c r="J720">
        <v>24.14</v>
      </c>
      <c r="K720">
        <v>78095</v>
      </c>
      <c r="L720">
        <v>49.47</v>
      </c>
      <c r="M720">
        <f t="shared" si="69"/>
        <v>1.3176292316699383</v>
      </c>
      <c r="N720">
        <f t="shared" si="70"/>
        <v>1.6406333333333333E-5</v>
      </c>
      <c r="O720" s="3">
        <f t="shared" si="71"/>
        <v>0.72204272999999997</v>
      </c>
      <c r="P720" s="3"/>
      <c r="Q720" s="3"/>
      <c r="R720" s="3"/>
    </row>
    <row r="721" spans="1:18" x14ac:dyDescent="0.35">
      <c r="A721" s="1">
        <v>43495</v>
      </c>
      <c r="B721" s="2">
        <v>0.82292824074074078</v>
      </c>
      <c r="C721" s="3">
        <f t="shared" si="66"/>
        <v>0.82292824074074078</v>
      </c>
      <c r="D721" s="2">
        <v>0.25</v>
      </c>
      <c r="E721" s="3">
        <f t="shared" si="67"/>
        <v>0.25</v>
      </c>
      <c r="F721" s="2">
        <f t="shared" si="68"/>
        <v>0.57292824074074078</v>
      </c>
      <c r="G721">
        <v>360221</v>
      </c>
      <c r="H721">
        <v>821</v>
      </c>
      <c r="I721">
        <v>20.96</v>
      </c>
      <c r="J721">
        <v>24.14</v>
      </c>
      <c r="K721">
        <v>78081</v>
      </c>
      <c r="L721">
        <v>49.47</v>
      </c>
      <c r="M721">
        <f t="shared" si="69"/>
        <v>1.3130373890783025</v>
      </c>
      <c r="N721">
        <f t="shared" si="70"/>
        <v>1.6106333333333332E-5</v>
      </c>
      <c r="O721" s="3">
        <f t="shared" si="71"/>
        <v>0.70883972999999989</v>
      </c>
      <c r="P721" s="3"/>
      <c r="Q721" s="3"/>
      <c r="R721" s="3"/>
    </row>
    <row r="722" spans="1:18" x14ac:dyDescent="0.35">
      <c r="A722" s="1">
        <v>43495</v>
      </c>
      <c r="B722" s="2">
        <v>0.82293981481481471</v>
      </c>
      <c r="C722" s="3">
        <f t="shared" si="66"/>
        <v>0.82293981481481471</v>
      </c>
      <c r="D722" s="2">
        <v>0.25</v>
      </c>
      <c r="E722" s="3">
        <f t="shared" si="67"/>
        <v>0.25</v>
      </c>
      <c r="F722" s="2">
        <f t="shared" si="68"/>
        <v>0.57293981481481471</v>
      </c>
      <c r="G722">
        <v>360721</v>
      </c>
      <c r="H722">
        <v>797</v>
      </c>
      <c r="I722">
        <v>20.93</v>
      </c>
      <c r="J722">
        <v>24.13</v>
      </c>
      <c r="K722">
        <v>78068</v>
      </c>
      <c r="L722">
        <v>49.47</v>
      </c>
      <c r="M722">
        <f t="shared" si="69"/>
        <v>1.3095935071345755</v>
      </c>
      <c r="N722">
        <f t="shared" si="70"/>
        <v>1.5306333333333333E-5</v>
      </c>
      <c r="O722" s="3">
        <f t="shared" si="71"/>
        <v>0.67363172999999998</v>
      </c>
      <c r="P722" s="3"/>
      <c r="Q722" s="3"/>
      <c r="R722" s="3"/>
    </row>
    <row r="723" spans="1:18" x14ac:dyDescent="0.35">
      <c r="A723" s="1">
        <v>43495</v>
      </c>
      <c r="B723" s="2">
        <v>0.82293981481481471</v>
      </c>
      <c r="C723" s="3">
        <f t="shared" si="66"/>
        <v>0.82293981481481471</v>
      </c>
      <c r="D723" s="2">
        <v>0.25</v>
      </c>
      <c r="E723" s="3">
        <f t="shared" si="67"/>
        <v>0.25</v>
      </c>
      <c r="F723" s="2">
        <f t="shared" si="68"/>
        <v>0.57293981481481471</v>
      </c>
      <c r="G723">
        <v>361222</v>
      </c>
      <c r="H723">
        <v>824</v>
      </c>
      <c r="I723">
        <v>20.95</v>
      </c>
      <c r="J723">
        <v>24.12</v>
      </c>
      <c r="K723">
        <v>78059</v>
      </c>
      <c r="L723">
        <v>49.47</v>
      </c>
      <c r="M723">
        <f t="shared" si="69"/>
        <v>1.3118894284303932</v>
      </c>
      <c r="N723">
        <f t="shared" si="70"/>
        <v>1.6206333333333334E-5</v>
      </c>
      <c r="O723" s="3">
        <f t="shared" si="71"/>
        <v>0.7132407300000001</v>
      </c>
      <c r="P723" s="3"/>
      <c r="Q723" s="3"/>
      <c r="R723" s="3"/>
    </row>
    <row r="724" spans="1:18" x14ac:dyDescent="0.35">
      <c r="A724" s="1">
        <v>43495</v>
      </c>
      <c r="B724" s="2">
        <v>0.82295138888888886</v>
      </c>
      <c r="C724" s="3">
        <f t="shared" si="66"/>
        <v>0.82295138888888886</v>
      </c>
      <c r="D724" s="2">
        <v>0.25</v>
      </c>
      <c r="E724" s="3">
        <f t="shared" si="67"/>
        <v>0.25</v>
      </c>
      <c r="F724" s="2">
        <f t="shared" si="68"/>
        <v>0.57295138888888886</v>
      </c>
      <c r="G724">
        <v>361721</v>
      </c>
      <c r="H724">
        <v>819</v>
      </c>
      <c r="I724">
        <v>20.95</v>
      </c>
      <c r="J724">
        <v>24.13</v>
      </c>
      <c r="K724">
        <v>78053</v>
      </c>
      <c r="L724">
        <v>49.43</v>
      </c>
      <c r="M724">
        <f t="shared" si="69"/>
        <v>1.3118894284303932</v>
      </c>
      <c r="N724">
        <f t="shared" si="70"/>
        <v>1.6039666666666668E-5</v>
      </c>
      <c r="O724" s="3">
        <f t="shared" si="71"/>
        <v>0.70590573000000012</v>
      </c>
      <c r="P724" s="3"/>
      <c r="Q724" s="3"/>
      <c r="R724" s="3"/>
    </row>
    <row r="725" spans="1:18" x14ac:dyDescent="0.35">
      <c r="A725" s="1">
        <v>43495</v>
      </c>
      <c r="B725" s="2">
        <v>0.82295138888888886</v>
      </c>
      <c r="C725" s="3">
        <f t="shared" si="66"/>
        <v>0.82295138888888886</v>
      </c>
      <c r="D725" s="2">
        <v>0.25</v>
      </c>
      <c r="E725" s="3">
        <f t="shared" si="67"/>
        <v>0.25</v>
      </c>
      <c r="F725" s="2">
        <f t="shared" si="68"/>
        <v>0.57295138888888886</v>
      </c>
      <c r="G725">
        <v>362221</v>
      </c>
      <c r="H725">
        <v>826</v>
      </c>
      <c r="I725">
        <v>20.93</v>
      </c>
      <c r="J725">
        <v>24.13</v>
      </c>
      <c r="K725">
        <v>78041</v>
      </c>
      <c r="L725">
        <v>49.43</v>
      </c>
      <c r="M725">
        <f t="shared" si="69"/>
        <v>1.3095935071345755</v>
      </c>
      <c r="N725">
        <f t="shared" si="70"/>
        <v>1.6273000000000002E-5</v>
      </c>
      <c r="O725" s="3">
        <f t="shared" si="71"/>
        <v>0.71617473000000009</v>
      </c>
      <c r="P725" s="3"/>
      <c r="Q725" s="3"/>
      <c r="R725" s="3"/>
    </row>
    <row r="726" spans="1:18" x14ac:dyDescent="0.35">
      <c r="A726" s="1">
        <v>43495</v>
      </c>
      <c r="B726" s="2">
        <v>0.82296296296296301</v>
      </c>
      <c r="C726" s="3">
        <f t="shared" si="66"/>
        <v>0.82296296296296301</v>
      </c>
      <c r="D726" s="2">
        <v>0.25</v>
      </c>
      <c r="E726" s="3">
        <f t="shared" si="67"/>
        <v>0.25</v>
      </c>
      <c r="F726" s="2">
        <f t="shared" si="68"/>
        <v>0.57296296296296301</v>
      </c>
      <c r="G726">
        <v>362724</v>
      </c>
      <c r="H726">
        <v>816</v>
      </c>
      <c r="I726">
        <v>21</v>
      </c>
      <c r="J726">
        <v>24.12</v>
      </c>
      <c r="K726">
        <v>78017</v>
      </c>
      <c r="L726">
        <v>49.43</v>
      </c>
      <c r="M726">
        <f t="shared" si="69"/>
        <v>1.3176292316699383</v>
      </c>
      <c r="N726">
        <f t="shared" si="70"/>
        <v>1.5939666666666666E-5</v>
      </c>
      <c r="O726" s="3">
        <f t="shared" si="71"/>
        <v>0.70150472999999991</v>
      </c>
      <c r="P726" s="3"/>
      <c r="Q726" s="3"/>
      <c r="R726" s="3"/>
    </row>
    <row r="727" spans="1:18" x14ac:dyDescent="0.35">
      <c r="A727" s="1">
        <v>43495</v>
      </c>
      <c r="B727" s="2">
        <v>0.82296296296296301</v>
      </c>
      <c r="C727" s="3">
        <f t="shared" si="66"/>
        <v>0.82296296296296301</v>
      </c>
      <c r="D727" s="2">
        <v>0.25</v>
      </c>
      <c r="E727" s="3">
        <f t="shared" si="67"/>
        <v>0.25</v>
      </c>
      <c r="F727" s="2">
        <f t="shared" si="68"/>
        <v>0.57296296296296301</v>
      </c>
      <c r="G727">
        <v>363222</v>
      </c>
      <c r="H727">
        <v>817</v>
      </c>
      <c r="I727">
        <v>20.99</v>
      </c>
      <c r="J727">
        <v>24.13</v>
      </c>
      <c r="K727">
        <v>78010</v>
      </c>
      <c r="L727">
        <v>49.43</v>
      </c>
      <c r="M727">
        <f t="shared" si="69"/>
        <v>1.3164812710220291</v>
      </c>
      <c r="N727">
        <f t="shared" si="70"/>
        <v>1.5973000000000001E-5</v>
      </c>
      <c r="O727" s="3">
        <f t="shared" si="71"/>
        <v>0.70297173000000002</v>
      </c>
      <c r="P727" s="3"/>
      <c r="Q727" s="3"/>
      <c r="R727" s="3"/>
    </row>
    <row r="728" spans="1:18" x14ac:dyDescent="0.35">
      <c r="A728" s="1">
        <v>43495</v>
      </c>
      <c r="B728" s="2">
        <v>0.82297453703703705</v>
      </c>
      <c r="C728" s="3">
        <f t="shared" si="66"/>
        <v>0.82297453703703705</v>
      </c>
      <c r="D728" s="2">
        <v>0.25</v>
      </c>
      <c r="E728" s="3">
        <f t="shared" si="67"/>
        <v>0.25</v>
      </c>
      <c r="F728" s="2">
        <f t="shared" si="68"/>
        <v>0.57297453703703705</v>
      </c>
      <c r="G728">
        <v>363721</v>
      </c>
      <c r="H728">
        <v>823</v>
      </c>
      <c r="I728">
        <v>21.04</v>
      </c>
      <c r="J728">
        <v>24.14</v>
      </c>
      <c r="K728">
        <v>77998</v>
      </c>
      <c r="L728">
        <v>49.43</v>
      </c>
      <c r="M728">
        <f t="shared" si="69"/>
        <v>1.3222210742615741</v>
      </c>
      <c r="N728">
        <f t="shared" si="70"/>
        <v>1.6172999999999999E-5</v>
      </c>
      <c r="O728" s="3">
        <f t="shared" si="71"/>
        <v>0.71177372999999999</v>
      </c>
      <c r="P728" s="3"/>
      <c r="Q728" s="3"/>
      <c r="R728" s="3"/>
    </row>
    <row r="729" spans="1:18" x14ac:dyDescent="0.35">
      <c r="A729" s="1">
        <v>43495</v>
      </c>
      <c r="B729" s="2">
        <v>0.82297453703703705</v>
      </c>
      <c r="C729" s="3">
        <f t="shared" si="66"/>
        <v>0.82297453703703705</v>
      </c>
      <c r="D729" s="2">
        <v>0.25</v>
      </c>
      <c r="E729" s="3">
        <f t="shared" si="67"/>
        <v>0.25</v>
      </c>
      <c r="F729" s="2">
        <f t="shared" si="68"/>
        <v>0.57297453703703705</v>
      </c>
      <c r="G729">
        <v>364221</v>
      </c>
      <c r="H729">
        <v>814</v>
      </c>
      <c r="I729">
        <v>21.11</v>
      </c>
      <c r="J729">
        <v>24.14</v>
      </c>
      <c r="K729">
        <v>77984</v>
      </c>
      <c r="L729">
        <v>49.43</v>
      </c>
      <c r="M729">
        <f t="shared" si="69"/>
        <v>1.3302567987969371</v>
      </c>
      <c r="N729">
        <f t="shared" si="70"/>
        <v>1.5872999999999999E-5</v>
      </c>
      <c r="O729" s="3">
        <f t="shared" si="71"/>
        <v>0.69857072999999992</v>
      </c>
      <c r="P729" s="3"/>
      <c r="Q729" s="3"/>
      <c r="R729" s="3"/>
    </row>
    <row r="730" spans="1:18" x14ac:dyDescent="0.35">
      <c r="A730" s="1">
        <v>43495</v>
      </c>
      <c r="B730" s="2">
        <v>0.82298611111111108</v>
      </c>
      <c r="C730" s="3">
        <f t="shared" si="66"/>
        <v>0.82298611111111108</v>
      </c>
      <c r="D730" s="2">
        <v>0.25</v>
      </c>
      <c r="E730" s="3">
        <f t="shared" si="67"/>
        <v>0.25</v>
      </c>
      <c r="F730" s="2">
        <f t="shared" si="68"/>
        <v>0.57298611111111108</v>
      </c>
      <c r="G730">
        <v>364721</v>
      </c>
      <c r="H730">
        <v>809</v>
      </c>
      <c r="I730">
        <v>21.1</v>
      </c>
      <c r="J730">
        <v>24.13</v>
      </c>
      <c r="K730">
        <v>77971</v>
      </c>
      <c r="L730">
        <v>49.43</v>
      </c>
      <c r="M730">
        <f t="shared" si="69"/>
        <v>1.3291088381490284</v>
      </c>
      <c r="N730">
        <f t="shared" si="70"/>
        <v>1.5706333333333332E-5</v>
      </c>
      <c r="O730" s="3">
        <f t="shared" si="71"/>
        <v>0.69123572999999994</v>
      </c>
      <c r="P730" s="3"/>
      <c r="Q730" s="3"/>
      <c r="R730" s="3"/>
    </row>
    <row r="731" spans="1:18" x14ac:dyDescent="0.35">
      <c r="A731" s="1">
        <v>43495</v>
      </c>
      <c r="B731" s="2">
        <v>0.82298611111111108</v>
      </c>
      <c r="C731" s="3">
        <f t="shared" si="66"/>
        <v>0.82298611111111108</v>
      </c>
      <c r="D731" s="2">
        <v>0.25</v>
      </c>
      <c r="E731" s="3">
        <f t="shared" si="67"/>
        <v>0.25</v>
      </c>
      <c r="F731" s="2">
        <f t="shared" si="68"/>
        <v>0.57298611111111108</v>
      </c>
      <c r="G731">
        <v>365221</v>
      </c>
      <c r="H731">
        <v>815</v>
      </c>
      <c r="I731">
        <v>21.04</v>
      </c>
      <c r="J731">
        <v>24.13</v>
      </c>
      <c r="K731">
        <v>77951</v>
      </c>
      <c r="L731">
        <v>49.4</v>
      </c>
      <c r="M731">
        <f t="shared" si="69"/>
        <v>1.3222210742615741</v>
      </c>
      <c r="N731">
        <f t="shared" si="70"/>
        <v>1.5906333333333334E-5</v>
      </c>
      <c r="O731" s="3">
        <f t="shared" si="71"/>
        <v>0.70003773000000002</v>
      </c>
      <c r="P731" s="3"/>
      <c r="Q731" s="3"/>
      <c r="R731" s="3"/>
    </row>
    <row r="732" spans="1:18" x14ac:dyDescent="0.35">
      <c r="A732" s="1">
        <v>43495</v>
      </c>
      <c r="B732" s="2">
        <v>0.82299768518518512</v>
      </c>
      <c r="C732" s="3">
        <f t="shared" si="66"/>
        <v>0.82299768518518512</v>
      </c>
      <c r="D732" s="2">
        <v>0.25</v>
      </c>
      <c r="E732" s="3">
        <f t="shared" si="67"/>
        <v>0.25</v>
      </c>
      <c r="F732" s="2">
        <f t="shared" si="68"/>
        <v>0.57299768518518512</v>
      </c>
      <c r="G732">
        <v>365721</v>
      </c>
      <c r="H732">
        <v>829</v>
      </c>
      <c r="I732">
        <v>20.97</v>
      </c>
      <c r="J732">
        <v>24.14</v>
      </c>
      <c r="K732">
        <v>77937</v>
      </c>
      <c r="L732">
        <v>49.4</v>
      </c>
      <c r="M732">
        <f t="shared" si="69"/>
        <v>1.3141853497262113</v>
      </c>
      <c r="N732">
        <f t="shared" si="70"/>
        <v>1.6373000000000001E-5</v>
      </c>
      <c r="O732" s="3">
        <f t="shared" si="71"/>
        <v>0.72057573000000008</v>
      </c>
      <c r="P732" s="3"/>
      <c r="Q732" s="3"/>
      <c r="R732" s="3"/>
    </row>
    <row r="733" spans="1:18" x14ac:dyDescent="0.35">
      <c r="A733" s="1">
        <v>43495</v>
      </c>
      <c r="B733" s="2">
        <v>0.82299768518518512</v>
      </c>
      <c r="C733" s="3">
        <f t="shared" si="66"/>
        <v>0.82299768518518512</v>
      </c>
      <c r="D733" s="2">
        <v>0.25</v>
      </c>
      <c r="E733" s="3">
        <f t="shared" si="67"/>
        <v>0.25</v>
      </c>
      <c r="F733" s="2">
        <f t="shared" si="68"/>
        <v>0.57299768518518512</v>
      </c>
      <c r="G733">
        <v>366221</v>
      </c>
      <c r="H733">
        <v>822</v>
      </c>
      <c r="I733">
        <v>20.7</v>
      </c>
      <c r="J733">
        <v>24.14</v>
      </c>
      <c r="K733">
        <v>77933</v>
      </c>
      <c r="L733">
        <v>49.4</v>
      </c>
      <c r="M733">
        <f t="shared" si="69"/>
        <v>1.2831904122326685</v>
      </c>
      <c r="N733">
        <f t="shared" si="70"/>
        <v>1.6139666666666667E-5</v>
      </c>
      <c r="O733" s="3">
        <f t="shared" si="71"/>
        <v>0.71030673</v>
      </c>
      <c r="P733" s="3"/>
      <c r="Q733" s="3"/>
      <c r="R733" s="3"/>
    </row>
    <row r="734" spans="1:18" x14ac:dyDescent="0.35">
      <c r="A734" s="1">
        <v>43495</v>
      </c>
      <c r="B734" s="2">
        <v>0.82300925925925927</v>
      </c>
      <c r="C734" s="3">
        <f t="shared" si="66"/>
        <v>0.82300925925925927</v>
      </c>
      <c r="D734" s="2">
        <v>0.25</v>
      </c>
      <c r="E734" s="3">
        <f t="shared" si="67"/>
        <v>0.25</v>
      </c>
      <c r="F734" s="2">
        <f t="shared" si="68"/>
        <v>0.57300925925925927</v>
      </c>
      <c r="G734">
        <v>366722</v>
      </c>
      <c r="H734">
        <v>817</v>
      </c>
      <c r="I734">
        <v>20.18</v>
      </c>
      <c r="J734">
        <v>24.14</v>
      </c>
      <c r="K734">
        <v>77921</v>
      </c>
      <c r="L734">
        <v>49.4</v>
      </c>
      <c r="M734">
        <f t="shared" si="69"/>
        <v>1.2234964585414012</v>
      </c>
      <c r="N734">
        <f t="shared" si="70"/>
        <v>1.5973000000000001E-5</v>
      </c>
      <c r="O734" s="3">
        <f t="shared" si="71"/>
        <v>0.70297173000000002</v>
      </c>
      <c r="P734" s="3"/>
      <c r="Q734" s="3"/>
      <c r="R734" s="3"/>
    </row>
    <row r="735" spans="1:18" x14ac:dyDescent="0.35">
      <c r="A735" s="1">
        <v>43495</v>
      </c>
      <c r="B735" s="2">
        <v>0.82300925925925927</v>
      </c>
      <c r="C735" s="3">
        <f t="shared" si="66"/>
        <v>0.82300925925925927</v>
      </c>
      <c r="D735" s="2">
        <v>0.25</v>
      </c>
      <c r="E735" s="3">
        <f t="shared" si="67"/>
        <v>0.25</v>
      </c>
      <c r="F735" s="2">
        <f t="shared" si="68"/>
        <v>0.57300925925925927</v>
      </c>
      <c r="G735">
        <v>367221</v>
      </c>
      <c r="H735">
        <v>818</v>
      </c>
      <c r="I735">
        <v>20.02</v>
      </c>
      <c r="J735">
        <v>24.14</v>
      </c>
      <c r="K735">
        <v>77907</v>
      </c>
      <c r="L735">
        <v>49.4</v>
      </c>
      <c r="M735">
        <f t="shared" si="69"/>
        <v>1.2051290881748573</v>
      </c>
      <c r="N735">
        <f t="shared" si="70"/>
        <v>1.6006333333333333E-5</v>
      </c>
      <c r="O735" s="3">
        <f t="shared" si="71"/>
        <v>0.70443873000000001</v>
      </c>
      <c r="P735" s="3"/>
      <c r="Q735" s="3"/>
      <c r="R735" s="3"/>
    </row>
    <row r="736" spans="1:18" x14ac:dyDescent="0.35">
      <c r="A736" s="1">
        <v>43495</v>
      </c>
      <c r="B736" s="2">
        <v>0.82302083333333342</v>
      </c>
      <c r="C736" s="3">
        <f t="shared" si="66"/>
        <v>0.82302083333333342</v>
      </c>
      <c r="D736" s="2">
        <v>0.25</v>
      </c>
      <c r="E736" s="3">
        <f t="shared" si="67"/>
        <v>0.25</v>
      </c>
      <c r="F736" s="2">
        <f t="shared" si="68"/>
        <v>0.57302083333333342</v>
      </c>
      <c r="G736">
        <v>367721</v>
      </c>
      <c r="H736">
        <v>816</v>
      </c>
      <c r="I736">
        <v>19.93</v>
      </c>
      <c r="J736">
        <v>24.13</v>
      </c>
      <c r="K736">
        <v>77896</v>
      </c>
      <c r="L736">
        <v>49.4</v>
      </c>
      <c r="M736">
        <f t="shared" si="69"/>
        <v>1.1947974423436765</v>
      </c>
      <c r="N736">
        <f t="shared" si="70"/>
        <v>1.5939666666666666E-5</v>
      </c>
      <c r="O736" s="3">
        <f t="shared" si="71"/>
        <v>0.70150472999999991</v>
      </c>
      <c r="P736" s="3"/>
      <c r="Q736" s="3"/>
      <c r="R736" s="3"/>
    </row>
    <row r="737" spans="1:18" x14ac:dyDescent="0.35">
      <c r="A737" s="1">
        <v>43495</v>
      </c>
      <c r="B737" s="2">
        <v>0.82302083333333342</v>
      </c>
      <c r="C737" s="3">
        <f t="shared" si="66"/>
        <v>0.82302083333333342</v>
      </c>
      <c r="D737" s="2">
        <v>0.25</v>
      </c>
      <c r="E737" s="3">
        <f t="shared" si="67"/>
        <v>0.25</v>
      </c>
      <c r="F737" s="2">
        <f t="shared" si="68"/>
        <v>0.57302083333333342</v>
      </c>
      <c r="G737">
        <v>368221</v>
      </c>
      <c r="H737">
        <v>826</v>
      </c>
      <c r="I737">
        <v>19.73</v>
      </c>
      <c r="J737">
        <v>24.14</v>
      </c>
      <c r="K737">
        <v>77880</v>
      </c>
      <c r="L737">
        <v>49.4</v>
      </c>
      <c r="M737">
        <f t="shared" si="69"/>
        <v>1.1718382293854968</v>
      </c>
      <c r="N737">
        <f t="shared" si="70"/>
        <v>1.6273000000000002E-5</v>
      </c>
      <c r="O737" s="3">
        <f t="shared" si="71"/>
        <v>0.71617473000000009</v>
      </c>
      <c r="P737" s="3"/>
      <c r="Q737" s="3"/>
      <c r="R737" s="3"/>
    </row>
    <row r="738" spans="1:18" x14ac:dyDescent="0.35">
      <c r="A738" s="1">
        <v>43495</v>
      </c>
      <c r="B738" s="2">
        <v>0.82303240740740735</v>
      </c>
      <c r="C738" s="3">
        <f t="shared" si="66"/>
        <v>0.82303240740740735</v>
      </c>
      <c r="D738" s="2">
        <v>0.25</v>
      </c>
      <c r="E738" s="3">
        <f t="shared" si="67"/>
        <v>0.25</v>
      </c>
      <c r="F738" s="2">
        <f t="shared" si="68"/>
        <v>0.57303240740740735</v>
      </c>
      <c r="G738">
        <v>368721</v>
      </c>
      <c r="H738">
        <v>822</v>
      </c>
      <c r="I738">
        <v>19.68</v>
      </c>
      <c r="J738">
        <v>24.14</v>
      </c>
      <c r="K738">
        <v>77876</v>
      </c>
      <c r="L738">
        <v>49.36</v>
      </c>
      <c r="M738">
        <f t="shared" si="69"/>
        <v>1.1660984261459517</v>
      </c>
      <c r="N738">
        <f t="shared" si="70"/>
        <v>1.6139666666666667E-5</v>
      </c>
      <c r="O738" s="3">
        <f t="shared" si="71"/>
        <v>0.71030673</v>
      </c>
      <c r="P738" s="3"/>
      <c r="Q738" s="3"/>
      <c r="R738" s="3"/>
    </row>
    <row r="739" spans="1:18" x14ac:dyDescent="0.35">
      <c r="A739" s="1">
        <v>43495</v>
      </c>
      <c r="B739" s="2">
        <v>0.82303240740740735</v>
      </c>
      <c r="C739" s="3">
        <f t="shared" si="66"/>
        <v>0.82303240740740735</v>
      </c>
      <c r="D739" s="2">
        <v>0.25</v>
      </c>
      <c r="E739" s="3">
        <f t="shared" si="67"/>
        <v>0.25</v>
      </c>
      <c r="F739" s="2">
        <f t="shared" si="68"/>
        <v>0.57303240740740735</v>
      </c>
      <c r="G739">
        <v>369221</v>
      </c>
      <c r="H739">
        <v>813</v>
      </c>
      <c r="I739">
        <v>19.47</v>
      </c>
      <c r="J739">
        <v>24.14</v>
      </c>
      <c r="K739">
        <v>77861</v>
      </c>
      <c r="L739">
        <v>49.36</v>
      </c>
      <c r="M739">
        <f t="shared" si="69"/>
        <v>1.1419912525398628</v>
      </c>
      <c r="N739">
        <f t="shared" si="70"/>
        <v>1.5839666666666667E-5</v>
      </c>
      <c r="O739" s="3">
        <f t="shared" si="71"/>
        <v>0.69710373000000003</v>
      </c>
      <c r="P739" s="3"/>
      <c r="Q739" s="3"/>
      <c r="R739" s="3"/>
    </row>
    <row r="740" spans="1:18" x14ac:dyDescent="0.35">
      <c r="A740" s="1">
        <v>43495</v>
      </c>
      <c r="B740" s="2">
        <v>0.8230439814814815</v>
      </c>
      <c r="C740" s="3">
        <f t="shared" si="66"/>
        <v>0.8230439814814815</v>
      </c>
      <c r="D740" s="2">
        <v>0.25</v>
      </c>
      <c r="E740" s="3">
        <f t="shared" si="67"/>
        <v>0.25</v>
      </c>
      <c r="F740" s="2">
        <f t="shared" si="68"/>
        <v>0.5730439814814815</v>
      </c>
      <c r="G740">
        <v>369721</v>
      </c>
      <c r="H740">
        <v>818</v>
      </c>
      <c r="I740">
        <v>19.52</v>
      </c>
      <c r="J740">
        <v>24.14</v>
      </c>
      <c r="K740">
        <v>77853</v>
      </c>
      <c r="L740">
        <v>49.36</v>
      </c>
      <c r="M740">
        <f t="shared" si="69"/>
        <v>1.1477310557794078</v>
      </c>
      <c r="N740">
        <f t="shared" si="70"/>
        <v>1.6006333333333333E-5</v>
      </c>
      <c r="O740" s="3">
        <f t="shared" si="71"/>
        <v>0.70443873000000001</v>
      </c>
      <c r="P740" s="3"/>
      <c r="Q740" s="3"/>
      <c r="R740" s="3"/>
    </row>
    <row r="741" spans="1:18" x14ac:dyDescent="0.35">
      <c r="A741" s="1">
        <v>43495</v>
      </c>
      <c r="B741" s="2">
        <v>0.8230439814814815</v>
      </c>
      <c r="C741" s="3">
        <f t="shared" si="66"/>
        <v>0.8230439814814815</v>
      </c>
      <c r="D741" s="2">
        <v>0.25</v>
      </c>
      <c r="E741" s="3">
        <f t="shared" si="67"/>
        <v>0.25</v>
      </c>
      <c r="F741" s="2">
        <f t="shared" si="68"/>
        <v>0.5730439814814815</v>
      </c>
      <c r="G741">
        <v>370222</v>
      </c>
      <c r="H741">
        <v>813</v>
      </c>
      <c r="I741">
        <v>19.41</v>
      </c>
      <c r="J741">
        <v>24.14</v>
      </c>
      <c r="K741">
        <v>77832</v>
      </c>
      <c r="L741">
        <v>49.36</v>
      </c>
      <c r="M741">
        <f t="shared" si="69"/>
        <v>1.135103488652409</v>
      </c>
      <c r="N741">
        <f t="shared" si="70"/>
        <v>1.5839666666666667E-5</v>
      </c>
      <c r="O741" s="3">
        <f t="shared" si="71"/>
        <v>0.69710373000000003</v>
      </c>
      <c r="P741" s="3"/>
      <c r="Q741" s="3"/>
      <c r="R741" s="3"/>
    </row>
    <row r="742" spans="1:18" x14ac:dyDescent="0.35">
      <c r="A742" s="1">
        <v>43495</v>
      </c>
      <c r="B742" s="2">
        <v>0.82305555555555554</v>
      </c>
      <c r="C742" s="3">
        <f t="shared" ref="C742:C805" si="72">B742</f>
        <v>0.82305555555555554</v>
      </c>
      <c r="D742" s="2">
        <v>0.25</v>
      </c>
      <c r="E742" s="3">
        <f t="shared" ref="E742:E805" si="73">D742</f>
        <v>0.25</v>
      </c>
      <c r="F742" s="2">
        <f t="shared" ref="F742:F805" si="74">C742-E742</f>
        <v>0.57305555555555554</v>
      </c>
      <c r="G742">
        <v>370721</v>
      </c>
      <c r="H742">
        <v>808</v>
      </c>
      <c r="I742">
        <v>19.22</v>
      </c>
      <c r="J742">
        <v>24.13</v>
      </c>
      <c r="K742">
        <v>77820</v>
      </c>
      <c r="L742">
        <v>49.36</v>
      </c>
      <c r="M742">
        <f t="shared" ref="M742:M805" si="75">(I742-9.522)/8.7111</f>
        <v>1.113292236342138</v>
      </c>
      <c r="N742">
        <f t="shared" ref="N742:N805" si="76">(H742-337.81)/30000000</f>
        <v>1.5673000000000001E-5</v>
      </c>
      <c r="O742" s="3">
        <f t="shared" ref="O742:O805" si="77">N742*44010</f>
        <v>0.68976873000000005</v>
      </c>
      <c r="P742" s="3"/>
      <c r="Q742" s="3"/>
      <c r="R742" s="3"/>
    </row>
    <row r="743" spans="1:18" x14ac:dyDescent="0.35">
      <c r="A743" s="1">
        <v>43495</v>
      </c>
      <c r="B743" s="2">
        <v>0.82305555555555554</v>
      </c>
      <c r="C743" s="3">
        <f t="shared" si="72"/>
        <v>0.82305555555555554</v>
      </c>
      <c r="D743" s="2">
        <v>0.25</v>
      </c>
      <c r="E743" s="3">
        <f t="shared" si="73"/>
        <v>0.25</v>
      </c>
      <c r="F743" s="2">
        <f t="shared" si="74"/>
        <v>0.57305555555555554</v>
      </c>
      <c r="G743">
        <v>371221</v>
      </c>
      <c r="H743">
        <v>806</v>
      </c>
      <c r="I743">
        <v>19.23</v>
      </c>
      <c r="J743">
        <v>24.14</v>
      </c>
      <c r="K743">
        <v>77807</v>
      </c>
      <c r="L743">
        <v>49.33</v>
      </c>
      <c r="M743">
        <f t="shared" si="75"/>
        <v>1.1144401969900473</v>
      </c>
      <c r="N743">
        <f t="shared" si="76"/>
        <v>1.5606333333333333E-5</v>
      </c>
      <c r="O743" s="3">
        <f t="shared" si="77"/>
        <v>0.68683472999999995</v>
      </c>
      <c r="P743" s="3"/>
      <c r="Q743" s="3"/>
      <c r="R743" s="3"/>
    </row>
    <row r="744" spans="1:18" x14ac:dyDescent="0.35">
      <c r="A744" s="1">
        <v>43495</v>
      </c>
      <c r="B744" s="2">
        <v>0.82306712962962969</v>
      </c>
      <c r="C744" s="3">
        <f t="shared" si="72"/>
        <v>0.82306712962962969</v>
      </c>
      <c r="D744" s="2">
        <v>0.25</v>
      </c>
      <c r="E744" s="3">
        <f t="shared" si="73"/>
        <v>0.25</v>
      </c>
      <c r="F744" s="2">
        <f t="shared" si="74"/>
        <v>0.57306712962962969</v>
      </c>
      <c r="G744">
        <v>371721</v>
      </c>
      <c r="H744">
        <v>815</v>
      </c>
      <c r="I744">
        <v>19.079999999999998</v>
      </c>
      <c r="J744">
        <v>24.14</v>
      </c>
      <c r="K744">
        <v>77794</v>
      </c>
      <c r="L744">
        <v>49.33</v>
      </c>
      <c r="M744">
        <f t="shared" si="75"/>
        <v>1.0972207872714121</v>
      </c>
      <c r="N744">
        <f t="shared" si="76"/>
        <v>1.5906333333333334E-5</v>
      </c>
      <c r="O744" s="3">
        <f t="shared" si="77"/>
        <v>0.70003773000000002</v>
      </c>
      <c r="P744" s="3"/>
      <c r="Q744" s="3"/>
      <c r="R744" s="3"/>
    </row>
    <row r="745" spans="1:18" x14ac:dyDescent="0.35">
      <c r="A745" s="1">
        <v>43495</v>
      </c>
      <c r="B745" s="2">
        <v>0.82306712962962969</v>
      </c>
      <c r="C745" s="3">
        <f t="shared" si="72"/>
        <v>0.82306712962962969</v>
      </c>
      <c r="D745" s="2">
        <v>0.25</v>
      </c>
      <c r="E745" s="3">
        <f t="shared" si="73"/>
        <v>0.25</v>
      </c>
      <c r="F745" s="2">
        <f t="shared" si="74"/>
        <v>0.57306712962962969</v>
      </c>
      <c r="G745">
        <v>372226</v>
      </c>
      <c r="H745">
        <v>825</v>
      </c>
      <c r="I745">
        <v>19.03</v>
      </c>
      <c r="J745">
        <v>24.14</v>
      </c>
      <c r="K745">
        <v>77773</v>
      </c>
      <c r="L745">
        <v>49.33</v>
      </c>
      <c r="M745">
        <f t="shared" si="75"/>
        <v>1.0914809840318676</v>
      </c>
      <c r="N745">
        <f t="shared" si="76"/>
        <v>1.6239666666666666E-5</v>
      </c>
      <c r="O745" s="3">
        <f t="shared" si="77"/>
        <v>0.71470772999999999</v>
      </c>
      <c r="P745" s="3"/>
      <c r="Q745" s="3"/>
      <c r="R745" s="3"/>
    </row>
    <row r="746" spans="1:18" x14ac:dyDescent="0.35">
      <c r="A746" s="1">
        <v>43495</v>
      </c>
      <c r="B746" s="2">
        <v>0.82307870370370362</v>
      </c>
      <c r="C746" s="3">
        <f t="shared" si="72"/>
        <v>0.82307870370370362</v>
      </c>
      <c r="D746" s="2">
        <v>0.25</v>
      </c>
      <c r="E746" s="3">
        <f t="shared" si="73"/>
        <v>0.25</v>
      </c>
      <c r="F746" s="2">
        <f t="shared" si="74"/>
        <v>0.57307870370370362</v>
      </c>
      <c r="G746">
        <v>372721</v>
      </c>
      <c r="H746">
        <v>811</v>
      </c>
      <c r="I746">
        <v>19.02</v>
      </c>
      <c r="J746">
        <v>24.14</v>
      </c>
      <c r="K746">
        <v>77760</v>
      </c>
      <c r="L746">
        <v>49.33</v>
      </c>
      <c r="M746">
        <f t="shared" si="75"/>
        <v>1.0903330233839583</v>
      </c>
      <c r="N746">
        <f t="shared" si="76"/>
        <v>1.5773E-5</v>
      </c>
      <c r="O746" s="3">
        <f t="shared" si="77"/>
        <v>0.69416972999999993</v>
      </c>
      <c r="P746" s="3"/>
      <c r="Q746" s="3"/>
      <c r="R746" s="3"/>
    </row>
    <row r="747" spans="1:18" x14ac:dyDescent="0.35">
      <c r="A747" s="1">
        <v>43495</v>
      </c>
      <c r="B747" s="2">
        <v>0.82307870370370362</v>
      </c>
      <c r="C747" s="3">
        <f t="shared" si="72"/>
        <v>0.82307870370370362</v>
      </c>
      <c r="D747" s="2">
        <v>0.25</v>
      </c>
      <c r="E747" s="3">
        <f t="shared" si="73"/>
        <v>0.25</v>
      </c>
      <c r="F747" s="2">
        <f t="shared" si="74"/>
        <v>0.57307870370370362</v>
      </c>
      <c r="G747">
        <v>373221</v>
      </c>
      <c r="H747">
        <v>810</v>
      </c>
      <c r="I747">
        <v>18.98</v>
      </c>
      <c r="J747">
        <v>24.12</v>
      </c>
      <c r="K747">
        <v>77741</v>
      </c>
      <c r="L747">
        <v>49.33</v>
      </c>
      <c r="M747">
        <f t="shared" si="75"/>
        <v>1.0857411807923225</v>
      </c>
      <c r="N747">
        <f t="shared" si="76"/>
        <v>1.5739666666666668E-5</v>
      </c>
      <c r="O747" s="3">
        <f t="shared" si="77"/>
        <v>0.69270273000000004</v>
      </c>
      <c r="P747" s="3"/>
      <c r="Q747" s="3"/>
      <c r="R747" s="3"/>
    </row>
    <row r="748" spans="1:18" x14ac:dyDescent="0.35">
      <c r="A748" s="1">
        <v>43495</v>
      </c>
      <c r="B748" s="2">
        <v>0.82309027777777777</v>
      </c>
      <c r="C748" s="3">
        <f t="shared" si="72"/>
        <v>0.82309027777777777</v>
      </c>
      <c r="D748" s="2">
        <v>0.25</v>
      </c>
      <c r="E748" s="3">
        <f t="shared" si="73"/>
        <v>0.25</v>
      </c>
      <c r="F748" s="2">
        <f t="shared" si="74"/>
        <v>0.57309027777777777</v>
      </c>
      <c r="G748">
        <v>373722</v>
      </c>
      <c r="H748">
        <v>811</v>
      </c>
      <c r="I748">
        <v>18.93</v>
      </c>
      <c r="J748">
        <v>24.14</v>
      </c>
      <c r="K748">
        <v>77724</v>
      </c>
      <c r="L748">
        <v>49.29</v>
      </c>
      <c r="M748">
        <f t="shared" si="75"/>
        <v>1.0800013775527775</v>
      </c>
      <c r="N748">
        <f t="shared" si="76"/>
        <v>1.5773E-5</v>
      </c>
      <c r="O748" s="3">
        <f t="shared" si="77"/>
        <v>0.69416972999999993</v>
      </c>
      <c r="P748" s="3"/>
      <c r="Q748" s="3"/>
      <c r="R748" s="3"/>
    </row>
    <row r="749" spans="1:18" x14ac:dyDescent="0.35">
      <c r="A749" s="1">
        <v>43495</v>
      </c>
      <c r="B749" s="2">
        <v>0.82309027777777777</v>
      </c>
      <c r="C749" s="3">
        <f t="shared" si="72"/>
        <v>0.82309027777777777</v>
      </c>
      <c r="D749" s="2">
        <v>0.25</v>
      </c>
      <c r="E749" s="3">
        <f t="shared" si="73"/>
        <v>0.25</v>
      </c>
      <c r="F749" s="2">
        <f t="shared" si="74"/>
        <v>0.57309027777777777</v>
      </c>
      <c r="G749">
        <v>374221</v>
      </c>
      <c r="H749">
        <v>815</v>
      </c>
      <c r="I749">
        <v>18.87</v>
      </c>
      <c r="J749">
        <v>24.14</v>
      </c>
      <c r="K749">
        <v>77710</v>
      </c>
      <c r="L749">
        <v>49.29</v>
      </c>
      <c r="M749">
        <f t="shared" si="75"/>
        <v>1.0731136136653237</v>
      </c>
      <c r="N749">
        <f t="shared" si="76"/>
        <v>1.5906333333333334E-5</v>
      </c>
      <c r="O749" s="3">
        <f t="shared" si="77"/>
        <v>0.70003773000000002</v>
      </c>
      <c r="P749" s="3"/>
      <c r="Q749" s="3"/>
      <c r="R749" s="3"/>
    </row>
    <row r="750" spans="1:18" x14ac:dyDescent="0.35">
      <c r="A750" s="1">
        <v>43495</v>
      </c>
      <c r="B750" s="2">
        <v>0.82310185185185192</v>
      </c>
      <c r="C750" s="3">
        <f t="shared" si="72"/>
        <v>0.82310185185185192</v>
      </c>
      <c r="D750" s="2">
        <v>0.25</v>
      </c>
      <c r="E750" s="3">
        <f t="shared" si="73"/>
        <v>0.25</v>
      </c>
      <c r="F750" s="2">
        <f t="shared" si="74"/>
        <v>0.57310185185185192</v>
      </c>
      <c r="G750">
        <v>374721</v>
      </c>
      <c r="H750">
        <v>815</v>
      </c>
      <c r="I750">
        <v>18.84</v>
      </c>
      <c r="J750">
        <v>24.13</v>
      </c>
      <c r="K750">
        <v>77690</v>
      </c>
      <c r="L750">
        <v>49.29</v>
      </c>
      <c r="M750">
        <f t="shared" si="75"/>
        <v>1.0696697317215966</v>
      </c>
      <c r="N750">
        <f t="shared" si="76"/>
        <v>1.5906333333333334E-5</v>
      </c>
      <c r="O750" s="3">
        <f t="shared" si="77"/>
        <v>0.70003773000000002</v>
      </c>
      <c r="P750" s="3"/>
      <c r="Q750" s="3"/>
      <c r="R750" s="3"/>
    </row>
    <row r="751" spans="1:18" x14ac:dyDescent="0.35">
      <c r="A751" s="1">
        <v>43495</v>
      </c>
      <c r="B751" s="2">
        <v>0.82310185185185192</v>
      </c>
      <c r="C751" s="3">
        <f t="shared" si="72"/>
        <v>0.82310185185185192</v>
      </c>
      <c r="D751" s="2">
        <v>0.25</v>
      </c>
      <c r="E751" s="3">
        <f t="shared" si="73"/>
        <v>0.25</v>
      </c>
      <c r="F751" s="2">
        <f t="shared" si="74"/>
        <v>0.57310185185185192</v>
      </c>
      <c r="G751">
        <v>375221</v>
      </c>
      <c r="H751">
        <v>817</v>
      </c>
      <c r="I751">
        <v>18.71</v>
      </c>
      <c r="J751">
        <v>24.14</v>
      </c>
      <c r="K751">
        <v>77674</v>
      </c>
      <c r="L751">
        <v>49.29</v>
      </c>
      <c r="M751">
        <f t="shared" si="75"/>
        <v>1.0547462432987798</v>
      </c>
      <c r="N751">
        <f t="shared" si="76"/>
        <v>1.5973000000000001E-5</v>
      </c>
      <c r="O751" s="3">
        <f t="shared" si="77"/>
        <v>0.70297173000000002</v>
      </c>
      <c r="P751" s="3"/>
      <c r="Q751" s="3"/>
      <c r="R751" s="3"/>
    </row>
    <row r="752" spans="1:18" x14ac:dyDescent="0.35">
      <c r="A752" s="1">
        <v>43495</v>
      </c>
      <c r="B752" s="2">
        <v>0.82311342592592596</v>
      </c>
      <c r="C752" s="3">
        <f t="shared" si="72"/>
        <v>0.82311342592592596</v>
      </c>
      <c r="D752" s="2">
        <v>0.25</v>
      </c>
      <c r="E752" s="3">
        <f t="shared" si="73"/>
        <v>0.25</v>
      </c>
      <c r="F752" s="2">
        <f t="shared" si="74"/>
        <v>0.57311342592592596</v>
      </c>
      <c r="G752">
        <v>375723</v>
      </c>
      <c r="H752">
        <v>816</v>
      </c>
      <c r="I752">
        <v>18.63</v>
      </c>
      <c r="J752">
        <v>24.14</v>
      </c>
      <c r="K752">
        <v>77656</v>
      </c>
      <c r="L752">
        <v>49.25</v>
      </c>
      <c r="M752">
        <f t="shared" si="75"/>
        <v>1.0455625581155077</v>
      </c>
      <c r="N752">
        <f t="shared" si="76"/>
        <v>1.5939666666666666E-5</v>
      </c>
      <c r="O752" s="3">
        <f t="shared" si="77"/>
        <v>0.70150472999999991</v>
      </c>
      <c r="P752" s="3"/>
      <c r="Q752" s="3"/>
      <c r="R752" s="3"/>
    </row>
    <row r="753" spans="1:18" x14ac:dyDescent="0.35">
      <c r="A753" s="1">
        <v>43495</v>
      </c>
      <c r="B753" s="2">
        <v>0.82311342592592596</v>
      </c>
      <c r="C753" s="3">
        <f t="shared" si="72"/>
        <v>0.82311342592592596</v>
      </c>
      <c r="D753" s="2">
        <v>0.25</v>
      </c>
      <c r="E753" s="3">
        <f t="shared" si="73"/>
        <v>0.25</v>
      </c>
      <c r="F753" s="2">
        <f t="shared" si="74"/>
        <v>0.57311342592592596</v>
      </c>
      <c r="G753">
        <v>376221</v>
      </c>
      <c r="H753">
        <v>811</v>
      </c>
      <c r="I753">
        <v>18.66</v>
      </c>
      <c r="J753">
        <v>24.14</v>
      </c>
      <c r="K753">
        <v>77643</v>
      </c>
      <c r="L753">
        <v>49.25</v>
      </c>
      <c r="M753">
        <f t="shared" si="75"/>
        <v>1.0490064400592347</v>
      </c>
      <c r="N753">
        <f t="shared" si="76"/>
        <v>1.5773E-5</v>
      </c>
      <c r="O753" s="3">
        <f t="shared" si="77"/>
        <v>0.69416972999999993</v>
      </c>
      <c r="P753" s="3"/>
      <c r="Q753" s="3"/>
      <c r="R753" s="3"/>
    </row>
    <row r="754" spans="1:18" x14ac:dyDescent="0.35">
      <c r="A754" s="1">
        <v>43495</v>
      </c>
      <c r="B754" s="2">
        <v>0.823125</v>
      </c>
      <c r="C754" s="3">
        <f t="shared" si="72"/>
        <v>0.823125</v>
      </c>
      <c r="D754" s="2">
        <v>0.25</v>
      </c>
      <c r="E754" s="3">
        <f t="shared" si="73"/>
        <v>0.25</v>
      </c>
      <c r="F754" s="2">
        <f t="shared" si="74"/>
        <v>0.573125</v>
      </c>
      <c r="G754">
        <v>376724</v>
      </c>
      <c r="H754">
        <v>814</v>
      </c>
      <c r="I754">
        <v>18.52</v>
      </c>
      <c r="J754">
        <v>24.13</v>
      </c>
      <c r="K754">
        <v>77626</v>
      </c>
      <c r="L754">
        <v>49.25</v>
      </c>
      <c r="M754">
        <f t="shared" si="75"/>
        <v>1.0329349909885088</v>
      </c>
      <c r="N754">
        <f t="shared" si="76"/>
        <v>1.5872999999999999E-5</v>
      </c>
      <c r="O754" s="3">
        <f t="shared" si="77"/>
        <v>0.69857072999999992</v>
      </c>
      <c r="P754" s="3"/>
      <c r="Q754" s="3"/>
      <c r="R754" s="3"/>
    </row>
    <row r="755" spans="1:18" x14ac:dyDescent="0.35">
      <c r="A755" s="1">
        <v>43495</v>
      </c>
      <c r="B755" s="2">
        <v>0.823125</v>
      </c>
      <c r="C755" s="3">
        <f t="shared" si="72"/>
        <v>0.823125</v>
      </c>
      <c r="D755" s="2">
        <v>0.25</v>
      </c>
      <c r="E755" s="3">
        <f t="shared" si="73"/>
        <v>0.25</v>
      </c>
      <c r="F755" s="2">
        <f t="shared" si="74"/>
        <v>0.573125</v>
      </c>
      <c r="G755">
        <v>377222</v>
      </c>
      <c r="H755">
        <v>808</v>
      </c>
      <c r="I755">
        <v>18.53</v>
      </c>
      <c r="J755">
        <v>24.14</v>
      </c>
      <c r="K755">
        <v>77606</v>
      </c>
      <c r="L755">
        <v>49.25</v>
      </c>
      <c r="M755">
        <f t="shared" si="75"/>
        <v>1.0340829516364181</v>
      </c>
      <c r="N755">
        <f t="shared" si="76"/>
        <v>1.5673000000000001E-5</v>
      </c>
      <c r="O755" s="3">
        <f t="shared" si="77"/>
        <v>0.68976873000000005</v>
      </c>
      <c r="P755" s="3"/>
      <c r="Q755" s="3"/>
      <c r="R755" s="3"/>
    </row>
    <row r="756" spans="1:18" x14ac:dyDescent="0.35">
      <c r="A756" s="1">
        <v>43495</v>
      </c>
      <c r="B756" s="2">
        <v>0.82313657407407403</v>
      </c>
      <c r="C756" s="3">
        <f t="shared" si="72"/>
        <v>0.82313657407407403</v>
      </c>
      <c r="D756" s="2">
        <v>0.25</v>
      </c>
      <c r="E756" s="3">
        <f t="shared" si="73"/>
        <v>0.25</v>
      </c>
      <c r="F756" s="2">
        <f t="shared" si="74"/>
        <v>0.57313657407407403</v>
      </c>
      <c r="G756">
        <v>377721</v>
      </c>
      <c r="H756">
        <v>802</v>
      </c>
      <c r="I756">
        <v>18.43</v>
      </c>
      <c r="J756">
        <v>24.14</v>
      </c>
      <c r="K756">
        <v>77588</v>
      </c>
      <c r="L756">
        <v>49.22</v>
      </c>
      <c r="M756">
        <f t="shared" si="75"/>
        <v>1.022603345157328</v>
      </c>
      <c r="N756">
        <f t="shared" si="76"/>
        <v>1.5472999999999999E-5</v>
      </c>
      <c r="O756" s="3">
        <f t="shared" si="77"/>
        <v>0.68096672999999996</v>
      </c>
      <c r="P756" s="3"/>
      <c r="Q756" s="3"/>
      <c r="R756" s="3"/>
    </row>
    <row r="757" spans="1:18" x14ac:dyDescent="0.35">
      <c r="A757" s="1">
        <v>43495</v>
      </c>
      <c r="B757" s="2">
        <v>0.82313657407407403</v>
      </c>
      <c r="C757" s="3">
        <f t="shared" si="72"/>
        <v>0.82313657407407403</v>
      </c>
      <c r="D757" s="2">
        <v>0.25</v>
      </c>
      <c r="E757" s="3">
        <f t="shared" si="73"/>
        <v>0.25</v>
      </c>
      <c r="F757" s="2">
        <f t="shared" si="74"/>
        <v>0.57313657407407403</v>
      </c>
      <c r="G757">
        <v>378221</v>
      </c>
      <c r="H757">
        <v>813</v>
      </c>
      <c r="I757">
        <v>18.420000000000002</v>
      </c>
      <c r="J757">
        <v>24.14</v>
      </c>
      <c r="K757">
        <v>77575</v>
      </c>
      <c r="L757">
        <v>49.22</v>
      </c>
      <c r="M757">
        <f t="shared" si="75"/>
        <v>1.0214553845094192</v>
      </c>
      <c r="N757">
        <f t="shared" si="76"/>
        <v>1.5839666666666667E-5</v>
      </c>
      <c r="O757" s="3">
        <f t="shared" si="77"/>
        <v>0.69710373000000003</v>
      </c>
      <c r="P757" s="3"/>
      <c r="Q757" s="3"/>
      <c r="R757" s="3"/>
    </row>
    <row r="758" spans="1:18" x14ac:dyDescent="0.35">
      <c r="A758" s="1">
        <v>43495</v>
      </c>
      <c r="B758" s="2">
        <v>0.82314814814814818</v>
      </c>
      <c r="C758" s="3">
        <f t="shared" si="72"/>
        <v>0.82314814814814818</v>
      </c>
      <c r="D758" s="2">
        <v>0.25</v>
      </c>
      <c r="E758" s="3">
        <f t="shared" si="73"/>
        <v>0.25</v>
      </c>
      <c r="F758" s="2">
        <f t="shared" si="74"/>
        <v>0.57314814814814818</v>
      </c>
      <c r="G758">
        <v>378721</v>
      </c>
      <c r="H758">
        <v>814</v>
      </c>
      <c r="I758">
        <v>18.45</v>
      </c>
      <c r="J758">
        <v>24.14</v>
      </c>
      <c r="K758">
        <v>77555</v>
      </c>
      <c r="L758">
        <v>49.22</v>
      </c>
      <c r="M758">
        <f t="shared" si="75"/>
        <v>1.0248992664531458</v>
      </c>
      <c r="N758">
        <f t="shared" si="76"/>
        <v>1.5872999999999999E-5</v>
      </c>
      <c r="O758" s="3">
        <f t="shared" si="77"/>
        <v>0.69857072999999992</v>
      </c>
      <c r="P758" s="3"/>
      <c r="Q758" s="3"/>
      <c r="R758" s="3"/>
    </row>
    <row r="759" spans="1:18" x14ac:dyDescent="0.35">
      <c r="A759" s="1">
        <v>43495</v>
      </c>
      <c r="B759" s="2">
        <v>0.82314814814814818</v>
      </c>
      <c r="C759" s="3">
        <f t="shared" si="72"/>
        <v>0.82314814814814818</v>
      </c>
      <c r="D759" s="2">
        <v>0.25</v>
      </c>
      <c r="E759" s="3">
        <f t="shared" si="73"/>
        <v>0.25</v>
      </c>
      <c r="F759" s="2">
        <f t="shared" si="74"/>
        <v>0.57314814814814818</v>
      </c>
      <c r="G759">
        <v>379222</v>
      </c>
      <c r="H759">
        <v>819</v>
      </c>
      <c r="I759">
        <v>18.350000000000001</v>
      </c>
      <c r="J759">
        <v>24.14</v>
      </c>
      <c r="K759">
        <v>77538</v>
      </c>
      <c r="L759">
        <v>49.18</v>
      </c>
      <c r="M759">
        <f t="shared" si="75"/>
        <v>1.0134196599740561</v>
      </c>
      <c r="N759">
        <f t="shared" si="76"/>
        <v>1.6039666666666668E-5</v>
      </c>
      <c r="O759" s="3">
        <f t="shared" si="77"/>
        <v>0.70590573000000012</v>
      </c>
      <c r="P759" s="3"/>
      <c r="Q759" s="3"/>
      <c r="R759" s="3"/>
    </row>
    <row r="760" spans="1:18" x14ac:dyDescent="0.35">
      <c r="A760" s="1">
        <v>43495</v>
      </c>
      <c r="B760" s="2">
        <v>0.82315972222222233</v>
      </c>
      <c r="C760" s="3">
        <f t="shared" si="72"/>
        <v>0.82315972222222233</v>
      </c>
      <c r="D760" s="2">
        <v>0.25</v>
      </c>
      <c r="E760" s="3">
        <f t="shared" si="73"/>
        <v>0.25</v>
      </c>
      <c r="F760" s="2">
        <f t="shared" si="74"/>
        <v>0.57315972222222233</v>
      </c>
      <c r="G760">
        <v>379721</v>
      </c>
      <c r="H760">
        <v>813</v>
      </c>
      <c r="I760">
        <v>18.329999999999998</v>
      </c>
      <c r="J760">
        <v>24.14</v>
      </c>
      <c r="K760">
        <v>77529</v>
      </c>
      <c r="L760">
        <v>49.18</v>
      </c>
      <c r="M760">
        <f t="shared" si="75"/>
        <v>1.0111237386782379</v>
      </c>
      <c r="N760">
        <f t="shared" si="76"/>
        <v>1.5839666666666667E-5</v>
      </c>
      <c r="O760" s="3">
        <f t="shared" si="77"/>
        <v>0.69710373000000003</v>
      </c>
      <c r="P760" s="3"/>
      <c r="Q760" s="3"/>
      <c r="R760" s="3"/>
    </row>
    <row r="761" spans="1:18" x14ac:dyDescent="0.35">
      <c r="A761" s="1">
        <v>43495</v>
      </c>
      <c r="B761" s="2">
        <v>0.82315972222222233</v>
      </c>
      <c r="C761" s="3">
        <f t="shared" si="72"/>
        <v>0.82315972222222233</v>
      </c>
      <c r="D761" s="2">
        <v>0.25</v>
      </c>
      <c r="E761" s="3">
        <f t="shared" si="73"/>
        <v>0.25</v>
      </c>
      <c r="F761" s="2">
        <f t="shared" si="74"/>
        <v>0.57315972222222233</v>
      </c>
      <c r="G761">
        <v>380221</v>
      </c>
      <c r="H761">
        <v>822</v>
      </c>
      <c r="I761">
        <v>18.420000000000002</v>
      </c>
      <c r="J761">
        <v>24.13</v>
      </c>
      <c r="K761">
        <v>77509</v>
      </c>
      <c r="L761">
        <v>49.18</v>
      </c>
      <c r="M761">
        <f t="shared" si="75"/>
        <v>1.0214553845094192</v>
      </c>
      <c r="N761">
        <f t="shared" si="76"/>
        <v>1.6139666666666667E-5</v>
      </c>
      <c r="O761" s="3">
        <f t="shared" si="77"/>
        <v>0.71030673</v>
      </c>
      <c r="P761" s="3"/>
      <c r="Q761" s="3"/>
      <c r="R761" s="3"/>
    </row>
    <row r="762" spans="1:18" x14ac:dyDescent="0.35">
      <c r="A762" s="1">
        <v>43495</v>
      </c>
      <c r="B762" s="2">
        <v>0.82317129629629626</v>
      </c>
      <c r="C762" s="3">
        <f t="shared" si="72"/>
        <v>0.82317129629629626</v>
      </c>
      <c r="D762" s="2">
        <v>0.25</v>
      </c>
      <c r="E762" s="3">
        <f t="shared" si="73"/>
        <v>0.25</v>
      </c>
      <c r="F762" s="2">
        <f t="shared" si="74"/>
        <v>0.57317129629629626</v>
      </c>
      <c r="G762">
        <v>380721</v>
      </c>
      <c r="H762">
        <v>809</v>
      </c>
      <c r="I762">
        <v>18.55</v>
      </c>
      <c r="J762">
        <v>24.14</v>
      </c>
      <c r="K762">
        <v>77488</v>
      </c>
      <c r="L762">
        <v>49.18</v>
      </c>
      <c r="M762">
        <f t="shared" si="75"/>
        <v>1.0363788729322359</v>
      </c>
      <c r="N762">
        <f t="shared" si="76"/>
        <v>1.5706333333333332E-5</v>
      </c>
      <c r="O762" s="3">
        <f t="shared" si="77"/>
        <v>0.69123572999999994</v>
      </c>
      <c r="P762" s="3"/>
      <c r="Q762" s="3"/>
      <c r="R762" s="3"/>
    </row>
    <row r="763" spans="1:18" x14ac:dyDescent="0.35">
      <c r="A763" s="1">
        <v>43495</v>
      </c>
      <c r="B763" s="2">
        <v>0.82317129629629626</v>
      </c>
      <c r="C763" s="3">
        <f t="shared" si="72"/>
        <v>0.82317129629629626</v>
      </c>
      <c r="D763" s="2">
        <v>0.25</v>
      </c>
      <c r="E763" s="3">
        <f t="shared" si="73"/>
        <v>0.25</v>
      </c>
      <c r="F763" s="2">
        <f t="shared" si="74"/>
        <v>0.57317129629629626</v>
      </c>
      <c r="G763">
        <v>381221</v>
      </c>
      <c r="H763">
        <v>812</v>
      </c>
      <c r="I763">
        <v>18.7</v>
      </c>
      <c r="J763">
        <v>24.14</v>
      </c>
      <c r="K763">
        <v>77467</v>
      </c>
      <c r="L763">
        <v>49.18</v>
      </c>
      <c r="M763">
        <f t="shared" si="75"/>
        <v>1.0535982826508705</v>
      </c>
      <c r="N763">
        <f t="shared" si="76"/>
        <v>1.5806333333333335E-5</v>
      </c>
      <c r="O763" s="3">
        <f t="shared" si="77"/>
        <v>0.69563673000000004</v>
      </c>
      <c r="P763" s="3"/>
      <c r="Q763" s="3"/>
      <c r="R763" s="3"/>
    </row>
    <row r="764" spans="1:18" x14ac:dyDescent="0.35">
      <c r="A764" s="1">
        <v>43495</v>
      </c>
      <c r="B764" s="2">
        <v>0.82318287037037041</v>
      </c>
      <c r="C764" s="3">
        <f t="shared" si="72"/>
        <v>0.82318287037037041</v>
      </c>
      <c r="D764" s="2">
        <v>0.25</v>
      </c>
      <c r="E764" s="3">
        <f t="shared" si="73"/>
        <v>0.25</v>
      </c>
      <c r="F764" s="2">
        <f t="shared" si="74"/>
        <v>0.57318287037037041</v>
      </c>
      <c r="G764">
        <v>381721</v>
      </c>
      <c r="H764">
        <v>813</v>
      </c>
      <c r="I764">
        <v>18.899999999999999</v>
      </c>
      <c r="J764">
        <v>24.14</v>
      </c>
      <c r="K764">
        <v>77446</v>
      </c>
      <c r="L764">
        <v>49.15</v>
      </c>
      <c r="M764">
        <f t="shared" si="75"/>
        <v>1.0765574956090502</v>
      </c>
      <c r="N764">
        <f t="shared" si="76"/>
        <v>1.5839666666666667E-5</v>
      </c>
      <c r="O764" s="3">
        <f t="shared" si="77"/>
        <v>0.69710373000000003</v>
      </c>
      <c r="P764" s="3"/>
      <c r="Q764" s="3"/>
      <c r="R764" s="3"/>
    </row>
    <row r="765" spans="1:18" x14ac:dyDescent="0.35">
      <c r="A765" s="1">
        <v>43495</v>
      </c>
      <c r="B765" s="2">
        <v>0.82318287037037041</v>
      </c>
      <c r="C765" s="3">
        <f t="shared" si="72"/>
        <v>0.82318287037037041</v>
      </c>
      <c r="D765" s="2">
        <v>0.25</v>
      </c>
      <c r="E765" s="3">
        <f t="shared" si="73"/>
        <v>0.25</v>
      </c>
      <c r="F765" s="2">
        <f t="shared" si="74"/>
        <v>0.57318287037037041</v>
      </c>
      <c r="G765">
        <v>382221</v>
      </c>
      <c r="H765">
        <v>800</v>
      </c>
      <c r="I765">
        <v>18.96</v>
      </c>
      <c r="J765">
        <v>24.14</v>
      </c>
      <c r="K765">
        <v>77434</v>
      </c>
      <c r="L765">
        <v>49.15</v>
      </c>
      <c r="M765">
        <f t="shared" si="75"/>
        <v>1.0834452594965045</v>
      </c>
      <c r="N765">
        <f t="shared" si="76"/>
        <v>1.5406333333333332E-5</v>
      </c>
      <c r="O765" s="3">
        <f t="shared" si="77"/>
        <v>0.67803272999999997</v>
      </c>
      <c r="P765" s="3"/>
      <c r="Q765" s="3"/>
      <c r="R765" s="3"/>
    </row>
    <row r="766" spans="1:18" x14ac:dyDescent="0.35">
      <c r="A766" s="1">
        <v>43495</v>
      </c>
      <c r="B766" s="2">
        <v>0.82319444444444445</v>
      </c>
      <c r="C766" s="3">
        <f t="shared" si="72"/>
        <v>0.82319444444444445</v>
      </c>
      <c r="D766" s="2">
        <v>0.25</v>
      </c>
      <c r="E766" s="3">
        <f t="shared" si="73"/>
        <v>0.25</v>
      </c>
      <c r="F766" s="2">
        <f t="shared" si="74"/>
        <v>0.57319444444444445</v>
      </c>
      <c r="G766">
        <v>382722</v>
      </c>
      <c r="H766">
        <v>795</v>
      </c>
      <c r="I766">
        <v>19.04</v>
      </c>
      <c r="J766">
        <v>24.14</v>
      </c>
      <c r="K766">
        <v>77432</v>
      </c>
      <c r="L766">
        <v>49.15</v>
      </c>
      <c r="M766">
        <f t="shared" si="75"/>
        <v>1.0926289446797763</v>
      </c>
      <c r="N766">
        <f t="shared" si="76"/>
        <v>1.5239666666666667E-5</v>
      </c>
      <c r="O766" s="3">
        <f t="shared" si="77"/>
        <v>0.67069772999999999</v>
      </c>
      <c r="P766" s="3"/>
      <c r="Q766" s="3"/>
      <c r="R766" s="3"/>
    </row>
    <row r="767" spans="1:18" x14ac:dyDescent="0.35">
      <c r="A767" s="1">
        <v>43495</v>
      </c>
      <c r="B767" s="2">
        <v>0.82319444444444445</v>
      </c>
      <c r="C767" s="3">
        <f t="shared" si="72"/>
        <v>0.82319444444444445</v>
      </c>
      <c r="D767" s="2">
        <v>0.25</v>
      </c>
      <c r="E767" s="3">
        <f t="shared" si="73"/>
        <v>0.25</v>
      </c>
      <c r="F767" s="2">
        <f t="shared" si="74"/>
        <v>0.57319444444444445</v>
      </c>
      <c r="G767">
        <v>383221</v>
      </c>
      <c r="H767">
        <v>810</v>
      </c>
      <c r="I767">
        <v>19.04</v>
      </c>
      <c r="J767">
        <v>24.14</v>
      </c>
      <c r="K767">
        <v>77427</v>
      </c>
      <c r="L767">
        <v>49.15</v>
      </c>
      <c r="M767">
        <f t="shared" si="75"/>
        <v>1.0926289446797763</v>
      </c>
      <c r="N767">
        <f t="shared" si="76"/>
        <v>1.5739666666666668E-5</v>
      </c>
      <c r="O767" s="3">
        <f t="shared" si="77"/>
        <v>0.69270273000000004</v>
      </c>
      <c r="P767" s="3"/>
      <c r="Q767" s="3"/>
      <c r="R767" s="3"/>
    </row>
    <row r="768" spans="1:18" x14ac:dyDescent="0.35">
      <c r="A768" s="1">
        <v>43495</v>
      </c>
      <c r="B768" s="2">
        <v>0.82320601851851849</v>
      </c>
      <c r="C768" s="3">
        <f t="shared" si="72"/>
        <v>0.82320601851851849</v>
      </c>
      <c r="D768" s="2">
        <v>0.25</v>
      </c>
      <c r="E768" s="3">
        <f t="shared" si="73"/>
        <v>0.25</v>
      </c>
      <c r="F768" s="2">
        <f t="shared" si="74"/>
        <v>0.57320601851851849</v>
      </c>
      <c r="G768">
        <v>383721</v>
      </c>
      <c r="H768">
        <v>811</v>
      </c>
      <c r="I768">
        <v>19.149999999999999</v>
      </c>
      <c r="J768">
        <v>24.14</v>
      </c>
      <c r="K768">
        <v>77427</v>
      </c>
      <c r="L768">
        <v>49.11</v>
      </c>
      <c r="M768">
        <f t="shared" si="75"/>
        <v>1.105256511806775</v>
      </c>
      <c r="N768">
        <f t="shared" si="76"/>
        <v>1.5773E-5</v>
      </c>
      <c r="O768" s="3">
        <f t="shared" si="77"/>
        <v>0.69416972999999993</v>
      </c>
      <c r="P768" s="3"/>
      <c r="Q768" s="3"/>
      <c r="R768" s="3"/>
    </row>
    <row r="769" spans="1:18" x14ac:dyDescent="0.35">
      <c r="A769" s="1">
        <v>43495</v>
      </c>
      <c r="B769" s="2">
        <v>0.82320601851851849</v>
      </c>
      <c r="C769" s="3">
        <f t="shared" si="72"/>
        <v>0.82320601851851849</v>
      </c>
      <c r="D769" s="2">
        <v>0.25</v>
      </c>
      <c r="E769" s="3">
        <f t="shared" si="73"/>
        <v>0.25</v>
      </c>
      <c r="F769" s="2">
        <f t="shared" si="74"/>
        <v>0.57320601851851849</v>
      </c>
      <c r="G769">
        <v>384221</v>
      </c>
      <c r="H769">
        <v>800</v>
      </c>
      <c r="I769">
        <v>19.28</v>
      </c>
      <c r="J769">
        <v>24.13</v>
      </c>
      <c r="K769">
        <v>77416</v>
      </c>
      <c r="L769">
        <v>49.11</v>
      </c>
      <c r="M769">
        <f t="shared" si="75"/>
        <v>1.1201800002295923</v>
      </c>
      <c r="N769">
        <f t="shared" si="76"/>
        <v>1.5406333333333332E-5</v>
      </c>
      <c r="O769" s="3">
        <f t="shared" si="77"/>
        <v>0.67803272999999997</v>
      </c>
      <c r="P769" s="3"/>
      <c r="Q769" s="3"/>
      <c r="R769" s="3"/>
    </row>
    <row r="770" spans="1:18" x14ac:dyDescent="0.35">
      <c r="A770" s="1">
        <v>43495</v>
      </c>
      <c r="B770" s="2">
        <v>0.82321759259259253</v>
      </c>
      <c r="C770" s="3">
        <f t="shared" si="72"/>
        <v>0.82321759259259253</v>
      </c>
      <c r="D770" s="2">
        <v>0.25</v>
      </c>
      <c r="E770" s="3">
        <f t="shared" si="73"/>
        <v>0.25</v>
      </c>
      <c r="F770" s="2">
        <f t="shared" si="74"/>
        <v>0.57321759259259253</v>
      </c>
      <c r="G770">
        <v>384721</v>
      </c>
      <c r="H770">
        <v>822</v>
      </c>
      <c r="I770">
        <v>19.41</v>
      </c>
      <c r="J770">
        <v>24.14</v>
      </c>
      <c r="K770">
        <v>77423</v>
      </c>
      <c r="L770">
        <v>49.11</v>
      </c>
      <c r="M770">
        <f t="shared" si="75"/>
        <v>1.135103488652409</v>
      </c>
      <c r="N770">
        <f t="shared" si="76"/>
        <v>1.6139666666666667E-5</v>
      </c>
      <c r="O770" s="3">
        <f t="shared" si="77"/>
        <v>0.71030673</v>
      </c>
      <c r="P770" s="3"/>
      <c r="Q770" s="3"/>
      <c r="R770" s="3"/>
    </row>
    <row r="771" spans="1:18" x14ac:dyDescent="0.35">
      <c r="A771" s="1">
        <v>43495</v>
      </c>
      <c r="B771" s="2">
        <v>0.82321759259259253</v>
      </c>
      <c r="C771" s="3">
        <f t="shared" si="72"/>
        <v>0.82321759259259253</v>
      </c>
      <c r="D771" s="2">
        <v>0.25</v>
      </c>
      <c r="E771" s="3">
        <f t="shared" si="73"/>
        <v>0.25</v>
      </c>
      <c r="F771" s="2">
        <f t="shared" si="74"/>
        <v>0.57321759259259253</v>
      </c>
      <c r="G771">
        <v>385222</v>
      </c>
      <c r="H771">
        <v>831</v>
      </c>
      <c r="I771">
        <v>19.61</v>
      </c>
      <c r="J771">
        <v>24.14</v>
      </c>
      <c r="K771">
        <v>77426</v>
      </c>
      <c r="L771">
        <v>49.11</v>
      </c>
      <c r="M771">
        <f t="shared" si="75"/>
        <v>1.1580627016105887</v>
      </c>
      <c r="N771">
        <f t="shared" si="76"/>
        <v>1.6439666666666668E-5</v>
      </c>
      <c r="O771" s="3">
        <f t="shared" si="77"/>
        <v>0.72350973000000007</v>
      </c>
      <c r="P771" s="3"/>
      <c r="Q771" s="3"/>
      <c r="R771" s="3"/>
    </row>
    <row r="772" spans="1:18" x14ac:dyDescent="0.35">
      <c r="A772" s="1">
        <v>43495</v>
      </c>
      <c r="B772" s="2">
        <v>0.82322916666666668</v>
      </c>
      <c r="C772" s="3">
        <f t="shared" si="72"/>
        <v>0.82322916666666668</v>
      </c>
      <c r="D772" s="2">
        <v>0.25</v>
      </c>
      <c r="E772" s="3">
        <f t="shared" si="73"/>
        <v>0.25</v>
      </c>
      <c r="F772" s="2">
        <f t="shared" si="74"/>
        <v>0.57322916666666668</v>
      </c>
      <c r="G772">
        <v>385721</v>
      </c>
      <c r="H772">
        <v>811</v>
      </c>
      <c r="I772">
        <v>19.68</v>
      </c>
      <c r="J772">
        <v>24.14</v>
      </c>
      <c r="K772">
        <v>77410</v>
      </c>
      <c r="L772">
        <v>49.11</v>
      </c>
      <c r="M772">
        <f t="shared" si="75"/>
        <v>1.1660984261459517</v>
      </c>
      <c r="N772">
        <f t="shared" si="76"/>
        <v>1.5773E-5</v>
      </c>
      <c r="O772" s="3">
        <f t="shared" si="77"/>
        <v>0.69416972999999993</v>
      </c>
      <c r="P772" s="3"/>
      <c r="Q772" s="3"/>
      <c r="R772" s="3"/>
    </row>
    <row r="773" spans="1:18" x14ac:dyDescent="0.35">
      <c r="A773" s="1">
        <v>43495</v>
      </c>
      <c r="B773" s="2">
        <v>0.82322916666666668</v>
      </c>
      <c r="C773" s="3">
        <f t="shared" si="72"/>
        <v>0.82322916666666668</v>
      </c>
      <c r="D773" s="2">
        <v>0.25</v>
      </c>
      <c r="E773" s="3">
        <f t="shared" si="73"/>
        <v>0.25</v>
      </c>
      <c r="F773" s="2">
        <f t="shared" si="74"/>
        <v>0.57322916666666668</v>
      </c>
      <c r="G773">
        <v>386222</v>
      </c>
      <c r="H773">
        <v>818</v>
      </c>
      <c r="I773">
        <v>19.87</v>
      </c>
      <c r="J773">
        <v>24.14</v>
      </c>
      <c r="K773">
        <v>77413</v>
      </c>
      <c r="L773">
        <v>49.08</v>
      </c>
      <c r="M773">
        <f t="shared" si="75"/>
        <v>1.1879096784562226</v>
      </c>
      <c r="N773">
        <f t="shared" si="76"/>
        <v>1.6006333333333333E-5</v>
      </c>
      <c r="O773" s="3">
        <f t="shared" si="77"/>
        <v>0.70443873000000001</v>
      </c>
      <c r="P773" s="3"/>
      <c r="Q773" s="3"/>
      <c r="R773" s="3"/>
    </row>
    <row r="774" spans="1:18" x14ac:dyDescent="0.35">
      <c r="A774" s="1">
        <v>43495</v>
      </c>
      <c r="B774" s="2">
        <v>0.82324074074074083</v>
      </c>
      <c r="C774" s="3">
        <f t="shared" si="72"/>
        <v>0.82324074074074083</v>
      </c>
      <c r="D774" s="2">
        <v>0.25</v>
      </c>
      <c r="E774" s="3">
        <f t="shared" si="73"/>
        <v>0.25</v>
      </c>
      <c r="F774" s="2">
        <f t="shared" si="74"/>
        <v>0.57324074074074083</v>
      </c>
      <c r="G774">
        <v>386721</v>
      </c>
      <c r="H774">
        <v>828</v>
      </c>
      <c r="I774">
        <v>19.87</v>
      </c>
      <c r="J774">
        <v>24.14</v>
      </c>
      <c r="K774">
        <v>77398</v>
      </c>
      <c r="L774">
        <v>49.08</v>
      </c>
      <c r="M774">
        <f t="shared" si="75"/>
        <v>1.1879096784562226</v>
      </c>
      <c r="N774">
        <f t="shared" si="76"/>
        <v>1.6339666666666665E-5</v>
      </c>
      <c r="O774" s="3">
        <f t="shared" si="77"/>
        <v>0.71910872999999997</v>
      </c>
      <c r="P774" s="3"/>
      <c r="Q774" s="3"/>
      <c r="R774" s="3"/>
    </row>
    <row r="775" spans="1:18" x14ac:dyDescent="0.35">
      <c r="A775" s="1">
        <v>43495</v>
      </c>
      <c r="B775" s="2">
        <v>0.82324074074074083</v>
      </c>
      <c r="C775" s="3">
        <f t="shared" si="72"/>
        <v>0.82324074074074083</v>
      </c>
      <c r="D775" s="2">
        <v>0.25</v>
      </c>
      <c r="E775" s="3">
        <f t="shared" si="73"/>
        <v>0.25</v>
      </c>
      <c r="F775" s="2">
        <f t="shared" si="74"/>
        <v>0.57324074074074083</v>
      </c>
      <c r="G775">
        <v>387221</v>
      </c>
      <c r="H775">
        <v>809</v>
      </c>
      <c r="I775">
        <v>19.86</v>
      </c>
      <c r="J775">
        <v>24.14</v>
      </c>
      <c r="K775">
        <v>77406</v>
      </c>
      <c r="L775">
        <v>49.08</v>
      </c>
      <c r="M775">
        <f t="shared" si="75"/>
        <v>1.1867617178083134</v>
      </c>
      <c r="N775">
        <f t="shared" si="76"/>
        <v>1.5706333333333332E-5</v>
      </c>
      <c r="O775" s="3">
        <f t="shared" si="77"/>
        <v>0.69123572999999994</v>
      </c>
      <c r="P775" s="3"/>
      <c r="Q775" s="3"/>
      <c r="R775" s="3"/>
    </row>
    <row r="776" spans="1:18" x14ac:dyDescent="0.35">
      <c r="A776" s="1">
        <v>43495</v>
      </c>
      <c r="B776" s="2">
        <v>0.82325231481481476</v>
      </c>
      <c r="C776" s="3">
        <f t="shared" si="72"/>
        <v>0.82325231481481476</v>
      </c>
      <c r="D776" s="2">
        <v>0.25</v>
      </c>
      <c r="E776" s="3">
        <f t="shared" si="73"/>
        <v>0.25</v>
      </c>
      <c r="F776" s="2">
        <f t="shared" si="74"/>
        <v>0.57325231481481476</v>
      </c>
      <c r="G776">
        <v>387721</v>
      </c>
      <c r="H776">
        <v>807</v>
      </c>
      <c r="I776">
        <v>19.64</v>
      </c>
      <c r="J776">
        <v>24.14</v>
      </c>
      <c r="K776">
        <v>77435</v>
      </c>
      <c r="L776">
        <v>49.08</v>
      </c>
      <c r="M776">
        <f t="shared" si="75"/>
        <v>1.1615065835543157</v>
      </c>
      <c r="N776">
        <f t="shared" si="76"/>
        <v>1.5639666666666665E-5</v>
      </c>
      <c r="O776" s="3">
        <f t="shared" si="77"/>
        <v>0.68830172999999994</v>
      </c>
      <c r="P776" s="3"/>
      <c r="Q776" s="3"/>
      <c r="R776" s="3"/>
    </row>
    <row r="777" spans="1:18" x14ac:dyDescent="0.35">
      <c r="A777" s="1">
        <v>43495</v>
      </c>
      <c r="B777" s="2">
        <v>0.82325231481481476</v>
      </c>
      <c r="C777" s="3">
        <f t="shared" si="72"/>
        <v>0.82325231481481476</v>
      </c>
      <c r="D777" s="2">
        <v>0.25</v>
      </c>
      <c r="E777" s="3">
        <f t="shared" si="73"/>
        <v>0.25</v>
      </c>
      <c r="F777" s="2">
        <f t="shared" si="74"/>
        <v>0.57325231481481476</v>
      </c>
      <c r="G777">
        <v>388221</v>
      </c>
      <c r="H777">
        <v>813</v>
      </c>
      <c r="I777">
        <v>19.64</v>
      </c>
      <c r="J777">
        <v>24.14</v>
      </c>
      <c r="K777">
        <v>77434</v>
      </c>
      <c r="L777">
        <v>49.08</v>
      </c>
      <c r="M777">
        <f t="shared" si="75"/>
        <v>1.1615065835543157</v>
      </c>
      <c r="N777">
        <f t="shared" si="76"/>
        <v>1.5839666666666667E-5</v>
      </c>
      <c r="O777" s="3">
        <f t="shared" si="77"/>
        <v>0.69710373000000003</v>
      </c>
      <c r="P777" s="3"/>
      <c r="Q777" s="3"/>
      <c r="R777" s="3"/>
    </row>
    <row r="778" spans="1:18" x14ac:dyDescent="0.35">
      <c r="A778" s="1">
        <v>43495</v>
      </c>
      <c r="B778" s="2">
        <v>0.82326388888888891</v>
      </c>
      <c r="C778" s="3">
        <f t="shared" si="72"/>
        <v>0.82326388888888891</v>
      </c>
      <c r="D778" s="2">
        <v>0.25</v>
      </c>
      <c r="E778" s="3">
        <f t="shared" si="73"/>
        <v>0.25</v>
      </c>
      <c r="F778" s="2">
        <f t="shared" si="74"/>
        <v>0.57326388888888891</v>
      </c>
      <c r="G778">
        <v>388721</v>
      </c>
      <c r="H778">
        <v>818</v>
      </c>
      <c r="I778">
        <v>19.649999999999999</v>
      </c>
      <c r="J778">
        <v>24.14</v>
      </c>
      <c r="K778">
        <v>77423</v>
      </c>
      <c r="L778">
        <v>49.08</v>
      </c>
      <c r="M778">
        <f t="shared" si="75"/>
        <v>1.1626545442022245</v>
      </c>
      <c r="N778">
        <f t="shared" si="76"/>
        <v>1.6006333333333333E-5</v>
      </c>
      <c r="O778" s="3">
        <f t="shared" si="77"/>
        <v>0.70443873000000001</v>
      </c>
      <c r="P778" s="3"/>
      <c r="Q778" s="3"/>
      <c r="R778" s="3"/>
    </row>
    <row r="779" spans="1:18" x14ac:dyDescent="0.35">
      <c r="A779" s="1">
        <v>43495</v>
      </c>
      <c r="B779" s="2">
        <v>0.82326388888888891</v>
      </c>
      <c r="C779" s="3">
        <f t="shared" si="72"/>
        <v>0.82326388888888891</v>
      </c>
      <c r="D779" s="2">
        <v>0.25</v>
      </c>
      <c r="E779" s="3">
        <f t="shared" si="73"/>
        <v>0.25</v>
      </c>
      <c r="F779" s="2">
        <f t="shared" si="74"/>
        <v>0.57326388888888891</v>
      </c>
      <c r="G779">
        <v>389221</v>
      </c>
      <c r="H779">
        <v>806</v>
      </c>
      <c r="I779">
        <v>19.54</v>
      </c>
      <c r="J779">
        <v>24.14</v>
      </c>
      <c r="K779">
        <v>77409</v>
      </c>
      <c r="L779">
        <v>49.08</v>
      </c>
      <c r="M779">
        <f t="shared" si="75"/>
        <v>1.1500269770752258</v>
      </c>
      <c r="N779">
        <f t="shared" si="76"/>
        <v>1.5606333333333333E-5</v>
      </c>
      <c r="O779" s="3">
        <f t="shared" si="77"/>
        <v>0.68683472999999995</v>
      </c>
      <c r="P779" s="3"/>
      <c r="Q779" s="3"/>
      <c r="R779" s="3"/>
    </row>
    <row r="780" spans="1:18" x14ac:dyDescent="0.35">
      <c r="A780" s="1">
        <v>43495</v>
      </c>
      <c r="B780" s="2">
        <v>0.82327546296296295</v>
      </c>
      <c r="C780" s="3">
        <f t="shared" si="72"/>
        <v>0.82327546296296295</v>
      </c>
      <c r="D780" s="2">
        <v>0.25</v>
      </c>
      <c r="E780" s="3">
        <f t="shared" si="73"/>
        <v>0.25</v>
      </c>
      <c r="F780" s="2">
        <f t="shared" si="74"/>
        <v>0.57327546296296295</v>
      </c>
      <c r="G780">
        <v>389722</v>
      </c>
      <c r="H780">
        <v>808</v>
      </c>
      <c r="I780">
        <v>19.489999999999998</v>
      </c>
      <c r="J780">
        <v>24.16</v>
      </c>
      <c r="K780">
        <v>77398</v>
      </c>
      <c r="L780">
        <v>49.08</v>
      </c>
      <c r="M780">
        <f t="shared" si="75"/>
        <v>1.1442871738356808</v>
      </c>
      <c r="N780">
        <f t="shared" si="76"/>
        <v>1.5673000000000001E-5</v>
      </c>
      <c r="O780" s="3">
        <f t="shared" si="77"/>
        <v>0.68976873000000005</v>
      </c>
      <c r="P780" s="3"/>
      <c r="Q780" s="3"/>
      <c r="R780" s="3"/>
    </row>
    <row r="781" spans="1:18" x14ac:dyDescent="0.35">
      <c r="A781" s="1">
        <v>43495</v>
      </c>
      <c r="B781" s="2">
        <v>0.82327546296296295</v>
      </c>
      <c r="C781" s="3">
        <f t="shared" si="72"/>
        <v>0.82327546296296295</v>
      </c>
      <c r="D781" s="2">
        <v>0.25</v>
      </c>
      <c r="E781" s="3">
        <f t="shared" si="73"/>
        <v>0.25</v>
      </c>
      <c r="F781" s="2">
        <f t="shared" si="74"/>
        <v>0.57327546296296295</v>
      </c>
      <c r="G781">
        <v>390221</v>
      </c>
      <c r="H781">
        <v>808</v>
      </c>
      <c r="I781">
        <v>19.38</v>
      </c>
      <c r="J781">
        <v>24.14</v>
      </c>
      <c r="K781">
        <v>77380</v>
      </c>
      <c r="L781">
        <v>49.05</v>
      </c>
      <c r="M781">
        <f t="shared" si="75"/>
        <v>1.1316596067086819</v>
      </c>
      <c r="N781">
        <f t="shared" si="76"/>
        <v>1.5673000000000001E-5</v>
      </c>
      <c r="O781" s="3">
        <f t="shared" si="77"/>
        <v>0.68976873000000005</v>
      </c>
      <c r="P781" s="3"/>
      <c r="Q781" s="3"/>
      <c r="R781" s="3"/>
    </row>
    <row r="782" spans="1:18" x14ac:dyDescent="0.35">
      <c r="A782" s="1">
        <v>43495</v>
      </c>
      <c r="B782" s="2">
        <v>0.82328703703703709</v>
      </c>
      <c r="C782" s="3">
        <f t="shared" si="72"/>
        <v>0.82328703703703709</v>
      </c>
      <c r="D782" s="2">
        <v>0.25</v>
      </c>
      <c r="E782" s="3">
        <f t="shared" si="73"/>
        <v>0.25</v>
      </c>
      <c r="F782" s="2">
        <f t="shared" si="74"/>
        <v>0.57328703703703709</v>
      </c>
      <c r="G782">
        <v>390724</v>
      </c>
      <c r="H782">
        <v>814</v>
      </c>
      <c r="I782">
        <v>19.36</v>
      </c>
      <c r="J782">
        <v>24.14</v>
      </c>
      <c r="K782">
        <v>77373</v>
      </c>
      <c r="L782">
        <v>49.05</v>
      </c>
      <c r="M782">
        <f t="shared" si="75"/>
        <v>1.1293636854128639</v>
      </c>
      <c r="N782">
        <f t="shared" si="76"/>
        <v>1.5872999999999999E-5</v>
      </c>
      <c r="O782" s="3">
        <f t="shared" si="77"/>
        <v>0.69857072999999992</v>
      </c>
      <c r="P782" s="3"/>
      <c r="Q782" s="3"/>
      <c r="R782" s="3"/>
    </row>
    <row r="783" spans="1:18" x14ac:dyDescent="0.35">
      <c r="A783" s="1">
        <v>43495</v>
      </c>
      <c r="B783" s="2">
        <v>0.82328703703703709</v>
      </c>
      <c r="C783" s="3">
        <f t="shared" si="72"/>
        <v>0.82328703703703709</v>
      </c>
      <c r="D783" s="2">
        <v>0.25</v>
      </c>
      <c r="E783" s="3">
        <f t="shared" si="73"/>
        <v>0.25</v>
      </c>
      <c r="F783" s="2">
        <f t="shared" si="74"/>
        <v>0.57328703703703709</v>
      </c>
      <c r="G783">
        <v>391221</v>
      </c>
      <c r="H783">
        <v>797</v>
      </c>
      <c r="I783">
        <v>19.21</v>
      </c>
      <c r="J783">
        <v>24.14</v>
      </c>
      <c r="K783">
        <v>77364</v>
      </c>
      <c r="L783">
        <v>49.05</v>
      </c>
      <c r="M783">
        <f t="shared" si="75"/>
        <v>1.1121442756942292</v>
      </c>
      <c r="N783">
        <f t="shared" si="76"/>
        <v>1.5306333333333333E-5</v>
      </c>
      <c r="O783" s="3">
        <f t="shared" si="77"/>
        <v>0.67363172999999998</v>
      </c>
      <c r="P783" s="3"/>
      <c r="Q783" s="3"/>
      <c r="R783" s="3"/>
    </row>
    <row r="784" spans="1:18" x14ac:dyDescent="0.35">
      <c r="A784" s="1">
        <v>43495</v>
      </c>
      <c r="B784" s="2">
        <v>0.82329861111111102</v>
      </c>
      <c r="C784" s="3">
        <f t="shared" si="72"/>
        <v>0.82329861111111102</v>
      </c>
      <c r="D784" s="2">
        <v>0.25</v>
      </c>
      <c r="E784" s="3">
        <f t="shared" si="73"/>
        <v>0.25</v>
      </c>
      <c r="F784" s="2">
        <f t="shared" si="74"/>
        <v>0.57329861111111102</v>
      </c>
      <c r="G784">
        <v>391721</v>
      </c>
      <c r="H784">
        <v>814</v>
      </c>
      <c r="I784">
        <v>19.04</v>
      </c>
      <c r="J784">
        <v>24.14</v>
      </c>
      <c r="K784">
        <v>77349</v>
      </c>
      <c r="L784">
        <v>49.05</v>
      </c>
      <c r="M784">
        <f t="shared" si="75"/>
        <v>1.0926289446797763</v>
      </c>
      <c r="N784">
        <f t="shared" si="76"/>
        <v>1.5872999999999999E-5</v>
      </c>
      <c r="O784" s="3">
        <f t="shared" si="77"/>
        <v>0.69857072999999992</v>
      </c>
      <c r="P784" s="3"/>
      <c r="Q784" s="3"/>
      <c r="R784" s="3"/>
    </row>
    <row r="785" spans="1:18" x14ac:dyDescent="0.35">
      <c r="A785" s="1">
        <v>43495</v>
      </c>
      <c r="B785" s="2">
        <v>0.82329861111111102</v>
      </c>
      <c r="C785" s="3">
        <f t="shared" si="72"/>
        <v>0.82329861111111102</v>
      </c>
      <c r="D785" s="2">
        <v>0.25</v>
      </c>
      <c r="E785" s="3">
        <f t="shared" si="73"/>
        <v>0.25</v>
      </c>
      <c r="F785" s="2">
        <f t="shared" si="74"/>
        <v>0.57329861111111102</v>
      </c>
      <c r="G785">
        <v>392221</v>
      </c>
      <c r="H785">
        <v>821</v>
      </c>
      <c r="I785">
        <v>19</v>
      </c>
      <c r="J785">
        <v>24.14</v>
      </c>
      <c r="K785">
        <v>77350</v>
      </c>
      <c r="L785">
        <v>49.05</v>
      </c>
      <c r="M785">
        <f t="shared" si="75"/>
        <v>1.0880371020881403</v>
      </c>
      <c r="N785">
        <f t="shared" si="76"/>
        <v>1.6106333333333332E-5</v>
      </c>
      <c r="O785" s="3">
        <f t="shared" si="77"/>
        <v>0.70883972999999989</v>
      </c>
      <c r="P785" s="3"/>
      <c r="Q785" s="3"/>
      <c r="R785" s="3"/>
    </row>
    <row r="786" spans="1:18" x14ac:dyDescent="0.35">
      <c r="A786" s="1">
        <v>43495</v>
      </c>
      <c r="B786" s="2">
        <v>0.82331018518518517</v>
      </c>
      <c r="C786" s="3">
        <f t="shared" si="72"/>
        <v>0.82331018518518517</v>
      </c>
      <c r="D786" s="2">
        <v>0.25</v>
      </c>
      <c r="E786" s="3">
        <f t="shared" si="73"/>
        <v>0.25</v>
      </c>
      <c r="F786" s="2">
        <f t="shared" si="74"/>
        <v>0.57331018518518517</v>
      </c>
      <c r="G786">
        <v>392721</v>
      </c>
      <c r="H786">
        <v>810</v>
      </c>
      <c r="I786">
        <v>18.920000000000002</v>
      </c>
      <c r="J786">
        <v>24.14</v>
      </c>
      <c r="K786">
        <v>77334</v>
      </c>
      <c r="L786">
        <v>49.02</v>
      </c>
      <c r="M786">
        <f t="shared" si="75"/>
        <v>1.0788534169048687</v>
      </c>
      <c r="N786">
        <f t="shared" si="76"/>
        <v>1.5739666666666668E-5</v>
      </c>
      <c r="O786" s="3">
        <f t="shared" si="77"/>
        <v>0.69270273000000004</v>
      </c>
      <c r="P786" s="3"/>
      <c r="Q786" s="3"/>
      <c r="R786" s="3"/>
    </row>
    <row r="787" spans="1:18" x14ac:dyDescent="0.35">
      <c r="A787" s="1">
        <v>43495</v>
      </c>
      <c r="B787" s="2">
        <v>0.82331018518518517</v>
      </c>
      <c r="C787" s="3">
        <f t="shared" si="72"/>
        <v>0.82331018518518517</v>
      </c>
      <c r="D787" s="2">
        <v>0.25</v>
      </c>
      <c r="E787" s="3">
        <f t="shared" si="73"/>
        <v>0.25</v>
      </c>
      <c r="F787" s="2">
        <f t="shared" si="74"/>
        <v>0.57331018518518517</v>
      </c>
      <c r="G787">
        <v>393222</v>
      </c>
      <c r="H787">
        <v>811</v>
      </c>
      <c r="I787">
        <v>18.670000000000002</v>
      </c>
      <c r="J787">
        <v>24.14</v>
      </c>
      <c r="K787">
        <v>77328</v>
      </c>
      <c r="L787">
        <v>49.02</v>
      </c>
      <c r="M787">
        <f t="shared" si="75"/>
        <v>1.0501544007071439</v>
      </c>
      <c r="N787">
        <f t="shared" si="76"/>
        <v>1.5773E-5</v>
      </c>
      <c r="O787" s="3">
        <f t="shared" si="77"/>
        <v>0.69416972999999993</v>
      </c>
      <c r="P787" s="3"/>
      <c r="Q787" s="3"/>
      <c r="R787" s="3"/>
    </row>
    <row r="788" spans="1:18" x14ac:dyDescent="0.35">
      <c r="A788" s="1">
        <v>43495</v>
      </c>
      <c r="B788" s="2">
        <v>0.82332175925925932</v>
      </c>
      <c r="C788" s="3">
        <f t="shared" si="72"/>
        <v>0.82332175925925932</v>
      </c>
      <c r="D788" s="2">
        <v>0.25</v>
      </c>
      <c r="E788" s="3">
        <f t="shared" si="73"/>
        <v>0.25</v>
      </c>
      <c r="F788" s="2">
        <f t="shared" si="74"/>
        <v>0.57332175925925932</v>
      </c>
      <c r="G788">
        <v>393721</v>
      </c>
      <c r="H788">
        <v>812</v>
      </c>
      <c r="I788">
        <v>18.29</v>
      </c>
      <c r="J788">
        <v>24.14</v>
      </c>
      <c r="K788">
        <v>77319</v>
      </c>
      <c r="L788">
        <v>49.02</v>
      </c>
      <c r="M788">
        <f t="shared" si="75"/>
        <v>1.0065318960866021</v>
      </c>
      <c r="N788">
        <f t="shared" si="76"/>
        <v>1.5806333333333335E-5</v>
      </c>
      <c r="O788" s="3">
        <f t="shared" si="77"/>
        <v>0.69563673000000004</v>
      </c>
      <c r="P788" s="3"/>
      <c r="Q788" s="3"/>
      <c r="R788" s="3"/>
    </row>
    <row r="789" spans="1:18" x14ac:dyDescent="0.35">
      <c r="A789" s="1">
        <v>43495</v>
      </c>
      <c r="B789" s="2">
        <v>0.82332175925925932</v>
      </c>
      <c r="C789" s="3">
        <f t="shared" si="72"/>
        <v>0.82332175925925932</v>
      </c>
      <c r="D789" s="2">
        <v>0.25</v>
      </c>
      <c r="E789" s="3">
        <f t="shared" si="73"/>
        <v>0.25</v>
      </c>
      <c r="F789" s="2">
        <f t="shared" si="74"/>
        <v>0.57332175925925932</v>
      </c>
      <c r="G789">
        <v>394221</v>
      </c>
      <c r="H789">
        <v>809</v>
      </c>
      <c r="I789">
        <v>18.14</v>
      </c>
      <c r="J789">
        <v>24.14</v>
      </c>
      <c r="K789">
        <v>77314</v>
      </c>
      <c r="L789">
        <v>49.02</v>
      </c>
      <c r="M789">
        <f t="shared" si="75"/>
        <v>0.98931248636796731</v>
      </c>
      <c r="N789">
        <f t="shared" si="76"/>
        <v>1.5706333333333332E-5</v>
      </c>
      <c r="O789" s="3">
        <f t="shared" si="77"/>
        <v>0.69123572999999994</v>
      </c>
      <c r="P789" s="3"/>
      <c r="Q789" s="3"/>
      <c r="R789" s="3"/>
    </row>
    <row r="790" spans="1:18" x14ac:dyDescent="0.35">
      <c r="A790" s="1">
        <v>43495</v>
      </c>
      <c r="B790" s="2">
        <v>0.82333333333333336</v>
      </c>
      <c r="C790" s="3">
        <f t="shared" si="72"/>
        <v>0.82333333333333336</v>
      </c>
      <c r="D790" s="2">
        <v>0.25</v>
      </c>
      <c r="E790" s="3">
        <f t="shared" si="73"/>
        <v>0.25</v>
      </c>
      <c r="F790" s="2">
        <f t="shared" si="74"/>
        <v>0.57333333333333336</v>
      </c>
      <c r="G790">
        <v>394723</v>
      </c>
      <c r="H790">
        <v>818</v>
      </c>
      <c r="I790">
        <v>18.059999999999999</v>
      </c>
      <c r="J790">
        <v>24.14</v>
      </c>
      <c r="K790">
        <v>77306</v>
      </c>
      <c r="L790">
        <v>48.98</v>
      </c>
      <c r="M790">
        <f t="shared" si="75"/>
        <v>0.98012880118469525</v>
      </c>
      <c r="N790">
        <f t="shared" si="76"/>
        <v>1.6006333333333333E-5</v>
      </c>
      <c r="O790" s="3">
        <f t="shared" si="77"/>
        <v>0.70443873000000001</v>
      </c>
      <c r="P790" s="3"/>
      <c r="Q790" s="3"/>
      <c r="R790" s="3"/>
    </row>
    <row r="791" spans="1:18" x14ac:dyDescent="0.35">
      <c r="A791" s="1">
        <v>43495</v>
      </c>
      <c r="B791" s="2">
        <v>0.82333333333333336</v>
      </c>
      <c r="C791" s="3">
        <f t="shared" si="72"/>
        <v>0.82333333333333336</v>
      </c>
      <c r="D791" s="2">
        <v>0.25</v>
      </c>
      <c r="E791" s="3">
        <f t="shared" si="73"/>
        <v>0.25</v>
      </c>
      <c r="F791" s="2">
        <f t="shared" si="74"/>
        <v>0.57333333333333336</v>
      </c>
      <c r="G791">
        <v>395225</v>
      </c>
      <c r="H791">
        <v>818</v>
      </c>
      <c r="I791">
        <v>18</v>
      </c>
      <c r="J791">
        <v>24.14</v>
      </c>
      <c r="K791">
        <v>77252</v>
      </c>
      <c r="L791">
        <v>48.98</v>
      </c>
      <c r="M791">
        <f t="shared" si="75"/>
        <v>0.97324103729724143</v>
      </c>
      <c r="N791">
        <f t="shared" si="76"/>
        <v>1.6006333333333333E-5</v>
      </c>
      <c r="O791" s="3">
        <f t="shared" si="77"/>
        <v>0.70443873000000001</v>
      </c>
      <c r="P791" s="3"/>
      <c r="Q791" s="3"/>
      <c r="R791" s="3"/>
    </row>
    <row r="792" spans="1:18" x14ac:dyDescent="0.35">
      <c r="A792" s="1">
        <v>43495</v>
      </c>
      <c r="B792" s="2">
        <v>0.8233449074074074</v>
      </c>
      <c r="C792" s="3">
        <f t="shared" si="72"/>
        <v>0.8233449074074074</v>
      </c>
      <c r="D792" s="2">
        <v>0.25</v>
      </c>
      <c r="E792" s="3">
        <f t="shared" si="73"/>
        <v>0.25</v>
      </c>
      <c r="F792" s="2">
        <f t="shared" si="74"/>
        <v>0.5733449074074074</v>
      </c>
      <c r="G792">
        <v>395727</v>
      </c>
      <c r="H792">
        <v>805</v>
      </c>
      <c r="I792">
        <v>18.02</v>
      </c>
      <c r="J792">
        <v>24.14</v>
      </c>
      <c r="K792">
        <v>77276</v>
      </c>
      <c r="L792">
        <v>48.98</v>
      </c>
      <c r="M792">
        <f t="shared" si="75"/>
        <v>0.97553695859305933</v>
      </c>
      <c r="N792">
        <f t="shared" si="76"/>
        <v>1.5573000000000002E-5</v>
      </c>
      <c r="O792" s="3">
        <f t="shared" si="77"/>
        <v>0.68536773000000006</v>
      </c>
      <c r="P792" s="3"/>
      <c r="Q792" s="3"/>
      <c r="R792" s="3"/>
    </row>
    <row r="793" spans="1:18" x14ac:dyDescent="0.35">
      <c r="A793" s="1">
        <v>43495</v>
      </c>
      <c r="B793" s="2">
        <v>0.8233449074074074</v>
      </c>
      <c r="C793" s="3">
        <f t="shared" si="72"/>
        <v>0.8233449074074074</v>
      </c>
      <c r="D793" s="2">
        <v>0.25</v>
      </c>
      <c r="E793" s="3">
        <f t="shared" si="73"/>
        <v>0.25</v>
      </c>
      <c r="F793" s="2">
        <f t="shared" si="74"/>
        <v>0.5733449074074074</v>
      </c>
      <c r="G793">
        <v>396229</v>
      </c>
      <c r="H793">
        <v>805</v>
      </c>
      <c r="I793">
        <v>18.02</v>
      </c>
      <c r="J793">
        <v>24.14</v>
      </c>
      <c r="K793">
        <v>77277</v>
      </c>
      <c r="L793">
        <v>48.95</v>
      </c>
      <c r="M793">
        <f t="shared" si="75"/>
        <v>0.97553695859305933</v>
      </c>
      <c r="N793">
        <f t="shared" si="76"/>
        <v>1.5573000000000002E-5</v>
      </c>
      <c r="O793" s="3">
        <f t="shared" si="77"/>
        <v>0.68536773000000006</v>
      </c>
      <c r="P793" s="3"/>
      <c r="Q793" s="3"/>
      <c r="R793" s="3"/>
    </row>
    <row r="794" spans="1:18" x14ac:dyDescent="0.35">
      <c r="A794" s="1">
        <v>43495</v>
      </c>
      <c r="B794" s="2">
        <v>0.82335648148148144</v>
      </c>
      <c r="C794" s="3">
        <f t="shared" si="72"/>
        <v>0.82335648148148144</v>
      </c>
      <c r="D794" s="2">
        <v>0.25</v>
      </c>
      <c r="E794" s="3">
        <f t="shared" si="73"/>
        <v>0.25</v>
      </c>
      <c r="F794" s="2">
        <f t="shared" si="74"/>
        <v>0.57335648148148144</v>
      </c>
      <c r="G794">
        <v>396731</v>
      </c>
      <c r="H794">
        <v>814</v>
      </c>
      <c r="I794">
        <v>17.96</v>
      </c>
      <c r="J794">
        <v>24.14</v>
      </c>
      <c r="K794">
        <v>77280</v>
      </c>
      <c r="L794">
        <v>48.95</v>
      </c>
      <c r="M794">
        <f t="shared" si="75"/>
        <v>0.96864919470560551</v>
      </c>
      <c r="N794">
        <f t="shared" si="76"/>
        <v>1.5872999999999999E-5</v>
      </c>
      <c r="O794" s="3">
        <f t="shared" si="77"/>
        <v>0.69857072999999992</v>
      </c>
      <c r="P794" s="3"/>
      <c r="Q794" s="3"/>
      <c r="R794" s="3"/>
    </row>
    <row r="795" spans="1:18" x14ac:dyDescent="0.35">
      <c r="A795" s="1">
        <v>43495</v>
      </c>
      <c r="B795" s="2">
        <v>0.82335648148148144</v>
      </c>
      <c r="C795" s="3">
        <f t="shared" si="72"/>
        <v>0.82335648148148144</v>
      </c>
      <c r="D795" s="2">
        <v>0.25</v>
      </c>
      <c r="E795" s="3">
        <f t="shared" si="73"/>
        <v>0.25</v>
      </c>
      <c r="F795" s="2">
        <f t="shared" si="74"/>
        <v>0.57335648148148144</v>
      </c>
      <c r="G795">
        <v>397233</v>
      </c>
      <c r="H795">
        <v>810</v>
      </c>
      <c r="I795">
        <v>17.97</v>
      </c>
      <c r="J795">
        <v>24.14</v>
      </c>
      <c r="K795">
        <v>77280</v>
      </c>
      <c r="L795">
        <v>48.95</v>
      </c>
      <c r="M795">
        <f t="shared" si="75"/>
        <v>0.9697971553535143</v>
      </c>
      <c r="N795">
        <f t="shared" si="76"/>
        <v>1.5739666666666668E-5</v>
      </c>
      <c r="O795" s="3">
        <f t="shared" si="77"/>
        <v>0.69270273000000004</v>
      </c>
      <c r="P795" s="3"/>
      <c r="Q795" s="3"/>
      <c r="R795" s="3"/>
    </row>
    <row r="796" spans="1:18" x14ac:dyDescent="0.35">
      <c r="A796" s="1">
        <v>43495</v>
      </c>
      <c r="B796" s="2">
        <v>0.82336805555555559</v>
      </c>
      <c r="C796" s="3">
        <f t="shared" si="72"/>
        <v>0.82336805555555559</v>
      </c>
      <c r="D796" s="2">
        <v>0.25</v>
      </c>
      <c r="E796" s="3">
        <f t="shared" si="73"/>
        <v>0.25</v>
      </c>
      <c r="F796" s="2">
        <f t="shared" si="74"/>
        <v>0.57336805555555559</v>
      </c>
      <c r="G796">
        <v>397734</v>
      </c>
      <c r="H796">
        <v>809</v>
      </c>
      <c r="I796">
        <v>17.989999999999998</v>
      </c>
      <c r="J796">
        <v>24.14</v>
      </c>
      <c r="K796">
        <v>77260</v>
      </c>
      <c r="L796">
        <v>48.95</v>
      </c>
      <c r="M796">
        <f t="shared" si="75"/>
        <v>0.9720930766493322</v>
      </c>
      <c r="N796">
        <f t="shared" si="76"/>
        <v>1.5706333333333332E-5</v>
      </c>
      <c r="O796" s="3">
        <f t="shared" si="77"/>
        <v>0.69123572999999994</v>
      </c>
      <c r="P796" s="3"/>
      <c r="Q796" s="3"/>
      <c r="R796" s="3"/>
    </row>
    <row r="797" spans="1:18" x14ac:dyDescent="0.35">
      <c r="A797" s="1">
        <v>43495</v>
      </c>
      <c r="B797" s="2">
        <v>0.82336805555555559</v>
      </c>
      <c r="C797" s="3">
        <f t="shared" si="72"/>
        <v>0.82336805555555559</v>
      </c>
      <c r="D797" s="2">
        <v>0.25</v>
      </c>
      <c r="E797" s="3">
        <f t="shared" si="73"/>
        <v>0.25</v>
      </c>
      <c r="F797" s="2">
        <f t="shared" si="74"/>
        <v>0.57336805555555559</v>
      </c>
      <c r="G797">
        <v>398236</v>
      </c>
      <c r="H797">
        <v>810</v>
      </c>
      <c r="I797">
        <v>17.989999999999998</v>
      </c>
      <c r="J797">
        <v>24.14</v>
      </c>
      <c r="K797">
        <v>77244</v>
      </c>
      <c r="L797">
        <v>48.91</v>
      </c>
      <c r="M797">
        <f t="shared" si="75"/>
        <v>0.9720930766493322</v>
      </c>
      <c r="N797">
        <f t="shared" si="76"/>
        <v>1.5739666666666668E-5</v>
      </c>
      <c r="O797" s="3">
        <f t="shared" si="77"/>
        <v>0.69270273000000004</v>
      </c>
      <c r="P797" s="3"/>
      <c r="Q797" s="3"/>
      <c r="R797" s="3"/>
    </row>
    <row r="798" spans="1:18" x14ac:dyDescent="0.35">
      <c r="A798" s="1">
        <v>43495</v>
      </c>
      <c r="B798" s="2">
        <v>0.82337962962962974</v>
      </c>
      <c r="C798" s="3">
        <f t="shared" si="72"/>
        <v>0.82337962962962974</v>
      </c>
      <c r="D798" s="2">
        <v>0.25</v>
      </c>
      <c r="E798" s="3">
        <f t="shared" si="73"/>
        <v>0.25</v>
      </c>
      <c r="F798" s="2">
        <f t="shared" si="74"/>
        <v>0.57337962962962974</v>
      </c>
      <c r="G798">
        <v>398738</v>
      </c>
      <c r="H798">
        <v>810</v>
      </c>
      <c r="I798">
        <v>17.989999999999998</v>
      </c>
      <c r="J798">
        <v>24.14</v>
      </c>
      <c r="K798">
        <v>77236</v>
      </c>
      <c r="L798">
        <v>48.91</v>
      </c>
      <c r="M798">
        <f t="shared" si="75"/>
        <v>0.9720930766493322</v>
      </c>
      <c r="N798">
        <f t="shared" si="76"/>
        <v>1.5739666666666668E-5</v>
      </c>
      <c r="O798" s="3">
        <f t="shared" si="77"/>
        <v>0.69270273000000004</v>
      </c>
      <c r="P798" s="3"/>
      <c r="Q798" s="3"/>
      <c r="R798" s="3"/>
    </row>
    <row r="799" spans="1:18" x14ac:dyDescent="0.35">
      <c r="A799" s="1">
        <v>43495</v>
      </c>
      <c r="B799" s="2">
        <v>0.82337962962962974</v>
      </c>
      <c r="C799" s="3">
        <f t="shared" si="72"/>
        <v>0.82337962962962974</v>
      </c>
      <c r="D799" s="2">
        <v>0.25</v>
      </c>
      <c r="E799" s="3">
        <f t="shared" si="73"/>
        <v>0.25</v>
      </c>
      <c r="F799" s="2">
        <f t="shared" si="74"/>
        <v>0.57337962962962974</v>
      </c>
      <c r="G799">
        <v>399240</v>
      </c>
      <c r="H799">
        <v>807</v>
      </c>
      <c r="I799">
        <v>17.96</v>
      </c>
      <c r="J799">
        <v>24.14</v>
      </c>
      <c r="K799">
        <v>77208</v>
      </c>
      <c r="L799">
        <v>48.91</v>
      </c>
      <c r="M799">
        <f t="shared" si="75"/>
        <v>0.96864919470560551</v>
      </c>
      <c r="N799">
        <f t="shared" si="76"/>
        <v>1.5639666666666665E-5</v>
      </c>
      <c r="O799" s="3">
        <f t="shared" si="77"/>
        <v>0.68830172999999994</v>
      </c>
      <c r="P799" s="3"/>
      <c r="Q799" s="3"/>
      <c r="R799" s="3"/>
    </row>
    <row r="800" spans="1:18" x14ac:dyDescent="0.35">
      <c r="A800" s="1">
        <v>43495</v>
      </c>
      <c r="B800" s="2">
        <v>0.82339120370370367</v>
      </c>
      <c r="C800" s="3">
        <f t="shared" si="72"/>
        <v>0.82339120370370367</v>
      </c>
      <c r="D800" s="2">
        <v>0.25</v>
      </c>
      <c r="E800" s="3">
        <f t="shared" si="73"/>
        <v>0.25</v>
      </c>
      <c r="F800" s="2">
        <f t="shared" si="74"/>
        <v>0.57339120370370367</v>
      </c>
      <c r="G800">
        <v>399741</v>
      </c>
      <c r="H800">
        <v>802</v>
      </c>
      <c r="I800">
        <v>17.93</v>
      </c>
      <c r="J800">
        <v>24.14</v>
      </c>
      <c r="K800">
        <v>77197</v>
      </c>
      <c r="L800">
        <v>48.91</v>
      </c>
      <c r="M800">
        <f t="shared" si="75"/>
        <v>0.96520531276187849</v>
      </c>
      <c r="N800">
        <f t="shared" si="76"/>
        <v>1.5472999999999999E-5</v>
      </c>
      <c r="O800" s="3">
        <f t="shared" si="77"/>
        <v>0.68096672999999996</v>
      </c>
      <c r="P800" s="3"/>
      <c r="Q800" s="3"/>
      <c r="R800" s="3"/>
    </row>
    <row r="801" spans="1:18" x14ac:dyDescent="0.35">
      <c r="A801" s="1">
        <v>43495</v>
      </c>
      <c r="B801" s="2">
        <v>0.82339120370370367</v>
      </c>
      <c r="C801" s="3">
        <f t="shared" si="72"/>
        <v>0.82339120370370367</v>
      </c>
      <c r="D801" s="2">
        <v>0.25</v>
      </c>
      <c r="E801" s="3">
        <f t="shared" si="73"/>
        <v>0.25</v>
      </c>
      <c r="F801" s="2">
        <f t="shared" si="74"/>
        <v>0.57339120370370367</v>
      </c>
      <c r="G801">
        <v>400243</v>
      </c>
      <c r="H801">
        <v>796</v>
      </c>
      <c r="I801">
        <v>17.98</v>
      </c>
      <c r="J801">
        <v>24.14</v>
      </c>
      <c r="K801">
        <v>77145</v>
      </c>
      <c r="L801">
        <v>48.88</v>
      </c>
      <c r="M801">
        <f t="shared" si="75"/>
        <v>0.97094511600142352</v>
      </c>
      <c r="N801">
        <f t="shared" si="76"/>
        <v>1.5273000000000001E-5</v>
      </c>
      <c r="O801" s="3">
        <f t="shared" si="77"/>
        <v>0.67216472999999999</v>
      </c>
      <c r="P801" s="3"/>
      <c r="Q801" s="3"/>
      <c r="R801" s="3"/>
    </row>
    <row r="802" spans="1:18" x14ac:dyDescent="0.35">
      <c r="A802" s="1">
        <v>43495</v>
      </c>
      <c r="B802" s="2">
        <v>0.82340277777777782</v>
      </c>
      <c r="C802" s="3">
        <f t="shared" si="72"/>
        <v>0.82340277777777782</v>
      </c>
      <c r="D802" s="2">
        <v>0.25</v>
      </c>
      <c r="E802" s="3">
        <f t="shared" si="73"/>
        <v>0.25</v>
      </c>
      <c r="F802" s="2">
        <f t="shared" si="74"/>
        <v>0.57340277777777782</v>
      </c>
      <c r="G802">
        <v>400745</v>
      </c>
      <c r="H802">
        <v>810</v>
      </c>
      <c r="I802">
        <v>17.940000000000001</v>
      </c>
      <c r="J802">
        <v>24.16</v>
      </c>
      <c r="K802">
        <v>77166</v>
      </c>
      <c r="L802">
        <v>48.88</v>
      </c>
      <c r="M802">
        <f t="shared" si="75"/>
        <v>0.96635327340978761</v>
      </c>
      <c r="N802">
        <f t="shared" si="76"/>
        <v>1.5739666666666668E-5</v>
      </c>
      <c r="O802" s="3">
        <f t="shared" si="77"/>
        <v>0.69270273000000004</v>
      </c>
      <c r="P802" s="3"/>
      <c r="Q802" s="3"/>
      <c r="R802" s="3"/>
    </row>
    <row r="803" spans="1:18" x14ac:dyDescent="0.35">
      <c r="A803" s="1">
        <v>43495</v>
      </c>
      <c r="B803" s="2">
        <v>0.82340277777777782</v>
      </c>
      <c r="C803" s="3">
        <f t="shared" si="72"/>
        <v>0.82340277777777782</v>
      </c>
      <c r="D803" s="2">
        <v>0.25</v>
      </c>
      <c r="E803" s="3">
        <f t="shared" si="73"/>
        <v>0.25</v>
      </c>
      <c r="F803" s="2">
        <f t="shared" si="74"/>
        <v>0.57340277777777782</v>
      </c>
      <c r="G803">
        <v>401247</v>
      </c>
      <c r="H803">
        <v>805</v>
      </c>
      <c r="I803">
        <v>17.989999999999998</v>
      </c>
      <c r="J803">
        <v>24.14</v>
      </c>
      <c r="K803">
        <v>77163</v>
      </c>
      <c r="L803">
        <v>48.88</v>
      </c>
      <c r="M803">
        <f t="shared" si="75"/>
        <v>0.9720930766493322</v>
      </c>
      <c r="N803">
        <f t="shared" si="76"/>
        <v>1.5573000000000002E-5</v>
      </c>
      <c r="O803" s="3">
        <f t="shared" si="77"/>
        <v>0.68536773000000006</v>
      </c>
      <c r="P803" s="3"/>
      <c r="Q803" s="3"/>
      <c r="R803" s="3"/>
    </row>
    <row r="804" spans="1:18" x14ac:dyDescent="0.35">
      <c r="A804" s="1">
        <v>43495</v>
      </c>
      <c r="B804" s="2">
        <v>0.82341435185185186</v>
      </c>
      <c r="C804" s="3">
        <f t="shared" si="72"/>
        <v>0.82341435185185186</v>
      </c>
      <c r="D804" s="2">
        <v>0.25</v>
      </c>
      <c r="E804" s="3">
        <f t="shared" si="73"/>
        <v>0.25</v>
      </c>
      <c r="F804" s="2">
        <f t="shared" si="74"/>
        <v>0.57341435185185186</v>
      </c>
      <c r="G804">
        <v>401748</v>
      </c>
      <c r="H804">
        <v>817</v>
      </c>
      <c r="I804">
        <v>18</v>
      </c>
      <c r="J804">
        <v>24.14</v>
      </c>
      <c r="K804">
        <v>77150</v>
      </c>
      <c r="L804">
        <v>48.84</v>
      </c>
      <c r="M804">
        <f t="shared" si="75"/>
        <v>0.97324103729724143</v>
      </c>
      <c r="N804">
        <f t="shared" si="76"/>
        <v>1.5973000000000001E-5</v>
      </c>
      <c r="O804" s="3">
        <f t="shared" si="77"/>
        <v>0.70297173000000002</v>
      </c>
      <c r="P804" s="3"/>
      <c r="Q804" s="3"/>
      <c r="R804" s="3"/>
    </row>
    <row r="805" spans="1:18" x14ac:dyDescent="0.35">
      <c r="A805" s="1">
        <v>43495</v>
      </c>
      <c r="B805" s="2">
        <v>0.82341435185185186</v>
      </c>
      <c r="C805" s="3">
        <f t="shared" si="72"/>
        <v>0.82341435185185186</v>
      </c>
      <c r="D805" s="2">
        <v>0.25</v>
      </c>
      <c r="E805" s="3">
        <f t="shared" si="73"/>
        <v>0.25</v>
      </c>
      <c r="F805" s="2">
        <f t="shared" si="74"/>
        <v>0.57341435185185186</v>
      </c>
      <c r="G805">
        <v>402245</v>
      </c>
      <c r="H805">
        <v>804</v>
      </c>
      <c r="I805">
        <v>18</v>
      </c>
      <c r="J805">
        <v>24.14</v>
      </c>
      <c r="K805">
        <v>77138</v>
      </c>
      <c r="L805">
        <v>48.84</v>
      </c>
      <c r="M805">
        <f t="shared" si="75"/>
        <v>0.97324103729724143</v>
      </c>
      <c r="N805">
        <f t="shared" si="76"/>
        <v>1.5539666666666666E-5</v>
      </c>
      <c r="O805" s="3">
        <f t="shared" si="77"/>
        <v>0.68390072999999996</v>
      </c>
      <c r="P805" s="3"/>
      <c r="Q805" s="3"/>
      <c r="R805" s="3"/>
    </row>
    <row r="806" spans="1:18" x14ac:dyDescent="0.35">
      <c r="A806" s="1">
        <v>43495</v>
      </c>
      <c r="B806" s="2">
        <v>0.82342592592592589</v>
      </c>
      <c r="C806" s="3">
        <f t="shared" ref="C806:C869" si="78">B806</f>
        <v>0.82342592592592589</v>
      </c>
      <c r="D806" s="2">
        <v>0.25</v>
      </c>
      <c r="E806" s="3">
        <f t="shared" ref="E806:E869" si="79">D806</f>
        <v>0.25</v>
      </c>
      <c r="F806" s="2">
        <f t="shared" ref="F806:F869" si="80">C806-E806</f>
        <v>0.57342592592592589</v>
      </c>
      <c r="G806">
        <v>402747</v>
      </c>
      <c r="H806">
        <v>807</v>
      </c>
      <c r="I806">
        <v>17.98</v>
      </c>
      <c r="J806">
        <v>24.14</v>
      </c>
      <c r="K806">
        <v>77118</v>
      </c>
      <c r="L806">
        <v>48.84</v>
      </c>
      <c r="M806">
        <f t="shared" ref="M806:M869" si="81">(I806-9.522)/8.7111</f>
        <v>0.97094511600142352</v>
      </c>
      <c r="N806">
        <f t="shared" ref="N806:N869" si="82">(H806-337.81)/30000000</f>
        <v>1.5639666666666665E-5</v>
      </c>
      <c r="O806" s="3">
        <f t="shared" ref="O806:O869" si="83">N806*44010</f>
        <v>0.68830172999999994</v>
      </c>
      <c r="P806" s="3"/>
      <c r="Q806" s="3"/>
      <c r="R806" s="3"/>
    </row>
    <row r="807" spans="1:18" x14ac:dyDescent="0.35">
      <c r="A807" s="1">
        <v>43495</v>
      </c>
      <c r="B807" s="2">
        <v>0.82342592592592589</v>
      </c>
      <c r="C807" s="3">
        <f t="shared" si="78"/>
        <v>0.82342592592592589</v>
      </c>
      <c r="D807" s="2">
        <v>0.25</v>
      </c>
      <c r="E807" s="3">
        <f t="shared" si="79"/>
        <v>0.25</v>
      </c>
      <c r="F807" s="2">
        <f t="shared" si="80"/>
        <v>0.57342592592592589</v>
      </c>
      <c r="G807">
        <v>403249</v>
      </c>
      <c r="H807">
        <v>813</v>
      </c>
      <c r="I807">
        <v>17.989999999999998</v>
      </c>
      <c r="J807">
        <v>24.14</v>
      </c>
      <c r="K807">
        <v>77123</v>
      </c>
      <c r="L807">
        <v>48.84</v>
      </c>
      <c r="M807">
        <f t="shared" si="81"/>
        <v>0.9720930766493322</v>
      </c>
      <c r="N807">
        <f t="shared" si="82"/>
        <v>1.5839666666666667E-5</v>
      </c>
      <c r="O807" s="3">
        <f t="shared" si="83"/>
        <v>0.69710373000000003</v>
      </c>
      <c r="P807" s="3"/>
      <c r="Q807" s="3"/>
      <c r="R807" s="3"/>
    </row>
    <row r="808" spans="1:18" x14ac:dyDescent="0.35">
      <c r="A808" s="1">
        <v>43495</v>
      </c>
      <c r="B808" s="2">
        <v>0.82343749999999993</v>
      </c>
      <c r="C808" s="3">
        <f t="shared" si="78"/>
        <v>0.82343749999999993</v>
      </c>
      <c r="D808" s="2">
        <v>0.25</v>
      </c>
      <c r="E808" s="3">
        <f t="shared" si="79"/>
        <v>0.25</v>
      </c>
      <c r="F808" s="2">
        <f t="shared" si="80"/>
        <v>0.57343749999999993</v>
      </c>
      <c r="G808">
        <v>403744</v>
      </c>
      <c r="H808">
        <v>814</v>
      </c>
      <c r="I808">
        <v>17.96</v>
      </c>
      <c r="J808">
        <v>24.14</v>
      </c>
      <c r="K808">
        <v>77124</v>
      </c>
      <c r="L808">
        <v>48.81</v>
      </c>
      <c r="M808">
        <f t="shared" si="81"/>
        <v>0.96864919470560551</v>
      </c>
      <c r="N808">
        <f t="shared" si="82"/>
        <v>1.5872999999999999E-5</v>
      </c>
      <c r="O808" s="3">
        <f t="shared" si="83"/>
        <v>0.69857072999999992</v>
      </c>
      <c r="P808" s="3"/>
      <c r="Q808" s="3"/>
      <c r="R808" s="3"/>
    </row>
    <row r="809" spans="1:18" x14ac:dyDescent="0.35">
      <c r="A809" s="1">
        <v>43495</v>
      </c>
      <c r="B809" s="2">
        <v>0.82343749999999993</v>
      </c>
      <c r="C809" s="3">
        <f t="shared" si="78"/>
        <v>0.82343749999999993</v>
      </c>
      <c r="D809" s="2">
        <v>0.25</v>
      </c>
      <c r="E809" s="3">
        <f t="shared" si="79"/>
        <v>0.25</v>
      </c>
      <c r="F809" s="2">
        <f t="shared" si="80"/>
        <v>0.57343749999999993</v>
      </c>
      <c r="G809">
        <v>404246</v>
      </c>
      <c r="H809">
        <v>808</v>
      </c>
      <c r="I809">
        <v>17.95</v>
      </c>
      <c r="J809">
        <v>24.14</v>
      </c>
      <c r="K809">
        <v>77114</v>
      </c>
      <c r="L809">
        <v>48.81</v>
      </c>
      <c r="M809">
        <f t="shared" si="81"/>
        <v>0.96750123405769639</v>
      </c>
      <c r="N809">
        <f t="shared" si="82"/>
        <v>1.5673000000000001E-5</v>
      </c>
      <c r="O809" s="3">
        <f t="shared" si="83"/>
        <v>0.68976873000000005</v>
      </c>
      <c r="P809" s="3"/>
      <c r="Q809" s="3"/>
      <c r="R809" s="3"/>
    </row>
    <row r="810" spans="1:18" x14ac:dyDescent="0.35">
      <c r="A810" s="1">
        <v>43495</v>
      </c>
      <c r="B810" s="2">
        <v>0.82344907407407408</v>
      </c>
      <c r="C810" s="3">
        <f t="shared" si="78"/>
        <v>0.82344907407407408</v>
      </c>
      <c r="D810" s="2">
        <v>0.25</v>
      </c>
      <c r="E810" s="3">
        <f t="shared" si="79"/>
        <v>0.25</v>
      </c>
      <c r="F810" s="2">
        <f t="shared" si="80"/>
        <v>0.57344907407407408</v>
      </c>
      <c r="G810">
        <v>404751</v>
      </c>
      <c r="H810">
        <v>806</v>
      </c>
      <c r="I810">
        <v>17.82</v>
      </c>
      <c r="J810">
        <v>24.14</v>
      </c>
      <c r="K810">
        <v>77111</v>
      </c>
      <c r="L810">
        <v>48.81</v>
      </c>
      <c r="M810">
        <f t="shared" si="81"/>
        <v>0.95257774563487962</v>
      </c>
      <c r="N810">
        <f t="shared" si="82"/>
        <v>1.5606333333333333E-5</v>
      </c>
      <c r="O810" s="3">
        <f t="shared" si="83"/>
        <v>0.68683472999999995</v>
      </c>
      <c r="P810" s="3"/>
      <c r="Q810" s="3"/>
      <c r="R810" s="3"/>
    </row>
    <row r="811" spans="1:18" x14ac:dyDescent="0.35">
      <c r="A811" s="1">
        <v>43495</v>
      </c>
      <c r="B811" s="2">
        <v>0.82344907407407408</v>
      </c>
      <c r="C811" s="3">
        <f t="shared" si="78"/>
        <v>0.82344907407407408</v>
      </c>
      <c r="D811" s="2">
        <v>0.25</v>
      </c>
      <c r="E811" s="3">
        <f t="shared" si="79"/>
        <v>0.25</v>
      </c>
      <c r="F811" s="2">
        <f t="shared" si="80"/>
        <v>0.57344907407407408</v>
      </c>
      <c r="G811">
        <v>405223</v>
      </c>
      <c r="H811">
        <v>806</v>
      </c>
      <c r="I811">
        <v>17.75</v>
      </c>
      <c r="J811">
        <v>24.14</v>
      </c>
      <c r="K811">
        <v>77113</v>
      </c>
      <c r="L811">
        <v>48.81</v>
      </c>
      <c r="M811">
        <f t="shared" si="81"/>
        <v>0.94454202109951668</v>
      </c>
      <c r="N811">
        <f t="shared" si="82"/>
        <v>1.5606333333333333E-5</v>
      </c>
      <c r="O811" s="3">
        <f t="shared" si="83"/>
        <v>0.68683472999999995</v>
      </c>
      <c r="P811" s="3"/>
      <c r="Q811" s="3"/>
      <c r="R811" s="3"/>
    </row>
    <row r="812" spans="1:18" x14ac:dyDescent="0.35">
      <c r="A812" s="1">
        <v>43495</v>
      </c>
      <c r="B812" s="2">
        <v>0.82346064814814823</v>
      </c>
      <c r="C812" s="3">
        <f t="shared" si="78"/>
        <v>0.82346064814814823</v>
      </c>
      <c r="D812" s="2">
        <v>0.25</v>
      </c>
      <c r="E812" s="3">
        <f t="shared" si="79"/>
        <v>0.25</v>
      </c>
      <c r="F812" s="2">
        <f t="shared" si="80"/>
        <v>0.57346064814814823</v>
      </c>
      <c r="G812">
        <v>405724</v>
      </c>
      <c r="H812">
        <v>809</v>
      </c>
      <c r="I812">
        <v>17.66</v>
      </c>
      <c r="J812">
        <v>24.14</v>
      </c>
      <c r="K812">
        <v>77108</v>
      </c>
      <c r="L812">
        <v>48.81</v>
      </c>
      <c r="M812">
        <f t="shared" si="81"/>
        <v>0.93421037526833584</v>
      </c>
      <c r="N812">
        <f t="shared" si="82"/>
        <v>1.5706333333333332E-5</v>
      </c>
      <c r="O812" s="3">
        <f t="shared" si="83"/>
        <v>0.69123572999999994</v>
      </c>
      <c r="P812" s="3"/>
      <c r="Q812" s="3"/>
      <c r="R812" s="3"/>
    </row>
    <row r="813" spans="1:18" x14ac:dyDescent="0.35">
      <c r="A813" s="1">
        <v>43495</v>
      </c>
      <c r="B813" s="2">
        <v>0.82346064814814823</v>
      </c>
      <c r="C813" s="3">
        <f t="shared" si="78"/>
        <v>0.82346064814814823</v>
      </c>
      <c r="D813" s="2">
        <v>0.25</v>
      </c>
      <c r="E813" s="3">
        <f t="shared" si="79"/>
        <v>0.25</v>
      </c>
      <c r="F813" s="2">
        <f t="shared" si="80"/>
        <v>0.57346064814814823</v>
      </c>
      <c r="G813">
        <v>406225</v>
      </c>
      <c r="H813">
        <v>816</v>
      </c>
      <c r="I813">
        <v>17.329999999999998</v>
      </c>
      <c r="J813">
        <v>24.16</v>
      </c>
      <c r="K813">
        <v>77093</v>
      </c>
      <c r="L813">
        <v>48.77</v>
      </c>
      <c r="M813">
        <f t="shared" si="81"/>
        <v>0.89632767388733892</v>
      </c>
      <c r="N813">
        <f t="shared" si="82"/>
        <v>1.5939666666666666E-5</v>
      </c>
      <c r="O813" s="3">
        <f t="shared" si="83"/>
        <v>0.70150472999999991</v>
      </c>
      <c r="P813" s="3"/>
      <c r="Q813" s="3"/>
      <c r="R813" s="3"/>
    </row>
    <row r="814" spans="1:18" x14ac:dyDescent="0.35">
      <c r="A814" s="1">
        <v>43495</v>
      </c>
      <c r="B814" s="2">
        <v>0.82347222222222216</v>
      </c>
      <c r="C814" s="3">
        <f t="shared" si="78"/>
        <v>0.82347222222222216</v>
      </c>
      <c r="D814" s="2">
        <v>0.25</v>
      </c>
      <c r="E814" s="3">
        <f t="shared" si="79"/>
        <v>0.25</v>
      </c>
      <c r="F814" s="2">
        <f t="shared" si="80"/>
        <v>0.57347222222222216</v>
      </c>
      <c r="G814">
        <v>406727</v>
      </c>
      <c r="H814">
        <v>814</v>
      </c>
      <c r="I814">
        <v>17.239999999999998</v>
      </c>
      <c r="J814">
        <v>24.16</v>
      </c>
      <c r="K814">
        <v>77088</v>
      </c>
      <c r="L814">
        <v>48.77</v>
      </c>
      <c r="M814">
        <f t="shared" si="81"/>
        <v>0.88599602805615807</v>
      </c>
      <c r="N814">
        <f t="shared" si="82"/>
        <v>1.5872999999999999E-5</v>
      </c>
      <c r="O814" s="3">
        <f t="shared" si="83"/>
        <v>0.69857072999999992</v>
      </c>
      <c r="P814" s="3"/>
      <c r="Q814" s="3"/>
      <c r="R814" s="3"/>
    </row>
    <row r="815" spans="1:18" x14ac:dyDescent="0.35">
      <c r="A815" s="1">
        <v>43495</v>
      </c>
      <c r="B815" s="2">
        <v>0.82347222222222216</v>
      </c>
      <c r="C815" s="3">
        <f t="shared" si="78"/>
        <v>0.82347222222222216</v>
      </c>
      <c r="D815" s="2">
        <v>0.25</v>
      </c>
      <c r="E815" s="3">
        <f t="shared" si="79"/>
        <v>0.25</v>
      </c>
      <c r="F815" s="2">
        <f t="shared" si="80"/>
        <v>0.57347222222222216</v>
      </c>
      <c r="G815">
        <v>407229</v>
      </c>
      <c r="H815">
        <v>816</v>
      </c>
      <c r="I815">
        <v>16.989999999999998</v>
      </c>
      <c r="J815">
        <v>24.14</v>
      </c>
      <c r="K815">
        <v>77081</v>
      </c>
      <c r="L815">
        <v>48.77</v>
      </c>
      <c r="M815">
        <f t="shared" si="81"/>
        <v>0.85729701185843332</v>
      </c>
      <c r="N815">
        <f t="shared" si="82"/>
        <v>1.5939666666666666E-5</v>
      </c>
      <c r="O815" s="3">
        <f t="shared" si="83"/>
        <v>0.70150472999999991</v>
      </c>
      <c r="P815" s="3"/>
      <c r="Q815" s="3"/>
      <c r="R815" s="3"/>
    </row>
    <row r="816" spans="1:18" x14ac:dyDescent="0.35">
      <c r="A816" s="1">
        <v>43495</v>
      </c>
      <c r="B816" s="2">
        <v>0.82348379629629631</v>
      </c>
      <c r="C816" s="3">
        <f t="shared" si="78"/>
        <v>0.82348379629629631</v>
      </c>
      <c r="D816" s="2">
        <v>0.25</v>
      </c>
      <c r="E816" s="3">
        <f t="shared" si="79"/>
        <v>0.25</v>
      </c>
      <c r="F816" s="2">
        <f t="shared" si="80"/>
        <v>0.57348379629629631</v>
      </c>
      <c r="G816">
        <v>407731</v>
      </c>
      <c r="H816">
        <v>813</v>
      </c>
      <c r="I816">
        <v>16.7</v>
      </c>
      <c r="J816">
        <v>24.16</v>
      </c>
      <c r="K816">
        <v>77078</v>
      </c>
      <c r="L816">
        <v>48.77</v>
      </c>
      <c r="M816">
        <f t="shared" si="81"/>
        <v>0.82400615306907266</v>
      </c>
      <c r="N816">
        <f t="shared" si="82"/>
        <v>1.5839666666666667E-5</v>
      </c>
      <c r="O816" s="3">
        <f t="shared" si="83"/>
        <v>0.69710373000000003</v>
      </c>
      <c r="P816" s="3"/>
      <c r="Q816" s="3"/>
      <c r="R816" s="3"/>
    </row>
    <row r="817" spans="1:18" x14ac:dyDescent="0.35">
      <c r="A817" s="1">
        <v>43495</v>
      </c>
      <c r="B817" s="2">
        <v>0.82348379629629631</v>
      </c>
      <c r="C817" s="3">
        <f t="shared" si="78"/>
        <v>0.82348379629629631</v>
      </c>
      <c r="D817" s="2">
        <v>0.25</v>
      </c>
      <c r="E817" s="3">
        <f t="shared" si="79"/>
        <v>0.25</v>
      </c>
      <c r="F817" s="2">
        <f t="shared" si="80"/>
        <v>0.57348379629629631</v>
      </c>
      <c r="G817">
        <v>408232</v>
      </c>
      <c r="H817">
        <v>808</v>
      </c>
      <c r="I817">
        <v>16.18</v>
      </c>
      <c r="J817">
        <v>24.16</v>
      </c>
      <c r="K817">
        <v>77081</v>
      </c>
      <c r="L817">
        <v>48.74</v>
      </c>
      <c r="M817">
        <f t="shared" si="81"/>
        <v>0.76431219937780526</v>
      </c>
      <c r="N817">
        <f t="shared" si="82"/>
        <v>1.5673000000000001E-5</v>
      </c>
      <c r="O817" s="3">
        <f t="shared" si="83"/>
        <v>0.68976873000000005</v>
      </c>
      <c r="P817" s="3"/>
      <c r="Q817" s="3"/>
      <c r="R817" s="3"/>
    </row>
    <row r="818" spans="1:18" x14ac:dyDescent="0.35">
      <c r="A818" s="1">
        <v>43495</v>
      </c>
      <c r="B818" s="2">
        <v>0.82349537037037035</v>
      </c>
      <c r="C818" s="3">
        <f t="shared" si="78"/>
        <v>0.82349537037037035</v>
      </c>
      <c r="D818" s="2">
        <v>0.25</v>
      </c>
      <c r="E818" s="3">
        <f t="shared" si="79"/>
        <v>0.25</v>
      </c>
      <c r="F818" s="2">
        <f t="shared" si="80"/>
        <v>0.57349537037037035</v>
      </c>
      <c r="G818">
        <v>408734</v>
      </c>
      <c r="H818">
        <v>798</v>
      </c>
      <c r="I818">
        <v>15.93</v>
      </c>
      <c r="J818">
        <v>24.14</v>
      </c>
      <c r="K818">
        <v>77073</v>
      </c>
      <c r="L818">
        <v>48.74</v>
      </c>
      <c r="M818">
        <f t="shared" si="81"/>
        <v>0.73561318318008051</v>
      </c>
      <c r="N818">
        <f t="shared" si="82"/>
        <v>1.5339666666666668E-5</v>
      </c>
      <c r="O818" s="3">
        <f t="shared" si="83"/>
        <v>0.67509873000000009</v>
      </c>
      <c r="P818" s="3"/>
      <c r="Q818" s="3"/>
      <c r="R818" s="3"/>
    </row>
    <row r="819" spans="1:18" x14ac:dyDescent="0.35">
      <c r="A819" s="1">
        <v>43495</v>
      </c>
      <c r="B819" s="2">
        <v>0.82349537037037035</v>
      </c>
      <c r="C819" s="3">
        <f t="shared" si="78"/>
        <v>0.82349537037037035</v>
      </c>
      <c r="D819" s="2">
        <v>0.25</v>
      </c>
      <c r="E819" s="3">
        <f t="shared" si="79"/>
        <v>0.25</v>
      </c>
      <c r="F819" s="2">
        <f t="shared" si="80"/>
        <v>0.57349537037037035</v>
      </c>
      <c r="G819">
        <v>409236</v>
      </c>
      <c r="H819">
        <v>805</v>
      </c>
      <c r="I819">
        <v>15.72</v>
      </c>
      <c r="J819">
        <v>24.14</v>
      </c>
      <c r="K819">
        <v>77070</v>
      </c>
      <c r="L819">
        <v>48.74</v>
      </c>
      <c r="M819">
        <f t="shared" si="81"/>
        <v>0.71150600957399179</v>
      </c>
      <c r="N819">
        <f t="shared" si="82"/>
        <v>1.5573000000000002E-5</v>
      </c>
      <c r="O819" s="3">
        <f t="shared" si="83"/>
        <v>0.68536773000000006</v>
      </c>
      <c r="P819" s="3"/>
      <c r="Q819" s="3"/>
      <c r="R819" s="3"/>
    </row>
    <row r="820" spans="1:18" x14ac:dyDescent="0.35">
      <c r="A820" s="1">
        <v>43495</v>
      </c>
      <c r="B820" s="2">
        <v>0.8235069444444445</v>
      </c>
      <c r="C820" s="3">
        <f t="shared" si="78"/>
        <v>0.8235069444444445</v>
      </c>
      <c r="D820" s="2">
        <v>0.25</v>
      </c>
      <c r="E820" s="3">
        <f t="shared" si="79"/>
        <v>0.25</v>
      </c>
      <c r="F820" s="2">
        <f t="shared" si="80"/>
        <v>0.5735069444444445</v>
      </c>
      <c r="G820">
        <v>409739</v>
      </c>
      <c r="H820">
        <v>803</v>
      </c>
      <c r="I820">
        <v>15.54</v>
      </c>
      <c r="J820">
        <v>24.16</v>
      </c>
      <c r="K820">
        <v>77067</v>
      </c>
      <c r="L820">
        <v>48.7</v>
      </c>
      <c r="M820">
        <f t="shared" si="81"/>
        <v>0.69084271791162988</v>
      </c>
      <c r="N820">
        <f t="shared" si="82"/>
        <v>1.5506333333333334E-5</v>
      </c>
      <c r="O820" s="3">
        <f t="shared" si="83"/>
        <v>0.68243373000000007</v>
      </c>
      <c r="P820" s="3"/>
      <c r="Q820" s="3"/>
      <c r="R820" s="3"/>
    </row>
    <row r="821" spans="1:18" x14ac:dyDescent="0.35">
      <c r="A821" s="1">
        <v>43495</v>
      </c>
      <c r="B821" s="2">
        <v>0.8235069444444445</v>
      </c>
      <c r="C821" s="3">
        <f t="shared" si="78"/>
        <v>0.8235069444444445</v>
      </c>
      <c r="D821" s="2">
        <v>0.25</v>
      </c>
      <c r="E821" s="3">
        <f t="shared" si="79"/>
        <v>0.25</v>
      </c>
      <c r="F821" s="2">
        <f t="shared" si="80"/>
        <v>0.5735069444444445</v>
      </c>
      <c r="G821">
        <v>410241</v>
      </c>
      <c r="H821">
        <v>805</v>
      </c>
      <c r="I821">
        <v>15.29</v>
      </c>
      <c r="J821">
        <v>24.16</v>
      </c>
      <c r="K821">
        <v>77075</v>
      </c>
      <c r="L821">
        <v>48.7</v>
      </c>
      <c r="M821">
        <f t="shared" si="81"/>
        <v>0.66214370171390513</v>
      </c>
      <c r="N821">
        <f t="shared" si="82"/>
        <v>1.5573000000000002E-5</v>
      </c>
      <c r="O821" s="3">
        <f t="shared" si="83"/>
        <v>0.68536773000000006</v>
      </c>
      <c r="P821" s="3"/>
      <c r="Q821" s="3"/>
      <c r="R821" s="3"/>
    </row>
    <row r="822" spans="1:18" x14ac:dyDescent="0.35">
      <c r="A822" s="1">
        <v>43495</v>
      </c>
      <c r="B822" s="2">
        <v>0.82351851851851843</v>
      </c>
      <c r="C822" s="3">
        <f t="shared" si="78"/>
        <v>0.82351851851851843</v>
      </c>
      <c r="D822" s="2">
        <v>0.25</v>
      </c>
      <c r="E822" s="3">
        <f t="shared" si="79"/>
        <v>0.25</v>
      </c>
      <c r="F822" s="2">
        <f t="shared" si="80"/>
        <v>0.57351851851851843</v>
      </c>
      <c r="G822">
        <v>410742</v>
      </c>
      <c r="H822">
        <v>802</v>
      </c>
      <c r="I822">
        <v>15.41</v>
      </c>
      <c r="J822">
        <v>24.16</v>
      </c>
      <c r="K822">
        <v>77080</v>
      </c>
      <c r="L822">
        <v>48.7</v>
      </c>
      <c r="M822">
        <f t="shared" si="81"/>
        <v>0.67591922948881311</v>
      </c>
      <c r="N822">
        <f t="shared" si="82"/>
        <v>1.5472999999999999E-5</v>
      </c>
      <c r="O822" s="3">
        <f t="shared" si="83"/>
        <v>0.68096672999999996</v>
      </c>
      <c r="P822" s="3"/>
      <c r="Q822" s="3"/>
      <c r="R822" s="3"/>
    </row>
    <row r="823" spans="1:18" x14ac:dyDescent="0.35">
      <c r="A823" s="1">
        <v>43495</v>
      </c>
      <c r="B823" s="2">
        <v>0.82351851851851843</v>
      </c>
      <c r="C823" s="3">
        <f t="shared" si="78"/>
        <v>0.82351851851851843</v>
      </c>
      <c r="D823" s="2">
        <v>0.25</v>
      </c>
      <c r="E823" s="3">
        <f t="shared" si="79"/>
        <v>0.25</v>
      </c>
      <c r="F823" s="2">
        <f t="shared" si="80"/>
        <v>0.57351851851851843</v>
      </c>
      <c r="G823">
        <v>411244</v>
      </c>
      <c r="H823">
        <v>806</v>
      </c>
      <c r="I823">
        <v>15.36</v>
      </c>
      <c r="J823">
        <v>24.16</v>
      </c>
      <c r="K823">
        <v>77075</v>
      </c>
      <c r="L823">
        <v>48.7</v>
      </c>
      <c r="M823">
        <f t="shared" si="81"/>
        <v>0.67017942624926807</v>
      </c>
      <c r="N823">
        <f t="shared" si="82"/>
        <v>1.5606333333333333E-5</v>
      </c>
      <c r="O823" s="3">
        <f t="shared" si="83"/>
        <v>0.68683472999999995</v>
      </c>
      <c r="P823" s="3"/>
      <c r="Q823" s="3"/>
      <c r="R823" s="3"/>
    </row>
    <row r="824" spans="1:18" x14ac:dyDescent="0.35">
      <c r="A824" s="1">
        <v>43495</v>
      </c>
      <c r="B824" s="2">
        <v>0.82353009259259258</v>
      </c>
      <c r="C824" s="3">
        <f t="shared" si="78"/>
        <v>0.82353009259259258</v>
      </c>
      <c r="D824" s="2">
        <v>0.25</v>
      </c>
      <c r="E824" s="3">
        <f t="shared" si="79"/>
        <v>0.25</v>
      </c>
      <c r="F824" s="2">
        <f t="shared" si="80"/>
        <v>0.57353009259259258</v>
      </c>
      <c r="G824">
        <v>411746</v>
      </c>
      <c r="H824">
        <v>808</v>
      </c>
      <c r="I824">
        <v>15.41</v>
      </c>
      <c r="J824">
        <v>24.14</v>
      </c>
      <c r="K824">
        <v>77074</v>
      </c>
      <c r="L824">
        <v>48.7</v>
      </c>
      <c r="M824">
        <f t="shared" si="81"/>
        <v>0.67591922948881311</v>
      </c>
      <c r="N824">
        <f t="shared" si="82"/>
        <v>1.5673000000000001E-5</v>
      </c>
      <c r="O824" s="3">
        <f t="shared" si="83"/>
        <v>0.68976873000000005</v>
      </c>
      <c r="P824" s="3"/>
      <c r="Q824" s="3"/>
      <c r="R824" s="3"/>
    </row>
    <row r="825" spans="1:18" x14ac:dyDescent="0.35">
      <c r="A825" s="1">
        <v>43495</v>
      </c>
      <c r="B825" s="2">
        <v>0.82353009259259258</v>
      </c>
      <c r="C825" s="3">
        <f t="shared" si="78"/>
        <v>0.82353009259259258</v>
      </c>
      <c r="D825" s="2">
        <v>0.25</v>
      </c>
      <c r="E825" s="3">
        <f t="shared" si="79"/>
        <v>0.25</v>
      </c>
      <c r="F825" s="2">
        <f t="shared" si="80"/>
        <v>0.57353009259259258</v>
      </c>
      <c r="G825">
        <v>412248</v>
      </c>
      <c r="H825">
        <v>811</v>
      </c>
      <c r="I825">
        <v>15.37</v>
      </c>
      <c r="J825">
        <v>24.16</v>
      </c>
      <c r="K825">
        <v>77074</v>
      </c>
      <c r="L825">
        <v>48.7</v>
      </c>
      <c r="M825">
        <f t="shared" si="81"/>
        <v>0.67132738689717708</v>
      </c>
      <c r="N825">
        <f t="shared" si="82"/>
        <v>1.5773E-5</v>
      </c>
      <c r="O825" s="3">
        <f t="shared" si="83"/>
        <v>0.69416972999999993</v>
      </c>
      <c r="P825" s="3"/>
      <c r="Q825" s="3"/>
      <c r="R825" s="3"/>
    </row>
    <row r="826" spans="1:18" x14ac:dyDescent="0.35">
      <c r="A826" s="1">
        <v>43495</v>
      </c>
      <c r="B826" s="2">
        <v>0.82354166666666673</v>
      </c>
      <c r="C826" s="3">
        <f t="shared" si="78"/>
        <v>0.82354166666666673</v>
      </c>
      <c r="D826" s="2">
        <v>0.25</v>
      </c>
      <c r="E826" s="3">
        <f t="shared" si="79"/>
        <v>0.25</v>
      </c>
      <c r="F826" s="2">
        <f t="shared" si="80"/>
        <v>0.57354166666666673</v>
      </c>
      <c r="G826">
        <v>412748</v>
      </c>
      <c r="H826">
        <v>809</v>
      </c>
      <c r="I826">
        <v>15.27</v>
      </c>
      <c r="J826">
        <v>24.14</v>
      </c>
      <c r="K826">
        <v>77080</v>
      </c>
      <c r="L826">
        <v>48.7</v>
      </c>
      <c r="M826">
        <f t="shared" si="81"/>
        <v>0.65984778041808723</v>
      </c>
      <c r="N826">
        <f t="shared" si="82"/>
        <v>1.5706333333333332E-5</v>
      </c>
      <c r="O826" s="3">
        <f t="shared" si="83"/>
        <v>0.69123572999999994</v>
      </c>
      <c r="P826" s="3"/>
      <c r="Q826" s="3"/>
      <c r="R826" s="3"/>
    </row>
    <row r="827" spans="1:18" x14ac:dyDescent="0.35">
      <c r="A827" s="1">
        <v>43495</v>
      </c>
      <c r="B827" s="2">
        <v>0.82354166666666673</v>
      </c>
      <c r="C827" s="3">
        <f t="shared" si="78"/>
        <v>0.82354166666666673</v>
      </c>
      <c r="D827" s="2">
        <v>0.25</v>
      </c>
      <c r="E827" s="3">
        <f t="shared" si="79"/>
        <v>0.25</v>
      </c>
      <c r="F827" s="2">
        <f t="shared" si="80"/>
        <v>0.57354166666666673</v>
      </c>
      <c r="G827">
        <v>413221</v>
      </c>
      <c r="H827">
        <v>803</v>
      </c>
      <c r="I827">
        <v>15.19</v>
      </c>
      <c r="J827">
        <v>24.14</v>
      </c>
      <c r="K827">
        <v>77086</v>
      </c>
      <c r="L827">
        <v>48.7</v>
      </c>
      <c r="M827">
        <f t="shared" si="81"/>
        <v>0.65066409523481528</v>
      </c>
      <c r="N827">
        <f t="shared" si="82"/>
        <v>1.5506333333333334E-5</v>
      </c>
      <c r="O827" s="3">
        <f t="shared" si="83"/>
        <v>0.68243373000000007</v>
      </c>
      <c r="P827" s="3"/>
      <c r="Q827" s="3"/>
      <c r="R827" s="3"/>
    </row>
    <row r="828" spans="1:18" x14ac:dyDescent="0.35">
      <c r="A828" s="1">
        <v>43495</v>
      </c>
      <c r="B828" s="2">
        <v>0.82355324074074077</v>
      </c>
      <c r="C828" s="3">
        <f t="shared" si="78"/>
        <v>0.82355324074074077</v>
      </c>
      <c r="D828" s="2">
        <v>0.25</v>
      </c>
      <c r="E828" s="3">
        <f t="shared" si="79"/>
        <v>0.25</v>
      </c>
      <c r="F828" s="2">
        <f t="shared" si="80"/>
        <v>0.57355324074074077</v>
      </c>
      <c r="G828">
        <v>413721</v>
      </c>
      <c r="H828">
        <v>812</v>
      </c>
      <c r="I828">
        <v>15.07</v>
      </c>
      <c r="J828">
        <v>24.14</v>
      </c>
      <c r="K828">
        <v>77082</v>
      </c>
      <c r="L828">
        <v>48.67</v>
      </c>
      <c r="M828">
        <f t="shared" si="81"/>
        <v>0.63688856745990752</v>
      </c>
      <c r="N828">
        <f t="shared" si="82"/>
        <v>1.5806333333333335E-5</v>
      </c>
      <c r="O828" s="3">
        <f t="shared" si="83"/>
        <v>0.69563673000000004</v>
      </c>
      <c r="P828" s="3"/>
      <c r="Q828" s="3"/>
      <c r="R828" s="3"/>
    </row>
    <row r="829" spans="1:18" x14ac:dyDescent="0.35">
      <c r="A829" s="1">
        <v>43495</v>
      </c>
      <c r="B829" s="2">
        <v>0.82355324074074077</v>
      </c>
      <c r="C829" s="3">
        <f t="shared" si="78"/>
        <v>0.82355324074074077</v>
      </c>
      <c r="D829" s="2">
        <v>0.25</v>
      </c>
      <c r="E829" s="3">
        <f t="shared" si="79"/>
        <v>0.25</v>
      </c>
      <c r="F829" s="2">
        <f t="shared" si="80"/>
        <v>0.57355324074074077</v>
      </c>
      <c r="G829">
        <v>414221</v>
      </c>
      <c r="H829">
        <v>810</v>
      </c>
      <c r="I829">
        <v>15.05</v>
      </c>
      <c r="J829">
        <v>24.16</v>
      </c>
      <c r="K829">
        <v>77085</v>
      </c>
      <c r="L829">
        <v>48.67</v>
      </c>
      <c r="M829">
        <f t="shared" si="81"/>
        <v>0.6345926461640895</v>
      </c>
      <c r="N829">
        <f t="shared" si="82"/>
        <v>1.5739666666666668E-5</v>
      </c>
      <c r="O829" s="3">
        <f t="shared" si="83"/>
        <v>0.69270273000000004</v>
      </c>
      <c r="P829" s="3"/>
      <c r="Q829" s="3"/>
      <c r="R829" s="3"/>
    </row>
    <row r="830" spans="1:18" x14ac:dyDescent="0.35">
      <c r="A830" s="1">
        <v>43495</v>
      </c>
      <c r="B830" s="2">
        <v>0.82356481481481481</v>
      </c>
      <c r="C830" s="3">
        <f t="shared" si="78"/>
        <v>0.82356481481481481</v>
      </c>
      <c r="D830" s="2">
        <v>0.25</v>
      </c>
      <c r="E830" s="3">
        <f t="shared" si="79"/>
        <v>0.25</v>
      </c>
      <c r="F830" s="2">
        <f t="shared" si="80"/>
        <v>0.57356481481481481</v>
      </c>
      <c r="G830">
        <v>414722</v>
      </c>
      <c r="H830">
        <v>811</v>
      </c>
      <c r="I830">
        <v>15.02</v>
      </c>
      <c r="J830">
        <v>24.16</v>
      </c>
      <c r="K830">
        <v>77083</v>
      </c>
      <c r="L830">
        <v>48.67</v>
      </c>
      <c r="M830">
        <f t="shared" si="81"/>
        <v>0.63114876422036248</v>
      </c>
      <c r="N830">
        <f t="shared" si="82"/>
        <v>1.5773E-5</v>
      </c>
      <c r="O830" s="3">
        <f t="shared" si="83"/>
        <v>0.69416972999999993</v>
      </c>
      <c r="P830" s="3"/>
      <c r="Q830" s="3"/>
      <c r="R830" s="3"/>
    </row>
    <row r="831" spans="1:18" x14ac:dyDescent="0.35">
      <c r="A831" s="1">
        <v>43495</v>
      </c>
      <c r="B831" s="2">
        <v>0.82356481481481481</v>
      </c>
      <c r="C831" s="3">
        <f t="shared" si="78"/>
        <v>0.82356481481481481</v>
      </c>
      <c r="D831" s="2">
        <v>0.25</v>
      </c>
      <c r="E831" s="3">
        <f t="shared" si="79"/>
        <v>0.25</v>
      </c>
      <c r="F831" s="2">
        <f t="shared" si="80"/>
        <v>0.57356481481481481</v>
      </c>
      <c r="G831">
        <v>415221</v>
      </c>
      <c r="H831">
        <v>811</v>
      </c>
      <c r="I831">
        <v>15.09</v>
      </c>
      <c r="J831">
        <v>24.16</v>
      </c>
      <c r="K831">
        <v>77076</v>
      </c>
      <c r="L831">
        <v>48.67</v>
      </c>
      <c r="M831">
        <f t="shared" si="81"/>
        <v>0.63918448875572542</v>
      </c>
      <c r="N831">
        <f t="shared" si="82"/>
        <v>1.5773E-5</v>
      </c>
      <c r="O831" s="3">
        <f t="shared" si="83"/>
        <v>0.69416972999999993</v>
      </c>
      <c r="P831" s="3"/>
      <c r="Q831" s="3"/>
      <c r="R831" s="3"/>
    </row>
    <row r="832" spans="1:18" x14ac:dyDescent="0.35">
      <c r="A832" s="1">
        <v>43495</v>
      </c>
      <c r="B832" s="2">
        <v>0.82357638888888884</v>
      </c>
      <c r="C832" s="3">
        <f t="shared" si="78"/>
        <v>0.82357638888888884</v>
      </c>
      <c r="D832" s="2">
        <v>0.25</v>
      </c>
      <c r="E832" s="3">
        <f t="shared" si="79"/>
        <v>0.25</v>
      </c>
      <c r="F832" s="2">
        <f t="shared" si="80"/>
        <v>0.57357638888888884</v>
      </c>
      <c r="G832">
        <v>415721</v>
      </c>
      <c r="H832">
        <v>816</v>
      </c>
      <c r="I832">
        <v>15.16</v>
      </c>
      <c r="J832">
        <v>24.16</v>
      </c>
      <c r="K832">
        <v>77077</v>
      </c>
      <c r="L832">
        <v>48.67</v>
      </c>
      <c r="M832">
        <f t="shared" si="81"/>
        <v>0.64722021329108836</v>
      </c>
      <c r="N832">
        <f t="shared" si="82"/>
        <v>1.5939666666666666E-5</v>
      </c>
      <c r="O832" s="3">
        <f t="shared" si="83"/>
        <v>0.70150472999999991</v>
      </c>
      <c r="P832" s="3"/>
      <c r="Q832" s="3"/>
      <c r="R832" s="3"/>
    </row>
    <row r="833" spans="1:18" x14ac:dyDescent="0.35">
      <c r="A833" s="1">
        <v>43495</v>
      </c>
      <c r="B833" s="2">
        <v>0.82357638888888884</v>
      </c>
      <c r="C833" s="3">
        <f t="shared" si="78"/>
        <v>0.82357638888888884</v>
      </c>
      <c r="D833" s="2">
        <v>0.25</v>
      </c>
      <c r="E833" s="3">
        <f t="shared" si="79"/>
        <v>0.25</v>
      </c>
      <c r="F833" s="2">
        <f t="shared" si="80"/>
        <v>0.57357638888888884</v>
      </c>
      <c r="G833">
        <v>416221</v>
      </c>
      <c r="H833">
        <v>807</v>
      </c>
      <c r="I833">
        <v>15.17</v>
      </c>
      <c r="J833">
        <v>24.16</v>
      </c>
      <c r="K833">
        <v>77068</v>
      </c>
      <c r="L833">
        <v>48.63</v>
      </c>
      <c r="M833">
        <f t="shared" si="81"/>
        <v>0.64836817393899737</v>
      </c>
      <c r="N833">
        <f t="shared" si="82"/>
        <v>1.5639666666666665E-5</v>
      </c>
      <c r="O833" s="3">
        <f t="shared" si="83"/>
        <v>0.68830172999999994</v>
      </c>
      <c r="P833" s="3"/>
      <c r="Q833" s="3"/>
      <c r="R833" s="3"/>
    </row>
    <row r="834" spans="1:18" x14ac:dyDescent="0.35">
      <c r="A834" s="1">
        <v>43495</v>
      </c>
      <c r="B834" s="2">
        <v>0.82358796296296299</v>
      </c>
      <c r="C834" s="3">
        <f t="shared" si="78"/>
        <v>0.82358796296296299</v>
      </c>
      <c r="D834" s="2">
        <v>0.25</v>
      </c>
      <c r="E834" s="3">
        <f t="shared" si="79"/>
        <v>0.25</v>
      </c>
      <c r="F834" s="2">
        <f t="shared" si="80"/>
        <v>0.57358796296296299</v>
      </c>
      <c r="G834">
        <v>416721</v>
      </c>
      <c r="H834">
        <v>816</v>
      </c>
      <c r="I834">
        <v>15.23</v>
      </c>
      <c r="J834">
        <v>24.16</v>
      </c>
      <c r="K834">
        <v>77077</v>
      </c>
      <c r="L834">
        <v>48.63</v>
      </c>
      <c r="M834">
        <f t="shared" si="81"/>
        <v>0.65525593782645131</v>
      </c>
      <c r="N834">
        <f t="shared" si="82"/>
        <v>1.5939666666666666E-5</v>
      </c>
      <c r="O834" s="3">
        <f t="shared" si="83"/>
        <v>0.70150472999999991</v>
      </c>
      <c r="P834" s="3"/>
      <c r="Q834" s="3"/>
      <c r="R834" s="3"/>
    </row>
    <row r="835" spans="1:18" x14ac:dyDescent="0.35">
      <c r="A835" s="1">
        <v>43495</v>
      </c>
      <c r="B835" s="2">
        <v>0.82358796296296299</v>
      </c>
      <c r="C835" s="3">
        <f t="shared" si="78"/>
        <v>0.82358796296296299</v>
      </c>
      <c r="D835" s="2">
        <v>0.25</v>
      </c>
      <c r="E835" s="3">
        <f t="shared" si="79"/>
        <v>0.25</v>
      </c>
      <c r="F835" s="2">
        <f t="shared" si="80"/>
        <v>0.57358796296296299</v>
      </c>
      <c r="G835">
        <v>417221</v>
      </c>
      <c r="H835">
        <v>820</v>
      </c>
      <c r="I835">
        <v>15.2</v>
      </c>
      <c r="J835">
        <v>24.16</v>
      </c>
      <c r="K835">
        <v>77077</v>
      </c>
      <c r="L835">
        <v>48.63</v>
      </c>
      <c r="M835">
        <f t="shared" si="81"/>
        <v>0.65181205588272417</v>
      </c>
      <c r="N835">
        <f t="shared" si="82"/>
        <v>1.6073E-5</v>
      </c>
      <c r="O835" s="3">
        <f t="shared" si="83"/>
        <v>0.70737273000000001</v>
      </c>
      <c r="P835" s="3"/>
      <c r="Q835" s="3"/>
      <c r="R835" s="3"/>
    </row>
    <row r="836" spans="1:18" x14ac:dyDescent="0.35">
      <c r="A836" s="1">
        <v>43495</v>
      </c>
      <c r="B836" s="2">
        <v>0.82359953703703714</v>
      </c>
      <c r="C836" s="3">
        <f t="shared" si="78"/>
        <v>0.82359953703703714</v>
      </c>
      <c r="D836" s="2">
        <v>0.25</v>
      </c>
      <c r="E836" s="3">
        <f t="shared" si="79"/>
        <v>0.25</v>
      </c>
      <c r="F836" s="2">
        <f t="shared" si="80"/>
        <v>0.57359953703703714</v>
      </c>
      <c r="G836">
        <v>417721</v>
      </c>
      <c r="H836">
        <v>805</v>
      </c>
      <c r="I836">
        <v>15.15</v>
      </c>
      <c r="J836">
        <v>24.16</v>
      </c>
      <c r="K836">
        <v>77071</v>
      </c>
      <c r="L836">
        <v>48.63</v>
      </c>
      <c r="M836">
        <f t="shared" si="81"/>
        <v>0.64607225264317936</v>
      </c>
      <c r="N836">
        <f t="shared" si="82"/>
        <v>1.5573000000000002E-5</v>
      </c>
      <c r="O836" s="3">
        <f t="shared" si="83"/>
        <v>0.68536773000000006</v>
      </c>
      <c r="P836" s="3"/>
      <c r="Q836" s="3"/>
      <c r="R836" s="3"/>
    </row>
    <row r="837" spans="1:18" x14ac:dyDescent="0.35">
      <c r="A837" s="1">
        <v>43495</v>
      </c>
      <c r="B837" s="2">
        <v>0.82359953703703714</v>
      </c>
      <c r="C837" s="3">
        <f t="shared" si="78"/>
        <v>0.82359953703703714</v>
      </c>
      <c r="D837" s="2">
        <v>0.25</v>
      </c>
      <c r="E837" s="3">
        <f t="shared" si="79"/>
        <v>0.25</v>
      </c>
      <c r="F837" s="2">
        <f t="shared" si="80"/>
        <v>0.57359953703703714</v>
      </c>
      <c r="G837">
        <v>418222</v>
      </c>
      <c r="H837">
        <v>815</v>
      </c>
      <c r="I837">
        <v>15.1</v>
      </c>
      <c r="J837">
        <v>24.14</v>
      </c>
      <c r="K837">
        <v>77062</v>
      </c>
      <c r="L837">
        <v>48.63</v>
      </c>
      <c r="M837">
        <f t="shared" si="81"/>
        <v>0.64033244940363432</v>
      </c>
      <c r="N837">
        <f t="shared" si="82"/>
        <v>1.5906333333333334E-5</v>
      </c>
      <c r="O837" s="3">
        <f t="shared" si="83"/>
        <v>0.70003773000000002</v>
      </c>
      <c r="P837" s="3"/>
      <c r="Q837" s="3"/>
      <c r="R837" s="3"/>
    </row>
    <row r="838" spans="1:18" x14ac:dyDescent="0.35">
      <c r="A838" s="1">
        <v>43495</v>
      </c>
      <c r="B838" s="2">
        <v>0.82361111111111107</v>
      </c>
      <c r="C838" s="3">
        <f t="shared" si="78"/>
        <v>0.82361111111111107</v>
      </c>
      <c r="D838" s="2">
        <v>0.25</v>
      </c>
      <c r="E838" s="3">
        <f t="shared" si="79"/>
        <v>0.25</v>
      </c>
      <c r="F838" s="2">
        <f t="shared" si="80"/>
        <v>0.57361111111111107</v>
      </c>
      <c r="G838">
        <v>418724</v>
      </c>
      <c r="H838">
        <v>796</v>
      </c>
      <c r="I838">
        <v>15.08</v>
      </c>
      <c r="J838">
        <v>24.16</v>
      </c>
      <c r="K838">
        <v>77066</v>
      </c>
      <c r="L838">
        <v>48.63</v>
      </c>
      <c r="M838">
        <f t="shared" si="81"/>
        <v>0.63803652810781641</v>
      </c>
      <c r="N838">
        <f t="shared" si="82"/>
        <v>1.5273000000000001E-5</v>
      </c>
      <c r="O838" s="3">
        <f t="shared" si="83"/>
        <v>0.67216472999999999</v>
      </c>
      <c r="P838" s="3"/>
      <c r="Q838" s="3"/>
      <c r="R838" s="3"/>
    </row>
    <row r="839" spans="1:18" x14ac:dyDescent="0.35">
      <c r="A839" s="1">
        <v>43495</v>
      </c>
      <c r="B839" s="2">
        <v>0.82361111111111107</v>
      </c>
      <c r="C839" s="3">
        <f t="shared" si="78"/>
        <v>0.82361111111111107</v>
      </c>
      <c r="D839" s="2">
        <v>0.25</v>
      </c>
      <c r="E839" s="3">
        <f t="shared" si="79"/>
        <v>0.25</v>
      </c>
      <c r="F839" s="2">
        <f t="shared" si="80"/>
        <v>0.57361111111111107</v>
      </c>
      <c r="G839">
        <v>419223</v>
      </c>
      <c r="H839">
        <v>806</v>
      </c>
      <c r="I839">
        <v>15.04</v>
      </c>
      <c r="J839">
        <v>24.16</v>
      </c>
      <c r="K839">
        <v>77058</v>
      </c>
      <c r="L839">
        <v>48.63</v>
      </c>
      <c r="M839">
        <f t="shared" si="81"/>
        <v>0.63344468551618038</v>
      </c>
      <c r="N839">
        <f t="shared" si="82"/>
        <v>1.5606333333333333E-5</v>
      </c>
      <c r="O839" s="3">
        <f t="shared" si="83"/>
        <v>0.68683472999999995</v>
      </c>
      <c r="P839" s="3"/>
      <c r="Q839" s="3"/>
      <c r="R839" s="3"/>
    </row>
    <row r="840" spans="1:18" x14ac:dyDescent="0.35">
      <c r="A840" s="1">
        <v>43495</v>
      </c>
      <c r="B840" s="2">
        <v>0.82362268518518522</v>
      </c>
      <c r="C840" s="3">
        <f t="shared" si="78"/>
        <v>0.82362268518518522</v>
      </c>
      <c r="D840" s="2">
        <v>0.25</v>
      </c>
      <c r="E840" s="3">
        <f t="shared" si="79"/>
        <v>0.25</v>
      </c>
      <c r="F840" s="2">
        <f t="shared" si="80"/>
        <v>0.57362268518518522</v>
      </c>
      <c r="G840">
        <v>419725</v>
      </c>
      <c r="H840">
        <v>812</v>
      </c>
      <c r="I840">
        <v>15.03</v>
      </c>
      <c r="J840">
        <v>24.14</v>
      </c>
      <c r="K840">
        <v>77055</v>
      </c>
      <c r="L840">
        <v>48.63</v>
      </c>
      <c r="M840">
        <f t="shared" si="81"/>
        <v>0.63229672486827138</v>
      </c>
      <c r="N840">
        <f t="shared" si="82"/>
        <v>1.5806333333333335E-5</v>
      </c>
      <c r="O840" s="3">
        <f t="shared" si="83"/>
        <v>0.69563673000000004</v>
      </c>
      <c r="P840" s="3"/>
      <c r="Q840" s="3"/>
      <c r="R840" s="3"/>
    </row>
    <row r="841" spans="1:18" x14ac:dyDescent="0.35">
      <c r="A841" s="1">
        <v>43495</v>
      </c>
      <c r="B841" s="2">
        <v>0.82362268518518522</v>
      </c>
      <c r="C841" s="3">
        <f t="shared" si="78"/>
        <v>0.82362268518518522</v>
      </c>
      <c r="D841" s="2">
        <v>0.25</v>
      </c>
      <c r="E841" s="3">
        <f t="shared" si="79"/>
        <v>0.25</v>
      </c>
      <c r="F841" s="2">
        <f t="shared" si="80"/>
        <v>0.57362268518518522</v>
      </c>
      <c r="G841">
        <v>420227</v>
      </c>
      <c r="H841">
        <v>808</v>
      </c>
      <c r="I841">
        <v>15.03</v>
      </c>
      <c r="J841">
        <v>24.16</v>
      </c>
      <c r="K841">
        <v>77044</v>
      </c>
      <c r="L841">
        <v>48.63</v>
      </c>
      <c r="M841">
        <f t="shared" si="81"/>
        <v>0.63229672486827138</v>
      </c>
      <c r="N841">
        <f t="shared" si="82"/>
        <v>1.5673000000000001E-5</v>
      </c>
      <c r="O841" s="3">
        <f t="shared" si="83"/>
        <v>0.68976873000000005</v>
      </c>
      <c r="P841" s="3"/>
      <c r="Q841" s="3"/>
      <c r="R841" s="3"/>
    </row>
    <row r="842" spans="1:18" x14ac:dyDescent="0.35">
      <c r="A842" s="1">
        <v>43495</v>
      </c>
      <c r="B842" s="2">
        <v>0.82363425925925926</v>
      </c>
      <c r="C842" s="3">
        <f t="shared" si="78"/>
        <v>0.82363425925925926</v>
      </c>
      <c r="D842" s="2">
        <v>0.25</v>
      </c>
      <c r="E842" s="3">
        <f t="shared" si="79"/>
        <v>0.25</v>
      </c>
      <c r="F842" s="2">
        <f t="shared" si="80"/>
        <v>0.57363425925925926</v>
      </c>
      <c r="G842">
        <v>420728</v>
      </c>
      <c r="H842">
        <v>804</v>
      </c>
      <c r="I842">
        <v>15</v>
      </c>
      <c r="J842">
        <v>24.16</v>
      </c>
      <c r="K842">
        <v>77040</v>
      </c>
      <c r="L842">
        <v>48.6</v>
      </c>
      <c r="M842">
        <f t="shared" si="81"/>
        <v>0.62885284292454446</v>
      </c>
      <c r="N842">
        <f t="shared" si="82"/>
        <v>1.5539666666666666E-5</v>
      </c>
      <c r="O842" s="3">
        <f t="shared" si="83"/>
        <v>0.68390072999999996</v>
      </c>
      <c r="P842" s="3"/>
      <c r="Q842" s="3"/>
      <c r="R842" s="3"/>
    </row>
    <row r="843" spans="1:18" x14ac:dyDescent="0.35">
      <c r="A843" s="1">
        <v>43495</v>
      </c>
      <c r="B843" s="2">
        <v>0.82363425925925926</v>
      </c>
      <c r="C843" s="3">
        <f t="shared" si="78"/>
        <v>0.82363425925925926</v>
      </c>
      <c r="D843" s="2">
        <v>0.25</v>
      </c>
      <c r="E843" s="3">
        <f t="shared" si="79"/>
        <v>0.25</v>
      </c>
      <c r="F843" s="2">
        <f t="shared" si="80"/>
        <v>0.57363425925925926</v>
      </c>
      <c r="G843">
        <v>421230</v>
      </c>
      <c r="H843">
        <v>814</v>
      </c>
      <c r="I843">
        <v>14.99</v>
      </c>
      <c r="J843">
        <v>24.14</v>
      </c>
      <c r="K843">
        <v>77048</v>
      </c>
      <c r="L843">
        <v>48.6</v>
      </c>
      <c r="M843">
        <f t="shared" si="81"/>
        <v>0.62770488227663557</v>
      </c>
      <c r="N843">
        <f t="shared" si="82"/>
        <v>1.5872999999999999E-5</v>
      </c>
      <c r="O843" s="3">
        <f t="shared" si="83"/>
        <v>0.69857072999999992</v>
      </c>
      <c r="P843" s="3"/>
      <c r="Q843" s="3"/>
      <c r="R843" s="3"/>
    </row>
    <row r="844" spans="1:18" x14ac:dyDescent="0.35">
      <c r="A844" s="1">
        <v>43495</v>
      </c>
      <c r="B844" s="2">
        <v>0.8236458333333333</v>
      </c>
      <c r="C844" s="3">
        <f t="shared" si="78"/>
        <v>0.8236458333333333</v>
      </c>
      <c r="D844" s="2">
        <v>0.25</v>
      </c>
      <c r="E844" s="3">
        <f t="shared" si="79"/>
        <v>0.25</v>
      </c>
      <c r="F844" s="2">
        <f t="shared" si="80"/>
        <v>0.5736458333333333</v>
      </c>
      <c r="G844">
        <v>421732</v>
      </c>
      <c r="H844">
        <v>807</v>
      </c>
      <c r="I844">
        <v>15.01</v>
      </c>
      <c r="J844">
        <v>24.16</v>
      </c>
      <c r="K844">
        <v>77040</v>
      </c>
      <c r="L844">
        <v>48.6</v>
      </c>
      <c r="M844">
        <f t="shared" si="81"/>
        <v>0.63000080357245347</v>
      </c>
      <c r="N844">
        <f t="shared" si="82"/>
        <v>1.5639666666666665E-5</v>
      </c>
      <c r="O844" s="3">
        <f t="shared" si="83"/>
        <v>0.68830172999999994</v>
      </c>
      <c r="P844" s="3"/>
      <c r="Q844" s="3"/>
      <c r="R844" s="3"/>
    </row>
    <row r="845" spans="1:18" x14ac:dyDescent="0.35">
      <c r="A845" s="1">
        <v>43495</v>
      </c>
      <c r="B845" s="2">
        <v>0.8236458333333333</v>
      </c>
      <c r="C845" s="3">
        <f t="shared" si="78"/>
        <v>0.8236458333333333</v>
      </c>
      <c r="D845" s="2">
        <v>0.25</v>
      </c>
      <c r="E845" s="3">
        <f t="shared" si="79"/>
        <v>0.25</v>
      </c>
      <c r="F845" s="2">
        <f t="shared" si="80"/>
        <v>0.5736458333333333</v>
      </c>
      <c r="G845">
        <v>422234</v>
      </c>
      <c r="H845">
        <v>806</v>
      </c>
      <c r="I845">
        <v>15.03</v>
      </c>
      <c r="J845">
        <v>24.16</v>
      </c>
      <c r="K845">
        <v>77031</v>
      </c>
      <c r="L845">
        <v>48.6</v>
      </c>
      <c r="M845">
        <f t="shared" si="81"/>
        <v>0.63229672486827138</v>
      </c>
      <c r="N845">
        <f t="shared" si="82"/>
        <v>1.5606333333333333E-5</v>
      </c>
      <c r="O845" s="3">
        <f t="shared" si="83"/>
        <v>0.68683472999999995</v>
      </c>
      <c r="P845" s="3"/>
      <c r="Q845" s="3"/>
      <c r="R845" s="3"/>
    </row>
    <row r="846" spans="1:18" x14ac:dyDescent="0.35">
      <c r="A846" s="1">
        <v>43495</v>
      </c>
      <c r="B846" s="2">
        <v>0.82365740740740734</v>
      </c>
      <c r="C846" s="3">
        <f t="shared" si="78"/>
        <v>0.82365740740740734</v>
      </c>
      <c r="D846" s="2">
        <v>0.25</v>
      </c>
      <c r="E846" s="3">
        <f t="shared" si="79"/>
        <v>0.25</v>
      </c>
      <c r="F846" s="2">
        <f t="shared" si="80"/>
        <v>0.57365740740740734</v>
      </c>
      <c r="G846">
        <v>422735</v>
      </c>
      <c r="H846">
        <v>807</v>
      </c>
      <c r="I846">
        <v>15.02</v>
      </c>
      <c r="J846">
        <v>24.16</v>
      </c>
      <c r="K846">
        <v>77049</v>
      </c>
      <c r="L846">
        <v>48.6</v>
      </c>
      <c r="M846">
        <f t="shared" si="81"/>
        <v>0.63114876422036248</v>
      </c>
      <c r="N846">
        <f t="shared" si="82"/>
        <v>1.5639666666666665E-5</v>
      </c>
      <c r="O846" s="3">
        <f t="shared" si="83"/>
        <v>0.68830172999999994</v>
      </c>
      <c r="P846" s="3"/>
      <c r="Q846" s="3"/>
      <c r="R846" s="3"/>
    </row>
    <row r="847" spans="1:18" x14ac:dyDescent="0.35">
      <c r="A847" s="1">
        <v>43495</v>
      </c>
      <c r="B847" s="2">
        <v>0.82365740740740734</v>
      </c>
      <c r="C847" s="3">
        <f t="shared" si="78"/>
        <v>0.82365740740740734</v>
      </c>
      <c r="D847" s="2">
        <v>0.25</v>
      </c>
      <c r="E847" s="3">
        <f t="shared" si="79"/>
        <v>0.25</v>
      </c>
      <c r="F847" s="2">
        <f t="shared" si="80"/>
        <v>0.57365740740740734</v>
      </c>
      <c r="G847">
        <v>423237</v>
      </c>
      <c r="H847">
        <v>803</v>
      </c>
      <c r="I847">
        <v>15.05</v>
      </c>
      <c r="J847">
        <v>24.14</v>
      </c>
      <c r="K847">
        <v>77044</v>
      </c>
      <c r="L847">
        <v>48.6</v>
      </c>
      <c r="M847">
        <f t="shared" si="81"/>
        <v>0.6345926461640895</v>
      </c>
      <c r="N847">
        <f t="shared" si="82"/>
        <v>1.5506333333333334E-5</v>
      </c>
      <c r="O847" s="3">
        <f t="shared" si="83"/>
        <v>0.68243373000000007</v>
      </c>
      <c r="P847" s="3"/>
      <c r="Q847" s="3"/>
      <c r="R847" s="3"/>
    </row>
    <row r="848" spans="1:18" x14ac:dyDescent="0.35">
      <c r="A848" s="1">
        <v>43495</v>
      </c>
      <c r="B848" s="2">
        <v>0.82366898148148149</v>
      </c>
      <c r="C848" s="3">
        <f t="shared" si="78"/>
        <v>0.82366898148148149</v>
      </c>
      <c r="D848" s="2">
        <v>0.25</v>
      </c>
      <c r="E848" s="3">
        <f t="shared" si="79"/>
        <v>0.25</v>
      </c>
      <c r="F848" s="2">
        <f t="shared" si="80"/>
        <v>0.57366898148148149</v>
      </c>
      <c r="G848">
        <v>423739</v>
      </c>
      <c r="H848">
        <v>807</v>
      </c>
      <c r="I848">
        <v>15.06</v>
      </c>
      <c r="J848">
        <v>24.16</v>
      </c>
      <c r="K848">
        <v>77049</v>
      </c>
      <c r="L848">
        <v>48.6</v>
      </c>
      <c r="M848">
        <f t="shared" si="81"/>
        <v>0.63574060681199851</v>
      </c>
      <c r="N848">
        <f t="shared" si="82"/>
        <v>1.5639666666666665E-5</v>
      </c>
      <c r="O848" s="3">
        <f t="shared" si="83"/>
        <v>0.68830172999999994</v>
      </c>
      <c r="P848" s="3"/>
      <c r="Q848" s="3"/>
      <c r="R848" s="3"/>
    </row>
    <row r="849" spans="1:18" x14ac:dyDescent="0.35">
      <c r="A849" s="1">
        <v>43495</v>
      </c>
      <c r="B849" s="2">
        <v>0.82366898148148149</v>
      </c>
      <c r="C849" s="3">
        <f t="shared" si="78"/>
        <v>0.82366898148148149</v>
      </c>
      <c r="D849" s="2">
        <v>0.25</v>
      </c>
      <c r="E849" s="3">
        <f t="shared" si="79"/>
        <v>0.25</v>
      </c>
      <c r="F849" s="2">
        <f t="shared" si="80"/>
        <v>0.57366898148148149</v>
      </c>
      <c r="G849">
        <v>424241</v>
      </c>
      <c r="H849">
        <v>809</v>
      </c>
      <c r="I849">
        <v>15.07</v>
      </c>
      <c r="J849">
        <v>24.16</v>
      </c>
      <c r="K849">
        <v>77051</v>
      </c>
      <c r="L849">
        <v>48.6</v>
      </c>
      <c r="M849">
        <f t="shared" si="81"/>
        <v>0.63688856745990752</v>
      </c>
      <c r="N849">
        <f t="shared" si="82"/>
        <v>1.5706333333333332E-5</v>
      </c>
      <c r="O849" s="3">
        <f t="shared" si="83"/>
        <v>0.69123572999999994</v>
      </c>
      <c r="P849" s="3"/>
      <c r="Q849" s="3"/>
      <c r="R849" s="3"/>
    </row>
    <row r="850" spans="1:18" x14ac:dyDescent="0.35">
      <c r="A850" s="1">
        <v>43495</v>
      </c>
      <c r="B850" s="2">
        <v>0.82368055555555564</v>
      </c>
      <c r="C850" s="3">
        <f t="shared" si="78"/>
        <v>0.82368055555555564</v>
      </c>
      <c r="D850" s="2">
        <v>0.25</v>
      </c>
      <c r="E850" s="3">
        <f t="shared" si="79"/>
        <v>0.25</v>
      </c>
      <c r="F850" s="2">
        <f t="shared" si="80"/>
        <v>0.57368055555555564</v>
      </c>
      <c r="G850">
        <v>424742</v>
      </c>
      <c r="H850">
        <v>803</v>
      </c>
      <c r="I850">
        <v>15.09</v>
      </c>
      <c r="J850">
        <v>24.16</v>
      </c>
      <c r="K850">
        <v>77054</v>
      </c>
      <c r="L850">
        <v>48.6</v>
      </c>
      <c r="M850">
        <f t="shared" si="81"/>
        <v>0.63918448875572542</v>
      </c>
      <c r="N850">
        <f t="shared" si="82"/>
        <v>1.5506333333333334E-5</v>
      </c>
      <c r="O850" s="3">
        <f t="shared" si="83"/>
        <v>0.68243373000000007</v>
      </c>
      <c r="P850" s="3"/>
      <c r="Q850" s="3"/>
      <c r="R850" s="3"/>
    </row>
    <row r="851" spans="1:18" x14ac:dyDescent="0.35">
      <c r="A851" s="1">
        <v>43495</v>
      </c>
      <c r="B851" s="2">
        <v>0.82368055555555564</v>
      </c>
      <c r="C851" s="3">
        <f t="shared" si="78"/>
        <v>0.82368055555555564</v>
      </c>
      <c r="D851" s="2">
        <v>0.25</v>
      </c>
      <c r="E851" s="3">
        <f t="shared" si="79"/>
        <v>0.25</v>
      </c>
      <c r="F851" s="2">
        <f t="shared" si="80"/>
        <v>0.57368055555555564</v>
      </c>
      <c r="G851">
        <v>425244</v>
      </c>
      <c r="H851">
        <v>809</v>
      </c>
      <c r="I851">
        <v>15.13</v>
      </c>
      <c r="J851">
        <v>24.16</v>
      </c>
      <c r="K851">
        <v>77053</v>
      </c>
      <c r="L851">
        <v>48.6</v>
      </c>
      <c r="M851">
        <f t="shared" si="81"/>
        <v>0.64377633134736145</v>
      </c>
      <c r="N851">
        <f t="shared" si="82"/>
        <v>1.5706333333333332E-5</v>
      </c>
      <c r="O851" s="3">
        <f t="shared" si="83"/>
        <v>0.69123572999999994</v>
      </c>
      <c r="P851" s="3"/>
      <c r="Q851" s="3"/>
      <c r="R851" s="3"/>
    </row>
    <row r="852" spans="1:18" x14ac:dyDescent="0.35">
      <c r="A852" s="1">
        <v>43495</v>
      </c>
      <c r="B852" s="2">
        <v>0.82369212962962957</v>
      </c>
      <c r="C852" s="3">
        <f t="shared" si="78"/>
        <v>0.82369212962962957</v>
      </c>
      <c r="D852" s="2">
        <v>0.25</v>
      </c>
      <c r="E852" s="3">
        <f t="shared" si="79"/>
        <v>0.25</v>
      </c>
      <c r="F852" s="2">
        <f t="shared" si="80"/>
        <v>0.57369212962962957</v>
      </c>
      <c r="G852">
        <v>425746</v>
      </c>
      <c r="H852">
        <v>801</v>
      </c>
      <c r="I852">
        <v>15.26</v>
      </c>
      <c r="J852">
        <v>24.16</v>
      </c>
      <c r="K852">
        <v>77051</v>
      </c>
      <c r="L852">
        <v>48.6</v>
      </c>
      <c r="M852">
        <f t="shared" si="81"/>
        <v>0.65869981977017822</v>
      </c>
      <c r="N852">
        <f t="shared" si="82"/>
        <v>1.5439666666666667E-5</v>
      </c>
      <c r="O852" s="3">
        <f t="shared" si="83"/>
        <v>0.67949972999999997</v>
      </c>
      <c r="P852" s="3"/>
      <c r="Q852" s="3"/>
      <c r="R852" s="3"/>
    </row>
    <row r="853" spans="1:18" x14ac:dyDescent="0.35">
      <c r="A853" s="1">
        <v>43495</v>
      </c>
      <c r="B853" s="2">
        <v>0.82369212962962957</v>
      </c>
      <c r="C853" s="3">
        <f t="shared" si="78"/>
        <v>0.82369212962962957</v>
      </c>
      <c r="D853" s="2">
        <v>0.25</v>
      </c>
      <c r="E853" s="3">
        <f t="shared" si="79"/>
        <v>0.25</v>
      </c>
      <c r="F853" s="2">
        <f t="shared" si="80"/>
        <v>0.57369212962962957</v>
      </c>
      <c r="G853">
        <v>426248</v>
      </c>
      <c r="H853">
        <v>809</v>
      </c>
      <c r="I853">
        <v>15.24</v>
      </c>
      <c r="J853">
        <v>24.16</v>
      </c>
      <c r="K853">
        <v>77051</v>
      </c>
      <c r="L853">
        <v>48.6</v>
      </c>
      <c r="M853">
        <f t="shared" si="81"/>
        <v>0.65640389847436031</v>
      </c>
      <c r="N853">
        <f t="shared" si="82"/>
        <v>1.5706333333333332E-5</v>
      </c>
      <c r="O853" s="3">
        <f t="shared" si="83"/>
        <v>0.69123572999999994</v>
      </c>
      <c r="P853" s="3"/>
      <c r="Q853" s="3"/>
      <c r="R853" s="3"/>
    </row>
    <row r="854" spans="1:18" x14ac:dyDescent="0.35">
      <c r="A854" s="1">
        <v>43495</v>
      </c>
      <c r="B854" s="2">
        <v>0.82370370370370372</v>
      </c>
      <c r="C854" s="3">
        <f t="shared" si="78"/>
        <v>0.82370370370370372</v>
      </c>
      <c r="D854" s="2">
        <v>0.25</v>
      </c>
      <c r="E854" s="3">
        <f t="shared" si="79"/>
        <v>0.25</v>
      </c>
      <c r="F854" s="2">
        <f t="shared" si="80"/>
        <v>0.57370370370370372</v>
      </c>
      <c r="G854">
        <v>426749</v>
      </c>
      <c r="H854">
        <v>797</v>
      </c>
      <c r="I854">
        <v>15.4</v>
      </c>
      <c r="J854">
        <v>24.16</v>
      </c>
      <c r="K854">
        <v>77050</v>
      </c>
      <c r="L854">
        <v>48.63</v>
      </c>
      <c r="M854">
        <f t="shared" si="81"/>
        <v>0.6747712688409041</v>
      </c>
      <c r="N854">
        <f t="shared" si="82"/>
        <v>1.5306333333333333E-5</v>
      </c>
      <c r="O854" s="3">
        <f t="shared" si="83"/>
        <v>0.67363172999999998</v>
      </c>
      <c r="P854" s="3"/>
      <c r="Q854" s="3"/>
      <c r="R854" s="3"/>
    </row>
    <row r="855" spans="1:18" x14ac:dyDescent="0.35">
      <c r="A855" s="1">
        <v>43495</v>
      </c>
      <c r="B855" s="2">
        <v>0.82370370370370372</v>
      </c>
      <c r="C855" s="3">
        <f t="shared" si="78"/>
        <v>0.82370370370370372</v>
      </c>
      <c r="D855" s="2">
        <v>0.25</v>
      </c>
      <c r="E855" s="3">
        <f t="shared" si="79"/>
        <v>0.25</v>
      </c>
      <c r="F855" s="2">
        <f t="shared" si="80"/>
        <v>0.57370370370370372</v>
      </c>
      <c r="G855">
        <v>427251</v>
      </c>
      <c r="H855">
        <v>819</v>
      </c>
      <c r="I855">
        <v>15.43</v>
      </c>
      <c r="J855">
        <v>24.16</v>
      </c>
      <c r="K855">
        <v>77055</v>
      </c>
      <c r="L855">
        <v>48.6</v>
      </c>
      <c r="M855">
        <f t="shared" si="81"/>
        <v>0.67821515078463102</v>
      </c>
      <c r="N855">
        <f t="shared" si="82"/>
        <v>1.6039666666666668E-5</v>
      </c>
      <c r="O855" s="3">
        <f t="shared" si="83"/>
        <v>0.70590573000000012</v>
      </c>
      <c r="P855" s="3"/>
      <c r="Q855" s="3"/>
      <c r="R855" s="3"/>
    </row>
    <row r="856" spans="1:18" x14ac:dyDescent="0.35">
      <c r="A856" s="1">
        <v>43495</v>
      </c>
      <c r="B856" s="2">
        <v>0.82371527777777775</v>
      </c>
      <c r="C856" s="3">
        <f t="shared" si="78"/>
        <v>0.82371527777777775</v>
      </c>
      <c r="D856" s="2">
        <v>0.25</v>
      </c>
      <c r="E856" s="3">
        <f t="shared" si="79"/>
        <v>0.25</v>
      </c>
      <c r="F856" s="2">
        <f t="shared" si="80"/>
        <v>0.57371527777777775</v>
      </c>
      <c r="G856">
        <v>427753</v>
      </c>
      <c r="H856">
        <v>803</v>
      </c>
      <c r="I856">
        <v>15.39</v>
      </c>
      <c r="J856">
        <v>24.16</v>
      </c>
      <c r="K856">
        <v>77051</v>
      </c>
      <c r="L856">
        <v>48.6</v>
      </c>
      <c r="M856">
        <f t="shared" si="81"/>
        <v>0.67362330819299521</v>
      </c>
      <c r="N856">
        <f t="shared" si="82"/>
        <v>1.5506333333333334E-5</v>
      </c>
      <c r="O856" s="3">
        <f t="shared" si="83"/>
        <v>0.68243373000000007</v>
      </c>
      <c r="P856" s="3"/>
      <c r="Q856" s="3"/>
      <c r="R856" s="3"/>
    </row>
    <row r="857" spans="1:18" x14ac:dyDescent="0.35">
      <c r="A857" s="1">
        <v>43495</v>
      </c>
      <c r="B857" s="2">
        <v>0.82371527777777775</v>
      </c>
      <c r="C857" s="3">
        <f t="shared" si="78"/>
        <v>0.82371527777777775</v>
      </c>
      <c r="D857" s="2">
        <v>0.25</v>
      </c>
      <c r="E857" s="3">
        <f t="shared" si="79"/>
        <v>0.25</v>
      </c>
      <c r="F857" s="2">
        <f t="shared" si="80"/>
        <v>0.57371527777777775</v>
      </c>
      <c r="G857">
        <v>428259</v>
      </c>
      <c r="H857">
        <v>793</v>
      </c>
      <c r="I857">
        <v>15.51</v>
      </c>
      <c r="J857">
        <v>24.16</v>
      </c>
      <c r="K857">
        <v>77048</v>
      </c>
      <c r="L857">
        <v>48.6</v>
      </c>
      <c r="M857">
        <f t="shared" si="81"/>
        <v>0.68739883596790297</v>
      </c>
      <c r="N857">
        <f t="shared" si="82"/>
        <v>1.5173E-5</v>
      </c>
      <c r="O857" s="3">
        <f t="shared" si="83"/>
        <v>0.66776373</v>
      </c>
      <c r="P857" s="3"/>
      <c r="Q857" s="3"/>
      <c r="R857" s="3"/>
    </row>
    <row r="858" spans="1:18" x14ac:dyDescent="0.35">
      <c r="A858" s="1">
        <v>43495</v>
      </c>
      <c r="B858" s="2">
        <v>0.8237268518518519</v>
      </c>
      <c r="C858" s="3">
        <f t="shared" si="78"/>
        <v>0.8237268518518519</v>
      </c>
      <c r="D858" s="2">
        <v>0.25</v>
      </c>
      <c r="E858" s="3">
        <f t="shared" si="79"/>
        <v>0.25</v>
      </c>
      <c r="F858" s="2">
        <f t="shared" si="80"/>
        <v>0.5737268518518519</v>
      </c>
      <c r="G858">
        <v>428758</v>
      </c>
      <c r="H858">
        <v>805</v>
      </c>
      <c r="I858">
        <v>15.54</v>
      </c>
      <c r="J858">
        <v>24.16</v>
      </c>
      <c r="K858">
        <v>77041</v>
      </c>
      <c r="L858">
        <v>48.63</v>
      </c>
      <c r="M858">
        <f t="shared" si="81"/>
        <v>0.69084271791162988</v>
      </c>
      <c r="N858">
        <f t="shared" si="82"/>
        <v>1.5573000000000002E-5</v>
      </c>
      <c r="O858" s="3">
        <f t="shared" si="83"/>
        <v>0.68536773000000006</v>
      </c>
      <c r="P858" s="3"/>
      <c r="Q858" s="3"/>
      <c r="R858" s="3"/>
    </row>
    <row r="859" spans="1:18" x14ac:dyDescent="0.35">
      <c r="A859" s="1">
        <v>43495</v>
      </c>
      <c r="B859" s="2">
        <v>0.8237268518518519</v>
      </c>
      <c r="C859" s="3">
        <f t="shared" si="78"/>
        <v>0.8237268518518519</v>
      </c>
      <c r="D859" s="2">
        <v>0.25</v>
      </c>
      <c r="E859" s="3">
        <f t="shared" si="79"/>
        <v>0.25</v>
      </c>
      <c r="F859" s="2">
        <f t="shared" si="80"/>
        <v>0.5737268518518519</v>
      </c>
      <c r="G859">
        <v>429259</v>
      </c>
      <c r="H859">
        <v>813</v>
      </c>
      <c r="I859">
        <v>15.54</v>
      </c>
      <c r="J859">
        <v>24.16</v>
      </c>
      <c r="K859">
        <v>77042</v>
      </c>
      <c r="L859">
        <v>48.6</v>
      </c>
      <c r="M859">
        <f t="shared" si="81"/>
        <v>0.69084271791162988</v>
      </c>
      <c r="N859">
        <f t="shared" si="82"/>
        <v>1.5839666666666667E-5</v>
      </c>
      <c r="O859" s="3">
        <f t="shared" si="83"/>
        <v>0.69710373000000003</v>
      </c>
      <c r="P859" s="3"/>
      <c r="Q859" s="3"/>
      <c r="R859" s="3"/>
    </row>
    <row r="860" spans="1:18" x14ac:dyDescent="0.35">
      <c r="A860" s="1">
        <v>43495</v>
      </c>
      <c r="B860" s="2">
        <v>0.82373842592592583</v>
      </c>
      <c r="C860" s="3">
        <f t="shared" si="78"/>
        <v>0.82373842592592583</v>
      </c>
      <c r="D860" s="2">
        <v>0.25</v>
      </c>
      <c r="E860" s="3">
        <f t="shared" si="79"/>
        <v>0.25</v>
      </c>
      <c r="F860" s="2">
        <f t="shared" si="80"/>
        <v>0.57373842592592583</v>
      </c>
      <c r="G860">
        <v>429761</v>
      </c>
      <c r="H860">
        <v>809</v>
      </c>
      <c r="I860">
        <v>15.63</v>
      </c>
      <c r="J860">
        <v>24.16</v>
      </c>
      <c r="K860">
        <v>77042</v>
      </c>
      <c r="L860">
        <v>48.63</v>
      </c>
      <c r="M860">
        <f t="shared" si="81"/>
        <v>0.70117436374281095</v>
      </c>
      <c r="N860">
        <f t="shared" si="82"/>
        <v>1.5706333333333332E-5</v>
      </c>
      <c r="O860" s="3">
        <f t="shared" si="83"/>
        <v>0.69123572999999994</v>
      </c>
      <c r="P860" s="3"/>
      <c r="Q860" s="3"/>
      <c r="R860" s="3"/>
    </row>
    <row r="861" spans="1:18" x14ac:dyDescent="0.35">
      <c r="A861" s="1">
        <v>43495</v>
      </c>
      <c r="B861" s="2">
        <v>0.82373842592592583</v>
      </c>
      <c r="C861" s="3">
        <f t="shared" si="78"/>
        <v>0.82373842592592583</v>
      </c>
      <c r="D861" s="2">
        <v>0.25</v>
      </c>
      <c r="E861" s="3">
        <f t="shared" si="79"/>
        <v>0.25</v>
      </c>
      <c r="F861" s="2">
        <f t="shared" si="80"/>
        <v>0.57373842592592583</v>
      </c>
      <c r="G861">
        <v>430263</v>
      </c>
      <c r="H861">
        <v>809</v>
      </c>
      <c r="I861">
        <v>15.64</v>
      </c>
      <c r="J861">
        <v>24.16</v>
      </c>
      <c r="K861">
        <v>77035</v>
      </c>
      <c r="L861">
        <v>48.63</v>
      </c>
      <c r="M861">
        <f t="shared" si="81"/>
        <v>0.70232232439071995</v>
      </c>
      <c r="N861">
        <f t="shared" si="82"/>
        <v>1.5706333333333332E-5</v>
      </c>
      <c r="O861" s="3">
        <f t="shared" si="83"/>
        <v>0.69123572999999994</v>
      </c>
      <c r="P861" s="3"/>
      <c r="Q861" s="3"/>
      <c r="R861" s="3"/>
    </row>
    <row r="862" spans="1:18" x14ac:dyDescent="0.35">
      <c r="A862" s="1">
        <v>43495</v>
      </c>
      <c r="B862" s="2">
        <v>0.82374999999999998</v>
      </c>
      <c r="C862" s="3">
        <f t="shared" si="78"/>
        <v>0.82374999999999998</v>
      </c>
      <c r="D862" s="2">
        <v>0.25</v>
      </c>
      <c r="E862" s="3">
        <f t="shared" si="79"/>
        <v>0.25</v>
      </c>
      <c r="F862" s="2">
        <f t="shared" si="80"/>
        <v>0.57374999999999998</v>
      </c>
      <c r="G862">
        <v>430765</v>
      </c>
      <c r="H862">
        <v>803</v>
      </c>
      <c r="I862">
        <v>15.76</v>
      </c>
      <c r="J862">
        <v>24.16</v>
      </c>
      <c r="K862">
        <v>77038</v>
      </c>
      <c r="L862">
        <v>48.63</v>
      </c>
      <c r="M862">
        <f t="shared" si="81"/>
        <v>0.71609785216562771</v>
      </c>
      <c r="N862">
        <f t="shared" si="82"/>
        <v>1.5506333333333334E-5</v>
      </c>
      <c r="O862" s="3">
        <f t="shared" si="83"/>
        <v>0.68243373000000007</v>
      </c>
      <c r="P862" s="3"/>
      <c r="Q862" s="3"/>
      <c r="R862" s="3"/>
    </row>
    <row r="863" spans="1:18" x14ac:dyDescent="0.35">
      <c r="A863" s="1">
        <v>43495</v>
      </c>
      <c r="B863" s="2">
        <v>0.82374999999999998</v>
      </c>
      <c r="C863" s="3">
        <f t="shared" si="78"/>
        <v>0.82374999999999998</v>
      </c>
      <c r="D863" s="2">
        <v>0.25</v>
      </c>
      <c r="E863" s="3">
        <f t="shared" si="79"/>
        <v>0.25</v>
      </c>
      <c r="F863" s="2">
        <f t="shared" si="80"/>
        <v>0.57374999999999998</v>
      </c>
      <c r="G863">
        <v>431266</v>
      </c>
      <c r="H863">
        <v>805</v>
      </c>
      <c r="I863">
        <v>15.66</v>
      </c>
      <c r="J863">
        <v>24.16</v>
      </c>
      <c r="K863">
        <v>77038</v>
      </c>
      <c r="L863">
        <v>48.63</v>
      </c>
      <c r="M863">
        <f t="shared" si="81"/>
        <v>0.70461824568653786</v>
      </c>
      <c r="N863">
        <f t="shared" si="82"/>
        <v>1.5573000000000002E-5</v>
      </c>
      <c r="O863" s="3">
        <f t="shared" si="83"/>
        <v>0.68536773000000006</v>
      </c>
      <c r="P863" s="3"/>
      <c r="Q863" s="3"/>
      <c r="R863" s="3"/>
    </row>
    <row r="864" spans="1:18" x14ac:dyDescent="0.35">
      <c r="A864" s="1">
        <v>43495</v>
      </c>
      <c r="B864" s="2">
        <v>0.82376157407407413</v>
      </c>
      <c r="C864" s="3">
        <f t="shared" si="78"/>
        <v>0.82376157407407413</v>
      </c>
      <c r="D864" s="2">
        <v>0.25</v>
      </c>
      <c r="E864" s="3">
        <f t="shared" si="79"/>
        <v>0.25</v>
      </c>
      <c r="F864" s="2">
        <f t="shared" si="80"/>
        <v>0.57376157407407413</v>
      </c>
      <c r="G864">
        <v>431768</v>
      </c>
      <c r="H864">
        <v>810</v>
      </c>
      <c r="I864">
        <v>15.83</v>
      </c>
      <c r="J864">
        <v>24.16</v>
      </c>
      <c r="K864">
        <v>77037</v>
      </c>
      <c r="L864">
        <v>48.63</v>
      </c>
      <c r="M864">
        <f t="shared" si="81"/>
        <v>0.72413357670099066</v>
      </c>
      <c r="N864">
        <f t="shared" si="82"/>
        <v>1.5739666666666668E-5</v>
      </c>
      <c r="O864" s="3">
        <f t="shared" si="83"/>
        <v>0.69270273000000004</v>
      </c>
      <c r="P864" s="3"/>
      <c r="Q864" s="3"/>
      <c r="R864" s="3"/>
    </row>
    <row r="865" spans="1:18" x14ac:dyDescent="0.35">
      <c r="A865" s="1">
        <v>43495</v>
      </c>
      <c r="B865" s="2">
        <v>0.82376157407407413</v>
      </c>
      <c r="C865" s="3">
        <f t="shared" si="78"/>
        <v>0.82376157407407413</v>
      </c>
      <c r="D865" s="2">
        <v>0.25</v>
      </c>
      <c r="E865" s="3">
        <f t="shared" si="79"/>
        <v>0.25</v>
      </c>
      <c r="F865" s="2">
        <f t="shared" si="80"/>
        <v>0.57376157407407413</v>
      </c>
      <c r="G865">
        <v>432270</v>
      </c>
      <c r="H865">
        <v>796</v>
      </c>
      <c r="I865">
        <v>15.79</v>
      </c>
      <c r="J865">
        <v>24.16</v>
      </c>
      <c r="K865">
        <v>77033</v>
      </c>
      <c r="L865">
        <v>48.63</v>
      </c>
      <c r="M865">
        <f t="shared" si="81"/>
        <v>0.71954173410935462</v>
      </c>
      <c r="N865">
        <f t="shared" si="82"/>
        <v>1.5273000000000001E-5</v>
      </c>
      <c r="O865" s="3">
        <f t="shared" si="83"/>
        <v>0.67216472999999999</v>
      </c>
      <c r="P865" s="3"/>
      <c r="Q865" s="3"/>
      <c r="R865" s="3"/>
    </row>
    <row r="866" spans="1:18" x14ac:dyDescent="0.35">
      <c r="A866" s="1">
        <v>43495</v>
      </c>
      <c r="B866" s="2">
        <v>0.82377314814814817</v>
      </c>
      <c r="C866" s="3">
        <f t="shared" si="78"/>
        <v>0.82377314814814817</v>
      </c>
      <c r="D866" s="2">
        <v>0.25</v>
      </c>
      <c r="E866" s="3">
        <f t="shared" si="79"/>
        <v>0.25</v>
      </c>
      <c r="F866" s="2">
        <f t="shared" si="80"/>
        <v>0.57377314814814817</v>
      </c>
      <c r="G866">
        <v>432772</v>
      </c>
      <c r="H866">
        <v>813</v>
      </c>
      <c r="I866">
        <v>15.73</v>
      </c>
      <c r="J866">
        <v>24.16</v>
      </c>
      <c r="K866">
        <v>77032</v>
      </c>
      <c r="L866">
        <v>48.63</v>
      </c>
      <c r="M866">
        <f t="shared" si="81"/>
        <v>0.7126539702219008</v>
      </c>
      <c r="N866">
        <f t="shared" si="82"/>
        <v>1.5839666666666667E-5</v>
      </c>
      <c r="O866" s="3">
        <f t="shared" si="83"/>
        <v>0.69710373000000003</v>
      </c>
      <c r="P866" s="3"/>
      <c r="Q866" s="3"/>
      <c r="R866" s="3"/>
    </row>
    <row r="867" spans="1:18" x14ac:dyDescent="0.35">
      <c r="A867" s="1">
        <v>43495</v>
      </c>
      <c r="B867" s="2">
        <v>0.82377314814814817</v>
      </c>
      <c r="C867" s="3">
        <f t="shared" si="78"/>
        <v>0.82377314814814817</v>
      </c>
      <c r="D867" s="2">
        <v>0.25</v>
      </c>
      <c r="E867" s="3">
        <f t="shared" si="79"/>
        <v>0.25</v>
      </c>
      <c r="F867" s="2">
        <f t="shared" si="80"/>
        <v>0.57377314814814817</v>
      </c>
      <c r="G867">
        <v>433273</v>
      </c>
      <c r="H867">
        <v>816</v>
      </c>
      <c r="I867">
        <v>15.8</v>
      </c>
      <c r="J867">
        <v>24.16</v>
      </c>
      <c r="K867">
        <v>77043</v>
      </c>
      <c r="L867">
        <v>48.63</v>
      </c>
      <c r="M867">
        <f t="shared" si="81"/>
        <v>0.72068969475726374</v>
      </c>
      <c r="N867">
        <f t="shared" si="82"/>
        <v>1.5939666666666666E-5</v>
      </c>
      <c r="O867" s="3">
        <f t="shared" si="83"/>
        <v>0.70150472999999991</v>
      </c>
      <c r="P867" s="3"/>
      <c r="Q867" s="3"/>
      <c r="R867" s="3"/>
    </row>
    <row r="868" spans="1:18" x14ac:dyDescent="0.35">
      <c r="A868" s="1">
        <v>43495</v>
      </c>
      <c r="B868" s="2">
        <v>0.82378472222222221</v>
      </c>
      <c r="C868" s="3">
        <f t="shared" si="78"/>
        <v>0.82378472222222221</v>
      </c>
      <c r="D868" s="2">
        <v>0.25</v>
      </c>
      <c r="E868" s="3">
        <f t="shared" si="79"/>
        <v>0.25</v>
      </c>
      <c r="F868" s="2">
        <f t="shared" si="80"/>
        <v>0.57378472222222221</v>
      </c>
      <c r="G868">
        <v>433775</v>
      </c>
      <c r="H868">
        <v>817</v>
      </c>
      <c r="I868">
        <v>15.85</v>
      </c>
      <c r="J868">
        <v>24.16</v>
      </c>
      <c r="K868">
        <v>77049</v>
      </c>
      <c r="L868">
        <v>48.63</v>
      </c>
      <c r="M868">
        <f t="shared" si="81"/>
        <v>0.72642949799680856</v>
      </c>
      <c r="N868">
        <f t="shared" si="82"/>
        <v>1.5973000000000001E-5</v>
      </c>
      <c r="O868" s="3">
        <f t="shared" si="83"/>
        <v>0.70297173000000002</v>
      </c>
      <c r="P868" s="3"/>
      <c r="Q868" s="3"/>
      <c r="R868" s="3"/>
    </row>
    <row r="869" spans="1:18" x14ac:dyDescent="0.35">
      <c r="A869" s="1">
        <v>43495</v>
      </c>
      <c r="B869" s="2">
        <v>0.82378472222222221</v>
      </c>
      <c r="C869" s="3">
        <f t="shared" si="78"/>
        <v>0.82378472222222221</v>
      </c>
      <c r="D869" s="2">
        <v>0.25</v>
      </c>
      <c r="E869" s="3">
        <f t="shared" si="79"/>
        <v>0.25</v>
      </c>
      <c r="F869" s="2">
        <f t="shared" si="80"/>
        <v>0.57378472222222221</v>
      </c>
      <c r="G869">
        <v>434277</v>
      </c>
      <c r="H869">
        <v>804</v>
      </c>
      <c r="I869">
        <v>15.81</v>
      </c>
      <c r="J869">
        <v>24.16</v>
      </c>
      <c r="K869">
        <v>77042</v>
      </c>
      <c r="L869">
        <v>48.63</v>
      </c>
      <c r="M869">
        <f t="shared" si="81"/>
        <v>0.72183765540517275</v>
      </c>
      <c r="N869">
        <f t="shared" si="82"/>
        <v>1.5539666666666666E-5</v>
      </c>
      <c r="O869" s="3">
        <f t="shared" si="83"/>
        <v>0.68390072999999996</v>
      </c>
      <c r="P869" s="3"/>
      <c r="Q869" s="3"/>
      <c r="R869" s="3"/>
    </row>
    <row r="870" spans="1:18" x14ac:dyDescent="0.35">
      <c r="A870" s="1">
        <v>43495</v>
      </c>
      <c r="B870" s="2">
        <v>0.82379629629629625</v>
      </c>
      <c r="C870" s="3">
        <f t="shared" ref="C870:C933" si="84">B870</f>
        <v>0.82379629629629625</v>
      </c>
      <c r="D870" s="2">
        <v>0.25</v>
      </c>
      <c r="E870" s="3">
        <f t="shared" ref="E870:E933" si="85">D870</f>
        <v>0.25</v>
      </c>
      <c r="F870" s="2">
        <f t="shared" ref="F870:F933" si="86">C870-E870</f>
        <v>0.57379629629629625</v>
      </c>
      <c r="G870">
        <v>434779</v>
      </c>
      <c r="H870">
        <v>801</v>
      </c>
      <c r="I870">
        <v>15.84</v>
      </c>
      <c r="J870">
        <v>24.16</v>
      </c>
      <c r="K870">
        <v>77044</v>
      </c>
      <c r="L870">
        <v>48.63</v>
      </c>
      <c r="M870">
        <f t="shared" ref="M870:M933" si="87">(I870-9.522)/8.7111</f>
        <v>0.72528153734889966</v>
      </c>
      <c r="N870">
        <f t="shared" ref="N870:N933" si="88">(H870-337.81)/30000000</f>
        <v>1.5439666666666667E-5</v>
      </c>
      <c r="O870" s="3">
        <f t="shared" ref="O870:O933" si="89">N870*44010</f>
        <v>0.67949972999999997</v>
      </c>
      <c r="P870" s="3"/>
      <c r="Q870" s="3"/>
      <c r="R870" s="3"/>
    </row>
    <row r="871" spans="1:18" x14ac:dyDescent="0.35">
      <c r="A871" s="1">
        <v>43495</v>
      </c>
      <c r="B871" s="2">
        <v>0.82379629629629625</v>
      </c>
      <c r="C871" s="3">
        <f t="shared" si="84"/>
        <v>0.82379629629629625</v>
      </c>
      <c r="D871" s="2">
        <v>0.25</v>
      </c>
      <c r="E871" s="3">
        <f t="shared" si="85"/>
        <v>0.25</v>
      </c>
      <c r="F871" s="2">
        <f t="shared" si="86"/>
        <v>0.57379629629629625</v>
      </c>
      <c r="G871">
        <v>435280</v>
      </c>
      <c r="H871">
        <v>808</v>
      </c>
      <c r="I871">
        <v>15.82</v>
      </c>
      <c r="J871">
        <v>24.16</v>
      </c>
      <c r="K871">
        <v>77050</v>
      </c>
      <c r="L871">
        <v>48.63</v>
      </c>
      <c r="M871">
        <f t="shared" si="87"/>
        <v>0.72298561605308165</v>
      </c>
      <c r="N871">
        <f t="shared" si="88"/>
        <v>1.5673000000000001E-5</v>
      </c>
      <c r="O871" s="3">
        <f t="shared" si="89"/>
        <v>0.68976873000000005</v>
      </c>
      <c r="P871" s="3"/>
      <c r="Q871" s="3"/>
      <c r="R871" s="3"/>
    </row>
    <row r="872" spans="1:18" x14ac:dyDescent="0.35">
      <c r="A872" s="1">
        <v>43495</v>
      </c>
      <c r="B872" s="2">
        <v>0.8238078703703704</v>
      </c>
      <c r="C872" s="3">
        <f t="shared" si="84"/>
        <v>0.8238078703703704</v>
      </c>
      <c r="D872" s="2">
        <v>0.25</v>
      </c>
      <c r="E872" s="3">
        <f t="shared" si="85"/>
        <v>0.25</v>
      </c>
      <c r="F872" s="2">
        <f t="shared" si="86"/>
        <v>0.5738078703703704</v>
      </c>
      <c r="G872">
        <v>435782</v>
      </c>
      <c r="H872">
        <v>801</v>
      </c>
      <c r="I872">
        <v>15.84</v>
      </c>
      <c r="J872">
        <v>24.16</v>
      </c>
      <c r="K872">
        <v>77054</v>
      </c>
      <c r="L872">
        <v>48.63</v>
      </c>
      <c r="M872">
        <f t="shared" si="87"/>
        <v>0.72528153734889966</v>
      </c>
      <c r="N872">
        <f t="shared" si="88"/>
        <v>1.5439666666666667E-5</v>
      </c>
      <c r="O872" s="3">
        <f t="shared" si="89"/>
        <v>0.67949972999999997</v>
      </c>
      <c r="P872" s="3"/>
      <c r="Q872" s="3"/>
      <c r="R872" s="3"/>
    </row>
    <row r="873" spans="1:18" x14ac:dyDescent="0.35">
      <c r="A873" s="1">
        <v>43495</v>
      </c>
      <c r="B873" s="2">
        <v>0.8238078703703704</v>
      </c>
      <c r="C873" s="3">
        <f t="shared" si="84"/>
        <v>0.8238078703703704</v>
      </c>
      <c r="D873" s="2">
        <v>0.25</v>
      </c>
      <c r="E873" s="3">
        <f t="shared" si="85"/>
        <v>0.25</v>
      </c>
      <c r="F873" s="2">
        <f t="shared" si="86"/>
        <v>0.5738078703703704</v>
      </c>
      <c r="G873">
        <v>436284</v>
      </c>
      <c r="H873">
        <v>807</v>
      </c>
      <c r="I873">
        <v>15.83</v>
      </c>
      <c r="J873">
        <v>24.16</v>
      </c>
      <c r="K873">
        <v>77059</v>
      </c>
      <c r="L873">
        <v>48.63</v>
      </c>
      <c r="M873">
        <f t="shared" si="87"/>
        <v>0.72413357670099066</v>
      </c>
      <c r="N873">
        <f t="shared" si="88"/>
        <v>1.5639666666666665E-5</v>
      </c>
      <c r="O873" s="3">
        <f t="shared" si="89"/>
        <v>0.68830172999999994</v>
      </c>
      <c r="P873" s="3"/>
      <c r="Q873" s="3"/>
      <c r="R873" s="3"/>
    </row>
    <row r="874" spans="1:18" x14ac:dyDescent="0.35">
      <c r="A874" s="1">
        <v>43495</v>
      </c>
      <c r="B874" s="2">
        <v>0.82381944444444455</v>
      </c>
      <c r="C874" s="3">
        <f t="shared" si="84"/>
        <v>0.82381944444444455</v>
      </c>
      <c r="D874" s="2">
        <v>0.25</v>
      </c>
      <c r="E874" s="3">
        <f t="shared" si="85"/>
        <v>0.25</v>
      </c>
      <c r="F874" s="2">
        <f t="shared" si="86"/>
        <v>0.57381944444444455</v>
      </c>
      <c r="G874">
        <v>436786</v>
      </c>
      <c r="H874">
        <v>808</v>
      </c>
      <c r="I874">
        <v>15.84</v>
      </c>
      <c r="J874">
        <v>24.16</v>
      </c>
      <c r="K874">
        <v>77065</v>
      </c>
      <c r="L874">
        <v>48.63</v>
      </c>
      <c r="M874">
        <f t="shared" si="87"/>
        <v>0.72528153734889966</v>
      </c>
      <c r="N874">
        <f t="shared" si="88"/>
        <v>1.5673000000000001E-5</v>
      </c>
      <c r="O874" s="3">
        <f t="shared" si="89"/>
        <v>0.68976873000000005</v>
      </c>
      <c r="P874" s="3"/>
      <c r="Q874" s="3"/>
      <c r="R874" s="3"/>
    </row>
    <row r="875" spans="1:18" x14ac:dyDescent="0.35">
      <c r="A875" s="1">
        <v>43495</v>
      </c>
      <c r="B875" s="2">
        <v>0.82381944444444455</v>
      </c>
      <c r="C875" s="3">
        <f t="shared" si="84"/>
        <v>0.82381944444444455</v>
      </c>
      <c r="D875" s="2">
        <v>0.25</v>
      </c>
      <c r="E875" s="3">
        <f t="shared" si="85"/>
        <v>0.25</v>
      </c>
      <c r="F875" s="2">
        <f t="shared" si="86"/>
        <v>0.57381944444444455</v>
      </c>
      <c r="G875">
        <v>437287</v>
      </c>
      <c r="H875">
        <v>821</v>
      </c>
      <c r="I875">
        <v>15.88</v>
      </c>
      <c r="J875">
        <v>24.16</v>
      </c>
      <c r="K875">
        <v>77058</v>
      </c>
      <c r="L875">
        <v>48.63</v>
      </c>
      <c r="M875">
        <f t="shared" si="87"/>
        <v>0.72987337994053569</v>
      </c>
      <c r="N875">
        <f t="shared" si="88"/>
        <v>1.6106333333333332E-5</v>
      </c>
      <c r="O875" s="3">
        <f t="shared" si="89"/>
        <v>0.70883972999999989</v>
      </c>
      <c r="P875" s="3"/>
      <c r="Q875" s="3"/>
      <c r="R875" s="3"/>
    </row>
    <row r="876" spans="1:18" x14ac:dyDescent="0.35">
      <c r="A876" s="1">
        <v>43495</v>
      </c>
      <c r="B876" s="2">
        <v>0.82383101851851848</v>
      </c>
      <c r="C876" s="3">
        <f t="shared" si="84"/>
        <v>0.82383101851851848</v>
      </c>
      <c r="D876" s="2">
        <v>0.25</v>
      </c>
      <c r="E876" s="3">
        <f t="shared" si="85"/>
        <v>0.25</v>
      </c>
      <c r="F876" s="2">
        <f t="shared" si="86"/>
        <v>0.57383101851851848</v>
      </c>
      <c r="G876">
        <v>437789</v>
      </c>
      <c r="H876">
        <v>804</v>
      </c>
      <c r="I876">
        <v>15.85</v>
      </c>
      <c r="J876">
        <v>24.17</v>
      </c>
      <c r="K876">
        <v>77059</v>
      </c>
      <c r="L876">
        <v>48.63</v>
      </c>
      <c r="M876">
        <f t="shared" si="87"/>
        <v>0.72642949799680856</v>
      </c>
      <c r="N876">
        <f t="shared" si="88"/>
        <v>1.5539666666666666E-5</v>
      </c>
      <c r="O876" s="3">
        <f t="shared" si="89"/>
        <v>0.68390072999999996</v>
      </c>
      <c r="P876" s="3"/>
      <c r="Q876" s="3"/>
      <c r="R876" s="3"/>
    </row>
    <row r="877" spans="1:18" x14ac:dyDescent="0.35">
      <c r="A877" s="1">
        <v>43495</v>
      </c>
      <c r="B877" s="2">
        <v>0.82383101851851848</v>
      </c>
      <c r="C877" s="3">
        <f t="shared" si="84"/>
        <v>0.82383101851851848</v>
      </c>
      <c r="D877" s="2">
        <v>0.25</v>
      </c>
      <c r="E877" s="3">
        <f t="shared" si="85"/>
        <v>0.25</v>
      </c>
      <c r="F877" s="2">
        <f t="shared" si="86"/>
        <v>0.57383101851851848</v>
      </c>
      <c r="G877">
        <v>438291</v>
      </c>
      <c r="H877">
        <v>814</v>
      </c>
      <c r="I877">
        <v>15.87</v>
      </c>
      <c r="J877">
        <v>24.17</v>
      </c>
      <c r="K877">
        <v>77061</v>
      </c>
      <c r="L877">
        <v>48.63</v>
      </c>
      <c r="M877">
        <f t="shared" si="87"/>
        <v>0.72872541929262658</v>
      </c>
      <c r="N877">
        <f t="shared" si="88"/>
        <v>1.5872999999999999E-5</v>
      </c>
      <c r="O877" s="3">
        <f t="shared" si="89"/>
        <v>0.69857072999999992</v>
      </c>
      <c r="P877" s="3"/>
      <c r="Q877" s="3"/>
      <c r="R877" s="3"/>
    </row>
    <row r="878" spans="1:18" x14ac:dyDescent="0.35">
      <c r="A878" s="1">
        <v>43495</v>
      </c>
      <c r="B878" s="2">
        <v>0.82384259259259263</v>
      </c>
      <c r="C878" s="3">
        <f t="shared" si="84"/>
        <v>0.82384259259259263</v>
      </c>
      <c r="D878" s="2">
        <v>0.25</v>
      </c>
      <c r="E878" s="3">
        <f t="shared" si="85"/>
        <v>0.25</v>
      </c>
      <c r="F878" s="2">
        <f t="shared" si="86"/>
        <v>0.57384259259259263</v>
      </c>
      <c r="G878">
        <v>438793</v>
      </c>
      <c r="H878">
        <v>807</v>
      </c>
      <c r="I878">
        <v>15.91</v>
      </c>
      <c r="J878">
        <v>24.16</v>
      </c>
      <c r="K878">
        <v>77060</v>
      </c>
      <c r="L878">
        <v>48.63</v>
      </c>
      <c r="M878">
        <f t="shared" si="87"/>
        <v>0.73331726188426261</v>
      </c>
      <c r="N878">
        <f t="shared" si="88"/>
        <v>1.5639666666666665E-5</v>
      </c>
      <c r="O878" s="3">
        <f t="shared" si="89"/>
        <v>0.68830172999999994</v>
      </c>
      <c r="P878" s="3"/>
      <c r="Q878" s="3"/>
      <c r="R878" s="3"/>
    </row>
    <row r="879" spans="1:18" x14ac:dyDescent="0.35">
      <c r="A879" s="1">
        <v>43495</v>
      </c>
      <c r="B879" s="2">
        <v>0.82384259259259263</v>
      </c>
      <c r="C879" s="3">
        <f t="shared" si="84"/>
        <v>0.82384259259259263</v>
      </c>
      <c r="D879" s="2">
        <v>0.25</v>
      </c>
      <c r="E879" s="3">
        <f t="shared" si="85"/>
        <v>0.25</v>
      </c>
      <c r="F879" s="2">
        <f t="shared" si="86"/>
        <v>0.57384259259259263</v>
      </c>
      <c r="G879">
        <v>439294</v>
      </c>
      <c r="H879">
        <v>804</v>
      </c>
      <c r="I879">
        <v>15.95</v>
      </c>
      <c r="J879">
        <v>24.16</v>
      </c>
      <c r="K879">
        <v>77065</v>
      </c>
      <c r="L879">
        <v>48.6</v>
      </c>
      <c r="M879">
        <f t="shared" si="87"/>
        <v>0.73790910447589841</v>
      </c>
      <c r="N879">
        <f t="shared" si="88"/>
        <v>1.5539666666666666E-5</v>
      </c>
      <c r="O879" s="3">
        <f t="shared" si="89"/>
        <v>0.68390072999999996</v>
      </c>
      <c r="P879" s="3"/>
      <c r="Q879" s="3"/>
      <c r="R879" s="3"/>
    </row>
    <row r="880" spans="1:18" x14ac:dyDescent="0.35">
      <c r="A880" s="1">
        <v>43495</v>
      </c>
      <c r="B880" s="2">
        <v>0.82385416666666667</v>
      </c>
      <c r="C880" s="3">
        <f t="shared" si="84"/>
        <v>0.82385416666666667</v>
      </c>
      <c r="D880" s="2">
        <v>0.25</v>
      </c>
      <c r="E880" s="3">
        <f t="shared" si="85"/>
        <v>0.25</v>
      </c>
      <c r="F880" s="2">
        <f t="shared" si="86"/>
        <v>0.57385416666666667</v>
      </c>
      <c r="G880">
        <v>439796</v>
      </c>
      <c r="H880">
        <v>807</v>
      </c>
      <c r="I880">
        <v>16.02</v>
      </c>
      <c r="J880">
        <v>24.16</v>
      </c>
      <c r="K880">
        <v>77064</v>
      </c>
      <c r="L880">
        <v>48.6</v>
      </c>
      <c r="M880">
        <f t="shared" si="87"/>
        <v>0.74594482901126136</v>
      </c>
      <c r="N880">
        <f t="shared" si="88"/>
        <v>1.5639666666666665E-5</v>
      </c>
      <c r="O880" s="3">
        <f t="shared" si="89"/>
        <v>0.68830172999999994</v>
      </c>
      <c r="P880" s="3"/>
      <c r="Q880" s="3"/>
      <c r="R880" s="3"/>
    </row>
    <row r="881" spans="1:18" x14ac:dyDescent="0.35">
      <c r="A881" s="1">
        <v>43495</v>
      </c>
      <c r="B881" s="2">
        <v>0.82385416666666667</v>
      </c>
      <c r="C881" s="3">
        <f t="shared" si="84"/>
        <v>0.82385416666666667</v>
      </c>
      <c r="D881" s="2">
        <v>0.25</v>
      </c>
      <c r="E881" s="3">
        <f t="shared" si="85"/>
        <v>0.25</v>
      </c>
      <c r="F881" s="2">
        <f t="shared" si="86"/>
        <v>0.57385416666666667</v>
      </c>
      <c r="G881">
        <v>440293</v>
      </c>
      <c r="H881">
        <v>815</v>
      </c>
      <c r="I881">
        <v>16.059999999999999</v>
      </c>
      <c r="J881">
        <v>24.17</v>
      </c>
      <c r="K881">
        <v>77066</v>
      </c>
      <c r="L881">
        <v>48.6</v>
      </c>
      <c r="M881">
        <f t="shared" si="87"/>
        <v>0.75053667160289728</v>
      </c>
      <c r="N881">
        <f t="shared" si="88"/>
        <v>1.5906333333333334E-5</v>
      </c>
      <c r="O881" s="3">
        <f t="shared" si="89"/>
        <v>0.70003773000000002</v>
      </c>
      <c r="P881" s="3"/>
      <c r="Q881" s="3"/>
      <c r="R881" s="3"/>
    </row>
    <row r="882" spans="1:18" x14ac:dyDescent="0.35">
      <c r="A882" s="1">
        <v>43495</v>
      </c>
      <c r="B882" s="2">
        <v>0.8238657407407407</v>
      </c>
      <c r="C882" s="3">
        <f t="shared" si="84"/>
        <v>0.8238657407407407</v>
      </c>
      <c r="D882" s="2">
        <v>0.25</v>
      </c>
      <c r="E882" s="3">
        <f t="shared" si="85"/>
        <v>0.25</v>
      </c>
      <c r="F882" s="2">
        <f t="shared" si="86"/>
        <v>0.5738657407407407</v>
      </c>
      <c r="G882">
        <v>440795</v>
      </c>
      <c r="H882">
        <v>802</v>
      </c>
      <c r="I882">
        <v>16.02</v>
      </c>
      <c r="J882">
        <v>24.16</v>
      </c>
      <c r="K882">
        <v>77067</v>
      </c>
      <c r="L882">
        <v>48.6</v>
      </c>
      <c r="M882">
        <f t="shared" si="87"/>
        <v>0.74594482901126136</v>
      </c>
      <c r="N882">
        <f t="shared" si="88"/>
        <v>1.5472999999999999E-5</v>
      </c>
      <c r="O882" s="3">
        <f t="shared" si="89"/>
        <v>0.68096672999999996</v>
      </c>
      <c r="P882" s="3"/>
      <c r="Q882" s="3"/>
      <c r="R882" s="3"/>
    </row>
    <row r="883" spans="1:18" x14ac:dyDescent="0.35">
      <c r="A883" s="1">
        <v>43495</v>
      </c>
      <c r="B883" s="2">
        <v>0.8238657407407407</v>
      </c>
      <c r="C883" s="3">
        <f t="shared" si="84"/>
        <v>0.8238657407407407</v>
      </c>
      <c r="D883" s="2">
        <v>0.25</v>
      </c>
      <c r="E883" s="3">
        <f t="shared" si="85"/>
        <v>0.25</v>
      </c>
      <c r="F883" s="2">
        <f t="shared" si="86"/>
        <v>0.5738657407407407</v>
      </c>
      <c r="G883">
        <v>441296</v>
      </c>
      <c r="H883">
        <v>808</v>
      </c>
      <c r="I883">
        <v>16.16</v>
      </c>
      <c r="J883">
        <v>24.17</v>
      </c>
      <c r="K883">
        <v>77073</v>
      </c>
      <c r="L883">
        <v>48.6</v>
      </c>
      <c r="M883">
        <f t="shared" si="87"/>
        <v>0.76201627808198735</v>
      </c>
      <c r="N883">
        <f t="shared" si="88"/>
        <v>1.5673000000000001E-5</v>
      </c>
      <c r="O883" s="3">
        <f t="shared" si="89"/>
        <v>0.68976873000000005</v>
      </c>
      <c r="P883" s="3"/>
      <c r="Q883" s="3"/>
      <c r="R883" s="3"/>
    </row>
    <row r="884" spans="1:18" x14ac:dyDescent="0.35">
      <c r="A884" s="1">
        <v>43495</v>
      </c>
      <c r="B884" s="2">
        <v>0.82387731481481474</v>
      </c>
      <c r="C884" s="3">
        <f t="shared" si="84"/>
        <v>0.82387731481481474</v>
      </c>
      <c r="D884" s="2">
        <v>0.25</v>
      </c>
      <c r="E884" s="3">
        <f t="shared" si="85"/>
        <v>0.25</v>
      </c>
      <c r="F884" s="2">
        <f t="shared" si="86"/>
        <v>0.57387731481481474</v>
      </c>
      <c r="G884">
        <v>441792</v>
      </c>
      <c r="H884">
        <v>809</v>
      </c>
      <c r="I884">
        <v>16.190000000000001</v>
      </c>
      <c r="J884">
        <v>24.16</v>
      </c>
      <c r="K884">
        <v>77070</v>
      </c>
      <c r="L884">
        <v>48.6</v>
      </c>
      <c r="M884">
        <f t="shared" si="87"/>
        <v>0.76546016002571449</v>
      </c>
      <c r="N884">
        <f t="shared" si="88"/>
        <v>1.5706333333333332E-5</v>
      </c>
      <c r="O884" s="3">
        <f t="shared" si="89"/>
        <v>0.69123572999999994</v>
      </c>
      <c r="P884" s="3"/>
      <c r="Q884" s="3"/>
      <c r="R884" s="3"/>
    </row>
    <row r="885" spans="1:18" x14ac:dyDescent="0.35">
      <c r="A885" s="1">
        <v>43495</v>
      </c>
      <c r="B885" s="2">
        <v>0.82387731481481474</v>
      </c>
      <c r="C885" s="3">
        <f t="shared" si="84"/>
        <v>0.82387731481481474</v>
      </c>
      <c r="D885" s="2">
        <v>0.25</v>
      </c>
      <c r="E885" s="3">
        <f t="shared" si="85"/>
        <v>0.25</v>
      </c>
      <c r="F885" s="2">
        <f t="shared" si="86"/>
        <v>0.57387731481481474</v>
      </c>
      <c r="G885">
        <v>442292</v>
      </c>
      <c r="H885">
        <v>803</v>
      </c>
      <c r="I885">
        <v>16.23</v>
      </c>
      <c r="J885">
        <v>24.16</v>
      </c>
      <c r="K885">
        <v>77079</v>
      </c>
      <c r="L885">
        <v>48.6</v>
      </c>
      <c r="M885">
        <f t="shared" si="87"/>
        <v>0.7700520026173503</v>
      </c>
      <c r="N885">
        <f t="shared" si="88"/>
        <v>1.5506333333333334E-5</v>
      </c>
      <c r="O885" s="3">
        <f t="shared" si="89"/>
        <v>0.68243373000000007</v>
      </c>
      <c r="P885" s="3"/>
      <c r="Q885" s="3"/>
      <c r="R885" s="3"/>
    </row>
    <row r="886" spans="1:18" x14ac:dyDescent="0.35">
      <c r="A886" s="1">
        <v>43495</v>
      </c>
      <c r="B886" s="2">
        <v>0.82388888888888889</v>
      </c>
      <c r="C886" s="3">
        <f t="shared" si="84"/>
        <v>0.82388888888888889</v>
      </c>
      <c r="D886" s="2">
        <v>0.25</v>
      </c>
      <c r="E886" s="3">
        <f t="shared" si="85"/>
        <v>0.25</v>
      </c>
      <c r="F886" s="2">
        <f t="shared" si="86"/>
        <v>0.57388888888888889</v>
      </c>
      <c r="G886">
        <v>442796</v>
      </c>
      <c r="H886">
        <v>812</v>
      </c>
      <c r="I886">
        <v>16.27</v>
      </c>
      <c r="J886">
        <v>24.16</v>
      </c>
      <c r="K886">
        <v>77075</v>
      </c>
      <c r="L886">
        <v>48.6</v>
      </c>
      <c r="M886">
        <f t="shared" si="87"/>
        <v>0.7746438452089861</v>
      </c>
      <c r="N886">
        <f t="shared" si="88"/>
        <v>1.5806333333333335E-5</v>
      </c>
      <c r="O886" s="3">
        <f t="shared" si="89"/>
        <v>0.69563673000000004</v>
      </c>
      <c r="P886" s="3"/>
      <c r="Q886" s="3"/>
      <c r="R886" s="3"/>
    </row>
    <row r="887" spans="1:18" x14ac:dyDescent="0.35">
      <c r="A887" s="1">
        <v>43495</v>
      </c>
      <c r="B887" s="2">
        <v>0.82388888888888889</v>
      </c>
      <c r="C887" s="3">
        <f t="shared" si="84"/>
        <v>0.82388888888888889</v>
      </c>
      <c r="D887" s="2">
        <v>0.25</v>
      </c>
      <c r="E887" s="3">
        <f t="shared" si="85"/>
        <v>0.25</v>
      </c>
      <c r="F887" s="2">
        <f t="shared" si="86"/>
        <v>0.57388888888888889</v>
      </c>
      <c r="G887">
        <v>443297</v>
      </c>
      <c r="H887">
        <v>814</v>
      </c>
      <c r="I887">
        <v>16.329999999999998</v>
      </c>
      <c r="J887">
        <v>24.16</v>
      </c>
      <c r="K887">
        <v>77076</v>
      </c>
      <c r="L887">
        <v>48.6</v>
      </c>
      <c r="M887">
        <f t="shared" si="87"/>
        <v>0.78153160909643993</v>
      </c>
      <c r="N887">
        <f t="shared" si="88"/>
        <v>1.5872999999999999E-5</v>
      </c>
      <c r="O887" s="3">
        <f t="shared" si="89"/>
        <v>0.69857072999999992</v>
      </c>
      <c r="P887" s="3"/>
      <c r="Q887" s="3"/>
      <c r="R887" s="3"/>
    </row>
    <row r="888" spans="1:18" x14ac:dyDescent="0.35">
      <c r="A888" s="1">
        <v>43495</v>
      </c>
      <c r="B888" s="2">
        <v>0.82390046296296304</v>
      </c>
      <c r="C888" s="3">
        <f t="shared" si="84"/>
        <v>0.82390046296296304</v>
      </c>
      <c r="D888" s="2">
        <v>0.25</v>
      </c>
      <c r="E888" s="3">
        <f t="shared" si="85"/>
        <v>0.25</v>
      </c>
      <c r="F888" s="2">
        <f t="shared" si="86"/>
        <v>0.57390046296296304</v>
      </c>
      <c r="G888">
        <v>443797</v>
      </c>
      <c r="H888">
        <v>813</v>
      </c>
      <c r="I888">
        <v>16.25</v>
      </c>
      <c r="J888">
        <v>24.17</v>
      </c>
      <c r="K888">
        <v>77080</v>
      </c>
      <c r="L888">
        <v>48.6</v>
      </c>
      <c r="M888">
        <f t="shared" si="87"/>
        <v>0.7723479239131682</v>
      </c>
      <c r="N888">
        <f t="shared" si="88"/>
        <v>1.5839666666666667E-5</v>
      </c>
      <c r="O888" s="3">
        <f t="shared" si="89"/>
        <v>0.69710373000000003</v>
      </c>
      <c r="P888" s="3"/>
      <c r="Q888" s="3"/>
      <c r="R888" s="3"/>
    </row>
    <row r="889" spans="1:18" x14ac:dyDescent="0.35">
      <c r="A889" s="1">
        <v>43495</v>
      </c>
      <c r="B889" s="2">
        <v>0.82390046296296304</v>
      </c>
      <c r="C889" s="3">
        <f t="shared" si="84"/>
        <v>0.82390046296296304</v>
      </c>
      <c r="D889" s="2">
        <v>0.25</v>
      </c>
      <c r="E889" s="3">
        <f t="shared" si="85"/>
        <v>0.25</v>
      </c>
      <c r="F889" s="2">
        <f t="shared" si="86"/>
        <v>0.57390046296296304</v>
      </c>
      <c r="G889">
        <v>444299</v>
      </c>
      <c r="H889">
        <v>811</v>
      </c>
      <c r="I889">
        <v>16.22</v>
      </c>
      <c r="J889">
        <v>24.17</v>
      </c>
      <c r="K889">
        <v>77083</v>
      </c>
      <c r="L889">
        <v>48.6</v>
      </c>
      <c r="M889">
        <f t="shared" si="87"/>
        <v>0.76890404196944118</v>
      </c>
      <c r="N889">
        <f t="shared" si="88"/>
        <v>1.5773E-5</v>
      </c>
      <c r="O889" s="3">
        <f t="shared" si="89"/>
        <v>0.69416972999999993</v>
      </c>
      <c r="P889" s="3"/>
      <c r="Q889" s="3"/>
      <c r="R889" s="3"/>
    </row>
    <row r="890" spans="1:18" x14ac:dyDescent="0.35">
      <c r="A890" s="1">
        <v>43495</v>
      </c>
      <c r="B890" s="2">
        <v>0.82391203703703697</v>
      </c>
      <c r="C890" s="3">
        <f t="shared" si="84"/>
        <v>0.82391203703703697</v>
      </c>
      <c r="D890" s="2">
        <v>0.25</v>
      </c>
      <c r="E890" s="3">
        <f t="shared" si="85"/>
        <v>0.25</v>
      </c>
      <c r="F890" s="2">
        <f t="shared" si="86"/>
        <v>0.57391203703703697</v>
      </c>
      <c r="G890">
        <v>444801</v>
      </c>
      <c r="H890">
        <v>808</v>
      </c>
      <c r="I890">
        <v>16.2</v>
      </c>
      <c r="J890">
        <v>24.16</v>
      </c>
      <c r="K890">
        <v>77086</v>
      </c>
      <c r="L890">
        <v>48.6</v>
      </c>
      <c r="M890">
        <f t="shared" si="87"/>
        <v>0.76660812067362316</v>
      </c>
      <c r="N890">
        <f t="shared" si="88"/>
        <v>1.5673000000000001E-5</v>
      </c>
      <c r="O890" s="3">
        <f t="shared" si="89"/>
        <v>0.68976873000000005</v>
      </c>
      <c r="P890" s="3"/>
      <c r="Q890" s="3"/>
      <c r="R890" s="3"/>
    </row>
    <row r="891" spans="1:18" x14ac:dyDescent="0.35">
      <c r="A891" s="1">
        <v>43495</v>
      </c>
      <c r="B891" s="2">
        <v>0.82391203703703697</v>
      </c>
      <c r="C891" s="3">
        <f t="shared" si="84"/>
        <v>0.82391203703703697</v>
      </c>
      <c r="D891" s="2">
        <v>0.25</v>
      </c>
      <c r="E891" s="3">
        <f t="shared" si="85"/>
        <v>0.25</v>
      </c>
      <c r="F891" s="2">
        <f t="shared" si="86"/>
        <v>0.57391203703703697</v>
      </c>
      <c r="G891">
        <v>445302</v>
      </c>
      <c r="H891">
        <v>803</v>
      </c>
      <c r="I891">
        <v>16.13</v>
      </c>
      <c r="J891">
        <v>24.16</v>
      </c>
      <c r="K891">
        <v>77088</v>
      </c>
      <c r="L891">
        <v>48.6</v>
      </c>
      <c r="M891">
        <f t="shared" si="87"/>
        <v>0.75857239613826022</v>
      </c>
      <c r="N891">
        <f t="shared" si="88"/>
        <v>1.5506333333333334E-5</v>
      </c>
      <c r="O891" s="3">
        <f t="shared" si="89"/>
        <v>0.68243373000000007</v>
      </c>
      <c r="P891" s="3"/>
      <c r="Q891" s="3"/>
      <c r="R891" s="3"/>
    </row>
    <row r="892" spans="1:18" x14ac:dyDescent="0.35">
      <c r="A892" s="1">
        <v>43495</v>
      </c>
      <c r="B892" s="2">
        <v>0.82392361111111112</v>
      </c>
      <c r="C892" s="3">
        <f t="shared" si="84"/>
        <v>0.82392361111111112</v>
      </c>
      <c r="D892" s="2">
        <v>0.25</v>
      </c>
      <c r="E892" s="3">
        <f t="shared" si="85"/>
        <v>0.25</v>
      </c>
      <c r="F892" s="2">
        <f t="shared" si="86"/>
        <v>0.57392361111111112</v>
      </c>
      <c r="G892">
        <v>445804</v>
      </c>
      <c r="H892">
        <v>815</v>
      </c>
      <c r="I892">
        <v>16.2</v>
      </c>
      <c r="J892">
        <v>24.17</v>
      </c>
      <c r="K892">
        <v>77084</v>
      </c>
      <c r="L892">
        <v>48.6</v>
      </c>
      <c r="M892">
        <f t="shared" si="87"/>
        <v>0.76660812067362316</v>
      </c>
      <c r="N892">
        <f t="shared" si="88"/>
        <v>1.5906333333333334E-5</v>
      </c>
      <c r="O892" s="3">
        <f t="shared" si="89"/>
        <v>0.70003773000000002</v>
      </c>
      <c r="P892" s="3"/>
      <c r="Q892" s="3"/>
      <c r="R892" s="3"/>
    </row>
    <row r="893" spans="1:18" x14ac:dyDescent="0.35">
      <c r="A893" s="1">
        <v>43495</v>
      </c>
      <c r="B893" s="2">
        <v>0.82392361111111112</v>
      </c>
      <c r="C893" s="3">
        <f t="shared" si="84"/>
        <v>0.82392361111111112</v>
      </c>
      <c r="D893" s="2">
        <v>0.25</v>
      </c>
      <c r="E893" s="3">
        <f t="shared" si="85"/>
        <v>0.25</v>
      </c>
      <c r="F893" s="2">
        <f t="shared" si="86"/>
        <v>0.57392361111111112</v>
      </c>
      <c r="G893">
        <v>446306</v>
      </c>
      <c r="H893">
        <v>800</v>
      </c>
      <c r="I893">
        <v>16.079999999999998</v>
      </c>
      <c r="J893">
        <v>24.16</v>
      </c>
      <c r="K893">
        <v>77092</v>
      </c>
      <c r="L893">
        <v>48.6</v>
      </c>
      <c r="M893">
        <f t="shared" si="87"/>
        <v>0.75283259289871518</v>
      </c>
      <c r="N893">
        <f t="shared" si="88"/>
        <v>1.5406333333333332E-5</v>
      </c>
      <c r="O893" s="3">
        <f t="shared" si="89"/>
        <v>0.67803272999999997</v>
      </c>
      <c r="P893" s="3"/>
      <c r="Q893" s="3"/>
      <c r="R893" s="3"/>
    </row>
    <row r="894" spans="1:18" x14ac:dyDescent="0.35">
      <c r="A894" s="1">
        <v>43495</v>
      </c>
      <c r="B894" s="2">
        <v>0.82393518518518516</v>
      </c>
      <c r="C894" s="3">
        <f t="shared" si="84"/>
        <v>0.82393518518518516</v>
      </c>
      <c r="D894" s="2">
        <v>0.25</v>
      </c>
      <c r="E894" s="3">
        <f t="shared" si="85"/>
        <v>0.25</v>
      </c>
      <c r="F894" s="2">
        <f t="shared" si="86"/>
        <v>0.57393518518518516</v>
      </c>
      <c r="G894">
        <v>446820</v>
      </c>
      <c r="H894">
        <v>806</v>
      </c>
      <c r="I894">
        <v>16.07</v>
      </c>
      <c r="J894">
        <v>24.16</v>
      </c>
      <c r="K894">
        <v>77091</v>
      </c>
      <c r="L894">
        <v>48.6</v>
      </c>
      <c r="M894">
        <f t="shared" si="87"/>
        <v>0.75168463225080639</v>
      </c>
      <c r="N894">
        <f t="shared" si="88"/>
        <v>1.5606333333333333E-5</v>
      </c>
      <c r="O894" s="3">
        <f t="shared" si="89"/>
        <v>0.68683472999999995</v>
      </c>
      <c r="P894" s="3"/>
      <c r="Q894" s="3"/>
      <c r="R894" s="3"/>
    </row>
    <row r="895" spans="1:18" x14ac:dyDescent="0.35">
      <c r="A895" s="1">
        <v>43495</v>
      </c>
      <c r="B895" s="2">
        <v>0.82393518518518516</v>
      </c>
      <c r="C895" s="3">
        <f t="shared" si="84"/>
        <v>0.82393518518518516</v>
      </c>
      <c r="D895" s="2">
        <v>0.25</v>
      </c>
      <c r="E895" s="3">
        <f t="shared" si="85"/>
        <v>0.25</v>
      </c>
      <c r="F895" s="2">
        <f t="shared" si="86"/>
        <v>0.57393518518518516</v>
      </c>
      <c r="G895">
        <v>447309</v>
      </c>
      <c r="H895">
        <v>807</v>
      </c>
      <c r="I895">
        <v>16.09</v>
      </c>
      <c r="J895">
        <v>24.16</v>
      </c>
      <c r="K895">
        <v>77089</v>
      </c>
      <c r="L895">
        <v>48.6</v>
      </c>
      <c r="M895">
        <f t="shared" si="87"/>
        <v>0.75398055354662441</v>
      </c>
      <c r="N895">
        <f t="shared" si="88"/>
        <v>1.5639666666666665E-5</v>
      </c>
      <c r="O895" s="3">
        <f t="shared" si="89"/>
        <v>0.68830172999999994</v>
      </c>
      <c r="P895" s="3"/>
      <c r="Q895" s="3"/>
      <c r="R895" s="3"/>
    </row>
    <row r="896" spans="1:18" x14ac:dyDescent="0.35">
      <c r="A896" s="1">
        <v>43495</v>
      </c>
      <c r="B896" s="2">
        <v>0.82394675925925931</v>
      </c>
      <c r="C896" s="3">
        <f t="shared" si="84"/>
        <v>0.82394675925925931</v>
      </c>
      <c r="D896" s="2">
        <v>0.25</v>
      </c>
      <c r="E896" s="3">
        <f t="shared" si="85"/>
        <v>0.25</v>
      </c>
      <c r="F896" s="2">
        <f t="shared" si="86"/>
        <v>0.57394675925925931</v>
      </c>
      <c r="G896">
        <v>447811</v>
      </c>
      <c r="H896">
        <v>803</v>
      </c>
      <c r="I896">
        <v>16.059999999999999</v>
      </c>
      <c r="J896">
        <v>24.16</v>
      </c>
      <c r="K896">
        <v>77091</v>
      </c>
      <c r="L896">
        <v>48.6</v>
      </c>
      <c r="M896">
        <f t="shared" si="87"/>
        <v>0.75053667160289728</v>
      </c>
      <c r="N896">
        <f t="shared" si="88"/>
        <v>1.5506333333333334E-5</v>
      </c>
      <c r="O896" s="3">
        <f t="shared" si="89"/>
        <v>0.68243373000000007</v>
      </c>
      <c r="P896" s="3"/>
      <c r="Q896" s="3"/>
      <c r="R896" s="3"/>
    </row>
    <row r="897" spans="1:18" x14ac:dyDescent="0.35">
      <c r="A897" s="1">
        <v>43495</v>
      </c>
      <c r="B897" s="2">
        <v>0.82394675925925931</v>
      </c>
      <c r="C897" s="3">
        <f t="shared" si="84"/>
        <v>0.82394675925925931</v>
      </c>
      <c r="D897" s="2">
        <v>0.25</v>
      </c>
      <c r="E897" s="3">
        <f t="shared" si="85"/>
        <v>0.25</v>
      </c>
      <c r="F897" s="2">
        <f t="shared" si="86"/>
        <v>0.57394675925925931</v>
      </c>
      <c r="G897">
        <v>448313</v>
      </c>
      <c r="H897">
        <v>810</v>
      </c>
      <c r="I897">
        <v>16.059999999999999</v>
      </c>
      <c r="J897">
        <v>24.16</v>
      </c>
      <c r="K897">
        <v>77069</v>
      </c>
      <c r="L897">
        <v>48.6</v>
      </c>
      <c r="M897">
        <f t="shared" si="87"/>
        <v>0.75053667160289728</v>
      </c>
      <c r="N897">
        <f t="shared" si="88"/>
        <v>1.5739666666666668E-5</v>
      </c>
      <c r="O897" s="3">
        <f t="shared" si="89"/>
        <v>0.69270273000000004</v>
      </c>
      <c r="P897" s="3"/>
      <c r="Q897" s="3"/>
      <c r="R897" s="3"/>
    </row>
    <row r="898" spans="1:18" x14ac:dyDescent="0.35">
      <c r="A898" s="1">
        <v>43495</v>
      </c>
      <c r="B898" s="2">
        <v>0.82395833333333324</v>
      </c>
      <c r="C898" s="3">
        <f t="shared" si="84"/>
        <v>0.82395833333333324</v>
      </c>
      <c r="D898" s="2">
        <v>0.25</v>
      </c>
      <c r="E898" s="3">
        <f t="shared" si="85"/>
        <v>0.25</v>
      </c>
      <c r="F898" s="2">
        <f t="shared" si="86"/>
        <v>0.57395833333333324</v>
      </c>
      <c r="G898">
        <v>448815</v>
      </c>
      <c r="H898">
        <v>798</v>
      </c>
      <c r="I898">
        <v>16.010000000000002</v>
      </c>
      <c r="J898">
        <v>24.17</v>
      </c>
      <c r="K898">
        <v>77065</v>
      </c>
      <c r="L898">
        <v>48.6</v>
      </c>
      <c r="M898">
        <f t="shared" si="87"/>
        <v>0.74479686836335268</v>
      </c>
      <c r="N898">
        <f t="shared" si="88"/>
        <v>1.5339666666666668E-5</v>
      </c>
      <c r="O898" s="3">
        <f t="shared" si="89"/>
        <v>0.67509873000000009</v>
      </c>
      <c r="P898" s="3"/>
      <c r="Q898" s="3"/>
      <c r="R898" s="3"/>
    </row>
    <row r="899" spans="1:18" x14ac:dyDescent="0.35">
      <c r="A899" s="1">
        <v>43495</v>
      </c>
      <c r="B899" s="2">
        <v>0.82395833333333324</v>
      </c>
      <c r="C899" s="3">
        <f t="shared" si="84"/>
        <v>0.82395833333333324</v>
      </c>
      <c r="D899" s="2">
        <v>0.25</v>
      </c>
      <c r="E899" s="3">
        <f t="shared" si="85"/>
        <v>0.25</v>
      </c>
      <c r="F899" s="2">
        <f t="shared" si="86"/>
        <v>0.57395833333333324</v>
      </c>
      <c r="G899">
        <v>449316</v>
      </c>
      <c r="H899">
        <v>805</v>
      </c>
      <c r="I899">
        <v>16.04</v>
      </c>
      <c r="J899">
        <v>24.16</v>
      </c>
      <c r="K899">
        <v>77100</v>
      </c>
      <c r="L899">
        <v>48.6</v>
      </c>
      <c r="M899">
        <f t="shared" si="87"/>
        <v>0.74824075030707937</v>
      </c>
      <c r="N899">
        <f t="shared" si="88"/>
        <v>1.5573000000000002E-5</v>
      </c>
      <c r="O899" s="3">
        <f t="shared" si="89"/>
        <v>0.68536773000000006</v>
      </c>
      <c r="P899" s="3"/>
      <c r="Q899" s="3"/>
      <c r="R899" s="3"/>
    </row>
    <row r="900" spans="1:18" x14ac:dyDescent="0.35">
      <c r="A900" s="1">
        <v>43495</v>
      </c>
      <c r="B900" s="2">
        <v>0.82396990740740739</v>
      </c>
      <c r="C900" s="3">
        <f t="shared" si="84"/>
        <v>0.82396990740740739</v>
      </c>
      <c r="D900" s="2">
        <v>0.25</v>
      </c>
      <c r="E900" s="3">
        <f t="shared" si="85"/>
        <v>0.25</v>
      </c>
      <c r="F900" s="2">
        <f t="shared" si="86"/>
        <v>0.57396990740740739</v>
      </c>
      <c r="G900">
        <v>449818</v>
      </c>
      <c r="H900">
        <v>804</v>
      </c>
      <c r="I900">
        <v>16.02</v>
      </c>
      <c r="J900">
        <v>24.16</v>
      </c>
      <c r="K900">
        <v>77099</v>
      </c>
      <c r="L900">
        <v>48.57</v>
      </c>
      <c r="M900">
        <f t="shared" si="87"/>
        <v>0.74594482901126136</v>
      </c>
      <c r="N900">
        <f t="shared" si="88"/>
        <v>1.5539666666666666E-5</v>
      </c>
      <c r="O900" s="3">
        <f t="shared" si="89"/>
        <v>0.68390072999999996</v>
      </c>
      <c r="P900" s="3"/>
      <c r="Q900" s="3"/>
      <c r="R900" s="3"/>
    </row>
    <row r="901" spans="1:18" x14ac:dyDescent="0.35">
      <c r="A901" s="1">
        <v>43495</v>
      </c>
      <c r="B901" s="2">
        <v>0.82396990740740739</v>
      </c>
      <c r="C901" s="3">
        <f t="shared" si="84"/>
        <v>0.82396990740740739</v>
      </c>
      <c r="D901" s="2">
        <v>0.25</v>
      </c>
      <c r="E901" s="3">
        <f t="shared" si="85"/>
        <v>0.25</v>
      </c>
      <c r="F901" s="2">
        <f t="shared" si="86"/>
        <v>0.57396990740740739</v>
      </c>
      <c r="G901">
        <v>450320</v>
      </c>
      <c r="H901">
        <v>807</v>
      </c>
      <c r="I901">
        <v>16.010000000000002</v>
      </c>
      <c r="J901">
        <v>24.16</v>
      </c>
      <c r="K901">
        <v>77099</v>
      </c>
      <c r="L901">
        <v>48.6</v>
      </c>
      <c r="M901">
        <f t="shared" si="87"/>
        <v>0.74479686836335268</v>
      </c>
      <c r="N901">
        <f t="shared" si="88"/>
        <v>1.5639666666666665E-5</v>
      </c>
      <c r="O901" s="3">
        <f t="shared" si="89"/>
        <v>0.68830172999999994</v>
      </c>
      <c r="P901" s="3"/>
      <c r="Q901" s="3"/>
      <c r="R901" s="3"/>
    </row>
    <row r="902" spans="1:18" x14ac:dyDescent="0.35">
      <c r="A902" s="1">
        <v>43495</v>
      </c>
      <c r="B902" s="2">
        <v>0.82398148148148154</v>
      </c>
      <c r="C902" s="3">
        <f t="shared" si="84"/>
        <v>0.82398148148148154</v>
      </c>
      <c r="D902" s="2">
        <v>0.25</v>
      </c>
      <c r="E902" s="3">
        <f t="shared" si="85"/>
        <v>0.25</v>
      </c>
      <c r="F902" s="2">
        <f t="shared" si="86"/>
        <v>0.57398148148148154</v>
      </c>
      <c r="G902">
        <v>450822</v>
      </c>
      <c r="H902">
        <v>778</v>
      </c>
      <c r="I902">
        <v>15.96</v>
      </c>
      <c r="J902">
        <v>24.17</v>
      </c>
      <c r="K902">
        <v>77105</v>
      </c>
      <c r="L902">
        <v>48.57</v>
      </c>
      <c r="M902">
        <f t="shared" si="87"/>
        <v>0.73905706512380764</v>
      </c>
      <c r="N902">
        <f t="shared" si="88"/>
        <v>1.4673E-5</v>
      </c>
      <c r="O902" s="3">
        <f t="shared" si="89"/>
        <v>0.64575872999999995</v>
      </c>
      <c r="P902" s="3"/>
      <c r="Q902" s="3"/>
      <c r="R902" s="3"/>
    </row>
    <row r="903" spans="1:18" x14ac:dyDescent="0.35">
      <c r="A903" s="1">
        <v>43495</v>
      </c>
      <c r="B903" s="2">
        <v>0.82398148148148154</v>
      </c>
      <c r="C903" s="3">
        <f t="shared" si="84"/>
        <v>0.82398148148148154</v>
      </c>
      <c r="D903" s="2">
        <v>0.25</v>
      </c>
      <c r="E903" s="3">
        <f t="shared" si="85"/>
        <v>0.25</v>
      </c>
      <c r="F903" s="2">
        <f t="shared" si="86"/>
        <v>0.57398148148148154</v>
      </c>
      <c r="G903">
        <v>451260</v>
      </c>
      <c r="H903">
        <v>801</v>
      </c>
      <c r="I903">
        <v>16.02</v>
      </c>
      <c r="J903">
        <v>24.17</v>
      </c>
      <c r="K903">
        <v>77096</v>
      </c>
      <c r="L903">
        <v>48.57</v>
      </c>
      <c r="M903">
        <f t="shared" si="87"/>
        <v>0.74594482901126136</v>
      </c>
      <c r="N903">
        <f t="shared" si="88"/>
        <v>1.5439666666666667E-5</v>
      </c>
      <c r="O903" s="3">
        <f t="shared" si="89"/>
        <v>0.67949972999999997</v>
      </c>
      <c r="P903" s="3"/>
      <c r="Q903" s="3"/>
      <c r="R903" s="3"/>
    </row>
    <row r="904" spans="1:18" x14ac:dyDescent="0.35">
      <c r="A904" s="1">
        <v>43495</v>
      </c>
      <c r="B904" s="2">
        <v>0.82399305555555558</v>
      </c>
      <c r="C904" s="3">
        <f t="shared" si="84"/>
        <v>0.82399305555555558</v>
      </c>
      <c r="D904" s="2">
        <v>0.25</v>
      </c>
      <c r="E904" s="3">
        <f t="shared" si="85"/>
        <v>0.25</v>
      </c>
      <c r="F904" s="2">
        <f t="shared" si="86"/>
        <v>0.57399305555555558</v>
      </c>
      <c r="G904">
        <v>451762</v>
      </c>
      <c r="H904">
        <v>824</v>
      </c>
      <c r="I904">
        <v>16.02</v>
      </c>
      <c r="J904">
        <v>24.17</v>
      </c>
      <c r="K904">
        <v>77097</v>
      </c>
      <c r="L904">
        <v>48.57</v>
      </c>
      <c r="M904">
        <f t="shared" si="87"/>
        <v>0.74594482901126136</v>
      </c>
      <c r="N904">
        <f t="shared" si="88"/>
        <v>1.6206333333333334E-5</v>
      </c>
      <c r="O904" s="3">
        <f t="shared" si="89"/>
        <v>0.7132407300000001</v>
      </c>
      <c r="P904" s="3"/>
      <c r="Q904" s="3"/>
      <c r="R904" s="3"/>
    </row>
    <row r="905" spans="1:18" x14ac:dyDescent="0.35">
      <c r="A905" s="1">
        <v>43495</v>
      </c>
      <c r="B905" s="2">
        <v>0.82399305555555558</v>
      </c>
      <c r="C905" s="3">
        <f t="shared" si="84"/>
        <v>0.82399305555555558</v>
      </c>
      <c r="D905" s="2">
        <v>0.25</v>
      </c>
      <c r="E905" s="3">
        <f t="shared" si="85"/>
        <v>0.25</v>
      </c>
      <c r="F905" s="2">
        <f t="shared" si="86"/>
        <v>0.57399305555555558</v>
      </c>
      <c r="G905">
        <v>452263</v>
      </c>
      <c r="H905">
        <v>801</v>
      </c>
      <c r="I905">
        <v>15.99</v>
      </c>
      <c r="J905">
        <v>24.16</v>
      </c>
      <c r="K905">
        <v>77099</v>
      </c>
      <c r="L905">
        <v>48.6</v>
      </c>
      <c r="M905">
        <f t="shared" si="87"/>
        <v>0.74250094706753456</v>
      </c>
      <c r="N905">
        <f t="shared" si="88"/>
        <v>1.5439666666666667E-5</v>
      </c>
      <c r="O905" s="3">
        <f t="shared" si="89"/>
        <v>0.67949972999999997</v>
      </c>
      <c r="P905" s="3"/>
      <c r="Q905" s="3"/>
      <c r="R905" s="3"/>
    </row>
    <row r="906" spans="1:18" x14ac:dyDescent="0.35">
      <c r="A906" s="1">
        <v>43495</v>
      </c>
      <c r="B906" s="2">
        <v>0.82400462962962961</v>
      </c>
      <c r="C906" s="3">
        <f t="shared" si="84"/>
        <v>0.82400462962962961</v>
      </c>
      <c r="D906" s="2">
        <v>0.25</v>
      </c>
      <c r="E906" s="3">
        <f t="shared" si="85"/>
        <v>0.25</v>
      </c>
      <c r="F906" s="2">
        <f t="shared" si="86"/>
        <v>0.57400462962962961</v>
      </c>
      <c r="G906">
        <v>452765</v>
      </c>
      <c r="H906">
        <v>807</v>
      </c>
      <c r="I906">
        <v>15.98</v>
      </c>
      <c r="J906">
        <v>24.17</v>
      </c>
      <c r="K906">
        <v>77096</v>
      </c>
      <c r="L906">
        <v>48.57</v>
      </c>
      <c r="M906">
        <f t="shared" si="87"/>
        <v>0.74135298641962555</v>
      </c>
      <c r="N906">
        <f t="shared" si="88"/>
        <v>1.5639666666666665E-5</v>
      </c>
      <c r="O906" s="3">
        <f t="shared" si="89"/>
        <v>0.68830172999999994</v>
      </c>
      <c r="P906" s="3"/>
      <c r="Q906" s="3"/>
      <c r="R906" s="3"/>
    </row>
    <row r="907" spans="1:18" x14ac:dyDescent="0.35">
      <c r="A907" s="1">
        <v>43495</v>
      </c>
      <c r="B907" s="2">
        <v>0.82400462962962961</v>
      </c>
      <c r="C907" s="3">
        <f t="shared" si="84"/>
        <v>0.82400462962962961</v>
      </c>
      <c r="D907" s="2">
        <v>0.25</v>
      </c>
      <c r="E907" s="3">
        <f t="shared" si="85"/>
        <v>0.25</v>
      </c>
      <c r="F907" s="2">
        <f t="shared" si="86"/>
        <v>0.57400462962962961</v>
      </c>
      <c r="G907">
        <v>453267</v>
      </c>
      <c r="H907">
        <v>813</v>
      </c>
      <c r="I907">
        <v>15.96</v>
      </c>
      <c r="J907">
        <v>24.17</v>
      </c>
      <c r="K907">
        <v>77098</v>
      </c>
      <c r="L907">
        <v>48.57</v>
      </c>
      <c r="M907">
        <f t="shared" si="87"/>
        <v>0.73905706512380764</v>
      </c>
      <c r="N907">
        <f t="shared" si="88"/>
        <v>1.5839666666666667E-5</v>
      </c>
      <c r="O907" s="3">
        <f t="shared" si="89"/>
        <v>0.69710373000000003</v>
      </c>
      <c r="P907" s="3"/>
      <c r="Q907" s="3"/>
      <c r="R907" s="3"/>
    </row>
    <row r="908" spans="1:18" x14ac:dyDescent="0.35">
      <c r="A908" s="1">
        <v>43495</v>
      </c>
      <c r="B908" s="2">
        <v>0.82401620370370365</v>
      </c>
      <c r="C908" s="3">
        <f t="shared" si="84"/>
        <v>0.82401620370370365</v>
      </c>
      <c r="D908" s="2">
        <v>0.25</v>
      </c>
      <c r="E908" s="3">
        <f t="shared" si="85"/>
        <v>0.25</v>
      </c>
      <c r="F908" s="2">
        <f t="shared" si="86"/>
        <v>0.57401620370370365</v>
      </c>
      <c r="G908">
        <v>453769</v>
      </c>
      <c r="H908">
        <v>812</v>
      </c>
      <c r="I908">
        <v>15.99</v>
      </c>
      <c r="J908">
        <v>24.17</v>
      </c>
      <c r="K908">
        <v>77101</v>
      </c>
      <c r="L908">
        <v>48.57</v>
      </c>
      <c r="M908">
        <f t="shared" si="87"/>
        <v>0.74250094706753456</v>
      </c>
      <c r="N908">
        <f t="shared" si="88"/>
        <v>1.5806333333333335E-5</v>
      </c>
      <c r="O908" s="3">
        <f t="shared" si="89"/>
        <v>0.69563673000000004</v>
      </c>
      <c r="P908" s="3"/>
      <c r="Q908" s="3"/>
      <c r="R908" s="3"/>
    </row>
    <row r="909" spans="1:18" x14ac:dyDescent="0.35">
      <c r="A909" s="1">
        <v>43495</v>
      </c>
      <c r="B909" s="2">
        <v>0.82401620370370365</v>
      </c>
      <c r="C909" s="3">
        <f t="shared" si="84"/>
        <v>0.82401620370370365</v>
      </c>
      <c r="D909" s="2">
        <v>0.25</v>
      </c>
      <c r="E909" s="3">
        <f t="shared" si="85"/>
        <v>0.25</v>
      </c>
      <c r="F909" s="2">
        <f t="shared" si="86"/>
        <v>0.57401620370370365</v>
      </c>
      <c r="G909">
        <v>454270</v>
      </c>
      <c r="H909">
        <v>816</v>
      </c>
      <c r="I909">
        <v>15.99</v>
      </c>
      <c r="J909">
        <v>24.19</v>
      </c>
      <c r="K909">
        <v>77098</v>
      </c>
      <c r="L909">
        <v>48.6</v>
      </c>
      <c r="M909">
        <f t="shared" si="87"/>
        <v>0.74250094706753456</v>
      </c>
      <c r="N909">
        <f t="shared" si="88"/>
        <v>1.5939666666666666E-5</v>
      </c>
      <c r="O909" s="3">
        <f t="shared" si="89"/>
        <v>0.70150472999999991</v>
      </c>
      <c r="P909" s="3"/>
      <c r="Q909" s="3"/>
      <c r="R909" s="3"/>
    </row>
    <row r="910" spans="1:18" x14ac:dyDescent="0.35">
      <c r="A910" s="1">
        <v>43495</v>
      </c>
      <c r="B910" s="2">
        <v>0.8240277777777778</v>
      </c>
      <c r="C910" s="3">
        <f t="shared" si="84"/>
        <v>0.8240277777777778</v>
      </c>
      <c r="D910" s="2">
        <v>0.25</v>
      </c>
      <c r="E910" s="3">
        <f t="shared" si="85"/>
        <v>0.25</v>
      </c>
      <c r="F910" s="2">
        <f t="shared" si="86"/>
        <v>0.5740277777777778</v>
      </c>
      <c r="G910">
        <v>454772</v>
      </c>
      <c r="H910">
        <v>810</v>
      </c>
      <c r="I910">
        <v>15.98</v>
      </c>
      <c r="J910">
        <v>24.17</v>
      </c>
      <c r="K910">
        <v>77100</v>
      </c>
      <c r="L910">
        <v>48.6</v>
      </c>
      <c r="M910">
        <f t="shared" si="87"/>
        <v>0.74135298641962555</v>
      </c>
      <c r="N910">
        <f t="shared" si="88"/>
        <v>1.5739666666666668E-5</v>
      </c>
      <c r="O910" s="3">
        <f t="shared" si="89"/>
        <v>0.69270273000000004</v>
      </c>
      <c r="P910" s="3"/>
      <c r="Q910" s="3"/>
      <c r="R910" s="3"/>
    </row>
    <row r="911" spans="1:18" x14ac:dyDescent="0.35">
      <c r="A911" s="1">
        <v>43495</v>
      </c>
      <c r="B911" s="2">
        <v>0.8240277777777778</v>
      </c>
      <c r="C911" s="3">
        <f t="shared" si="84"/>
        <v>0.8240277777777778</v>
      </c>
      <c r="D911" s="2">
        <v>0.25</v>
      </c>
      <c r="E911" s="3">
        <f t="shared" si="85"/>
        <v>0.25</v>
      </c>
      <c r="F911" s="2">
        <f t="shared" si="86"/>
        <v>0.5740277777777778</v>
      </c>
      <c r="G911">
        <v>455274</v>
      </c>
      <c r="H911">
        <v>806</v>
      </c>
      <c r="I911">
        <v>15.95</v>
      </c>
      <c r="J911">
        <v>24.17</v>
      </c>
      <c r="K911">
        <v>77096</v>
      </c>
      <c r="L911">
        <v>48.6</v>
      </c>
      <c r="M911">
        <f t="shared" si="87"/>
        <v>0.73790910447589841</v>
      </c>
      <c r="N911">
        <f t="shared" si="88"/>
        <v>1.5606333333333333E-5</v>
      </c>
      <c r="O911" s="3">
        <f t="shared" si="89"/>
        <v>0.68683472999999995</v>
      </c>
      <c r="P911" s="3"/>
      <c r="Q911" s="3"/>
      <c r="R911" s="3"/>
    </row>
    <row r="912" spans="1:18" x14ac:dyDescent="0.35">
      <c r="A912" s="1">
        <v>43495</v>
      </c>
      <c r="B912" s="2">
        <v>0.82403935185185195</v>
      </c>
      <c r="C912" s="3">
        <f t="shared" si="84"/>
        <v>0.82403935185185195</v>
      </c>
      <c r="D912" s="2">
        <v>0.25</v>
      </c>
      <c r="E912" s="3">
        <f t="shared" si="85"/>
        <v>0.25</v>
      </c>
      <c r="F912" s="2">
        <f t="shared" si="86"/>
        <v>0.57403935185185195</v>
      </c>
      <c r="G912">
        <v>455776</v>
      </c>
      <c r="H912">
        <v>800</v>
      </c>
      <c r="I912">
        <v>15.96</v>
      </c>
      <c r="J912">
        <v>24.19</v>
      </c>
      <c r="K912">
        <v>77095</v>
      </c>
      <c r="L912">
        <v>48.6</v>
      </c>
      <c r="M912">
        <f t="shared" si="87"/>
        <v>0.73905706512380764</v>
      </c>
      <c r="N912">
        <f t="shared" si="88"/>
        <v>1.5406333333333332E-5</v>
      </c>
      <c r="O912" s="3">
        <f t="shared" si="89"/>
        <v>0.67803272999999997</v>
      </c>
      <c r="P912" s="3"/>
      <c r="Q912" s="3"/>
      <c r="R912" s="3"/>
    </row>
    <row r="913" spans="1:18" x14ac:dyDescent="0.35">
      <c r="A913" s="1">
        <v>43495</v>
      </c>
      <c r="B913" s="2">
        <v>0.82403935185185195</v>
      </c>
      <c r="C913" s="3">
        <f t="shared" si="84"/>
        <v>0.82403935185185195</v>
      </c>
      <c r="D913" s="2">
        <v>0.25</v>
      </c>
      <c r="E913" s="3">
        <f t="shared" si="85"/>
        <v>0.25</v>
      </c>
      <c r="F913" s="2">
        <f t="shared" si="86"/>
        <v>0.57403935185185195</v>
      </c>
      <c r="G913">
        <v>456278</v>
      </c>
      <c r="H913">
        <v>797</v>
      </c>
      <c r="I913">
        <v>15.99</v>
      </c>
      <c r="J913">
        <v>24.16</v>
      </c>
      <c r="K913">
        <v>77095</v>
      </c>
      <c r="L913">
        <v>48.6</v>
      </c>
      <c r="M913">
        <f t="shared" si="87"/>
        <v>0.74250094706753456</v>
      </c>
      <c r="N913">
        <f t="shared" si="88"/>
        <v>1.5306333333333333E-5</v>
      </c>
      <c r="O913" s="3">
        <f t="shared" si="89"/>
        <v>0.67363172999999998</v>
      </c>
      <c r="P913" s="3"/>
      <c r="Q913" s="3"/>
      <c r="R913" s="3"/>
    </row>
    <row r="914" spans="1:18" x14ac:dyDescent="0.35">
      <c r="A914" s="1">
        <v>43495</v>
      </c>
      <c r="B914" s="2">
        <v>0.82405092592592588</v>
      </c>
      <c r="C914" s="3">
        <f t="shared" si="84"/>
        <v>0.82405092592592588</v>
      </c>
      <c r="D914" s="2">
        <v>0.25</v>
      </c>
      <c r="E914" s="3">
        <f t="shared" si="85"/>
        <v>0.25</v>
      </c>
      <c r="F914" s="2">
        <f t="shared" si="86"/>
        <v>0.57405092592592588</v>
      </c>
      <c r="G914">
        <v>456779</v>
      </c>
      <c r="H914">
        <v>806</v>
      </c>
      <c r="I914">
        <v>16</v>
      </c>
      <c r="J914">
        <v>24.17</v>
      </c>
      <c r="K914">
        <v>77102</v>
      </c>
      <c r="L914">
        <v>48.6</v>
      </c>
      <c r="M914">
        <f t="shared" si="87"/>
        <v>0.74364890771544345</v>
      </c>
      <c r="N914">
        <f t="shared" si="88"/>
        <v>1.5606333333333333E-5</v>
      </c>
      <c r="O914" s="3">
        <f t="shared" si="89"/>
        <v>0.68683472999999995</v>
      </c>
      <c r="P914" s="3"/>
      <c r="Q914" s="3"/>
      <c r="R914" s="3"/>
    </row>
    <row r="915" spans="1:18" x14ac:dyDescent="0.35">
      <c r="A915" s="1">
        <v>43495</v>
      </c>
      <c r="B915" s="2">
        <v>0.82405092592592588</v>
      </c>
      <c r="C915" s="3">
        <f t="shared" si="84"/>
        <v>0.82405092592592588</v>
      </c>
      <c r="D915" s="2">
        <v>0.25</v>
      </c>
      <c r="E915" s="3">
        <f t="shared" si="85"/>
        <v>0.25</v>
      </c>
      <c r="F915" s="2">
        <f t="shared" si="86"/>
        <v>0.57405092592592588</v>
      </c>
      <c r="G915">
        <v>457281</v>
      </c>
      <c r="H915">
        <v>811</v>
      </c>
      <c r="I915">
        <v>16</v>
      </c>
      <c r="J915">
        <v>24.19</v>
      </c>
      <c r="K915">
        <v>77097</v>
      </c>
      <c r="L915">
        <v>48.6</v>
      </c>
      <c r="M915">
        <f t="shared" si="87"/>
        <v>0.74364890771544345</v>
      </c>
      <c r="N915">
        <f t="shared" si="88"/>
        <v>1.5773E-5</v>
      </c>
      <c r="O915" s="3">
        <f t="shared" si="89"/>
        <v>0.69416972999999993</v>
      </c>
      <c r="P915" s="3"/>
      <c r="Q915" s="3"/>
      <c r="R915" s="3"/>
    </row>
    <row r="916" spans="1:18" x14ac:dyDescent="0.35">
      <c r="A916" s="1">
        <v>43495</v>
      </c>
      <c r="B916" s="2">
        <v>0.82406250000000003</v>
      </c>
      <c r="C916" s="3">
        <f t="shared" si="84"/>
        <v>0.82406250000000003</v>
      </c>
      <c r="D916" s="2">
        <v>0.25</v>
      </c>
      <c r="E916" s="3">
        <f t="shared" si="85"/>
        <v>0.25</v>
      </c>
      <c r="F916" s="2">
        <f t="shared" si="86"/>
        <v>0.57406250000000003</v>
      </c>
      <c r="G916">
        <v>457783</v>
      </c>
      <c r="H916">
        <v>803</v>
      </c>
      <c r="I916">
        <v>16</v>
      </c>
      <c r="J916">
        <v>24.17</v>
      </c>
      <c r="K916">
        <v>77097</v>
      </c>
      <c r="L916">
        <v>48.6</v>
      </c>
      <c r="M916">
        <f t="shared" si="87"/>
        <v>0.74364890771544345</v>
      </c>
      <c r="N916">
        <f t="shared" si="88"/>
        <v>1.5506333333333334E-5</v>
      </c>
      <c r="O916" s="3">
        <f t="shared" si="89"/>
        <v>0.68243373000000007</v>
      </c>
      <c r="P916" s="3"/>
      <c r="Q916" s="3"/>
      <c r="R916" s="3"/>
    </row>
    <row r="917" spans="1:18" x14ac:dyDescent="0.35">
      <c r="A917" s="1">
        <v>43495</v>
      </c>
      <c r="B917" s="2">
        <v>0.82406250000000003</v>
      </c>
      <c r="C917" s="3">
        <f t="shared" si="84"/>
        <v>0.82406250000000003</v>
      </c>
      <c r="D917" s="2">
        <v>0.25</v>
      </c>
      <c r="E917" s="3">
        <f t="shared" si="85"/>
        <v>0.25</v>
      </c>
      <c r="F917" s="2">
        <f t="shared" si="86"/>
        <v>0.57406250000000003</v>
      </c>
      <c r="G917">
        <v>458285</v>
      </c>
      <c r="H917">
        <v>807</v>
      </c>
      <c r="I917">
        <v>15.99</v>
      </c>
      <c r="J917">
        <v>24.16</v>
      </c>
      <c r="K917">
        <v>77094</v>
      </c>
      <c r="L917">
        <v>48.63</v>
      </c>
      <c r="M917">
        <f t="shared" si="87"/>
        <v>0.74250094706753456</v>
      </c>
      <c r="N917">
        <f t="shared" si="88"/>
        <v>1.5639666666666665E-5</v>
      </c>
      <c r="O917" s="3">
        <f t="shared" si="89"/>
        <v>0.68830172999999994</v>
      </c>
      <c r="P917" s="3"/>
      <c r="Q917" s="3"/>
      <c r="R917" s="3"/>
    </row>
    <row r="918" spans="1:18" x14ac:dyDescent="0.35">
      <c r="A918" s="1">
        <v>43495</v>
      </c>
      <c r="B918" s="2">
        <v>0.82407407407407407</v>
      </c>
      <c r="C918" s="3">
        <f t="shared" si="84"/>
        <v>0.82407407407407407</v>
      </c>
      <c r="D918" s="2">
        <v>0.25</v>
      </c>
      <c r="E918" s="3">
        <f t="shared" si="85"/>
        <v>0.25</v>
      </c>
      <c r="F918" s="2">
        <f t="shared" si="86"/>
        <v>0.57407407407407407</v>
      </c>
      <c r="G918">
        <v>458786</v>
      </c>
      <c r="H918">
        <v>801</v>
      </c>
      <c r="I918">
        <v>16.04</v>
      </c>
      <c r="J918">
        <v>24.19</v>
      </c>
      <c r="K918">
        <v>77101</v>
      </c>
      <c r="L918">
        <v>48.63</v>
      </c>
      <c r="M918">
        <f t="shared" si="87"/>
        <v>0.74824075030707937</v>
      </c>
      <c r="N918">
        <f t="shared" si="88"/>
        <v>1.5439666666666667E-5</v>
      </c>
      <c r="O918" s="3">
        <f t="shared" si="89"/>
        <v>0.67949972999999997</v>
      </c>
      <c r="P918" s="3"/>
      <c r="Q918" s="3"/>
      <c r="R918" s="3"/>
    </row>
    <row r="919" spans="1:18" x14ac:dyDescent="0.35">
      <c r="A919" s="1">
        <v>43495</v>
      </c>
      <c r="B919" s="2">
        <v>0.82407407407407407</v>
      </c>
      <c r="C919" s="3">
        <f t="shared" si="84"/>
        <v>0.82407407407407407</v>
      </c>
      <c r="D919" s="2">
        <v>0.25</v>
      </c>
      <c r="E919" s="3">
        <f t="shared" si="85"/>
        <v>0.25</v>
      </c>
      <c r="F919" s="2">
        <f t="shared" si="86"/>
        <v>0.57407407407407407</v>
      </c>
      <c r="G919">
        <v>459288</v>
      </c>
      <c r="H919">
        <v>802</v>
      </c>
      <c r="I919">
        <v>16.03</v>
      </c>
      <c r="J919">
        <v>24.17</v>
      </c>
      <c r="K919">
        <v>77095</v>
      </c>
      <c r="L919">
        <v>48.63</v>
      </c>
      <c r="M919">
        <f t="shared" si="87"/>
        <v>0.74709278965917059</v>
      </c>
      <c r="N919">
        <f t="shared" si="88"/>
        <v>1.5472999999999999E-5</v>
      </c>
      <c r="O919" s="3">
        <f t="shared" si="89"/>
        <v>0.68096672999999996</v>
      </c>
      <c r="P919" s="3"/>
      <c r="Q919" s="3"/>
      <c r="R919" s="3"/>
    </row>
    <row r="920" spans="1:18" x14ac:dyDescent="0.35">
      <c r="A920" s="1">
        <v>43495</v>
      </c>
      <c r="B920" s="2">
        <v>0.82408564814814811</v>
      </c>
      <c r="C920" s="3">
        <f t="shared" si="84"/>
        <v>0.82408564814814811</v>
      </c>
      <c r="D920" s="2">
        <v>0.25</v>
      </c>
      <c r="E920" s="3">
        <f t="shared" si="85"/>
        <v>0.25</v>
      </c>
      <c r="F920" s="2">
        <f t="shared" si="86"/>
        <v>0.57408564814814811</v>
      </c>
      <c r="G920">
        <v>459791</v>
      </c>
      <c r="H920">
        <v>811</v>
      </c>
      <c r="I920">
        <v>16.079999999999998</v>
      </c>
      <c r="J920">
        <v>24.17</v>
      </c>
      <c r="K920">
        <v>77103</v>
      </c>
      <c r="L920">
        <v>48.63</v>
      </c>
      <c r="M920">
        <f t="shared" si="87"/>
        <v>0.75283259289871518</v>
      </c>
      <c r="N920">
        <f t="shared" si="88"/>
        <v>1.5773E-5</v>
      </c>
      <c r="O920" s="3">
        <f t="shared" si="89"/>
        <v>0.69416972999999993</v>
      </c>
      <c r="P920" s="3"/>
      <c r="Q920" s="3"/>
      <c r="R920" s="3"/>
    </row>
    <row r="921" spans="1:18" x14ac:dyDescent="0.35">
      <c r="A921" s="1">
        <v>43495</v>
      </c>
      <c r="B921" s="2">
        <v>0.82408564814814811</v>
      </c>
      <c r="C921" s="3">
        <f t="shared" si="84"/>
        <v>0.82408564814814811</v>
      </c>
      <c r="D921" s="2">
        <v>0.25</v>
      </c>
      <c r="E921" s="3">
        <f t="shared" si="85"/>
        <v>0.25</v>
      </c>
      <c r="F921" s="2">
        <f t="shared" si="86"/>
        <v>0.57408564814814811</v>
      </c>
      <c r="G921">
        <v>460293</v>
      </c>
      <c r="H921">
        <v>812</v>
      </c>
      <c r="I921">
        <v>16.12</v>
      </c>
      <c r="J921">
        <v>24.19</v>
      </c>
      <c r="K921">
        <v>77096</v>
      </c>
      <c r="L921">
        <v>48.67</v>
      </c>
      <c r="M921">
        <f t="shared" si="87"/>
        <v>0.75742443549035143</v>
      </c>
      <c r="N921">
        <f t="shared" si="88"/>
        <v>1.5806333333333335E-5</v>
      </c>
      <c r="O921" s="3">
        <f t="shared" si="89"/>
        <v>0.69563673000000004</v>
      </c>
      <c r="P921" s="3"/>
      <c r="Q921" s="3"/>
      <c r="R921" s="3"/>
    </row>
    <row r="922" spans="1:18" x14ac:dyDescent="0.35">
      <c r="A922" s="1">
        <v>43495</v>
      </c>
      <c r="B922" s="2">
        <v>0.82409722222222215</v>
      </c>
      <c r="C922" s="3">
        <f t="shared" si="84"/>
        <v>0.82409722222222215</v>
      </c>
      <c r="D922" s="2">
        <v>0.25</v>
      </c>
      <c r="E922" s="3">
        <f t="shared" si="85"/>
        <v>0.25</v>
      </c>
      <c r="F922" s="2">
        <f t="shared" si="86"/>
        <v>0.57409722222222215</v>
      </c>
      <c r="G922">
        <v>460797</v>
      </c>
      <c r="H922">
        <v>810</v>
      </c>
      <c r="I922">
        <v>16.13</v>
      </c>
      <c r="J922">
        <v>24.19</v>
      </c>
      <c r="K922">
        <v>77089</v>
      </c>
      <c r="L922">
        <v>48.67</v>
      </c>
      <c r="M922">
        <f t="shared" si="87"/>
        <v>0.75857239613826022</v>
      </c>
      <c r="N922">
        <f t="shared" si="88"/>
        <v>1.5739666666666668E-5</v>
      </c>
      <c r="O922" s="3">
        <f t="shared" si="89"/>
        <v>0.69270273000000004</v>
      </c>
      <c r="P922" s="3"/>
      <c r="Q922" s="3"/>
      <c r="R922" s="3"/>
    </row>
    <row r="923" spans="1:18" x14ac:dyDescent="0.35">
      <c r="A923" s="1">
        <v>43495</v>
      </c>
      <c r="B923" s="2">
        <v>0.82409722222222215</v>
      </c>
      <c r="C923" s="3">
        <f t="shared" si="84"/>
        <v>0.82409722222222215</v>
      </c>
      <c r="D923" s="2">
        <v>0.25</v>
      </c>
      <c r="E923" s="3">
        <f t="shared" si="85"/>
        <v>0.25</v>
      </c>
      <c r="F923" s="2">
        <f t="shared" si="86"/>
        <v>0.57409722222222215</v>
      </c>
      <c r="G923">
        <v>461296</v>
      </c>
      <c r="H923">
        <v>807</v>
      </c>
      <c r="I923">
        <v>16.14</v>
      </c>
      <c r="J923">
        <v>24.17</v>
      </c>
      <c r="K923">
        <v>77101</v>
      </c>
      <c r="L923">
        <v>48.67</v>
      </c>
      <c r="M923">
        <f t="shared" si="87"/>
        <v>0.75972035678616945</v>
      </c>
      <c r="N923">
        <f t="shared" si="88"/>
        <v>1.5639666666666665E-5</v>
      </c>
      <c r="O923" s="3">
        <f t="shared" si="89"/>
        <v>0.68830172999999994</v>
      </c>
      <c r="P923" s="3"/>
      <c r="Q923" s="3"/>
      <c r="R923" s="3"/>
    </row>
    <row r="924" spans="1:18" x14ac:dyDescent="0.35">
      <c r="A924" s="1">
        <v>43495</v>
      </c>
      <c r="B924" s="2">
        <v>0.8241087962962963</v>
      </c>
      <c r="C924" s="3">
        <f t="shared" si="84"/>
        <v>0.8241087962962963</v>
      </c>
      <c r="D924" s="2">
        <v>0.25</v>
      </c>
      <c r="E924" s="3">
        <f t="shared" si="85"/>
        <v>0.25</v>
      </c>
      <c r="F924" s="2">
        <f t="shared" si="86"/>
        <v>0.5741087962962963</v>
      </c>
      <c r="G924">
        <v>461798</v>
      </c>
      <c r="H924">
        <v>817</v>
      </c>
      <c r="I924">
        <v>16.2</v>
      </c>
      <c r="J924">
        <v>24.19</v>
      </c>
      <c r="K924">
        <v>77094</v>
      </c>
      <c r="L924">
        <v>48.67</v>
      </c>
      <c r="M924">
        <f t="shared" si="87"/>
        <v>0.76660812067362316</v>
      </c>
      <c r="N924">
        <f t="shared" si="88"/>
        <v>1.5973000000000001E-5</v>
      </c>
      <c r="O924" s="3">
        <f t="shared" si="89"/>
        <v>0.70297173000000002</v>
      </c>
      <c r="P924" s="3"/>
      <c r="Q924" s="3"/>
      <c r="R924" s="3"/>
    </row>
    <row r="925" spans="1:18" x14ac:dyDescent="0.35">
      <c r="A925" s="1">
        <v>43495</v>
      </c>
      <c r="B925" s="2">
        <v>0.8241087962962963</v>
      </c>
      <c r="C925" s="3">
        <f t="shared" si="84"/>
        <v>0.8241087962962963</v>
      </c>
      <c r="D925" s="2">
        <v>0.25</v>
      </c>
      <c r="E925" s="3">
        <f t="shared" si="85"/>
        <v>0.25</v>
      </c>
      <c r="F925" s="2">
        <f t="shared" si="86"/>
        <v>0.5741087962962963</v>
      </c>
      <c r="G925">
        <v>462300</v>
      </c>
      <c r="H925">
        <v>806</v>
      </c>
      <c r="I925">
        <v>16.22</v>
      </c>
      <c r="J925">
        <v>24.17</v>
      </c>
      <c r="K925">
        <v>77099</v>
      </c>
      <c r="L925">
        <v>48.67</v>
      </c>
      <c r="M925">
        <f t="shared" si="87"/>
        <v>0.76890404196944118</v>
      </c>
      <c r="N925">
        <f t="shared" si="88"/>
        <v>1.5606333333333333E-5</v>
      </c>
      <c r="O925" s="3">
        <f t="shared" si="89"/>
        <v>0.68683472999999995</v>
      </c>
      <c r="P925" s="3"/>
      <c r="Q925" s="3"/>
      <c r="R925" s="3"/>
    </row>
    <row r="926" spans="1:18" x14ac:dyDescent="0.35">
      <c r="A926" s="1">
        <v>43495</v>
      </c>
      <c r="B926" s="2">
        <v>0.82412037037037045</v>
      </c>
      <c r="C926" s="3">
        <f t="shared" si="84"/>
        <v>0.82412037037037045</v>
      </c>
      <c r="D926" s="2">
        <v>0.25</v>
      </c>
      <c r="E926" s="3">
        <f t="shared" si="85"/>
        <v>0.25</v>
      </c>
      <c r="F926" s="2">
        <f t="shared" si="86"/>
        <v>0.57412037037037045</v>
      </c>
      <c r="G926">
        <v>462801</v>
      </c>
      <c r="H926">
        <v>811</v>
      </c>
      <c r="I926">
        <v>16.28</v>
      </c>
      <c r="J926">
        <v>24.19</v>
      </c>
      <c r="K926">
        <v>77103</v>
      </c>
      <c r="L926">
        <v>48.7</v>
      </c>
      <c r="M926">
        <f t="shared" si="87"/>
        <v>0.77579180585689533</v>
      </c>
      <c r="N926">
        <f t="shared" si="88"/>
        <v>1.5773E-5</v>
      </c>
      <c r="O926" s="3">
        <f t="shared" si="89"/>
        <v>0.69416972999999993</v>
      </c>
      <c r="P926" s="3"/>
      <c r="Q926" s="3"/>
      <c r="R926" s="3"/>
    </row>
    <row r="927" spans="1:18" x14ac:dyDescent="0.35">
      <c r="A927" s="1">
        <v>43495</v>
      </c>
      <c r="B927" s="2">
        <v>0.82412037037037045</v>
      </c>
      <c r="C927" s="3">
        <f t="shared" si="84"/>
        <v>0.82412037037037045</v>
      </c>
      <c r="D927" s="2">
        <v>0.25</v>
      </c>
      <c r="E927" s="3">
        <f t="shared" si="85"/>
        <v>0.25</v>
      </c>
      <c r="F927" s="2">
        <f t="shared" si="86"/>
        <v>0.57412037037037045</v>
      </c>
      <c r="G927">
        <v>463303</v>
      </c>
      <c r="H927">
        <v>802</v>
      </c>
      <c r="I927">
        <v>16.29</v>
      </c>
      <c r="J927">
        <v>24.17</v>
      </c>
      <c r="K927">
        <v>77098</v>
      </c>
      <c r="L927">
        <v>48.7</v>
      </c>
      <c r="M927">
        <f t="shared" si="87"/>
        <v>0.77693976650480412</v>
      </c>
      <c r="N927">
        <f t="shared" si="88"/>
        <v>1.5472999999999999E-5</v>
      </c>
      <c r="O927" s="3">
        <f t="shared" si="89"/>
        <v>0.68096672999999996</v>
      </c>
      <c r="P927" s="3"/>
      <c r="Q927" s="3"/>
      <c r="R927" s="3"/>
    </row>
    <row r="928" spans="1:18" x14ac:dyDescent="0.35">
      <c r="A928" s="1">
        <v>43495</v>
      </c>
      <c r="B928" s="2">
        <v>0.82413194444444438</v>
      </c>
      <c r="C928" s="3">
        <f t="shared" si="84"/>
        <v>0.82413194444444438</v>
      </c>
      <c r="D928" s="2">
        <v>0.25</v>
      </c>
      <c r="E928" s="3">
        <f t="shared" si="85"/>
        <v>0.25</v>
      </c>
      <c r="F928" s="2">
        <f t="shared" si="86"/>
        <v>0.57413194444444438</v>
      </c>
      <c r="G928">
        <v>463805</v>
      </c>
      <c r="H928">
        <v>822</v>
      </c>
      <c r="I928">
        <v>16.39</v>
      </c>
      <c r="J928">
        <v>24.17</v>
      </c>
      <c r="K928">
        <v>77097</v>
      </c>
      <c r="L928">
        <v>48.7</v>
      </c>
      <c r="M928">
        <f t="shared" si="87"/>
        <v>0.7884193729838942</v>
      </c>
      <c r="N928">
        <f t="shared" si="88"/>
        <v>1.6139666666666667E-5</v>
      </c>
      <c r="O928" s="3">
        <f t="shared" si="89"/>
        <v>0.71030673</v>
      </c>
      <c r="P928" s="3"/>
      <c r="Q928" s="3"/>
      <c r="R928" s="3"/>
    </row>
    <row r="929" spans="1:18" x14ac:dyDescent="0.35">
      <c r="A929" s="1">
        <v>43495</v>
      </c>
      <c r="B929" s="2">
        <v>0.82413194444444438</v>
      </c>
      <c r="C929" s="3">
        <f t="shared" si="84"/>
        <v>0.82413194444444438</v>
      </c>
      <c r="D929" s="2">
        <v>0.25</v>
      </c>
      <c r="E929" s="3">
        <f t="shared" si="85"/>
        <v>0.25</v>
      </c>
      <c r="F929" s="2">
        <f t="shared" si="86"/>
        <v>0.57413194444444438</v>
      </c>
      <c r="G929">
        <v>464307</v>
      </c>
      <c r="H929">
        <v>807</v>
      </c>
      <c r="I929">
        <v>16.32</v>
      </c>
      <c r="J929">
        <v>24.17</v>
      </c>
      <c r="K929">
        <v>77101</v>
      </c>
      <c r="L929">
        <v>48.7</v>
      </c>
      <c r="M929">
        <f t="shared" si="87"/>
        <v>0.78038364844853114</v>
      </c>
      <c r="N929">
        <f t="shared" si="88"/>
        <v>1.5639666666666665E-5</v>
      </c>
      <c r="O929" s="3">
        <f t="shared" si="89"/>
        <v>0.68830172999999994</v>
      </c>
      <c r="P929" s="3"/>
      <c r="Q929" s="3"/>
      <c r="R929" s="3"/>
    </row>
    <row r="930" spans="1:18" x14ac:dyDescent="0.35">
      <c r="A930" s="1">
        <v>43495</v>
      </c>
      <c r="B930" s="2">
        <v>0.82414351851851853</v>
      </c>
      <c r="C930" s="3">
        <f t="shared" si="84"/>
        <v>0.82414351851851853</v>
      </c>
      <c r="D930" s="2">
        <v>0.25</v>
      </c>
      <c r="E930" s="3">
        <f t="shared" si="85"/>
        <v>0.25</v>
      </c>
      <c r="F930" s="2">
        <f t="shared" si="86"/>
        <v>0.57414351851851853</v>
      </c>
      <c r="G930">
        <v>464808</v>
      </c>
      <c r="H930">
        <v>799</v>
      </c>
      <c r="I930">
        <v>16.36</v>
      </c>
      <c r="J930">
        <v>24.17</v>
      </c>
      <c r="K930">
        <v>77092</v>
      </c>
      <c r="L930">
        <v>48.7</v>
      </c>
      <c r="M930">
        <f t="shared" si="87"/>
        <v>0.78497549104016706</v>
      </c>
      <c r="N930">
        <f t="shared" si="88"/>
        <v>1.5373E-5</v>
      </c>
      <c r="O930" s="3">
        <f t="shared" si="89"/>
        <v>0.67656572999999998</v>
      </c>
      <c r="P930" s="3"/>
      <c r="Q930" s="3"/>
      <c r="R930" s="3"/>
    </row>
    <row r="931" spans="1:18" x14ac:dyDescent="0.35">
      <c r="A931" s="1">
        <v>43495</v>
      </c>
      <c r="B931" s="2">
        <v>0.82414351851851853</v>
      </c>
      <c r="C931" s="3">
        <f t="shared" si="84"/>
        <v>0.82414351851851853</v>
      </c>
      <c r="D931" s="2">
        <v>0.25</v>
      </c>
      <c r="E931" s="3">
        <f t="shared" si="85"/>
        <v>0.25</v>
      </c>
      <c r="F931" s="2">
        <f t="shared" si="86"/>
        <v>0.57414351851851853</v>
      </c>
      <c r="G931">
        <v>465310</v>
      </c>
      <c r="H931">
        <v>809</v>
      </c>
      <c r="I931">
        <v>16.41</v>
      </c>
      <c r="J931">
        <v>24.17</v>
      </c>
      <c r="K931">
        <v>77095</v>
      </c>
      <c r="L931">
        <v>48.7</v>
      </c>
      <c r="M931">
        <f t="shared" si="87"/>
        <v>0.7907152942797121</v>
      </c>
      <c r="N931">
        <f t="shared" si="88"/>
        <v>1.5706333333333332E-5</v>
      </c>
      <c r="O931" s="3">
        <f t="shared" si="89"/>
        <v>0.69123572999999994</v>
      </c>
      <c r="P931" s="3"/>
      <c r="Q931" s="3"/>
      <c r="R931" s="3"/>
    </row>
    <row r="932" spans="1:18" x14ac:dyDescent="0.35">
      <c r="A932" s="1">
        <v>43495</v>
      </c>
      <c r="B932" s="2">
        <v>0.82415509259259256</v>
      </c>
      <c r="C932" s="3">
        <f t="shared" si="84"/>
        <v>0.82415509259259256</v>
      </c>
      <c r="D932" s="2">
        <v>0.25</v>
      </c>
      <c r="E932" s="3">
        <f t="shared" si="85"/>
        <v>0.25</v>
      </c>
      <c r="F932" s="2">
        <f t="shared" si="86"/>
        <v>0.57415509259259256</v>
      </c>
      <c r="G932">
        <v>465812</v>
      </c>
      <c r="H932">
        <v>809</v>
      </c>
      <c r="I932">
        <v>16.420000000000002</v>
      </c>
      <c r="J932">
        <v>24.19</v>
      </c>
      <c r="K932">
        <v>77098</v>
      </c>
      <c r="L932">
        <v>48.7</v>
      </c>
      <c r="M932">
        <f t="shared" si="87"/>
        <v>0.79186325492762122</v>
      </c>
      <c r="N932">
        <f t="shared" si="88"/>
        <v>1.5706333333333332E-5</v>
      </c>
      <c r="O932" s="3">
        <f t="shared" si="89"/>
        <v>0.69123572999999994</v>
      </c>
      <c r="P932" s="3"/>
      <c r="Q932" s="3"/>
      <c r="R932" s="3"/>
    </row>
    <row r="933" spans="1:18" x14ac:dyDescent="0.35">
      <c r="A933" s="1">
        <v>43495</v>
      </c>
      <c r="B933" s="2">
        <v>0.82415509259259256</v>
      </c>
      <c r="C933" s="3">
        <f t="shared" si="84"/>
        <v>0.82415509259259256</v>
      </c>
      <c r="D933" s="2">
        <v>0.25</v>
      </c>
      <c r="E933" s="3">
        <f t="shared" si="85"/>
        <v>0.25</v>
      </c>
      <c r="F933" s="2">
        <f t="shared" si="86"/>
        <v>0.57415509259259256</v>
      </c>
      <c r="G933">
        <v>466314</v>
      </c>
      <c r="H933">
        <v>803</v>
      </c>
      <c r="I933">
        <v>16.420000000000002</v>
      </c>
      <c r="J933">
        <v>24.17</v>
      </c>
      <c r="K933">
        <v>77092</v>
      </c>
      <c r="L933">
        <v>48.7</v>
      </c>
      <c r="M933">
        <f t="shared" si="87"/>
        <v>0.79186325492762122</v>
      </c>
      <c r="N933">
        <f t="shared" si="88"/>
        <v>1.5506333333333334E-5</v>
      </c>
      <c r="O933" s="3">
        <f t="shared" si="89"/>
        <v>0.68243373000000007</v>
      </c>
      <c r="P933" s="3"/>
      <c r="Q933" s="3"/>
      <c r="R933" s="3"/>
    </row>
    <row r="934" spans="1:18" x14ac:dyDescent="0.35">
      <c r="A934" s="1">
        <v>43495</v>
      </c>
      <c r="B934" s="2">
        <v>0.82416666666666671</v>
      </c>
      <c r="C934" s="3">
        <f t="shared" ref="C934:C962" si="90">B934</f>
        <v>0.82416666666666671</v>
      </c>
      <c r="D934" s="2">
        <v>0.25</v>
      </c>
      <c r="E934" s="3">
        <f t="shared" ref="E934:E962" si="91">D934</f>
        <v>0.25</v>
      </c>
      <c r="F934" s="2">
        <f t="shared" ref="F934:F962" si="92">C934-E934</f>
        <v>0.57416666666666671</v>
      </c>
      <c r="G934">
        <v>466816</v>
      </c>
      <c r="H934">
        <v>817</v>
      </c>
      <c r="I934">
        <v>16.41</v>
      </c>
      <c r="J934">
        <v>24.17</v>
      </c>
      <c r="K934">
        <v>77104</v>
      </c>
      <c r="L934">
        <v>48.7</v>
      </c>
      <c r="M934">
        <f t="shared" ref="M934:M962" si="93">(I934-9.522)/8.7111</f>
        <v>0.7907152942797121</v>
      </c>
      <c r="N934">
        <f t="shared" ref="N934:N962" si="94">(H934-337.81)/30000000</f>
        <v>1.5973000000000001E-5</v>
      </c>
      <c r="O934" s="3">
        <f t="shared" ref="O934:O962" si="95">N934*44010</f>
        <v>0.70297173000000002</v>
      </c>
      <c r="P934" s="3"/>
      <c r="Q934" s="3"/>
      <c r="R934" s="3"/>
    </row>
    <row r="935" spans="1:18" x14ac:dyDescent="0.35">
      <c r="A935" s="1">
        <v>43495</v>
      </c>
      <c r="B935" s="2">
        <v>0.82416666666666671</v>
      </c>
      <c r="C935" s="3">
        <f t="shared" si="90"/>
        <v>0.82416666666666671</v>
      </c>
      <c r="D935" s="2">
        <v>0.25</v>
      </c>
      <c r="E935" s="3">
        <f t="shared" si="91"/>
        <v>0.25</v>
      </c>
      <c r="F935" s="2">
        <f t="shared" si="92"/>
        <v>0.57416666666666671</v>
      </c>
      <c r="G935">
        <v>467317</v>
      </c>
      <c r="H935">
        <v>800</v>
      </c>
      <c r="I935">
        <v>16.32</v>
      </c>
      <c r="J935">
        <v>24.17</v>
      </c>
      <c r="K935">
        <v>77092</v>
      </c>
      <c r="L935">
        <v>48.74</v>
      </c>
      <c r="M935">
        <f t="shared" si="93"/>
        <v>0.78038364844853114</v>
      </c>
      <c r="N935">
        <f t="shared" si="94"/>
        <v>1.5406333333333332E-5</v>
      </c>
      <c r="O935" s="3">
        <f t="shared" si="95"/>
        <v>0.67803272999999997</v>
      </c>
      <c r="P935" s="3"/>
      <c r="Q935" s="3"/>
      <c r="R935" s="3"/>
    </row>
    <row r="936" spans="1:18" x14ac:dyDescent="0.35">
      <c r="A936" s="1">
        <v>43495</v>
      </c>
      <c r="B936" s="2">
        <v>0.82417824074074064</v>
      </c>
      <c r="C936" s="3">
        <f t="shared" si="90"/>
        <v>0.82417824074074064</v>
      </c>
      <c r="D936" s="2">
        <v>0.25</v>
      </c>
      <c r="E936" s="3">
        <f t="shared" si="91"/>
        <v>0.25</v>
      </c>
      <c r="F936" s="2">
        <f t="shared" si="92"/>
        <v>0.57417824074074064</v>
      </c>
      <c r="G936">
        <v>467819</v>
      </c>
      <c r="H936">
        <v>805</v>
      </c>
      <c r="I936">
        <v>16.25</v>
      </c>
      <c r="J936">
        <v>24.17</v>
      </c>
      <c r="K936">
        <v>77091</v>
      </c>
      <c r="L936">
        <v>48.74</v>
      </c>
      <c r="M936">
        <f t="shared" si="93"/>
        <v>0.7723479239131682</v>
      </c>
      <c r="N936">
        <f t="shared" si="94"/>
        <v>1.5573000000000002E-5</v>
      </c>
      <c r="O936" s="3">
        <f t="shared" si="95"/>
        <v>0.68536773000000006</v>
      </c>
      <c r="P936" s="3"/>
      <c r="Q936" s="3"/>
      <c r="R936" s="3"/>
    </row>
    <row r="937" spans="1:18" x14ac:dyDescent="0.35">
      <c r="A937" s="1">
        <v>43495</v>
      </c>
      <c r="B937" s="2">
        <v>0.82417824074074064</v>
      </c>
      <c r="C937" s="3">
        <f t="shared" si="90"/>
        <v>0.82417824074074064</v>
      </c>
      <c r="D937" s="2">
        <v>0.25</v>
      </c>
      <c r="E937" s="3">
        <f t="shared" si="91"/>
        <v>0.25</v>
      </c>
      <c r="F937" s="2">
        <f t="shared" si="92"/>
        <v>0.57417824074074064</v>
      </c>
      <c r="G937">
        <v>468321</v>
      </c>
      <c r="H937">
        <v>811</v>
      </c>
      <c r="I937">
        <v>16.21</v>
      </c>
      <c r="J937">
        <v>24.17</v>
      </c>
      <c r="K937">
        <v>77093</v>
      </c>
      <c r="L937">
        <v>48.74</v>
      </c>
      <c r="M937">
        <f t="shared" si="93"/>
        <v>0.76775608132153239</v>
      </c>
      <c r="N937">
        <f t="shared" si="94"/>
        <v>1.5773E-5</v>
      </c>
      <c r="O937" s="3">
        <f t="shared" si="95"/>
        <v>0.69416972999999993</v>
      </c>
      <c r="P937" s="3"/>
      <c r="Q937" s="3"/>
      <c r="R937" s="3"/>
    </row>
    <row r="938" spans="1:18" x14ac:dyDescent="0.35">
      <c r="A938" s="1">
        <v>43495</v>
      </c>
      <c r="B938" s="2">
        <v>0.82418981481481479</v>
      </c>
      <c r="C938" s="3">
        <f t="shared" si="90"/>
        <v>0.82418981481481479</v>
      </c>
      <c r="D938" s="2">
        <v>0.25</v>
      </c>
      <c r="E938" s="3">
        <f t="shared" si="91"/>
        <v>0.25</v>
      </c>
      <c r="F938" s="2">
        <f t="shared" si="92"/>
        <v>0.57418981481481479</v>
      </c>
      <c r="G938">
        <v>468748</v>
      </c>
      <c r="H938">
        <v>816</v>
      </c>
      <c r="I938">
        <v>16.11</v>
      </c>
      <c r="J938">
        <v>24.19</v>
      </c>
      <c r="K938">
        <v>77101</v>
      </c>
      <c r="L938">
        <v>48.74</v>
      </c>
      <c r="M938">
        <f t="shared" si="93"/>
        <v>0.75627647484244231</v>
      </c>
      <c r="N938">
        <f t="shared" si="94"/>
        <v>1.5939666666666666E-5</v>
      </c>
      <c r="O938" s="3">
        <f t="shared" si="95"/>
        <v>0.70150472999999991</v>
      </c>
      <c r="P938" s="3"/>
      <c r="Q938" s="3"/>
      <c r="R938" s="3"/>
    </row>
    <row r="939" spans="1:18" x14ac:dyDescent="0.35">
      <c r="A939" s="1">
        <v>43495</v>
      </c>
      <c r="B939" s="2">
        <v>0.82418981481481479</v>
      </c>
      <c r="C939" s="3">
        <f t="shared" si="90"/>
        <v>0.82418981481481479</v>
      </c>
      <c r="D939" s="2">
        <v>0.25</v>
      </c>
      <c r="E939" s="3">
        <f t="shared" si="91"/>
        <v>0.25</v>
      </c>
      <c r="F939" s="2">
        <f t="shared" si="92"/>
        <v>0.57418981481481479</v>
      </c>
      <c r="G939">
        <v>469250</v>
      </c>
      <c r="H939">
        <v>809</v>
      </c>
      <c r="I939">
        <v>16.059999999999999</v>
      </c>
      <c r="J939">
        <v>24.19</v>
      </c>
      <c r="K939">
        <v>77094</v>
      </c>
      <c r="L939">
        <v>48.74</v>
      </c>
      <c r="M939">
        <f t="shared" si="93"/>
        <v>0.75053667160289728</v>
      </c>
      <c r="N939">
        <f t="shared" si="94"/>
        <v>1.5706333333333332E-5</v>
      </c>
      <c r="O939" s="3">
        <f t="shared" si="95"/>
        <v>0.69123572999999994</v>
      </c>
      <c r="P939" s="3"/>
      <c r="Q939" s="3"/>
      <c r="R939" s="3"/>
    </row>
    <row r="940" spans="1:18" x14ac:dyDescent="0.35">
      <c r="A940" s="1">
        <v>43495</v>
      </c>
      <c r="B940" s="2">
        <v>0.82420138888888894</v>
      </c>
      <c r="C940" s="3">
        <f t="shared" si="90"/>
        <v>0.82420138888888894</v>
      </c>
      <c r="D940" s="2">
        <v>0.25</v>
      </c>
      <c r="E940" s="3">
        <f t="shared" si="91"/>
        <v>0.25</v>
      </c>
      <c r="F940" s="2">
        <f t="shared" si="92"/>
        <v>0.57420138888888894</v>
      </c>
      <c r="G940">
        <v>469751</v>
      </c>
      <c r="H940">
        <v>810</v>
      </c>
      <c r="I940">
        <v>16.059999999999999</v>
      </c>
      <c r="J940">
        <v>24.17</v>
      </c>
      <c r="K940">
        <v>77098</v>
      </c>
      <c r="L940">
        <v>48.74</v>
      </c>
      <c r="M940">
        <f t="shared" si="93"/>
        <v>0.75053667160289728</v>
      </c>
      <c r="N940">
        <f t="shared" si="94"/>
        <v>1.5739666666666668E-5</v>
      </c>
      <c r="O940" s="3">
        <f t="shared" si="95"/>
        <v>0.69270273000000004</v>
      </c>
      <c r="P940" s="3"/>
      <c r="Q940" s="3"/>
      <c r="R940" s="3"/>
    </row>
    <row r="941" spans="1:18" x14ac:dyDescent="0.35">
      <c r="A941" s="1">
        <v>43495</v>
      </c>
      <c r="B941" s="2">
        <v>0.82420138888888894</v>
      </c>
      <c r="C941" s="3">
        <f t="shared" si="90"/>
        <v>0.82420138888888894</v>
      </c>
      <c r="D941" s="2">
        <v>0.25</v>
      </c>
      <c r="E941" s="3">
        <f t="shared" si="91"/>
        <v>0.25</v>
      </c>
      <c r="F941" s="2">
        <f t="shared" si="92"/>
        <v>0.57420138888888894</v>
      </c>
      <c r="G941">
        <v>470253</v>
      </c>
      <c r="H941">
        <v>805</v>
      </c>
      <c r="I941">
        <v>16.05</v>
      </c>
      <c r="J941">
        <v>24.19</v>
      </c>
      <c r="K941">
        <v>77098</v>
      </c>
      <c r="L941">
        <v>48.77</v>
      </c>
      <c r="M941">
        <f t="shared" si="93"/>
        <v>0.74938871095498849</v>
      </c>
      <c r="N941">
        <f t="shared" si="94"/>
        <v>1.5573000000000002E-5</v>
      </c>
      <c r="O941" s="3">
        <f t="shared" si="95"/>
        <v>0.68536773000000006</v>
      </c>
      <c r="P941" s="3"/>
      <c r="Q941" s="3"/>
      <c r="R941" s="3"/>
    </row>
    <row r="942" spans="1:18" x14ac:dyDescent="0.35">
      <c r="A942" s="1">
        <v>43495</v>
      </c>
      <c r="B942" s="2">
        <v>0.82421296296296298</v>
      </c>
      <c r="C942" s="3">
        <f t="shared" si="90"/>
        <v>0.82421296296296298</v>
      </c>
      <c r="D942" s="2">
        <v>0.25</v>
      </c>
      <c r="E942" s="3">
        <f t="shared" si="91"/>
        <v>0.25</v>
      </c>
      <c r="F942" s="2">
        <f t="shared" si="92"/>
        <v>0.57421296296296298</v>
      </c>
      <c r="G942">
        <v>470755</v>
      </c>
      <c r="H942">
        <v>806</v>
      </c>
      <c r="I942">
        <v>15.92</v>
      </c>
      <c r="J942">
        <v>24.17</v>
      </c>
      <c r="K942">
        <v>77106</v>
      </c>
      <c r="L942">
        <v>48.77</v>
      </c>
      <c r="M942">
        <f t="shared" si="93"/>
        <v>0.7344652225321715</v>
      </c>
      <c r="N942">
        <f t="shared" si="94"/>
        <v>1.5606333333333333E-5</v>
      </c>
      <c r="O942" s="3">
        <f t="shared" si="95"/>
        <v>0.68683472999999995</v>
      </c>
      <c r="P942" s="3"/>
      <c r="Q942" s="3"/>
      <c r="R942" s="3"/>
    </row>
    <row r="943" spans="1:18" x14ac:dyDescent="0.35">
      <c r="A943" s="1">
        <v>43495</v>
      </c>
      <c r="B943" s="2">
        <v>0.82421296296296298</v>
      </c>
      <c r="C943" s="3">
        <f t="shared" si="90"/>
        <v>0.82421296296296298</v>
      </c>
      <c r="D943" s="2">
        <v>0.25</v>
      </c>
      <c r="E943" s="3">
        <f t="shared" si="91"/>
        <v>0.25</v>
      </c>
      <c r="F943" s="2">
        <f t="shared" si="92"/>
        <v>0.57421296296296298</v>
      </c>
      <c r="G943">
        <v>471257</v>
      </c>
      <c r="H943">
        <v>850</v>
      </c>
      <c r="I943">
        <v>15.97</v>
      </c>
      <c r="J943">
        <v>24.16</v>
      </c>
      <c r="K943">
        <v>77098</v>
      </c>
      <c r="L943">
        <v>48.77</v>
      </c>
      <c r="M943">
        <f t="shared" si="93"/>
        <v>0.74020502577171654</v>
      </c>
      <c r="N943">
        <f t="shared" si="94"/>
        <v>1.7073000000000001E-5</v>
      </c>
      <c r="O943" s="3">
        <f t="shared" si="95"/>
        <v>0.75138273</v>
      </c>
      <c r="P943" s="3"/>
      <c r="Q943" s="3"/>
      <c r="R943" s="3"/>
    </row>
    <row r="944" spans="1:18" x14ac:dyDescent="0.35">
      <c r="A944" s="1">
        <v>43495</v>
      </c>
      <c r="B944" s="2">
        <v>0.82422453703703702</v>
      </c>
      <c r="C944" s="3">
        <f t="shared" si="90"/>
        <v>0.82422453703703702</v>
      </c>
      <c r="D944" s="2">
        <v>0.25</v>
      </c>
      <c r="E944" s="3">
        <f t="shared" si="91"/>
        <v>0.25</v>
      </c>
      <c r="F944" s="2">
        <f t="shared" si="92"/>
        <v>0.57422453703703702</v>
      </c>
      <c r="G944">
        <v>471758</v>
      </c>
      <c r="H944">
        <v>807</v>
      </c>
      <c r="I944">
        <v>15.98</v>
      </c>
      <c r="J944">
        <v>24.16</v>
      </c>
      <c r="K944">
        <v>77098</v>
      </c>
      <c r="L944">
        <v>48.77</v>
      </c>
      <c r="M944">
        <f t="shared" si="93"/>
        <v>0.74135298641962555</v>
      </c>
      <c r="N944">
        <f t="shared" si="94"/>
        <v>1.5639666666666665E-5</v>
      </c>
      <c r="O944" s="3">
        <f t="shared" si="95"/>
        <v>0.68830172999999994</v>
      </c>
      <c r="P944" s="3"/>
      <c r="Q944" s="3"/>
      <c r="R944" s="3"/>
    </row>
    <row r="945" spans="1:18" x14ac:dyDescent="0.35">
      <c r="A945" s="1">
        <v>43495</v>
      </c>
      <c r="B945" s="2">
        <v>0.82422453703703702</v>
      </c>
      <c r="C945" s="3">
        <f t="shared" si="90"/>
        <v>0.82422453703703702</v>
      </c>
      <c r="D945" s="2">
        <v>0.25</v>
      </c>
      <c r="E945" s="3">
        <f t="shared" si="91"/>
        <v>0.25</v>
      </c>
      <c r="F945" s="2">
        <f t="shared" si="92"/>
        <v>0.57422453703703702</v>
      </c>
      <c r="G945">
        <v>472260</v>
      </c>
      <c r="H945">
        <v>820</v>
      </c>
      <c r="I945">
        <v>16</v>
      </c>
      <c r="J945">
        <v>24.16</v>
      </c>
      <c r="K945">
        <v>77101</v>
      </c>
      <c r="L945">
        <v>48.77</v>
      </c>
      <c r="M945">
        <f t="shared" si="93"/>
        <v>0.74364890771544345</v>
      </c>
      <c r="N945">
        <f t="shared" si="94"/>
        <v>1.6073E-5</v>
      </c>
      <c r="O945" s="3">
        <f t="shared" si="95"/>
        <v>0.70737273000000001</v>
      </c>
      <c r="P945" s="3"/>
      <c r="Q945" s="3"/>
      <c r="R945" s="3"/>
    </row>
    <row r="946" spans="1:18" x14ac:dyDescent="0.35">
      <c r="A946" s="1">
        <v>43495</v>
      </c>
      <c r="B946" s="2">
        <v>0.82423611111111106</v>
      </c>
      <c r="C946" s="3">
        <f t="shared" si="90"/>
        <v>0.82423611111111106</v>
      </c>
      <c r="D946" s="2">
        <v>0.25</v>
      </c>
      <c r="E946" s="3">
        <f t="shared" si="91"/>
        <v>0.25</v>
      </c>
      <c r="F946" s="2">
        <f t="shared" si="92"/>
        <v>0.57423611111111106</v>
      </c>
      <c r="G946">
        <v>472763</v>
      </c>
      <c r="H946">
        <v>808</v>
      </c>
      <c r="I946">
        <v>16.03</v>
      </c>
      <c r="J946">
        <v>24.17</v>
      </c>
      <c r="K946">
        <v>77096</v>
      </c>
      <c r="L946">
        <v>48.77</v>
      </c>
      <c r="M946">
        <f t="shared" si="93"/>
        <v>0.74709278965917059</v>
      </c>
      <c r="N946">
        <f t="shared" si="94"/>
        <v>1.5673000000000001E-5</v>
      </c>
      <c r="O946" s="3">
        <f t="shared" si="95"/>
        <v>0.68976873000000005</v>
      </c>
      <c r="P946" s="3"/>
      <c r="Q946" s="3"/>
      <c r="R946" s="3"/>
    </row>
    <row r="947" spans="1:18" x14ac:dyDescent="0.35">
      <c r="A947" s="1">
        <v>43495</v>
      </c>
      <c r="B947" s="2">
        <v>0.82423611111111106</v>
      </c>
      <c r="C947" s="3">
        <f t="shared" si="90"/>
        <v>0.82423611111111106</v>
      </c>
      <c r="D947" s="2">
        <v>0.25</v>
      </c>
      <c r="E947" s="3">
        <f t="shared" si="91"/>
        <v>0.25</v>
      </c>
      <c r="F947" s="2">
        <f t="shared" si="92"/>
        <v>0.57423611111111106</v>
      </c>
      <c r="G947">
        <v>473265</v>
      </c>
      <c r="H947">
        <v>804</v>
      </c>
      <c r="I947">
        <v>16.079999999999998</v>
      </c>
      <c r="J947">
        <v>24.17</v>
      </c>
      <c r="K947">
        <v>77102</v>
      </c>
      <c r="L947">
        <v>48.77</v>
      </c>
      <c r="M947">
        <f t="shared" si="93"/>
        <v>0.75283259289871518</v>
      </c>
      <c r="N947">
        <f t="shared" si="94"/>
        <v>1.5539666666666666E-5</v>
      </c>
      <c r="O947" s="3">
        <f t="shared" si="95"/>
        <v>0.68390072999999996</v>
      </c>
      <c r="P947" s="3"/>
      <c r="Q947" s="3"/>
      <c r="R947" s="3"/>
    </row>
    <row r="948" spans="1:18" x14ac:dyDescent="0.35">
      <c r="A948" s="1">
        <v>43495</v>
      </c>
      <c r="B948" s="2">
        <v>0.82424768518518521</v>
      </c>
      <c r="C948" s="3">
        <f t="shared" si="90"/>
        <v>0.82424768518518521</v>
      </c>
      <c r="D948" s="2">
        <v>0.25</v>
      </c>
      <c r="E948" s="3">
        <f t="shared" si="91"/>
        <v>0.25</v>
      </c>
      <c r="F948" s="2">
        <f t="shared" si="92"/>
        <v>0.57424768518518521</v>
      </c>
      <c r="G948">
        <v>473766</v>
      </c>
      <c r="H948">
        <v>811</v>
      </c>
      <c r="I948">
        <v>16.059999999999999</v>
      </c>
      <c r="J948">
        <v>24.17</v>
      </c>
      <c r="K948">
        <v>77093</v>
      </c>
      <c r="L948">
        <v>48.77</v>
      </c>
      <c r="M948">
        <f t="shared" si="93"/>
        <v>0.75053667160289728</v>
      </c>
      <c r="N948">
        <f t="shared" si="94"/>
        <v>1.5773E-5</v>
      </c>
      <c r="O948" s="3">
        <f t="shared" si="95"/>
        <v>0.69416972999999993</v>
      </c>
      <c r="P948" s="3"/>
      <c r="Q948" s="3"/>
      <c r="R948" s="3"/>
    </row>
    <row r="949" spans="1:18" x14ac:dyDescent="0.35">
      <c r="A949" s="1">
        <v>43495</v>
      </c>
      <c r="B949" s="2">
        <v>0.82424768518518521</v>
      </c>
      <c r="C949" s="3">
        <f t="shared" si="90"/>
        <v>0.82424768518518521</v>
      </c>
      <c r="D949" s="2">
        <v>0.25</v>
      </c>
      <c r="E949" s="3">
        <f t="shared" si="91"/>
        <v>0.25</v>
      </c>
      <c r="F949" s="2">
        <f t="shared" si="92"/>
        <v>0.57424768518518521</v>
      </c>
      <c r="G949">
        <v>474268</v>
      </c>
      <c r="H949">
        <v>811</v>
      </c>
      <c r="I949">
        <v>16.059999999999999</v>
      </c>
      <c r="J949">
        <v>24.17</v>
      </c>
      <c r="K949">
        <v>77095</v>
      </c>
      <c r="L949">
        <v>48.77</v>
      </c>
      <c r="M949">
        <f t="shared" si="93"/>
        <v>0.75053667160289728</v>
      </c>
      <c r="N949">
        <f t="shared" si="94"/>
        <v>1.5773E-5</v>
      </c>
      <c r="O949" s="3">
        <f t="shared" si="95"/>
        <v>0.69416972999999993</v>
      </c>
      <c r="P949" s="3"/>
      <c r="Q949" s="3"/>
      <c r="R949" s="3"/>
    </row>
    <row r="950" spans="1:18" x14ac:dyDescent="0.35">
      <c r="A950" s="1">
        <v>43495</v>
      </c>
      <c r="B950" s="2">
        <v>0.82425925925925936</v>
      </c>
      <c r="C950" s="3">
        <f t="shared" si="90"/>
        <v>0.82425925925925936</v>
      </c>
      <c r="D950" s="2">
        <v>0.25</v>
      </c>
      <c r="E950" s="3">
        <f t="shared" si="91"/>
        <v>0.25</v>
      </c>
      <c r="F950" s="2">
        <f t="shared" si="92"/>
        <v>0.57425925925925936</v>
      </c>
      <c r="G950">
        <v>474773</v>
      </c>
      <c r="H950">
        <v>813</v>
      </c>
      <c r="I950">
        <v>16.12</v>
      </c>
      <c r="J950">
        <v>24.19</v>
      </c>
      <c r="K950">
        <v>77098</v>
      </c>
      <c r="L950">
        <v>48.77</v>
      </c>
      <c r="M950">
        <f t="shared" si="93"/>
        <v>0.75742443549035143</v>
      </c>
      <c r="N950">
        <f t="shared" si="94"/>
        <v>1.5839666666666667E-5</v>
      </c>
      <c r="O950" s="3">
        <f t="shared" si="95"/>
        <v>0.69710373000000003</v>
      </c>
      <c r="P950" s="3"/>
      <c r="Q950" s="3"/>
      <c r="R950" s="3"/>
    </row>
    <row r="951" spans="1:18" x14ac:dyDescent="0.35">
      <c r="A951" s="1">
        <v>43495</v>
      </c>
      <c r="B951" s="2">
        <v>0.82425925925925936</v>
      </c>
      <c r="C951" s="3">
        <f t="shared" si="90"/>
        <v>0.82425925925925936</v>
      </c>
      <c r="D951" s="2">
        <v>0.25</v>
      </c>
      <c r="E951" s="3">
        <f t="shared" si="91"/>
        <v>0.25</v>
      </c>
      <c r="F951" s="2">
        <f t="shared" si="92"/>
        <v>0.57425925925925936</v>
      </c>
      <c r="G951">
        <v>475272</v>
      </c>
      <c r="H951">
        <v>804</v>
      </c>
      <c r="I951">
        <v>16.22</v>
      </c>
      <c r="J951">
        <v>24.19</v>
      </c>
      <c r="K951">
        <v>77091</v>
      </c>
      <c r="L951">
        <v>48.77</v>
      </c>
      <c r="M951">
        <f t="shared" si="93"/>
        <v>0.76890404196944118</v>
      </c>
      <c r="N951">
        <f t="shared" si="94"/>
        <v>1.5539666666666666E-5</v>
      </c>
      <c r="O951" s="3">
        <f t="shared" si="95"/>
        <v>0.68390072999999996</v>
      </c>
      <c r="P951" s="3"/>
      <c r="Q951" s="3"/>
      <c r="R951" s="3"/>
    </row>
    <row r="952" spans="1:18" x14ac:dyDescent="0.35">
      <c r="A952" s="1">
        <v>43495</v>
      </c>
      <c r="B952" s="2">
        <v>0.82427083333333329</v>
      </c>
      <c r="C952" s="3">
        <f t="shared" si="90"/>
        <v>0.82427083333333329</v>
      </c>
      <c r="D952" s="2">
        <v>0.25</v>
      </c>
      <c r="E952" s="3">
        <f t="shared" si="91"/>
        <v>0.25</v>
      </c>
      <c r="F952" s="2">
        <f t="shared" si="92"/>
        <v>0.57427083333333329</v>
      </c>
      <c r="G952">
        <v>475773</v>
      </c>
      <c r="H952">
        <v>809</v>
      </c>
      <c r="I952">
        <v>16.239999999999998</v>
      </c>
      <c r="J952">
        <v>24.19</v>
      </c>
      <c r="K952">
        <v>77095</v>
      </c>
      <c r="L952">
        <v>48.77</v>
      </c>
      <c r="M952">
        <f t="shared" si="93"/>
        <v>0.77119996326525908</v>
      </c>
      <c r="N952">
        <f t="shared" si="94"/>
        <v>1.5706333333333332E-5</v>
      </c>
      <c r="O952" s="3">
        <f t="shared" si="95"/>
        <v>0.69123572999999994</v>
      </c>
      <c r="P952" s="3"/>
      <c r="Q952" s="3"/>
      <c r="R952" s="3"/>
    </row>
    <row r="953" spans="1:18" x14ac:dyDescent="0.35">
      <c r="A953" s="1">
        <v>43495</v>
      </c>
      <c r="B953" s="2">
        <v>0.82427083333333329</v>
      </c>
      <c r="C953" s="3">
        <f t="shared" si="90"/>
        <v>0.82427083333333329</v>
      </c>
      <c r="D953" s="2">
        <v>0.25</v>
      </c>
      <c r="E953" s="3">
        <f t="shared" si="91"/>
        <v>0.25</v>
      </c>
      <c r="F953" s="2">
        <f t="shared" si="92"/>
        <v>0.57427083333333329</v>
      </c>
      <c r="G953">
        <v>476275</v>
      </c>
      <c r="H953">
        <v>808</v>
      </c>
      <c r="I953">
        <v>16.329999999999998</v>
      </c>
      <c r="J953">
        <v>24.17</v>
      </c>
      <c r="K953">
        <v>77103</v>
      </c>
      <c r="L953">
        <v>48.77</v>
      </c>
      <c r="M953">
        <f t="shared" si="93"/>
        <v>0.78153160909643993</v>
      </c>
      <c r="N953">
        <f t="shared" si="94"/>
        <v>1.5673000000000001E-5</v>
      </c>
      <c r="O953" s="3">
        <f t="shared" si="95"/>
        <v>0.68976873000000005</v>
      </c>
      <c r="P953" s="3"/>
      <c r="Q953" s="3"/>
      <c r="R953" s="3"/>
    </row>
    <row r="954" spans="1:18" x14ac:dyDescent="0.35">
      <c r="A954" s="1">
        <v>43495</v>
      </c>
      <c r="B954" s="2">
        <v>0.82428240740740744</v>
      </c>
      <c r="C954" s="3">
        <f t="shared" si="90"/>
        <v>0.82428240740740744</v>
      </c>
      <c r="D954" s="2">
        <v>0.25</v>
      </c>
      <c r="E954" s="3">
        <f t="shared" si="91"/>
        <v>0.25</v>
      </c>
      <c r="F954" s="2">
        <f t="shared" si="92"/>
        <v>0.57428240740740744</v>
      </c>
      <c r="G954">
        <v>476777</v>
      </c>
      <c r="H954">
        <v>801</v>
      </c>
      <c r="I954">
        <v>16.309999999999999</v>
      </c>
      <c r="J954">
        <v>24.19</v>
      </c>
      <c r="K954">
        <v>77098</v>
      </c>
      <c r="L954">
        <v>48.77</v>
      </c>
      <c r="M954">
        <f t="shared" si="93"/>
        <v>0.77923568780062202</v>
      </c>
      <c r="N954">
        <f t="shared" si="94"/>
        <v>1.5439666666666667E-5</v>
      </c>
      <c r="O954" s="3">
        <f t="shared" si="95"/>
        <v>0.67949972999999997</v>
      </c>
      <c r="P954" s="3"/>
      <c r="Q954" s="3"/>
      <c r="R954" s="3"/>
    </row>
    <row r="955" spans="1:18" x14ac:dyDescent="0.35">
      <c r="A955" s="1">
        <v>43495</v>
      </c>
      <c r="B955" s="2">
        <v>0.82428240740740744</v>
      </c>
      <c r="C955" s="3">
        <f t="shared" si="90"/>
        <v>0.82428240740740744</v>
      </c>
      <c r="D955" s="2">
        <v>0.25</v>
      </c>
      <c r="E955" s="3">
        <f t="shared" si="91"/>
        <v>0.25</v>
      </c>
      <c r="F955" s="2">
        <f t="shared" si="92"/>
        <v>0.57428240740740744</v>
      </c>
      <c r="G955">
        <v>477279</v>
      </c>
      <c r="H955">
        <v>808</v>
      </c>
      <c r="I955">
        <v>16.350000000000001</v>
      </c>
      <c r="J955">
        <v>24.16</v>
      </c>
      <c r="K955">
        <v>77095</v>
      </c>
      <c r="L955">
        <v>48.77</v>
      </c>
      <c r="M955">
        <f t="shared" si="93"/>
        <v>0.78382753039225828</v>
      </c>
      <c r="N955">
        <f t="shared" si="94"/>
        <v>1.5673000000000001E-5</v>
      </c>
      <c r="O955" s="3">
        <f t="shared" si="95"/>
        <v>0.68976873000000005</v>
      </c>
      <c r="P955" s="3"/>
      <c r="Q955" s="3"/>
      <c r="R955" s="3"/>
    </row>
    <row r="956" spans="1:18" x14ac:dyDescent="0.35">
      <c r="A956" s="1">
        <v>43495</v>
      </c>
      <c r="B956" s="2">
        <v>0.82429398148148147</v>
      </c>
      <c r="C956" s="3">
        <f t="shared" si="90"/>
        <v>0.82429398148148147</v>
      </c>
      <c r="D956" s="2">
        <v>0.25</v>
      </c>
      <c r="E956" s="3">
        <f t="shared" si="91"/>
        <v>0.25</v>
      </c>
      <c r="F956" s="2">
        <f t="shared" si="92"/>
        <v>0.57429398148148147</v>
      </c>
      <c r="G956">
        <v>477780</v>
      </c>
      <c r="H956">
        <v>816</v>
      </c>
      <c r="I956">
        <v>16.38</v>
      </c>
      <c r="J956">
        <v>24.17</v>
      </c>
      <c r="K956">
        <v>77088</v>
      </c>
      <c r="L956">
        <v>48.77</v>
      </c>
      <c r="M956">
        <f t="shared" si="93"/>
        <v>0.78727141233598497</v>
      </c>
      <c r="N956">
        <f t="shared" si="94"/>
        <v>1.5939666666666666E-5</v>
      </c>
      <c r="O956" s="3">
        <f t="shared" si="95"/>
        <v>0.70150472999999991</v>
      </c>
      <c r="P956" s="3"/>
      <c r="Q956" s="3"/>
      <c r="R956" s="3"/>
    </row>
    <row r="957" spans="1:18" x14ac:dyDescent="0.35">
      <c r="A957" s="1">
        <v>43495</v>
      </c>
      <c r="B957" s="2">
        <v>0.82429398148148147</v>
      </c>
      <c r="C957" s="3">
        <f t="shared" si="90"/>
        <v>0.82429398148148147</v>
      </c>
      <c r="D957" s="2">
        <v>0.25</v>
      </c>
      <c r="E957" s="3">
        <f t="shared" si="91"/>
        <v>0.25</v>
      </c>
      <c r="F957" s="2">
        <f t="shared" si="92"/>
        <v>0.57429398148148147</v>
      </c>
      <c r="G957">
        <v>478282</v>
      </c>
      <c r="H957">
        <v>804</v>
      </c>
      <c r="I957">
        <v>16.5</v>
      </c>
      <c r="J957">
        <v>24.19</v>
      </c>
      <c r="K957">
        <v>77098</v>
      </c>
      <c r="L957">
        <v>48.77</v>
      </c>
      <c r="M957">
        <f t="shared" si="93"/>
        <v>0.80104694011089295</v>
      </c>
      <c r="N957">
        <f t="shared" si="94"/>
        <v>1.5539666666666666E-5</v>
      </c>
      <c r="O957" s="3">
        <f t="shared" si="95"/>
        <v>0.68390072999999996</v>
      </c>
      <c r="P957" s="3"/>
      <c r="Q957" s="3"/>
      <c r="R957" s="3"/>
    </row>
    <row r="958" spans="1:18" x14ac:dyDescent="0.35">
      <c r="A958" s="1">
        <v>43495</v>
      </c>
      <c r="B958" s="2">
        <v>0.82430555555555562</v>
      </c>
      <c r="C958" s="3">
        <f t="shared" si="90"/>
        <v>0.82430555555555562</v>
      </c>
      <c r="D958" s="2">
        <v>0.25</v>
      </c>
      <c r="E958" s="3">
        <f t="shared" si="91"/>
        <v>0.25</v>
      </c>
      <c r="F958" s="2">
        <f t="shared" si="92"/>
        <v>0.57430555555555562</v>
      </c>
      <c r="G958">
        <v>478784</v>
      </c>
      <c r="H958">
        <v>807</v>
      </c>
      <c r="I958">
        <v>16.68</v>
      </c>
      <c r="J958">
        <v>24.17</v>
      </c>
      <c r="K958">
        <v>77090</v>
      </c>
      <c r="L958">
        <v>48.77</v>
      </c>
      <c r="M958">
        <f t="shared" si="93"/>
        <v>0.82171023177325475</v>
      </c>
      <c r="N958">
        <f t="shared" si="94"/>
        <v>1.5639666666666665E-5</v>
      </c>
      <c r="O958" s="3">
        <f t="shared" si="95"/>
        <v>0.68830172999999994</v>
      </c>
      <c r="P958" s="3"/>
      <c r="Q958" s="3"/>
      <c r="R958" s="3"/>
    </row>
    <row r="959" spans="1:18" x14ac:dyDescent="0.35">
      <c r="A959" s="1">
        <v>43495</v>
      </c>
      <c r="B959" s="2">
        <v>0.82430555555555562</v>
      </c>
      <c r="C959" s="3">
        <f t="shared" si="90"/>
        <v>0.82430555555555562</v>
      </c>
      <c r="D959" s="2">
        <v>0.25</v>
      </c>
      <c r="E959" s="3">
        <f t="shared" si="91"/>
        <v>0.25</v>
      </c>
      <c r="F959" s="2">
        <f t="shared" si="92"/>
        <v>0.57430555555555562</v>
      </c>
      <c r="G959">
        <v>479286</v>
      </c>
      <c r="H959">
        <v>808</v>
      </c>
      <c r="I959">
        <v>16.78</v>
      </c>
      <c r="J959">
        <v>24.19</v>
      </c>
      <c r="K959">
        <v>77095</v>
      </c>
      <c r="L959">
        <v>48.77</v>
      </c>
      <c r="M959">
        <f t="shared" si="93"/>
        <v>0.83318983825234483</v>
      </c>
      <c r="N959">
        <f t="shared" si="94"/>
        <v>1.5673000000000001E-5</v>
      </c>
      <c r="O959" s="3">
        <f t="shared" si="95"/>
        <v>0.68976873000000005</v>
      </c>
      <c r="P959" s="3"/>
      <c r="Q959" s="3"/>
      <c r="R959" s="3"/>
    </row>
    <row r="960" spans="1:18" x14ac:dyDescent="0.35">
      <c r="A960" s="1">
        <v>43495</v>
      </c>
      <c r="B960" s="2">
        <v>0.82431712962962955</v>
      </c>
      <c r="C960" s="3">
        <f t="shared" si="90"/>
        <v>0.82431712962962955</v>
      </c>
      <c r="D960" s="2">
        <v>0.25</v>
      </c>
      <c r="E960" s="3">
        <f t="shared" si="91"/>
        <v>0.25</v>
      </c>
      <c r="F960" s="2">
        <f t="shared" si="92"/>
        <v>0.57431712962962955</v>
      </c>
      <c r="G960">
        <v>479788</v>
      </c>
      <c r="H960">
        <v>815</v>
      </c>
      <c r="I960">
        <v>16.78</v>
      </c>
      <c r="J960">
        <v>24.19</v>
      </c>
      <c r="K960">
        <v>77096</v>
      </c>
      <c r="L960">
        <v>48.77</v>
      </c>
      <c r="M960">
        <f t="shared" si="93"/>
        <v>0.83318983825234483</v>
      </c>
      <c r="N960">
        <f t="shared" si="94"/>
        <v>1.5906333333333334E-5</v>
      </c>
      <c r="O960" s="3">
        <f t="shared" si="95"/>
        <v>0.70003773000000002</v>
      </c>
      <c r="P960" s="3"/>
      <c r="Q960" s="3"/>
      <c r="R960" s="3"/>
    </row>
    <row r="961" spans="1:26" x14ac:dyDescent="0.35">
      <c r="A961" s="1">
        <v>43495</v>
      </c>
      <c r="B961" s="2">
        <v>0.82431712962962955</v>
      </c>
      <c r="C961" s="3">
        <f t="shared" si="90"/>
        <v>0.82431712962962955</v>
      </c>
      <c r="D961" s="2">
        <v>0.25</v>
      </c>
      <c r="E961" s="3">
        <f t="shared" si="91"/>
        <v>0.25</v>
      </c>
      <c r="F961" s="2">
        <f t="shared" si="92"/>
        <v>0.57431712962962955</v>
      </c>
      <c r="G961">
        <v>480289</v>
      </c>
      <c r="H961">
        <v>807</v>
      </c>
      <c r="I961">
        <v>16.899999999999999</v>
      </c>
      <c r="J961">
        <v>24.17</v>
      </c>
      <c r="K961">
        <v>77096</v>
      </c>
      <c r="L961">
        <v>48.77</v>
      </c>
      <c r="M961">
        <f t="shared" si="93"/>
        <v>0.84696536602725236</v>
      </c>
      <c r="N961">
        <f t="shared" si="94"/>
        <v>1.5639666666666665E-5</v>
      </c>
      <c r="O961" s="3">
        <f t="shared" si="95"/>
        <v>0.68830172999999994</v>
      </c>
      <c r="P961" s="3"/>
      <c r="Q961" s="3"/>
      <c r="R961" s="3"/>
    </row>
    <row r="962" spans="1:26" x14ac:dyDescent="0.35">
      <c r="A962" s="1">
        <v>43495</v>
      </c>
      <c r="B962" s="2">
        <v>0.8243287037037037</v>
      </c>
      <c r="C962" s="3">
        <f t="shared" si="90"/>
        <v>0.8243287037037037</v>
      </c>
      <c r="D962" s="2">
        <v>0.25</v>
      </c>
      <c r="E962" s="3">
        <f t="shared" si="91"/>
        <v>0.25</v>
      </c>
      <c r="F962" s="2">
        <f t="shared" si="92"/>
        <v>0.5743287037037037</v>
      </c>
      <c r="G962">
        <v>480791</v>
      </c>
      <c r="H962">
        <v>810</v>
      </c>
      <c r="I962">
        <v>16.97</v>
      </c>
      <c r="J962">
        <v>24.19</v>
      </c>
      <c r="K962">
        <v>77103</v>
      </c>
      <c r="L962">
        <v>48.77</v>
      </c>
      <c r="M962">
        <f t="shared" si="93"/>
        <v>0.85500109056261531</v>
      </c>
      <c r="N962">
        <f t="shared" si="94"/>
        <v>1.5739666666666668E-5</v>
      </c>
      <c r="O962" s="3">
        <f t="shared" si="95"/>
        <v>0.69270273000000004</v>
      </c>
      <c r="P962" s="3"/>
      <c r="Q962" s="3"/>
      <c r="R962" s="3"/>
    </row>
    <row r="963" spans="1:26" x14ac:dyDescent="0.35">
      <c r="M963" s="5">
        <f t="shared" ref="M963:Z963" si="96">SUM(M2:M962)</f>
        <v>1339.8236732444811</v>
      </c>
      <c r="N963" s="5">
        <f t="shared" si="96"/>
        <v>1.5328686333333315E-2</v>
      </c>
      <c r="O963" s="5">
        <f t="shared" si="96"/>
        <v>674.61548552999966</v>
      </c>
      <c r="P963" s="5">
        <f t="shared" si="96"/>
        <v>0</v>
      </c>
      <c r="Q963" s="5">
        <f t="shared" si="96"/>
        <v>0</v>
      </c>
      <c r="R963" s="5">
        <f t="shared" si="96"/>
        <v>0</v>
      </c>
      <c r="S963" s="5">
        <f t="shared" si="96"/>
        <v>0</v>
      </c>
      <c r="T963" s="5">
        <f t="shared" si="96"/>
        <v>0</v>
      </c>
      <c r="U963" s="5">
        <f t="shared" si="96"/>
        <v>0</v>
      </c>
      <c r="V963" s="5">
        <f t="shared" si="96"/>
        <v>0</v>
      </c>
      <c r="W963" s="5">
        <f t="shared" si="96"/>
        <v>0</v>
      </c>
      <c r="X963" s="5">
        <f t="shared" si="96"/>
        <v>0</v>
      </c>
      <c r="Y963" s="5">
        <f t="shared" si="96"/>
        <v>0</v>
      </c>
      <c r="Z963" s="5">
        <f t="shared" si="96"/>
        <v>0</v>
      </c>
    </row>
  </sheetData>
  <autoFilter ref="A1:T963">
    <filterColumn colId="12">
      <customFilters>
        <customFilter operator="greaterThan" val="0"/>
      </customFilters>
    </filterColumn>
  </autoFilter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963"/>
  <sheetViews>
    <sheetView topLeftCell="S1" workbookViewId="0">
      <pane ySplit="6" topLeftCell="A10" activePane="bottomLeft" state="frozen"/>
      <selection activeCell="J1" sqref="J1"/>
      <selection pane="bottomLeft" activeCell="Y31" sqref="Y31"/>
    </sheetView>
  </sheetViews>
  <sheetFormatPr baseColWidth="10" defaultRowHeight="14.5" x14ac:dyDescent="0.35"/>
  <cols>
    <col min="2" max="5" width="0" hidden="1" customWidth="1"/>
    <col min="14" max="14" width="16.26953125" bestFit="1" customWidth="1"/>
    <col min="15" max="15" width="13" bestFit="1" customWidth="1"/>
    <col min="16" max="16" width="14.7265625" bestFit="1" customWidth="1"/>
  </cols>
  <sheetData>
    <row r="1" spans="1:26" s="4" customFormat="1" x14ac:dyDescent="0.35">
      <c r="A1" s="4" t="s">
        <v>0</v>
      </c>
      <c r="B1" s="4" t="s">
        <v>1</v>
      </c>
      <c r="D1" s="4">
        <v>-6</v>
      </c>
      <c r="F1" s="4" t="s">
        <v>22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11</v>
      </c>
      <c r="Q1" s="4" t="s">
        <v>12</v>
      </c>
      <c r="R1" s="4" t="s">
        <v>13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4" t="s">
        <v>21</v>
      </c>
    </row>
    <row r="2" spans="1:26" ht="15" hidden="1" customHeight="1" x14ac:dyDescent="0.35">
      <c r="A2" s="1">
        <v>43495</v>
      </c>
      <c r="B2" s="2">
        <v>0.81877314814814817</v>
      </c>
      <c r="C2" s="3">
        <f t="shared" ref="C2:C65" si="0">B2</f>
        <v>0.81877314814814817</v>
      </c>
      <c r="D2" s="2">
        <v>0.25</v>
      </c>
      <c r="E2" s="3">
        <f t="shared" ref="E2:E65" si="1">D2</f>
        <v>0.25</v>
      </c>
      <c r="F2" s="2">
        <f t="shared" ref="F2:F65" si="2">C2-E2</f>
        <v>0.56877314814814817</v>
      </c>
      <c r="G2">
        <v>721</v>
      </c>
      <c r="H2">
        <v>0</v>
      </c>
      <c r="I2">
        <v>2.21</v>
      </c>
      <c r="J2">
        <v>24.01</v>
      </c>
      <c r="K2">
        <v>77130</v>
      </c>
      <c r="L2">
        <v>51.93</v>
      </c>
      <c r="M2">
        <f t="shared" ref="M2:M65" si="3">(I2-9.522)/8.7111</f>
        <v>-0.83938882575105322</v>
      </c>
      <c r="N2">
        <f t="shared" ref="N2:N65" si="4">(H2-337.81)/30000000</f>
        <v>-1.1260333333333333E-5</v>
      </c>
      <c r="O2" s="3">
        <f t="shared" ref="O2:O65" si="5">N2*44010</f>
        <v>-0.49556727</v>
      </c>
      <c r="P2" s="3"/>
    </row>
    <row r="3" spans="1:26" ht="15" hidden="1" customHeight="1" x14ac:dyDescent="0.35">
      <c r="A3" s="1">
        <v>43495</v>
      </c>
      <c r="B3" s="2">
        <v>0.81877314814814817</v>
      </c>
      <c r="C3" s="3">
        <f t="shared" si="0"/>
        <v>0.81877314814814817</v>
      </c>
      <c r="D3" s="2">
        <v>0.25</v>
      </c>
      <c r="E3" s="3">
        <f t="shared" si="1"/>
        <v>0.25</v>
      </c>
      <c r="F3" s="2">
        <f t="shared" si="2"/>
        <v>0.56877314814814817</v>
      </c>
      <c r="G3">
        <v>1225</v>
      </c>
      <c r="H3">
        <v>522</v>
      </c>
      <c r="I3">
        <v>4</v>
      </c>
      <c r="J3">
        <v>24.01</v>
      </c>
      <c r="K3">
        <v>77130</v>
      </c>
      <c r="L3">
        <v>51.91</v>
      </c>
      <c r="M3">
        <f t="shared" si="3"/>
        <v>-0.63390386977534408</v>
      </c>
      <c r="N3">
        <f t="shared" si="4"/>
        <v>6.1396666666666664E-6</v>
      </c>
      <c r="O3" s="3">
        <f t="shared" si="5"/>
        <v>0.27020673000000001</v>
      </c>
      <c r="P3" s="3"/>
    </row>
    <row r="4" spans="1:26" ht="15" hidden="1" customHeight="1" x14ac:dyDescent="0.35">
      <c r="A4" s="1">
        <v>43495</v>
      </c>
      <c r="B4" s="2">
        <v>0.81878472222222232</v>
      </c>
      <c r="C4" s="3">
        <f t="shared" si="0"/>
        <v>0.81878472222222232</v>
      </c>
      <c r="D4" s="2">
        <v>0.25</v>
      </c>
      <c r="E4" s="3">
        <f t="shared" si="1"/>
        <v>0.25</v>
      </c>
      <c r="F4" s="2">
        <f t="shared" si="2"/>
        <v>0.56878472222222232</v>
      </c>
      <c r="G4">
        <v>1724</v>
      </c>
      <c r="H4">
        <v>750</v>
      </c>
      <c r="I4">
        <v>5.95</v>
      </c>
      <c r="J4">
        <v>24.02</v>
      </c>
      <c r="K4">
        <v>77127</v>
      </c>
      <c r="L4">
        <v>51.88</v>
      </c>
      <c r="M4">
        <f t="shared" si="3"/>
        <v>-0.41005154343309114</v>
      </c>
      <c r="N4">
        <f t="shared" si="4"/>
        <v>1.3739666666666667E-5</v>
      </c>
      <c r="O4" s="3">
        <f t="shared" si="5"/>
        <v>0.60468272999999995</v>
      </c>
      <c r="P4" s="3"/>
    </row>
    <row r="5" spans="1:26" ht="15" hidden="1" customHeight="1" x14ac:dyDescent="0.35">
      <c r="A5" s="1">
        <v>43495</v>
      </c>
      <c r="B5" s="2">
        <v>0.81878472222222232</v>
      </c>
      <c r="C5" s="3">
        <f t="shared" si="0"/>
        <v>0.81878472222222232</v>
      </c>
      <c r="D5" s="2">
        <v>0.25</v>
      </c>
      <c r="E5" s="3">
        <f t="shared" si="1"/>
        <v>0.25</v>
      </c>
      <c r="F5" s="2">
        <f t="shared" si="2"/>
        <v>0.56878472222222232</v>
      </c>
      <c r="G5">
        <v>2226</v>
      </c>
      <c r="H5">
        <v>770</v>
      </c>
      <c r="I5">
        <v>7.15</v>
      </c>
      <c r="J5">
        <v>24.02</v>
      </c>
      <c r="K5">
        <v>77133</v>
      </c>
      <c r="L5">
        <v>51.85</v>
      </c>
      <c r="M5">
        <f t="shared" si="3"/>
        <v>-0.27229626568401233</v>
      </c>
      <c r="N5">
        <f t="shared" si="4"/>
        <v>1.4406333333333333E-5</v>
      </c>
      <c r="O5" s="3">
        <f t="shared" si="5"/>
        <v>0.63402272999999998</v>
      </c>
      <c r="P5" s="3"/>
    </row>
    <row r="6" spans="1:26" ht="15" hidden="1" customHeight="1" x14ac:dyDescent="0.35">
      <c r="A6" s="1">
        <v>43495</v>
      </c>
      <c r="B6" s="2">
        <v>0.81879629629629624</v>
      </c>
      <c r="C6" s="3">
        <f t="shared" si="0"/>
        <v>0.81879629629629624</v>
      </c>
      <c r="D6" s="2">
        <v>0.25</v>
      </c>
      <c r="E6" s="3">
        <f t="shared" si="1"/>
        <v>0.25</v>
      </c>
      <c r="F6" s="2">
        <f t="shared" si="2"/>
        <v>0.56879629629629624</v>
      </c>
      <c r="G6">
        <v>2727</v>
      </c>
      <c r="H6">
        <v>788</v>
      </c>
      <c r="I6">
        <v>8.77</v>
      </c>
      <c r="J6">
        <v>24.01</v>
      </c>
      <c r="K6">
        <v>77130</v>
      </c>
      <c r="L6">
        <v>51.82</v>
      </c>
      <c r="M6">
        <f t="shared" si="3"/>
        <v>-8.6326640722756101E-2</v>
      </c>
      <c r="N6">
        <f t="shared" si="4"/>
        <v>1.5006333333333334E-5</v>
      </c>
      <c r="O6" s="3">
        <f t="shared" si="5"/>
        <v>0.66042873000000002</v>
      </c>
      <c r="P6" s="3"/>
    </row>
    <row r="7" spans="1:26" x14ac:dyDescent="0.35">
      <c r="A7" s="1">
        <v>43495</v>
      </c>
      <c r="B7" s="2">
        <v>0.81879629629629624</v>
      </c>
      <c r="C7" s="3">
        <f t="shared" si="0"/>
        <v>0.81879629629629624</v>
      </c>
      <c r="D7" s="2">
        <v>0.25</v>
      </c>
      <c r="E7" s="3">
        <f t="shared" si="1"/>
        <v>0.25</v>
      </c>
      <c r="F7" s="2">
        <f t="shared" si="2"/>
        <v>0.56879629629629624</v>
      </c>
      <c r="G7">
        <v>3229</v>
      </c>
      <c r="H7">
        <v>812</v>
      </c>
      <c r="I7">
        <v>9.92</v>
      </c>
      <c r="J7">
        <v>24.02</v>
      </c>
      <c r="K7">
        <v>77129</v>
      </c>
      <c r="L7">
        <v>51.77</v>
      </c>
      <c r="M7">
        <f t="shared" si="3"/>
        <v>4.5688833786777752E-2</v>
      </c>
      <c r="N7">
        <f t="shared" si="4"/>
        <v>1.5806333333333335E-5</v>
      </c>
      <c r="O7" s="8">
        <f t="shared" si="5"/>
        <v>0.69563673000000004</v>
      </c>
      <c r="P7" s="8">
        <f>O7-0.6864</f>
        <v>9.2367300000000263E-3</v>
      </c>
      <c r="Q7" s="6">
        <f>P7/(44010*0.001)</f>
        <v>2.0987798227675589E-4</v>
      </c>
      <c r="R7" s="10">
        <f>(Q7/8.314*(J7+273.15))/K7</f>
        <v>9.7262207841725344E-8</v>
      </c>
      <c r="S7">
        <f>R7*1000000</f>
        <v>9.7262207841725346E-2</v>
      </c>
      <c r="T7">
        <f>M7^2</f>
        <v>2.0874695327958042E-3</v>
      </c>
      <c r="U7">
        <f>S7-(0.1282*M7)-0.0026</f>
        <v>8.8804899350260438E-2</v>
      </c>
      <c r="V7">
        <f>U7^2</f>
        <v>7.8863101486098871E-3</v>
      </c>
      <c r="W7">
        <f>(T963*955)-(M963*M963)</f>
        <v>431653.86807903601</v>
      </c>
      <c r="X7">
        <f>SQRT(V963/(955-2))</f>
        <v>0.10690925305994786</v>
      </c>
      <c r="Y7">
        <f>SQRT(((X7^2)*955)/W7)</f>
        <v>5.0286239858790705E-3</v>
      </c>
      <c r="Z7">
        <f>SQRT((X7*T963)/W7)</f>
        <v>2.4031281478198396E-2</v>
      </c>
    </row>
    <row r="8" spans="1:26" x14ac:dyDescent="0.35">
      <c r="A8" s="1">
        <v>43495</v>
      </c>
      <c r="B8" s="2">
        <v>0.81880787037037039</v>
      </c>
      <c r="C8" s="3">
        <f t="shared" si="0"/>
        <v>0.81880787037037039</v>
      </c>
      <c r="D8" s="2">
        <v>0.25</v>
      </c>
      <c r="E8" s="3">
        <f t="shared" si="1"/>
        <v>0.25</v>
      </c>
      <c r="F8" s="2">
        <f t="shared" si="2"/>
        <v>0.56880787037037039</v>
      </c>
      <c r="G8">
        <v>3731</v>
      </c>
      <c r="H8">
        <v>793</v>
      </c>
      <c r="I8">
        <v>10.96</v>
      </c>
      <c r="J8">
        <v>24.02</v>
      </c>
      <c r="K8">
        <v>77130</v>
      </c>
      <c r="L8">
        <v>51.74</v>
      </c>
      <c r="M8">
        <f t="shared" si="3"/>
        <v>0.16507674116931279</v>
      </c>
      <c r="N8">
        <f t="shared" si="4"/>
        <v>1.5173E-5</v>
      </c>
      <c r="O8" s="8">
        <f t="shared" si="5"/>
        <v>0.66776373</v>
      </c>
      <c r="P8" s="8">
        <f t="shared" ref="P8:P71" si="6">O8-0.6864</f>
        <v>-1.863627000000001E-2</v>
      </c>
      <c r="Q8" s="6">
        <f t="shared" ref="Q8:Q71" si="7">P8/(44010*0.001)</f>
        <v>-4.2345535105657833E-4</v>
      </c>
      <c r="R8" s="10">
        <f t="shared" ref="R8:R71" si="8">(Q8/8.314*(J8+273.15))/K8</f>
        <v>-1.9623625086900693E-7</v>
      </c>
      <c r="S8">
        <f t="shared" ref="S8:S71" si="9">R8*1000000</f>
        <v>-0.19623625086900692</v>
      </c>
      <c r="T8">
        <f t="shared" ref="T8:T71" si="10">M8^2</f>
        <v>2.7250330475080287E-2</v>
      </c>
      <c r="U8">
        <f t="shared" ref="U8:U71" si="11">S8-(0.1282*M8)-0.0026</f>
        <v>-0.21999908908691282</v>
      </c>
      <c r="V8">
        <f t="shared" ref="V8:V71" si="12">U8^2</f>
        <v>4.83995991990714E-2</v>
      </c>
    </row>
    <row r="9" spans="1:26" x14ac:dyDescent="0.35">
      <c r="A9" s="1">
        <v>43495</v>
      </c>
      <c r="B9" s="2">
        <v>0.81880787037037039</v>
      </c>
      <c r="C9" s="3">
        <f t="shared" si="0"/>
        <v>0.81880787037037039</v>
      </c>
      <c r="D9" s="2">
        <v>0.25</v>
      </c>
      <c r="E9" s="3">
        <f t="shared" si="1"/>
        <v>0.25</v>
      </c>
      <c r="F9" s="2">
        <f t="shared" si="2"/>
        <v>0.56880787037037039</v>
      </c>
      <c r="G9">
        <v>4233</v>
      </c>
      <c r="H9">
        <v>811</v>
      </c>
      <c r="I9">
        <v>11.91</v>
      </c>
      <c r="J9">
        <v>24.02</v>
      </c>
      <c r="K9">
        <v>77136</v>
      </c>
      <c r="L9">
        <v>51.69</v>
      </c>
      <c r="M9">
        <f t="shared" si="3"/>
        <v>0.27413300272066671</v>
      </c>
      <c r="N9">
        <f t="shared" si="4"/>
        <v>1.5773E-5</v>
      </c>
      <c r="O9" s="8">
        <f t="shared" si="5"/>
        <v>0.69416972999999993</v>
      </c>
      <c r="P9" s="8">
        <f t="shared" si="6"/>
        <v>7.7697299999999192E-3</v>
      </c>
      <c r="Q9" s="6">
        <f t="shared" si="7"/>
        <v>1.7654464894342013E-4</v>
      </c>
      <c r="R9" s="10">
        <f t="shared" si="8"/>
        <v>8.1807362038417234E-8</v>
      </c>
      <c r="S9">
        <f t="shared" si="9"/>
        <v>8.1807362038417236E-2</v>
      </c>
      <c r="T9">
        <f t="shared" si="10"/>
        <v>7.5148903180649054E-2</v>
      </c>
      <c r="U9">
        <f t="shared" si="11"/>
        <v>4.4063511089627763E-2</v>
      </c>
      <c r="V9">
        <f t="shared" si="12"/>
        <v>1.9415930095457489E-3</v>
      </c>
    </row>
    <row r="10" spans="1:26" x14ac:dyDescent="0.35">
      <c r="A10" s="1">
        <v>43495</v>
      </c>
      <c r="B10" s="2">
        <v>0.81881944444444443</v>
      </c>
      <c r="C10" s="3">
        <f t="shared" si="0"/>
        <v>0.81881944444444443</v>
      </c>
      <c r="D10" s="2">
        <v>0.25</v>
      </c>
      <c r="E10" s="3">
        <f t="shared" si="1"/>
        <v>0.25</v>
      </c>
      <c r="F10" s="2">
        <f t="shared" si="2"/>
        <v>0.56881944444444443</v>
      </c>
      <c r="G10">
        <v>4734</v>
      </c>
      <c r="H10">
        <v>810</v>
      </c>
      <c r="I10">
        <v>12.54</v>
      </c>
      <c r="J10">
        <v>24.01</v>
      </c>
      <c r="K10">
        <v>77132</v>
      </c>
      <c r="L10">
        <v>51.66</v>
      </c>
      <c r="M10">
        <f t="shared" si="3"/>
        <v>0.34645452353893297</v>
      </c>
      <c r="N10">
        <f t="shared" si="4"/>
        <v>1.5739666666666668E-5</v>
      </c>
      <c r="O10" s="8">
        <f t="shared" si="5"/>
        <v>0.69270273000000004</v>
      </c>
      <c r="P10" s="8">
        <f t="shared" si="6"/>
        <v>6.3027300000000341E-3</v>
      </c>
      <c r="Q10" s="6">
        <f t="shared" si="7"/>
        <v>1.4321131561008941E-4</v>
      </c>
      <c r="R10" s="10">
        <f t="shared" si="8"/>
        <v>6.6362550881090586E-8</v>
      </c>
      <c r="S10">
        <f t="shared" si="9"/>
        <v>6.6362550881090582E-2</v>
      </c>
      <c r="T10">
        <f t="shared" si="10"/>
        <v>0.12003073688058906</v>
      </c>
      <c r="U10">
        <f t="shared" si="11"/>
        <v>1.9347080963399377E-2</v>
      </c>
      <c r="V10">
        <f t="shared" si="12"/>
        <v>3.7430954180433054E-4</v>
      </c>
    </row>
    <row r="11" spans="1:26" x14ac:dyDescent="0.35">
      <c r="A11" s="1">
        <v>43495</v>
      </c>
      <c r="B11" s="2">
        <v>0.81881944444444443</v>
      </c>
      <c r="C11" s="3">
        <f t="shared" si="0"/>
        <v>0.81881944444444443</v>
      </c>
      <c r="D11" s="2">
        <v>0.25</v>
      </c>
      <c r="E11" s="3">
        <f t="shared" si="1"/>
        <v>0.25</v>
      </c>
      <c r="F11" s="2">
        <f t="shared" si="2"/>
        <v>0.56881944444444443</v>
      </c>
      <c r="G11">
        <v>5236</v>
      </c>
      <c r="H11">
        <v>797</v>
      </c>
      <c r="I11">
        <v>13.02</v>
      </c>
      <c r="J11">
        <v>24.02</v>
      </c>
      <c r="K11">
        <v>77135</v>
      </c>
      <c r="L11">
        <v>51.6</v>
      </c>
      <c r="M11">
        <f t="shared" si="3"/>
        <v>0.4015566346385645</v>
      </c>
      <c r="N11">
        <f t="shared" si="4"/>
        <v>1.5306333333333333E-5</v>
      </c>
      <c r="O11" s="8">
        <f t="shared" si="5"/>
        <v>0.67363172999999998</v>
      </c>
      <c r="P11" s="8">
        <f t="shared" si="6"/>
        <v>-1.2768270000000026E-2</v>
      </c>
      <c r="Q11" s="6">
        <f t="shared" si="7"/>
        <v>-2.9012201772324531E-4</v>
      </c>
      <c r="R11" s="10">
        <f t="shared" si="8"/>
        <v>-1.3443865207507016E-7</v>
      </c>
      <c r="S11">
        <f t="shared" si="9"/>
        <v>-0.13443865207507016</v>
      </c>
      <c r="T11">
        <f t="shared" si="10"/>
        <v>0.16124773082224958</v>
      </c>
      <c r="U11">
        <f t="shared" si="11"/>
        <v>-0.18851821263573412</v>
      </c>
      <c r="V11">
        <f t="shared" si="12"/>
        <v>3.5539116495371864E-2</v>
      </c>
    </row>
    <row r="12" spans="1:26" x14ac:dyDescent="0.35">
      <c r="A12" s="1">
        <v>43495</v>
      </c>
      <c r="B12" s="2">
        <v>0.81883101851851858</v>
      </c>
      <c r="C12" s="3">
        <f t="shared" si="0"/>
        <v>0.81883101851851858</v>
      </c>
      <c r="D12" s="2">
        <v>0.25</v>
      </c>
      <c r="E12" s="3">
        <f t="shared" si="1"/>
        <v>0.25</v>
      </c>
      <c r="F12" s="2">
        <f t="shared" si="2"/>
        <v>0.56883101851851858</v>
      </c>
      <c r="G12">
        <v>5739</v>
      </c>
      <c r="H12">
        <v>801</v>
      </c>
      <c r="I12">
        <v>13.92</v>
      </c>
      <c r="J12">
        <v>24.02</v>
      </c>
      <c r="K12">
        <v>77132</v>
      </c>
      <c r="L12">
        <v>51.57</v>
      </c>
      <c r="M12">
        <f t="shared" si="3"/>
        <v>0.50487309295037364</v>
      </c>
      <c r="N12">
        <f t="shared" si="4"/>
        <v>1.5439666666666667E-5</v>
      </c>
      <c r="O12" s="8">
        <f t="shared" si="5"/>
        <v>0.67949972999999997</v>
      </c>
      <c r="P12" s="8">
        <f t="shared" si="6"/>
        <v>-6.9002700000000416E-3</v>
      </c>
      <c r="Q12" s="6">
        <f t="shared" si="7"/>
        <v>-1.5678868438991233E-4</v>
      </c>
      <c r="R12" s="10">
        <f t="shared" si="8"/>
        <v>-7.2656599415217656E-8</v>
      </c>
      <c r="S12">
        <f t="shared" si="9"/>
        <v>-7.2656599415217654E-2</v>
      </c>
      <c r="T12">
        <f t="shared" si="10"/>
        <v>0.25489683998527662</v>
      </c>
      <c r="U12">
        <f t="shared" si="11"/>
        <v>-0.13998132993145557</v>
      </c>
      <c r="V12">
        <f t="shared" si="12"/>
        <v>1.9594772729379019E-2</v>
      </c>
    </row>
    <row r="13" spans="1:26" x14ac:dyDescent="0.35">
      <c r="A13" s="1">
        <v>43495</v>
      </c>
      <c r="B13" s="2">
        <v>0.81883101851851858</v>
      </c>
      <c r="C13" s="3">
        <f t="shared" si="0"/>
        <v>0.81883101851851858</v>
      </c>
      <c r="D13" s="2">
        <v>0.25</v>
      </c>
      <c r="E13" s="3">
        <f t="shared" si="1"/>
        <v>0.25</v>
      </c>
      <c r="F13" s="2">
        <f t="shared" si="2"/>
        <v>0.56883101851851858</v>
      </c>
      <c r="G13">
        <v>6244</v>
      </c>
      <c r="H13">
        <v>810</v>
      </c>
      <c r="I13">
        <v>14.01</v>
      </c>
      <c r="J13">
        <v>24.02</v>
      </c>
      <c r="K13">
        <v>77133</v>
      </c>
      <c r="L13">
        <v>51.55</v>
      </c>
      <c r="M13">
        <f t="shared" si="3"/>
        <v>0.51520473878155448</v>
      </c>
      <c r="N13">
        <f t="shared" si="4"/>
        <v>1.5739666666666668E-5</v>
      </c>
      <c r="O13" s="8">
        <f t="shared" si="5"/>
        <v>0.69270273000000004</v>
      </c>
      <c r="P13" s="8">
        <f t="shared" si="6"/>
        <v>6.3027300000000341E-3</v>
      </c>
      <c r="Q13" s="6">
        <f t="shared" si="7"/>
        <v>1.4321131561008941E-4</v>
      </c>
      <c r="R13" s="10">
        <f t="shared" si="8"/>
        <v>6.6363923713150651E-8</v>
      </c>
      <c r="S13">
        <f t="shared" si="9"/>
        <v>6.6363923713150655E-2</v>
      </c>
      <c r="T13">
        <f t="shared" si="10"/>
        <v>0.2654359228629698</v>
      </c>
      <c r="U13">
        <f t="shared" si="11"/>
        <v>-2.2853237986446371E-3</v>
      </c>
      <c r="V13">
        <f t="shared" si="12"/>
        <v>5.2227048646515537E-6</v>
      </c>
    </row>
    <row r="14" spans="1:26" x14ac:dyDescent="0.35">
      <c r="A14" s="1">
        <v>43495</v>
      </c>
      <c r="B14" s="2">
        <v>0.81884259259259251</v>
      </c>
      <c r="C14" s="3">
        <f t="shared" si="0"/>
        <v>0.81884259259259251</v>
      </c>
      <c r="D14" s="2">
        <v>0.25</v>
      </c>
      <c r="E14" s="3">
        <f t="shared" si="1"/>
        <v>0.25</v>
      </c>
      <c r="F14" s="2">
        <f t="shared" si="2"/>
        <v>0.56884259259259251</v>
      </c>
      <c r="G14">
        <v>6743</v>
      </c>
      <c r="H14">
        <v>805</v>
      </c>
      <c r="I14">
        <v>14.6</v>
      </c>
      <c r="J14">
        <v>24.02</v>
      </c>
      <c r="K14">
        <v>77130</v>
      </c>
      <c r="L14">
        <v>51.52</v>
      </c>
      <c r="M14">
        <f t="shared" si="3"/>
        <v>0.58293441700818494</v>
      </c>
      <c r="N14">
        <f t="shared" si="4"/>
        <v>1.5573000000000002E-5</v>
      </c>
      <c r="O14" s="8">
        <f t="shared" si="5"/>
        <v>0.68536773000000006</v>
      </c>
      <c r="P14" s="8">
        <f t="shared" si="6"/>
        <v>-1.0322699999999463E-3</v>
      </c>
      <c r="Q14" s="6">
        <f t="shared" si="7"/>
        <v>-2.3455351056576832E-5</v>
      </c>
      <c r="R14" s="10">
        <f t="shared" si="8"/>
        <v>-1.0869599693744464E-8</v>
      </c>
      <c r="S14">
        <f t="shared" si="9"/>
        <v>-1.0869599693744464E-2</v>
      </c>
      <c r="T14">
        <f t="shared" si="10"/>
        <v>0.33981253453267246</v>
      </c>
      <c r="U14">
        <f t="shared" si="11"/>
        <v>-8.8201791954193781E-2</v>
      </c>
      <c r="V14">
        <f t="shared" si="12"/>
        <v>7.779556103930883E-3</v>
      </c>
    </row>
    <row r="15" spans="1:26" x14ac:dyDescent="0.35">
      <c r="A15" s="1">
        <v>43495</v>
      </c>
      <c r="B15" s="2">
        <v>0.81884259259259251</v>
      </c>
      <c r="C15" s="3">
        <f t="shared" si="0"/>
        <v>0.81884259259259251</v>
      </c>
      <c r="D15" s="2">
        <v>0.25</v>
      </c>
      <c r="E15" s="3">
        <f t="shared" si="1"/>
        <v>0.25</v>
      </c>
      <c r="F15" s="2">
        <f t="shared" si="2"/>
        <v>0.56884259259259251</v>
      </c>
      <c r="G15">
        <v>7244</v>
      </c>
      <c r="H15">
        <v>810</v>
      </c>
      <c r="I15">
        <v>15</v>
      </c>
      <c r="J15">
        <v>24.02</v>
      </c>
      <c r="K15">
        <v>77128</v>
      </c>
      <c r="L15">
        <v>51.46</v>
      </c>
      <c r="M15">
        <f t="shared" si="3"/>
        <v>0.62885284292454446</v>
      </c>
      <c r="N15">
        <f t="shared" si="4"/>
        <v>1.5739666666666668E-5</v>
      </c>
      <c r="O15" s="8">
        <f t="shared" si="5"/>
        <v>0.69270273000000004</v>
      </c>
      <c r="P15" s="8">
        <f t="shared" si="6"/>
        <v>6.3027300000000341E-3</v>
      </c>
      <c r="Q15" s="6">
        <f t="shared" si="7"/>
        <v>1.4321131561008941E-4</v>
      </c>
      <c r="R15" s="10">
        <f t="shared" si="8"/>
        <v>6.6368225907147204E-8</v>
      </c>
      <c r="S15">
        <f t="shared" si="9"/>
        <v>6.6368225907147207E-2</v>
      </c>
      <c r="T15">
        <f t="shared" si="10"/>
        <v>0.39545589805428177</v>
      </c>
      <c r="U15">
        <f t="shared" si="11"/>
        <v>-1.6850708555779394E-2</v>
      </c>
      <c r="V15">
        <f t="shared" si="12"/>
        <v>2.8394637883181686E-4</v>
      </c>
    </row>
    <row r="16" spans="1:26" x14ac:dyDescent="0.35">
      <c r="A16" s="1">
        <v>43495</v>
      </c>
      <c r="B16" s="2">
        <v>0.81885416666666666</v>
      </c>
      <c r="C16" s="3">
        <f t="shared" si="0"/>
        <v>0.81885416666666666</v>
      </c>
      <c r="D16" s="2">
        <v>0.25</v>
      </c>
      <c r="E16" s="3">
        <f t="shared" si="1"/>
        <v>0.25</v>
      </c>
      <c r="F16" s="2">
        <f t="shared" si="2"/>
        <v>0.56885416666666666</v>
      </c>
      <c r="G16">
        <v>7746</v>
      </c>
      <c r="H16">
        <v>814</v>
      </c>
      <c r="I16">
        <v>15.1</v>
      </c>
      <c r="J16">
        <v>24.02</v>
      </c>
      <c r="K16">
        <v>77134</v>
      </c>
      <c r="L16">
        <v>51.43</v>
      </c>
      <c r="M16">
        <f t="shared" si="3"/>
        <v>0.64033244940363432</v>
      </c>
      <c r="N16">
        <f t="shared" si="4"/>
        <v>1.5872999999999999E-5</v>
      </c>
      <c r="O16" s="8">
        <f t="shared" si="5"/>
        <v>0.69857072999999992</v>
      </c>
      <c r="P16" s="8">
        <f t="shared" si="6"/>
        <v>1.2170729999999907E-2</v>
      </c>
      <c r="Q16" s="6">
        <f t="shared" si="7"/>
        <v>2.7654464894341988E-4</v>
      </c>
      <c r="R16" s="10">
        <f t="shared" si="8"/>
        <v>1.281487428304292E-7</v>
      </c>
      <c r="S16">
        <f t="shared" si="9"/>
        <v>0.12814874283042921</v>
      </c>
      <c r="T16">
        <f t="shared" si="10"/>
        <v>0.41002564575925793</v>
      </c>
      <c r="U16">
        <f t="shared" si="11"/>
        <v>4.3458122816883278E-2</v>
      </c>
      <c r="V16">
        <f t="shared" si="12"/>
        <v>1.8886084387673111E-3</v>
      </c>
    </row>
    <row r="17" spans="1:22" x14ac:dyDescent="0.35">
      <c r="A17" s="1">
        <v>43495</v>
      </c>
      <c r="B17" s="2">
        <v>0.81885416666666666</v>
      </c>
      <c r="C17" s="3">
        <f t="shared" si="0"/>
        <v>0.81885416666666666</v>
      </c>
      <c r="D17" s="2">
        <v>0.25</v>
      </c>
      <c r="E17" s="3">
        <f t="shared" si="1"/>
        <v>0.25</v>
      </c>
      <c r="F17" s="2">
        <f t="shared" si="2"/>
        <v>0.56885416666666666</v>
      </c>
      <c r="G17">
        <v>8248</v>
      </c>
      <c r="H17">
        <v>811</v>
      </c>
      <c r="I17">
        <v>15.3</v>
      </c>
      <c r="J17">
        <v>24.02</v>
      </c>
      <c r="K17">
        <v>77129</v>
      </c>
      <c r="L17">
        <v>51.36</v>
      </c>
      <c r="M17">
        <f t="shared" si="3"/>
        <v>0.66329166236181425</v>
      </c>
      <c r="N17">
        <f t="shared" si="4"/>
        <v>1.5773E-5</v>
      </c>
      <c r="O17" s="8">
        <f t="shared" si="5"/>
        <v>0.69416972999999993</v>
      </c>
      <c r="P17" s="8">
        <f t="shared" si="6"/>
        <v>7.7697299999999192E-3</v>
      </c>
      <c r="Q17" s="6">
        <f t="shared" si="7"/>
        <v>1.7654464894342013E-4</v>
      </c>
      <c r="R17" s="10">
        <f t="shared" si="8"/>
        <v>8.1814786632723778E-8</v>
      </c>
      <c r="S17">
        <f t="shared" si="9"/>
        <v>8.1814786632723777E-2</v>
      </c>
      <c r="T17">
        <f t="shared" si="10"/>
        <v>0.43995582935869898</v>
      </c>
      <c r="U17">
        <f t="shared" si="11"/>
        <v>-5.8192044820608111E-3</v>
      </c>
      <c r="V17">
        <f t="shared" si="12"/>
        <v>3.3863140804036634E-5</v>
      </c>
    </row>
    <row r="18" spans="1:22" x14ac:dyDescent="0.35">
      <c r="A18" s="1">
        <v>43495</v>
      </c>
      <c r="B18" s="2">
        <v>0.81886574074074081</v>
      </c>
      <c r="C18" s="3">
        <f t="shared" si="0"/>
        <v>0.81886574074074081</v>
      </c>
      <c r="D18" s="2">
        <v>0.25</v>
      </c>
      <c r="E18" s="3">
        <f t="shared" si="1"/>
        <v>0.25</v>
      </c>
      <c r="F18" s="2">
        <f t="shared" si="2"/>
        <v>0.56886574074074081</v>
      </c>
      <c r="G18">
        <v>8750</v>
      </c>
      <c r="H18">
        <v>802</v>
      </c>
      <c r="I18">
        <v>15.59</v>
      </c>
      <c r="J18">
        <v>24.01</v>
      </c>
      <c r="K18">
        <v>77126</v>
      </c>
      <c r="L18">
        <v>51.33</v>
      </c>
      <c r="M18">
        <f t="shared" si="3"/>
        <v>0.69658252115117492</v>
      </c>
      <c r="N18">
        <f t="shared" si="4"/>
        <v>1.5472999999999999E-5</v>
      </c>
      <c r="O18" s="8">
        <f t="shared" si="5"/>
        <v>0.68096672999999996</v>
      </c>
      <c r="P18" s="8">
        <f t="shared" si="6"/>
        <v>-5.4332700000000456E-3</v>
      </c>
      <c r="Q18" s="6">
        <f t="shared" si="7"/>
        <v>-1.2345535105657909E-4</v>
      </c>
      <c r="R18" s="10">
        <f t="shared" si="8"/>
        <v>-5.7212304342833469E-8</v>
      </c>
      <c r="S18">
        <f t="shared" si="9"/>
        <v>-5.7212304342833468E-2</v>
      </c>
      <c r="T18">
        <f t="shared" si="10"/>
        <v>0.48522720877332703</v>
      </c>
      <c r="U18">
        <f t="shared" si="11"/>
        <v>-0.14911418355441408</v>
      </c>
      <c r="V18">
        <f t="shared" si="12"/>
        <v>2.2235039737099494E-2</v>
      </c>
    </row>
    <row r="19" spans="1:22" x14ac:dyDescent="0.35">
      <c r="A19" s="1">
        <v>43495</v>
      </c>
      <c r="B19" s="2">
        <v>0.81886574074074081</v>
      </c>
      <c r="C19" s="3">
        <f t="shared" si="0"/>
        <v>0.81886574074074081</v>
      </c>
      <c r="D19" s="2">
        <v>0.25</v>
      </c>
      <c r="E19" s="3">
        <f t="shared" si="1"/>
        <v>0.25</v>
      </c>
      <c r="F19" s="2">
        <f t="shared" si="2"/>
        <v>0.56886574074074081</v>
      </c>
      <c r="G19">
        <v>9251</v>
      </c>
      <c r="H19">
        <v>799</v>
      </c>
      <c r="I19">
        <v>15.9</v>
      </c>
      <c r="J19">
        <v>24.02</v>
      </c>
      <c r="K19">
        <v>77131</v>
      </c>
      <c r="L19">
        <v>51.29</v>
      </c>
      <c r="M19">
        <f t="shared" si="3"/>
        <v>0.7321693012363536</v>
      </c>
      <c r="N19">
        <f t="shared" si="4"/>
        <v>1.5373E-5</v>
      </c>
      <c r="O19" s="8">
        <f t="shared" si="5"/>
        <v>0.67656572999999998</v>
      </c>
      <c r="P19" s="8">
        <f t="shared" si="6"/>
        <v>-9.8342700000000338E-3</v>
      </c>
      <c r="Q19" s="6">
        <f t="shared" si="7"/>
        <v>-2.2345535105657883E-4</v>
      </c>
      <c r="R19" s="10">
        <f t="shared" si="8"/>
        <v>-1.0355158272228485E-7</v>
      </c>
      <c r="S19">
        <f t="shared" si="9"/>
        <v>-0.10355158272228485</v>
      </c>
      <c r="T19">
        <f t="shared" si="10"/>
        <v>0.53607188567293029</v>
      </c>
      <c r="U19">
        <f t="shared" si="11"/>
        <v>-0.20001568714078538</v>
      </c>
      <c r="V19">
        <f t="shared" si="12"/>
        <v>4.000627510240054E-2</v>
      </c>
    </row>
    <row r="20" spans="1:22" x14ac:dyDescent="0.35">
      <c r="A20" s="1">
        <v>43495</v>
      </c>
      <c r="B20" s="2">
        <v>0.81887731481481474</v>
      </c>
      <c r="C20" s="3">
        <f t="shared" si="0"/>
        <v>0.81887731481481474</v>
      </c>
      <c r="D20" s="2">
        <v>0.25</v>
      </c>
      <c r="E20" s="3">
        <f t="shared" si="1"/>
        <v>0.25</v>
      </c>
      <c r="F20" s="2">
        <f t="shared" si="2"/>
        <v>0.56887731481481474</v>
      </c>
      <c r="G20">
        <v>9753</v>
      </c>
      <c r="H20">
        <v>808</v>
      </c>
      <c r="I20">
        <v>15.94</v>
      </c>
      <c r="J20">
        <v>24.01</v>
      </c>
      <c r="K20">
        <v>77133</v>
      </c>
      <c r="L20">
        <v>51.26</v>
      </c>
      <c r="M20">
        <f t="shared" si="3"/>
        <v>0.73676114382798952</v>
      </c>
      <c r="N20">
        <f t="shared" si="4"/>
        <v>1.5673000000000001E-5</v>
      </c>
      <c r="O20" s="8">
        <f t="shared" si="5"/>
        <v>0.68976873000000005</v>
      </c>
      <c r="P20" s="8">
        <f t="shared" si="6"/>
        <v>3.368730000000042E-3</v>
      </c>
      <c r="Q20" s="6">
        <f t="shared" si="7"/>
        <v>7.6544648943422902E-5</v>
      </c>
      <c r="R20" s="10">
        <f t="shared" si="8"/>
        <v>3.5469489838770543E-8</v>
      </c>
      <c r="S20">
        <f t="shared" si="9"/>
        <v>3.5469489838770546E-2</v>
      </c>
      <c r="T20">
        <f t="shared" si="10"/>
        <v>0.54281698305472748</v>
      </c>
      <c r="U20">
        <f t="shared" si="11"/>
        <v>-6.1583288799977716E-2</v>
      </c>
      <c r="V20">
        <f t="shared" si="12"/>
        <v>3.7925014594214607E-3</v>
      </c>
    </row>
    <row r="21" spans="1:22" x14ac:dyDescent="0.35">
      <c r="A21" s="1">
        <v>43495</v>
      </c>
      <c r="B21" s="2">
        <v>0.81887731481481474</v>
      </c>
      <c r="C21" s="3">
        <f t="shared" si="0"/>
        <v>0.81887731481481474</v>
      </c>
      <c r="D21" s="2">
        <v>0.25</v>
      </c>
      <c r="E21" s="3">
        <f t="shared" si="1"/>
        <v>0.25</v>
      </c>
      <c r="F21" s="2">
        <f t="shared" si="2"/>
        <v>0.56887731481481474</v>
      </c>
      <c r="G21">
        <v>10255</v>
      </c>
      <c r="H21">
        <v>807</v>
      </c>
      <c r="I21">
        <v>15.97</v>
      </c>
      <c r="J21">
        <v>24.02</v>
      </c>
      <c r="K21">
        <v>77133</v>
      </c>
      <c r="L21">
        <v>51.19</v>
      </c>
      <c r="M21">
        <f t="shared" si="3"/>
        <v>0.74020502577171654</v>
      </c>
      <c r="N21">
        <f t="shared" si="4"/>
        <v>1.5639666666666665E-5</v>
      </c>
      <c r="O21" s="8">
        <f t="shared" si="5"/>
        <v>0.68830172999999994</v>
      </c>
      <c r="P21" s="8">
        <f t="shared" si="6"/>
        <v>1.9017299999999349E-3</v>
      </c>
      <c r="Q21" s="6">
        <f t="shared" si="7"/>
        <v>4.3211315610087141E-5</v>
      </c>
      <c r="R21" s="10">
        <f t="shared" si="8"/>
        <v>2.0024063325416921E-8</v>
      </c>
      <c r="S21">
        <f t="shared" si="9"/>
        <v>2.0024063325416921E-2</v>
      </c>
      <c r="T21">
        <f t="shared" si="10"/>
        <v>0.54790348017770751</v>
      </c>
      <c r="U21">
        <f t="shared" si="11"/>
        <v>-7.7470220978517149E-2</v>
      </c>
      <c r="V21">
        <f t="shared" si="12"/>
        <v>6.0016351384602788E-3</v>
      </c>
    </row>
    <row r="22" spans="1:22" x14ac:dyDescent="0.35">
      <c r="A22" s="1">
        <v>43495</v>
      </c>
      <c r="B22" s="2">
        <v>0.81888888888888889</v>
      </c>
      <c r="C22" s="3">
        <f t="shared" si="0"/>
        <v>0.81888888888888889</v>
      </c>
      <c r="D22" s="2">
        <v>0.25</v>
      </c>
      <c r="E22" s="3">
        <f t="shared" si="1"/>
        <v>0.25</v>
      </c>
      <c r="F22" s="2">
        <f t="shared" si="2"/>
        <v>0.56888888888888889</v>
      </c>
      <c r="G22">
        <v>10757</v>
      </c>
      <c r="H22">
        <v>812</v>
      </c>
      <c r="I22">
        <v>16.04</v>
      </c>
      <c r="J22">
        <v>24.01</v>
      </c>
      <c r="K22">
        <v>77129</v>
      </c>
      <c r="L22">
        <v>51.15</v>
      </c>
      <c r="M22">
        <f t="shared" si="3"/>
        <v>0.74824075030707937</v>
      </c>
      <c r="N22">
        <f t="shared" si="4"/>
        <v>1.5806333333333335E-5</v>
      </c>
      <c r="O22" s="8">
        <f t="shared" si="5"/>
        <v>0.69563673000000004</v>
      </c>
      <c r="P22" s="8">
        <f t="shared" si="6"/>
        <v>9.2367300000000263E-3</v>
      </c>
      <c r="Q22" s="6">
        <f t="shared" si="7"/>
        <v>2.0987798227675589E-4</v>
      </c>
      <c r="R22" s="10">
        <f t="shared" si="8"/>
        <v>9.7258934893317299E-8</v>
      </c>
      <c r="S22">
        <f t="shared" si="9"/>
        <v>9.72589348933173E-2</v>
      </c>
      <c r="T22">
        <f t="shared" si="10"/>
        <v>0.55986422042010109</v>
      </c>
      <c r="U22">
        <f t="shared" si="11"/>
        <v>-1.2655292960502777E-3</v>
      </c>
      <c r="V22">
        <f t="shared" si="12"/>
        <v>1.6015643991615114E-6</v>
      </c>
    </row>
    <row r="23" spans="1:22" x14ac:dyDescent="0.35">
      <c r="A23" s="1">
        <v>43495</v>
      </c>
      <c r="B23" s="2">
        <v>0.81888888888888889</v>
      </c>
      <c r="C23" s="3">
        <f t="shared" si="0"/>
        <v>0.81888888888888889</v>
      </c>
      <c r="D23" s="2">
        <v>0.25</v>
      </c>
      <c r="E23" s="3">
        <f t="shared" si="1"/>
        <v>0.25</v>
      </c>
      <c r="F23" s="2">
        <f t="shared" si="2"/>
        <v>0.56888888888888889</v>
      </c>
      <c r="G23">
        <v>11258</v>
      </c>
      <c r="H23">
        <v>809</v>
      </c>
      <c r="I23">
        <v>16.079999999999998</v>
      </c>
      <c r="J23">
        <v>24.01</v>
      </c>
      <c r="K23">
        <v>77128</v>
      </c>
      <c r="L23">
        <v>51.12</v>
      </c>
      <c r="M23">
        <f t="shared" si="3"/>
        <v>0.75283259289871518</v>
      </c>
      <c r="N23">
        <f t="shared" si="4"/>
        <v>1.5706333333333332E-5</v>
      </c>
      <c r="O23" s="8">
        <f t="shared" si="5"/>
        <v>0.69123572999999994</v>
      </c>
      <c r="P23" s="8">
        <f t="shared" si="6"/>
        <v>4.835729999999927E-3</v>
      </c>
      <c r="Q23" s="6">
        <f t="shared" si="7"/>
        <v>1.0987798227675363E-4</v>
      </c>
      <c r="R23" s="10">
        <f t="shared" si="8"/>
        <v>5.0918890897559818E-8</v>
      </c>
      <c r="S23">
        <f t="shared" si="9"/>
        <v>5.091889089755982E-2</v>
      </c>
      <c r="T23">
        <f t="shared" si="10"/>
        <v>0.5667569129306026</v>
      </c>
      <c r="U23">
        <f t="shared" si="11"/>
        <v>-4.8194247512055477E-2</v>
      </c>
      <c r="V23">
        <f t="shared" si="12"/>
        <v>2.3226854932532656E-3</v>
      </c>
    </row>
    <row r="24" spans="1:22" x14ac:dyDescent="0.35">
      <c r="A24" s="1">
        <v>43495</v>
      </c>
      <c r="B24" s="2">
        <v>0.81890046296296293</v>
      </c>
      <c r="C24" s="3">
        <f t="shared" si="0"/>
        <v>0.81890046296296293</v>
      </c>
      <c r="D24" s="2">
        <v>0.25</v>
      </c>
      <c r="E24" s="3">
        <f t="shared" si="1"/>
        <v>0.25</v>
      </c>
      <c r="F24" s="2">
        <f t="shared" si="2"/>
        <v>0.56890046296296293</v>
      </c>
      <c r="G24">
        <v>11760</v>
      </c>
      <c r="H24">
        <v>802</v>
      </c>
      <c r="I24">
        <v>16.14</v>
      </c>
      <c r="J24">
        <v>24.01</v>
      </c>
      <c r="K24">
        <v>77123</v>
      </c>
      <c r="L24">
        <v>51.08</v>
      </c>
      <c r="M24">
        <f t="shared" si="3"/>
        <v>0.75972035678616945</v>
      </c>
      <c r="N24">
        <f t="shared" si="4"/>
        <v>1.5472999999999999E-5</v>
      </c>
      <c r="O24" s="8">
        <f t="shared" si="5"/>
        <v>0.68096672999999996</v>
      </c>
      <c r="P24" s="8">
        <f t="shared" si="6"/>
        <v>-5.4332700000000456E-3</v>
      </c>
      <c r="Q24" s="6">
        <f t="shared" si="7"/>
        <v>-1.2345535105657909E-4</v>
      </c>
      <c r="R24" s="10">
        <f t="shared" si="8"/>
        <v>-5.721452983863924E-8</v>
      </c>
      <c r="S24">
        <f t="shared" si="9"/>
        <v>-5.7214529838639241E-2</v>
      </c>
      <c r="T24">
        <f t="shared" si="10"/>
        <v>0.57717502051530456</v>
      </c>
      <c r="U24">
        <f t="shared" si="11"/>
        <v>-0.15721067957862617</v>
      </c>
      <c r="V24">
        <f t="shared" si="12"/>
        <v>2.4715197773573467E-2</v>
      </c>
    </row>
    <row r="25" spans="1:22" x14ac:dyDescent="0.35">
      <c r="A25" s="1">
        <v>43495</v>
      </c>
      <c r="B25" s="2">
        <v>0.81890046296296293</v>
      </c>
      <c r="C25" s="3">
        <f t="shared" si="0"/>
        <v>0.81890046296296293</v>
      </c>
      <c r="D25" s="2">
        <v>0.25</v>
      </c>
      <c r="E25" s="3">
        <f t="shared" si="1"/>
        <v>0.25</v>
      </c>
      <c r="F25" s="2">
        <f t="shared" si="2"/>
        <v>0.56890046296296293</v>
      </c>
      <c r="G25">
        <v>12262</v>
      </c>
      <c r="H25">
        <v>805</v>
      </c>
      <c r="I25">
        <v>16.100000000000001</v>
      </c>
      <c r="J25">
        <v>24.02</v>
      </c>
      <c r="K25">
        <v>77128</v>
      </c>
      <c r="L25">
        <v>51.05</v>
      </c>
      <c r="M25">
        <f t="shared" si="3"/>
        <v>0.75512851419453353</v>
      </c>
      <c r="N25">
        <f t="shared" si="4"/>
        <v>1.5573000000000002E-5</v>
      </c>
      <c r="O25" s="8">
        <f t="shared" si="5"/>
        <v>0.68536773000000006</v>
      </c>
      <c r="P25" s="8">
        <f t="shared" si="6"/>
        <v>-1.0322699999999463E-3</v>
      </c>
      <c r="Q25" s="6">
        <f t="shared" si="7"/>
        <v>-2.3455351056576832E-5</v>
      </c>
      <c r="R25" s="10">
        <f t="shared" si="8"/>
        <v>-1.0869881552464869E-8</v>
      </c>
      <c r="S25">
        <f t="shared" si="9"/>
        <v>-1.0869881552464869E-2</v>
      </c>
      <c r="T25">
        <f t="shared" si="10"/>
        <v>0.5702190729496438</v>
      </c>
      <c r="U25">
        <f t="shared" si="11"/>
        <v>-0.11027735707220407</v>
      </c>
      <c r="V25">
        <f t="shared" si="12"/>
        <v>1.2161095482830397E-2</v>
      </c>
    </row>
    <row r="26" spans="1:22" x14ac:dyDescent="0.35">
      <c r="A26" s="1">
        <v>43495</v>
      </c>
      <c r="B26" s="2">
        <v>0.81891203703703708</v>
      </c>
      <c r="C26" s="3">
        <f t="shared" si="0"/>
        <v>0.81891203703703708</v>
      </c>
      <c r="D26" s="2">
        <v>0.25</v>
      </c>
      <c r="E26" s="3">
        <f t="shared" si="1"/>
        <v>0.25</v>
      </c>
      <c r="F26" s="2">
        <f t="shared" si="2"/>
        <v>0.56891203703703708</v>
      </c>
      <c r="G26">
        <v>12764</v>
      </c>
      <c r="H26">
        <v>815</v>
      </c>
      <c r="I26">
        <v>16.04</v>
      </c>
      <c r="J26">
        <v>24.01</v>
      </c>
      <c r="K26">
        <v>77123</v>
      </c>
      <c r="L26">
        <v>51.01</v>
      </c>
      <c r="M26">
        <f t="shared" si="3"/>
        <v>0.74824075030707937</v>
      </c>
      <c r="N26">
        <f t="shared" si="4"/>
        <v>1.5906333333333334E-5</v>
      </c>
      <c r="O26" s="8">
        <f t="shared" si="5"/>
        <v>0.70003773000000002</v>
      </c>
      <c r="P26" s="8">
        <f t="shared" si="6"/>
        <v>1.3637730000000015E-2</v>
      </c>
      <c r="Q26" s="6">
        <f t="shared" si="7"/>
        <v>3.0987798227675561E-4</v>
      </c>
      <c r="R26" s="10">
        <f t="shared" si="8"/>
        <v>1.4361081080386209E-7</v>
      </c>
      <c r="S26">
        <f t="shared" si="9"/>
        <v>0.14361081080386209</v>
      </c>
      <c r="T26">
        <f t="shared" si="10"/>
        <v>0.55986422042010109</v>
      </c>
      <c r="U26">
        <f t="shared" si="11"/>
        <v>4.5086346614494517E-2</v>
      </c>
      <c r="V26">
        <f t="shared" si="12"/>
        <v>2.0327786510423414E-3</v>
      </c>
    </row>
    <row r="27" spans="1:22" x14ac:dyDescent="0.35">
      <c r="A27" s="1">
        <v>43495</v>
      </c>
      <c r="B27" s="2">
        <v>0.81891203703703708</v>
      </c>
      <c r="C27" s="3">
        <f t="shared" si="0"/>
        <v>0.81891203703703708</v>
      </c>
      <c r="D27" s="2">
        <v>0.25</v>
      </c>
      <c r="E27" s="3">
        <f t="shared" si="1"/>
        <v>0.25</v>
      </c>
      <c r="F27" s="2">
        <f t="shared" si="2"/>
        <v>0.56891203703703708</v>
      </c>
      <c r="G27">
        <v>13265</v>
      </c>
      <c r="H27">
        <v>807</v>
      </c>
      <c r="I27">
        <v>15.99</v>
      </c>
      <c r="J27">
        <v>24.01</v>
      </c>
      <c r="K27">
        <v>77126</v>
      </c>
      <c r="L27">
        <v>50.98</v>
      </c>
      <c r="M27">
        <f t="shared" si="3"/>
        <v>0.74250094706753456</v>
      </c>
      <c r="N27">
        <f t="shared" si="4"/>
        <v>1.5639666666666665E-5</v>
      </c>
      <c r="O27" s="8">
        <f t="shared" si="5"/>
        <v>0.68830172999999994</v>
      </c>
      <c r="P27" s="8">
        <f t="shared" si="6"/>
        <v>1.9017299999999349E-3</v>
      </c>
      <c r="Q27" s="6">
        <f t="shared" si="7"/>
        <v>4.3211315610087141E-5</v>
      </c>
      <c r="R27" s="10">
        <f t="shared" si="8"/>
        <v>2.0025206834538326E-8</v>
      </c>
      <c r="S27">
        <f t="shared" si="9"/>
        <v>2.0025206834538328E-2</v>
      </c>
      <c r="T27">
        <f t="shared" si="10"/>
        <v>0.55130765639618573</v>
      </c>
      <c r="U27">
        <f t="shared" si="11"/>
        <v>-7.7763414579519616E-2</v>
      </c>
      <c r="V27">
        <f t="shared" si="12"/>
        <v>6.0471486470662439E-3</v>
      </c>
    </row>
    <row r="28" spans="1:22" x14ac:dyDescent="0.35">
      <c r="A28" s="1">
        <v>43495</v>
      </c>
      <c r="B28" s="2">
        <v>0.81892361111111101</v>
      </c>
      <c r="C28" s="3">
        <f t="shared" si="0"/>
        <v>0.81892361111111101</v>
      </c>
      <c r="D28" s="2">
        <v>0.25</v>
      </c>
      <c r="E28" s="3">
        <f t="shared" si="1"/>
        <v>0.25</v>
      </c>
      <c r="F28" s="2">
        <f t="shared" si="2"/>
        <v>0.56892361111111101</v>
      </c>
      <c r="G28">
        <v>13767</v>
      </c>
      <c r="H28">
        <v>807</v>
      </c>
      <c r="I28">
        <v>15.91</v>
      </c>
      <c r="J28">
        <v>24.01</v>
      </c>
      <c r="K28">
        <v>77125</v>
      </c>
      <c r="L28">
        <v>50.95</v>
      </c>
      <c r="M28">
        <f t="shared" si="3"/>
        <v>0.73331726188426261</v>
      </c>
      <c r="N28">
        <f t="shared" si="4"/>
        <v>1.5639666666666665E-5</v>
      </c>
      <c r="O28" s="8">
        <f t="shared" si="5"/>
        <v>0.68830172999999994</v>
      </c>
      <c r="P28" s="8">
        <f t="shared" si="6"/>
        <v>1.9017299999999349E-3</v>
      </c>
      <c r="Q28" s="6">
        <f t="shared" si="7"/>
        <v>4.3211315610087141E-5</v>
      </c>
      <c r="R28" s="10">
        <f t="shared" si="8"/>
        <v>2.0025466480656114E-8</v>
      </c>
      <c r="S28">
        <f t="shared" si="9"/>
        <v>2.0025466480656114E-2</v>
      </c>
      <c r="T28">
        <f t="shared" si="10"/>
        <v>0.53775420657743223</v>
      </c>
      <c r="U28">
        <f t="shared" si="11"/>
        <v>-7.6585806492906361E-2</v>
      </c>
      <c r="V28">
        <f t="shared" si="12"/>
        <v>5.8653857561688982E-3</v>
      </c>
    </row>
    <row r="29" spans="1:22" x14ac:dyDescent="0.35">
      <c r="A29" s="1">
        <v>43495</v>
      </c>
      <c r="B29" s="2">
        <v>0.81892361111111101</v>
      </c>
      <c r="C29" s="3">
        <f t="shared" si="0"/>
        <v>0.81892361111111101</v>
      </c>
      <c r="D29" s="2">
        <v>0.25</v>
      </c>
      <c r="E29" s="3">
        <f t="shared" si="1"/>
        <v>0.25</v>
      </c>
      <c r="F29" s="2">
        <f t="shared" si="2"/>
        <v>0.56892361111111101</v>
      </c>
      <c r="G29">
        <v>14269</v>
      </c>
      <c r="H29">
        <v>814</v>
      </c>
      <c r="I29">
        <v>15.72</v>
      </c>
      <c r="J29">
        <v>24</v>
      </c>
      <c r="K29">
        <v>77125</v>
      </c>
      <c r="L29">
        <v>50.95</v>
      </c>
      <c r="M29">
        <f t="shared" si="3"/>
        <v>0.71150600957399179</v>
      </c>
      <c r="N29">
        <f t="shared" si="4"/>
        <v>1.5872999999999999E-5</v>
      </c>
      <c r="O29" s="8">
        <f t="shared" si="5"/>
        <v>0.69857072999999992</v>
      </c>
      <c r="P29" s="8">
        <f t="shared" si="6"/>
        <v>1.2170729999999907E-2</v>
      </c>
      <c r="Q29" s="6">
        <f t="shared" si="7"/>
        <v>2.7654464894341988E-4</v>
      </c>
      <c r="R29" s="10">
        <f t="shared" si="8"/>
        <v>1.2815507136393664E-7</v>
      </c>
      <c r="S29">
        <f t="shared" si="9"/>
        <v>0.12815507136393664</v>
      </c>
      <c r="T29">
        <f t="shared" si="10"/>
        <v>0.50624080165990526</v>
      </c>
      <c r="U29">
        <f t="shared" si="11"/>
        <v>3.4340000936550895E-2</v>
      </c>
      <c r="V29">
        <f t="shared" si="12"/>
        <v>1.1792356643223164E-3</v>
      </c>
    </row>
    <row r="30" spans="1:22" x14ac:dyDescent="0.35">
      <c r="A30" s="1">
        <v>43495</v>
      </c>
      <c r="B30" s="2">
        <v>0.81893518518518515</v>
      </c>
      <c r="C30" s="3">
        <f t="shared" si="0"/>
        <v>0.81893518518518515</v>
      </c>
      <c r="D30" s="2">
        <v>0.25</v>
      </c>
      <c r="E30" s="3">
        <f t="shared" si="1"/>
        <v>0.25</v>
      </c>
      <c r="F30" s="2">
        <f t="shared" si="2"/>
        <v>0.56893518518518515</v>
      </c>
      <c r="G30">
        <v>14771</v>
      </c>
      <c r="H30">
        <v>809</v>
      </c>
      <c r="I30">
        <v>15.46</v>
      </c>
      <c r="J30">
        <v>24.01</v>
      </c>
      <c r="K30">
        <v>77127</v>
      </c>
      <c r="L30">
        <v>50.92</v>
      </c>
      <c r="M30">
        <f t="shared" si="3"/>
        <v>0.68165903272835815</v>
      </c>
      <c r="N30">
        <f t="shared" si="4"/>
        <v>1.5706333333333332E-5</v>
      </c>
      <c r="O30" s="8">
        <f t="shared" si="5"/>
        <v>0.69123572999999994</v>
      </c>
      <c r="P30" s="8">
        <f t="shared" si="6"/>
        <v>4.835729999999927E-3</v>
      </c>
      <c r="Q30" s="6">
        <f t="shared" si="7"/>
        <v>1.0987798227675363E-4</v>
      </c>
      <c r="R30" s="10">
        <f t="shared" si="8"/>
        <v>5.0919551092963475E-8</v>
      </c>
      <c r="S30">
        <f t="shared" si="9"/>
        <v>5.0919551092963478E-2</v>
      </c>
      <c r="T30">
        <f t="shared" si="10"/>
        <v>0.46465903690016086</v>
      </c>
      <c r="U30">
        <f t="shared" si="11"/>
        <v>-3.9069136902812045E-2</v>
      </c>
      <c r="V30">
        <f t="shared" si="12"/>
        <v>1.5263974583306699E-3</v>
      </c>
    </row>
    <row r="31" spans="1:22" x14ac:dyDescent="0.35">
      <c r="A31" s="1">
        <v>43495</v>
      </c>
      <c r="B31" s="2">
        <v>0.81893518518518515</v>
      </c>
      <c r="C31" s="3">
        <f t="shared" si="0"/>
        <v>0.81893518518518515</v>
      </c>
      <c r="D31" s="2">
        <v>0.25</v>
      </c>
      <c r="E31" s="3">
        <f t="shared" si="1"/>
        <v>0.25</v>
      </c>
      <c r="F31" s="2">
        <f t="shared" si="2"/>
        <v>0.56893518518518515</v>
      </c>
      <c r="G31">
        <v>15272</v>
      </c>
      <c r="H31">
        <v>810</v>
      </c>
      <c r="I31">
        <v>15.16</v>
      </c>
      <c r="J31">
        <v>24.01</v>
      </c>
      <c r="K31">
        <v>77131</v>
      </c>
      <c r="L31">
        <v>50.88</v>
      </c>
      <c r="M31">
        <f t="shared" si="3"/>
        <v>0.64722021329108836</v>
      </c>
      <c r="N31">
        <f t="shared" si="4"/>
        <v>1.5739666666666668E-5</v>
      </c>
      <c r="O31" s="8">
        <f t="shared" si="5"/>
        <v>0.69270273000000004</v>
      </c>
      <c r="P31" s="8">
        <f t="shared" si="6"/>
        <v>6.3027300000000341E-3</v>
      </c>
      <c r="Q31" s="6">
        <f t="shared" si="7"/>
        <v>1.4321131561008941E-4</v>
      </c>
      <c r="R31" s="10">
        <f t="shared" si="8"/>
        <v>6.636341126862454E-8</v>
      </c>
      <c r="S31">
        <f t="shared" si="9"/>
        <v>6.6363411268624536E-2</v>
      </c>
      <c r="T31">
        <f t="shared" si="10"/>
        <v>0.41889400449256192</v>
      </c>
      <c r="U31">
        <f t="shared" si="11"/>
        <v>-1.9210220075293001E-2</v>
      </c>
      <c r="V31">
        <f t="shared" si="12"/>
        <v>3.6903255534119023E-4</v>
      </c>
    </row>
    <row r="32" spans="1:22" x14ac:dyDescent="0.35">
      <c r="A32" s="1">
        <v>43495</v>
      </c>
      <c r="B32" s="2">
        <v>0.8189467592592593</v>
      </c>
      <c r="C32" s="3">
        <f t="shared" si="0"/>
        <v>0.8189467592592593</v>
      </c>
      <c r="D32" s="2">
        <v>0.25</v>
      </c>
      <c r="E32" s="3">
        <f t="shared" si="1"/>
        <v>0.25</v>
      </c>
      <c r="F32" s="2">
        <f t="shared" si="2"/>
        <v>0.5689467592592593</v>
      </c>
      <c r="G32">
        <v>15777</v>
      </c>
      <c r="H32">
        <v>808</v>
      </c>
      <c r="I32">
        <v>15.04</v>
      </c>
      <c r="J32">
        <v>24.01</v>
      </c>
      <c r="K32">
        <v>77127</v>
      </c>
      <c r="L32">
        <v>50.88</v>
      </c>
      <c r="M32">
        <f t="shared" si="3"/>
        <v>0.63344468551618038</v>
      </c>
      <c r="N32">
        <f t="shared" si="4"/>
        <v>1.5673000000000001E-5</v>
      </c>
      <c r="O32" s="8">
        <f t="shared" si="5"/>
        <v>0.68976873000000005</v>
      </c>
      <c r="P32" s="8">
        <f t="shared" si="6"/>
        <v>3.368730000000042E-3</v>
      </c>
      <c r="Q32" s="6">
        <f t="shared" si="7"/>
        <v>7.6544648943422902E-5</v>
      </c>
      <c r="R32" s="10">
        <f t="shared" si="8"/>
        <v>3.5472249144059643E-8</v>
      </c>
      <c r="S32">
        <f t="shared" si="9"/>
        <v>3.5472249144059644E-2</v>
      </c>
      <c r="T32">
        <f t="shared" si="10"/>
        <v>0.40125216960869264</v>
      </c>
      <c r="U32">
        <f t="shared" si="11"/>
        <v>-4.8335359539114692E-2</v>
      </c>
      <c r="V32">
        <f t="shared" si="12"/>
        <v>2.3363069817754858E-3</v>
      </c>
    </row>
    <row r="33" spans="1:22" x14ac:dyDescent="0.35">
      <c r="A33" s="1">
        <v>43495</v>
      </c>
      <c r="B33" s="2">
        <v>0.8189467592592593</v>
      </c>
      <c r="C33" s="3">
        <f t="shared" si="0"/>
        <v>0.8189467592592593</v>
      </c>
      <c r="D33" s="2">
        <v>0.25</v>
      </c>
      <c r="E33" s="3">
        <f t="shared" si="1"/>
        <v>0.25</v>
      </c>
      <c r="F33" s="2">
        <f t="shared" si="2"/>
        <v>0.5689467592592593</v>
      </c>
      <c r="G33">
        <v>16276</v>
      </c>
      <c r="H33">
        <v>809</v>
      </c>
      <c r="I33">
        <v>15.01</v>
      </c>
      <c r="J33">
        <v>24.01</v>
      </c>
      <c r="K33">
        <v>77124</v>
      </c>
      <c r="L33">
        <v>50.85</v>
      </c>
      <c r="M33">
        <f t="shared" si="3"/>
        <v>0.63000080357245347</v>
      </c>
      <c r="N33">
        <f t="shared" si="4"/>
        <v>1.5706333333333332E-5</v>
      </c>
      <c r="O33" s="8">
        <f t="shared" si="5"/>
        <v>0.69123572999999994</v>
      </c>
      <c r="P33" s="8">
        <f t="shared" si="6"/>
        <v>4.835729999999927E-3</v>
      </c>
      <c r="Q33" s="6">
        <f t="shared" si="7"/>
        <v>1.0987798227675363E-4</v>
      </c>
      <c r="R33" s="10">
        <f t="shared" si="8"/>
        <v>5.0921531781896607E-8</v>
      </c>
      <c r="S33">
        <f t="shared" si="9"/>
        <v>5.0921531781896609E-2</v>
      </c>
      <c r="T33">
        <f t="shared" si="10"/>
        <v>0.3969010125019371</v>
      </c>
      <c r="U33">
        <f t="shared" si="11"/>
        <v>-3.2444571236091936E-2</v>
      </c>
      <c r="V33">
        <f t="shared" si="12"/>
        <v>1.0526502026938442E-3</v>
      </c>
    </row>
    <row r="34" spans="1:22" x14ac:dyDescent="0.35">
      <c r="A34" s="1">
        <v>43495</v>
      </c>
      <c r="B34" s="2">
        <v>0.81895833333333334</v>
      </c>
      <c r="C34" s="3">
        <f t="shared" si="0"/>
        <v>0.81895833333333334</v>
      </c>
      <c r="D34" s="2">
        <v>0.25</v>
      </c>
      <c r="E34" s="3">
        <f t="shared" si="1"/>
        <v>0.25</v>
      </c>
      <c r="F34" s="2">
        <f t="shared" si="2"/>
        <v>0.56895833333333334</v>
      </c>
      <c r="G34">
        <v>16778</v>
      </c>
      <c r="H34">
        <v>810</v>
      </c>
      <c r="I34">
        <v>14.78</v>
      </c>
      <c r="J34">
        <v>24</v>
      </c>
      <c r="K34">
        <v>77124</v>
      </c>
      <c r="L34">
        <v>50.85</v>
      </c>
      <c r="M34">
        <f t="shared" si="3"/>
        <v>0.60359770867054663</v>
      </c>
      <c r="N34">
        <f t="shared" si="4"/>
        <v>1.5739666666666668E-5</v>
      </c>
      <c r="O34" s="8">
        <f t="shared" si="5"/>
        <v>0.69270273000000004</v>
      </c>
      <c r="P34" s="8">
        <f t="shared" si="6"/>
        <v>6.3027300000000341E-3</v>
      </c>
      <c r="Q34" s="6">
        <f t="shared" si="7"/>
        <v>1.4321131561008941E-4</v>
      </c>
      <c r="R34" s="10">
        <f t="shared" si="8"/>
        <v>6.6367201148204312E-8</v>
      </c>
      <c r="S34">
        <f t="shared" si="9"/>
        <v>6.6367201148204311E-2</v>
      </c>
      <c r="T34">
        <f t="shared" si="10"/>
        <v>0.36433019391233407</v>
      </c>
      <c r="U34">
        <f t="shared" si="11"/>
        <v>-1.3614025103359776E-2</v>
      </c>
      <c r="V34">
        <f t="shared" si="12"/>
        <v>1.8534167951491016E-4</v>
      </c>
    </row>
    <row r="35" spans="1:22" x14ac:dyDescent="0.35">
      <c r="A35" s="1">
        <v>43495</v>
      </c>
      <c r="B35" s="2">
        <v>0.81895833333333334</v>
      </c>
      <c r="C35" s="3">
        <f t="shared" si="0"/>
        <v>0.81895833333333334</v>
      </c>
      <c r="D35" s="2">
        <v>0.25</v>
      </c>
      <c r="E35" s="3">
        <f t="shared" si="1"/>
        <v>0.25</v>
      </c>
      <c r="F35" s="2">
        <f t="shared" si="2"/>
        <v>0.56895833333333334</v>
      </c>
      <c r="G35">
        <v>17280</v>
      </c>
      <c r="H35">
        <v>800</v>
      </c>
      <c r="I35">
        <v>14.41</v>
      </c>
      <c r="J35">
        <v>24.01</v>
      </c>
      <c r="K35">
        <v>77128</v>
      </c>
      <c r="L35">
        <v>50.81</v>
      </c>
      <c r="M35">
        <f t="shared" si="3"/>
        <v>0.56112316469791412</v>
      </c>
      <c r="N35">
        <f t="shared" si="4"/>
        <v>1.5406333333333332E-5</v>
      </c>
      <c r="O35" s="8">
        <f t="shared" si="5"/>
        <v>0.67803272999999997</v>
      </c>
      <c r="P35" s="8">
        <f t="shared" si="6"/>
        <v>-8.3672700000000377E-3</v>
      </c>
      <c r="Q35" s="6">
        <f t="shared" si="7"/>
        <v>-1.9012201772324559E-4</v>
      </c>
      <c r="R35" s="10">
        <f t="shared" si="8"/>
        <v>-8.8105024110203355E-8</v>
      </c>
      <c r="S35">
        <f t="shared" si="9"/>
        <v>-8.810502411020335E-2</v>
      </c>
      <c r="T35">
        <f t="shared" si="10"/>
        <v>0.31485920596060246</v>
      </c>
      <c r="U35">
        <f t="shared" si="11"/>
        <v>-0.16264101382447593</v>
      </c>
      <c r="V35">
        <f t="shared" si="12"/>
        <v>2.645209937785337E-2</v>
      </c>
    </row>
    <row r="36" spans="1:22" x14ac:dyDescent="0.35">
      <c r="A36" s="1">
        <v>43495</v>
      </c>
      <c r="B36" s="2">
        <v>0.81896990740740738</v>
      </c>
      <c r="C36" s="3">
        <f t="shared" si="0"/>
        <v>0.81896990740740738</v>
      </c>
      <c r="D36" s="2">
        <v>0.25</v>
      </c>
      <c r="E36" s="3">
        <f t="shared" si="1"/>
        <v>0.25</v>
      </c>
      <c r="F36" s="2">
        <f t="shared" si="2"/>
        <v>0.56896990740740738</v>
      </c>
      <c r="G36">
        <v>17781</v>
      </c>
      <c r="H36">
        <v>807</v>
      </c>
      <c r="I36">
        <v>14.03</v>
      </c>
      <c r="J36">
        <v>24.01</v>
      </c>
      <c r="K36">
        <v>77126</v>
      </c>
      <c r="L36">
        <v>50.78</v>
      </c>
      <c r="M36">
        <f t="shared" si="3"/>
        <v>0.51750066007737239</v>
      </c>
      <c r="N36">
        <f t="shared" si="4"/>
        <v>1.5639666666666665E-5</v>
      </c>
      <c r="O36" s="8">
        <f t="shared" si="5"/>
        <v>0.68830172999999994</v>
      </c>
      <c r="P36" s="8">
        <f t="shared" si="6"/>
        <v>1.9017299999999349E-3</v>
      </c>
      <c r="Q36" s="6">
        <f t="shared" si="7"/>
        <v>4.3211315610087141E-5</v>
      </c>
      <c r="R36" s="10">
        <f t="shared" si="8"/>
        <v>2.0025206834538326E-8</v>
      </c>
      <c r="S36">
        <f t="shared" si="9"/>
        <v>2.0025206834538328E-2</v>
      </c>
      <c r="T36">
        <f t="shared" si="10"/>
        <v>0.26780693318051613</v>
      </c>
      <c r="U36">
        <f t="shared" si="11"/>
        <v>-4.8918377787380805E-2</v>
      </c>
      <c r="V36">
        <f t="shared" si="12"/>
        <v>2.3930076853489117E-3</v>
      </c>
    </row>
    <row r="37" spans="1:22" x14ac:dyDescent="0.35">
      <c r="A37" s="1">
        <v>43495</v>
      </c>
      <c r="B37" s="2">
        <v>0.81896990740740738</v>
      </c>
      <c r="C37" s="3">
        <f t="shared" si="0"/>
        <v>0.81896990740740738</v>
      </c>
      <c r="D37" s="2">
        <v>0.25</v>
      </c>
      <c r="E37" s="3">
        <f t="shared" si="1"/>
        <v>0.25</v>
      </c>
      <c r="F37" s="2">
        <f t="shared" si="2"/>
        <v>0.56896990740740738</v>
      </c>
      <c r="G37">
        <v>18284</v>
      </c>
      <c r="H37">
        <v>815</v>
      </c>
      <c r="I37">
        <v>14</v>
      </c>
      <c r="J37">
        <v>24.01</v>
      </c>
      <c r="K37">
        <v>77118</v>
      </c>
      <c r="L37">
        <v>50.74</v>
      </c>
      <c r="M37">
        <f t="shared" si="3"/>
        <v>0.51405677813364559</v>
      </c>
      <c r="N37">
        <f t="shared" si="4"/>
        <v>1.5906333333333334E-5</v>
      </c>
      <c r="O37" s="8">
        <f t="shared" si="5"/>
        <v>0.70003773000000002</v>
      </c>
      <c r="P37" s="8">
        <f t="shared" si="6"/>
        <v>1.3637730000000015E-2</v>
      </c>
      <c r="Q37" s="6">
        <f t="shared" si="7"/>
        <v>3.0987798227675561E-4</v>
      </c>
      <c r="R37" s="10">
        <f t="shared" si="8"/>
        <v>1.4362012191221576E-7</v>
      </c>
      <c r="S37">
        <f t="shared" si="9"/>
        <v>0.14362012191221576</v>
      </c>
      <c r="T37">
        <f t="shared" si="10"/>
        <v>0.26425437114514411</v>
      </c>
      <c r="U37">
        <f t="shared" si="11"/>
        <v>7.5118042955482398E-2</v>
      </c>
      <c r="V37">
        <f t="shared" si="12"/>
        <v>5.6427203774616986E-3</v>
      </c>
    </row>
    <row r="38" spans="1:22" x14ac:dyDescent="0.35">
      <c r="A38" s="1">
        <v>43495</v>
      </c>
      <c r="B38" s="2">
        <v>0.81898148148148142</v>
      </c>
      <c r="C38" s="3">
        <f t="shared" si="0"/>
        <v>0.81898148148148142</v>
      </c>
      <c r="D38" s="2">
        <v>0.25</v>
      </c>
      <c r="E38" s="3">
        <f t="shared" si="1"/>
        <v>0.25</v>
      </c>
      <c r="F38" s="2">
        <f t="shared" si="2"/>
        <v>0.56898148148148142</v>
      </c>
      <c r="G38">
        <v>18786</v>
      </c>
      <c r="H38">
        <v>815</v>
      </c>
      <c r="I38">
        <v>13.91</v>
      </c>
      <c r="J38">
        <v>24.01</v>
      </c>
      <c r="K38">
        <v>77119</v>
      </c>
      <c r="L38">
        <v>50.74</v>
      </c>
      <c r="M38">
        <f t="shared" si="3"/>
        <v>0.50372513230246463</v>
      </c>
      <c r="N38">
        <f t="shared" si="4"/>
        <v>1.5906333333333334E-5</v>
      </c>
      <c r="O38" s="8">
        <f t="shared" si="5"/>
        <v>0.70003773000000002</v>
      </c>
      <c r="P38" s="8">
        <f t="shared" si="6"/>
        <v>1.3637730000000015E-2</v>
      </c>
      <c r="Q38" s="6">
        <f t="shared" si="7"/>
        <v>3.0987798227675561E-4</v>
      </c>
      <c r="R38" s="10">
        <f t="shared" si="8"/>
        <v>1.4361825959395551E-7</v>
      </c>
      <c r="S38">
        <f t="shared" si="9"/>
        <v>0.14361825959395552</v>
      </c>
      <c r="T38">
        <f t="shared" si="10"/>
        <v>0.2537390089131355</v>
      </c>
      <c r="U38">
        <f t="shared" si="11"/>
        <v>7.6440697632779553E-2</v>
      </c>
      <c r="V38">
        <f t="shared" si="12"/>
        <v>5.8431802545860292E-3</v>
      </c>
    </row>
    <row r="39" spans="1:22" x14ac:dyDescent="0.35">
      <c r="A39" s="1">
        <v>43495</v>
      </c>
      <c r="B39" s="2">
        <v>0.81898148148148142</v>
      </c>
      <c r="C39" s="3">
        <f t="shared" si="0"/>
        <v>0.81898148148148142</v>
      </c>
      <c r="D39" s="2">
        <v>0.25</v>
      </c>
      <c r="E39" s="3">
        <f t="shared" si="1"/>
        <v>0.25</v>
      </c>
      <c r="F39" s="2">
        <f t="shared" si="2"/>
        <v>0.56898148148148142</v>
      </c>
      <c r="G39">
        <v>19288</v>
      </c>
      <c r="H39">
        <v>801</v>
      </c>
      <c r="I39">
        <v>13.7</v>
      </c>
      <c r="J39">
        <v>24</v>
      </c>
      <c r="K39">
        <v>77123</v>
      </c>
      <c r="L39">
        <v>50.71</v>
      </c>
      <c r="M39">
        <f t="shared" si="3"/>
        <v>0.4796179586963758</v>
      </c>
      <c r="N39">
        <f t="shared" si="4"/>
        <v>1.5439666666666667E-5</v>
      </c>
      <c r="O39" s="8">
        <f t="shared" si="5"/>
        <v>0.67949972999999997</v>
      </c>
      <c r="P39" s="8">
        <f t="shared" si="6"/>
        <v>-6.9002700000000416E-3</v>
      </c>
      <c r="Q39" s="6">
        <f t="shared" si="7"/>
        <v>-1.5678868438991233E-4</v>
      </c>
      <c r="R39" s="10">
        <f t="shared" si="8"/>
        <v>-7.2660187728985771E-8</v>
      </c>
      <c r="S39">
        <f t="shared" si="9"/>
        <v>-7.2660187728985776E-2</v>
      </c>
      <c r="T39">
        <f t="shared" si="10"/>
        <v>0.23003338630407844</v>
      </c>
      <c r="U39">
        <f t="shared" si="11"/>
        <v>-0.13674721003386114</v>
      </c>
      <c r="V39">
        <f t="shared" si="12"/>
        <v>1.8699799452044932E-2</v>
      </c>
    </row>
    <row r="40" spans="1:22" x14ac:dyDescent="0.35">
      <c r="A40" s="1">
        <v>43495</v>
      </c>
      <c r="B40" s="2">
        <v>0.81899305555555557</v>
      </c>
      <c r="C40" s="3">
        <f t="shared" si="0"/>
        <v>0.81899305555555557</v>
      </c>
      <c r="D40" s="2">
        <v>0.25</v>
      </c>
      <c r="E40" s="3">
        <f t="shared" si="1"/>
        <v>0.25</v>
      </c>
      <c r="F40" s="2">
        <f t="shared" si="2"/>
        <v>0.56899305555555557</v>
      </c>
      <c r="G40">
        <v>19789</v>
      </c>
      <c r="H40">
        <v>806</v>
      </c>
      <c r="I40">
        <v>13.32</v>
      </c>
      <c r="J40">
        <v>24.01</v>
      </c>
      <c r="K40">
        <v>77120</v>
      </c>
      <c r="L40">
        <v>50.67</v>
      </c>
      <c r="M40">
        <f t="shared" si="3"/>
        <v>0.43599545407583429</v>
      </c>
      <c r="N40">
        <f t="shared" si="4"/>
        <v>1.5606333333333333E-5</v>
      </c>
      <c r="O40" s="8">
        <f t="shared" si="5"/>
        <v>0.68683472999999995</v>
      </c>
      <c r="P40" s="8">
        <f t="shared" si="6"/>
        <v>4.3472999999993878E-4</v>
      </c>
      <c r="Q40" s="6">
        <f t="shared" si="7"/>
        <v>9.8779822767538921E-6</v>
      </c>
      <c r="R40" s="10">
        <f t="shared" si="8"/>
        <v>4.5780607482806993E-9</v>
      </c>
      <c r="S40">
        <f t="shared" si="9"/>
        <v>4.5780607482806997E-3</v>
      </c>
      <c r="T40">
        <f t="shared" si="10"/>
        <v>0.19009203597479293</v>
      </c>
      <c r="U40">
        <f t="shared" si="11"/>
        <v>-5.3916556464241254E-2</v>
      </c>
      <c r="V40">
        <f t="shared" si="12"/>
        <v>2.9069950609617152E-3</v>
      </c>
    </row>
    <row r="41" spans="1:22" x14ac:dyDescent="0.35">
      <c r="A41" s="1">
        <v>43495</v>
      </c>
      <c r="B41" s="2">
        <v>0.81899305555555557</v>
      </c>
      <c r="C41" s="3">
        <f t="shared" si="0"/>
        <v>0.81899305555555557</v>
      </c>
      <c r="D41" s="2">
        <v>0.25</v>
      </c>
      <c r="E41" s="3">
        <f t="shared" si="1"/>
        <v>0.25</v>
      </c>
      <c r="F41" s="2">
        <f t="shared" si="2"/>
        <v>0.56899305555555557</v>
      </c>
      <c r="G41">
        <v>20291</v>
      </c>
      <c r="H41">
        <v>813</v>
      </c>
      <c r="I41">
        <v>13.22</v>
      </c>
      <c r="J41">
        <v>24.01</v>
      </c>
      <c r="K41">
        <v>77120</v>
      </c>
      <c r="L41">
        <v>50.67</v>
      </c>
      <c r="M41">
        <f t="shared" si="3"/>
        <v>0.42451584759674443</v>
      </c>
      <c r="N41">
        <f t="shared" si="4"/>
        <v>1.5839666666666667E-5</v>
      </c>
      <c r="O41" s="8">
        <f t="shared" si="5"/>
        <v>0.69710373000000003</v>
      </c>
      <c r="P41" s="8">
        <f t="shared" si="6"/>
        <v>1.0703730000000022E-2</v>
      </c>
      <c r="Q41" s="6">
        <f t="shared" si="7"/>
        <v>2.4321131561008913E-4</v>
      </c>
      <c r="R41" s="10">
        <f t="shared" si="8"/>
        <v>1.1271898919605634E-7</v>
      </c>
      <c r="S41">
        <f t="shared" si="9"/>
        <v>0.11271898919605634</v>
      </c>
      <c r="T41">
        <f t="shared" si="10"/>
        <v>0.18021370486078234</v>
      </c>
      <c r="U41">
        <f t="shared" si="11"/>
        <v>5.5696057534153708E-2</v>
      </c>
      <c r="V41">
        <f t="shared" si="12"/>
        <v>3.1020508248477598E-3</v>
      </c>
    </row>
    <row r="42" spans="1:22" x14ac:dyDescent="0.35">
      <c r="A42" s="1">
        <v>43495</v>
      </c>
      <c r="B42" s="2">
        <v>0.81900462962962972</v>
      </c>
      <c r="C42" s="3">
        <f t="shared" si="0"/>
        <v>0.81900462962962972</v>
      </c>
      <c r="D42" s="2">
        <v>0.25</v>
      </c>
      <c r="E42" s="3">
        <f t="shared" si="1"/>
        <v>0.25</v>
      </c>
      <c r="F42" s="2">
        <f t="shared" si="2"/>
        <v>0.56900462962962972</v>
      </c>
      <c r="G42">
        <v>20793</v>
      </c>
      <c r="H42">
        <v>808</v>
      </c>
      <c r="I42">
        <v>13.06</v>
      </c>
      <c r="J42">
        <v>24</v>
      </c>
      <c r="K42">
        <v>77119</v>
      </c>
      <c r="L42">
        <v>50.64</v>
      </c>
      <c r="M42">
        <f t="shared" si="3"/>
        <v>0.40614847723020059</v>
      </c>
      <c r="N42">
        <f t="shared" si="4"/>
        <v>1.5673000000000001E-5</v>
      </c>
      <c r="O42" s="8">
        <f t="shared" si="5"/>
        <v>0.68976873000000005</v>
      </c>
      <c r="P42" s="8">
        <f t="shared" si="6"/>
        <v>3.368730000000042E-3</v>
      </c>
      <c r="Q42" s="6">
        <f t="shared" si="7"/>
        <v>7.6544648943422902E-5</v>
      </c>
      <c r="R42" s="10">
        <f t="shared" si="8"/>
        <v>3.5474735053090824E-8</v>
      </c>
      <c r="S42">
        <f t="shared" si="9"/>
        <v>3.5474735053090824E-2</v>
      </c>
      <c r="T42">
        <f t="shared" si="10"/>
        <v>0.16495658555641077</v>
      </c>
      <c r="U42">
        <f t="shared" si="11"/>
        <v>-1.9193499727820897E-2</v>
      </c>
      <c r="V42">
        <f t="shared" si="12"/>
        <v>3.6839043180186083E-4</v>
      </c>
    </row>
    <row r="43" spans="1:22" x14ac:dyDescent="0.35">
      <c r="A43" s="1">
        <v>43495</v>
      </c>
      <c r="B43" s="2">
        <v>0.81900462962962972</v>
      </c>
      <c r="C43" s="3">
        <f t="shared" si="0"/>
        <v>0.81900462962962972</v>
      </c>
      <c r="D43" s="2">
        <v>0.25</v>
      </c>
      <c r="E43" s="3">
        <f t="shared" si="1"/>
        <v>0.25</v>
      </c>
      <c r="F43" s="2">
        <f t="shared" si="2"/>
        <v>0.56900462962962972</v>
      </c>
      <c r="G43">
        <v>21295</v>
      </c>
      <c r="H43">
        <v>807</v>
      </c>
      <c r="I43">
        <v>13.03</v>
      </c>
      <c r="J43">
        <v>24</v>
      </c>
      <c r="K43">
        <v>77122</v>
      </c>
      <c r="L43">
        <v>50.6</v>
      </c>
      <c r="M43">
        <f t="shared" si="3"/>
        <v>0.40270459528647345</v>
      </c>
      <c r="N43">
        <f t="shared" si="4"/>
        <v>1.5639666666666665E-5</v>
      </c>
      <c r="O43" s="8">
        <f t="shared" si="5"/>
        <v>0.68830172999999994</v>
      </c>
      <c r="P43" s="8">
        <f t="shared" si="6"/>
        <v>1.9017299999999349E-3</v>
      </c>
      <c r="Q43" s="6">
        <f t="shared" si="7"/>
        <v>4.3211315610087141E-5</v>
      </c>
      <c r="R43" s="10">
        <f t="shared" si="8"/>
        <v>2.002557153810615E-8</v>
      </c>
      <c r="S43">
        <f t="shared" si="9"/>
        <v>2.0025571538106149E-2</v>
      </c>
      <c r="T43">
        <f t="shared" si="10"/>
        <v>0.16217099106484237</v>
      </c>
      <c r="U43">
        <f t="shared" si="11"/>
        <v>-3.4201157577619747E-2</v>
      </c>
      <c r="V43">
        <f t="shared" si="12"/>
        <v>1.1697191796491767E-3</v>
      </c>
    </row>
    <row r="44" spans="1:22" x14ac:dyDescent="0.35">
      <c r="A44" s="1">
        <v>43495</v>
      </c>
      <c r="B44" s="2">
        <v>0.81901620370370365</v>
      </c>
      <c r="C44" s="3">
        <f t="shared" si="0"/>
        <v>0.81901620370370365</v>
      </c>
      <c r="D44" s="2">
        <v>0.25</v>
      </c>
      <c r="E44" s="3">
        <f t="shared" si="1"/>
        <v>0.25</v>
      </c>
      <c r="F44" s="2">
        <f t="shared" si="2"/>
        <v>0.56901620370370365</v>
      </c>
      <c r="G44">
        <v>21796</v>
      </c>
      <c r="H44">
        <v>810</v>
      </c>
      <c r="I44">
        <v>13.02</v>
      </c>
      <c r="J44">
        <v>24</v>
      </c>
      <c r="K44">
        <v>77122</v>
      </c>
      <c r="L44">
        <v>50.6</v>
      </c>
      <c r="M44">
        <f t="shared" si="3"/>
        <v>0.4015566346385645</v>
      </c>
      <c r="N44">
        <f t="shared" si="4"/>
        <v>1.5739666666666668E-5</v>
      </c>
      <c r="O44" s="8">
        <f t="shared" si="5"/>
        <v>0.69270273000000004</v>
      </c>
      <c r="P44" s="8">
        <f t="shared" si="6"/>
        <v>6.3027300000000341E-3</v>
      </c>
      <c r="Q44" s="6">
        <f t="shared" si="7"/>
        <v>1.4321131561008941E-4</v>
      </c>
      <c r="R44" s="10">
        <f t="shared" si="8"/>
        <v>6.6368922244678674E-8</v>
      </c>
      <c r="S44">
        <f t="shared" si="9"/>
        <v>6.6368922244678677E-2</v>
      </c>
      <c r="T44">
        <f t="shared" si="10"/>
        <v>0.16124773082224958</v>
      </c>
      <c r="U44">
        <f t="shared" si="11"/>
        <v>1.2289361684014703E-2</v>
      </c>
      <c r="V44">
        <f t="shared" si="12"/>
        <v>1.5102841060052869E-4</v>
      </c>
    </row>
    <row r="45" spans="1:22" x14ac:dyDescent="0.35">
      <c r="A45" s="1">
        <v>43495</v>
      </c>
      <c r="B45" s="2">
        <v>0.81901620370370365</v>
      </c>
      <c r="C45" s="3">
        <f t="shared" si="0"/>
        <v>0.81901620370370365</v>
      </c>
      <c r="D45" s="2">
        <v>0.25</v>
      </c>
      <c r="E45" s="3">
        <f t="shared" si="1"/>
        <v>0.25</v>
      </c>
      <c r="F45" s="2">
        <f t="shared" si="2"/>
        <v>0.56901620370370365</v>
      </c>
      <c r="G45">
        <v>22293</v>
      </c>
      <c r="H45">
        <v>812</v>
      </c>
      <c r="I45">
        <v>13.07</v>
      </c>
      <c r="J45">
        <v>24</v>
      </c>
      <c r="K45">
        <v>77119</v>
      </c>
      <c r="L45">
        <v>50.57</v>
      </c>
      <c r="M45">
        <f t="shared" si="3"/>
        <v>0.40729643787810954</v>
      </c>
      <c r="N45">
        <f t="shared" si="4"/>
        <v>1.5806333333333335E-5</v>
      </c>
      <c r="O45" s="8">
        <f t="shared" si="5"/>
        <v>0.69563673000000004</v>
      </c>
      <c r="P45" s="8">
        <f t="shared" si="6"/>
        <v>9.2367300000000263E-3</v>
      </c>
      <c r="Q45" s="6">
        <f t="shared" si="7"/>
        <v>2.0987798227675589E-4</v>
      </c>
      <c r="R45" s="10">
        <f t="shared" si="8"/>
        <v>9.7268273060450815E-8</v>
      </c>
      <c r="S45">
        <f t="shared" si="9"/>
        <v>9.7268273060450813E-2</v>
      </c>
      <c r="T45">
        <f t="shared" si="10"/>
        <v>0.16589038830819675</v>
      </c>
      <c r="U45">
        <f t="shared" si="11"/>
        <v>4.245286972447717E-2</v>
      </c>
      <c r="V45">
        <f t="shared" si="12"/>
        <v>1.8022461478434304E-3</v>
      </c>
    </row>
    <row r="46" spans="1:22" x14ac:dyDescent="0.35">
      <c r="A46" s="1">
        <v>43495</v>
      </c>
      <c r="B46" s="2">
        <v>0.8190277777777778</v>
      </c>
      <c r="C46" s="3">
        <f t="shared" si="0"/>
        <v>0.8190277777777778</v>
      </c>
      <c r="D46" s="2">
        <v>0.25</v>
      </c>
      <c r="E46" s="3">
        <f t="shared" si="1"/>
        <v>0.25</v>
      </c>
      <c r="F46" s="2">
        <f t="shared" si="2"/>
        <v>0.5690277777777778</v>
      </c>
      <c r="G46">
        <v>22795</v>
      </c>
      <c r="H46">
        <v>807</v>
      </c>
      <c r="I46">
        <v>13.07</v>
      </c>
      <c r="J46">
        <v>24.01</v>
      </c>
      <c r="K46">
        <v>77108</v>
      </c>
      <c r="L46">
        <v>50.53</v>
      </c>
      <c r="M46">
        <f t="shared" si="3"/>
        <v>0.40729643787810954</v>
      </c>
      <c r="N46">
        <f t="shared" si="4"/>
        <v>1.5639666666666665E-5</v>
      </c>
      <c r="O46" s="8">
        <f t="shared" si="5"/>
        <v>0.68830172999999994</v>
      </c>
      <c r="P46" s="8">
        <f t="shared" si="6"/>
        <v>1.9017299999999349E-3</v>
      </c>
      <c r="Q46" s="6">
        <f t="shared" si="7"/>
        <v>4.3211315610087141E-5</v>
      </c>
      <c r="R46" s="10">
        <f t="shared" si="8"/>
        <v>2.002988149505373E-8</v>
      </c>
      <c r="S46">
        <f t="shared" si="9"/>
        <v>2.002988149505373E-2</v>
      </c>
      <c r="T46">
        <f t="shared" si="10"/>
        <v>0.16589038830819675</v>
      </c>
      <c r="U46">
        <f t="shared" si="11"/>
        <v>-3.478552184091991E-2</v>
      </c>
      <c r="V46">
        <f t="shared" si="12"/>
        <v>1.210032529745116E-3</v>
      </c>
    </row>
    <row r="47" spans="1:22" x14ac:dyDescent="0.35">
      <c r="A47" s="1">
        <v>43495</v>
      </c>
      <c r="B47" s="2">
        <v>0.8190277777777778</v>
      </c>
      <c r="C47" s="3">
        <f t="shared" si="0"/>
        <v>0.8190277777777778</v>
      </c>
      <c r="D47" s="2">
        <v>0.25</v>
      </c>
      <c r="E47" s="3">
        <f t="shared" si="1"/>
        <v>0.25</v>
      </c>
      <c r="F47" s="2">
        <f t="shared" si="2"/>
        <v>0.5690277777777778</v>
      </c>
      <c r="G47">
        <v>23297</v>
      </c>
      <c r="H47">
        <v>801</v>
      </c>
      <c r="I47">
        <v>13.12</v>
      </c>
      <c r="J47">
        <v>24.01</v>
      </c>
      <c r="K47">
        <v>77115</v>
      </c>
      <c r="L47">
        <v>50.53</v>
      </c>
      <c r="M47">
        <f t="shared" si="3"/>
        <v>0.41303624111765436</v>
      </c>
      <c r="N47">
        <f t="shared" si="4"/>
        <v>1.5439666666666667E-5</v>
      </c>
      <c r="O47" s="8">
        <f t="shared" si="5"/>
        <v>0.67949972999999997</v>
      </c>
      <c r="P47" s="8">
        <f t="shared" si="6"/>
        <v>-6.9002700000000416E-3</v>
      </c>
      <c r="Q47" s="6">
        <f t="shared" si="7"/>
        <v>-1.5678868438991233E-4</v>
      </c>
      <c r="R47" s="10">
        <f t="shared" si="8"/>
        <v>-7.267017107123866E-8</v>
      </c>
      <c r="S47">
        <f t="shared" si="9"/>
        <v>-7.2670171071238659E-2</v>
      </c>
      <c r="T47">
        <f t="shared" si="10"/>
        <v>0.1705989364766011</v>
      </c>
      <c r="U47">
        <f t="shared" si="11"/>
        <v>-0.12822141718252195</v>
      </c>
      <c r="V47">
        <f t="shared" si="12"/>
        <v>1.6440731824294334E-2</v>
      </c>
    </row>
    <row r="48" spans="1:22" x14ac:dyDescent="0.35">
      <c r="A48" s="1">
        <v>43495</v>
      </c>
      <c r="B48" s="2">
        <v>0.81903935185185184</v>
      </c>
      <c r="C48" s="3">
        <f t="shared" si="0"/>
        <v>0.81903935185185184</v>
      </c>
      <c r="D48" s="2">
        <v>0.25</v>
      </c>
      <c r="E48" s="3">
        <f t="shared" si="1"/>
        <v>0.25</v>
      </c>
      <c r="F48" s="2">
        <f t="shared" si="2"/>
        <v>0.56903935185185184</v>
      </c>
      <c r="G48">
        <v>23797</v>
      </c>
      <c r="H48">
        <v>812</v>
      </c>
      <c r="I48">
        <v>13.26</v>
      </c>
      <c r="J48">
        <v>24.01</v>
      </c>
      <c r="K48">
        <v>77120</v>
      </c>
      <c r="L48">
        <v>50.5</v>
      </c>
      <c r="M48">
        <f t="shared" si="3"/>
        <v>0.4291076901883803</v>
      </c>
      <c r="N48">
        <f t="shared" si="4"/>
        <v>1.5806333333333335E-5</v>
      </c>
      <c r="O48" s="8">
        <f t="shared" si="5"/>
        <v>0.69563673000000004</v>
      </c>
      <c r="P48" s="8">
        <f t="shared" si="6"/>
        <v>9.2367300000000263E-3</v>
      </c>
      <c r="Q48" s="6">
        <f t="shared" si="7"/>
        <v>2.0987798227675589E-4</v>
      </c>
      <c r="R48" s="10">
        <f t="shared" si="8"/>
        <v>9.7270285132088566E-8</v>
      </c>
      <c r="S48">
        <f t="shared" si="9"/>
        <v>9.727028513208856E-2</v>
      </c>
      <c r="T48">
        <f t="shared" si="10"/>
        <v>0.18413340977880696</v>
      </c>
      <c r="U48">
        <f t="shared" si="11"/>
        <v>3.9658679249938204E-2</v>
      </c>
      <c r="V48">
        <f t="shared" si="12"/>
        <v>1.572810839849479E-3</v>
      </c>
    </row>
    <row r="49" spans="1:22" x14ac:dyDescent="0.35">
      <c r="A49" s="1">
        <v>43495</v>
      </c>
      <c r="B49" s="2">
        <v>0.81903935185185184</v>
      </c>
      <c r="C49" s="3">
        <f t="shared" si="0"/>
        <v>0.81903935185185184</v>
      </c>
      <c r="D49" s="2">
        <v>0.25</v>
      </c>
      <c r="E49" s="3">
        <f t="shared" si="1"/>
        <v>0.25</v>
      </c>
      <c r="F49" s="2">
        <f t="shared" si="2"/>
        <v>0.56903935185185184</v>
      </c>
      <c r="G49">
        <v>24294</v>
      </c>
      <c r="H49">
        <v>812</v>
      </c>
      <c r="I49">
        <v>13.43</v>
      </c>
      <c r="J49">
        <v>24.01</v>
      </c>
      <c r="K49">
        <v>77121</v>
      </c>
      <c r="L49">
        <v>50.47</v>
      </c>
      <c r="M49">
        <f t="shared" si="3"/>
        <v>0.44862302120283309</v>
      </c>
      <c r="N49">
        <f t="shared" si="4"/>
        <v>1.5806333333333335E-5</v>
      </c>
      <c r="O49" s="8">
        <f t="shared" si="5"/>
        <v>0.69563673000000004</v>
      </c>
      <c r="P49" s="8">
        <f t="shared" si="6"/>
        <v>9.2367300000000263E-3</v>
      </c>
      <c r="Q49" s="6">
        <f t="shared" si="7"/>
        <v>2.0987798227675589E-4</v>
      </c>
      <c r="R49" s="10">
        <f t="shared" si="8"/>
        <v>9.7269023863625594E-8</v>
      </c>
      <c r="S49">
        <f t="shared" si="9"/>
        <v>9.7269023863625598E-2</v>
      </c>
      <c r="T49">
        <f t="shared" si="10"/>
        <v>0.20126261515315763</v>
      </c>
      <c r="U49">
        <f t="shared" si="11"/>
        <v>3.7155552545422396E-2</v>
      </c>
      <c r="V49">
        <f t="shared" si="12"/>
        <v>1.3805350849556447E-3</v>
      </c>
    </row>
    <row r="50" spans="1:22" x14ac:dyDescent="0.35">
      <c r="A50" s="1">
        <v>43495</v>
      </c>
      <c r="B50" s="2">
        <v>0.81905092592592599</v>
      </c>
      <c r="C50" s="3">
        <f t="shared" si="0"/>
        <v>0.81905092592592599</v>
      </c>
      <c r="D50" s="2">
        <v>0.25</v>
      </c>
      <c r="E50" s="3">
        <f t="shared" si="1"/>
        <v>0.25</v>
      </c>
      <c r="F50" s="2">
        <f t="shared" si="2"/>
        <v>0.56905092592592599</v>
      </c>
      <c r="G50">
        <v>24796</v>
      </c>
      <c r="H50">
        <v>804</v>
      </c>
      <c r="I50">
        <v>13.55</v>
      </c>
      <c r="J50">
        <v>24</v>
      </c>
      <c r="K50">
        <v>77121</v>
      </c>
      <c r="L50">
        <v>50.47</v>
      </c>
      <c r="M50">
        <f t="shared" si="3"/>
        <v>0.46239854897774108</v>
      </c>
      <c r="N50">
        <f t="shared" si="4"/>
        <v>1.5539666666666666E-5</v>
      </c>
      <c r="O50" s="8">
        <f t="shared" si="5"/>
        <v>0.68390072999999996</v>
      </c>
      <c r="P50" s="8">
        <f t="shared" si="6"/>
        <v>-2.4992700000000534E-3</v>
      </c>
      <c r="Q50" s="6">
        <f t="shared" si="7"/>
        <v>-5.67886843899126E-5</v>
      </c>
      <c r="R50" s="10">
        <f t="shared" si="8"/>
        <v>-2.6318120421550215E-8</v>
      </c>
      <c r="S50">
        <f t="shared" si="9"/>
        <v>-2.6318120421550215E-2</v>
      </c>
      <c r="T50">
        <f t="shared" si="10"/>
        <v>0.21381241809672041</v>
      </c>
      <c r="U50">
        <f t="shared" si="11"/>
        <v>-8.8197614400496629E-2</v>
      </c>
      <c r="V50">
        <f t="shared" si="12"/>
        <v>7.7788191859386908E-3</v>
      </c>
    </row>
    <row r="51" spans="1:22" x14ac:dyDescent="0.35">
      <c r="A51" s="1">
        <v>43495</v>
      </c>
      <c r="B51" s="2">
        <v>0.81905092592592599</v>
      </c>
      <c r="C51" s="3">
        <f t="shared" si="0"/>
        <v>0.81905092592592599</v>
      </c>
      <c r="D51" s="2">
        <v>0.25</v>
      </c>
      <c r="E51" s="3">
        <f t="shared" si="1"/>
        <v>0.25</v>
      </c>
      <c r="F51" s="2">
        <f t="shared" si="2"/>
        <v>0.56905092592592599</v>
      </c>
      <c r="G51">
        <v>25300</v>
      </c>
      <c r="H51">
        <v>807</v>
      </c>
      <c r="I51">
        <v>13.77</v>
      </c>
      <c r="J51">
        <v>23.98</v>
      </c>
      <c r="K51">
        <v>77124</v>
      </c>
      <c r="L51">
        <v>50.43</v>
      </c>
      <c r="M51">
        <f t="shared" si="3"/>
        <v>0.48765368323173874</v>
      </c>
      <c r="N51">
        <f t="shared" si="4"/>
        <v>1.5639666666666665E-5</v>
      </c>
      <c r="O51" s="8">
        <f t="shared" si="5"/>
        <v>0.68830172999999994</v>
      </c>
      <c r="P51" s="8">
        <f t="shared" si="6"/>
        <v>1.9017299999999349E-3</v>
      </c>
      <c r="Q51" s="6">
        <f t="shared" si="7"/>
        <v>4.3211315610087141E-5</v>
      </c>
      <c r="R51" s="10">
        <f t="shared" si="8"/>
        <v>2.002370442202507E-8</v>
      </c>
      <c r="S51">
        <f t="shared" si="9"/>
        <v>2.0023704422025071E-2</v>
      </c>
      <c r="T51">
        <f t="shared" si="10"/>
        <v>0.23780611476948099</v>
      </c>
      <c r="U51">
        <f t="shared" si="11"/>
        <v>-4.5093497768283843E-2</v>
      </c>
      <c r="V51">
        <f t="shared" si="12"/>
        <v>2.03342354097822E-3</v>
      </c>
    </row>
    <row r="52" spans="1:22" x14ac:dyDescent="0.35">
      <c r="A52" s="1">
        <v>43495</v>
      </c>
      <c r="B52" s="2">
        <v>0.81906249999999992</v>
      </c>
      <c r="C52" s="3">
        <f t="shared" si="0"/>
        <v>0.81906249999999992</v>
      </c>
      <c r="D52" s="2">
        <v>0.25</v>
      </c>
      <c r="E52" s="3">
        <f t="shared" si="1"/>
        <v>0.25</v>
      </c>
      <c r="F52" s="2">
        <f t="shared" si="2"/>
        <v>0.56906249999999992</v>
      </c>
      <c r="G52">
        <v>25796</v>
      </c>
      <c r="H52">
        <v>807</v>
      </c>
      <c r="I52">
        <v>13.97</v>
      </c>
      <c r="J52">
        <v>24</v>
      </c>
      <c r="K52">
        <v>77089</v>
      </c>
      <c r="L52">
        <v>50.43</v>
      </c>
      <c r="M52">
        <f t="shared" si="3"/>
        <v>0.51061289618991867</v>
      </c>
      <c r="N52">
        <f t="shared" si="4"/>
        <v>1.5639666666666665E-5</v>
      </c>
      <c r="O52" s="8">
        <f t="shared" si="5"/>
        <v>0.68830172999999994</v>
      </c>
      <c r="P52" s="8">
        <f t="shared" si="6"/>
        <v>1.9017299999999349E-3</v>
      </c>
      <c r="Q52" s="6">
        <f t="shared" si="7"/>
        <v>4.3211315610087141E-5</v>
      </c>
      <c r="R52" s="10">
        <f t="shared" si="8"/>
        <v>2.0034144017458036E-8</v>
      </c>
      <c r="S52">
        <f t="shared" si="9"/>
        <v>2.0034144017458035E-2</v>
      </c>
      <c r="T52">
        <f t="shared" si="10"/>
        <v>0.26072552975545665</v>
      </c>
      <c r="U52">
        <f t="shared" si="11"/>
        <v>-4.8026429274089531E-2</v>
      </c>
      <c r="V52">
        <f t="shared" si="12"/>
        <v>2.3065379088191237E-3</v>
      </c>
    </row>
    <row r="53" spans="1:22" x14ac:dyDescent="0.35">
      <c r="A53" s="1">
        <v>43495</v>
      </c>
      <c r="B53" s="2">
        <v>0.81906249999999992</v>
      </c>
      <c r="C53" s="3">
        <f t="shared" si="0"/>
        <v>0.81906249999999992</v>
      </c>
      <c r="D53" s="2">
        <v>0.25</v>
      </c>
      <c r="E53" s="3">
        <f t="shared" si="1"/>
        <v>0.25</v>
      </c>
      <c r="F53" s="2">
        <f t="shared" si="2"/>
        <v>0.56906249999999992</v>
      </c>
      <c r="G53">
        <v>26298</v>
      </c>
      <c r="H53">
        <v>811</v>
      </c>
      <c r="I53">
        <v>14.05</v>
      </c>
      <c r="J53">
        <v>23.99</v>
      </c>
      <c r="K53">
        <v>77110</v>
      </c>
      <c r="L53">
        <v>50.4</v>
      </c>
      <c r="M53">
        <f t="shared" si="3"/>
        <v>0.51979658137319062</v>
      </c>
      <c r="N53">
        <f t="shared" si="4"/>
        <v>1.5773E-5</v>
      </c>
      <c r="O53" s="8">
        <f t="shared" si="5"/>
        <v>0.69416972999999993</v>
      </c>
      <c r="P53" s="8">
        <f t="shared" si="6"/>
        <v>7.7697299999999192E-3</v>
      </c>
      <c r="Q53" s="6">
        <f t="shared" si="7"/>
        <v>1.7654464894342013E-4</v>
      </c>
      <c r="R53" s="10">
        <f t="shared" si="8"/>
        <v>8.1826684470619262E-8</v>
      </c>
      <c r="S53">
        <f t="shared" si="9"/>
        <v>8.1826684470619263E-2</v>
      </c>
      <c r="T53">
        <f t="shared" si="10"/>
        <v>0.27018848600725598</v>
      </c>
      <c r="U53">
        <f t="shared" si="11"/>
        <v>1.2588762738576223E-2</v>
      </c>
      <c r="V53">
        <f t="shared" si="12"/>
        <v>1.5847694728816512E-4</v>
      </c>
    </row>
    <row r="54" spans="1:22" x14ac:dyDescent="0.35">
      <c r="A54" s="1">
        <v>43495</v>
      </c>
      <c r="B54" s="2">
        <v>0.81907407407407407</v>
      </c>
      <c r="C54" s="3">
        <f t="shared" si="0"/>
        <v>0.81907407407407407</v>
      </c>
      <c r="D54" s="2">
        <v>0.25</v>
      </c>
      <c r="E54" s="3">
        <f t="shared" si="1"/>
        <v>0.25</v>
      </c>
      <c r="F54" s="2">
        <f t="shared" si="2"/>
        <v>0.56907407407407407</v>
      </c>
      <c r="G54">
        <v>26800</v>
      </c>
      <c r="H54">
        <v>812</v>
      </c>
      <c r="I54">
        <v>14.06</v>
      </c>
      <c r="J54">
        <v>24.02</v>
      </c>
      <c r="K54">
        <v>77095</v>
      </c>
      <c r="L54">
        <v>50.4</v>
      </c>
      <c r="M54">
        <f t="shared" si="3"/>
        <v>0.52094454202109952</v>
      </c>
      <c r="N54">
        <f t="shared" si="4"/>
        <v>1.5806333333333335E-5</v>
      </c>
      <c r="O54" s="8">
        <f t="shared" si="5"/>
        <v>0.69563673000000004</v>
      </c>
      <c r="P54" s="8">
        <f t="shared" si="6"/>
        <v>9.2367300000000263E-3</v>
      </c>
      <c r="Q54" s="6">
        <f t="shared" si="7"/>
        <v>2.0987798227675589E-4</v>
      </c>
      <c r="R54" s="10">
        <f t="shared" si="8"/>
        <v>9.7305101869439449E-8</v>
      </c>
      <c r="S54">
        <f t="shared" si="9"/>
        <v>9.7305101869439456E-2</v>
      </c>
      <c r="T54">
        <f t="shared" si="10"/>
        <v>0.2713832158615731</v>
      </c>
      <c r="U54">
        <f t="shared" si="11"/>
        <v>2.7920011582334502E-2</v>
      </c>
      <c r="V54">
        <f t="shared" si="12"/>
        <v>7.7952704675769268E-4</v>
      </c>
    </row>
    <row r="55" spans="1:22" x14ac:dyDescent="0.35">
      <c r="A55" s="1">
        <v>43495</v>
      </c>
      <c r="B55" s="2">
        <v>0.81907407407407407</v>
      </c>
      <c r="C55" s="3">
        <f t="shared" si="0"/>
        <v>0.81907407407407407</v>
      </c>
      <c r="D55" s="2">
        <v>0.25</v>
      </c>
      <c r="E55" s="3">
        <f t="shared" si="1"/>
        <v>0.25</v>
      </c>
      <c r="F55" s="2">
        <f t="shared" si="2"/>
        <v>0.56907407407407407</v>
      </c>
      <c r="G55">
        <v>27301</v>
      </c>
      <c r="H55">
        <v>819</v>
      </c>
      <c r="I55">
        <v>14.07</v>
      </c>
      <c r="J55">
        <v>24</v>
      </c>
      <c r="K55">
        <v>77089</v>
      </c>
      <c r="L55">
        <v>50.4</v>
      </c>
      <c r="M55">
        <f t="shared" si="3"/>
        <v>0.52209250266900853</v>
      </c>
      <c r="N55">
        <f t="shared" si="4"/>
        <v>1.6039666666666668E-5</v>
      </c>
      <c r="O55" s="8">
        <f t="shared" si="5"/>
        <v>0.70590573000000012</v>
      </c>
      <c r="P55" s="8">
        <f t="shared" si="6"/>
        <v>1.950573000000011E-2</v>
      </c>
      <c r="Q55" s="6">
        <f t="shared" si="7"/>
        <v>4.4321131561009112E-4</v>
      </c>
      <c r="R55" s="10">
        <f t="shared" si="8"/>
        <v>2.0548690086693028E-7</v>
      </c>
      <c r="S55">
        <f t="shared" si="9"/>
        <v>0.20548690086693028</v>
      </c>
      <c r="T55">
        <f t="shared" si="10"/>
        <v>0.27258058134318869</v>
      </c>
      <c r="U55">
        <f t="shared" si="11"/>
        <v>0.13595464202476337</v>
      </c>
      <c r="V55">
        <f t="shared" si="12"/>
        <v>1.8483664688081554E-2</v>
      </c>
    </row>
    <row r="56" spans="1:22" x14ac:dyDescent="0.35">
      <c r="A56" s="1">
        <v>43495</v>
      </c>
      <c r="B56" s="2">
        <v>0.81908564814814822</v>
      </c>
      <c r="C56" s="3">
        <f t="shared" si="0"/>
        <v>0.81908564814814822</v>
      </c>
      <c r="D56" s="2">
        <v>0.25</v>
      </c>
      <c r="E56" s="3">
        <f t="shared" si="1"/>
        <v>0.25</v>
      </c>
      <c r="F56" s="2">
        <f t="shared" si="2"/>
        <v>0.56908564814814822</v>
      </c>
      <c r="G56">
        <v>27804</v>
      </c>
      <c r="H56">
        <v>800</v>
      </c>
      <c r="I56">
        <v>14.06</v>
      </c>
      <c r="J56">
        <v>23.98</v>
      </c>
      <c r="K56">
        <v>77069</v>
      </c>
      <c r="L56">
        <v>50.37</v>
      </c>
      <c r="M56">
        <f t="shared" si="3"/>
        <v>0.52094454202109952</v>
      </c>
      <c r="N56">
        <f t="shared" si="4"/>
        <v>1.5406333333333332E-5</v>
      </c>
      <c r="O56" s="8">
        <f t="shared" si="5"/>
        <v>0.67803272999999997</v>
      </c>
      <c r="P56" s="8">
        <f t="shared" si="6"/>
        <v>-8.3672700000000377E-3</v>
      </c>
      <c r="Q56" s="6">
        <f t="shared" si="7"/>
        <v>-1.9012201772324559E-4</v>
      </c>
      <c r="R56" s="10">
        <f t="shared" si="8"/>
        <v>-8.8163571198748883E-8</v>
      </c>
      <c r="S56">
        <f t="shared" si="9"/>
        <v>-8.8163571198748888E-2</v>
      </c>
      <c r="T56">
        <f t="shared" si="10"/>
        <v>0.2713832158615731</v>
      </c>
      <c r="U56">
        <f t="shared" si="11"/>
        <v>-0.15754866148585384</v>
      </c>
      <c r="V56">
        <f t="shared" si="12"/>
        <v>2.4821580735984165E-2</v>
      </c>
    </row>
    <row r="57" spans="1:22" x14ac:dyDescent="0.35">
      <c r="A57" s="1">
        <v>43495</v>
      </c>
      <c r="B57" s="2">
        <v>0.81908564814814822</v>
      </c>
      <c r="C57" s="3">
        <f t="shared" si="0"/>
        <v>0.81908564814814822</v>
      </c>
      <c r="D57" s="2">
        <v>0.25</v>
      </c>
      <c r="E57" s="3">
        <f t="shared" si="1"/>
        <v>0.25</v>
      </c>
      <c r="F57" s="2">
        <f t="shared" si="2"/>
        <v>0.56908564814814822</v>
      </c>
      <c r="G57">
        <v>28306</v>
      </c>
      <c r="H57">
        <v>815</v>
      </c>
      <c r="I57">
        <v>14.02</v>
      </c>
      <c r="J57">
        <v>24.01</v>
      </c>
      <c r="K57">
        <v>77054</v>
      </c>
      <c r="L57">
        <v>50.37</v>
      </c>
      <c r="M57">
        <f t="shared" si="3"/>
        <v>0.51635269942946349</v>
      </c>
      <c r="N57">
        <f t="shared" si="4"/>
        <v>1.5906333333333334E-5</v>
      </c>
      <c r="O57" s="8">
        <f t="shared" si="5"/>
        <v>0.70003773000000002</v>
      </c>
      <c r="P57" s="8">
        <f t="shared" si="6"/>
        <v>1.3637730000000015E-2</v>
      </c>
      <c r="Q57" s="6">
        <f t="shared" si="7"/>
        <v>3.0987798227675561E-4</v>
      </c>
      <c r="R57" s="10">
        <f t="shared" si="8"/>
        <v>1.43739410823919E-7</v>
      </c>
      <c r="S57">
        <f t="shared" si="9"/>
        <v>0.143739410823919</v>
      </c>
      <c r="T57">
        <f t="shared" si="10"/>
        <v>0.26662011020809384</v>
      </c>
      <c r="U57">
        <f t="shared" si="11"/>
        <v>7.4942994757061773E-2</v>
      </c>
      <c r="V57">
        <f t="shared" si="12"/>
        <v>5.6164524631569885E-3</v>
      </c>
    </row>
    <row r="58" spans="1:22" x14ac:dyDescent="0.35">
      <c r="A58" s="1">
        <v>43495</v>
      </c>
      <c r="B58" s="2">
        <v>0.81909722222222225</v>
      </c>
      <c r="C58" s="3">
        <f t="shared" si="0"/>
        <v>0.81909722222222225</v>
      </c>
      <c r="D58" s="2">
        <v>0.25</v>
      </c>
      <c r="E58" s="3">
        <f t="shared" si="1"/>
        <v>0.25</v>
      </c>
      <c r="F58" s="2">
        <f t="shared" si="2"/>
        <v>0.56909722222222225</v>
      </c>
      <c r="G58">
        <v>28808</v>
      </c>
      <c r="H58">
        <v>812</v>
      </c>
      <c r="I58">
        <v>14.05</v>
      </c>
      <c r="J58">
        <v>24</v>
      </c>
      <c r="K58">
        <v>77042</v>
      </c>
      <c r="L58">
        <v>50.33</v>
      </c>
      <c r="M58">
        <f t="shared" si="3"/>
        <v>0.51979658137319062</v>
      </c>
      <c r="N58">
        <f t="shared" si="4"/>
        <v>1.5806333333333335E-5</v>
      </c>
      <c r="O58" s="8">
        <f t="shared" si="5"/>
        <v>0.69563673000000004</v>
      </c>
      <c r="P58" s="8">
        <f t="shared" si="6"/>
        <v>9.2367300000000263E-3</v>
      </c>
      <c r="Q58" s="6">
        <f t="shared" si="7"/>
        <v>2.0987798227675589E-4</v>
      </c>
      <c r="R58" s="10">
        <f t="shared" si="8"/>
        <v>9.7365488307013135E-8</v>
      </c>
      <c r="S58">
        <f t="shared" si="9"/>
        <v>9.7365488307013137E-2</v>
      </c>
      <c r="T58">
        <f t="shared" si="10"/>
        <v>0.27018848600725598</v>
      </c>
      <c r="U58">
        <f t="shared" si="11"/>
        <v>2.8127566574970099E-2</v>
      </c>
      <c r="V58">
        <f t="shared" si="12"/>
        <v>7.9116000142937513E-4</v>
      </c>
    </row>
    <row r="59" spans="1:22" x14ac:dyDescent="0.35">
      <c r="A59" s="1">
        <v>43495</v>
      </c>
      <c r="B59" s="2">
        <v>0.81909722222222225</v>
      </c>
      <c r="C59" s="3">
        <f t="shared" si="0"/>
        <v>0.81909722222222225</v>
      </c>
      <c r="D59" s="2">
        <v>0.25</v>
      </c>
      <c r="E59" s="3">
        <f t="shared" si="1"/>
        <v>0.25</v>
      </c>
      <c r="F59" s="2">
        <f t="shared" si="2"/>
        <v>0.56909722222222225</v>
      </c>
      <c r="G59">
        <v>29309</v>
      </c>
      <c r="H59">
        <v>799</v>
      </c>
      <c r="I59">
        <v>14.06</v>
      </c>
      <c r="J59">
        <v>24</v>
      </c>
      <c r="K59">
        <v>77028</v>
      </c>
      <c r="L59">
        <v>50.33</v>
      </c>
      <c r="M59">
        <f t="shared" si="3"/>
        <v>0.52094454202109952</v>
      </c>
      <c r="N59">
        <f t="shared" si="4"/>
        <v>1.5373E-5</v>
      </c>
      <c r="O59" s="8">
        <f t="shared" si="5"/>
        <v>0.67656572999999998</v>
      </c>
      <c r="P59" s="8">
        <f t="shared" si="6"/>
        <v>-9.8342700000000338E-3</v>
      </c>
      <c r="Q59" s="6">
        <f t="shared" si="7"/>
        <v>-2.2345535105657883E-4</v>
      </c>
      <c r="R59" s="10">
        <f t="shared" si="8"/>
        <v>-1.0368307092248751E-7</v>
      </c>
      <c r="S59">
        <f t="shared" si="9"/>
        <v>-0.10368307092248751</v>
      </c>
      <c r="T59">
        <f t="shared" si="10"/>
        <v>0.2713832158615731</v>
      </c>
      <c r="U59">
        <f t="shared" si="11"/>
        <v>-0.17306816120959245</v>
      </c>
      <c r="V59">
        <f t="shared" si="12"/>
        <v>2.9952588424469483E-2</v>
      </c>
    </row>
    <row r="60" spans="1:22" x14ac:dyDescent="0.35">
      <c r="A60" s="1">
        <v>43495</v>
      </c>
      <c r="B60" s="2">
        <v>0.81910879629629629</v>
      </c>
      <c r="C60" s="3">
        <f t="shared" si="0"/>
        <v>0.81910879629629629</v>
      </c>
      <c r="D60" s="2">
        <v>0.25</v>
      </c>
      <c r="E60" s="3">
        <f t="shared" si="1"/>
        <v>0.25</v>
      </c>
      <c r="F60" s="2">
        <f t="shared" si="2"/>
        <v>0.56910879629629629</v>
      </c>
      <c r="G60">
        <v>29811</v>
      </c>
      <c r="H60">
        <v>802</v>
      </c>
      <c r="I60">
        <v>14</v>
      </c>
      <c r="J60">
        <v>24</v>
      </c>
      <c r="K60">
        <v>77021</v>
      </c>
      <c r="L60">
        <v>50.33</v>
      </c>
      <c r="M60">
        <f t="shared" si="3"/>
        <v>0.51405677813364559</v>
      </c>
      <c r="N60">
        <f t="shared" si="4"/>
        <v>1.5472999999999999E-5</v>
      </c>
      <c r="O60" s="8">
        <f t="shared" si="5"/>
        <v>0.68096672999999996</v>
      </c>
      <c r="P60" s="8">
        <f t="shared" si="6"/>
        <v>-5.4332700000000456E-3</v>
      </c>
      <c r="Q60" s="6">
        <f t="shared" si="7"/>
        <v>-1.2345535105657909E-4</v>
      </c>
      <c r="R60" s="10">
        <f t="shared" si="8"/>
        <v>-5.7288371922270171E-8</v>
      </c>
      <c r="S60">
        <f t="shared" si="9"/>
        <v>-5.7288371922270175E-2</v>
      </c>
      <c r="T60">
        <f t="shared" si="10"/>
        <v>0.26425437114514411</v>
      </c>
      <c r="U60">
        <f t="shared" si="11"/>
        <v>-0.12579045087900353</v>
      </c>
      <c r="V60">
        <f t="shared" si="12"/>
        <v>1.5823237532343E-2</v>
      </c>
    </row>
    <row r="61" spans="1:22" x14ac:dyDescent="0.35">
      <c r="A61" s="1">
        <v>43495</v>
      </c>
      <c r="B61" s="2">
        <v>0.81910879629629629</v>
      </c>
      <c r="C61" s="3">
        <f t="shared" si="0"/>
        <v>0.81910879629629629</v>
      </c>
      <c r="D61" s="2">
        <v>0.25</v>
      </c>
      <c r="E61" s="3">
        <f t="shared" si="1"/>
        <v>0.25</v>
      </c>
      <c r="F61" s="2">
        <f t="shared" si="2"/>
        <v>0.56910879629629629</v>
      </c>
      <c r="G61">
        <v>30313</v>
      </c>
      <c r="H61">
        <v>811</v>
      </c>
      <c r="I61">
        <v>14</v>
      </c>
      <c r="J61">
        <v>24</v>
      </c>
      <c r="K61">
        <v>77028</v>
      </c>
      <c r="L61">
        <v>50.29</v>
      </c>
      <c r="M61">
        <f t="shared" si="3"/>
        <v>0.51405677813364559</v>
      </c>
      <c r="N61">
        <f t="shared" si="4"/>
        <v>1.5773E-5</v>
      </c>
      <c r="O61" s="8">
        <f t="shared" si="5"/>
        <v>0.69416972999999993</v>
      </c>
      <c r="P61" s="8">
        <f t="shared" si="6"/>
        <v>7.7697299999999192E-3</v>
      </c>
      <c r="Q61" s="6">
        <f t="shared" si="7"/>
        <v>1.7654464894342013E-4</v>
      </c>
      <c r="R61" s="10">
        <f t="shared" si="8"/>
        <v>8.1916549641058023E-8</v>
      </c>
      <c r="S61">
        <f t="shared" si="9"/>
        <v>8.1916549641058017E-2</v>
      </c>
      <c r="T61">
        <f t="shared" si="10"/>
        <v>0.26425437114514411</v>
      </c>
      <c r="U61">
        <f t="shared" si="11"/>
        <v>1.3414470684324655E-2</v>
      </c>
      <c r="V61">
        <f t="shared" si="12"/>
        <v>1.799480237406056E-4</v>
      </c>
    </row>
    <row r="62" spans="1:22" x14ac:dyDescent="0.35">
      <c r="A62" s="1">
        <v>43495</v>
      </c>
      <c r="B62" s="2">
        <v>0.81912037037037033</v>
      </c>
      <c r="C62" s="3">
        <f t="shared" si="0"/>
        <v>0.81912037037037033</v>
      </c>
      <c r="D62" s="2">
        <v>0.25</v>
      </c>
      <c r="E62" s="3">
        <f t="shared" si="1"/>
        <v>0.25</v>
      </c>
      <c r="F62" s="2">
        <f t="shared" si="2"/>
        <v>0.56912037037037033</v>
      </c>
      <c r="G62">
        <v>30815</v>
      </c>
      <c r="H62">
        <v>800</v>
      </c>
      <c r="I62">
        <v>13.9</v>
      </c>
      <c r="J62">
        <v>24</v>
      </c>
      <c r="K62">
        <v>77025</v>
      </c>
      <c r="L62">
        <v>50.29</v>
      </c>
      <c r="M62">
        <f t="shared" si="3"/>
        <v>0.50257717165455573</v>
      </c>
      <c r="N62">
        <f t="shared" si="4"/>
        <v>1.5406333333333332E-5</v>
      </c>
      <c r="O62" s="8">
        <f t="shared" si="5"/>
        <v>0.67803272999999997</v>
      </c>
      <c r="P62" s="8">
        <f t="shared" si="6"/>
        <v>-8.3672700000000377E-3</v>
      </c>
      <c r="Q62" s="6">
        <f t="shared" si="7"/>
        <v>-1.9012201772324559E-4</v>
      </c>
      <c r="R62" s="10">
        <f t="shared" si="8"/>
        <v>-8.8219871763972341E-8</v>
      </c>
      <c r="S62">
        <f t="shared" si="9"/>
        <v>-8.8219871763972335E-2</v>
      </c>
      <c r="T62">
        <f t="shared" si="10"/>
        <v>0.25258381346829278</v>
      </c>
      <c r="U62">
        <f t="shared" si="11"/>
        <v>-0.15525026517008639</v>
      </c>
      <c r="V62">
        <f t="shared" si="12"/>
        <v>2.4102644835382138E-2</v>
      </c>
    </row>
    <row r="63" spans="1:22" x14ac:dyDescent="0.35">
      <c r="A63" s="1">
        <v>43495</v>
      </c>
      <c r="B63" s="2">
        <v>0.81912037037037033</v>
      </c>
      <c r="C63" s="3">
        <f t="shared" si="0"/>
        <v>0.81912037037037033</v>
      </c>
      <c r="D63" s="2">
        <v>0.25</v>
      </c>
      <c r="E63" s="3">
        <f t="shared" si="1"/>
        <v>0.25</v>
      </c>
      <c r="F63" s="2">
        <f t="shared" si="2"/>
        <v>0.56912037037037033</v>
      </c>
      <c r="G63">
        <v>31316</v>
      </c>
      <c r="H63">
        <v>810</v>
      </c>
      <c r="I63">
        <v>13.73</v>
      </c>
      <c r="J63">
        <v>24</v>
      </c>
      <c r="K63">
        <v>77017</v>
      </c>
      <c r="L63">
        <v>50.29</v>
      </c>
      <c r="M63">
        <f t="shared" si="3"/>
        <v>0.48306184064010288</v>
      </c>
      <c r="N63">
        <f t="shared" si="4"/>
        <v>1.5739666666666668E-5</v>
      </c>
      <c r="O63" s="8">
        <f t="shared" si="5"/>
        <v>0.69270273000000004</v>
      </c>
      <c r="P63" s="8">
        <f t="shared" si="6"/>
        <v>6.3027300000000341E-3</v>
      </c>
      <c r="Q63" s="6">
        <f t="shared" si="7"/>
        <v>1.4321131561008941E-4</v>
      </c>
      <c r="R63" s="10">
        <f t="shared" si="8"/>
        <v>6.6459405343678787E-8</v>
      </c>
      <c r="S63">
        <f t="shared" si="9"/>
        <v>6.6459405343678793E-2</v>
      </c>
      <c r="T63">
        <f t="shared" si="10"/>
        <v>0.23334874188260415</v>
      </c>
      <c r="U63">
        <f t="shared" si="11"/>
        <v>1.9308773736175979E-3</v>
      </c>
      <c r="V63">
        <f t="shared" si="12"/>
        <v>3.7282874319483929E-6</v>
      </c>
    </row>
    <row r="64" spans="1:22" x14ac:dyDescent="0.35">
      <c r="A64" s="1">
        <v>43495</v>
      </c>
      <c r="B64" s="2">
        <v>0.81913194444444448</v>
      </c>
      <c r="C64" s="3">
        <f t="shared" si="0"/>
        <v>0.81913194444444448</v>
      </c>
      <c r="D64" s="2">
        <v>0.25</v>
      </c>
      <c r="E64" s="3">
        <f t="shared" si="1"/>
        <v>0.25</v>
      </c>
      <c r="F64" s="2">
        <f t="shared" si="2"/>
        <v>0.56913194444444448</v>
      </c>
      <c r="G64">
        <v>31818</v>
      </c>
      <c r="H64">
        <v>810</v>
      </c>
      <c r="I64">
        <v>13.62</v>
      </c>
      <c r="J64">
        <v>23.97</v>
      </c>
      <c r="K64">
        <v>77018</v>
      </c>
      <c r="L64">
        <v>50.26</v>
      </c>
      <c r="M64">
        <f t="shared" si="3"/>
        <v>0.47043427351310385</v>
      </c>
      <c r="N64">
        <f t="shared" si="4"/>
        <v>1.5739666666666668E-5</v>
      </c>
      <c r="O64" s="8">
        <f t="shared" si="5"/>
        <v>0.69270273000000004</v>
      </c>
      <c r="P64" s="8">
        <f t="shared" si="6"/>
        <v>6.3027300000000341E-3</v>
      </c>
      <c r="Q64" s="6">
        <f t="shared" si="7"/>
        <v>1.4321131561008941E-4</v>
      </c>
      <c r="R64" s="10">
        <f t="shared" si="8"/>
        <v>6.6451832840837184E-8</v>
      </c>
      <c r="S64">
        <f t="shared" si="9"/>
        <v>6.645183284083718E-2</v>
      </c>
      <c r="T64">
        <f t="shared" si="10"/>
        <v>0.22130840569580179</v>
      </c>
      <c r="U64">
        <f t="shared" si="11"/>
        <v>3.5421589764572641E-3</v>
      </c>
      <c r="V64">
        <f t="shared" si="12"/>
        <v>1.2546890214496773E-5</v>
      </c>
    </row>
    <row r="65" spans="1:22" x14ac:dyDescent="0.35">
      <c r="A65" s="1">
        <v>43495</v>
      </c>
      <c r="B65" s="2">
        <v>0.81913194444444448</v>
      </c>
      <c r="C65" s="3">
        <f t="shared" si="0"/>
        <v>0.81913194444444448</v>
      </c>
      <c r="D65" s="2">
        <v>0.25</v>
      </c>
      <c r="E65" s="3">
        <f t="shared" si="1"/>
        <v>0.25</v>
      </c>
      <c r="F65" s="2">
        <f t="shared" si="2"/>
        <v>0.56913194444444448</v>
      </c>
      <c r="G65">
        <v>32320</v>
      </c>
      <c r="H65">
        <v>813</v>
      </c>
      <c r="I65">
        <v>13.41</v>
      </c>
      <c r="J65">
        <v>23.99</v>
      </c>
      <c r="K65">
        <v>77012</v>
      </c>
      <c r="L65">
        <v>50.22</v>
      </c>
      <c r="M65">
        <f t="shared" si="3"/>
        <v>0.44632709990701519</v>
      </c>
      <c r="N65">
        <f t="shared" si="4"/>
        <v>1.5839666666666667E-5</v>
      </c>
      <c r="O65" s="8">
        <f t="shared" si="5"/>
        <v>0.69710373000000003</v>
      </c>
      <c r="P65" s="8">
        <f t="shared" si="6"/>
        <v>1.0703730000000022E-2</v>
      </c>
      <c r="Q65" s="6">
        <f t="shared" si="7"/>
        <v>2.4321131561008913E-4</v>
      </c>
      <c r="R65" s="10">
        <f t="shared" si="8"/>
        <v>1.1286946686610846E-7</v>
      </c>
      <c r="S65">
        <f t="shared" si="9"/>
        <v>0.11286946686610846</v>
      </c>
      <c r="T65">
        <f t="shared" si="10"/>
        <v>0.19920788011140672</v>
      </c>
      <c r="U65">
        <f t="shared" si="11"/>
        <v>5.3050332658029116E-2</v>
      </c>
      <c r="V65">
        <f t="shared" si="12"/>
        <v>2.8143377951275507E-3</v>
      </c>
    </row>
    <row r="66" spans="1:22" x14ac:dyDescent="0.35">
      <c r="A66" s="1">
        <v>43495</v>
      </c>
      <c r="B66" s="2">
        <v>0.81914351851851863</v>
      </c>
      <c r="C66" s="3">
        <f t="shared" ref="C66:C129" si="13">B66</f>
        <v>0.81914351851851863</v>
      </c>
      <c r="D66" s="2">
        <v>0.25</v>
      </c>
      <c r="E66" s="3">
        <f t="shared" ref="E66:E129" si="14">D66</f>
        <v>0.25</v>
      </c>
      <c r="F66" s="2">
        <f t="shared" ref="F66:F129" si="15">C66-E66</f>
        <v>0.56914351851851863</v>
      </c>
      <c r="G66">
        <v>32822</v>
      </c>
      <c r="H66">
        <v>810</v>
      </c>
      <c r="I66">
        <v>13.33</v>
      </c>
      <c r="J66">
        <v>23.98</v>
      </c>
      <c r="K66">
        <v>77014</v>
      </c>
      <c r="L66">
        <v>50.22</v>
      </c>
      <c r="M66">
        <f t="shared" ref="M66:M129" si="16">(I66-9.522)/8.7111</f>
        <v>0.43714341472374324</v>
      </c>
      <c r="N66">
        <f t="shared" ref="N66:N129" si="17">(H66-337.81)/30000000</f>
        <v>1.5739666666666668E-5</v>
      </c>
      <c r="O66" s="8">
        <f t="shared" ref="O66:O129" si="18">N66*44010</f>
        <v>0.69270273000000004</v>
      </c>
      <c r="P66" s="8">
        <f t="shared" si="6"/>
        <v>6.3027300000000341E-3</v>
      </c>
      <c r="Q66" s="6">
        <f t="shared" si="7"/>
        <v>1.4321131561008941E-4</v>
      </c>
      <c r="R66" s="10">
        <f t="shared" si="8"/>
        <v>6.6457520904533836E-8</v>
      </c>
      <c r="S66">
        <f t="shared" si="9"/>
        <v>6.6457520904533843E-2</v>
      </c>
      <c r="T66">
        <f t="shared" si="10"/>
        <v>0.19109436503633459</v>
      </c>
      <c r="U66">
        <f t="shared" si="11"/>
        <v>7.8157351369499539E-3</v>
      </c>
      <c r="V66">
        <f t="shared" si="12"/>
        <v>6.108571573095412E-5</v>
      </c>
    </row>
    <row r="67" spans="1:22" x14ac:dyDescent="0.35">
      <c r="A67" s="1">
        <v>43495</v>
      </c>
      <c r="B67" s="2">
        <v>0.81914351851851863</v>
      </c>
      <c r="C67" s="3">
        <f t="shared" si="13"/>
        <v>0.81914351851851863</v>
      </c>
      <c r="D67" s="2">
        <v>0.25</v>
      </c>
      <c r="E67" s="3">
        <f t="shared" si="14"/>
        <v>0.25</v>
      </c>
      <c r="F67" s="2">
        <f t="shared" si="15"/>
        <v>0.56914351851851863</v>
      </c>
      <c r="G67">
        <v>33259</v>
      </c>
      <c r="H67">
        <v>811</v>
      </c>
      <c r="I67">
        <v>13.3</v>
      </c>
      <c r="J67">
        <v>23.99</v>
      </c>
      <c r="K67">
        <v>77021</v>
      </c>
      <c r="L67">
        <v>50.22</v>
      </c>
      <c r="M67">
        <f t="shared" si="16"/>
        <v>0.43369953278001633</v>
      </c>
      <c r="N67">
        <f t="shared" si="17"/>
        <v>1.5773E-5</v>
      </c>
      <c r="O67" s="8">
        <f t="shared" si="18"/>
        <v>0.69416972999999993</v>
      </c>
      <c r="P67" s="8">
        <f t="shared" si="6"/>
        <v>7.7697299999999192E-3</v>
      </c>
      <c r="Q67" s="6">
        <f t="shared" si="7"/>
        <v>1.7654464894342013E-4</v>
      </c>
      <c r="R67" s="10">
        <f t="shared" si="8"/>
        <v>8.1921237578445505E-8</v>
      </c>
      <c r="S67">
        <f t="shared" si="9"/>
        <v>8.1921237578445508E-2</v>
      </c>
      <c r="T67">
        <f t="shared" si="10"/>
        <v>0.18809528473360446</v>
      </c>
      <c r="U67">
        <f t="shared" si="11"/>
        <v>2.3720957476047411E-2</v>
      </c>
      <c r="V67">
        <f t="shared" si="12"/>
        <v>5.6268382358044952E-4</v>
      </c>
    </row>
    <row r="68" spans="1:22" x14ac:dyDescent="0.35">
      <c r="A68" s="1">
        <v>43495</v>
      </c>
      <c r="B68" s="2">
        <v>0.81915509259259256</v>
      </c>
      <c r="C68" s="3">
        <f t="shared" si="13"/>
        <v>0.81915509259259256</v>
      </c>
      <c r="D68" s="2">
        <v>0.25</v>
      </c>
      <c r="E68" s="3">
        <f t="shared" si="14"/>
        <v>0.25</v>
      </c>
      <c r="F68" s="2">
        <f t="shared" si="15"/>
        <v>0.56915509259259256</v>
      </c>
      <c r="G68">
        <v>33761</v>
      </c>
      <c r="H68">
        <v>802</v>
      </c>
      <c r="I68">
        <v>13.36</v>
      </c>
      <c r="J68">
        <v>24</v>
      </c>
      <c r="K68">
        <v>77023</v>
      </c>
      <c r="L68">
        <v>50.19</v>
      </c>
      <c r="M68">
        <f t="shared" si="16"/>
        <v>0.44058729666747015</v>
      </c>
      <c r="N68">
        <f t="shared" si="17"/>
        <v>1.5472999999999999E-5</v>
      </c>
      <c r="O68" s="8">
        <f t="shared" si="18"/>
        <v>0.68096672999999996</v>
      </c>
      <c r="P68" s="8">
        <f t="shared" si="6"/>
        <v>-5.4332700000000456E-3</v>
      </c>
      <c r="Q68" s="6">
        <f t="shared" si="7"/>
        <v>-1.2345535105657909E-4</v>
      </c>
      <c r="R68" s="10">
        <f t="shared" si="8"/>
        <v>-5.728688435694755E-8</v>
      </c>
      <c r="S68">
        <f t="shared" si="9"/>
        <v>-5.7286884356947551E-2</v>
      </c>
      <c r="T68">
        <f t="shared" si="10"/>
        <v>0.19411716598474935</v>
      </c>
      <c r="U68">
        <f t="shared" si="11"/>
        <v>-0.11637017578971724</v>
      </c>
      <c r="V68">
        <f t="shared" si="12"/>
        <v>1.3542017813329693E-2</v>
      </c>
    </row>
    <row r="69" spans="1:22" x14ac:dyDescent="0.35">
      <c r="A69" s="1">
        <v>43495</v>
      </c>
      <c r="B69" s="2">
        <v>0.81915509259259256</v>
      </c>
      <c r="C69" s="3">
        <f t="shared" si="13"/>
        <v>0.81915509259259256</v>
      </c>
      <c r="D69" s="2">
        <v>0.25</v>
      </c>
      <c r="E69" s="3">
        <f t="shared" si="14"/>
        <v>0.25</v>
      </c>
      <c r="F69" s="2">
        <f t="shared" si="15"/>
        <v>0.56915509259259256</v>
      </c>
      <c r="G69">
        <v>34263</v>
      </c>
      <c r="H69">
        <v>810</v>
      </c>
      <c r="I69">
        <v>13.33</v>
      </c>
      <c r="J69">
        <v>24</v>
      </c>
      <c r="K69">
        <v>77010</v>
      </c>
      <c r="L69">
        <v>50.15</v>
      </c>
      <c r="M69">
        <f t="shared" si="16"/>
        <v>0.43714341472374324</v>
      </c>
      <c r="N69">
        <f t="shared" si="17"/>
        <v>1.5739666666666668E-5</v>
      </c>
      <c r="O69" s="8">
        <f t="shared" si="18"/>
        <v>0.69270273000000004</v>
      </c>
      <c r="P69" s="8">
        <f t="shared" si="6"/>
        <v>6.3027300000000341E-3</v>
      </c>
      <c r="Q69" s="6">
        <f t="shared" si="7"/>
        <v>1.4321131561008941E-4</v>
      </c>
      <c r="R69" s="10">
        <f t="shared" si="8"/>
        <v>6.646544632325813E-8</v>
      </c>
      <c r="S69">
        <f t="shared" si="9"/>
        <v>6.6465446323258126E-2</v>
      </c>
      <c r="T69">
        <f t="shared" si="10"/>
        <v>0.19109436503633459</v>
      </c>
      <c r="U69">
        <f t="shared" si="11"/>
        <v>7.8236605556742372E-3</v>
      </c>
      <c r="V69">
        <f t="shared" si="12"/>
        <v>6.1209664490412919E-5</v>
      </c>
    </row>
    <row r="70" spans="1:22" x14ac:dyDescent="0.35">
      <c r="A70" s="1">
        <v>43495</v>
      </c>
      <c r="B70" s="2">
        <v>0.81916666666666671</v>
      </c>
      <c r="C70" s="3">
        <f t="shared" si="13"/>
        <v>0.81916666666666671</v>
      </c>
      <c r="D70" s="2">
        <v>0.25</v>
      </c>
      <c r="E70" s="3">
        <f t="shared" si="14"/>
        <v>0.25</v>
      </c>
      <c r="F70" s="2">
        <f t="shared" si="15"/>
        <v>0.56916666666666671</v>
      </c>
      <c r="G70">
        <v>34794</v>
      </c>
      <c r="H70">
        <v>808</v>
      </c>
      <c r="I70">
        <v>13.17</v>
      </c>
      <c r="J70">
        <v>23.99</v>
      </c>
      <c r="K70">
        <v>77002</v>
      </c>
      <c r="L70">
        <v>50.15</v>
      </c>
      <c r="M70">
        <f t="shared" si="16"/>
        <v>0.4187760443571994</v>
      </c>
      <c r="N70">
        <f t="shared" si="17"/>
        <v>1.5673000000000001E-5</v>
      </c>
      <c r="O70" s="8">
        <f t="shared" si="18"/>
        <v>0.68976873000000005</v>
      </c>
      <c r="P70" s="8">
        <f t="shared" si="6"/>
        <v>3.368730000000042E-3</v>
      </c>
      <c r="Q70" s="6">
        <f t="shared" si="7"/>
        <v>7.6544648943422902E-5</v>
      </c>
      <c r="R70" s="10">
        <f t="shared" si="8"/>
        <v>3.5527441175355629E-8</v>
      </c>
      <c r="S70">
        <f t="shared" si="9"/>
        <v>3.5527441175355626E-2</v>
      </c>
      <c r="T70">
        <f t="shared" si="10"/>
        <v>0.17537337532746303</v>
      </c>
      <c r="U70">
        <f t="shared" si="11"/>
        <v>-2.0759647711237339E-2</v>
      </c>
      <c r="V70">
        <f t="shared" si="12"/>
        <v>4.3096297309468167E-4</v>
      </c>
    </row>
    <row r="71" spans="1:22" x14ac:dyDescent="0.35">
      <c r="A71" s="1">
        <v>43495</v>
      </c>
      <c r="B71" s="2">
        <v>0.81916666666666671</v>
      </c>
      <c r="C71" s="3">
        <f t="shared" si="13"/>
        <v>0.81916666666666671</v>
      </c>
      <c r="D71" s="2">
        <v>0.25</v>
      </c>
      <c r="E71" s="3">
        <f t="shared" si="14"/>
        <v>0.25</v>
      </c>
      <c r="F71" s="2">
        <f t="shared" si="15"/>
        <v>0.56916666666666671</v>
      </c>
      <c r="G71">
        <v>35266</v>
      </c>
      <c r="H71">
        <v>812</v>
      </c>
      <c r="I71">
        <v>13.12</v>
      </c>
      <c r="J71">
        <v>24</v>
      </c>
      <c r="K71">
        <v>77017</v>
      </c>
      <c r="L71">
        <v>50.15</v>
      </c>
      <c r="M71">
        <f t="shared" si="16"/>
        <v>0.41303624111765436</v>
      </c>
      <c r="N71">
        <f t="shared" si="17"/>
        <v>1.5806333333333335E-5</v>
      </c>
      <c r="O71" s="8">
        <f t="shared" si="18"/>
        <v>0.69563673000000004</v>
      </c>
      <c r="P71" s="8">
        <f t="shared" si="6"/>
        <v>9.2367300000000263E-3</v>
      </c>
      <c r="Q71" s="6">
        <f t="shared" si="7"/>
        <v>2.0987798227675589E-4</v>
      </c>
      <c r="R71" s="10">
        <f t="shared" si="8"/>
        <v>9.7397093500771346E-8</v>
      </c>
      <c r="S71">
        <f t="shared" si="9"/>
        <v>9.7397093500771345E-2</v>
      </c>
      <c r="T71">
        <f t="shared" si="10"/>
        <v>0.1705989364766011</v>
      </c>
      <c r="U71">
        <f t="shared" si="11"/>
        <v>4.1845847389488058E-2</v>
      </c>
      <c r="V71">
        <f t="shared" si="12"/>
        <v>1.7510749437443245E-3</v>
      </c>
    </row>
    <row r="72" spans="1:22" x14ac:dyDescent="0.35">
      <c r="A72" s="1">
        <v>43495</v>
      </c>
      <c r="B72" s="2">
        <v>0.81917824074074075</v>
      </c>
      <c r="C72" s="3">
        <f t="shared" si="13"/>
        <v>0.81917824074074075</v>
      </c>
      <c r="D72" s="2">
        <v>0.25</v>
      </c>
      <c r="E72" s="3">
        <f t="shared" si="14"/>
        <v>0.25</v>
      </c>
      <c r="F72" s="2">
        <f t="shared" si="15"/>
        <v>0.56917824074074075</v>
      </c>
      <c r="G72">
        <v>35768</v>
      </c>
      <c r="H72">
        <v>815</v>
      </c>
      <c r="I72">
        <v>12.98</v>
      </c>
      <c r="J72">
        <v>23.98</v>
      </c>
      <c r="K72">
        <v>77027</v>
      </c>
      <c r="L72">
        <v>50.12</v>
      </c>
      <c r="M72">
        <f t="shared" si="16"/>
        <v>0.39696479204692864</v>
      </c>
      <c r="N72">
        <f t="shared" si="17"/>
        <v>1.5906333333333334E-5</v>
      </c>
      <c r="O72" s="8">
        <f t="shared" si="18"/>
        <v>0.70003773000000002</v>
      </c>
      <c r="P72" s="8">
        <f t="shared" ref="P72:P135" si="19">O72-0.6864</f>
        <v>1.3637730000000015E-2</v>
      </c>
      <c r="Q72" s="6">
        <f t="shared" ref="Q72:Q135" si="20">P72/(44010*0.001)</f>
        <v>3.0987798227675561E-4</v>
      </c>
      <c r="R72" s="10">
        <f t="shared" ref="R72:R135" si="21">(Q72/8.314*(J72+273.15))/K72</f>
        <v>1.4377527888624502E-7</v>
      </c>
      <c r="S72">
        <f t="shared" ref="S72:S135" si="22">R72*1000000</f>
        <v>0.14377527888624503</v>
      </c>
      <c r="T72">
        <f t="shared" ref="T72:T135" si="23">M72^2</f>
        <v>0.15758104612486129</v>
      </c>
      <c r="U72">
        <f t="shared" ref="U72:U135" si="24">S72-(0.1282*M72)-0.0026</f>
        <v>9.0284392545828776E-2</v>
      </c>
      <c r="V72">
        <f t="shared" ref="V72:V135" si="25">U72^2</f>
        <v>8.1512715373693034E-3</v>
      </c>
    </row>
    <row r="73" spans="1:22" x14ac:dyDescent="0.35">
      <c r="A73" s="1">
        <v>43495</v>
      </c>
      <c r="B73" s="2">
        <v>0.81917824074074075</v>
      </c>
      <c r="C73" s="3">
        <f t="shared" si="13"/>
        <v>0.81917824074074075</v>
      </c>
      <c r="D73" s="2">
        <v>0.25</v>
      </c>
      <c r="E73" s="3">
        <f t="shared" si="14"/>
        <v>0.25</v>
      </c>
      <c r="F73" s="2">
        <f t="shared" si="15"/>
        <v>0.56917824074074075</v>
      </c>
      <c r="G73">
        <v>36271</v>
      </c>
      <c r="H73">
        <v>796</v>
      </c>
      <c r="I73">
        <v>12.9</v>
      </c>
      <c r="J73">
        <v>24</v>
      </c>
      <c r="K73">
        <v>77017</v>
      </c>
      <c r="L73">
        <v>50.08</v>
      </c>
      <c r="M73">
        <f t="shared" si="16"/>
        <v>0.38778110686365674</v>
      </c>
      <c r="N73">
        <f t="shared" si="17"/>
        <v>1.5273000000000001E-5</v>
      </c>
      <c r="O73" s="8">
        <f t="shared" si="18"/>
        <v>0.67216472999999999</v>
      </c>
      <c r="P73" s="8">
        <f t="shared" si="19"/>
        <v>-1.4235270000000022E-2</v>
      </c>
      <c r="Q73" s="6">
        <f t="shared" si="20"/>
        <v>-3.2345535105657855E-4</v>
      </c>
      <c r="R73" s="10">
        <f t="shared" si="21"/>
        <v>-1.5010441175597028E-7</v>
      </c>
      <c r="S73">
        <f t="shared" si="22"/>
        <v>-0.15010441175597028</v>
      </c>
      <c r="T73">
        <f t="shared" si="23"/>
        <v>0.15037418684040277</v>
      </c>
      <c r="U73">
        <f t="shared" si="24"/>
        <v>-0.20241794965589108</v>
      </c>
      <c r="V73">
        <f t="shared" si="25"/>
        <v>4.0973026342894854E-2</v>
      </c>
    </row>
    <row r="74" spans="1:22" x14ac:dyDescent="0.35">
      <c r="A74" s="1">
        <v>43495</v>
      </c>
      <c r="B74" s="2">
        <v>0.81918981481481479</v>
      </c>
      <c r="C74" s="3">
        <f t="shared" si="13"/>
        <v>0.81918981481481479</v>
      </c>
      <c r="D74" s="2">
        <v>0.25</v>
      </c>
      <c r="E74" s="3">
        <f t="shared" si="14"/>
        <v>0.25</v>
      </c>
      <c r="F74" s="2">
        <f t="shared" si="15"/>
        <v>0.56918981481481479</v>
      </c>
      <c r="G74">
        <v>36772</v>
      </c>
      <c r="H74">
        <v>802</v>
      </c>
      <c r="I74">
        <v>12.84</v>
      </c>
      <c r="J74">
        <v>24</v>
      </c>
      <c r="K74">
        <v>77025</v>
      </c>
      <c r="L74">
        <v>50.08</v>
      </c>
      <c r="M74">
        <f t="shared" si="16"/>
        <v>0.38089334297620275</v>
      </c>
      <c r="N74">
        <f t="shared" si="17"/>
        <v>1.5472999999999999E-5</v>
      </c>
      <c r="O74" s="8">
        <f t="shared" si="18"/>
        <v>0.68096672999999996</v>
      </c>
      <c r="P74" s="8">
        <f t="shared" si="19"/>
        <v>-5.4332700000000456E-3</v>
      </c>
      <c r="Q74" s="6">
        <f t="shared" si="20"/>
        <v>-1.2345535105657909E-4</v>
      </c>
      <c r="R74" s="10">
        <f t="shared" si="21"/>
        <v>-5.7285396868875962E-8</v>
      </c>
      <c r="S74">
        <f t="shared" si="22"/>
        <v>-5.728539686887596E-2</v>
      </c>
      <c r="T74">
        <f t="shared" si="23"/>
        <v>0.14507973872358723</v>
      </c>
      <c r="U74">
        <f t="shared" si="24"/>
        <v>-0.10871592343842516</v>
      </c>
      <c r="V74">
        <f t="shared" si="25"/>
        <v>1.1819152009069522E-2</v>
      </c>
    </row>
    <row r="75" spans="1:22" x14ac:dyDescent="0.35">
      <c r="A75" s="1">
        <v>43495</v>
      </c>
      <c r="B75" s="2">
        <v>0.81918981481481479</v>
      </c>
      <c r="C75" s="3">
        <f t="shared" si="13"/>
        <v>0.81918981481481479</v>
      </c>
      <c r="D75" s="2">
        <v>0.25</v>
      </c>
      <c r="E75" s="3">
        <f t="shared" si="14"/>
        <v>0.25</v>
      </c>
      <c r="F75" s="2">
        <f t="shared" si="15"/>
        <v>0.56918981481481479</v>
      </c>
      <c r="G75">
        <v>37274</v>
      </c>
      <c r="H75">
        <v>802</v>
      </c>
      <c r="I75">
        <v>12.61</v>
      </c>
      <c r="J75">
        <v>23.98</v>
      </c>
      <c r="K75">
        <v>77028</v>
      </c>
      <c r="L75">
        <v>50.08</v>
      </c>
      <c r="M75">
        <f t="shared" si="16"/>
        <v>0.35449024807429591</v>
      </c>
      <c r="N75">
        <f t="shared" si="17"/>
        <v>1.5472999999999999E-5</v>
      </c>
      <c r="O75" s="8">
        <f t="shared" si="18"/>
        <v>0.68096672999999996</v>
      </c>
      <c r="P75" s="8">
        <f t="shared" si="19"/>
        <v>-5.4332700000000456E-3</v>
      </c>
      <c r="Q75" s="6">
        <f t="shared" si="20"/>
        <v>-1.2345535105657909E-4</v>
      </c>
      <c r="R75" s="10">
        <f t="shared" si="21"/>
        <v>-5.7279310276584692E-8</v>
      </c>
      <c r="S75">
        <f t="shared" si="22"/>
        <v>-5.7279310276584693E-2</v>
      </c>
      <c r="T75">
        <f t="shared" si="23"/>
        <v>0.12566333597977586</v>
      </c>
      <c r="U75">
        <f t="shared" si="24"/>
        <v>-0.10532496007970944</v>
      </c>
      <c r="V75">
        <f t="shared" si="25"/>
        <v>1.1093347215792387E-2</v>
      </c>
    </row>
    <row r="76" spans="1:22" x14ac:dyDescent="0.35">
      <c r="A76" s="1">
        <v>43495</v>
      </c>
      <c r="B76" s="2">
        <v>0.81920138888888883</v>
      </c>
      <c r="C76" s="3">
        <f t="shared" si="13"/>
        <v>0.81920138888888883</v>
      </c>
      <c r="D76" s="2">
        <v>0.25</v>
      </c>
      <c r="E76" s="3">
        <f t="shared" si="14"/>
        <v>0.25</v>
      </c>
      <c r="F76" s="2">
        <f t="shared" si="15"/>
        <v>0.56920138888888883</v>
      </c>
      <c r="G76">
        <v>37776</v>
      </c>
      <c r="H76">
        <v>806</v>
      </c>
      <c r="I76">
        <v>12.44</v>
      </c>
      <c r="J76">
        <v>23.98</v>
      </c>
      <c r="K76">
        <v>77036</v>
      </c>
      <c r="L76">
        <v>50.02</v>
      </c>
      <c r="M76">
        <f t="shared" si="16"/>
        <v>0.33497491705984311</v>
      </c>
      <c r="N76">
        <f t="shared" si="17"/>
        <v>1.5606333333333333E-5</v>
      </c>
      <c r="O76" s="8">
        <f t="shared" si="18"/>
        <v>0.68683472999999995</v>
      </c>
      <c r="P76" s="8">
        <f t="shared" si="19"/>
        <v>4.3472999999993878E-4</v>
      </c>
      <c r="Q76" s="6">
        <f t="shared" si="20"/>
        <v>9.8779822767538921E-6</v>
      </c>
      <c r="R76" s="10">
        <f t="shared" si="21"/>
        <v>4.5825899771334973E-9</v>
      </c>
      <c r="S76">
        <f t="shared" si="22"/>
        <v>4.5825899771334971E-3</v>
      </c>
      <c r="T76">
        <f t="shared" si="23"/>
        <v>0.11220819505924877</v>
      </c>
      <c r="U76">
        <f t="shared" si="24"/>
        <v>-4.0961194389938393E-2</v>
      </c>
      <c r="V76">
        <f t="shared" si="25"/>
        <v>1.6778194458503205E-3</v>
      </c>
    </row>
    <row r="77" spans="1:22" x14ac:dyDescent="0.35">
      <c r="A77" s="1">
        <v>43495</v>
      </c>
      <c r="B77" s="2">
        <v>0.81920138888888883</v>
      </c>
      <c r="C77" s="3">
        <f t="shared" si="13"/>
        <v>0.81920138888888883</v>
      </c>
      <c r="D77" s="2">
        <v>0.25</v>
      </c>
      <c r="E77" s="3">
        <f t="shared" si="14"/>
        <v>0.25</v>
      </c>
      <c r="F77" s="2">
        <f t="shared" si="15"/>
        <v>0.56920138888888883</v>
      </c>
      <c r="G77">
        <v>38278</v>
      </c>
      <c r="H77">
        <v>818</v>
      </c>
      <c r="I77">
        <v>12.14</v>
      </c>
      <c r="J77">
        <v>23.99</v>
      </c>
      <c r="K77">
        <v>77031</v>
      </c>
      <c r="L77">
        <v>50.02</v>
      </c>
      <c r="M77">
        <f t="shared" si="16"/>
        <v>0.30053609762257355</v>
      </c>
      <c r="N77">
        <f t="shared" si="17"/>
        <v>1.6006333333333333E-5</v>
      </c>
      <c r="O77" s="8">
        <f t="shared" si="18"/>
        <v>0.70443873000000001</v>
      </c>
      <c r="P77" s="8">
        <f t="shared" si="19"/>
        <v>1.8038730000000003E-2</v>
      </c>
      <c r="Q77" s="6">
        <f t="shared" si="20"/>
        <v>4.0987798227675538E-4</v>
      </c>
      <c r="R77" s="10">
        <f t="shared" si="21"/>
        <v>1.901691882385112E-7</v>
      </c>
      <c r="S77">
        <f t="shared" si="22"/>
        <v>0.1901691882385112</v>
      </c>
      <c r="T77">
        <f t="shared" si="23"/>
        <v>9.0321945974205065E-2</v>
      </c>
      <c r="U77">
        <f t="shared" si="24"/>
        <v>0.14904046052329728</v>
      </c>
      <c r="V77">
        <f t="shared" si="25"/>
        <v>2.2213058872996534E-2</v>
      </c>
    </row>
    <row r="78" spans="1:22" x14ac:dyDescent="0.35">
      <c r="A78" s="1">
        <v>43495</v>
      </c>
      <c r="B78" s="2">
        <v>0.81921296296296298</v>
      </c>
      <c r="C78" s="3">
        <f t="shared" si="13"/>
        <v>0.81921296296296298</v>
      </c>
      <c r="D78" s="2">
        <v>0.25</v>
      </c>
      <c r="E78" s="3">
        <f t="shared" si="14"/>
        <v>0.25</v>
      </c>
      <c r="F78" s="2">
        <f t="shared" si="15"/>
        <v>0.56921296296296298</v>
      </c>
      <c r="G78">
        <v>38779</v>
      </c>
      <c r="H78">
        <v>811</v>
      </c>
      <c r="I78">
        <v>12.09</v>
      </c>
      <c r="J78">
        <v>23.98</v>
      </c>
      <c r="K78">
        <v>77047</v>
      </c>
      <c r="L78">
        <v>49.95</v>
      </c>
      <c r="M78">
        <f t="shared" si="16"/>
        <v>0.29479629438302851</v>
      </c>
      <c r="N78">
        <f t="shared" si="17"/>
        <v>1.5773E-5</v>
      </c>
      <c r="O78" s="8">
        <f t="shared" si="18"/>
        <v>0.69416972999999993</v>
      </c>
      <c r="P78" s="8">
        <f t="shared" si="19"/>
        <v>7.7697299999999192E-3</v>
      </c>
      <c r="Q78" s="6">
        <f t="shared" si="20"/>
        <v>1.7654464894342013E-4</v>
      </c>
      <c r="R78" s="10">
        <f t="shared" si="21"/>
        <v>8.1890836675113677E-8</v>
      </c>
      <c r="S78">
        <f t="shared" si="22"/>
        <v>8.1890836675113682E-2</v>
      </c>
      <c r="T78">
        <f t="shared" si="23"/>
        <v>8.690485518196521E-2</v>
      </c>
      <c r="U78">
        <f t="shared" si="24"/>
        <v>4.1497951735209426E-2</v>
      </c>
      <c r="V78">
        <f t="shared" si="25"/>
        <v>1.7220799982177711E-3</v>
      </c>
    </row>
    <row r="79" spans="1:22" x14ac:dyDescent="0.35">
      <c r="A79" s="1">
        <v>43495</v>
      </c>
      <c r="B79" s="2">
        <v>0.81921296296296298</v>
      </c>
      <c r="C79" s="3">
        <f t="shared" si="13"/>
        <v>0.81921296296296298</v>
      </c>
      <c r="D79" s="2">
        <v>0.25</v>
      </c>
      <c r="E79" s="3">
        <f t="shared" si="14"/>
        <v>0.25</v>
      </c>
      <c r="F79" s="2">
        <f t="shared" si="15"/>
        <v>0.56921296296296298</v>
      </c>
      <c r="G79">
        <v>39281</v>
      </c>
      <c r="H79">
        <v>815</v>
      </c>
      <c r="I79">
        <v>12.03</v>
      </c>
      <c r="J79">
        <v>23.99</v>
      </c>
      <c r="K79">
        <v>77059</v>
      </c>
      <c r="L79">
        <v>49.95</v>
      </c>
      <c r="M79">
        <f t="shared" si="16"/>
        <v>0.28790853049557452</v>
      </c>
      <c r="N79">
        <f t="shared" si="17"/>
        <v>1.5906333333333334E-5</v>
      </c>
      <c r="O79" s="8">
        <f t="shared" si="18"/>
        <v>0.70003773000000002</v>
      </c>
      <c r="P79" s="8">
        <f t="shared" si="19"/>
        <v>1.3637730000000015E-2</v>
      </c>
      <c r="Q79" s="6">
        <f t="shared" si="20"/>
        <v>3.0987798227675561E-4</v>
      </c>
      <c r="R79" s="10">
        <f t="shared" si="21"/>
        <v>1.4372041066009095E-7</v>
      </c>
      <c r="S79">
        <f t="shared" si="22"/>
        <v>0.14372041066009095</v>
      </c>
      <c r="T79">
        <f t="shared" si="23"/>
        <v>8.2891321932121162E-2</v>
      </c>
      <c r="U79">
        <f t="shared" si="24"/>
        <v>0.10421053705055829</v>
      </c>
      <c r="V79">
        <f t="shared" si="25"/>
        <v>1.0859836032365781E-2</v>
      </c>
    </row>
    <row r="80" spans="1:22" x14ac:dyDescent="0.35">
      <c r="A80" s="1">
        <v>43495</v>
      </c>
      <c r="B80" s="2">
        <v>0.81922453703703713</v>
      </c>
      <c r="C80" s="3">
        <f t="shared" si="13"/>
        <v>0.81922453703703713</v>
      </c>
      <c r="D80" s="2">
        <v>0.25</v>
      </c>
      <c r="E80" s="3">
        <f t="shared" si="14"/>
        <v>0.25</v>
      </c>
      <c r="F80" s="2">
        <f t="shared" si="15"/>
        <v>0.56922453703703713</v>
      </c>
      <c r="G80">
        <v>39783</v>
      </c>
      <c r="H80">
        <v>812</v>
      </c>
      <c r="I80">
        <v>12.05</v>
      </c>
      <c r="J80">
        <v>23.98</v>
      </c>
      <c r="K80">
        <v>77057</v>
      </c>
      <c r="L80">
        <v>49.92</v>
      </c>
      <c r="M80">
        <f t="shared" si="16"/>
        <v>0.29020445179139265</v>
      </c>
      <c r="N80">
        <f t="shared" si="17"/>
        <v>1.5806333333333335E-5</v>
      </c>
      <c r="O80" s="8">
        <f t="shared" si="18"/>
        <v>0.69563673000000004</v>
      </c>
      <c r="P80" s="8">
        <f t="shared" si="19"/>
        <v>9.2367300000000263E-3</v>
      </c>
      <c r="Q80" s="6">
        <f t="shared" si="20"/>
        <v>2.0987798227675589E-4</v>
      </c>
      <c r="R80" s="10">
        <f t="shared" si="21"/>
        <v>9.7339983021313825E-8</v>
      </c>
      <c r="S80">
        <f t="shared" si="22"/>
        <v>9.7339983021313831E-2</v>
      </c>
      <c r="T80">
        <f t="shared" si="23"/>
        <v>8.4218623839542733E-2</v>
      </c>
      <c r="U80">
        <f t="shared" si="24"/>
        <v>5.7535772301657295E-2</v>
      </c>
      <c r="V80">
        <f t="shared" si="25"/>
        <v>3.3103650943481547E-3</v>
      </c>
    </row>
    <row r="81" spans="1:22" x14ac:dyDescent="0.35">
      <c r="A81" s="1">
        <v>43495</v>
      </c>
      <c r="B81" s="2">
        <v>0.81922453703703713</v>
      </c>
      <c r="C81" s="3">
        <f t="shared" si="13"/>
        <v>0.81922453703703713</v>
      </c>
      <c r="D81" s="2">
        <v>0.25</v>
      </c>
      <c r="E81" s="3">
        <f t="shared" si="14"/>
        <v>0.25</v>
      </c>
      <c r="F81" s="2">
        <f t="shared" si="15"/>
        <v>0.56922453703703713</v>
      </c>
      <c r="G81">
        <v>40285</v>
      </c>
      <c r="H81">
        <v>815</v>
      </c>
      <c r="I81">
        <v>12.2</v>
      </c>
      <c r="J81">
        <v>23.98</v>
      </c>
      <c r="K81">
        <v>77069</v>
      </c>
      <c r="L81">
        <v>49.88</v>
      </c>
      <c r="M81">
        <f t="shared" si="16"/>
        <v>0.30742386151002732</v>
      </c>
      <c r="N81">
        <f t="shared" si="17"/>
        <v>1.5906333333333334E-5</v>
      </c>
      <c r="O81" s="8">
        <f t="shared" si="18"/>
        <v>0.70003773000000002</v>
      </c>
      <c r="P81" s="8">
        <f t="shared" si="19"/>
        <v>1.3637730000000015E-2</v>
      </c>
      <c r="Q81" s="6">
        <f t="shared" si="20"/>
        <v>3.0987798227675561E-4</v>
      </c>
      <c r="R81" s="10">
        <f t="shared" si="21"/>
        <v>1.4369692621898294E-7</v>
      </c>
      <c r="S81">
        <f t="shared" si="22"/>
        <v>0.14369692621898295</v>
      </c>
      <c r="T81">
        <f t="shared" si="23"/>
        <v>9.4509430625736454E-2</v>
      </c>
      <c r="U81">
        <f t="shared" si="24"/>
        <v>0.10168518717339743</v>
      </c>
      <c r="V81">
        <f t="shared" si="25"/>
        <v>1.033987729048887E-2</v>
      </c>
    </row>
    <row r="82" spans="1:22" x14ac:dyDescent="0.35">
      <c r="A82" s="1">
        <v>43495</v>
      </c>
      <c r="B82" s="2">
        <v>0.81923611111111105</v>
      </c>
      <c r="C82" s="3">
        <f t="shared" si="13"/>
        <v>0.81923611111111105</v>
      </c>
      <c r="D82" s="2">
        <v>0.25</v>
      </c>
      <c r="E82" s="3">
        <f t="shared" si="14"/>
        <v>0.25</v>
      </c>
      <c r="F82" s="2">
        <f t="shared" si="15"/>
        <v>0.56923611111111105</v>
      </c>
      <c r="G82">
        <v>40786</v>
      </c>
      <c r="H82">
        <v>805</v>
      </c>
      <c r="I82">
        <v>12.42</v>
      </c>
      <c r="J82">
        <v>23.98</v>
      </c>
      <c r="K82">
        <v>77087</v>
      </c>
      <c r="L82">
        <v>49.85</v>
      </c>
      <c r="M82">
        <f t="shared" si="16"/>
        <v>0.33267899576402515</v>
      </c>
      <c r="N82">
        <f t="shared" si="17"/>
        <v>1.5573000000000002E-5</v>
      </c>
      <c r="O82" s="8">
        <f t="shared" si="18"/>
        <v>0.68536773000000006</v>
      </c>
      <c r="P82" s="8">
        <f t="shared" si="19"/>
        <v>-1.0322699999999463E-3</v>
      </c>
      <c r="Q82" s="6">
        <f t="shared" si="20"/>
        <v>-2.3455351056576832E-5</v>
      </c>
      <c r="R82" s="10">
        <f t="shared" si="21"/>
        <v>-1.0874198981504785E-8</v>
      </c>
      <c r="S82">
        <f t="shared" si="22"/>
        <v>-1.0874198981504785E-2</v>
      </c>
      <c r="T82">
        <f t="shared" si="23"/>
        <v>0.11067531422256027</v>
      </c>
      <c r="U82">
        <f t="shared" si="24"/>
        <v>-5.6123646238452805E-2</v>
      </c>
      <c r="V82">
        <f t="shared" si="25"/>
        <v>3.1498636670989977E-3</v>
      </c>
    </row>
    <row r="83" spans="1:22" x14ac:dyDescent="0.35">
      <c r="A83" s="1">
        <v>43495</v>
      </c>
      <c r="B83" s="2">
        <v>0.81923611111111105</v>
      </c>
      <c r="C83" s="3">
        <f t="shared" si="13"/>
        <v>0.81923611111111105</v>
      </c>
      <c r="D83" s="2">
        <v>0.25</v>
      </c>
      <c r="E83" s="3">
        <f t="shared" si="14"/>
        <v>0.25</v>
      </c>
      <c r="F83" s="2">
        <f t="shared" si="15"/>
        <v>0.56923611111111105</v>
      </c>
      <c r="G83">
        <v>41288</v>
      </c>
      <c r="H83">
        <v>817</v>
      </c>
      <c r="I83">
        <v>12.98</v>
      </c>
      <c r="J83">
        <v>23.97</v>
      </c>
      <c r="K83">
        <v>77102</v>
      </c>
      <c r="L83">
        <v>49.81</v>
      </c>
      <c r="M83">
        <f t="shared" si="16"/>
        <v>0.39696479204692864</v>
      </c>
      <c r="N83">
        <f t="shared" si="17"/>
        <v>1.5973000000000001E-5</v>
      </c>
      <c r="O83" s="8">
        <f t="shared" si="18"/>
        <v>0.70297173000000002</v>
      </c>
      <c r="P83" s="8">
        <f t="shared" si="19"/>
        <v>1.6571730000000007E-2</v>
      </c>
      <c r="Q83" s="6">
        <f t="shared" si="20"/>
        <v>3.7654464894342214E-4</v>
      </c>
      <c r="R83" s="10">
        <f t="shared" si="21"/>
        <v>1.7453105054584395E-7</v>
      </c>
      <c r="S83">
        <f t="shared" si="22"/>
        <v>0.17453105054584395</v>
      </c>
      <c r="T83">
        <f t="shared" si="23"/>
        <v>0.15758104612486129</v>
      </c>
      <c r="U83">
        <f t="shared" si="24"/>
        <v>0.12104016420542769</v>
      </c>
      <c r="V83">
        <f t="shared" si="25"/>
        <v>1.4650721350876899E-2</v>
      </c>
    </row>
    <row r="84" spans="1:22" x14ac:dyDescent="0.35">
      <c r="A84" s="1">
        <v>43495</v>
      </c>
      <c r="B84" s="2">
        <v>0.8192476851851852</v>
      </c>
      <c r="C84" s="3">
        <f t="shared" si="13"/>
        <v>0.8192476851851852</v>
      </c>
      <c r="D84" s="2">
        <v>0.25</v>
      </c>
      <c r="E84" s="3">
        <f t="shared" si="14"/>
        <v>0.25</v>
      </c>
      <c r="F84" s="2">
        <f t="shared" si="15"/>
        <v>0.5692476851851852</v>
      </c>
      <c r="G84">
        <v>41790</v>
      </c>
      <c r="H84">
        <v>810</v>
      </c>
      <c r="I84">
        <v>13.5</v>
      </c>
      <c r="J84">
        <v>23.98</v>
      </c>
      <c r="K84">
        <v>77098</v>
      </c>
      <c r="L84">
        <v>49.78</v>
      </c>
      <c r="M84">
        <f t="shared" si="16"/>
        <v>0.45665874573819604</v>
      </c>
      <c r="N84">
        <f t="shared" si="17"/>
        <v>1.5739666666666668E-5</v>
      </c>
      <c r="O84" s="8">
        <f t="shared" si="18"/>
        <v>0.69270273000000004</v>
      </c>
      <c r="P84" s="8">
        <f t="shared" si="19"/>
        <v>6.3027300000000341E-3</v>
      </c>
      <c r="Q84" s="6">
        <f t="shared" si="20"/>
        <v>1.4321131561008941E-4</v>
      </c>
      <c r="R84" s="10">
        <f t="shared" si="21"/>
        <v>6.6385113945131758E-8</v>
      </c>
      <c r="S84">
        <f t="shared" si="22"/>
        <v>6.638511394513176E-2</v>
      </c>
      <c r="T84">
        <f t="shared" si="23"/>
        <v>0.20853721005918238</v>
      </c>
      <c r="U84">
        <f t="shared" si="24"/>
        <v>5.2414627414950257E-3</v>
      </c>
      <c r="V84">
        <f t="shared" si="25"/>
        <v>2.7472931670480551E-5</v>
      </c>
    </row>
    <row r="85" spans="1:22" x14ac:dyDescent="0.35">
      <c r="A85" s="1">
        <v>43495</v>
      </c>
      <c r="B85" s="2">
        <v>0.8192476851851852</v>
      </c>
      <c r="C85" s="3">
        <f t="shared" si="13"/>
        <v>0.8192476851851852</v>
      </c>
      <c r="D85" s="2">
        <v>0.25</v>
      </c>
      <c r="E85" s="3">
        <f t="shared" si="14"/>
        <v>0.25</v>
      </c>
      <c r="F85" s="2">
        <f t="shared" si="15"/>
        <v>0.5692476851851852</v>
      </c>
      <c r="G85">
        <v>42292</v>
      </c>
      <c r="H85">
        <v>816</v>
      </c>
      <c r="I85">
        <v>14.04</v>
      </c>
      <c r="J85">
        <v>23.99</v>
      </c>
      <c r="K85">
        <v>77097</v>
      </c>
      <c r="L85">
        <v>49.74</v>
      </c>
      <c r="M85">
        <f t="shared" si="16"/>
        <v>0.5186486207252814</v>
      </c>
      <c r="N85">
        <f t="shared" si="17"/>
        <v>1.5939666666666666E-5</v>
      </c>
      <c r="O85" s="8">
        <f t="shared" si="18"/>
        <v>0.70150472999999991</v>
      </c>
      <c r="P85" s="8">
        <f t="shared" si="19"/>
        <v>1.51047299999999E-2</v>
      </c>
      <c r="Q85" s="6">
        <f t="shared" si="20"/>
        <v>3.4321131561008636E-4</v>
      </c>
      <c r="R85" s="10">
        <f t="shared" si="21"/>
        <v>1.5910184568060316E-7</v>
      </c>
      <c r="S85">
        <f t="shared" si="22"/>
        <v>0.15910184568060315</v>
      </c>
      <c r="T85">
        <f t="shared" si="23"/>
        <v>0.26899639178023677</v>
      </c>
      <c r="U85">
        <f t="shared" si="24"/>
        <v>9.0011092503622062E-2</v>
      </c>
      <c r="V85">
        <f t="shared" si="25"/>
        <v>8.1019967736956078E-3</v>
      </c>
    </row>
    <row r="86" spans="1:22" x14ac:dyDescent="0.35">
      <c r="A86" s="1">
        <v>43495</v>
      </c>
      <c r="B86" s="2">
        <v>0.81925925925925924</v>
      </c>
      <c r="C86" s="3">
        <f t="shared" si="13"/>
        <v>0.81925925925925924</v>
      </c>
      <c r="D86" s="2">
        <v>0.25</v>
      </c>
      <c r="E86" s="3">
        <f t="shared" si="14"/>
        <v>0.25</v>
      </c>
      <c r="F86" s="2">
        <f t="shared" si="15"/>
        <v>0.56925925925925924</v>
      </c>
      <c r="G86">
        <v>42793</v>
      </c>
      <c r="H86">
        <v>815</v>
      </c>
      <c r="I86">
        <v>14.93</v>
      </c>
      <c r="J86">
        <v>23.98</v>
      </c>
      <c r="K86">
        <v>77112</v>
      </c>
      <c r="L86">
        <v>49.71</v>
      </c>
      <c r="M86">
        <f t="shared" si="16"/>
        <v>0.62081711838918152</v>
      </c>
      <c r="N86">
        <f t="shared" si="17"/>
        <v>1.5906333333333334E-5</v>
      </c>
      <c r="O86" s="8">
        <f t="shared" si="18"/>
        <v>0.70003773000000002</v>
      </c>
      <c r="P86" s="8">
        <f t="shared" si="19"/>
        <v>1.3637730000000015E-2</v>
      </c>
      <c r="Q86" s="6">
        <f t="shared" si="20"/>
        <v>3.0987798227675561E-4</v>
      </c>
      <c r="R86" s="10">
        <f t="shared" si="21"/>
        <v>1.4361679643597358E-7</v>
      </c>
      <c r="S86">
        <f t="shared" si="22"/>
        <v>0.14361679643597358</v>
      </c>
      <c r="T86">
        <f t="shared" si="23"/>
        <v>0.38541389448504704</v>
      </c>
      <c r="U86">
        <f t="shared" si="24"/>
        <v>6.1428041858480505E-2</v>
      </c>
      <c r="V86">
        <f t="shared" si="25"/>
        <v>3.7734043265672331E-3</v>
      </c>
    </row>
    <row r="87" spans="1:22" x14ac:dyDescent="0.35">
      <c r="A87" s="1">
        <v>43495</v>
      </c>
      <c r="B87" s="2">
        <v>0.81925925925925924</v>
      </c>
      <c r="C87" s="3">
        <f t="shared" si="13"/>
        <v>0.81925925925925924</v>
      </c>
      <c r="D87" s="2">
        <v>0.25</v>
      </c>
      <c r="E87" s="3">
        <f t="shared" si="14"/>
        <v>0.25</v>
      </c>
      <c r="F87" s="2">
        <f t="shared" si="15"/>
        <v>0.56925925925925924</v>
      </c>
      <c r="G87">
        <v>43295</v>
      </c>
      <c r="H87">
        <v>820</v>
      </c>
      <c r="I87">
        <v>15.17</v>
      </c>
      <c r="J87">
        <v>23.98</v>
      </c>
      <c r="K87">
        <v>77123</v>
      </c>
      <c r="L87">
        <v>49.67</v>
      </c>
      <c r="M87">
        <f t="shared" si="16"/>
        <v>0.64836817393899737</v>
      </c>
      <c r="N87">
        <f t="shared" si="17"/>
        <v>1.6073E-5</v>
      </c>
      <c r="O87" s="8">
        <f t="shared" si="18"/>
        <v>0.70737273000000001</v>
      </c>
      <c r="P87" s="8">
        <f t="shared" si="19"/>
        <v>2.0972729999999995E-2</v>
      </c>
      <c r="Q87" s="6">
        <f t="shared" si="20"/>
        <v>4.7654464894342186E-4</v>
      </c>
      <c r="R87" s="10">
        <f t="shared" si="21"/>
        <v>2.2082903023222417E-7</v>
      </c>
      <c r="S87">
        <f t="shared" si="22"/>
        <v>0.22082903023222417</v>
      </c>
      <c r="T87">
        <f t="shared" si="23"/>
        <v>0.42038128897698995</v>
      </c>
      <c r="U87">
        <f t="shared" si="24"/>
        <v>0.13510823033324471</v>
      </c>
      <c r="V87">
        <f t="shared" si="25"/>
        <v>1.8254233903781104E-2</v>
      </c>
    </row>
    <row r="88" spans="1:22" x14ac:dyDescent="0.35">
      <c r="A88" s="1">
        <v>43495</v>
      </c>
      <c r="B88" s="2">
        <v>0.81927083333333339</v>
      </c>
      <c r="C88" s="3">
        <f t="shared" si="13"/>
        <v>0.81927083333333339</v>
      </c>
      <c r="D88" s="2">
        <v>0.25</v>
      </c>
      <c r="E88" s="3">
        <f t="shared" si="14"/>
        <v>0.25</v>
      </c>
      <c r="F88" s="2">
        <f t="shared" si="15"/>
        <v>0.56927083333333339</v>
      </c>
      <c r="G88">
        <v>43797</v>
      </c>
      <c r="H88">
        <v>808</v>
      </c>
      <c r="I88">
        <v>15.48</v>
      </c>
      <c r="J88">
        <v>23.98</v>
      </c>
      <c r="K88">
        <v>77132</v>
      </c>
      <c r="L88">
        <v>49.64</v>
      </c>
      <c r="M88">
        <f t="shared" si="16"/>
        <v>0.68395495402417605</v>
      </c>
      <c r="N88">
        <f t="shared" si="17"/>
        <v>1.5673000000000001E-5</v>
      </c>
      <c r="O88" s="8">
        <f t="shared" si="18"/>
        <v>0.68976873000000005</v>
      </c>
      <c r="P88" s="8">
        <f t="shared" si="19"/>
        <v>3.368730000000042E-3</v>
      </c>
      <c r="Q88" s="6">
        <f t="shared" si="20"/>
        <v>7.6544648943422902E-5</v>
      </c>
      <c r="R88" s="10">
        <f t="shared" si="21"/>
        <v>3.5466368799073756E-8</v>
      </c>
      <c r="S88">
        <f t="shared" si="22"/>
        <v>3.5466368799073757E-2</v>
      </c>
      <c r="T88">
        <f t="shared" si="23"/>
        <v>0.46779437913421279</v>
      </c>
      <c r="U88">
        <f t="shared" si="24"/>
        <v>-5.4816656306825612E-2</v>
      </c>
      <c r="V88">
        <f t="shared" si="25"/>
        <v>3.0048658086606443E-3</v>
      </c>
    </row>
    <row r="89" spans="1:22" x14ac:dyDescent="0.35">
      <c r="A89" s="1">
        <v>43495</v>
      </c>
      <c r="B89" s="2">
        <v>0.81927083333333339</v>
      </c>
      <c r="C89" s="3">
        <f t="shared" si="13"/>
        <v>0.81927083333333339</v>
      </c>
      <c r="D89" s="2">
        <v>0.25</v>
      </c>
      <c r="E89" s="3">
        <f t="shared" si="14"/>
        <v>0.25</v>
      </c>
      <c r="F89" s="2">
        <f t="shared" si="15"/>
        <v>0.56927083333333339</v>
      </c>
      <c r="G89">
        <v>44302</v>
      </c>
      <c r="H89">
        <v>810</v>
      </c>
      <c r="I89">
        <v>15.71</v>
      </c>
      <c r="J89">
        <v>23.98</v>
      </c>
      <c r="K89">
        <v>77140</v>
      </c>
      <c r="L89">
        <v>49.6</v>
      </c>
      <c r="M89">
        <f t="shared" si="16"/>
        <v>0.7103580489260829</v>
      </c>
      <c r="N89">
        <f t="shared" si="17"/>
        <v>1.5739666666666668E-5</v>
      </c>
      <c r="O89" s="8">
        <f t="shared" si="18"/>
        <v>0.69270273000000004</v>
      </c>
      <c r="P89" s="8">
        <f t="shared" si="19"/>
        <v>6.3027300000000341E-3</v>
      </c>
      <c r="Q89" s="6">
        <f t="shared" si="20"/>
        <v>1.4321131561008941E-4</v>
      </c>
      <c r="R89" s="10">
        <f t="shared" si="21"/>
        <v>6.6348969599971079E-8</v>
      </c>
      <c r="S89">
        <f t="shared" si="22"/>
        <v>6.634896959997108E-2</v>
      </c>
      <c r="T89">
        <f t="shared" si="23"/>
        <v>0.5046085576740712</v>
      </c>
      <c r="U89">
        <f t="shared" si="24"/>
        <v>-2.7318932272352749E-2</v>
      </c>
      <c r="V89">
        <f t="shared" si="25"/>
        <v>7.4632406050139646E-4</v>
      </c>
    </row>
    <row r="90" spans="1:22" x14ac:dyDescent="0.35">
      <c r="A90" s="1">
        <v>43495</v>
      </c>
      <c r="B90" s="2">
        <v>0.81928240740740732</v>
      </c>
      <c r="C90" s="3">
        <f t="shared" si="13"/>
        <v>0.81928240740740732</v>
      </c>
      <c r="D90" s="2">
        <v>0.25</v>
      </c>
      <c r="E90" s="3">
        <f t="shared" si="14"/>
        <v>0.25</v>
      </c>
      <c r="F90" s="2">
        <f t="shared" si="15"/>
        <v>0.56928240740740732</v>
      </c>
      <c r="G90">
        <v>44801</v>
      </c>
      <c r="H90">
        <v>797</v>
      </c>
      <c r="I90">
        <v>15.79</v>
      </c>
      <c r="J90">
        <v>23.98</v>
      </c>
      <c r="K90">
        <v>77144</v>
      </c>
      <c r="L90">
        <v>49.57</v>
      </c>
      <c r="M90">
        <f t="shared" si="16"/>
        <v>0.71954173410935462</v>
      </c>
      <c r="N90">
        <f t="shared" si="17"/>
        <v>1.5306333333333333E-5</v>
      </c>
      <c r="O90" s="8">
        <f t="shared" si="18"/>
        <v>0.67363172999999998</v>
      </c>
      <c r="P90" s="8">
        <f t="shared" si="19"/>
        <v>-1.2768270000000026E-2</v>
      </c>
      <c r="Q90" s="6">
        <f t="shared" si="20"/>
        <v>-2.9012201772324531E-4</v>
      </c>
      <c r="R90" s="10">
        <f t="shared" si="21"/>
        <v>-1.3440487405130398E-7</v>
      </c>
      <c r="S90">
        <f t="shared" si="22"/>
        <v>-0.13440487405130397</v>
      </c>
      <c r="T90">
        <f t="shared" si="23"/>
        <v>0.51774030712509722</v>
      </c>
      <c r="U90">
        <f t="shared" si="24"/>
        <v>-0.22925012436412323</v>
      </c>
      <c r="V90">
        <f t="shared" si="25"/>
        <v>5.255561952096597E-2</v>
      </c>
    </row>
    <row r="91" spans="1:22" x14ac:dyDescent="0.35">
      <c r="A91" s="1">
        <v>43495</v>
      </c>
      <c r="B91" s="2">
        <v>0.81928240740740732</v>
      </c>
      <c r="C91" s="3">
        <f t="shared" si="13"/>
        <v>0.81928240740740732</v>
      </c>
      <c r="D91" s="2">
        <v>0.25</v>
      </c>
      <c r="E91" s="3">
        <f t="shared" si="14"/>
        <v>0.25</v>
      </c>
      <c r="F91" s="2">
        <f t="shared" si="15"/>
        <v>0.56928240740740732</v>
      </c>
      <c r="G91">
        <v>45302</v>
      </c>
      <c r="H91">
        <v>820</v>
      </c>
      <c r="I91">
        <v>15.84</v>
      </c>
      <c r="J91">
        <v>23.98</v>
      </c>
      <c r="K91">
        <v>77156</v>
      </c>
      <c r="L91">
        <v>49.53</v>
      </c>
      <c r="M91">
        <f t="shared" si="16"/>
        <v>0.72528153734889966</v>
      </c>
      <c r="N91">
        <f t="shared" si="17"/>
        <v>1.6073E-5</v>
      </c>
      <c r="O91" s="8">
        <f t="shared" si="18"/>
        <v>0.70737273000000001</v>
      </c>
      <c r="P91" s="8">
        <f t="shared" si="19"/>
        <v>2.0972729999999995E-2</v>
      </c>
      <c r="Q91" s="6">
        <f t="shared" si="20"/>
        <v>4.7654464894342186E-4</v>
      </c>
      <c r="R91" s="10">
        <f t="shared" si="21"/>
        <v>2.2073458057182623E-7</v>
      </c>
      <c r="S91">
        <f t="shared" si="22"/>
        <v>0.22073458057182624</v>
      </c>
      <c r="T91">
        <f t="shared" si="23"/>
        <v>0.52603330841918339</v>
      </c>
      <c r="U91">
        <f t="shared" si="24"/>
        <v>0.12515348748369731</v>
      </c>
      <c r="V91">
        <f t="shared" si="25"/>
        <v>1.566339542933198E-2</v>
      </c>
    </row>
    <row r="92" spans="1:22" x14ac:dyDescent="0.35">
      <c r="A92" s="1">
        <v>43495</v>
      </c>
      <c r="B92" s="2">
        <v>0.81929398148148147</v>
      </c>
      <c r="C92" s="3">
        <f t="shared" si="13"/>
        <v>0.81929398148148147</v>
      </c>
      <c r="D92" s="2">
        <v>0.25</v>
      </c>
      <c r="E92" s="3">
        <f t="shared" si="14"/>
        <v>0.25</v>
      </c>
      <c r="F92" s="2">
        <f t="shared" si="15"/>
        <v>0.56929398148148147</v>
      </c>
      <c r="G92">
        <v>45804</v>
      </c>
      <c r="H92">
        <v>815</v>
      </c>
      <c r="I92">
        <v>15.7</v>
      </c>
      <c r="J92">
        <v>23.98</v>
      </c>
      <c r="K92">
        <v>77156</v>
      </c>
      <c r="L92">
        <v>49.5</v>
      </c>
      <c r="M92">
        <f t="shared" si="16"/>
        <v>0.70921008827817367</v>
      </c>
      <c r="N92">
        <f t="shared" si="17"/>
        <v>1.5906333333333334E-5</v>
      </c>
      <c r="O92" s="8">
        <f t="shared" si="18"/>
        <v>0.70003773000000002</v>
      </c>
      <c r="P92" s="8">
        <f t="shared" si="19"/>
        <v>1.3637730000000015E-2</v>
      </c>
      <c r="Q92" s="6">
        <f t="shared" si="20"/>
        <v>3.0987798227675561E-4</v>
      </c>
      <c r="R92" s="10">
        <f t="shared" si="21"/>
        <v>1.4353489562407065E-7</v>
      </c>
      <c r="S92">
        <f t="shared" si="22"/>
        <v>0.14353489562407065</v>
      </c>
      <c r="T92">
        <f t="shared" si="23"/>
        <v>0.50297894931553488</v>
      </c>
      <c r="U92">
        <f t="shared" si="24"/>
        <v>5.0014162306808781E-2</v>
      </c>
      <c r="V92">
        <f t="shared" si="25"/>
        <v>2.5014164312518123E-3</v>
      </c>
    </row>
    <row r="93" spans="1:22" x14ac:dyDescent="0.35">
      <c r="A93" s="1">
        <v>43495</v>
      </c>
      <c r="B93" s="2">
        <v>0.81929398148148147</v>
      </c>
      <c r="C93" s="3">
        <f t="shared" si="13"/>
        <v>0.81929398148148147</v>
      </c>
      <c r="D93" s="2">
        <v>0.25</v>
      </c>
      <c r="E93" s="3">
        <f t="shared" si="14"/>
        <v>0.25</v>
      </c>
      <c r="F93" s="2">
        <f t="shared" si="15"/>
        <v>0.56929398148148147</v>
      </c>
      <c r="G93">
        <v>46306</v>
      </c>
      <c r="H93">
        <v>808</v>
      </c>
      <c r="I93">
        <v>15.67</v>
      </c>
      <c r="J93">
        <v>23.98</v>
      </c>
      <c r="K93">
        <v>77172</v>
      </c>
      <c r="L93">
        <v>49.47</v>
      </c>
      <c r="M93">
        <f t="shared" si="16"/>
        <v>0.70576620633444687</v>
      </c>
      <c r="N93">
        <f t="shared" si="17"/>
        <v>1.5673000000000001E-5</v>
      </c>
      <c r="O93" s="8">
        <f t="shared" si="18"/>
        <v>0.68976873000000005</v>
      </c>
      <c r="P93" s="8">
        <f t="shared" si="19"/>
        <v>3.368730000000042E-3</v>
      </c>
      <c r="Q93" s="6">
        <f t="shared" si="20"/>
        <v>7.6544648943422902E-5</v>
      </c>
      <c r="R93" s="10">
        <f t="shared" si="21"/>
        <v>3.5447985774764903E-8</v>
      </c>
      <c r="S93">
        <f t="shared" si="22"/>
        <v>3.5447985774764906E-2</v>
      </c>
      <c r="T93">
        <f t="shared" si="23"/>
        <v>0.49810593800371705</v>
      </c>
      <c r="U93">
        <f t="shared" si="24"/>
        <v>-5.7631241877311189E-2</v>
      </c>
      <c r="V93">
        <f t="shared" si="25"/>
        <v>3.3213600403211468E-3</v>
      </c>
    </row>
    <row r="94" spans="1:22" x14ac:dyDescent="0.35">
      <c r="A94" s="1">
        <v>43495</v>
      </c>
      <c r="B94" s="2">
        <v>0.81930555555555562</v>
      </c>
      <c r="C94" s="3">
        <f t="shared" si="13"/>
        <v>0.81930555555555562</v>
      </c>
      <c r="D94" s="2">
        <v>0.25</v>
      </c>
      <c r="E94" s="3">
        <f t="shared" si="14"/>
        <v>0.25</v>
      </c>
      <c r="F94" s="2">
        <f t="shared" si="15"/>
        <v>0.56930555555555562</v>
      </c>
      <c r="G94">
        <v>46808</v>
      </c>
      <c r="H94">
        <v>802</v>
      </c>
      <c r="I94">
        <v>15.63</v>
      </c>
      <c r="J94">
        <v>23.97</v>
      </c>
      <c r="K94">
        <v>77180</v>
      </c>
      <c r="L94">
        <v>49.47</v>
      </c>
      <c r="M94">
        <f t="shared" si="16"/>
        <v>0.70117436374281095</v>
      </c>
      <c r="N94">
        <f t="shared" si="17"/>
        <v>1.5472999999999999E-5</v>
      </c>
      <c r="O94" s="8">
        <f t="shared" si="18"/>
        <v>0.68096672999999996</v>
      </c>
      <c r="P94" s="8">
        <f t="shared" si="19"/>
        <v>-5.4332700000000456E-3</v>
      </c>
      <c r="Q94" s="6">
        <f t="shared" si="20"/>
        <v>-1.2345535105657909E-4</v>
      </c>
      <c r="R94" s="10">
        <f t="shared" si="21"/>
        <v>-5.7164579179380195E-8</v>
      </c>
      <c r="S94">
        <f t="shared" si="22"/>
        <v>-5.7164579179380191E-2</v>
      </c>
      <c r="T94">
        <f t="shared" si="23"/>
        <v>0.49164548837013577</v>
      </c>
      <c r="U94">
        <f t="shared" si="24"/>
        <v>-0.14965513261120855</v>
      </c>
      <c r="V94">
        <f t="shared" si="25"/>
        <v>2.2396658716878418E-2</v>
      </c>
    </row>
    <row r="95" spans="1:22" x14ac:dyDescent="0.35">
      <c r="A95" s="1">
        <v>43495</v>
      </c>
      <c r="B95" s="2">
        <v>0.81930555555555562</v>
      </c>
      <c r="C95" s="3">
        <f t="shared" si="13"/>
        <v>0.81930555555555562</v>
      </c>
      <c r="D95" s="2">
        <v>0.25</v>
      </c>
      <c r="E95" s="3">
        <f t="shared" si="14"/>
        <v>0.25</v>
      </c>
      <c r="F95" s="2">
        <f t="shared" si="15"/>
        <v>0.56930555555555562</v>
      </c>
      <c r="G95">
        <v>47309</v>
      </c>
      <c r="H95">
        <v>814</v>
      </c>
      <c r="I95">
        <v>15.58</v>
      </c>
      <c r="J95">
        <v>23.97</v>
      </c>
      <c r="K95">
        <v>77193</v>
      </c>
      <c r="L95">
        <v>49.44</v>
      </c>
      <c r="M95">
        <f t="shared" si="16"/>
        <v>0.69543456050326591</v>
      </c>
      <c r="N95">
        <f t="shared" si="17"/>
        <v>1.5872999999999999E-5</v>
      </c>
      <c r="O95" s="8">
        <f t="shared" si="18"/>
        <v>0.69857072999999992</v>
      </c>
      <c r="P95" s="8">
        <f t="shared" si="19"/>
        <v>1.2170729999999907E-2</v>
      </c>
      <c r="Q95" s="6">
        <f t="shared" si="20"/>
        <v>2.7654464894341988E-4</v>
      </c>
      <c r="R95" s="10">
        <f t="shared" si="21"/>
        <v>1.2802925139760788E-7</v>
      </c>
      <c r="S95">
        <f t="shared" si="22"/>
        <v>0.12802925139760787</v>
      </c>
      <c r="T95">
        <f t="shared" si="23"/>
        <v>0.48362922794237062</v>
      </c>
      <c r="U95">
        <f t="shared" si="24"/>
        <v>3.6274540741089177E-2</v>
      </c>
      <c r="V95">
        <f t="shared" si="25"/>
        <v>1.3158423059769385E-3</v>
      </c>
    </row>
    <row r="96" spans="1:22" x14ac:dyDescent="0.35">
      <c r="A96" s="1">
        <v>43495</v>
      </c>
      <c r="B96" s="2">
        <v>0.81931712962962966</v>
      </c>
      <c r="C96" s="3">
        <f t="shared" si="13"/>
        <v>0.81931712962962966</v>
      </c>
      <c r="D96" s="2">
        <v>0.25</v>
      </c>
      <c r="E96" s="3">
        <f t="shared" si="14"/>
        <v>0.25</v>
      </c>
      <c r="F96" s="2">
        <f t="shared" si="15"/>
        <v>0.56931712962962966</v>
      </c>
      <c r="G96">
        <v>47811</v>
      </c>
      <c r="H96">
        <v>815</v>
      </c>
      <c r="I96">
        <v>15.53</v>
      </c>
      <c r="J96">
        <v>23.98</v>
      </c>
      <c r="K96">
        <v>77206</v>
      </c>
      <c r="L96">
        <v>49.44</v>
      </c>
      <c r="M96">
        <f t="shared" si="16"/>
        <v>0.68969475726372087</v>
      </c>
      <c r="N96">
        <f t="shared" si="17"/>
        <v>1.5906333333333334E-5</v>
      </c>
      <c r="O96" s="8">
        <f t="shared" si="18"/>
        <v>0.70003773000000002</v>
      </c>
      <c r="P96" s="8">
        <f t="shared" si="19"/>
        <v>1.3637730000000015E-2</v>
      </c>
      <c r="Q96" s="6">
        <f t="shared" si="20"/>
        <v>3.0987798227675561E-4</v>
      </c>
      <c r="R96" s="10">
        <f t="shared" si="21"/>
        <v>1.4344193983331341E-7</v>
      </c>
      <c r="S96">
        <f t="shared" si="22"/>
        <v>0.14344193983331341</v>
      </c>
      <c r="T96">
        <f t="shared" si="23"/>
        <v>0.47567885819706285</v>
      </c>
      <c r="U96">
        <f t="shared" si="24"/>
        <v>5.242307195210439E-2</v>
      </c>
      <c r="V96">
        <f t="shared" si="25"/>
        <v>2.748178472895514E-3</v>
      </c>
    </row>
    <row r="97" spans="1:22" x14ac:dyDescent="0.35">
      <c r="A97" s="1">
        <v>43495</v>
      </c>
      <c r="B97" s="2">
        <v>0.81931712962962966</v>
      </c>
      <c r="C97" s="3">
        <f t="shared" si="13"/>
        <v>0.81931712962962966</v>
      </c>
      <c r="D97" s="2">
        <v>0.25</v>
      </c>
      <c r="E97" s="3">
        <f t="shared" si="14"/>
        <v>0.25</v>
      </c>
      <c r="F97" s="2">
        <f t="shared" si="15"/>
        <v>0.56931712962962966</v>
      </c>
      <c r="G97">
        <v>48313</v>
      </c>
      <c r="H97">
        <v>796</v>
      </c>
      <c r="I97">
        <v>15.67</v>
      </c>
      <c r="J97">
        <v>23.98</v>
      </c>
      <c r="K97">
        <v>77213</v>
      </c>
      <c r="L97">
        <v>49.4</v>
      </c>
      <c r="M97">
        <f t="shared" si="16"/>
        <v>0.70576620633444687</v>
      </c>
      <c r="N97">
        <f t="shared" si="17"/>
        <v>1.5273000000000001E-5</v>
      </c>
      <c r="O97" s="8">
        <f t="shared" si="18"/>
        <v>0.67216472999999999</v>
      </c>
      <c r="P97" s="8">
        <f t="shared" si="19"/>
        <v>-1.4235270000000022E-2</v>
      </c>
      <c r="Q97" s="6">
        <f t="shared" si="20"/>
        <v>-3.2345535105657855E-4</v>
      </c>
      <c r="R97" s="10">
        <f t="shared" si="21"/>
        <v>-1.4971330452358537E-7</v>
      </c>
      <c r="S97">
        <f t="shared" si="22"/>
        <v>-0.14971330452358536</v>
      </c>
      <c r="T97">
        <f t="shared" si="23"/>
        <v>0.49810593800371705</v>
      </c>
      <c r="U97">
        <f t="shared" si="24"/>
        <v>-0.24279253217566144</v>
      </c>
      <c r="V97">
        <f t="shared" si="25"/>
        <v>5.894821368026959E-2</v>
      </c>
    </row>
    <row r="98" spans="1:22" x14ac:dyDescent="0.35">
      <c r="A98" s="1">
        <v>43495</v>
      </c>
      <c r="B98" s="2">
        <v>0.8193287037037037</v>
      </c>
      <c r="C98" s="3">
        <f t="shared" si="13"/>
        <v>0.8193287037037037</v>
      </c>
      <c r="D98" s="2">
        <v>0.25</v>
      </c>
      <c r="E98" s="3">
        <f t="shared" si="14"/>
        <v>0.25</v>
      </c>
      <c r="F98" s="2">
        <f t="shared" si="15"/>
        <v>0.5693287037037037</v>
      </c>
      <c r="G98">
        <v>48816</v>
      </c>
      <c r="H98">
        <v>817</v>
      </c>
      <c r="I98">
        <v>15.89</v>
      </c>
      <c r="J98">
        <v>23.98</v>
      </c>
      <c r="K98">
        <v>77233</v>
      </c>
      <c r="L98">
        <v>49.37</v>
      </c>
      <c r="M98">
        <f t="shared" si="16"/>
        <v>0.7310213405884447</v>
      </c>
      <c r="N98">
        <f t="shared" si="17"/>
        <v>1.5973000000000001E-5</v>
      </c>
      <c r="O98" s="8">
        <f t="shared" si="18"/>
        <v>0.70297173000000002</v>
      </c>
      <c r="P98" s="8">
        <f t="shared" si="19"/>
        <v>1.6571730000000007E-2</v>
      </c>
      <c r="Q98" s="6">
        <f t="shared" si="20"/>
        <v>3.7654464894342214E-4</v>
      </c>
      <c r="R98" s="10">
        <f t="shared" si="21"/>
        <v>1.7424088101591815E-7</v>
      </c>
      <c r="S98">
        <f t="shared" si="22"/>
        <v>0.17424088101591814</v>
      </c>
      <c r="T98">
        <f t="shared" si="23"/>
        <v>0.53439220039572688</v>
      </c>
      <c r="U98">
        <f t="shared" si="24"/>
        <v>7.7923945152479523E-2</v>
      </c>
      <c r="V98">
        <f t="shared" si="25"/>
        <v>6.072141228126637E-3</v>
      </c>
    </row>
    <row r="99" spans="1:22" x14ac:dyDescent="0.35">
      <c r="A99" s="1">
        <v>43495</v>
      </c>
      <c r="B99" s="2">
        <v>0.8193287037037037</v>
      </c>
      <c r="C99" s="3">
        <f t="shared" si="13"/>
        <v>0.8193287037037037</v>
      </c>
      <c r="D99" s="2">
        <v>0.25</v>
      </c>
      <c r="E99" s="3">
        <f t="shared" si="14"/>
        <v>0.25</v>
      </c>
      <c r="F99" s="2">
        <f t="shared" si="15"/>
        <v>0.5693287037037037</v>
      </c>
      <c r="G99">
        <v>49317</v>
      </c>
      <c r="H99">
        <v>815</v>
      </c>
      <c r="I99">
        <v>16.059999999999999</v>
      </c>
      <c r="J99">
        <v>23.98</v>
      </c>
      <c r="K99">
        <v>77231</v>
      </c>
      <c r="L99">
        <v>49.37</v>
      </c>
      <c r="M99">
        <f t="shared" si="16"/>
        <v>0.75053667160289728</v>
      </c>
      <c r="N99">
        <f t="shared" si="17"/>
        <v>1.5906333333333334E-5</v>
      </c>
      <c r="O99" s="8">
        <f t="shared" si="18"/>
        <v>0.70003773000000002</v>
      </c>
      <c r="P99" s="8">
        <f t="shared" si="19"/>
        <v>1.3637730000000015E-2</v>
      </c>
      <c r="Q99" s="6">
        <f t="shared" si="20"/>
        <v>3.0987798227675561E-4</v>
      </c>
      <c r="R99" s="10">
        <f t="shared" si="21"/>
        <v>1.4339550707320631E-7</v>
      </c>
      <c r="S99">
        <f t="shared" si="22"/>
        <v>0.14339550707320631</v>
      </c>
      <c r="T99">
        <f t="shared" si="23"/>
        <v>0.56330529542075525</v>
      </c>
      <c r="U99">
        <f t="shared" si="24"/>
        <v>4.4576705773714871E-2</v>
      </c>
      <c r="V99">
        <f t="shared" si="25"/>
        <v>1.9870826976363448E-3</v>
      </c>
    </row>
    <row r="100" spans="1:22" x14ac:dyDescent="0.35">
      <c r="A100" s="1">
        <v>43495</v>
      </c>
      <c r="B100" s="2">
        <v>0.81934027777777774</v>
      </c>
      <c r="C100" s="3">
        <f t="shared" si="13"/>
        <v>0.81934027777777774</v>
      </c>
      <c r="D100" s="2">
        <v>0.25</v>
      </c>
      <c r="E100" s="3">
        <f t="shared" si="14"/>
        <v>0.25</v>
      </c>
      <c r="F100" s="2">
        <f t="shared" si="15"/>
        <v>0.56934027777777774</v>
      </c>
      <c r="G100">
        <v>49819</v>
      </c>
      <c r="H100">
        <v>805</v>
      </c>
      <c r="I100">
        <v>16.18</v>
      </c>
      <c r="J100">
        <v>23.97</v>
      </c>
      <c r="K100">
        <v>77242</v>
      </c>
      <c r="L100">
        <v>49.33</v>
      </c>
      <c r="M100">
        <f t="shared" si="16"/>
        <v>0.76431219937780526</v>
      </c>
      <c r="N100">
        <f t="shared" si="17"/>
        <v>1.5573000000000002E-5</v>
      </c>
      <c r="O100" s="8">
        <f t="shared" si="18"/>
        <v>0.68536773000000006</v>
      </c>
      <c r="P100" s="8">
        <f t="shared" si="19"/>
        <v>-1.0322699999999463E-3</v>
      </c>
      <c r="Q100" s="6">
        <f t="shared" si="20"/>
        <v>-2.3455351056576832E-5</v>
      </c>
      <c r="R100" s="10">
        <f t="shared" si="21"/>
        <v>-1.0852012700531402E-8</v>
      </c>
      <c r="S100">
        <f t="shared" si="22"/>
        <v>-1.0852012700531401E-2</v>
      </c>
      <c r="T100">
        <f t="shared" si="23"/>
        <v>0.58417313811773797</v>
      </c>
      <c r="U100">
        <f t="shared" si="24"/>
        <v>-0.11143683666076605</v>
      </c>
      <c r="V100">
        <f t="shared" si="25"/>
        <v>1.2418168564958252E-2</v>
      </c>
    </row>
    <row r="101" spans="1:22" x14ac:dyDescent="0.35">
      <c r="A101" s="1">
        <v>43495</v>
      </c>
      <c r="B101" s="2">
        <v>0.81934027777777774</v>
      </c>
      <c r="C101" s="3">
        <f t="shared" si="13"/>
        <v>0.81934027777777774</v>
      </c>
      <c r="D101" s="2">
        <v>0.25</v>
      </c>
      <c r="E101" s="3">
        <f t="shared" si="14"/>
        <v>0.25</v>
      </c>
      <c r="F101" s="2">
        <f t="shared" si="15"/>
        <v>0.56934027777777774</v>
      </c>
      <c r="G101">
        <v>50321</v>
      </c>
      <c r="H101">
        <v>810</v>
      </c>
      <c r="I101">
        <v>16.27</v>
      </c>
      <c r="J101">
        <v>23.98</v>
      </c>
      <c r="K101">
        <v>77265</v>
      </c>
      <c r="L101">
        <v>49.33</v>
      </c>
      <c r="M101">
        <f t="shared" si="16"/>
        <v>0.7746438452089861</v>
      </c>
      <c r="N101">
        <f t="shared" si="17"/>
        <v>1.5739666666666668E-5</v>
      </c>
      <c r="O101" s="8">
        <f t="shared" si="18"/>
        <v>0.69270273000000004</v>
      </c>
      <c r="P101" s="8">
        <f t="shared" si="19"/>
        <v>6.3027300000000341E-3</v>
      </c>
      <c r="Q101" s="6">
        <f t="shared" si="20"/>
        <v>1.4321131561008941E-4</v>
      </c>
      <c r="R101" s="10">
        <f t="shared" si="21"/>
        <v>6.6241629650446761E-8</v>
      </c>
      <c r="S101">
        <f t="shared" si="22"/>
        <v>6.6241629650446762E-2</v>
      </c>
      <c r="T101">
        <f t="shared" si="23"/>
        <v>0.60007308692016359</v>
      </c>
      <c r="U101">
        <f t="shared" si="24"/>
        <v>-3.5667711305345261E-2</v>
      </c>
      <c r="V101">
        <f t="shared" si="25"/>
        <v>1.272185629761454E-3</v>
      </c>
    </row>
    <row r="102" spans="1:22" x14ac:dyDescent="0.35">
      <c r="A102" s="1">
        <v>43495</v>
      </c>
      <c r="B102" s="2">
        <v>0.81935185185185189</v>
      </c>
      <c r="C102" s="3">
        <f t="shared" si="13"/>
        <v>0.81935185185185189</v>
      </c>
      <c r="D102" s="2">
        <v>0.25</v>
      </c>
      <c r="E102" s="3">
        <f t="shared" si="14"/>
        <v>0.25</v>
      </c>
      <c r="F102" s="2">
        <f t="shared" si="15"/>
        <v>0.56935185185185189</v>
      </c>
      <c r="G102">
        <v>50748</v>
      </c>
      <c r="H102">
        <v>813</v>
      </c>
      <c r="I102">
        <v>16.04</v>
      </c>
      <c r="J102">
        <v>23.98</v>
      </c>
      <c r="K102">
        <v>77270</v>
      </c>
      <c r="L102">
        <v>49.3</v>
      </c>
      <c r="M102">
        <f t="shared" si="16"/>
        <v>0.74824075030707937</v>
      </c>
      <c r="N102">
        <f t="shared" si="17"/>
        <v>1.5839666666666667E-5</v>
      </c>
      <c r="O102" s="8">
        <f t="shared" si="18"/>
        <v>0.69710373000000003</v>
      </c>
      <c r="P102" s="8">
        <f t="shared" si="19"/>
        <v>1.0703730000000022E-2</v>
      </c>
      <c r="Q102" s="6">
        <f t="shared" si="20"/>
        <v>2.4321131561008913E-4</v>
      </c>
      <c r="R102" s="10">
        <f t="shared" si="21"/>
        <v>1.1248881648814786E-7</v>
      </c>
      <c r="S102">
        <f t="shared" si="22"/>
        <v>0.11248881648814786</v>
      </c>
      <c r="T102">
        <f t="shared" si="23"/>
        <v>0.55986422042010109</v>
      </c>
      <c r="U102">
        <f t="shared" si="24"/>
        <v>1.3964352298780283E-2</v>
      </c>
      <c r="V102">
        <f t="shared" si="25"/>
        <v>1.9500313512445017E-4</v>
      </c>
    </row>
    <row r="103" spans="1:22" x14ac:dyDescent="0.35">
      <c r="A103" s="1">
        <v>43495</v>
      </c>
      <c r="B103" s="2">
        <v>0.81935185185185189</v>
      </c>
      <c r="C103" s="3">
        <f t="shared" si="13"/>
        <v>0.81935185185185189</v>
      </c>
      <c r="D103" s="2">
        <v>0.25</v>
      </c>
      <c r="E103" s="3">
        <f t="shared" si="14"/>
        <v>0.25</v>
      </c>
      <c r="F103" s="2">
        <f t="shared" si="15"/>
        <v>0.56935185185185189</v>
      </c>
      <c r="G103">
        <v>51250</v>
      </c>
      <c r="H103">
        <v>808</v>
      </c>
      <c r="I103">
        <v>15.87</v>
      </c>
      <c r="J103">
        <v>23.99</v>
      </c>
      <c r="K103">
        <v>77283</v>
      </c>
      <c r="L103">
        <v>49.26</v>
      </c>
      <c r="M103">
        <f t="shared" si="16"/>
        <v>0.72872541929262658</v>
      </c>
      <c r="N103">
        <f t="shared" si="17"/>
        <v>1.5673000000000001E-5</v>
      </c>
      <c r="O103" s="8">
        <f t="shared" si="18"/>
        <v>0.68976873000000005</v>
      </c>
      <c r="P103" s="8">
        <f t="shared" si="19"/>
        <v>3.368730000000042E-3</v>
      </c>
      <c r="Q103" s="6">
        <f t="shared" si="20"/>
        <v>7.6544648943422902E-5</v>
      </c>
      <c r="R103" s="10">
        <f t="shared" si="21"/>
        <v>3.539826385343134E-8</v>
      </c>
      <c r="S103">
        <f t="shared" si="22"/>
        <v>3.5398263853431339E-2</v>
      </c>
      <c r="T103">
        <f t="shared" si="23"/>
        <v>0.53104073672321439</v>
      </c>
      <c r="U103">
        <f t="shared" si="24"/>
        <v>-6.0624334899883399E-2</v>
      </c>
      <c r="V103">
        <f t="shared" si="25"/>
        <v>3.6753099820532203E-3</v>
      </c>
    </row>
    <row r="104" spans="1:22" x14ac:dyDescent="0.35">
      <c r="A104" s="1">
        <v>43495</v>
      </c>
      <c r="B104" s="2">
        <v>0.81936342592592604</v>
      </c>
      <c r="C104" s="3">
        <f t="shared" si="13"/>
        <v>0.81936342592592604</v>
      </c>
      <c r="D104" s="2">
        <v>0.25</v>
      </c>
      <c r="E104" s="3">
        <f t="shared" si="14"/>
        <v>0.25</v>
      </c>
      <c r="F104" s="2">
        <f t="shared" si="15"/>
        <v>0.56936342592592604</v>
      </c>
      <c r="G104">
        <v>51751</v>
      </c>
      <c r="H104">
        <v>812</v>
      </c>
      <c r="I104">
        <v>15.61</v>
      </c>
      <c r="J104">
        <v>23.98</v>
      </c>
      <c r="K104">
        <v>77298</v>
      </c>
      <c r="L104">
        <v>49.26</v>
      </c>
      <c r="M104">
        <f t="shared" si="16"/>
        <v>0.69887844244699282</v>
      </c>
      <c r="N104">
        <f t="shared" si="17"/>
        <v>1.5806333333333335E-5</v>
      </c>
      <c r="O104" s="8">
        <f t="shared" si="18"/>
        <v>0.69563673000000004</v>
      </c>
      <c r="P104" s="8">
        <f t="shared" si="19"/>
        <v>9.2367300000000263E-3</v>
      </c>
      <c r="Q104" s="6">
        <f t="shared" si="20"/>
        <v>2.0987798227675589E-4</v>
      </c>
      <c r="R104" s="10">
        <f t="shared" si="21"/>
        <v>9.70364960500062E-8</v>
      </c>
      <c r="S104">
        <f t="shared" si="22"/>
        <v>9.7036496050006193E-2</v>
      </c>
      <c r="T104">
        <f t="shared" si="23"/>
        <v>0.48843107731713464</v>
      </c>
      <c r="U104">
        <f t="shared" si="24"/>
        <v>4.8402797283017048E-3</v>
      </c>
      <c r="V104">
        <f t="shared" si="25"/>
        <v>2.3428307848208425E-5</v>
      </c>
    </row>
    <row r="105" spans="1:22" x14ac:dyDescent="0.35">
      <c r="A105" s="1">
        <v>43495</v>
      </c>
      <c r="B105" s="2">
        <v>0.81936342592592604</v>
      </c>
      <c r="C105" s="3">
        <f t="shared" si="13"/>
        <v>0.81936342592592604</v>
      </c>
      <c r="D105" s="2">
        <v>0.25</v>
      </c>
      <c r="E105" s="3">
        <f t="shared" si="14"/>
        <v>0.25</v>
      </c>
      <c r="F105" s="2">
        <f t="shared" si="15"/>
        <v>0.56936342592592604</v>
      </c>
      <c r="G105">
        <v>52253</v>
      </c>
      <c r="H105">
        <v>813</v>
      </c>
      <c r="I105">
        <v>15.13</v>
      </c>
      <c r="J105">
        <v>23.97</v>
      </c>
      <c r="K105">
        <v>77304</v>
      </c>
      <c r="L105">
        <v>49.23</v>
      </c>
      <c r="M105">
        <f t="shared" si="16"/>
        <v>0.64377633134736145</v>
      </c>
      <c r="N105">
        <f t="shared" si="17"/>
        <v>1.5839666666666667E-5</v>
      </c>
      <c r="O105" s="8">
        <f t="shared" si="18"/>
        <v>0.69710373000000003</v>
      </c>
      <c r="P105" s="8">
        <f t="shared" si="19"/>
        <v>1.0703730000000022E-2</v>
      </c>
      <c r="Q105" s="6">
        <f t="shared" si="20"/>
        <v>2.4321131561008913E-4</v>
      </c>
      <c r="R105" s="10">
        <f t="shared" si="21"/>
        <v>1.1243555725170269E-7</v>
      </c>
      <c r="S105">
        <f t="shared" si="22"/>
        <v>0.11243555725170269</v>
      </c>
      <c r="T105">
        <f t="shared" si="23"/>
        <v>0.41444796480306773</v>
      </c>
      <c r="U105">
        <f t="shared" si="24"/>
        <v>2.7303431572970945E-2</v>
      </c>
      <c r="V105">
        <f t="shared" si="25"/>
        <v>7.4547737565990664E-4</v>
      </c>
    </row>
    <row r="106" spans="1:22" x14ac:dyDescent="0.35">
      <c r="A106" s="1">
        <v>43495</v>
      </c>
      <c r="B106" s="2">
        <v>0.81937499999999996</v>
      </c>
      <c r="C106" s="3">
        <f t="shared" si="13"/>
        <v>0.81937499999999996</v>
      </c>
      <c r="D106" s="2">
        <v>0.25</v>
      </c>
      <c r="E106" s="3">
        <f t="shared" si="14"/>
        <v>0.25</v>
      </c>
      <c r="F106" s="2">
        <f t="shared" si="15"/>
        <v>0.56937499999999996</v>
      </c>
      <c r="G106">
        <v>52755</v>
      </c>
      <c r="H106">
        <v>822</v>
      </c>
      <c r="I106">
        <v>14.94</v>
      </c>
      <c r="J106">
        <v>23.98</v>
      </c>
      <c r="K106">
        <v>77320</v>
      </c>
      <c r="L106">
        <v>49.23</v>
      </c>
      <c r="M106">
        <f t="shared" si="16"/>
        <v>0.62196507903709053</v>
      </c>
      <c r="N106">
        <f t="shared" si="17"/>
        <v>1.6139666666666667E-5</v>
      </c>
      <c r="O106" s="8">
        <f t="shared" si="18"/>
        <v>0.71030673</v>
      </c>
      <c r="P106" s="8">
        <f t="shared" si="19"/>
        <v>2.3906729999999987E-2</v>
      </c>
      <c r="Q106" s="6">
        <f t="shared" si="20"/>
        <v>5.4321131561008834E-4</v>
      </c>
      <c r="R106" s="10">
        <f t="shared" si="21"/>
        <v>2.5108076636486598E-7</v>
      </c>
      <c r="S106">
        <f t="shared" si="22"/>
        <v>0.25108076636486598</v>
      </c>
      <c r="T106">
        <f t="shared" si="23"/>
        <v>0.38684055954161428</v>
      </c>
      <c r="U106">
        <f t="shared" si="24"/>
        <v>0.16874484323231098</v>
      </c>
      <c r="V106">
        <f t="shared" si="25"/>
        <v>2.847482211749721E-2</v>
      </c>
    </row>
    <row r="107" spans="1:22" x14ac:dyDescent="0.35">
      <c r="A107" s="1">
        <v>43495</v>
      </c>
      <c r="B107" s="2">
        <v>0.81937499999999996</v>
      </c>
      <c r="C107" s="3">
        <f t="shared" si="13"/>
        <v>0.81937499999999996</v>
      </c>
      <c r="D107" s="2">
        <v>0.25</v>
      </c>
      <c r="E107" s="3">
        <f t="shared" si="14"/>
        <v>0.25</v>
      </c>
      <c r="F107" s="2">
        <f t="shared" si="15"/>
        <v>0.56937499999999996</v>
      </c>
      <c r="G107">
        <v>53259</v>
      </c>
      <c r="H107">
        <v>803</v>
      </c>
      <c r="I107">
        <v>14.97</v>
      </c>
      <c r="J107">
        <v>23.97</v>
      </c>
      <c r="K107">
        <v>77338</v>
      </c>
      <c r="L107">
        <v>49.19</v>
      </c>
      <c r="M107">
        <f t="shared" si="16"/>
        <v>0.62540896098081766</v>
      </c>
      <c r="N107">
        <f t="shared" si="17"/>
        <v>1.5506333333333334E-5</v>
      </c>
      <c r="O107" s="8">
        <f t="shared" si="18"/>
        <v>0.68243373000000007</v>
      </c>
      <c r="P107" s="8">
        <f t="shared" si="19"/>
        <v>-3.9662699999999385E-3</v>
      </c>
      <c r="Q107" s="6">
        <f t="shared" si="20"/>
        <v>-9.0122017723243326E-5</v>
      </c>
      <c r="R107" s="10">
        <f t="shared" si="21"/>
        <v>-4.1644709401774868E-8</v>
      </c>
      <c r="S107">
        <f t="shared" si="22"/>
        <v>-4.1644709401774865E-2</v>
      </c>
      <c r="T107">
        <f t="shared" si="23"/>
        <v>0.39113636847510591</v>
      </c>
      <c r="U107">
        <f t="shared" si="24"/>
        <v>-0.1244221381995157</v>
      </c>
      <c r="V107">
        <f t="shared" si="25"/>
        <v>1.5480868474139384E-2</v>
      </c>
    </row>
    <row r="108" spans="1:22" x14ac:dyDescent="0.35">
      <c r="A108" s="1">
        <v>43495</v>
      </c>
      <c r="B108" s="2">
        <v>0.81938657407407411</v>
      </c>
      <c r="C108" s="3">
        <f t="shared" si="13"/>
        <v>0.81938657407407411</v>
      </c>
      <c r="D108" s="2">
        <v>0.25</v>
      </c>
      <c r="E108" s="3">
        <f t="shared" si="14"/>
        <v>0.25</v>
      </c>
      <c r="F108" s="2">
        <f t="shared" si="15"/>
        <v>0.56938657407407411</v>
      </c>
      <c r="G108">
        <v>53762</v>
      </c>
      <c r="H108">
        <v>814</v>
      </c>
      <c r="I108">
        <v>15.31</v>
      </c>
      <c r="J108">
        <v>23.99</v>
      </c>
      <c r="K108">
        <v>77340</v>
      </c>
      <c r="L108">
        <v>49.19</v>
      </c>
      <c r="M108">
        <f t="shared" si="16"/>
        <v>0.66443962300972326</v>
      </c>
      <c r="N108">
        <f t="shared" si="17"/>
        <v>1.5872999999999999E-5</v>
      </c>
      <c r="O108" s="8">
        <f t="shared" si="18"/>
        <v>0.69857072999999992</v>
      </c>
      <c r="P108" s="8">
        <f t="shared" si="19"/>
        <v>1.2170729999999907E-2</v>
      </c>
      <c r="Q108" s="6">
        <f t="shared" si="20"/>
        <v>2.7654464894341988E-4</v>
      </c>
      <c r="R108" s="10">
        <f t="shared" si="21"/>
        <v>1.2779450806405817E-7</v>
      </c>
      <c r="S108">
        <f t="shared" si="22"/>
        <v>0.12779450806405818</v>
      </c>
      <c r="T108">
        <f t="shared" si="23"/>
        <v>0.44148001262530318</v>
      </c>
      <c r="U108">
        <f t="shared" si="24"/>
        <v>4.0013348394211647E-2</v>
      </c>
      <c r="V108">
        <f t="shared" si="25"/>
        <v>1.6010680497165598E-3</v>
      </c>
    </row>
    <row r="109" spans="1:22" x14ac:dyDescent="0.35">
      <c r="A109" s="1">
        <v>43495</v>
      </c>
      <c r="B109" s="2">
        <v>0.81938657407407411</v>
      </c>
      <c r="C109" s="3">
        <f t="shared" si="13"/>
        <v>0.81938657407407411</v>
      </c>
      <c r="D109" s="2">
        <v>0.25</v>
      </c>
      <c r="E109" s="3">
        <f t="shared" si="14"/>
        <v>0.25</v>
      </c>
      <c r="F109" s="2">
        <f t="shared" si="15"/>
        <v>0.56938657407407411</v>
      </c>
      <c r="G109">
        <v>54260</v>
      </c>
      <c r="H109">
        <v>810</v>
      </c>
      <c r="I109">
        <v>16.2</v>
      </c>
      <c r="J109">
        <v>23.98</v>
      </c>
      <c r="K109">
        <v>77327</v>
      </c>
      <c r="L109">
        <v>49.16</v>
      </c>
      <c r="M109">
        <f t="shared" si="16"/>
        <v>0.76660812067362316</v>
      </c>
      <c r="N109">
        <f t="shared" si="17"/>
        <v>1.5739666666666668E-5</v>
      </c>
      <c r="O109" s="8">
        <f t="shared" si="18"/>
        <v>0.69270273000000004</v>
      </c>
      <c r="P109" s="8">
        <f t="shared" si="19"/>
        <v>6.3027300000000341E-3</v>
      </c>
      <c r="Q109" s="6">
        <f t="shared" si="20"/>
        <v>1.4321131561008941E-4</v>
      </c>
      <c r="R109" s="10">
        <f t="shared" si="21"/>
        <v>6.6188517787341655E-8</v>
      </c>
      <c r="S109">
        <f t="shared" si="22"/>
        <v>6.6188517787341652E-2</v>
      </c>
      <c r="T109">
        <f t="shared" si="23"/>
        <v>0.58768801068274434</v>
      </c>
      <c r="U109">
        <f t="shared" si="24"/>
        <v>-3.4690643283016846E-2</v>
      </c>
      <c r="V109">
        <f t="shared" si="25"/>
        <v>1.2034407313895219E-3</v>
      </c>
    </row>
    <row r="110" spans="1:22" x14ac:dyDescent="0.35">
      <c r="A110" s="1">
        <v>43495</v>
      </c>
      <c r="B110" s="2">
        <v>0.81939814814814815</v>
      </c>
      <c r="C110" s="3">
        <f t="shared" si="13"/>
        <v>0.81939814814814815</v>
      </c>
      <c r="D110" s="2">
        <v>0.25</v>
      </c>
      <c r="E110" s="3">
        <f t="shared" si="14"/>
        <v>0.25</v>
      </c>
      <c r="F110" s="2">
        <f t="shared" si="15"/>
        <v>0.56939814814814815</v>
      </c>
      <c r="G110">
        <v>54762</v>
      </c>
      <c r="H110">
        <v>823</v>
      </c>
      <c r="I110">
        <v>17.28</v>
      </c>
      <c r="J110">
        <v>23.97</v>
      </c>
      <c r="K110">
        <v>77334</v>
      </c>
      <c r="L110">
        <v>49.16</v>
      </c>
      <c r="M110">
        <f t="shared" si="16"/>
        <v>0.89058787064779432</v>
      </c>
      <c r="N110">
        <f t="shared" si="17"/>
        <v>1.6172999999999999E-5</v>
      </c>
      <c r="O110" s="8">
        <f t="shared" si="18"/>
        <v>0.71177372999999999</v>
      </c>
      <c r="P110" s="8">
        <f t="shared" si="19"/>
        <v>2.5373729999999983E-2</v>
      </c>
      <c r="Q110" s="6">
        <f t="shared" si="20"/>
        <v>5.7654464894342158E-4</v>
      </c>
      <c r="R110" s="10">
        <f t="shared" si="21"/>
        <v>2.6643074419124462E-7</v>
      </c>
      <c r="S110">
        <f t="shared" si="22"/>
        <v>0.26643074419124463</v>
      </c>
      <c r="T110">
        <f t="shared" si="23"/>
        <v>0.79314675534497248</v>
      </c>
      <c r="U110">
        <f t="shared" si="24"/>
        <v>0.14965737917419741</v>
      </c>
      <c r="V110">
        <f t="shared" si="25"/>
        <v>2.2397331141289497E-2</v>
      </c>
    </row>
    <row r="111" spans="1:22" x14ac:dyDescent="0.35">
      <c r="A111" s="1">
        <v>43495</v>
      </c>
      <c r="B111" s="2">
        <v>0.81939814814814815</v>
      </c>
      <c r="C111" s="3">
        <f t="shared" si="13"/>
        <v>0.81939814814814815</v>
      </c>
      <c r="D111" s="2">
        <v>0.25</v>
      </c>
      <c r="E111" s="3">
        <f t="shared" si="14"/>
        <v>0.25</v>
      </c>
      <c r="F111" s="2">
        <f t="shared" si="15"/>
        <v>0.56939814814814815</v>
      </c>
      <c r="G111">
        <v>55264</v>
      </c>
      <c r="H111">
        <v>821</v>
      </c>
      <c r="I111">
        <v>18.16</v>
      </c>
      <c r="J111">
        <v>23.97</v>
      </c>
      <c r="K111">
        <v>77352</v>
      </c>
      <c r="L111">
        <v>49.16</v>
      </c>
      <c r="M111">
        <f t="shared" si="16"/>
        <v>0.99160840766378522</v>
      </c>
      <c r="N111">
        <f t="shared" si="17"/>
        <v>1.6106333333333332E-5</v>
      </c>
      <c r="O111" s="8">
        <f t="shared" si="18"/>
        <v>0.70883972999999989</v>
      </c>
      <c r="P111" s="8">
        <f t="shared" si="19"/>
        <v>2.243972999999988E-2</v>
      </c>
      <c r="Q111" s="6">
        <f t="shared" si="20"/>
        <v>5.0987798227675261E-4</v>
      </c>
      <c r="R111" s="10">
        <f t="shared" si="21"/>
        <v>2.3556815338434182E-7</v>
      </c>
      <c r="S111">
        <f t="shared" si="22"/>
        <v>0.23556815338434181</v>
      </c>
      <c r="T111">
        <f t="shared" si="23"/>
        <v>0.98328723414950769</v>
      </c>
      <c r="U111">
        <f t="shared" si="24"/>
        <v>0.10584395552184454</v>
      </c>
      <c r="V111">
        <f t="shared" si="25"/>
        <v>1.1202942920510207E-2</v>
      </c>
    </row>
    <row r="112" spans="1:22" x14ac:dyDescent="0.35">
      <c r="A112" s="1">
        <v>43495</v>
      </c>
      <c r="B112" s="2">
        <v>0.81940972222222219</v>
      </c>
      <c r="C112" s="3">
        <f t="shared" si="13"/>
        <v>0.81940972222222219</v>
      </c>
      <c r="D112" s="2">
        <v>0.25</v>
      </c>
      <c r="E112" s="3">
        <f t="shared" si="14"/>
        <v>0.25</v>
      </c>
      <c r="F112" s="2">
        <f t="shared" si="15"/>
        <v>0.56940972222222219</v>
      </c>
      <c r="G112">
        <v>55766</v>
      </c>
      <c r="H112">
        <v>822</v>
      </c>
      <c r="I112">
        <v>18.989999999999998</v>
      </c>
      <c r="J112">
        <v>23.97</v>
      </c>
      <c r="K112">
        <v>77363</v>
      </c>
      <c r="L112">
        <v>49.12</v>
      </c>
      <c r="M112">
        <f t="shared" si="16"/>
        <v>1.0868891414402313</v>
      </c>
      <c r="N112">
        <f t="shared" si="17"/>
        <v>1.6139666666666667E-5</v>
      </c>
      <c r="O112" s="8">
        <f t="shared" si="18"/>
        <v>0.71030673</v>
      </c>
      <c r="P112" s="8">
        <f t="shared" si="19"/>
        <v>2.3906729999999987E-2</v>
      </c>
      <c r="Q112" s="6">
        <f t="shared" si="20"/>
        <v>5.4321131561008834E-4</v>
      </c>
      <c r="R112" s="10">
        <f t="shared" si="21"/>
        <v>2.5093276483507242E-7</v>
      </c>
      <c r="S112">
        <f t="shared" si="22"/>
        <v>0.25093276483507243</v>
      </c>
      <c r="T112">
        <f t="shared" si="23"/>
        <v>1.1813280057806832</v>
      </c>
      <c r="U112">
        <f t="shared" si="24"/>
        <v>0.10899357690243476</v>
      </c>
      <c r="V112">
        <f t="shared" si="25"/>
        <v>1.1879599805986961E-2</v>
      </c>
    </row>
    <row r="113" spans="1:22" x14ac:dyDescent="0.35">
      <c r="A113" s="1">
        <v>43495</v>
      </c>
      <c r="B113" s="2">
        <v>0.81940972222222219</v>
      </c>
      <c r="C113" s="3">
        <f t="shared" si="13"/>
        <v>0.81940972222222219</v>
      </c>
      <c r="D113" s="2">
        <v>0.25</v>
      </c>
      <c r="E113" s="3">
        <f t="shared" si="14"/>
        <v>0.25</v>
      </c>
      <c r="F113" s="2">
        <f t="shared" si="15"/>
        <v>0.56940972222222219</v>
      </c>
      <c r="G113">
        <v>56267</v>
      </c>
      <c r="H113">
        <v>807</v>
      </c>
      <c r="I113">
        <v>19.47</v>
      </c>
      <c r="J113">
        <v>23.98</v>
      </c>
      <c r="K113">
        <v>77387</v>
      </c>
      <c r="L113">
        <v>49.12</v>
      </c>
      <c r="M113">
        <f t="shared" si="16"/>
        <v>1.1419912525398628</v>
      </c>
      <c r="N113">
        <f t="shared" si="17"/>
        <v>1.5639666666666665E-5</v>
      </c>
      <c r="O113" s="8">
        <f t="shared" si="18"/>
        <v>0.68830172999999994</v>
      </c>
      <c r="P113" s="8">
        <f t="shared" si="19"/>
        <v>1.9017299999999349E-3</v>
      </c>
      <c r="Q113" s="6">
        <f t="shared" si="20"/>
        <v>4.3211315610087141E-5</v>
      </c>
      <c r="R113" s="10">
        <f t="shared" si="21"/>
        <v>1.9955653789968101E-8</v>
      </c>
      <c r="S113">
        <f t="shared" si="22"/>
        <v>1.9955653789968102E-2</v>
      </c>
      <c r="T113">
        <f t="shared" si="23"/>
        <v>1.3041440208775645</v>
      </c>
      <c r="U113">
        <f t="shared" si="24"/>
        <v>-0.1290476247856423</v>
      </c>
      <c r="V113">
        <f t="shared" si="25"/>
        <v>1.6653289462815923E-2</v>
      </c>
    </row>
    <row r="114" spans="1:22" x14ac:dyDescent="0.35">
      <c r="A114" s="1">
        <v>43495</v>
      </c>
      <c r="B114" s="2">
        <v>0.81942129629629623</v>
      </c>
      <c r="C114" s="3">
        <f t="shared" si="13"/>
        <v>0.81942129629629623</v>
      </c>
      <c r="D114" s="2">
        <v>0.25</v>
      </c>
      <c r="E114" s="3">
        <f t="shared" si="14"/>
        <v>0.25</v>
      </c>
      <c r="F114" s="2">
        <f t="shared" si="15"/>
        <v>0.56942129629629623</v>
      </c>
      <c r="G114">
        <v>56769</v>
      </c>
      <c r="H114">
        <v>819</v>
      </c>
      <c r="I114">
        <v>19.920000000000002</v>
      </c>
      <c r="J114">
        <v>23.98</v>
      </c>
      <c r="K114">
        <v>77388</v>
      </c>
      <c r="L114">
        <v>49.12</v>
      </c>
      <c r="M114">
        <f t="shared" si="16"/>
        <v>1.1936494816957677</v>
      </c>
      <c r="N114">
        <f t="shared" si="17"/>
        <v>1.6039666666666668E-5</v>
      </c>
      <c r="O114" s="8">
        <f t="shared" si="18"/>
        <v>0.70590573000000012</v>
      </c>
      <c r="P114" s="8">
        <f t="shared" si="19"/>
        <v>1.950573000000011E-2</v>
      </c>
      <c r="Q114" s="6">
        <f t="shared" si="20"/>
        <v>4.4321131561009112E-4</v>
      </c>
      <c r="R114" s="10">
        <f t="shared" si="21"/>
        <v>2.0467919471021486E-7</v>
      </c>
      <c r="S114">
        <f t="shared" si="22"/>
        <v>0.20467919471021487</v>
      </c>
      <c r="T114">
        <f t="shared" si="23"/>
        <v>1.4247990851525749</v>
      </c>
      <c r="U114">
        <f t="shared" si="24"/>
        <v>4.9053331156817447E-2</v>
      </c>
      <c r="V114">
        <f t="shared" si="25"/>
        <v>2.4062292975803971E-3</v>
      </c>
    </row>
    <row r="115" spans="1:22" x14ac:dyDescent="0.35">
      <c r="A115" s="1">
        <v>43495</v>
      </c>
      <c r="B115" s="2">
        <v>0.81942129629629623</v>
      </c>
      <c r="C115" s="3">
        <f t="shared" si="13"/>
        <v>0.81942129629629623</v>
      </c>
      <c r="D115" s="2">
        <v>0.25</v>
      </c>
      <c r="E115" s="3">
        <f t="shared" si="14"/>
        <v>0.25</v>
      </c>
      <c r="F115" s="2">
        <f t="shared" si="15"/>
        <v>0.56942129629629623</v>
      </c>
      <c r="G115">
        <v>57271</v>
      </c>
      <c r="H115">
        <v>814</v>
      </c>
      <c r="I115">
        <v>20.03</v>
      </c>
      <c r="J115">
        <v>23.97</v>
      </c>
      <c r="K115">
        <v>77405</v>
      </c>
      <c r="L115">
        <v>49.12</v>
      </c>
      <c r="M115">
        <f t="shared" si="16"/>
        <v>1.2062770488227665</v>
      </c>
      <c r="N115">
        <f t="shared" si="17"/>
        <v>1.5872999999999999E-5</v>
      </c>
      <c r="O115" s="8">
        <f t="shared" si="18"/>
        <v>0.69857072999999992</v>
      </c>
      <c r="P115" s="8">
        <f t="shared" si="19"/>
        <v>1.2170729999999907E-2</v>
      </c>
      <c r="Q115" s="6">
        <f t="shared" si="20"/>
        <v>2.7654464894341988E-4</v>
      </c>
      <c r="R115" s="10">
        <f t="shared" si="21"/>
        <v>1.2767859961417924E-7</v>
      </c>
      <c r="S115">
        <f t="shared" si="22"/>
        <v>0.12767859961417924</v>
      </c>
      <c r="T115">
        <f t="shared" si="23"/>
        <v>1.4551043185165631</v>
      </c>
      <c r="U115">
        <f t="shared" si="24"/>
        <v>-2.9566118044899427E-2</v>
      </c>
      <c r="V115">
        <f t="shared" si="25"/>
        <v>8.7415533624492746E-4</v>
      </c>
    </row>
    <row r="116" spans="1:22" x14ac:dyDescent="0.35">
      <c r="A116" s="1">
        <v>43495</v>
      </c>
      <c r="B116" s="2">
        <v>0.81943287037037038</v>
      </c>
      <c r="C116" s="3">
        <f t="shared" si="13"/>
        <v>0.81943287037037038</v>
      </c>
      <c r="D116" s="2">
        <v>0.25</v>
      </c>
      <c r="E116" s="3">
        <f t="shared" si="14"/>
        <v>0.25</v>
      </c>
      <c r="F116" s="2">
        <f t="shared" si="15"/>
        <v>0.56943287037037038</v>
      </c>
      <c r="G116">
        <v>57773</v>
      </c>
      <c r="H116">
        <v>804</v>
      </c>
      <c r="I116">
        <v>20.11</v>
      </c>
      <c r="J116">
        <v>23.97</v>
      </c>
      <c r="K116">
        <v>77409</v>
      </c>
      <c r="L116">
        <v>49.09</v>
      </c>
      <c r="M116">
        <f t="shared" si="16"/>
        <v>1.2154607340060382</v>
      </c>
      <c r="N116">
        <f t="shared" si="17"/>
        <v>1.5539666666666666E-5</v>
      </c>
      <c r="O116" s="8">
        <f t="shared" si="18"/>
        <v>0.68390072999999996</v>
      </c>
      <c r="P116" s="8">
        <f t="shared" si="19"/>
        <v>-2.4992700000000534E-3</v>
      </c>
      <c r="Q116" s="6">
        <f t="shared" si="20"/>
        <v>-5.67886843899126E-5</v>
      </c>
      <c r="R116" s="10">
        <f t="shared" si="21"/>
        <v>-2.6217556748757195E-8</v>
      </c>
      <c r="S116">
        <f t="shared" si="22"/>
        <v>-2.6217556748757195E-2</v>
      </c>
      <c r="T116">
        <f t="shared" si="23"/>
        <v>1.4773447959104971</v>
      </c>
      <c r="U116">
        <f t="shared" si="24"/>
        <v>-0.1846396228483313</v>
      </c>
      <c r="V116">
        <f t="shared" si="25"/>
        <v>3.4091790325574023E-2</v>
      </c>
    </row>
    <row r="117" spans="1:22" x14ac:dyDescent="0.35">
      <c r="A117" s="1">
        <v>43495</v>
      </c>
      <c r="B117" s="2">
        <v>0.81943287037037038</v>
      </c>
      <c r="C117" s="3">
        <f t="shared" si="13"/>
        <v>0.81943287037037038</v>
      </c>
      <c r="D117" s="2">
        <v>0.25</v>
      </c>
      <c r="E117" s="3">
        <f t="shared" si="14"/>
        <v>0.25</v>
      </c>
      <c r="F117" s="2">
        <f t="shared" si="15"/>
        <v>0.56943287037037038</v>
      </c>
      <c r="G117">
        <v>58274</v>
      </c>
      <c r="H117">
        <v>820</v>
      </c>
      <c r="I117">
        <v>20.09</v>
      </c>
      <c r="J117">
        <v>23.96</v>
      </c>
      <c r="K117">
        <v>77385</v>
      </c>
      <c r="L117">
        <v>49.09</v>
      </c>
      <c r="M117">
        <f t="shared" si="16"/>
        <v>1.2131648127102201</v>
      </c>
      <c r="N117">
        <f t="shared" si="17"/>
        <v>1.6073E-5</v>
      </c>
      <c r="O117" s="8">
        <f t="shared" si="18"/>
        <v>0.70737273000000001</v>
      </c>
      <c r="P117" s="8">
        <f t="shared" si="19"/>
        <v>2.0972729999999995E-2</v>
      </c>
      <c r="Q117" s="6">
        <f t="shared" si="20"/>
        <v>4.7654464894342186E-4</v>
      </c>
      <c r="R117" s="10">
        <f t="shared" si="21"/>
        <v>2.2006656240707562E-7</v>
      </c>
      <c r="S117">
        <f t="shared" si="22"/>
        <v>0.22006656240707562</v>
      </c>
      <c r="T117">
        <f t="shared" si="23"/>
        <v>1.4717688627982235</v>
      </c>
      <c r="U117">
        <f t="shared" si="24"/>
        <v>6.1938833417625398E-2</v>
      </c>
      <c r="V117">
        <f t="shared" si="25"/>
        <v>3.8364190851363487E-3</v>
      </c>
    </row>
    <row r="118" spans="1:22" x14ac:dyDescent="0.35">
      <c r="A118" s="1">
        <v>43495</v>
      </c>
      <c r="B118" s="2">
        <v>0.81944444444444453</v>
      </c>
      <c r="C118" s="3">
        <f t="shared" si="13"/>
        <v>0.81944444444444453</v>
      </c>
      <c r="D118" s="2">
        <v>0.25</v>
      </c>
      <c r="E118" s="3">
        <f t="shared" si="14"/>
        <v>0.25</v>
      </c>
      <c r="F118" s="2">
        <f t="shared" si="15"/>
        <v>0.56944444444444453</v>
      </c>
      <c r="G118">
        <v>58776</v>
      </c>
      <c r="H118">
        <v>810</v>
      </c>
      <c r="I118">
        <v>20.21</v>
      </c>
      <c r="J118">
        <v>23.97</v>
      </c>
      <c r="K118">
        <v>77434</v>
      </c>
      <c r="L118">
        <v>49.09</v>
      </c>
      <c r="M118">
        <f t="shared" si="16"/>
        <v>1.2269403404851282</v>
      </c>
      <c r="N118">
        <f t="shared" si="17"/>
        <v>1.5739666666666668E-5</v>
      </c>
      <c r="O118" s="8">
        <f t="shared" si="18"/>
        <v>0.69270273000000004</v>
      </c>
      <c r="P118" s="8">
        <f t="shared" si="19"/>
        <v>6.3027300000000341E-3</v>
      </c>
      <c r="Q118" s="6">
        <f t="shared" si="20"/>
        <v>1.4321131561008941E-4</v>
      </c>
      <c r="R118" s="10">
        <f t="shared" si="21"/>
        <v>6.6094832524932175E-8</v>
      </c>
      <c r="S118">
        <f t="shared" si="22"/>
        <v>6.6094832524932173E-2</v>
      </c>
      <c r="T118">
        <f t="shared" si="23"/>
        <v>1.5053825991097625</v>
      </c>
      <c r="U118">
        <f t="shared" si="24"/>
        <v>-9.3798919125261268E-2</v>
      </c>
      <c r="V118">
        <f t="shared" si="25"/>
        <v>8.7982372290673037E-3</v>
      </c>
    </row>
    <row r="119" spans="1:22" x14ac:dyDescent="0.35">
      <c r="A119" s="1">
        <v>43495</v>
      </c>
      <c r="B119" s="2">
        <v>0.81944444444444453</v>
      </c>
      <c r="C119" s="3">
        <f t="shared" si="13"/>
        <v>0.81944444444444453</v>
      </c>
      <c r="D119" s="2">
        <v>0.25</v>
      </c>
      <c r="E119" s="3">
        <f t="shared" si="14"/>
        <v>0.25</v>
      </c>
      <c r="F119" s="2">
        <f t="shared" si="15"/>
        <v>0.56944444444444453</v>
      </c>
      <c r="G119">
        <v>59278</v>
      </c>
      <c r="H119">
        <v>803</v>
      </c>
      <c r="I119">
        <v>20.78</v>
      </c>
      <c r="J119">
        <v>23.97</v>
      </c>
      <c r="K119">
        <v>77459</v>
      </c>
      <c r="L119">
        <v>49.09</v>
      </c>
      <c r="M119">
        <f t="shared" si="16"/>
        <v>1.2923740974159408</v>
      </c>
      <c r="N119">
        <f t="shared" si="17"/>
        <v>1.5506333333333334E-5</v>
      </c>
      <c r="O119" s="8">
        <f t="shared" si="18"/>
        <v>0.68243373000000007</v>
      </c>
      <c r="P119" s="8">
        <f t="shared" si="19"/>
        <v>-3.9662699999999385E-3</v>
      </c>
      <c r="Q119" s="6">
        <f t="shared" si="20"/>
        <v>-9.0122017723243326E-5</v>
      </c>
      <c r="R119" s="10">
        <f t="shared" si="21"/>
        <v>-4.1579655504388961E-8</v>
      </c>
      <c r="S119">
        <f t="shared" si="22"/>
        <v>-4.1579655504388961E-2</v>
      </c>
      <c r="T119">
        <f t="shared" si="23"/>
        <v>1.6702308076716676</v>
      </c>
      <c r="U119">
        <f t="shared" si="24"/>
        <v>-0.20986201479311259</v>
      </c>
      <c r="V119">
        <f t="shared" si="25"/>
        <v>4.4042065253024607E-2</v>
      </c>
    </row>
    <row r="120" spans="1:22" x14ac:dyDescent="0.35">
      <c r="A120" s="1">
        <v>43495</v>
      </c>
      <c r="B120" s="2">
        <v>0.81945601851851846</v>
      </c>
      <c r="C120" s="3">
        <f t="shared" si="13"/>
        <v>0.81945601851851846</v>
      </c>
      <c r="D120" s="2">
        <v>0.25</v>
      </c>
      <c r="E120" s="3">
        <f t="shared" si="14"/>
        <v>0.25</v>
      </c>
      <c r="F120" s="2">
        <f t="shared" si="15"/>
        <v>0.56945601851851846</v>
      </c>
      <c r="G120">
        <v>59780</v>
      </c>
      <c r="H120">
        <v>805</v>
      </c>
      <c r="I120">
        <v>21.07</v>
      </c>
      <c r="J120">
        <v>23.97</v>
      </c>
      <c r="K120">
        <v>77493</v>
      </c>
      <c r="L120">
        <v>49.09</v>
      </c>
      <c r="M120">
        <f t="shared" si="16"/>
        <v>1.3256649562053013</v>
      </c>
      <c r="N120">
        <f t="shared" si="17"/>
        <v>1.5573000000000002E-5</v>
      </c>
      <c r="O120" s="8">
        <f t="shared" si="18"/>
        <v>0.68536773000000006</v>
      </c>
      <c r="P120" s="8">
        <f t="shared" si="19"/>
        <v>-1.0322699999999463E-3</v>
      </c>
      <c r="Q120" s="6">
        <f t="shared" si="20"/>
        <v>-2.3455351056576832E-5</v>
      </c>
      <c r="R120" s="10">
        <f t="shared" si="21"/>
        <v>-1.0816863007167698E-8</v>
      </c>
      <c r="S120">
        <f t="shared" si="22"/>
        <v>-1.0816863007167698E-2</v>
      </c>
      <c r="T120">
        <f t="shared" si="23"/>
        <v>1.7573875761108035</v>
      </c>
      <c r="U120">
        <f t="shared" si="24"/>
        <v>-0.18336711039268733</v>
      </c>
      <c r="V120">
        <f t="shared" si="25"/>
        <v>3.3623497173763978E-2</v>
      </c>
    </row>
    <row r="121" spans="1:22" x14ac:dyDescent="0.35">
      <c r="A121" s="1">
        <v>43495</v>
      </c>
      <c r="B121" s="2">
        <v>0.81945601851851846</v>
      </c>
      <c r="C121" s="3">
        <f t="shared" si="13"/>
        <v>0.81945601851851846</v>
      </c>
      <c r="D121" s="2">
        <v>0.25</v>
      </c>
      <c r="E121" s="3">
        <f t="shared" si="14"/>
        <v>0.25</v>
      </c>
      <c r="F121" s="2">
        <f t="shared" si="15"/>
        <v>0.56945601851851846</v>
      </c>
      <c r="G121">
        <v>60281</v>
      </c>
      <c r="H121">
        <v>828</v>
      </c>
      <c r="I121">
        <v>21.87</v>
      </c>
      <c r="J121">
        <v>23.98</v>
      </c>
      <c r="K121">
        <v>77497</v>
      </c>
      <c r="L121">
        <v>49.09</v>
      </c>
      <c r="M121">
        <f t="shared" si="16"/>
        <v>1.4175018080380206</v>
      </c>
      <c r="N121">
        <f t="shared" si="17"/>
        <v>1.6339666666666665E-5</v>
      </c>
      <c r="O121" s="8">
        <f t="shared" si="18"/>
        <v>0.71910872999999997</v>
      </c>
      <c r="P121" s="8">
        <f t="shared" si="19"/>
        <v>3.2708729999999964E-2</v>
      </c>
      <c r="Q121" s="6">
        <f t="shared" si="20"/>
        <v>7.4321131561008778E-4</v>
      </c>
      <c r="R121" s="10">
        <f t="shared" si="21"/>
        <v>3.4273929991517432E-7</v>
      </c>
      <c r="S121">
        <f t="shared" si="22"/>
        <v>0.34273929991517432</v>
      </c>
      <c r="T121">
        <f t="shared" si="23"/>
        <v>2.0093113757910572</v>
      </c>
      <c r="U121">
        <f t="shared" si="24"/>
        <v>0.15841556812470009</v>
      </c>
      <c r="V121">
        <f t="shared" si="25"/>
        <v>2.5095492224271494E-2</v>
      </c>
    </row>
    <row r="122" spans="1:22" x14ac:dyDescent="0.35">
      <c r="A122" s="1">
        <v>43495</v>
      </c>
      <c r="B122" s="2">
        <v>0.81946759259259261</v>
      </c>
      <c r="C122" s="3">
        <f t="shared" si="13"/>
        <v>0.81946759259259261</v>
      </c>
      <c r="D122" s="2">
        <v>0.25</v>
      </c>
      <c r="E122" s="3">
        <f t="shared" si="14"/>
        <v>0.25</v>
      </c>
      <c r="F122" s="2">
        <f t="shared" si="15"/>
        <v>0.56946759259259261</v>
      </c>
      <c r="G122">
        <v>60783</v>
      </c>
      <c r="H122">
        <v>826</v>
      </c>
      <c r="I122">
        <v>22.4</v>
      </c>
      <c r="J122">
        <v>23.97</v>
      </c>
      <c r="K122">
        <v>77518</v>
      </c>
      <c r="L122">
        <v>49.09</v>
      </c>
      <c r="M122">
        <f t="shared" si="16"/>
        <v>1.4783437223771967</v>
      </c>
      <c r="N122">
        <f t="shared" si="17"/>
        <v>1.6273000000000002E-5</v>
      </c>
      <c r="O122" s="8">
        <f t="shared" si="18"/>
        <v>0.71617473000000009</v>
      </c>
      <c r="P122" s="8">
        <f t="shared" si="19"/>
        <v>2.9774730000000083E-2</v>
      </c>
      <c r="Q122" s="6">
        <f t="shared" si="20"/>
        <v>6.7654464894342391E-4</v>
      </c>
      <c r="R122" s="10">
        <f t="shared" si="21"/>
        <v>3.1190028415769028E-7</v>
      </c>
      <c r="S122">
        <f t="shared" si="22"/>
        <v>0.31190028415769028</v>
      </c>
      <c r="T122">
        <f t="shared" si="23"/>
        <v>2.1855001614920662</v>
      </c>
      <c r="U122">
        <f t="shared" si="24"/>
        <v>0.11977661894893364</v>
      </c>
      <c r="V122">
        <f t="shared" si="25"/>
        <v>1.4346438446838049E-2</v>
      </c>
    </row>
    <row r="123" spans="1:22" x14ac:dyDescent="0.35">
      <c r="A123" s="1">
        <v>43495</v>
      </c>
      <c r="B123" s="2">
        <v>0.81946759259259261</v>
      </c>
      <c r="C123" s="3">
        <f t="shared" si="13"/>
        <v>0.81946759259259261</v>
      </c>
      <c r="D123" s="2">
        <v>0.25</v>
      </c>
      <c r="E123" s="3">
        <f t="shared" si="14"/>
        <v>0.25</v>
      </c>
      <c r="F123" s="2">
        <f t="shared" si="15"/>
        <v>0.56946759259259261</v>
      </c>
      <c r="G123">
        <v>61285</v>
      </c>
      <c r="H123">
        <v>823</v>
      </c>
      <c r="I123">
        <v>22.94</v>
      </c>
      <c r="J123">
        <v>23.98</v>
      </c>
      <c r="K123">
        <v>77521</v>
      </c>
      <c r="L123">
        <v>49.09</v>
      </c>
      <c r="M123">
        <f t="shared" si="16"/>
        <v>1.5403335973642824</v>
      </c>
      <c r="N123">
        <f t="shared" si="17"/>
        <v>1.6172999999999999E-5</v>
      </c>
      <c r="O123" s="8">
        <f t="shared" si="18"/>
        <v>0.71177372999999999</v>
      </c>
      <c r="P123" s="8">
        <f t="shared" si="19"/>
        <v>2.5373729999999983E-2</v>
      </c>
      <c r="Q123" s="6">
        <f t="shared" si="20"/>
        <v>5.7654464894342158E-4</v>
      </c>
      <c r="R123" s="10">
        <f t="shared" si="21"/>
        <v>2.6579699221755703E-7</v>
      </c>
      <c r="S123">
        <f t="shared" si="22"/>
        <v>0.26579699221755704</v>
      </c>
      <c r="T123">
        <f t="shared" si="23"/>
        <v>2.3726275911691914</v>
      </c>
      <c r="U123">
        <f t="shared" si="24"/>
        <v>6.5726225035456012E-2</v>
      </c>
      <c r="V123">
        <f t="shared" si="25"/>
        <v>4.3199366574114047E-3</v>
      </c>
    </row>
    <row r="124" spans="1:22" x14ac:dyDescent="0.35">
      <c r="A124" s="1">
        <v>43495</v>
      </c>
      <c r="B124" s="2">
        <v>0.81947916666666665</v>
      </c>
      <c r="C124" s="3">
        <f t="shared" si="13"/>
        <v>0.81947916666666665</v>
      </c>
      <c r="D124" s="2">
        <v>0.25</v>
      </c>
      <c r="E124" s="3">
        <f t="shared" si="14"/>
        <v>0.25</v>
      </c>
      <c r="F124" s="2">
        <f t="shared" si="15"/>
        <v>0.56947916666666665</v>
      </c>
      <c r="G124">
        <v>61787</v>
      </c>
      <c r="H124">
        <v>820</v>
      </c>
      <c r="I124">
        <v>22.95</v>
      </c>
      <c r="J124">
        <v>23.97</v>
      </c>
      <c r="K124">
        <v>77575</v>
      </c>
      <c r="L124">
        <v>49.09</v>
      </c>
      <c r="M124">
        <f t="shared" si="16"/>
        <v>1.5414815580121912</v>
      </c>
      <c r="N124">
        <f t="shared" si="17"/>
        <v>1.6073E-5</v>
      </c>
      <c r="O124" s="8">
        <f t="shared" si="18"/>
        <v>0.70737273000000001</v>
      </c>
      <c r="P124" s="8">
        <f t="shared" si="19"/>
        <v>2.0972729999999995E-2</v>
      </c>
      <c r="Q124" s="6">
        <f t="shared" si="20"/>
        <v>4.7654464894342186E-4</v>
      </c>
      <c r="R124" s="10">
        <f t="shared" si="21"/>
        <v>2.1953495475650257E-7</v>
      </c>
      <c r="S124">
        <f t="shared" si="22"/>
        <v>0.21953495475650259</v>
      </c>
      <c r="T124">
        <f t="shared" si="23"/>
        <v>2.3761653936916924</v>
      </c>
      <c r="U124">
        <f t="shared" si="24"/>
        <v>1.9317019019339653E-2</v>
      </c>
      <c r="V124">
        <f t="shared" si="25"/>
        <v>3.7314722379352987E-4</v>
      </c>
    </row>
    <row r="125" spans="1:22" x14ac:dyDescent="0.35">
      <c r="A125" s="1">
        <v>43495</v>
      </c>
      <c r="B125" s="2">
        <v>0.81947916666666665</v>
      </c>
      <c r="C125" s="3">
        <f t="shared" si="13"/>
        <v>0.81947916666666665</v>
      </c>
      <c r="D125" s="2">
        <v>0.25</v>
      </c>
      <c r="E125" s="3">
        <f t="shared" si="14"/>
        <v>0.25</v>
      </c>
      <c r="F125" s="2">
        <f t="shared" si="15"/>
        <v>0.56947916666666665</v>
      </c>
      <c r="G125">
        <v>62289</v>
      </c>
      <c r="H125">
        <v>825</v>
      </c>
      <c r="I125">
        <v>22.81</v>
      </c>
      <c r="J125">
        <v>23.97</v>
      </c>
      <c r="K125">
        <v>77582</v>
      </c>
      <c r="L125">
        <v>49.12</v>
      </c>
      <c r="M125">
        <f t="shared" si="16"/>
        <v>1.5254101089414653</v>
      </c>
      <c r="N125">
        <f t="shared" si="17"/>
        <v>1.6239666666666666E-5</v>
      </c>
      <c r="O125" s="8">
        <f t="shared" si="18"/>
        <v>0.71470772999999999</v>
      </c>
      <c r="P125" s="8">
        <f t="shared" si="19"/>
        <v>2.8307729999999975E-2</v>
      </c>
      <c r="Q125" s="6">
        <f t="shared" si="20"/>
        <v>6.4321131561008806E-4</v>
      </c>
      <c r="R125" s="10">
        <f t="shared" si="21"/>
        <v>2.9628834706485694E-7</v>
      </c>
      <c r="S125">
        <f t="shared" si="22"/>
        <v>0.29628834706485696</v>
      </c>
      <c r="T125">
        <f t="shared" si="23"/>
        <v>2.3268760004608131</v>
      </c>
      <c r="U125">
        <f t="shared" si="24"/>
        <v>9.8130771098561095E-2</v>
      </c>
      <c r="V125">
        <f t="shared" si="25"/>
        <v>9.6296482363981938E-3</v>
      </c>
    </row>
    <row r="126" spans="1:22" x14ac:dyDescent="0.35">
      <c r="A126" s="1">
        <v>43495</v>
      </c>
      <c r="B126" s="2">
        <v>0.8194907407407408</v>
      </c>
      <c r="C126" s="3">
        <f t="shared" si="13"/>
        <v>0.8194907407407408</v>
      </c>
      <c r="D126" s="2">
        <v>0.25</v>
      </c>
      <c r="E126" s="3">
        <f t="shared" si="14"/>
        <v>0.25</v>
      </c>
      <c r="F126" s="2">
        <f t="shared" si="15"/>
        <v>0.5694907407407408</v>
      </c>
      <c r="G126">
        <v>62791</v>
      </c>
      <c r="H126">
        <v>814</v>
      </c>
      <c r="I126">
        <v>22.52</v>
      </c>
      <c r="J126">
        <v>23.97</v>
      </c>
      <c r="K126">
        <v>77610</v>
      </c>
      <c r="L126">
        <v>49.12</v>
      </c>
      <c r="M126">
        <f t="shared" si="16"/>
        <v>1.4921192501521048</v>
      </c>
      <c r="N126">
        <f t="shared" si="17"/>
        <v>1.5872999999999999E-5</v>
      </c>
      <c r="O126" s="8">
        <f t="shared" si="18"/>
        <v>0.69857072999999992</v>
      </c>
      <c r="P126" s="8">
        <f t="shared" si="19"/>
        <v>1.2170729999999907E-2</v>
      </c>
      <c r="Q126" s="6">
        <f t="shared" si="20"/>
        <v>2.7654464894341988E-4</v>
      </c>
      <c r="R126" s="10">
        <f t="shared" si="21"/>
        <v>1.2734134780486465E-7</v>
      </c>
      <c r="S126">
        <f t="shared" si="22"/>
        <v>0.12734134780486464</v>
      </c>
      <c r="T126">
        <f t="shared" si="23"/>
        <v>2.2264198566744793</v>
      </c>
      <c r="U126">
        <f t="shared" si="24"/>
        <v>-6.6548340064635211E-2</v>
      </c>
      <c r="V126">
        <f t="shared" si="25"/>
        <v>4.4286815653583316E-3</v>
      </c>
    </row>
    <row r="127" spans="1:22" x14ac:dyDescent="0.35">
      <c r="A127" s="1">
        <v>43495</v>
      </c>
      <c r="B127" s="2">
        <v>0.8194907407407408</v>
      </c>
      <c r="C127" s="3">
        <f t="shared" si="13"/>
        <v>0.8194907407407408</v>
      </c>
      <c r="D127" s="2">
        <v>0.25</v>
      </c>
      <c r="E127" s="3">
        <f t="shared" si="14"/>
        <v>0.25</v>
      </c>
      <c r="F127" s="2">
        <f t="shared" si="15"/>
        <v>0.5694907407407408</v>
      </c>
      <c r="G127">
        <v>63296</v>
      </c>
      <c r="H127">
        <v>812</v>
      </c>
      <c r="I127">
        <v>22.03</v>
      </c>
      <c r="J127">
        <v>23.97</v>
      </c>
      <c r="K127">
        <v>77636</v>
      </c>
      <c r="L127">
        <v>49.12</v>
      </c>
      <c r="M127">
        <f t="shared" si="16"/>
        <v>1.4358691784045643</v>
      </c>
      <c r="N127">
        <f t="shared" si="17"/>
        <v>1.5806333333333335E-5</v>
      </c>
      <c r="O127" s="8">
        <f t="shared" si="18"/>
        <v>0.69563673000000004</v>
      </c>
      <c r="P127" s="8">
        <f t="shared" si="19"/>
        <v>9.2367300000000263E-3</v>
      </c>
      <c r="Q127" s="6">
        <f t="shared" si="20"/>
        <v>2.0987798227675589E-4</v>
      </c>
      <c r="R127" s="10">
        <f t="shared" si="21"/>
        <v>9.6610781498732752E-8</v>
      </c>
      <c r="S127">
        <f t="shared" si="22"/>
        <v>9.6610781498732756E-2</v>
      </c>
      <c r="T127">
        <f t="shared" si="23"/>
        <v>2.0617202974921987</v>
      </c>
      <c r="U127">
        <f t="shared" si="24"/>
        <v>-9.0067647172732399E-2</v>
      </c>
      <c r="V127">
        <f t="shared" si="25"/>
        <v>8.11218106723181E-3</v>
      </c>
    </row>
    <row r="128" spans="1:22" x14ac:dyDescent="0.35">
      <c r="A128" s="1">
        <v>43495</v>
      </c>
      <c r="B128" s="2">
        <v>0.81950231481481473</v>
      </c>
      <c r="C128" s="3">
        <f t="shared" si="13"/>
        <v>0.81950231481481473</v>
      </c>
      <c r="D128" s="2">
        <v>0.25</v>
      </c>
      <c r="E128" s="3">
        <f t="shared" si="14"/>
        <v>0.25</v>
      </c>
      <c r="F128" s="2">
        <f t="shared" si="15"/>
        <v>0.56950231481481473</v>
      </c>
      <c r="G128">
        <v>63795</v>
      </c>
      <c r="H128">
        <v>824</v>
      </c>
      <c r="I128">
        <v>21.89</v>
      </c>
      <c r="J128">
        <v>23.97</v>
      </c>
      <c r="K128">
        <v>77665</v>
      </c>
      <c r="L128">
        <v>49.12</v>
      </c>
      <c r="M128">
        <f t="shared" si="16"/>
        <v>1.4197977293338384</v>
      </c>
      <c r="N128">
        <f t="shared" si="17"/>
        <v>1.6206333333333334E-5</v>
      </c>
      <c r="O128" s="8">
        <f t="shared" si="18"/>
        <v>0.7132407300000001</v>
      </c>
      <c r="P128" s="8">
        <f t="shared" si="19"/>
        <v>2.684073000000009E-2</v>
      </c>
      <c r="Q128" s="6">
        <f t="shared" si="20"/>
        <v>6.0987798227675732E-4</v>
      </c>
      <c r="R128" s="10">
        <f t="shared" si="21"/>
        <v>2.8063347526731232E-7</v>
      </c>
      <c r="S128">
        <f t="shared" si="22"/>
        <v>0.2806334752673123</v>
      </c>
      <c r="T128">
        <f t="shared" si="23"/>
        <v>2.0158255922215234</v>
      </c>
      <c r="U128">
        <f t="shared" si="24"/>
        <v>9.6015406366714198E-2</v>
      </c>
      <c r="V128">
        <f t="shared" si="25"/>
        <v>9.2189582597652607E-3</v>
      </c>
    </row>
    <row r="129" spans="1:22" x14ac:dyDescent="0.35">
      <c r="A129" s="1">
        <v>43495</v>
      </c>
      <c r="B129" s="2">
        <v>0.81950231481481473</v>
      </c>
      <c r="C129" s="3">
        <f t="shared" si="13"/>
        <v>0.81950231481481473</v>
      </c>
      <c r="D129" s="2">
        <v>0.25</v>
      </c>
      <c r="E129" s="3">
        <f t="shared" si="14"/>
        <v>0.25</v>
      </c>
      <c r="F129" s="2">
        <f t="shared" si="15"/>
        <v>0.56950231481481473</v>
      </c>
      <c r="G129">
        <v>64296</v>
      </c>
      <c r="H129">
        <v>821</v>
      </c>
      <c r="I129">
        <v>21.48</v>
      </c>
      <c r="J129">
        <v>23.96</v>
      </c>
      <c r="K129">
        <v>77670</v>
      </c>
      <c r="L129">
        <v>49.16</v>
      </c>
      <c r="M129">
        <f t="shared" si="16"/>
        <v>1.3727313427695698</v>
      </c>
      <c r="N129">
        <f t="shared" si="17"/>
        <v>1.6106333333333332E-5</v>
      </c>
      <c r="O129" s="8">
        <f t="shared" si="18"/>
        <v>0.70883972999999989</v>
      </c>
      <c r="P129" s="8">
        <f t="shared" si="19"/>
        <v>2.243972999999988E-2</v>
      </c>
      <c r="Q129" s="6">
        <f t="shared" si="20"/>
        <v>5.0987798227675261E-4</v>
      </c>
      <c r="R129" s="10">
        <f t="shared" si="21"/>
        <v>2.3459578375441834E-7</v>
      </c>
      <c r="S129">
        <f t="shared" si="22"/>
        <v>0.23459578375441834</v>
      </c>
      <c r="T129">
        <f t="shared" si="23"/>
        <v>1.884391339421946</v>
      </c>
      <c r="U129">
        <f t="shared" si="24"/>
        <v>5.6011625611359493E-2</v>
      </c>
      <c r="V129">
        <f t="shared" si="25"/>
        <v>3.1373022036271028E-3</v>
      </c>
    </row>
    <row r="130" spans="1:22" x14ac:dyDescent="0.35">
      <c r="A130" s="1">
        <v>43495</v>
      </c>
      <c r="B130" s="2">
        <v>0.81951388888888888</v>
      </c>
      <c r="C130" s="3">
        <f t="shared" ref="C130:C193" si="26">B130</f>
        <v>0.81951388888888888</v>
      </c>
      <c r="D130" s="2">
        <v>0.25</v>
      </c>
      <c r="E130" s="3">
        <f t="shared" ref="E130:E193" si="27">D130</f>
        <v>0.25</v>
      </c>
      <c r="F130" s="2">
        <f t="shared" ref="F130:F193" si="28">C130-E130</f>
        <v>0.56951388888888888</v>
      </c>
      <c r="G130">
        <v>64784</v>
      </c>
      <c r="H130">
        <v>821</v>
      </c>
      <c r="I130">
        <v>21.11</v>
      </c>
      <c r="J130">
        <v>23.97</v>
      </c>
      <c r="K130">
        <v>77679</v>
      </c>
      <c r="L130">
        <v>49.16</v>
      </c>
      <c r="M130">
        <f t="shared" ref="M130:M193" si="29">(I130-9.522)/8.7111</f>
        <v>1.3302567987969371</v>
      </c>
      <c r="N130">
        <f t="shared" ref="N130:N193" si="30">(H130-337.81)/30000000</f>
        <v>1.6106333333333332E-5</v>
      </c>
      <c r="O130" s="8">
        <f t="shared" ref="O130:O193" si="31">N130*44010</f>
        <v>0.70883972999999989</v>
      </c>
      <c r="P130" s="8">
        <f t="shared" si="19"/>
        <v>2.243972999999988E-2</v>
      </c>
      <c r="Q130" s="6">
        <f t="shared" si="20"/>
        <v>5.0987798227675261E-4</v>
      </c>
      <c r="R130" s="10">
        <f t="shared" si="21"/>
        <v>2.345764981601927E-7</v>
      </c>
      <c r="S130">
        <f t="shared" si="22"/>
        <v>0.23457649816019269</v>
      </c>
      <c r="T130">
        <f t="shared" si="23"/>
        <v>1.7695831507454749</v>
      </c>
      <c r="U130">
        <f t="shared" si="24"/>
        <v>6.1437576554425326E-2</v>
      </c>
      <c r="V130">
        <f t="shared" si="25"/>
        <v>3.7745758128808725E-3</v>
      </c>
    </row>
    <row r="131" spans="1:22" x14ac:dyDescent="0.35">
      <c r="A131" s="1">
        <v>43495</v>
      </c>
      <c r="B131" s="2">
        <v>0.81951388888888888</v>
      </c>
      <c r="C131" s="3">
        <f t="shared" si="26"/>
        <v>0.81951388888888888</v>
      </c>
      <c r="D131" s="2">
        <v>0.25</v>
      </c>
      <c r="E131" s="3">
        <f t="shared" si="27"/>
        <v>0.25</v>
      </c>
      <c r="F131" s="2">
        <f t="shared" si="28"/>
        <v>0.56951388888888888</v>
      </c>
      <c r="G131">
        <v>65286</v>
      </c>
      <c r="H131">
        <v>826</v>
      </c>
      <c r="I131">
        <v>20.94</v>
      </c>
      <c r="J131">
        <v>23.97</v>
      </c>
      <c r="K131">
        <v>77681</v>
      </c>
      <c r="L131">
        <v>49.16</v>
      </c>
      <c r="M131">
        <f t="shared" si="29"/>
        <v>1.3107414677824845</v>
      </c>
      <c r="N131">
        <f t="shared" si="30"/>
        <v>1.6273000000000002E-5</v>
      </c>
      <c r="O131" s="8">
        <f t="shared" si="31"/>
        <v>0.71617473000000009</v>
      </c>
      <c r="P131" s="8">
        <f t="shared" si="19"/>
        <v>2.9774730000000083E-2</v>
      </c>
      <c r="Q131" s="6">
        <f t="shared" si="20"/>
        <v>6.7654464894342391E-4</v>
      </c>
      <c r="R131" s="10">
        <f t="shared" si="21"/>
        <v>3.1124581593099773E-7</v>
      </c>
      <c r="S131">
        <f t="shared" si="22"/>
        <v>0.3112458159309977</v>
      </c>
      <c r="T131">
        <f t="shared" si="23"/>
        <v>1.7180431953645818</v>
      </c>
      <c r="U131">
        <f t="shared" si="24"/>
        <v>0.1406087597612832</v>
      </c>
      <c r="V131">
        <f t="shared" si="25"/>
        <v>1.9770823321606255E-2</v>
      </c>
    </row>
    <row r="132" spans="1:22" x14ac:dyDescent="0.35">
      <c r="A132" s="1">
        <v>43495</v>
      </c>
      <c r="B132" s="2">
        <v>0.81952546296296302</v>
      </c>
      <c r="C132" s="3">
        <f t="shared" si="26"/>
        <v>0.81952546296296302</v>
      </c>
      <c r="D132" s="2">
        <v>0.25</v>
      </c>
      <c r="E132" s="3">
        <f t="shared" si="27"/>
        <v>0.25</v>
      </c>
      <c r="F132" s="2">
        <f t="shared" si="28"/>
        <v>0.56952546296296302</v>
      </c>
      <c r="G132">
        <v>65788</v>
      </c>
      <c r="H132">
        <v>807</v>
      </c>
      <c r="I132">
        <v>20.59</v>
      </c>
      <c r="J132">
        <v>23.97</v>
      </c>
      <c r="K132">
        <v>77677</v>
      </c>
      <c r="L132">
        <v>49.16</v>
      </c>
      <c r="M132">
        <f t="shared" si="29"/>
        <v>1.2705628451056696</v>
      </c>
      <c r="N132">
        <f t="shared" si="30"/>
        <v>1.5639666666666665E-5</v>
      </c>
      <c r="O132" s="8">
        <f t="shared" si="31"/>
        <v>0.68830172999999994</v>
      </c>
      <c r="P132" s="8">
        <f t="shared" si="19"/>
        <v>1.9017299999999349E-3</v>
      </c>
      <c r="Q132" s="6">
        <f t="shared" si="20"/>
        <v>4.3211315610087141E-5</v>
      </c>
      <c r="R132" s="10">
        <f t="shared" si="21"/>
        <v>1.98804820691515E-8</v>
      </c>
      <c r="S132">
        <f t="shared" si="22"/>
        <v>1.9880482069151498E-2</v>
      </c>
      <c r="T132">
        <f t="shared" si="23"/>
        <v>1.6143299433630138</v>
      </c>
      <c r="U132">
        <f t="shared" si="24"/>
        <v>-0.14560567467339536</v>
      </c>
      <c r="V132">
        <f t="shared" si="25"/>
        <v>2.1201012497094645E-2</v>
      </c>
    </row>
    <row r="133" spans="1:22" x14ac:dyDescent="0.35">
      <c r="A133" s="1">
        <v>43495</v>
      </c>
      <c r="B133" s="2">
        <v>0.81952546296296302</v>
      </c>
      <c r="C133" s="3">
        <f t="shared" si="26"/>
        <v>0.81952546296296302</v>
      </c>
      <c r="D133" s="2">
        <v>0.25</v>
      </c>
      <c r="E133" s="3">
        <f t="shared" si="27"/>
        <v>0.25</v>
      </c>
      <c r="F133" s="2">
        <f t="shared" si="28"/>
        <v>0.56952546296296302</v>
      </c>
      <c r="G133">
        <v>66290</v>
      </c>
      <c r="H133">
        <v>817</v>
      </c>
      <c r="I133">
        <v>20.32</v>
      </c>
      <c r="J133">
        <v>23.97</v>
      </c>
      <c r="K133">
        <v>77680</v>
      </c>
      <c r="L133">
        <v>49.16</v>
      </c>
      <c r="M133">
        <f t="shared" si="29"/>
        <v>1.2395679076121271</v>
      </c>
      <c r="N133">
        <f t="shared" si="30"/>
        <v>1.5973000000000001E-5</v>
      </c>
      <c r="O133" s="8">
        <f t="shared" si="31"/>
        <v>0.70297173000000002</v>
      </c>
      <c r="P133" s="8">
        <f t="shared" si="19"/>
        <v>1.6571730000000007E-2</v>
      </c>
      <c r="Q133" s="6">
        <f t="shared" si="20"/>
        <v>3.7654464894342214E-4</v>
      </c>
      <c r="R133" s="10">
        <f t="shared" si="21"/>
        <v>1.7323240292463517E-7</v>
      </c>
      <c r="S133">
        <f t="shared" si="22"/>
        <v>0.17323240292463518</v>
      </c>
      <c r="T133">
        <f t="shared" si="23"/>
        <v>1.536528597581907</v>
      </c>
      <c r="U133">
        <f t="shared" si="24"/>
        <v>1.1719797168760473E-2</v>
      </c>
      <c r="V133">
        <f t="shared" si="25"/>
        <v>1.3735364567688601E-4</v>
      </c>
    </row>
    <row r="134" spans="1:22" x14ac:dyDescent="0.35">
      <c r="A134" s="1">
        <v>43495</v>
      </c>
      <c r="B134" s="2">
        <v>0.81953703703703706</v>
      </c>
      <c r="C134" s="3">
        <f t="shared" si="26"/>
        <v>0.81953703703703706</v>
      </c>
      <c r="D134" s="2">
        <v>0.25</v>
      </c>
      <c r="E134" s="3">
        <f t="shared" si="27"/>
        <v>0.25</v>
      </c>
      <c r="F134" s="2">
        <f t="shared" si="28"/>
        <v>0.56953703703703706</v>
      </c>
      <c r="G134">
        <v>66792</v>
      </c>
      <c r="H134">
        <v>812</v>
      </c>
      <c r="I134">
        <v>20.04</v>
      </c>
      <c r="J134">
        <v>23.97</v>
      </c>
      <c r="K134">
        <v>77678</v>
      </c>
      <c r="L134">
        <v>49.19</v>
      </c>
      <c r="M134">
        <f t="shared" si="29"/>
        <v>1.2074250094706751</v>
      </c>
      <c r="N134">
        <f t="shared" si="30"/>
        <v>1.5806333333333335E-5</v>
      </c>
      <c r="O134" s="8">
        <f t="shared" si="31"/>
        <v>0.69563673000000004</v>
      </c>
      <c r="P134" s="8">
        <f t="shared" si="19"/>
        <v>9.2367300000000263E-3</v>
      </c>
      <c r="Q134" s="6">
        <f t="shared" si="20"/>
        <v>2.0987798227675589E-4</v>
      </c>
      <c r="R134" s="10">
        <f t="shared" si="21"/>
        <v>9.6558544664327303E-8</v>
      </c>
      <c r="S134">
        <f t="shared" si="22"/>
        <v>9.6558544664327298E-2</v>
      </c>
      <c r="T134">
        <f t="shared" si="23"/>
        <v>1.4578751534952599</v>
      </c>
      <c r="U134">
        <f t="shared" si="24"/>
        <v>-6.0833341549813257E-2</v>
      </c>
      <c r="V134">
        <f t="shared" si="25"/>
        <v>3.7006954441162359E-3</v>
      </c>
    </row>
    <row r="135" spans="1:22" x14ac:dyDescent="0.35">
      <c r="A135" s="1">
        <v>43495</v>
      </c>
      <c r="B135" s="2">
        <v>0.81953703703703706</v>
      </c>
      <c r="C135" s="3">
        <f t="shared" si="26"/>
        <v>0.81953703703703706</v>
      </c>
      <c r="D135" s="2">
        <v>0.25</v>
      </c>
      <c r="E135" s="3">
        <f t="shared" si="27"/>
        <v>0.25</v>
      </c>
      <c r="F135" s="2">
        <f t="shared" si="28"/>
        <v>0.56953703703703706</v>
      </c>
      <c r="G135">
        <v>67294</v>
      </c>
      <c r="H135">
        <v>811</v>
      </c>
      <c r="I135">
        <v>19.97</v>
      </c>
      <c r="J135">
        <v>23.96</v>
      </c>
      <c r="K135">
        <v>77671</v>
      </c>
      <c r="L135">
        <v>49.19</v>
      </c>
      <c r="M135">
        <f t="shared" si="29"/>
        <v>1.1993892849353123</v>
      </c>
      <c r="N135">
        <f t="shared" si="30"/>
        <v>1.5773E-5</v>
      </c>
      <c r="O135" s="8">
        <f t="shared" si="31"/>
        <v>0.69416972999999993</v>
      </c>
      <c r="P135" s="8">
        <f t="shared" si="19"/>
        <v>7.7697299999999192E-3</v>
      </c>
      <c r="Q135" s="6">
        <f t="shared" si="20"/>
        <v>1.7654464894342013E-4</v>
      </c>
      <c r="R135" s="10">
        <f t="shared" si="21"/>
        <v>8.1227467148144716E-8</v>
      </c>
      <c r="S135">
        <f t="shared" si="22"/>
        <v>8.1227467148144716E-2</v>
      </c>
      <c r="T135">
        <f t="shared" si="23"/>
        <v>1.4385346568176396</v>
      </c>
      <c r="U135">
        <f t="shared" si="24"/>
        <v>-7.5134239180562321E-2</v>
      </c>
      <c r="V135">
        <f t="shared" si="25"/>
        <v>5.6451538972419465E-3</v>
      </c>
    </row>
    <row r="136" spans="1:22" x14ac:dyDescent="0.35">
      <c r="A136" s="1">
        <v>43495</v>
      </c>
      <c r="B136" s="2">
        <v>0.8195486111111111</v>
      </c>
      <c r="C136" s="3">
        <f t="shared" si="26"/>
        <v>0.8195486111111111</v>
      </c>
      <c r="D136" s="2">
        <v>0.25</v>
      </c>
      <c r="E136" s="3">
        <f t="shared" si="27"/>
        <v>0.25</v>
      </c>
      <c r="F136" s="2">
        <f t="shared" si="28"/>
        <v>0.5695486111111111</v>
      </c>
      <c r="G136">
        <v>67795</v>
      </c>
      <c r="H136">
        <v>812</v>
      </c>
      <c r="I136">
        <v>19.98</v>
      </c>
      <c r="J136">
        <v>23.97</v>
      </c>
      <c r="K136">
        <v>77669</v>
      </c>
      <c r="L136">
        <v>49.19</v>
      </c>
      <c r="M136">
        <f t="shared" si="29"/>
        <v>1.2005372455832215</v>
      </c>
      <c r="N136">
        <f t="shared" si="30"/>
        <v>1.5806333333333335E-5</v>
      </c>
      <c r="O136" s="8">
        <f t="shared" si="31"/>
        <v>0.69563673000000004</v>
      </c>
      <c r="P136" s="8">
        <f t="shared" ref="P136:P199" si="32">O136-0.6864</f>
        <v>9.2367300000000263E-3</v>
      </c>
      <c r="Q136" s="6">
        <f t="shared" ref="Q136:Q199" si="33">P136/(44010*0.001)</f>
        <v>2.0987798227675589E-4</v>
      </c>
      <c r="R136" s="10">
        <f t="shared" ref="R136:R199" si="34">(Q136/8.314*(J136+273.15))/K136</f>
        <v>9.6569733515760672E-8</v>
      </c>
      <c r="S136">
        <f t="shared" ref="S136:S199" si="35">R136*1000000</f>
        <v>9.6569733515760675E-2</v>
      </c>
      <c r="T136">
        <f t="shared" ref="T136:T199" si="36">M136^2</f>
        <v>1.4412896780325484</v>
      </c>
      <c r="U136">
        <f t="shared" ref="U136:U199" si="37">S136-(0.1282*M136)-0.0026</f>
        <v>-5.9939141368008327E-2</v>
      </c>
      <c r="V136">
        <f t="shared" ref="V136:V199" si="38">U136^2</f>
        <v>3.5927006679340873E-3</v>
      </c>
    </row>
    <row r="137" spans="1:22" x14ac:dyDescent="0.35">
      <c r="A137" s="1">
        <v>43495</v>
      </c>
      <c r="B137" s="2">
        <v>0.8195486111111111</v>
      </c>
      <c r="C137" s="3">
        <f t="shared" si="26"/>
        <v>0.8195486111111111</v>
      </c>
      <c r="D137" s="2">
        <v>0.25</v>
      </c>
      <c r="E137" s="3">
        <f t="shared" si="27"/>
        <v>0.25</v>
      </c>
      <c r="F137" s="2">
        <f t="shared" si="28"/>
        <v>0.5695486111111111</v>
      </c>
      <c r="G137">
        <v>68297</v>
      </c>
      <c r="H137">
        <v>814</v>
      </c>
      <c r="I137">
        <v>19.89</v>
      </c>
      <c r="J137">
        <v>23.96</v>
      </c>
      <c r="K137">
        <v>77662</v>
      </c>
      <c r="L137">
        <v>49.19</v>
      </c>
      <c r="M137">
        <f t="shared" si="29"/>
        <v>1.1902055997520404</v>
      </c>
      <c r="N137">
        <f t="shared" si="30"/>
        <v>1.5872999999999999E-5</v>
      </c>
      <c r="O137" s="8">
        <f t="shared" si="31"/>
        <v>0.69857072999999992</v>
      </c>
      <c r="P137" s="8">
        <f t="shared" si="32"/>
        <v>1.2170729999999907E-2</v>
      </c>
      <c r="Q137" s="6">
        <f t="shared" si="33"/>
        <v>2.7654464894341988E-4</v>
      </c>
      <c r="R137" s="10">
        <f t="shared" si="34"/>
        <v>1.2725180111079016E-7</v>
      </c>
      <c r="S137">
        <f t="shared" si="35"/>
        <v>0.12725180111079015</v>
      </c>
      <c r="T137">
        <f t="shared" si="36"/>
        <v>1.4165893696811143</v>
      </c>
      <c r="U137">
        <f t="shared" si="37"/>
        <v>-2.7932556777421437E-2</v>
      </c>
      <c r="V137">
        <f t="shared" si="38"/>
        <v>7.8022772812387227E-4</v>
      </c>
    </row>
    <row r="138" spans="1:22" x14ac:dyDescent="0.35">
      <c r="A138" s="1">
        <v>43495</v>
      </c>
      <c r="B138" s="2">
        <v>0.81956018518518514</v>
      </c>
      <c r="C138" s="3">
        <f t="shared" si="26"/>
        <v>0.81956018518518514</v>
      </c>
      <c r="D138" s="2">
        <v>0.25</v>
      </c>
      <c r="E138" s="3">
        <f t="shared" si="27"/>
        <v>0.25</v>
      </c>
      <c r="F138" s="2">
        <f t="shared" si="28"/>
        <v>0.56956018518518514</v>
      </c>
      <c r="G138">
        <v>68721</v>
      </c>
      <c r="H138">
        <v>818</v>
      </c>
      <c r="I138">
        <v>19.89</v>
      </c>
      <c r="J138">
        <v>23.96</v>
      </c>
      <c r="K138">
        <v>77657</v>
      </c>
      <c r="L138">
        <v>49.23</v>
      </c>
      <c r="M138">
        <f t="shared" si="29"/>
        <v>1.1902055997520404</v>
      </c>
      <c r="N138">
        <f t="shared" si="30"/>
        <v>1.6006333333333333E-5</v>
      </c>
      <c r="O138" s="8">
        <f t="shared" si="31"/>
        <v>0.70443873000000001</v>
      </c>
      <c r="P138" s="8">
        <f t="shared" si="32"/>
        <v>1.8038730000000003E-2</v>
      </c>
      <c r="Q138" s="6">
        <f t="shared" si="33"/>
        <v>4.0987798227675538E-4</v>
      </c>
      <c r="R138" s="10">
        <f t="shared" si="34"/>
        <v>1.8861717227298407E-7</v>
      </c>
      <c r="S138">
        <f t="shared" si="35"/>
        <v>0.18861717227298408</v>
      </c>
      <c r="T138">
        <f t="shared" si="36"/>
        <v>1.4165893696811143</v>
      </c>
      <c r="U138">
        <f t="shared" si="37"/>
        <v>3.343281438477249E-2</v>
      </c>
      <c r="V138">
        <f t="shared" si="38"/>
        <v>1.1177530776866503E-3</v>
      </c>
    </row>
    <row r="139" spans="1:22" x14ac:dyDescent="0.35">
      <c r="A139" s="1">
        <v>43495</v>
      </c>
      <c r="B139" s="2">
        <v>0.81956018518518514</v>
      </c>
      <c r="C139" s="3">
        <f t="shared" si="26"/>
        <v>0.81956018518518514</v>
      </c>
      <c r="D139" s="2">
        <v>0.25</v>
      </c>
      <c r="E139" s="3">
        <f t="shared" si="27"/>
        <v>0.25</v>
      </c>
      <c r="F139" s="2">
        <f t="shared" si="28"/>
        <v>0.56956018518518514</v>
      </c>
      <c r="G139">
        <v>69221</v>
      </c>
      <c r="H139">
        <v>808</v>
      </c>
      <c r="I139">
        <v>19.96</v>
      </c>
      <c r="J139">
        <v>23.97</v>
      </c>
      <c r="K139">
        <v>77651</v>
      </c>
      <c r="L139">
        <v>49.23</v>
      </c>
      <c r="M139">
        <f t="shared" si="29"/>
        <v>1.1982413242874035</v>
      </c>
      <c r="N139">
        <f t="shared" si="30"/>
        <v>1.5673000000000001E-5</v>
      </c>
      <c r="O139" s="8">
        <f t="shared" si="31"/>
        <v>0.68976873000000005</v>
      </c>
      <c r="P139" s="8">
        <f t="shared" si="32"/>
        <v>3.368730000000042E-3</v>
      </c>
      <c r="Q139" s="6">
        <f t="shared" si="33"/>
        <v>7.6544648943422902E-5</v>
      </c>
      <c r="R139" s="10">
        <f t="shared" si="34"/>
        <v>3.5228134744376504E-8</v>
      </c>
      <c r="S139">
        <f t="shared" si="35"/>
        <v>3.5228134744376506E-2</v>
      </c>
      <c r="T139">
        <f t="shared" si="36"/>
        <v>1.4357822712300305</v>
      </c>
      <c r="U139">
        <f t="shared" si="37"/>
        <v>-0.12098640302926865</v>
      </c>
      <c r="V139">
        <f t="shared" si="38"/>
        <v>1.4637709717960625E-2</v>
      </c>
    </row>
    <row r="140" spans="1:22" x14ac:dyDescent="0.35">
      <c r="A140" s="1">
        <v>43495</v>
      </c>
      <c r="B140" s="2">
        <v>0.81957175925925929</v>
      </c>
      <c r="C140" s="3">
        <f t="shared" si="26"/>
        <v>0.81957175925925929</v>
      </c>
      <c r="D140" s="2">
        <v>0.25</v>
      </c>
      <c r="E140" s="3">
        <f t="shared" si="27"/>
        <v>0.25</v>
      </c>
      <c r="F140" s="2">
        <f t="shared" si="28"/>
        <v>0.56957175925925929</v>
      </c>
      <c r="G140">
        <v>69722</v>
      </c>
      <c r="H140">
        <v>822</v>
      </c>
      <c r="I140">
        <v>20.07</v>
      </c>
      <c r="J140">
        <v>23.96</v>
      </c>
      <c r="K140">
        <v>77647</v>
      </c>
      <c r="L140">
        <v>49.23</v>
      </c>
      <c r="M140">
        <f t="shared" si="29"/>
        <v>1.2108688914144023</v>
      </c>
      <c r="N140">
        <f t="shared" si="30"/>
        <v>1.6139666666666667E-5</v>
      </c>
      <c r="O140" s="8">
        <f t="shared" si="31"/>
        <v>0.71030673</v>
      </c>
      <c r="P140" s="8">
        <f t="shared" si="32"/>
        <v>2.3906729999999987E-2</v>
      </c>
      <c r="Q140" s="6">
        <f t="shared" si="33"/>
        <v>5.4321131561008834E-4</v>
      </c>
      <c r="R140" s="10">
        <f t="shared" si="34"/>
        <v>2.5000654393009353E-7</v>
      </c>
      <c r="S140">
        <f t="shared" si="35"/>
        <v>0.25000654393009353</v>
      </c>
      <c r="T140">
        <f t="shared" si="36"/>
        <v>1.4662034721951438</v>
      </c>
      <c r="U140">
        <f t="shared" si="37"/>
        <v>9.2173152050767135E-2</v>
      </c>
      <c r="V140">
        <f t="shared" si="38"/>
        <v>8.4958899589738374E-3</v>
      </c>
    </row>
    <row r="141" spans="1:22" x14ac:dyDescent="0.35">
      <c r="A141" s="1">
        <v>43495</v>
      </c>
      <c r="B141" s="2">
        <v>0.81957175925925929</v>
      </c>
      <c r="C141" s="3">
        <f t="shared" si="26"/>
        <v>0.81957175925925929</v>
      </c>
      <c r="D141" s="2">
        <v>0.25</v>
      </c>
      <c r="E141" s="3">
        <f t="shared" si="27"/>
        <v>0.25</v>
      </c>
      <c r="F141" s="2">
        <f t="shared" si="28"/>
        <v>0.56957175925925929</v>
      </c>
      <c r="G141">
        <v>70221</v>
      </c>
      <c r="H141">
        <v>819</v>
      </c>
      <c r="I141">
        <v>20.22</v>
      </c>
      <c r="J141">
        <v>23.98</v>
      </c>
      <c r="K141">
        <v>77651</v>
      </c>
      <c r="L141">
        <v>49.23</v>
      </c>
      <c r="M141">
        <f t="shared" si="29"/>
        <v>1.228088301133037</v>
      </c>
      <c r="N141">
        <f t="shared" si="30"/>
        <v>1.6039666666666668E-5</v>
      </c>
      <c r="O141" s="8">
        <f t="shared" si="31"/>
        <v>0.70590573000000012</v>
      </c>
      <c r="P141" s="8">
        <f t="shared" si="32"/>
        <v>1.950573000000011E-2</v>
      </c>
      <c r="Q141" s="6">
        <f t="shared" si="33"/>
        <v>4.4321131561009112E-4</v>
      </c>
      <c r="R141" s="10">
        <f t="shared" si="34"/>
        <v>2.0398595665521509E-7</v>
      </c>
      <c r="S141">
        <f t="shared" si="35"/>
        <v>0.2039859566552151</v>
      </c>
      <c r="T141">
        <f t="shared" si="36"/>
        <v>1.5082008753798291</v>
      </c>
      <c r="U141">
        <f t="shared" si="37"/>
        <v>4.394503644995975E-2</v>
      </c>
      <c r="V141">
        <f t="shared" si="38"/>
        <v>1.9311662285882911E-3</v>
      </c>
    </row>
    <row r="142" spans="1:22" x14ac:dyDescent="0.35">
      <c r="A142" s="1">
        <v>43495</v>
      </c>
      <c r="B142" s="2">
        <v>0.81958333333333344</v>
      </c>
      <c r="C142" s="3">
        <f t="shared" si="26"/>
        <v>0.81958333333333344</v>
      </c>
      <c r="D142" s="2">
        <v>0.25</v>
      </c>
      <c r="E142" s="3">
        <f t="shared" si="27"/>
        <v>0.25</v>
      </c>
      <c r="F142" s="2">
        <f t="shared" si="28"/>
        <v>0.56958333333333344</v>
      </c>
      <c r="G142">
        <v>70721</v>
      </c>
      <c r="H142">
        <v>813</v>
      </c>
      <c r="I142">
        <v>20.65</v>
      </c>
      <c r="J142">
        <v>23.97</v>
      </c>
      <c r="K142">
        <v>77648</v>
      </c>
      <c r="L142">
        <v>49.23</v>
      </c>
      <c r="M142">
        <f t="shared" si="29"/>
        <v>1.2774506089931235</v>
      </c>
      <c r="N142">
        <f t="shared" si="30"/>
        <v>1.5839666666666667E-5</v>
      </c>
      <c r="O142" s="8">
        <f t="shared" si="31"/>
        <v>0.69710373000000003</v>
      </c>
      <c r="P142" s="8">
        <f t="shared" si="32"/>
        <v>1.0703730000000022E-2</v>
      </c>
      <c r="Q142" s="6">
        <f t="shared" si="33"/>
        <v>2.4321131561008913E-4</v>
      </c>
      <c r="R142" s="10">
        <f t="shared" si="34"/>
        <v>1.1193743969948518E-7</v>
      </c>
      <c r="S142">
        <f t="shared" si="35"/>
        <v>0.11193743969948518</v>
      </c>
      <c r="T142">
        <f t="shared" si="36"/>
        <v>1.631880058416902</v>
      </c>
      <c r="U142">
        <f t="shared" si="37"/>
        <v>-5.4431728373433262E-2</v>
      </c>
      <c r="V142">
        <f t="shared" si="38"/>
        <v>2.9628130537192195E-3</v>
      </c>
    </row>
    <row r="143" spans="1:22" x14ac:dyDescent="0.35">
      <c r="A143" s="1">
        <v>43495</v>
      </c>
      <c r="B143" s="2">
        <v>0.81958333333333344</v>
      </c>
      <c r="C143" s="3">
        <f t="shared" si="26"/>
        <v>0.81958333333333344</v>
      </c>
      <c r="D143" s="2">
        <v>0.25</v>
      </c>
      <c r="E143" s="3">
        <f t="shared" si="27"/>
        <v>0.25</v>
      </c>
      <c r="F143" s="2">
        <f t="shared" si="28"/>
        <v>0.56958333333333344</v>
      </c>
      <c r="G143">
        <v>71221</v>
      </c>
      <c r="H143">
        <v>812</v>
      </c>
      <c r="I143">
        <v>20.85</v>
      </c>
      <c r="J143">
        <v>23.96</v>
      </c>
      <c r="K143">
        <v>77652</v>
      </c>
      <c r="L143">
        <v>49.23</v>
      </c>
      <c r="M143">
        <f t="shared" si="29"/>
        <v>1.3004098219513036</v>
      </c>
      <c r="N143">
        <f t="shared" si="30"/>
        <v>1.5806333333333335E-5</v>
      </c>
      <c r="O143" s="8">
        <f t="shared" si="31"/>
        <v>0.69563673000000004</v>
      </c>
      <c r="P143" s="8">
        <f t="shared" si="32"/>
        <v>9.2367300000000263E-3</v>
      </c>
      <c r="Q143" s="6">
        <f t="shared" si="33"/>
        <v>2.0987798227675589E-4</v>
      </c>
      <c r="R143" s="10">
        <f t="shared" si="34"/>
        <v>9.658762418479693E-8</v>
      </c>
      <c r="S143">
        <f t="shared" si="35"/>
        <v>9.6587624184796925E-2</v>
      </c>
      <c r="T143">
        <f t="shared" si="36"/>
        <v>1.6910657050274212</v>
      </c>
      <c r="U143">
        <f t="shared" si="37"/>
        <v>-7.2724914989360206E-2</v>
      </c>
      <c r="V143">
        <f t="shared" si="38"/>
        <v>5.288913260209669E-3</v>
      </c>
    </row>
    <row r="144" spans="1:22" x14ac:dyDescent="0.35">
      <c r="A144" s="1">
        <v>43495</v>
      </c>
      <c r="B144" s="2">
        <v>0.81959490740740737</v>
      </c>
      <c r="C144" s="3">
        <f t="shared" si="26"/>
        <v>0.81959490740740737</v>
      </c>
      <c r="D144" s="2">
        <v>0.25</v>
      </c>
      <c r="E144" s="3">
        <f t="shared" si="27"/>
        <v>0.25</v>
      </c>
      <c r="F144" s="2">
        <f t="shared" si="28"/>
        <v>0.56959490740740737</v>
      </c>
      <c r="G144">
        <v>71721</v>
      </c>
      <c r="H144">
        <v>822</v>
      </c>
      <c r="I144">
        <v>20.87</v>
      </c>
      <c r="J144">
        <v>23.97</v>
      </c>
      <c r="K144">
        <v>77642</v>
      </c>
      <c r="L144">
        <v>49.26</v>
      </c>
      <c r="M144">
        <f t="shared" si="29"/>
        <v>1.3027057432471216</v>
      </c>
      <c r="N144">
        <f t="shared" si="30"/>
        <v>1.6139666666666667E-5</v>
      </c>
      <c r="O144" s="8">
        <f t="shared" si="31"/>
        <v>0.71030673</v>
      </c>
      <c r="P144" s="8">
        <f t="shared" si="32"/>
        <v>2.3906729999999987E-2</v>
      </c>
      <c r="Q144" s="6">
        <f t="shared" si="33"/>
        <v>5.4321131561008834E-4</v>
      </c>
      <c r="R144" s="10">
        <f t="shared" si="34"/>
        <v>2.5003105903938211E-7</v>
      </c>
      <c r="S144">
        <f t="shared" si="35"/>
        <v>0.25003105903938211</v>
      </c>
      <c r="T144">
        <f t="shared" si="36"/>
        <v>1.6970422534890355</v>
      </c>
      <c r="U144">
        <f t="shared" si="37"/>
        <v>8.042418275510109E-2</v>
      </c>
      <c r="V144">
        <f t="shared" si="38"/>
        <v>6.4680491718258999E-3</v>
      </c>
    </row>
    <row r="145" spans="1:22" x14ac:dyDescent="0.35">
      <c r="A145" s="1">
        <v>43495</v>
      </c>
      <c r="B145" s="2">
        <v>0.81959490740740737</v>
      </c>
      <c r="C145" s="3">
        <f t="shared" si="26"/>
        <v>0.81959490740740737</v>
      </c>
      <c r="D145" s="2">
        <v>0.25</v>
      </c>
      <c r="E145" s="3">
        <f t="shared" si="27"/>
        <v>0.25</v>
      </c>
      <c r="F145" s="2">
        <f t="shared" si="28"/>
        <v>0.56959490740740737</v>
      </c>
      <c r="G145">
        <v>72221</v>
      </c>
      <c r="H145">
        <v>824</v>
      </c>
      <c r="I145">
        <v>20.73</v>
      </c>
      <c r="J145">
        <v>23.96</v>
      </c>
      <c r="K145">
        <v>77649</v>
      </c>
      <c r="L145">
        <v>49.26</v>
      </c>
      <c r="M145">
        <f t="shared" si="29"/>
        <v>1.2866342941763957</v>
      </c>
      <c r="N145">
        <f t="shared" si="30"/>
        <v>1.6206333333333334E-5</v>
      </c>
      <c r="O145" s="8">
        <f t="shared" si="31"/>
        <v>0.7132407300000001</v>
      </c>
      <c r="P145" s="8">
        <f t="shared" si="32"/>
        <v>2.684073000000009E-2</v>
      </c>
      <c r="Q145" s="6">
        <f t="shared" si="33"/>
        <v>6.0987798227675732E-4</v>
      </c>
      <c r="R145" s="10">
        <f t="shared" si="34"/>
        <v>2.8068185425708614E-7</v>
      </c>
      <c r="S145">
        <f t="shared" si="35"/>
        <v>0.28068185425708614</v>
      </c>
      <c r="T145">
        <f t="shared" si="36"/>
        <v>1.6554278069507922</v>
      </c>
      <c r="U145">
        <f t="shared" si="37"/>
        <v>0.1131353377436722</v>
      </c>
      <c r="V145">
        <f t="shared" si="38"/>
        <v>1.2799604646374779E-2</v>
      </c>
    </row>
    <row r="146" spans="1:22" x14ac:dyDescent="0.35">
      <c r="A146" s="1">
        <v>43495</v>
      </c>
      <c r="B146" s="2">
        <v>0.81960648148148152</v>
      </c>
      <c r="C146" s="3">
        <f t="shared" si="26"/>
        <v>0.81960648148148152</v>
      </c>
      <c r="D146" s="2">
        <v>0.25</v>
      </c>
      <c r="E146" s="3">
        <f t="shared" si="27"/>
        <v>0.25</v>
      </c>
      <c r="F146" s="2">
        <f t="shared" si="28"/>
        <v>0.56960648148148152</v>
      </c>
      <c r="G146">
        <v>72721</v>
      </c>
      <c r="H146">
        <v>809</v>
      </c>
      <c r="I146">
        <v>20.55</v>
      </c>
      <c r="J146">
        <v>23.97</v>
      </c>
      <c r="K146">
        <v>77665</v>
      </c>
      <c r="L146">
        <v>49.26</v>
      </c>
      <c r="M146">
        <f t="shared" si="29"/>
        <v>1.2659710025140338</v>
      </c>
      <c r="N146">
        <f t="shared" si="30"/>
        <v>1.5706333333333332E-5</v>
      </c>
      <c r="O146" s="8">
        <f t="shared" si="31"/>
        <v>0.69123572999999994</v>
      </c>
      <c r="P146" s="8">
        <f t="shared" si="32"/>
        <v>4.835729999999927E-3</v>
      </c>
      <c r="Q146" s="6">
        <f t="shared" si="33"/>
        <v>1.0987798227675363E-4</v>
      </c>
      <c r="R146" s="10">
        <f t="shared" si="34"/>
        <v>5.0560015146919452E-8</v>
      </c>
      <c r="S146">
        <f t="shared" si="35"/>
        <v>5.0560015146919449E-2</v>
      </c>
      <c r="T146">
        <f t="shared" si="36"/>
        <v>1.6026825792063879</v>
      </c>
      <c r="U146">
        <f t="shared" si="37"/>
        <v>-0.1143374673753797</v>
      </c>
      <c r="V146">
        <f t="shared" si="38"/>
        <v>1.3073056445816017E-2</v>
      </c>
    </row>
    <row r="147" spans="1:22" x14ac:dyDescent="0.35">
      <c r="A147" s="1">
        <v>43495</v>
      </c>
      <c r="B147" s="2">
        <v>0.81960648148148152</v>
      </c>
      <c r="C147" s="3">
        <f t="shared" si="26"/>
        <v>0.81960648148148152</v>
      </c>
      <c r="D147" s="2">
        <v>0.25</v>
      </c>
      <c r="E147" s="3">
        <f t="shared" si="27"/>
        <v>0.25</v>
      </c>
      <c r="F147" s="2">
        <f t="shared" si="28"/>
        <v>0.56960648148148152</v>
      </c>
      <c r="G147">
        <v>73222</v>
      </c>
      <c r="H147">
        <v>819</v>
      </c>
      <c r="I147">
        <v>20.47</v>
      </c>
      <c r="J147">
        <v>23.97</v>
      </c>
      <c r="K147">
        <v>77684</v>
      </c>
      <c r="L147">
        <v>49.26</v>
      </c>
      <c r="M147">
        <f t="shared" si="29"/>
        <v>1.2567873173307618</v>
      </c>
      <c r="N147">
        <f t="shared" si="30"/>
        <v>1.6039666666666668E-5</v>
      </c>
      <c r="O147" s="8">
        <f t="shared" si="31"/>
        <v>0.70590573000000012</v>
      </c>
      <c r="P147" s="8">
        <f t="shared" si="32"/>
        <v>1.950573000000011E-2</v>
      </c>
      <c r="Q147" s="6">
        <f t="shared" si="33"/>
        <v>4.4321131561009112E-4</v>
      </c>
      <c r="R147" s="10">
        <f t="shared" si="34"/>
        <v>2.0389244155663672E-7</v>
      </c>
      <c r="S147">
        <f t="shared" si="35"/>
        <v>0.20389244155663672</v>
      </c>
      <c r="T147">
        <f t="shared" si="36"/>
        <v>1.5795143610034528</v>
      </c>
      <c r="U147">
        <f t="shared" si="37"/>
        <v>4.0172307474833045E-2</v>
      </c>
      <c r="V147">
        <f t="shared" si="38"/>
        <v>1.6138142878525271E-3</v>
      </c>
    </row>
    <row r="148" spans="1:22" x14ac:dyDescent="0.35">
      <c r="A148" s="1">
        <v>43495</v>
      </c>
      <c r="B148" s="2">
        <v>0.81961805555555556</v>
      </c>
      <c r="C148" s="3">
        <f t="shared" si="26"/>
        <v>0.81961805555555556</v>
      </c>
      <c r="D148" s="2">
        <v>0.25</v>
      </c>
      <c r="E148" s="3">
        <f t="shared" si="27"/>
        <v>0.25</v>
      </c>
      <c r="F148" s="2">
        <f t="shared" si="28"/>
        <v>0.56961805555555556</v>
      </c>
      <c r="G148">
        <v>73721</v>
      </c>
      <c r="H148">
        <v>823</v>
      </c>
      <c r="I148">
        <v>20.71</v>
      </c>
      <c r="J148">
        <v>23.97</v>
      </c>
      <c r="K148">
        <v>77697</v>
      </c>
      <c r="L148">
        <v>49.3</v>
      </c>
      <c r="M148">
        <f t="shared" si="29"/>
        <v>1.2843383728805777</v>
      </c>
      <c r="N148">
        <f t="shared" si="30"/>
        <v>1.6172999999999999E-5</v>
      </c>
      <c r="O148" s="8">
        <f t="shared" si="31"/>
        <v>0.71177372999999999</v>
      </c>
      <c r="P148" s="8">
        <f t="shared" si="32"/>
        <v>2.5373729999999983E-2</v>
      </c>
      <c r="Q148" s="6">
        <f t="shared" si="33"/>
        <v>5.7654464894342158E-4</v>
      </c>
      <c r="R148" s="10">
        <f t="shared" si="34"/>
        <v>2.6518598107115732E-7</v>
      </c>
      <c r="S148">
        <f t="shared" si="35"/>
        <v>0.26518598107115732</v>
      </c>
      <c r="T148">
        <f t="shared" si="36"/>
        <v>1.6495250560535299</v>
      </c>
      <c r="U148">
        <f t="shared" si="37"/>
        <v>9.7933801667867235E-2</v>
      </c>
      <c r="V148">
        <f t="shared" si="38"/>
        <v>9.5910295091211559E-3</v>
      </c>
    </row>
    <row r="149" spans="1:22" x14ac:dyDescent="0.35">
      <c r="A149" s="1">
        <v>43495</v>
      </c>
      <c r="B149" s="2">
        <v>0.81961805555555556</v>
      </c>
      <c r="C149" s="3">
        <f t="shared" si="26"/>
        <v>0.81961805555555556</v>
      </c>
      <c r="D149" s="2">
        <v>0.25</v>
      </c>
      <c r="E149" s="3">
        <f t="shared" si="27"/>
        <v>0.25</v>
      </c>
      <c r="F149" s="2">
        <f t="shared" si="28"/>
        <v>0.56961805555555556</v>
      </c>
      <c r="G149">
        <v>74221</v>
      </c>
      <c r="H149">
        <v>816</v>
      </c>
      <c r="I149">
        <v>20.95</v>
      </c>
      <c r="J149">
        <v>23.97</v>
      </c>
      <c r="K149">
        <v>77697</v>
      </c>
      <c r="L149">
        <v>49.3</v>
      </c>
      <c r="M149">
        <f t="shared" si="29"/>
        <v>1.3118894284303932</v>
      </c>
      <c r="N149">
        <f t="shared" si="30"/>
        <v>1.5939666666666666E-5</v>
      </c>
      <c r="O149" s="8">
        <f t="shared" si="31"/>
        <v>0.70150472999999991</v>
      </c>
      <c r="P149" s="8">
        <f t="shared" si="32"/>
        <v>1.51047299999999E-2</v>
      </c>
      <c r="Q149" s="6">
        <f t="shared" si="33"/>
        <v>3.4321131561008636E-4</v>
      </c>
      <c r="R149" s="10">
        <f t="shared" si="34"/>
        <v>1.5786258637831011E-7</v>
      </c>
      <c r="S149">
        <f t="shared" si="35"/>
        <v>0.1578625863783101</v>
      </c>
      <c r="T149">
        <f t="shared" si="36"/>
        <v>1.7210538724274238</v>
      </c>
      <c r="U149">
        <f t="shared" si="37"/>
        <v>-1.2921638346466322E-2</v>
      </c>
      <c r="V149">
        <f t="shared" si="38"/>
        <v>1.6696873755686891E-4</v>
      </c>
    </row>
    <row r="150" spans="1:22" x14ac:dyDescent="0.35">
      <c r="A150" s="1">
        <v>43495</v>
      </c>
      <c r="B150" s="2">
        <v>0.8196296296296296</v>
      </c>
      <c r="C150" s="3">
        <f t="shared" si="26"/>
        <v>0.8196296296296296</v>
      </c>
      <c r="D150" s="2">
        <v>0.25</v>
      </c>
      <c r="E150" s="3">
        <f t="shared" si="27"/>
        <v>0.25</v>
      </c>
      <c r="F150" s="2">
        <f t="shared" si="28"/>
        <v>0.5696296296296296</v>
      </c>
      <c r="G150">
        <v>74721</v>
      </c>
      <c r="H150">
        <v>814</v>
      </c>
      <c r="I150">
        <v>21.05</v>
      </c>
      <c r="J150">
        <v>23.97</v>
      </c>
      <c r="K150">
        <v>77701</v>
      </c>
      <c r="L150">
        <v>49.3</v>
      </c>
      <c r="M150">
        <f t="shared" si="29"/>
        <v>1.3233690349094833</v>
      </c>
      <c r="N150">
        <f t="shared" si="30"/>
        <v>1.5872999999999999E-5</v>
      </c>
      <c r="O150" s="8">
        <f t="shared" si="31"/>
        <v>0.69857072999999992</v>
      </c>
      <c r="P150" s="8">
        <f t="shared" si="32"/>
        <v>1.2170729999999907E-2</v>
      </c>
      <c r="Q150" s="6">
        <f t="shared" si="33"/>
        <v>2.7654464894341988E-4</v>
      </c>
      <c r="R150" s="10">
        <f t="shared" si="34"/>
        <v>1.271922112088074E-7</v>
      </c>
      <c r="S150">
        <f t="shared" si="35"/>
        <v>0.12719221120880742</v>
      </c>
      <c r="T150">
        <f t="shared" si="36"/>
        <v>1.7513056025572573</v>
      </c>
      <c r="U150">
        <f t="shared" si="37"/>
        <v>-4.5063699066588365E-2</v>
      </c>
      <c r="V150">
        <f t="shared" si="38"/>
        <v>2.0307369735640371E-3</v>
      </c>
    </row>
    <row r="151" spans="1:22" x14ac:dyDescent="0.35">
      <c r="A151" s="1">
        <v>43495</v>
      </c>
      <c r="B151" s="2">
        <v>0.8196296296296296</v>
      </c>
      <c r="C151" s="3">
        <f t="shared" si="26"/>
        <v>0.8196296296296296</v>
      </c>
      <c r="D151" s="2">
        <v>0.25</v>
      </c>
      <c r="E151" s="3">
        <f t="shared" si="27"/>
        <v>0.25</v>
      </c>
      <c r="F151" s="2">
        <f t="shared" si="28"/>
        <v>0.5696296296296296</v>
      </c>
      <c r="G151">
        <v>75222</v>
      </c>
      <c r="H151">
        <v>822</v>
      </c>
      <c r="I151">
        <v>21.19</v>
      </c>
      <c r="J151">
        <v>23.97</v>
      </c>
      <c r="K151">
        <v>77636</v>
      </c>
      <c r="L151">
        <v>49.33</v>
      </c>
      <c r="M151">
        <f t="shared" si="29"/>
        <v>1.3394404839802092</v>
      </c>
      <c r="N151">
        <f t="shared" si="30"/>
        <v>1.6139666666666667E-5</v>
      </c>
      <c r="O151" s="8">
        <f t="shared" si="31"/>
        <v>0.71030673</v>
      </c>
      <c r="P151" s="8">
        <f t="shared" si="32"/>
        <v>2.3906729999999987E-2</v>
      </c>
      <c r="Q151" s="6">
        <f t="shared" si="33"/>
        <v>5.4321131561008834E-4</v>
      </c>
      <c r="R151" s="10">
        <f t="shared" si="34"/>
        <v>2.5005038237332819E-7</v>
      </c>
      <c r="S151">
        <f t="shared" si="35"/>
        <v>0.25005038237332816</v>
      </c>
      <c r="T151">
        <f t="shared" si="36"/>
        <v>1.794100810125137</v>
      </c>
      <c r="U151">
        <f t="shared" si="37"/>
        <v>7.5734112327065325E-2</v>
      </c>
      <c r="V151">
        <f t="shared" si="38"/>
        <v>5.7356557699685482E-3</v>
      </c>
    </row>
    <row r="152" spans="1:22" x14ac:dyDescent="0.35">
      <c r="A152" s="1">
        <v>43495</v>
      </c>
      <c r="B152" s="2">
        <v>0.81964120370370364</v>
      </c>
      <c r="C152" s="3">
        <f t="shared" si="26"/>
        <v>0.81964120370370364</v>
      </c>
      <c r="D152" s="2">
        <v>0.25</v>
      </c>
      <c r="E152" s="3">
        <f t="shared" si="27"/>
        <v>0.25</v>
      </c>
      <c r="F152" s="2">
        <f t="shared" si="28"/>
        <v>0.56964120370370364</v>
      </c>
      <c r="G152">
        <v>75721</v>
      </c>
      <c r="H152">
        <v>819</v>
      </c>
      <c r="I152">
        <v>21.33</v>
      </c>
      <c r="J152">
        <v>23.97</v>
      </c>
      <c r="K152">
        <v>77669</v>
      </c>
      <c r="L152">
        <v>49.33</v>
      </c>
      <c r="M152">
        <f t="shared" si="29"/>
        <v>1.3555119330509349</v>
      </c>
      <c r="N152">
        <f t="shared" si="30"/>
        <v>1.6039666666666668E-5</v>
      </c>
      <c r="O152" s="8">
        <f t="shared" si="31"/>
        <v>0.70590573000000012</v>
      </c>
      <c r="P152" s="8">
        <f t="shared" si="32"/>
        <v>1.950573000000011E-2</v>
      </c>
      <c r="Q152" s="6">
        <f t="shared" si="33"/>
        <v>4.4321131561009112E-4</v>
      </c>
      <c r="R152" s="10">
        <f t="shared" si="34"/>
        <v>2.0393181874217213E-7</v>
      </c>
      <c r="S152">
        <f t="shared" si="35"/>
        <v>0.20393181874217212</v>
      </c>
      <c r="T152">
        <f t="shared" si="36"/>
        <v>1.8374126006434821</v>
      </c>
      <c r="U152">
        <f t="shared" si="37"/>
        <v>2.7555188925042266E-2</v>
      </c>
      <c r="V152">
        <f t="shared" si="38"/>
        <v>7.5928843669477192E-4</v>
      </c>
    </row>
    <row r="153" spans="1:22" x14ac:dyDescent="0.35">
      <c r="A153" s="1">
        <v>43495</v>
      </c>
      <c r="B153" s="2">
        <v>0.81964120370370364</v>
      </c>
      <c r="C153" s="3">
        <f t="shared" si="26"/>
        <v>0.81964120370370364</v>
      </c>
      <c r="D153" s="2">
        <v>0.25</v>
      </c>
      <c r="E153" s="3">
        <f t="shared" si="27"/>
        <v>0.25</v>
      </c>
      <c r="F153" s="2">
        <f t="shared" si="28"/>
        <v>0.56964120370370364</v>
      </c>
      <c r="G153">
        <v>76221</v>
      </c>
      <c r="H153">
        <v>825</v>
      </c>
      <c r="I153">
        <v>21.4</v>
      </c>
      <c r="J153">
        <v>23.97</v>
      </c>
      <c r="K153">
        <v>77720</v>
      </c>
      <c r="L153">
        <v>49.33</v>
      </c>
      <c r="M153">
        <f t="shared" si="29"/>
        <v>1.3635476575862977</v>
      </c>
      <c r="N153">
        <f t="shared" si="30"/>
        <v>1.6239666666666666E-5</v>
      </c>
      <c r="O153" s="8">
        <f t="shared" si="31"/>
        <v>0.71470772999999999</v>
      </c>
      <c r="P153" s="8">
        <f t="shared" si="32"/>
        <v>2.8307729999999975E-2</v>
      </c>
      <c r="Q153" s="6">
        <f t="shared" si="33"/>
        <v>6.4321131561008806E-4</v>
      </c>
      <c r="R153" s="10">
        <f t="shared" si="34"/>
        <v>2.9576225607289928E-7</v>
      </c>
      <c r="S153">
        <f t="shared" si="35"/>
        <v>0.2957622560728993</v>
      </c>
      <c r="T153">
        <f t="shared" si="36"/>
        <v>1.8592622145090794</v>
      </c>
      <c r="U153">
        <f t="shared" si="37"/>
        <v>0.11835544637033592</v>
      </c>
      <c r="V153">
        <f t="shared" si="38"/>
        <v>1.4008011685521462E-2</v>
      </c>
    </row>
    <row r="154" spans="1:22" x14ac:dyDescent="0.35">
      <c r="A154" s="1">
        <v>43495</v>
      </c>
      <c r="B154" s="2">
        <v>0.81965277777777779</v>
      </c>
      <c r="C154" s="3">
        <f t="shared" si="26"/>
        <v>0.81965277777777779</v>
      </c>
      <c r="D154" s="2">
        <v>0.25</v>
      </c>
      <c r="E154" s="3">
        <f t="shared" si="27"/>
        <v>0.25</v>
      </c>
      <c r="F154" s="2">
        <f t="shared" si="28"/>
        <v>0.56965277777777779</v>
      </c>
      <c r="G154">
        <v>76721</v>
      </c>
      <c r="H154">
        <v>811</v>
      </c>
      <c r="I154">
        <v>21.72</v>
      </c>
      <c r="J154">
        <v>23.97</v>
      </c>
      <c r="K154">
        <v>77729</v>
      </c>
      <c r="L154">
        <v>49.33</v>
      </c>
      <c r="M154">
        <f t="shared" si="29"/>
        <v>1.4002823983193855</v>
      </c>
      <c r="N154">
        <f t="shared" si="30"/>
        <v>1.5773E-5</v>
      </c>
      <c r="O154" s="8">
        <f t="shared" si="31"/>
        <v>0.69416972999999993</v>
      </c>
      <c r="P154" s="8">
        <f t="shared" si="32"/>
        <v>7.7697299999999192E-3</v>
      </c>
      <c r="Q154" s="6">
        <f t="shared" si="33"/>
        <v>1.7654464894342013E-4</v>
      </c>
      <c r="R154" s="10">
        <f t="shared" si="34"/>
        <v>8.1169588533050942E-8</v>
      </c>
      <c r="S154">
        <f t="shared" si="35"/>
        <v>8.1169588533050938E-2</v>
      </c>
      <c r="T154">
        <f t="shared" si="36"/>
        <v>1.9607907950430903</v>
      </c>
      <c r="U154">
        <f t="shared" si="37"/>
        <v>-0.10094661493149429</v>
      </c>
      <c r="V154">
        <f t="shared" si="38"/>
        <v>1.0190219066127385E-2</v>
      </c>
    </row>
    <row r="155" spans="1:22" x14ac:dyDescent="0.35">
      <c r="A155" s="1">
        <v>43495</v>
      </c>
      <c r="B155" s="2">
        <v>0.81965277777777779</v>
      </c>
      <c r="C155" s="3">
        <f t="shared" si="26"/>
        <v>0.81965277777777779</v>
      </c>
      <c r="D155" s="2">
        <v>0.25</v>
      </c>
      <c r="E155" s="3">
        <f t="shared" si="27"/>
        <v>0.25</v>
      </c>
      <c r="F155" s="2">
        <f t="shared" si="28"/>
        <v>0.56965277777777779</v>
      </c>
      <c r="G155">
        <v>77221</v>
      </c>
      <c r="H155">
        <v>813</v>
      </c>
      <c r="I155">
        <v>21.96</v>
      </c>
      <c r="J155">
        <v>23.97</v>
      </c>
      <c r="K155">
        <v>77726</v>
      </c>
      <c r="L155">
        <v>49.37</v>
      </c>
      <c r="M155">
        <f t="shared" si="29"/>
        <v>1.4278334538692015</v>
      </c>
      <c r="N155">
        <f t="shared" si="30"/>
        <v>1.5839666666666667E-5</v>
      </c>
      <c r="O155" s="8">
        <f t="shared" si="31"/>
        <v>0.69710373000000003</v>
      </c>
      <c r="P155" s="8">
        <f t="shared" si="32"/>
        <v>1.0703730000000022E-2</v>
      </c>
      <c r="Q155" s="6">
        <f t="shared" si="33"/>
        <v>2.4321131561008913E-4</v>
      </c>
      <c r="R155" s="10">
        <f t="shared" si="34"/>
        <v>1.1182510765748431E-7</v>
      </c>
      <c r="S155">
        <f t="shared" si="35"/>
        <v>0.11182510765748431</v>
      </c>
      <c r="T155">
        <f t="shared" si="36"/>
        <v>2.038708371988053</v>
      </c>
      <c r="U155">
        <f t="shared" si="37"/>
        <v>-7.3823141128547348E-2</v>
      </c>
      <c r="V155">
        <f t="shared" si="38"/>
        <v>5.4498561660854192E-3</v>
      </c>
    </row>
    <row r="156" spans="1:22" x14ac:dyDescent="0.35">
      <c r="A156" s="1">
        <v>43495</v>
      </c>
      <c r="B156" s="2">
        <v>0.81966435185185194</v>
      </c>
      <c r="C156" s="3">
        <f t="shared" si="26"/>
        <v>0.81966435185185194</v>
      </c>
      <c r="D156" s="2">
        <v>0.25</v>
      </c>
      <c r="E156" s="3">
        <f t="shared" si="27"/>
        <v>0.25</v>
      </c>
      <c r="F156" s="2">
        <f t="shared" si="28"/>
        <v>0.56966435185185194</v>
      </c>
      <c r="G156">
        <v>77721</v>
      </c>
      <c r="H156">
        <v>828</v>
      </c>
      <c r="I156">
        <v>22.02</v>
      </c>
      <c r="J156">
        <v>23.97</v>
      </c>
      <c r="K156">
        <v>77744</v>
      </c>
      <c r="L156">
        <v>49.37</v>
      </c>
      <c r="M156">
        <f t="shared" si="29"/>
        <v>1.4347212177566553</v>
      </c>
      <c r="N156">
        <f t="shared" si="30"/>
        <v>1.6339666666666665E-5</v>
      </c>
      <c r="O156" s="8">
        <f t="shared" si="31"/>
        <v>0.71910872999999997</v>
      </c>
      <c r="P156" s="8">
        <f t="shared" si="32"/>
        <v>3.2708729999999964E-2</v>
      </c>
      <c r="Q156" s="6">
        <f t="shared" si="33"/>
        <v>7.4321131561008778E-4</v>
      </c>
      <c r="R156" s="10">
        <f t="shared" si="34"/>
        <v>3.4163888657691596E-7</v>
      </c>
      <c r="S156">
        <f t="shared" si="35"/>
        <v>0.34163888657691593</v>
      </c>
      <c r="T156">
        <f t="shared" si="36"/>
        <v>2.0584249726811397</v>
      </c>
      <c r="U156">
        <f t="shared" si="37"/>
        <v>0.15510762646051271</v>
      </c>
      <c r="V156">
        <f t="shared" si="38"/>
        <v>2.4058375786213941E-2</v>
      </c>
    </row>
    <row r="157" spans="1:22" x14ac:dyDescent="0.35">
      <c r="A157" s="1">
        <v>43495</v>
      </c>
      <c r="B157" s="2">
        <v>0.81966435185185194</v>
      </c>
      <c r="C157" s="3">
        <f t="shared" si="26"/>
        <v>0.81966435185185194</v>
      </c>
      <c r="D157" s="2">
        <v>0.25</v>
      </c>
      <c r="E157" s="3">
        <f t="shared" si="27"/>
        <v>0.25</v>
      </c>
      <c r="F157" s="2">
        <f t="shared" si="28"/>
        <v>0.56966435185185194</v>
      </c>
      <c r="G157">
        <v>78221</v>
      </c>
      <c r="H157">
        <v>809</v>
      </c>
      <c r="I157">
        <v>22.11</v>
      </c>
      <c r="J157">
        <v>23.97</v>
      </c>
      <c r="K157">
        <v>77755</v>
      </c>
      <c r="L157">
        <v>49.37</v>
      </c>
      <c r="M157">
        <f t="shared" si="29"/>
        <v>1.4450528635878361</v>
      </c>
      <c r="N157">
        <f t="shared" si="30"/>
        <v>1.5706333333333332E-5</v>
      </c>
      <c r="O157" s="8">
        <f t="shared" si="31"/>
        <v>0.69123572999999994</v>
      </c>
      <c r="P157" s="8">
        <f t="shared" si="32"/>
        <v>4.835729999999927E-3</v>
      </c>
      <c r="Q157" s="6">
        <f t="shared" si="33"/>
        <v>1.0987798227675363E-4</v>
      </c>
      <c r="R157" s="10">
        <f t="shared" si="34"/>
        <v>5.0501492847861863E-8</v>
      </c>
      <c r="S157">
        <f t="shared" si="35"/>
        <v>5.0501492847861866E-2</v>
      </c>
      <c r="T157">
        <f t="shared" si="36"/>
        <v>2.0881777785634053</v>
      </c>
      <c r="U157">
        <f t="shared" si="37"/>
        <v>-0.13735428426409874</v>
      </c>
      <c r="V157">
        <f t="shared" si="38"/>
        <v>1.8866199405702843E-2</v>
      </c>
    </row>
    <row r="158" spans="1:22" x14ac:dyDescent="0.35">
      <c r="A158" s="1">
        <v>43495</v>
      </c>
      <c r="B158" s="2">
        <v>0.81967592592592586</v>
      </c>
      <c r="C158" s="3">
        <f t="shared" si="26"/>
        <v>0.81967592592592586</v>
      </c>
      <c r="D158" s="2">
        <v>0.25</v>
      </c>
      <c r="E158" s="3">
        <f t="shared" si="27"/>
        <v>0.25</v>
      </c>
      <c r="F158" s="2">
        <f t="shared" si="28"/>
        <v>0.56967592592592586</v>
      </c>
      <c r="G158">
        <v>78722</v>
      </c>
      <c r="H158">
        <v>826</v>
      </c>
      <c r="I158">
        <v>22.05</v>
      </c>
      <c r="J158">
        <v>23.97</v>
      </c>
      <c r="K158">
        <v>77762</v>
      </c>
      <c r="L158">
        <v>49.37</v>
      </c>
      <c r="M158">
        <f t="shared" si="29"/>
        <v>1.4381650997003823</v>
      </c>
      <c r="N158">
        <f t="shared" si="30"/>
        <v>1.6273000000000002E-5</v>
      </c>
      <c r="O158" s="8">
        <f t="shared" si="31"/>
        <v>0.71617473000000009</v>
      </c>
      <c r="P158" s="8">
        <f t="shared" si="32"/>
        <v>2.9774730000000083E-2</v>
      </c>
      <c r="Q158" s="6">
        <f t="shared" si="33"/>
        <v>6.7654464894342391E-4</v>
      </c>
      <c r="R158" s="10">
        <f t="shared" si="34"/>
        <v>3.1092160987803599E-7</v>
      </c>
      <c r="S158">
        <f t="shared" si="35"/>
        <v>0.31092160987803596</v>
      </c>
      <c r="T158">
        <f t="shared" si="36"/>
        <v>2.0683188539962107</v>
      </c>
      <c r="U158">
        <f t="shared" si="37"/>
        <v>0.12394884409644692</v>
      </c>
      <c r="V158">
        <f t="shared" si="38"/>
        <v>1.5363315952845305E-2</v>
      </c>
    </row>
    <row r="159" spans="1:22" x14ac:dyDescent="0.35">
      <c r="A159" s="1">
        <v>43495</v>
      </c>
      <c r="B159" s="2">
        <v>0.81967592592592586</v>
      </c>
      <c r="C159" s="3">
        <f t="shared" si="26"/>
        <v>0.81967592592592586</v>
      </c>
      <c r="D159" s="2">
        <v>0.25</v>
      </c>
      <c r="E159" s="3">
        <f t="shared" si="27"/>
        <v>0.25</v>
      </c>
      <c r="F159" s="2">
        <f t="shared" si="28"/>
        <v>0.56967592592592586</v>
      </c>
      <c r="G159">
        <v>79221</v>
      </c>
      <c r="H159">
        <v>821</v>
      </c>
      <c r="I159">
        <v>22.02</v>
      </c>
      <c r="J159">
        <v>23.97</v>
      </c>
      <c r="K159">
        <v>77767</v>
      </c>
      <c r="L159">
        <v>49.37</v>
      </c>
      <c r="M159">
        <f t="shared" si="29"/>
        <v>1.4347212177566553</v>
      </c>
      <c r="N159">
        <f t="shared" si="30"/>
        <v>1.6106333333333332E-5</v>
      </c>
      <c r="O159" s="8">
        <f t="shared" si="31"/>
        <v>0.70883972999999989</v>
      </c>
      <c r="P159" s="8">
        <f t="shared" si="32"/>
        <v>2.243972999999988E-2</v>
      </c>
      <c r="Q159" s="6">
        <f t="shared" si="33"/>
        <v>5.0987798227675261E-4</v>
      </c>
      <c r="R159" s="10">
        <f t="shared" si="34"/>
        <v>2.3431105482512645E-7</v>
      </c>
      <c r="S159">
        <f t="shared" si="35"/>
        <v>0.23431105482512646</v>
      </c>
      <c r="T159">
        <f t="shared" si="36"/>
        <v>2.0584249726811397</v>
      </c>
      <c r="U159">
        <f t="shared" si="37"/>
        <v>4.7779794708723226E-2</v>
      </c>
      <c r="V159">
        <f t="shared" si="38"/>
        <v>2.282908782407736E-3</v>
      </c>
    </row>
    <row r="160" spans="1:22" x14ac:dyDescent="0.35">
      <c r="A160" s="1">
        <v>43495</v>
      </c>
      <c r="B160" s="2">
        <v>0.81968750000000001</v>
      </c>
      <c r="C160" s="3">
        <f t="shared" si="26"/>
        <v>0.81968750000000001</v>
      </c>
      <c r="D160" s="2">
        <v>0.25</v>
      </c>
      <c r="E160" s="3">
        <f t="shared" si="27"/>
        <v>0.25</v>
      </c>
      <c r="F160" s="2">
        <f t="shared" si="28"/>
        <v>0.56968750000000001</v>
      </c>
      <c r="G160">
        <v>79721</v>
      </c>
      <c r="H160">
        <v>820</v>
      </c>
      <c r="I160">
        <v>22.04</v>
      </c>
      <c r="J160">
        <v>23.96</v>
      </c>
      <c r="K160">
        <v>77771</v>
      </c>
      <c r="L160">
        <v>49.4</v>
      </c>
      <c r="M160">
        <f t="shared" si="29"/>
        <v>1.4370171390524731</v>
      </c>
      <c r="N160">
        <f t="shared" si="30"/>
        <v>1.6073E-5</v>
      </c>
      <c r="O160" s="8">
        <f t="shared" si="31"/>
        <v>0.70737273000000001</v>
      </c>
      <c r="P160" s="8">
        <f t="shared" si="32"/>
        <v>2.0972729999999995E-2</v>
      </c>
      <c r="Q160" s="6">
        <f t="shared" si="33"/>
        <v>4.7654464894342186E-4</v>
      </c>
      <c r="R160" s="10">
        <f t="shared" si="34"/>
        <v>2.1897430831378724E-7</v>
      </c>
      <c r="S160">
        <f t="shared" si="35"/>
        <v>0.21897430831378722</v>
      </c>
      <c r="T160">
        <f t="shared" si="36"/>
        <v>2.0650182579305549</v>
      </c>
      <c r="U160">
        <f t="shared" si="37"/>
        <v>3.2148711087260161E-2</v>
      </c>
      <c r="V160">
        <f t="shared" si="38"/>
        <v>1.0335396245721245E-3</v>
      </c>
    </row>
    <row r="161" spans="1:22" x14ac:dyDescent="0.35">
      <c r="A161" s="1">
        <v>43495</v>
      </c>
      <c r="B161" s="2">
        <v>0.81968750000000001</v>
      </c>
      <c r="C161" s="3">
        <f t="shared" si="26"/>
        <v>0.81968750000000001</v>
      </c>
      <c r="D161" s="2">
        <v>0.25</v>
      </c>
      <c r="E161" s="3">
        <f t="shared" si="27"/>
        <v>0.25</v>
      </c>
      <c r="F161" s="2">
        <f t="shared" si="28"/>
        <v>0.56968750000000001</v>
      </c>
      <c r="G161">
        <v>80221</v>
      </c>
      <c r="H161">
        <v>818</v>
      </c>
      <c r="I161">
        <v>22.02</v>
      </c>
      <c r="J161">
        <v>23.97</v>
      </c>
      <c r="K161">
        <v>77783</v>
      </c>
      <c r="L161">
        <v>49.4</v>
      </c>
      <c r="M161">
        <f t="shared" si="29"/>
        <v>1.4347212177566553</v>
      </c>
      <c r="N161">
        <f t="shared" si="30"/>
        <v>1.6006333333333333E-5</v>
      </c>
      <c r="O161" s="8">
        <f t="shared" si="31"/>
        <v>0.70443873000000001</v>
      </c>
      <c r="P161" s="8">
        <f t="shared" si="32"/>
        <v>1.8038730000000003E-2</v>
      </c>
      <c r="Q161" s="6">
        <f t="shared" si="33"/>
        <v>4.0987798227675538E-4</v>
      </c>
      <c r="R161" s="10">
        <f t="shared" si="34"/>
        <v>1.8831797108025752E-7</v>
      </c>
      <c r="S161">
        <f t="shared" si="35"/>
        <v>0.18831797108025752</v>
      </c>
      <c r="T161">
        <f t="shared" si="36"/>
        <v>2.0584249726811397</v>
      </c>
      <c r="U161">
        <f t="shared" si="37"/>
        <v>1.7867109638542902E-3</v>
      </c>
      <c r="V161">
        <f t="shared" si="38"/>
        <v>3.1923360683571268E-6</v>
      </c>
    </row>
    <row r="162" spans="1:22" x14ac:dyDescent="0.35">
      <c r="A162" s="1">
        <v>43495</v>
      </c>
      <c r="B162" s="2">
        <v>0.81969907407407405</v>
      </c>
      <c r="C162" s="3">
        <f t="shared" si="26"/>
        <v>0.81969907407407405</v>
      </c>
      <c r="D162" s="2">
        <v>0.25</v>
      </c>
      <c r="E162" s="3">
        <f t="shared" si="27"/>
        <v>0.25</v>
      </c>
      <c r="F162" s="2">
        <f t="shared" si="28"/>
        <v>0.56969907407407405</v>
      </c>
      <c r="G162">
        <v>80721</v>
      </c>
      <c r="H162">
        <v>818</v>
      </c>
      <c r="I162">
        <v>22</v>
      </c>
      <c r="J162">
        <v>23.97</v>
      </c>
      <c r="K162">
        <v>77784</v>
      </c>
      <c r="L162">
        <v>49.44</v>
      </c>
      <c r="M162">
        <f t="shared" si="29"/>
        <v>1.4324252964608373</v>
      </c>
      <c r="N162">
        <f t="shared" si="30"/>
        <v>1.6006333333333333E-5</v>
      </c>
      <c r="O162" s="8">
        <f t="shared" si="31"/>
        <v>0.70443873000000001</v>
      </c>
      <c r="P162" s="8">
        <f t="shared" si="32"/>
        <v>1.8038730000000003E-2</v>
      </c>
      <c r="Q162" s="6">
        <f t="shared" si="33"/>
        <v>4.0987798227675538E-4</v>
      </c>
      <c r="R162" s="10">
        <f t="shared" si="34"/>
        <v>1.8831555004288376E-7</v>
      </c>
      <c r="S162">
        <f t="shared" si="35"/>
        <v>0.18831555004288375</v>
      </c>
      <c r="T162">
        <f t="shared" si="36"/>
        <v>2.0518422299409176</v>
      </c>
      <c r="U162">
        <f t="shared" si="37"/>
        <v>2.0786270366044048E-3</v>
      </c>
      <c r="V162">
        <f t="shared" si="38"/>
        <v>4.3206903573028097E-6</v>
      </c>
    </row>
    <row r="163" spans="1:22" x14ac:dyDescent="0.35">
      <c r="A163" s="1">
        <v>43495</v>
      </c>
      <c r="B163" s="2">
        <v>0.81969907407407405</v>
      </c>
      <c r="C163" s="3">
        <f t="shared" si="26"/>
        <v>0.81969907407407405</v>
      </c>
      <c r="D163" s="2">
        <v>0.25</v>
      </c>
      <c r="E163" s="3">
        <f t="shared" si="27"/>
        <v>0.25</v>
      </c>
      <c r="F163" s="2">
        <f t="shared" si="28"/>
        <v>0.56969907407407405</v>
      </c>
      <c r="G163">
        <v>81221</v>
      </c>
      <c r="H163">
        <v>821</v>
      </c>
      <c r="I163">
        <v>21.97</v>
      </c>
      <c r="J163">
        <v>23.97</v>
      </c>
      <c r="K163">
        <v>77787</v>
      </c>
      <c r="L163">
        <v>49.44</v>
      </c>
      <c r="M163">
        <f t="shared" si="29"/>
        <v>1.4289814145171102</v>
      </c>
      <c r="N163">
        <f t="shared" si="30"/>
        <v>1.6106333333333332E-5</v>
      </c>
      <c r="O163" s="8">
        <f t="shared" si="31"/>
        <v>0.70883972999999989</v>
      </c>
      <c r="P163" s="8">
        <f t="shared" si="32"/>
        <v>2.243972999999988E-2</v>
      </c>
      <c r="Q163" s="6">
        <f t="shared" si="33"/>
        <v>5.0987798227675261E-4</v>
      </c>
      <c r="R163" s="10">
        <f t="shared" si="34"/>
        <v>2.3425081055427782E-7</v>
      </c>
      <c r="S163">
        <f t="shared" si="35"/>
        <v>0.23425081055427782</v>
      </c>
      <c r="T163">
        <f t="shared" si="36"/>
        <v>2.0419878830353211</v>
      </c>
      <c r="U163">
        <f t="shared" si="37"/>
        <v>4.8455393213184282E-2</v>
      </c>
      <c r="V163">
        <f t="shared" si="38"/>
        <v>2.3479251314443054E-3</v>
      </c>
    </row>
    <row r="164" spans="1:22" x14ac:dyDescent="0.35">
      <c r="A164" s="1">
        <v>43495</v>
      </c>
      <c r="B164" s="2">
        <v>0.8197106481481482</v>
      </c>
      <c r="C164" s="3">
        <f t="shared" si="26"/>
        <v>0.8197106481481482</v>
      </c>
      <c r="D164" s="2">
        <v>0.25</v>
      </c>
      <c r="E164" s="3">
        <f t="shared" si="27"/>
        <v>0.25</v>
      </c>
      <c r="F164" s="2">
        <f t="shared" si="28"/>
        <v>0.5697106481481482</v>
      </c>
      <c r="G164">
        <v>81721</v>
      </c>
      <c r="H164">
        <v>817</v>
      </c>
      <c r="I164">
        <v>21.99</v>
      </c>
      <c r="J164">
        <v>23.97</v>
      </c>
      <c r="K164">
        <v>77798</v>
      </c>
      <c r="L164">
        <v>49.44</v>
      </c>
      <c r="M164">
        <f t="shared" si="29"/>
        <v>1.431277335812928</v>
      </c>
      <c r="N164">
        <f t="shared" si="30"/>
        <v>1.5973000000000001E-5</v>
      </c>
      <c r="O164" s="8">
        <f t="shared" si="31"/>
        <v>0.70297173000000002</v>
      </c>
      <c r="P164" s="8">
        <f t="shared" si="32"/>
        <v>1.6571730000000007E-2</v>
      </c>
      <c r="Q164" s="6">
        <f t="shared" si="33"/>
        <v>3.7654464894342214E-4</v>
      </c>
      <c r="R164" s="10">
        <f t="shared" si="34"/>
        <v>1.7296965293690918E-7</v>
      </c>
      <c r="S164">
        <f t="shared" si="35"/>
        <v>0.17296965293690919</v>
      </c>
      <c r="T164">
        <f t="shared" si="36"/>
        <v>2.0485548120117532</v>
      </c>
      <c r="U164">
        <f t="shared" si="37"/>
        <v>-1.3120101514308183E-2</v>
      </c>
      <c r="V164">
        <f t="shared" si="38"/>
        <v>1.7213706374575189E-4</v>
      </c>
    </row>
    <row r="165" spans="1:22" x14ac:dyDescent="0.35">
      <c r="A165" s="1">
        <v>43495</v>
      </c>
      <c r="B165" s="2">
        <v>0.8197106481481482</v>
      </c>
      <c r="C165" s="3">
        <f t="shared" si="26"/>
        <v>0.8197106481481482</v>
      </c>
      <c r="D165" s="2">
        <v>0.25</v>
      </c>
      <c r="E165" s="3">
        <f t="shared" si="27"/>
        <v>0.25</v>
      </c>
      <c r="F165" s="2">
        <f t="shared" si="28"/>
        <v>0.5697106481481482</v>
      </c>
      <c r="G165">
        <v>82222</v>
      </c>
      <c r="H165">
        <v>817</v>
      </c>
      <c r="I165">
        <v>22.05</v>
      </c>
      <c r="J165">
        <v>23.96</v>
      </c>
      <c r="K165">
        <v>77793</v>
      </c>
      <c r="L165">
        <v>49.44</v>
      </c>
      <c r="M165">
        <f t="shared" si="29"/>
        <v>1.4381650997003823</v>
      </c>
      <c r="N165">
        <f t="shared" si="30"/>
        <v>1.5973000000000001E-5</v>
      </c>
      <c r="O165" s="8">
        <f t="shared" si="31"/>
        <v>0.70297173000000002</v>
      </c>
      <c r="P165" s="8">
        <f t="shared" si="32"/>
        <v>1.6571730000000007E-2</v>
      </c>
      <c r="Q165" s="6">
        <f t="shared" si="33"/>
        <v>3.7654464894342214E-4</v>
      </c>
      <c r="R165" s="10">
        <f t="shared" si="34"/>
        <v>1.7297494832271428E-7</v>
      </c>
      <c r="S165">
        <f t="shared" si="35"/>
        <v>0.17297494832271429</v>
      </c>
      <c r="T165">
        <f t="shared" si="36"/>
        <v>2.0683188539962107</v>
      </c>
      <c r="U165">
        <f t="shared" si="37"/>
        <v>-1.3997817458874748E-2</v>
      </c>
      <c r="V165">
        <f t="shared" si="38"/>
        <v>1.9593889361197871E-4</v>
      </c>
    </row>
    <row r="166" spans="1:22" x14ac:dyDescent="0.35">
      <c r="A166" s="1">
        <v>43495</v>
      </c>
      <c r="B166" s="2">
        <v>0.81972222222222213</v>
      </c>
      <c r="C166" s="3">
        <f t="shared" si="26"/>
        <v>0.81972222222222213</v>
      </c>
      <c r="D166" s="2">
        <v>0.25</v>
      </c>
      <c r="E166" s="3">
        <f t="shared" si="27"/>
        <v>0.25</v>
      </c>
      <c r="F166" s="2">
        <f t="shared" si="28"/>
        <v>0.56972222222222213</v>
      </c>
      <c r="G166">
        <v>82721</v>
      </c>
      <c r="H166">
        <v>815</v>
      </c>
      <c r="I166">
        <v>22.14</v>
      </c>
      <c r="J166">
        <v>23.98</v>
      </c>
      <c r="K166">
        <v>77795</v>
      </c>
      <c r="L166">
        <v>49.44</v>
      </c>
      <c r="M166">
        <f t="shared" si="29"/>
        <v>1.4484967455315632</v>
      </c>
      <c r="N166">
        <f t="shared" si="30"/>
        <v>1.5906333333333334E-5</v>
      </c>
      <c r="O166" s="8">
        <f t="shared" si="31"/>
        <v>0.70003773000000002</v>
      </c>
      <c r="P166" s="8">
        <f t="shared" si="32"/>
        <v>1.3637730000000015E-2</v>
      </c>
      <c r="Q166" s="6">
        <f t="shared" si="33"/>
        <v>3.0987798227675561E-4</v>
      </c>
      <c r="R166" s="10">
        <f t="shared" si="34"/>
        <v>1.4235591499159067E-7</v>
      </c>
      <c r="S166">
        <f t="shared" si="35"/>
        <v>0.14235591499159067</v>
      </c>
      <c r="T166">
        <f t="shared" si="36"/>
        <v>2.09814282181553</v>
      </c>
      <c r="U166">
        <f t="shared" si="37"/>
        <v>-4.5941367785555749E-2</v>
      </c>
      <c r="V166">
        <f t="shared" si="38"/>
        <v>2.1106092740076996E-3</v>
      </c>
    </row>
    <row r="167" spans="1:22" x14ac:dyDescent="0.35">
      <c r="A167" s="1">
        <v>43495</v>
      </c>
      <c r="B167" s="2">
        <v>0.81972222222222213</v>
      </c>
      <c r="C167" s="3">
        <f t="shared" si="26"/>
        <v>0.81972222222222213</v>
      </c>
      <c r="D167" s="2">
        <v>0.25</v>
      </c>
      <c r="E167" s="3">
        <f t="shared" si="27"/>
        <v>0.25</v>
      </c>
      <c r="F167" s="2">
        <f t="shared" si="28"/>
        <v>0.56972222222222213</v>
      </c>
      <c r="G167">
        <v>83221</v>
      </c>
      <c r="H167">
        <v>817</v>
      </c>
      <c r="I167">
        <v>22.34</v>
      </c>
      <c r="J167">
        <v>23.97</v>
      </c>
      <c r="K167">
        <v>77806</v>
      </c>
      <c r="L167">
        <v>49.44</v>
      </c>
      <c r="M167">
        <f t="shared" si="29"/>
        <v>1.4714559584897429</v>
      </c>
      <c r="N167">
        <f t="shared" si="30"/>
        <v>1.5973000000000001E-5</v>
      </c>
      <c r="O167" s="8">
        <f t="shared" si="31"/>
        <v>0.70297173000000002</v>
      </c>
      <c r="P167" s="8">
        <f t="shared" si="32"/>
        <v>1.6571730000000007E-2</v>
      </c>
      <c r="Q167" s="6">
        <f t="shared" si="33"/>
        <v>3.7654464894342214E-4</v>
      </c>
      <c r="R167" s="10">
        <f t="shared" si="34"/>
        <v>1.7295186822591652E-7</v>
      </c>
      <c r="S167">
        <f t="shared" si="35"/>
        <v>0.17295186822591652</v>
      </c>
      <c r="T167">
        <f t="shared" si="36"/>
        <v>2.1651826377749677</v>
      </c>
      <c r="U167">
        <f t="shared" si="37"/>
        <v>-1.8288785652468532E-2</v>
      </c>
      <c r="V167">
        <f t="shared" si="38"/>
        <v>3.3447968064193885E-4</v>
      </c>
    </row>
    <row r="168" spans="1:22" x14ac:dyDescent="0.35">
      <c r="A168" s="1">
        <v>43495</v>
      </c>
      <c r="B168" s="2">
        <v>0.81973379629629628</v>
      </c>
      <c r="C168" s="3">
        <f t="shared" si="26"/>
        <v>0.81973379629629628</v>
      </c>
      <c r="D168" s="2">
        <v>0.25</v>
      </c>
      <c r="E168" s="3">
        <f t="shared" si="27"/>
        <v>0.25</v>
      </c>
      <c r="F168" s="2">
        <f t="shared" si="28"/>
        <v>0.56973379629629628</v>
      </c>
      <c r="G168">
        <v>83721</v>
      </c>
      <c r="H168">
        <v>816</v>
      </c>
      <c r="I168">
        <v>22.36</v>
      </c>
      <c r="J168">
        <v>23.96</v>
      </c>
      <c r="K168">
        <v>77795</v>
      </c>
      <c r="L168">
        <v>49.44</v>
      </c>
      <c r="M168">
        <f t="shared" si="29"/>
        <v>1.4737518797855609</v>
      </c>
      <c r="N168">
        <f t="shared" si="30"/>
        <v>1.5939666666666666E-5</v>
      </c>
      <c r="O168" s="8">
        <f t="shared" si="31"/>
        <v>0.70150472999999991</v>
      </c>
      <c r="P168" s="8">
        <f t="shared" si="32"/>
        <v>1.51047299999999E-2</v>
      </c>
      <c r="Q168" s="6">
        <f t="shared" si="33"/>
        <v>3.4321131561008636E-4</v>
      </c>
      <c r="R168" s="10">
        <f t="shared" si="34"/>
        <v>1.5765841715450363E-7</v>
      </c>
      <c r="S168">
        <f t="shared" si="35"/>
        <v>0.15765841715450363</v>
      </c>
      <c r="T168">
        <f t="shared" si="36"/>
        <v>2.1719446031714744</v>
      </c>
      <c r="U168">
        <f t="shared" si="37"/>
        <v>-3.3876573834005282E-2</v>
      </c>
      <c r="V168">
        <f t="shared" si="38"/>
        <v>1.1476222547308114E-3</v>
      </c>
    </row>
    <row r="169" spans="1:22" x14ac:dyDescent="0.35">
      <c r="A169" s="1">
        <v>43495</v>
      </c>
      <c r="B169" s="2">
        <v>0.81973379629629628</v>
      </c>
      <c r="C169" s="3">
        <f t="shared" si="26"/>
        <v>0.81973379629629628</v>
      </c>
      <c r="D169" s="2">
        <v>0.25</v>
      </c>
      <c r="E169" s="3">
        <f t="shared" si="27"/>
        <v>0.25</v>
      </c>
      <c r="F169" s="2">
        <f t="shared" si="28"/>
        <v>0.56973379629629628</v>
      </c>
      <c r="G169">
        <v>84221</v>
      </c>
      <c r="H169">
        <v>821</v>
      </c>
      <c r="I169">
        <v>22.42</v>
      </c>
      <c r="J169">
        <v>23.97</v>
      </c>
      <c r="K169">
        <v>77799</v>
      </c>
      <c r="L169">
        <v>49.44</v>
      </c>
      <c r="M169">
        <f t="shared" si="29"/>
        <v>1.4806396436730151</v>
      </c>
      <c r="N169">
        <f t="shared" si="30"/>
        <v>1.6106333333333332E-5</v>
      </c>
      <c r="O169" s="8">
        <f t="shared" si="31"/>
        <v>0.70883972999999989</v>
      </c>
      <c r="P169" s="8">
        <f t="shared" si="32"/>
        <v>2.243972999999988E-2</v>
      </c>
      <c r="Q169" s="6">
        <f t="shared" si="33"/>
        <v>5.0987798227675261E-4</v>
      </c>
      <c r="R169" s="10">
        <f t="shared" si="34"/>
        <v>2.3421467885944045E-7</v>
      </c>
      <c r="S169">
        <f t="shared" si="35"/>
        <v>0.23421467885944044</v>
      </c>
      <c r="T169">
        <f t="shared" si="36"/>
        <v>2.1922937544161534</v>
      </c>
      <c r="U169">
        <f t="shared" si="37"/>
        <v>4.17966765405599E-2</v>
      </c>
      <c r="V169">
        <f t="shared" si="38"/>
        <v>1.7469621698361904E-3</v>
      </c>
    </row>
    <row r="170" spans="1:22" x14ac:dyDescent="0.35">
      <c r="A170" s="1">
        <v>43495</v>
      </c>
      <c r="B170" s="2">
        <v>0.81974537037037043</v>
      </c>
      <c r="C170" s="3">
        <f t="shared" si="26"/>
        <v>0.81974537037037043</v>
      </c>
      <c r="D170" s="2">
        <v>0.25</v>
      </c>
      <c r="E170" s="3">
        <f t="shared" si="27"/>
        <v>0.25</v>
      </c>
      <c r="F170" s="2">
        <f t="shared" si="28"/>
        <v>0.56974537037037043</v>
      </c>
      <c r="G170">
        <v>84721</v>
      </c>
      <c r="H170">
        <v>820</v>
      </c>
      <c r="I170">
        <v>22.56</v>
      </c>
      <c r="J170">
        <v>23.96</v>
      </c>
      <c r="K170">
        <v>77797</v>
      </c>
      <c r="L170">
        <v>49.44</v>
      </c>
      <c r="M170">
        <f t="shared" si="29"/>
        <v>1.4967110927437406</v>
      </c>
      <c r="N170">
        <f t="shared" si="30"/>
        <v>1.6073E-5</v>
      </c>
      <c r="O170" s="8">
        <f t="shared" si="31"/>
        <v>0.70737273000000001</v>
      </c>
      <c r="P170" s="8">
        <f t="shared" si="32"/>
        <v>2.0972729999999995E-2</v>
      </c>
      <c r="Q170" s="6">
        <f t="shared" si="33"/>
        <v>4.7654464894342186E-4</v>
      </c>
      <c r="R170" s="10">
        <f t="shared" si="34"/>
        <v>2.1890112641710538E-7</v>
      </c>
      <c r="S170">
        <f t="shared" si="35"/>
        <v>0.21890112641710538</v>
      </c>
      <c r="T170">
        <f t="shared" si="36"/>
        <v>2.2401440951421621</v>
      </c>
      <c r="U170">
        <f t="shared" si="37"/>
        <v>2.4422764327357814E-2</v>
      </c>
      <c r="V170">
        <f t="shared" si="38"/>
        <v>5.9647141738966136E-4</v>
      </c>
    </row>
    <row r="171" spans="1:22" x14ac:dyDescent="0.35">
      <c r="A171" s="1">
        <v>43495</v>
      </c>
      <c r="B171" s="2">
        <v>0.81974537037037043</v>
      </c>
      <c r="C171" s="3">
        <f t="shared" si="26"/>
        <v>0.81974537037037043</v>
      </c>
      <c r="D171" s="2">
        <v>0.25</v>
      </c>
      <c r="E171" s="3">
        <f t="shared" si="27"/>
        <v>0.25</v>
      </c>
      <c r="F171" s="2">
        <f t="shared" si="28"/>
        <v>0.56974537037037043</v>
      </c>
      <c r="G171">
        <v>85221</v>
      </c>
      <c r="H171">
        <v>815</v>
      </c>
      <c r="I171">
        <v>22.8</v>
      </c>
      <c r="J171">
        <v>23.96</v>
      </c>
      <c r="K171">
        <v>77801</v>
      </c>
      <c r="L171">
        <v>49.47</v>
      </c>
      <c r="M171">
        <f t="shared" si="29"/>
        <v>1.5242621482935566</v>
      </c>
      <c r="N171">
        <f t="shared" si="30"/>
        <v>1.5906333333333334E-5</v>
      </c>
      <c r="O171" s="8">
        <f t="shared" si="31"/>
        <v>0.70003773000000002</v>
      </c>
      <c r="P171" s="8">
        <f t="shared" si="32"/>
        <v>1.3637730000000015E-2</v>
      </c>
      <c r="Q171" s="6">
        <f t="shared" si="33"/>
        <v>3.0987798227675561E-4</v>
      </c>
      <c r="R171" s="10">
        <f t="shared" si="34"/>
        <v>1.4233535520366688E-7</v>
      </c>
      <c r="S171">
        <f t="shared" si="35"/>
        <v>0.14233535520366689</v>
      </c>
      <c r="T171">
        <f t="shared" si="36"/>
        <v>2.323375096720488</v>
      </c>
      <c r="U171">
        <f t="shared" si="37"/>
        <v>-5.5675052207567084E-2</v>
      </c>
      <c r="V171">
        <f t="shared" si="38"/>
        <v>3.0997114383153205E-3</v>
      </c>
    </row>
    <row r="172" spans="1:22" x14ac:dyDescent="0.35">
      <c r="A172" s="1">
        <v>43495</v>
      </c>
      <c r="B172" s="2">
        <v>0.81975694444444447</v>
      </c>
      <c r="C172" s="3">
        <f t="shared" si="26"/>
        <v>0.81975694444444447</v>
      </c>
      <c r="D172" s="2">
        <v>0.25</v>
      </c>
      <c r="E172" s="3">
        <f t="shared" si="27"/>
        <v>0.25</v>
      </c>
      <c r="F172" s="2">
        <f t="shared" si="28"/>
        <v>0.56975694444444447</v>
      </c>
      <c r="G172">
        <v>85722</v>
      </c>
      <c r="H172">
        <v>816</v>
      </c>
      <c r="I172">
        <v>22.93</v>
      </c>
      <c r="J172">
        <v>23.97</v>
      </c>
      <c r="K172">
        <v>77800</v>
      </c>
      <c r="L172">
        <v>49.47</v>
      </c>
      <c r="M172">
        <f t="shared" si="29"/>
        <v>1.5391856367163732</v>
      </c>
      <c r="N172">
        <f t="shared" si="30"/>
        <v>1.5939666666666666E-5</v>
      </c>
      <c r="O172" s="8">
        <f t="shared" si="31"/>
        <v>0.70150472999999991</v>
      </c>
      <c r="P172" s="8">
        <f t="shared" si="32"/>
        <v>1.51047299999999E-2</v>
      </c>
      <c r="Q172" s="6">
        <f t="shared" si="33"/>
        <v>3.4321131561008636E-4</v>
      </c>
      <c r="R172" s="10">
        <f t="shared" si="34"/>
        <v>1.5765359092333625E-7</v>
      </c>
      <c r="S172">
        <f t="shared" si="35"/>
        <v>0.15765359092333625</v>
      </c>
      <c r="T172">
        <f t="shared" si="36"/>
        <v>2.3690924242739873</v>
      </c>
      <c r="U172">
        <f t="shared" si="37"/>
        <v>-4.2270007703702796E-2</v>
      </c>
      <c r="V172">
        <f t="shared" si="38"/>
        <v>1.7867535512710937E-3</v>
      </c>
    </row>
    <row r="173" spans="1:22" x14ac:dyDescent="0.35">
      <c r="A173" s="1">
        <v>43495</v>
      </c>
      <c r="B173" s="2">
        <v>0.81975694444444447</v>
      </c>
      <c r="C173" s="3">
        <f t="shared" si="26"/>
        <v>0.81975694444444447</v>
      </c>
      <c r="D173" s="2">
        <v>0.25</v>
      </c>
      <c r="E173" s="3">
        <f t="shared" si="27"/>
        <v>0.25</v>
      </c>
      <c r="F173" s="2">
        <f t="shared" si="28"/>
        <v>0.56975694444444447</v>
      </c>
      <c r="G173">
        <v>86221</v>
      </c>
      <c r="H173">
        <v>839</v>
      </c>
      <c r="I173">
        <v>23.08</v>
      </c>
      <c r="J173">
        <v>23.97</v>
      </c>
      <c r="K173">
        <v>77790</v>
      </c>
      <c r="L173">
        <v>49.47</v>
      </c>
      <c r="M173">
        <f t="shared" si="29"/>
        <v>1.5564050464350079</v>
      </c>
      <c r="N173">
        <f t="shared" si="30"/>
        <v>1.6706333333333333E-5</v>
      </c>
      <c r="O173" s="8">
        <f t="shared" si="31"/>
        <v>0.73524572999999993</v>
      </c>
      <c r="P173" s="8">
        <f t="shared" si="32"/>
        <v>4.8845729999999921E-2</v>
      </c>
      <c r="Q173" s="6">
        <f t="shared" si="33"/>
        <v>1.1098779822767534E-3</v>
      </c>
      <c r="R173" s="10">
        <f t="shared" si="34"/>
        <v>5.0988628534369272E-7</v>
      </c>
      <c r="S173">
        <f t="shared" si="35"/>
        <v>0.50988628534369274</v>
      </c>
      <c r="T173">
        <f t="shared" si="36"/>
        <v>2.4223966685683589</v>
      </c>
      <c r="U173">
        <f t="shared" si="37"/>
        <v>0.3077551583907247</v>
      </c>
      <c r="V173">
        <f t="shared" si="38"/>
        <v>9.4713237516100043E-2</v>
      </c>
    </row>
    <row r="174" spans="1:22" x14ac:dyDescent="0.35">
      <c r="A174" s="1">
        <v>43495</v>
      </c>
      <c r="B174" s="2">
        <v>0.81976851851851851</v>
      </c>
      <c r="C174" s="3">
        <f t="shared" si="26"/>
        <v>0.81976851851851851</v>
      </c>
      <c r="D174" s="2">
        <v>0.25</v>
      </c>
      <c r="E174" s="3">
        <f t="shared" si="27"/>
        <v>0.25</v>
      </c>
      <c r="F174" s="2">
        <f t="shared" si="28"/>
        <v>0.56976851851851851</v>
      </c>
      <c r="G174">
        <v>86721</v>
      </c>
      <c r="H174">
        <v>818</v>
      </c>
      <c r="I174">
        <v>23.35</v>
      </c>
      <c r="J174">
        <v>23.96</v>
      </c>
      <c r="K174">
        <v>77770</v>
      </c>
      <c r="L174">
        <v>49.47</v>
      </c>
      <c r="M174">
        <f t="shared" si="29"/>
        <v>1.5873999839285511</v>
      </c>
      <c r="N174">
        <f t="shared" si="30"/>
        <v>1.6006333333333333E-5</v>
      </c>
      <c r="O174" s="8">
        <f t="shared" si="31"/>
        <v>0.70443873000000001</v>
      </c>
      <c r="P174" s="8">
        <f t="shared" si="32"/>
        <v>1.8038730000000003E-2</v>
      </c>
      <c r="Q174" s="6">
        <f t="shared" si="33"/>
        <v>4.0987798227675538E-4</v>
      </c>
      <c r="R174" s="10">
        <f t="shared" si="34"/>
        <v>1.8834311106086052E-7</v>
      </c>
      <c r="S174">
        <f t="shared" si="35"/>
        <v>0.18834311106086052</v>
      </c>
      <c r="T174">
        <f t="shared" si="36"/>
        <v>2.5198387089763643</v>
      </c>
      <c r="U174">
        <f t="shared" si="37"/>
        <v>-1.7761566878779729E-2</v>
      </c>
      <c r="V174">
        <f t="shared" si="38"/>
        <v>3.1547325798936509E-4</v>
      </c>
    </row>
    <row r="175" spans="1:22" x14ac:dyDescent="0.35">
      <c r="A175" s="1">
        <v>43495</v>
      </c>
      <c r="B175" s="2">
        <v>0.81976851851851851</v>
      </c>
      <c r="C175" s="3">
        <f t="shared" si="26"/>
        <v>0.81976851851851851</v>
      </c>
      <c r="D175" s="2">
        <v>0.25</v>
      </c>
      <c r="E175" s="3">
        <f t="shared" si="27"/>
        <v>0.25</v>
      </c>
      <c r="F175" s="2">
        <f t="shared" si="28"/>
        <v>0.56976851851851851</v>
      </c>
      <c r="G175">
        <v>87221</v>
      </c>
      <c r="H175">
        <v>817</v>
      </c>
      <c r="I175">
        <v>23.46</v>
      </c>
      <c r="J175">
        <v>23.97</v>
      </c>
      <c r="K175">
        <v>77803</v>
      </c>
      <c r="L175">
        <v>49.47</v>
      </c>
      <c r="M175">
        <f t="shared" si="29"/>
        <v>1.6000275510555499</v>
      </c>
      <c r="N175">
        <f t="shared" si="30"/>
        <v>1.5973000000000001E-5</v>
      </c>
      <c r="O175" s="8">
        <f t="shared" si="31"/>
        <v>0.70297173000000002</v>
      </c>
      <c r="P175" s="8">
        <f t="shared" si="32"/>
        <v>1.6571730000000007E-2</v>
      </c>
      <c r="Q175" s="6">
        <f t="shared" si="33"/>
        <v>3.7654464894342214E-4</v>
      </c>
      <c r="R175" s="10">
        <f t="shared" si="34"/>
        <v>1.7295853706393918E-7</v>
      </c>
      <c r="S175">
        <f t="shared" si="35"/>
        <v>0.17295853706393918</v>
      </c>
      <c r="T175">
        <f t="shared" si="36"/>
        <v>2.5600881641368205</v>
      </c>
      <c r="U175">
        <f t="shared" si="37"/>
        <v>-3.4764994981382337E-2</v>
      </c>
      <c r="V175">
        <f t="shared" si="38"/>
        <v>1.2086048760555392E-3</v>
      </c>
    </row>
    <row r="176" spans="1:22" x14ac:dyDescent="0.35">
      <c r="A176" s="1">
        <v>43495</v>
      </c>
      <c r="B176" s="2">
        <v>0.81978009259259255</v>
      </c>
      <c r="C176" s="3">
        <f t="shared" si="26"/>
        <v>0.81978009259259255</v>
      </c>
      <c r="D176" s="2">
        <v>0.25</v>
      </c>
      <c r="E176" s="3">
        <f t="shared" si="27"/>
        <v>0.25</v>
      </c>
      <c r="F176" s="2">
        <f t="shared" si="28"/>
        <v>0.56978009259259255</v>
      </c>
      <c r="G176">
        <v>87721</v>
      </c>
      <c r="H176">
        <v>822</v>
      </c>
      <c r="I176">
        <v>23.56</v>
      </c>
      <c r="J176">
        <v>23.97</v>
      </c>
      <c r="K176">
        <v>77817</v>
      </c>
      <c r="L176">
        <v>49.5</v>
      </c>
      <c r="M176">
        <f t="shared" si="29"/>
        <v>1.6115071575346396</v>
      </c>
      <c r="N176">
        <f t="shared" si="30"/>
        <v>1.6139666666666667E-5</v>
      </c>
      <c r="O176" s="8">
        <f t="shared" si="31"/>
        <v>0.71030673</v>
      </c>
      <c r="P176" s="8">
        <f t="shared" si="32"/>
        <v>2.3906729999999987E-2</v>
      </c>
      <c r="Q176" s="6">
        <f t="shared" si="33"/>
        <v>5.4321131561008834E-4</v>
      </c>
      <c r="R176" s="10">
        <f t="shared" si="34"/>
        <v>2.49468772709507E-7</v>
      </c>
      <c r="S176">
        <f t="shared" si="35"/>
        <v>0.24946877270950699</v>
      </c>
      <c r="T176">
        <f t="shared" si="36"/>
        <v>2.5969553187853736</v>
      </c>
      <c r="U176">
        <f t="shared" si="37"/>
        <v>4.0273555113566194E-2</v>
      </c>
      <c r="V176">
        <f t="shared" si="38"/>
        <v>1.6219592414854537E-3</v>
      </c>
    </row>
    <row r="177" spans="1:22" x14ac:dyDescent="0.35">
      <c r="A177" s="1">
        <v>43495</v>
      </c>
      <c r="B177" s="2">
        <v>0.81978009259259255</v>
      </c>
      <c r="C177" s="3">
        <f t="shared" si="26"/>
        <v>0.81978009259259255</v>
      </c>
      <c r="D177" s="2">
        <v>0.25</v>
      </c>
      <c r="E177" s="3">
        <f t="shared" si="27"/>
        <v>0.25</v>
      </c>
      <c r="F177" s="2">
        <f t="shared" si="28"/>
        <v>0.56978009259259255</v>
      </c>
      <c r="G177">
        <v>88221</v>
      </c>
      <c r="H177">
        <v>822</v>
      </c>
      <c r="I177">
        <v>23.6</v>
      </c>
      <c r="J177">
        <v>23.97</v>
      </c>
      <c r="K177">
        <v>77804</v>
      </c>
      <c r="L177">
        <v>49.5</v>
      </c>
      <c r="M177">
        <f t="shared" si="29"/>
        <v>1.6160990001262758</v>
      </c>
      <c r="N177">
        <f t="shared" si="30"/>
        <v>1.6139666666666667E-5</v>
      </c>
      <c r="O177" s="8">
        <f t="shared" si="31"/>
        <v>0.71030673</v>
      </c>
      <c r="P177" s="8">
        <f t="shared" si="32"/>
        <v>2.3906729999999987E-2</v>
      </c>
      <c r="Q177" s="6">
        <f t="shared" si="33"/>
        <v>5.4321131561008834E-4</v>
      </c>
      <c r="R177" s="10">
        <f t="shared" si="34"/>
        <v>2.4951045557986359E-7</v>
      </c>
      <c r="S177">
        <f t="shared" si="35"/>
        <v>0.24951045557986359</v>
      </c>
      <c r="T177">
        <f t="shared" si="36"/>
        <v>2.6117759782091485</v>
      </c>
      <c r="U177">
        <f t="shared" si="37"/>
        <v>3.9726563763675025E-2</v>
      </c>
      <c r="V177">
        <f t="shared" si="38"/>
        <v>1.5781998684693376E-3</v>
      </c>
    </row>
    <row r="178" spans="1:22" x14ac:dyDescent="0.35">
      <c r="A178" s="1">
        <v>43495</v>
      </c>
      <c r="B178" s="2">
        <v>0.8197916666666667</v>
      </c>
      <c r="C178" s="3">
        <f t="shared" si="26"/>
        <v>0.8197916666666667</v>
      </c>
      <c r="D178" s="2">
        <v>0.25</v>
      </c>
      <c r="E178" s="3">
        <f t="shared" si="27"/>
        <v>0.25</v>
      </c>
      <c r="F178" s="2">
        <f t="shared" si="28"/>
        <v>0.5697916666666667</v>
      </c>
      <c r="G178">
        <v>88721</v>
      </c>
      <c r="H178">
        <v>822</v>
      </c>
      <c r="I178">
        <v>23.68</v>
      </c>
      <c r="J178">
        <v>23.96</v>
      </c>
      <c r="K178">
        <v>77813</v>
      </c>
      <c r="L178">
        <v>49.5</v>
      </c>
      <c r="M178">
        <f t="shared" si="29"/>
        <v>1.6252826853095474</v>
      </c>
      <c r="N178">
        <f t="shared" si="30"/>
        <v>1.6139666666666667E-5</v>
      </c>
      <c r="O178" s="8">
        <f t="shared" si="31"/>
        <v>0.71030673</v>
      </c>
      <c r="P178" s="8">
        <f t="shared" si="32"/>
        <v>2.3906729999999987E-2</v>
      </c>
      <c r="Q178" s="6">
        <f t="shared" si="33"/>
        <v>5.4321131561008834E-4</v>
      </c>
      <c r="R178" s="10">
        <f t="shared" si="34"/>
        <v>2.4947320006348521E-7</v>
      </c>
      <c r="S178">
        <f t="shared" si="35"/>
        <v>0.24947320006348522</v>
      </c>
      <c r="T178">
        <f t="shared" si="36"/>
        <v>2.6415438071670136</v>
      </c>
      <c r="U178">
        <f t="shared" si="37"/>
        <v>3.8511959806801242E-2</v>
      </c>
      <c r="V178">
        <f t="shared" si="38"/>
        <v>1.4831710481606744E-3</v>
      </c>
    </row>
    <row r="179" spans="1:22" x14ac:dyDescent="0.35">
      <c r="A179" s="1">
        <v>43495</v>
      </c>
      <c r="B179" s="2">
        <v>0.8197916666666667</v>
      </c>
      <c r="C179" s="3">
        <f t="shared" si="26"/>
        <v>0.8197916666666667</v>
      </c>
      <c r="D179" s="2">
        <v>0.25</v>
      </c>
      <c r="E179" s="3">
        <f t="shared" si="27"/>
        <v>0.25</v>
      </c>
      <c r="F179" s="2">
        <f t="shared" si="28"/>
        <v>0.5697916666666667</v>
      </c>
      <c r="G179">
        <v>89222</v>
      </c>
      <c r="H179">
        <v>830</v>
      </c>
      <c r="I179">
        <v>23.75</v>
      </c>
      <c r="J179">
        <v>23.97</v>
      </c>
      <c r="K179">
        <v>77847</v>
      </c>
      <c r="L179">
        <v>49.53</v>
      </c>
      <c r="M179">
        <f t="shared" si="29"/>
        <v>1.6333184098449105</v>
      </c>
      <c r="N179">
        <f t="shared" si="30"/>
        <v>1.6406333333333333E-5</v>
      </c>
      <c r="O179" s="8">
        <f t="shared" si="31"/>
        <v>0.72204272999999997</v>
      </c>
      <c r="P179" s="8">
        <f t="shared" si="32"/>
        <v>3.5642729999999956E-2</v>
      </c>
      <c r="Q179" s="6">
        <f t="shared" si="33"/>
        <v>8.0987798227675426E-4</v>
      </c>
      <c r="R179" s="10">
        <f t="shared" si="34"/>
        <v>3.7179160364221838E-7</v>
      </c>
      <c r="S179">
        <f t="shared" si="35"/>
        <v>0.37179160364221836</v>
      </c>
      <c r="T179">
        <f t="shared" si="36"/>
        <v>2.6677290279383072</v>
      </c>
      <c r="U179">
        <f t="shared" si="37"/>
        <v>0.15980018350010083</v>
      </c>
      <c r="V179">
        <f t="shared" si="38"/>
        <v>2.5536098646665898E-2</v>
      </c>
    </row>
    <row r="180" spans="1:22" x14ac:dyDescent="0.35">
      <c r="A180" s="1">
        <v>43495</v>
      </c>
      <c r="B180" s="2">
        <v>0.81980324074074085</v>
      </c>
      <c r="C180" s="3">
        <f t="shared" si="26"/>
        <v>0.81980324074074085</v>
      </c>
      <c r="D180" s="2">
        <v>0.25</v>
      </c>
      <c r="E180" s="3">
        <f t="shared" si="27"/>
        <v>0.25</v>
      </c>
      <c r="F180" s="2">
        <f t="shared" si="28"/>
        <v>0.56980324074074085</v>
      </c>
      <c r="G180">
        <v>89721</v>
      </c>
      <c r="H180">
        <v>817</v>
      </c>
      <c r="I180">
        <v>23.77</v>
      </c>
      <c r="J180">
        <v>23.97</v>
      </c>
      <c r="K180">
        <v>77855</v>
      </c>
      <c r="L180">
        <v>49.53</v>
      </c>
      <c r="M180">
        <f t="shared" si="29"/>
        <v>1.6356143311407285</v>
      </c>
      <c r="N180">
        <f t="shared" si="30"/>
        <v>1.5973000000000001E-5</v>
      </c>
      <c r="O180" s="8">
        <f t="shared" si="31"/>
        <v>0.70297173000000002</v>
      </c>
      <c r="P180" s="8">
        <f t="shared" si="32"/>
        <v>1.6571730000000007E-2</v>
      </c>
      <c r="Q180" s="6">
        <f t="shared" si="33"/>
        <v>3.7654464894342214E-4</v>
      </c>
      <c r="R180" s="10">
        <f t="shared" si="34"/>
        <v>1.7284301662302562E-7</v>
      </c>
      <c r="S180">
        <f t="shared" si="35"/>
        <v>0.17284301662302562</v>
      </c>
      <c r="T180">
        <f t="shared" si="36"/>
        <v>2.6752342402329328</v>
      </c>
      <c r="U180">
        <f t="shared" si="37"/>
        <v>-3.9442740629215801E-2</v>
      </c>
      <c r="V180">
        <f t="shared" si="38"/>
        <v>1.555729788343591E-3</v>
      </c>
    </row>
    <row r="181" spans="1:22" x14ac:dyDescent="0.35">
      <c r="A181" s="1">
        <v>43495</v>
      </c>
      <c r="B181" s="2">
        <v>0.81980324074074085</v>
      </c>
      <c r="C181" s="3">
        <f t="shared" si="26"/>
        <v>0.81980324074074085</v>
      </c>
      <c r="D181" s="2">
        <v>0.25</v>
      </c>
      <c r="E181" s="3">
        <f t="shared" si="27"/>
        <v>0.25</v>
      </c>
      <c r="F181" s="2">
        <f t="shared" si="28"/>
        <v>0.56980324074074085</v>
      </c>
      <c r="G181">
        <v>90221</v>
      </c>
      <c r="H181">
        <v>818</v>
      </c>
      <c r="I181">
        <v>23.83</v>
      </c>
      <c r="J181">
        <v>23.97</v>
      </c>
      <c r="K181">
        <v>77874</v>
      </c>
      <c r="L181">
        <v>49.53</v>
      </c>
      <c r="M181">
        <f t="shared" si="29"/>
        <v>1.6425020950281821</v>
      </c>
      <c r="N181">
        <f t="shared" si="30"/>
        <v>1.6006333333333333E-5</v>
      </c>
      <c r="O181" s="8">
        <f t="shared" si="31"/>
        <v>0.70443873000000001</v>
      </c>
      <c r="P181" s="8">
        <f t="shared" si="32"/>
        <v>1.8038730000000003E-2</v>
      </c>
      <c r="Q181" s="6">
        <f t="shared" si="33"/>
        <v>4.0987798227675538E-4</v>
      </c>
      <c r="R181" s="10">
        <f t="shared" si="34"/>
        <v>1.8809791129947953E-7</v>
      </c>
      <c r="S181">
        <f t="shared" si="35"/>
        <v>0.18809791129947953</v>
      </c>
      <c r="T181">
        <f t="shared" si="36"/>
        <v>2.6978131321719676</v>
      </c>
      <c r="U181">
        <f t="shared" si="37"/>
        <v>-2.5070857283133442E-2</v>
      </c>
      <c r="V181">
        <f t="shared" si="38"/>
        <v>6.2854788491124522E-4</v>
      </c>
    </row>
    <row r="182" spans="1:22" x14ac:dyDescent="0.35">
      <c r="A182" s="1">
        <v>43495</v>
      </c>
      <c r="B182" s="2">
        <v>0.81981481481481477</v>
      </c>
      <c r="C182" s="3">
        <f t="shared" si="26"/>
        <v>0.81981481481481477</v>
      </c>
      <c r="D182" s="2">
        <v>0.25</v>
      </c>
      <c r="E182" s="3">
        <f t="shared" si="27"/>
        <v>0.25</v>
      </c>
      <c r="F182" s="2">
        <f t="shared" si="28"/>
        <v>0.56981481481481477</v>
      </c>
      <c r="G182">
        <v>90721</v>
      </c>
      <c r="H182">
        <v>824</v>
      </c>
      <c r="I182">
        <v>23.79</v>
      </c>
      <c r="J182">
        <v>23.96</v>
      </c>
      <c r="K182">
        <v>77883</v>
      </c>
      <c r="L182">
        <v>49.53</v>
      </c>
      <c r="M182">
        <f t="shared" si="29"/>
        <v>1.6379102524365463</v>
      </c>
      <c r="N182">
        <f t="shared" si="30"/>
        <v>1.6206333333333334E-5</v>
      </c>
      <c r="O182" s="8">
        <f t="shared" si="31"/>
        <v>0.7132407300000001</v>
      </c>
      <c r="P182" s="8">
        <f t="shared" si="32"/>
        <v>2.684073000000009E-2</v>
      </c>
      <c r="Q182" s="6">
        <f t="shared" si="33"/>
        <v>6.0987798227675732E-4</v>
      </c>
      <c r="R182" s="10">
        <f t="shared" si="34"/>
        <v>2.7983854372852203E-7</v>
      </c>
      <c r="S182">
        <f t="shared" si="35"/>
        <v>0.27983854372852202</v>
      </c>
      <c r="T182">
        <f t="shared" si="36"/>
        <v>2.682749995036751</v>
      </c>
      <c r="U182">
        <f t="shared" si="37"/>
        <v>6.7258449366156756E-2</v>
      </c>
      <c r="V182">
        <f t="shared" si="38"/>
        <v>4.523699011139872E-3</v>
      </c>
    </row>
    <row r="183" spans="1:22" x14ac:dyDescent="0.35">
      <c r="A183" s="1">
        <v>43495</v>
      </c>
      <c r="B183" s="2">
        <v>0.81981481481481477</v>
      </c>
      <c r="C183" s="3">
        <f t="shared" si="26"/>
        <v>0.81981481481481477</v>
      </c>
      <c r="D183" s="2">
        <v>0.25</v>
      </c>
      <c r="E183" s="3">
        <f t="shared" si="27"/>
        <v>0.25</v>
      </c>
      <c r="F183" s="2">
        <f t="shared" si="28"/>
        <v>0.56981481481481477</v>
      </c>
      <c r="G183">
        <v>91222</v>
      </c>
      <c r="H183">
        <v>810</v>
      </c>
      <c r="I183">
        <v>23.89</v>
      </c>
      <c r="J183">
        <v>23.97</v>
      </c>
      <c r="K183">
        <v>77873</v>
      </c>
      <c r="L183">
        <v>49.53</v>
      </c>
      <c r="M183">
        <f t="shared" si="29"/>
        <v>1.6493898589156364</v>
      </c>
      <c r="N183">
        <f t="shared" si="30"/>
        <v>1.5739666666666668E-5</v>
      </c>
      <c r="O183" s="8">
        <f t="shared" si="31"/>
        <v>0.69270273000000004</v>
      </c>
      <c r="P183" s="8">
        <f t="shared" si="32"/>
        <v>6.3027300000000341E-3</v>
      </c>
      <c r="Q183" s="6">
        <f t="shared" si="33"/>
        <v>1.4321131561008941E-4</v>
      </c>
      <c r="R183" s="10">
        <f t="shared" si="34"/>
        <v>6.5722230577165363E-8</v>
      </c>
      <c r="S183">
        <f t="shared" si="35"/>
        <v>6.5722230577165364E-2</v>
      </c>
      <c r="T183">
        <f t="shared" si="36"/>
        <v>2.7204869066937429</v>
      </c>
      <c r="U183">
        <f t="shared" si="37"/>
        <v>-0.14832954933581924</v>
      </c>
      <c r="V183">
        <f t="shared" si="38"/>
        <v>2.2001655206167234E-2</v>
      </c>
    </row>
    <row r="184" spans="1:22" x14ac:dyDescent="0.35">
      <c r="A184" s="1">
        <v>43495</v>
      </c>
      <c r="B184" s="2">
        <v>0.81982638888888892</v>
      </c>
      <c r="C184" s="3">
        <f t="shared" si="26"/>
        <v>0.81982638888888892</v>
      </c>
      <c r="D184" s="2">
        <v>0.25</v>
      </c>
      <c r="E184" s="3">
        <f t="shared" si="27"/>
        <v>0.25</v>
      </c>
      <c r="F184" s="2">
        <f t="shared" si="28"/>
        <v>0.56982638888888892</v>
      </c>
      <c r="G184">
        <v>91724</v>
      </c>
      <c r="H184">
        <v>818</v>
      </c>
      <c r="I184">
        <v>23.89</v>
      </c>
      <c r="J184">
        <v>23.97</v>
      </c>
      <c r="K184">
        <v>77891</v>
      </c>
      <c r="L184">
        <v>49.53</v>
      </c>
      <c r="M184">
        <f t="shared" si="29"/>
        <v>1.6493898589156364</v>
      </c>
      <c r="N184">
        <f t="shared" si="30"/>
        <v>1.6006333333333333E-5</v>
      </c>
      <c r="O184" s="8">
        <f t="shared" si="31"/>
        <v>0.70443873000000001</v>
      </c>
      <c r="P184" s="8">
        <f t="shared" si="32"/>
        <v>1.8038730000000003E-2</v>
      </c>
      <c r="Q184" s="6">
        <f t="shared" si="33"/>
        <v>4.0987798227675538E-4</v>
      </c>
      <c r="R184" s="10">
        <f t="shared" si="34"/>
        <v>1.8805685823183256E-7</v>
      </c>
      <c r="S184">
        <f t="shared" si="35"/>
        <v>0.18805685823183257</v>
      </c>
      <c r="T184">
        <f t="shared" si="36"/>
        <v>2.7204869066937429</v>
      </c>
      <c r="U184">
        <f t="shared" si="37"/>
        <v>-2.5994921681152035E-2</v>
      </c>
      <c r="V184">
        <f t="shared" si="38"/>
        <v>6.7573595320922814E-4</v>
      </c>
    </row>
    <row r="185" spans="1:22" x14ac:dyDescent="0.35">
      <c r="A185" s="1">
        <v>43495</v>
      </c>
      <c r="B185" s="2">
        <v>0.81982638888888892</v>
      </c>
      <c r="C185" s="3">
        <f t="shared" si="26"/>
        <v>0.81982638888888892</v>
      </c>
      <c r="D185" s="2">
        <v>0.25</v>
      </c>
      <c r="E185" s="3">
        <f t="shared" si="27"/>
        <v>0.25</v>
      </c>
      <c r="F185" s="2">
        <f t="shared" si="28"/>
        <v>0.56982638888888892</v>
      </c>
      <c r="G185">
        <v>92221</v>
      </c>
      <c r="H185">
        <v>828</v>
      </c>
      <c r="I185">
        <v>24.01</v>
      </c>
      <c r="J185">
        <v>23.97</v>
      </c>
      <c r="K185">
        <v>77897</v>
      </c>
      <c r="L185">
        <v>49.57</v>
      </c>
      <c r="M185">
        <f t="shared" si="29"/>
        <v>1.6631653866905445</v>
      </c>
      <c r="N185">
        <f t="shared" si="30"/>
        <v>1.6339666666666665E-5</v>
      </c>
      <c r="O185" s="8">
        <f t="shared" si="31"/>
        <v>0.71910872999999997</v>
      </c>
      <c r="P185" s="8">
        <f t="shared" si="32"/>
        <v>3.2708729999999964E-2</v>
      </c>
      <c r="Q185" s="6">
        <f t="shared" si="33"/>
        <v>7.4321131561008778E-4</v>
      </c>
      <c r="R185" s="10">
        <f t="shared" si="34"/>
        <v>3.4096786266525993E-7</v>
      </c>
      <c r="S185">
        <f t="shared" si="35"/>
        <v>0.34096786266525991</v>
      </c>
      <c r="T185">
        <f t="shared" si="36"/>
        <v>2.7661191034855084</v>
      </c>
      <c r="U185">
        <f t="shared" si="37"/>
        <v>0.12515006009153209</v>
      </c>
      <c r="V185">
        <f t="shared" si="38"/>
        <v>1.5662537540914095E-2</v>
      </c>
    </row>
    <row r="186" spans="1:22" x14ac:dyDescent="0.35">
      <c r="A186" s="1">
        <v>43495</v>
      </c>
      <c r="B186" s="2">
        <v>0.81983796296296296</v>
      </c>
      <c r="C186" s="3">
        <f t="shared" si="26"/>
        <v>0.81983796296296296</v>
      </c>
      <c r="D186" s="2">
        <v>0.25</v>
      </c>
      <c r="E186" s="3">
        <f t="shared" si="27"/>
        <v>0.25</v>
      </c>
      <c r="F186" s="2">
        <f t="shared" si="28"/>
        <v>0.56983796296296296</v>
      </c>
      <c r="G186">
        <v>92721</v>
      </c>
      <c r="H186">
        <v>816</v>
      </c>
      <c r="I186">
        <v>24.03</v>
      </c>
      <c r="J186">
        <v>23.97</v>
      </c>
      <c r="K186">
        <v>77907</v>
      </c>
      <c r="L186">
        <v>49.57</v>
      </c>
      <c r="M186">
        <f t="shared" si="29"/>
        <v>1.6654613079863623</v>
      </c>
      <c r="N186">
        <f t="shared" si="30"/>
        <v>1.5939666666666666E-5</v>
      </c>
      <c r="O186" s="8">
        <f t="shared" si="31"/>
        <v>0.70150472999999991</v>
      </c>
      <c r="P186" s="8">
        <f t="shared" si="32"/>
        <v>1.51047299999999E-2</v>
      </c>
      <c r="Q186" s="6">
        <f t="shared" si="33"/>
        <v>3.4321131561008636E-4</v>
      </c>
      <c r="R186" s="10">
        <f t="shared" si="34"/>
        <v>1.5743706436951185E-7</v>
      </c>
      <c r="S186">
        <f t="shared" si="35"/>
        <v>0.15743706436951185</v>
      </c>
      <c r="T186">
        <f t="shared" si="36"/>
        <v>2.7737613683996445</v>
      </c>
      <c r="U186">
        <f t="shared" si="37"/>
        <v>-5.8675075314339804E-2</v>
      </c>
      <c r="V186">
        <f t="shared" si="38"/>
        <v>3.4427644631434481E-3</v>
      </c>
    </row>
    <row r="187" spans="1:22" x14ac:dyDescent="0.35">
      <c r="A187" s="1">
        <v>43495</v>
      </c>
      <c r="B187" s="2">
        <v>0.81983796296296296</v>
      </c>
      <c r="C187" s="3">
        <f t="shared" si="26"/>
        <v>0.81983796296296296</v>
      </c>
      <c r="D187" s="2">
        <v>0.25</v>
      </c>
      <c r="E187" s="3">
        <f t="shared" si="27"/>
        <v>0.25</v>
      </c>
      <c r="F187" s="2">
        <f t="shared" si="28"/>
        <v>0.56983796296296296</v>
      </c>
      <c r="G187">
        <v>93221</v>
      </c>
      <c r="H187">
        <v>826</v>
      </c>
      <c r="I187">
        <v>24.05</v>
      </c>
      <c r="J187">
        <v>23.96</v>
      </c>
      <c r="K187">
        <v>77915</v>
      </c>
      <c r="L187">
        <v>49.57</v>
      </c>
      <c r="M187">
        <f t="shared" si="29"/>
        <v>1.6677572292821803</v>
      </c>
      <c r="N187">
        <f t="shared" si="30"/>
        <v>1.6273000000000002E-5</v>
      </c>
      <c r="O187" s="8">
        <f t="shared" si="31"/>
        <v>0.71617473000000009</v>
      </c>
      <c r="P187" s="8">
        <f t="shared" si="32"/>
        <v>2.9774730000000083E-2</v>
      </c>
      <c r="Q187" s="6">
        <f t="shared" si="33"/>
        <v>6.7654464894342391E-4</v>
      </c>
      <c r="R187" s="10">
        <f t="shared" si="34"/>
        <v>3.1030061587469564E-7</v>
      </c>
      <c r="S187">
        <f t="shared" si="35"/>
        <v>0.31030061587469565</v>
      </c>
      <c r="T187">
        <f t="shared" si="36"/>
        <v>2.7814141758229747</v>
      </c>
      <c r="U187">
        <f t="shared" si="37"/>
        <v>9.3894139080720126E-2</v>
      </c>
      <c r="V187">
        <f t="shared" si="38"/>
        <v>8.8161093537096145E-3</v>
      </c>
    </row>
    <row r="188" spans="1:22" x14ac:dyDescent="0.35">
      <c r="A188" s="1">
        <v>43495</v>
      </c>
      <c r="B188" s="2">
        <v>0.819849537037037</v>
      </c>
      <c r="C188" s="3">
        <f t="shared" si="26"/>
        <v>0.819849537037037</v>
      </c>
      <c r="D188" s="2">
        <v>0.25</v>
      </c>
      <c r="E188" s="3">
        <f t="shared" si="27"/>
        <v>0.25</v>
      </c>
      <c r="F188" s="2">
        <f t="shared" si="28"/>
        <v>0.569849537037037</v>
      </c>
      <c r="G188">
        <v>93721</v>
      </c>
      <c r="H188">
        <v>829</v>
      </c>
      <c r="I188">
        <v>24.04</v>
      </c>
      <c r="J188">
        <v>23.96</v>
      </c>
      <c r="K188">
        <v>77913</v>
      </c>
      <c r="L188">
        <v>49.57</v>
      </c>
      <c r="M188">
        <f t="shared" si="29"/>
        <v>1.6666092686342711</v>
      </c>
      <c r="N188">
        <f t="shared" si="30"/>
        <v>1.6373000000000001E-5</v>
      </c>
      <c r="O188" s="8">
        <f t="shared" si="31"/>
        <v>0.72057573000000008</v>
      </c>
      <c r="P188" s="8">
        <f t="shared" si="32"/>
        <v>3.4175730000000071E-2</v>
      </c>
      <c r="Q188" s="6">
        <f t="shared" si="33"/>
        <v>7.7654464894342363E-4</v>
      </c>
      <c r="R188" s="10">
        <f t="shared" si="34"/>
        <v>3.5617526295842214E-7</v>
      </c>
      <c r="S188">
        <f t="shared" si="35"/>
        <v>0.35617526295842217</v>
      </c>
      <c r="T188">
        <f t="shared" si="36"/>
        <v>2.7775864542976598</v>
      </c>
      <c r="U188">
        <f t="shared" si="37"/>
        <v>0.1399159547195086</v>
      </c>
      <c r="V188">
        <f t="shared" si="38"/>
        <v>1.9576474385071582E-2</v>
      </c>
    </row>
    <row r="189" spans="1:22" x14ac:dyDescent="0.35">
      <c r="A189" s="1">
        <v>43495</v>
      </c>
      <c r="B189" s="2">
        <v>0.819849537037037</v>
      </c>
      <c r="C189" s="3">
        <f t="shared" si="26"/>
        <v>0.819849537037037</v>
      </c>
      <c r="D189" s="2">
        <v>0.25</v>
      </c>
      <c r="E189" s="3">
        <f t="shared" si="27"/>
        <v>0.25</v>
      </c>
      <c r="F189" s="2">
        <f t="shared" si="28"/>
        <v>0.569849537037037</v>
      </c>
      <c r="G189">
        <v>94221</v>
      </c>
      <c r="H189">
        <v>824</v>
      </c>
      <c r="I189">
        <v>24.02</v>
      </c>
      <c r="J189">
        <v>23.96</v>
      </c>
      <c r="K189">
        <v>77914</v>
      </c>
      <c r="L189">
        <v>49.57</v>
      </c>
      <c r="M189">
        <f t="shared" si="29"/>
        <v>1.664313347338453</v>
      </c>
      <c r="N189">
        <f t="shared" si="30"/>
        <v>1.6206333333333334E-5</v>
      </c>
      <c r="O189" s="8">
        <f t="shared" si="31"/>
        <v>0.7132407300000001</v>
      </c>
      <c r="P189" s="8">
        <f t="shared" si="32"/>
        <v>2.684073000000009E-2</v>
      </c>
      <c r="Q189" s="6">
        <f t="shared" si="33"/>
        <v>6.0987798227675732E-4</v>
      </c>
      <c r="R189" s="10">
        <f t="shared" si="34"/>
        <v>2.7972720308556208E-7</v>
      </c>
      <c r="S189">
        <f t="shared" si="35"/>
        <v>0.27972720308556209</v>
      </c>
      <c r="T189">
        <f t="shared" si="36"/>
        <v>2.7699389181289265</v>
      </c>
      <c r="U189">
        <f t="shared" si="37"/>
        <v>6.37622319567724E-2</v>
      </c>
      <c r="V189">
        <f t="shared" si="38"/>
        <v>4.0656222241092473E-3</v>
      </c>
    </row>
    <row r="190" spans="1:22" x14ac:dyDescent="0.35">
      <c r="A190" s="1">
        <v>43495</v>
      </c>
      <c r="B190" s="2">
        <v>0.81986111111111104</v>
      </c>
      <c r="C190" s="3">
        <f t="shared" si="26"/>
        <v>0.81986111111111104</v>
      </c>
      <c r="D190" s="2">
        <v>0.25</v>
      </c>
      <c r="E190" s="3">
        <f t="shared" si="27"/>
        <v>0.25</v>
      </c>
      <c r="F190" s="2">
        <f t="shared" si="28"/>
        <v>0.56986111111111104</v>
      </c>
      <c r="G190">
        <v>94722</v>
      </c>
      <c r="H190">
        <v>825</v>
      </c>
      <c r="I190">
        <v>24.05</v>
      </c>
      <c r="J190">
        <v>23.97</v>
      </c>
      <c r="K190">
        <v>77908</v>
      </c>
      <c r="L190">
        <v>49.6</v>
      </c>
      <c r="M190">
        <f t="shared" si="29"/>
        <v>1.6677572292821803</v>
      </c>
      <c r="N190">
        <f t="shared" si="30"/>
        <v>1.6239666666666666E-5</v>
      </c>
      <c r="O190" s="8">
        <f t="shared" si="31"/>
        <v>0.71470772999999999</v>
      </c>
      <c r="P190" s="8">
        <f t="shared" si="32"/>
        <v>2.8307729999999975E-2</v>
      </c>
      <c r="Q190" s="6">
        <f t="shared" si="33"/>
        <v>6.4321131561008806E-4</v>
      </c>
      <c r="R190" s="10">
        <f t="shared" si="34"/>
        <v>2.950485513937687E-7</v>
      </c>
      <c r="S190">
        <f t="shared" si="35"/>
        <v>0.29504855139376868</v>
      </c>
      <c r="T190">
        <f t="shared" si="36"/>
        <v>2.7814141758229747</v>
      </c>
      <c r="U190">
        <f t="shared" si="37"/>
        <v>7.8642074599793152E-2</v>
      </c>
      <c r="V190">
        <f t="shared" si="38"/>
        <v>6.184575897359431E-3</v>
      </c>
    </row>
    <row r="191" spans="1:22" x14ac:dyDescent="0.35">
      <c r="A191" s="1">
        <v>43495</v>
      </c>
      <c r="B191" s="2">
        <v>0.81986111111111104</v>
      </c>
      <c r="C191" s="3">
        <f t="shared" si="26"/>
        <v>0.81986111111111104</v>
      </c>
      <c r="D191" s="2">
        <v>0.25</v>
      </c>
      <c r="E191" s="3">
        <f t="shared" si="27"/>
        <v>0.25</v>
      </c>
      <c r="F191" s="2">
        <f t="shared" si="28"/>
        <v>0.56986111111111104</v>
      </c>
      <c r="G191">
        <v>95221</v>
      </c>
      <c r="H191">
        <v>827</v>
      </c>
      <c r="I191">
        <v>23.97</v>
      </c>
      <c r="J191">
        <v>23.97</v>
      </c>
      <c r="K191">
        <v>77911</v>
      </c>
      <c r="L191">
        <v>49.6</v>
      </c>
      <c r="M191">
        <f t="shared" si="29"/>
        <v>1.6585735440989082</v>
      </c>
      <c r="N191">
        <f t="shared" si="30"/>
        <v>1.6306333333333333E-5</v>
      </c>
      <c r="O191" s="8">
        <f t="shared" si="31"/>
        <v>0.71764172999999998</v>
      </c>
      <c r="P191" s="8">
        <f t="shared" si="32"/>
        <v>3.1241729999999968E-2</v>
      </c>
      <c r="Q191" s="6">
        <f t="shared" si="33"/>
        <v>7.0987798227675454E-4</v>
      </c>
      <c r="R191" s="10">
        <f t="shared" si="34"/>
        <v>3.2561679240012003E-7</v>
      </c>
      <c r="S191">
        <f t="shared" si="35"/>
        <v>0.32561679240012004</v>
      </c>
      <c r="T191">
        <f t="shared" si="36"/>
        <v>2.7508662011848131</v>
      </c>
      <c r="U191">
        <f t="shared" si="37"/>
        <v>0.11038766404663998</v>
      </c>
      <c r="V191">
        <f t="shared" si="38"/>
        <v>1.2185436373673853E-2</v>
      </c>
    </row>
    <row r="192" spans="1:22" x14ac:dyDescent="0.35">
      <c r="A192" s="1">
        <v>43495</v>
      </c>
      <c r="B192" s="2">
        <v>0.81987268518518519</v>
      </c>
      <c r="C192" s="3">
        <f t="shared" si="26"/>
        <v>0.81987268518518519</v>
      </c>
      <c r="D192" s="2">
        <v>0.25</v>
      </c>
      <c r="E192" s="3">
        <f t="shared" si="27"/>
        <v>0.25</v>
      </c>
      <c r="F192" s="2">
        <f t="shared" si="28"/>
        <v>0.56987268518518519</v>
      </c>
      <c r="G192">
        <v>95721</v>
      </c>
      <c r="H192">
        <v>818</v>
      </c>
      <c r="I192">
        <v>23.93</v>
      </c>
      <c r="J192">
        <v>23.96</v>
      </c>
      <c r="K192">
        <v>77919</v>
      </c>
      <c r="L192">
        <v>49.6</v>
      </c>
      <c r="M192">
        <f t="shared" si="29"/>
        <v>1.6539817015072722</v>
      </c>
      <c r="N192">
        <f t="shared" si="30"/>
        <v>1.6006333333333333E-5</v>
      </c>
      <c r="O192" s="8">
        <f t="shared" si="31"/>
        <v>0.70443873000000001</v>
      </c>
      <c r="P192" s="8">
        <f t="shared" si="32"/>
        <v>1.8038730000000003E-2</v>
      </c>
      <c r="Q192" s="6">
        <f t="shared" si="33"/>
        <v>4.0987798227675538E-4</v>
      </c>
      <c r="R192" s="10">
        <f t="shared" si="34"/>
        <v>1.8798295341576666E-7</v>
      </c>
      <c r="S192">
        <f t="shared" si="35"/>
        <v>0.18798295341576665</v>
      </c>
      <c r="T192">
        <f t="shared" si="36"/>
        <v>2.7356554689208914</v>
      </c>
      <c r="U192">
        <f t="shared" si="37"/>
        <v>-2.665750071746565E-2</v>
      </c>
      <c r="V192">
        <f t="shared" si="38"/>
        <v>7.1062234450168169E-4</v>
      </c>
    </row>
    <row r="193" spans="1:22" x14ac:dyDescent="0.35">
      <c r="A193" s="1">
        <v>43495</v>
      </c>
      <c r="B193" s="2">
        <v>0.81987268518518519</v>
      </c>
      <c r="C193" s="3">
        <f t="shared" si="26"/>
        <v>0.81987268518518519</v>
      </c>
      <c r="D193" s="2">
        <v>0.25</v>
      </c>
      <c r="E193" s="3">
        <f t="shared" si="27"/>
        <v>0.25</v>
      </c>
      <c r="F193" s="2">
        <f t="shared" si="28"/>
        <v>0.56987268518518519</v>
      </c>
      <c r="G193">
        <v>96221</v>
      </c>
      <c r="H193">
        <v>829</v>
      </c>
      <c r="I193">
        <v>23.86</v>
      </c>
      <c r="J193">
        <v>23.97</v>
      </c>
      <c r="K193">
        <v>77917</v>
      </c>
      <c r="L193">
        <v>49.6</v>
      </c>
      <c r="M193">
        <f t="shared" si="29"/>
        <v>1.6459459769719094</v>
      </c>
      <c r="N193">
        <f t="shared" si="30"/>
        <v>1.6373000000000001E-5</v>
      </c>
      <c r="O193" s="8">
        <f t="shared" si="31"/>
        <v>0.72057573000000008</v>
      </c>
      <c r="P193" s="8">
        <f t="shared" si="32"/>
        <v>3.4175730000000071E-2</v>
      </c>
      <c r="Q193" s="6">
        <f t="shared" si="33"/>
        <v>7.7654464894342363E-4</v>
      </c>
      <c r="R193" s="10">
        <f t="shared" si="34"/>
        <v>3.5616896548103572E-7</v>
      </c>
      <c r="S193">
        <f t="shared" si="35"/>
        <v>0.35616896548103572</v>
      </c>
      <c r="T193">
        <f t="shared" si="36"/>
        <v>2.709138159110013</v>
      </c>
      <c r="U193">
        <f t="shared" si="37"/>
        <v>0.14255869123323692</v>
      </c>
      <c r="V193">
        <f t="shared" si="38"/>
        <v>2.0322980446133381E-2</v>
      </c>
    </row>
    <row r="194" spans="1:22" x14ac:dyDescent="0.35">
      <c r="A194" s="1">
        <v>43495</v>
      </c>
      <c r="B194" s="2">
        <v>0.81988425925925934</v>
      </c>
      <c r="C194" s="3">
        <f t="shared" ref="C194:C257" si="39">B194</f>
        <v>0.81988425925925934</v>
      </c>
      <c r="D194" s="2">
        <v>0.25</v>
      </c>
      <c r="E194" s="3">
        <f t="shared" ref="E194:E257" si="40">D194</f>
        <v>0.25</v>
      </c>
      <c r="F194" s="2">
        <f t="shared" ref="F194:F257" si="41">C194-E194</f>
        <v>0.56988425925925934</v>
      </c>
      <c r="G194">
        <v>96721</v>
      </c>
      <c r="H194">
        <v>819</v>
      </c>
      <c r="I194">
        <v>23.87</v>
      </c>
      <c r="J194">
        <v>23.97</v>
      </c>
      <c r="K194">
        <v>77917</v>
      </c>
      <c r="L194">
        <v>49.6</v>
      </c>
      <c r="M194">
        <f t="shared" ref="M194:M257" si="42">(I194-9.522)/8.7111</f>
        <v>1.6470939376198184</v>
      </c>
      <c r="N194">
        <f t="shared" ref="N194:N257" si="43">(H194-337.81)/30000000</f>
        <v>1.6039666666666668E-5</v>
      </c>
      <c r="O194" s="8">
        <f t="shared" ref="O194:O257" si="44">N194*44010</f>
        <v>0.70590573000000012</v>
      </c>
      <c r="P194" s="8">
        <f t="shared" si="32"/>
        <v>1.950573000000011E-2</v>
      </c>
      <c r="Q194" s="6">
        <f t="shared" si="33"/>
        <v>4.4321131561009112E-4</v>
      </c>
      <c r="R194" s="10">
        <f t="shared" si="34"/>
        <v>2.0328272944140261E-7</v>
      </c>
      <c r="S194">
        <f t="shared" si="35"/>
        <v>0.2032827294414026</v>
      </c>
      <c r="T194">
        <f t="shared" si="36"/>
        <v>2.7129184393439583</v>
      </c>
      <c r="U194">
        <f t="shared" si="37"/>
        <v>-1.0474713361458119E-2</v>
      </c>
      <c r="V194">
        <f t="shared" si="38"/>
        <v>1.0971962000470925E-4</v>
      </c>
    </row>
    <row r="195" spans="1:22" x14ac:dyDescent="0.35">
      <c r="A195" s="1">
        <v>43495</v>
      </c>
      <c r="B195" s="2">
        <v>0.81988425925925934</v>
      </c>
      <c r="C195" s="3">
        <f t="shared" si="39"/>
        <v>0.81988425925925934</v>
      </c>
      <c r="D195" s="2">
        <v>0.25</v>
      </c>
      <c r="E195" s="3">
        <f t="shared" si="40"/>
        <v>0.25</v>
      </c>
      <c r="F195" s="2">
        <f t="shared" si="41"/>
        <v>0.56988425925925934</v>
      </c>
      <c r="G195">
        <v>97221</v>
      </c>
      <c r="H195">
        <v>818</v>
      </c>
      <c r="I195">
        <v>23.91</v>
      </c>
      <c r="J195">
        <v>23.96</v>
      </c>
      <c r="K195">
        <v>77917</v>
      </c>
      <c r="L195">
        <v>49.6</v>
      </c>
      <c r="M195">
        <f t="shared" si="42"/>
        <v>1.6516857802114544</v>
      </c>
      <c r="N195">
        <f t="shared" si="43"/>
        <v>1.6006333333333333E-5</v>
      </c>
      <c r="O195" s="8">
        <f t="shared" si="44"/>
        <v>0.70443873000000001</v>
      </c>
      <c r="P195" s="8">
        <f t="shared" si="32"/>
        <v>1.8038730000000003E-2</v>
      </c>
      <c r="Q195" s="6">
        <f t="shared" si="33"/>
        <v>4.0987798227675538E-4</v>
      </c>
      <c r="R195" s="10">
        <f t="shared" si="34"/>
        <v>1.8798777862601388E-7</v>
      </c>
      <c r="S195">
        <f t="shared" si="35"/>
        <v>0.18798777862601387</v>
      </c>
      <c r="T195">
        <f t="shared" si="36"/>
        <v>2.7280659165527208</v>
      </c>
      <c r="U195">
        <f t="shared" si="37"/>
        <v>-2.6358338397094595E-2</v>
      </c>
      <c r="V195">
        <f t="shared" si="38"/>
        <v>6.9476200305575132E-4</v>
      </c>
    </row>
    <row r="196" spans="1:22" x14ac:dyDescent="0.35">
      <c r="A196" s="1">
        <v>43495</v>
      </c>
      <c r="B196" s="2">
        <v>0.81989583333333327</v>
      </c>
      <c r="C196" s="3">
        <f t="shared" si="39"/>
        <v>0.81989583333333327</v>
      </c>
      <c r="D196" s="2">
        <v>0.25</v>
      </c>
      <c r="E196" s="3">
        <f t="shared" si="40"/>
        <v>0.25</v>
      </c>
      <c r="F196" s="2">
        <f t="shared" si="41"/>
        <v>0.56989583333333327</v>
      </c>
      <c r="G196">
        <v>97721</v>
      </c>
      <c r="H196">
        <v>818</v>
      </c>
      <c r="I196">
        <v>23.93</v>
      </c>
      <c r="J196">
        <v>23.97</v>
      </c>
      <c r="K196">
        <v>77912</v>
      </c>
      <c r="L196">
        <v>49.64</v>
      </c>
      <c r="M196">
        <f t="shared" si="42"/>
        <v>1.6539817015072722</v>
      </c>
      <c r="N196">
        <f t="shared" si="43"/>
        <v>1.6006333333333333E-5</v>
      </c>
      <c r="O196" s="8">
        <f t="shared" si="44"/>
        <v>0.70443873000000001</v>
      </c>
      <c r="P196" s="8">
        <f t="shared" si="32"/>
        <v>1.8038730000000003E-2</v>
      </c>
      <c r="Q196" s="6">
        <f t="shared" si="33"/>
        <v>4.0987798227675538E-4</v>
      </c>
      <c r="R196" s="10">
        <f t="shared" si="34"/>
        <v>1.8800617035290673E-7</v>
      </c>
      <c r="S196">
        <f t="shared" si="35"/>
        <v>0.18800617035290673</v>
      </c>
      <c r="T196">
        <f t="shared" si="36"/>
        <v>2.7356554689208914</v>
      </c>
      <c r="U196">
        <f t="shared" si="37"/>
        <v>-2.663428378032557E-2</v>
      </c>
      <c r="V196">
        <f t="shared" si="38"/>
        <v>7.0938507249091376E-4</v>
      </c>
    </row>
    <row r="197" spans="1:22" x14ac:dyDescent="0.35">
      <c r="A197" s="1">
        <v>43495</v>
      </c>
      <c r="B197" s="2">
        <v>0.81989583333333327</v>
      </c>
      <c r="C197" s="3">
        <f t="shared" si="39"/>
        <v>0.81989583333333327</v>
      </c>
      <c r="D197" s="2">
        <v>0.25</v>
      </c>
      <c r="E197" s="3">
        <f t="shared" si="40"/>
        <v>0.25</v>
      </c>
      <c r="F197" s="2">
        <f t="shared" si="41"/>
        <v>0.56989583333333327</v>
      </c>
      <c r="G197">
        <v>98222</v>
      </c>
      <c r="H197">
        <v>821</v>
      </c>
      <c r="I197">
        <v>23.97</v>
      </c>
      <c r="J197">
        <v>23.97</v>
      </c>
      <c r="K197">
        <v>77914</v>
      </c>
      <c r="L197">
        <v>49.6</v>
      </c>
      <c r="M197">
        <f t="shared" si="42"/>
        <v>1.6585735440989082</v>
      </c>
      <c r="N197">
        <f t="shared" si="43"/>
        <v>1.6106333333333332E-5</v>
      </c>
      <c r="O197" s="8">
        <f t="shared" si="44"/>
        <v>0.70883972999999989</v>
      </c>
      <c r="P197" s="8">
        <f t="shared" si="32"/>
        <v>2.243972999999988E-2</v>
      </c>
      <c r="Q197" s="6">
        <f t="shared" si="33"/>
        <v>5.0987798227675261E-4</v>
      </c>
      <c r="R197" s="10">
        <f t="shared" si="34"/>
        <v>2.3386898119189886E-7</v>
      </c>
      <c r="S197">
        <f t="shared" si="35"/>
        <v>0.23386898119189886</v>
      </c>
      <c r="T197">
        <f t="shared" si="36"/>
        <v>2.7508662011848131</v>
      </c>
      <c r="U197">
        <f t="shared" si="37"/>
        <v>1.8639852838418812E-2</v>
      </c>
      <c r="V197">
        <f t="shared" si="38"/>
        <v>3.4744411383790983E-4</v>
      </c>
    </row>
    <row r="198" spans="1:22" x14ac:dyDescent="0.35">
      <c r="A198" s="1">
        <v>43495</v>
      </c>
      <c r="B198" s="2">
        <v>0.81990740740740742</v>
      </c>
      <c r="C198" s="3">
        <f t="shared" si="39"/>
        <v>0.81990740740740742</v>
      </c>
      <c r="D198" s="2">
        <v>0.25</v>
      </c>
      <c r="E198" s="3">
        <f t="shared" si="40"/>
        <v>0.25</v>
      </c>
      <c r="F198" s="2">
        <f t="shared" si="41"/>
        <v>0.56990740740740742</v>
      </c>
      <c r="G198">
        <v>98721</v>
      </c>
      <c r="H198">
        <v>819</v>
      </c>
      <c r="I198">
        <v>24.05</v>
      </c>
      <c r="J198">
        <v>23.97</v>
      </c>
      <c r="K198">
        <v>77916</v>
      </c>
      <c r="L198">
        <v>49.64</v>
      </c>
      <c r="M198">
        <f t="shared" si="42"/>
        <v>1.6677572292821803</v>
      </c>
      <c r="N198">
        <f t="shared" si="43"/>
        <v>1.6039666666666668E-5</v>
      </c>
      <c r="O198" s="8">
        <f t="shared" si="44"/>
        <v>0.70590573000000012</v>
      </c>
      <c r="P198" s="8">
        <f t="shared" si="32"/>
        <v>1.950573000000011E-2</v>
      </c>
      <c r="Q198" s="6">
        <f t="shared" si="33"/>
        <v>4.4321131561009112E-4</v>
      </c>
      <c r="R198" s="10">
        <f t="shared" si="34"/>
        <v>2.0328533843993233E-7</v>
      </c>
      <c r="S198">
        <f t="shared" si="35"/>
        <v>0.20328533843993232</v>
      </c>
      <c r="T198">
        <f t="shared" si="36"/>
        <v>2.7814141758229747</v>
      </c>
      <c r="U198">
        <f t="shared" si="37"/>
        <v>-1.3121138354043197E-2</v>
      </c>
      <c r="V198">
        <f t="shared" si="38"/>
        <v>1.721642717059434E-4</v>
      </c>
    </row>
    <row r="199" spans="1:22" x14ac:dyDescent="0.35">
      <c r="A199" s="1">
        <v>43495</v>
      </c>
      <c r="B199" s="2">
        <v>0.81990740740740742</v>
      </c>
      <c r="C199" s="3">
        <f t="shared" si="39"/>
        <v>0.81990740740740742</v>
      </c>
      <c r="D199" s="2">
        <v>0.25</v>
      </c>
      <c r="E199" s="3">
        <f t="shared" si="40"/>
        <v>0.25</v>
      </c>
      <c r="F199" s="2">
        <f t="shared" si="41"/>
        <v>0.56990740740740742</v>
      </c>
      <c r="G199">
        <v>99221</v>
      </c>
      <c r="H199">
        <v>826</v>
      </c>
      <c r="I199">
        <v>24.07</v>
      </c>
      <c r="J199">
        <v>23.97</v>
      </c>
      <c r="K199">
        <v>77915</v>
      </c>
      <c r="L199">
        <v>49.64</v>
      </c>
      <c r="M199">
        <f t="shared" si="42"/>
        <v>1.6700531505779981</v>
      </c>
      <c r="N199">
        <f t="shared" si="43"/>
        <v>1.6273000000000002E-5</v>
      </c>
      <c r="O199" s="8">
        <f t="shared" si="44"/>
        <v>0.71617473000000009</v>
      </c>
      <c r="P199" s="8">
        <f t="shared" si="32"/>
        <v>2.9774730000000083E-2</v>
      </c>
      <c r="Q199" s="6">
        <f t="shared" si="33"/>
        <v>6.7654464894342391E-4</v>
      </c>
      <c r="R199" s="10">
        <f t="shared" si="34"/>
        <v>3.1031105983874521E-7</v>
      </c>
      <c r="S199">
        <f t="shared" si="35"/>
        <v>0.31031105983874524</v>
      </c>
      <c r="T199">
        <f t="shared" si="36"/>
        <v>2.7890775257554976</v>
      </c>
      <c r="U199">
        <f t="shared" si="37"/>
        <v>9.3610245934645855E-2</v>
      </c>
      <c r="V199">
        <f t="shared" si="38"/>
        <v>8.7628781439448803E-3</v>
      </c>
    </row>
    <row r="200" spans="1:22" x14ac:dyDescent="0.35">
      <c r="A200" s="1">
        <v>43495</v>
      </c>
      <c r="B200" s="2">
        <v>0.81991898148148146</v>
      </c>
      <c r="C200" s="3">
        <f t="shared" si="39"/>
        <v>0.81991898148148146</v>
      </c>
      <c r="D200" s="2">
        <v>0.25</v>
      </c>
      <c r="E200" s="3">
        <f t="shared" si="40"/>
        <v>0.25</v>
      </c>
      <c r="F200" s="2">
        <f t="shared" si="41"/>
        <v>0.56991898148148146</v>
      </c>
      <c r="G200">
        <v>99721</v>
      </c>
      <c r="H200">
        <v>819</v>
      </c>
      <c r="I200">
        <v>24.31</v>
      </c>
      <c r="J200">
        <v>23.97</v>
      </c>
      <c r="K200">
        <v>77929</v>
      </c>
      <c r="L200">
        <v>49.64</v>
      </c>
      <c r="M200">
        <f t="shared" si="42"/>
        <v>1.6976042061278138</v>
      </c>
      <c r="N200">
        <f t="shared" si="43"/>
        <v>1.6039666666666668E-5</v>
      </c>
      <c r="O200" s="8">
        <f t="shared" si="44"/>
        <v>0.70590573000000012</v>
      </c>
      <c r="P200" s="8">
        <f t="shared" ref="P200:P263" si="45">O200-0.6864</f>
        <v>1.950573000000011E-2</v>
      </c>
      <c r="Q200" s="6">
        <f t="shared" ref="Q200:Q263" si="46">P200/(44010*0.001)</f>
        <v>4.4321131561009112E-4</v>
      </c>
      <c r="R200" s="10">
        <f t="shared" ref="R200:R263" si="47">(Q200/8.314*(J200+273.15))/K200</f>
        <v>2.032514266817971E-7</v>
      </c>
      <c r="S200">
        <f t="shared" ref="S200:S263" si="48">R200*1000000</f>
        <v>0.2032514266817971</v>
      </c>
      <c r="T200">
        <f t="shared" ref="T200:T263" si="49">M200^2</f>
        <v>2.8818600406628452</v>
      </c>
      <c r="U200">
        <f t="shared" ref="U200:U263" si="50">S200-(0.1282*M200)-0.0026</f>
        <v>-1.6981432543788651E-2</v>
      </c>
      <c r="V200">
        <f t="shared" ref="V200:V263" si="51">U200^2</f>
        <v>2.8836905123924431E-4</v>
      </c>
    </row>
    <row r="201" spans="1:22" x14ac:dyDescent="0.35">
      <c r="A201" s="1">
        <v>43495</v>
      </c>
      <c r="B201" s="2">
        <v>0.81991898148148146</v>
      </c>
      <c r="C201" s="3">
        <f t="shared" si="39"/>
        <v>0.81991898148148146</v>
      </c>
      <c r="D201" s="2">
        <v>0.25</v>
      </c>
      <c r="E201" s="3">
        <f t="shared" si="40"/>
        <v>0.25</v>
      </c>
      <c r="F201" s="2">
        <f t="shared" si="41"/>
        <v>0.56991898148148146</v>
      </c>
      <c r="G201">
        <v>100221</v>
      </c>
      <c r="H201">
        <v>820</v>
      </c>
      <c r="I201">
        <v>24.59</v>
      </c>
      <c r="J201">
        <v>23.97</v>
      </c>
      <c r="K201">
        <v>77931</v>
      </c>
      <c r="L201">
        <v>49.64</v>
      </c>
      <c r="M201">
        <f t="shared" si="42"/>
        <v>1.7297471042692656</v>
      </c>
      <c r="N201">
        <f t="shared" si="43"/>
        <v>1.6073E-5</v>
      </c>
      <c r="O201" s="8">
        <f t="shared" si="44"/>
        <v>0.70737273000000001</v>
      </c>
      <c r="P201" s="8">
        <f t="shared" si="45"/>
        <v>2.0972729999999995E-2</v>
      </c>
      <c r="Q201" s="6">
        <f t="shared" si="46"/>
        <v>4.7654464894342186E-4</v>
      </c>
      <c r="R201" s="10">
        <f t="shared" si="47"/>
        <v>2.1853208755483296E-7</v>
      </c>
      <c r="S201">
        <f t="shared" si="48"/>
        <v>0.21853208755483294</v>
      </c>
      <c r="T201">
        <f t="shared" si="49"/>
        <v>2.9920250447279098</v>
      </c>
      <c r="U201">
        <f t="shared" si="50"/>
        <v>-5.8214912124869098E-3</v>
      </c>
      <c r="V201">
        <f t="shared" si="51"/>
        <v>3.3889759937062314E-5</v>
      </c>
    </row>
    <row r="202" spans="1:22" x14ac:dyDescent="0.35">
      <c r="A202" s="1">
        <v>43495</v>
      </c>
      <c r="B202" s="2">
        <v>0.81993055555555561</v>
      </c>
      <c r="C202" s="3">
        <f t="shared" si="39"/>
        <v>0.81993055555555561</v>
      </c>
      <c r="D202" s="2">
        <v>0.25</v>
      </c>
      <c r="E202" s="3">
        <f t="shared" si="40"/>
        <v>0.25</v>
      </c>
      <c r="F202" s="2">
        <f t="shared" si="41"/>
        <v>0.56993055555555561</v>
      </c>
      <c r="G202">
        <v>100721</v>
      </c>
      <c r="H202">
        <v>828</v>
      </c>
      <c r="I202">
        <v>24.87</v>
      </c>
      <c r="J202">
        <v>23.96</v>
      </c>
      <c r="K202">
        <v>77937</v>
      </c>
      <c r="L202">
        <v>49.64</v>
      </c>
      <c r="M202">
        <f t="shared" si="42"/>
        <v>1.7618900024107174</v>
      </c>
      <c r="N202">
        <f t="shared" si="43"/>
        <v>1.6339666666666665E-5</v>
      </c>
      <c r="O202" s="8">
        <f t="shared" si="44"/>
        <v>0.71910872999999997</v>
      </c>
      <c r="P202" s="8">
        <f t="shared" si="45"/>
        <v>3.2708729999999964E-2</v>
      </c>
      <c r="Q202" s="6">
        <f t="shared" si="46"/>
        <v>7.4321131561008778E-4</v>
      </c>
      <c r="R202" s="10">
        <f t="shared" si="47"/>
        <v>3.4078139613463747E-7</v>
      </c>
      <c r="S202">
        <f t="shared" si="48"/>
        <v>0.34078139613463748</v>
      </c>
      <c r="T202">
        <f t="shared" si="49"/>
        <v>3.1042563805948378</v>
      </c>
      <c r="U202">
        <f t="shared" si="50"/>
        <v>0.1123070978255835</v>
      </c>
      <c r="V202">
        <f t="shared" si="51"/>
        <v>1.2612884222005181E-2</v>
      </c>
    </row>
    <row r="203" spans="1:22" x14ac:dyDescent="0.35">
      <c r="A203" s="1">
        <v>43495</v>
      </c>
      <c r="B203" s="2">
        <v>0.81993055555555561</v>
      </c>
      <c r="C203" s="3">
        <f t="shared" si="39"/>
        <v>0.81993055555555561</v>
      </c>
      <c r="D203" s="2">
        <v>0.25</v>
      </c>
      <c r="E203" s="3">
        <f t="shared" si="40"/>
        <v>0.25</v>
      </c>
      <c r="F203" s="2">
        <f t="shared" si="41"/>
        <v>0.56993055555555561</v>
      </c>
      <c r="G203">
        <v>101224</v>
      </c>
      <c r="H203">
        <v>828</v>
      </c>
      <c r="I203">
        <v>25.02</v>
      </c>
      <c r="J203">
        <v>23.96</v>
      </c>
      <c r="K203">
        <v>77930</v>
      </c>
      <c r="L203">
        <v>49.64</v>
      </c>
      <c r="M203">
        <f t="shared" si="42"/>
        <v>1.779109412129352</v>
      </c>
      <c r="N203">
        <f t="shared" si="43"/>
        <v>1.6339666666666665E-5</v>
      </c>
      <c r="O203" s="8">
        <f t="shared" si="44"/>
        <v>0.71910872999999997</v>
      </c>
      <c r="P203" s="8">
        <f t="shared" si="45"/>
        <v>3.2708729999999964E-2</v>
      </c>
      <c r="Q203" s="6">
        <f t="shared" si="46"/>
        <v>7.4321131561008778E-4</v>
      </c>
      <c r="R203" s="10">
        <f t="shared" si="47"/>
        <v>3.4081200655133122E-7</v>
      </c>
      <c r="S203">
        <f t="shared" si="48"/>
        <v>0.3408120065513312</v>
      </c>
      <c r="T203">
        <f t="shared" si="49"/>
        <v>3.1652303003272486</v>
      </c>
      <c r="U203">
        <f t="shared" si="50"/>
        <v>0.11013017991634826</v>
      </c>
      <c r="V203">
        <f t="shared" si="51"/>
        <v>1.2128656528407236E-2</v>
      </c>
    </row>
    <row r="204" spans="1:22" x14ac:dyDescent="0.35">
      <c r="A204" s="1">
        <v>43495</v>
      </c>
      <c r="B204" s="2">
        <v>0.81994212962962953</v>
      </c>
      <c r="C204" s="3">
        <f t="shared" si="39"/>
        <v>0.81994212962962953</v>
      </c>
      <c r="D204" s="2">
        <v>0.25</v>
      </c>
      <c r="E204" s="3">
        <f t="shared" si="40"/>
        <v>0.25</v>
      </c>
      <c r="F204" s="2">
        <f t="shared" si="41"/>
        <v>0.56994212962962953</v>
      </c>
      <c r="G204">
        <v>101722</v>
      </c>
      <c r="H204">
        <v>823</v>
      </c>
      <c r="I204">
        <v>25.21</v>
      </c>
      <c r="J204">
        <v>23.96</v>
      </c>
      <c r="K204">
        <v>77939</v>
      </c>
      <c r="L204">
        <v>49.64</v>
      </c>
      <c r="M204">
        <f t="shared" si="42"/>
        <v>1.8009206644396232</v>
      </c>
      <c r="N204">
        <f t="shared" si="43"/>
        <v>1.6172999999999999E-5</v>
      </c>
      <c r="O204" s="8">
        <f t="shared" si="44"/>
        <v>0.71177372999999999</v>
      </c>
      <c r="P204" s="8">
        <f t="shared" si="45"/>
        <v>2.5373729999999983E-2</v>
      </c>
      <c r="Q204" s="6">
        <f t="shared" si="46"/>
        <v>5.7654464894342158E-4</v>
      </c>
      <c r="R204" s="10">
        <f t="shared" si="47"/>
        <v>2.6435368312236728E-7</v>
      </c>
      <c r="S204">
        <f t="shared" si="48"/>
        <v>0.26435368312236729</v>
      </c>
      <c r="T204">
        <f t="shared" si="49"/>
        <v>3.2433152396056539</v>
      </c>
      <c r="U204">
        <f t="shared" si="50"/>
        <v>3.087565394120758E-2</v>
      </c>
      <c r="V204">
        <f t="shared" si="51"/>
        <v>9.5330600629720712E-4</v>
      </c>
    </row>
    <row r="205" spans="1:22" x14ac:dyDescent="0.35">
      <c r="A205" s="1">
        <v>43495</v>
      </c>
      <c r="B205" s="2">
        <v>0.81994212962962953</v>
      </c>
      <c r="C205" s="3">
        <f t="shared" si="39"/>
        <v>0.81994212962962953</v>
      </c>
      <c r="D205" s="2">
        <v>0.25</v>
      </c>
      <c r="E205" s="3">
        <f t="shared" si="40"/>
        <v>0.25</v>
      </c>
      <c r="F205" s="2">
        <f t="shared" si="41"/>
        <v>0.56994212962962953</v>
      </c>
      <c r="G205">
        <v>102221</v>
      </c>
      <c r="H205">
        <v>819</v>
      </c>
      <c r="I205">
        <v>25.7</v>
      </c>
      <c r="J205">
        <v>23.97</v>
      </c>
      <c r="K205">
        <v>77939</v>
      </c>
      <c r="L205">
        <v>49.64</v>
      </c>
      <c r="M205">
        <f t="shared" si="42"/>
        <v>1.8571707361871632</v>
      </c>
      <c r="N205">
        <f t="shared" si="43"/>
        <v>1.6039666666666668E-5</v>
      </c>
      <c r="O205" s="8">
        <f t="shared" si="44"/>
        <v>0.70590573000000012</v>
      </c>
      <c r="P205" s="8">
        <f t="shared" si="45"/>
        <v>1.950573000000011E-2</v>
      </c>
      <c r="Q205" s="6">
        <f t="shared" si="46"/>
        <v>4.4321131561009112E-4</v>
      </c>
      <c r="R205" s="10">
        <f t="shared" si="47"/>
        <v>2.0322534841203721E-7</v>
      </c>
      <c r="S205">
        <f t="shared" si="48"/>
        <v>0.20322534841203721</v>
      </c>
      <c r="T205">
        <f t="shared" si="49"/>
        <v>3.44908314334997</v>
      </c>
      <c r="U205">
        <f t="shared" si="50"/>
        <v>-3.7463939967157141E-2</v>
      </c>
      <c r="V205">
        <f t="shared" si="51"/>
        <v>1.4035467978627543E-3</v>
      </c>
    </row>
    <row r="206" spans="1:22" x14ac:dyDescent="0.35">
      <c r="A206" s="1">
        <v>43495</v>
      </c>
      <c r="B206" s="2">
        <v>0.81995370370370368</v>
      </c>
      <c r="C206" s="3">
        <f t="shared" si="39"/>
        <v>0.81995370370370368</v>
      </c>
      <c r="D206" s="2">
        <v>0.25</v>
      </c>
      <c r="E206" s="3">
        <f t="shared" si="40"/>
        <v>0.25</v>
      </c>
      <c r="F206" s="2">
        <f t="shared" si="41"/>
        <v>0.56995370370370368</v>
      </c>
      <c r="G206">
        <v>102721</v>
      </c>
      <c r="H206">
        <v>823</v>
      </c>
      <c r="I206">
        <v>25.98</v>
      </c>
      <c r="J206">
        <v>23.97</v>
      </c>
      <c r="K206">
        <v>77949</v>
      </c>
      <c r="L206">
        <v>49.64</v>
      </c>
      <c r="M206">
        <f t="shared" si="42"/>
        <v>1.889313634328615</v>
      </c>
      <c r="N206">
        <f t="shared" si="43"/>
        <v>1.6172999999999999E-5</v>
      </c>
      <c r="O206" s="8">
        <f t="shared" si="44"/>
        <v>0.71177372999999999</v>
      </c>
      <c r="P206" s="8">
        <f t="shared" si="45"/>
        <v>2.5373729999999983E-2</v>
      </c>
      <c r="Q206" s="6">
        <f t="shared" si="46"/>
        <v>5.7654464894342158E-4</v>
      </c>
      <c r="R206" s="10">
        <f t="shared" si="47"/>
        <v>2.6432866581079567E-7</v>
      </c>
      <c r="S206">
        <f t="shared" si="48"/>
        <v>0.26432866581079567</v>
      </c>
      <c r="T206">
        <f t="shared" si="49"/>
        <v>3.5695060088599995</v>
      </c>
      <c r="U206">
        <f t="shared" si="50"/>
        <v>1.9518657889867223E-2</v>
      </c>
      <c r="V206">
        <f t="shared" si="51"/>
        <v>3.8097800582167601E-4</v>
      </c>
    </row>
    <row r="207" spans="1:22" x14ac:dyDescent="0.35">
      <c r="A207" s="1">
        <v>43495</v>
      </c>
      <c r="B207" s="2">
        <v>0.81995370370370368</v>
      </c>
      <c r="C207" s="3">
        <f t="shared" si="39"/>
        <v>0.81995370370370368</v>
      </c>
      <c r="D207" s="2">
        <v>0.25</v>
      </c>
      <c r="E207" s="3">
        <f t="shared" si="40"/>
        <v>0.25</v>
      </c>
      <c r="F207" s="2">
        <f t="shared" si="41"/>
        <v>0.56995370370370368</v>
      </c>
      <c r="G207">
        <v>103221</v>
      </c>
      <c r="H207">
        <v>823</v>
      </c>
      <c r="I207">
        <v>26.18</v>
      </c>
      <c r="J207">
        <v>23.97</v>
      </c>
      <c r="K207">
        <v>77952</v>
      </c>
      <c r="L207">
        <v>49.64</v>
      </c>
      <c r="M207">
        <f t="shared" si="42"/>
        <v>1.9122728472867951</v>
      </c>
      <c r="N207">
        <f t="shared" si="43"/>
        <v>1.6172999999999999E-5</v>
      </c>
      <c r="O207" s="8">
        <f t="shared" si="44"/>
        <v>0.71177372999999999</v>
      </c>
      <c r="P207" s="8">
        <f t="shared" si="45"/>
        <v>2.5373729999999983E-2</v>
      </c>
      <c r="Q207" s="6">
        <f t="shared" si="46"/>
        <v>5.7654464894342158E-4</v>
      </c>
      <c r="R207" s="10">
        <f t="shared" si="47"/>
        <v>2.6431849306349689E-7</v>
      </c>
      <c r="S207">
        <f t="shared" si="48"/>
        <v>0.26431849306349686</v>
      </c>
      <c r="T207">
        <f t="shared" si="49"/>
        <v>3.6567874424703466</v>
      </c>
      <c r="U207">
        <f t="shared" si="50"/>
        <v>1.6565114041329702E-2</v>
      </c>
      <c r="V207">
        <f t="shared" si="51"/>
        <v>2.7440300320225844E-4</v>
      </c>
    </row>
    <row r="208" spans="1:22" x14ac:dyDescent="0.35">
      <c r="A208" s="1">
        <v>43495</v>
      </c>
      <c r="B208" s="2">
        <v>0.81996527777777783</v>
      </c>
      <c r="C208" s="3">
        <f t="shared" si="39"/>
        <v>0.81996527777777783</v>
      </c>
      <c r="D208" s="2">
        <v>0.25</v>
      </c>
      <c r="E208" s="3">
        <f t="shared" si="40"/>
        <v>0.25</v>
      </c>
      <c r="F208" s="2">
        <f t="shared" si="41"/>
        <v>0.56996527777777783</v>
      </c>
      <c r="G208">
        <v>103721</v>
      </c>
      <c r="H208">
        <v>819</v>
      </c>
      <c r="I208">
        <v>26.37</v>
      </c>
      <c r="J208">
        <v>23.97</v>
      </c>
      <c r="K208">
        <v>77957</v>
      </c>
      <c r="L208">
        <v>49.64</v>
      </c>
      <c r="M208">
        <f t="shared" si="42"/>
        <v>1.9340840995970656</v>
      </c>
      <c r="N208">
        <f t="shared" si="43"/>
        <v>1.6039666666666668E-5</v>
      </c>
      <c r="O208" s="8">
        <f t="shared" si="44"/>
        <v>0.70590573000000012</v>
      </c>
      <c r="P208" s="8">
        <f t="shared" si="45"/>
        <v>1.950573000000011E-2</v>
      </c>
      <c r="Q208" s="6">
        <f t="shared" si="46"/>
        <v>4.4321131561009112E-4</v>
      </c>
      <c r="R208" s="10">
        <f t="shared" si="47"/>
        <v>2.0317842438633821E-7</v>
      </c>
      <c r="S208">
        <f t="shared" si="48"/>
        <v>0.20317842438633821</v>
      </c>
      <c r="T208">
        <f t="shared" si="49"/>
        <v>3.740681304314192</v>
      </c>
      <c r="U208">
        <f t="shared" si="50"/>
        <v>-4.7371157182005609E-2</v>
      </c>
      <c r="V208">
        <f t="shared" si="51"/>
        <v>2.2440265327622814E-3</v>
      </c>
    </row>
    <row r="209" spans="1:22" x14ac:dyDescent="0.35">
      <c r="A209" s="1">
        <v>43495</v>
      </c>
      <c r="B209" s="2">
        <v>0.81996527777777783</v>
      </c>
      <c r="C209" s="3">
        <f t="shared" si="39"/>
        <v>0.81996527777777783</v>
      </c>
      <c r="D209" s="2">
        <v>0.25</v>
      </c>
      <c r="E209" s="3">
        <f t="shared" si="40"/>
        <v>0.25</v>
      </c>
      <c r="F209" s="2">
        <f t="shared" si="41"/>
        <v>0.56996527777777783</v>
      </c>
      <c r="G209">
        <v>104221</v>
      </c>
      <c r="H209">
        <v>821</v>
      </c>
      <c r="I209">
        <v>26.75</v>
      </c>
      <c r="J209">
        <v>23.97</v>
      </c>
      <c r="K209">
        <v>77968</v>
      </c>
      <c r="L209">
        <v>49.67</v>
      </c>
      <c r="M209">
        <f t="shared" si="42"/>
        <v>1.9777066042176077</v>
      </c>
      <c r="N209">
        <f t="shared" si="43"/>
        <v>1.6106333333333332E-5</v>
      </c>
      <c r="O209" s="8">
        <f t="shared" si="44"/>
        <v>0.70883972999999989</v>
      </c>
      <c r="P209" s="8">
        <f t="shared" si="45"/>
        <v>2.243972999999988E-2</v>
      </c>
      <c r="Q209" s="6">
        <f t="shared" si="46"/>
        <v>5.0987798227675261E-4</v>
      </c>
      <c r="R209" s="10">
        <f t="shared" si="47"/>
        <v>2.3370700544563934E-7</v>
      </c>
      <c r="S209">
        <f t="shared" si="48"/>
        <v>0.23370700544563935</v>
      </c>
      <c r="T209">
        <f t="shared" si="49"/>
        <v>3.9113234123659413</v>
      </c>
      <c r="U209">
        <f t="shared" si="50"/>
        <v>-2.2434981215057971E-2</v>
      </c>
      <c r="V209">
        <f t="shared" si="51"/>
        <v>5.0332838212000409E-4</v>
      </c>
    </row>
    <row r="210" spans="1:22" x14ac:dyDescent="0.35">
      <c r="A210" s="1">
        <v>43495</v>
      </c>
      <c r="B210" s="2">
        <v>0.81997685185185187</v>
      </c>
      <c r="C210" s="3">
        <f t="shared" si="39"/>
        <v>0.81997685185185187</v>
      </c>
      <c r="D210" s="2">
        <v>0.25</v>
      </c>
      <c r="E210" s="3">
        <f t="shared" si="40"/>
        <v>0.25</v>
      </c>
      <c r="F210" s="2">
        <f t="shared" si="41"/>
        <v>0.56997685185185187</v>
      </c>
      <c r="G210">
        <v>104721</v>
      </c>
      <c r="H210">
        <v>822</v>
      </c>
      <c r="I210">
        <v>26.98</v>
      </c>
      <c r="J210">
        <v>23.97</v>
      </c>
      <c r="K210">
        <v>77969</v>
      </c>
      <c r="L210">
        <v>49.67</v>
      </c>
      <c r="M210">
        <f t="shared" si="42"/>
        <v>2.004109699119514</v>
      </c>
      <c r="N210">
        <f t="shared" si="43"/>
        <v>1.6139666666666667E-5</v>
      </c>
      <c r="O210" s="8">
        <f t="shared" si="44"/>
        <v>0.71030673</v>
      </c>
      <c r="P210" s="8">
        <f t="shared" si="45"/>
        <v>2.3906729999999987E-2</v>
      </c>
      <c r="Q210" s="6">
        <f t="shared" si="46"/>
        <v>5.4321131561008834E-4</v>
      </c>
      <c r="R210" s="10">
        <f t="shared" si="47"/>
        <v>2.489824351464775E-7</v>
      </c>
      <c r="S210">
        <f t="shared" si="48"/>
        <v>0.2489824351464775</v>
      </c>
      <c r="T210">
        <f t="shared" si="49"/>
        <v>4.0164556861049086</v>
      </c>
      <c r="U210">
        <f t="shared" si="50"/>
        <v>-1.0544428280644233E-2</v>
      </c>
      <c r="V210">
        <f t="shared" si="51"/>
        <v>1.111849677656499E-4</v>
      </c>
    </row>
    <row r="211" spans="1:22" x14ac:dyDescent="0.35">
      <c r="A211" s="1">
        <v>43495</v>
      </c>
      <c r="B211" s="2">
        <v>0.81997685185185187</v>
      </c>
      <c r="C211" s="3">
        <f t="shared" si="39"/>
        <v>0.81997685185185187</v>
      </c>
      <c r="D211" s="2">
        <v>0.25</v>
      </c>
      <c r="E211" s="3">
        <f t="shared" si="40"/>
        <v>0.25</v>
      </c>
      <c r="F211" s="2">
        <f t="shared" si="41"/>
        <v>0.56997685185185187</v>
      </c>
      <c r="G211">
        <v>105222</v>
      </c>
      <c r="H211">
        <v>819</v>
      </c>
      <c r="I211">
        <v>27.02</v>
      </c>
      <c r="J211">
        <v>23.97</v>
      </c>
      <c r="K211">
        <v>77974</v>
      </c>
      <c r="L211">
        <v>49.67</v>
      </c>
      <c r="M211">
        <f t="shared" si="42"/>
        <v>2.00870154171115</v>
      </c>
      <c r="N211">
        <f t="shared" si="43"/>
        <v>1.6039666666666668E-5</v>
      </c>
      <c r="O211" s="8">
        <f t="shared" si="44"/>
        <v>0.70590573000000012</v>
      </c>
      <c r="P211" s="8">
        <f t="shared" si="45"/>
        <v>1.950573000000011E-2</v>
      </c>
      <c r="Q211" s="6">
        <f t="shared" si="46"/>
        <v>4.4321131561009112E-4</v>
      </c>
      <c r="R211" s="10">
        <f t="shared" si="47"/>
        <v>2.0313412714348075E-7</v>
      </c>
      <c r="S211">
        <f t="shared" si="48"/>
        <v>0.20313412714348075</v>
      </c>
      <c r="T211">
        <f t="shared" si="49"/>
        <v>4.0348818836727505</v>
      </c>
      <c r="U211">
        <f t="shared" si="50"/>
        <v>-5.6981410503888698E-2</v>
      </c>
      <c r="V211">
        <f t="shared" si="51"/>
        <v>3.2468811430126773E-3</v>
      </c>
    </row>
    <row r="212" spans="1:22" x14ac:dyDescent="0.35">
      <c r="A212" s="1">
        <v>43495</v>
      </c>
      <c r="B212" s="2">
        <v>0.81998842592592591</v>
      </c>
      <c r="C212" s="3">
        <f t="shared" si="39"/>
        <v>0.81998842592592591</v>
      </c>
      <c r="D212" s="2">
        <v>0.25</v>
      </c>
      <c r="E212" s="3">
        <f t="shared" si="40"/>
        <v>0.25</v>
      </c>
      <c r="F212" s="2">
        <f t="shared" si="41"/>
        <v>0.56998842592592591</v>
      </c>
      <c r="G212">
        <v>105721</v>
      </c>
      <c r="H212">
        <v>825</v>
      </c>
      <c r="I212">
        <v>27.08</v>
      </c>
      <c r="J212">
        <v>23.97</v>
      </c>
      <c r="K212">
        <v>77980</v>
      </c>
      <c r="L212">
        <v>49.67</v>
      </c>
      <c r="M212">
        <f t="shared" si="42"/>
        <v>2.0155893055986041</v>
      </c>
      <c r="N212">
        <f t="shared" si="43"/>
        <v>1.6239666666666666E-5</v>
      </c>
      <c r="O212" s="8">
        <f t="shared" si="44"/>
        <v>0.71470772999999999</v>
      </c>
      <c r="P212" s="8">
        <f t="shared" si="45"/>
        <v>2.8307729999999975E-2</v>
      </c>
      <c r="Q212" s="6">
        <f t="shared" si="46"/>
        <v>6.4321131561008806E-4</v>
      </c>
      <c r="R212" s="10">
        <f t="shared" si="47"/>
        <v>2.9477612903290245E-7</v>
      </c>
      <c r="S212">
        <f t="shared" si="48"/>
        <v>0.29477612903290246</v>
      </c>
      <c r="T212">
        <f t="shared" si="49"/>
        <v>4.0626002488434629</v>
      </c>
      <c r="U212">
        <f t="shared" si="50"/>
        <v>3.3777580055161398E-2</v>
      </c>
      <c r="V212">
        <f t="shared" si="51"/>
        <v>1.140924914382837E-3</v>
      </c>
    </row>
    <row r="213" spans="1:22" x14ac:dyDescent="0.35">
      <c r="A213" s="1">
        <v>43495</v>
      </c>
      <c r="B213" s="2">
        <v>0.81998842592592591</v>
      </c>
      <c r="C213" s="3">
        <f t="shared" si="39"/>
        <v>0.81998842592592591</v>
      </c>
      <c r="D213" s="2">
        <v>0.25</v>
      </c>
      <c r="E213" s="3">
        <f t="shared" si="40"/>
        <v>0.25</v>
      </c>
      <c r="F213" s="2">
        <f t="shared" si="41"/>
        <v>0.56998842592592591</v>
      </c>
      <c r="G213">
        <v>106221</v>
      </c>
      <c r="H213">
        <v>835</v>
      </c>
      <c r="I213">
        <v>27.32</v>
      </c>
      <c r="J213">
        <v>23.97</v>
      </c>
      <c r="K213">
        <v>77984</v>
      </c>
      <c r="L213">
        <v>49.67</v>
      </c>
      <c r="M213">
        <f t="shared" si="42"/>
        <v>2.0431403611484202</v>
      </c>
      <c r="N213">
        <f t="shared" si="43"/>
        <v>1.6572999999999999E-5</v>
      </c>
      <c r="O213" s="8">
        <f t="shared" si="44"/>
        <v>0.72937772999999995</v>
      </c>
      <c r="P213" s="8">
        <f t="shared" si="45"/>
        <v>4.2977729999999936E-2</v>
      </c>
      <c r="Q213" s="6">
        <f t="shared" si="46"/>
        <v>9.7654464894342057E-4</v>
      </c>
      <c r="R213" s="10">
        <f t="shared" si="47"/>
        <v>4.4751589294580715E-7</v>
      </c>
      <c r="S213">
        <f t="shared" si="48"/>
        <v>0.44751589294580718</v>
      </c>
      <c r="T213">
        <f t="shared" si="49"/>
        <v>4.1744225353536972</v>
      </c>
      <c r="U213">
        <f t="shared" si="50"/>
        <v>0.1829852986465797</v>
      </c>
      <c r="V213">
        <f t="shared" si="51"/>
        <v>3.3483619520777962E-2</v>
      </c>
    </row>
    <row r="214" spans="1:22" x14ac:dyDescent="0.35">
      <c r="A214" s="1">
        <v>43495</v>
      </c>
      <c r="B214" s="2">
        <v>0.82</v>
      </c>
      <c r="C214" s="3">
        <f t="shared" si="39"/>
        <v>0.82</v>
      </c>
      <c r="D214" s="2">
        <v>0.25</v>
      </c>
      <c r="E214" s="3">
        <f t="shared" si="40"/>
        <v>0.25</v>
      </c>
      <c r="F214" s="2">
        <f t="shared" si="41"/>
        <v>0.56999999999999995</v>
      </c>
      <c r="G214">
        <v>106721</v>
      </c>
      <c r="H214">
        <v>824</v>
      </c>
      <c r="I214">
        <v>27.79</v>
      </c>
      <c r="J214">
        <v>23.97</v>
      </c>
      <c r="K214">
        <v>77986</v>
      </c>
      <c r="L214">
        <v>49.71</v>
      </c>
      <c r="M214">
        <f t="shared" si="42"/>
        <v>2.0970945116001425</v>
      </c>
      <c r="N214">
        <f t="shared" si="43"/>
        <v>1.6206333333333334E-5</v>
      </c>
      <c r="O214" s="8">
        <f t="shared" si="44"/>
        <v>0.7132407300000001</v>
      </c>
      <c r="P214" s="8">
        <f t="shared" si="45"/>
        <v>2.684073000000009E-2</v>
      </c>
      <c r="Q214" s="6">
        <f t="shared" si="46"/>
        <v>6.0987798227675732E-4</v>
      </c>
      <c r="R214" s="10">
        <f t="shared" si="47"/>
        <v>2.7947835325104264E-7</v>
      </c>
      <c r="S214">
        <f t="shared" si="48"/>
        <v>0.27947835325104264</v>
      </c>
      <c r="T214">
        <f t="shared" si="49"/>
        <v>4.3978053905834402</v>
      </c>
      <c r="U214">
        <f t="shared" si="50"/>
        <v>8.0308368639043694E-3</v>
      </c>
      <c r="V214">
        <f t="shared" si="51"/>
        <v>6.449434073464537E-5</v>
      </c>
    </row>
    <row r="215" spans="1:22" x14ac:dyDescent="0.35">
      <c r="A215" s="1">
        <v>43495</v>
      </c>
      <c r="B215" s="2">
        <v>0.82</v>
      </c>
      <c r="C215" s="3">
        <f t="shared" si="39"/>
        <v>0.82</v>
      </c>
      <c r="D215" s="2">
        <v>0.25</v>
      </c>
      <c r="E215" s="3">
        <f t="shared" si="40"/>
        <v>0.25</v>
      </c>
      <c r="F215" s="2">
        <f t="shared" si="41"/>
        <v>0.56999999999999995</v>
      </c>
      <c r="G215">
        <v>107222</v>
      </c>
      <c r="H215">
        <v>822</v>
      </c>
      <c r="I215">
        <v>28.1</v>
      </c>
      <c r="J215">
        <v>23.97</v>
      </c>
      <c r="K215">
        <v>77994</v>
      </c>
      <c r="L215">
        <v>49.71</v>
      </c>
      <c r="M215">
        <f t="shared" si="42"/>
        <v>2.1326812916853215</v>
      </c>
      <c r="N215">
        <f t="shared" si="43"/>
        <v>1.6139666666666667E-5</v>
      </c>
      <c r="O215" s="8">
        <f t="shared" si="44"/>
        <v>0.71030673</v>
      </c>
      <c r="P215" s="8">
        <f t="shared" si="45"/>
        <v>2.3906729999999987E-2</v>
      </c>
      <c r="Q215" s="6">
        <f t="shared" si="46"/>
        <v>5.4321131561008834E-4</v>
      </c>
      <c r="R215" s="10">
        <f t="shared" si="47"/>
        <v>2.4890262694483816E-7</v>
      </c>
      <c r="S215">
        <f t="shared" si="48"/>
        <v>0.24890262694483817</v>
      </c>
      <c r="T215">
        <f t="shared" si="49"/>
        <v>4.5483294919045711</v>
      </c>
      <c r="U215">
        <f t="shared" si="50"/>
        <v>-2.7107114649220061E-2</v>
      </c>
      <c r="V215">
        <f t="shared" si="51"/>
        <v>7.3479566460596087E-4</v>
      </c>
    </row>
    <row r="216" spans="1:22" x14ac:dyDescent="0.35">
      <c r="A216" s="1">
        <v>43495</v>
      </c>
      <c r="B216" s="2">
        <v>0.8200115740740741</v>
      </c>
      <c r="C216" s="3">
        <f t="shared" si="39"/>
        <v>0.8200115740740741</v>
      </c>
      <c r="D216" s="2">
        <v>0.25</v>
      </c>
      <c r="E216" s="3">
        <f t="shared" si="40"/>
        <v>0.25</v>
      </c>
      <c r="F216" s="2">
        <f t="shared" si="41"/>
        <v>0.5700115740740741</v>
      </c>
      <c r="G216">
        <v>107721</v>
      </c>
      <c r="H216">
        <v>828</v>
      </c>
      <c r="I216">
        <v>28.54</v>
      </c>
      <c r="J216">
        <v>23.97</v>
      </c>
      <c r="K216">
        <v>78002</v>
      </c>
      <c r="L216">
        <v>49.71</v>
      </c>
      <c r="M216">
        <f t="shared" si="42"/>
        <v>2.1831915601933165</v>
      </c>
      <c r="N216">
        <f t="shared" si="43"/>
        <v>1.6339666666666665E-5</v>
      </c>
      <c r="O216" s="8">
        <f t="shared" si="44"/>
        <v>0.71910872999999997</v>
      </c>
      <c r="P216" s="8">
        <f t="shared" si="45"/>
        <v>3.2708729999999964E-2</v>
      </c>
      <c r="Q216" s="6">
        <f t="shared" si="46"/>
        <v>7.4321131561008778E-4</v>
      </c>
      <c r="R216" s="10">
        <f t="shared" si="47"/>
        <v>3.4050887923432418E-7</v>
      </c>
      <c r="S216">
        <f t="shared" si="48"/>
        <v>0.34050887923432416</v>
      </c>
      <c r="T216">
        <f t="shared" si="49"/>
        <v>4.766325388499328</v>
      </c>
      <c r="U216">
        <f t="shared" si="50"/>
        <v>5.8023721217540951E-2</v>
      </c>
      <c r="V216">
        <f t="shared" si="51"/>
        <v>3.3667522239309118E-3</v>
      </c>
    </row>
    <row r="217" spans="1:22" x14ac:dyDescent="0.35">
      <c r="A217" s="1">
        <v>43495</v>
      </c>
      <c r="B217" s="2">
        <v>0.8200115740740741</v>
      </c>
      <c r="C217" s="3">
        <f t="shared" si="39"/>
        <v>0.8200115740740741</v>
      </c>
      <c r="D217" s="2">
        <v>0.25</v>
      </c>
      <c r="E217" s="3">
        <f t="shared" si="40"/>
        <v>0.25</v>
      </c>
      <c r="F217" s="2">
        <f t="shared" si="41"/>
        <v>0.5700115740740741</v>
      </c>
      <c r="G217">
        <v>108221</v>
      </c>
      <c r="H217">
        <v>820</v>
      </c>
      <c r="I217">
        <v>28.95</v>
      </c>
      <c r="J217">
        <v>23.96</v>
      </c>
      <c r="K217">
        <v>78003</v>
      </c>
      <c r="L217">
        <v>49.71</v>
      </c>
      <c r="M217">
        <f t="shared" si="42"/>
        <v>2.2302579467575847</v>
      </c>
      <c r="N217">
        <f t="shared" si="43"/>
        <v>1.6073E-5</v>
      </c>
      <c r="O217" s="8">
        <f t="shared" si="44"/>
        <v>0.70737273000000001</v>
      </c>
      <c r="P217" s="8">
        <f t="shared" si="45"/>
        <v>2.0972729999999995E-2</v>
      </c>
      <c r="Q217" s="6">
        <f t="shared" si="46"/>
        <v>4.7654464894342186E-4</v>
      </c>
      <c r="R217" s="10">
        <f t="shared" si="47"/>
        <v>2.1832302516405199E-7</v>
      </c>
      <c r="S217">
        <f t="shared" si="48"/>
        <v>0.218323025164052</v>
      </c>
      <c r="T217">
        <f t="shared" si="49"/>
        <v>4.974050509075358</v>
      </c>
      <c r="U217">
        <f t="shared" si="50"/>
        <v>-7.0196043610270389E-2</v>
      </c>
      <c r="V217">
        <f t="shared" si="51"/>
        <v>4.9274845385349824E-3</v>
      </c>
    </row>
    <row r="218" spans="1:22" x14ac:dyDescent="0.35">
      <c r="A218" s="1">
        <v>43495</v>
      </c>
      <c r="B218" s="2">
        <v>0.82002314814814825</v>
      </c>
      <c r="C218" s="3">
        <f t="shared" si="39"/>
        <v>0.82002314814814825</v>
      </c>
      <c r="D218" s="2">
        <v>0.25</v>
      </c>
      <c r="E218" s="3">
        <f t="shared" si="40"/>
        <v>0.25</v>
      </c>
      <c r="F218" s="2">
        <f t="shared" si="41"/>
        <v>0.57002314814814825</v>
      </c>
      <c r="G218">
        <v>108721</v>
      </c>
      <c r="H218">
        <v>829</v>
      </c>
      <c r="I218">
        <v>29.11</v>
      </c>
      <c r="J218">
        <v>23.96</v>
      </c>
      <c r="K218">
        <v>78009</v>
      </c>
      <c r="L218">
        <v>49.74</v>
      </c>
      <c r="M218">
        <f t="shared" si="42"/>
        <v>2.2486253171241293</v>
      </c>
      <c r="N218">
        <f t="shared" si="43"/>
        <v>1.6373000000000001E-5</v>
      </c>
      <c r="O218" s="8">
        <f t="shared" si="44"/>
        <v>0.72057573000000008</v>
      </c>
      <c r="P218" s="8">
        <f t="shared" si="45"/>
        <v>3.4175730000000071E-2</v>
      </c>
      <c r="Q218" s="6">
        <f t="shared" si="46"/>
        <v>7.7654464894342363E-4</v>
      </c>
      <c r="R218" s="10">
        <f t="shared" si="47"/>
        <v>3.5573694397927862E-7</v>
      </c>
      <c r="S218">
        <f t="shared" si="48"/>
        <v>0.35573694397927863</v>
      </c>
      <c r="T218">
        <f t="shared" si="49"/>
        <v>5.0563158168115914</v>
      </c>
      <c r="U218">
        <f t="shared" si="50"/>
        <v>6.4863178323965251E-2</v>
      </c>
      <c r="V218">
        <f t="shared" si="51"/>
        <v>4.207231902286516E-3</v>
      </c>
    </row>
    <row r="219" spans="1:22" x14ac:dyDescent="0.35">
      <c r="A219" s="1">
        <v>43495</v>
      </c>
      <c r="B219" s="2">
        <v>0.82002314814814825</v>
      </c>
      <c r="C219" s="3">
        <f t="shared" si="39"/>
        <v>0.82002314814814825</v>
      </c>
      <c r="D219" s="2">
        <v>0.25</v>
      </c>
      <c r="E219" s="3">
        <f t="shared" si="40"/>
        <v>0.25</v>
      </c>
      <c r="F219" s="2">
        <f t="shared" si="41"/>
        <v>0.57002314814814825</v>
      </c>
      <c r="G219">
        <v>109221</v>
      </c>
      <c r="H219">
        <v>828</v>
      </c>
      <c r="I219">
        <v>29.52</v>
      </c>
      <c r="J219">
        <v>23.97</v>
      </c>
      <c r="K219">
        <v>78012</v>
      </c>
      <c r="L219">
        <v>49.74</v>
      </c>
      <c r="M219">
        <f t="shared" si="42"/>
        <v>2.2956917036883975</v>
      </c>
      <c r="N219">
        <f t="shared" si="43"/>
        <v>1.6339666666666665E-5</v>
      </c>
      <c r="O219" s="8">
        <f t="shared" si="44"/>
        <v>0.71910872999999997</v>
      </c>
      <c r="P219" s="8">
        <f t="shared" si="45"/>
        <v>3.2708729999999964E-2</v>
      </c>
      <c r="Q219" s="6">
        <f t="shared" si="46"/>
        <v>7.4321131561008778E-4</v>
      </c>
      <c r="R219" s="10">
        <f t="shared" si="47"/>
        <v>3.4046523096492531E-7</v>
      </c>
      <c r="S219">
        <f t="shared" si="48"/>
        <v>0.34046523096492531</v>
      </c>
      <c r="T219">
        <f t="shared" si="49"/>
        <v>5.2702003983837367</v>
      </c>
      <c r="U219">
        <f t="shared" si="50"/>
        <v>4.3557554552072712E-2</v>
      </c>
      <c r="V219">
        <f t="shared" si="51"/>
        <v>1.8972605585567902E-3</v>
      </c>
    </row>
    <row r="220" spans="1:22" x14ac:dyDescent="0.35">
      <c r="A220" s="1">
        <v>43495</v>
      </c>
      <c r="B220" s="2">
        <v>0.82003472222222218</v>
      </c>
      <c r="C220" s="3">
        <f t="shared" si="39"/>
        <v>0.82003472222222218</v>
      </c>
      <c r="D220" s="2">
        <v>0.25</v>
      </c>
      <c r="E220" s="3">
        <f t="shared" si="40"/>
        <v>0.25</v>
      </c>
      <c r="F220" s="2">
        <f t="shared" si="41"/>
        <v>0.57003472222222218</v>
      </c>
      <c r="G220">
        <v>109721</v>
      </c>
      <c r="H220">
        <v>829</v>
      </c>
      <c r="I220">
        <v>29.93</v>
      </c>
      <c r="J220">
        <v>23.97</v>
      </c>
      <c r="K220">
        <v>78022</v>
      </c>
      <c r="L220">
        <v>49.74</v>
      </c>
      <c r="M220">
        <f t="shared" si="42"/>
        <v>2.3427580902526661</v>
      </c>
      <c r="N220">
        <f t="shared" si="43"/>
        <v>1.6373000000000001E-5</v>
      </c>
      <c r="O220" s="8">
        <f t="shared" si="44"/>
        <v>0.72057573000000008</v>
      </c>
      <c r="P220" s="8">
        <f t="shared" si="45"/>
        <v>3.4175730000000071E-2</v>
      </c>
      <c r="Q220" s="6">
        <f t="shared" si="46"/>
        <v>7.7654464894342363E-4</v>
      </c>
      <c r="R220" s="10">
        <f t="shared" si="47"/>
        <v>3.5568964245194767E-7</v>
      </c>
      <c r="S220">
        <f t="shared" si="48"/>
        <v>0.35568964245194767</v>
      </c>
      <c r="T220">
        <f t="shared" si="49"/>
        <v>5.4885154694443195</v>
      </c>
      <c r="U220">
        <f t="shared" si="50"/>
        <v>5.2748055281555843E-2</v>
      </c>
      <c r="V220">
        <f t="shared" si="51"/>
        <v>2.7823573359860715E-3</v>
      </c>
    </row>
    <row r="221" spans="1:22" x14ac:dyDescent="0.35">
      <c r="A221" s="1">
        <v>43495</v>
      </c>
      <c r="B221" s="2">
        <v>0.82003472222222218</v>
      </c>
      <c r="C221" s="3">
        <f t="shared" si="39"/>
        <v>0.82003472222222218</v>
      </c>
      <c r="D221" s="2">
        <v>0.25</v>
      </c>
      <c r="E221" s="3">
        <f t="shared" si="40"/>
        <v>0.25</v>
      </c>
      <c r="F221" s="2">
        <f t="shared" si="41"/>
        <v>0.57003472222222218</v>
      </c>
      <c r="G221">
        <v>110221</v>
      </c>
      <c r="H221">
        <v>822</v>
      </c>
      <c r="I221">
        <v>30.04</v>
      </c>
      <c r="J221">
        <v>23.97</v>
      </c>
      <c r="K221">
        <v>78029</v>
      </c>
      <c r="L221">
        <v>49.74</v>
      </c>
      <c r="M221">
        <f t="shared" si="42"/>
        <v>2.355385657379665</v>
      </c>
      <c r="N221">
        <f t="shared" si="43"/>
        <v>1.6139666666666667E-5</v>
      </c>
      <c r="O221" s="8">
        <f t="shared" si="44"/>
        <v>0.71030673</v>
      </c>
      <c r="P221" s="8">
        <f t="shared" si="45"/>
        <v>2.3906729999999987E-2</v>
      </c>
      <c r="Q221" s="6">
        <f t="shared" si="46"/>
        <v>5.4321131561008834E-4</v>
      </c>
      <c r="R221" s="10">
        <f t="shared" si="47"/>
        <v>2.4879098137789417E-7</v>
      </c>
      <c r="S221">
        <f t="shared" si="48"/>
        <v>0.24879098137789418</v>
      </c>
      <c r="T221">
        <f t="shared" si="49"/>
        <v>5.547841594989837</v>
      </c>
      <c r="U221">
        <f t="shared" si="50"/>
        <v>-5.5769459898178893E-2</v>
      </c>
      <c r="V221">
        <f t="shared" si="51"/>
        <v>3.1102326573345836E-3</v>
      </c>
    </row>
    <row r="222" spans="1:22" x14ac:dyDescent="0.35">
      <c r="A222" s="1">
        <v>43495</v>
      </c>
      <c r="B222" s="2">
        <v>0.82004629629629633</v>
      </c>
      <c r="C222" s="3">
        <f t="shared" si="39"/>
        <v>0.82004629629629633</v>
      </c>
      <c r="D222" s="2">
        <v>0.25</v>
      </c>
      <c r="E222" s="3">
        <f t="shared" si="40"/>
        <v>0.25</v>
      </c>
      <c r="F222" s="2">
        <f t="shared" si="41"/>
        <v>0.57004629629629633</v>
      </c>
      <c r="G222">
        <v>110722</v>
      </c>
      <c r="H222">
        <v>824</v>
      </c>
      <c r="I222">
        <v>30.12</v>
      </c>
      <c r="J222">
        <v>23.97</v>
      </c>
      <c r="K222">
        <v>78030</v>
      </c>
      <c r="L222">
        <v>49.74</v>
      </c>
      <c r="M222">
        <f t="shared" si="42"/>
        <v>2.3645693425629366</v>
      </c>
      <c r="N222">
        <f t="shared" si="43"/>
        <v>1.6206333333333334E-5</v>
      </c>
      <c r="O222" s="8">
        <f t="shared" si="44"/>
        <v>0.7132407300000001</v>
      </c>
      <c r="P222" s="8">
        <f t="shared" si="45"/>
        <v>2.684073000000009E-2</v>
      </c>
      <c r="Q222" s="6">
        <f t="shared" si="46"/>
        <v>6.0987798227675732E-4</v>
      </c>
      <c r="R222" s="10">
        <f t="shared" si="47"/>
        <v>2.7932075940837898E-7</v>
      </c>
      <c r="S222">
        <f t="shared" si="48"/>
        <v>0.27932075940837897</v>
      </c>
      <c r="T222">
        <f t="shared" si="49"/>
        <v>5.5911881757885187</v>
      </c>
      <c r="U222">
        <f t="shared" si="50"/>
        <v>-2.6417030308189544E-2</v>
      </c>
      <c r="V222">
        <f t="shared" si="51"/>
        <v>6.9785949030380494E-4</v>
      </c>
    </row>
    <row r="223" spans="1:22" x14ac:dyDescent="0.35">
      <c r="A223" s="1">
        <v>43495</v>
      </c>
      <c r="B223" s="2">
        <v>0.82004629629629633</v>
      </c>
      <c r="C223" s="3">
        <f t="shared" si="39"/>
        <v>0.82004629629629633</v>
      </c>
      <c r="D223" s="2">
        <v>0.25</v>
      </c>
      <c r="E223" s="3">
        <f t="shared" si="40"/>
        <v>0.25</v>
      </c>
      <c r="F223" s="2">
        <f t="shared" si="41"/>
        <v>0.57004629629629633</v>
      </c>
      <c r="G223">
        <v>111221</v>
      </c>
      <c r="H223">
        <v>826</v>
      </c>
      <c r="I223">
        <v>30.33</v>
      </c>
      <c r="J223">
        <v>23.97</v>
      </c>
      <c r="K223">
        <v>78041</v>
      </c>
      <c r="L223">
        <v>49.74</v>
      </c>
      <c r="M223">
        <f t="shared" si="42"/>
        <v>2.3886765161690255</v>
      </c>
      <c r="N223">
        <f t="shared" si="43"/>
        <v>1.6273000000000002E-5</v>
      </c>
      <c r="O223" s="8">
        <f t="shared" si="44"/>
        <v>0.71617473000000009</v>
      </c>
      <c r="P223" s="8">
        <f t="shared" si="45"/>
        <v>2.9774730000000083E-2</v>
      </c>
      <c r="Q223" s="6">
        <f t="shared" si="46"/>
        <v>6.7654464894342391E-4</v>
      </c>
      <c r="R223" s="10">
        <f t="shared" si="47"/>
        <v>3.0981005147724702E-7</v>
      </c>
      <c r="S223">
        <f t="shared" si="48"/>
        <v>0.30981005147724699</v>
      </c>
      <c r="T223">
        <f t="shared" si="49"/>
        <v>5.7057754988973928</v>
      </c>
      <c r="U223">
        <f t="shared" si="50"/>
        <v>9.8172210437790473E-4</v>
      </c>
      <c r="V223">
        <f t="shared" si="51"/>
        <v>9.6377829022418168E-7</v>
      </c>
    </row>
    <row r="224" spans="1:22" x14ac:dyDescent="0.35">
      <c r="A224" s="1">
        <v>43495</v>
      </c>
      <c r="B224" s="2">
        <v>0.82005787037037037</v>
      </c>
      <c r="C224" s="3">
        <f t="shared" si="39"/>
        <v>0.82005787037037037</v>
      </c>
      <c r="D224" s="2">
        <v>0.25</v>
      </c>
      <c r="E224" s="3">
        <f t="shared" si="40"/>
        <v>0.25</v>
      </c>
      <c r="F224" s="2">
        <f t="shared" si="41"/>
        <v>0.57005787037037037</v>
      </c>
      <c r="G224">
        <v>111721</v>
      </c>
      <c r="H224">
        <v>826</v>
      </c>
      <c r="I224">
        <v>30.41</v>
      </c>
      <c r="J224">
        <v>23.97</v>
      </c>
      <c r="K224">
        <v>78053</v>
      </c>
      <c r="L224">
        <v>49.78</v>
      </c>
      <c r="M224">
        <f t="shared" si="42"/>
        <v>2.3978602013522976</v>
      </c>
      <c r="N224">
        <f t="shared" si="43"/>
        <v>1.6273000000000002E-5</v>
      </c>
      <c r="O224" s="8">
        <f t="shared" si="44"/>
        <v>0.71617473000000009</v>
      </c>
      <c r="P224" s="8">
        <f t="shared" si="45"/>
        <v>2.9774730000000083E-2</v>
      </c>
      <c r="Q224" s="6">
        <f t="shared" si="46"/>
        <v>6.7654464894342391E-4</v>
      </c>
      <c r="R224" s="10">
        <f t="shared" si="47"/>
        <v>3.0976242075686818E-7</v>
      </c>
      <c r="S224">
        <f t="shared" si="48"/>
        <v>0.30976242075686816</v>
      </c>
      <c r="T224">
        <f t="shared" si="49"/>
        <v>5.7497335452292813</v>
      </c>
      <c r="U224">
        <f t="shared" si="50"/>
        <v>-2.4325705649642405E-4</v>
      </c>
      <c r="V224">
        <f t="shared" si="51"/>
        <v>5.9173995535304447E-8</v>
      </c>
    </row>
    <row r="225" spans="1:22" x14ac:dyDescent="0.35">
      <c r="A225" s="1">
        <v>43495</v>
      </c>
      <c r="B225" s="2">
        <v>0.82005787037037037</v>
      </c>
      <c r="C225" s="3">
        <f t="shared" si="39"/>
        <v>0.82005787037037037</v>
      </c>
      <c r="D225" s="2">
        <v>0.25</v>
      </c>
      <c r="E225" s="3">
        <f t="shared" si="40"/>
        <v>0.25</v>
      </c>
      <c r="F225" s="2">
        <f t="shared" si="41"/>
        <v>0.57005787037037037</v>
      </c>
      <c r="G225">
        <v>112221</v>
      </c>
      <c r="H225">
        <v>826</v>
      </c>
      <c r="I225">
        <v>30.19</v>
      </c>
      <c r="J225">
        <v>23.97</v>
      </c>
      <c r="K225">
        <v>78050</v>
      </c>
      <c r="L225">
        <v>49.78</v>
      </c>
      <c r="M225">
        <f t="shared" si="42"/>
        <v>2.3726050670982999</v>
      </c>
      <c r="N225">
        <f t="shared" si="43"/>
        <v>1.6273000000000002E-5</v>
      </c>
      <c r="O225" s="8">
        <f t="shared" si="44"/>
        <v>0.71617473000000009</v>
      </c>
      <c r="P225" s="8">
        <f t="shared" si="45"/>
        <v>2.9774730000000083E-2</v>
      </c>
      <c r="Q225" s="6">
        <f t="shared" si="46"/>
        <v>6.7654464894342391E-4</v>
      </c>
      <c r="R225" s="10">
        <f t="shared" si="47"/>
        <v>3.0977432706387997E-7</v>
      </c>
      <c r="S225">
        <f t="shared" si="48"/>
        <v>0.30977432706387997</v>
      </c>
      <c r="T225">
        <f t="shared" si="49"/>
        <v>5.6292548044205279</v>
      </c>
      <c r="U225">
        <f t="shared" si="50"/>
        <v>3.0063574618779312E-3</v>
      </c>
      <c r="V225">
        <f t="shared" si="51"/>
        <v>9.0381851885891158E-6</v>
      </c>
    </row>
    <row r="226" spans="1:22" x14ac:dyDescent="0.35">
      <c r="A226" s="1">
        <v>43495</v>
      </c>
      <c r="B226" s="2">
        <v>0.82006944444444441</v>
      </c>
      <c r="C226" s="3">
        <f t="shared" si="39"/>
        <v>0.82006944444444441</v>
      </c>
      <c r="D226" s="2">
        <v>0.25</v>
      </c>
      <c r="E226" s="3">
        <f t="shared" si="40"/>
        <v>0.25</v>
      </c>
      <c r="F226" s="2">
        <f t="shared" si="41"/>
        <v>0.57006944444444441</v>
      </c>
      <c r="G226">
        <v>112721</v>
      </c>
      <c r="H226">
        <v>828</v>
      </c>
      <c r="I226">
        <v>30.07</v>
      </c>
      <c r="J226">
        <v>23.98</v>
      </c>
      <c r="K226">
        <v>78059</v>
      </c>
      <c r="L226">
        <v>49.78</v>
      </c>
      <c r="M226">
        <f t="shared" si="42"/>
        <v>2.3588295393233922</v>
      </c>
      <c r="N226">
        <f t="shared" si="43"/>
        <v>1.6339666666666665E-5</v>
      </c>
      <c r="O226" s="8">
        <f t="shared" si="44"/>
        <v>0.71910872999999997</v>
      </c>
      <c r="P226" s="8">
        <f t="shared" si="45"/>
        <v>3.2708729999999964E-2</v>
      </c>
      <c r="Q226" s="6">
        <f t="shared" si="46"/>
        <v>7.4321131561008778E-4</v>
      </c>
      <c r="R226" s="10">
        <f t="shared" si="47"/>
        <v>3.4027168584693965E-7</v>
      </c>
      <c r="S226">
        <f t="shared" si="48"/>
        <v>0.34027168584693968</v>
      </c>
      <c r="T226">
        <f t="shared" si="49"/>
        <v>5.5640767955846071</v>
      </c>
      <c r="U226">
        <f t="shared" si="50"/>
        <v>3.5269738905680796E-2</v>
      </c>
      <c r="V226">
        <f t="shared" si="51"/>
        <v>1.2439544824748936E-3</v>
      </c>
    </row>
    <row r="227" spans="1:22" x14ac:dyDescent="0.35">
      <c r="A227" s="1">
        <v>43495</v>
      </c>
      <c r="B227" s="2">
        <v>0.82006944444444441</v>
      </c>
      <c r="C227" s="3">
        <f t="shared" si="39"/>
        <v>0.82006944444444441</v>
      </c>
      <c r="D227" s="2">
        <v>0.25</v>
      </c>
      <c r="E227" s="3">
        <f t="shared" si="40"/>
        <v>0.25</v>
      </c>
      <c r="F227" s="2">
        <f t="shared" si="41"/>
        <v>0.57006944444444441</v>
      </c>
      <c r="G227">
        <v>113221</v>
      </c>
      <c r="H227">
        <v>824</v>
      </c>
      <c r="I227">
        <v>30</v>
      </c>
      <c r="J227">
        <v>23.97</v>
      </c>
      <c r="K227">
        <v>78064</v>
      </c>
      <c r="L227">
        <v>49.78</v>
      </c>
      <c r="M227">
        <f t="shared" si="42"/>
        <v>2.3507938147880294</v>
      </c>
      <c r="N227">
        <f t="shared" si="43"/>
        <v>1.6206333333333334E-5</v>
      </c>
      <c r="O227" s="8">
        <f t="shared" si="44"/>
        <v>0.7132407300000001</v>
      </c>
      <c r="P227" s="8">
        <f t="shared" si="45"/>
        <v>2.684073000000009E-2</v>
      </c>
      <c r="Q227" s="6">
        <f t="shared" si="46"/>
        <v>6.0987798227675732E-4</v>
      </c>
      <c r="R227" s="10">
        <f t="shared" si="47"/>
        <v>2.7919910402536138E-7</v>
      </c>
      <c r="S227">
        <f t="shared" si="48"/>
        <v>0.27919910402536136</v>
      </c>
      <c r="T227">
        <f t="shared" si="49"/>
        <v>5.5262315596456562</v>
      </c>
      <c r="U227">
        <f t="shared" si="50"/>
        <v>-2.4772663030464055E-2</v>
      </c>
      <c r="V227">
        <f t="shared" si="51"/>
        <v>6.1368483362092053E-4</v>
      </c>
    </row>
    <row r="228" spans="1:22" x14ac:dyDescent="0.35">
      <c r="A228" s="1">
        <v>43495</v>
      </c>
      <c r="B228" s="2">
        <v>0.82008101851851845</v>
      </c>
      <c r="C228" s="3">
        <f t="shared" si="39"/>
        <v>0.82008101851851845</v>
      </c>
      <c r="D228" s="2">
        <v>0.25</v>
      </c>
      <c r="E228" s="3">
        <f t="shared" si="40"/>
        <v>0.25</v>
      </c>
      <c r="F228" s="2">
        <f t="shared" si="41"/>
        <v>0.57008101851851845</v>
      </c>
      <c r="G228">
        <v>113721</v>
      </c>
      <c r="H228">
        <v>815</v>
      </c>
      <c r="I228">
        <v>29.78</v>
      </c>
      <c r="J228">
        <v>23.97</v>
      </c>
      <c r="K228">
        <v>78072</v>
      </c>
      <c r="L228">
        <v>49.81</v>
      </c>
      <c r="M228">
        <f t="shared" si="42"/>
        <v>2.3255386805340317</v>
      </c>
      <c r="N228">
        <f t="shared" si="43"/>
        <v>1.5906333333333334E-5</v>
      </c>
      <c r="O228" s="8">
        <f t="shared" si="44"/>
        <v>0.70003773000000002</v>
      </c>
      <c r="P228" s="8">
        <f t="shared" si="45"/>
        <v>1.3637730000000015E-2</v>
      </c>
      <c r="Q228" s="6">
        <f t="shared" si="46"/>
        <v>3.0987798227675561E-4</v>
      </c>
      <c r="R228" s="10">
        <f t="shared" si="47"/>
        <v>1.4184606118052109E-7</v>
      </c>
      <c r="S228">
        <f t="shared" si="48"/>
        <v>0.14184606118052109</v>
      </c>
      <c r="T228">
        <f t="shared" si="49"/>
        <v>5.4081301546599647</v>
      </c>
      <c r="U228">
        <f t="shared" si="50"/>
        <v>-0.15888799766394177</v>
      </c>
      <c r="V228">
        <f t="shared" si="51"/>
        <v>2.5245395801656766E-2</v>
      </c>
    </row>
    <row r="229" spans="1:22" x14ac:dyDescent="0.35">
      <c r="A229" s="1">
        <v>43495</v>
      </c>
      <c r="B229" s="2">
        <v>0.82008101851851845</v>
      </c>
      <c r="C229" s="3">
        <f t="shared" si="39"/>
        <v>0.82008101851851845</v>
      </c>
      <c r="D229" s="2">
        <v>0.25</v>
      </c>
      <c r="E229" s="3">
        <f t="shared" si="40"/>
        <v>0.25</v>
      </c>
      <c r="F229" s="2">
        <f t="shared" si="41"/>
        <v>0.57008101851851845</v>
      </c>
      <c r="G229">
        <v>114222</v>
      </c>
      <c r="H229">
        <v>833</v>
      </c>
      <c r="I229">
        <v>29.35</v>
      </c>
      <c r="J229">
        <v>23.98</v>
      </c>
      <c r="K229">
        <v>78077</v>
      </c>
      <c r="L229">
        <v>49.81</v>
      </c>
      <c r="M229">
        <f t="shared" si="42"/>
        <v>2.276176372673945</v>
      </c>
      <c r="N229">
        <f t="shared" si="43"/>
        <v>1.6506333333333335E-5</v>
      </c>
      <c r="O229" s="8">
        <f t="shared" si="44"/>
        <v>0.72644373000000007</v>
      </c>
      <c r="P229" s="8">
        <f t="shared" si="45"/>
        <v>4.0043730000000055E-2</v>
      </c>
      <c r="Q229" s="6">
        <f t="shared" si="46"/>
        <v>9.0987798227675659E-4</v>
      </c>
      <c r="R229" s="10">
        <f t="shared" si="47"/>
        <v>4.1648227285058833E-7</v>
      </c>
      <c r="S229">
        <f t="shared" si="48"/>
        <v>0.41648227285058831</v>
      </c>
      <c r="T229">
        <f t="shared" si="49"/>
        <v>5.1809788795191176</v>
      </c>
      <c r="U229">
        <f t="shared" si="50"/>
        <v>0.12207646187378855</v>
      </c>
      <c r="V229">
        <f t="shared" si="51"/>
        <v>1.490266254362255E-2</v>
      </c>
    </row>
    <row r="230" spans="1:22" x14ac:dyDescent="0.35">
      <c r="A230" s="1">
        <v>43495</v>
      </c>
      <c r="B230" s="2">
        <v>0.8200925925925926</v>
      </c>
      <c r="C230" s="3">
        <f t="shared" si="39"/>
        <v>0.8200925925925926</v>
      </c>
      <c r="D230" s="2">
        <v>0.25</v>
      </c>
      <c r="E230" s="3">
        <f t="shared" si="40"/>
        <v>0.25</v>
      </c>
      <c r="F230" s="2">
        <f t="shared" si="41"/>
        <v>0.5700925925925926</v>
      </c>
      <c r="G230">
        <v>114721</v>
      </c>
      <c r="H230">
        <v>824</v>
      </c>
      <c r="I230">
        <v>29.1</v>
      </c>
      <c r="J230">
        <v>23.97</v>
      </c>
      <c r="K230">
        <v>78082</v>
      </c>
      <c r="L230">
        <v>49.81</v>
      </c>
      <c r="M230">
        <f t="shared" si="42"/>
        <v>2.2474773564762205</v>
      </c>
      <c r="N230">
        <f t="shared" si="43"/>
        <v>1.6206333333333334E-5</v>
      </c>
      <c r="O230" s="8">
        <f t="shared" si="44"/>
        <v>0.7132407300000001</v>
      </c>
      <c r="P230" s="8">
        <f t="shared" si="45"/>
        <v>2.684073000000009E-2</v>
      </c>
      <c r="Q230" s="6">
        <f t="shared" si="46"/>
        <v>6.0987798227675732E-4</v>
      </c>
      <c r="R230" s="10">
        <f t="shared" si="47"/>
        <v>2.7913474112645437E-7</v>
      </c>
      <c r="S230">
        <f t="shared" si="48"/>
        <v>0.27913474112645437</v>
      </c>
      <c r="T230">
        <f t="shared" si="49"/>
        <v>5.0511544678733404</v>
      </c>
      <c r="U230">
        <f t="shared" si="50"/>
        <v>-1.1591855973797091E-2</v>
      </c>
      <c r="V230">
        <f t="shared" si="51"/>
        <v>1.3437112491725532E-4</v>
      </c>
    </row>
    <row r="231" spans="1:22" x14ac:dyDescent="0.35">
      <c r="A231" s="1">
        <v>43495</v>
      </c>
      <c r="B231" s="2">
        <v>0.8200925925925926</v>
      </c>
      <c r="C231" s="3">
        <f t="shared" si="39"/>
        <v>0.8200925925925926</v>
      </c>
      <c r="D231" s="2">
        <v>0.25</v>
      </c>
      <c r="E231" s="3">
        <f t="shared" si="40"/>
        <v>0.25</v>
      </c>
      <c r="F231" s="2">
        <f t="shared" si="41"/>
        <v>0.5700925925925926</v>
      </c>
      <c r="G231">
        <v>115224</v>
      </c>
      <c r="H231">
        <v>825</v>
      </c>
      <c r="I231">
        <v>28.99</v>
      </c>
      <c r="J231">
        <v>23.97</v>
      </c>
      <c r="K231">
        <v>78088</v>
      </c>
      <c r="L231">
        <v>49.81</v>
      </c>
      <c r="M231">
        <f t="shared" si="42"/>
        <v>2.2348497893492207</v>
      </c>
      <c r="N231">
        <f t="shared" si="43"/>
        <v>1.6239666666666666E-5</v>
      </c>
      <c r="O231" s="8">
        <f t="shared" si="44"/>
        <v>0.71470772999999999</v>
      </c>
      <c r="P231" s="8">
        <f t="shared" si="45"/>
        <v>2.8307729999999975E-2</v>
      </c>
      <c r="Q231" s="6">
        <f t="shared" si="46"/>
        <v>6.4321131561008806E-4</v>
      </c>
      <c r="R231" s="10">
        <f t="shared" si="47"/>
        <v>2.9436843742938393E-7</v>
      </c>
      <c r="S231">
        <f t="shared" si="48"/>
        <v>0.2943684374293839</v>
      </c>
      <c r="T231">
        <f t="shared" si="49"/>
        <v>4.9945535809542561</v>
      </c>
      <c r="U231">
        <f t="shared" si="50"/>
        <v>5.2606944348137976E-3</v>
      </c>
      <c r="V231">
        <f t="shared" si="51"/>
        <v>2.7674905936480862E-5</v>
      </c>
    </row>
    <row r="232" spans="1:22" x14ac:dyDescent="0.35">
      <c r="A232" s="1">
        <v>43495</v>
      </c>
      <c r="B232" s="2">
        <v>0.82010416666666675</v>
      </c>
      <c r="C232" s="3">
        <f t="shared" si="39"/>
        <v>0.82010416666666675</v>
      </c>
      <c r="D232" s="2">
        <v>0.25</v>
      </c>
      <c r="E232" s="3">
        <f t="shared" si="40"/>
        <v>0.25</v>
      </c>
      <c r="F232" s="2">
        <f t="shared" si="41"/>
        <v>0.57010416666666675</v>
      </c>
      <c r="G232">
        <v>115722</v>
      </c>
      <c r="H232">
        <v>821</v>
      </c>
      <c r="I232">
        <v>28.91</v>
      </c>
      <c r="J232">
        <v>23.97</v>
      </c>
      <c r="K232">
        <v>78095</v>
      </c>
      <c r="L232">
        <v>49.81</v>
      </c>
      <c r="M232">
        <f t="shared" si="42"/>
        <v>2.2256661041659491</v>
      </c>
      <c r="N232">
        <f t="shared" si="43"/>
        <v>1.6106333333333332E-5</v>
      </c>
      <c r="O232" s="8">
        <f t="shared" si="44"/>
        <v>0.70883972999999989</v>
      </c>
      <c r="P232" s="8">
        <f t="shared" si="45"/>
        <v>2.243972999999988E-2</v>
      </c>
      <c r="Q232" s="6">
        <f t="shared" si="46"/>
        <v>5.0987798227675261E-4</v>
      </c>
      <c r="R232" s="10">
        <f t="shared" si="47"/>
        <v>2.3332694539452729E-7</v>
      </c>
      <c r="S232">
        <f t="shared" si="48"/>
        <v>0.23332694539452731</v>
      </c>
      <c r="T232">
        <f t="shared" si="49"/>
        <v>4.9535896072332335</v>
      </c>
      <c r="U232">
        <f t="shared" si="50"/>
        <v>-5.4603449159547408E-2</v>
      </c>
      <c r="V232">
        <f t="shared" si="51"/>
        <v>2.9815366601192786E-3</v>
      </c>
    </row>
    <row r="233" spans="1:22" x14ac:dyDescent="0.35">
      <c r="A233" s="1">
        <v>43495</v>
      </c>
      <c r="B233" s="2">
        <v>0.82010416666666675</v>
      </c>
      <c r="C233" s="3">
        <f t="shared" si="39"/>
        <v>0.82010416666666675</v>
      </c>
      <c r="D233" s="2">
        <v>0.25</v>
      </c>
      <c r="E233" s="3">
        <f t="shared" si="40"/>
        <v>0.25</v>
      </c>
      <c r="F233" s="2">
        <f t="shared" si="41"/>
        <v>0.57010416666666675</v>
      </c>
      <c r="G233">
        <v>116224</v>
      </c>
      <c r="H233">
        <v>818</v>
      </c>
      <c r="I233">
        <v>28.59</v>
      </c>
      <c r="J233">
        <v>23.97</v>
      </c>
      <c r="K233">
        <v>78100</v>
      </c>
      <c r="L233">
        <v>49.81</v>
      </c>
      <c r="M233">
        <f t="shared" si="42"/>
        <v>2.1889313634328613</v>
      </c>
      <c r="N233">
        <f t="shared" si="43"/>
        <v>1.6006333333333333E-5</v>
      </c>
      <c r="O233" s="8">
        <f t="shared" si="44"/>
        <v>0.70443873000000001</v>
      </c>
      <c r="P233" s="8">
        <f t="shared" si="45"/>
        <v>1.8038730000000003E-2</v>
      </c>
      <c r="Q233" s="6">
        <f t="shared" si="46"/>
        <v>4.0987798227675538E-4</v>
      </c>
      <c r="R233" s="10">
        <f t="shared" si="47"/>
        <v>1.8755360748445159E-7</v>
      </c>
      <c r="S233">
        <f t="shared" si="48"/>
        <v>0.1875536074844516</v>
      </c>
      <c r="T233">
        <f t="shared" si="49"/>
        <v>4.7914205138200456</v>
      </c>
      <c r="U233">
        <f t="shared" si="50"/>
        <v>-9.5667393307641249E-2</v>
      </c>
      <c r="V233">
        <f t="shared" si="51"/>
        <v>9.1522501422789219E-3</v>
      </c>
    </row>
    <row r="234" spans="1:22" x14ac:dyDescent="0.35">
      <c r="A234" s="1">
        <v>43495</v>
      </c>
      <c r="B234" s="2">
        <v>0.82011574074074067</v>
      </c>
      <c r="C234" s="3">
        <f t="shared" si="39"/>
        <v>0.82011574074074067</v>
      </c>
      <c r="D234" s="2">
        <v>0.25</v>
      </c>
      <c r="E234" s="3">
        <f t="shared" si="40"/>
        <v>0.25</v>
      </c>
      <c r="F234" s="2">
        <f t="shared" si="41"/>
        <v>0.57011574074074067</v>
      </c>
      <c r="G234">
        <v>116725</v>
      </c>
      <c r="H234">
        <v>821</v>
      </c>
      <c r="I234">
        <v>28.36</v>
      </c>
      <c r="J234">
        <v>23.96</v>
      </c>
      <c r="K234">
        <v>78105</v>
      </c>
      <c r="L234">
        <v>49.85</v>
      </c>
      <c r="M234">
        <f t="shared" si="42"/>
        <v>2.1625282685309548</v>
      </c>
      <c r="N234">
        <f t="shared" si="43"/>
        <v>1.6106333333333332E-5</v>
      </c>
      <c r="O234" s="8">
        <f t="shared" si="44"/>
        <v>0.70883972999999989</v>
      </c>
      <c r="P234" s="8">
        <f t="shared" si="45"/>
        <v>2.243972999999988E-2</v>
      </c>
      <c r="Q234" s="6">
        <f t="shared" si="46"/>
        <v>5.0987798227675261E-4</v>
      </c>
      <c r="R234" s="10">
        <f t="shared" si="47"/>
        <v>2.3328921995013985E-7</v>
      </c>
      <c r="S234">
        <f t="shared" si="48"/>
        <v>0.23328921995013985</v>
      </c>
      <c r="T234">
        <f t="shared" si="49"/>
        <v>4.6765285121954898</v>
      </c>
      <c r="U234">
        <f t="shared" si="50"/>
        <v>-4.654690407552859E-2</v>
      </c>
      <c r="V234">
        <f t="shared" si="51"/>
        <v>2.16661427901646E-3</v>
      </c>
    </row>
    <row r="235" spans="1:22" x14ac:dyDescent="0.35">
      <c r="A235" s="1">
        <v>43495</v>
      </c>
      <c r="B235" s="2">
        <v>0.82011574074074067</v>
      </c>
      <c r="C235" s="3">
        <f t="shared" si="39"/>
        <v>0.82011574074074067</v>
      </c>
      <c r="D235" s="2">
        <v>0.25</v>
      </c>
      <c r="E235" s="3">
        <f t="shared" si="40"/>
        <v>0.25</v>
      </c>
      <c r="F235" s="2">
        <f t="shared" si="41"/>
        <v>0.57011574074074067</v>
      </c>
      <c r="G235">
        <v>117227</v>
      </c>
      <c r="H235">
        <v>829</v>
      </c>
      <c r="I235">
        <v>28.27</v>
      </c>
      <c r="J235">
        <v>23.97</v>
      </c>
      <c r="K235">
        <v>78105</v>
      </c>
      <c r="L235">
        <v>49.85</v>
      </c>
      <c r="M235">
        <f t="shared" si="42"/>
        <v>2.1521966226997735</v>
      </c>
      <c r="N235">
        <f t="shared" si="43"/>
        <v>1.6373000000000001E-5</v>
      </c>
      <c r="O235" s="8">
        <f t="shared" si="44"/>
        <v>0.72057573000000008</v>
      </c>
      <c r="P235" s="8">
        <f t="shared" si="45"/>
        <v>3.4175730000000071E-2</v>
      </c>
      <c r="Q235" s="6">
        <f t="shared" si="46"/>
        <v>7.7654464894342363E-4</v>
      </c>
      <c r="R235" s="10">
        <f t="shared" si="47"/>
        <v>3.5531166101255823E-7</v>
      </c>
      <c r="S235">
        <f t="shared" si="48"/>
        <v>0.35531166101255823</v>
      </c>
      <c r="T235">
        <f t="shared" si="49"/>
        <v>4.6319503027603117</v>
      </c>
      <c r="U235">
        <f t="shared" si="50"/>
        <v>7.6800053982447256E-2</v>
      </c>
      <c r="V235">
        <f t="shared" si="51"/>
        <v>5.8982482917068124E-3</v>
      </c>
    </row>
    <row r="236" spans="1:22" x14ac:dyDescent="0.35">
      <c r="A236" s="1">
        <v>43495</v>
      </c>
      <c r="B236" s="2">
        <v>0.82012731481481482</v>
      </c>
      <c r="C236" s="3">
        <f t="shared" si="39"/>
        <v>0.82012731481481482</v>
      </c>
      <c r="D236" s="2">
        <v>0.25</v>
      </c>
      <c r="E236" s="3">
        <f t="shared" si="40"/>
        <v>0.25</v>
      </c>
      <c r="F236" s="2">
        <f t="shared" si="41"/>
        <v>0.57012731481481482</v>
      </c>
      <c r="G236">
        <v>117729</v>
      </c>
      <c r="H236">
        <v>820</v>
      </c>
      <c r="I236">
        <v>28.5</v>
      </c>
      <c r="J236">
        <v>23.97</v>
      </c>
      <c r="K236">
        <v>78118</v>
      </c>
      <c r="L236">
        <v>49.85</v>
      </c>
      <c r="M236">
        <f t="shared" si="42"/>
        <v>2.1785997176016809</v>
      </c>
      <c r="N236">
        <f t="shared" si="43"/>
        <v>1.6073E-5</v>
      </c>
      <c r="O236" s="8">
        <f t="shared" si="44"/>
        <v>0.70737273000000001</v>
      </c>
      <c r="P236" s="8">
        <f t="shared" si="45"/>
        <v>2.0972729999999995E-2</v>
      </c>
      <c r="Q236" s="6">
        <f t="shared" si="46"/>
        <v>4.7654464894342186E-4</v>
      </c>
      <c r="R236" s="10">
        <f t="shared" si="47"/>
        <v>2.1800896227803692E-7</v>
      </c>
      <c r="S236">
        <f t="shared" si="48"/>
        <v>0.21800896227803693</v>
      </c>
      <c r="T236">
        <f t="shared" si="49"/>
        <v>4.7462967295341238</v>
      </c>
      <c r="U236">
        <f t="shared" si="50"/>
        <v>-6.3887521518498566E-2</v>
      </c>
      <c r="V236">
        <f t="shared" si="51"/>
        <v>4.0816154057766174E-3</v>
      </c>
    </row>
    <row r="237" spans="1:22" x14ac:dyDescent="0.35">
      <c r="A237" s="1">
        <v>43495</v>
      </c>
      <c r="B237" s="2">
        <v>0.82012731481481482</v>
      </c>
      <c r="C237" s="3">
        <f t="shared" si="39"/>
        <v>0.82012731481481482</v>
      </c>
      <c r="D237" s="2">
        <v>0.25</v>
      </c>
      <c r="E237" s="3">
        <f t="shared" si="40"/>
        <v>0.25</v>
      </c>
      <c r="F237" s="2">
        <f t="shared" si="41"/>
        <v>0.57012731481481482</v>
      </c>
      <c r="G237">
        <v>118231</v>
      </c>
      <c r="H237">
        <v>816</v>
      </c>
      <c r="I237">
        <v>28.63</v>
      </c>
      <c r="J237">
        <v>23.97</v>
      </c>
      <c r="K237">
        <v>78119</v>
      </c>
      <c r="L237">
        <v>49.85</v>
      </c>
      <c r="M237">
        <f t="shared" si="42"/>
        <v>2.1935232060244969</v>
      </c>
      <c r="N237">
        <f t="shared" si="43"/>
        <v>1.5939666666666666E-5</v>
      </c>
      <c r="O237" s="8">
        <f t="shared" si="44"/>
        <v>0.70150472999999991</v>
      </c>
      <c r="P237" s="8">
        <f t="shared" si="45"/>
        <v>1.51047299999999E-2</v>
      </c>
      <c r="Q237" s="6">
        <f t="shared" si="46"/>
        <v>3.4321131561008636E-4</v>
      </c>
      <c r="R237" s="10">
        <f t="shared" si="47"/>
        <v>1.5700981033852918E-7</v>
      </c>
      <c r="S237">
        <f t="shared" si="48"/>
        <v>0.15700981033852918</v>
      </c>
      <c r="T237">
        <f t="shared" si="49"/>
        <v>4.8115440553679871</v>
      </c>
      <c r="U237">
        <f t="shared" si="50"/>
        <v>-0.12679986467381132</v>
      </c>
      <c r="V237">
        <f t="shared" si="51"/>
        <v>1.6078205681296864E-2</v>
      </c>
    </row>
    <row r="238" spans="1:22" x14ac:dyDescent="0.35">
      <c r="A238" s="1">
        <v>43495</v>
      </c>
      <c r="B238" s="2">
        <v>0.82013888888888886</v>
      </c>
      <c r="C238" s="3">
        <f t="shared" si="39"/>
        <v>0.82013888888888886</v>
      </c>
      <c r="D238" s="2">
        <v>0.25</v>
      </c>
      <c r="E238" s="3">
        <f t="shared" si="40"/>
        <v>0.25</v>
      </c>
      <c r="F238" s="2">
        <f t="shared" si="41"/>
        <v>0.57013888888888886</v>
      </c>
      <c r="G238">
        <v>118732</v>
      </c>
      <c r="H238">
        <v>823</v>
      </c>
      <c r="I238">
        <v>28.68</v>
      </c>
      <c r="J238">
        <v>23.97</v>
      </c>
      <c r="K238">
        <v>78120</v>
      </c>
      <c r="L238">
        <v>49.85</v>
      </c>
      <c r="M238">
        <f t="shared" si="42"/>
        <v>2.1992630092640426</v>
      </c>
      <c r="N238">
        <f t="shared" si="43"/>
        <v>1.6172999999999999E-5</v>
      </c>
      <c r="O238" s="8">
        <f t="shared" si="44"/>
        <v>0.71177372999999999</v>
      </c>
      <c r="P238" s="8">
        <f t="shared" si="45"/>
        <v>2.5373729999999983E-2</v>
      </c>
      <c r="Q238" s="6">
        <f t="shared" si="46"/>
        <v>5.7654464894342158E-4</v>
      </c>
      <c r="R238" s="10">
        <f t="shared" si="47"/>
        <v>2.6375006619669369E-7</v>
      </c>
      <c r="S238">
        <f t="shared" si="48"/>
        <v>0.26375006619669367</v>
      </c>
      <c r="T238">
        <f t="shared" si="49"/>
        <v>4.8367577839171325</v>
      </c>
      <c r="U238">
        <f t="shared" si="50"/>
        <v>-2.0795451590956589E-2</v>
      </c>
      <c r="V238">
        <f t="shared" si="51"/>
        <v>4.3245080687181889E-4</v>
      </c>
    </row>
    <row r="239" spans="1:22" x14ac:dyDescent="0.35">
      <c r="A239" s="1">
        <v>43495</v>
      </c>
      <c r="B239" s="2">
        <v>0.82013888888888886</v>
      </c>
      <c r="C239" s="3">
        <f t="shared" si="39"/>
        <v>0.82013888888888886</v>
      </c>
      <c r="D239" s="2">
        <v>0.25</v>
      </c>
      <c r="E239" s="3">
        <f t="shared" si="40"/>
        <v>0.25</v>
      </c>
      <c r="F239" s="2">
        <f t="shared" si="41"/>
        <v>0.57013888888888886</v>
      </c>
      <c r="G239">
        <v>119234</v>
      </c>
      <c r="H239">
        <v>827</v>
      </c>
      <c r="I239">
        <v>28.75</v>
      </c>
      <c r="J239">
        <v>23.97</v>
      </c>
      <c r="K239">
        <v>78124</v>
      </c>
      <c r="L239">
        <v>49.85</v>
      </c>
      <c r="M239">
        <f t="shared" si="42"/>
        <v>2.2072987337994054</v>
      </c>
      <c r="N239">
        <f t="shared" si="43"/>
        <v>1.6306333333333333E-5</v>
      </c>
      <c r="O239" s="8">
        <f t="shared" si="44"/>
        <v>0.71764172999999998</v>
      </c>
      <c r="P239" s="8">
        <f t="shared" si="45"/>
        <v>3.1241729999999968E-2</v>
      </c>
      <c r="Q239" s="6">
        <f t="shared" si="46"/>
        <v>7.0987798227675454E-4</v>
      </c>
      <c r="R239" s="10">
        <f t="shared" si="47"/>
        <v>3.2472901941382611E-7</v>
      </c>
      <c r="S239">
        <f t="shared" si="48"/>
        <v>0.32472901941382609</v>
      </c>
      <c r="T239">
        <f t="shared" si="49"/>
        <v>4.8721677002324588</v>
      </c>
      <c r="U239">
        <f t="shared" si="50"/>
        <v>3.9153321740742313E-2</v>
      </c>
      <c r="V239">
        <f t="shared" si="51"/>
        <v>1.5329826033340847E-3</v>
      </c>
    </row>
    <row r="240" spans="1:22" x14ac:dyDescent="0.35">
      <c r="A240" s="1">
        <v>43495</v>
      </c>
      <c r="B240" s="2">
        <v>0.82015046296296301</v>
      </c>
      <c r="C240" s="3">
        <f t="shared" si="39"/>
        <v>0.82015046296296301</v>
      </c>
      <c r="D240" s="2">
        <v>0.25</v>
      </c>
      <c r="E240" s="3">
        <f t="shared" si="40"/>
        <v>0.25</v>
      </c>
      <c r="F240" s="2">
        <f t="shared" si="41"/>
        <v>0.57015046296296301</v>
      </c>
      <c r="G240">
        <v>119736</v>
      </c>
      <c r="H240">
        <v>818</v>
      </c>
      <c r="I240">
        <v>28.96</v>
      </c>
      <c r="J240">
        <v>23.97</v>
      </c>
      <c r="K240">
        <v>78132</v>
      </c>
      <c r="L240">
        <v>49.88</v>
      </c>
      <c r="M240">
        <f t="shared" si="42"/>
        <v>2.2314059074054944</v>
      </c>
      <c r="N240">
        <f t="shared" si="43"/>
        <v>1.6006333333333333E-5</v>
      </c>
      <c r="O240" s="8">
        <f t="shared" si="44"/>
        <v>0.70443873000000001</v>
      </c>
      <c r="P240" s="8">
        <f t="shared" si="45"/>
        <v>1.8038730000000003E-2</v>
      </c>
      <c r="Q240" s="6">
        <f t="shared" si="46"/>
        <v>4.0987798227675538E-4</v>
      </c>
      <c r="R240" s="10">
        <f t="shared" si="47"/>
        <v>1.8747679240945667E-7</v>
      </c>
      <c r="S240">
        <f t="shared" si="48"/>
        <v>0.18747679240945667</v>
      </c>
      <c r="T240">
        <f t="shared" si="49"/>
        <v>4.9791723236041374</v>
      </c>
      <c r="U240">
        <f t="shared" si="50"/>
        <v>-0.10118944491992775</v>
      </c>
      <c r="V240">
        <f t="shared" si="51"/>
        <v>1.0239303763203091E-2</v>
      </c>
    </row>
    <row r="241" spans="1:22" x14ac:dyDescent="0.35">
      <c r="A241" s="1">
        <v>43495</v>
      </c>
      <c r="B241" s="2">
        <v>0.82015046296296301</v>
      </c>
      <c r="C241" s="3">
        <f t="shared" si="39"/>
        <v>0.82015046296296301</v>
      </c>
      <c r="D241" s="2">
        <v>0.25</v>
      </c>
      <c r="E241" s="3">
        <f t="shared" si="40"/>
        <v>0.25</v>
      </c>
      <c r="F241" s="2">
        <f t="shared" si="41"/>
        <v>0.57015046296296301</v>
      </c>
      <c r="G241">
        <v>120238</v>
      </c>
      <c r="H241">
        <v>822</v>
      </c>
      <c r="I241">
        <v>28.99</v>
      </c>
      <c r="J241">
        <v>23.97</v>
      </c>
      <c r="K241">
        <v>78137</v>
      </c>
      <c r="L241">
        <v>49.88</v>
      </c>
      <c r="M241">
        <f t="shared" si="42"/>
        <v>2.2348497893492207</v>
      </c>
      <c r="N241">
        <f t="shared" si="43"/>
        <v>1.6139666666666667E-5</v>
      </c>
      <c r="O241" s="8">
        <f t="shared" si="44"/>
        <v>0.71030673</v>
      </c>
      <c r="P241" s="8">
        <f t="shared" si="45"/>
        <v>2.3906729999999987E-2</v>
      </c>
      <c r="Q241" s="6">
        <f t="shared" si="46"/>
        <v>5.4321131561008834E-4</v>
      </c>
      <c r="R241" s="10">
        <f t="shared" si="47"/>
        <v>2.4844710554456538E-7</v>
      </c>
      <c r="S241">
        <f t="shared" si="48"/>
        <v>0.24844710554456539</v>
      </c>
      <c r="T241">
        <f t="shared" si="49"/>
        <v>4.9945535809542561</v>
      </c>
      <c r="U241">
        <f t="shared" si="50"/>
        <v>-4.0660637450004707E-2</v>
      </c>
      <c r="V241">
        <f t="shared" si="51"/>
        <v>1.6532874378407253E-3</v>
      </c>
    </row>
    <row r="242" spans="1:22" x14ac:dyDescent="0.35">
      <c r="A242" s="1">
        <v>43495</v>
      </c>
      <c r="B242" s="2">
        <v>0.82016203703703694</v>
      </c>
      <c r="C242" s="3">
        <f t="shared" si="39"/>
        <v>0.82016203703703694</v>
      </c>
      <c r="D242" s="2">
        <v>0.25</v>
      </c>
      <c r="E242" s="3">
        <f t="shared" si="40"/>
        <v>0.25</v>
      </c>
      <c r="F242" s="2">
        <f t="shared" si="41"/>
        <v>0.57016203703703694</v>
      </c>
      <c r="G242">
        <v>120739</v>
      </c>
      <c r="H242">
        <v>812</v>
      </c>
      <c r="I242">
        <v>29.02</v>
      </c>
      <c r="J242">
        <v>23.98</v>
      </c>
      <c r="K242">
        <v>78149</v>
      </c>
      <c r="L242">
        <v>49.88</v>
      </c>
      <c r="M242">
        <f t="shared" si="42"/>
        <v>2.238293671292948</v>
      </c>
      <c r="N242">
        <f t="shared" si="43"/>
        <v>1.5806333333333335E-5</v>
      </c>
      <c r="O242" s="8">
        <f t="shared" si="44"/>
        <v>0.69563673000000004</v>
      </c>
      <c r="P242" s="8">
        <f t="shared" si="45"/>
        <v>9.2367300000000263E-3</v>
      </c>
      <c r="Q242" s="6">
        <f t="shared" si="46"/>
        <v>2.0987798227675589E-4</v>
      </c>
      <c r="R242" s="10">
        <f t="shared" si="47"/>
        <v>9.5979821516249471E-8</v>
      </c>
      <c r="S242">
        <f t="shared" si="48"/>
        <v>9.5979821516249467E-2</v>
      </c>
      <c r="T242">
        <f t="shared" si="49"/>
        <v>5.0099585589500633</v>
      </c>
      <c r="U242">
        <f t="shared" si="50"/>
        <v>-0.1935694271435065</v>
      </c>
      <c r="V242">
        <f t="shared" si="51"/>
        <v>3.7469123124665271E-2</v>
      </c>
    </row>
    <row r="243" spans="1:22" x14ac:dyDescent="0.35">
      <c r="A243" s="1">
        <v>43495</v>
      </c>
      <c r="B243" s="2">
        <v>0.82016203703703694</v>
      </c>
      <c r="C243" s="3">
        <f t="shared" si="39"/>
        <v>0.82016203703703694</v>
      </c>
      <c r="D243" s="2">
        <v>0.25</v>
      </c>
      <c r="E243" s="3">
        <f t="shared" si="40"/>
        <v>0.25</v>
      </c>
      <c r="F243" s="2">
        <f t="shared" si="41"/>
        <v>0.57016203703703694</v>
      </c>
      <c r="G243">
        <v>121241</v>
      </c>
      <c r="H243">
        <v>825</v>
      </c>
      <c r="I243">
        <v>29.07</v>
      </c>
      <c r="J243">
        <v>23.97</v>
      </c>
      <c r="K243">
        <v>78153</v>
      </c>
      <c r="L243">
        <v>49.88</v>
      </c>
      <c r="M243">
        <f t="shared" si="42"/>
        <v>2.2440334745324932</v>
      </c>
      <c r="N243">
        <f t="shared" si="43"/>
        <v>1.6239666666666666E-5</v>
      </c>
      <c r="O243" s="8">
        <f t="shared" si="44"/>
        <v>0.71470772999999999</v>
      </c>
      <c r="P243" s="8">
        <f t="shared" si="45"/>
        <v>2.8307729999999975E-2</v>
      </c>
      <c r="Q243" s="6">
        <f t="shared" si="46"/>
        <v>6.4321131561008806E-4</v>
      </c>
      <c r="R243" s="10">
        <f t="shared" si="47"/>
        <v>2.9412361063536567E-7</v>
      </c>
      <c r="S243">
        <f t="shared" si="48"/>
        <v>0.29412361063536568</v>
      </c>
      <c r="T243">
        <f t="shared" si="49"/>
        <v>5.0356862348223741</v>
      </c>
      <c r="U243">
        <f t="shared" si="50"/>
        <v>3.8385192003000303E-3</v>
      </c>
      <c r="V243">
        <f t="shared" si="51"/>
        <v>1.4734229651071985E-5</v>
      </c>
    </row>
    <row r="244" spans="1:22" x14ac:dyDescent="0.35">
      <c r="A244" s="1">
        <v>43495</v>
      </c>
      <c r="B244" s="2">
        <v>0.82017361111111109</v>
      </c>
      <c r="C244" s="3">
        <f t="shared" si="39"/>
        <v>0.82017361111111109</v>
      </c>
      <c r="D244" s="2">
        <v>0.25</v>
      </c>
      <c r="E244" s="3">
        <f t="shared" si="40"/>
        <v>0.25</v>
      </c>
      <c r="F244" s="2">
        <f t="shared" si="41"/>
        <v>0.57017361111111109</v>
      </c>
      <c r="G244">
        <v>121743</v>
      </c>
      <c r="H244">
        <v>827</v>
      </c>
      <c r="I244">
        <v>29.04</v>
      </c>
      <c r="J244">
        <v>23.97</v>
      </c>
      <c r="K244">
        <v>78149</v>
      </c>
      <c r="L244">
        <v>49.88</v>
      </c>
      <c r="M244">
        <f t="shared" si="42"/>
        <v>2.240589592588766</v>
      </c>
      <c r="N244">
        <f t="shared" si="43"/>
        <v>1.6306333333333333E-5</v>
      </c>
      <c r="O244" s="8">
        <f t="shared" si="44"/>
        <v>0.71764172999999998</v>
      </c>
      <c r="P244" s="8">
        <f t="shared" si="45"/>
        <v>3.1241729999999968E-2</v>
      </c>
      <c r="Q244" s="6">
        <f t="shared" si="46"/>
        <v>7.0987798227675454E-4</v>
      </c>
      <c r="R244" s="10">
        <f t="shared" si="47"/>
        <v>3.246251380399717E-7</v>
      </c>
      <c r="S244">
        <f t="shared" si="48"/>
        <v>0.32462513803997173</v>
      </c>
      <c r="T244">
        <f t="shared" si="49"/>
        <v>5.0202417224170928</v>
      </c>
      <c r="U244">
        <f t="shared" si="50"/>
        <v>3.4781552270091935E-2</v>
      </c>
      <c r="V244">
        <f t="shared" si="51"/>
        <v>1.2097563783171374E-3</v>
      </c>
    </row>
    <row r="245" spans="1:22" x14ac:dyDescent="0.35">
      <c r="A245" s="1">
        <v>43495</v>
      </c>
      <c r="B245" s="2">
        <v>0.82017361111111109</v>
      </c>
      <c r="C245" s="3">
        <f t="shared" si="39"/>
        <v>0.82017361111111109</v>
      </c>
      <c r="D245" s="2">
        <v>0.25</v>
      </c>
      <c r="E245" s="3">
        <f t="shared" si="40"/>
        <v>0.25</v>
      </c>
      <c r="F245" s="2">
        <f t="shared" si="41"/>
        <v>0.57017361111111109</v>
      </c>
      <c r="G245">
        <v>122246</v>
      </c>
      <c r="H245">
        <v>824</v>
      </c>
      <c r="I245">
        <v>29.06</v>
      </c>
      <c r="J245">
        <v>23.97</v>
      </c>
      <c r="K245">
        <v>78161</v>
      </c>
      <c r="L245">
        <v>49.88</v>
      </c>
      <c r="M245">
        <f t="shared" si="42"/>
        <v>2.2428855138845836</v>
      </c>
      <c r="N245">
        <f t="shared" si="43"/>
        <v>1.6206333333333334E-5</v>
      </c>
      <c r="O245" s="8">
        <f t="shared" si="44"/>
        <v>0.7132407300000001</v>
      </c>
      <c r="P245" s="8">
        <f t="shared" si="45"/>
        <v>2.684073000000009E-2</v>
      </c>
      <c r="Q245" s="6">
        <f t="shared" si="46"/>
        <v>6.0987798227675732E-4</v>
      </c>
      <c r="R245" s="10">
        <f t="shared" si="47"/>
        <v>2.7885261008221252E-7</v>
      </c>
      <c r="S245">
        <f t="shared" si="48"/>
        <v>0.27885261008221252</v>
      </c>
      <c r="T245">
        <f t="shared" si="49"/>
        <v>5.0305354283933124</v>
      </c>
      <c r="U245">
        <f t="shared" si="50"/>
        <v>-1.1285312797791111E-2</v>
      </c>
      <c r="V245">
        <f t="shared" si="51"/>
        <v>1.2735828494398783E-4</v>
      </c>
    </row>
    <row r="246" spans="1:22" x14ac:dyDescent="0.35">
      <c r="A246" s="1">
        <v>43495</v>
      </c>
      <c r="B246" s="2">
        <v>0.82018518518518524</v>
      </c>
      <c r="C246" s="3">
        <f t="shared" si="39"/>
        <v>0.82018518518518524</v>
      </c>
      <c r="D246" s="2">
        <v>0.25</v>
      </c>
      <c r="E246" s="3">
        <f t="shared" si="40"/>
        <v>0.25</v>
      </c>
      <c r="F246" s="2">
        <f t="shared" si="41"/>
        <v>0.57018518518518524</v>
      </c>
      <c r="G246">
        <v>122747</v>
      </c>
      <c r="H246">
        <v>827</v>
      </c>
      <c r="I246">
        <v>29.02</v>
      </c>
      <c r="J246">
        <v>23.97</v>
      </c>
      <c r="K246">
        <v>78159</v>
      </c>
      <c r="L246">
        <v>49.88</v>
      </c>
      <c r="M246">
        <f t="shared" si="42"/>
        <v>2.238293671292948</v>
      </c>
      <c r="N246">
        <f t="shared" si="43"/>
        <v>1.6306333333333333E-5</v>
      </c>
      <c r="O246" s="8">
        <f t="shared" si="44"/>
        <v>0.71764172999999998</v>
      </c>
      <c r="P246" s="8">
        <f t="shared" si="45"/>
        <v>3.1241729999999968E-2</v>
      </c>
      <c r="Q246" s="6">
        <f t="shared" si="46"/>
        <v>7.0987798227675454E-4</v>
      </c>
      <c r="R246" s="10">
        <f t="shared" si="47"/>
        <v>3.2458360409787419E-7</v>
      </c>
      <c r="S246">
        <f t="shared" si="48"/>
        <v>0.32458360409787418</v>
      </c>
      <c r="T246">
        <f t="shared" si="49"/>
        <v>5.0099585589500633</v>
      </c>
      <c r="U246">
        <f t="shared" si="50"/>
        <v>3.5034355438118218E-2</v>
      </c>
      <c r="V246">
        <f t="shared" si="51"/>
        <v>1.2274060609644036E-3</v>
      </c>
    </row>
    <row r="247" spans="1:22" x14ac:dyDescent="0.35">
      <c r="A247" s="1">
        <v>43495</v>
      </c>
      <c r="B247" s="2">
        <v>0.82018518518518524</v>
      </c>
      <c r="C247" s="3">
        <f t="shared" si="39"/>
        <v>0.82018518518518524</v>
      </c>
      <c r="D247" s="2">
        <v>0.25</v>
      </c>
      <c r="E247" s="3">
        <f t="shared" si="40"/>
        <v>0.25</v>
      </c>
      <c r="F247" s="2">
        <f t="shared" si="41"/>
        <v>0.57018518518518524</v>
      </c>
      <c r="G247">
        <v>123249</v>
      </c>
      <c r="H247">
        <v>825</v>
      </c>
      <c r="I247">
        <v>29.08</v>
      </c>
      <c r="J247">
        <v>23.97</v>
      </c>
      <c r="K247">
        <v>78173</v>
      </c>
      <c r="L247">
        <v>49.92</v>
      </c>
      <c r="M247">
        <f t="shared" si="42"/>
        <v>2.245181435180402</v>
      </c>
      <c r="N247">
        <f t="shared" si="43"/>
        <v>1.6239666666666666E-5</v>
      </c>
      <c r="O247" s="8">
        <f t="shared" si="44"/>
        <v>0.71470772999999999</v>
      </c>
      <c r="P247" s="8">
        <f t="shared" si="45"/>
        <v>2.8307729999999975E-2</v>
      </c>
      <c r="Q247" s="6">
        <f t="shared" si="46"/>
        <v>6.4321131561008806E-4</v>
      </c>
      <c r="R247" s="10">
        <f t="shared" si="47"/>
        <v>2.940483612242812E-7</v>
      </c>
      <c r="S247">
        <f t="shared" si="48"/>
        <v>0.29404836122428119</v>
      </c>
      <c r="T247">
        <f t="shared" si="49"/>
        <v>5.04083967687873</v>
      </c>
      <c r="U247">
        <f t="shared" si="50"/>
        <v>3.6161012341536149E-3</v>
      </c>
      <c r="V247">
        <f t="shared" si="51"/>
        <v>1.3076188135647298E-5</v>
      </c>
    </row>
    <row r="248" spans="1:22" x14ac:dyDescent="0.35">
      <c r="A248" s="1">
        <v>43495</v>
      </c>
      <c r="B248" s="2">
        <v>0.82019675925925928</v>
      </c>
      <c r="C248" s="3">
        <f t="shared" si="39"/>
        <v>0.82019675925925928</v>
      </c>
      <c r="D248" s="2">
        <v>0.25</v>
      </c>
      <c r="E248" s="3">
        <f t="shared" si="40"/>
        <v>0.25</v>
      </c>
      <c r="F248" s="2">
        <f t="shared" si="41"/>
        <v>0.57019675925925928</v>
      </c>
      <c r="G248">
        <v>123745</v>
      </c>
      <c r="H248">
        <v>834</v>
      </c>
      <c r="I248">
        <v>29.07</v>
      </c>
      <c r="J248">
        <v>23.98</v>
      </c>
      <c r="K248">
        <v>78180</v>
      </c>
      <c r="L248">
        <v>49.92</v>
      </c>
      <c r="M248">
        <f t="shared" si="42"/>
        <v>2.2440334745324932</v>
      </c>
      <c r="N248">
        <f t="shared" si="43"/>
        <v>1.6539666666666667E-5</v>
      </c>
      <c r="O248" s="8">
        <f t="shared" si="44"/>
        <v>0.72791073000000006</v>
      </c>
      <c r="P248" s="8">
        <f t="shared" si="45"/>
        <v>4.1510730000000051E-2</v>
      </c>
      <c r="Q248" s="6">
        <f t="shared" si="46"/>
        <v>9.4321131561008983E-4</v>
      </c>
      <c r="R248" s="10">
        <f t="shared" si="47"/>
        <v>4.3117127392838562E-7</v>
      </c>
      <c r="S248">
        <f t="shared" si="48"/>
        <v>0.43117127392838561</v>
      </c>
      <c r="T248">
        <f t="shared" si="49"/>
        <v>5.0356862348223741</v>
      </c>
      <c r="U248">
        <f t="shared" si="50"/>
        <v>0.14088618249331997</v>
      </c>
      <c r="V248">
        <f t="shared" si="51"/>
        <v>1.9848916417541058E-2</v>
      </c>
    </row>
    <row r="249" spans="1:22" x14ac:dyDescent="0.35">
      <c r="A249" s="1">
        <v>43495</v>
      </c>
      <c r="B249" s="2">
        <v>0.82019675925925928</v>
      </c>
      <c r="C249" s="3">
        <f t="shared" si="39"/>
        <v>0.82019675925925928</v>
      </c>
      <c r="D249" s="2">
        <v>0.25</v>
      </c>
      <c r="E249" s="3">
        <f t="shared" si="40"/>
        <v>0.25</v>
      </c>
      <c r="F249" s="2">
        <f t="shared" si="41"/>
        <v>0.57019675925925928</v>
      </c>
      <c r="G249">
        <v>124247</v>
      </c>
      <c r="H249">
        <v>825</v>
      </c>
      <c r="I249">
        <v>29.06</v>
      </c>
      <c r="J249">
        <v>23.98</v>
      </c>
      <c r="K249">
        <v>78178</v>
      </c>
      <c r="L249">
        <v>49.92</v>
      </c>
      <c r="M249">
        <f t="shared" si="42"/>
        <v>2.2428855138845836</v>
      </c>
      <c r="N249">
        <f t="shared" si="43"/>
        <v>1.6239666666666666E-5</v>
      </c>
      <c r="O249" s="8">
        <f t="shared" si="44"/>
        <v>0.71470772999999999</v>
      </c>
      <c r="P249" s="8">
        <f t="shared" si="45"/>
        <v>2.8307729999999975E-2</v>
      </c>
      <c r="Q249" s="6">
        <f t="shared" si="46"/>
        <v>6.4321131561008806E-4</v>
      </c>
      <c r="R249" s="10">
        <f t="shared" si="47"/>
        <v>2.9403945087401637E-7</v>
      </c>
      <c r="S249">
        <f t="shared" si="48"/>
        <v>0.29403945087401639</v>
      </c>
      <c r="T249">
        <f t="shared" si="49"/>
        <v>5.0305354283933124</v>
      </c>
      <c r="U249">
        <f t="shared" si="50"/>
        <v>3.901527994012768E-3</v>
      </c>
      <c r="V249">
        <f t="shared" si="51"/>
        <v>1.5221920688065294E-5</v>
      </c>
    </row>
    <row r="250" spans="1:22" x14ac:dyDescent="0.35">
      <c r="A250" s="1">
        <v>43495</v>
      </c>
      <c r="B250" s="2">
        <v>0.82020833333333332</v>
      </c>
      <c r="C250" s="3">
        <f t="shared" si="39"/>
        <v>0.82020833333333332</v>
      </c>
      <c r="D250" s="2">
        <v>0.25</v>
      </c>
      <c r="E250" s="3">
        <f t="shared" si="40"/>
        <v>0.25</v>
      </c>
      <c r="F250" s="2">
        <f t="shared" si="41"/>
        <v>0.57020833333333332</v>
      </c>
      <c r="G250">
        <v>124751</v>
      </c>
      <c r="H250">
        <v>819</v>
      </c>
      <c r="I250">
        <v>29.02</v>
      </c>
      <c r="J250">
        <v>23.97</v>
      </c>
      <c r="K250">
        <v>78190</v>
      </c>
      <c r="L250">
        <v>49.92</v>
      </c>
      <c r="M250">
        <f t="shared" si="42"/>
        <v>2.238293671292948</v>
      </c>
      <c r="N250">
        <f t="shared" si="43"/>
        <v>1.6039666666666668E-5</v>
      </c>
      <c r="O250" s="8">
        <f t="shared" si="44"/>
        <v>0.70590573000000012</v>
      </c>
      <c r="P250" s="8">
        <f t="shared" si="45"/>
        <v>1.950573000000011E-2</v>
      </c>
      <c r="Q250" s="6">
        <f t="shared" si="46"/>
        <v>4.4321131561009112E-4</v>
      </c>
      <c r="R250" s="10">
        <f t="shared" si="47"/>
        <v>2.0257296879250246E-7</v>
      </c>
      <c r="S250">
        <f t="shared" si="48"/>
        <v>0.20257296879250247</v>
      </c>
      <c r="T250">
        <f t="shared" si="49"/>
        <v>5.0099585589500633</v>
      </c>
      <c r="U250">
        <f t="shared" si="50"/>
        <v>-8.6976279867253495E-2</v>
      </c>
      <c r="V250">
        <f t="shared" si="51"/>
        <v>7.5648732595468057E-3</v>
      </c>
    </row>
    <row r="251" spans="1:22" x14ac:dyDescent="0.35">
      <c r="A251" s="1">
        <v>43495</v>
      </c>
      <c r="B251" s="2">
        <v>0.82020833333333332</v>
      </c>
      <c r="C251" s="3">
        <f t="shared" si="39"/>
        <v>0.82020833333333332</v>
      </c>
      <c r="D251" s="2">
        <v>0.25</v>
      </c>
      <c r="E251" s="3">
        <f t="shared" si="40"/>
        <v>0.25</v>
      </c>
      <c r="F251" s="2">
        <f t="shared" si="41"/>
        <v>0.57020833333333332</v>
      </c>
      <c r="G251">
        <v>125244</v>
      </c>
      <c r="H251">
        <v>812</v>
      </c>
      <c r="I251">
        <v>29.05</v>
      </c>
      <c r="J251">
        <v>23.98</v>
      </c>
      <c r="K251">
        <v>78192</v>
      </c>
      <c r="L251">
        <v>49.92</v>
      </c>
      <c r="M251">
        <f t="shared" si="42"/>
        <v>2.2417375532366748</v>
      </c>
      <c r="N251">
        <f t="shared" si="43"/>
        <v>1.5806333333333335E-5</v>
      </c>
      <c r="O251" s="8">
        <f t="shared" si="44"/>
        <v>0.69563673000000004</v>
      </c>
      <c r="P251" s="8">
        <f t="shared" si="45"/>
        <v>9.2367300000000263E-3</v>
      </c>
      <c r="Q251" s="6">
        <f t="shared" si="46"/>
        <v>2.0987798227675589E-4</v>
      </c>
      <c r="R251" s="10">
        <f t="shared" si="47"/>
        <v>9.5927039488354045E-8</v>
      </c>
      <c r="S251">
        <f t="shared" si="48"/>
        <v>9.5927039488354043E-2</v>
      </c>
      <c r="T251">
        <f t="shared" si="49"/>
        <v>5.0253872575915537</v>
      </c>
      <c r="U251">
        <f t="shared" si="50"/>
        <v>-0.19406371483658766</v>
      </c>
      <c r="V251">
        <f t="shared" si="51"/>
        <v>3.7660725416176412E-2</v>
      </c>
    </row>
    <row r="252" spans="1:22" x14ac:dyDescent="0.35">
      <c r="A252" s="1">
        <v>43495</v>
      </c>
      <c r="B252" s="2">
        <v>0.82021990740740736</v>
      </c>
      <c r="C252" s="3">
        <f t="shared" si="39"/>
        <v>0.82021990740740736</v>
      </c>
      <c r="D252" s="2">
        <v>0.25</v>
      </c>
      <c r="E252" s="3">
        <f t="shared" si="40"/>
        <v>0.25</v>
      </c>
      <c r="F252" s="2">
        <f t="shared" si="41"/>
        <v>0.57021990740740736</v>
      </c>
      <c r="G252">
        <v>125746</v>
      </c>
      <c r="H252">
        <v>827</v>
      </c>
      <c r="I252">
        <v>29.01</v>
      </c>
      <c r="J252">
        <v>23.97</v>
      </c>
      <c r="K252">
        <v>78202</v>
      </c>
      <c r="L252">
        <v>49.92</v>
      </c>
      <c r="M252">
        <f t="shared" si="42"/>
        <v>2.2371457106450392</v>
      </c>
      <c r="N252">
        <f t="shared" si="43"/>
        <v>1.6306333333333333E-5</v>
      </c>
      <c r="O252" s="8">
        <f t="shared" si="44"/>
        <v>0.71764172999999998</v>
      </c>
      <c r="P252" s="8">
        <f t="shared" si="45"/>
        <v>3.1241729999999968E-2</v>
      </c>
      <c r="Q252" s="6">
        <f t="shared" si="46"/>
        <v>7.0987798227675454E-4</v>
      </c>
      <c r="R252" s="10">
        <f t="shared" si="47"/>
        <v>3.2440512918705086E-7</v>
      </c>
      <c r="S252">
        <f t="shared" si="48"/>
        <v>0.32440512918705083</v>
      </c>
      <c r="T252">
        <f t="shared" si="49"/>
        <v>5.0048209306574973</v>
      </c>
      <c r="U252">
        <f t="shared" si="50"/>
        <v>3.5003049082356789E-2</v>
      </c>
      <c r="V252">
        <f t="shared" si="51"/>
        <v>1.2252134450618786E-3</v>
      </c>
    </row>
    <row r="253" spans="1:22" x14ac:dyDescent="0.35">
      <c r="A253" s="1">
        <v>43495</v>
      </c>
      <c r="B253" s="2">
        <v>0.82021990740740736</v>
      </c>
      <c r="C253" s="3">
        <f t="shared" si="39"/>
        <v>0.82021990740740736</v>
      </c>
      <c r="D253" s="2">
        <v>0.25</v>
      </c>
      <c r="E253" s="3">
        <f t="shared" si="40"/>
        <v>0.25</v>
      </c>
      <c r="F253" s="2">
        <f t="shared" si="41"/>
        <v>0.57021990740740736</v>
      </c>
      <c r="G253">
        <v>126247</v>
      </c>
      <c r="H253">
        <v>836</v>
      </c>
      <c r="I253">
        <v>29</v>
      </c>
      <c r="J253">
        <v>23.97</v>
      </c>
      <c r="K253">
        <v>78200</v>
      </c>
      <c r="L253">
        <v>49.92</v>
      </c>
      <c r="M253">
        <f t="shared" si="42"/>
        <v>2.2359977499971304</v>
      </c>
      <c r="N253">
        <f t="shared" si="43"/>
        <v>1.6606333333333334E-5</v>
      </c>
      <c r="O253" s="8">
        <f t="shared" si="44"/>
        <v>0.73084473000000005</v>
      </c>
      <c r="P253" s="8">
        <f t="shared" si="45"/>
        <v>4.4444730000000043E-2</v>
      </c>
      <c r="Q253" s="6">
        <f t="shared" si="46"/>
        <v>1.0098779822767564E-3</v>
      </c>
      <c r="R253" s="10">
        <f t="shared" si="47"/>
        <v>4.6151308287513969E-7</v>
      </c>
      <c r="S253">
        <f t="shared" si="48"/>
        <v>0.4615130828751397</v>
      </c>
      <c r="T253">
        <f t="shared" si="49"/>
        <v>4.99968593799223</v>
      </c>
      <c r="U253">
        <f t="shared" si="50"/>
        <v>0.17225817132550758</v>
      </c>
      <c r="V253">
        <f t="shared" si="51"/>
        <v>2.9672877588407923E-2</v>
      </c>
    </row>
    <row r="254" spans="1:22" x14ac:dyDescent="0.35">
      <c r="A254" s="1">
        <v>43495</v>
      </c>
      <c r="B254" s="2">
        <v>0.82023148148148151</v>
      </c>
      <c r="C254" s="3">
        <f t="shared" si="39"/>
        <v>0.82023148148148151</v>
      </c>
      <c r="D254" s="2">
        <v>0.25</v>
      </c>
      <c r="E254" s="3">
        <f t="shared" si="40"/>
        <v>0.25</v>
      </c>
      <c r="F254" s="2">
        <f t="shared" si="41"/>
        <v>0.57023148148148151</v>
      </c>
      <c r="G254">
        <v>126749</v>
      </c>
      <c r="H254">
        <v>827</v>
      </c>
      <c r="I254">
        <v>28.81</v>
      </c>
      <c r="J254">
        <v>23.97</v>
      </c>
      <c r="K254">
        <v>78207</v>
      </c>
      <c r="L254">
        <v>49.95</v>
      </c>
      <c r="M254">
        <f t="shared" si="42"/>
        <v>2.214186497686859</v>
      </c>
      <c r="N254">
        <f t="shared" si="43"/>
        <v>1.6306333333333333E-5</v>
      </c>
      <c r="O254" s="8">
        <f t="shared" si="44"/>
        <v>0.71764172999999998</v>
      </c>
      <c r="P254" s="8">
        <f t="shared" si="45"/>
        <v>3.1241729999999968E-2</v>
      </c>
      <c r="Q254" s="6">
        <f t="shared" si="46"/>
        <v>7.0987798227675454E-4</v>
      </c>
      <c r="R254" s="10">
        <f t="shared" si="47"/>
        <v>3.2438438902765418E-7</v>
      </c>
      <c r="S254">
        <f t="shared" si="48"/>
        <v>0.32438438902765415</v>
      </c>
      <c r="T254">
        <f t="shared" si="49"/>
        <v>4.902621846538799</v>
      </c>
      <c r="U254">
        <f t="shared" si="50"/>
        <v>3.792568002419882E-2</v>
      </c>
      <c r="V254">
        <f t="shared" si="51"/>
        <v>1.4383572052979134E-3</v>
      </c>
    </row>
    <row r="255" spans="1:22" x14ac:dyDescent="0.35">
      <c r="A255" s="1">
        <v>43495</v>
      </c>
      <c r="B255" s="2">
        <v>0.82023148148148151</v>
      </c>
      <c r="C255" s="3">
        <f t="shared" si="39"/>
        <v>0.82023148148148151</v>
      </c>
      <c r="D255" s="2">
        <v>0.25</v>
      </c>
      <c r="E255" s="3">
        <f t="shared" si="40"/>
        <v>0.25</v>
      </c>
      <c r="F255" s="2">
        <f t="shared" si="41"/>
        <v>0.57023148148148151</v>
      </c>
      <c r="G255">
        <v>127224</v>
      </c>
      <c r="H255">
        <v>812</v>
      </c>
      <c r="I255">
        <v>28.13</v>
      </c>
      <c r="J255">
        <v>23.96</v>
      </c>
      <c r="K255">
        <v>78213</v>
      </c>
      <c r="L255">
        <v>49.95</v>
      </c>
      <c r="M255">
        <f t="shared" si="42"/>
        <v>2.1361251736290474</v>
      </c>
      <c r="N255">
        <f t="shared" si="43"/>
        <v>1.5806333333333335E-5</v>
      </c>
      <c r="O255" s="8">
        <f t="shared" si="44"/>
        <v>0.69563673000000004</v>
      </c>
      <c r="P255" s="8">
        <f t="shared" si="45"/>
        <v>9.2367300000000263E-3</v>
      </c>
      <c r="Q255" s="6">
        <f t="shared" si="46"/>
        <v>2.0987798227675589E-4</v>
      </c>
      <c r="R255" s="10">
        <f t="shared" si="47"/>
        <v>9.5894828138517267E-8</v>
      </c>
      <c r="S255">
        <f t="shared" si="48"/>
        <v>9.5894828138517269E-2</v>
      </c>
      <c r="T255">
        <f t="shared" si="49"/>
        <v>4.5630307574117284</v>
      </c>
      <c r="U255">
        <f t="shared" si="50"/>
        <v>-0.18055641912072665</v>
      </c>
      <c r="V255">
        <f t="shared" si="51"/>
        <v>3.2600620485699505E-2</v>
      </c>
    </row>
    <row r="256" spans="1:22" x14ac:dyDescent="0.35">
      <c r="A256" s="1">
        <v>43495</v>
      </c>
      <c r="B256" s="2">
        <v>0.82024305555555566</v>
      </c>
      <c r="C256" s="3">
        <f t="shared" si="39"/>
        <v>0.82024305555555566</v>
      </c>
      <c r="D256" s="2">
        <v>0.25</v>
      </c>
      <c r="E256" s="3">
        <f t="shared" si="40"/>
        <v>0.25</v>
      </c>
      <c r="F256" s="2">
        <f t="shared" si="41"/>
        <v>0.57024305555555566</v>
      </c>
      <c r="G256">
        <v>127726</v>
      </c>
      <c r="H256">
        <v>823</v>
      </c>
      <c r="I256">
        <v>27.31</v>
      </c>
      <c r="J256">
        <v>23.97</v>
      </c>
      <c r="K256">
        <v>78220</v>
      </c>
      <c r="L256">
        <v>49.95</v>
      </c>
      <c r="M256">
        <f t="shared" si="42"/>
        <v>2.0419924005005106</v>
      </c>
      <c r="N256">
        <f t="shared" si="43"/>
        <v>1.6172999999999999E-5</v>
      </c>
      <c r="O256" s="8">
        <f t="shared" si="44"/>
        <v>0.71177372999999999</v>
      </c>
      <c r="P256" s="8">
        <f t="shared" si="45"/>
        <v>2.5373729999999983E-2</v>
      </c>
      <c r="Q256" s="6">
        <f t="shared" si="46"/>
        <v>5.7654464894342158E-4</v>
      </c>
      <c r="R256" s="10">
        <f t="shared" si="47"/>
        <v>2.6341287613507683E-7</v>
      </c>
      <c r="S256">
        <f t="shared" si="48"/>
        <v>0.2634128761350768</v>
      </c>
      <c r="T256">
        <f t="shared" si="49"/>
        <v>4.1697329637018372</v>
      </c>
      <c r="U256">
        <f t="shared" si="50"/>
        <v>-9.7054960908866429E-4</v>
      </c>
      <c r="V256">
        <f t="shared" si="51"/>
        <v>9.419665437021591E-7</v>
      </c>
    </row>
    <row r="257" spans="1:22" x14ac:dyDescent="0.35">
      <c r="A257" s="1">
        <v>43495</v>
      </c>
      <c r="B257" s="2">
        <v>0.82024305555555566</v>
      </c>
      <c r="C257" s="3">
        <f t="shared" si="39"/>
        <v>0.82024305555555566</v>
      </c>
      <c r="D257" s="2">
        <v>0.25</v>
      </c>
      <c r="E257" s="3">
        <f t="shared" si="40"/>
        <v>0.25</v>
      </c>
      <c r="F257" s="2">
        <f t="shared" si="41"/>
        <v>0.57024305555555566</v>
      </c>
      <c r="G257">
        <v>128228</v>
      </c>
      <c r="H257">
        <v>828</v>
      </c>
      <c r="I257">
        <v>26.43</v>
      </c>
      <c r="J257">
        <v>23.97</v>
      </c>
      <c r="K257">
        <v>78230</v>
      </c>
      <c r="L257">
        <v>49.95</v>
      </c>
      <c r="M257">
        <f t="shared" si="42"/>
        <v>1.9409718634845199</v>
      </c>
      <c r="N257">
        <f t="shared" si="43"/>
        <v>1.6339666666666665E-5</v>
      </c>
      <c r="O257" s="8">
        <f t="shared" si="44"/>
        <v>0.71910872999999997</v>
      </c>
      <c r="P257" s="8">
        <f t="shared" si="45"/>
        <v>3.2708729999999964E-2</v>
      </c>
      <c r="Q257" s="6">
        <f t="shared" si="46"/>
        <v>7.4321131561008778E-4</v>
      </c>
      <c r="R257" s="10">
        <f t="shared" si="47"/>
        <v>3.3951647191660174E-7</v>
      </c>
      <c r="S257">
        <f t="shared" si="48"/>
        <v>0.33951647191660173</v>
      </c>
      <c r="T257">
        <f t="shared" si="49"/>
        <v>3.7673717748385696</v>
      </c>
      <c r="U257">
        <f t="shared" si="50"/>
        <v>8.8083879017886266E-2</v>
      </c>
      <c r="V257">
        <f t="shared" si="51"/>
        <v>7.7587697428376243E-3</v>
      </c>
    </row>
    <row r="258" spans="1:22" x14ac:dyDescent="0.35">
      <c r="A258" s="1">
        <v>43495</v>
      </c>
      <c r="B258" s="2">
        <v>0.82025462962962958</v>
      </c>
      <c r="C258" s="3">
        <f t="shared" ref="C258:C321" si="52">B258</f>
        <v>0.82025462962962958</v>
      </c>
      <c r="D258" s="2">
        <v>0.25</v>
      </c>
      <c r="E258" s="3">
        <f t="shared" ref="E258:E321" si="53">D258</f>
        <v>0.25</v>
      </c>
      <c r="F258" s="2">
        <f t="shared" ref="F258:F321" si="54">C258-E258</f>
        <v>0.57025462962962958</v>
      </c>
      <c r="G258">
        <v>128730</v>
      </c>
      <c r="H258">
        <v>823</v>
      </c>
      <c r="I258">
        <v>25.47</v>
      </c>
      <c r="J258">
        <v>23.98</v>
      </c>
      <c r="K258">
        <v>78235</v>
      </c>
      <c r="L258">
        <v>49.95</v>
      </c>
      <c r="M258">
        <f t="shared" ref="M258:M321" si="55">(I258-9.522)/8.7111</f>
        <v>1.8307676412852565</v>
      </c>
      <c r="N258">
        <f t="shared" ref="N258:N321" si="56">(H258-337.81)/30000000</f>
        <v>1.6172999999999999E-5</v>
      </c>
      <c r="O258" s="8">
        <f t="shared" ref="O258:O321" si="57">N258*44010</f>
        <v>0.71177372999999999</v>
      </c>
      <c r="P258" s="8">
        <f t="shared" si="45"/>
        <v>2.5373729999999983E-2</v>
      </c>
      <c r="Q258" s="6">
        <f t="shared" si="46"/>
        <v>5.7654464894342158E-4</v>
      </c>
      <c r="R258" s="10">
        <f t="shared" si="47"/>
        <v>2.6337123581130233E-7</v>
      </c>
      <c r="S258">
        <f t="shared" si="48"/>
        <v>0.26337123581130234</v>
      </c>
      <c r="T258">
        <f t="shared" si="49"/>
        <v>3.3517101563771816</v>
      </c>
      <c r="U258">
        <f t="shared" si="50"/>
        <v>2.606682419853245E-2</v>
      </c>
      <c r="V258">
        <f t="shared" si="51"/>
        <v>6.7947932379719693E-4</v>
      </c>
    </row>
    <row r="259" spans="1:22" x14ac:dyDescent="0.35">
      <c r="A259" s="1">
        <v>43495</v>
      </c>
      <c r="B259" s="2">
        <v>0.82025462962962958</v>
      </c>
      <c r="C259" s="3">
        <f t="shared" si="52"/>
        <v>0.82025462962962958</v>
      </c>
      <c r="D259" s="2">
        <v>0.25</v>
      </c>
      <c r="E259" s="3">
        <f t="shared" si="53"/>
        <v>0.25</v>
      </c>
      <c r="F259" s="2">
        <f t="shared" si="54"/>
        <v>0.57025462962962958</v>
      </c>
      <c r="G259">
        <v>129231</v>
      </c>
      <c r="H259">
        <v>824</v>
      </c>
      <c r="I259">
        <v>24.98</v>
      </c>
      <c r="J259">
        <v>23.97</v>
      </c>
      <c r="K259">
        <v>78238</v>
      </c>
      <c r="L259">
        <v>49.95</v>
      </c>
      <c r="M259">
        <f t="shared" si="55"/>
        <v>1.7745175695377162</v>
      </c>
      <c r="N259">
        <f t="shared" si="56"/>
        <v>1.6206333333333334E-5</v>
      </c>
      <c r="O259" s="8">
        <f t="shared" si="57"/>
        <v>0.7132407300000001</v>
      </c>
      <c r="P259" s="8">
        <f t="shared" si="45"/>
        <v>2.684073000000009E-2</v>
      </c>
      <c r="Q259" s="6">
        <f t="shared" si="46"/>
        <v>6.0987798227675732E-4</v>
      </c>
      <c r="R259" s="10">
        <f t="shared" si="47"/>
        <v>2.7857816989999503E-7</v>
      </c>
      <c r="S259">
        <f t="shared" si="48"/>
        <v>0.27857816989999501</v>
      </c>
      <c r="T259">
        <f t="shared" si="49"/>
        <v>3.1489126045980433</v>
      </c>
      <c r="U259">
        <f t="shared" si="50"/>
        <v>4.8485017485259789E-2</v>
      </c>
      <c r="V259">
        <f t="shared" si="51"/>
        <v>2.3507969205459477E-3</v>
      </c>
    </row>
    <row r="260" spans="1:22" x14ac:dyDescent="0.35">
      <c r="A260" s="1">
        <v>43495</v>
      </c>
      <c r="B260" s="2">
        <v>0.82026620370370373</v>
      </c>
      <c r="C260" s="3">
        <f t="shared" si="52"/>
        <v>0.82026620370370373</v>
      </c>
      <c r="D260" s="2">
        <v>0.25</v>
      </c>
      <c r="E260" s="3">
        <f t="shared" si="53"/>
        <v>0.25</v>
      </c>
      <c r="F260" s="2">
        <f t="shared" si="54"/>
        <v>0.57026620370370373</v>
      </c>
      <c r="G260">
        <v>129733</v>
      </c>
      <c r="H260">
        <v>812</v>
      </c>
      <c r="I260">
        <v>24.15</v>
      </c>
      <c r="J260">
        <v>23.98</v>
      </c>
      <c r="K260">
        <v>78241</v>
      </c>
      <c r="L260">
        <v>49.95</v>
      </c>
      <c r="M260">
        <f t="shared" si="55"/>
        <v>1.6792368357612699</v>
      </c>
      <c r="N260">
        <f t="shared" si="56"/>
        <v>1.5806333333333335E-5</v>
      </c>
      <c r="O260" s="8">
        <f t="shared" si="57"/>
        <v>0.69563673000000004</v>
      </c>
      <c r="P260" s="8">
        <f t="shared" si="45"/>
        <v>9.2367300000000263E-3</v>
      </c>
      <c r="Q260" s="6">
        <f t="shared" si="46"/>
        <v>2.0987798227675589E-4</v>
      </c>
      <c r="R260" s="10">
        <f t="shared" si="47"/>
        <v>9.5866963250385089E-8</v>
      </c>
      <c r="S260">
        <f t="shared" si="48"/>
        <v>9.5866963250385087E-2</v>
      </c>
      <c r="T260">
        <f t="shared" si="49"/>
        <v>2.8198363505775221</v>
      </c>
      <c r="U260">
        <f t="shared" si="50"/>
        <v>-0.12201119909420974</v>
      </c>
      <c r="V260">
        <f t="shared" si="51"/>
        <v>1.4886732704406887E-2</v>
      </c>
    </row>
    <row r="261" spans="1:22" x14ac:dyDescent="0.35">
      <c r="A261" s="1">
        <v>43495</v>
      </c>
      <c r="B261" s="2">
        <v>0.82026620370370373</v>
      </c>
      <c r="C261" s="3">
        <f t="shared" si="52"/>
        <v>0.82026620370370373</v>
      </c>
      <c r="D261" s="2">
        <v>0.25</v>
      </c>
      <c r="E261" s="3">
        <f t="shared" si="53"/>
        <v>0.25</v>
      </c>
      <c r="F261" s="2">
        <f t="shared" si="54"/>
        <v>0.57026620370370373</v>
      </c>
      <c r="G261">
        <v>130235</v>
      </c>
      <c r="H261">
        <v>818</v>
      </c>
      <c r="I261">
        <v>23.56</v>
      </c>
      <c r="J261">
        <v>23.98</v>
      </c>
      <c r="K261">
        <v>78253</v>
      </c>
      <c r="L261">
        <v>49.95</v>
      </c>
      <c r="M261">
        <f t="shared" si="55"/>
        <v>1.6115071575346396</v>
      </c>
      <c r="N261">
        <f t="shared" si="56"/>
        <v>1.6006333333333333E-5</v>
      </c>
      <c r="O261" s="8">
        <f t="shared" si="57"/>
        <v>0.70443873000000001</v>
      </c>
      <c r="P261" s="8">
        <f t="shared" si="45"/>
        <v>1.8038730000000003E-2</v>
      </c>
      <c r="Q261" s="6">
        <f t="shared" si="46"/>
        <v>4.0987798227675538E-4</v>
      </c>
      <c r="R261" s="10">
        <f t="shared" si="47"/>
        <v>1.8719320335154196E-7</v>
      </c>
      <c r="S261">
        <f t="shared" si="48"/>
        <v>0.18719320335154196</v>
      </c>
      <c r="T261">
        <f t="shared" si="49"/>
        <v>2.5969553187853736</v>
      </c>
      <c r="U261">
        <f t="shared" si="50"/>
        <v>-2.2002014244398828E-2</v>
      </c>
      <c r="V261">
        <f t="shared" si="51"/>
        <v>4.8408863081072893E-4</v>
      </c>
    </row>
    <row r="262" spans="1:22" x14ac:dyDescent="0.35">
      <c r="A262" s="1">
        <v>43495</v>
      </c>
      <c r="B262" s="2">
        <v>0.82027777777777777</v>
      </c>
      <c r="C262" s="3">
        <f t="shared" si="52"/>
        <v>0.82027777777777777</v>
      </c>
      <c r="D262" s="2">
        <v>0.25</v>
      </c>
      <c r="E262" s="3">
        <f t="shared" si="53"/>
        <v>0.25</v>
      </c>
      <c r="F262" s="2">
        <f t="shared" si="54"/>
        <v>0.57027777777777777</v>
      </c>
      <c r="G262">
        <v>130737</v>
      </c>
      <c r="H262">
        <v>809</v>
      </c>
      <c r="I262">
        <v>22.94</v>
      </c>
      <c r="J262">
        <v>23.98</v>
      </c>
      <c r="K262">
        <v>78254</v>
      </c>
      <c r="L262">
        <v>49.95</v>
      </c>
      <c r="M262">
        <f t="shared" si="55"/>
        <v>1.5403335973642824</v>
      </c>
      <c r="N262">
        <f t="shared" si="56"/>
        <v>1.5706333333333332E-5</v>
      </c>
      <c r="O262" s="8">
        <f t="shared" si="57"/>
        <v>0.69123572999999994</v>
      </c>
      <c r="P262" s="8">
        <f t="shared" si="45"/>
        <v>4.835729999999927E-3</v>
      </c>
      <c r="Q262" s="6">
        <f t="shared" si="46"/>
        <v>1.0987798227675363E-4</v>
      </c>
      <c r="R262" s="10">
        <f t="shared" si="47"/>
        <v>5.0181150312774724E-8</v>
      </c>
      <c r="S262">
        <f t="shared" si="48"/>
        <v>5.0181150312774724E-2</v>
      </c>
      <c r="T262">
        <f t="shared" si="49"/>
        <v>2.3726275911691914</v>
      </c>
      <c r="U262">
        <f t="shared" si="50"/>
        <v>-0.14988961686932628</v>
      </c>
      <c r="V262">
        <f t="shared" si="51"/>
        <v>2.246689724523342E-2</v>
      </c>
    </row>
    <row r="263" spans="1:22" x14ac:dyDescent="0.35">
      <c r="A263" s="1">
        <v>43495</v>
      </c>
      <c r="B263" s="2">
        <v>0.82027777777777777</v>
      </c>
      <c r="C263" s="3">
        <f t="shared" si="52"/>
        <v>0.82027777777777777</v>
      </c>
      <c r="D263" s="2">
        <v>0.25</v>
      </c>
      <c r="E263" s="3">
        <f t="shared" si="53"/>
        <v>0.25</v>
      </c>
      <c r="F263" s="2">
        <f t="shared" si="54"/>
        <v>0.57027777777777777</v>
      </c>
      <c r="G263">
        <v>131238</v>
      </c>
      <c r="H263">
        <v>820</v>
      </c>
      <c r="I263">
        <v>22.02</v>
      </c>
      <c r="J263">
        <v>23.98</v>
      </c>
      <c r="K263">
        <v>78260</v>
      </c>
      <c r="L263">
        <v>49.95</v>
      </c>
      <c r="M263">
        <f t="shared" si="55"/>
        <v>1.4347212177566553</v>
      </c>
      <c r="N263">
        <f t="shared" si="56"/>
        <v>1.6073E-5</v>
      </c>
      <c r="O263" s="8">
        <f t="shared" si="57"/>
        <v>0.70737273000000001</v>
      </c>
      <c r="P263" s="8">
        <f t="shared" si="45"/>
        <v>2.0972729999999995E-2</v>
      </c>
      <c r="Q263" s="6">
        <f t="shared" si="46"/>
        <v>4.7654464894342186E-4</v>
      </c>
      <c r="R263" s="10">
        <f t="shared" si="47"/>
        <v>2.1762071682340691E-7</v>
      </c>
      <c r="S263">
        <f t="shared" si="48"/>
        <v>0.21762071682340692</v>
      </c>
      <c r="T263">
        <f t="shared" si="49"/>
        <v>2.0584249726811397</v>
      </c>
      <c r="U263">
        <f t="shared" si="50"/>
        <v>3.1089456707003686E-2</v>
      </c>
      <c r="V263">
        <f t="shared" si="51"/>
        <v>9.6655431833665652E-4</v>
      </c>
    </row>
    <row r="264" spans="1:22" x14ac:dyDescent="0.35">
      <c r="A264" s="1">
        <v>43495</v>
      </c>
      <c r="B264" s="2">
        <v>0.82028935185185192</v>
      </c>
      <c r="C264" s="3">
        <f t="shared" si="52"/>
        <v>0.82028935185185192</v>
      </c>
      <c r="D264" s="2">
        <v>0.25</v>
      </c>
      <c r="E264" s="3">
        <f t="shared" si="53"/>
        <v>0.25</v>
      </c>
      <c r="F264" s="2">
        <f t="shared" si="54"/>
        <v>0.57028935185185192</v>
      </c>
      <c r="G264">
        <v>131740</v>
      </c>
      <c r="H264">
        <v>812</v>
      </c>
      <c r="I264">
        <v>21.4</v>
      </c>
      <c r="J264">
        <v>23.98</v>
      </c>
      <c r="K264">
        <v>78272</v>
      </c>
      <c r="L264">
        <v>49.98</v>
      </c>
      <c r="M264">
        <f t="shared" si="55"/>
        <v>1.3635476575862977</v>
      </c>
      <c r="N264">
        <f t="shared" si="56"/>
        <v>1.5806333333333335E-5</v>
      </c>
      <c r="O264" s="8">
        <f t="shared" si="57"/>
        <v>0.69563673000000004</v>
      </c>
      <c r="P264" s="8">
        <f t="shared" ref="P264:P327" si="58">O264-0.6864</f>
        <v>9.2367300000000263E-3</v>
      </c>
      <c r="Q264" s="6">
        <f t="shared" ref="Q264:Q327" si="59">P264/(44010*0.001)</f>
        <v>2.0987798227675589E-4</v>
      </c>
      <c r="R264" s="10">
        <f t="shared" ref="R264:R327" si="60">(Q264/8.314*(J264+273.15))/K264</f>
        <v>9.5828994681027442E-8</v>
      </c>
      <c r="S264">
        <f t="shared" ref="S264:S327" si="61">R264*1000000</f>
        <v>9.5828994681027443E-2</v>
      </c>
      <c r="T264">
        <f t="shared" ref="T264:T327" si="62">M264^2</f>
        <v>1.8592622145090794</v>
      </c>
      <c r="U264">
        <f t="shared" ref="U264:U327" si="63">S264-(0.1282*M264)-0.0026</f>
        <v>-8.1577815021535938E-2</v>
      </c>
      <c r="V264">
        <f t="shared" ref="V264:V327" si="64">U264^2</f>
        <v>6.6549399036879347E-3</v>
      </c>
    </row>
    <row r="265" spans="1:22" x14ac:dyDescent="0.35">
      <c r="A265" s="1">
        <v>43495</v>
      </c>
      <c r="B265" s="2">
        <v>0.82028935185185192</v>
      </c>
      <c r="C265" s="3">
        <f t="shared" si="52"/>
        <v>0.82028935185185192</v>
      </c>
      <c r="D265" s="2">
        <v>0.25</v>
      </c>
      <c r="E265" s="3">
        <f t="shared" si="53"/>
        <v>0.25</v>
      </c>
      <c r="F265" s="2">
        <f t="shared" si="54"/>
        <v>0.57028935185185192</v>
      </c>
      <c r="G265">
        <v>132242</v>
      </c>
      <c r="H265">
        <v>822</v>
      </c>
      <c r="I265">
        <v>21.09</v>
      </c>
      <c r="J265">
        <v>23.97</v>
      </c>
      <c r="K265">
        <v>78274</v>
      </c>
      <c r="L265">
        <v>49.98</v>
      </c>
      <c r="M265">
        <f t="shared" si="55"/>
        <v>1.3279608775011191</v>
      </c>
      <c r="N265">
        <f t="shared" si="56"/>
        <v>1.6139666666666667E-5</v>
      </c>
      <c r="O265" s="8">
        <f t="shared" si="57"/>
        <v>0.71030673</v>
      </c>
      <c r="P265" s="8">
        <f t="shared" si="58"/>
        <v>2.3906729999999987E-2</v>
      </c>
      <c r="Q265" s="6">
        <f t="shared" si="59"/>
        <v>5.4321131561008834E-4</v>
      </c>
      <c r="R265" s="10">
        <f t="shared" si="60"/>
        <v>2.4801225804144039E-7</v>
      </c>
      <c r="S265">
        <f t="shared" si="61"/>
        <v>0.24801225804144039</v>
      </c>
      <c r="T265">
        <f t="shared" si="62"/>
        <v>1.7634800921735423</v>
      </c>
      <c r="U265">
        <f t="shared" si="63"/>
        <v>7.5167673545796912E-2</v>
      </c>
      <c r="V265">
        <f t="shared" si="64"/>
        <v>5.6501791462874968E-3</v>
      </c>
    </row>
    <row r="266" spans="1:22" x14ac:dyDescent="0.35">
      <c r="A266" s="1">
        <v>43495</v>
      </c>
      <c r="B266" s="2">
        <v>0.82030092592592585</v>
      </c>
      <c r="C266" s="3">
        <f t="shared" si="52"/>
        <v>0.82030092592592585</v>
      </c>
      <c r="D266" s="2">
        <v>0.25</v>
      </c>
      <c r="E266" s="3">
        <f t="shared" si="53"/>
        <v>0.25</v>
      </c>
      <c r="F266" s="2">
        <f t="shared" si="54"/>
        <v>0.57030092592592585</v>
      </c>
      <c r="G266">
        <v>132744</v>
      </c>
      <c r="H266">
        <v>815</v>
      </c>
      <c r="I266">
        <v>21.15</v>
      </c>
      <c r="J266">
        <v>23.97</v>
      </c>
      <c r="K266">
        <v>78282</v>
      </c>
      <c r="L266">
        <v>49.98</v>
      </c>
      <c r="M266">
        <f t="shared" si="55"/>
        <v>1.334848641388573</v>
      </c>
      <c r="N266">
        <f t="shared" si="56"/>
        <v>1.5906333333333334E-5</v>
      </c>
      <c r="O266" s="8">
        <f t="shared" si="57"/>
        <v>0.70003773000000002</v>
      </c>
      <c r="P266" s="8">
        <f t="shared" si="58"/>
        <v>1.3637730000000015E-2</v>
      </c>
      <c r="Q266" s="6">
        <f t="shared" si="59"/>
        <v>3.0987798227675561E-4</v>
      </c>
      <c r="R266" s="10">
        <f t="shared" si="60"/>
        <v>1.4146554365608495E-7</v>
      </c>
      <c r="S266">
        <f t="shared" si="61"/>
        <v>0.14146554365608494</v>
      </c>
      <c r="T266">
        <f t="shared" si="62"/>
        <v>1.781820895416919</v>
      </c>
      <c r="U266">
        <f t="shared" si="63"/>
        <v>-3.2262052169930118E-2</v>
      </c>
      <c r="V266">
        <f t="shared" si="64"/>
        <v>1.0408400102152927E-3</v>
      </c>
    </row>
    <row r="267" spans="1:22" x14ac:dyDescent="0.35">
      <c r="A267" s="1">
        <v>43495</v>
      </c>
      <c r="B267" s="2">
        <v>0.82030092592592585</v>
      </c>
      <c r="C267" s="3">
        <f t="shared" si="52"/>
        <v>0.82030092592592585</v>
      </c>
      <c r="D267" s="2">
        <v>0.25</v>
      </c>
      <c r="E267" s="3">
        <f t="shared" si="53"/>
        <v>0.25</v>
      </c>
      <c r="F267" s="2">
        <f t="shared" si="54"/>
        <v>0.57030092592592585</v>
      </c>
      <c r="G267">
        <v>133245</v>
      </c>
      <c r="H267">
        <v>834</v>
      </c>
      <c r="I267">
        <v>21.56</v>
      </c>
      <c r="J267">
        <v>23.98</v>
      </c>
      <c r="K267">
        <v>78283</v>
      </c>
      <c r="L267">
        <v>49.98</v>
      </c>
      <c r="M267">
        <f t="shared" si="55"/>
        <v>1.3819150279528416</v>
      </c>
      <c r="N267">
        <f t="shared" si="56"/>
        <v>1.6539666666666667E-5</v>
      </c>
      <c r="O267" s="8">
        <f t="shared" si="57"/>
        <v>0.72791073000000006</v>
      </c>
      <c r="P267" s="8">
        <f t="shared" si="58"/>
        <v>4.1510730000000051E-2</v>
      </c>
      <c r="Q267" s="6">
        <f t="shared" si="59"/>
        <v>9.4321131561008983E-4</v>
      </c>
      <c r="R267" s="10">
        <f t="shared" si="60"/>
        <v>4.3060396504632152E-7</v>
      </c>
      <c r="S267">
        <f t="shared" si="61"/>
        <v>0.43060396504632154</v>
      </c>
      <c r="T267">
        <f t="shared" si="62"/>
        <v>1.9096891444819031</v>
      </c>
      <c r="U267">
        <f t="shared" si="63"/>
        <v>0.25084245846276726</v>
      </c>
      <c r="V267">
        <f t="shared" si="64"/>
        <v>6.2921938967645114E-2</v>
      </c>
    </row>
    <row r="268" spans="1:22" x14ac:dyDescent="0.35">
      <c r="A268" s="1">
        <v>43495</v>
      </c>
      <c r="B268" s="2">
        <v>0.8203125</v>
      </c>
      <c r="C268" s="3">
        <f t="shared" si="52"/>
        <v>0.8203125</v>
      </c>
      <c r="D268" s="2">
        <v>0.25</v>
      </c>
      <c r="E268" s="3">
        <f t="shared" si="53"/>
        <v>0.25</v>
      </c>
      <c r="F268" s="2">
        <f t="shared" si="54"/>
        <v>0.5703125</v>
      </c>
      <c r="G268">
        <v>133747</v>
      </c>
      <c r="H268">
        <v>818</v>
      </c>
      <c r="I268">
        <v>21.91</v>
      </c>
      <c r="J268">
        <v>23.99</v>
      </c>
      <c r="K268">
        <v>78276</v>
      </c>
      <c r="L268">
        <v>49.98</v>
      </c>
      <c r="M268">
        <f t="shared" si="55"/>
        <v>1.4220936506296564</v>
      </c>
      <c r="N268">
        <f t="shared" si="56"/>
        <v>1.6006333333333333E-5</v>
      </c>
      <c r="O268" s="8">
        <f t="shared" si="57"/>
        <v>0.70443873000000001</v>
      </c>
      <c r="P268" s="8">
        <f t="shared" si="58"/>
        <v>1.8038730000000003E-2</v>
      </c>
      <c r="Q268" s="6">
        <f t="shared" si="59"/>
        <v>4.0987798227675538E-4</v>
      </c>
      <c r="R268" s="10">
        <f t="shared" si="60"/>
        <v>1.8714449817569568E-7</v>
      </c>
      <c r="S268">
        <f t="shared" si="61"/>
        <v>0.18714449817569567</v>
      </c>
      <c r="T268">
        <f t="shared" si="62"/>
        <v>2.0223503511611831</v>
      </c>
      <c r="U268">
        <f t="shared" si="63"/>
        <v>2.2320921649737115E-3</v>
      </c>
      <c r="V268">
        <f t="shared" si="64"/>
        <v>4.9822354329370303E-6</v>
      </c>
    </row>
    <row r="269" spans="1:22" x14ac:dyDescent="0.35">
      <c r="A269" s="1">
        <v>43495</v>
      </c>
      <c r="B269" s="2">
        <v>0.8203125</v>
      </c>
      <c r="C269" s="3">
        <f t="shared" si="52"/>
        <v>0.8203125</v>
      </c>
      <c r="D269" s="2">
        <v>0.25</v>
      </c>
      <c r="E269" s="3">
        <f t="shared" si="53"/>
        <v>0.25</v>
      </c>
      <c r="F269" s="2">
        <f t="shared" si="54"/>
        <v>0.5703125</v>
      </c>
      <c r="G269">
        <v>134248</v>
      </c>
      <c r="H269">
        <v>822</v>
      </c>
      <c r="I269">
        <v>22.05</v>
      </c>
      <c r="J269">
        <v>23.98</v>
      </c>
      <c r="K269">
        <v>78291</v>
      </c>
      <c r="L269">
        <v>49.98</v>
      </c>
      <c r="M269">
        <f t="shared" si="55"/>
        <v>1.4381650997003823</v>
      </c>
      <c r="N269">
        <f t="shared" si="56"/>
        <v>1.6139666666666667E-5</v>
      </c>
      <c r="O269" s="8">
        <f t="shared" si="57"/>
        <v>0.71030673</v>
      </c>
      <c r="P269" s="8">
        <f t="shared" si="58"/>
        <v>2.3906729999999987E-2</v>
      </c>
      <c r="Q269" s="6">
        <f t="shared" si="59"/>
        <v>5.4321131561008834E-4</v>
      </c>
      <c r="R269" s="10">
        <f t="shared" si="60"/>
        <v>2.4796675039699882E-7</v>
      </c>
      <c r="S269">
        <f t="shared" si="61"/>
        <v>0.24796675039699881</v>
      </c>
      <c r="T269">
        <f t="shared" si="62"/>
        <v>2.0683188539962107</v>
      </c>
      <c r="U269">
        <f t="shared" si="63"/>
        <v>6.0993984615409773E-2</v>
      </c>
      <c r="V269">
        <f t="shared" si="64"/>
        <v>3.7202661592648442E-3</v>
      </c>
    </row>
    <row r="270" spans="1:22" x14ac:dyDescent="0.35">
      <c r="A270" s="1">
        <v>43495</v>
      </c>
      <c r="B270" s="2">
        <v>0.82032407407407415</v>
      </c>
      <c r="C270" s="3">
        <f t="shared" si="52"/>
        <v>0.82032407407407415</v>
      </c>
      <c r="D270" s="2">
        <v>0.25</v>
      </c>
      <c r="E270" s="3">
        <f t="shared" si="53"/>
        <v>0.25</v>
      </c>
      <c r="F270" s="2">
        <f t="shared" si="54"/>
        <v>0.57032407407407415</v>
      </c>
      <c r="G270">
        <v>134721</v>
      </c>
      <c r="H270">
        <v>825</v>
      </c>
      <c r="I270">
        <v>22.31</v>
      </c>
      <c r="J270">
        <v>23.98</v>
      </c>
      <c r="K270">
        <v>78296</v>
      </c>
      <c r="L270">
        <v>49.98</v>
      </c>
      <c r="M270">
        <f t="shared" si="55"/>
        <v>1.4680120765460158</v>
      </c>
      <c r="N270">
        <f t="shared" si="56"/>
        <v>1.6239666666666666E-5</v>
      </c>
      <c r="O270" s="8">
        <f t="shared" si="57"/>
        <v>0.71470772999999999</v>
      </c>
      <c r="P270" s="8">
        <f t="shared" si="58"/>
        <v>2.8307729999999975E-2</v>
      </c>
      <c r="Q270" s="6">
        <f t="shared" si="59"/>
        <v>6.4321131561008806E-4</v>
      </c>
      <c r="R270" s="10">
        <f t="shared" si="60"/>
        <v>2.935963036480644E-7</v>
      </c>
      <c r="S270">
        <f t="shared" si="61"/>
        <v>0.29359630364806438</v>
      </c>
      <c r="T270">
        <f t="shared" si="62"/>
        <v>2.1550594568849455</v>
      </c>
      <c r="U270">
        <f t="shared" si="63"/>
        <v>0.10279715543486513</v>
      </c>
      <c r="V270">
        <f t="shared" si="64"/>
        <v>1.0567255165499822E-2</v>
      </c>
    </row>
    <row r="271" spans="1:22" x14ac:dyDescent="0.35">
      <c r="A271" s="1">
        <v>43495</v>
      </c>
      <c r="B271" s="2">
        <v>0.82032407407407415</v>
      </c>
      <c r="C271" s="3">
        <f t="shared" si="52"/>
        <v>0.82032407407407415</v>
      </c>
      <c r="D271" s="2">
        <v>0.25</v>
      </c>
      <c r="E271" s="3">
        <f t="shared" si="53"/>
        <v>0.25</v>
      </c>
      <c r="F271" s="2">
        <f t="shared" si="54"/>
        <v>0.57032407407407415</v>
      </c>
      <c r="G271">
        <v>135221</v>
      </c>
      <c r="H271">
        <v>827</v>
      </c>
      <c r="I271">
        <v>22.82</v>
      </c>
      <c r="J271">
        <v>23.98</v>
      </c>
      <c r="K271">
        <v>78302</v>
      </c>
      <c r="L271">
        <v>49.98</v>
      </c>
      <c r="M271">
        <f t="shared" si="55"/>
        <v>1.5265580695893746</v>
      </c>
      <c r="N271">
        <f t="shared" si="56"/>
        <v>1.6306333333333333E-5</v>
      </c>
      <c r="O271" s="8">
        <f t="shared" si="57"/>
        <v>0.71764172999999998</v>
      </c>
      <c r="P271" s="8">
        <f t="shared" si="58"/>
        <v>3.1241729999999968E-2</v>
      </c>
      <c r="Q271" s="6">
        <f t="shared" si="59"/>
        <v>7.0987798227675454E-4</v>
      </c>
      <c r="R271" s="10">
        <f t="shared" si="60"/>
        <v>3.2400173363592838E-7</v>
      </c>
      <c r="S271">
        <f t="shared" si="61"/>
        <v>0.32400173363592838</v>
      </c>
      <c r="T271">
        <f t="shared" si="62"/>
        <v>2.3303795398284377</v>
      </c>
      <c r="U271">
        <f t="shared" si="63"/>
        <v>0.12569698911457056</v>
      </c>
      <c r="V271">
        <f t="shared" si="64"/>
        <v>1.5799733072468469E-2</v>
      </c>
    </row>
    <row r="272" spans="1:22" x14ac:dyDescent="0.35">
      <c r="A272" s="1">
        <v>43495</v>
      </c>
      <c r="B272" s="2">
        <v>0.82033564814814808</v>
      </c>
      <c r="C272" s="3">
        <f t="shared" si="52"/>
        <v>0.82033564814814808</v>
      </c>
      <c r="D272" s="2">
        <v>0.25</v>
      </c>
      <c r="E272" s="3">
        <f t="shared" si="53"/>
        <v>0.25</v>
      </c>
      <c r="F272" s="2">
        <f t="shared" si="54"/>
        <v>0.57033564814814808</v>
      </c>
      <c r="G272">
        <v>135721</v>
      </c>
      <c r="H272">
        <v>819</v>
      </c>
      <c r="I272">
        <v>23.04</v>
      </c>
      <c r="J272">
        <v>23.99</v>
      </c>
      <c r="K272">
        <v>78311</v>
      </c>
      <c r="L272">
        <v>49.98</v>
      </c>
      <c r="M272">
        <f t="shared" si="55"/>
        <v>1.5518132038433721</v>
      </c>
      <c r="N272">
        <f t="shared" si="56"/>
        <v>1.6039666666666668E-5</v>
      </c>
      <c r="O272" s="8">
        <f t="shared" si="57"/>
        <v>0.70590573000000012</v>
      </c>
      <c r="P272" s="8">
        <f t="shared" si="58"/>
        <v>1.950573000000011E-2</v>
      </c>
      <c r="Q272" s="6">
        <f t="shared" si="59"/>
        <v>4.4321131561009112E-4</v>
      </c>
      <c r="R272" s="10">
        <f t="shared" si="60"/>
        <v>2.0227358366745984E-7</v>
      </c>
      <c r="S272">
        <f t="shared" si="61"/>
        <v>0.20227358366745984</v>
      </c>
      <c r="T272">
        <f t="shared" si="62"/>
        <v>2.4081242196226311</v>
      </c>
      <c r="U272">
        <f t="shared" si="63"/>
        <v>7.3113093473952361E-4</v>
      </c>
      <c r="V272">
        <f t="shared" si="64"/>
        <v>5.3455244373308955E-7</v>
      </c>
    </row>
    <row r="273" spans="1:22" x14ac:dyDescent="0.35">
      <c r="A273" s="1">
        <v>43495</v>
      </c>
      <c r="B273" s="2">
        <v>0.82033564814814808</v>
      </c>
      <c r="C273" s="3">
        <f t="shared" si="52"/>
        <v>0.82033564814814808</v>
      </c>
      <c r="D273" s="2">
        <v>0.25</v>
      </c>
      <c r="E273" s="3">
        <f t="shared" si="53"/>
        <v>0.25</v>
      </c>
      <c r="F273" s="2">
        <f t="shared" si="54"/>
        <v>0.57033564814814808</v>
      </c>
      <c r="G273">
        <v>136221</v>
      </c>
      <c r="H273">
        <v>823</v>
      </c>
      <c r="I273">
        <v>23.23</v>
      </c>
      <c r="J273">
        <v>23.97</v>
      </c>
      <c r="K273">
        <v>78321</v>
      </c>
      <c r="L273">
        <v>49.98</v>
      </c>
      <c r="M273">
        <f t="shared" si="55"/>
        <v>1.573624456153643</v>
      </c>
      <c r="N273">
        <f t="shared" si="56"/>
        <v>1.6172999999999999E-5</v>
      </c>
      <c r="O273" s="8">
        <f t="shared" si="57"/>
        <v>0.71177372999999999</v>
      </c>
      <c r="P273" s="8">
        <f t="shared" si="58"/>
        <v>2.5373729999999983E-2</v>
      </c>
      <c r="Q273" s="6">
        <f t="shared" si="59"/>
        <v>5.7654464894342158E-4</v>
      </c>
      <c r="R273" s="10">
        <f t="shared" si="60"/>
        <v>2.6307318817795623E-7</v>
      </c>
      <c r="S273">
        <f t="shared" si="61"/>
        <v>0.26307318817795622</v>
      </c>
      <c r="T273">
        <f t="shared" si="62"/>
        <v>2.4762939290048487</v>
      </c>
      <c r="U273">
        <f t="shared" si="63"/>
        <v>5.8734532899059187E-2</v>
      </c>
      <c r="V273">
        <f t="shared" si="64"/>
        <v>3.449745354870666E-3</v>
      </c>
    </row>
    <row r="274" spans="1:22" x14ac:dyDescent="0.35">
      <c r="A274" s="1">
        <v>43495</v>
      </c>
      <c r="B274" s="2">
        <v>0.82034722222222223</v>
      </c>
      <c r="C274" s="3">
        <f t="shared" si="52"/>
        <v>0.82034722222222223</v>
      </c>
      <c r="D274" s="2">
        <v>0.25</v>
      </c>
      <c r="E274" s="3">
        <f t="shared" si="53"/>
        <v>0.25</v>
      </c>
      <c r="F274" s="2">
        <f t="shared" si="54"/>
        <v>0.57034722222222223</v>
      </c>
      <c r="G274">
        <v>136721</v>
      </c>
      <c r="H274">
        <v>823</v>
      </c>
      <c r="I274">
        <v>23.76</v>
      </c>
      <c r="J274">
        <v>23.99</v>
      </c>
      <c r="K274">
        <v>78320</v>
      </c>
      <c r="L274">
        <v>49.98</v>
      </c>
      <c r="M274">
        <f t="shared" si="55"/>
        <v>1.6344663704928197</v>
      </c>
      <c r="N274">
        <f t="shared" si="56"/>
        <v>1.6172999999999999E-5</v>
      </c>
      <c r="O274" s="8">
        <f t="shared" si="57"/>
        <v>0.71177372999999999</v>
      </c>
      <c r="P274" s="8">
        <f t="shared" si="58"/>
        <v>2.5373729999999983E-2</v>
      </c>
      <c r="Q274" s="6">
        <f t="shared" si="59"/>
        <v>5.7654464894342158E-4</v>
      </c>
      <c r="R274" s="10">
        <f t="shared" si="60"/>
        <v>2.6309425556829371E-7</v>
      </c>
      <c r="S274">
        <f t="shared" si="61"/>
        <v>0.26309425556829369</v>
      </c>
      <c r="T274">
        <f t="shared" si="62"/>
        <v>2.6714803162719716</v>
      </c>
      <c r="U274">
        <f t="shared" si="63"/>
        <v>5.0955666871114184E-2</v>
      </c>
      <c r="V274">
        <f t="shared" si="64"/>
        <v>2.5964799862799636E-3</v>
      </c>
    </row>
    <row r="275" spans="1:22" x14ac:dyDescent="0.35">
      <c r="A275" s="1">
        <v>43495</v>
      </c>
      <c r="B275" s="2">
        <v>0.82034722222222223</v>
      </c>
      <c r="C275" s="3">
        <f t="shared" si="52"/>
        <v>0.82034722222222223</v>
      </c>
      <c r="D275" s="2">
        <v>0.25</v>
      </c>
      <c r="E275" s="3">
        <f t="shared" si="53"/>
        <v>0.25</v>
      </c>
      <c r="F275" s="2">
        <f t="shared" si="54"/>
        <v>0.57034722222222223</v>
      </c>
      <c r="G275">
        <v>137222</v>
      </c>
      <c r="H275">
        <v>827</v>
      </c>
      <c r="I275">
        <v>23.96</v>
      </c>
      <c r="J275">
        <v>23.97</v>
      </c>
      <c r="K275">
        <v>78330</v>
      </c>
      <c r="L275">
        <v>49.98</v>
      </c>
      <c r="M275">
        <f t="shared" si="55"/>
        <v>1.6574255834509994</v>
      </c>
      <c r="N275">
        <f t="shared" si="56"/>
        <v>1.6306333333333333E-5</v>
      </c>
      <c r="O275" s="8">
        <f t="shared" si="57"/>
        <v>0.71764172999999998</v>
      </c>
      <c r="P275" s="8">
        <f t="shared" si="58"/>
        <v>3.1241729999999968E-2</v>
      </c>
      <c r="Q275" s="6">
        <f t="shared" si="59"/>
        <v>7.0987798227675454E-4</v>
      </c>
      <c r="R275" s="10">
        <f t="shared" si="60"/>
        <v>3.2387501484342843E-7</v>
      </c>
      <c r="S275">
        <f t="shared" si="61"/>
        <v>0.32387501484342845</v>
      </c>
      <c r="T275">
        <f t="shared" si="62"/>
        <v>2.7470595646778859</v>
      </c>
      <c r="U275">
        <f t="shared" si="63"/>
        <v>0.10879305504501031</v>
      </c>
      <c r="V275">
        <f t="shared" si="64"/>
        <v>1.1835928826026644E-2</v>
      </c>
    </row>
    <row r="276" spans="1:22" x14ac:dyDescent="0.35">
      <c r="A276" s="1">
        <v>43495</v>
      </c>
      <c r="B276" s="2">
        <v>0.82035879629629627</v>
      </c>
      <c r="C276" s="3">
        <f t="shared" si="52"/>
        <v>0.82035879629629627</v>
      </c>
      <c r="D276" s="2">
        <v>0.25</v>
      </c>
      <c r="E276" s="3">
        <f t="shared" si="53"/>
        <v>0.25</v>
      </c>
      <c r="F276" s="2">
        <f t="shared" si="54"/>
        <v>0.57035879629629627</v>
      </c>
      <c r="G276">
        <v>137721</v>
      </c>
      <c r="H276">
        <v>823</v>
      </c>
      <c r="I276">
        <v>24.16</v>
      </c>
      <c r="J276">
        <v>23.98</v>
      </c>
      <c r="K276">
        <v>78341</v>
      </c>
      <c r="L276">
        <v>49.98</v>
      </c>
      <c r="M276">
        <f t="shared" si="55"/>
        <v>1.6803847964091791</v>
      </c>
      <c r="N276">
        <f t="shared" si="56"/>
        <v>1.6172999999999999E-5</v>
      </c>
      <c r="O276" s="8">
        <f t="shared" si="57"/>
        <v>0.71177372999999999</v>
      </c>
      <c r="P276" s="8">
        <f t="shared" si="58"/>
        <v>2.5373729999999983E-2</v>
      </c>
      <c r="Q276" s="6">
        <f t="shared" si="59"/>
        <v>5.7654464894342158E-4</v>
      </c>
      <c r="R276" s="10">
        <f t="shared" si="60"/>
        <v>2.6301487897393752E-7</v>
      </c>
      <c r="S276">
        <f t="shared" si="61"/>
        <v>0.26301487897393755</v>
      </c>
      <c r="T276">
        <f t="shared" si="62"/>
        <v>2.8236930640031184</v>
      </c>
      <c r="U276">
        <f t="shared" si="63"/>
        <v>4.4989548074280759E-2</v>
      </c>
      <c r="V276">
        <f t="shared" si="64"/>
        <v>2.0240594359280197E-3</v>
      </c>
    </row>
    <row r="277" spans="1:22" x14ac:dyDescent="0.35">
      <c r="A277" s="1">
        <v>43495</v>
      </c>
      <c r="B277" s="2">
        <v>0.82035879629629627</v>
      </c>
      <c r="C277" s="3">
        <f t="shared" si="52"/>
        <v>0.82035879629629627</v>
      </c>
      <c r="D277" s="2">
        <v>0.25</v>
      </c>
      <c r="E277" s="3">
        <f t="shared" si="53"/>
        <v>0.25</v>
      </c>
      <c r="F277" s="2">
        <f t="shared" si="54"/>
        <v>0.57035879629629627</v>
      </c>
      <c r="G277">
        <v>138221</v>
      </c>
      <c r="H277">
        <v>810</v>
      </c>
      <c r="I277">
        <v>24.49</v>
      </c>
      <c r="J277">
        <v>23.98</v>
      </c>
      <c r="K277">
        <v>78340</v>
      </c>
      <c r="L277">
        <v>49.98</v>
      </c>
      <c r="M277">
        <f t="shared" si="55"/>
        <v>1.7182674977901755</v>
      </c>
      <c r="N277">
        <f t="shared" si="56"/>
        <v>1.5739666666666668E-5</v>
      </c>
      <c r="O277" s="8">
        <f t="shared" si="57"/>
        <v>0.69270273000000004</v>
      </c>
      <c r="P277" s="8">
        <f t="shared" si="58"/>
        <v>6.3027300000000341E-3</v>
      </c>
      <c r="Q277" s="6">
        <f t="shared" si="59"/>
        <v>1.4321131561008941E-4</v>
      </c>
      <c r="R277" s="10">
        <f t="shared" si="60"/>
        <v>6.533264634850356E-8</v>
      </c>
      <c r="S277">
        <f t="shared" si="61"/>
        <v>6.5332646348503554E-2</v>
      </c>
      <c r="T277">
        <f t="shared" si="62"/>
        <v>2.952443193962111</v>
      </c>
      <c r="U277">
        <f t="shared" si="63"/>
        <v>-0.15754924686819696</v>
      </c>
      <c r="V277">
        <f t="shared" si="64"/>
        <v>2.4821765188736071E-2</v>
      </c>
    </row>
    <row r="278" spans="1:22" x14ac:dyDescent="0.35">
      <c r="A278" s="1">
        <v>43495</v>
      </c>
      <c r="B278" s="2">
        <v>0.82037037037037042</v>
      </c>
      <c r="C278" s="3">
        <f t="shared" si="52"/>
        <v>0.82037037037037042</v>
      </c>
      <c r="D278" s="2">
        <v>0.25</v>
      </c>
      <c r="E278" s="3">
        <f t="shared" si="53"/>
        <v>0.25</v>
      </c>
      <c r="F278" s="2">
        <f t="shared" si="54"/>
        <v>0.57037037037037042</v>
      </c>
      <c r="G278">
        <v>138724</v>
      </c>
      <c r="H278">
        <v>811</v>
      </c>
      <c r="I278">
        <v>24.7</v>
      </c>
      <c r="J278">
        <v>23.98</v>
      </c>
      <c r="K278">
        <v>78349</v>
      </c>
      <c r="L278">
        <v>49.98</v>
      </c>
      <c r="M278">
        <f t="shared" si="55"/>
        <v>1.7423746713962645</v>
      </c>
      <c r="N278">
        <f t="shared" si="56"/>
        <v>1.5773E-5</v>
      </c>
      <c r="O278" s="8">
        <f t="shared" si="57"/>
        <v>0.69416972999999993</v>
      </c>
      <c r="P278" s="8">
        <f t="shared" si="58"/>
        <v>7.7697299999999192E-3</v>
      </c>
      <c r="Q278" s="6">
        <f t="shared" si="59"/>
        <v>1.7654464894342013E-4</v>
      </c>
      <c r="R278" s="10">
        <f t="shared" si="60"/>
        <v>8.0529978599694754E-8</v>
      </c>
      <c r="S278">
        <f t="shared" si="61"/>
        <v>8.0529978599694754E-2</v>
      </c>
      <c r="T278">
        <f t="shared" si="62"/>
        <v>3.0358694955232406</v>
      </c>
      <c r="U278">
        <f t="shared" si="63"/>
        <v>-0.14544245427330638</v>
      </c>
      <c r="V278">
        <f t="shared" si="64"/>
        <v>2.1153507505042815E-2</v>
      </c>
    </row>
    <row r="279" spans="1:22" x14ac:dyDescent="0.35">
      <c r="A279" s="1">
        <v>43495</v>
      </c>
      <c r="B279" s="2">
        <v>0.82037037037037042</v>
      </c>
      <c r="C279" s="3">
        <f t="shared" si="52"/>
        <v>0.82037037037037042</v>
      </c>
      <c r="D279" s="2">
        <v>0.25</v>
      </c>
      <c r="E279" s="3">
        <f t="shared" si="53"/>
        <v>0.25</v>
      </c>
      <c r="F279" s="2">
        <f t="shared" si="54"/>
        <v>0.57037037037037042</v>
      </c>
      <c r="G279">
        <v>139222</v>
      </c>
      <c r="H279">
        <v>828</v>
      </c>
      <c r="I279">
        <v>24.86</v>
      </c>
      <c r="J279">
        <v>23.98</v>
      </c>
      <c r="K279">
        <v>78350</v>
      </c>
      <c r="L279">
        <v>49.98</v>
      </c>
      <c r="M279">
        <f t="shared" si="55"/>
        <v>1.7607420417628084</v>
      </c>
      <c r="N279">
        <f t="shared" si="56"/>
        <v>1.6339666666666665E-5</v>
      </c>
      <c r="O279" s="8">
        <f t="shared" si="57"/>
        <v>0.71910872999999997</v>
      </c>
      <c r="P279" s="8">
        <f t="shared" si="58"/>
        <v>3.2708729999999964E-2</v>
      </c>
      <c r="Q279" s="6">
        <f t="shared" si="59"/>
        <v>7.4321131561008778E-4</v>
      </c>
      <c r="R279" s="10">
        <f t="shared" si="60"/>
        <v>3.3900788162764856E-7</v>
      </c>
      <c r="S279">
        <f t="shared" si="61"/>
        <v>0.33900788162764856</v>
      </c>
      <c r="T279">
        <f t="shared" si="62"/>
        <v>3.1002125376310632</v>
      </c>
      <c r="U279">
        <f t="shared" si="63"/>
        <v>0.11068075187365652</v>
      </c>
      <c r="V279">
        <f t="shared" si="64"/>
        <v>1.2250228835317921E-2</v>
      </c>
    </row>
    <row r="280" spans="1:22" x14ac:dyDescent="0.35">
      <c r="A280" s="1">
        <v>43495</v>
      </c>
      <c r="B280" s="2">
        <v>0.82038194444444434</v>
      </c>
      <c r="C280" s="3">
        <f t="shared" si="52"/>
        <v>0.82038194444444434</v>
      </c>
      <c r="D280" s="2">
        <v>0.25</v>
      </c>
      <c r="E280" s="3">
        <f t="shared" si="53"/>
        <v>0.25</v>
      </c>
      <c r="F280" s="2">
        <f t="shared" si="54"/>
        <v>0.57038194444444434</v>
      </c>
      <c r="G280">
        <v>139721</v>
      </c>
      <c r="H280">
        <v>822</v>
      </c>
      <c r="I280">
        <v>25.04</v>
      </c>
      <c r="J280">
        <v>23.98</v>
      </c>
      <c r="K280">
        <v>78366</v>
      </c>
      <c r="L280">
        <v>49.98</v>
      </c>
      <c r="M280">
        <f t="shared" si="55"/>
        <v>1.78140533342517</v>
      </c>
      <c r="N280">
        <f t="shared" si="56"/>
        <v>1.6139666666666667E-5</v>
      </c>
      <c r="O280" s="8">
        <f t="shared" si="57"/>
        <v>0.71030673</v>
      </c>
      <c r="P280" s="8">
        <f t="shared" si="58"/>
        <v>2.3906729999999987E-2</v>
      </c>
      <c r="Q280" s="6">
        <f t="shared" si="59"/>
        <v>5.4321131561008834E-4</v>
      </c>
      <c r="R280" s="10">
        <f t="shared" si="60"/>
        <v>2.4772943438903908E-7</v>
      </c>
      <c r="S280">
        <f t="shared" si="61"/>
        <v>0.24772943438903908</v>
      </c>
      <c r="T280">
        <f t="shared" si="62"/>
        <v>3.1734049619556415</v>
      </c>
      <c r="U280">
        <f t="shared" si="63"/>
        <v>1.6753270643932276E-2</v>
      </c>
      <c r="V280">
        <f t="shared" si="64"/>
        <v>2.80672077268843E-4</v>
      </c>
    </row>
    <row r="281" spans="1:22" x14ac:dyDescent="0.35">
      <c r="A281" s="1">
        <v>43495</v>
      </c>
      <c r="B281" s="2">
        <v>0.82038194444444434</v>
      </c>
      <c r="C281" s="3">
        <f t="shared" si="52"/>
        <v>0.82038194444444434</v>
      </c>
      <c r="D281" s="2">
        <v>0.25</v>
      </c>
      <c r="E281" s="3">
        <f t="shared" si="53"/>
        <v>0.25</v>
      </c>
      <c r="F281" s="2">
        <f t="shared" si="54"/>
        <v>0.57038194444444434</v>
      </c>
      <c r="G281">
        <v>140221</v>
      </c>
      <c r="H281">
        <v>816</v>
      </c>
      <c r="I281">
        <v>25.66</v>
      </c>
      <c r="J281">
        <v>23.98</v>
      </c>
      <c r="K281">
        <v>78368</v>
      </c>
      <c r="L281">
        <v>49.98</v>
      </c>
      <c r="M281">
        <f t="shared" si="55"/>
        <v>1.8525788935955274</v>
      </c>
      <c r="N281">
        <f t="shared" si="56"/>
        <v>1.5939666666666666E-5</v>
      </c>
      <c r="O281" s="8">
        <f t="shared" si="57"/>
        <v>0.70150472999999991</v>
      </c>
      <c r="P281" s="8">
        <f t="shared" si="58"/>
        <v>1.51047299999999E-2</v>
      </c>
      <c r="Q281" s="6">
        <f t="shared" si="59"/>
        <v>3.4321131561008636E-4</v>
      </c>
      <c r="R281" s="10">
        <f t="shared" si="60"/>
        <v>1.5651620795651937E-7</v>
      </c>
      <c r="S281">
        <f t="shared" si="61"/>
        <v>0.15651620795651938</v>
      </c>
      <c r="T281">
        <f t="shared" si="62"/>
        <v>3.4320485569956283</v>
      </c>
      <c r="U281">
        <f t="shared" si="63"/>
        <v>-8.3584406202427255E-2</v>
      </c>
      <c r="V281">
        <f t="shared" si="64"/>
        <v>6.9863529602123596E-3</v>
      </c>
    </row>
    <row r="282" spans="1:22" x14ac:dyDescent="0.35">
      <c r="A282" s="1">
        <v>43495</v>
      </c>
      <c r="B282" s="2">
        <v>0.82039351851851849</v>
      </c>
      <c r="C282" s="3">
        <f t="shared" si="52"/>
        <v>0.82039351851851849</v>
      </c>
      <c r="D282" s="2">
        <v>0.25</v>
      </c>
      <c r="E282" s="3">
        <f t="shared" si="53"/>
        <v>0.25</v>
      </c>
      <c r="F282" s="2">
        <f t="shared" si="54"/>
        <v>0.57039351851851849</v>
      </c>
      <c r="G282">
        <v>140724</v>
      </c>
      <c r="H282">
        <v>816</v>
      </c>
      <c r="I282">
        <v>26.09</v>
      </c>
      <c r="J282">
        <v>23.98</v>
      </c>
      <c r="K282">
        <v>78373</v>
      </c>
      <c r="L282">
        <v>49.98</v>
      </c>
      <c r="M282">
        <f t="shared" si="55"/>
        <v>1.9019412014556139</v>
      </c>
      <c r="N282">
        <f t="shared" si="56"/>
        <v>1.5939666666666666E-5</v>
      </c>
      <c r="O282" s="8">
        <f t="shared" si="57"/>
        <v>0.70150472999999991</v>
      </c>
      <c r="P282" s="8">
        <f t="shared" si="58"/>
        <v>1.51047299999999E-2</v>
      </c>
      <c r="Q282" s="6">
        <f t="shared" si="59"/>
        <v>3.4321131561008636E-4</v>
      </c>
      <c r="R282" s="10">
        <f t="shared" si="60"/>
        <v>1.5650622261667296E-7</v>
      </c>
      <c r="S282">
        <f t="shared" si="61"/>
        <v>0.15650622261667296</v>
      </c>
      <c r="T282">
        <f t="shared" si="62"/>
        <v>3.6173803337944239</v>
      </c>
      <c r="U282">
        <f t="shared" si="63"/>
        <v>-8.9922639409936764E-2</v>
      </c>
      <c r="V282">
        <f t="shared" si="64"/>
        <v>8.0860810784495127E-3</v>
      </c>
    </row>
    <row r="283" spans="1:22" x14ac:dyDescent="0.35">
      <c r="A283" s="1">
        <v>43495</v>
      </c>
      <c r="B283" s="2">
        <v>0.82039351851851849</v>
      </c>
      <c r="C283" s="3">
        <f t="shared" si="52"/>
        <v>0.82039351851851849</v>
      </c>
      <c r="D283" s="2">
        <v>0.25</v>
      </c>
      <c r="E283" s="3">
        <f t="shared" si="53"/>
        <v>0.25</v>
      </c>
      <c r="F283" s="2">
        <f t="shared" si="54"/>
        <v>0.57039351851851849</v>
      </c>
      <c r="G283">
        <v>141224</v>
      </c>
      <c r="H283">
        <v>834</v>
      </c>
      <c r="I283">
        <v>26.88</v>
      </c>
      <c r="J283">
        <v>23.98</v>
      </c>
      <c r="K283">
        <v>78377</v>
      </c>
      <c r="L283">
        <v>49.98</v>
      </c>
      <c r="M283">
        <f t="shared" si="55"/>
        <v>1.9926300926404239</v>
      </c>
      <c r="N283">
        <f t="shared" si="56"/>
        <v>1.6539666666666667E-5</v>
      </c>
      <c r="O283" s="8">
        <f t="shared" si="57"/>
        <v>0.72791073000000006</v>
      </c>
      <c r="P283" s="8">
        <f t="shared" si="58"/>
        <v>4.1510730000000051E-2</v>
      </c>
      <c r="Q283" s="6">
        <f t="shared" si="59"/>
        <v>9.4321131561008983E-4</v>
      </c>
      <c r="R283" s="10">
        <f t="shared" si="60"/>
        <v>4.3008752817435198E-7</v>
      </c>
      <c r="S283">
        <f t="shared" si="61"/>
        <v>0.43008752817435197</v>
      </c>
      <c r="T283">
        <f t="shared" si="62"/>
        <v>3.9705746860961844</v>
      </c>
      <c r="U283">
        <f t="shared" si="63"/>
        <v>0.17203235029784963</v>
      </c>
      <c r="V283">
        <f t="shared" si="64"/>
        <v>2.9595129549002046E-2</v>
      </c>
    </row>
    <row r="284" spans="1:22" x14ac:dyDescent="0.35">
      <c r="A284" s="1">
        <v>43495</v>
      </c>
      <c r="B284" s="2">
        <v>0.82040509259259264</v>
      </c>
      <c r="C284" s="3">
        <f t="shared" si="52"/>
        <v>0.82040509259259264</v>
      </c>
      <c r="D284" s="2">
        <v>0.25</v>
      </c>
      <c r="E284" s="3">
        <f t="shared" si="53"/>
        <v>0.25</v>
      </c>
      <c r="F284" s="2">
        <f t="shared" si="54"/>
        <v>0.57040509259259264</v>
      </c>
      <c r="G284">
        <v>141726</v>
      </c>
      <c r="H284">
        <v>821</v>
      </c>
      <c r="I284">
        <v>27.31</v>
      </c>
      <c r="J284">
        <v>23.98</v>
      </c>
      <c r="K284">
        <v>78380</v>
      </c>
      <c r="L284">
        <v>49.98</v>
      </c>
      <c r="M284">
        <f t="shared" si="55"/>
        <v>2.0419924005005106</v>
      </c>
      <c r="N284">
        <f t="shared" si="56"/>
        <v>1.6106333333333332E-5</v>
      </c>
      <c r="O284" s="8">
        <f t="shared" si="57"/>
        <v>0.70883972999999989</v>
      </c>
      <c r="P284" s="8">
        <f t="shared" si="58"/>
        <v>2.243972999999988E-2</v>
      </c>
      <c r="Q284" s="6">
        <f t="shared" si="59"/>
        <v>5.0987798227675261E-4</v>
      </c>
      <c r="R284" s="10">
        <f t="shared" si="60"/>
        <v>2.3248636229861625E-7</v>
      </c>
      <c r="S284">
        <f t="shared" si="61"/>
        <v>0.23248636229861624</v>
      </c>
      <c r="T284">
        <f t="shared" si="62"/>
        <v>4.1697329637018372</v>
      </c>
      <c r="U284">
        <f t="shared" si="63"/>
        <v>-3.1897063445549219E-2</v>
      </c>
      <c r="V284">
        <f t="shared" si="64"/>
        <v>1.0174226564493923E-3</v>
      </c>
    </row>
    <row r="285" spans="1:22" x14ac:dyDescent="0.35">
      <c r="A285" s="1">
        <v>43495</v>
      </c>
      <c r="B285" s="2">
        <v>0.82040509259259264</v>
      </c>
      <c r="C285" s="3">
        <f t="shared" si="52"/>
        <v>0.82040509259259264</v>
      </c>
      <c r="D285" s="2">
        <v>0.25</v>
      </c>
      <c r="E285" s="3">
        <f t="shared" si="53"/>
        <v>0.25</v>
      </c>
      <c r="F285" s="2">
        <f t="shared" si="54"/>
        <v>0.57040509259259264</v>
      </c>
      <c r="G285">
        <v>142228</v>
      </c>
      <c r="H285">
        <v>813</v>
      </c>
      <c r="I285">
        <v>28.05</v>
      </c>
      <c r="J285">
        <v>23.98</v>
      </c>
      <c r="K285">
        <v>78389</v>
      </c>
      <c r="L285">
        <v>49.98</v>
      </c>
      <c r="M285">
        <f t="shared" si="55"/>
        <v>2.1269414884457758</v>
      </c>
      <c r="N285">
        <f t="shared" si="56"/>
        <v>1.5839666666666667E-5</v>
      </c>
      <c r="O285" s="8">
        <f t="shared" si="57"/>
        <v>0.69710373000000003</v>
      </c>
      <c r="P285" s="8">
        <f t="shared" si="58"/>
        <v>1.0703730000000022E-2</v>
      </c>
      <c r="Q285" s="6">
        <f t="shared" si="59"/>
        <v>2.4321131561008913E-4</v>
      </c>
      <c r="R285" s="10">
        <f t="shared" si="60"/>
        <v>1.1088304290192737E-7</v>
      </c>
      <c r="S285">
        <f t="shared" si="61"/>
        <v>0.11088304290192737</v>
      </c>
      <c r="T285">
        <f t="shared" si="62"/>
        <v>4.5238800952719318</v>
      </c>
      <c r="U285">
        <f t="shared" si="63"/>
        <v>-0.16439085591682112</v>
      </c>
      <c r="V285">
        <f t="shared" si="64"/>
        <v>2.7024353509065041E-2</v>
      </c>
    </row>
    <row r="286" spans="1:22" x14ac:dyDescent="0.35">
      <c r="A286" s="1">
        <v>43495</v>
      </c>
      <c r="B286" s="2">
        <v>0.82041666666666668</v>
      </c>
      <c r="C286" s="3">
        <f t="shared" si="52"/>
        <v>0.82041666666666668</v>
      </c>
      <c r="D286" s="2">
        <v>0.25</v>
      </c>
      <c r="E286" s="3">
        <f t="shared" si="53"/>
        <v>0.25</v>
      </c>
      <c r="F286" s="2">
        <f t="shared" si="54"/>
        <v>0.57041666666666668</v>
      </c>
      <c r="G286">
        <v>142731</v>
      </c>
      <c r="H286">
        <v>827</v>
      </c>
      <c r="I286">
        <v>28.82</v>
      </c>
      <c r="J286">
        <v>23.99</v>
      </c>
      <c r="K286">
        <v>78391</v>
      </c>
      <c r="L286">
        <v>49.98</v>
      </c>
      <c r="M286">
        <f t="shared" si="55"/>
        <v>2.2153344583347683</v>
      </c>
      <c r="N286">
        <f t="shared" si="56"/>
        <v>1.6306333333333333E-5</v>
      </c>
      <c r="O286" s="8">
        <f t="shared" si="57"/>
        <v>0.71764172999999998</v>
      </c>
      <c r="P286" s="8">
        <f t="shared" si="58"/>
        <v>3.1241729999999968E-2</v>
      </c>
      <c r="Q286" s="6">
        <f t="shared" si="59"/>
        <v>7.0987798227675454E-4</v>
      </c>
      <c r="R286" s="10">
        <f t="shared" si="60"/>
        <v>3.2364477531394134E-7</v>
      </c>
      <c r="S286">
        <f t="shared" si="61"/>
        <v>0.32364477531394137</v>
      </c>
      <c r="T286">
        <f t="shared" si="62"/>
        <v>4.9077067622854011</v>
      </c>
      <c r="U286">
        <f t="shared" si="63"/>
        <v>3.7038897755424065E-2</v>
      </c>
      <c r="V286">
        <f t="shared" si="64"/>
        <v>1.3718799469367578E-3</v>
      </c>
    </row>
    <row r="287" spans="1:22" x14ac:dyDescent="0.35">
      <c r="A287" s="1">
        <v>43495</v>
      </c>
      <c r="B287" s="2">
        <v>0.82041666666666668</v>
      </c>
      <c r="C287" s="3">
        <f t="shared" si="52"/>
        <v>0.82041666666666668</v>
      </c>
      <c r="D287" s="2">
        <v>0.25</v>
      </c>
      <c r="E287" s="3">
        <f t="shared" si="53"/>
        <v>0.25</v>
      </c>
      <c r="F287" s="2">
        <f t="shared" si="54"/>
        <v>0.57041666666666668</v>
      </c>
      <c r="G287">
        <v>143233</v>
      </c>
      <c r="H287">
        <v>824</v>
      </c>
      <c r="I287">
        <v>28.98</v>
      </c>
      <c r="J287">
        <v>24</v>
      </c>
      <c r="K287">
        <v>78394</v>
      </c>
      <c r="L287">
        <v>49.98</v>
      </c>
      <c r="M287">
        <f t="shared" si="55"/>
        <v>2.233701828701312</v>
      </c>
      <c r="N287">
        <f t="shared" si="56"/>
        <v>1.6206333333333334E-5</v>
      </c>
      <c r="O287" s="8">
        <f t="shared" si="57"/>
        <v>0.7132407300000001</v>
      </c>
      <c r="P287" s="8">
        <f t="shared" si="58"/>
        <v>2.684073000000009E-2</v>
      </c>
      <c r="Q287" s="6">
        <f t="shared" si="59"/>
        <v>6.0987798227675732E-4</v>
      </c>
      <c r="R287" s="10">
        <f t="shared" si="60"/>
        <v>2.7805188564070947E-7</v>
      </c>
      <c r="S287">
        <f t="shared" si="61"/>
        <v>0.27805188564070948</v>
      </c>
      <c r="T287">
        <f t="shared" si="62"/>
        <v>4.9894238595435851</v>
      </c>
      <c r="U287">
        <f t="shared" si="63"/>
        <v>-1.0908688798798702E-2</v>
      </c>
      <c r="V287">
        <f t="shared" si="64"/>
        <v>1.1899949130903628E-4</v>
      </c>
    </row>
    <row r="288" spans="1:22" x14ac:dyDescent="0.35">
      <c r="A288" s="1">
        <v>43495</v>
      </c>
      <c r="B288" s="2">
        <v>0.82042824074074072</v>
      </c>
      <c r="C288" s="3">
        <f t="shared" si="52"/>
        <v>0.82042824074074072</v>
      </c>
      <c r="D288" s="2">
        <v>0.25</v>
      </c>
      <c r="E288" s="3">
        <f t="shared" si="53"/>
        <v>0.25</v>
      </c>
      <c r="F288" s="2">
        <f t="shared" si="54"/>
        <v>0.57042824074074072</v>
      </c>
      <c r="G288">
        <v>143734</v>
      </c>
      <c r="H288">
        <v>825</v>
      </c>
      <c r="I288">
        <v>29.13</v>
      </c>
      <c r="J288">
        <v>23.98</v>
      </c>
      <c r="K288">
        <v>78398</v>
      </c>
      <c r="L288">
        <v>49.98</v>
      </c>
      <c r="M288">
        <f t="shared" si="55"/>
        <v>2.2509212384199464</v>
      </c>
      <c r="N288">
        <f t="shared" si="56"/>
        <v>1.6239666666666666E-5</v>
      </c>
      <c r="O288" s="8">
        <f t="shared" si="57"/>
        <v>0.71470772999999999</v>
      </c>
      <c r="P288" s="8">
        <f t="shared" si="58"/>
        <v>2.8307729999999975E-2</v>
      </c>
      <c r="Q288" s="6">
        <f t="shared" si="59"/>
        <v>6.4321131561008806E-4</v>
      </c>
      <c r="R288" s="10">
        <f t="shared" si="60"/>
        <v>2.9321431912075372E-7</v>
      </c>
      <c r="S288">
        <f t="shared" si="61"/>
        <v>0.29321431912075374</v>
      </c>
      <c r="T288">
        <f t="shared" si="62"/>
        <v>5.0666464215699856</v>
      </c>
      <c r="U288">
        <f t="shared" si="63"/>
        <v>2.0462163553165904E-3</v>
      </c>
      <c r="V288">
        <f t="shared" si="64"/>
        <v>4.1870013727651107E-6</v>
      </c>
    </row>
    <row r="289" spans="1:22" x14ac:dyDescent="0.35">
      <c r="A289" s="1">
        <v>43495</v>
      </c>
      <c r="B289" s="2">
        <v>0.82042824074074072</v>
      </c>
      <c r="C289" s="3">
        <f t="shared" si="52"/>
        <v>0.82042824074074072</v>
      </c>
      <c r="D289" s="2">
        <v>0.25</v>
      </c>
      <c r="E289" s="3">
        <f t="shared" si="53"/>
        <v>0.25</v>
      </c>
      <c r="F289" s="2">
        <f t="shared" si="54"/>
        <v>0.57042824074074072</v>
      </c>
      <c r="G289">
        <v>144236</v>
      </c>
      <c r="H289">
        <v>821</v>
      </c>
      <c r="I289">
        <v>29.27</v>
      </c>
      <c r="J289">
        <v>23.98</v>
      </c>
      <c r="K289">
        <v>78380</v>
      </c>
      <c r="L289">
        <v>49.98</v>
      </c>
      <c r="M289">
        <f t="shared" si="55"/>
        <v>2.2669926874906725</v>
      </c>
      <c r="N289">
        <f t="shared" si="56"/>
        <v>1.6106333333333332E-5</v>
      </c>
      <c r="O289" s="8">
        <f t="shared" si="57"/>
        <v>0.70883972999999989</v>
      </c>
      <c r="P289" s="8">
        <f t="shared" si="58"/>
        <v>2.243972999999988E-2</v>
      </c>
      <c r="Q289" s="6">
        <f t="shared" si="59"/>
        <v>5.0987798227675261E-4</v>
      </c>
      <c r="R289" s="10">
        <f t="shared" si="60"/>
        <v>2.3248636229861625E-7</v>
      </c>
      <c r="S289">
        <f t="shared" si="61"/>
        <v>0.23248636229861624</v>
      </c>
      <c r="T289">
        <f t="shared" si="62"/>
        <v>5.1392558451361818</v>
      </c>
      <c r="U289">
        <f t="shared" si="63"/>
        <v>-6.0742100237688008E-2</v>
      </c>
      <c r="V289">
        <f t="shared" si="64"/>
        <v>3.6896027412853375E-3</v>
      </c>
    </row>
    <row r="290" spans="1:22" x14ac:dyDescent="0.35">
      <c r="A290" s="1">
        <v>43495</v>
      </c>
      <c r="B290" s="2">
        <v>0.82043981481481476</v>
      </c>
      <c r="C290" s="3">
        <f t="shared" si="52"/>
        <v>0.82043981481481476</v>
      </c>
      <c r="D290" s="2">
        <v>0.25</v>
      </c>
      <c r="E290" s="3">
        <f t="shared" si="53"/>
        <v>0.25</v>
      </c>
      <c r="F290" s="2">
        <f t="shared" si="54"/>
        <v>0.57043981481481476</v>
      </c>
      <c r="G290">
        <v>144738</v>
      </c>
      <c r="H290">
        <v>828</v>
      </c>
      <c r="I290">
        <v>29.92</v>
      </c>
      <c r="J290">
        <v>23.98</v>
      </c>
      <c r="K290">
        <v>78413</v>
      </c>
      <c r="L290">
        <v>50.02</v>
      </c>
      <c r="M290">
        <f t="shared" si="55"/>
        <v>2.3416101296047573</v>
      </c>
      <c r="N290">
        <f t="shared" si="56"/>
        <v>1.6339666666666665E-5</v>
      </c>
      <c r="O290" s="8">
        <f t="shared" si="57"/>
        <v>0.71910872999999997</v>
      </c>
      <c r="P290" s="8">
        <f t="shared" si="58"/>
        <v>3.2708729999999964E-2</v>
      </c>
      <c r="Q290" s="6">
        <f t="shared" si="59"/>
        <v>7.4321131561008778E-4</v>
      </c>
      <c r="R290" s="10">
        <f t="shared" si="60"/>
        <v>3.3873550974361731E-7</v>
      </c>
      <c r="S290">
        <f t="shared" si="61"/>
        <v>0.33873550974361732</v>
      </c>
      <c r="T290">
        <f t="shared" si="62"/>
        <v>5.4831379990676083</v>
      </c>
      <c r="U290">
        <f t="shared" si="63"/>
        <v>3.594109112828741E-2</v>
      </c>
      <c r="V290">
        <f t="shared" si="64"/>
        <v>1.29176203149186E-3</v>
      </c>
    </row>
    <row r="291" spans="1:22" x14ac:dyDescent="0.35">
      <c r="A291" s="1">
        <v>43495</v>
      </c>
      <c r="B291" s="2">
        <v>0.82043981481481476</v>
      </c>
      <c r="C291" s="3">
        <f t="shared" si="52"/>
        <v>0.82043981481481476</v>
      </c>
      <c r="D291" s="2">
        <v>0.25</v>
      </c>
      <c r="E291" s="3">
        <f t="shared" si="53"/>
        <v>0.25</v>
      </c>
      <c r="F291" s="2">
        <f t="shared" si="54"/>
        <v>0.57043981481481476</v>
      </c>
      <c r="G291">
        <v>145240</v>
      </c>
      <c r="H291">
        <v>815</v>
      </c>
      <c r="I291">
        <v>29.87</v>
      </c>
      <c r="J291">
        <v>24</v>
      </c>
      <c r="K291">
        <v>78403</v>
      </c>
      <c r="L291">
        <v>49.98</v>
      </c>
      <c r="M291">
        <f t="shared" si="55"/>
        <v>2.3358703263652121</v>
      </c>
      <c r="N291">
        <f t="shared" si="56"/>
        <v>1.5906333333333334E-5</v>
      </c>
      <c r="O291" s="8">
        <f t="shared" si="57"/>
        <v>0.70003773000000002</v>
      </c>
      <c r="P291" s="8">
        <f t="shared" si="58"/>
        <v>1.3637730000000015E-2</v>
      </c>
      <c r="Q291" s="6">
        <f t="shared" si="59"/>
        <v>3.0987798227675561E-4</v>
      </c>
      <c r="R291" s="10">
        <f t="shared" si="60"/>
        <v>1.4126148034311317E-7</v>
      </c>
      <c r="S291">
        <f t="shared" si="61"/>
        <v>0.14126148034311317</v>
      </c>
      <c r="T291">
        <f t="shared" si="62"/>
        <v>5.4562901815935225</v>
      </c>
      <c r="U291">
        <f t="shared" si="63"/>
        <v>-0.16079709549690704</v>
      </c>
      <c r="V291">
        <f t="shared" si="64"/>
        <v>2.5855705920241445E-2</v>
      </c>
    </row>
    <row r="292" spans="1:22" x14ac:dyDescent="0.35">
      <c r="A292" s="1">
        <v>43495</v>
      </c>
      <c r="B292" s="2">
        <v>0.82045138888888891</v>
      </c>
      <c r="C292" s="3">
        <f t="shared" si="52"/>
        <v>0.82045138888888891</v>
      </c>
      <c r="D292" s="2">
        <v>0.25</v>
      </c>
      <c r="E292" s="3">
        <f t="shared" si="53"/>
        <v>0.25</v>
      </c>
      <c r="F292" s="2">
        <f t="shared" si="54"/>
        <v>0.57045138888888891</v>
      </c>
      <c r="G292">
        <v>145741</v>
      </c>
      <c r="H292">
        <v>823</v>
      </c>
      <c r="I292">
        <v>29.64</v>
      </c>
      <c r="J292">
        <v>23.98</v>
      </c>
      <c r="K292">
        <v>78407</v>
      </c>
      <c r="L292">
        <v>50.02</v>
      </c>
      <c r="M292">
        <f t="shared" si="55"/>
        <v>2.3094672314633056</v>
      </c>
      <c r="N292">
        <f t="shared" si="56"/>
        <v>1.6172999999999999E-5</v>
      </c>
      <c r="O292" s="8">
        <f t="shared" si="57"/>
        <v>0.71177372999999999</v>
      </c>
      <c r="P292" s="8">
        <f t="shared" si="58"/>
        <v>2.5373729999999983E-2</v>
      </c>
      <c r="Q292" s="6">
        <f t="shared" si="59"/>
        <v>5.7654464894342158E-4</v>
      </c>
      <c r="R292" s="10">
        <f t="shared" si="60"/>
        <v>2.6279348315453006E-7</v>
      </c>
      <c r="S292">
        <f t="shared" si="61"/>
        <v>0.26279348315453005</v>
      </c>
      <c r="T292">
        <f t="shared" si="62"/>
        <v>5.3336388932027852</v>
      </c>
      <c r="U292">
        <f t="shared" si="63"/>
        <v>-3.5880215919065768E-2</v>
      </c>
      <c r="V292">
        <f t="shared" si="64"/>
        <v>1.2873898943987806E-3</v>
      </c>
    </row>
    <row r="293" spans="1:22" x14ac:dyDescent="0.35">
      <c r="A293" s="1">
        <v>43495</v>
      </c>
      <c r="B293" s="2">
        <v>0.82045138888888891</v>
      </c>
      <c r="C293" s="3">
        <f t="shared" si="52"/>
        <v>0.82045138888888891</v>
      </c>
      <c r="D293" s="2">
        <v>0.25</v>
      </c>
      <c r="E293" s="3">
        <f t="shared" si="53"/>
        <v>0.25</v>
      </c>
      <c r="F293" s="2">
        <f t="shared" si="54"/>
        <v>0.57045138888888891</v>
      </c>
      <c r="G293">
        <v>146243</v>
      </c>
      <c r="H293">
        <v>828</v>
      </c>
      <c r="I293">
        <v>29.72</v>
      </c>
      <c r="J293">
        <v>23.98</v>
      </c>
      <c r="K293">
        <v>78412</v>
      </c>
      <c r="L293">
        <v>50.02</v>
      </c>
      <c r="M293">
        <f t="shared" si="55"/>
        <v>2.3186509166465772</v>
      </c>
      <c r="N293">
        <f t="shared" si="56"/>
        <v>1.6339666666666665E-5</v>
      </c>
      <c r="O293" s="8">
        <f t="shared" si="57"/>
        <v>0.71910872999999997</v>
      </c>
      <c r="P293" s="8">
        <f t="shared" si="58"/>
        <v>3.2708729999999964E-2</v>
      </c>
      <c r="Q293" s="6">
        <f t="shared" si="59"/>
        <v>7.4321131561008778E-4</v>
      </c>
      <c r="R293" s="10">
        <f t="shared" si="60"/>
        <v>3.3873982968839293E-7</v>
      </c>
      <c r="S293">
        <f t="shared" si="61"/>
        <v>0.33873982968839295</v>
      </c>
      <c r="T293">
        <f t="shared" si="62"/>
        <v>5.3761420732660126</v>
      </c>
      <c r="U293">
        <f t="shared" si="63"/>
        <v>3.8888782174301743E-2</v>
      </c>
      <c r="V293">
        <f t="shared" si="64"/>
        <v>1.5123373790002889E-3</v>
      </c>
    </row>
    <row r="294" spans="1:22" x14ac:dyDescent="0.35">
      <c r="A294" s="1">
        <v>43495</v>
      </c>
      <c r="B294" s="2">
        <v>0.82046296296296306</v>
      </c>
      <c r="C294" s="3">
        <f t="shared" si="52"/>
        <v>0.82046296296296306</v>
      </c>
      <c r="D294" s="2">
        <v>0.25</v>
      </c>
      <c r="E294" s="3">
        <f t="shared" si="53"/>
        <v>0.25</v>
      </c>
      <c r="F294" s="2">
        <f t="shared" si="54"/>
        <v>0.57046296296296306</v>
      </c>
      <c r="G294">
        <v>146745</v>
      </c>
      <c r="H294">
        <v>824</v>
      </c>
      <c r="I294">
        <v>30.16</v>
      </c>
      <c r="J294">
        <v>23.98</v>
      </c>
      <c r="K294">
        <v>78426</v>
      </c>
      <c r="L294">
        <v>50.02</v>
      </c>
      <c r="M294">
        <f t="shared" si="55"/>
        <v>2.3691611851545726</v>
      </c>
      <c r="N294">
        <f t="shared" si="56"/>
        <v>1.6206333333333334E-5</v>
      </c>
      <c r="O294" s="8">
        <f t="shared" si="57"/>
        <v>0.7132407300000001</v>
      </c>
      <c r="P294" s="8">
        <f t="shared" si="58"/>
        <v>2.684073000000009E-2</v>
      </c>
      <c r="Q294" s="6">
        <f t="shared" si="59"/>
        <v>6.0987798227675732E-4</v>
      </c>
      <c r="R294" s="10">
        <f t="shared" si="60"/>
        <v>2.7791972575501917E-7</v>
      </c>
      <c r="S294">
        <f t="shared" si="61"/>
        <v>0.27791972575501916</v>
      </c>
      <c r="T294">
        <f t="shared" si="62"/>
        <v>5.6129247212430196</v>
      </c>
      <c r="U294">
        <f t="shared" si="63"/>
        <v>-2.8406738181797071E-2</v>
      </c>
      <c r="V294">
        <f t="shared" si="64"/>
        <v>8.0694277412916762E-4</v>
      </c>
    </row>
    <row r="295" spans="1:22" x14ac:dyDescent="0.35">
      <c r="A295" s="1">
        <v>43495</v>
      </c>
      <c r="B295" s="2">
        <v>0.82046296296296306</v>
      </c>
      <c r="C295" s="3">
        <f t="shared" si="52"/>
        <v>0.82046296296296306</v>
      </c>
      <c r="D295" s="2">
        <v>0.25</v>
      </c>
      <c r="E295" s="3">
        <f t="shared" si="53"/>
        <v>0.25</v>
      </c>
      <c r="F295" s="2">
        <f t="shared" si="54"/>
        <v>0.57046296296296306</v>
      </c>
      <c r="G295">
        <v>147247</v>
      </c>
      <c r="H295">
        <v>830</v>
      </c>
      <c r="I295">
        <v>31.77</v>
      </c>
      <c r="J295">
        <v>23.98</v>
      </c>
      <c r="K295">
        <v>78420</v>
      </c>
      <c r="L295">
        <v>50.02</v>
      </c>
      <c r="M295">
        <f t="shared" si="55"/>
        <v>2.55398284946792</v>
      </c>
      <c r="N295">
        <f t="shared" si="56"/>
        <v>1.6406333333333333E-5</v>
      </c>
      <c r="O295" s="8">
        <f t="shared" si="57"/>
        <v>0.72204272999999997</v>
      </c>
      <c r="P295" s="8">
        <f t="shared" si="58"/>
        <v>3.5642729999999956E-2</v>
      </c>
      <c r="Q295" s="6">
        <f t="shared" si="59"/>
        <v>8.0987798227675426E-4</v>
      </c>
      <c r="R295" s="10">
        <f t="shared" si="60"/>
        <v>3.6908741497395916E-7</v>
      </c>
      <c r="S295">
        <f t="shared" si="61"/>
        <v>0.36908741497395914</v>
      </c>
      <c r="T295">
        <f t="shared" si="62"/>
        <v>6.5228283953762762</v>
      </c>
      <c r="U295">
        <f t="shared" si="63"/>
        <v>3.9066813672171789E-2</v>
      </c>
      <c r="V295">
        <f t="shared" si="64"/>
        <v>1.5262159304961886E-3</v>
      </c>
    </row>
    <row r="296" spans="1:22" x14ac:dyDescent="0.35">
      <c r="A296" s="1">
        <v>43495</v>
      </c>
      <c r="B296" s="2">
        <v>0.82047453703703699</v>
      </c>
      <c r="C296" s="3">
        <f t="shared" si="52"/>
        <v>0.82047453703703699</v>
      </c>
      <c r="D296" s="2">
        <v>0.25</v>
      </c>
      <c r="E296" s="3">
        <f t="shared" si="53"/>
        <v>0.25</v>
      </c>
      <c r="F296" s="2">
        <f t="shared" si="54"/>
        <v>0.57047453703703699</v>
      </c>
      <c r="G296">
        <v>147748</v>
      </c>
      <c r="H296">
        <v>837</v>
      </c>
      <c r="I296">
        <v>34</v>
      </c>
      <c r="J296">
        <v>23.98</v>
      </c>
      <c r="K296">
        <v>78418</v>
      </c>
      <c r="L296">
        <v>50.02</v>
      </c>
      <c r="M296">
        <f t="shared" si="55"/>
        <v>2.8099780739516249</v>
      </c>
      <c r="N296">
        <f t="shared" si="56"/>
        <v>1.6639666666666666E-5</v>
      </c>
      <c r="O296" s="8">
        <f t="shared" si="57"/>
        <v>0.73231172999999994</v>
      </c>
      <c r="P296" s="8">
        <f t="shared" si="58"/>
        <v>4.5911729999999928E-2</v>
      </c>
      <c r="Q296" s="6">
        <f t="shared" si="59"/>
        <v>1.0432113156100869E-3</v>
      </c>
      <c r="R296" s="10">
        <f t="shared" si="60"/>
        <v>4.754370365326649E-7</v>
      </c>
      <c r="S296">
        <f t="shared" si="61"/>
        <v>0.47543703653266489</v>
      </c>
      <c r="T296">
        <f t="shared" si="62"/>
        <v>7.8959767760888839</v>
      </c>
      <c r="U296">
        <f t="shared" si="63"/>
        <v>0.11259784745206657</v>
      </c>
      <c r="V296">
        <f t="shared" si="64"/>
        <v>1.2678275250838852E-2</v>
      </c>
    </row>
    <row r="297" spans="1:22" x14ac:dyDescent="0.35">
      <c r="A297" s="1">
        <v>43495</v>
      </c>
      <c r="B297" s="2">
        <v>0.82047453703703699</v>
      </c>
      <c r="C297" s="3">
        <f t="shared" si="52"/>
        <v>0.82047453703703699</v>
      </c>
      <c r="D297" s="2">
        <v>0.25</v>
      </c>
      <c r="E297" s="3">
        <f t="shared" si="53"/>
        <v>0.25</v>
      </c>
      <c r="F297" s="2">
        <f t="shared" si="54"/>
        <v>0.57047453703703699</v>
      </c>
      <c r="G297">
        <v>148250</v>
      </c>
      <c r="H297">
        <v>844</v>
      </c>
      <c r="I297">
        <v>36.25</v>
      </c>
      <c r="J297">
        <v>24</v>
      </c>
      <c r="K297">
        <v>78432</v>
      </c>
      <c r="L297">
        <v>50.02</v>
      </c>
      <c r="M297">
        <f t="shared" si="55"/>
        <v>3.0682692197311479</v>
      </c>
      <c r="N297">
        <f t="shared" si="56"/>
        <v>1.6872999999999999E-5</v>
      </c>
      <c r="O297" s="8">
        <f t="shared" si="57"/>
        <v>0.74258072999999991</v>
      </c>
      <c r="P297" s="8">
        <f t="shared" si="58"/>
        <v>5.6180729999999901E-2</v>
      </c>
      <c r="Q297" s="6">
        <f t="shared" si="59"/>
        <v>1.2765446489434197E-3</v>
      </c>
      <c r="R297" s="10">
        <f t="shared" si="60"/>
        <v>5.8171255113812818E-7</v>
      </c>
      <c r="S297">
        <f t="shared" si="61"/>
        <v>0.58171255113812814</v>
      </c>
      <c r="T297">
        <f t="shared" si="62"/>
        <v>9.4142760047495866</v>
      </c>
      <c r="U297">
        <f t="shared" si="63"/>
        <v>0.18576043716859497</v>
      </c>
      <c r="V297">
        <f t="shared" si="64"/>
        <v>3.4506940017067521E-2</v>
      </c>
    </row>
    <row r="298" spans="1:22" x14ac:dyDescent="0.35">
      <c r="A298" s="1">
        <v>43495</v>
      </c>
      <c r="B298" s="2">
        <v>0.82048611111111114</v>
      </c>
      <c r="C298" s="3">
        <f t="shared" si="52"/>
        <v>0.82048611111111114</v>
      </c>
      <c r="D298" s="2">
        <v>0.25</v>
      </c>
      <c r="E298" s="3">
        <f t="shared" si="53"/>
        <v>0.25</v>
      </c>
      <c r="F298" s="2">
        <f t="shared" si="54"/>
        <v>0.57048611111111114</v>
      </c>
      <c r="G298">
        <v>148752</v>
      </c>
      <c r="H298">
        <v>839</v>
      </c>
      <c r="I298">
        <v>37.880000000000003</v>
      </c>
      <c r="J298">
        <v>24</v>
      </c>
      <c r="K298">
        <v>78430</v>
      </c>
      <c r="L298">
        <v>50.02</v>
      </c>
      <c r="M298">
        <f t="shared" si="55"/>
        <v>3.2553868053403132</v>
      </c>
      <c r="N298">
        <f t="shared" si="56"/>
        <v>1.6706333333333333E-5</v>
      </c>
      <c r="O298" s="8">
        <f t="shared" si="57"/>
        <v>0.73524572999999993</v>
      </c>
      <c r="P298" s="8">
        <f t="shared" si="58"/>
        <v>4.8845729999999921E-2</v>
      </c>
      <c r="Q298" s="6">
        <f t="shared" si="59"/>
        <v>1.1098779822767534E-3</v>
      </c>
      <c r="R298" s="10">
        <f t="shared" si="60"/>
        <v>5.0577660319875907E-7</v>
      </c>
      <c r="S298">
        <f t="shared" si="61"/>
        <v>0.50577660319875906</v>
      </c>
      <c r="T298">
        <f t="shared" si="62"/>
        <v>10.59754325238381</v>
      </c>
      <c r="U298">
        <f t="shared" si="63"/>
        <v>8.5836014754130871E-2</v>
      </c>
      <c r="V298">
        <f t="shared" si="64"/>
        <v>7.3678214288713725E-3</v>
      </c>
    </row>
    <row r="299" spans="1:22" x14ac:dyDescent="0.35">
      <c r="A299" s="1">
        <v>43495</v>
      </c>
      <c r="B299" s="2">
        <v>0.82048611111111114</v>
      </c>
      <c r="C299" s="3">
        <f t="shared" si="52"/>
        <v>0.82048611111111114</v>
      </c>
      <c r="D299" s="2">
        <v>0.25</v>
      </c>
      <c r="E299" s="3">
        <f t="shared" si="53"/>
        <v>0.25</v>
      </c>
      <c r="F299" s="2">
        <f t="shared" si="54"/>
        <v>0.57048611111111114</v>
      </c>
      <c r="G299">
        <v>149254</v>
      </c>
      <c r="H299">
        <v>829</v>
      </c>
      <c r="I299">
        <v>38.200000000000003</v>
      </c>
      <c r="J299">
        <v>23.98</v>
      </c>
      <c r="K299">
        <v>78424</v>
      </c>
      <c r="L299">
        <v>50.02</v>
      </c>
      <c r="M299">
        <f t="shared" si="55"/>
        <v>3.292121546073401</v>
      </c>
      <c r="N299">
        <f t="shared" si="56"/>
        <v>1.6373000000000001E-5</v>
      </c>
      <c r="O299" s="8">
        <f t="shared" si="57"/>
        <v>0.72057573000000008</v>
      </c>
      <c r="P299" s="8">
        <f t="shared" si="58"/>
        <v>3.4175730000000071E-2</v>
      </c>
      <c r="Q299" s="6">
        <f t="shared" si="59"/>
        <v>7.7654464894342363E-4</v>
      </c>
      <c r="R299" s="10">
        <f t="shared" si="60"/>
        <v>3.5387829368423141E-7</v>
      </c>
      <c r="S299">
        <f t="shared" si="61"/>
        <v>0.3538782936842314</v>
      </c>
      <c r="T299">
        <f t="shared" si="62"/>
        <v>10.83806427412072</v>
      </c>
      <c r="U299">
        <f t="shared" si="63"/>
        <v>-7.0771688522378653E-2</v>
      </c>
      <c r="V299">
        <f t="shared" si="64"/>
        <v>5.0086318963085824E-3</v>
      </c>
    </row>
    <row r="300" spans="1:22" x14ac:dyDescent="0.35">
      <c r="A300" s="1">
        <v>43495</v>
      </c>
      <c r="B300" s="2">
        <v>0.82049768518518518</v>
      </c>
      <c r="C300" s="3">
        <f t="shared" si="52"/>
        <v>0.82049768518518518</v>
      </c>
      <c r="D300" s="2">
        <v>0.25</v>
      </c>
      <c r="E300" s="3">
        <f t="shared" si="53"/>
        <v>0.25</v>
      </c>
      <c r="F300" s="2">
        <f t="shared" si="54"/>
        <v>0.57049768518518518</v>
      </c>
      <c r="G300">
        <v>149755</v>
      </c>
      <c r="H300">
        <v>823</v>
      </c>
      <c r="I300">
        <v>38.700000000000003</v>
      </c>
      <c r="J300">
        <v>24</v>
      </c>
      <c r="K300">
        <v>78449</v>
      </c>
      <c r="L300">
        <v>50.05</v>
      </c>
      <c r="M300">
        <f t="shared" si="55"/>
        <v>3.3495195784688505</v>
      </c>
      <c r="N300">
        <f t="shared" si="56"/>
        <v>1.6172999999999999E-5</v>
      </c>
      <c r="O300" s="8">
        <f t="shared" si="57"/>
        <v>0.71177372999999999</v>
      </c>
      <c r="P300" s="8">
        <f t="shared" si="58"/>
        <v>2.5373729999999983E-2</v>
      </c>
      <c r="Q300" s="6">
        <f t="shared" si="59"/>
        <v>5.7654464894342158E-4</v>
      </c>
      <c r="R300" s="10">
        <f t="shared" si="60"/>
        <v>2.6267046818340949E-7</v>
      </c>
      <c r="S300">
        <f t="shared" si="61"/>
        <v>0.2626704681834095</v>
      </c>
      <c r="T300">
        <f t="shared" si="62"/>
        <v>11.219281406546147</v>
      </c>
      <c r="U300">
        <f t="shared" si="63"/>
        <v>-0.16933794177629713</v>
      </c>
      <c r="V300">
        <f t="shared" si="64"/>
        <v>2.8675338525032595E-2</v>
      </c>
    </row>
    <row r="301" spans="1:22" x14ac:dyDescent="0.35">
      <c r="A301" s="1">
        <v>43495</v>
      </c>
      <c r="B301" s="2">
        <v>0.82049768518518518</v>
      </c>
      <c r="C301" s="3">
        <f t="shared" si="52"/>
        <v>0.82049768518518518</v>
      </c>
      <c r="D301" s="2">
        <v>0.25</v>
      </c>
      <c r="E301" s="3">
        <f t="shared" si="53"/>
        <v>0.25</v>
      </c>
      <c r="F301" s="2">
        <f t="shared" si="54"/>
        <v>0.57049768518518518</v>
      </c>
      <c r="G301">
        <v>150257</v>
      </c>
      <c r="H301">
        <v>834</v>
      </c>
      <c r="I301">
        <v>39.11</v>
      </c>
      <c r="J301">
        <v>23.98</v>
      </c>
      <c r="K301">
        <v>78444</v>
      </c>
      <c r="L301">
        <v>50.05</v>
      </c>
      <c r="M301">
        <f t="shared" si="55"/>
        <v>3.3965859650331187</v>
      </c>
      <c r="N301">
        <f t="shared" si="56"/>
        <v>1.6539666666666667E-5</v>
      </c>
      <c r="O301" s="8">
        <f t="shared" si="57"/>
        <v>0.72791073000000006</v>
      </c>
      <c r="P301" s="8">
        <f t="shared" si="58"/>
        <v>4.1510730000000051E-2</v>
      </c>
      <c r="Q301" s="6">
        <f t="shared" si="59"/>
        <v>9.4321131561008983E-4</v>
      </c>
      <c r="R301" s="10">
        <f t="shared" si="60"/>
        <v>4.2972018504565279E-7</v>
      </c>
      <c r="S301">
        <f t="shared" si="61"/>
        <v>0.42972018504565279</v>
      </c>
      <c r="T301">
        <f t="shared" si="62"/>
        <v>11.536796217859962</v>
      </c>
      <c r="U301">
        <f t="shared" si="63"/>
        <v>-8.3221356715930759E-3</v>
      </c>
      <c r="V301">
        <f t="shared" si="64"/>
        <v>6.9257942136401938E-5</v>
      </c>
    </row>
    <row r="302" spans="1:22" x14ac:dyDescent="0.35">
      <c r="A302" s="1">
        <v>43495</v>
      </c>
      <c r="B302" s="2">
        <v>0.82050925925925933</v>
      </c>
      <c r="C302" s="3">
        <f t="shared" si="52"/>
        <v>0.82050925925925933</v>
      </c>
      <c r="D302" s="2">
        <v>0.25</v>
      </c>
      <c r="E302" s="3">
        <f t="shared" si="53"/>
        <v>0.25</v>
      </c>
      <c r="F302" s="2">
        <f t="shared" si="54"/>
        <v>0.57050925925925933</v>
      </c>
      <c r="G302">
        <v>150759</v>
      </c>
      <c r="H302">
        <v>827</v>
      </c>
      <c r="I302">
        <v>39.840000000000003</v>
      </c>
      <c r="J302">
        <v>23.99</v>
      </c>
      <c r="K302">
        <v>78450</v>
      </c>
      <c r="L302">
        <v>50.05</v>
      </c>
      <c r="M302">
        <f t="shared" si="55"/>
        <v>3.4803870923304756</v>
      </c>
      <c r="N302">
        <f t="shared" si="56"/>
        <v>1.6306333333333333E-5</v>
      </c>
      <c r="O302" s="8">
        <f t="shared" si="57"/>
        <v>0.71764172999999998</v>
      </c>
      <c r="P302" s="8">
        <f t="shared" si="58"/>
        <v>3.1241729999999968E-2</v>
      </c>
      <c r="Q302" s="6">
        <f t="shared" si="59"/>
        <v>7.0987798227675454E-4</v>
      </c>
      <c r="R302" s="10">
        <f t="shared" si="60"/>
        <v>3.2340137134015519E-7</v>
      </c>
      <c r="S302">
        <f t="shared" si="61"/>
        <v>0.32340137134015517</v>
      </c>
      <c r="T302">
        <f t="shared" si="62"/>
        <v>12.113094312460582</v>
      </c>
      <c r="U302">
        <f t="shared" si="63"/>
        <v>-0.12538425389661184</v>
      </c>
      <c r="V302">
        <f t="shared" si="64"/>
        <v>1.5721211125210022E-2</v>
      </c>
    </row>
    <row r="303" spans="1:22" x14ac:dyDescent="0.35">
      <c r="A303" s="1">
        <v>43495</v>
      </c>
      <c r="B303" s="2">
        <v>0.82050925925925933</v>
      </c>
      <c r="C303" s="3">
        <f t="shared" si="52"/>
        <v>0.82050925925925933</v>
      </c>
      <c r="D303" s="2">
        <v>0.25</v>
      </c>
      <c r="E303" s="3">
        <f t="shared" si="53"/>
        <v>0.25</v>
      </c>
      <c r="F303" s="2">
        <f t="shared" si="54"/>
        <v>0.57050925925925933</v>
      </c>
      <c r="G303">
        <v>151261</v>
      </c>
      <c r="H303">
        <v>827</v>
      </c>
      <c r="I303">
        <v>39.979999999999997</v>
      </c>
      <c r="J303">
        <v>23.98</v>
      </c>
      <c r="K303">
        <v>78456</v>
      </c>
      <c r="L303">
        <v>50.05</v>
      </c>
      <c r="M303">
        <f t="shared" si="55"/>
        <v>3.4964585414012004</v>
      </c>
      <c r="N303">
        <f t="shared" si="56"/>
        <v>1.6306333333333333E-5</v>
      </c>
      <c r="O303" s="8">
        <f t="shared" si="57"/>
        <v>0.71764172999999998</v>
      </c>
      <c r="P303" s="8">
        <f t="shared" si="58"/>
        <v>3.1241729999999968E-2</v>
      </c>
      <c r="Q303" s="6">
        <f t="shared" si="59"/>
        <v>7.0987798227675454E-4</v>
      </c>
      <c r="R303" s="10">
        <f t="shared" si="60"/>
        <v>3.2336575592893423E-7</v>
      </c>
      <c r="S303">
        <f t="shared" si="61"/>
        <v>0.32336575592893424</v>
      </c>
      <c r="T303">
        <f t="shared" si="62"/>
        <v>12.22522233173741</v>
      </c>
      <c r="U303">
        <f t="shared" si="63"/>
        <v>-0.12748022907869966</v>
      </c>
      <c r="V303">
        <f t="shared" si="64"/>
        <v>1.6251208805957741E-2</v>
      </c>
    </row>
    <row r="304" spans="1:22" x14ac:dyDescent="0.35">
      <c r="A304" s="1">
        <v>43495</v>
      </c>
      <c r="B304" s="2">
        <v>0.82052083333333325</v>
      </c>
      <c r="C304" s="3">
        <f t="shared" si="52"/>
        <v>0.82052083333333325</v>
      </c>
      <c r="D304" s="2">
        <v>0.25</v>
      </c>
      <c r="E304" s="3">
        <f t="shared" si="53"/>
        <v>0.25</v>
      </c>
      <c r="F304" s="2">
        <f t="shared" si="54"/>
        <v>0.57052083333333325</v>
      </c>
      <c r="G304">
        <v>151762</v>
      </c>
      <c r="H304">
        <v>830</v>
      </c>
      <c r="I304">
        <v>39.69</v>
      </c>
      <c r="J304">
        <v>24</v>
      </c>
      <c r="K304">
        <v>78457</v>
      </c>
      <c r="L304">
        <v>50.08</v>
      </c>
      <c r="M304">
        <f t="shared" si="55"/>
        <v>3.4631676826118398</v>
      </c>
      <c r="N304">
        <f t="shared" si="56"/>
        <v>1.6406333333333333E-5</v>
      </c>
      <c r="O304" s="8">
        <f t="shared" si="57"/>
        <v>0.72204272999999997</v>
      </c>
      <c r="P304" s="8">
        <f t="shared" si="58"/>
        <v>3.5642729999999956E-2</v>
      </c>
      <c r="Q304" s="6">
        <f t="shared" si="59"/>
        <v>8.0987798227675426E-4</v>
      </c>
      <c r="R304" s="10">
        <f t="shared" si="60"/>
        <v>3.689381866411166E-7</v>
      </c>
      <c r="S304">
        <f t="shared" si="61"/>
        <v>0.36893818664111661</v>
      </c>
      <c r="T304">
        <f t="shared" si="62"/>
        <v>11.993530397887062</v>
      </c>
      <c r="U304">
        <f t="shared" si="63"/>
        <v>-7.7639910269721293E-2</v>
      </c>
      <c r="V304">
        <f t="shared" si="64"/>
        <v>6.0279556666903737E-3</v>
      </c>
    </row>
    <row r="305" spans="1:22" x14ac:dyDescent="0.35">
      <c r="A305" s="1">
        <v>43495</v>
      </c>
      <c r="B305" s="2">
        <v>0.82052083333333325</v>
      </c>
      <c r="C305" s="3">
        <f t="shared" si="52"/>
        <v>0.82052083333333325</v>
      </c>
      <c r="D305" s="2">
        <v>0.25</v>
      </c>
      <c r="E305" s="3">
        <f t="shared" si="53"/>
        <v>0.25</v>
      </c>
      <c r="F305" s="2">
        <f t="shared" si="54"/>
        <v>0.57052083333333325</v>
      </c>
      <c r="G305">
        <v>152264</v>
      </c>
      <c r="H305">
        <v>831</v>
      </c>
      <c r="I305">
        <v>39.08</v>
      </c>
      <c r="J305">
        <v>24</v>
      </c>
      <c r="K305">
        <v>78460</v>
      </c>
      <c r="L305">
        <v>50.08</v>
      </c>
      <c r="M305">
        <f t="shared" si="55"/>
        <v>3.3931420830893915</v>
      </c>
      <c r="N305">
        <f t="shared" si="56"/>
        <v>1.6439666666666668E-5</v>
      </c>
      <c r="O305" s="8">
        <f t="shared" si="57"/>
        <v>0.72350973000000007</v>
      </c>
      <c r="P305" s="8">
        <f t="shared" si="58"/>
        <v>3.7109730000000063E-2</v>
      </c>
      <c r="Q305" s="6">
        <f t="shared" si="59"/>
        <v>8.4321131561009011E-4</v>
      </c>
      <c r="R305" s="10">
        <f t="shared" si="60"/>
        <v>3.8410842816338993E-7</v>
      </c>
      <c r="S305">
        <f t="shared" si="61"/>
        <v>0.38410842816338991</v>
      </c>
      <c r="T305">
        <f t="shared" si="62"/>
        <v>11.513413196032214</v>
      </c>
      <c r="U305">
        <f t="shared" si="63"/>
        <v>-5.3492386888670092E-2</v>
      </c>
      <c r="V305">
        <f t="shared" si="64"/>
        <v>2.8614354550471639E-3</v>
      </c>
    </row>
    <row r="306" spans="1:22" x14ac:dyDescent="0.35">
      <c r="A306" s="1">
        <v>43495</v>
      </c>
      <c r="B306" s="2">
        <v>0.8205324074074074</v>
      </c>
      <c r="C306" s="3">
        <f t="shared" si="52"/>
        <v>0.8205324074074074</v>
      </c>
      <c r="D306" s="2">
        <v>0.25</v>
      </c>
      <c r="E306" s="3">
        <f t="shared" si="53"/>
        <v>0.25</v>
      </c>
      <c r="F306" s="2">
        <f t="shared" si="54"/>
        <v>0.5705324074074074</v>
      </c>
      <c r="G306">
        <v>152769</v>
      </c>
      <c r="H306">
        <v>832</v>
      </c>
      <c r="I306">
        <v>38.479999999999997</v>
      </c>
      <c r="J306">
        <v>24</v>
      </c>
      <c r="K306">
        <v>78457</v>
      </c>
      <c r="L306">
        <v>50.08</v>
      </c>
      <c r="M306">
        <f t="shared" si="55"/>
        <v>3.3242644442148519</v>
      </c>
      <c r="N306">
        <f t="shared" si="56"/>
        <v>1.6473E-5</v>
      </c>
      <c r="O306" s="8">
        <f t="shared" si="57"/>
        <v>0.72497672999999996</v>
      </c>
      <c r="P306" s="8">
        <f t="shared" si="58"/>
        <v>3.8576729999999948E-2</v>
      </c>
      <c r="Q306" s="6">
        <f t="shared" si="59"/>
        <v>8.7654464894342085E-4</v>
      </c>
      <c r="R306" s="10">
        <f t="shared" si="60"/>
        <v>3.993080443822334E-7</v>
      </c>
      <c r="S306">
        <f t="shared" si="61"/>
        <v>0.39930804438223338</v>
      </c>
      <c r="T306">
        <f t="shared" si="62"/>
        <v>11.050734095071078</v>
      </c>
      <c r="U306">
        <f t="shared" si="63"/>
        <v>-2.9462657366110652E-2</v>
      </c>
      <c r="V306">
        <f t="shared" si="64"/>
        <v>8.6804817907283421E-4</v>
      </c>
    </row>
    <row r="307" spans="1:22" x14ac:dyDescent="0.35">
      <c r="A307" s="1">
        <v>43495</v>
      </c>
      <c r="B307" s="2">
        <v>0.8205324074074074</v>
      </c>
      <c r="C307" s="3">
        <f t="shared" si="52"/>
        <v>0.8205324074074074</v>
      </c>
      <c r="D307" s="2">
        <v>0.25</v>
      </c>
      <c r="E307" s="3">
        <f t="shared" si="53"/>
        <v>0.25</v>
      </c>
      <c r="F307" s="2">
        <f t="shared" si="54"/>
        <v>0.5705324074074074</v>
      </c>
      <c r="G307">
        <v>153268</v>
      </c>
      <c r="H307">
        <v>830</v>
      </c>
      <c r="I307">
        <v>38.049999999999997</v>
      </c>
      <c r="J307">
        <v>24</v>
      </c>
      <c r="K307">
        <v>78469</v>
      </c>
      <c r="L307">
        <v>50.08</v>
      </c>
      <c r="M307">
        <f t="shared" si="55"/>
        <v>3.2749021363547657</v>
      </c>
      <c r="N307">
        <f t="shared" si="56"/>
        <v>1.6406333333333333E-5</v>
      </c>
      <c r="O307" s="8">
        <f t="shared" si="57"/>
        <v>0.72204272999999997</v>
      </c>
      <c r="P307" s="8">
        <f t="shared" si="58"/>
        <v>3.5642729999999956E-2</v>
      </c>
      <c r="Q307" s="6">
        <f t="shared" si="59"/>
        <v>8.0987798227675426E-4</v>
      </c>
      <c r="R307" s="10">
        <f t="shared" si="60"/>
        <v>3.6888176616628327E-7</v>
      </c>
      <c r="S307">
        <f t="shared" si="61"/>
        <v>0.36888176616628326</v>
      </c>
      <c r="T307">
        <f t="shared" si="62"/>
        <v>10.724984002701008</v>
      </c>
      <c r="U307">
        <f t="shared" si="63"/>
        <v>-5.356068771439771E-2</v>
      </c>
      <c r="V307">
        <f t="shared" si="64"/>
        <v>2.868747268439234E-3</v>
      </c>
    </row>
    <row r="308" spans="1:22" x14ac:dyDescent="0.35">
      <c r="A308" s="1">
        <v>43495</v>
      </c>
      <c r="B308" s="2">
        <v>0.82054398148148155</v>
      </c>
      <c r="C308" s="3">
        <f t="shared" si="52"/>
        <v>0.82054398148148155</v>
      </c>
      <c r="D308" s="2">
        <v>0.25</v>
      </c>
      <c r="E308" s="3">
        <f t="shared" si="53"/>
        <v>0.25</v>
      </c>
      <c r="F308" s="2">
        <f t="shared" si="54"/>
        <v>0.57054398148148155</v>
      </c>
      <c r="G308">
        <v>153769</v>
      </c>
      <c r="H308">
        <v>831</v>
      </c>
      <c r="I308">
        <v>37.729999999999997</v>
      </c>
      <c r="J308">
        <v>23.99</v>
      </c>
      <c r="K308">
        <v>78461</v>
      </c>
      <c r="L308">
        <v>50.08</v>
      </c>
      <c r="M308">
        <f t="shared" si="55"/>
        <v>3.2381673956216779</v>
      </c>
      <c r="N308">
        <f t="shared" si="56"/>
        <v>1.6439666666666668E-5</v>
      </c>
      <c r="O308" s="8">
        <f t="shared" si="57"/>
        <v>0.72350973000000007</v>
      </c>
      <c r="P308" s="8">
        <f t="shared" si="58"/>
        <v>3.7109730000000063E-2</v>
      </c>
      <c r="Q308" s="6">
        <f t="shared" si="59"/>
        <v>8.4321131561009011E-4</v>
      </c>
      <c r="R308" s="10">
        <f t="shared" si="60"/>
        <v>3.8409060637975141E-7</v>
      </c>
      <c r="S308">
        <f t="shared" si="61"/>
        <v>0.3840906063797514</v>
      </c>
      <c r="T308">
        <f t="shared" si="62"/>
        <v>10.485728082067281</v>
      </c>
      <c r="U308">
        <f t="shared" si="63"/>
        <v>-3.3642453738947704E-2</v>
      </c>
      <c r="V308">
        <f t="shared" si="64"/>
        <v>1.1318146935772363E-3</v>
      </c>
    </row>
    <row r="309" spans="1:22" x14ac:dyDescent="0.35">
      <c r="A309" s="1">
        <v>43495</v>
      </c>
      <c r="B309" s="2">
        <v>0.82054398148148155</v>
      </c>
      <c r="C309" s="3">
        <f t="shared" si="52"/>
        <v>0.82054398148148155</v>
      </c>
      <c r="D309" s="2">
        <v>0.25</v>
      </c>
      <c r="E309" s="3">
        <f t="shared" si="53"/>
        <v>0.25</v>
      </c>
      <c r="F309" s="2">
        <f t="shared" si="54"/>
        <v>0.57054398148148155</v>
      </c>
      <c r="G309">
        <v>154271</v>
      </c>
      <c r="H309">
        <v>824</v>
      </c>
      <c r="I309">
        <v>37.450000000000003</v>
      </c>
      <c r="J309">
        <v>23.98</v>
      </c>
      <c r="K309">
        <v>78466</v>
      </c>
      <c r="L309">
        <v>50.08</v>
      </c>
      <c r="M309">
        <f t="shared" si="55"/>
        <v>3.206024497480227</v>
      </c>
      <c r="N309">
        <f t="shared" si="56"/>
        <v>1.6206333333333334E-5</v>
      </c>
      <c r="O309" s="8">
        <f t="shared" si="57"/>
        <v>0.7132407300000001</v>
      </c>
      <c r="P309" s="8">
        <f t="shared" si="58"/>
        <v>2.684073000000009E-2</v>
      </c>
      <c r="Q309" s="6">
        <f t="shared" si="59"/>
        <v>6.0987798227675732E-4</v>
      </c>
      <c r="R309" s="10">
        <f t="shared" si="60"/>
        <v>2.7777804924506326E-7</v>
      </c>
      <c r="S309">
        <f t="shared" si="61"/>
        <v>0.27777804924506327</v>
      </c>
      <c r="T309">
        <f t="shared" si="62"/>
        <v>10.278593078443341</v>
      </c>
      <c r="U309">
        <f t="shared" si="63"/>
        <v>-0.13583429133190184</v>
      </c>
      <c r="V309">
        <f t="shared" si="64"/>
        <v>1.8450954701639981E-2</v>
      </c>
    </row>
    <row r="310" spans="1:22" x14ac:dyDescent="0.35">
      <c r="A310" s="1">
        <v>43495</v>
      </c>
      <c r="B310" s="2">
        <v>0.82055555555555559</v>
      </c>
      <c r="C310" s="3">
        <f t="shared" si="52"/>
        <v>0.82055555555555559</v>
      </c>
      <c r="D310" s="2">
        <v>0.25</v>
      </c>
      <c r="E310" s="3">
        <f t="shared" si="53"/>
        <v>0.25</v>
      </c>
      <c r="F310" s="2">
        <f t="shared" si="54"/>
        <v>0.57055555555555559</v>
      </c>
      <c r="G310">
        <v>154774</v>
      </c>
      <c r="H310">
        <v>842</v>
      </c>
      <c r="I310">
        <v>37.22</v>
      </c>
      <c r="J310">
        <v>23.98</v>
      </c>
      <c r="K310">
        <v>78469</v>
      </c>
      <c r="L310">
        <v>50.08</v>
      </c>
      <c r="M310">
        <f t="shared" si="55"/>
        <v>3.1796214025783196</v>
      </c>
      <c r="N310">
        <f t="shared" si="56"/>
        <v>1.6806333333333332E-5</v>
      </c>
      <c r="O310" s="8">
        <f t="shared" si="57"/>
        <v>0.73964672999999992</v>
      </c>
      <c r="P310" s="8">
        <f t="shared" si="58"/>
        <v>5.3246729999999909E-2</v>
      </c>
      <c r="Q310" s="6">
        <f t="shared" si="59"/>
        <v>1.2098779822767533E-3</v>
      </c>
      <c r="R310" s="10">
        <f t="shared" si="60"/>
        <v>5.5103595588891839E-7</v>
      </c>
      <c r="S310">
        <f t="shared" si="61"/>
        <v>0.55103595588891841</v>
      </c>
      <c r="T310">
        <f t="shared" si="62"/>
        <v>10.109992263734121</v>
      </c>
      <c r="U310">
        <f t="shared" si="63"/>
        <v>0.14080849207837781</v>
      </c>
      <c r="V310">
        <f t="shared" si="64"/>
        <v>1.9827031441386585E-2</v>
      </c>
    </row>
    <row r="311" spans="1:22" x14ac:dyDescent="0.35">
      <c r="A311" s="1">
        <v>43495</v>
      </c>
      <c r="B311" s="2">
        <v>0.82055555555555559</v>
      </c>
      <c r="C311" s="3">
        <f t="shared" si="52"/>
        <v>0.82055555555555559</v>
      </c>
      <c r="D311" s="2">
        <v>0.25</v>
      </c>
      <c r="E311" s="3">
        <f t="shared" si="53"/>
        <v>0.25</v>
      </c>
      <c r="F311" s="2">
        <f t="shared" si="54"/>
        <v>0.57055555555555559</v>
      </c>
      <c r="G311">
        <v>155276</v>
      </c>
      <c r="H311">
        <v>828</v>
      </c>
      <c r="I311">
        <v>37.04</v>
      </c>
      <c r="J311">
        <v>24</v>
      </c>
      <c r="K311">
        <v>78461</v>
      </c>
      <c r="L311">
        <v>50.08</v>
      </c>
      <c r="M311">
        <f t="shared" si="55"/>
        <v>3.1589581109159579</v>
      </c>
      <c r="N311">
        <f t="shared" si="56"/>
        <v>1.6339666666666665E-5</v>
      </c>
      <c r="O311" s="8">
        <f t="shared" si="57"/>
        <v>0.71910872999999997</v>
      </c>
      <c r="P311" s="8">
        <f t="shared" si="58"/>
        <v>3.2708729999999964E-2</v>
      </c>
      <c r="Q311" s="6">
        <f t="shared" si="59"/>
        <v>7.4321131561008778E-4</v>
      </c>
      <c r="R311" s="10">
        <f t="shared" si="60"/>
        <v>3.3855106843536639E-7</v>
      </c>
      <c r="S311">
        <f t="shared" si="61"/>
        <v>0.33855106843536636</v>
      </c>
      <c r="T311">
        <f t="shared" si="62"/>
        <v>9.9790163465217177</v>
      </c>
      <c r="U311">
        <f t="shared" si="63"/>
        <v>-6.9027361384059474E-2</v>
      </c>
      <c r="V311">
        <f t="shared" si="64"/>
        <v>4.764776619645545E-3</v>
      </c>
    </row>
    <row r="312" spans="1:22" x14ac:dyDescent="0.35">
      <c r="A312" s="1">
        <v>43495</v>
      </c>
      <c r="B312" s="2">
        <v>0.82056712962962963</v>
      </c>
      <c r="C312" s="3">
        <f t="shared" si="52"/>
        <v>0.82056712962962963</v>
      </c>
      <c r="D312" s="2">
        <v>0.25</v>
      </c>
      <c r="E312" s="3">
        <f t="shared" si="53"/>
        <v>0.25</v>
      </c>
      <c r="F312" s="2">
        <f t="shared" si="54"/>
        <v>0.57056712962962963</v>
      </c>
      <c r="G312">
        <v>155778</v>
      </c>
      <c r="H312">
        <v>820</v>
      </c>
      <c r="I312">
        <v>36.85</v>
      </c>
      <c r="J312">
        <v>23.99</v>
      </c>
      <c r="K312">
        <v>78465</v>
      </c>
      <c r="L312">
        <v>50.08</v>
      </c>
      <c r="M312">
        <f t="shared" si="55"/>
        <v>3.1371468586056874</v>
      </c>
      <c r="N312">
        <f t="shared" si="56"/>
        <v>1.6073E-5</v>
      </c>
      <c r="O312" s="8">
        <f t="shared" si="57"/>
        <v>0.70737273000000001</v>
      </c>
      <c r="P312" s="8">
        <f t="shared" si="58"/>
        <v>2.0972729999999995E-2</v>
      </c>
      <c r="Q312" s="6">
        <f t="shared" si="59"/>
        <v>4.7654464894342186E-4</v>
      </c>
      <c r="R312" s="10">
        <f t="shared" si="60"/>
        <v>2.1705945940182198E-7</v>
      </c>
      <c r="S312">
        <f t="shared" si="61"/>
        <v>0.21705945940182197</v>
      </c>
      <c r="T312">
        <f t="shared" si="62"/>
        <v>9.841690412459533</v>
      </c>
      <c r="U312">
        <f t="shared" si="63"/>
        <v>-0.18772276787142717</v>
      </c>
      <c r="V312">
        <f t="shared" si="64"/>
        <v>3.5239837577309724E-2</v>
      </c>
    </row>
    <row r="313" spans="1:22" x14ac:dyDescent="0.35">
      <c r="A313" s="1">
        <v>43495</v>
      </c>
      <c r="B313" s="2">
        <v>0.82056712962962963</v>
      </c>
      <c r="C313" s="3">
        <f t="shared" si="52"/>
        <v>0.82056712962962963</v>
      </c>
      <c r="D313" s="2">
        <v>0.25</v>
      </c>
      <c r="E313" s="3">
        <f t="shared" si="53"/>
        <v>0.25</v>
      </c>
      <c r="F313" s="2">
        <f t="shared" si="54"/>
        <v>0.57056712962962963</v>
      </c>
      <c r="G313">
        <v>156279</v>
      </c>
      <c r="H313">
        <v>830</v>
      </c>
      <c r="I313">
        <v>36.07</v>
      </c>
      <c r="J313">
        <v>23.98</v>
      </c>
      <c r="K313">
        <v>78468</v>
      </c>
      <c r="L313">
        <v>50.12</v>
      </c>
      <c r="M313">
        <f t="shared" si="55"/>
        <v>3.0476059280687862</v>
      </c>
      <c r="N313">
        <f t="shared" si="56"/>
        <v>1.6406333333333333E-5</v>
      </c>
      <c r="O313" s="8">
        <f t="shared" si="57"/>
        <v>0.72204272999999997</v>
      </c>
      <c r="P313" s="8">
        <f t="shared" si="58"/>
        <v>3.5642729999999956E-2</v>
      </c>
      <c r="Q313" s="6">
        <f t="shared" si="59"/>
        <v>8.0987798227675426E-4</v>
      </c>
      <c r="R313" s="10">
        <f t="shared" si="60"/>
        <v>3.6886163891341539E-7</v>
      </c>
      <c r="S313">
        <f t="shared" si="61"/>
        <v>0.36886163891341539</v>
      </c>
      <c r="T313">
        <f t="shared" si="62"/>
        <v>9.2879018928000079</v>
      </c>
      <c r="U313">
        <f t="shared" si="63"/>
        <v>-2.4441441065003018E-2</v>
      </c>
      <c r="V313">
        <f t="shared" si="64"/>
        <v>5.9738404133401592E-4</v>
      </c>
    </row>
    <row r="314" spans="1:22" x14ac:dyDescent="0.35">
      <c r="A314" s="1">
        <v>43495</v>
      </c>
      <c r="B314" s="2">
        <v>0.82057870370370367</v>
      </c>
      <c r="C314" s="3">
        <f t="shared" si="52"/>
        <v>0.82057870370370367</v>
      </c>
      <c r="D314" s="2">
        <v>0.25</v>
      </c>
      <c r="E314" s="3">
        <f t="shared" si="53"/>
        <v>0.25</v>
      </c>
      <c r="F314" s="2">
        <f t="shared" si="54"/>
        <v>0.57057870370370367</v>
      </c>
      <c r="G314">
        <v>156781</v>
      </c>
      <c r="H314">
        <v>826</v>
      </c>
      <c r="I314">
        <v>35.69</v>
      </c>
      <c r="J314">
        <v>24</v>
      </c>
      <c r="K314">
        <v>78457</v>
      </c>
      <c r="L314">
        <v>50.12</v>
      </c>
      <c r="M314">
        <f t="shared" si="55"/>
        <v>3.0039834234482439</v>
      </c>
      <c r="N314">
        <f t="shared" si="56"/>
        <v>1.6273000000000002E-5</v>
      </c>
      <c r="O314" s="8">
        <f t="shared" si="57"/>
        <v>0.71617473000000009</v>
      </c>
      <c r="P314" s="8">
        <f t="shared" si="58"/>
        <v>2.9774730000000083E-2</v>
      </c>
      <c r="Q314" s="6">
        <f t="shared" si="59"/>
        <v>6.7654464894342391E-4</v>
      </c>
      <c r="R314" s="10">
        <f t="shared" si="60"/>
        <v>3.0819847115888425E-7</v>
      </c>
      <c r="S314">
        <f t="shared" si="61"/>
        <v>0.30819847115888427</v>
      </c>
      <c r="T314">
        <f t="shared" si="62"/>
        <v>9.0239164083518304</v>
      </c>
      <c r="U314">
        <f t="shared" si="63"/>
        <v>-7.9512203727180611E-2</v>
      </c>
      <c r="V314">
        <f t="shared" si="64"/>
        <v>6.3221905415526743E-3</v>
      </c>
    </row>
    <row r="315" spans="1:22" x14ac:dyDescent="0.35">
      <c r="A315" s="1">
        <v>43495</v>
      </c>
      <c r="B315" s="2">
        <v>0.82057870370370367</v>
      </c>
      <c r="C315" s="3">
        <f t="shared" si="52"/>
        <v>0.82057870370370367</v>
      </c>
      <c r="D315" s="2">
        <v>0.25</v>
      </c>
      <c r="E315" s="3">
        <f t="shared" si="53"/>
        <v>0.25</v>
      </c>
      <c r="F315" s="2">
        <f t="shared" si="54"/>
        <v>0.57057870370370367</v>
      </c>
      <c r="G315">
        <v>157286</v>
      </c>
      <c r="H315">
        <v>819</v>
      </c>
      <c r="I315">
        <v>35.68</v>
      </c>
      <c r="J315">
        <v>23.99</v>
      </c>
      <c r="K315">
        <v>78461</v>
      </c>
      <c r="L315">
        <v>50.12</v>
      </c>
      <c r="M315">
        <f t="shared" si="55"/>
        <v>3.0028354628003355</v>
      </c>
      <c r="N315">
        <f t="shared" si="56"/>
        <v>1.6039666666666668E-5</v>
      </c>
      <c r="O315" s="8">
        <f t="shared" si="57"/>
        <v>0.70590573000000012</v>
      </c>
      <c r="P315" s="8">
        <f t="shared" si="58"/>
        <v>1.950573000000011E-2</v>
      </c>
      <c r="Q315" s="6">
        <f t="shared" si="59"/>
        <v>4.4321131561009112E-4</v>
      </c>
      <c r="R315" s="10">
        <f t="shared" si="60"/>
        <v>2.0188688151543377E-7</v>
      </c>
      <c r="S315">
        <f t="shared" si="61"/>
        <v>0.20188688151543377</v>
      </c>
      <c r="T315">
        <f t="shared" si="62"/>
        <v>9.0170208166513053</v>
      </c>
      <c r="U315">
        <f t="shared" si="63"/>
        <v>-0.18567662481556924</v>
      </c>
      <c r="V315">
        <f t="shared" si="64"/>
        <v>3.4475809002901661E-2</v>
      </c>
    </row>
    <row r="316" spans="1:22" x14ac:dyDescent="0.35">
      <c r="A316" s="1">
        <v>43495</v>
      </c>
      <c r="B316" s="2">
        <v>0.82059027777777782</v>
      </c>
      <c r="C316" s="3">
        <f t="shared" si="52"/>
        <v>0.82059027777777782</v>
      </c>
      <c r="D316" s="2">
        <v>0.25</v>
      </c>
      <c r="E316" s="3">
        <f t="shared" si="53"/>
        <v>0.25</v>
      </c>
      <c r="F316" s="2">
        <f t="shared" si="54"/>
        <v>0.57059027777777782</v>
      </c>
      <c r="G316">
        <v>157785</v>
      </c>
      <c r="H316">
        <v>827</v>
      </c>
      <c r="I316">
        <v>36.06</v>
      </c>
      <c r="J316">
        <v>23.99</v>
      </c>
      <c r="K316">
        <v>78465</v>
      </c>
      <c r="L316">
        <v>50.12</v>
      </c>
      <c r="M316">
        <f t="shared" si="55"/>
        <v>3.0464579674208774</v>
      </c>
      <c r="N316">
        <f t="shared" si="56"/>
        <v>1.6306333333333333E-5</v>
      </c>
      <c r="O316" s="8">
        <f t="shared" si="57"/>
        <v>0.71764172999999998</v>
      </c>
      <c r="P316" s="8">
        <f t="shared" si="58"/>
        <v>3.1241729999999968E-2</v>
      </c>
      <c r="Q316" s="6">
        <f t="shared" si="59"/>
        <v>7.0987798227675454E-4</v>
      </c>
      <c r="R316" s="10">
        <f t="shared" si="60"/>
        <v>3.2333954733492861E-7</v>
      </c>
      <c r="S316">
        <f t="shared" si="61"/>
        <v>0.32333954733492859</v>
      </c>
      <c r="T316">
        <f t="shared" si="62"/>
        <v>9.2809061472621437</v>
      </c>
      <c r="U316">
        <f t="shared" si="63"/>
        <v>-6.981636408842791E-2</v>
      </c>
      <c r="V316">
        <f t="shared" si="64"/>
        <v>4.8743246945279267E-3</v>
      </c>
    </row>
    <row r="317" spans="1:22" x14ac:dyDescent="0.35">
      <c r="A317" s="1">
        <v>43495</v>
      </c>
      <c r="B317" s="2">
        <v>0.82059027777777782</v>
      </c>
      <c r="C317" s="3">
        <f t="shared" si="52"/>
        <v>0.82059027777777782</v>
      </c>
      <c r="D317" s="2">
        <v>0.25</v>
      </c>
      <c r="E317" s="3">
        <f t="shared" si="53"/>
        <v>0.25</v>
      </c>
      <c r="F317" s="2">
        <f t="shared" si="54"/>
        <v>0.57059027777777782</v>
      </c>
      <c r="G317">
        <v>158286</v>
      </c>
      <c r="H317">
        <v>824</v>
      </c>
      <c r="I317">
        <v>36.979999999999997</v>
      </c>
      <c r="J317">
        <v>24</v>
      </c>
      <c r="K317">
        <v>78460</v>
      </c>
      <c r="L317">
        <v>50.12</v>
      </c>
      <c r="M317">
        <f t="shared" si="55"/>
        <v>3.1520703470285039</v>
      </c>
      <c r="N317">
        <f t="shared" si="56"/>
        <v>1.6206333333333334E-5</v>
      </c>
      <c r="O317" s="8">
        <f t="shared" si="57"/>
        <v>0.7132407300000001</v>
      </c>
      <c r="P317" s="8">
        <f t="shared" si="58"/>
        <v>2.684073000000009E-2</v>
      </c>
      <c r="Q317" s="6">
        <f t="shared" si="59"/>
        <v>6.0987798227675732E-4</v>
      </c>
      <c r="R317" s="10">
        <f t="shared" si="60"/>
        <v>2.7781799035072368E-7</v>
      </c>
      <c r="S317">
        <f t="shared" si="61"/>
        <v>0.27781799035072369</v>
      </c>
      <c r="T317">
        <f t="shared" si="62"/>
        <v>9.9355474726163919</v>
      </c>
      <c r="U317">
        <f t="shared" si="63"/>
        <v>-0.12887742813833053</v>
      </c>
      <c r="V317">
        <f t="shared" si="64"/>
        <v>1.6609391483550551E-2</v>
      </c>
    </row>
    <row r="318" spans="1:22" x14ac:dyDescent="0.35">
      <c r="A318" s="1">
        <v>43495</v>
      </c>
      <c r="B318" s="2">
        <v>0.82060185185185175</v>
      </c>
      <c r="C318" s="3">
        <f t="shared" si="52"/>
        <v>0.82060185185185175</v>
      </c>
      <c r="D318" s="2">
        <v>0.25</v>
      </c>
      <c r="E318" s="3">
        <f t="shared" si="53"/>
        <v>0.25</v>
      </c>
      <c r="F318" s="2">
        <f t="shared" si="54"/>
        <v>0.57060185185185175</v>
      </c>
      <c r="G318">
        <v>158788</v>
      </c>
      <c r="H318">
        <v>830</v>
      </c>
      <c r="I318">
        <v>38.06</v>
      </c>
      <c r="J318">
        <v>23.98</v>
      </c>
      <c r="K318">
        <v>78460</v>
      </c>
      <c r="L318">
        <v>50.12</v>
      </c>
      <c r="M318">
        <f t="shared" si="55"/>
        <v>3.2760500970026754</v>
      </c>
      <c r="N318">
        <f t="shared" si="56"/>
        <v>1.6406333333333333E-5</v>
      </c>
      <c r="O318" s="8">
        <f t="shared" si="57"/>
        <v>0.72204272999999997</v>
      </c>
      <c r="P318" s="8">
        <f t="shared" si="58"/>
        <v>3.5642729999999956E-2</v>
      </c>
      <c r="Q318" s="6">
        <f t="shared" si="59"/>
        <v>8.0987798227675426E-4</v>
      </c>
      <c r="R318" s="10">
        <f t="shared" si="60"/>
        <v>3.6889924907287634E-7</v>
      </c>
      <c r="S318">
        <f t="shared" si="61"/>
        <v>0.36889924907287636</v>
      </c>
      <c r="T318">
        <f t="shared" si="62"/>
        <v>10.732504238071238</v>
      </c>
      <c r="U318">
        <f t="shared" si="63"/>
        <v>-5.3690373362866646E-2</v>
      </c>
      <c r="V318">
        <f t="shared" si="64"/>
        <v>2.8826561918440202E-3</v>
      </c>
    </row>
    <row r="319" spans="1:22" x14ac:dyDescent="0.35">
      <c r="A319" s="1">
        <v>43495</v>
      </c>
      <c r="B319" s="2">
        <v>0.82060185185185175</v>
      </c>
      <c r="C319" s="3">
        <f t="shared" si="52"/>
        <v>0.82060185185185175</v>
      </c>
      <c r="D319" s="2">
        <v>0.25</v>
      </c>
      <c r="E319" s="3">
        <f t="shared" si="53"/>
        <v>0.25</v>
      </c>
      <c r="F319" s="2">
        <f t="shared" si="54"/>
        <v>0.57060185185185175</v>
      </c>
      <c r="G319">
        <v>159290</v>
      </c>
      <c r="H319">
        <v>828</v>
      </c>
      <c r="I319">
        <v>39.799999999999997</v>
      </c>
      <c r="J319">
        <v>24</v>
      </c>
      <c r="K319">
        <v>78466</v>
      </c>
      <c r="L319">
        <v>50.12</v>
      </c>
      <c r="M319">
        <f t="shared" si="55"/>
        <v>3.4757952497388387</v>
      </c>
      <c r="N319">
        <f t="shared" si="56"/>
        <v>1.6339666666666665E-5</v>
      </c>
      <c r="O319" s="8">
        <f t="shared" si="57"/>
        <v>0.71910872999999997</v>
      </c>
      <c r="P319" s="8">
        <f t="shared" si="58"/>
        <v>3.2708729999999964E-2</v>
      </c>
      <c r="Q319" s="6">
        <f t="shared" si="59"/>
        <v>7.4321131561008778E-4</v>
      </c>
      <c r="R319" s="10">
        <f t="shared" si="60"/>
        <v>3.3852949532928E-7</v>
      </c>
      <c r="S319">
        <f t="shared" si="61"/>
        <v>0.33852949532928001</v>
      </c>
      <c r="T319">
        <f t="shared" si="62"/>
        <v>12.081152618107076</v>
      </c>
      <c r="U319">
        <f t="shared" si="63"/>
        <v>-0.10966745568723914</v>
      </c>
      <c r="V319">
        <f t="shared" si="64"/>
        <v>1.202695083691256E-2</v>
      </c>
    </row>
    <row r="320" spans="1:22" x14ac:dyDescent="0.35">
      <c r="A320" s="1">
        <v>43495</v>
      </c>
      <c r="B320" s="2">
        <v>0.8206134259259259</v>
      </c>
      <c r="C320" s="3">
        <f t="shared" si="52"/>
        <v>0.8206134259259259</v>
      </c>
      <c r="D320" s="2">
        <v>0.25</v>
      </c>
      <c r="E320" s="3">
        <f t="shared" si="53"/>
        <v>0.25</v>
      </c>
      <c r="F320" s="2">
        <f t="shared" si="54"/>
        <v>0.5706134259259259</v>
      </c>
      <c r="G320">
        <v>159792</v>
      </c>
      <c r="H320">
        <v>833</v>
      </c>
      <c r="I320">
        <v>41.24</v>
      </c>
      <c r="J320">
        <v>24</v>
      </c>
      <c r="K320">
        <v>78459</v>
      </c>
      <c r="L320">
        <v>50.12</v>
      </c>
      <c r="M320">
        <f t="shared" si="55"/>
        <v>3.641101583037734</v>
      </c>
      <c r="N320">
        <f t="shared" si="56"/>
        <v>1.6506333333333335E-5</v>
      </c>
      <c r="O320" s="8">
        <f t="shared" si="57"/>
        <v>0.72644373000000007</v>
      </c>
      <c r="P320" s="8">
        <f t="shared" si="58"/>
        <v>4.0043730000000055E-2</v>
      </c>
      <c r="Q320" s="6">
        <f t="shared" si="59"/>
        <v>9.0987798227675659E-4</v>
      </c>
      <c r="R320" s="10">
        <f t="shared" si="60"/>
        <v>4.1448240740379526E-7</v>
      </c>
      <c r="S320">
        <f t="shared" si="61"/>
        <v>0.41448240740379527</v>
      </c>
      <c r="T320">
        <f t="shared" si="62"/>
        <v>13.257620737999893</v>
      </c>
      <c r="U320">
        <f t="shared" si="63"/>
        <v>-5.4906815541642236E-2</v>
      </c>
      <c r="V320">
        <f t="shared" si="64"/>
        <v>3.0147583929239254E-3</v>
      </c>
    </row>
    <row r="321" spans="1:22" x14ac:dyDescent="0.35">
      <c r="A321" s="1">
        <v>43495</v>
      </c>
      <c r="B321" s="2">
        <v>0.8206134259259259</v>
      </c>
      <c r="C321" s="3">
        <f t="shared" si="52"/>
        <v>0.8206134259259259</v>
      </c>
      <c r="D321" s="2">
        <v>0.25</v>
      </c>
      <c r="E321" s="3">
        <f t="shared" si="53"/>
        <v>0.25</v>
      </c>
      <c r="F321" s="2">
        <f t="shared" si="54"/>
        <v>0.5706134259259259</v>
      </c>
      <c r="G321">
        <v>160293</v>
      </c>
      <c r="H321">
        <v>843</v>
      </c>
      <c r="I321">
        <v>42.93</v>
      </c>
      <c r="J321">
        <v>23.99</v>
      </c>
      <c r="K321">
        <v>78459</v>
      </c>
      <c r="L321">
        <v>50.12</v>
      </c>
      <c r="M321">
        <f t="shared" si="55"/>
        <v>3.835106932534353</v>
      </c>
      <c r="N321">
        <f t="shared" si="56"/>
        <v>1.6839666666666667E-5</v>
      </c>
      <c r="O321" s="8">
        <f t="shared" si="57"/>
        <v>0.74111373000000003</v>
      </c>
      <c r="P321" s="8">
        <f t="shared" si="58"/>
        <v>5.4713730000000016E-2</v>
      </c>
      <c r="Q321" s="6">
        <f t="shared" si="59"/>
        <v>1.243211315610089E-3</v>
      </c>
      <c r="R321" s="10">
        <f t="shared" si="60"/>
        <v>5.6630876666463882E-7</v>
      </c>
      <c r="S321">
        <f t="shared" si="61"/>
        <v>0.56630876666463881</v>
      </c>
      <c r="T321">
        <f t="shared" si="62"/>
        <v>14.708045183973054</v>
      </c>
      <c r="U321">
        <f t="shared" si="63"/>
        <v>7.2048057913734739E-2</v>
      </c>
      <c r="V321">
        <f t="shared" si="64"/>
        <v>5.1909226491408753E-3</v>
      </c>
    </row>
    <row r="322" spans="1:22" x14ac:dyDescent="0.35">
      <c r="A322" s="1">
        <v>43495</v>
      </c>
      <c r="B322" s="2">
        <v>0.82062500000000005</v>
      </c>
      <c r="C322" s="3">
        <f t="shared" ref="C322:C385" si="65">B322</f>
        <v>0.82062500000000005</v>
      </c>
      <c r="D322" s="2">
        <v>0.25</v>
      </c>
      <c r="E322" s="3">
        <f t="shared" ref="E322:E385" si="66">D322</f>
        <v>0.25</v>
      </c>
      <c r="F322" s="2">
        <f t="shared" ref="F322:F385" si="67">C322-E322</f>
        <v>0.57062500000000005</v>
      </c>
      <c r="G322">
        <v>160795</v>
      </c>
      <c r="H322">
        <v>838</v>
      </c>
      <c r="I322">
        <v>44.04</v>
      </c>
      <c r="J322">
        <v>24</v>
      </c>
      <c r="K322">
        <v>78462</v>
      </c>
      <c r="L322">
        <v>50.12</v>
      </c>
      <c r="M322">
        <f t="shared" ref="M322:M385" si="68">(I322-9.522)/8.7111</f>
        <v>3.9625305644522508</v>
      </c>
      <c r="N322">
        <f t="shared" ref="N322:N385" si="69">(H322-337.81)/30000000</f>
        <v>1.6673000000000001E-5</v>
      </c>
      <c r="O322" s="8">
        <f t="shared" ref="O322:O385" si="70">N322*44010</f>
        <v>0.73377873000000005</v>
      </c>
      <c r="P322" s="8">
        <f t="shared" si="58"/>
        <v>4.7378730000000036E-2</v>
      </c>
      <c r="Q322" s="6">
        <f t="shared" si="59"/>
        <v>1.0765446489434229E-3</v>
      </c>
      <c r="R322" s="10">
        <f t="shared" si="60"/>
        <v>4.9038636568633691E-7</v>
      </c>
      <c r="S322">
        <f t="shared" si="61"/>
        <v>0.49038636568633692</v>
      </c>
      <c r="T322">
        <f t="shared" si="62"/>
        <v>15.701648474218274</v>
      </c>
      <c r="U322">
        <f t="shared" si="63"/>
        <v>-2.021005267644161E-2</v>
      </c>
      <c r="V322">
        <f t="shared" si="64"/>
        <v>4.0844622918454469E-4</v>
      </c>
    </row>
    <row r="323" spans="1:22" x14ac:dyDescent="0.35">
      <c r="A323" s="1">
        <v>43495</v>
      </c>
      <c r="B323" s="2">
        <v>0.82062500000000005</v>
      </c>
      <c r="C323" s="3">
        <f t="shared" si="65"/>
        <v>0.82062500000000005</v>
      </c>
      <c r="D323" s="2">
        <v>0.25</v>
      </c>
      <c r="E323" s="3">
        <f t="shared" si="66"/>
        <v>0.25</v>
      </c>
      <c r="F323" s="2">
        <f t="shared" si="67"/>
        <v>0.57062500000000005</v>
      </c>
      <c r="G323">
        <v>161297</v>
      </c>
      <c r="H323">
        <v>844</v>
      </c>
      <c r="I323">
        <v>44.68</v>
      </c>
      <c r="J323">
        <v>24</v>
      </c>
      <c r="K323">
        <v>78465</v>
      </c>
      <c r="L323">
        <v>50.15</v>
      </c>
      <c r="M323">
        <f t="shared" si="68"/>
        <v>4.036000045918426</v>
      </c>
      <c r="N323">
        <f t="shared" si="69"/>
        <v>1.6872999999999999E-5</v>
      </c>
      <c r="O323" s="8">
        <f t="shared" si="70"/>
        <v>0.74258072999999991</v>
      </c>
      <c r="P323" s="8">
        <f t="shared" si="58"/>
        <v>5.6180729999999901E-2</v>
      </c>
      <c r="Q323" s="6">
        <f t="shared" si="59"/>
        <v>1.2765446489434197E-3</v>
      </c>
      <c r="R323" s="10">
        <f t="shared" si="60"/>
        <v>5.8146790047620805E-7</v>
      </c>
      <c r="S323">
        <f t="shared" si="61"/>
        <v>0.581467900476208</v>
      </c>
      <c r="T323">
        <f t="shared" si="62"/>
        <v>16.289296370653538</v>
      </c>
      <c r="U323">
        <f t="shared" si="63"/>
        <v>6.1452694589465721E-2</v>
      </c>
      <c r="V323">
        <f t="shared" si="64"/>
        <v>3.7764336723061496E-3</v>
      </c>
    </row>
    <row r="324" spans="1:22" x14ac:dyDescent="0.35">
      <c r="A324" s="1">
        <v>43495</v>
      </c>
      <c r="B324" s="2">
        <v>0.82063657407407409</v>
      </c>
      <c r="C324" s="3">
        <f t="shared" si="65"/>
        <v>0.82063657407407409</v>
      </c>
      <c r="D324" s="2">
        <v>0.25</v>
      </c>
      <c r="E324" s="3">
        <f t="shared" si="66"/>
        <v>0.25</v>
      </c>
      <c r="F324" s="2">
        <f t="shared" si="67"/>
        <v>0.57063657407407409</v>
      </c>
      <c r="G324">
        <v>161794</v>
      </c>
      <c r="H324">
        <v>831</v>
      </c>
      <c r="I324">
        <v>43.99</v>
      </c>
      <c r="J324">
        <v>24</v>
      </c>
      <c r="K324">
        <v>78462</v>
      </c>
      <c r="L324">
        <v>50.15</v>
      </c>
      <c r="M324">
        <f t="shared" si="68"/>
        <v>3.956790761212706</v>
      </c>
      <c r="N324">
        <f t="shared" si="69"/>
        <v>1.6439666666666668E-5</v>
      </c>
      <c r="O324" s="8">
        <f t="shared" si="70"/>
        <v>0.72350973000000007</v>
      </c>
      <c r="P324" s="8">
        <f t="shared" si="58"/>
        <v>3.7109730000000063E-2</v>
      </c>
      <c r="Q324" s="6">
        <f t="shared" si="59"/>
        <v>8.4321131561009011E-4</v>
      </c>
      <c r="R324" s="10">
        <f t="shared" si="60"/>
        <v>3.8409863722183442E-7</v>
      </c>
      <c r="S324">
        <f t="shared" si="61"/>
        <v>0.3840986372218344</v>
      </c>
      <c r="T324">
        <f t="shared" si="62"/>
        <v>15.656193128018225</v>
      </c>
      <c r="U324">
        <f t="shared" si="63"/>
        <v>-0.12576193836563454</v>
      </c>
      <c r="V324">
        <f t="shared" si="64"/>
        <v>1.581606514148166E-2</v>
      </c>
    </row>
    <row r="325" spans="1:22" x14ac:dyDescent="0.35">
      <c r="A325" s="1">
        <v>43495</v>
      </c>
      <c r="B325" s="2">
        <v>0.82063657407407409</v>
      </c>
      <c r="C325" s="3">
        <f t="shared" si="65"/>
        <v>0.82063657407407409</v>
      </c>
      <c r="D325" s="2">
        <v>0.25</v>
      </c>
      <c r="E325" s="3">
        <f t="shared" si="66"/>
        <v>0.25</v>
      </c>
      <c r="F325" s="2">
        <f t="shared" si="67"/>
        <v>0.57063657407407409</v>
      </c>
      <c r="G325">
        <v>162295</v>
      </c>
      <c r="H325">
        <v>832</v>
      </c>
      <c r="I325">
        <v>42.81</v>
      </c>
      <c r="J325">
        <v>24</v>
      </c>
      <c r="K325">
        <v>78464</v>
      </c>
      <c r="L325">
        <v>50.15</v>
      </c>
      <c r="M325">
        <f t="shared" si="68"/>
        <v>3.8213314047594453</v>
      </c>
      <c r="N325">
        <f t="shared" si="69"/>
        <v>1.6473E-5</v>
      </c>
      <c r="O325" s="8">
        <f t="shared" si="70"/>
        <v>0.72497672999999996</v>
      </c>
      <c r="P325" s="8">
        <f t="shared" si="58"/>
        <v>3.8576729999999948E-2</v>
      </c>
      <c r="Q325" s="6">
        <f t="shared" si="59"/>
        <v>8.7654464894342085E-4</v>
      </c>
      <c r="R325" s="10">
        <f t="shared" si="60"/>
        <v>3.9927242095861651E-7</v>
      </c>
      <c r="S325">
        <f t="shared" si="61"/>
        <v>0.39927242095861648</v>
      </c>
      <c r="T325">
        <f t="shared" si="62"/>
        <v>14.602573705000795</v>
      </c>
      <c r="U325">
        <f t="shared" si="63"/>
        <v>-9.3222265131544427E-2</v>
      </c>
      <c r="V325">
        <f t="shared" si="64"/>
        <v>8.6903907162559635E-3</v>
      </c>
    </row>
    <row r="326" spans="1:22" x14ac:dyDescent="0.35">
      <c r="A326" s="1">
        <v>43495</v>
      </c>
      <c r="B326" s="2">
        <v>0.82064814814814813</v>
      </c>
      <c r="C326" s="3">
        <f t="shared" si="65"/>
        <v>0.82064814814814813</v>
      </c>
      <c r="D326" s="2">
        <v>0.25</v>
      </c>
      <c r="E326" s="3">
        <f t="shared" si="66"/>
        <v>0.25</v>
      </c>
      <c r="F326" s="2">
        <f t="shared" si="67"/>
        <v>0.57064814814814813</v>
      </c>
      <c r="G326">
        <v>162797</v>
      </c>
      <c r="H326">
        <v>826</v>
      </c>
      <c r="I326">
        <v>41.71</v>
      </c>
      <c r="J326">
        <v>24.01</v>
      </c>
      <c r="K326">
        <v>78467</v>
      </c>
      <c r="L326">
        <v>50.15</v>
      </c>
      <c r="M326">
        <f t="shared" si="68"/>
        <v>3.6950557334894563</v>
      </c>
      <c r="N326">
        <f t="shared" si="69"/>
        <v>1.6273000000000002E-5</v>
      </c>
      <c r="O326" s="8">
        <f t="shared" si="70"/>
        <v>0.71617473000000009</v>
      </c>
      <c r="P326" s="8">
        <f t="shared" si="58"/>
        <v>2.9774730000000083E-2</v>
      </c>
      <c r="Q326" s="6">
        <f t="shared" si="59"/>
        <v>6.7654464894342391E-4</v>
      </c>
      <c r="R326" s="10">
        <f t="shared" si="60"/>
        <v>3.08169564188404E-7</v>
      </c>
      <c r="S326">
        <f t="shared" si="61"/>
        <v>0.30816956418840402</v>
      </c>
      <c r="T326">
        <f t="shared" si="62"/>
        <v>13.653436873593304</v>
      </c>
      <c r="U326">
        <f t="shared" si="63"/>
        <v>-0.16813658084494432</v>
      </c>
      <c r="V326">
        <f t="shared" si="64"/>
        <v>2.8269909818228495E-2</v>
      </c>
    </row>
    <row r="327" spans="1:22" x14ac:dyDescent="0.35">
      <c r="A327" s="1">
        <v>43495</v>
      </c>
      <c r="B327" s="2">
        <v>0.82064814814814813</v>
      </c>
      <c r="C327" s="3">
        <f t="shared" si="65"/>
        <v>0.82064814814814813</v>
      </c>
      <c r="D327" s="2">
        <v>0.25</v>
      </c>
      <c r="E327" s="3">
        <f t="shared" si="66"/>
        <v>0.25</v>
      </c>
      <c r="F327" s="2">
        <f t="shared" si="67"/>
        <v>0.57064814814814813</v>
      </c>
      <c r="G327">
        <v>163293</v>
      </c>
      <c r="H327">
        <v>829</v>
      </c>
      <c r="I327">
        <v>41</v>
      </c>
      <c r="J327">
        <v>24</v>
      </c>
      <c r="K327">
        <v>78465</v>
      </c>
      <c r="L327">
        <v>50.15</v>
      </c>
      <c r="M327">
        <f t="shared" si="68"/>
        <v>3.6135505274879178</v>
      </c>
      <c r="N327">
        <f t="shared" si="69"/>
        <v>1.6373000000000001E-5</v>
      </c>
      <c r="O327" s="8">
        <f t="shared" si="70"/>
        <v>0.72057573000000008</v>
      </c>
      <c r="P327" s="8">
        <f t="shared" si="58"/>
        <v>3.4175730000000071E-2</v>
      </c>
      <c r="Q327" s="6">
        <f t="shared" si="59"/>
        <v>7.7654464894342363E-4</v>
      </c>
      <c r="R327" s="10">
        <f t="shared" si="60"/>
        <v>3.5371719040215096E-7</v>
      </c>
      <c r="S327">
        <f t="shared" si="61"/>
        <v>0.35371719040215094</v>
      </c>
      <c r="T327">
        <f t="shared" si="62"/>
        <v>13.05774741470821</v>
      </c>
      <c r="U327">
        <f t="shared" si="63"/>
        <v>-0.11213998722180014</v>
      </c>
      <c r="V327">
        <f t="shared" si="64"/>
        <v>1.25753767341055E-2</v>
      </c>
    </row>
    <row r="328" spans="1:22" x14ac:dyDescent="0.35">
      <c r="A328" s="1">
        <v>43495</v>
      </c>
      <c r="B328" s="2">
        <v>0.82065972222222217</v>
      </c>
      <c r="C328" s="3">
        <f t="shared" si="65"/>
        <v>0.82065972222222217</v>
      </c>
      <c r="D328" s="2">
        <v>0.25</v>
      </c>
      <c r="E328" s="3">
        <f t="shared" si="66"/>
        <v>0.25</v>
      </c>
      <c r="F328" s="2">
        <f t="shared" si="67"/>
        <v>0.57065972222222217</v>
      </c>
      <c r="G328">
        <v>163794</v>
      </c>
      <c r="H328">
        <v>815</v>
      </c>
      <c r="I328">
        <v>40.909999999999997</v>
      </c>
      <c r="J328">
        <v>24.01</v>
      </c>
      <c r="K328">
        <v>78472</v>
      </c>
      <c r="L328">
        <v>50.15</v>
      </c>
      <c r="M328">
        <f t="shared" si="68"/>
        <v>3.6032188816567365</v>
      </c>
      <c r="N328">
        <f t="shared" si="69"/>
        <v>1.5906333333333334E-5</v>
      </c>
      <c r="O328" s="8">
        <f t="shared" si="70"/>
        <v>0.70003773000000002</v>
      </c>
      <c r="P328" s="8">
        <f t="shared" ref="P328:P391" si="71">O328-0.6864</f>
        <v>1.3637730000000015E-2</v>
      </c>
      <c r="Q328" s="6">
        <f t="shared" ref="Q328:Q391" si="72">P328/(44010*0.001)</f>
        <v>3.0987798227675561E-4</v>
      </c>
      <c r="R328" s="10">
        <f t="shared" ref="R328:R391" si="73">(Q328/8.314*(J328+273.15))/K328</f>
        <v>1.4114201959458475E-7</v>
      </c>
      <c r="S328">
        <f t="shared" ref="S328:S391" si="74">R328*1000000</f>
        <v>0.14114201959458475</v>
      </c>
      <c r="T328">
        <f t="shared" ref="T328:T391" si="75">M328^2</f>
        <v>12.983186309127623</v>
      </c>
      <c r="U328">
        <f t="shared" ref="U328:U391" si="76">S328-(0.1282*M328)-0.0026</f>
        <v>-0.32339064103380893</v>
      </c>
      <c r="V328">
        <f t="shared" ref="V328:V391" si="77">U328^2</f>
        <v>0.10458150670825787</v>
      </c>
    </row>
    <row r="329" spans="1:22" x14ac:dyDescent="0.35">
      <c r="A329" s="1">
        <v>43495</v>
      </c>
      <c r="B329" s="2">
        <v>0.82065972222222217</v>
      </c>
      <c r="C329" s="3">
        <f t="shared" si="65"/>
        <v>0.82065972222222217</v>
      </c>
      <c r="D329" s="2">
        <v>0.25</v>
      </c>
      <c r="E329" s="3">
        <f t="shared" si="66"/>
        <v>0.25</v>
      </c>
      <c r="F329" s="2">
        <f t="shared" si="67"/>
        <v>0.57065972222222217</v>
      </c>
      <c r="G329">
        <v>164296</v>
      </c>
      <c r="H329">
        <v>830</v>
      </c>
      <c r="I329">
        <v>40.869999999999997</v>
      </c>
      <c r="J329">
        <v>24</v>
      </c>
      <c r="K329">
        <v>78471</v>
      </c>
      <c r="L329">
        <v>50.15</v>
      </c>
      <c r="M329">
        <f t="shared" si="68"/>
        <v>3.5986270390651005</v>
      </c>
      <c r="N329">
        <f t="shared" si="69"/>
        <v>1.6406333333333333E-5</v>
      </c>
      <c r="O329" s="8">
        <f t="shared" si="70"/>
        <v>0.72204272999999997</v>
      </c>
      <c r="P329" s="8">
        <f t="shared" si="71"/>
        <v>3.5642729999999956E-2</v>
      </c>
      <c r="Q329" s="6">
        <f t="shared" si="72"/>
        <v>8.0987798227675426E-4</v>
      </c>
      <c r="R329" s="10">
        <f t="shared" si="73"/>
        <v>3.6887236443147254E-7</v>
      </c>
      <c r="S329">
        <f t="shared" si="74"/>
        <v>0.36887236443147253</v>
      </c>
      <c r="T329">
        <f t="shared" si="75"/>
        <v>12.950116566290452</v>
      </c>
      <c r="U329">
        <f t="shared" si="76"/>
        <v>-9.5071621976673362E-2</v>
      </c>
      <c r="V329">
        <f t="shared" si="77"/>
        <v>9.0386133052754811E-3</v>
      </c>
    </row>
    <row r="330" spans="1:22" x14ac:dyDescent="0.35">
      <c r="A330" s="1">
        <v>43495</v>
      </c>
      <c r="B330" s="2">
        <v>0.82067129629629632</v>
      </c>
      <c r="C330" s="3">
        <f t="shared" si="65"/>
        <v>0.82067129629629632</v>
      </c>
      <c r="D330" s="2">
        <v>0.25</v>
      </c>
      <c r="E330" s="3">
        <f t="shared" si="66"/>
        <v>0.25</v>
      </c>
      <c r="F330" s="2">
        <f t="shared" si="67"/>
        <v>0.57067129629629632</v>
      </c>
      <c r="G330">
        <v>164795</v>
      </c>
      <c r="H330">
        <v>826</v>
      </c>
      <c r="I330">
        <v>40.590000000000003</v>
      </c>
      <c r="J330">
        <v>24.01</v>
      </c>
      <c r="K330">
        <v>78468</v>
      </c>
      <c r="L330">
        <v>50.15</v>
      </c>
      <c r="M330">
        <f t="shared" si="68"/>
        <v>3.5664841409236496</v>
      </c>
      <c r="N330">
        <f t="shared" si="69"/>
        <v>1.6273000000000002E-5</v>
      </c>
      <c r="O330" s="8">
        <f t="shared" si="70"/>
        <v>0.71617473000000009</v>
      </c>
      <c r="P330" s="8">
        <f t="shared" si="71"/>
        <v>2.9774730000000083E-2</v>
      </c>
      <c r="Q330" s="6">
        <f t="shared" si="72"/>
        <v>6.7654464894342391E-4</v>
      </c>
      <c r="R330" s="10">
        <f t="shared" si="73"/>
        <v>3.0816563686052273E-7</v>
      </c>
      <c r="S330">
        <f t="shared" si="74"/>
        <v>0.30816563686052273</v>
      </c>
      <c r="T330">
        <f t="shared" si="75"/>
        <v>12.719809127459904</v>
      </c>
      <c r="U330">
        <f t="shared" si="76"/>
        <v>-0.15165763000588917</v>
      </c>
      <c r="V330">
        <f t="shared" si="77"/>
        <v>2.3000036739003173E-2</v>
      </c>
    </row>
    <row r="331" spans="1:22" x14ac:dyDescent="0.35">
      <c r="A331" s="1">
        <v>43495</v>
      </c>
      <c r="B331" s="2">
        <v>0.82067129629629632</v>
      </c>
      <c r="C331" s="3">
        <f t="shared" si="65"/>
        <v>0.82067129629629632</v>
      </c>
      <c r="D331" s="2">
        <v>0.25</v>
      </c>
      <c r="E331" s="3">
        <f t="shared" si="66"/>
        <v>0.25</v>
      </c>
      <c r="F331" s="2">
        <f t="shared" si="67"/>
        <v>0.57067129629629632</v>
      </c>
      <c r="G331">
        <v>165298</v>
      </c>
      <c r="H331">
        <v>822</v>
      </c>
      <c r="I331">
        <v>39.869999999999997</v>
      </c>
      <c r="J331">
        <v>24.01</v>
      </c>
      <c r="K331">
        <v>78470</v>
      </c>
      <c r="L331">
        <v>50.15</v>
      </c>
      <c r="M331">
        <f t="shared" si="68"/>
        <v>3.4838309742742015</v>
      </c>
      <c r="N331">
        <f t="shared" si="69"/>
        <v>1.6139666666666667E-5</v>
      </c>
      <c r="O331" s="8">
        <f t="shared" si="70"/>
        <v>0.71030673</v>
      </c>
      <c r="P331" s="8">
        <f t="shared" si="71"/>
        <v>2.3906729999999987E-2</v>
      </c>
      <c r="Q331" s="6">
        <f t="shared" si="72"/>
        <v>5.4321131561008834E-4</v>
      </c>
      <c r="R331" s="10">
        <f t="shared" si="73"/>
        <v>2.4742608593753823E-7</v>
      </c>
      <c r="S331">
        <f t="shared" si="74"/>
        <v>0.24742608593753823</v>
      </c>
      <c r="T331">
        <f t="shared" si="75"/>
        <v>12.137078257312332</v>
      </c>
      <c r="U331">
        <f t="shared" si="76"/>
        <v>-0.20180104496441442</v>
      </c>
      <c r="V331">
        <f t="shared" si="77"/>
        <v>4.0723661748729614E-2</v>
      </c>
    </row>
    <row r="332" spans="1:22" x14ac:dyDescent="0.35">
      <c r="A332" s="1">
        <v>43495</v>
      </c>
      <c r="B332" s="2">
        <v>0.82068287037037047</v>
      </c>
      <c r="C332" s="3">
        <f t="shared" si="65"/>
        <v>0.82068287037037047</v>
      </c>
      <c r="D332" s="2">
        <v>0.25</v>
      </c>
      <c r="E332" s="3">
        <f t="shared" si="66"/>
        <v>0.25</v>
      </c>
      <c r="F332" s="2">
        <f t="shared" si="67"/>
        <v>0.57068287037037047</v>
      </c>
      <c r="G332">
        <v>165799</v>
      </c>
      <c r="H332">
        <v>836</v>
      </c>
      <c r="I332">
        <v>38.869999999999997</v>
      </c>
      <c r="J332">
        <v>23.99</v>
      </c>
      <c r="K332">
        <v>78469</v>
      </c>
      <c r="L332">
        <v>50.15</v>
      </c>
      <c r="M332">
        <f t="shared" si="68"/>
        <v>3.369034909483303</v>
      </c>
      <c r="N332">
        <f t="shared" si="69"/>
        <v>1.6606333333333334E-5</v>
      </c>
      <c r="O332" s="8">
        <f t="shared" si="70"/>
        <v>0.73084473000000005</v>
      </c>
      <c r="P332" s="8">
        <f t="shared" si="71"/>
        <v>4.4444730000000043E-2</v>
      </c>
      <c r="Q332" s="6">
        <f t="shared" si="72"/>
        <v>1.0098779822767564E-3</v>
      </c>
      <c r="R332" s="10">
        <f t="shared" si="73"/>
        <v>4.5996192667256734E-7</v>
      </c>
      <c r="S332">
        <f t="shared" si="74"/>
        <v>0.45996192667256736</v>
      </c>
      <c r="T332">
        <f t="shared" si="75"/>
        <v>11.350396221317167</v>
      </c>
      <c r="U332">
        <f t="shared" si="76"/>
        <v>2.5451651276807867E-2</v>
      </c>
      <c r="V332">
        <f t="shared" si="77"/>
        <v>6.4778655271623554E-4</v>
      </c>
    </row>
    <row r="333" spans="1:22" x14ac:dyDescent="0.35">
      <c r="A333" s="1">
        <v>43495</v>
      </c>
      <c r="B333" s="2">
        <v>0.82068287037037047</v>
      </c>
      <c r="C333" s="3">
        <f t="shared" si="65"/>
        <v>0.82068287037037047</v>
      </c>
      <c r="D333" s="2">
        <v>0.25</v>
      </c>
      <c r="E333" s="3">
        <f t="shared" si="66"/>
        <v>0.25</v>
      </c>
      <c r="F333" s="2">
        <f t="shared" si="67"/>
        <v>0.57068287037037047</v>
      </c>
      <c r="G333">
        <v>166301</v>
      </c>
      <c r="H333">
        <v>823</v>
      </c>
      <c r="I333">
        <v>37.4</v>
      </c>
      <c r="J333">
        <v>24.02</v>
      </c>
      <c r="K333">
        <v>78469</v>
      </c>
      <c r="L333">
        <v>50.15</v>
      </c>
      <c r="M333">
        <f t="shared" si="68"/>
        <v>3.2002846942406813</v>
      </c>
      <c r="N333">
        <f t="shared" si="69"/>
        <v>1.6172999999999999E-5</v>
      </c>
      <c r="O333" s="8">
        <f t="shared" si="70"/>
        <v>0.71177372999999999</v>
      </c>
      <c r="P333" s="8">
        <f t="shared" si="71"/>
        <v>2.5373729999999983E-2</v>
      </c>
      <c r="Q333" s="6">
        <f t="shared" si="72"/>
        <v>5.7654464894342158E-4</v>
      </c>
      <c r="R333" s="10">
        <f t="shared" si="73"/>
        <v>2.626211941447367E-7</v>
      </c>
      <c r="S333">
        <f t="shared" si="74"/>
        <v>0.26262119414473672</v>
      </c>
      <c r="T333">
        <f t="shared" si="75"/>
        <v>10.24182212419117</v>
      </c>
      <c r="U333">
        <f t="shared" si="76"/>
        <v>-0.15025530365691864</v>
      </c>
      <c r="V333">
        <f t="shared" si="77"/>
        <v>2.2576656277032828E-2</v>
      </c>
    </row>
    <row r="334" spans="1:22" x14ac:dyDescent="0.35">
      <c r="A334" s="1">
        <v>43495</v>
      </c>
      <c r="B334" s="2">
        <v>0.82069444444444439</v>
      </c>
      <c r="C334" s="3">
        <f t="shared" si="65"/>
        <v>0.82069444444444439</v>
      </c>
      <c r="D334" s="2">
        <v>0.25</v>
      </c>
      <c r="E334" s="3">
        <f t="shared" si="66"/>
        <v>0.25</v>
      </c>
      <c r="F334" s="2">
        <f t="shared" si="67"/>
        <v>0.57069444444444439</v>
      </c>
      <c r="G334">
        <v>166803</v>
      </c>
      <c r="H334">
        <v>822</v>
      </c>
      <c r="I334">
        <v>36.1</v>
      </c>
      <c r="J334">
        <v>24.01</v>
      </c>
      <c r="K334">
        <v>78468</v>
      </c>
      <c r="L334">
        <v>50.15</v>
      </c>
      <c r="M334">
        <f t="shared" si="68"/>
        <v>3.051049810012513</v>
      </c>
      <c r="N334">
        <f t="shared" si="69"/>
        <v>1.6139666666666667E-5</v>
      </c>
      <c r="O334" s="8">
        <f t="shared" si="70"/>
        <v>0.71030673</v>
      </c>
      <c r="P334" s="8">
        <f t="shared" si="71"/>
        <v>2.3906729999999987E-2</v>
      </c>
      <c r="Q334" s="6">
        <f t="shared" si="72"/>
        <v>5.4321131561008834E-4</v>
      </c>
      <c r="R334" s="10">
        <f t="shared" si="73"/>
        <v>2.4743239235763148E-7</v>
      </c>
      <c r="S334">
        <f t="shared" si="74"/>
        <v>0.24743239235763148</v>
      </c>
      <c r="T334">
        <f t="shared" si="75"/>
        <v>9.3089049431773923</v>
      </c>
      <c r="U334">
        <f t="shared" si="76"/>
        <v>-0.14631219328597272</v>
      </c>
      <c r="V334">
        <f t="shared" si="77"/>
        <v>2.1407257904151843E-2</v>
      </c>
    </row>
    <row r="335" spans="1:22" x14ac:dyDescent="0.35">
      <c r="A335" s="1">
        <v>43495</v>
      </c>
      <c r="B335" s="2">
        <v>0.82069444444444439</v>
      </c>
      <c r="C335" s="3">
        <f t="shared" si="65"/>
        <v>0.82069444444444439</v>
      </c>
      <c r="D335" s="2">
        <v>0.25</v>
      </c>
      <c r="E335" s="3">
        <f t="shared" si="66"/>
        <v>0.25</v>
      </c>
      <c r="F335" s="2">
        <f t="shared" si="67"/>
        <v>0.57069444444444439</v>
      </c>
      <c r="G335">
        <v>167305</v>
      </c>
      <c r="H335">
        <v>815</v>
      </c>
      <c r="I335">
        <v>35.35</v>
      </c>
      <c r="J335">
        <v>24.01</v>
      </c>
      <c r="K335">
        <v>78458</v>
      </c>
      <c r="L335">
        <v>50.15</v>
      </c>
      <c r="M335">
        <f t="shared" si="68"/>
        <v>2.9649527614193389</v>
      </c>
      <c r="N335">
        <f t="shared" si="69"/>
        <v>1.5906333333333334E-5</v>
      </c>
      <c r="O335" s="8">
        <f t="shared" si="70"/>
        <v>0.70003773000000002</v>
      </c>
      <c r="P335" s="8">
        <f t="shared" si="71"/>
        <v>1.3637730000000015E-2</v>
      </c>
      <c r="Q335" s="6">
        <f t="shared" si="72"/>
        <v>3.0987798227675561E-4</v>
      </c>
      <c r="R335" s="10">
        <f t="shared" si="73"/>
        <v>1.4116720489467303E-7</v>
      </c>
      <c r="S335">
        <f t="shared" si="74"/>
        <v>0.14116720489467302</v>
      </c>
      <c r="T335">
        <f t="shared" si="75"/>
        <v>8.7909448774481636</v>
      </c>
      <c r="U335">
        <f t="shared" si="76"/>
        <v>-0.24153973911928625</v>
      </c>
      <c r="V335">
        <f t="shared" si="77"/>
        <v>5.8341445573812864E-2</v>
      </c>
    </row>
    <row r="336" spans="1:22" x14ac:dyDescent="0.35">
      <c r="A336" s="1">
        <v>43495</v>
      </c>
      <c r="B336" s="2">
        <v>0.82070601851851854</v>
      </c>
      <c r="C336" s="3">
        <f t="shared" si="65"/>
        <v>0.82070601851851854</v>
      </c>
      <c r="D336" s="2">
        <v>0.25</v>
      </c>
      <c r="E336" s="3">
        <f t="shared" si="66"/>
        <v>0.25</v>
      </c>
      <c r="F336" s="2">
        <f t="shared" si="67"/>
        <v>0.57070601851851854</v>
      </c>
      <c r="G336">
        <v>167806</v>
      </c>
      <c r="H336">
        <v>821</v>
      </c>
      <c r="I336">
        <v>34.82</v>
      </c>
      <c r="J336">
        <v>24.01</v>
      </c>
      <c r="K336">
        <v>78449</v>
      </c>
      <c r="L336">
        <v>50.15</v>
      </c>
      <c r="M336">
        <f t="shared" si="68"/>
        <v>2.9041108470801622</v>
      </c>
      <c r="N336">
        <f t="shared" si="69"/>
        <v>1.6106333333333332E-5</v>
      </c>
      <c r="O336" s="8">
        <f t="shared" si="70"/>
        <v>0.70883972999999989</v>
      </c>
      <c r="P336" s="8">
        <f t="shared" si="71"/>
        <v>2.243972999999988E-2</v>
      </c>
      <c r="Q336" s="6">
        <f t="shared" si="72"/>
        <v>5.0987798227675261E-4</v>
      </c>
      <c r="R336" s="10">
        <f t="shared" si="73"/>
        <v>2.3230533092971662E-7</v>
      </c>
      <c r="S336">
        <f t="shared" si="74"/>
        <v>0.23230533092971661</v>
      </c>
      <c r="T336">
        <f t="shared" si="75"/>
        <v>8.4338598121286577</v>
      </c>
      <c r="U336">
        <f t="shared" si="76"/>
        <v>-0.14260167966596021</v>
      </c>
      <c r="V336">
        <f t="shared" si="77"/>
        <v>2.0335239043553131E-2</v>
      </c>
    </row>
    <row r="337" spans="1:22" x14ac:dyDescent="0.35">
      <c r="A337" s="1">
        <v>43495</v>
      </c>
      <c r="B337" s="2">
        <v>0.82070601851851854</v>
      </c>
      <c r="C337" s="3">
        <f t="shared" si="65"/>
        <v>0.82070601851851854</v>
      </c>
      <c r="D337" s="2">
        <v>0.25</v>
      </c>
      <c r="E337" s="3">
        <f t="shared" si="66"/>
        <v>0.25</v>
      </c>
      <c r="F337" s="2">
        <f t="shared" si="67"/>
        <v>0.57070601851851854</v>
      </c>
      <c r="G337">
        <v>168308</v>
      </c>
      <c r="H337">
        <v>831</v>
      </c>
      <c r="I337">
        <v>34.65</v>
      </c>
      <c r="J337">
        <v>24.01</v>
      </c>
      <c r="K337">
        <v>78452</v>
      </c>
      <c r="L337">
        <v>50.15</v>
      </c>
      <c r="M337">
        <f t="shared" si="68"/>
        <v>2.8845955160657093</v>
      </c>
      <c r="N337">
        <f t="shared" si="69"/>
        <v>1.6439666666666668E-5</v>
      </c>
      <c r="O337" s="8">
        <f t="shared" si="70"/>
        <v>0.72350973000000007</v>
      </c>
      <c r="P337" s="8">
        <f t="shared" si="71"/>
        <v>3.7109730000000063E-2</v>
      </c>
      <c r="Q337" s="6">
        <f t="shared" si="72"/>
        <v>8.4321131561009011E-4</v>
      </c>
      <c r="R337" s="10">
        <f t="shared" si="73"/>
        <v>3.8416052465504352E-7</v>
      </c>
      <c r="S337">
        <f t="shared" si="74"/>
        <v>0.38416052465504352</v>
      </c>
      <c r="T337">
        <f t="shared" si="75"/>
        <v>8.3208912913063955</v>
      </c>
      <c r="U337">
        <f t="shared" si="76"/>
        <v>1.175537949541954E-2</v>
      </c>
      <c r="V337">
        <f t="shared" si="77"/>
        <v>1.3818894708133016E-4</v>
      </c>
    </row>
    <row r="338" spans="1:22" x14ac:dyDescent="0.35">
      <c r="A338" s="1">
        <v>43495</v>
      </c>
      <c r="B338" s="2">
        <v>0.82071759259259258</v>
      </c>
      <c r="C338" s="3">
        <f t="shared" si="65"/>
        <v>0.82071759259259258</v>
      </c>
      <c r="D338" s="2">
        <v>0.25</v>
      </c>
      <c r="E338" s="3">
        <f t="shared" si="66"/>
        <v>0.25</v>
      </c>
      <c r="F338" s="2">
        <f t="shared" si="67"/>
        <v>0.57071759259259258</v>
      </c>
      <c r="G338">
        <v>168810</v>
      </c>
      <c r="H338">
        <v>833</v>
      </c>
      <c r="I338">
        <v>34.590000000000003</v>
      </c>
      <c r="J338">
        <v>24.01</v>
      </c>
      <c r="K338">
        <v>78451</v>
      </c>
      <c r="L338">
        <v>50.15</v>
      </c>
      <c r="M338">
        <f t="shared" si="68"/>
        <v>2.8777077521782557</v>
      </c>
      <c r="N338">
        <f t="shared" si="69"/>
        <v>1.6506333333333335E-5</v>
      </c>
      <c r="O338" s="8">
        <f t="shared" si="70"/>
        <v>0.72644373000000007</v>
      </c>
      <c r="P338" s="8">
        <f t="shared" si="71"/>
        <v>4.0043730000000055E-2</v>
      </c>
      <c r="Q338" s="6">
        <f t="shared" si="72"/>
        <v>9.0987798227675659E-4</v>
      </c>
      <c r="R338" s="10">
        <f t="shared" si="73"/>
        <v>4.1453862404639664E-7</v>
      </c>
      <c r="S338">
        <f t="shared" si="74"/>
        <v>0.41453862404639663</v>
      </c>
      <c r="T338">
        <f t="shared" si="75"/>
        <v>8.2812019069468299</v>
      </c>
      <c r="U338">
        <f t="shared" si="76"/>
        <v>4.3016490217144203E-2</v>
      </c>
      <c r="V338">
        <f t="shared" si="77"/>
        <v>1.850418430601663E-3</v>
      </c>
    </row>
    <row r="339" spans="1:22" x14ac:dyDescent="0.35">
      <c r="A339" s="1">
        <v>43495</v>
      </c>
      <c r="B339" s="2">
        <v>0.82071759259259258</v>
      </c>
      <c r="C339" s="3">
        <f t="shared" si="65"/>
        <v>0.82071759259259258</v>
      </c>
      <c r="D339" s="2">
        <v>0.25</v>
      </c>
      <c r="E339" s="3">
        <f t="shared" si="66"/>
        <v>0.25</v>
      </c>
      <c r="F339" s="2">
        <f t="shared" si="67"/>
        <v>0.57071759259259258</v>
      </c>
      <c r="G339">
        <v>169312</v>
      </c>
      <c r="H339">
        <v>831</v>
      </c>
      <c r="I339">
        <v>34.93</v>
      </c>
      <c r="J339">
        <v>24.01</v>
      </c>
      <c r="K339">
        <v>78460</v>
      </c>
      <c r="L339">
        <v>50.15</v>
      </c>
      <c r="M339">
        <f t="shared" si="68"/>
        <v>2.9167384142071611</v>
      </c>
      <c r="N339">
        <f t="shared" si="69"/>
        <v>1.6439666666666668E-5</v>
      </c>
      <c r="O339" s="8">
        <f t="shared" si="70"/>
        <v>0.72350973000000007</v>
      </c>
      <c r="P339" s="8">
        <f t="shared" si="71"/>
        <v>3.7109730000000063E-2</v>
      </c>
      <c r="Q339" s="6">
        <f t="shared" si="72"/>
        <v>8.4321131561009011E-4</v>
      </c>
      <c r="R339" s="10">
        <f t="shared" si="73"/>
        <v>3.8412135457860663E-7</v>
      </c>
      <c r="S339">
        <f t="shared" si="74"/>
        <v>0.38412135457860663</v>
      </c>
      <c r="T339">
        <f t="shared" si="75"/>
        <v>8.5073629769117041</v>
      </c>
      <c r="U339">
        <f t="shared" si="76"/>
        <v>7.5954898772485537E-3</v>
      </c>
      <c r="V339">
        <f t="shared" si="77"/>
        <v>5.769146647538525E-5</v>
      </c>
    </row>
    <row r="340" spans="1:22" x14ac:dyDescent="0.35">
      <c r="A340" s="1">
        <v>43495</v>
      </c>
      <c r="B340" s="2">
        <v>0.82072916666666673</v>
      </c>
      <c r="C340" s="3">
        <f t="shared" si="65"/>
        <v>0.82072916666666673</v>
      </c>
      <c r="D340" s="2">
        <v>0.25</v>
      </c>
      <c r="E340" s="3">
        <f t="shared" si="66"/>
        <v>0.25</v>
      </c>
      <c r="F340" s="2">
        <f t="shared" si="67"/>
        <v>0.57072916666666673</v>
      </c>
      <c r="G340">
        <v>169814</v>
      </c>
      <c r="H340">
        <v>828</v>
      </c>
      <c r="I340">
        <v>34.96</v>
      </c>
      <c r="J340">
        <v>24.02</v>
      </c>
      <c r="K340">
        <v>78457</v>
      </c>
      <c r="L340">
        <v>50.19</v>
      </c>
      <c r="M340">
        <f t="shared" si="68"/>
        <v>2.9201822961508883</v>
      </c>
      <c r="N340">
        <f t="shared" si="69"/>
        <v>1.6339666666666665E-5</v>
      </c>
      <c r="O340" s="8">
        <f t="shared" si="70"/>
        <v>0.71910872999999997</v>
      </c>
      <c r="P340" s="8">
        <f t="shared" si="71"/>
        <v>3.2708729999999964E-2</v>
      </c>
      <c r="Q340" s="6">
        <f t="shared" si="72"/>
        <v>7.4321131561008778E-4</v>
      </c>
      <c r="R340" s="10">
        <f t="shared" si="73"/>
        <v>3.3859111660512514E-7</v>
      </c>
      <c r="S340">
        <f t="shared" si="74"/>
        <v>0.33859111660512514</v>
      </c>
      <c r="T340">
        <f t="shared" si="75"/>
        <v>8.527464642753074</v>
      </c>
      <c r="U340">
        <f t="shared" si="76"/>
        <v>-3.837625376141874E-2</v>
      </c>
      <c r="V340">
        <f t="shared" si="77"/>
        <v>1.4727368527608059E-3</v>
      </c>
    </row>
    <row r="341" spans="1:22" x14ac:dyDescent="0.35">
      <c r="A341" s="1">
        <v>43495</v>
      </c>
      <c r="B341" s="2">
        <v>0.82072916666666673</v>
      </c>
      <c r="C341" s="3">
        <f t="shared" si="65"/>
        <v>0.82072916666666673</v>
      </c>
      <c r="D341" s="2">
        <v>0.25</v>
      </c>
      <c r="E341" s="3">
        <f t="shared" si="66"/>
        <v>0.25</v>
      </c>
      <c r="F341" s="2">
        <f t="shared" si="67"/>
        <v>0.57072916666666673</v>
      </c>
      <c r="G341">
        <v>170317</v>
      </c>
      <c r="H341">
        <v>831</v>
      </c>
      <c r="I341">
        <v>34.92</v>
      </c>
      <c r="J341">
        <v>24</v>
      </c>
      <c r="K341">
        <v>78464</v>
      </c>
      <c r="L341">
        <v>50.15</v>
      </c>
      <c r="M341">
        <f t="shared" si="68"/>
        <v>2.9155904535592523</v>
      </c>
      <c r="N341">
        <f t="shared" si="69"/>
        <v>1.6439666666666668E-5</v>
      </c>
      <c r="O341" s="8">
        <f t="shared" si="70"/>
        <v>0.72350973000000007</v>
      </c>
      <c r="P341" s="8">
        <f t="shared" si="71"/>
        <v>3.7109730000000063E-2</v>
      </c>
      <c r="Q341" s="6">
        <f t="shared" si="72"/>
        <v>8.4321131561009011E-4</v>
      </c>
      <c r="R341" s="10">
        <f t="shared" si="73"/>
        <v>3.8408884677940932E-7</v>
      </c>
      <c r="S341">
        <f t="shared" si="74"/>
        <v>0.3840888467794093</v>
      </c>
      <c r="T341">
        <f t="shared" si="75"/>
        <v>8.5006676928858464</v>
      </c>
      <c r="U341">
        <f t="shared" si="76"/>
        <v>7.7101506331131355E-3</v>
      </c>
      <c r="V341">
        <f t="shared" si="77"/>
        <v>5.9446422785294885E-5</v>
      </c>
    </row>
    <row r="342" spans="1:22" x14ac:dyDescent="0.35">
      <c r="A342" s="1">
        <v>43495</v>
      </c>
      <c r="B342" s="2">
        <v>0.82074074074074066</v>
      </c>
      <c r="C342" s="3">
        <f t="shared" si="65"/>
        <v>0.82074074074074066</v>
      </c>
      <c r="D342" s="2">
        <v>0.25</v>
      </c>
      <c r="E342" s="3">
        <f t="shared" si="66"/>
        <v>0.25</v>
      </c>
      <c r="F342" s="2">
        <f t="shared" si="67"/>
        <v>0.57074074074074066</v>
      </c>
      <c r="G342">
        <v>170817</v>
      </c>
      <c r="H342">
        <v>841</v>
      </c>
      <c r="I342">
        <v>34.75</v>
      </c>
      <c r="J342">
        <v>24.01</v>
      </c>
      <c r="K342">
        <v>78456</v>
      </c>
      <c r="L342">
        <v>50.15</v>
      </c>
      <c r="M342">
        <f t="shared" si="68"/>
        <v>2.8960751225447994</v>
      </c>
      <c r="N342">
        <f t="shared" si="69"/>
        <v>1.6773E-5</v>
      </c>
      <c r="O342" s="8">
        <f t="shared" si="70"/>
        <v>0.73817973000000003</v>
      </c>
      <c r="P342" s="8">
        <f t="shared" si="71"/>
        <v>5.1779730000000024E-2</v>
      </c>
      <c r="Q342" s="6">
        <f t="shared" si="72"/>
        <v>1.1765446489434225E-3</v>
      </c>
      <c r="R342" s="10">
        <f t="shared" si="73"/>
        <v>5.3599727304947264E-7</v>
      </c>
      <c r="S342">
        <f t="shared" si="74"/>
        <v>0.53599727304947264</v>
      </c>
      <c r="T342">
        <f t="shared" si="75"/>
        <v>8.3872511154228739</v>
      </c>
      <c r="U342">
        <f t="shared" si="76"/>
        <v>0.16212044233922934</v>
      </c>
      <c r="V342">
        <f t="shared" si="77"/>
        <v>2.6283037824267386E-2</v>
      </c>
    </row>
    <row r="343" spans="1:22" x14ac:dyDescent="0.35">
      <c r="A343" s="1">
        <v>43495</v>
      </c>
      <c r="B343" s="2">
        <v>0.82074074074074066</v>
      </c>
      <c r="C343" s="3">
        <f t="shared" si="65"/>
        <v>0.82074074074074066</v>
      </c>
      <c r="D343" s="2">
        <v>0.25</v>
      </c>
      <c r="E343" s="3">
        <f t="shared" si="66"/>
        <v>0.25</v>
      </c>
      <c r="F343" s="2">
        <f t="shared" si="67"/>
        <v>0.57074074074074066</v>
      </c>
      <c r="G343">
        <v>171322</v>
      </c>
      <c r="H343">
        <v>835</v>
      </c>
      <c r="I343">
        <v>34.68</v>
      </c>
      <c r="J343">
        <v>24.01</v>
      </c>
      <c r="K343">
        <v>78456</v>
      </c>
      <c r="L343">
        <v>50.15</v>
      </c>
      <c r="M343">
        <f t="shared" si="68"/>
        <v>2.8880393980094365</v>
      </c>
      <c r="N343">
        <f t="shared" si="69"/>
        <v>1.6572999999999999E-5</v>
      </c>
      <c r="O343" s="8">
        <f t="shared" si="70"/>
        <v>0.72937772999999995</v>
      </c>
      <c r="P343" s="8">
        <f t="shared" si="71"/>
        <v>4.2977729999999936E-2</v>
      </c>
      <c r="Q343" s="6">
        <f t="shared" si="72"/>
        <v>9.7654464894342057E-4</v>
      </c>
      <c r="R343" s="10">
        <f t="shared" si="73"/>
        <v>4.448834723907689E-7</v>
      </c>
      <c r="S343">
        <f t="shared" si="74"/>
        <v>0.44488347239076892</v>
      </c>
      <c r="T343">
        <f t="shared" si="75"/>
        <v>8.3407715644547089</v>
      </c>
      <c r="U343">
        <f t="shared" si="76"/>
        <v>7.2036821565959128E-2</v>
      </c>
      <c r="V343">
        <f t="shared" si="77"/>
        <v>5.1893036613258336E-3</v>
      </c>
    </row>
    <row r="344" spans="1:22" x14ac:dyDescent="0.35">
      <c r="A344" s="1">
        <v>43495</v>
      </c>
      <c r="B344" s="2">
        <v>0.82075231481481481</v>
      </c>
      <c r="C344" s="3">
        <f t="shared" si="65"/>
        <v>0.82075231481481481</v>
      </c>
      <c r="D344" s="2">
        <v>0.25</v>
      </c>
      <c r="E344" s="3">
        <f t="shared" si="66"/>
        <v>0.25</v>
      </c>
      <c r="F344" s="2">
        <f t="shared" si="67"/>
        <v>0.57075231481481481</v>
      </c>
      <c r="G344">
        <v>171821</v>
      </c>
      <c r="H344">
        <v>826</v>
      </c>
      <c r="I344">
        <v>34.57</v>
      </c>
      <c r="J344">
        <v>24.01</v>
      </c>
      <c r="K344">
        <v>78455</v>
      </c>
      <c r="L344">
        <v>50.15</v>
      </c>
      <c r="M344">
        <f t="shared" si="68"/>
        <v>2.8754118308824377</v>
      </c>
      <c r="N344">
        <f t="shared" si="69"/>
        <v>1.6273000000000002E-5</v>
      </c>
      <c r="O344" s="8">
        <f t="shared" si="70"/>
        <v>0.71617473000000009</v>
      </c>
      <c r="P344" s="8">
        <f t="shared" si="71"/>
        <v>2.9774730000000083E-2</v>
      </c>
      <c r="Q344" s="6">
        <f t="shared" si="72"/>
        <v>6.7654464894342391E-4</v>
      </c>
      <c r="R344" s="10">
        <f t="shared" si="73"/>
        <v>3.0821669993208202E-7</v>
      </c>
      <c r="S344">
        <f t="shared" si="74"/>
        <v>0.30821669993208201</v>
      </c>
      <c r="T344">
        <f t="shared" si="75"/>
        <v>8.2679931971786917</v>
      </c>
      <c r="U344">
        <f t="shared" si="76"/>
        <v>-6.3011096787046542E-2</v>
      </c>
      <c r="V344">
        <f t="shared" si="77"/>
        <v>3.9703983183065469E-3</v>
      </c>
    </row>
    <row r="345" spans="1:22" x14ac:dyDescent="0.35">
      <c r="A345" s="1">
        <v>43495</v>
      </c>
      <c r="B345" s="2">
        <v>0.82075231481481481</v>
      </c>
      <c r="C345" s="3">
        <f t="shared" si="65"/>
        <v>0.82075231481481481</v>
      </c>
      <c r="D345" s="2">
        <v>0.25</v>
      </c>
      <c r="E345" s="3">
        <f t="shared" si="66"/>
        <v>0.25</v>
      </c>
      <c r="F345" s="2">
        <f t="shared" si="67"/>
        <v>0.57075231481481481</v>
      </c>
      <c r="G345">
        <v>172322</v>
      </c>
      <c r="H345">
        <v>834</v>
      </c>
      <c r="I345">
        <v>34.369999999999997</v>
      </c>
      <c r="J345">
        <v>24</v>
      </c>
      <c r="K345">
        <v>78446</v>
      </c>
      <c r="L345">
        <v>50.15</v>
      </c>
      <c r="M345">
        <f t="shared" si="68"/>
        <v>2.8524526179242575</v>
      </c>
      <c r="N345">
        <f t="shared" si="69"/>
        <v>1.6539666666666667E-5</v>
      </c>
      <c r="O345" s="8">
        <f t="shared" si="70"/>
        <v>0.72791073000000006</v>
      </c>
      <c r="P345" s="8">
        <f t="shared" si="71"/>
        <v>4.1510730000000051E-2</v>
      </c>
      <c r="Q345" s="6">
        <f t="shared" si="72"/>
        <v>9.4321131561008983E-4</v>
      </c>
      <c r="R345" s="10">
        <f t="shared" si="73"/>
        <v>4.2973815321229595E-7</v>
      </c>
      <c r="S345">
        <f t="shared" si="74"/>
        <v>0.42973815321229597</v>
      </c>
      <c r="T345">
        <f t="shared" si="75"/>
        <v>8.1364859375029503</v>
      </c>
      <c r="U345">
        <f t="shared" si="76"/>
        <v>6.1453727594406142E-2</v>
      </c>
      <c r="V345">
        <f t="shared" si="77"/>
        <v>3.7765606352474748E-3</v>
      </c>
    </row>
    <row r="346" spans="1:22" x14ac:dyDescent="0.35">
      <c r="A346" s="1">
        <v>43495</v>
      </c>
      <c r="B346" s="2">
        <v>0.82076388888888896</v>
      </c>
      <c r="C346" s="3">
        <f t="shared" si="65"/>
        <v>0.82076388888888896</v>
      </c>
      <c r="D346" s="2">
        <v>0.25</v>
      </c>
      <c r="E346" s="3">
        <f t="shared" si="66"/>
        <v>0.25</v>
      </c>
      <c r="F346" s="2">
        <f t="shared" si="67"/>
        <v>0.57076388888888896</v>
      </c>
      <c r="G346">
        <v>172760</v>
      </c>
      <c r="H346">
        <v>821</v>
      </c>
      <c r="I346">
        <v>34.35</v>
      </c>
      <c r="J346">
        <v>24</v>
      </c>
      <c r="K346">
        <v>78441</v>
      </c>
      <c r="L346">
        <v>50.15</v>
      </c>
      <c r="M346">
        <f t="shared" si="68"/>
        <v>2.85015669662844</v>
      </c>
      <c r="N346">
        <f t="shared" si="69"/>
        <v>1.6106333333333332E-5</v>
      </c>
      <c r="O346" s="8">
        <f t="shared" si="70"/>
        <v>0.70883972999999989</v>
      </c>
      <c r="P346" s="8">
        <f t="shared" si="71"/>
        <v>2.243972999999988E-2</v>
      </c>
      <c r="Q346" s="6">
        <f t="shared" si="72"/>
        <v>5.0987798227675261E-4</v>
      </c>
      <c r="R346" s="10">
        <f t="shared" si="73"/>
        <v>2.3232120485110348E-7</v>
      </c>
      <c r="S346">
        <f t="shared" si="74"/>
        <v>0.23232120485110347</v>
      </c>
      <c r="T346">
        <f t="shared" si="75"/>
        <v>8.1233931953359413</v>
      </c>
      <c r="U346">
        <f t="shared" si="76"/>
        <v>-0.13566888365666258</v>
      </c>
      <c r="V346">
        <f t="shared" si="77"/>
        <v>1.8406045992645045E-2</v>
      </c>
    </row>
    <row r="347" spans="1:22" x14ac:dyDescent="0.35">
      <c r="A347" s="1">
        <v>43495</v>
      </c>
      <c r="B347" s="2">
        <v>0.82076388888888896</v>
      </c>
      <c r="C347" s="3">
        <f t="shared" si="65"/>
        <v>0.82076388888888896</v>
      </c>
      <c r="D347" s="2">
        <v>0.25</v>
      </c>
      <c r="E347" s="3">
        <f t="shared" si="66"/>
        <v>0.25</v>
      </c>
      <c r="F347" s="2">
        <f t="shared" si="67"/>
        <v>0.57076388888888896</v>
      </c>
      <c r="G347">
        <v>173262</v>
      </c>
      <c r="H347">
        <v>837</v>
      </c>
      <c r="I347">
        <v>34.01</v>
      </c>
      <c r="J347">
        <v>24.01</v>
      </c>
      <c r="K347">
        <v>78434</v>
      </c>
      <c r="L347">
        <v>50.15</v>
      </c>
      <c r="M347">
        <f t="shared" si="68"/>
        <v>2.8111260345995337</v>
      </c>
      <c r="N347">
        <f t="shared" si="69"/>
        <v>1.6639666666666666E-5</v>
      </c>
      <c r="O347" s="8">
        <f t="shared" si="70"/>
        <v>0.73231172999999994</v>
      </c>
      <c r="P347" s="8">
        <f t="shared" si="71"/>
        <v>4.5911729999999928E-2</v>
      </c>
      <c r="Q347" s="6">
        <f t="shared" si="72"/>
        <v>1.0432113156100869E-3</v>
      </c>
      <c r="R347" s="10">
        <f t="shared" si="73"/>
        <v>4.7538804376566984E-7</v>
      </c>
      <c r="S347">
        <f t="shared" si="74"/>
        <v>0.47538804376566984</v>
      </c>
      <c r="T347">
        <f t="shared" si="75"/>
        <v>7.9024295824032986</v>
      </c>
      <c r="U347">
        <f t="shared" si="76"/>
        <v>0.1124016861300096</v>
      </c>
      <c r="V347">
        <f t="shared" si="77"/>
        <v>1.2634139044869193E-2</v>
      </c>
    </row>
    <row r="348" spans="1:22" x14ac:dyDescent="0.35">
      <c r="A348" s="1">
        <v>43495</v>
      </c>
      <c r="B348" s="2">
        <v>0.820775462962963</v>
      </c>
      <c r="C348" s="3">
        <f t="shared" si="65"/>
        <v>0.820775462962963</v>
      </c>
      <c r="D348" s="2">
        <v>0.25</v>
      </c>
      <c r="E348" s="3">
        <f t="shared" si="66"/>
        <v>0.25</v>
      </c>
      <c r="F348" s="2">
        <f t="shared" si="67"/>
        <v>0.570775462962963</v>
      </c>
      <c r="G348">
        <v>173764</v>
      </c>
      <c r="H348">
        <v>821</v>
      </c>
      <c r="I348">
        <v>33.200000000000003</v>
      </c>
      <c r="J348">
        <v>24.01</v>
      </c>
      <c r="K348">
        <v>78422</v>
      </c>
      <c r="L348">
        <v>50.15</v>
      </c>
      <c r="M348">
        <f t="shared" si="68"/>
        <v>2.7181412221189061</v>
      </c>
      <c r="N348">
        <f t="shared" si="69"/>
        <v>1.6106333333333332E-5</v>
      </c>
      <c r="O348" s="8">
        <f t="shared" si="70"/>
        <v>0.70883972999999989</v>
      </c>
      <c r="P348" s="8">
        <f t="shared" si="71"/>
        <v>2.243972999999988E-2</v>
      </c>
      <c r="Q348" s="6">
        <f t="shared" si="72"/>
        <v>5.0987798227675261E-4</v>
      </c>
      <c r="R348" s="10">
        <f t="shared" si="73"/>
        <v>2.3238531159757901E-7</v>
      </c>
      <c r="S348">
        <f t="shared" si="74"/>
        <v>0.232385311597579</v>
      </c>
      <c r="T348">
        <f t="shared" si="75"/>
        <v>7.3882917033820599</v>
      </c>
      <c r="U348">
        <f t="shared" si="76"/>
        <v>-0.11868039307806481</v>
      </c>
      <c r="V348">
        <f t="shared" si="77"/>
        <v>1.4085035701163975E-2</v>
      </c>
    </row>
    <row r="349" spans="1:22" x14ac:dyDescent="0.35">
      <c r="A349" s="1">
        <v>43495</v>
      </c>
      <c r="B349" s="2">
        <v>0.820775462962963</v>
      </c>
      <c r="C349" s="3">
        <f t="shared" si="65"/>
        <v>0.820775462962963</v>
      </c>
      <c r="D349" s="2">
        <v>0.25</v>
      </c>
      <c r="E349" s="3">
        <f t="shared" si="66"/>
        <v>0.25</v>
      </c>
      <c r="F349" s="2">
        <f t="shared" si="67"/>
        <v>0.570775462962963</v>
      </c>
      <c r="G349">
        <v>174266</v>
      </c>
      <c r="H349">
        <v>835</v>
      </c>
      <c r="I349">
        <v>32.17</v>
      </c>
      <c r="J349">
        <v>24.02</v>
      </c>
      <c r="K349">
        <v>78427</v>
      </c>
      <c r="L349">
        <v>50.15</v>
      </c>
      <c r="M349">
        <f t="shared" si="68"/>
        <v>2.5999012753842803</v>
      </c>
      <c r="N349">
        <f t="shared" si="69"/>
        <v>1.6572999999999999E-5</v>
      </c>
      <c r="O349" s="8">
        <f t="shared" si="70"/>
        <v>0.72937772999999995</v>
      </c>
      <c r="P349" s="8">
        <f t="shared" si="71"/>
        <v>4.2977729999999936E-2</v>
      </c>
      <c r="Q349" s="6">
        <f t="shared" si="72"/>
        <v>9.7654464894342057E-4</v>
      </c>
      <c r="R349" s="10">
        <f t="shared" si="73"/>
        <v>4.4506295393794542E-7</v>
      </c>
      <c r="S349">
        <f t="shared" si="74"/>
        <v>0.44506295393794543</v>
      </c>
      <c r="T349">
        <f t="shared" si="75"/>
        <v>6.7594866417448074</v>
      </c>
      <c r="U349">
        <f t="shared" si="76"/>
        <v>0.10915561043368065</v>
      </c>
      <c r="V349">
        <f t="shared" si="77"/>
        <v>1.1914947289149451E-2</v>
      </c>
    </row>
    <row r="350" spans="1:22" x14ac:dyDescent="0.35">
      <c r="A350" s="1">
        <v>43495</v>
      </c>
      <c r="B350" s="2">
        <v>0.82078703703703704</v>
      </c>
      <c r="C350" s="3">
        <f t="shared" si="65"/>
        <v>0.82078703703703704</v>
      </c>
      <c r="D350" s="2">
        <v>0.25</v>
      </c>
      <c r="E350" s="3">
        <f t="shared" si="66"/>
        <v>0.25</v>
      </c>
      <c r="F350" s="2">
        <f t="shared" si="67"/>
        <v>0.57078703703703704</v>
      </c>
      <c r="G350">
        <v>174768</v>
      </c>
      <c r="H350">
        <v>810</v>
      </c>
      <c r="I350">
        <v>31.01</v>
      </c>
      <c r="J350">
        <v>24.01</v>
      </c>
      <c r="K350">
        <v>78420</v>
      </c>
      <c r="L350">
        <v>50.15</v>
      </c>
      <c r="M350">
        <f t="shared" si="68"/>
        <v>2.4667378402268372</v>
      </c>
      <c r="N350">
        <f t="shared" si="69"/>
        <v>1.5739666666666668E-5</v>
      </c>
      <c r="O350" s="8">
        <f t="shared" si="70"/>
        <v>0.69270273000000004</v>
      </c>
      <c r="P350" s="8">
        <f t="shared" si="71"/>
        <v>6.3027300000000341E-3</v>
      </c>
      <c r="Q350" s="6">
        <f t="shared" si="72"/>
        <v>1.4321131561008941E-4</v>
      </c>
      <c r="R350" s="10">
        <f t="shared" si="73"/>
        <v>6.5272587025762298E-8</v>
      </c>
      <c r="S350">
        <f t="shared" si="74"/>
        <v>6.5272587025762302E-2</v>
      </c>
      <c r="T350">
        <f t="shared" si="75"/>
        <v>6.0847955724069616</v>
      </c>
      <c r="U350">
        <f t="shared" si="76"/>
        <v>-0.25356320409131822</v>
      </c>
      <c r="V350">
        <f t="shared" si="77"/>
        <v>6.4294298469055489E-2</v>
      </c>
    </row>
    <row r="351" spans="1:22" x14ac:dyDescent="0.35">
      <c r="A351" s="1">
        <v>43495</v>
      </c>
      <c r="B351" s="2">
        <v>0.82078703703703704</v>
      </c>
      <c r="C351" s="3">
        <f t="shared" si="65"/>
        <v>0.82078703703703704</v>
      </c>
      <c r="D351" s="2">
        <v>0.25</v>
      </c>
      <c r="E351" s="3">
        <f t="shared" si="66"/>
        <v>0.25</v>
      </c>
      <c r="F351" s="2">
        <f t="shared" si="67"/>
        <v>0.57078703703703704</v>
      </c>
      <c r="G351">
        <v>175269</v>
      </c>
      <c r="H351">
        <v>819</v>
      </c>
      <c r="I351">
        <v>29.87</v>
      </c>
      <c r="J351">
        <v>24.01</v>
      </c>
      <c r="K351">
        <v>78410</v>
      </c>
      <c r="L351">
        <v>50.15</v>
      </c>
      <c r="M351">
        <f t="shared" si="68"/>
        <v>2.3358703263652121</v>
      </c>
      <c r="N351">
        <f t="shared" si="69"/>
        <v>1.6039666666666668E-5</v>
      </c>
      <c r="O351" s="8">
        <f t="shared" si="70"/>
        <v>0.70590573000000012</v>
      </c>
      <c r="P351" s="8">
        <f t="shared" si="71"/>
        <v>1.950573000000011E-2</v>
      </c>
      <c r="Q351" s="6">
        <f t="shared" si="72"/>
        <v>4.4321131561009112E-4</v>
      </c>
      <c r="R351" s="10">
        <f t="shared" si="73"/>
        <v>2.0203179175206134E-7</v>
      </c>
      <c r="S351">
        <f t="shared" si="74"/>
        <v>0.20203179175206135</v>
      </c>
      <c r="T351">
        <f t="shared" si="75"/>
        <v>5.4562901815935225</v>
      </c>
      <c r="U351">
        <f t="shared" si="76"/>
        <v>-0.10002678408795888</v>
      </c>
      <c r="V351">
        <f t="shared" si="77"/>
        <v>1.0005357534979144E-2</v>
      </c>
    </row>
    <row r="352" spans="1:22" x14ac:dyDescent="0.35">
      <c r="A352" s="1">
        <v>43495</v>
      </c>
      <c r="B352" s="2">
        <v>0.82079861111111108</v>
      </c>
      <c r="C352" s="3">
        <f t="shared" si="65"/>
        <v>0.82079861111111108</v>
      </c>
      <c r="D352" s="2">
        <v>0.25</v>
      </c>
      <c r="E352" s="3">
        <f t="shared" si="66"/>
        <v>0.25</v>
      </c>
      <c r="F352" s="2">
        <f t="shared" si="67"/>
        <v>0.57079861111111108</v>
      </c>
      <c r="G352">
        <v>175771</v>
      </c>
      <c r="H352">
        <v>821</v>
      </c>
      <c r="I352">
        <v>28.76</v>
      </c>
      <c r="J352">
        <v>24.01</v>
      </c>
      <c r="K352">
        <v>78395</v>
      </c>
      <c r="L352">
        <v>50.15</v>
      </c>
      <c r="M352">
        <f t="shared" si="68"/>
        <v>2.2084466944473142</v>
      </c>
      <c r="N352">
        <f t="shared" si="69"/>
        <v>1.6106333333333332E-5</v>
      </c>
      <c r="O352" s="8">
        <f t="shared" si="70"/>
        <v>0.70883972999999989</v>
      </c>
      <c r="P352" s="8">
        <f t="shared" si="71"/>
        <v>2.243972999999988E-2</v>
      </c>
      <c r="Q352" s="6">
        <f t="shared" si="72"/>
        <v>5.0987798227675261E-4</v>
      </c>
      <c r="R352" s="10">
        <f t="shared" si="73"/>
        <v>2.324653473576802E-7</v>
      </c>
      <c r="S352">
        <f t="shared" si="74"/>
        <v>0.23246534735768021</v>
      </c>
      <c r="T352">
        <f t="shared" si="75"/>
        <v>4.8772368022152692</v>
      </c>
      <c r="U352">
        <f t="shared" si="76"/>
        <v>-5.3257518870465488E-2</v>
      </c>
      <c r="V352">
        <f t="shared" si="77"/>
        <v>2.8363633162379874E-3</v>
      </c>
    </row>
    <row r="353" spans="1:22" x14ac:dyDescent="0.35">
      <c r="A353" s="1">
        <v>43495</v>
      </c>
      <c r="B353" s="2">
        <v>0.82079861111111108</v>
      </c>
      <c r="C353" s="3">
        <f t="shared" si="65"/>
        <v>0.82079861111111108</v>
      </c>
      <c r="D353" s="2">
        <v>0.25</v>
      </c>
      <c r="E353" s="3">
        <f t="shared" si="66"/>
        <v>0.25</v>
      </c>
      <c r="F353" s="2">
        <f t="shared" si="67"/>
        <v>0.57079861111111108</v>
      </c>
      <c r="G353">
        <v>176273</v>
      </c>
      <c r="H353">
        <v>839</v>
      </c>
      <c r="I353">
        <v>27.72</v>
      </c>
      <c r="J353">
        <v>24.01</v>
      </c>
      <c r="K353">
        <v>78404</v>
      </c>
      <c r="L353">
        <v>50.15</v>
      </c>
      <c r="M353">
        <f t="shared" si="68"/>
        <v>2.0890587870647797</v>
      </c>
      <c r="N353">
        <f t="shared" si="69"/>
        <v>1.6706333333333333E-5</v>
      </c>
      <c r="O353" s="8">
        <f t="shared" si="70"/>
        <v>0.73524572999999993</v>
      </c>
      <c r="P353" s="8">
        <f t="shared" si="71"/>
        <v>4.8845729999999921E-2</v>
      </c>
      <c r="Q353" s="6">
        <f t="shared" si="72"/>
        <v>1.1098779822767534E-3</v>
      </c>
      <c r="R353" s="10">
        <f t="shared" si="73"/>
        <v>5.0596135324145383E-7</v>
      </c>
      <c r="S353">
        <f t="shared" si="74"/>
        <v>0.50596135324145386</v>
      </c>
      <c r="T353">
        <f t="shared" si="75"/>
        <v>4.364166615812568</v>
      </c>
      <c r="U353">
        <f t="shared" si="76"/>
        <v>0.23554401673974912</v>
      </c>
      <c r="V353">
        <f t="shared" si="77"/>
        <v>5.5480983821895216E-2</v>
      </c>
    </row>
    <row r="354" spans="1:22" x14ac:dyDescent="0.35">
      <c r="A354" s="1">
        <v>43495</v>
      </c>
      <c r="B354" s="2">
        <v>0.82081018518518523</v>
      </c>
      <c r="C354" s="3">
        <f t="shared" si="65"/>
        <v>0.82081018518518523</v>
      </c>
      <c r="D354" s="2">
        <v>0.25</v>
      </c>
      <c r="E354" s="3">
        <f t="shared" si="66"/>
        <v>0.25</v>
      </c>
      <c r="F354" s="2">
        <f t="shared" si="67"/>
        <v>0.57081018518518523</v>
      </c>
      <c r="G354">
        <v>176775</v>
      </c>
      <c r="H354">
        <v>821</v>
      </c>
      <c r="I354">
        <v>26.92</v>
      </c>
      <c r="J354">
        <v>24.01</v>
      </c>
      <c r="K354">
        <v>78416</v>
      </c>
      <c r="L354">
        <v>50.15</v>
      </c>
      <c r="M354">
        <f t="shared" si="68"/>
        <v>1.9972219352320606</v>
      </c>
      <c r="N354">
        <f t="shared" si="69"/>
        <v>1.6106333333333332E-5</v>
      </c>
      <c r="O354" s="8">
        <f t="shared" si="70"/>
        <v>0.70883972999999989</v>
      </c>
      <c r="P354" s="8">
        <f t="shared" si="71"/>
        <v>2.243972999999988E-2</v>
      </c>
      <c r="Q354" s="6">
        <f t="shared" si="72"/>
        <v>5.0987798227675261E-4</v>
      </c>
      <c r="R354" s="10">
        <f t="shared" si="73"/>
        <v>2.3240309255898463E-7</v>
      </c>
      <c r="S354">
        <f t="shared" si="74"/>
        <v>0.23240309255898464</v>
      </c>
      <c r="T354">
        <f t="shared" si="75"/>
        <v>3.988895458572097</v>
      </c>
      <c r="U354">
        <f t="shared" si="76"/>
        <v>-2.6240759537765536E-2</v>
      </c>
      <c r="V354">
        <f t="shared" si="77"/>
        <v>6.885774611188329E-4</v>
      </c>
    </row>
    <row r="355" spans="1:22" x14ac:dyDescent="0.35">
      <c r="A355" s="1">
        <v>43495</v>
      </c>
      <c r="B355" s="2">
        <v>0.82081018518518523</v>
      </c>
      <c r="C355" s="3">
        <f t="shared" si="65"/>
        <v>0.82081018518518523</v>
      </c>
      <c r="D355" s="2">
        <v>0.25</v>
      </c>
      <c r="E355" s="3">
        <f t="shared" si="66"/>
        <v>0.25</v>
      </c>
      <c r="F355" s="2">
        <f t="shared" si="67"/>
        <v>0.57081018518518523</v>
      </c>
      <c r="G355">
        <v>177276</v>
      </c>
      <c r="H355">
        <v>823</v>
      </c>
      <c r="I355">
        <v>26.02</v>
      </c>
      <c r="J355">
        <v>24.01</v>
      </c>
      <c r="K355">
        <v>78419</v>
      </c>
      <c r="L355">
        <v>50.15</v>
      </c>
      <c r="M355">
        <f t="shared" si="68"/>
        <v>1.8939054769202508</v>
      </c>
      <c r="N355">
        <f t="shared" si="69"/>
        <v>1.6172999999999999E-5</v>
      </c>
      <c r="O355" s="8">
        <f t="shared" si="70"/>
        <v>0.71177372999999999</v>
      </c>
      <c r="P355" s="8">
        <f t="shared" si="71"/>
        <v>2.5373729999999983E-2</v>
      </c>
      <c r="Q355" s="6">
        <f t="shared" si="72"/>
        <v>5.7654464894342158E-4</v>
      </c>
      <c r="R355" s="10">
        <f t="shared" si="73"/>
        <v>2.6277979853009882E-7</v>
      </c>
      <c r="S355">
        <f t="shared" si="74"/>
        <v>0.26277979853009881</v>
      </c>
      <c r="T355">
        <f t="shared" si="75"/>
        <v>3.5868779555085228</v>
      </c>
      <c r="U355">
        <f t="shared" si="76"/>
        <v>1.7381116388922639E-2</v>
      </c>
      <c r="V355">
        <f t="shared" si="77"/>
        <v>3.0210320692527516E-4</v>
      </c>
    </row>
    <row r="356" spans="1:22" x14ac:dyDescent="0.35">
      <c r="A356" s="1">
        <v>43495</v>
      </c>
      <c r="B356" s="2">
        <v>0.82082175925925915</v>
      </c>
      <c r="C356" s="3">
        <f t="shared" si="65"/>
        <v>0.82082175925925915</v>
      </c>
      <c r="D356" s="2">
        <v>0.25</v>
      </c>
      <c r="E356" s="3">
        <f t="shared" si="66"/>
        <v>0.25</v>
      </c>
      <c r="F356" s="2">
        <f t="shared" si="67"/>
        <v>0.57082175925925915</v>
      </c>
      <c r="G356">
        <v>177778</v>
      </c>
      <c r="H356">
        <v>825</v>
      </c>
      <c r="I356">
        <v>25.67</v>
      </c>
      <c r="J356">
        <v>24.01</v>
      </c>
      <c r="K356">
        <v>78415</v>
      </c>
      <c r="L356">
        <v>50.15</v>
      </c>
      <c r="M356">
        <f t="shared" si="68"/>
        <v>1.8537268542434369</v>
      </c>
      <c r="N356">
        <f t="shared" si="69"/>
        <v>1.6239666666666666E-5</v>
      </c>
      <c r="O356" s="8">
        <f t="shared" si="70"/>
        <v>0.71470772999999999</v>
      </c>
      <c r="P356" s="8">
        <f t="shared" si="71"/>
        <v>2.8307729999999975E-2</v>
      </c>
      <c r="Q356" s="6">
        <f t="shared" si="72"/>
        <v>6.4321131561008806E-4</v>
      </c>
      <c r="R356" s="10">
        <f t="shared" si="73"/>
        <v>2.9318034987895442E-7</v>
      </c>
      <c r="S356">
        <f t="shared" si="74"/>
        <v>0.29318034987895442</v>
      </c>
      <c r="T356">
        <f t="shared" si="75"/>
        <v>3.4363032501432684</v>
      </c>
      <c r="U356">
        <f t="shared" si="76"/>
        <v>5.2932567164945786E-2</v>
      </c>
      <c r="V356">
        <f t="shared" si="77"/>
        <v>2.8018566666714968E-3</v>
      </c>
    </row>
    <row r="357" spans="1:22" x14ac:dyDescent="0.35">
      <c r="A357" s="1">
        <v>43495</v>
      </c>
      <c r="B357" s="2">
        <v>0.82082175925925915</v>
      </c>
      <c r="C357" s="3">
        <f t="shared" si="65"/>
        <v>0.82082175925925915</v>
      </c>
      <c r="D357" s="2">
        <v>0.25</v>
      </c>
      <c r="E357" s="3">
        <f t="shared" si="66"/>
        <v>0.25</v>
      </c>
      <c r="F357" s="2">
        <f t="shared" si="67"/>
        <v>0.57082175925925915</v>
      </c>
      <c r="G357">
        <v>178280</v>
      </c>
      <c r="H357">
        <v>828</v>
      </c>
      <c r="I357">
        <v>25.14</v>
      </c>
      <c r="J357">
        <v>24.01</v>
      </c>
      <c r="K357">
        <v>78409</v>
      </c>
      <c r="L357">
        <v>50.15</v>
      </c>
      <c r="M357">
        <f t="shared" si="68"/>
        <v>1.7928849399042601</v>
      </c>
      <c r="N357">
        <f t="shared" si="69"/>
        <v>1.6339666666666665E-5</v>
      </c>
      <c r="O357" s="8">
        <f t="shared" si="70"/>
        <v>0.71910872999999997</v>
      </c>
      <c r="P357" s="8">
        <f t="shared" si="71"/>
        <v>3.2708729999999964E-2</v>
      </c>
      <c r="Q357" s="6">
        <f t="shared" si="72"/>
        <v>7.4321131561008778E-4</v>
      </c>
      <c r="R357" s="10">
        <f t="shared" si="73"/>
        <v>3.3878699266663004E-7</v>
      </c>
      <c r="S357">
        <f t="shared" si="74"/>
        <v>0.33878699266663004</v>
      </c>
      <c r="T357">
        <f t="shared" si="75"/>
        <v>3.2144364077355023</v>
      </c>
      <c r="U357">
        <f t="shared" si="76"/>
        <v>0.10633914337090387</v>
      </c>
      <c r="V357">
        <f t="shared" si="77"/>
        <v>1.130801341285765E-2</v>
      </c>
    </row>
    <row r="358" spans="1:22" x14ac:dyDescent="0.35">
      <c r="A358" s="1">
        <v>43495</v>
      </c>
      <c r="B358" s="2">
        <v>0.8208333333333333</v>
      </c>
      <c r="C358" s="3">
        <f t="shared" si="65"/>
        <v>0.8208333333333333</v>
      </c>
      <c r="D358" s="2">
        <v>0.25</v>
      </c>
      <c r="E358" s="3">
        <f t="shared" si="66"/>
        <v>0.25</v>
      </c>
      <c r="F358" s="2">
        <f t="shared" si="67"/>
        <v>0.5708333333333333</v>
      </c>
      <c r="G358">
        <v>178782</v>
      </c>
      <c r="H358">
        <v>823</v>
      </c>
      <c r="I358">
        <v>25</v>
      </c>
      <c r="J358">
        <v>24.02</v>
      </c>
      <c r="K358">
        <v>78412</v>
      </c>
      <c r="L358">
        <v>50.15</v>
      </c>
      <c r="M358">
        <f t="shared" si="68"/>
        <v>1.7768134908335342</v>
      </c>
      <c r="N358">
        <f t="shared" si="69"/>
        <v>1.6172999999999999E-5</v>
      </c>
      <c r="O358" s="8">
        <f t="shared" si="70"/>
        <v>0.71177372999999999</v>
      </c>
      <c r="P358" s="8">
        <f t="shared" si="71"/>
        <v>2.5373729999999983E-2</v>
      </c>
      <c r="Q358" s="6">
        <f t="shared" si="72"/>
        <v>5.7654464894342158E-4</v>
      </c>
      <c r="R358" s="10">
        <f t="shared" si="73"/>
        <v>2.6281210125163677E-7</v>
      </c>
      <c r="S358">
        <f t="shared" si="74"/>
        <v>0.26281210125163679</v>
      </c>
      <c r="T358">
        <f t="shared" si="75"/>
        <v>3.1570661812080498</v>
      </c>
      <c r="U358">
        <f t="shared" si="76"/>
        <v>3.2424611726777679E-2</v>
      </c>
      <c r="V358">
        <f t="shared" si="77"/>
        <v>1.0513554456322886E-3</v>
      </c>
    </row>
    <row r="359" spans="1:22" x14ac:dyDescent="0.35">
      <c r="A359" s="1">
        <v>43495</v>
      </c>
      <c r="B359" s="2">
        <v>0.8208333333333333</v>
      </c>
      <c r="C359" s="3">
        <f t="shared" si="65"/>
        <v>0.8208333333333333</v>
      </c>
      <c r="D359" s="2">
        <v>0.25</v>
      </c>
      <c r="E359" s="3">
        <f t="shared" si="66"/>
        <v>0.25</v>
      </c>
      <c r="F359" s="2">
        <f t="shared" si="67"/>
        <v>0.5708333333333333</v>
      </c>
      <c r="G359">
        <v>179283</v>
      </c>
      <c r="H359">
        <v>824</v>
      </c>
      <c r="I359">
        <v>24.78</v>
      </c>
      <c r="J359">
        <v>24</v>
      </c>
      <c r="K359">
        <v>78399</v>
      </c>
      <c r="L359">
        <v>50.15</v>
      </c>
      <c r="M359">
        <f t="shared" si="68"/>
        <v>1.7515583565795365</v>
      </c>
      <c r="N359">
        <f t="shared" si="69"/>
        <v>1.6206333333333334E-5</v>
      </c>
      <c r="O359" s="8">
        <f t="shared" si="70"/>
        <v>0.7132407300000001</v>
      </c>
      <c r="P359" s="8">
        <f t="shared" si="71"/>
        <v>2.684073000000009E-2</v>
      </c>
      <c r="Q359" s="6">
        <f t="shared" si="72"/>
        <v>6.0987798227675732E-4</v>
      </c>
      <c r="R359" s="10">
        <f t="shared" si="73"/>
        <v>2.7803415251365172E-7</v>
      </c>
      <c r="S359">
        <f t="shared" si="74"/>
        <v>0.27803415251365171</v>
      </c>
      <c r="T359">
        <f t="shared" si="75"/>
        <v>3.0679566765036066</v>
      </c>
      <c r="U359">
        <f t="shared" si="76"/>
        <v>5.0884371200155119E-2</v>
      </c>
      <c r="V359">
        <f t="shared" si="77"/>
        <v>2.5892192324351759E-3</v>
      </c>
    </row>
    <row r="360" spans="1:22" x14ac:dyDescent="0.35">
      <c r="A360" s="1">
        <v>43495</v>
      </c>
      <c r="B360" s="2">
        <v>0.82084490740740745</v>
      </c>
      <c r="C360" s="3">
        <f t="shared" si="65"/>
        <v>0.82084490740740745</v>
      </c>
      <c r="D360" s="2">
        <v>0.25</v>
      </c>
      <c r="E360" s="3">
        <f t="shared" si="66"/>
        <v>0.25</v>
      </c>
      <c r="F360" s="2">
        <f t="shared" si="67"/>
        <v>0.57084490740740745</v>
      </c>
      <c r="G360">
        <v>179785</v>
      </c>
      <c r="H360">
        <v>815</v>
      </c>
      <c r="I360">
        <v>24.11</v>
      </c>
      <c r="J360">
        <v>24.01</v>
      </c>
      <c r="K360">
        <v>78393</v>
      </c>
      <c r="L360">
        <v>50.15</v>
      </c>
      <c r="M360">
        <f t="shared" si="68"/>
        <v>1.6746449931696341</v>
      </c>
      <c r="N360">
        <f t="shared" si="69"/>
        <v>1.5906333333333334E-5</v>
      </c>
      <c r="O360" s="8">
        <f t="shared" si="70"/>
        <v>0.70003773000000002</v>
      </c>
      <c r="P360" s="8">
        <f t="shared" si="71"/>
        <v>1.3637730000000015E-2</v>
      </c>
      <c r="Q360" s="6">
        <f t="shared" si="72"/>
        <v>3.0987798227675561E-4</v>
      </c>
      <c r="R360" s="10">
        <f t="shared" si="73"/>
        <v>1.4128425448224019E-7</v>
      </c>
      <c r="S360">
        <f t="shared" si="74"/>
        <v>0.14128425448224019</v>
      </c>
      <c r="T360">
        <f t="shared" si="75"/>
        <v>2.8044358531481239</v>
      </c>
      <c r="U360">
        <f t="shared" si="76"/>
        <v>-7.6005233642106915E-2</v>
      </c>
      <c r="V360">
        <f t="shared" si="77"/>
        <v>5.7767955409912608E-3</v>
      </c>
    </row>
    <row r="361" spans="1:22" x14ac:dyDescent="0.35">
      <c r="A361" s="1">
        <v>43495</v>
      </c>
      <c r="B361" s="2">
        <v>0.82084490740740745</v>
      </c>
      <c r="C361" s="3">
        <f t="shared" si="65"/>
        <v>0.82084490740740745</v>
      </c>
      <c r="D361" s="2">
        <v>0.25</v>
      </c>
      <c r="E361" s="3">
        <f t="shared" si="66"/>
        <v>0.25</v>
      </c>
      <c r="F361" s="2">
        <f t="shared" si="67"/>
        <v>0.57084490740740745</v>
      </c>
      <c r="G361">
        <v>180287</v>
      </c>
      <c r="H361">
        <v>822</v>
      </c>
      <c r="I361">
        <v>23.92</v>
      </c>
      <c r="J361">
        <v>24.01</v>
      </c>
      <c r="K361">
        <v>78387</v>
      </c>
      <c r="L361">
        <v>50.12</v>
      </c>
      <c r="M361">
        <f t="shared" si="68"/>
        <v>1.6528337408593634</v>
      </c>
      <c r="N361">
        <f t="shared" si="69"/>
        <v>1.6139666666666667E-5</v>
      </c>
      <c r="O361" s="8">
        <f t="shared" si="70"/>
        <v>0.71030673</v>
      </c>
      <c r="P361" s="8">
        <f t="shared" si="71"/>
        <v>2.3906729999999987E-2</v>
      </c>
      <c r="Q361" s="6">
        <f t="shared" si="72"/>
        <v>5.4321131561008834E-4</v>
      </c>
      <c r="R361" s="10">
        <f t="shared" si="73"/>
        <v>2.476880728120559E-7</v>
      </c>
      <c r="S361">
        <f t="shared" si="74"/>
        <v>0.2476880728120559</v>
      </c>
      <c r="T361">
        <f t="shared" si="75"/>
        <v>2.7318593749231574</v>
      </c>
      <c r="U361">
        <f t="shared" si="76"/>
        <v>3.3194787233885491E-2</v>
      </c>
      <c r="V361">
        <f t="shared" si="77"/>
        <v>1.1018938995029271E-3</v>
      </c>
    </row>
    <row r="362" spans="1:22" x14ac:dyDescent="0.35">
      <c r="A362" s="1">
        <v>43495</v>
      </c>
      <c r="B362" s="2">
        <v>0.82085648148148149</v>
      </c>
      <c r="C362" s="3">
        <f t="shared" si="65"/>
        <v>0.82085648148148149</v>
      </c>
      <c r="D362" s="2">
        <v>0.25</v>
      </c>
      <c r="E362" s="3">
        <f t="shared" si="66"/>
        <v>0.25</v>
      </c>
      <c r="F362" s="2">
        <f t="shared" si="67"/>
        <v>0.57085648148148149</v>
      </c>
      <c r="G362">
        <v>180789</v>
      </c>
      <c r="H362">
        <v>829</v>
      </c>
      <c r="I362">
        <v>23.55</v>
      </c>
      <c r="J362">
        <v>24.02</v>
      </c>
      <c r="K362">
        <v>78384</v>
      </c>
      <c r="L362">
        <v>50.12</v>
      </c>
      <c r="M362">
        <f t="shared" si="68"/>
        <v>1.6103591968867308</v>
      </c>
      <c r="N362">
        <f t="shared" si="69"/>
        <v>1.6373000000000001E-5</v>
      </c>
      <c r="O362" s="8">
        <f t="shared" si="70"/>
        <v>0.72057573000000008</v>
      </c>
      <c r="P362" s="8">
        <f t="shared" si="71"/>
        <v>3.4175730000000071E-2</v>
      </c>
      <c r="Q362" s="6">
        <f t="shared" si="72"/>
        <v>7.7654464894342363E-4</v>
      </c>
      <c r="R362" s="10">
        <f t="shared" si="73"/>
        <v>3.5410654452333877E-7</v>
      </c>
      <c r="S362">
        <f t="shared" si="74"/>
        <v>0.35410654452333878</v>
      </c>
      <c r="T362">
        <f t="shared" si="75"/>
        <v>2.5932567429976765</v>
      </c>
      <c r="U362">
        <f t="shared" si="76"/>
        <v>0.14505849548245989</v>
      </c>
      <c r="V362">
        <f t="shared" si="77"/>
        <v>2.1041967111634835E-2</v>
      </c>
    </row>
    <row r="363" spans="1:22" x14ac:dyDescent="0.35">
      <c r="A363" s="1">
        <v>43495</v>
      </c>
      <c r="B363" s="2">
        <v>0.82085648148148149</v>
      </c>
      <c r="C363" s="3">
        <f t="shared" si="65"/>
        <v>0.82085648148148149</v>
      </c>
      <c r="D363" s="2">
        <v>0.25</v>
      </c>
      <c r="E363" s="3">
        <f t="shared" si="66"/>
        <v>0.25</v>
      </c>
      <c r="F363" s="2">
        <f t="shared" si="67"/>
        <v>0.57085648148148149</v>
      </c>
      <c r="G363">
        <v>181291</v>
      </c>
      <c r="H363">
        <v>827</v>
      </c>
      <c r="I363">
        <v>23.11</v>
      </c>
      <c r="J363">
        <v>24.01</v>
      </c>
      <c r="K363">
        <v>78374</v>
      </c>
      <c r="L363">
        <v>50.12</v>
      </c>
      <c r="M363">
        <f t="shared" si="68"/>
        <v>1.5598489283787351</v>
      </c>
      <c r="N363">
        <f t="shared" si="69"/>
        <v>1.6306333333333333E-5</v>
      </c>
      <c r="O363" s="8">
        <f t="shared" si="70"/>
        <v>0.71764172999999998</v>
      </c>
      <c r="P363" s="8">
        <f t="shared" si="71"/>
        <v>3.1241729999999968E-2</v>
      </c>
      <c r="Q363" s="6">
        <f t="shared" si="72"/>
        <v>7.0987798227675454E-4</v>
      </c>
      <c r="R363" s="10">
        <f t="shared" si="73"/>
        <v>3.2373676538883559E-7</v>
      </c>
      <c r="S363">
        <f t="shared" si="74"/>
        <v>0.32373676538883561</v>
      </c>
      <c r="T363">
        <f t="shared" si="75"/>
        <v>2.4331286793642883</v>
      </c>
      <c r="U363">
        <f t="shared" si="76"/>
        <v>0.12116413277068176</v>
      </c>
      <c r="V363">
        <f t="shared" si="77"/>
        <v>1.4680747070071398E-2</v>
      </c>
    </row>
    <row r="364" spans="1:22" x14ac:dyDescent="0.35">
      <c r="A364" s="1">
        <v>43495</v>
      </c>
      <c r="B364" s="2">
        <v>0.82086805555555553</v>
      </c>
      <c r="C364" s="3">
        <f t="shared" si="65"/>
        <v>0.82086805555555553</v>
      </c>
      <c r="D364" s="2">
        <v>0.25</v>
      </c>
      <c r="E364" s="3">
        <f t="shared" si="66"/>
        <v>0.25</v>
      </c>
      <c r="F364" s="2">
        <f t="shared" si="67"/>
        <v>0.57086805555555553</v>
      </c>
      <c r="G364">
        <v>181792</v>
      </c>
      <c r="H364">
        <v>828</v>
      </c>
      <c r="I364">
        <v>22.87</v>
      </c>
      <c r="J364">
        <v>24.02</v>
      </c>
      <c r="K364">
        <v>78378</v>
      </c>
      <c r="L364">
        <v>50.12</v>
      </c>
      <c r="M364">
        <f t="shared" si="68"/>
        <v>1.5322978728289196</v>
      </c>
      <c r="N364">
        <f t="shared" si="69"/>
        <v>1.6339666666666665E-5</v>
      </c>
      <c r="O364" s="8">
        <f t="shared" si="70"/>
        <v>0.71910872999999997</v>
      </c>
      <c r="P364" s="8">
        <f t="shared" si="71"/>
        <v>3.2708729999999964E-2</v>
      </c>
      <c r="Q364" s="6">
        <f t="shared" si="72"/>
        <v>7.4321131561008778E-4</v>
      </c>
      <c r="R364" s="10">
        <f t="shared" si="73"/>
        <v>3.3893239474710125E-7</v>
      </c>
      <c r="S364">
        <f t="shared" si="74"/>
        <v>0.33893239474710124</v>
      </c>
      <c r="T364">
        <f t="shared" si="75"/>
        <v>2.3479367710760317</v>
      </c>
      <c r="U364">
        <f t="shared" si="76"/>
        <v>0.13989180745043375</v>
      </c>
      <c r="V364">
        <f t="shared" si="77"/>
        <v>1.9569717791749233E-2</v>
      </c>
    </row>
    <row r="365" spans="1:22" x14ac:dyDescent="0.35">
      <c r="A365" s="1">
        <v>43495</v>
      </c>
      <c r="B365" s="2">
        <v>0.82086805555555553</v>
      </c>
      <c r="C365" s="3">
        <f t="shared" si="65"/>
        <v>0.82086805555555553</v>
      </c>
      <c r="D365" s="2">
        <v>0.25</v>
      </c>
      <c r="E365" s="3">
        <f t="shared" si="66"/>
        <v>0.25</v>
      </c>
      <c r="F365" s="2">
        <f t="shared" si="67"/>
        <v>0.57086805555555553</v>
      </c>
      <c r="G365">
        <v>182294</v>
      </c>
      <c r="H365">
        <v>822</v>
      </c>
      <c r="I365">
        <v>22.36</v>
      </c>
      <c r="J365">
        <v>24.01</v>
      </c>
      <c r="K365">
        <v>78381</v>
      </c>
      <c r="L365">
        <v>50.08</v>
      </c>
      <c r="M365">
        <f t="shared" si="68"/>
        <v>1.4737518797855609</v>
      </c>
      <c r="N365">
        <f t="shared" si="69"/>
        <v>1.6139666666666667E-5</v>
      </c>
      <c r="O365" s="8">
        <f t="shared" si="70"/>
        <v>0.71030673</v>
      </c>
      <c r="P365" s="8">
        <f t="shared" si="71"/>
        <v>2.3906729999999987E-2</v>
      </c>
      <c r="Q365" s="6">
        <f t="shared" si="72"/>
        <v>5.4321131561008834E-4</v>
      </c>
      <c r="R365" s="10">
        <f t="shared" si="73"/>
        <v>2.4770703312688821E-7</v>
      </c>
      <c r="S365">
        <f t="shared" si="74"/>
        <v>0.24770703312688822</v>
      </c>
      <c r="T365">
        <f t="shared" si="75"/>
        <v>2.1719446031714744</v>
      </c>
      <c r="U365">
        <f t="shared" si="76"/>
        <v>5.6172042138379306E-2</v>
      </c>
      <c r="V365">
        <f t="shared" si="77"/>
        <v>3.1552983179958605E-3</v>
      </c>
    </row>
    <row r="366" spans="1:22" x14ac:dyDescent="0.35">
      <c r="A366" s="1">
        <v>43495</v>
      </c>
      <c r="B366" s="2">
        <v>0.82087962962962957</v>
      </c>
      <c r="C366" s="3">
        <f t="shared" si="65"/>
        <v>0.82087962962962957</v>
      </c>
      <c r="D366" s="2">
        <v>0.25</v>
      </c>
      <c r="E366" s="3">
        <f t="shared" si="66"/>
        <v>0.25</v>
      </c>
      <c r="F366" s="2">
        <f t="shared" si="67"/>
        <v>0.57087962962962957</v>
      </c>
      <c r="G366">
        <v>182796</v>
      </c>
      <c r="H366">
        <v>816</v>
      </c>
      <c r="I366">
        <v>22</v>
      </c>
      <c r="J366">
        <v>24.02</v>
      </c>
      <c r="K366">
        <v>78373</v>
      </c>
      <c r="L366">
        <v>50.08</v>
      </c>
      <c r="M366">
        <f t="shared" si="68"/>
        <v>1.4324252964608373</v>
      </c>
      <c r="N366">
        <f t="shared" si="69"/>
        <v>1.5939666666666666E-5</v>
      </c>
      <c r="O366" s="8">
        <f t="shared" si="70"/>
        <v>0.70150472999999991</v>
      </c>
      <c r="P366" s="8">
        <f t="shared" si="71"/>
        <v>1.51047299999999E-2</v>
      </c>
      <c r="Q366" s="6">
        <f t="shared" si="72"/>
        <v>3.4321131561008636E-4</v>
      </c>
      <c r="R366" s="10">
        <f t="shared" si="73"/>
        <v>1.5652729167366709E-7</v>
      </c>
      <c r="S366">
        <f t="shared" si="74"/>
        <v>0.15652729167366711</v>
      </c>
      <c r="T366">
        <f t="shared" si="75"/>
        <v>2.0518422299409176</v>
      </c>
      <c r="U366">
        <f t="shared" si="76"/>
        <v>-2.9709631332612237E-2</v>
      </c>
      <c r="V366">
        <f t="shared" si="77"/>
        <v>8.8266219391973475E-4</v>
      </c>
    </row>
    <row r="367" spans="1:22" x14ac:dyDescent="0.35">
      <c r="A367" s="1">
        <v>43495</v>
      </c>
      <c r="B367" s="2">
        <v>0.82087962962962957</v>
      </c>
      <c r="C367" s="3">
        <f t="shared" si="65"/>
        <v>0.82087962962962957</v>
      </c>
      <c r="D367" s="2">
        <v>0.25</v>
      </c>
      <c r="E367" s="3">
        <f t="shared" si="66"/>
        <v>0.25</v>
      </c>
      <c r="F367" s="2">
        <f t="shared" si="67"/>
        <v>0.57087962962962957</v>
      </c>
      <c r="G367">
        <v>183298</v>
      </c>
      <c r="H367">
        <v>828</v>
      </c>
      <c r="I367">
        <v>21.92</v>
      </c>
      <c r="J367">
        <v>24.02</v>
      </c>
      <c r="K367">
        <v>78374</v>
      </c>
      <c r="L367">
        <v>50.08</v>
      </c>
      <c r="M367">
        <f t="shared" si="68"/>
        <v>1.4232416112775657</v>
      </c>
      <c r="N367">
        <f t="shared" si="69"/>
        <v>1.6339666666666665E-5</v>
      </c>
      <c r="O367" s="8">
        <f t="shared" si="70"/>
        <v>0.71910872999999997</v>
      </c>
      <c r="P367" s="8">
        <f t="shared" si="71"/>
        <v>3.2708729999999964E-2</v>
      </c>
      <c r="Q367" s="6">
        <f t="shared" si="72"/>
        <v>7.4321131561008778E-4</v>
      </c>
      <c r="R367" s="10">
        <f t="shared" si="73"/>
        <v>3.3894969295287087E-7</v>
      </c>
      <c r="S367">
        <f t="shared" si="74"/>
        <v>0.33894969295287086</v>
      </c>
      <c r="T367">
        <f t="shared" si="75"/>
        <v>2.0256166840719612</v>
      </c>
      <c r="U367">
        <f t="shared" si="76"/>
        <v>0.15389011838708694</v>
      </c>
      <c r="V367">
        <f t="shared" si="77"/>
        <v>2.3682168537191635E-2</v>
      </c>
    </row>
    <row r="368" spans="1:22" x14ac:dyDescent="0.35">
      <c r="A368" s="1">
        <v>43495</v>
      </c>
      <c r="B368" s="2">
        <v>0.82089120370370372</v>
      </c>
      <c r="C368" s="3">
        <f t="shared" si="65"/>
        <v>0.82089120370370372</v>
      </c>
      <c r="D368" s="2">
        <v>0.25</v>
      </c>
      <c r="E368" s="3">
        <f t="shared" si="66"/>
        <v>0.25</v>
      </c>
      <c r="F368" s="2">
        <f t="shared" si="67"/>
        <v>0.57089120370370372</v>
      </c>
      <c r="G368">
        <v>183799</v>
      </c>
      <c r="H368">
        <v>818</v>
      </c>
      <c r="I368">
        <v>21.78</v>
      </c>
      <c r="J368">
        <v>24.02</v>
      </c>
      <c r="K368">
        <v>78362</v>
      </c>
      <c r="L368">
        <v>50.08</v>
      </c>
      <c r="M368">
        <f t="shared" si="68"/>
        <v>1.4071701622068395</v>
      </c>
      <c r="N368">
        <f t="shared" si="69"/>
        <v>1.6006333333333333E-5</v>
      </c>
      <c r="O368" s="8">
        <f t="shared" si="70"/>
        <v>0.70443873000000001</v>
      </c>
      <c r="P368" s="8">
        <f t="shared" si="71"/>
        <v>1.8038730000000003E-2</v>
      </c>
      <c r="Q368" s="6">
        <f t="shared" si="72"/>
        <v>4.0987798227675538E-4</v>
      </c>
      <c r="R368" s="10">
        <f t="shared" si="73"/>
        <v>1.8695798641176064E-7</v>
      </c>
      <c r="S368">
        <f t="shared" si="74"/>
        <v>0.18695798641176065</v>
      </c>
      <c r="T368">
        <f t="shared" si="75"/>
        <v>1.9801278654052232</v>
      </c>
      <c r="U368">
        <f t="shared" si="76"/>
        <v>3.9587716168438172E-3</v>
      </c>
      <c r="V368">
        <f t="shared" si="77"/>
        <v>1.5671872714328209E-5</v>
      </c>
    </row>
    <row r="369" spans="1:22" x14ac:dyDescent="0.35">
      <c r="A369" s="1">
        <v>43495</v>
      </c>
      <c r="B369" s="2">
        <v>0.82089120370370372</v>
      </c>
      <c r="C369" s="3">
        <f t="shared" si="65"/>
        <v>0.82089120370370372</v>
      </c>
      <c r="D369" s="2">
        <v>0.25</v>
      </c>
      <c r="E369" s="3">
        <f t="shared" si="66"/>
        <v>0.25</v>
      </c>
      <c r="F369" s="2">
        <f t="shared" si="67"/>
        <v>0.57089120370370372</v>
      </c>
      <c r="G369">
        <v>184301</v>
      </c>
      <c r="H369">
        <v>829</v>
      </c>
      <c r="I369">
        <v>21.66</v>
      </c>
      <c r="J369">
        <v>24.02</v>
      </c>
      <c r="K369">
        <v>78366</v>
      </c>
      <c r="L369">
        <v>50.08</v>
      </c>
      <c r="M369">
        <f t="shared" si="68"/>
        <v>1.3933946344319317</v>
      </c>
      <c r="N369">
        <f t="shared" si="69"/>
        <v>1.6373000000000001E-5</v>
      </c>
      <c r="O369" s="8">
        <f t="shared" si="70"/>
        <v>0.72057573000000008</v>
      </c>
      <c r="P369" s="8">
        <f t="shared" si="71"/>
        <v>3.4175730000000071E-2</v>
      </c>
      <c r="Q369" s="6">
        <f t="shared" si="72"/>
        <v>7.7654464894342363E-4</v>
      </c>
      <c r="R369" s="10">
        <f t="shared" si="73"/>
        <v>3.5418787976823348E-7</v>
      </c>
      <c r="S369">
        <f t="shared" si="74"/>
        <v>0.35418787976823346</v>
      </c>
      <c r="T369">
        <f t="shared" si="75"/>
        <v>1.9415486072636965</v>
      </c>
      <c r="U369">
        <f t="shared" si="76"/>
        <v>0.17295468763405983</v>
      </c>
      <c r="V369">
        <f t="shared" si="77"/>
        <v>2.9913323974595209E-2</v>
      </c>
    </row>
    <row r="370" spans="1:22" x14ac:dyDescent="0.35">
      <c r="A370" s="1">
        <v>43495</v>
      </c>
      <c r="B370" s="2">
        <v>0.82090277777777787</v>
      </c>
      <c r="C370" s="3">
        <f t="shared" si="65"/>
        <v>0.82090277777777787</v>
      </c>
      <c r="D370" s="2">
        <v>0.25</v>
      </c>
      <c r="E370" s="3">
        <f t="shared" si="66"/>
        <v>0.25</v>
      </c>
      <c r="F370" s="2">
        <f t="shared" si="67"/>
        <v>0.57090277777777787</v>
      </c>
      <c r="G370">
        <v>184803</v>
      </c>
      <c r="H370">
        <v>823</v>
      </c>
      <c r="I370">
        <v>21.68</v>
      </c>
      <c r="J370">
        <v>24.02</v>
      </c>
      <c r="K370">
        <v>78353</v>
      </c>
      <c r="L370">
        <v>50.08</v>
      </c>
      <c r="M370">
        <f t="shared" si="68"/>
        <v>1.3956905557277495</v>
      </c>
      <c r="N370">
        <f t="shared" si="69"/>
        <v>1.6172999999999999E-5</v>
      </c>
      <c r="O370" s="8">
        <f t="shared" si="70"/>
        <v>0.71177372999999999</v>
      </c>
      <c r="P370" s="8">
        <f t="shared" si="71"/>
        <v>2.5373729999999983E-2</v>
      </c>
      <c r="Q370" s="6">
        <f t="shared" si="72"/>
        <v>5.7654464894342158E-4</v>
      </c>
      <c r="R370" s="10">
        <f t="shared" si="73"/>
        <v>2.6300999940453263E-7</v>
      </c>
      <c r="S370">
        <f t="shared" si="74"/>
        <v>0.26300999940453262</v>
      </c>
      <c r="T370">
        <f t="shared" si="75"/>
        <v>1.9479521273476341</v>
      </c>
      <c r="U370">
        <f t="shared" si="76"/>
        <v>8.1482470160235118E-2</v>
      </c>
      <c r="V370">
        <f t="shared" si="77"/>
        <v>6.6393929434136068E-3</v>
      </c>
    </row>
    <row r="371" spans="1:22" x14ac:dyDescent="0.35">
      <c r="A371" s="1">
        <v>43495</v>
      </c>
      <c r="B371" s="2">
        <v>0.82090277777777787</v>
      </c>
      <c r="C371" s="3">
        <f t="shared" si="65"/>
        <v>0.82090277777777787</v>
      </c>
      <c r="D371" s="2">
        <v>0.25</v>
      </c>
      <c r="E371" s="3">
        <f t="shared" si="66"/>
        <v>0.25</v>
      </c>
      <c r="F371" s="2">
        <f t="shared" si="67"/>
        <v>0.57090277777777787</v>
      </c>
      <c r="G371">
        <v>185305</v>
      </c>
      <c r="H371">
        <v>822</v>
      </c>
      <c r="I371">
        <v>21.44</v>
      </c>
      <c r="J371">
        <v>24.02</v>
      </c>
      <c r="K371">
        <v>78349</v>
      </c>
      <c r="L371">
        <v>50.08</v>
      </c>
      <c r="M371">
        <f t="shared" si="68"/>
        <v>1.368139500177934</v>
      </c>
      <c r="N371">
        <f t="shared" si="69"/>
        <v>1.6139666666666667E-5</v>
      </c>
      <c r="O371" s="8">
        <f t="shared" si="70"/>
        <v>0.71030673</v>
      </c>
      <c r="P371" s="8">
        <f t="shared" si="71"/>
        <v>2.3906729999999987E-2</v>
      </c>
      <c r="Q371" s="6">
        <f t="shared" si="72"/>
        <v>5.4321131561008834E-4</v>
      </c>
      <c r="R371" s="10">
        <f t="shared" si="73"/>
        <v>2.4781654306901626E-7</v>
      </c>
      <c r="S371">
        <f t="shared" si="74"/>
        <v>0.24781654306901627</v>
      </c>
      <c r="T371">
        <f t="shared" si="75"/>
        <v>1.8718056919471269</v>
      </c>
      <c r="U371">
        <f t="shared" si="76"/>
        <v>6.9821059146205108E-2</v>
      </c>
      <c r="V371">
        <f t="shared" si="77"/>
        <v>4.8749803002978718E-3</v>
      </c>
    </row>
    <row r="372" spans="1:22" x14ac:dyDescent="0.35">
      <c r="A372" s="1">
        <v>43495</v>
      </c>
      <c r="B372" s="2">
        <v>0.8209143518518518</v>
      </c>
      <c r="C372" s="3">
        <f t="shared" si="65"/>
        <v>0.8209143518518518</v>
      </c>
      <c r="D372" s="2">
        <v>0.25</v>
      </c>
      <c r="E372" s="3">
        <f t="shared" si="66"/>
        <v>0.25</v>
      </c>
      <c r="F372" s="2">
        <f t="shared" si="67"/>
        <v>0.5709143518518518</v>
      </c>
      <c r="G372">
        <v>185807</v>
      </c>
      <c r="H372">
        <v>819</v>
      </c>
      <c r="I372">
        <v>21.2</v>
      </c>
      <c r="J372">
        <v>24.02</v>
      </c>
      <c r="K372">
        <v>78342</v>
      </c>
      <c r="L372">
        <v>50.08</v>
      </c>
      <c r="M372">
        <f t="shared" si="68"/>
        <v>1.340588444628118</v>
      </c>
      <c r="N372">
        <f t="shared" si="69"/>
        <v>1.6039666666666668E-5</v>
      </c>
      <c r="O372" s="8">
        <f t="shared" si="70"/>
        <v>0.70590573000000012</v>
      </c>
      <c r="P372" s="8">
        <f t="shared" si="71"/>
        <v>1.950573000000011E-2</v>
      </c>
      <c r="Q372" s="6">
        <f t="shared" si="72"/>
        <v>4.4321131561009112E-4</v>
      </c>
      <c r="R372" s="10">
        <f t="shared" si="73"/>
        <v>2.0221395779565835E-7</v>
      </c>
      <c r="S372">
        <f t="shared" si="74"/>
        <v>0.20221395779565834</v>
      </c>
      <c r="T372">
        <f t="shared" si="75"/>
        <v>1.7971773778704365</v>
      </c>
      <c r="U372">
        <f t="shared" si="76"/>
        <v>2.7750519194333599E-2</v>
      </c>
      <c r="V372">
        <f t="shared" si="77"/>
        <v>7.7009131555507749E-4</v>
      </c>
    </row>
    <row r="373" spans="1:22" x14ac:dyDescent="0.35">
      <c r="A373" s="1">
        <v>43495</v>
      </c>
      <c r="B373" s="2">
        <v>0.8209143518518518</v>
      </c>
      <c r="C373" s="3">
        <f t="shared" si="65"/>
        <v>0.8209143518518518</v>
      </c>
      <c r="D373" s="2">
        <v>0.25</v>
      </c>
      <c r="E373" s="3">
        <f t="shared" si="66"/>
        <v>0.25</v>
      </c>
      <c r="F373" s="2">
        <f t="shared" si="67"/>
        <v>0.5709143518518518</v>
      </c>
      <c r="G373">
        <v>186309</v>
      </c>
      <c r="H373">
        <v>824</v>
      </c>
      <c r="I373">
        <v>21.09</v>
      </c>
      <c r="J373">
        <v>24.01</v>
      </c>
      <c r="K373">
        <v>78341</v>
      </c>
      <c r="L373">
        <v>50.05</v>
      </c>
      <c r="M373">
        <f t="shared" si="68"/>
        <v>1.3279608775011191</v>
      </c>
      <c r="N373">
        <f t="shared" si="69"/>
        <v>1.6206333333333334E-5</v>
      </c>
      <c r="O373" s="8">
        <f t="shared" si="70"/>
        <v>0.7132407300000001</v>
      </c>
      <c r="P373" s="8">
        <f t="shared" si="71"/>
        <v>2.684073000000009E-2</v>
      </c>
      <c r="Q373" s="6">
        <f t="shared" si="72"/>
        <v>6.0987798227675732E-4</v>
      </c>
      <c r="R373" s="10">
        <f t="shared" si="73"/>
        <v>2.7824935957346857E-7</v>
      </c>
      <c r="S373">
        <f t="shared" si="74"/>
        <v>0.27824935957346858</v>
      </c>
      <c r="T373">
        <f t="shared" si="75"/>
        <v>1.7634800921735423</v>
      </c>
      <c r="U373">
        <f t="shared" si="76"/>
        <v>0.1054047750778251</v>
      </c>
      <c r="V373">
        <f t="shared" si="77"/>
        <v>1.11101666092069E-2</v>
      </c>
    </row>
    <row r="374" spans="1:22" x14ac:dyDescent="0.35">
      <c r="A374" s="1">
        <v>43495</v>
      </c>
      <c r="B374" s="2">
        <v>0.82092592592592595</v>
      </c>
      <c r="C374" s="3">
        <f t="shared" si="65"/>
        <v>0.82092592592592595</v>
      </c>
      <c r="D374" s="2">
        <v>0.25</v>
      </c>
      <c r="E374" s="3">
        <f t="shared" si="66"/>
        <v>0.25</v>
      </c>
      <c r="F374" s="2">
        <f t="shared" si="67"/>
        <v>0.57092592592592595</v>
      </c>
      <c r="G374">
        <v>186811</v>
      </c>
      <c r="H374">
        <v>814</v>
      </c>
      <c r="I374">
        <v>21.14</v>
      </c>
      <c r="J374">
        <v>24.02</v>
      </c>
      <c r="K374">
        <v>78337</v>
      </c>
      <c r="L374">
        <v>50.05</v>
      </c>
      <c r="M374">
        <f t="shared" si="68"/>
        <v>1.3337006807406642</v>
      </c>
      <c r="N374">
        <f t="shared" si="69"/>
        <v>1.5872999999999999E-5</v>
      </c>
      <c r="O374" s="8">
        <f t="shared" si="70"/>
        <v>0.69857072999999992</v>
      </c>
      <c r="P374" s="8">
        <f t="shared" si="71"/>
        <v>1.2170729999999907E-2</v>
      </c>
      <c r="Q374" s="6">
        <f t="shared" si="72"/>
        <v>2.7654464894341988E-4</v>
      </c>
      <c r="R374" s="10">
        <f t="shared" si="73"/>
        <v>1.2618079744542587E-7</v>
      </c>
      <c r="S374">
        <f t="shared" si="74"/>
        <v>0.12618079744542587</v>
      </c>
      <c r="T374">
        <f t="shared" si="75"/>
        <v>1.7787575058081111</v>
      </c>
      <c r="U374">
        <f t="shared" si="76"/>
        <v>-4.7399629825527291E-2</v>
      </c>
      <c r="V374">
        <f t="shared" si="77"/>
        <v>2.2467249075970165E-3</v>
      </c>
    </row>
    <row r="375" spans="1:22" x14ac:dyDescent="0.35">
      <c r="A375" s="1">
        <v>43495</v>
      </c>
      <c r="B375" s="2">
        <v>0.82092592592592595</v>
      </c>
      <c r="C375" s="3">
        <f t="shared" si="65"/>
        <v>0.82092592592592595</v>
      </c>
      <c r="D375" s="2">
        <v>0.25</v>
      </c>
      <c r="E375" s="3">
        <f t="shared" si="66"/>
        <v>0.25</v>
      </c>
      <c r="F375" s="2">
        <f t="shared" si="67"/>
        <v>0.57092592592592595</v>
      </c>
      <c r="G375">
        <v>187313</v>
      </c>
      <c r="H375">
        <v>823</v>
      </c>
      <c r="I375">
        <v>21.27</v>
      </c>
      <c r="J375">
        <v>24.02</v>
      </c>
      <c r="K375">
        <v>78327</v>
      </c>
      <c r="L375">
        <v>50.05</v>
      </c>
      <c r="M375">
        <f t="shared" si="68"/>
        <v>1.348624169163481</v>
      </c>
      <c r="N375">
        <f t="shared" si="69"/>
        <v>1.6172999999999999E-5</v>
      </c>
      <c r="O375" s="8">
        <f t="shared" si="70"/>
        <v>0.71177372999999999</v>
      </c>
      <c r="P375" s="8">
        <f t="shared" si="71"/>
        <v>2.5373729999999983E-2</v>
      </c>
      <c r="Q375" s="6">
        <f t="shared" si="72"/>
        <v>5.7654464894342158E-4</v>
      </c>
      <c r="R375" s="10">
        <f t="shared" si="73"/>
        <v>2.6309730339912603E-7</v>
      </c>
      <c r="S375">
        <f t="shared" si="74"/>
        <v>0.26309730339912601</v>
      </c>
      <c r="T375">
        <f t="shared" si="75"/>
        <v>1.8187871496518895</v>
      </c>
      <c r="U375">
        <f t="shared" si="76"/>
        <v>8.7603684912367738E-2</v>
      </c>
      <c r="V375">
        <f t="shared" si="77"/>
        <v>7.6744056102254071E-3</v>
      </c>
    </row>
    <row r="376" spans="1:22" x14ac:dyDescent="0.35">
      <c r="A376" s="1">
        <v>43495</v>
      </c>
      <c r="B376" s="2">
        <v>0.82093749999999999</v>
      </c>
      <c r="C376" s="3">
        <f t="shared" si="65"/>
        <v>0.82093749999999999</v>
      </c>
      <c r="D376" s="2">
        <v>0.25</v>
      </c>
      <c r="E376" s="3">
        <f t="shared" si="66"/>
        <v>0.25</v>
      </c>
      <c r="F376" s="2">
        <f t="shared" si="67"/>
        <v>0.57093749999999999</v>
      </c>
      <c r="G376">
        <v>187814</v>
      </c>
      <c r="H376">
        <v>820</v>
      </c>
      <c r="I376">
        <v>21.56</v>
      </c>
      <c r="J376">
        <v>24.02</v>
      </c>
      <c r="K376">
        <v>78326</v>
      </c>
      <c r="L376">
        <v>50.02</v>
      </c>
      <c r="M376">
        <f t="shared" si="68"/>
        <v>1.3819150279528416</v>
      </c>
      <c r="N376">
        <f t="shared" si="69"/>
        <v>1.6073E-5</v>
      </c>
      <c r="O376" s="8">
        <f t="shared" si="70"/>
        <v>0.70737273000000001</v>
      </c>
      <c r="P376" s="8">
        <f t="shared" si="71"/>
        <v>2.0972729999999995E-2</v>
      </c>
      <c r="Q376" s="6">
        <f t="shared" si="72"/>
        <v>4.7654464894342186E-4</v>
      </c>
      <c r="R376" s="10">
        <f t="shared" si="73"/>
        <v>2.1746661430503756E-7</v>
      </c>
      <c r="S376">
        <f t="shared" si="74"/>
        <v>0.21746661430503755</v>
      </c>
      <c r="T376">
        <f t="shared" si="75"/>
        <v>1.9096891444819031</v>
      </c>
      <c r="U376">
        <f t="shared" si="76"/>
        <v>3.7705107721483243E-2</v>
      </c>
      <c r="V376">
        <f t="shared" si="77"/>
        <v>1.4216751482886553E-3</v>
      </c>
    </row>
    <row r="377" spans="1:22" x14ac:dyDescent="0.35">
      <c r="A377" s="1">
        <v>43495</v>
      </c>
      <c r="B377" s="2">
        <v>0.82093749999999999</v>
      </c>
      <c r="C377" s="3">
        <f t="shared" si="65"/>
        <v>0.82093749999999999</v>
      </c>
      <c r="D377" s="2">
        <v>0.25</v>
      </c>
      <c r="E377" s="3">
        <f t="shared" si="66"/>
        <v>0.25</v>
      </c>
      <c r="F377" s="2">
        <f t="shared" si="67"/>
        <v>0.57093749999999999</v>
      </c>
      <c r="G377">
        <v>188316</v>
      </c>
      <c r="H377">
        <v>820</v>
      </c>
      <c r="I377">
        <v>21.79</v>
      </c>
      <c r="J377">
        <v>24.03</v>
      </c>
      <c r="K377">
        <v>78333</v>
      </c>
      <c r="L377">
        <v>50.02</v>
      </c>
      <c r="M377">
        <f t="shared" si="68"/>
        <v>1.4083181228547483</v>
      </c>
      <c r="N377">
        <f t="shared" si="69"/>
        <v>1.6073E-5</v>
      </c>
      <c r="O377" s="8">
        <f t="shared" si="70"/>
        <v>0.70737273000000001</v>
      </c>
      <c r="P377" s="8">
        <f t="shared" si="71"/>
        <v>2.0972729999999995E-2</v>
      </c>
      <c r="Q377" s="6">
        <f t="shared" si="72"/>
        <v>4.7654464894342186E-4</v>
      </c>
      <c r="R377" s="10">
        <f t="shared" si="73"/>
        <v>2.1745449830110559E-7</v>
      </c>
      <c r="S377">
        <f t="shared" si="74"/>
        <v>0.21745449830110558</v>
      </c>
      <c r="T377">
        <f t="shared" si="75"/>
        <v>1.983359935161122</v>
      </c>
      <c r="U377">
        <f t="shared" si="76"/>
        <v>3.4308114951126838E-2</v>
      </c>
      <c r="V377">
        <f t="shared" si="77"/>
        <v>1.1770467514997328E-3</v>
      </c>
    </row>
    <row r="378" spans="1:22" x14ac:dyDescent="0.35">
      <c r="A378" s="1">
        <v>43495</v>
      </c>
      <c r="B378" s="2">
        <v>0.82094907407407414</v>
      </c>
      <c r="C378" s="3">
        <f t="shared" si="65"/>
        <v>0.82094907407407414</v>
      </c>
      <c r="D378" s="2">
        <v>0.25</v>
      </c>
      <c r="E378" s="3">
        <f t="shared" si="66"/>
        <v>0.25</v>
      </c>
      <c r="F378" s="2">
        <f t="shared" si="67"/>
        <v>0.57094907407407414</v>
      </c>
      <c r="G378">
        <v>188818</v>
      </c>
      <c r="H378">
        <v>821</v>
      </c>
      <c r="I378">
        <v>21.98</v>
      </c>
      <c r="J378">
        <v>24.02</v>
      </c>
      <c r="K378">
        <v>78330</v>
      </c>
      <c r="L378">
        <v>50.02</v>
      </c>
      <c r="M378">
        <f t="shared" si="68"/>
        <v>1.4301293751650193</v>
      </c>
      <c r="N378">
        <f t="shared" si="69"/>
        <v>1.6106333333333332E-5</v>
      </c>
      <c r="O378" s="8">
        <f t="shared" si="70"/>
        <v>0.70883972999999989</v>
      </c>
      <c r="P378" s="8">
        <f t="shared" si="71"/>
        <v>2.243972999999988E-2</v>
      </c>
      <c r="Q378" s="6">
        <f t="shared" si="72"/>
        <v>5.0987798227675261E-4</v>
      </c>
      <c r="R378" s="10">
        <f t="shared" si="73"/>
        <v>2.3266608173733273E-7</v>
      </c>
      <c r="S378">
        <f t="shared" si="74"/>
        <v>0.23266608173733275</v>
      </c>
      <c r="T378">
        <f t="shared" si="75"/>
        <v>2.0452700297098882</v>
      </c>
      <c r="U378">
        <f t="shared" si="76"/>
        <v>4.6723495841177264E-2</v>
      </c>
      <c r="V378">
        <f t="shared" si="77"/>
        <v>2.183085063620509E-3</v>
      </c>
    </row>
    <row r="379" spans="1:22" x14ac:dyDescent="0.35">
      <c r="A379" s="1">
        <v>43495</v>
      </c>
      <c r="B379" s="2">
        <v>0.82094907407407414</v>
      </c>
      <c r="C379" s="3">
        <f t="shared" si="65"/>
        <v>0.82094907407407414</v>
      </c>
      <c r="D379" s="2">
        <v>0.25</v>
      </c>
      <c r="E379" s="3">
        <f t="shared" si="66"/>
        <v>0.25</v>
      </c>
      <c r="F379" s="2">
        <f t="shared" si="67"/>
        <v>0.57094907407407414</v>
      </c>
      <c r="G379">
        <v>189320</v>
      </c>
      <c r="H379">
        <v>816</v>
      </c>
      <c r="I379">
        <v>22.11</v>
      </c>
      <c r="J379">
        <v>24.02</v>
      </c>
      <c r="K379">
        <v>78332</v>
      </c>
      <c r="L379">
        <v>50.02</v>
      </c>
      <c r="M379">
        <f t="shared" si="68"/>
        <v>1.4450528635878361</v>
      </c>
      <c r="N379">
        <f t="shared" si="69"/>
        <v>1.5939666666666666E-5</v>
      </c>
      <c r="O379" s="8">
        <f t="shared" si="70"/>
        <v>0.70150472999999991</v>
      </c>
      <c r="P379" s="8">
        <f t="shared" si="71"/>
        <v>1.51047299999999E-2</v>
      </c>
      <c r="Q379" s="6">
        <f t="shared" si="72"/>
        <v>3.4321131561008636E-4</v>
      </c>
      <c r="R379" s="10">
        <f t="shared" si="73"/>
        <v>1.566092201187294E-7</v>
      </c>
      <c r="S379">
        <f t="shared" si="74"/>
        <v>0.15660922011872941</v>
      </c>
      <c r="T379">
        <f t="shared" si="75"/>
        <v>2.0881777785634053</v>
      </c>
      <c r="U379">
        <f t="shared" si="76"/>
        <v>-3.1246556993231207E-2</v>
      </c>
      <c r="V379">
        <f t="shared" si="77"/>
        <v>9.7634732393124611E-4</v>
      </c>
    </row>
    <row r="380" spans="1:22" x14ac:dyDescent="0.35">
      <c r="A380" s="1">
        <v>43495</v>
      </c>
      <c r="B380" s="2">
        <v>0.82096064814814806</v>
      </c>
      <c r="C380" s="3">
        <f t="shared" si="65"/>
        <v>0.82096064814814806</v>
      </c>
      <c r="D380" s="2">
        <v>0.25</v>
      </c>
      <c r="E380" s="3">
        <f t="shared" si="66"/>
        <v>0.25</v>
      </c>
      <c r="F380" s="2">
        <f t="shared" si="67"/>
        <v>0.57096064814814806</v>
      </c>
      <c r="G380">
        <v>189821</v>
      </c>
      <c r="H380">
        <v>821</v>
      </c>
      <c r="I380">
        <v>22.24</v>
      </c>
      <c r="J380">
        <v>24.02</v>
      </c>
      <c r="K380">
        <v>78342</v>
      </c>
      <c r="L380">
        <v>49.98</v>
      </c>
      <c r="M380">
        <f t="shared" si="68"/>
        <v>1.4599763520106528</v>
      </c>
      <c r="N380">
        <f t="shared" si="69"/>
        <v>1.6106333333333332E-5</v>
      </c>
      <c r="O380" s="8">
        <f t="shared" si="70"/>
        <v>0.70883972999999989</v>
      </c>
      <c r="P380" s="8">
        <f t="shared" si="71"/>
        <v>2.243972999999988E-2</v>
      </c>
      <c r="Q380" s="6">
        <f t="shared" si="72"/>
        <v>5.0987798227675261E-4</v>
      </c>
      <c r="R380" s="10">
        <f t="shared" si="73"/>
        <v>2.3263044321673271E-7</v>
      </c>
      <c r="S380">
        <f t="shared" si="74"/>
        <v>0.23263044321673271</v>
      </c>
      <c r="T380">
        <f t="shared" si="75"/>
        <v>2.1315309484303335</v>
      </c>
      <c r="U380">
        <f t="shared" si="76"/>
        <v>4.2861474888967015E-2</v>
      </c>
      <c r="V380">
        <f t="shared" si="77"/>
        <v>1.8371060296575499E-3</v>
      </c>
    </row>
    <row r="381" spans="1:22" x14ac:dyDescent="0.35">
      <c r="A381" s="1">
        <v>43495</v>
      </c>
      <c r="B381" s="2">
        <v>0.82096064814814806</v>
      </c>
      <c r="C381" s="3">
        <f t="shared" si="65"/>
        <v>0.82096064814814806</v>
      </c>
      <c r="D381" s="2">
        <v>0.25</v>
      </c>
      <c r="E381" s="3">
        <f t="shared" si="66"/>
        <v>0.25</v>
      </c>
      <c r="F381" s="2">
        <f t="shared" si="67"/>
        <v>0.57096064814814806</v>
      </c>
      <c r="G381">
        <v>190248</v>
      </c>
      <c r="H381">
        <v>829</v>
      </c>
      <c r="I381">
        <v>22.71</v>
      </c>
      <c r="J381">
        <v>24.03</v>
      </c>
      <c r="K381">
        <v>78341</v>
      </c>
      <c r="L381">
        <v>49.98</v>
      </c>
      <c r="M381">
        <f t="shared" si="68"/>
        <v>1.5139305024623757</v>
      </c>
      <c r="N381">
        <f t="shared" si="69"/>
        <v>1.6373000000000001E-5</v>
      </c>
      <c r="O381" s="8">
        <f t="shared" si="70"/>
        <v>0.72057573000000008</v>
      </c>
      <c r="P381" s="8">
        <f t="shared" si="71"/>
        <v>3.4175730000000071E-2</v>
      </c>
      <c r="Q381" s="6">
        <f t="shared" si="72"/>
        <v>7.7654464894342363E-4</v>
      </c>
      <c r="R381" s="10">
        <f t="shared" si="73"/>
        <v>3.54312829890143E-7</v>
      </c>
      <c r="S381">
        <f t="shared" si="74"/>
        <v>0.35431282989014301</v>
      </c>
      <c r="T381">
        <f t="shared" si="75"/>
        <v>2.2919855662859812</v>
      </c>
      <c r="U381">
        <f t="shared" si="76"/>
        <v>0.15762693947446643</v>
      </c>
      <c r="V381">
        <f t="shared" si="77"/>
        <v>2.4846252048087103E-2</v>
      </c>
    </row>
    <row r="382" spans="1:22" x14ac:dyDescent="0.35">
      <c r="A382" s="1">
        <v>43495</v>
      </c>
      <c r="B382" s="2">
        <v>0.82097222222222221</v>
      </c>
      <c r="C382" s="3">
        <f t="shared" si="65"/>
        <v>0.82097222222222221</v>
      </c>
      <c r="D382" s="2">
        <v>0.25</v>
      </c>
      <c r="E382" s="3">
        <f t="shared" si="66"/>
        <v>0.25</v>
      </c>
      <c r="F382" s="2">
        <f t="shared" si="67"/>
        <v>0.57097222222222221</v>
      </c>
      <c r="G382">
        <v>190750</v>
      </c>
      <c r="H382">
        <v>820</v>
      </c>
      <c r="I382">
        <v>22.99</v>
      </c>
      <c r="J382">
        <v>24.02</v>
      </c>
      <c r="K382">
        <v>78332</v>
      </c>
      <c r="L382">
        <v>49.98</v>
      </c>
      <c r="M382">
        <f t="shared" si="68"/>
        <v>1.546073400603827</v>
      </c>
      <c r="N382">
        <f t="shared" si="69"/>
        <v>1.6073E-5</v>
      </c>
      <c r="O382" s="8">
        <f t="shared" si="70"/>
        <v>0.70737273000000001</v>
      </c>
      <c r="P382" s="8">
        <f t="shared" si="71"/>
        <v>2.0972729999999995E-2</v>
      </c>
      <c r="Q382" s="6">
        <f t="shared" si="72"/>
        <v>4.7654464894342186E-4</v>
      </c>
      <c r="R382" s="10">
        <f t="shared" si="73"/>
        <v>2.1744995700424311E-7</v>
      </c>
      <c r="S382">
        <f t="shared" si="74"/>
        <v>0.21744995700424311</v>
      </c>
      <c r="T382">
        <f t="shared" si="75"/>
        <v>2.3903429600546819</v>
      </c>
      <c r="U382">
        <f t="shared" si="76"/>
        <v>1.6643347046832478E-2</v>
      </c>
      <c r="V382">
        <f t="shared" si="77"/>
        <v>2.7700100092130738E-4</v>
      </c>
    </row>
    <row r="383" spans="1:22" x14ac:dyDescent="0.35">
      <c r="A383" s="1">
        <v>43495</v>
      </c>
      <c r="B383" s="2">
        <v>0.82097222222222221</v>
      </c>
      <c r="C383" s="3">
        <f t="shared" si="65"/>
        <v>0.82097222222222221</v>
      </c>
      <c r="D383" s="2">
        <v>0.25</v>
      </c>
      <c r="E383" s="3">
        <f t="shared" si="66"/>
        <v>0.25</v>
      </c>
      <c r="F383" s="2">
        <f t="shared" si="67"/>
        <v>0.57097222222222221</v>
      </c>
      <c r="G383">
        <v>191252</v>
      </c>
      <c r="H383">
        <v>829</v>
      </c>
      <c r="I383">
        <v>23.03</v>
      </c>
      <c r="J383">
        <v>24.03</v>
      </c>
      <c r="K383">
        <v>78325</v>
      </c>
      <c r="L383">
        <v>49.98</v>
      </c>
      <c r="M383">
        <f t="shared" si="68"/>
        <v>1.5506652431954633</v>
      </c>
      <c r="N383">
        <f t="shared" si="69"/>
        <v>1.6373000000000001E-5</v>
      </c>
      <c r="O383" s="8">
        <f t="shared" si="70"/>
        <v>0.72057573000000008</v>
      </c>
      <c r="P383" s="8">
        <f t="shared" si="71"/>
        <v>3.4175730000000071E-2</v>
      </c>
      <c r="Q383" s="6">
        <f t="shared" si="72"/>
        <v>7.7654464894342363E-4</v>
      </c>
      <c r="R383" s="10">
        <f t="shared" si="73"/>
        <v>3.5438520787007586E-7</v>
      </c>
      <c r="S383">
        <f t="shared" si="74"/>
        <v>0.35438520787007588</v>
      </c>
      <c r="T383">
        <f t="shared" si="75"/>
        <v>2.4045626964544451</v>
      </c>
      <c r="U383">
        <f t="shared" si="76"/>
        <v>0.15298992369241748</v>
      </c>
      <c r="V383">
        <f t="shared" si="77"/>
        <v>2.3405916751411723E-2</v>
      </c>
    </row>
    <row r="384" spans="1:22" x14ac:dyDescent="0.35">
      <c r="A384" s="1">
        <v>43495</v>
      </c>
      <c r="B384" s="2">
        <v>0.82098379629629636</v>
      </c>
      <c r="C384" s="3">
        <f t="shared" si="65"/>
        <v>0.82098379629629636</v>
      </c>
      <c r="D384" s="2">
        <v>0.25</v>
      </c>
      <c r="E384" s="3">
        <f t="shared" si="66"/>
        <v>0.25</v>
      </c>
      <c r="F384" s="2">
        <f t="shared" si="67"/>
        <v>0.57098379629629636</v>
      </c>
      <c r="G384">
        <v>191754</v>
      </c>
      <c r="H384">
        <v>824</v>
      </c>
      <c r="I384">
        <v>23.13</v>
      </c>
      <c r="J384">
        <v>24.02</v>
      </c>
      <c r="K384">
        <v>78328</v>
      </c>
      <c r="L384">
        <v>49.98</v>
      </c>
      <c r="M384">
        <f t="shared" si="68"/>
        <v>1.5621448496745529</v>
      </c>
      <c r="N384">
        <f t="shared" si="69"/>
        <v>1.6206333333333334E-5</v>
      </c>
      <c r="O384" s="8">
        <f t="shared" si="70"/>
        <v>0.7132407300000001</v>
      </c>
      <c r="P384" s="8">
        <f t="shared" si="71"/>
        <v>2.684073000000009E-2</v>
      </c>
      <c r="Q384" s="6">
        <f t="shared" si="72"/>
        <v>6.0987798227675732E-4</v>
      </c>
      <c r="R384" s="10">
        <f t="shared" si="73"/>
        <v>2.7830490544597624E-7</v>
      </c>
      <c r="S384">
        <f t="shared" si="74"/>
        <v>0.27830490544597625</v>
      </c>
      <c r="T384">
        <f t="shared" si="75"/>
        <v>2.4402965313647313</v>
      </c>
      <c r="U384">
        <f t="shared" si="76"/>
        <v>7.5437935717698537E-2</v>
      </c>
      <c r="V384">
        <f t="shared" si="77"/>
        <v>5.6908821453476163E-3</v>
      </c>
    </row>
    <row r="385" spans="1:22" x14ac:dyDescent="0.35">
      <c r="A385" s="1">
        <v>43495</v>
      </c>
      <c r="B385" s="2">
        <v>0.82098379629629636</v>
      </c>
      <c r="C385" s="3">
        <f t="shared" si="65"/>
        <v>0.82098379629629636</v>
      </c>
      <c r="D385" s="2">
        <v>0.25</v>
      </c>
      <c r="E385" s="3">
        <f t="shared" si="66"/>
        <v>0.25</v>
      </c>
      <c r="F385" s="2">
        <f t="shared" si="67"/>
        <v>0.57098379629629636</v>
      </c>
      <c r="G385">
        <v>192256</v>
      </c>
      <c r="H385">
        <v>817</v>
      </c>
      <c r="I385">
        <v>23.14</v>
      </c>
      <c r="J385">
        <v>24.03</v>
      </c>
      <c r="K385">
        <v>78316</v>
      </c>
      <c r="L385">
        <v>49.98</v>
      </c>
      <c r="M385">
        <f t="shared" si="68"/>
        <v>1.5632928103224621</v>
      </c>
      <c r="N385">
        <f t="shared" si="69"/>
        <v>1.5973000000000001E-5</v>
      </c>
      <c r="O385" s="8">
        <f t="shared" si="70"/>
        <v>0.70297173000000002</v>
      </c>
      <c r="P385" s="8">
        <f t="shared" si="71"/>
        <v>1.6571730000000007E-2</v>
      </c>
      <c r="Q385" s="6">
        <f t="shared" si="72"/>
        <v>3.7654464894342214E-4</v>
      </c>
      <c r="R385" s="10">
        <f t="shared" si="73"/>
        <v>1.7186029017169082E-7</v>
      </c>
      <c r="S385">
        <f t="shared" si="74"/>
        <v>0.17186029017169083</v>
      </c>
      <c r="T385">
        <f t="shared" si="75"/>
        <v>2.4438844108059015</v>
      </c>
      <c r="U385">
        <f t="shared" si="76"/>
        <v>-3.115384811164882E-2</v>
      </c>
      <c r="V385">
        <f t="shared" si="77"/>
        <v>9.705622521636848E-4</v>
      </c>
    </row>
    <row r="386" spans="1:22" x14ac:dyDescent="0.35">
      <c r="A386" s="1">
        <v>43495</v>
      </c>
      <c r="B386" s="2">
        <v>0.8209953703703704</v>
      </c>
      <c r="C386" s="3">
        <f t="shared" ref="C386:C449" si="78">B386</f>
        <v>0.8209953703703704</v>
      </c>
      <c r="D386" s="2">
        <v>0.25</v>
      </c>
      <c r="E386" s="3">
        <f t="shared" ref="E386:E449" si="79">D386</f>
        <v>0.25</v>
      </c>
      <c r="F386" s="2">
        <f t="shared" ref="F386:F449" si="80">C386-E386</f>
        <v>0.5709953703703704</v>
      </c>
      <c r="G386">
        <v>192757</v>
      </c>
      <c r="H386">
        <v>821</v>
      </c>
      <c r="I386">
        <v>23.06</v>
      </c>
      <c r="J386">
        <v>24.02</v>
      </c>
      <c r="K386">
        <v>78318</v>
      </c>
      <c r="L386">
        <v>49.95</v>
      </c>
      <c r="M386">
        <f t="shared" ref="M386:M449" si="81">(I386-9.522)/8.7111</f>
        <v>1.5541091251391901</v>
      </c>
      <c r="N386">
        <f t="shared" ref="N386:N449" si="82">(H386-337.81)/30000000</f>
        <v>1.6106333333333332E-5</v>
      </c>
      <c r="O386" s="8">
        <f t="shared" ref="O386:O449" si="83">N386*44010</f>
        <v>0.70883972999999989</v>
      </c>
      <c r="P386" s="8">
        <f t="shared" si="71"/>
        <v>2.243972999999988E-2</v>
      </c>
      <c r="Q386" s="6">
        <f t="shared" si="72"/>
        <v>5.0987798227675261E-4</v>
      </c>
      <c r="R386" s="10">
        <f t="shared" si="73"/>
        <v>2.3270173117910662E-7</v>
      </c>
      <c r="S386">
        <f t="shared" si="74"/>
        <v>0.23270173117910661</v>
      </c>
      <c r="T386">
        <f t="shared" si="75"/>
        <v>2.4152551728408986</v>
      </c>
      <c r="U386">
        <f t="shared" si="76"/>
        <v>3.0864941336262434E-2</v>
      </c>
      <c r="V386">
        <f t="shared" si="77"/>
        <v>9.5264460369092147E-4</v>
      </c>
    </row>
    <row r="387" spans="1:22" x14ac:dyDescent="0.35">
      <c r="A387" s="1">
        <v>43495</v>
      </c>
      <c r="B387" s="2">
        <v>0.8209953703703704</v>
      </c>
      <c r="C387" s="3">
        <f t="shared" si="78"/>
        <v>0.8209953703703704</v>
      </c>
      <c r="D387" s="2">
        <v>0.25</v>
      </c>
      <c r="E387" s="3">
        <f t="shared" si="79"/>
        <v>0.25</v>
      </c>
      <c r="F387" s="2">
        <f t="shared" si="80"/>
        <v>0.5709953703703704</v>
      </c>
      <c r="G387">
        <v>193259</v>
      </c>
      <c r="H387">
        <v>824</v>
      </c>
      <c r="I387">
        <v>22.81</v>
      </c>
      <c r="J387">
        <v>24.02</v>
      </c>
      <c r="K387">
        <v>78318</v>
      </c>
      <c r="L387">
        <v>49.95</v>
      </c>
      <c r="M387">
        <f t="shared" si="81"/>
        <v>1.5254101089414653</v>
      </c>
      <c r="N387">
        <f t="shared" si="82"/>
        <v>1.6206333333333334E-5</v>
      </c>
      <c r="O387" s="8">
        <f t="shared" si="83"/>
        <v>0.7132407300000001</v>
      </c>
      <c r="P387" s="8">
        <f t="shared" si="71"/>
        <v>2.684073000000009E-2</v>
      </c>
      <c r="Q387" s="6">
        <f t="shared" si="72"/>
        <v>6.0987798227675732E-4</v>
      </c>
      <c r="R387" s="10">
        <f t="shared" si="73"/>
        <v>2.783404406876124E-7</v>
      </c>
      <c r="S387">
        <f t="shared" si="74"/>
        <v>0.27834044068761238</v>
      </c>
      <c r="T387">
        <f t="shared" si="75"/>
        <v>2.3268760004608131</v>
      </c>
      <c r="U387">
        <f t="shared" si="76"/>
        <v>8.0182864721316513E-2</v>
      </c>
      <c r="V387">
        <f t="shared" si="77"/>
        <v>6.4292917949169441E-3</v>
      </c>
    </row>
    <row r="388" spans="1:22" x14ac:dyDescent="0.35">
      <c r="A388" s="1">
        <v>43495</v>
      </c>
      <c r="B388" s="2">
        <v>0.82100694444444444</v>
      </c>
      <c r="C388" s="3">
        <f t="shared" si="78"/>
        <v>0.82100694444444444</v>
      </c>
      <c r="D388" s="2">
        <v>0.25</v>
      </c>
      <c r="E388" s="3">
        <f t="shared" si="79"/>
        <v>0.25</v>
      </c>
      <c r="F388" s="2">
        <f t="shared" si="80"/>
        <v>0.57100694444444444</v>
      </c>
      <c r="G388">
        <v>193761</v>
      </c>
      <c r="H388">
        <v>818</v>
      </c>
      <c r="I388">
        <v>22.4</v>
      </c>
      <c r="J388">
        <v>24.03</v>
      </c>
      <c r="K388">
        <v>78330</v>
      </c>
      <c r="L388">
        <v>49.95</v>
      </c>
      <c r="M388">
        <f t="shared" si="81"/>
        <v>1.4783437223771967</v>
      </c>
      <c r="N388">
        <f t="shared" si="82"/>
        <v>1.6006333333333333E-5</v>
      </c>
      <c r="O388" s="8">
        <f t="shared" si="83"/>
        <v>0.70443873000000001</v>
      </c>
      <c r="P388" s="8">
        <f t="shared" si="71"/>
        <v>1.8038730000000003E-2</v>
      </c>
      <c r="Q388" s="6">
        <f t="shared" si="72"/>
        <v>4.0987798227675538E-4</v>
      </c>
      <c r="R388" s="10">
        <f t="shared" si="73"/>
        <v>1.870406578390263E-7</v>
      </c>
      <c r="S388">
        <f t="shared" si="74"/>
        <v>0.18704065783902629</v>
      </c>
      <c r="T388">
        <f t="shared" si="75"/>
        <v>2.1855001614920662</v>
      </c>
      <c r="U388">
        <f t="shared" si="76"/>
        <v>-5.0830073697303389E-3</v>
      </c>
      <c r="V388">
        <f t="shared" si="77"/>
        <v>2.5836963920732937E-5</v>
      </c>
    </row>
    <row r="389" spans="1:22" x14ac:dyDescent="0.35">
      <c r="A389" s="1">
        <v>43495</v>
      </c>
      <c r="B389" s="2">
        <v>0.82100694444444444</v>
      </c>
      <c r="C389" s="3">
        <f t="shared" si="78"/>
        <v>0.82100694444444444</v>
      </c>
      <c r="D389" s="2">
        <v>0.25</v>
      </c>
      <c r="E389" s="3">
        <f t="shared" si="79"/>
        <v>0.25</v>
      </c>
      <c r="F389" s="2">
        <f t="shared" si="80"/>
        <v>0.57100694444444444</v>
      </c>
      <c r="G389">
        <v>194263</v>
      </c>
      <c r="H389">
        <v>817</v>
      </c>
      <c r="I389">
        <v>22.01</v>
      </c>
      <c r="J389">
        <v>24.03</v>
      </c>
      <c r="K389">
        <v>78323</v>
      </c>
      <c r="L389">
        <v>49.95</v>
      </c>
      <c r="M389">
        <f t="shared" si="81"/>
        <v>1.4335732571087465</v>
      </c>
      <c r="N389">
        <f t="shared" si="82"/>
        <v>1.5973000000000001E-5</v>
      </c>
      <c r="O389" s="8">
        <f t="shared" si="83"/>
        <v>0.70297173000000002</v>
      </c>
      <c r="P389" s="8">
        <f t="shared" si="71"/>
        <v>1.6571730000000007E-2</v>
      </c>
      <c r="Q389" s="6">
        <f t="shared" si="72"/>
        <v>3.7654464894342214E-4</v>
      </c>
      <c r="R389" s="10">
        <f t="shared" si="73"/>
        <v>1.7184493041745259E-7</v>
      </c>
      <c r="S389">
        <f t="shared" si="74"/>
        <v>0.17184493041745258</v>
      </c>
      <c r="T389">
        <f t="shared" si="75"/>
        <v>2.0551322834973802</v>
      </c>
      <c r="U389">
        <f t="shared" si="76"/>
        <v>-1.4539161143888738E-2</v>
      </c>
      <c r="V389">
        <f t="shared" si="77"/>
        <v>2.1138720676796408E-4</v>
      </c>
    </row>
    <row r="390" spans="1:22" x14ac:dyDescent="0.35">
      <c r="A390" s="1">
        <v>43495</v>
      </c>
      <c r="B390" s="2">
        <v>0.82101851851851848</v>
      </c>
      <c r="C390" s="3">
        <f t="shared" si="78"/>
        <v>0.82101851851851848</v>
      </c>
      <c r="D390" s="2">
        <v>0.25</v>
      </c>
      <c r="E390" s="3">
        <f t="shared" si="79"/>
        <v>0.25</v>
      </c>
      <c r="F390" s="2">
        <f t="shared" si="80"/>
        <v>0.57101851851851848</v>
      </c>
      <c r="G390">
        <v>194767</v>
      </c>
      <c r="H390">
        <v>820</v>
      </c>
      <c r="I390">
        <v>21.64</v>
      </c>
      <c r="J390">
        <v>24.02</v>
      </c>
      <c r="K390">
        <v>78326</v>
      </c>
      <c r="L390">
        <v>49.95</v>
      </c>
      <c r="M390">
        <f t="shared" si="81"/>
        <v>1.3910987131361137</v>
      </c>
      <c r="N390">
        <f t="shared" si="82"/>
        <v>1.6073E-5</v>
      </c>
      <c r="O390" s="8">
        <f t="shared" si="83"/>
        <v>0.70737273000000001</v>
      </c>
      <c r="P390" s="8">
        <f t="shared" si="71"/>
        <v>2.0972729999999995E-2</v>
      </c>
      <c r="Q390" s="6">
        <f t="shared" si="72"/>
        <v>4.7654464894342186E-4</v>
      </c>
      <c r="R390" s="10">
        <f t="shared" si="73"/>
        <v>2.1746661430503756E-7</v>
      </c>
      <c r="S390">
        <f t="shared" si="74"/>
        <v>0.21746661430503755</v>
      </c>
      <c r="T390">
        <f t="shared" si="75"/>
        <v>1.9351556296889514</v>
      </c>
      <c r="U390">
        <f t="shared" si="76"/>
        <v>3.6527759280987775E-2</v>
      </c>
      <c r="V390">
        <f t="shared" si="77"/>
        <v>1.3342771980897885E-3</v>
      </c>
    </row>
    <row r="391" spans="1:22" x14ac:dyDescent="0.35">
      <c r="A391" s="1">
        <v>43495</v>
      </c>
      <c r="B391" s="2">
        <v>0.82101851851851848</v>
      </c>
      <c r="C391" s="3">
        <f t="shared" si="78"/>
        <v>0.82101851851851848</v>
      </c>
      <c r="D391" s="2">
        <v>0.25</v>
      </c>
      <c r="E391" s="3">
        <f t="shared" si="79"/>
        <v>0.25</v>
      </c>
      <c r="F391" s="2">
        <f t="shared" si="80"/>
        <v>0.57101851851851848</v>
      </c>
      <c r="G391">
        <v>195266</v>
      </c>
      <c r="H391">
        <v>820</v>
      </c>
      <c r="I391">
        <v>21.19</v>
      </c>
      <c r="J391">
        <v>24.02</v>
      </c>
      <c r="K391">
        <v>78320</v>
      </c>
      <c r="L391">
        <v>49.95</v>
      </c>
      <c r="M391">
        <f t="shared" si="81"/>
        <v>1.3394404839802092</v>
      </c>
      <c r="N391">
        <f t="shared" si="82"/>
        <v>1.6073E-5</v>
      </c>
      <c r="O391" s="8">
        <f t="shared" si="83"/>
        <v>0.70737273000000001</v>
      </c>
      <c r="P391" s="8">
        <f t="shared" si="71"/>
        <v>2.0972729999999995E-2</v>
      </c>
      <c r="Q391" s="6">
        <f t="shared" si="72"/>
        <v>4.7654464894342186E-4</v>
      </c>
      <c r="R391" s="10">
        <f t="shared" si="73"/>
        <v>2.1748327415802313E-7</v>
      </c>
      <c r="S391">
        <f t="shared" si="74"/>
        <v>0.21748327415802313</v>
      </c>
      <c r="T391">
        <f t="shared" si="75"/>
        <v>1.794100810125137</v>
      </c>
      <c r="U391">
        <f t="shared" si="76"/>
        <v>4.3167004111760297E-2</v>
      </c>
      <c r="V391">
        <f t="shared" si="77"/>
        <v>1.8633902439847303E-3</v>
      </c>
    </row>
    <row r="392" spans="1:22" x14ac:dyDescent="0.35">
      <c r="A392" s="1">
        <v>43495</v>
      </c>
      <c r="B392" s="2">
        <v>0.82103009259259263</v>
      </c>
      <c r="C392" s="3">
        <f t="shared" si="78"/>
        <v>0.82103009259259263</v>
      </c>
      <c r="D392" s="2">
        <v>0.25</v>
      </c>
      <c r="E392" s="3">
        <f t="shared" si="79"/>
        <v>0.25</v>
      </c>
      <c r="F392" s="2">
        <f t="shared" si="80"/>
        <v>0.57103009259259263</v>
      </c>
      <c r="G392">
        <v>195768</v>
      </c>
      <c r="H392">
        <v>827</v>
      </c>
      <c r="I392">
        <v>20.96</v>
      </c>
      <c r="J392">
        <v>24.02</v>
      </c>
      <c r="K392">
        <v>78319</v>
      </c>
      <c r="L392">
        <v>49.92</v>
      </c>
      <c r="M392">
        <f t="shared" si="81"/>
        <v>1.3130373890783025</v>
      </c>
      <c r="N392">
        <f t="shared" si="82"/>
        <v>1.6306333333333333E-5</v>
      </c>
      <c r="O392" s="8">
        <f t="shared" si="83"/>
        <v>0.71764172999999998</v>
      </c>
      <c r="P392" s="8">
        <f t="shared" ref="P392:P455" si="84">O392-0.6864</f>
        <v>3.1241729999999968E-2</v>
      </c>
      <c r="Q392" s="6">
        <f t="shared" ref="Q392:Q455" si="85">P392/(44010*0.001)</f>
        <v>7.0987798227675454E-4</v>
      </c>
      <c r="R392" s="10">
        <f t="shared" ref="R392:R455" si="86">(Q392/8.314*(J392+273.15))/K392</f>
        <v>3.2397501353514873E-7</v>
      </c>
      <c r="S392">
        <f t="shared" ref="S392:S455" si="87">R392*1000000</f>
        <v>0.32397501353514874</v>
      </c>
      <c r="T392">
        <f t="shared" ref="T392:T455" si="88">M392^2</f>
        <v>1.7240671851175655</v>
      </c>
      <c r="U392">
        <f t="shared" ref="U392:U455" si="89">S392-(0.1282*M392)-0.0026</f>
        <v>0.15304362025531035</v>
      </c>
      <c r="V392">
        <f t="shared" ref="V392:V455" si="90">U392^2</f>
        <v>2.3422349700851639E-2</v>
      </c>
    </row>
    <row r="393" spans="1:22" x14ac:dyDescent="0.35">
      <c r="A393" s="1">
        <v>43495</v>
      </c>
      <c r="B393" s="2">
        <v>0.82103009259259263</v>
      </c>
      <c r="C393" s="3">
        <f t="shared" si="78"/>
        <v>0.82103009259259263</v>
      </c>
      <c r="D393" s="2">
        <v>0.25</v>
      </c>
      <c r="E393" s="3">
        <f t="shared" si="79"/>
        <v>0.25</v>
      </c>
      <c r="F393" s="2">
        <f t="shared" si="80"/>
        <v>0.57103009259259263</v>
      </c>
      <c r="G393">
        <v>196270</v>
      </c>
      <c r="H393">
        <v>832</v>
      </c>
      <c r="I393">
        <v>20.94</v>
      </c>
      <c r="J393">
        <v>24.03</v>
      </c>
      <c r="K393">
        <v>78315</v>
      </c>
      <c r="L393">
        <v>49.92</v>
      </c>
      <c r="M393">
        <f t="shared" si="81"/>
        <v>1.3107414677824845</v>
      </c>
      <c r="N393">
        <f t="shared" si="82"/>
        <v>1.6473E-5</v>
      </c>
      <c r="O393" s="8">
        <f t="shared" si="83"/>
        <v>0.72497672999999996</v>
      </c>
      <c r="P393" s="8">
        <f t="shared" si="84"/>
        <v>3.8576729999999948E-2</v>
      </c>
      <c r="Q393" s="6">
        <f t="shared" si="85"/>
        <v>8.7654464894342085E-4</v>
      </c>
      <c r="R393" s="10">
        <f t="shared" si="86"/>
        <v>4.0007245274542516E-7</v>
      </c>
      <c r="S393">
        <f t="shared" si="87"/>
        <v>0.40007245274542513</v>
      </c>
      <c r="T393">
        <f t="shared" si="88"/>
        <v>1.7180431953645818</v>
      </c>
      <c r="U393">
        <f t="shared" si="89"/>
        <v>0.22943539657571063</v>
      </c>
      <c r="V393">
        <f t="shared" si="90"/>
        <v>5.2640601201853612E-2</v>
      </c>
    </row>
    <row r="394" spans="1:22" x14ac:dyDescent="0.35">
      <c r="A394" s="1">
        <v>43495</v>
      </c>
      <c r="B394" s="2">
        <v>0.82104166666666656</v>
      </c>
      <c r="C394" s="3">
        <f t="shared" si="78"/>
        <v>0.82104166666666656</v>
      </c>
      <c r="D394" s="2">
        <v>0.25</v>
      </c>
      <c r="E394" s="3">
        <f t="shared" si="79"/>
        <v>0.25</v>
      </c>
      <c r="F394" s="2">
        <f t="shared" si="80"/>
        <v>0.57104166666666656</v>
      </c>
      <c r="G394">
        <v>196771</v>
      </c>
      <c r="H394">
        <v>816</v>
      </c>
      <c r="I394">
        <v>20.78</v>
      </c>
      <c r="J394">
        <v>24.02</v>
      </c>
      <c r="K394">
        <v>78311</v>
      </c>
      <c r="L394">
        <v>49.92</v>
      </c>
      <c r="M394">
        <f t="shared" si="81"/>
        <v>1.2923740974159408</v>
      </c>
      <c r="N394">
        <f t="shared" si="82"/>
        <v>1.5939666666666666E-5</v>
      </c>
      <c r="O394" s="8">
        <f t="shared" si="83"/>
        <v>0.70150472999999991</v>
      </c>
      <c r="P394" s="8">
        <f t="shared" si="84"/>
        <v>1.51047299999999E-2</v>
      </c>
      <c r="Q394" s="6">
        <f t="shared" si="85"/>
        <v>3.4321131561008636E-4</v>
      </c>
      <c r="R394" s="10">
        <f t="shared" si="86"/>
        <v>1.5665121669165649E-7</v>
      </c>
      <c r="S394">
        <f t="shared" si="87"/>
        <v>0.15665121669165649</v>
      </c>
      <c r="T394">
        <f t="shared" si="88"/>
        <v>1.6702308076716676</v>
      </c>
      <c r="U394">
        <f t="shared" si="89"/>
        <v>-1.1631142597067138E-2</v>
      </c>
      <c r="V394">
        <f t="shared" si="90"/>
        <v>1.3528347811330967E-4</v>
      </c>
    </row>
    <row r="395" spans="1:22" x14ac:dyDescent="0.35">
      <c r="A395" s="1">
        <v>43495</v>
      </c>
      <c r="B395" s="2">
        <v>0.82104166666666656</v>
      </c>
      <c r="C395" s="3">
        <f t="shared" si="78"/>
        <v>0.82104166666666656</v>
      </c>
      <c r="D395" s="2">
        <v>0.25</v>
      </c>
      <c r="E395" s="3">
        <f t="shared" si="79"/>
        <v>0.25</v>
      </c>
      <c r="F395" s="2">
        <f t="shared" si="80"/>
        <v>0.57104166666666656</v>
      </c>
      <c r="G395">
        <v>197273</v>
      </c>
      <c r="H395">
        <v>825</v>
      </c>
      <c r="I395">
        <v>20.72</v>
      </c>
      <c r="J395">
        <v>24.02</v>
      </c>
      <c r="K395">
        <v>78312</v>
      </c>
      <c r="L395">
        <v>49.92</v>
      </c>
      <c r="M395">
        <f t="shared" si="81"/>
        <v>1.2854863335284865</v>
      </c>
      <c r="N395">
        <f t="shared" si="82"/>
        <v>1.6239666666666666E-5</v>
      </c>
      <c r="O395" s="8">
        <f t="shared" si="83"/>
        <v>0.71470772999999999</v>
      </c>
      <c r="P395" s="8">
        <f t="shared" si="84"/>
        <v>2.8307729999999975E-2</v>
      </c>
      <c r="Q395" s="6">
        <f t="shared" si="85"/>
        <v>6.4321131561008806E-4</v>
      </c>
      <c r="R395" s="10">
        <f t="shared" si="86"/>
        <v>2.9357583491931412E-7</v>
      </c>
      <c r="S395">
        <f t="shared" si="87"/>
        <v>0.2935758349193141</v>
      </c>
      <c r="T395">
        <f t="shared" si="88"/>
        <v>1.6524751136885112</v>
      </c>
      <c r="U395">
        <f t="shared" si="89"/>
        <v>0.12617648696096212</v>
      </c>
      <c r="V395">
        <f t="shared" si="90"/>
        <v>1.5920505861809844E-2</v>
      </c>
    </row>
    <row r="396" spans="1:22" x14ac:dyDescent="0.35">
      <c r="A396" s="1">
        <v>43495</v>
      </c>
      <c r="B396" s="2">
        <v>0.82105324074074071</v>
      </c>
      <c r="C396" s="3">
        <f t="shared" si="78"/>
        <v>0.82105324074074071</v>
      </c>
      <c r="D396" s="2">
        <v>0.25</v>
      </c>
      <c r="E396" s="3">
        <f t="shared" si="79"/>
        <v>0.25</v>
      </c>
      <c r="F396" s="2">
        <f t="shared" si="80"/>
        <v>0.57105324074074071</v>
      </c>
      <c r="G396">
        <v>197775</v>
      </c>
      <c r="H396">
        <v>827</v>
      </c>
      <c r="I396">
        <v>20.84</v>
      </c>
      <c r="J396">
        <v>24.02</v>
      </c>
      <c r="K396">
        <v>78312</v>
      </c>
      <c r="L396">
        <v>49.92</v>
      </c>
      <c r="M396">
        <f t="shared" si="81"/>
        <v>1.2992618613033944</v>
      </c>
      <c r="N396">
        <f t="shared" si="82"/>
        <v>1.6306333333333333E-5</v>
      </c>
      <c r="O396" s="8">
        <f t="shared" si="83"/>
        <v>0.71764172999999998</v>
      </c>
      <c r="P396" s="8">
        <f t="shared" si="84"/>
        <v>3.1241729999999968E-2</v>
      </c>
      <c r="Q396" s="6">
        <f t="shared" si="85"/>
        <v>7.0987798227675454E-4</v>
      </c>
      <c r="R396" s="10">
        <f t="shared" si="86"/>
        <v>3.2400397238046936E-7</v>
      </c>
      <c r="S396">
        <f t="shared" si="87"/>
        <v>0.32400397238046935</v>
      </c>
      <c r="T396">
        <f t="shared" si="88"/>
        <v>1.6880813842375608</v>
      </c>
      <c r="U396">
        <f t="shared" si="89"/>
        <v>0.15483860176137418</v>
      </c>
      <c r="V396">
        <f t="shared" si="90"/>
        <v>2.3974992595417428E-2</v>
      </c>
    </row>
    <row r="397" spans="1:22" x14ac:dyDescent="0.35">
      <c r="A397" s="1">
        <v>43495</v>
      </c>
      <c r="B397" s="2">
        <v>0.82105324074074071</v>
      </c>
      <c r="C397" s="3">
        <f t="shared" si="78"/>
        <v>0.82105324074074071</v>
      </c>
      <c r="D397" s="2">
        <v>0.25</v>
      </c>
      <c r="E397" s="3">
        <f t="shared" si="79"/>
        <v>0.25</v>
      </c>
      <c r="F397" s="2">
        <f t="shared" si="80"/>
        <v>0.57105324074074071</v>
      </c>
      <c r="G397">
        <v>198278</v>
      </c>
      <c r="H397">
        <v>819</v>
      </c>
      <c r="I397">
        <v>20.91</v>
      </c>
      <c r="J397">
        <v>24.02</v>
      </c>
      <c r="K397">
        <v>78308</v>
      </c>
      <c r="L397">
        <v>49.92</v>
      </c>
      <c r="M397">
        <f t="shared" si="81"/>
        <v>1.3072975858387574</v>
      </c>
      <c r="N397">
        <f t="shared" si="82"/>
        <v>1.6039666666666668E-5</v>
      </c>
      <c r="O397" s="8">
        <f t="shared" si="83"/>
        <v>0.70590573000000012</v>
      </c>
      <c r="P397" s="8">
        <f t="shared" si="84"/>
        <v>1.950573000000011E-2</v>
      </c>
      <c r="Q397" s="6">
        <f t="shared" si="85"/>
        <v>4.4321131561009112E-4</v>
      </c>
      <c r="R397" s="10">
        <f t="shared" si="86"/>
        <v>2.0230175565239141E-7</v>
      </c>
      <c r="S397">
        <f t="shared" si="87"/>
        <v>0.20230175565239142</v>
      </c>
      <c r="T397">
        <f t="shared" si="88"/>
        <v>1.7090269779398433</v>
      </c>
      <c r="U397">
        <f t="shared" si="89"/>
        <v>3.2106205147862714E-2</v>
      </c>
      <c r="V397">
        <f t="shared" si="90"/>
        <v>1.0308084089966463E-3</v>
      </c>
    </row>
    <row r="398" spans="1:22" x14ac:dyDescent="0.35">
      <c r="A398" s="1">
        <v>43495</v>
      </c>
      <c r="B398" s="2">
        <v>0.82106481481481486</v>
      </c>
      <c r="C398" s="3">
        <f t="shared" si="78"/>
        <v>0.82106481481481486</v>
      </c>
      <c r="D398" s="2">
        <v>0.25</v>
      </c>
      <c r="E398" s="3">
        <f t="shared" si="79"/>
        <v>0.25</v>
      </c>
      <c r="F398" s="2">
        <f t="shared" si="80"/>
        <v>0.57106481481481486</v>
      </c>
      <c r="G398">
        <v>198779</v>
      </c>
      <c r="H398">
        <v>819</v>
      </c>
      <c r="I398">
        <v>21.05</v>
      </c>
      <c r="J398">
        <v>24.03</v>
      </c>
      <c r="K398">
        <v>78308</v>
      </c>
      <c r="L398">
        <v>49.92</v>
      </c>
      <c r="M398">
        <f t="shared" si="81"/>
        <v>1.3233690349094833</v>
      </c>
      <c r="N398">
        <f t="shared" si="82"/>
        <v>1.6039666666666668E-5</v>
      </c>
      <c r="O398" s="8">
        <f t="shared" si="83"/>
        <v>0.70590573000000012</v>
      </c>
      <c r="P398" s="8">
        <f t="shared" si="84"/>
        <v>1.950573000000011E-2</v>
      </c>
      <c r="Q398" s="6">
        <f t="shared" si="85"/>
        <v>4.4321131561009112E-4</v>
      </c>
      <c r="R398" s="10">
        <f t="shared" si="86"/>
        <v>2.0230856326270377E-7</v>
      </c>
      <c r="S398">
        <f t="shared" si="87"/>
        <v>0.20230856326270377</v>
      </c>
      <c r="T398">
        <f t="shared" si="88"/>
        <v>1.7513056025572573</v>
      </c>
      <c r="U398">
        <f t="shared" si="89"/>
        <v>3.0052652987307991E-2</v>
      </c>
      <c r="V398">
        <f t="shared" si="90"/>
        <v>9.0316195157555195E-4</v>
      </c>
    </row>
    <row r="399" spans="1:22" x14ac:dyDescent="0.35">
      <c r="A399" s="1">
        <v>43495</v>
      </c>
      <c r="B399" s="2">
        <v>0.82106481481481486</v>
      </c>
      <c r="C399" s="3">
        <f t="shared" si="78"/>
        <v>0.82106481481481486</v>
      </c>
      <c r="D399" s="2">
        <v>0.25</v>
      </c>
      <c r="E399" s="3">
        <f t="shared" si="79"/>
        <v>0.25</v>
      </c>
      <c r="F399" s="2">
        <f t="shared" si="80"/>
        <v>0.57106481481481486</v>
      </c>
      <c r="G399">
        <v>199281</v>
      </c>
      <c r="H399">
        <v>825</v>
      </c>
      <c r="I399">
        <v>21.15</v>
      </c>
      <c r="J399">
        <v>24.03</v>
      </c>
      <c r="K399">
        <v>78312</v>
      </c>
      <c r="L399">
        <v>49.88</v>
      </c>
      <c r="M399">
        <f t="shared" si="81"/>
        <v>1.334848641388573</v>
      </c>
      <c r="N399">
        <f t="shared" si="82"/>
        <v>1.6239666666666666E-5</v>
      </c>
      <c r="O399" s="8">
        <f t="shared" si="83"/>
        <v>0.71470772999999999</v>
      </c>
      <c r="P399" s="8">
        <f t="shared" si="84"/>
        <v>2.8307729999999975E-2</v>
      </c>
      <c r="Q399" s="6">
        <f t="shared" si="85"/>
        <v>6.4321131561008806E-4</v>
      </c>
      <c r="R399" s="10">
        <f t="shared" si="86"/>
        <v>2.9358571397288345E-7</v>
      </c>
      <c r="S399">
        <f t="shared" si="87"/>
        <v>0.29358571397288347</v>
      </c>
      <c r="T399">
        <f t="shared" si="88"/>
        <v>1.781820895416919</v>
      </c>
      <c r="U399">
        <f t="shared" si="89"/>
        <v>0.11985811814686841</v>
      </c>
      <c r="V399">
        <f t="shared" si="90"/>
        <v>1.4365968485708666E-2</v>
      </c>
    </row>
    <row r="400" spans="1:22" x14ac:dyDescent="0.35">
      <c r="A400" s="1">
        <v>43495</v>
      </c>
      <c r="B400" s="2">
        <v>0.8210763888888889</v>
      </c>
      <c r="C400" s="3">
        <f t="shared" si="78"/>
        <v>0.8210763888888889</v>
      </c>
      <c r="D400" s="2">
        <v>0.25</v>
      </c>
      <c r="E400" s="3">
        <f t="shared" si="79"/>
        <v>0.25</v>
      </c>
      <c r="F400" s="2">
        <f t="shared" si="80"/>
        <v>0.5710763888888889</v>
      </c>
      <c r="G400">
        <v>199783</v>
      </c>
      <c r="H400">
        <v>827</v>
      </c>
      <c r="I400">
        <v>21.58</v>
      </c>
      <c r="J400">
        <v>24.02</v>
      </c>
      <c r="K400">
        <v>78310</v>
      </c>
      <c r="L400">
        <v>49.88</v>
      </c>
      <c r="M400">
        <f t="shared" si="81"/>
        <v>1.3842109492486596</v>
      </c>
      <c r="N400">
        <f t="shared" si="82"/>
        <v>1.6306333333333333E-5</v>
      </c>
      <c r="O400" s="8">
        <f t="shared" si="83"/>
        <v>0.71764172999999998</v>
      </c>
      <c r="P400" s="8">
        <f t="shared" si="84"/>
        <v>3.1241729999999968E-2</v>
      </c>
      <c r="Q400" s="6">
        <f t="shared" si="85"/>
        <v>7.0987798227675454E-4</v>
      </c>
      <c r="R400" s="10">
        <f t="shared" si="86"/>
        <v>3.2401224728718318E-7</v>
      </c>
      <c r="S400">
        <f t="shared" si="87"/>
        <v>0.3240122472871832</v>
      </c>
      <c r="T400">
        <f t="shared" si="88"/>
        <v>1.9160399520198754</v>
      </c>
      <c r="U400">
        <f t="shared" si="89"/>
        <v>0.14395640359350503</v>
      </c>
      <c r="V400">
        <f t="shared" si="90"/>
        <v>2.0723446135576109E-2</v>
      </c>
    </row>
    <row r="401" spans="1:22" x14ac:dyDescent="0.35">
      <c r="A401" s="1">
        <v>43495</v>
      </c>
      <c r="B401" s="2">
        <v>0.8210763888888889</v>
      </c>
      <c r="C401" s="3">
        <f t="shared" si="78"/>
        <v>0.8210763888888889</v>
      </c>
      <c r="D401" s="2">
        <v>0.25</v>
      </c>
      <c r="E401" s="3">
        <f t="shared" si="79"/>
        <v>0.25</v>
      </c>
      <c r="F401" s="2">
        <f t="shared" si="80"/>
        <v>0.5710763888888889</v>
      </c>
      <c r="G401">
        <v>200285</v>
      </c>
      <c r="H401">
        <v>825</v>
      </c>
      <c r="I401">
        <v>21.9</v>
      </c>
      <c r="J401">
        <v>24.03</v>
      </c>
      <c r="K401">
        <v>78306</v>
      </c>
      <c r="L401">
        <v>49.88</v>
      </c>
      <c r="M401">
        <f t="shared" si="81"/>
        <v>1.4209456899817472</v>
      </c>
      <c r="N401">
        <f t="shared" si="82"/>
        <v>1.6239666666666666E-5</v>
      </c>
      <c r="O401" s="8">
        <f t="shared" si="83"/>
        <v>0.71470772999999999</v>
      </c>
      <c r="P401" s="8">
        <f t="shared" si="84"/>
        <v>2.8307729999999975E-2</v>
      </c>
      <c r="Q401" s="6">
        <f t="shared" si="85"/>
        <v>6.4321131561008806E-4</v>
      </c>
      <c r="R401" s="10">
        <f t="shared" si="86"/>
        <v>2.9360820923868473E-7</v>
      </c>
      <c r="S401">
        <f t="shared" si="87"/>
        <v>0.29360820923868475</v>
      </c>
      <c r="T401">
        <f t="shared" si="88"/>
        <v>2.0190866538777037</v>
      </c>
      <c r="U401">
        <f t="shared" si="89"/>
        <v>0.10884297178302475</v>
      </c>
      <c r="V401">
        <f t="shared" si="90"/>
        <v>1.1846792506560323E-2</v>
      </c>
    </row>
    <row r="402" spans="1:22" x14ac:dyDescent="0.35">
      <c r="A402" s="1">
        <v>43495</v>
      </c>
      <c r="B402" s="2">
        <v>0.82108796296296294</v>
      </c>
      <c r="C402" s="3">
        <f t="shared" si="78"/>
        <v>0.82108796296296294</v>
      </c>
      <c r="D402" s="2">
        <v>0.25</v>
      </c>
      <c r="E402" s="3">
        <f t="shared" si="79"/>
        <v>0.25</v>
      </c>
      <c r="F402" s="2">
        <f t="shared" si="80"/>
        <v>0.57108796296296294</v>
      </c>
      <c r="G402">
        <v>200786</v>
      </c>
      <c r="H402">
        <v>830</v>
      </c>
      <c r="I402">
        <v>22</v>
      </c>
      <c r="J402">
        <v>24.02</v>
      </c>
      <c r="K402">
        <v>78315</v>
      </c>
      <c r="L402">
        <v>49.88</v>
      </c>
      <c r="M402">
        <f t="shared" si="81"/>
        <v>1.4324252964608373</v>
      </c>
      <c r="N402">
        <f t="shared" si="82"/>
        <v>1.6406333333333333E-5</v>
      </c>
      <c r="O402" s="8">
        <f t="shared" si="83"/>
        <v>0.72204272999999997</v>
      </c>
      <c r="P402" s="8">
        <f t="shared" si="84"/>
        <v>3.5642729999999956E-2</v>
      </c>
      <c r="Q402" s="6">
        <f t="shared" si="85"/>
        <v>8.0987798227675426E-4</v>
      </c>
      <c r="R402" s="10">
        <f t="shared" si="86"/>
        <v>3.6963201859600697E-7</v>
      </c>
      <c r="S402">
        <f t="shared" si="87"/>
        <v>0.36963201859600697</v>
      </c>
      <c r="T402">
        <f t="shared" si="88"/>
        <v>2.0518422299409176</v>
      </c>
      <c r="U402">
        <f t="shared" si="89"/>
        <v>0.18339509558972764</v>
      </c>
      <c r="V402">
        <f t="shared" si="90"/>
        <v>3.3633761086365337E-2</v>
      </c>
    </row>
    <row r="403" spans="1:22" x14ac:dyDescent="0.35">
      <c r="A403" s="1">
        <v>43495</v>
      </c>
      <c r="B403" s="2">
        <v>0.82108796296296294</v>
      </c>
      <c r="C403" s="3">
        <f t="shared" si="78"/>
        <v>0.82108796296296294</v>
      </c>
      <c r="D403" s="2">
        <v>0.25</v>
      </c>
      <c r="E403" s="3">
        <f t="shared" si="79"/>
        <v>0.25</v>
      </c>
      <c r="F403" s="2">
        <f t="shared" si="80"/>
        <v>0.57108796296296294</v>
      </c>
      <c r="G403">
        <v>201288</v>
      </c>
      <c r="H403">
        <v>820</v>
      </c>
      <c r="I403">
        <v>22.11</v>
      </c>
      <c r="J403">
        <v>24.02</v>
      </c>
      <c r="K403">
        <v>78310</v>
      </c>
      <c r="L403">
        <v>49.88</v>
      </c>
      <c r="M403">
        <f t="shared" si="81"/>
        <v>1.4450528635878361</v>
      </c>
      <c r="N403">
        <f t="shared" si="82"/>
        <v>1.6073E-5</v>
      </c>
      <c r="O403" s="8">
        <f t="shared" si="83"/>
        <v>0.70737273000000001</v>
      </c>
      <c r="P403" s="8">
        <f t="shared" si="84"/>
        <v>2.0972729999999995E-2</v>
      </c>
      <c r="Q403" s="6">
        <f t="shared" si="85"/>
        <v>4.7654464894342186E-4</v>
      </c>
      <c r="R403" s="10">
        <f t="shared" si="86"/>
        <v>2.1751104625279492E-7</v>
      </c>
      <c r="S403">
        <f t="shared" si="87"/>
        <v>0.21751104625279491</v>
      </c>
      <c r="T403">
        <f t="shared" si="88"/>
        <v>2.0881777785634053</v>
      </c>
      <c r="U403">
        <f t="shared" si="89"/>
        <v>2.9655269140834294E-2</v>
      </c>
      <c r="V403">
        <f t="shared" si="90"/>
        <v>8.794349878153187E-4</v>
      </c>
    </row>
    <row r="404" spans="1:22" x14ac:dyDescent="0.35">
      <c r="A404" s="1">
        <v>43495</v>
      </c>
      <c r="B404" s="2">
        <v>0.82109953703703698</v>
      </c>
      <c r="C404" s="3">
        <f t="shared" si="78"/>
        <v>0.82109953703703698</v>
      </c>
      <c r="D404" s="2">
        <v>0.25</v>
      </c>
      <c r="E404" s="3">
        <f t="shared" si="79"/>
        <v>0.25</v>
      </c>
      <c r="F404" s="2">
        <f t="shared" si="80"/>
        <v>0.57109953703703698</v>
      </c>
      <c r="G404">
        <v>201790</v>
      </c>
      <c r="H404">
        <v>823</v>
      </c>
      <c r="I404">
        <v>22.49</v>
      </c>
      <c r="J404">
        <v>24.03</v>
      </c>
      <c r="K404">
        <v>78316</v>
      </c>
      <c r="L404">
        <v>49.85</v>
      </c>
      <c r="M404">
        <f t="shared" si="81"/>
        <v>1.4886753682083775</v>
      </c>
      <c r="N404">
        <f t="shared" si="82"/>
        <v>1.6172999999999999E-5</v>
      </c>
      <c r="O404" s="8">
        <f t="shared" si="83"/>
        <v>0.71177372999999999</v>
      </c>
      <c r="P404" s="8">
        <f t="shared" si="84"/>
        <v>2.5373729999999983E-2</v>
      </c>
      <c r="Q404" s="6">
        <f t="shared" si="85"/>
        <v>5.7654464894342158E-4</v>
      </c>
      <c r="R404" s="10">
        <f t="shared" si="86"/>
        <v>2.6314311182587043E-7</v>
      </c>
      <c r="S404">
        <f t="shared" si="87"/>
        <v>0.26314311182587041</v>
      </c>
      <c r="T404">
        <f t="shared" si="88"/>
        <v>2.2161543519103484</v>
      </c>
      <c r="U404">
        <f t="shared" si="89"/>
        <v>6.9694929621556392E-2</v>
      </c>
      <c r="V404">
        <f t="shared" si="90"/>
        <v>4.8573832149536988E-3</v>
      </c>
    </row>
    <row r="405" spans="1:22" x14ac:dyDescent="0.35">
      <c r="A405" s="1">
        <v>43495</v>
      </c>
      <c r="B405" s="2">
        <v>0.82109953703703698</v>
      </c>
      <c r="C405" s="3">
        <f t="shared" si="78"/>
        <v>0.82109953703703698</v>
      </c>
      <c r="D405" s="2">
        <v>0.25</v>
      </c>
      <c r="E405" s="3">
        <f t="shared" si="79"/>
        <v>0.25</v>
      </c>
      <c r="F405" s="2">
        <f t="shared" si="80"/>
        <v>0.57109953703703698</v>
      </c>
      <c r="G405">
        <v>202292</v>
      </c>
      <c r="H405">
        <v>819</v>
      </c>
      <c r="I405">
        <v>22.42</v>
      </c>
      <c r="J405">
        <v>24.02</v>
      </c>
      <c r="K405">
        <v>78314</v>
      </c>
      <c r="L405">
        <v>49.85</v>
      </c>
      <c r="M405">
        <f t="shared" si="81"/>
        <v>1.4806396436730151</v>
      </c>
      <c r="N405">
        <f t="shared" si="82"/>
        <v>1.6039666666666668E-5</v>
      </c>
      <c r="O405" s="8">
        <f t="shared" si="83"/>
        <v>0.70590573000000012</v>
      </c>
      <c r="P405" s="8">
        <f t="shared" si="84"/>
        <v>1.950573000000011E-2</v>
      </c>
      <c r="Q405" s="6">
        <f t="shared" si="85"/>
        <v>4.4321131561009112E-4</v>
      </c>
      <c r="R405" s="10">
        <f t="shared" si="86"/>
        <v>2.0228625637341301E-7</v>
      </c>
      <c r="S405">
        <f t="shared" si="87"/>
        <v>0.20228625637341302</v>
      </c>
      <c r="T405">
        <f t="shared" si="88"/>
        <v>2.1922937544161534</v>
      </c>
      <c r="U405">
        <f t="shared" si="89"/>
        <v>9.8682540545324739E-3</v>
      </c>
      <c r="V405">
        <f t="shared" si="90"/>
        <v>9.7382438084796613E-5</v>
      </c>
    </row>
    <row r="406" spans="1:22" x14ac:dyDescent="0.35">
      <c r="A406" s="1">
        <v>43495</v>
      </c>
      <c r="B406" s="2">
        <v>0.82111111111111112</v>
      </c>
      <c r="C406" s="3">
        <f t="shared" si="78"/>
        <v>0.82111111111111112</v>
      </c>
      <c r="D406" s="2">
        <v>0.25</v>
      </c>
      <c r="E406" s="3">
        <f t="shared" si="79"/>
        <v>0.25</v>
      </c>
      <c r="F406" s="2">
        <f t="shared" si="80"/>
        <v>0.57111111111111112</v>
      </c>
      <c r="G406">
        <v>202793</v>
      </c>
      <c r="H406">
        <v>822</v>
      </c>
      <c r="I406">
        <v>22.45</v>
      </c>
      <c r="J406">
        <v>24.02</v>
      </c>
      <c r="K406">
        <v>78309</v>
      </c>
      <c r="L406">
        <v>49.85</v>
      </c>
      <c r="M406">
        <f t="shared" si="81"/>
        <v>1.4840835256167417</v>
      </c>
      <c r="N406">
        <f t="shared" si="82"/>
        <v>1.6139666666666667E-5</v>
      </c>
      <c r="O406" s="8">
        <f t="shared" si="83"/>
        <v>0.71030673</v>
      </c>
      <c r="P406" s="8">
        <f t="shared" si="84"/>
        <v>2.3906729999999987E-2</v>
      </c>
      <c r="Q406" s="6">
        <f t="shared" si="85"/>
        <v>5.4321131561008834E-4</v>
      </c>
      <c r="R406" s="10">
        <f t="shared" si="86"/>
        <v>2.4794312700857313E-7</v>
      </c>
      <c r="S406">
        <f t="shared" si="87"/>
        <v>0.24794312700857313</v>
      </c>
      <c r="T406">
        <f t="shared" si="88"/>
        <v>2.2025039110070179</v>
      </c>
      <c r="U406">
        <f t="shared" si="89"/>
        <v>5.5083619024506834E-2</v>
      </c>
      <c r="V406">
        <f t="shared" si="90"/>
        <v>3.0342050848370114E-3</v>
      </c>
    </row>
    <row r="407" spans="1:22" x14ac:dyDescent="0.35">
      <c r="A407" s="1">
        <v>43495</v>
      </c>
      <c r="B407" s="2">
        <v>0.82111111111111112</v>
      </c>
      <c r="C407" s="3">
        <f t="shared" si="78"/>
        <v>0.82111111111111112</v>
      </c>
      <c r="D407" s="2">
        <v>0.25</v>
      </c>
      <c r="E407" s="3">
        <f t="shared" si="79"/>
        <v>0.25</v>
      </c>
      <c r="F407" s="2">
        <f t="shared" si="80"/>
        <v>0.57111111111111112</v>
      </c>
      <c r="G407">
        <v>203295</v>
      </c>
      <c r="H407">
        <v>814</v>
      </c>
      <c r="I407">
        <v>22.29</v>
      </c>
      <c r="J407">
        <v>24.03</v>
      </c>
      <c r="K407">
        <v>78312</v>
      </c>
      <c r="L407">
        <v>49.85</v>
      </c>
      <c r="M407">
        <f t="shared" si="81"/>
        <v>1.4657161552501978</v>
      </c>
      <c r="N407">
        <f t="shared" si="82"/>
        <v>1.5872999999999999E-5</v>
      </c>
      <c r="O407" s="8">
        <f t="shared" si="83"/>
        <v>0.69857072999999992</v>
      </c>
      <c r="P407" s="8">
        <f t="shared" si="84"/>
        <v>1.2170729999999907E-2</v>
      </c>
      <c r="Q407" s="6">
        <f t="shared" si="85"/>
        <v>2.7654464894341988E-4</v>
      </c>
      <c r="R407" s="10">
        <f t="shared" si="86"/>
        <v>1.2622532631974263E-7</v>
      </c>
      <c r="S407">
        <f t="shared" si="87"/>
        <v>0.12622532631974262</v>
      </c>
      <c r="T407">
        <f t="shared" si="88"/>
        <v>2.1483238477614219</v>
      </c>
      <c r="U407">
        <f t="shared" si="89"/>
        <v>-6.4279484783332771E-2</v>
      </c>
      <c r="V407">
        <f t="shared" si="90"/>
        <v>4.1318521640107096E-3</v>
      </c>
    </row>
    <row r="408" spans="1:22" x14ac:dyDescent="0.35">
      <c r="A408" s="1">
        <v>43495</v>
      </c>
      <c r="B408" s="2">
        <v>0.82112268518518527</v>
      </c>
      <c r="C408" s="3">
        <f t="shared" si="78"/>
        <v>0.82112268518518527</v>
      </c>
      <c r="D408" s="2">
        <v>0.25</v>
      </c>
      <c r="E408" s="3">
        <f t="shared" si="79"/>
        <v>0.25</v>
      </c>
      <c r="F408" s="2">
        <f t="shared" si="80"/>
        <v>0.57112268518518527</v>
      </c>
      <c r="G408">
        <v>203797</v>
      </c>
      <c r="H408">
        <v>812</v>
      </c>
      <c r="I408">
        <v>22.21</v>
      </c>
      <c r="J408">
        <v>24.02</v>
      </c>
      <c r="K408">
        <v>78317</v>
      </c>
      <c r="L408">
        <v>49.85</v>
      </c>
      <c r="M408">
        <f t="shared" si="81"/>
        <v>1.4565324700669262</v>
      </c>
      <c r="N408">
        <f t="shared" si="82"/>
        <v>1.5806333333333335E-5</v>
      </c>
      <c r="O408" s="8">
        <f t="shared" si="83"/>
        <v>0.69563673000000004</v>
      </c>
      <c r="P408" s="8">
        <f t="shared" si="84"/>
        <v>9.2367300000000263E-3</v>
      </c>
      <c r="Q408" s="6">
        <f t="shared" si="85"/>
        <v>2.0987798227675589E-4</v>
      </c>
      <c r="R408" s="10">
        <f t="shared" si="86"/>
        <v>9.5786825703543723E-8</v>
      </c>
      <c r="S408">
        <f t="shared" si="87"/>
        <v>9.5786825703543729E-2</v>
      </c>
      <c r="T408">
        <f t="shared" si="88"/>
        <v>2.1214868363592614</v>
      </c>
      <c r="U408">
        <f t="shared" si="89"/>
        <v>-9.3540636959036222E-2</v>
      </c>
      <c r="V408">
        <f t="shared" si="90"/>
        <v>8.7498507627022139E-3</v>
      </c>
    </row>
    <row r="409" spans="1:22" x14ac:dyDescent="0.35">
      <c r="A409" s="1">
        <v>43495</v>
      </c>
      <c r="B409" s="2">
        <v>0.82112268518518527</v>
      </c>
      <c r="C409" s="3">
        <f t="shared" si="78"/>
        <v>0.82112268518518527</v>
      </c>
      <c r="D409" s="2">
        <v>0.25</v>
      </c>
      <c r="E409" s="3">
        <f t="shared" si="79"/>
        <v>0.25</v>
      </c>
      <c r="F409" s="2">
        <f t="shared" si="80"/>
        <v>0.57112268518518527</v>
      </c>
      <c r="G409">
        <v>204285</v>
      </c>
      <c r="H409">
        <v>826</v>
      </c>
      <c r="I409">
        <v>22.19</v>
      </c>
      <c r="J409">
        <v>24.02</v>
      </c>
      <c r="K409">
        <v>78315</v>
      </c>
      <c r="L409">
        <v>49.85</v>
      </c>
      <c r="M409">
        <f t="shared" si="81"/>
        <v>1.4542365487711082</v>
      </c>
      <c r="N409">
        <f t="shared" si="82"/>
        <v>1.6273000000000002E-5</v>
      </c>
      <c r="O409" s="8">
        <f t="shared" si="83"/>
        <v>0.71617473000000009</v>
      </c>
      <c r="P409" s="8">
        <f t="shared" si="84"/>
        <v>2.9774730000000083E-2</v>
      </c>
      <c r="Q409" s="6">
        <f t="shared" si="85"/>
        <v>6.7654464894342391E-4</v>
      </c>
      <c r="R409" s="10">
        <f t="shared" si="86"/>
        <v>3.0877807488514863E-7</v>
      </c>
      <c r="S409">
        <f t="shared" si="87"/>
        <v>0.30877807488514863</v>
      </c>
      <c r="T409">
        <f t="shared" si="88"/>
        <v>2.1148039397817038</v>
      </c>
      <c r="U409">
        <f t="shared" si="89"/>
        <v>0.11974494933269254</v>
      </c>
      <c r="V409">
        <f t="shared" si="90"/>
        <v>1.4338852890689105E-2</v>
      </c>
    </row>
    <row r="410" spans="1:22" x14ac:dyDescent="0.35">
      <c r="A410" s="1">
        <v>43495</v>
      </c>
      <c r="B410" s="2">
        <v>0.8211342592592592</v>
      </c>
      <c r="C410" s="3">
        <f t="shared" si="78"/>
        <v>0.8211342592592592</v>
      </c>
      <c r="D410" s="2">
        <v>0.25</v>
      </c>
      <c r="E410" s="3">
        <f t="shared" si="79"/>
        <v>0.25</v>
      </c>
      <c r="F410" s="2">
        <f t="shared" si="80"/>
        <v>0.5711342592592592</v>
      </c>
      <c r="G410">
        <v>204787</v>
      </c>
      <c r="H410">
        <v>810</v>
      </c>
      <c r="I410">
        <v>22.07</v>
      </c>
      <c r="J410">
        <v>24.03</v>
      </c>
      <c r="K410">
        <v>78318</v>
      </c>
      <c r="L410">
        <v>49.85</v>
      </c>
      <c r="M410">
        <f t="shared" si="81"/>
        <v>1.4404610209962003</v>
      </c>
      <c r="N410">
        <f t="shared" si="82"/>
        <v>1.5739666666666668E-5</v>
      </c>
      <c r="O410" s="8">
        <f t="shared" si="83"/>
        <v>0.69270273000000004</v>
      </c>
      <c r="P410" s="8">
        <f t="shared" si="84"/>
        <v>6.3027300000000341E-3</v>
      </c>
      <c r="Q410" s="6">
        <f t="shared" si="85"/>
        <v>1.4321131561008941E-4</v>
      </c>
      <c r="R410" s="10">
        <f t="shared" si="86"/>
        <v>6.536199572221737E-8</v>
      </c>
      <c r="S410">
        <f t="shared" si="87"/>
        <v>6.5361995722217375E-2</v>
      </c>
      <c r="T410">
        <f t="shared" si="88"/>
        <v>2.074927953009416</v>
      </c>
      <c r="U410">
        <f t="shared" si="89"/>
        <v>-0.12190510716949553</v>
      </c>
      <c r="V410">
        <f t="shared" si="90"/>
        <v>1.4860855154006191E-2</v>
      </c>
    </row>
    <row r="411" spans="1:22" x14ac:dyDescent="0.35">
      <c r="A411" s="1">
        <v>43495</v>
      </c>
      <c r="B411" s="2">
        <v>0.8211342592592592</v>
      </c>
      <c r="C411" s="3">
        <f t="shared" si="78"/>
        <v>0.8211342592592592</v>
      </c>
      <c r="D411" s="2">
        <v>0.25</v>
      </c>
      <c r="E411" s="3">
        <f t="shared" si="79"/>
        <v>0.25</v>
      </c>
      <c r="F411" s="2">
        <f t="shared" si="80"/>
        <v>0.5711342592592592</v>
      </c>
      <c r="G411">
        <v>205289</v>
      </c>
      <c r="H411">
        <v>812</v>
      </c>
      <c r="I411">
        <v>22.08</v>
      </c>
      <c r="J411">
        <v>24.03</v>
      </c>
      <c r="K411">
        <v>78315</v>
      </c>
      <c r="L411">
        <v>49.81</v>
      </c>
      <c r="M411">
        <f t="shared" si="81"/>
        <v>1.4416089816441091</v>
      </c>
      <c r="N411">
        <f t="shared" si="82"/>
        <v>1.5806333333333335E-5</v>
      </c>
      <c r="O411" s="8">
        <f t="shared" si="83"/>
        <v>0.69563673000000004</v>
      </c>
      <c r="P411" s="8">
        <f t="shared" si="84"/>
        <v>9.2367300000000263E-3</v>
      </c>
      <c r="Q411" s="6">
        <f t="shared" si="85"/>
        <v>2.0987798227675589E-4</v>
      </c>
      <c r="R411" s="10">
        <f t="shared" si="86"/>
        <v>9.5792495280114892E-8</v>
      </c>
      <c r="S411">
        <f t="shared" si="87"/>
        <v>9.5792495280114895E-2</v>
      </c>
      <c r="T411">
        <f t="shared" si="88"/>
        <v>2.0782364559569655</v>
      </c>
      <c r="U411">
        <f t="shared" si="89"/>
        <v>-9.1621776166659924E-2</v>
      </c>
      <c r="V411">
        <f t="shared" si="90"/>
        <v>8.3945498679335318E-3</v>
      </c>
    </row>
    <row r="412" spans="1:22" x14ac:dyDescent="0.35">
      <c r="A412" s="1">
        <v>43495</v>
      </c>
      <c r="B412" s="2">
        <v>0.82114583333333335</v>
      </c>
      <c r="C412" s="3">
        <f t="shared" si="78"/>
        <v>0.82114583333333335</v>
      </c>
      <c r="D412" s="2">
        <v>0.25</v>
      </c>
      <c r="E412" s="3">
        <f t="shared" si="79"/>
        <v>0.25</v>
      </c>
      <c r="F412" s="2">
        <f t="shared" si="80"/>
        <v>0.57114583333333335</v>
      </c>
      <c r="G412">
        <v>205791</v>
      </c>
      <c r="H412">
        <v>817</v>
      </c>
      <c r="I412">
        <v>22.04</v>
      </c>
      <c r="J412">
        <v>24.03</v>
      </c>
      <c r="K412">
        <v>78312</v>
      </c>
      <c r="L412">
        <v>49.81</v>
      </c>
      <c r="M412">
        <f t="shared" si="81"/>
        <v>1.4370171390524731</v>
      </c>
      <c r="N412">
        <f t="shared" si="82"/>
        <v>1.5973000000000001E-5</v>
      </c>
      <c r="O412" s="8">
        <f t="shared" si="83"/>
        <v>0.70297173000000002</v>
      </c>
      <c r="P412" s="8">
        <f t="shared" si="84"/>
        <v>1.6571730000000007E-2</v>
      </c>
      <c r="Q412" s="6">
        <f t="shared" si="85"/>
        <v>3.7654464894342214E-4</v>
      </c>
      <c r="R412" s="10">
        <f t="shared" si="86"/>
        <v>1.7186906840696367E-7</v>
      </c>
      <c r="S412">
        <f t="shared" si="87"/>
        <v>0.17186906840696367</v>
      </c>
      <c r="T412">
        <f t="shared" si="88"/>
        <v>2.0650182579305549</v>
      </c>
      <c r="U412">
        <f t="shared" si="89"/>
        <v>-1.4956528819563395E-2</v>
      </c>
      <c r="V412">
        <f t="shared" si="90"/>
        <v>2.2369775433043039E-4</v>
      </c>
    </row>
    <row r="413" spans="1:22" x14ac:dyDescent="0.35">
      <c r="A413" s="1">
        <v>43495</v>
      </c>
      <c r="B413" s="2">
        <v>0.82114583333333335</v>
      </c>
      <c r="C413" s="3">
        <f t="shared" si="78"/>
        <v>0.82114583333333335</v>
      </c>
      <c r="D413" s="2">
        <v>0.25</v>
      </c>
      <c r="E413" s="3">
        <f t="shared" si="79"/>
        <v>0.25</v>
      </c>
      <c r="F413" s="2">
        <f t="shared" si="80"/>
        <v>0.57114583333333335</v>
      </c>
      <c r="G413">
        <v>206292</v>
      </c>
      <c r="H413">
        <v>823</v>
      </c>
      <c r="I413">
        <v>22.01</v>
      </c>
      <c r="J413">
        <v>24.03</v>
      </c>
      <c r="K413">
        <v>78310</v>
      </c>
      <c r="L413">
        <v>49.81</v>
      </c>
      <c r="M413">
        <f t="shared" si="81"/>
        <v>1.4335732571087465</v>
      </c>
      <c r="N413">
        <f t="shared" si="82"/>
        <v>1.6172999999999999E-5</v>
      </c>
      <c r="O413" s="8">
        <f t="shared" si="83"/>
        <v>0.71177372999999999</v>
      </c>
      <c r="P413" s="8">
        <f t="shared" si="84"/>
        <v>2.5373729999999983E-2</v>
      </c>
      <c r="Q413" s="6">
        <f t="shared" si="85"/>
        <v>5.7654464894342158E-4</v>
      </c>
      <c r="R413" s="10">
        <f t="shared" si="86"/>
        <v>2.6316327347407571E-7</v>
      </c>
      <c r="S413">
        <f t="shared" si="87"/>
        <v>0.2631632734740757</v>
      </c>
      <c r="T413">
        <f t="shared" si="88"/>
        <v>2.0551322834973802</v>
      </c>
      <c r="U413">
        <f t="shared" si="89"/>
        <v>7.6779181912734376E-2</v>
      </c>
      <c r="V413">
        <f t="shared" si="90"/>
        <v>5.8950427751887574E-3</v>
      </c>
    </row>
    <row r="414" spans="1:22" x14ac:dyDescent="0.35">
      <c r="A414" s="1">
        <v>43495</v>
      </c>
      <c r="B414" s="2">
        <v>0.82115740740740739</v>
      </c>
      <c r="C414" s="3">
        <f t="shared" si="78"/>
        <v>0.82115740740740739</v>
      </c>
      <c r="D414" s="2">
        <v>0.25</v>
      </c>
      <c r="E414" s="3">
        <f t="shared" si="79"/>
        <v>0.25</v>
      </c>
      <c r="F414" s="2">
        <f t="shared" si="80"/>
        <v>0.57115740740740739</v>
      </c>
      <c r="G414">
        <v>206794</v>
      </c>
      <c r="H414">
        <v>835</v>
      </c>
      <c r="I414">
        <v>22.06</v>
      </c>
      <c r="J414">
        <v>24.02</v>
      </c>
      <c r="K414">
        <v>78312</v>
      </c>
      <c r="L414">
        <v>49.81</v>
      </c>
      <c r="M414">
        <f t="shared" si="81"/>
        <v>1.4393130603482911</v>
      </c>
      <c r="N414">
        <f t="shared" si="82"/>
        <v>1.6572999999999999E-5</v>
      </c>
      <c r="O414" s="8">
        <f t="shared" si="83"/>
        <v>0.72937772999999995</v>
      </c>
      <c r="P414" s="8">
        <f t="shared" si="84"/>
        <v>4.2977729999999936E-2</v>
      </c>
      <c r="Q414" s="6">
        <f t="shared" si="85"/>
        <v>9.7654464894342057E-4</v>
      </c>
      <c r="R414" s="10">
        <f t="shared" si="86"/>
        <v>4.4571652222508999E-7</v>
      </c>
      <c r="S414">
        <f t="shared" si="87"/>
        <v>0.44571652222509001</v>
      </c>
      <c r="T414">
        <f t="shared" si="88"/>
        <v>2.0716220856891634</v>
      </c>
      <c r="U414">
        <f t="shared" si="89"/>
        <v>0.25859658788843909</v>
      </c>
      <c r="V414">
        <f t="shared" si="90"/>
        <v>6.6872195267543205E-2</v>
      </c>
    </row>
    <row r="415" spans="1:22" x14ac:dyDescent="0.35">
      <c r="A415" s="1">
        <v>43495</v>
      </c>
      <c r="B415" s="2">
        <v>0.82115740740740739</v>
      </c>
      <c r="C415" s="3">
        <f t="shared" si="78"/>
        <v>0.82115740740740739</v>
      </c>
      <c r="D415" s="2">
        <v>0.25</v>
      </c>
      <c r="E415" s="3">
        <f t="shared" si="79"/>
        <v>0.25</v>
      </c>
      <c r="F415" s="2">
        <f t="shared" si="80"/>
        <v>0.57115740740740739</v>
      </c>
      <c r="G415">
        <v>207296</v>
      </c>
      <c r="H415">
        <v>822</v>
      </c>
      <c r="I415">
        <v>22.13</v>
      </c>
      <c r="J415">
        <v>24.03</v>
      </c>
      <c r="K415">
        <v>78310</v>
      </c>
      <c r="L415">
        <v>49.81</v>
      </c>
      <c r="M415">
        <f t="shared" si="81"/>
        <v>1.4473487848836539</v>
      </c>
      <c r="N415">
        <f t="shared" si="82"/>
        <v>1.6139666666666667E-5</v>
      </c>
      <c r="O415" s="8">
        <f t="shared" si="83"/>
        <v>0.71030673</v>
      </c>
      <c r="P415" s="8">
        <f t="shared" si="84"/>
        <v>2.3906729999999987E-2</v>
      </c>
      <c r="Q415" s="6">
        <f t="shared" si="85"/>
        <v>5.4321131561008834E-4</v>
      </c>
      <c r="R415" s="10">
        <f t="shared" si="86"/>
        <v>2.4794830420521113E-7</v>
      </c>
      <c r="S415">
        <f t="shared" si="87"/>
        <v>0.24794830420521113</v>
      </c>
      <c r="T415">
        <f t="shared" si="88"/>
        <v>2.0948185051041897</v>
      </c>
      <c r="U415">
        <f t="shared" si="89"/>
        <v>5.9798189983126686E-2</v>
      </c>
      <c r="V415">
        <f t="shared" si="90"/>
        <v>3.5758235252581127E-3</v>
      </c>
    </row>
    <row r="416" spans="1:22" x14ac:dyDescent="0.35">
      <c r="A416" s="1">
        <v>43495</v>
      </c>
      <c r="B416" s="2">
        <v>0.82116898148148154</v>
      </c>
      <c r="C416" s="3">
        <f t="shared" si="78"/>
        <v>0.82116898148148154</v>
      </c>
      <c r="D416" s="2">
        <v>0.25</v>
      </c>
      <c r="E416" s="3">
        <f t="shared" si="79"/>
        <v>0.25</v>
      </c>
      <c r="F416" s="2">
        <f t="shared" si="80"/>
        <v>0.57116898148148154</v>
      </c>
      <c r="G416">
        <v>207721</v>
      </c>
      <c r="H416">
        <v>815</v>
      </c>
      <c r="I416">
        <v>22.3</v>
      </c>
      <c r="J416">
        <v>24.03</v>
      </c>
      <c r="K416">
        <v>78318</v>
      </c>
      <c r="L416">
        <v>49.81</v>
      </c>
      <c r="M416">
        <f t="shared" si="81"/>
        <v>1.4668641158981071</v>
      </c>
      <c r="N416">
        <f t="shared" si="82"/>
        <v>1.5906333333333334E-5</v>
      </c>
      <c r="O416" s="8">
        <f t="shared" si="83"/>
        <v>0.70003773000000002</v>
      </c>
      <c r="P416" s="8">
        <f t="shared" si="84"/>
        <v>1.3637730000000015E-2</v>
      </c>
      <c r="Q416" s="6">
        <f t="shared" si="85"/>
        <v>3.0987798227675561E-4</v>
      </c>
      <c r="R416" s="10">
        <f t="shared" si="86"/>
        <v>1.4142907119942492E-7</v>
      </c>
      <c r="S416">
        <f t="shared" si="87"/>
        <v>0.14142907119942491</v>
      </c>
      <c r="T416">
        <f t="shared" si="88"/>
        <v>2.1516903345095351</v>
      </c>
      <c r="U416">
        <f t="shared" si="89"/>
        <v>-4.9222908458712418E-2</v>
      </c>
      <c r="V416">
        <f t="shared" si="90"/>
        <v>2.4228947171347826E-3</v>
      </c>
    </row>
    <row r="417" spans="1:22" x14ac:dyDescent="0.35">
      <c r="A417" s="1">
        <v>43495</v>
      </c>
      <c r="B417" s="2">
        <v>0.82116898148148154</v>
      </c>
      <c r="C417" s="3">
        <f t="shared" si="78"/>
        <v>0.82116898148148154</v>
      </c>
      <c r="D417" s="2">
        <v>0.25</v>
      </c>
      <c r="E417" s="3">
        <f t="shared" si="79"/>
        <v>0.25</v>
      </c>
      <c r="F417" s="2">
        <f t="shared" si="80"/>
        <v>0.57116898148148154</v>
      </c>
      <c r="G417">
        <v>208221</v>
      </c>
      <c r="H417">
        <v>827</v>
      </c>
      <c r="I417">
        <v>22.47</v>
      </c>
      <c r="J417">
        <v>24.05</v>
      </c>
      <c r="K417">
        <v>78317</v>
      </c>
      <c r="L417">
        <v>49.81</v>
      </c>
      <c r="M417">
        <f t="shared" si="81"/>
        <v>1.4863794469125597</v>
      </c>
      <c r="N417">
        <f t="shared" si="82"/>
        <v>1.6306333333333333E-5</v>
      </c>
      <c r="O417" s="8">
        <f t="shared" si="83"/>
        <v>0.71764172999999998</v>
      </c>
      <c r="P417" s="8">
        <f t="shared" si="84"/>
        <v>3.1241729999999968E-2</v>
      </c>
      <c r="Q417" s="6">
        <f t="shared" si="85"/>
        <v>7.0987798227675454E-4</v>
      </c>
      <c r="R417" s="10">
        <f t="shared" si="86"/>
        <v>3.2401599382616108E-7</v>
      </c>
      <c r="S417">
        <f t="shared" si="87"/>
        <v>0.32401599382616109</v>
      </c>
      <c r="T417">
        <f t="shared" si="88"/>
        <v>2.209323860204087</v>
      </c>
      <c r="U417">
        <f t="shared" si="89"/>
        <v>0.13086214873197091</v>
      </c>
      <c r="V417">
        <f t="shared" si="90"/>
        <v>1.7124901970748476E-2</v>
      </c>
    </row>
    <row r="418" spans="1:22" x14ac:dyDescent="0.35">
      <c r="A418" s="1">
        <v>43495</v>
      </c>
      <c r="B418" s="2">
        <v>0.82118055555555547</v>
      </c>
      <c r="C418" s="3">
        <f t="shared" si="78"/>
        <v>0.82118055555555547</v>
      </c>
      <c r="D418" s="2">
        <v>0.25</v>
      </c>
      <c r="E418" s="3">
        <f t="shared" si="79"/>
        <v>0.25</v>
      </c>
      <c r="F418" s="2">
        <f t="shared" si="80"/>
        <v>0.57118055555555547</v>
      </c>
      <c r="G418">
        <v>208724</v>
      </c>
      <c r="H418">
        <v>819</v>
      </c>
      <c r="I418">
        <v>22.74</v>
      </c>
      <c r="J418">
        <v>24.03</v>
      </c>
      <c r="K418">
        <v>78313</v>
      </c>
      <c r="L418">
        <v>49.81</v>
      </c>
      <c r="M418">
        <f t="shared" si="81"/>
        <v>1.5173743844061023</v>
      </c>
      <c r="N418">
        <f t="shared" si="82"/>
        <v>1.6039666666666668E-5</v>
      </c>
      <c r="O418" s="8">
        <f t="shared" si="83"/>
        <v>0.70590573000000012</v>
      </c>
      <c r="P418" s="8">
        <f t="shared" si="84"/>
        <v>1.950573000000011E-2</v>
      </c>
      <c r="Q418" s="6">
        <f t="shared" si="85"/>
        <v>4.4321131561009112E-4</v>
      </c>
      <c r="R418" s="10">
        <f t="shared" si="86"/>
        <v>2.0229564659731854E-7</v>
      </c>
      <c r="S418">
        <f t="shared" si="87"/>
        <v>0.20229564659731855</v>
      </c>
      <c r="T418">
        <f t="shared" si="88"/>
        <v>2.3024250224517977</v>
      </c>
      <c r="U418">
        <f t="shared" si="89"/>
        <v>5.1682505164562156E-3</v>
      </c>
      <c r="V418">
        <f t="shared" si="90"/>
        <v>2.671081340084994E-5</v>
      </c>
    </row>
    <row r="419" spans="1:22" x14ac:dyDescent="0.35">
      <c r="A419" s="1">
        <v>43495</v>
      </c>
      <c r="B419" s="2">
        <v>0.82118055555555547</v>
      </c>
      <c r="C419" s="3">
        <f t="shared" si="78"/>
        <v>0.82118055555555547</v>
      </c>
      <c r="D419" s="2">
        <v>0.25</v>
      </c>
      <c r="E419" s="3">
        <f t="shared" si="79"/>
        <v>0.25</v>
      </c>
      <c r="F419" s="2">
        <f t="shared" si="80"/>
        <v>0.57118055555555547</v>
      </c>
      <c r="G419">
        <v>209221</v>
      </c>
      <c r="H419">
        <v>830</v>
      </c>
      <c r="I419">
        <v>22.86</v>
      </c>
      <c r="J419">
        <v>24.03</v>
      </c>
      <c r="K419">
        <v>78319</v>
      </c>
      <c r="L419">
        <v>49.81</v>
      </c>
      <c r="M419">
        <f t="shared" si="81"/>
        <v>1.5311499121810104</v>
      </c>
      <c r="N419">
        <f t="shared" si="82"/>
        <v>1.6406333333333333E-5</v>
      </c>
      <c r="O419" s="8">
        <f t="shared" si="83"/>
        <v>0.72204272999999997</v>
      </c>
      <c r="P419" s="8">
        <f t="shared" si="84"/>
        <v>3.5642729999999956E-2</v>
      </c>
      <c r="Q419" s="6">
        <f t="shared" si="85"/>
        <v>8.0987798227675426E-4</v>
      </c>
      <c r="R419" s="10">
        <f t="shared" si="86"/>
        <v>3.6962557808282014E-7</v>
      </c>
      <c r="S419">
        <f t="shared" si="87"/>
        <v>0.36962557808282015</v>
      </c>
      <c r="T419">
        <f t="shared" si="88"/>
        <v>2.3444200535719157</v>
      </c>
      <c r="U419">
        <f t="shared" si="89"/>
        <v>0.17073215934121461</v>
      </c>
      <c r="V419">
        <f t="shared" si="90"/>
        <v>2.9149470233313893E-2</v>
      </c>
    </row>
    <row r="420" spans="1:22" x14ac:dyDescent="0.35">
      <c r="A420" s="1">
        <v>43495</v>
      </c>
      <c r="B420" s="2">
        <v>0.82119212962962962</v>
      </c>
      <c r="C420" s="3">
        <f t="shared" si="78"/>
        <v>0.82119212962962962</v>
      </c>
      <c r="D420" s="2">
        <v>0.25</v>
      </c>
      <c r="E420" s="3">
        <f t="shared" si="79"/>
        <v>0.25</v>
      </c>
      <c r="F420" s="2">
        <f t="shared" si="80"/>
        <v>0.57119212962962962</v>
      </c>
      <c r="G420">
        <v>209721</v>
      </c>
      <c r="H420">
        <v>830</v>
      </c>
      <c r="I420">
        <v>22.82</v>
      </c>
      <c r="J420">
        <v>24.03</v>
      </c>
      <c r="K420">
        <v>78313</v>
      </c>
      <c r="L420">
        <v>49.78</v>
      </c>
      <c r="M420">
        <f t="shared" si="81"/>
        <v>1.5265580695893746</v>
      </c>
      <c r="N420">
        <f t="shared" si="82"/>
        <v>1.6406333333333333E-5</v>
      </c>
      <c r="O420" s="8">
        <f t="shared" si="83"/>
        <v>0.72204272999999997</v>
      </c>
      <c r="P420" s="8">
        <f t="shared" si="84"/>
        <v>3.5642729999999956E-2</v>
      </c>
      <c r="Q420" s="6">
        <f t="shared" si="85"/>
        <v>8.0987798227675426E-4</v>
      </c>
      <c r="R420" s="10">
        <f t="shared" si="86"/>
        <v>3.6965389718014112E-7</v>
      </c>
      <c r="S420">
        <f t="shared" si="87"/>
        <v>0.36965389718014113</v>
      </c>
      <c r="T420">
        <f t="shared" si="88"/>
        <v>2.3303795398284377</v>
      </c>
      <c r="U420">
        <f t="shared" si="89"/>
        <v>0.17134915265878331</v>
      </c>
      <c r="V420">
        <f t="shared" si="90"/>
        <v>2.9360532116883029E-2</v>
      </c>
    </row>
    <row r="421" spans="1:22" x14ac:dyDescent="0.35">
      <c r="A421" s="1">
        <v>43495</v>
      </c>
      <c r="B421" s="2">
        <v>0.82119212962962962</v>
      </c>
      <c r="C421" s="3">
        <f t="shared" si="78"/>
        <v>0.82119212962962962</v>
      </c>
      <c r="D421" s="2">
        <v>0.25</v>
      </c>
      <c r="E421" s="3">
        <f t="shared" si="79"/>
        <v>0.25</v>
      </c>
      <c r="F421" s="2">
        <f t="shared" si="80"/>
        <v>0.57119212962962962</v>
      </c>
      <c r="G421">
        <v>210222</v>
      </c>
      <c r="H421">
        <v>836</v>
      </c>
      <c r="I421">
        <v>22.9</v>
      </c>
      <c r="J421">
        <v>24.02</v>
      </c>
      <c r="K421">
        <v>78320</v>
      </c>
      <c r="L421">
        <v>49.78</v>
      </c>
      <c r="M421">
        <f t="shared" si="81"/>
        <v>1.5357417547726462</v>
      </c>
      <c r="N421">
        <f t="shared" si="82"/>
        <v>1.6606333333333334E-5</v>
      </c>
      <c r="O421" s="8">
        <f t="shared" si="83"/>
        <v>0.73084473000000005</v>
      </c>
      <c r="P421" s="8">
        <f t="shared" si="84"/>
        <v>4.4444730000000043E-2</v>
      </c>
      <c r="Q421" s="6">
        <f t="shared" si="85"/>
        <v>1.0098779822767564E-3</v>
      </c>
      <c r="R421" s="10">
        <f t="shared" si="86"/>
        <v>4.6088350917926881E-7</v>
      </c>
      <c r="S421">
        <f t="shared" si="87"/>
        <v>0.46088350917926879</v>
      </c>
      <c r="T421">
        <f t="shared" si="88"/>
        <v>2.3585027373521665</v>
      </c>
      <c r="U421">
        <f t="shared" si="89"/>
        <v>0.26140141621741558</v>
      </c>
      <c r="V421">
        <f t="shared" si="90"/>
        <v>6.833070040047054E-2</v>
      </c>
    </row>
    <row r="422" spans="1:22" x14ac:dyDescent="0.35">
      <c r="A422" s="1">
        <v>43495</v>
      </c>
      <c r="B422" s="2">
        <v>0.82120370370370377</v>
      </c>
      <c r="C422" s="3">
        <f t="shared" si="78"/>
        <v>0.82120370370370377</v>
      </c>
      <c r="D422" s="2">
        <v>0.25</v>
      </c>
      <c r="E422" s="3">
        <f t="shared" si="79"/>
        <v>0.25</v>
      </c>
      <c r="F422" s="2">
        <f t="shared" si="80"/>
        <v>0.57120370370370377</v>
      </c>
      <c r="G422">
        <v>210721</v>
      </c>
      <c r="H422">
        <v>827</v>
      </c>
      <c r="I422">
        <v>23.11</v>
      </c>
      <c r="J422">
        <v>24.03</v>
      </c>
      <c r="K422">
        <v>78317</v>
      </c>
      <c r="L422">
        <v>49.78</v>
      </c>
      <c r="M422">
        <f t="shared" si="81"/>
        <v>1.5598489283787351</v>
      </c>
      <c r="N422">
        <f t="shared" si="82"/>
        <v>1.6306333333333333E-5</v>
      </c>
      <c r="O422" s="8">
        <f t="shared" si="83"/>
        <v>0.71764172999999998</v>
      </c>
      <c r="P422" s="8">
        <f t="shared" si="84"/>
        <v>3.1241729999999968E-2</v>
      </c>
      <c r="Q422" s="6">
        <f t="shared" si="85"/>
        <v>7.0987798227675454E-4</v>
      </c>
      <c r="R422" s="10">
        <f t="shared" si="86"/>
        <v>3.2399418925053343E-7</v>
      </c>
      <c r="S422">
        <f t="shared" si="87"/>
        <v>0.32399418925053342</v>
      </c>
      <c r="T422">
        <f t="shared" si="88"/>
        <v>2.4331286793642883</v>
      </c>
      <c r="U422">
        <f t="shared" si="89"/>
        <v>0.12142155663237957</v>
      </c>
      <c r="V422">
        <f t="shared" si="90"/>
        <v>1.4743194415030157E-2</v>
      </c>
    </row>
    <row r="423" spans="1:22" x14ac:dyDescent="0.35">
      <c r="A423" s="1">
        <v>43495</v>
      </c>
      <c r="B423" s="2">
        <v>0.82120370370370377</v>
      </c>
      <c r="C423" s="3">
        <f t="shared" si="78"/>
        <v>0.82120370370370377</v>
      </c>
      <c r="D423" s="2">
        <v>0.25</v>
      </c>
      <c r="E423" s="3">
        <f t="shared" si="79"/>
        <v>0.25</v>
      </c>
      <c r="F423" s="2">
        <f t="shared" si="80"/>
        <v>0.57120370370370377</v>
      </c>
      <c r="G423">
        <v>211221</v>
      </c>
      <c r="H423">
        <v>820</v>
      </c>
      <c r="I423">
        <v>23.62</v>
      </c>
      <c r="J423">
        <v>24.02</v>
      </c>
      <c r="K423">
        <v>78321</v>
      </c>
      <c r="L423">
        <v>49.78</v>
      </c>
      <c r="M423">
        <f t="shared" si="81"/>
        <v>1.6183949214220936</v>
      </c>
      <c r="N423">
        <f t="shared" si="82"/>
        <v>1.6073E-5</v>
      </c>
      <c r="O423" s="8">
        <f t="shared" si="83"/>
        <v>0.70737273000000001</v>
      </c>
      <c r="P423" s="8">
        <f t="shared" si="84"/>
        <v>2.0972729999999995E-2</v>
      </c>
      <c r="Q423" s="6">
        <f t="shared" si="85"/>
        <v>4.7654464894342186E-4</v>
      </c>
      <c r="R423" s="10">
        <f t="shared" si="86"/>
        <v>2.1748049733859847E-7</v>
      </c>
      <c r="S423">
        <f t="shared" si="87"/>
        <v>0.21748049733859848</v>
      </c>
      <c r="T423">
        <f t="shared" si="88"/>
        <v>2.6192021216848245</v>
      </c>
      <c r="U423">
        <f t="shared" si="89"/>
        <v>7.4022684122860751E-3</v>
      </c>
      <c r="V423">
        <f t="shared" si="90"/>
        <v>5.4793577647528208E-5</v>
      </c>
    </row>
    <row r="424" spans="1:22" x14ac:dyDescent="0.35">
      <c r="A424" s="1">
        <v>43495</v>
      </c>
      <c r="B424" s="2">
        <v>0.82121527777777781</v>
      </c>
      <c r="C424" s="3">
        <f t="shared" si="78"/>
        <v>0.82121527777777781</v>
      </c>
      <c r="D424" s="2">
        <v>0.25</v>
      </c>
      <c r="E424" s="3">
        <f t="shared" si="79"/>
        <v>0.25</v>
      </c>
      <c r="F424" s="2">
        <f t="shared" si="80"/>
        <v>0.57121527777777781</v>
      </c>
      <c r="G424">
        <v>211721</v>
      </c>
      <c r="H424">
        <v>830</v>
      </c>
      <c r="I424">
        <v>24.07</v>
      </c>
      <c r="J424">
        <v>24.03</v>
      </c>
      <c r="K424">
        <v>78322</v>
      </c>
      <c r="L424">
        <v>49.78</v>
      </c>
      <c r="M424">
        <f t="shared" si="81"/>
        <v>1.6700531505779981</v>
      </c>
      <c r="N424">
        <f t="shared" si="82"/>
        <v>1.6406333333333333E-5</v>
      </c>
      <c r="O424" s="8">
        <f t="shared" si="83"/>
        <v>0.72204272999999997</v>
      </c>
      <c r="P424" s="8">
        <f t="shared" si="84"/>
        <v>3.5642729999999956E-2</v>
      </c>
      <c r="Q424" s="6">
        <f t="shared" si="85"/>
        <v>8.0987798227675426E-4</v>
      </c>
      <c r="R424" s="10">
        <f t="shared" si="86"/>
        <v>3.696114201612368E-7</v>
      </c>
      <c r="S424">
        <f t="shared" si="87"/>
        <v>0.36961142016123683</v>
      </c>
      <c r="T424">
        <f t="shared" si="88"/>
        <v>2.7890775257554976</v>
      </c>
      <c r="U424">
        <f t="shared" si="89"/>
        <v>0.15291060625713745</v>
      </c>
      <c r="V424">
        <f t="shared" si="90"/>
        <v>2.3381653505925325E-2</v>
      </c>
    </row>
    <row r="425" spans="1:22" x14ac:dyDescent="0.35">
      <c r="A425" s="1">
        <v>43495</v>
      </c>
      <c r="B425" s="2">
        <v>0.82121527777777781</v>
      </c>
      <c r="C425" s="3">
        <f t="shared" si="78"/>
        <v>0.82121527777777781</v>
      </c>
      <c r="D425" s="2">
        <v>0.25</v>
      </c>
      <c r="E425" s="3">
        <f t="shared" si="79"/>
        <v>0.25</v>
      </c>
      <c r="F425" s="2">
        <f t="shared" si="80"/>
        <v>0.57121527777777781</v>
      </c>
      <c r="G425">
        <v>212221</v>
      </c>
      <c r="H425">
        <v>819</v>
      </c>
      <c r="I425">
        <v>24.89</v>
      </c>
      <c r="J425">
        <v>24.03</v>
      </c>
      <c r="K425">
        <v>78320</v>
      </c>
      <c r="L425">
        <v>49.78</v>
      </c>
      <c r="M425">
        <f t="shared" si="81"/>
        <v>1.7641859237065354</v>
      </c>
      <c r="N425">
        <f t="shared" si="82"/>
        <v>1.6039666666666668E-5</v>
      </c>
      <c r="O425" s="8">
        <f t="shared" si="83"/>
        <v>0.70590573000000012</v>
      </c>
      <c r="P425" s="8">
        <f t="shared" si="84"/>
        <v>1.950573000000011E-2</v>
      </c>
      <c r="Q425" s="6">
        <f t="shared" si="85"/>
        <v>4.4321131561009112E-4</v>
      </c>
      <c r="R425" s="10">
        <f t="shared" si="86"/>
        <v>2.0227756603646331E-7</v>
      </c>
      <c r="S425">
        <f t="shared" si="87"/>
        <v>0.2022775660364633</v>
      </c>
      <c r="T425">
        <f t="shared" si="88"/>
        <v>3.1123519734042815</v>
      </c>
      <c r="U425">
        <f t="shared" si="89"/>
        <v>-2.649106938271454E-2</v>
      </c>
      <c r="V425">
        <f t="shared" si="90"/>
        <v>7.0177675703979574E-4</v>
      </c>
    </row>
    <row r="426" spans="1:22" x14ac:dyDescent="0.35">
      <c r="A426" s="1">
        <v>43495</v>
      </c>
      <c r="B426" s="2">
        <v>0.82122685185185185</v>
      </c>
      <c r="C426" s="3">
        <f t="shared" si="78"/>
        <v>0.82122685185185185</v>
      </c>
      <c r="D426" s="2">
        <v>0.25</v>
      </c>
      <c r="E426" s="3">
        <f t="shared" si="79"/>
        <v>0.25</v>
      </c>
      <c r="F426" s="2">
        <f t="shared" si="80"/>
        <v>0.57122685185185185</v>
      </c>
      <c r="G426">
        <v>212721</v>
      </c>
      <c r="H426">
        <v>824</v>
      </c>
      <c r="I426">
        <v>25.16</v>
      </c>
      <c r="J426">
        <v>24.03</v>
      </c>
      <c r="K426">
        <v>78319</v>
      </c>
      <c r="L426">
        <v>49.78</v>
      </c>
      <c r="M426">
        <f t="shared" si="81"/>
        <v>1.7951808612000781</v>
      </c>
      <c r="N426">
        <f t="shared" si="82"/>
        <v>1.6206333333333334E-5</v>
      </c>
      <c r="O426" s="8">
        <f t="shared" si="83"/>
        <v>0.7132407300000001</v>
      </c>
      <c r="P426" s="8">
        <f t="shared" si="84"/>
        <v>2.684073000000009E-2</v>
      </c>
      <c r="Q426" s="6">
        <f t="shared" si="85"/>
        <v>6.0987798227675732E-4</v>
      </c>
      <c r="R426" s="10">
        <f t="shared" si="86"/>
        <v>2.7834625300629156E-7</v>
      </c>
      <c r="S426">
        <f t="shared" si="87"/>
        <v>0.27834625300629157</v>
      </c>
      <c r="T426">
        <f t="shared" si="88"/>
        <v>3.2226743244190543</v>
      </c>
      <c r="U426">
        <f t="shared" si="89"/>
        <v>4.5604066600441549E-2</v>
      </c>
      <c r="V426">
        <f t="shared" si="90"/>
        <v>2.0797308904975083E-3</v>
      </c>
    </row>
    <row r="427" spans="1:22" x14ac:dyDescent="0.35">
      <c r="A427" s="1">
        <v>43495</v>
      </c>
      <c r="B427" s="2">
        <v>0.82122685185185185</v>
      </c>
      <c r="C427" s="3">
        <f t="shared" si="78"/>
        <v>0.82122685185185185</v>
      </c>
      <c r="D427" s="2">
        <v>0.25</v>
      </c>
      <c r="E427" s="3">
        <f t="shared" si="79"/>
        <v>0.25</v>
      </c>
      <c r="F427" s="2">
        <f t="shared" si="80"/>
        <v>0.57122685185185185</v>
      </c>
      <c r="G427">
        <v>213221</v>
      </c>
      <c r="H427">
        <v>823</v>
      </c>
      <c r="I427">
        <v>25.83</v>
      </c>
      <c r="J427">
        <v>24.03</v>
      </c>
      <c r="K427">
        <v>78323</v>
      </c>
      <c r="L427">
        <v>49.78</v>
      </c>
      <c r="M427">
        <f t="shared" si="81"/>
        <v>1.8720942246099803</v>
      </c>
      <c r="N427">
        <f t="shared" si="82"/>
        <v>1.6172999999999999E-5</v>
      </c>
      <c r="O427" s="8">
        <f t="shared" si="83"/>
        <v>0.71177372999999999</v>
      </c>
      <c r="P427" s="8">
        <f t="shared" si="84"/>
        <v>2.5373729999999983E-2</v>
      </c>
      <c r="Q427" s="6">
        <f t="shared" si="85"/>
        <v>5.7654464894342158E-4</v>
      </c>
      <c r="R427" s="10">
        <f t="shared" si="86"/>
        <v>2.6311959380711757E-7</v>
      </c>
      <c r="S427">
        <f t="shared" si="87"/>
        <v>0.26311959380711758</v>
      </c>
      <c r="T427">
        <f t="shared" si="88"/>
        <v>3.5047367858180434</v>
      </c>
      <c r="U427">
        <f t="shared" si="89"/>
        <v>2.0517114212118097E-2</v>
      </c>
      <c r="V427">
        <f t="shared" si="90"/>
        <v>4.2095197559309841E-4</v>
      </c>
    </row>
    <row r="428" spans="1:22" x14ac:dyDescent="0.35">
      <c r="A428" s="1">
        <v>43495</v>
      </c>
      <c r="B428" s="2">
        <v>0.82123842592592589</v>
      </c>
      <c r="C428" s="3">
        <f t="shared" si="78"/>
        <v>0.82123842592592589</v>
      </c>
      <c r="D428" s="2">
        <v>0.25</v>
      </c>
      <c r="E428" s="3">
        <f t="shared" si="79"/>
        <v>0.25</v>
      </c>
      <c r="F428" s="2">
        <f t="shared" si="80"/>
        <v>0.57123842592592589</v>
      </c>
      <c r="G428">
        <v>213722</v>
      </c>
      <c r="H428">
        <v>828</v>
      </c>
      <c r="I428">
        <v>26.07</v>
      </c>
      <c r="J428">
        <v>24.05</v>
      </c>
      <c r="K428">
        <v>78322</v>
      </c>
      <c r="L428">
        <v>49.78</v>
      </c>
      <c r="M428">
        <f t="shared" si="81"/>
        <v>1.8996452801597963</v>
      </c>
      <c r="N428">
        <f t="shared" si="82"/>
        <v>1.6339666666666665E-5</v>
      </c>
      <c r="O428" s="8">
        <f t="shared" si="83"/>
        <v>0.71910872999999997</v>
      </c>
      <c r="P428" s="8">
        <f t="shared" si="84"/>
        <v>3.2708729999999964E-2</v>
      </c>
      <c r="Q428" s="6">
        <f t="shared" si="85"/>
        <v>7.4321131561008778E-4</v>
      </c>
      <c r="R428" s="10">
        <f t="shared" si="86"/>
        <v>3.3920897088889247E-7</v>
      </c>
      <c r="S428">
        <f t="shared" si="87"/>
        <v>0.33920897088889246</v>
      </c>
      <c r="T428">
        <f t="shared" si="88"/>
        <v>3.608652190433391</v>
      </c>
      <c r="U428">
        <f t="shared" si="89"/>
        <v>9.3074445972406564E-2</v>
      </c>
      <c r="V428">
        <f t="shared" si="90"/>
        <v>8.6628524930704286E-3</v>
      </c>
    </row>
    <row r="429" spans="1:22" x14ac:dyDescent="0.35">
      <c r="A429" s="1">
        <v>43495</v>
      </c>
      <c r="B429" s="2">
        <v>0.82123842592592589</v>
      </c>
      <c r="C429" s="3">
        <f t="shared" si="78"/>
        <v>0.82123842592592589</v>
      </c>
      <c r="D429" s="2">
        <v>0.25</v>
      </c>
      <c r="E429" s="3">
        <f t="shared" si="79"/>
        <v>0.25</v>
      </c>
      <c r="F429" s="2">
        <f t="shared" si="80"/>
        <v>0.57123842592592589</v>
      </c>
      <c r="G429">
        <v>214221</v>
      </c>
      <c r="H429">
        <v>812</v>
      </c>
      <c r="I429">
        <v>26.28</v>
      </c>
      <c r="J429">
        <v>24.04</v>
      </c>
      <c r="K429">
        <v>78318</v>
      </c>
      <c r="L429">
        <v>49.78</v>
      </c>
      <c r="M429">
        <f t="shared" si="81"/>
        <v>1.9237524537658852</v>
      </c>
      <c r="N429">
        <f t="shared" si="82"/>
        <v>1.5806333333333335E-5</v>
      </c>
      <c r="O429" s="8">
        <f t="shared" si="83"/>
        <v>0.69563673000000004</v>
      </c>
      <c r="P429" s="8">
        <f t="shared" si="84"/>
        <v>9.2367300000000263E-3</v>
      </c>
      <c r="Q429" s="6">
        <f t="shared" si="85"/>
        <v>2.0987798227675589E-4</v>
      </c>
      <c r="R429" s="10">
        <f t="shared" si="86"/>
        <v>9.5792049172603511E-8</v>
      </c>
      <c r="S429">
        <f t="shared" si="87"/>
        <v>9.5792049172603505E-2</v>
      </c>
      <c r="T429">
        <f t="shared" si="88"/>
        <v>3.7008235033702643</v>
      </c>
      <c r="U429">
        <f t="shared" si="89"/>
        <v>-0.15343301540018298</v>
      </c>
      <c r="V429">
        <f t="shared" si="90"/>
        <v>2.3541690214792785E-2</v>
      </c>
    </row>
    <row r="430" spans="1:22" x14ac:dyDescent="0.35">
      <c r="A430" s="1">
        <v>43495</v>
      </c>
      <c r="B430" s="2">
        <v>0.82125000000000004</v>
      </c>
      <c r="C430" s="3">
        <f t="shared" si="78"/>
        <v>0.82125000000000004</v>
      </c>
      <c r="D430" s="2">
        <v>0.25</v>
      </c>
      <c r="E430" s="3">
        <f t="shared" si="79"/>
        <v>0.25</v>
      </c>
      <c r="F430" s="2">
        <f t="shared" si="80"/>
        <v>0.57125000000000004</v>
      </c>
      <c r="G430">
        <v>214721</v>
      </c>
      <c r="H430">
        <v>821</v>
      </c>
      <c r="I430">
        <v>26.55</v>
      </c>
      <c r="J430">
        <v>24.03</v>
      </c>
      <c r="K430">
        <v>78322</v>
      </c>
      <c r="L430">
        <v>49.78</v>
      </c>
      <c r="M430">
        <f t="shared" si="81"/>
        <v>1.9547473912594275</v>
      </c>
      <c r="N430">
        <f t="shared" si="82"/>
        <v>1.6106333333333332E-5</v>
      </c>
      <c r="O430" s="8">
        <f t="shared" si="83"/>
        <v>0.70883972999999989</v>
      </c>
      <c r="P430" s="8">
        <f t="shared" si="84"/>
        <v>2.243972999999988E-2</v>
      </c>
      <c r="Q430" s="6">
        <f t="shared" si="85"/>
        <v>5.0987798227675261E-4</v>
      </c>
      <c r="R430" s="10">
        <f t="shared" si="86"/>
        <v>2.3269767701112337E-7</v>
      </c>
      <c r="S430">
        <f t="shared" si="87"/>
        <v>0.23269767701112337</v>
      </c>
      <c r="T430">
        <f t="shared" si="88"/>
        <v>3.8210373636355377</v>
      </c>
      <c r="U430">
        <f t="shared" si="89"/>
        <v>-2.0500938548335242E-2</v>
      </c>
      <c r="V430">
        <f t="shared" si="90"/>
        <v>4.202884813626179E-4</v>
      </c>
    </row>
    <row r="431" spans="1:22" x14ac:dyDescent="0.35">
      <c r="A431" s="1">
        <v>43495</v>
      </c>
      <c r="B431" s="2">
        <v>0.82125000000000004</v>
      </c>
      <c r="C431" s="3">
        <f t="shared" si="78"/>
        <v>0.82125000000000004</v>
      </c>
      <c r="D431" s="2">
        <v>0.25</v>
      </c>
      <c r="E431" s="3">
        <f t="shared" si="79"/>
        <v>0.25</v>
      </c>
      <c r="F431" s="2">
        <f t="shared" si="80"/>
        <v>0.57125000000000004</v>
      </c>
      <c r="G431">
        <v>215221</v>
      </c>
      <c r="H431">
        <v>836</v>
      </c>
      <c r="I431">
        <v>26.61</v>
      </c>
      <c r="J431">
        <v>24.04</v>
      </c>
      <c r="K431">
        <v>78318</v>
      </c>
      <c r="L431">
        <v>49.78</v>
      </c>
      <c r="M431">
        <f t="shared" si="81"/>
        <v>1.9616351551468816</v>
      </c>
      <c r="N431">
        <f t="shared" si="82"/>
        <v>1.6606333333333334E-5</v>
      </c>
      <c r="O431" s="8">
        <f t="shared" si="83"/>
        <v>0.73084473000000005</v>
      </c>
      <c r="P431" s="8">
        <f t="shared" si="84"/>
        <v>4.4444730000000043E-2</v>
      </c>
      <c r="Q431" s="6">
        <f t="shared" si="85"/>
        <v>1.0098779822767564E-3</v>
      </c>
      <c r="R431" s="10">
        <f t="shared" si="86"/>
        <v>4.6092629768576963E-7</v>
      </c>
      <c r="S431">
        <f t="shared" si="87"/>
        <v>0.46092629768576965</v>
      </c>
      <c r="T431">
        <f t="shared" si="88"/>
        <v>3.8480124819081301</v>
      </c>
      <c r="U431">
        <f t="shared" si="89"/>
        <v>0.20684467079593943</v>
      </c>
      <c r="V431">
        <f t="shared" si="90"/>
        <v>4.2784717836680558E-2</v>
      </c>
    </row>
    <row r="432" spans="1:22" x14ac:dyDescent="0.35">
      <c r="A432" s="1">
        <v>43495</v>
      </c>
      <c r="B432" s="2">
        <v>0.82126157407407396</v>
      </c>
      <c r="C432" s="3">
        <f t="shared" si="78"/>
        <v>0.82126157407407396</v>
      </c>
      <c r="D432" s="2">
        <v>0.25</v>
      </c>
      <c r="E432" s="3">
        <f t="shared" si="79"/>
        <v>0.25</v>
      </c>
      <c r="F432" s="2">
        <f t="shared" si="80"/>
        <v>0.57126157407407396</v>
      </c>
      <c r="G432">
        <v>215721</v>
      </c>
      <c r="H432">
        <v>815</v>
      </c>
      <c r="I432">
        <v>26.33</v>
      </c>
      <c r="J432">
        <v>24.05</v>
      </c>
      <c r="K432">
        <v>78319</v>
      </c>
      <c r="L432">
        <v>49.78</v>
      </c>
      <c r="M432">
        <f t="shared" si="81"/>
        <v>1.9294922570054298</v>
      </c>
      <c r="N432">
        <f t="shared" si="82"/>
        <v>1.5906333333333334E-5</v>
      </c>
      <c r="O432" s="8">
        <f t="shared" si="83"/>
        <v>0.70003773000000002</v>
      </c>
      <c r="P432" s="8">
        <f t="shared" si="84"/>
        <v>1.3637730000000015E-2</v>
      </c>
      <c r="Q432" s="6">
        <f t="shared" si="85"/>
        <v>3.0987798227675561E-4</v>
      </c>
      <c r="R432" s="10">
        <f t="shared" si="86"/>
        <v>1.4143678334461459E-7</v>
      </c>
      <c r="S432">
        <f t="shared" si="87"/>
        <v>0.1414367833446146</v>
      </c>
      <c r="T432">
        <f t="shared" si="88"/>
        <v>3.7229403698439074</v>
      </c>
      <c r="U432">
        <f t="shared" si="89"/>
        <v>-0.10852412400348153</v>
      </c>
      <c r="V432">
        <f t="shared" si="90"/>
        <v>1.1777485490723038E-2</v>
      </c>
    </row>
    <row r="433" spans="1:22" x14ac:dyDescent="0.35">
      <c r="A433" s="1">
        <v>43495</v>
      </c>
      <c r="B433" s="2">
        <v>0.82126157407407396</v>
      </c>
      <c r="C433" s="3">
        <f t="shared" si="78"/>
        <v>0.82126157407407396</v>
      </c>
      <c r="D433" s="2">
        <v>0.25</v>
      </c>
      <c r="E433" s="3">
        <f t="shared" si="79"/>
        <v>0.25</v>
      </c>
      <c r="F433" s="2">
        <f t="shared" si="80"/>
        <v>0.57126157407407396</v>
      </c>
      <c r="G433">
        <v>216221</v>
      </c>
      <c r="H433">
        <v>823</v>
      </c>
      <c r="I433">
        <v>26.1</v>
      </c>
      <c r="J433">
        <v>24.04</v>
      </c>
      <c r="K433">
        <v>78321</v>
      </c>
      <c r="L433">
        <v>49.78</v>
      </c>
      <c r="M433">
        <f t="shared" si="81"/>
        <v>1.9030891621035235</v>
      </c>
      <c r="N433">
        <f t="shared" si="82"/>
        <v>1.6172999999999999E-5</v>
      </c>
      <c r="O433" s="8">
        <f t="shared" si="83"/>
        <v>0.71177372999999999</v>
      </c>
      <c r="P433" s="8">
        <f t="shared" si="84"/>
        <v>2.5373729999999983E-2</v>
      </c>
      <c r="Q433" s="6">
        <f t="shared" si="85"/>
        <v>5.7654464894342158E-4</v>
      </c>
      <c r="R433" s="10">
        <f t="shared" si="86"/>
        <v>2.6313516691776666E-7</v>
      </c>
      <c r="S433">
        <f t="shared" si="87"/>
        <v>0.26313516691776667</v>
      </c>
      <c r="T433">
        <f t="shared" si="88"/>
        <v>3.6217483589158914</v>
      </c>
      <c r="U433">
        <f t="shared" si="89"/>
        <v>1.6559136336094953E-2</v>
      </c>
      <c r="V433">
        <f t="shared" si="90"/>
        <v>2.7420499619738018E-4</v>
      </c>
    </row>
    <row r="434" spans="1:22" x14ac:dyDescent="0.35">
      <c r="A434" s="1">
        <v>43495</v>
      </c>
      <c r="B434" s="2">
        <v>0.82127314814814811</v>
      </c>
      <c r="C434" s="3">
        <f t="shared" si="78"/>
        <v>0.82127314814814811</v>
      </c>
      <c r="D434" s="2">
        <v>0.25</v>
      </c>
      <c r="E434" s="3">
        <f t="shared" si="79"/>
        <v>0.25</v>
      </c>
      <c r="F434" s="2">
        <f t="shared" si="80"/>
        <v>0.57127314814814811</v>
      </c>
      <c r="G434">
        <v>216721</v>
      </c>
      <c r="H434">
        <v>827</v>
      </c>
      <c r="I434">
        <v>25.94</v>
      </c>
      <c r="J434">
        <v>24.04</v>
      </c>
      <c r="K434">
        <v>78318</v>
      </c>
      <c r="L434">
        <v>49.78</v>
      </c>
      <c r="M434">
        <f t="shared" si="81"/>
        <v>1.8847217917369792</v>
      </c>
      <c r="N434">
        <f t="shared" si="82"/>
        <v>1.6306333333333333E-5</v>
      </c>
      <c r="O434" s="8">
        <f t="shared" si="83"/>
        <v>0.71764172999999998</v>
      </c>
      <c r="P434" s="8">
        <f t="shared" si="84"/>
        <v>3.1241729999999968E-2</v>
      </c>
      <c r="Q434" s="6">
        <f t="shared" si="85"/>
        <v>7.0987798227675454E-4</v>
      </c>
      <c r="R434" s="10">
        <f t="shared" si="86"/>
        <v>3.2400095449333159E-7</v>
      </c>
      <c r="S434">
        <f t="shared" si="87"/>
        <v>0.32400095449333161</v>
      </c>
      <c r="T434">
        <f t="shared" si="88"/>
        <v>3.5521762322482493</v>
      </c>
      <c r="U434">
        <f t="shared" si="89"/>
        <v>7.9779620792650843E-2</v>
      </c>
      <c r="V434">
        <f t="shared" si="90"/>
        <v>6.3647878938191665E-3</v>
      </c>
    </row>
    <row r="435" spans="1:22" x14ac:dyDescent="0.35">
      <c r="A435" s="1">
        <v>43495</v>
      </c>
      <c r="B435" s="2">
        <v>0.82127314814814811</v>
      </c>
      <c r="C435" s="3">
        <f t="shared" si="78"/>
        <v>0.82127314814814811</v>
      </c>
      <c r="D435" s="2">
        <v>0.25</v>
      </c>
      <c r="E435" s="3">
        <f t="shared" si="79"/>
        <v>0.25</v>
      </c>
      <c r="F435" s="2">
        <f t="shared" si="80"/>
        <v>0.57127314814814811</v>
      </c>
      <c r="G435">
        <v>217222</v>
      </c>
      <c r="H435">
        <v>823</v>
      </c>
      <c r="I435">
        <v>25.57</v>
      </c>
      <c r="J435">
        <v>24.04</v>
      </c>
      <c r="K435">
        <v>78314</v>
      </c>
      <c r="L435">
        <v>49.78</v>
      </c>
      <c r="M435">
        <f t="shared" si="81"/>
        <v>1.8422472477643468</v>
      </c>
      <c r="N435">
        <f t="shared" si="82"/>
        <v>1.6172999999999999E-5</v>
      </c>
      <c r="O435" s="8">
        <f t="shared" si="83"/>
        <v>0.71177372999999999</v>
      </c>
      <c r="P435" s="8">
        <f t="shared" si="84"/>
        <v>2.5373729999999983E-2</v>
      </c>
      <c r="Q435" s="6">
        <f t="shared" si="85"/>
        <v>5.7654464894342158E-4</v>
      </c>
      <c r="R435" s="10">
        <f t="shared" si="86"/>
        <v>2.63158686929111E-7</v>
      </c>
      <c r="S435">
        <f t="shared" si="87"/>
        <v>0.26315868692911099</v>
      </c>
      <c r="T435">
        <f t="shared" si="88"/>
        <v>3.3938749218953106</v>
      </c>
      <c r="U435">
        <f t="shared" si="89"/>
        <v>2.4382589765721711E-2</v>
      </c>
      <c r="V435">
        <f t="shared" si="90"/>
        <v>5.9451068368347715E-4</v>
      </c>
    </row>
    <row r="436" spans="1:22" x14ac:dyDescent="0.35">
      <c r="A436" s="1">
        <v>43495</v>
      </c>
      <c r="B436" s="2">
        <v>0.82128472222222226</v>
      </c>
      <c r="C436" s="3">
        <f t="shared" si="78"/>
        <v>0.82128472222222226</v>
      </c>
      <c r="D436" s="2">
        <v>0.25</v>
      </c>
      <c r="E436" s="3">
        <f t="shared" si="79"/>
        <v>0.25</v>
      </c>
      <c r="F436" s="2">
        <f t="shared" si="80"/>
        <v>0.57128472222222226</v>
      </c>
      <c r="G436">
        <v>217721</v>
      </c>
      <c r="H436">
        <v>834</v>
      </c>
      <c r="I436">
        <v>25.09</v>
      </c>
      <c r="J436">
        <v>24.04</v>
      </c>
      <c r="K436">
        <v>78319</v>
      </c>
      <c r="L436">
        <v>49.78</v>
      </c>
      <c r="M436">
        <f t="shared" si="81"/>
        <v>1.7871451366647151</v>
      </c>
      <c r="N436">
        <f t="shared" si="82"/>
        <v>1.6539666666666667E-5</v>
      </c>
      <c r="O436" s="8">
        <f t="shared" si="83"/>
        <v>0.72791073000000006</v>
      </c>
      <c r="P436" s="8">
        <f t="shared" si="84"/>
        <v>4.1510730000000051E-2</v>
      </c>
      <c r="Q436" s="6">
        <f t="shared" si="85"/>
        <v>9.4321131561008983E-4</v>
      </c>
      <c r="R436" s="10">
        <f t="shared" si="86"/>
        <v>4.3049294691240862E-7</v>
      </c>
      <c r="S436">
        <f t="shared" si="87"/>
        <v>0.43049294691240864</v>
      </c>
      <c r="T436">
        <f t="shared" si="88"/>
        <v>3.1938877395043432</v>
      </c>
      <c r="U436">
        <f t="shared" si="89"/>
        <v>0.19878094039199215</v>
      </c>
      <c r="V436">
        <f t="shared" si="90"/>
        <v>3.9513862263124734E-2</v>
      </c>
    </row>
    <row r="437" spans="1:22" x14ac:dyDescent="0.35">
      <c r="A437" s="1">
        <v>43495</v>
      </c>
      <c r="B437" s="2">
        <v>0.82128472222222226</v>
      </c>
      <c r="C437" s="3">
        <f t="shared" si="78"/>
        <v>0.82128472222222226</v>
      </c>
      <c r="D437" s="2">
        <v>0.25</v>
      </c>
      <c r="E437" s="3">
        <f t="shared" si="79"/>
        <v>0.25</v>
      </c>
      <c r="F437" s="2">
        <f t="shared" si="80"/>
        <v>0.57128472222222226</v>
      </c>
      <c r="G437">
        <v>218221</v>
      </c>
      <c r="H437">
        <v>820</v>
      </c>
      <c r="I437">
        <v>24.9</v>
      </c>
      <c r="J437">
        <v>24.03</v>
      </c>
      <c r="K437">
        <v>78315</v>
      </c>
      <c r="L437">
        <v>49.78</v>
      </c>
      <c r="M437">
        <f t="shared" si="81"/>
        <v>1.7653338843544442</v>
      </c>
      <c r="N437">
        <f t="shared" si="82"/>
        <v>1.6073E-5</v>
      </c>
      <c r="O437" s="8">
        <f t="shared" si="83"/>
        <v>0.70737273000000001</v>
      </c>
      <c r="P437" s="8">
        <f t="shared" si="84"/>
        <v>2.0972729999999995E-2</v>
      </c>
      <c r="Q437" s="6">
        <f t="shared" si="85"/>
        <v>4.7654464894342186E-4</v>
      </c>
      <c r="R437" s="10">
        <f t="shared" si="86"/>
        <v>2.1750447826623897E-7</v>
      </c>
      <c r="S437">
        <f t="shared" si="87"/>
        <v>0.21750447826623898</v>
      </c>
      <c r="T437">
        <f t="shared" si="88"/>
        <v>3.1164037232499502</v>
      </c>
      <c r="U437">
        <f t="shared" si="89"/>
        <v>-1.1411325708000778E-2</v>
      </c>
      <c r="V437">
        <f t="shared" si="90"/>
        <v>1.3021835441407944E-4</v>
      </c>
    </row>
    <row r="438" spans="1:22" x14ac:dyDescent="0.35">
      <c r="A438" s="1">
        <v>43495</v>
      </c>
      <c r="B438" s="2">
        <v>0.8212962962962963</v>
      </c>
      <c r="C438" s="3">
        <f t="shared" si="78"/>
        <v>0.8212962962962963</v>
      </c>
      <c r="D438" s="2">
        <v>0.25</v>
      </c>
      <c r="E438" s="3">
        <f t="shared" si="79"/>
        <v>0.25</v>
      </c>
      <c r="F438" s="2">
        <f t="shared" si="80"/>
        <v>0.5712962962962963</v>
      </c>
      <c r="G438">
        <v>218721</v>
      </c>
      <c r="H438">
        <v>823</v>
      </c>
      <c r="I438">
        <v>24.46</v>
      </c>
      <c r="J438">
        <v>24.03</v>
      </c>
      <c r="K438">
        <v>78315</v>
      </c>
      <c r="L438">
        <v>49.78</v>
      </c>
      <c r="M438">
        <f t="shared" si="81"/>
        <v>1.7148236158464489</v>
      </c>
      <c r="N438">
        <f t="shared" si="82"/>
        <v>1.6172999999999999E-5</v>
      </c>
      <c r="O438" s="8">
        <f t="shared" si="83"/>
        <v>0.71177372999999999</v>
      </c>
      <c r="P438" s="8">
        <f t="shared" si="84"/>
        <v>2.5373729999999983E-2</v>
      </c>
      <c r="Q438" s="6">
        <f t="shared" si="85"/>
        <v>5.7654464894342158E-4</v>
      </c>
      <c r="R438" s="10">
        <f t="shared" si="86"/>
        <v>2.6314647188603546E-7</v>
      </c>
      <c r="S438">
        <f t="shared" si="87"/>
        <v>0.26314647188603546</v>
      </c>
      <c r="T438">
        <f t="shared" si="88"/>
        <v>2.9406200334646893</v>
      </c>
      <c r="U438">
        <f t="shared" si="89"/>
        <v>4.0706084334520685E-2</v>
      </c>
      <c r="V438">
        <f t="shared" si="90"/>
        <v>1.6569853018491103E-3</v>
      </c>
    </row>
    <row r="439" spans="1:22" x14ac:dyDescent="0.35">
      <c r="A439" s="1">
        <v>43495</v>
      </c>
      <c r="B439" s="2">
        <v>0.8212962962962963</v>
      </c>
      <c r="C439" s="3">
        <f t="shared" si="78"/>
        <v>0.8212962962962963</v>
      </c>
      <c r="D439" s="2">
        <v>0.25</v>
      </c>
      <c r="E439" s="3">
        <f t="shared" si="79"/>
        <v>0.25</v>
      </c>
      <c r="F439" s="2">
        <f t="shared" si="80"/>
        <v>0.5712962962962963</v>
      </c>
      <c r="G439">
        <v>219222</v>
      </c>
      <c r="H439">
        <v>822</v>
      </c>
      <c r="I439">
        <v>24.04</v>
      </c>
      <c r="J439">
        <v>24.03</v>
      </c>
      <c r="K439">
        <v>78319</v>
      </c>
      <c r="L439">
        <v>49.78</v>
      </c>
      <c r="M439">
        <f t="shared" si="81"/>
        <v>1.6666092686342711</v>
      </c>
      <c r="N439">
        <f t="shared" si="82"/>
        <v>1.6139666666666667E-5</v>
      </c>
      <c r="O439" s="8">
        <f t="shared" si="83"/>
        <v>0.71030673</v>
      </c>
      <c r="P439" s="8">
        <f t="shared" si="84"/>
        <v>2.3906729999999987E-2</v>
      </c>
      <c r="Q439" s="6">
        <f t="shared" si="85"/>
        <v>5.4321131561008834E-4</v>
      </c>
      <c r="R439" s="10">
        <f t="shared" si="86"/>
        <v>2.4791981131411387E-7</v>
      </c>
      <c r="S439">
        <f t="shared" si="87"/>
        <v>0.24791981131411386</v>
      </c>
      <c r="T439">
        <f t="shared" si="88"/>
        <v>2.7775864542976598</v>
      </c>
      <c r="U439">
        <f t="shared" si="89"/>
        <v>3.166050307520029E-2</v>
      </c>
      <c r="V439">
        <f t="shared" si="90"/>
        <v>1.002387454974767E-3</v>
      </c>
    </row>
    <row r="440" spans="1:22" x14ac:dyDescent="0.35">
      <c r="A440" s="1">
        <v>43495</v>
      </c>
      <c r="B440" s="2">
        <v>0.82130787037037034</v>
      </c>
      <c r="C440" s="3">
        <f t="shared" si="78"/>
        <v>0.82130787037037034</v>
      </c>
      <c r="D440" s="2">
        <v>0.25</v>
      </c>
      <c r="E440" s="3">
        <f t="shared" si="79"/>
        <v>0.25</v>
      </c>
      <c r="F440" s="2">
        <f t="shared" si="80"/>
        <v>0.57130787037037034</v>
      </c>
      <c r="G440">
        <v>219721</v>
      </c>
      <c r="H440">
        <v>828</v>
      </c>
      <c r="I440">
        <v>23.95</v>
      </c>
      <c r="J440">
        <v>24.04</v>
      </c>
      <c r="K440">
        <v>78332</v>
      </c>
      <c r="L440">
        <v>49.78</v>
      </c>
      <c r="M440">
        <f t="shared" si="81"/>
        <v>1.6562776228030902</v>
      </c>
      <c r="N440">
        <f t="shared" si="82"/>
        <v>1.6339666666666665E-5</v>
      </c>
      <c r="O440" s="8">
        <f t="shared" si="83"/>
        <v>0.71910872999999997</v>
      </c>
      <c r="P440" s="8">
        <f t="shared" si="84"/>
        <v>3.2708729999999964E-2</v>
      </c>
      <c r="Q440" s="6">
        <f t="shared" si="85"/>
        <v>7.4321131561008778E-4</v>
      </c>
      <c r="R440" s="10">
        <f t="shared" si="86"/>
        <v>3.3915425484437172E-7</v>
      </c>
      <c r="S440">
        <f t="shared" si="87"/>
        <v>0.33915425484437173</v>
      </c>
      <c r="T440">
        <f t="shared" si="88"/>
        <v>2.7432555637982556</v>
      </c>
      <c r="U440">
        <f t="shared" si="89"/>
        <v>0.12421946360101553</v>
      </c>
      <c r="V440">
        <f t="shared" si="90"/>
        <v>1.5430475137324023E-2</v>
      </c>
    </row>
    <row r="441" spans="1:22" x14ac:dyDescent="0.35">
      <c r="A441" s="1">
        <v>43495</v>
      </c>
      <c r="B441" s="2">
        <v>0.82130787037037034</v>
      </c>
      <c r="C441" s="3">
        <f t="shared" si="78"/>
        <v>0.82130787037037034</v>
      </c>
      <c r="D441" s="2">
        <v>0.25</v>
      </c>
      <c r="E441" s="3">
        <f t="shared" si="79"/>
        <v>0.25</v>
      </c>
      <c r="F441" s="2">
        <f t="shared" si="80"/>
        <v>0.57130787037037034</v>
      </c>
      <c r="G441">
        <v>220221</v>
      </c>
      <c r="H441">
        <v>827</v>
      </c>
      <c r="I441">
        <v>23.87</v>
      </c>
      <c r="J441">
        <v>24.04</v>
      </c>
      <c r="K441">
        <v>78333</v>
      </c>
      <c r="L441">
        <v>49.78</v>
      </c>
      <c r="M441">
        <f t="shared" si="81"/>
        <v>1.6470939376198184</v>
      </c>
      <c r="N441">
        <f t="shared" si="82"/>
        <v>1.6306333333333333E-5</v>
      </c>
      <c r="O441" s="8">
        <f t="shared" si="83"/>
        <v>0.71764172999999998</v>
      </c>
      <c r="P441" s="8">
        <f t="shared" si="84"/>
        <v>3.1241729999999968E-2</v>
      </c>
      <c r="Q441" s="6">
        <f t="shared" si="85"/>
        <v>7.0987798227675454E-4</v>
      </c>
      <c r="R441" s="10">
        <f t="shared" si="86"/>
        <v>3.2393891149335201E-7</v>
      </c>
      <c r="S441">
        <f t="shared" si="87"/>
        <v>0.32393891149335202</v>
      </c>
      <c r="T441">
        <f t="shared" si="88"/>
        <v>2.7129184393439583</v>
      </c>
      <c r="U441">
        <f t="shared" si="89"/>
        <v>0.11018146869049129</v>
      </c>
      <c r="V441">
        <f t="shared" si="90"/>
        <v>1.2139956042793713E-2</v>
      </c>
    </row>
    <row r="442" spans="1:22" x14ac:dyDescent="0.35">
      <c r="A442" s="1">
        <v>43495</v>
      </c>
      <c r="B442" s="2">
        <v>0.82131944444444438</v>
      </c>
      <c r="C442" s="3">
        <f t="shared" si="78"/>
        <v>0.82131944444444438</v>
      </c>
      <c r="D442" s="2">
        <v>0.25</v>
      </c>
      <c r="E442" s="3">
        <f t="shared" si="79"/>
        <v>0.25</v>
      </c>
      <c r="F442" s="2">
        <f t="shared" si="80"/>
        <v>0.57131944444444438</v>
      </c>
      <c r="G442">
        <v>220721</v>
      </c>
      <c r="H442">
        <v>827</v>
      </c>
      <c r="I442">
        <v>23.78</v>
      </c>
      <c r="J442">
        <v>24.03</v>
      </c>
      <c r="K442">
        <v>78335</v>
      </c>
      <c r="L442">
        <v>49.78</v>
      </c>
      <c r="M442">
        <f t="shared" si="81"/>
        <v>1.6367622917886375</v>
      </c>
      <c r="N442">
        <f t="shared" si="82"/>
        <v>1.6306333333333333E-5</v>
      </c>
      <c r="O442" s="8">
        <f t="shared" si="83"/>
        <v>0.71764172999999998</v>
      </c>
      <c r="P442" s="8">
        <f t="shared" si="84"/>
        <v>3.1241729999999968E-2</v>
      </c>
      <c r="Q442" s="6">
        <f t="shared" si="85"/>
        <v>7.0987798227675454E-4</v>
      </c>
      <c r="R442" s="10">
        <f t="shared" si="86"/>
        <v>3.2391974110594277E-7</v>
      </c>
      <c r="S442">
        <f t="shared" si="87"/>
        <v>0.32391974110594279</v>
      </c>
      <c r="T442">
        <f t="shared" si="88"/>
        <v>2.678990799821193</v>
      </c>
      <c r="U442">
        <f t="shared" si="89"/>
        <v>0.11148681529863945</v>
      </c>
      <c r="V442">
        <f t="shared" si="90"/>
        <v>1.2429309985432947E-2</v>
      </c>
    </row>
    <row r="443" spans="1:22" x14ac:dyDescent="0.35">
      <c r="A443" s="1">
        <v>43495</v>
      </c>
      <c r="B443" s="2">
        <v>0.82131944444444438</v>
      </c>
      <c r="C443" s="3">
        <f t="shared" si="78"/>
        <v>0.82131944444444438</v>
      </c>
      <c r="D443" s="2">
        <v>0.25</v>
      </c>
      <c r="E443" s="3">
        <f t="shared" si="79"/>
        <v>0.25</v>
      </c>
      <c r="F443" s="2">
        <f t="shared" si="80"/>
        <v>0.57131944444444438</v>
      </c>
      <c r="G443">
        <v>221221</v>
      </c>
      <c r="H443">
        <v>828</v>
      </c>
      <c r="I443">
        <v>23.64</v>
      </c>
      <c r="J443">
        <v>24.04</v>
      </c>
      <c r="K443">
        <v>78335</v>
      </c>
      <c r="L443">
        <v>49.78</v>
      </c>
      <c r="M443">
        <f t="shared" si="81"/>
        <v>1.6206908427179116</v>
      </c>
      <c r="N443">
        <f t="shared" si="82"/>
        <v>1.6339666666666665E-5</v>
      </c>
      <c r="O443" s="8">
        <f t="shared" si="83"/>
        <v>0.71910872999999997</v>
      </c>
      <c r="P443" s="8">
        <f t="shared" si="84"/>
        <v>3.2708729999999964E-2</v>
      </c>
      <c r="Q443" s="6">
        <f t="shared" si="85"/>
        <v>7.4321131561008778E-4</v>
      </c>
      <c r="R443" s="10">
        <f t="shared" si="86"/>
        <v>3.391412662343694E-7</v>
      </c>
      <c r="S443">
        <f t="shared" si="87"/>
        <v>0.33914126623436941</v>
      </c>
      <c r="T443">
        <f t="shared" si="88"/>
        <v>2.6266388076696945</v>
      </c>
      <c r="U443">
        <f t="shared" si="89"/>
        <v>0.12876870019793313</v>
      </c>
      <c r="V443">
        <f t="shared" si="90"/>
        <v>1.6581378150665183E-2</v>
      </c>
    </row>
    <row r="444" spans="1:22" x14ac:dyDescent="0.35">
      <c r="A444" s="1">
        <v>43495</v>
      </c>
      <c r="B444" s="2">
        <v>0.82133101851851853</v>
      </c>
      <c r="C444" s="3">
        <f t="shared" si="78"/>
        <v>0.82133101851851853</v>
      </c>
      <c r="D444" s="2">
        <v>0.25</v>
      </c>
      <c r="E444" s="3">
        <f t="shared" si="79"/>
        <v>0.25</v>
      </c>
      <c r="F444" s="2">
        <f t="shared" si="80"/>
        <v>0.57133101851851853</v>
      </c>
      <c r="G444">
        <v>221721</v>
      </c>
      <c r="H444">
        <v>820</v>
      </c>
      <c r="I444">
        <v>23.52</v>
      </c>
      <c r="J444">
        <v>24.04</v>
      </c>
      <c r="K444">
        <v>78337</v>
      </c>
      <c r="L444">
        <v>49.78</v>
      </c>
      <c r="M444">
        <f t="shared" si="81"/>
        <v>1.6069153149430038</v>
      </c>
      <c r="N444">
        <f t="shared" si="82"/>
        <v>1.6073E-5</v>
      </c>
      <c r="O444" s="8">
        <f t="shared" si="83"/>
        <v>0.70737273000000001</v>
      </c>
      <c r="P444" s="8">
        <f t="shared" si="84"/>
        <v>2.0972729999999995E-2</v>
      </c>
      <c r="Q444" s="6">
        <f t="shared" si="85"/>
        <v>4.7654464894342186E-4</v>
      </c>
      <c r="R444" s="10">
        <f t="shared" si="86"/>
        <v>2.1745071165330104E-7</v>
      </c>
      <c r="S444">
        <f t="shared" si="87"/>
        <v>0.21745071165330104</v>
      </c>
      <c r="T444">
        <f t="shared" si="88"/>
        <v>2.5821768293983731</v>
      </c>
      <c r="U444">
        <f t="shared" si="89"/>
        <v>8.8441682776079413E-3</v>
      </c>
      <c r="V444">
        <f t="shared" si="90"/>
        <v>7.8219312522646614E-5</v>
      </c>
    </row>
    <row r="445" spans="1:22" x14ac:dyDescent="0.35">
      <c r="A445" s="1">
        <v>43495</v>
      </c>
      <c r="B445" s="2">
        <v>0.82133101851851853</v>
      </c>
      <c r="C445" s="3">
        <f t="shared" si="78"/>
        <v>0.82133101851851853</v>
      </c>
      <c r="D445" s="2">
        <v>0.25</v>
      </c>
      <c r="E445" s="3">
        <f t="shared" si="79"/>
        <v>0.25</v>
      </c>
      <c r="F445" s="2">
        <f t="shared" si="80"/>
        <v>0.57133101851851853</v>
      </c>
      <c r="G445">
        <v>222221</v>
      </c>
      <c r="H445">
        <v>819</v>
      </c>
      <c r="I445">
        <v>23.46</v>
      </c>
      <c r="J445">
        <v>24.04</v>
      </c>
      <c r="K445">
        <v>78339</v>
      </c>
      <c r="L445">
        <v>49.78</v>
      </c>
      <c r="M445">
        <f t="shared" si="81"/>
        <v>1.6000275510555499</v>
      </c>
      <c r="N445">
        <f t="shared" si="82"/>
        <v>1.6039666666666668E-5</v>
      </c>
      <c r="O445" s="8">
        <f t="shared" si="83"/>
        <v>0.70590573000000012</v>
      </c>
      <c r="P445" s="8">
        <f t="shared" si="84"/>
        <v>1.950573000000011E-2</v>
      </c>
      <c r="Q445" s="6">
        <f t="shared" si="85"/>
        <v>4.4321131561009112E-4</v>
      </c>
      <c r="R445" s="10">
        <f t="shared" si="86"/>
        <v>2.0223531143267274E-7</v>
      </c>
      <c r="S445">
        <f t="shared" si="87"/>
        <v>0.20223531143267273</v>
      </c>
      <c r="T445">
        <f t="shared" si="88"/>
        <v>2.5600881641368205</v>
      </c>
      <c r="U445">
        <f t="shared" si="89"/>
        <v>-5.4882206126487896E-3</v>
      </c>
      <c r="V445">
        <f t="shared" si="90"/>
        <v>3.0120565493103054E-5</v>
      </c>
    </row>
    <row r="446" spans="1:22" x14ac:dyDescent="0.35">
      <c r="A446" s="1">
        <v>43495</v>
      </c>
      <c r="B446" s="2">
        <v>0.82134259259259268</v>
      </c>
      <c r="C446" s="3">
        <f t="shared" si="78"/>
        <v>0.82134259259259268</v>
      </c>
      <c r="D446" s="2">
        <v>0.25</v>
      </c>
      <c r="E446" s="3">
        <f t="shared" si="79"/>
        <v>0.25</v>
      </c>
      <c r="F446" s="2">
        <f t="shared" si="80"/>
        <v>0.57134259259259268</v>
      </c>
      <c r="G446">
        <v>222749</v>
      </c>
      <c r="H446">
        <v>830</v>
      </c>
      <c r="I446">
        <v>23.39</v>
      </c>
      <c r="J446">
        <v>24.04</v>
      </c>
      <c r="K446">
        <v>78342</v>
      </c>
      <c r="L446">
        <v>49.78</v>
      </c>
      <c r="M446">
        <f t="shared" si="81"/>
        <v>1.5919918265201869</v>
      </c>
      <c r="N446">
        <f t="shared" si="82"/>
        <v>1.6406333333333333E-5</v>
      </c>
      <c r="O446" s="8">
        <f t="shared" si="83"/>
        <v>0.72204272999999997</v>
      </c>
      <c r="P446" s="8">
        <f t="shared" si="84"/>
        <v>3.5642729999999956E-2</v>
      </c>
      <c r="Q446" s="6">
        <f t="shared" si="85"/>
        <v>8.0987798227675426E-4</v>
      </c>
      <c r="R446" s="10">
        <f t="shared" si="86"/>
        <v>3.6952949584374283E-7</v>
      </c>
      <c r="S446">
        <f t="shared" si="87"/>
        <v>0.36952949584374284</v>
      </c>
      <c r="T446">
        <f t="shared" si="88"/>
        <v>2.534437975707081</v>
      </c>
      <c r="U446">
        <f t="shared" si="89"/>
        <v>0.16283614368385488</v>
      </c>
      <c r="V446">
        <f t="shared" si="90"/>
        <v>2.651560968982903E-2</v>
      </c>
    </row>
    <row r="447" spans="1:22" x14ac:dyDescent="0.35">
      <c r="A447" s="1">
        <v>43495</v>
      </c>
      <c r="B447" s="2">
        <v>0.82134259259259268</v>
      </c>
      <c r="C447" s="3">
        <f t="shared" si="78"/>
        <v>0.82134259259259268</v>
      </c>
      <c r="D447" s="2">
        <v>0.25</v>
      </c>
      <c r="E447" s="3">
        <f t="shared" si="79"/>
        <v>0.25</v>
      </c>
      <c r="F447" s="2">
        <f t="shared" si="80"/>
        <v>0.57134259259259268</v>
      </c>
      <c r="G447">
        <v>223221</v>
      </c>
      <c r="H447">
        <v>816</v>
      </c>
      <c r="I447">
        <v>23.29</v>
      </c>
      <c r="J447">
        <v>24.03</v>
      </c>
      <c r="K447">
        <v>78344</v>
      </c>
      <c r="L447">
        <v>49.78</v>
      </c>
      <c r="M447">
        <f t="shared" si="81"/>
        <v>1.5805122200410968</v>
      </c>
      <c r="N447">
        <f t="shared" si="82"/>
        <v>1.5939666666666666E-5</v>
      </c>
      <c r="O447" s="8">
        <f t="shared" si="83"/>
        <v>0.70150472999999991</v>
      </c>
      <c r="P447" s="8">
        <f t="shared" si="84"/>
        <v>1.51047299999999E-2</v>
      </c>
      <c r="Q447" s="6">
        <f t="shared" si="85"/>
        <v>3.4321131561008636E-4</v>
      </c>
      <c r="R447" s="10">
        <f t="shared" si="86"/>
        <v>1.5659050139948511E-7</v>
      </c>
      <c r="S447">
        <f t="shared" si="87"/>
        <v>0.1565905013994851</v>
      </c>
      <c r="T447">
        <f t="shared" si="88"/>
        <v>2.4980188776992365</v>
      </c>
      <c r="U447">
        <f t="shared" si="89"/>
        <v>-4.8631165209783507E-2</v>
      </c>
      <c r="V447">
        <f t="shared" si="90"/>
        <v>2.3649902296612579E-3</v>
      </c>
    </row>
    <row r="448" spans="1:22" x14ac:dyDescent="0.35">
      <c r="A448" s="1">
        <v>43495</v>
      </c>
      <c r="B448" s="2">
        <v>0.82135416666666661</v>
      </c>
      <c r="C448" s="3">
        <f t="shared" si="78"/>
        <v>0.82135416666666661</v>
      </c>
      <c r="D448" s="2">
        <v>0.25</v>
      </c>
      <c r="E448" s="3">
        <f t="shared" si="79"/>
        <v>0.25</v>
      </c>
      <c r="F448" s="2">
        <f t="shared" si="80"/>
        <v>0.57135416666666661</v>
      </c>
      <c r="G448">
        <v>223721</v>
      </c>
      <c r="H448">
        <v>810</v>
      </c>
      <c r="I448">
        <v>23.16</v>
      </c>
      <c r="J448">
        <v>24.05</v>
      </c>
      <c r="K448">
        <v>78357</v>
      </c>
      <c r="L448">
        <v>49.78</v>
      </c>
      <c r="M448">
        <f t="shared" si="81"/>
        <v>1.5655887316182802</v>
      </c>
      <c r="N448">
        <f t="shared" si="82"/>
        <v>1.5739666666666668E-5</v>
      </c>
      <c r="O448" s="8">
        <f t="shared" si="83"/>
        <v>0.69270273000000004</v>
      </c>
      <c r="P448" s="8">
        <f t="shared" si="84"/>
        <v>6.3027300000000341E-3</v>
      </c>
      <c r="Q448" s="6">
        <f t="shared" si="85"/>
        <v>1.4321131561008941E-4</v>
      </c>
      <c r="R448" s="10">
        <f t="shared" si="86"/>
        <v>6.5333860247137602E-8</v>
      </c>
      <c r="S448">
        <f t="shared" si="87"/>
        <v>6.5333860247137596E-2</v>
      </c>
      <c r="T448">
        <f t="shared" si="88"/>
        <v>2.4510680765701354</v>
      </c>
      <c r="U448">
        <f t="shared" si="89"/>
        <v>-0.13797461514632592</v>
      </c>
      <c r="V448">
        <f t="shared" si="90"/>
        <v>1.903699442477675E-2</v>
      </c>
    </row>
    <row r="449" spans="1:22" x14ac:dyDescent="0.35">
      <c r="A449" s="1">
        <v>43495</v>
      </c>
      <c r="B449" s="2">
        <v>0.82135416666666661</v>
      </c>
      <c r="C449" s="3">
        <f t="shared" si="78"/>
        <v>0.82135416666666661</v>
      </c>
      <c r="D449" s="2">
        <v>0.25</v>
      </c>
      <c r="E449" s="3">
        <f t="shared" si="79"/>
        <v>0.25</v>
      </c>
      <c r="F449" s="2">
        <f t="shared" si="80"/>
        <v>0.57135416666666661</v>
      </c>
      <c r="G449">
        <v>224221</v>
      </c>
      <c r="H449">
        <v>832</v>
      </c>
      <c r="I449">
        <v>23.1</v>
      </c>
      <c r="J449">
        <v>24.05</v>
      </c>
      <c r="K449">
        <v>78362</v>
      </c>
      <c r="L449">
        <v>49.78</v>
      </c>
      <c r="M449">
        <f t="shared" si="81"/>
        <v>1.5587009677308263</v>
      </c>
      <c r="N449">
        <f t="shared" si="82"/>
        <v>1.6473E-5</v>
      </c>
      <c r="O449" s="8">
        <f t="shared" si="83"/>
        <v>0.72497672999999996</v>
      </c>
      <c r="P449" s="8">
        <f t="shared" si="84"/>
        <v>3.8576729999999948E-2</v>
      </c>
      <c r="Q449" s="6">
        <f t="shared" si="85"/>
        <v>8.7654464894342085E-4</v>
      </c>
      <c r="R449" s="10">
        <f t="shared" si="86"/>
        <v>3.9985940552647158E-7</v>
      </c>
      <c r="S449">
        <f t="shared" si="87"/>
        <v>0.39985940552647159</v>
      </c>
      <c r="T449">
        <f t="shared" si="88"/>
        <v>2.4295487068050146</v>
      </c>
      <c r="U449">
        <f t="shared" si="89"/>
        <v>0.19743394146337964</v>
      </c>
      <c r="V449">
        <f t="shared" si="90"/>
        <v>3.8980161241765218E-2</v>
      </c>
    </row>
    <row r="450" spans="1:22" x14ac:dyDescent="0.35">
      <c r="A450" s="1">
        <v>43495</v>
      </c>
      <c r="B450" s="2">
        <v>0.82136574074074076</v>
      </c>
      <c r="C450" s="3">
        <f t="shared" ref="C450:C513" si="91">B450</f>
        <v>0.82136574074074076</v>
      </c>
      <c r="D450" s="2">
        <v>0.25</v>
      </c>
      <c r="E450" s="3">
        <f t="shared" ref="E450:E513" si="92">D450</f>
        <v>0.25</v>
      </c>
      <c r="F450" s="2">
        <f t="shared" ref="F450:F513" si="93">C450-E450</f>
        <v>0.57136574074074076</v>
      </c>
      <c r="G450">
        <v>224721</v>
      </c>
      <c r="H450">
        <v>826</v>
      </c>
      <c r="I450">
        <v>23.04</v>
      </c>
      <c r="J450">
        <v>24.04</v>
      </c>
      <c r="K450">
        <v>78358</v>
      </c>
      <c r="L450">
        <v>49.78</v>
      </c>
      <c r="M450">
        <f t="shared" ref="M450:M513" si="94">(I450-9.522)/8.7111</f>
        <v>1.5518132038433721</v>
      </c>
      <c r="N450">
        <f t="shared" ref="N450:N513" si="95">(H450-337.81)/30000000</f>
        <v>1.6273000000000002E-5</v>
      </c>
      <c r="O450" s="8">
        <f t="shared" ref="O450:O513" si="96">N450*44010</f>
        <v>0.71617473000000009</v>
      </c>
      <c r="P450" s="8">
        <f t="shared" si="84"/>
        <v>2.9774730000000083E-2</v>
      </c>
      <c r="Q450" s="6">
        <f t="shared" si="85"/>
        <v>6.7654464894342391E-4</v>
      </c>
      <c r="R450" s="10">
        <f t="shared" si="86"/>
        <v>3.0862939862615499E-7</v>
      </c>
      <c r="S450">
        <f t="shared" si="87"/>
        <v>0.30862939862615502</v>
      </c>
      <c r="T450">
        <f t="shared" si="88"/>
        <v>2.4081242196226311</v>
      </c>
      <c r="U450">
        <f t="shared" si="89"/>
        <v>0.10708694589343469</v>
      </c>
      <c r="V450">
        <f t="shared" si="90"/>
        <v>1.1467613980783409E-2</v>
      </c>
    </row>
    <row r="451" spans="1:22" x14ac:dyDescent="0.35">
      <c r="A451" s="1">
        <v>43495</v>
      </c>
      <c r="B451" s="2">
        <v>0.82136574074074076</v>
      </c>
      <c r="C451" s="3">
        <f t="shared" si="91"/>
        <v>0.82136574074074076</v>
      </c>
      <c r="D451" s="2">
        <v>0.25</v>
      </c>
      <c r="E451" s="3">
        <f t="shared" si="92"/>
        <v>0.25</v>
      </c>
      <c r="F451" s="2">
        <f t="shared" si="93"/>
        <v>0.57136574074074076</v>
      </c>
      <c r="G451">
        <v>225221</v>
      </c>
      <c r="H451">
        <v>828</v>
      </c>
      <c r="I451">
        <v>23.01</v>
      </c>
      <c r="J451">
        <v>24.03</v>
      </c>
      <c r="K451">
        <v>78363</v>
      </c>
      <c r="L451">
        <v>49.78</v>
      </c>
      <c r="M451">
        <f t="shared" si="94"/>
        <v>1.5483693218996455</v>
      </c>
      <c r="N451">
        <f t="shared" si="95"/>
        <v>1.6339666666666665E-5</v>
      </c>
      <c r="O451" s="8">
        <f t="shared" si="96"/>
        <v>0.71910872999999997</v>
      </c>
      <c r="P451" s="8">
        <f t="shared" si="84"/>
        <v>3.2708729999999964E-2</v>
      </c>
      <c r="Q451" s="6">
        <f t="shared" si="85"/>
        <v>7.4321131561008778E-4</v>
      </c>
      <c r="R451" s="10">
        <f t="shared" si="86"/>
        <v>3.3900867964445987E-7</v>
      </c>
      <c r="S451">
        <f t="shared" si="87"/>
        <v>0.33900867964445985</v>
      </c>
      <c r="T451">
        <f t="shared" si="88"/>
        <v>2.397447556999968</v>
      </c>
      <c r="U451">
        <f t="shared" si="89"/>
        <v>0.13790773257692529</v>
      </c>
      <c r="V451">
        <f t="shared" si="90"/>
        <v>1.9018542704508742E-2</v>
      </c>
    </row>
    <row r="452" spans="1:22" x14ac:dyDescent="0.35">
      <c r="A452" s="1">
        <v>43495</v>
      </c>
      <c r="B452" s="2">
        <v>0.8213773148148148</v>
      </c>
      <c r="C452" s="3">
        <f t="shared" si="91"/>
        <v>0.8213773148148148</v>
      </c>
      <c r="D452" s="2">
        <v>0.25</v>
      </c>
      <c r="E452" s="3">
        <f t="shared" si="92"/>
        <v>0.25</v>
      </c>
      <c r="F452" s="2">
        <f t="shared" si="93"/>
        <v>0.5713773148148148</v>
      </c>
      <c r="G452">
        <v>225721</v>
      </c>
      <c r="H452">
        <v>824</v>
      </c>
      <c r="I452">
        <v>22.97</v>
      </c>
      <c r="J452">
        <v>24.04</v>
      </c>
      <c r="K452">
        <v>78369</v>
      </c>
      <c r="L452">
        <v>49.78</v>
      </c>
      <c r="M452">
        <f t="shared" si="94"/>
        <v>1.5437774793080092</v>
      </c>
      <c r="N452">
        <f t="shared" si="95"/>
        <v>1.6206333333333334E-5</v>
      </c>
      <c r="O452" s="8">
        <f t="shared" si="96"/>
        <v>0.7132407300000001</v>
      </c>
      <c r="P452" s="8">
        <f t="shared" si="84"/>
        <v>2.684073000000009E-2</v>
      </c>
      <c r="Q452" s="6">
        <f t="shared" si="85"/>
        <v>6.0987798227675732E-4</v>
      </c>
      <c r="R452" s="10">
        <f t="shared" si="86"/>
        <v>2.7817802631942571E-7</v>
      </c>
      <c r="S452">
        <f t="shared" si="87"/>
        <v>0.27817802631942573</v>
      </c>
      <c r="T452">
        <f t="shared" si="88"/>
        <v>2.3832489056185908</v>
      </c>
      <c r="U452">
        <f t="shared" si="89"/>
        <v>7.7665753472138929E-2</v>
      </c>
      <c r="V452">
        <f t="shared" si="90"/>
        <v>6.0319692623950604E-3</v>
      </c>
    </row>
    <row r="453" spans="1:22" x14ac:dyDescent="0.35">
      <c r="A453" s="1">
        <v>43495</v>
      </c>
      <c r="B453" s="2">
        <v>0.8213773148148148</v>
      </c>
      <c r="C453" s="3">
        <f t="shared" si="91"/>
        <v>0.8213773148148148</v>
      </c>
      <c r="D453" s="2">
        <v>0.25</v>
      </c>
      <c r="E453" s="3">
        <f t="shared" si="92"/>
        <v>0.25</v>
      </c>
      <c r="F453" s="2">
        <f t="shared" si="93"/>
        <v>0.5713773148148148</v>
      </c>
      <c r="G453">
        <v>226222</v>
      </c>
      <c r="H453">
        <v>817</v>
      </c>
      <c r="I453">
        <v>22.84</v>
      </c>
      <c r="J453">
        <v>24.05</v>
      </c>
      <c r="K453">
        <v>78371</v>
      </c>
      <c r="L453">
        <v>49.74</v>
      </c>
      <c r="M453">
        <f t="shared" si="94"/>
        <v>1.5288539908851924</v>
      </c>
      <c r="N453">
        <f t="shared" si="95"/>
        <v>1.5973000000000001E-5</v>
      </c>
      <c r="O453" s="8">
        <f t="shared" si="96"/>
        <v>0.70297173000000002</v>
      </c>
      <c r="P453" s="8">
        <f t="shared" si="84"/>
        <v>1.6571730000000007E-2</v>
      </c>
      <c r="Q453" s="6">
        <f t="shared" si="85"/>
        <v>3.7654464894342214E-4</v>
      </c>
      <c r="R453" s="10">
        <f t="shared" si="86"/>
        <v>1.7175123826057643E-7</v>
      </c>
      <c r="S453">
        <f t="shared" si="87"/>
        <v>0.17175123826057642</v>
      </c>
      <c r="T453">
        <f t="shared" si="88"/>
        <v>2.3373945254455797</v>
      </c>
      <c r="U453">
        <f t="shared" si="89"/>
        <v>-2.684784337090524E-2</v>
      </c>
      <c r="V453">
        <f t="shared" si="90"/>
        <v>7.2080669366866043E-4</v>
      </c>
    </row>
    <row r="454" spans="1:22" x14ac:dyDescent="0.35">
      <c r="A454" s="1">
        <v>43495</v>
      </c>
      <c r="B454" s="2">
        <v>0.82138888888888895</v>
      </c>
      <c r="C454" s="3">
        <f t="shared" si="91"/>
        <v>0.82138888888888895</v>
      </c>
      <c r="D454" s="2">
        <v>0.25</v>
      </c>
      <c r="E454" s="3">
        <f t="shared" si="92"/>
        <v>0.25</v>
      </c>
      <c r="F454" s="2">
        <f t="shared" si="93"/>
        <v>0.57138888888888895</v>
      </c>
      <c r="G454">
        <v>226721</v>
      </c>
      <c r="H454">
        <v>821</v>
      </c>
      <c r="I454">
        <v>22.73</v>
      </c>
      <c r="J454">
        <v>24.04</v>
      </c>
      <c r="K454">
        <v>78376</v>
      </c>
      <c r="L454">
        <v>49.74</v>
      </c>
      <c r="M454">
        <f t="shared" si="94"/>
        <v>1.5162264237581935</v>
      </c>
      <c r="N454">
        <f t="shared" si="95"/>
        <v>1.6106333333333332E-5</v>
      </c>
      <c r="O454" s="8">
        <f t="shared" si="96"/>
        <v>0.70883972999999989</v>
      </c>
      <c r="P454" s="8">
        <f t="shared" si="84"/>
        <v>2.243972999999988E-2</v>
      </c>
      <c r="Q454" s="6">
        <f t="shared" si="85"/>
        <v>5.0987798227675261E-4</v>
      </c>
      <c r="R454" s="10">
        <f t="shared" si="86"/>
        <v>2.3254517626882134E-7</v>
      </c>
      <c r="S454">
        <f t="shared" si="87"/>
        <v>0.23254517626882135</v>
      </c>
      <c r="T454">
        <f t="shared" si="88"/>
        <v>2.2989425681025608</v>
      </c>
      <c r="U454">
        <f t="shared" si="89"/>
        <v>3.5564948743020929E-2</v>
      </c>
      <c r="V454">
        <f t="shared" si="90"/>
        <v>1.2648655790937059E-3</v>
      </c>
    </row>
    <row r="455" spans="1:22" x14ac:dyDescent="0.35">
      <c r="A455" s="1">
        <v>43495</v>
      </c>
      <c r="B455" s="2">
        <v>0.82138888888888895</v>
      </c>
      <c r="C455" s="3">
        <f t="shared" si="91"/>
        <v>0.82138888888888895</v>
      </c>
      <c r="D455" s="2">
        <v>0.25</v>
      </c>
      <c r="E455" s="3">
        <f t="shared" si="92"/>
        <v>0.25</v>
      </c>
      <c r="F455" s="2">
        <f t="shared" si="93"/>
        <v>0.57138888888888895</v>
      </c>
      <c r="G455">
        <v>227224</v>
      </c>
      <c r="H455">
        <v>821</v>
      </c>
      <c r="I455">
        <v>22.77</v>
      </c>
      <c r="J455">
        <v>24.05</v>
      </c>
      <c r="K455">
        <v>78379</v>
      </c>
      <c r="L455">
        <v>49.74</v>
      </c>
      <c r="M455">
        <f t="shared" si="94"/>
        <v>1.5208182663498295</v>
      </c>
      <c r="N455">
        <f t="shared" si="95"/>
        <v>1.6106333333333332E-5</v>
      </c>
      <c r="O455" s="8">
        <f t="shared" si="96"/>
        <v>0.70883972999999989</v>
      </c>
      <c r="P455" s="8">
        <f t="shared" si="84"/>
        <v>2.243972999999988E-2</v>
      </c>
      <c r="Q455" s="6">
        <f t="shared" si="85"/>
        <v>5.0987798227675261E-4</v>
      </c>
      <c r="R455" s="10">
        <f t="shared" si="86"/>
        <v>2.3254409997097532E-7</v>
      </c>
      <c r="S455">
        <f t="shared" si="87"/>
        <v>0.2325440999709753</v>
      </c>
      <c r="T455">
        <f t="shared" si="88"/>
        <v>2.312888199263301</v>
      </c>
      <c r="U455">
        <f t="shared" si="89"/>
        <v>3.4975198224927138E-2</v>
      </c>
      <c r="V455">
        <f t="shared" si="90"/>
        <v>1.2232644908729464E-3</v>
      </c>
    </row>
    <row r="456" spans="1:22" x14ac:dyDescent="0.35">
      <c r="A456" s="1">
        <v>43495</v>
      </c>
      <c r="B456" s="2">
        <v>0.82140046296296287</v>
      </c>
      <c r="C456" s="3">
        <f t="shared" si="91"/>
        <v>0.82140046296296287</v>
      </c>
      <c r="D456" s="2">
        <v>0.25</v>
      </c>
      <c r="E456" s="3">
        <f t="shared" si="92"/>
        <v>0.25</v>
      </c>
      <c r="F456" s="2">
        <f t="shared" si="93"/>
        <v>0.57140046296296287</v>
      </c>
      <c r="G456">
        <v>227721</v>
      </c>
      <c r="H456">
        <v>834</v>
      </c>
      <c r="I456">
        <v>22.79</v>
      </c>
      <c r="J456">
        <v>24.05</v>
      </c>
      <c r="K456">
        <v>78382</v>
      </c>
      <c r="L456">
        <v>49.74</v>
      </c>
      <c r="M456">
        <f t="shared" si="94"/>
        <v>1.5231141876456473</v>
      </c>
      <c r="N456">
        <f t="shared" si="95"/>
        <v>1.6539666666666667E-5</v>
      </c>
      <c r="O456" s="8">
        <f t="shared" si="96"/>
        <v>0.72791073000000006</v>
      </c>
      <c r="P456" s="8">
        <f t="shared" ref="P456:P519" si="97">O456-0.6864</f>
        <v>4.1510730000000051E-2</v>
      </c>
      <c r="Q456" s="6">
        <f t="shared" ref="Q456:Q519" si="98">P456/(44010*0.001)</f>
        <v>9.4321131561008983E-4</v>
      </c>
      <c r="R456" s="10">
        <f t="shared" ref="R456:R519" si="99">(Q456/8.314*(J456+273.15))/K456</f>
        <v>4.3016140944117548E-7</v>
      </c>
      <c r="S456">
        <f t="shared" ref="S456:S519" si="100">R456*1000000</f>
        <v>0.43016140944117548</v>
      </c>
      <c r="T456">
        <f t="shared" ref="T456:T519" si="101">M456^2</f>
        <v>2.3198768286074603</v>
      </c>
      <c r="U456">
        <f t="shared" ref="U456:U519" si="102">S456-(0.1282*M456)-0.0026</f>
        <v>0.23229817058500349</v>
      </c>
      <c r="V456">
        <f t="shared" ref="V456:V519" si="103">U456^2</f>
        <v>5.3962440057139377E-2</v>
      </c>
    </row>
    <row r="457" spans="1:22" x14ac:dyDescent="0.35">
      <c r="A457" s="1">
        <v>43495</v>
      </c>
      <c r="B457" s="2">
        <v>0.82140046296296287</v>
      </c>
      <c r="C457" s="3">
        <f t="shared" si="91"/>
        <v>0.82140046296296287</v>
      </c>
      <c r="D457" s="2">
        <v>0.25</v>
      </c>
      <c r="E457" s="3">
        <f t="shared" si="92"/>
        <v>0.25</v>
      </c>
      <c r="F457" s="2">
        <f t="shared" si="93"/>
        <v>0.57140046296296287</v>
      </c>
      <c r="G457">
        <v>228221</v>
      </c>
      <c r="H457">
        <v>812</v>
      </c>
      <c r="I457">
        <v>22.79</v>
      </c>
      <c r="J457">
        <v>24.05</v>
      </c>
      <c r="K457">
        <v>78384</v>
      </c>
      <c r="L457">
        <v>49.74</v>
      </c>
      <c r="M457">
        <f t="shared" si="94"/>
        <v>1.5231141876456473</v>
      </c>
      <c r="N457">
        <f t="shared" si="95"/>
        <v>1.5806333333333335E-5</v>
      </c>
      <c r="O457" s="8">
        <f t="shared" si="96"/>
        <v>0.69563673000000004</v>
      </c>
      <c r="P457" s="8">
        <f t="shared" si="97"/>
        <v>9.2367300000000263E-3</v>
      </c>
      <c r="Q457" s="6">
        <f t="shared" si="98"/>
        <v>2.0987798227675589E-4</v>
      </c>
      <c r="R457" s="10">
        <f t="shared" si="99"/>
        <v>9.5714611991448834E-8</v>
      </c>
      <c r="S457">
        <f t="shared" si="100"/>
        <v>9.5714611991448831E-2</v>
      </c>
      <c r="T457">
        <f t="shared" si="101"/>
        <v>2.3198768286074603</v>
      </c>
      <c r="U457">
        <f t="shared" si="102"/>
        <v>-0.10214862686472317</v>
      </c>
      <c r="V457">
        <f t="shared" si="103"/>
        <v>1.0434341970348445E-2</v>
      </c>
    </row>
    <row r="458" spans="1:22" x14ac:dyDescent="0.35">
      <c r="A458" s="1">
        <v>43495</v>
      </c>
      <c r="B458" s="2">
        <v>0.82141203703703702</v>
      </c>
      <c r="C458" s="3">
        <f t="shared" si="91"/>
        <v>0.82141203703703702</v>
      </c>
      <c r="D458" s="2">
        <v>0.25</v>
      </c>
      <c r="E458" s="3">
        <f t="shared" si="92"/>
        <v>0.25</v>
      </c>
      <c r="F458" s="2">
        <f t="shared" si="93"/>
        <v>0.57141203703703702</v>
      </c>
      <c r="G458">
        <v>228722</v>
      </c>
      <c r="H458">
        <v>822</v>
      </c>
      <c r="I458">
        <v>22.83</v>
      </c>
      <c r="J458">
        <v>24.06</v>
      </c>
      <c r="K458">
        <v>78377</v>
      </c>
      <c r="L458">
        <v>49.74</v>
      </c>
      <c r="M458">
        <f t="shared" si="94"/>
        <v>1.5277060302372831</v>
      </c>
      <c r="N458">
        <f t="shared" si="95"/>
        <v>1.6139666666666667E-5</v>
      </c>
      <c r="O458" s="8">
        <f t="shared" si="96"/>
        <v>0.71030673</v>
      </c>
      <c r="P458" s="8">
        <f t="shared" si="97"/>
        <v>2.3906729999999987E-2</v>
      </c>
      <c r="Q458" s="6">
        <f t="shared" si="98"/>
        <v>5.4321131561008834E-4</v>
      </c>
      <c r="R458" s="10">
        <f t="shared" si="99"/>
        <v>2.4776135614398712E-7</v>
      </c>
      <c r="S458">
        <f t="shared" si="100"/>
        <v>0.24776135614398712</v>
      </c>
      <c r="T458">
        <f t="shared" si="101"/>
        <v>2.3338857148233587</v>
      </c>
      <c r="U458">
        <f t="shared" si="102"/>
        <v>4.9309443067567398E-2</v>
      </c>
      <c r="V458">
        <f t="shared" si="103"/>
        <v>2.4314211756336704E-3</v>
      </c>
    </row>
    <row r="459" spans="1:22" x14ac:dyDescent="0.35">
      <c r="A459" s="1">
        <v>43495</v>
      </c>
      <c r="B459" s="2">
        <v>0.82141203703703702</v>
      </c>
      <c r="C459" s="3">
        <f t="shared" si="91"/>
        <v>0.82141203703703702</v>
      </c>
      <c r="D459" s="2">
        <v>0.25</v>
      </c>
      <c r="E459" s="3">
        <f t="shared" si="92"/>
        <v>0.25</v>
      </c>
      <c r="F459" s="2">
        <f t="shared" si="93"/>
        <v>0.57141203703703702</v>
      </c>
      <c r="G459">
        <v>229221</v>
      </c>
      <c r="H459">
        <v>811</v>
      </c>
      <c r="I459">
        <v>22.8</v>
      </c>
      <c r="J459">
        <v>24.06</v>
      </c>
      <c r="K459">
        <v>78382</v>
      </c>
      <c r="L459">
        <v>49.74</v>
      </c>
      <c r="M459">
        <f t="shared" si="94"/>
        <v>1.5242621482935566</v>
      </c>
      <c r="N459">
        <f t="shared" si="95"/>
        <v>1.5773E-5</v>
      </c>
      <c r="O459" s="8">
        <f t="shared" si="96"/>
        <v>0.69416972999999993</v>
      </c>
      <c r="P459" s="8">
        <f t="shared" si="97"/>
        <v>7.7697299999999192E-3</v>
      </c>
      <c r="Q459" s="6">
        <f t="shared" si="98"/>
        <v>1.7654464894342013E-4</v>
      </c>
      <c r="R459" s="10">
        <f t="shared" si="99"/>
        <v>8.0517747226189947E-8</v>
      </c>
      <c r="S459">
        <f t="shared" si="100"/>
        <v>8.0517747226189942E-2</v>
      </c>
      <c r="T459">
        <f t="shared" si="101"/>
        <v>2.323375096720488</v>
      </c>
      <c r="U459">
        <f t="shared" si="102"/>
        <v>-0.11749266018504403</v>
      </c>
      <c r="V459">
        <f t="shared" si="103"/>
        <v>1.3804525197358232E-2</v>
      </c>
    </row>
    <row r="460" spans="1:22" x14ac:dyDescent="0.35">
      <c r="A460" s="1">
        <v>43495</v>
      </c>
      <c r="B460" s="2">
        <v>0.82142361111111117</v>
      </c>
      <c r="C460" s="3">
        <f t="shared" si="91"/>
        <v>0.82142361111111117</v>
      </c>
      <c r="D460" s="2">
        <v>0.25</v>
      </c>
      <c r="E460" s="3">
        <f t="shared" si="92"/>
        <v>0.25</v>
      </c>
      <c r="F460" s="2">
        <f t="shared" si="93"/>
        <v>0.57142361111111117</v>
      </c>
      <c r="G460">
        <v>229722</v>
      </c>
      <c r="H460">
        <v>822</v>
      </c>
      <c r="I460">
        <v>22.83</v>
      </c>
      <c r="J460">
        <v>24.05</v>
      </c>
      <c r="K460">
        <v>78377</v>
      </c>
      <c r="L460">
        <v>49.74</v>
      </c>
      <c r="M460">
        <f t="shared" si="94"/>
        <v>1.5277060302372831</v>
      </c>
      <c r="N460">
        <f t="shared" si="95"/>
        <v>1.6139666666666667E-5</v>
      </c>
      <c r="O460" s="8">
        <f t="shared" si="96"/>
        <v>0.71030673</v>
      </c>
      <c r="P460" s="8">
        <f t="shared" si="97"/>
        <v>2.3906729999999987E-2</v>
      </c>
      <c r="Q460" s="6">
        <f t="shared" si="98"/>
        <v>5.4321131561008834E-4</v>
      </c>
      <c r="R460" s="10">
        <f t="shared" si="99"/>
        <v>2.477530199050939E-7</v>
      </c>
      <c r="S460">
        <f t="shared" si="100"/>
        <v>0.24775301990509391</v>
      </c>
      <c r="T460">
        <f t="shared" si="101"/>
        <v>2.3338857148233587</v>
      </c>
      <c r="U460">
        <f t="shared" si="102"/>
        <v>4.9301106828674189E-2</v>
      </c>
      <c r="V460">
        <f t="shared" si="103"/>
        <v>2.4305991345323448E-3</v>
      </c>
    </row>
    <row r="461" spans="1:22" x14ac:dyDescent="0.35">
      <c r="A461" s="1">
        <v>43495</v>
      </c>
      <c r="B461" s="2">
        <v>0.82142361111111117</v>
      </c>
      <c r="C461" s="3">
        <f t="shared" si="91"/>
        <v>0.82142361111111117</v>
      </c>
      <c r="D461" s="2">
        <v>0.25</v>
      </c>
      <c r="E461" s="3">
        <f t="shared" si="92"/>
        <v>0.25</v>
      </c>
      <c r="F461" s="2">
        <f t="shared" si="93"/>
        <v>0.57142361111111117</v>
      </c>
      <c r="G461">
        <v>230221</v>
      </c>
      <c r="H461">
        <v>825</v>
      </c>
      <c r="I461">
        <v>22.79</v>
      </c>
      <c r="J461">
        <v>24.04</v>
      </c>
      <c r="K461">
        <v>78379</v>
      </c>
      <c r="L461">
        <v>49.74</v>
      </c>
      <c r="M461">
        <f t="shared" si="94"/>
        <v>1.5231141876456473</v>
      </c>
      <c r="N461">
        <f t="shared" si="95"/>
        <v>1.6239666666666666E-5</v>
      </c>
      <c r="O461" s="8">
        <f t="shared" si="96"/>
        <v>0.71470772999999999</v>
      </c>
      <c r="P461" s="8">
        <f t="shared" si="97"/>
        <v>2.8307729999999975E-2</v>
      </c>
      <c r="Q461" s="6">
        <f t="shared" si="98"/>
        <v>6.4321131561008806E-4</v>
      </c>
      <c r="R461" s="10">
        <f t="shared" si="99"/>
        <v>2.9334462140480958E-7</v>
      </c>
      <c r="S461">
        <f t="shared" si="100"/>
        <v>0.2933446214048096</v>
      </c>
      <c r="T461">
        <f t="shared" si="101"/>
        <v>2.3198768286074603</v>
      </c>
      <c r="U461">
        <f t="shared" si="102"/>
        <v>9.5481382548637597E-2</v>
      </c>
      <c r="V461">
        <f t="shared" si="103"/>
        <v>9.1166944133992765E-3</v>
      </c>
    </row>
    <row r="462" spans="1:22" x14ac:dyDescent="0.35">
      <c r="A462" s="1">
        <v>43495</v>
      </c>
      <c r="B462" s="2">
        <v>0.82143518518518521</v>
      </c>
      <c r="C462" s="3">
        <f t="shared" si="91"/>
        <v>0.82143518518518521</v>
      </c>
      <c r="D462" s="2">
        <v>0.25</v>
      </c>
      <c r="E462" s="3">
        <f t="shared" si="92"/>
        <v>0.25</v>
      </c>
      <c r="F462" s="2">
        <f t="shared" si="93"/>
        <v>0.57143518518518521</v>
      </c>
      <c r="G462">
        <v>230721</v>
      </c>
      <c r="H462">
        <v>834</v>
      </c>
      <c r="I462">
        <v>22.76</v>
      </c>
      <c r="J462">
        <v>24.06</v>
      </c>
      <c r="K462">
        <v>78375</v>
      </c>
      <c r="L462">
        <v>49.74</v>
      </c>
      <c r="M462">
        <f t="shared" si="94"/>
        <v>1.5196703057019207</v>
      </c>
      <c r="N462">
        <f t="shared" si="95"/>
        <v>1.6539666666666667E-5</v>
      </c>
      <c r="O462" s="8">
        <f t="shared" si="96"/>
        <v>0.72791073000000006</v>
      </c>
      <c r="P462" s="8">
        <f t="shared" si="97"/>
        <v>4.1510730000000051E-2</v>
      </c>
      <c r="Q462" s="6">
        <f t="shared" si="98"/>
        <v>9.4321131561008983E-4</v>
      </c>
      <c r="R462" s="10">
        <f t="shared" si="99"/>
        <v>4.3021430405618516E-7</v>
      </c>
      <c r="S462">
        <f t="shared" si="100"/>
        <v>0.43021430405618516</v>
      </c>
      <c r="T462">
        <f t="shared" si="101"/>
        <v>2.3093978380321691</v>
      </c>
      <c r="U462">
        <f t="shared" si="102"/>
        <v>0.23279257086519892</v>
      </c>
      <c r="V462">
        <f t="shared" si="103"/>
        <v>5.419238105002866E-2</v>
      </c>
    </row>
    <row r="463" spans="1:22" x14ac:dyDescent="0.35">
      <c r="A463" s="1">
        <v>43495</v>
      </c>
      <c r="B463" s="2">
        <v>0.82143518518518521</v>
      </c>
      <c r="C463" s="3">
        <f t="shared" si="91"/>
        <v>0.82143518518518521</v>
      </c>
      <c r="D463" s="2">
        <v>0.25</v>
      </c>
      <c r="E463" s="3">
        <f t="shared" si="92"/>
        <v>0.25</v>
      </c>
      <c r="F463" s="2">
        <f t="shared" si="93"/>
        <v>0.57143518518518521</v>
      </c>
      <c r="G463">
        <v>231221</v>
      </c>
      <c r="H463">
        <v>824</v>
      </c>
      <c r="I463">
        <v>22.79</v>
      </c>
      <c r="J463">
        <v>24.05</v>
      </c>
      <c r="K463">
        <v>78377</v>
      </c>
      <c r="L463">
        <v>49.74</v>
      </c>
      <c r="M463">
        <f t="shared" si="94"/>
        <v>1.5231141876456473</v>
      </c>
      <c r="N463">
        <f t="shared" si="95"/>
        <v>1.6206333333333334E-5</v>
      </c>
      <c r="O463" s="8">
        <f t="shared" si="96"/>
        <v>0.7132407300000001</v>
      </c>
      <c r="P463" s="8">
        <f t="shared" si="97"/>
        <v>2.684073000000009E-2</v>
      </c>
      <c r="Q463" s="6">
        <f t="shared" si="98"/>
        <v>6.0987798227675732E-4</v>
      </c>
      <c r="R463" s="10">
        <f t="shared" si="99"/>
        <v>2.7815899179675666E-7</v>
      </c>
      <c r="S463">
        <f t="shared" si="100"/>
        <v>0.27815899179675668</v>
      </c>
      <c r="T463">
        <f t="shared" si="101"/>
        <v>2.3198768286074603</v>
      </c>
      <c r="U463">
        <f t="shared" si="102"/>
        <v>8.0295752940584678E-2</v>
      </c>
      <c r="V463">
        <f t="shared" si="103"/>
        <v>6.4474079402954132E-3</v>
      </c>
    </row>
    <row r="464" spans="1:22" x14ac:dyDescent="0.35">
      <c r="A464" s="1">
        <v>43495</v>
      </c>
      <c r="B464" s="2">
        <v>0.82144675925925925</v>
      </c>
      <c r="C464" s="3">
        <f t="shared" si="91"/>
        <v>0.82144675925925925</v>
      </c>
      <c r="D464" s="2">
        <v>0.25</v>
      </c>
      <c r="E464" s="3">
        <f t="shared" si="92"/>
        <v>0.25</v>
      </c>
      <c r="F464" s="2">
        <f t="shared" si="93"/>
        <v>0.57144675925925925</v>
      </c>
      <c r="G464">
        <v>231721</v>
      </c>
      <c r="H464">
        <v>815</v>
      </c>
      <c r="I464">
        <v>22.65</v>
      </c>
      <c r="J464">
        <v>24.04</v>
      </c>
      <c r="K464">
        <v>78380</v>
      </c>
      <c r="L464">
        <v>49.74</v>
      </c>
      <c r="M464">
        <f t="shared" si="94"/>
        <v>1.5070427385749214</v>
      </c>
      <c r="N464">
        <f t="shared" si="95"/>
        <v>1.5906333333333334E-5</v>
      </c>
      <c r="O464" s="8">
        <f t="shared" si="96"/>
        <v>0.70003773000000002</v>
      </c>
      <c r="P464" s="8">
        <f t="shared" si="97"/>
        <v>1.3637730000000015E-2</v>
      </c>
      <c r="Q464" s="6">
        <f t="shared" si="98"/>
        <v>3.0987798227675561E-4</v>
      </c>
      <c r="R464" s="10">
        <f t="shared" si="99"/>
        <v>1.4132195351469403E-7</v>
      </c>
      <c r="S464">
        <f t="shared" si="100"/>
        <v>0.14132195351469404</v>
      </c>
      <c r="T464">
        <f t="shared" si="101"/>
        <v>2.2711778158913991</v>
      </c>
      <c r="U464">
        <f t="shared" si="102"/>
        <v>-5.4480925570610912E-2</v>
      </c>
      <c r="V464">
        <f t="shared" si="103"/>
        <v>2.9681712510304459E-3</v>
      </c>
    </row>
    <row r="465" spans="1:22" x14ac:dyDescent="0.35">
      <c r="A465" s="1">
        <v>43495</v>
      </c>
      <c r="B465" s="2">
        <v>0.82144675925925925</v>
      </c>
      <c r="C465" s="3">
        <f t="shared" si="91"/>
        <v>0.82144675925925925</v>
      </c>
      <c r="D465" s="2">
        <v>0.25</v>
      </c>
      <c r="E465" s="3">
        <f t="shared" si="92"/>
        <v>0.25</v>
      </c>
      <c r="F465" s="2">
        <f t="shared" si="93"/>
        <v>0.57144675925925925</v>
      </c>
      <c r="G465">
        <v>232221</v>
      </c>
      <c r="H465">
        <v>815</v>
      </c>
      <c r="I465">
        <v>22.63</v>
      </c>
      <c r="J465">
        <v>24.05</v>
      </c>
      <c r="K465">
        <v>78376</v>
      </c>
      <c r="L465">
        <v>49.74</v>
      </c>
      <c r="M465">
        <f t="shared" si="94"/>
        <v>1.5047468172791034</v>
      </c>
      <c r="N465">
        <f t="shared" si="95"/>
        <v>1.5906333333333334E-5</v>
      </c>
      <c r="O465" s="8">
        <f t="shared" si="96"/>
        <v>0.70003773000000002</v>
      </c>
      <c r="P465" s="8">
        <f t="shared" si="97"/>
        <v>1.3637730000000015E-2</v>
      </c>
      <c r="Q465" s="6">
        <f t="shared" si="98"/>
        <v>3.0987798227675561E-4</v>
      </c>
      <c r="R465" s="10">
        <f t="shared" si="99"/>
        <v>1.4133392154188617E-7</v>
      </c>
      <c r="S465">
        <f t="shared" si="100"/>
        <v>0.14133392154188618</v>
      </c>
      <c r="T465">
        <f t="shared" si="101"/>
        <v>2.2642629841115913</v>
      </c>
      <c r="U465">
        <f t="shared" si="102"/>
        <v>-5.4174620433294886E-2</v>
      </c>
      <c r="V465">
        <f t="shared" si="103"/>
        <v>2.9348894990915719E-3</v>
      </c>
    </row>
    <row r="466" spans="1:22" x14ac:dyDescent="0.35">
      <c r="A466" s="1">
        <v>43495</v>
      </c>
      <c r="B466" s="2">
        <v>0.82145833333333329</v>
      </c>
      <c r="C466" s="3">
        <f t="shared" si="91"/>
        <v>0.82145833333333329</v>
      </c>
      <c r="D466" s="2">
        <v>0.25</v>
      </c>
      <c r="E466" s="3">
        <f t="shared" si="92"/>
        <v>0.25</v>
      </c>
      <c r="F466" s="2">
        <f t="shared" si="93"/>
        <v>0.57145833333333329</v>
      </c>
      <c r="G466">
        <v>232721</v>
      </c>
      <c r="H466">
        <v>811</v>
      </c>
      <c r="I466">
        <v>22.53</v>
      </c>
      <c r="J466">
        <v>24.05</v>
      </c>
      <c r="K466">
        <v>78376</v>
      </c>
      <c r="L466">
        <v>49.74</v>
      </c>
      <c r="M466">
        <f t="shared" si="94"/>
        <v>1.4932672108000138</v>
      </c>
      <c r="N466">
        <f t="shared" si="95"/>
        <v>1.5773E-5</v>
      </c>
      <c r="O466" s="8">
        <f t="shared" si="96"/>
        <v>0.69416972999999993</v>
      </c>
      <c r="P466" s="8">
        <f t="shared" si="97"/>
        <v>7.7697299999999192E-3</v>
      </c>
      <c r="Q466" s="6">
        <f t="shared" si="98"/>
        <v>1.7654464894342013E-4</v>
      </c>
      <c r="R466" s="10">
        <f t="shared" si="99"/>
        <v>8.0521201858493076E-8</v>
      </c>
      <c r="S466">
        <f t="shared" si="100"/>
        <v>8.0521201858493083E-2</v>
      </c>
      <c r="T466">
        <f t="shared" si="101"/>
        <v>2.2298469628504529</v>
      </c>
      <c r="U466">
        <f t="shared" si="102"/>
        <v>-0.11351565456606871</v>
      </c>
      <c r="V466">
        <f t="shared" si="103"/>
        <v>1.2885803831563037E-2</v>
      </c>
    </row>
    <row r="467" spans="1:22" x14ac:dyDescent="0.35">
      <c r="A467" s="1">
        <v>43495</v>
      </c>
      <c r="B467" s="2">
        <v>0.82145833333333329</v>
      </c>
      <c r="C467" s="3">
        <f t="shared" si="91"/>
        <v>0.82145833333333329</v>
      </c>
      <c r="D467" s="2">
        <v>0.25</v>
      </c>
      <c r="E467" s="3">
        <f t="shared" si="92"/>
        <v>0.25</v>
      </c>
      <c r="F467" s="2">
        <f t="shared" si="93"/>
        <v>0.57145833333333329</v>
      </c>
      <c r="G467">
        <v>233222</v>
      </c>
      <c r="H467">
        <v>829</v>
      </c>
      <c r="I467">
        <v>22.54</v>
      </c>
      <c r="J467">
        <v>24.06</v>
      </c>
      <c r="K467">
        <v>78379</v>
      </c>
      <c r="L467">
        <v>49.74</v>
      </c>
      <c r="M467">
        <f t="shared" si="94"/>
        <v>1.4944151714479226</v>
      </c>
      <c r="N467">
        <f t="shared" si="95"/>
        <v>1.6373000000000001E-5</v>
      </c>
      <c r="O467" s="8">
        <f t="shared" si="96"/>
        <v>0.72057573000000008</v>
      </c>
      <c r="P467" s="8">
        <f t="shared" si="97"/>
        <v>3.4175730000000071E-2</v>
      </c>
      <c r="Q467" s="6">
        <f t="shared" si="98"/>
        <v>7.7654464894342363E-4</v>
      </c>
      <c r="R467" s="10">
        <f t="shared" si="99"/>
        <v>3.5417680077498586E-7</v>
      </c>
      <c r="S467">
        <f t="shared" si="100"/>
        <v>0.35417680077498587</v>
      </c>
      <c r="T467">
        <f t="shared" si="101"/>
        <v>2.2332767046537239</v>
      </c>
      <c r="U467">
        <f t="shared" si="102"/>
        <v>0.1599927757953622</v>
      </c>
      <c r="V467">
        <f t="shared" si="103"/>
        <v>2.5597688306705037E-2</v>
      </c>
    </row>
    <row r="468" spans="1:22" x14ac:dyDescent="0.35">
      <c r="A468" s="1">
        <v>43495</v>
      </c>
      <c r="B468" s="2">
        <v>0.82146990740740744</v>
      </c>
      <c r="C468" s="3">
        <f t="shared" si="91"/>
        <v>0.82146990740740744</v>
      </c>
      <c r="D468" s="2">
        <v>0.25</v>
      </c>
      <c r="E468" s="3">
        <f t="shared" si="92"/>
        <v>0.25</v>
      </c>
      <c r="F468" s="2">
        <f t="shared" si="93"/>
        <v>0.57146990740740744</v>
      </c>
      <c r="G468">
        <v>233721</v>
      </c>
      <c r="H468">
        <v>810</v>
      </c>
      <c r="I468">
        <v>22.51</v>
      </c>
      <c r="J468">
        <v>24.04</v>
      </c>
      <c r="K468">
        <v>78379</v>
      </c>
      <c r="L468">
        <v>49.74</v>
      </c>
      <c r="M468">
        <f t="shared" si="94"/>
        <v>1.490971289504196</v>
      </c>
      <c r="N468">
        <f t="shared" si="95"/>
        <v>1.5739666666666668E-5</v>
      </c>
      <c r="O468" s="8">
        <f t="shared" si="96"/>
        <v>0.69270273000000004</v>
      </c>
      <c r="P468" s="8">
        <f t="shared" si="97"/>
        <v>6.3027300000000341E-3</v>
      </c>
      <c r="Q468" s="6">
        <f t="shared" si="98"/>
        <v>1.4321131561008941E-4</v>
      </c>
      <c r="R468" s="10">
        <f t="shared" si="99"/>
        <v>6.5313324157986079E-8</v>
      </c>
      <c r="S468">
        <f t="shared" si="100"/>
        <v>6.5313324157986075E-2</v>
      </c>
      <c r="T468">
        <f t="shared" si="101"/>
        <v>2.2229953861258052</v>
      </c>
      <c r="U468">
        <f t="shared" si="102"/>
        <v>-0.12842919515645185</v>
      </c>
      <c r="V468">
        <f t="shared" si="103"/>
        <v>1.6494058168533995E-2</v>
      </c>
    </row>
    <row r="469" spans="1:22" x14ac:dyDescent="0.35">
      <c r="A469" s="1">
        <v>43495</v>
      </c>
      <c r="B469" s="2">
        <v>0.82146990740740744</v>
      </c>
      <c r="C469" s="3">
        <f t="shared" si="91"/>
        <v>0.82146990740740744</v>
      </c>
      <c r="D469" s="2">
        <v>0.25</v>
      </c>
      <c r="E469" s="3">
        <f t="shared" si="92"/>
        <v>0.25</v>
      </c>
      <c r="F469" s="2">
        <f t="shared" si="93"/>
        <v>0.57146990740740744</v>
      </c>
      <c r="G469">
        <v>234221</v>
      </c>
      <c r="H469">
        <v>822</v>
      </c>
      <c r="I469">
        <v>22.53</v>
      </c>
      <c r="J469">
        <v>24.05</v>
      </c>
      <c r="K469">
        <v>78383</v>
      </c>
      <c r="L469">
        <v>49.74</v>
      </c>
      <c r="M469">
        <f t="shared" si="94"/>
        <v>1.4932672108000138</v>
      </c>
      <c r="N469">
        <f t="shared" si="95"/>
        <v>1.6139666666666667E-5</v>
      </c>
      <c r="O469" s="8">
        <f t="shared" si="96"/>
        <v>0.71030673</v>
      </c>
      <c r="P469" s="8">
        <f t="shared" si="97"/>
        <v>2.3906729999999987E-2</v>
      </c>
      <c r="Q469" s="6">
        <f t="shared" si="98"/>
        <v>5.4321131561008834E-4</v>
      </c>
      <c r="R469" s="10">
        <f t="shared" si="99"/>
        <v>2.4773405510252921E-7</v>
      </c>
      <c r="S469">
        <f t="shared" si="100"/>
        <v>0.24773405510252922</v>
      </c>
      <c r="T469">
        <f t="shared" si="101"/>
        <v>2.2298469628504529</v>
      </c>
      <c r="U469">
        <f t="shared" si="102"/>
        <v>5.3697198677967427E-2</v>
      </c>
      <c r="V469">
        <f t="shared" si="103"/>
        <v>2.8833891458611067E-3</v>
      </c>
    </row>
    <row r="470" spans="1:22" x14ac:dyDescent="0.35">
      <c r="A470" s="1">
        <v>43495</v>
      </c>
      <c r="B470" s="2">
        <v>0.82148148148148137</v>
      </c>
      <c r="C470" s="3">
        <f t="shared" si="91"/>
        <v>0.82148148148148137</v>
      </c>
      <c r="D470" s="2">
        <v>0.25</v>
      </c>
      <c r="E470" s="3">
        <f t="shared" si="92"/>
        <v>0.25</v>
      </c>
      <c r="F470" s="2">
        <f t="shared" si="93"/>
        <v>0.57148148148148137</v>
      </c>
      <c r="G470">
        <v>234721</v>
      </c>
      <c r="H470">
        <v>825</v>
      </c>
      <c r="I470">
        <v>22.43</v>
      </c>
      <c r="J470">
        <v>24.05</v>
      </c>
      <c r="K470">
        <v>78379</v>
      </c>
      <c r="L470">
        <v>49.74</v>
      </c>
      <c r="M470">
        <f t="shared" si="94"/>
        <v>1.4817876043209237</v>
      </c>
      <c r="N470">
        <f t="shared" si="95"/>
        <v>1.6239666666666666E-5</v>
      </c>
      <c r="O470" s="8">
        <f t="shared" si="96"/>
        <v>0.71470772999999999</v>
      </c>
      <c r="P470" s="8">
        <f t="shared" si="97"/>
        <v>2.8307729999999975E-2</v>
      </c>
      <c r="Q470" s="6">
        <f t="shared" si="98"/>
        <v>6.4321131561008806E-4</v>
      </c>
      <c r="R470" s="10">
        <f t="shared" si="99"/>
        <v>2.9335449201355836E-7</v>
      </c>
      <c r="S470">
        <f t="shared" si="100"/>
        <v>0.29335449201355834</v>
      </c>
      <c r="T470">
        <f t="shared" si="101"/>
        <v>2.1956945043191425</v>
      </c>
      <c r="U470">
        <f t="shared" si="102"/>
        <v>0.1007893211396159</v>
      </c>
      <c r="V470">
        <f t="shared" si="103"/>
        <v>1.0158487255784625E-2</v>
      </c>
    </row>
    <row r="471" spans="1:22" x14ac:dyDescent="0.35">
      <c r="A471" s="1">
        <v>43495</v>
      </c>
      <c r="B471" s="2">
        <v>0.82148148148148137</v>
      </c>
      <c r="C471" s="3">
        <f t="shared" si="91"/>
        <v>0.82148148148148137</v>
      </c>
      <c r="D471" s="2">
        <v>0.25</v>
      </c>
      <c r="E471" s="3">
        <f t="shared" si="92"/>
        <v>0.25</v>
      </c>
      <c r="F471" s="2">
        <f t="shared" si="93"/>
        <v>0.57148148148148137</v>
      </c>
      <c r="G471">
        <v>235222</v>
      </c>
      <c r="H471">
        <v>825</v>
      </c>
      <c r="I471">
        <v>22.44</v>
      </c>
      <c r="J471">
        <v>24.05</v>
      </c>
      <c r="K471">
        <v>78383</v>
      </c>
      <c r="L471">
        <v>49.74</v>
      </c>
      <c r="M471">
        <f t="shared" si="94"/>
        <v>1.4829355649688329</v>
      </c>
      <c r="N471">
        <f t="shared" si="95"/>
        <v>1.6239666666666666E-5</v>
      </c>
      <c r="O471" s="8">
        <f t="shared" si="96"/>
        <v>0.71470772999999999</v>
      </c>
      <c r="P471" s="8">
        <f t="shared" si="97"/>
        <v>2.8307729999999975E-2</v>
      </c>
      <c r="Q471" s="6">
        <f t="shared" si="98"/>
        <v>6.4321131561008806E-4</v>
      </c>
      <c r="R471" s="10">
        <f t="shared" si="99"/>
        <v>2.9333952170152572E-7</v>
      </c>
      <c r="S471">
        <f t="shared" si="100"/>
        <v>0.29333952170152572</v>
      </c>
      <c r="T471">
        <f t="shared" si="101"/>
        <v>2.1990978898494316</v>
      </c>
      <c r="U471">
        <f t="shared" si="102"/>
        <v>0.10062718227252131</v>
      </c>
      <c r="V471">
        <f t="shared" si="103"/>
        <v>1.0125829812107226E-2</v>
      </c>
    </row>
    <row r="472" spans="1:22" x14ac:dyDescent="0.35">
      <c r="A472" s="1">
        <v>43495</v>
      </c>
      <c r="B472" s="2">
        <v>0.82149305555555552</v>
      </c>
      <c r="C472" s="3">
        <f t="shared" si="91"/>
        <v>0.82149305555555552</v>
      </c>
      <c r="D472" s="2">
        <v>0.25</v>
      </c>
      <c r="E472" s="3">
        <f t="shared" si="92"/>
        <v>0.25</v>
      </c>
      <c r="F472" s="2">
        <f t="shared" si="93"/>
        <v>0.57149305555555552</v>
      </c>
      <c r="G472">
        <v>235721</v>
      </c>
      <c r="H472">
        <v>831</v>
      </c>
      <c r="I472">
        <v>22.49</v>
      </c>
      <c r="J472">
        <v>24.06</v>
      </c>
      <c r="K472">
        <v>78381</v>
      </c>
      <c r="L472">
        <v>49.74</v>
      </c>
      <c r="M472">
        <f t="shared" si="94"/>
        <v>1.4886753682083775</v>
      </c>
      <c r="N472">
        <f t="shared" si="95"/>
        <v>1.6439666666666668E-5</v>
      </c>
      <c r="O472" s="8">
        <f t="shared" si="96"/>
        <v>0.72350973000000007</v>
      </c>
      <c r="P472" s="8">
        <f t="shared" si="97"/>
        <v>3.7109730000000063E-2</v>
      </c>
      <c r="Q472" s="6">
        <f t="shared" si="98"/>
        <v>8.4321131561009011E-4</v>
      </c>
      <c r="R472" s="10">
        <f t="shared" si="99"/>
        <v>3.8457320668181032E-7</v>
      </c>
      <c r="S472">
        <f t="shared" si="100"/>
        <v>0.38457320668181033</v>
      </c>
      <c r="T472">
        <f t="shared" si="101"/>
        <v>2.2161543519103484</v>
      </c>
      <c r="U472">
        <f t="shared" si="102"/>
        <v>0.19112502447749632</v>
      </c>
      <c r="V472">
        <f t="shared" si="103"/>
        <v>3.6528774981523571E-2</v>
      </c>
    </row>
    <row r="473" spans="1:22" x14ac:dyDescent="0.35">
      <c r="A473" s="1">
        <v>43495</v>
      </c>
      <c r="B473" s="2">
        <v>0.82149305555555552</v>
      </c>
      <c r="C473" s="3">
        <f t="shared" si="91"/>
        <v>0.82149305555555552</v>
      </c>
      <c r="D473" s="2">
        <v>0.25</v>
      </c>
      <c r="E473" s="3">
        <f t="shared" si="92"/>
        <v>0.25</v>
      </c>
      <c r="F473" s="2">
        <f t="shared" si="93"/>
        <v>0.57149305555555552</v>
      </c>
      <c r="G473">
        <v>236221</v>
      </c>
      <c r="H473">
        <v>825</v>
      </c>
      <c r="I473">
        <v>22.44</v>
      </c>
      <c r="J473">
        <v>24.06</v>
      </c>
      <c r="K473">
        <v>78383</v>
      </c>
      <c r="L473">
        <v>49.74</v>
      </c>
      <c r="M473">
        <f t="shared" si="94"/>
        <v>1.4829355649688329</v>
      </c>
      <c r="N473">
        <f t="shared" si="95"/>
        <v>1.6239666666666666E-5</v>
      </c>
      <c r="O473" s="8">
        <f t="shared" si="96"/>
        <v>0.71470772999999999</v>
      </c>
      <c r="P473" s="8">
        <f t="shared" si="97"/>
        <v>2.8307729999999975E-2</v>
      </c>
      <c r="Q473" s="6">
        <f t="shared" si="98"/>
        <v>6.4321131561008806E-4</v>
      </c>
      <c r="R473" s="10">
        <f t="shared" si="99"/>
        <v>2.9334939180656275E-7</v>
      </c>
      <c r="S473">
        <f t="shared" si="100"/>
        <v>0.29334939180656278</v>
      </c>
      <c r="T473">
        <f t="shared" si="101"/>
        <v>2.1990978898494316</v>
      </c>
      <c r="U473">
        <f t="shared" si="102"/>
        <v>0.10063705237755836</v>
      </c>
      <c r="V473">
        <f t="shared" si="103"/>
        <v>1.0127816311243426E-2</v>
      </c>
    </row>
    <row r="474" spans="1:22" x14ac:dyDescent="0.35">
      <c r="A474" s="1">
        <v>43495</v>
      </c>
      <c r="B474" s="2">
        <v>0.82150462962962967</v>
      </c>
      <c r="C474" s="3">
        <f t="shared" si="91"/>
        <v>0.82150462962962967</v>
      </c>
      <c r="D474" s="2">
        <v>0.25</v>
      </c>
      <c r="E474" s="3">
        <f t="shared" si="92"/>
        <v>0.25</v>
      </c>
      <c r="F474" s="2">
        <f t="shared" si="93"/>
        <v>0.57150462962962967</v>
      </c>
      <c r="G474">
        <v>236721</v>
      </c>
      <c r="H474">
        <v>815</v>
      </c>
      <c r="I474">
        <v>22.5</v>
      </c>
      <c r="J474">
        <v>24.06</v>
      </c>
      <c r="K474">
        <v>78387</v>
      </c>
      <c r="L474">
        <v>49.74</v>
      </c>
      <c r="M474">
        <f t="shared" si="94"/>
        <v>1.4898233288562868</v>
      </c>
      <c r="N474">
        <f t="shared" si="95"/>
        <v>1.5906333333333334E-5</v>
      </c>
      <c r="O474" s="8">
        <f t="shared" si="96"/>
        <v>0.70003773000000002</v>
      </c>
      <c r="P474" s="8">
        <f t="shared" si="97"/>
        <v>1.3637730000000015E-2</v>
      </c>
      <c r="Q474" s="6">
        <f t="shared" si="98"/>
        <v>3.0987798227675561E-4</v>
      </c>
      <c r="R474" s="10">
        <f t="shared" si="99"/>
        <v>1.4131884308688971E-7</v>
      </c>
      <c r="S474">
        <f t="shared" si="100"/>
        <v>0.14131884308688972</v>
      </c>
      <c r="T474">
        <f t="shared" si="101"/>
        <v>2.2195735512044275</v>
      </c>
      <c r="U474">
        <f t="shared" si="102"/>
        <v>-5.2276507672486268E-2</v>
      </c>
      <c r="V474">
        <f t="shared" si="103"/>
        <v>2.7328332544315158E-3</v>
      </c>
    </row>
    <row r="475" spans="1:22" x14ac:dyDescent="0.35">
      <c r="A475" s="1">
        <v>43495</v>
      </c>
      <c r="B475" s="2">
        <v>0.82150462962962967</v>
      </c>
      <c r="C475" s="3">
        <f t="shared" si="91"/>
        <v>0.82150462962962967</v>
      </c>
      <c r="D475" s="2">
        <v>0.25</v>
      </c>
      <c r="E475" s="3">
        <f t="shared" si="92"/>
        <v>0.25</v>
      </c>
      <c r="F475" s="2">
        <f t="shared" si="93"/>
        <v>0.57150462962962967</v>
      </c>
      <c r="G475">
        <v>237221</v>
      </c>
      <c r="H475">
        <v>822</v>
      </c>
      <c r="I475">
        <v>22.57</v>
      </c>
      <c r="J475">
        <v>24.06</v>
      </c>
      <c r="K475">
        <v>78390</v>
      </c>
      <c r="L475">
        <v>49.74</v>
      </c>
      <c r="M475">
        <f t="shared" si="94"/>
        <v>1.4978590533916498</v>
      </c>
      <c r="N475">
        <f t="shared" si="95"/>
        <v>1.6139666666666667E-5</v>
      </c>
      <c r="O475" s="8">
        <f t="shared" si="96"/>
        <v>0.71030673</v>
      </c>
      <c r="P475" s="8">
        <f t="shared" si="97"/>
        <v>2.3906729999999987E-2</v>
      </c>
      <c r="Q475" s="6">
        <f t="shared" si="98"/>
        <v>5.4321131561008834E-4</v>
      </c>
      <c r="R475" s="10">
        <f t="shared" si="99"/>
        <v>2.477202680252236E-7</v>
      </c>
      <c r="S475">
        <f t="shared" si="100"/>
        <v>0.24772026802522359</v>
      </c>
      <c r="T475">
        <f t="shared" si="101"/>
        <v>2.2435817438273293</v>
      </c>
      <c r="U475">
        <f t="shared" si="102"/>
        <v>5.3094737380414085E-2</v>
      </c>
      <c r="V475">
        <f t="shared" si="103"/>
        <v>2.8190511374951406E-3</v>
      </c>
    </row>
    <row r="476" spans="1:22" x14ac:dyDescent="0.35">
      <c r="A476" s="1">
        <v>43495</v>
      </c>
      <c r="B476" s="2">
        <v>0.82151620370370371</v>
      </c>
      <c r="C476" s="3">
        <f t="shared" si="91"/>
        <v>0.82151620370370371</v>
      </c>
      <c r="D476" s="2">
        <v>0.25</v>
      </c>
      <c r="E476" s="3">
        <f t="shared" si="92"/>
        <v>0.25</v>
      </c>
      <c r="F476" s="2">
        <f t="shared" si="93"/>
        <v>0.57151620370370371</v>
      </c>
      <c r="G476">
        <v>237721</v>
      </c>
      <c r="H476">
        <v>822</v>
      </c>
      <c r="I476">
        <v>22.61</v>
      </c>
      <c r="J476">
        <v>24.06</v>
      </c>
      <c r="K476">
        <v>78391</v>
      </c>
      <c r="L476">
        <v>49.74</v>
      </c>
      <c r="M476">
        <f t="shared" si="94"/>
        <v>1.5024508959832856</v>
      </c>
      <c r="N476">
        <f t="shared" si="95"/>
        <v>1.6139666666666667E-5</v>
      </c>
      <c r="O476" s="8">
        <f t="shared" si="96"/>
        <v>0.71030673</v>
      </c>
      <c r="P476" s="8">
        <f t="shared" si="97"/>
        <v>2.3906729999999987E-2</v>
      </c>
      <c r="Q476" s="6">
        <f t="shared" si="98"/>
        <v>5.4321131561008834E-4</v>
      </c>
      <c r="R476" s="10">
        <f t="shared" si="99"/>
        <v>2.4771710796516539E-7</v>
      </c>
      <c r="S476">
        <f t="shared" si="100"/>
        <v>0.24771710796516538</v>
      </c>
      <c r="T476">
        <f t="shared" si="101"/>
        <v>2.2573586948409776</v>
      </c>
      <c r="U476">
        <f t="shared" si="102"/>
        <v>5.2502903100108154E-2</v>
      </c>
      <c r="V476">
        <f t="shared" si="103"/>
        <v>2.7565548339393464E-3</v>
      </c>
    </row>
    <row r="477" spans="1:22" x14ac:dyDescent="0.35">
      <c r="A477" s="1">
        <v>43495</v>
      </c>
      <c r="B477" s="2">
        <v>0.82151620370370371</v>
      </c>
      <c r="C477" s="3">
        <f t="shared" si="91"/>
        <v>0.82151620370370371</v>
      </c>
      <c r="D477" s="2">
        <v>0.25</v>
      </c>
      <c r="E477" s="3">
        <f t="shared" si="92"/>
        <v>0.25</v>
      </c>
      <c r="F477" s="2">
        <f t="shared" si="93"/>
        <v>0.57151620370370371</v>
      </c>
      <c r="G477">
        <v>238221</v>
      </c>
      <c r="H477">
        <v>823</v>
      </c>
      <c r="I477">
        <v>22.64</v>
      </c>
      <c r="J477">
        <v>24.06</v>
      </c>
      <c r="K477">
        <v>78386</v>
      </c>
      <c r="L477">
        <v>49.74</v>
      </c>
      <c r="M477">
        <f t="shared" si="94"/>
        <v>1.5058947779270127</v>
      </c>
      <c r="N477">
        <f t="shared" si="95"/>
        <v>1.6172999999999999E-5</v>
      </c>
      <c r="O477" s="8">
        <f t="shared" si="96"/>
        <v>0.71177372999999999</v>
      </c>
      <c r="P477" s="8">
        <f t="shared" si="97"/>
        <v>2.5373729999999983E-2</v>
      </c>
      <c r="Q477" s="6">
        <f t="shared" si="98"/>
        <v>5.7654464894342158E-4</v>
      </c>
      <c r="R477" s="10">
        <f t="shared" si="99"/>
        <v>2.6293466094697331E-7</v>
      </c>
      <c r="S477">
        <f t="shared" si="100"/>
        <v>0.26293466094697332</v>
      </c>
      <c r="T477">
        <f t="shared" si="101"/>
        <v>2.2677190821878468</v>
      </c>
      <c r="U477">
        <f t="shared" si="102"/>
        <v>6.7278950416730279E-2</v>
      </c>
      <c r="V477">
        <f t="shared" si="103"/>
        <v>4.5264571691768516E-3</v>
      </c>
    </row>
    <row r="478" spans="1:22" x14ac:dyDescent="0.35">
      <c r="A478" s="1">
        <v>43495</v>
      </c>
      <c r="B478" s="2">
        <v>0.82152777777777775</v>
      </c>
      <c r="C478" s="3">
        <f t="shared" si="91"/>
        <v>0.82152777777777775</v>
      </c>
      <c r="D478" s="2">
        <v>0.25</v>
      </c>
      <c r="E478" s="3">
        <f t="shared" si="92"/>
        <v>0.25</v>
      </c>
      <c r="F478" s="2">
        <f t="shared" si="93"/>
        <v>0.57152777777777775</v>
      </c>
      <c r="G478">
        <v>238722</v>
      </c>
      <c r="H478">
        <v>827</v>
      </c>
      <c r="I478">
        <v>22.7</v>
      </c>
      <c r="J478">
        <v>24.04</v>
      </c>
      <c r="K478">
        <v>78381</v>
      </c>
      <c r="L478">
        <v>49.74</v>
      </c>
      <c r="M478">
        <f t="shared" si="94"/>
        <v>1.5127825418144665</v>
      </c>
      <c r="N478">
        <f t="shared" si="95"/>
        <v>1.6306333333333333E-5</v>
      </c>
      <c r="O478" s="8">
        <f t="shared" si="96"/>
        <v>0.71764172999999998</v>
      </c>
      <c r="P478" s="8">
        <f t="shared" si="97"/>
        <v>3.1241729999999968E-2</v>
      </c>
      <c r="Q478" s="6">
        <f t="shared" si="98"/>
        <v>7.0987798227675454E-4</v>
      </c>
      <c r="R478" s="10">
        <f t="shared" si="99"/>
        <v>3.2374053347123337E-7</v>
      </c>
      <c r="S478">
        <f t="shared" si="100"/>
        <v>0.32374053347123338</v>
      </c>
      <c r="T478">
        <f t="shared" si="101"/>
        <v>2.2885110188186379</v>
      </c>
      <c r="U478">
        <f t="shared" si="102"/>
        <v>0.12720181161061878</v>
      </c>
      <c r="V478">
        <f t="shared" si="103"/>
        <v>1.6180300877023348E-2</v>
      </c>
    </row>
    <row r="479" spans="1:22" x14ac:dyDescent="0.35">
      <c r="A479" s="1">
        <v>43495</v>
      </c>
      <c r="B479" s="2">
        <v>0.82152777777777775</v>
      </c>
      <c r="C479" s="3">
        <f t="shared" si="91"/>
        <v>0.82152777777777775</v>
      </c>
      <c r="D479" s="2">
        <v>0.25</v>
      </c>
      <c r="E479" s="3">
        <f t="shared" si="92"/>
        <v>0.25</v>
      </c>
      <c r="F479" s="2">
        <f t="shared" si="93"/>
        <v>0.57152777777777775</v>
      </c>
      <c r="G479">
        <v>239221</v>
      </c>
      <c r="H479">
        <v>821</v>
      </c>
      <c r="I479">
        <v>22.77</v>
      </c>
      <c r="J479">
        <v>24.06</v>
      </c>
      <c r="K479">
        <v>78392</v>
      </c>
      <c r="L479">
        <v>49.71</v>
      </c>
      <c r="M479">
        <f t="shared" si="94"/>
        <v>1.5208182663498295</v>
      </c>
      <c r="N479">
        <f t="shared" si="95"/>
        <v>1.6106333333333332E-5</v>
      </c>
      <c r="O479" s="8">
        <f t="shared" si="96"/>
        <v>0.70883972999999989</v>
      </c>
      <c r="P479" s="8">
        <f t="shared" si="97"/>
        <v>2.243972999999988E-2</v>
      </c>
      <c r="Q479" s="6">
        <f t="shared" si="98"/>
        <v>5.0987798227675261E-4</v>
      </c>
      <c r="R479" s="10">
        <f t="shared" si="99"/>
        <v>2.3251335962859741E-7</v>
      </c>
      <c r="S479">
        <f t="shared" si="100"/>
        <v>0.2325133596285974</v>
      </c>
      <c r="T479">
        <f t="shared" si="101"/>
        <v>2.312888199263301</v>
      </c>
      <c r="U479">
        <f t="shared" si="102"/>
        <v>3.4944457882549233E-2</v>
      </c>
      <c r="V479">
        <f t="shared" si="103"/>
        <v>1.2211151367052572E-3</v>
      </c>
    </row>
    <row r="480" spans="1:22" x14ac:dyDescent="0.35">
      <c r="A480" s="1">
        <v>43495</v>
      </c>
      <c r="B480" s="2">
        <v>0.82153935185185178</v>
      </c>
      <c r="C480" s="3">
        <f t="shared" si="91"/>
        <v>0.82153935185185178</v>
      </c>
      <c r="D480" s="2">
        <v>0.25</v>
      </c>
      <c r="E480" s="3">
        <f t="shared" si="92"/>
        <v>0.25</v>
      </c>
      <c r="F480" s="2">
        <f t="shared" si="93"/>
        <v>0.57153935185185178</v>
      </c>
      <c r="G480">
        <v>239721</v>
      </c>
      <c r="H480">
        <v>808</v>
      </c>
      <c r="I480">
        <v>22.81</v>
      </c>
      <c r="J480">
        <v>24.05</v>
      </c>
      <c r="K480">
        <v>78390</v>
      </c>
      <c r="L480">
        <v>49.71</v>
      </c>
      <c r="M480">
        <f t="shared" si="94"/>
        <v>1.5254101089414653</v>
      </c>
      <c r="N480">
        <f t="shared" si="95"/>
        <v>1.5673000000000001E-5</v>
      </c>
      <c r="O480" s="8">
        <f t="shared" si="96"/>
        <v>0.68976873000000005</v>
      </c>
      <c r="P480" s="8">
        <f t="shared" si="97"/>
        <v>3.368730000000042E-3</v>
      </c>
      <c r="Q480" s="6">
        <f t="shared" si="98"/>
        <v>7.6544648943422902E-5</v>
      </c>
      <c r="R480" s="10">
        <f t="shared" si="99"/>
        <v>3.4905427075292727E-8</v>
      </c>
      <c r="S480">
        <f t="shared" si="100"/>
        <v>3.4905427075292726E-2</v>
      </c>
      <c r="T480">
        <f t="shared" si="101"/>
        <v>2.3268760004608131</v>
      </c>
      <c r="U480">
        <f t="shared" si="102"/>
        <v>-0.16325214889100312</v>
      </c>
      <c r="V480">
        <f t="shared" si="103"/>
        <v>2.665126411753025E-2</v>
      </c>
    </row>
    <row r="481" spans="1:22" x14ac:dyDescent="0.35">
      <c r="A481" s="1">
        <v>43495</v>
      </c>
      <c r="B481" s="2">
        <v>0.82153935185185178</v>
      </c>
      <c r="C481" s="3">
        <f t="shared" si="91"/>
        <v>0.82153935185185178</v>
      </c>
      <c r="D481" s="2">
        <v>0.25</v>
      </c>
      <c r="E481" s="3">
        <f t="shared" si="92"/>
        <v>0.25</v>
      </c>
      <c r="F481" s="2">
        <f t="shared" si="93"/>
        <v>0.57153935185185178</v>
      </c>
      <c r="G481">
        <v>240221</v>
      </c>
      <c r="H481">
        <v>825</v>
      </c>
      <c r="I481">
        <v>22.89</v>
      </c>
      <c r="J481">
        <v>24.06</v>
      </c>
      <c r="K481">
        <v>78387</v>
      </c>
      <c r="L481">
        <v>49.74</v>
      </c>
      <c r="M481">
        <f t="shared" si="94"/>
        <v>1.5345937941247374</v>
      </c>
      <c r="N481">
        <f t="shared" si="95"/>
        <v>1.6239666666666666E-5</v>
      </c>
      <c r="O481" s="8">
        <f t="shared" si="96"/>
        <v>0.71470772999999999</v>
      </c>
      <c r="P481" s="8">
        <f t="shared" si="97"/>
        <v>2.8307729999999975E-2</v>
      </c>
      <c r="Q481" s="6">
        <f t="shared" si="98"/>
        <v>6.4321131561008806E-4</v>
      </c>
      <c r="R481" s="10">
        <f t="shared" si="99"/>
        <v>2.9333442251870603E-7</v>
      </c>
      <c r="S481">
        <f t="shared" si="100"/>
        <v>0.29333442251870601</v>
      </c>
      <c r="T481">
        <f t="shared" si="101"/>
        <v>2.3549781129661569</v>
      </c>
      <c r="U481">
        <f t="shared" si="102"/>
        <v>9.3999498111914645E-2</v>
      </c>
      <c r="V481">
        <f t="shared" si="103"/>
        <v>8.8359056452918441E-3</v>
      </c>
    </row>
    <row r="482" spans="1:22" x14ac:dyDescent="0.35">
      <c r="A482" s="1">
        <v>43495</v>
      </c>
      <c r="B482" s="2">
        <v>0.82155092592592593</v>
      </c>
      <c r="C482" s="3">
        <f t="shared" si="91"/>
        <v>0.82155092592592593</v>
      </c>
      <c r="D482" s="2">
        <v>0.25</v>
      </c>
      <c r="E482" s="3">
        <f t="shared" si="92"/>
        <v>0.25</v>
      </c>
      <c r="F482" s="2">
        <f t="shared" si="93"/>
        <v>0.57155092592592593</v>
      </c>
      <c r="G482">
        <v>240721</v>
      </c>
      <c r="H482">
        <v>823</v>
      </c>
      <c r="I482">
        <v>22.82</v>
      </c>
      <c r="J482">
        <v>24.06</v>
      </c>
      <c r="K482">
        <v>78385</v>
      </c>
      <c r="L482">
        <v>49.71</v>
      </c>
      <c r="M482">
        <f t="shared" si="94"/>
        <v>1.5265580695893746</v>
      </c>
      <c r="N482">
        <f t="shared" si="95"/>
        <v>1.6172999999999999E-5</v>
      </c>
      <c r="O482" s="8">
        <f t="shared" si="96"/>
        <v>0.71177372999999999</v>
      </c>
      <c r="P482" s="8">
        <f t="shared" si="97"/>
        <v>2.5373729999999983E-2</v>
      </c>
      <c r="Q482" s="6">
        <f t="shared" si="98"/>
        <v>5.7654464894342158E-4</v>
      </c>
      <c r="R482" s="10">
        <f t="shared" si="99"/>
        <v>2.6293801534718954E-7</v>
      </c>
      <c r="S482">
        <f t="shared" si="100"/>
        <v>0.26293801534718952</v>
      </c>
      <c r="T482">
        <f t="shared" si="101"/>
        <v>2.3303795398284377</v>
      </c>
      <c r="U482">
        <f t="shared" si="102"/>
        <v>6.4633270825831687E-2</v>
      </c>
      <c r="V482">
        <f t="shared" si="103"/>
        <v>4.1774596976453058E-3</v>
      </c>
    </row>
    <row r="483" spans="1:22" x14ac:dyDescent="0.35">
      <c r="A483" s="1">
        <v>43495</v>
      </c>
      <c r="B483" s="2">
        <v>0.82155092592592593</v>
      </c>
      <c r="C483" s="3">
        <f t="shared" si="91"/>
        <v>0.82155092592592593</v>
      </c>
      <c r="D483" s="2">
        <v>0.25</v>
      </c>
      <c r="E483" s="3">
        <f t="shared" si="92"/>
        <v>0.25</v>
      </c>
      <c r="F483" s="2">
        <f t="shared" si="93"/>
        <v>0.57155092592592593</v>
      </c>
      <c r="G483">
        <v>241221</v>
      </c>
      <c r="H483">
        <v>822</v>
      </c>
      <c r="I483">
        <v>22.88</v>
      </c>
      <c r="J483">
        <v>24.06</v>
      </c>
      <c r="K483">
        <v>78389</v>
      </c>
      <c r="L483">
        <v>49.71</v>
      </c>
      <c r="M483">
        <f t="shared" si="94"/>
        <v>1.5334458334768282</v>
      </c>
      <c r="N483">
        <f t="shared" si="95"/>
        <v>1.6139666666666667E-5</v>
      </c>
      <c r="O483" s="8">
        <f t="shared" si="96"/>
        <v>0.71030673</v>
      </c>
      <c r="P483" s="8">
        <f t="shared" si="97"/>
        <v>2.3906729999999987E-2</v>
      </c>
      <c r="Q483" s="6">
        <f t="shared" si="98"/>
        <v>5.4321131561008834E-4</v>
      </c>
      <c r="R483" s="10">
        <f t="shared" si="99"/>
        <v>2.4772342816590691E-7</v>
      </c>
      <c r="S483">
        <f t="shared" si="100"/>
        <v>0.24772342816590689</v>
      </c>
      <c r="T483">
        <f t="shared" si="101"/>
        <v>2.3514561242074441</v>
      </c>
      <c r="U483">
        <f t="shared" si="102"/>
        <v>4.8535672314177512E-2</v>
      </c>
      <c r="V483">
        <f t="shared" si="103"/>
        <v>2.3557114869892175E-3</v>
      </c>
    </row>
    <row r="484" spans="1:22" x14ac:dyDescent="0.35">
      <c r="A484" s="1">
        <v>43495</v>
      </c>
      <c r="B484" s="2">
        <v>0.82156250000000008</v>
      </c>
      <c r="C484" s="3">
        <f t="shared" si="91"/>
        <v>0.82156250000000008</v>
      </c>
      <c r="D484" s="2">
        <v>0.25</v>
      </c>
      <c r="E484" s="3">
        <f t="shared" si="92"/>
        <v>0.25</v>
      </c>
      <c r="F484" s="2">
        <f t="shared" si="93"/>
        <v>0.57156250000000008</v>
      </c>
      <c r="G484">
        <v>241721</v>
      </c>
      <c r="H484">
        <v>827</v>
      </c>
      <c r="I484">
        <v>22.86</v>
      </c>
      <c r="J484">
        <v>24.06</v>
      </c>
      <c r="K484">
        <v>78390</v>
      </c>
      <c r="L484">
        <v>49.71</v>
      </c>
      <c r="M484">
        <f t="shared" si="94"/>
        <v>1.5311499121810104</v>
      </c>
      <c r="N484">
        <f t="shared" si="95"/>
        <v>1.6306333333333333E-5</v>
      </c>
      <c r="O484" s="8">
        <f t="shared" si="96"/>
        <v>0.71764172999999998</v>
      </c>
      <c r="P484" s="8">
        <f t="shared" si="97"/>
        <v>3.1241729999999968E-2</v>
      </c>
      <c r="Q484" s="6">
        <f t="shared" si="98"/>
        <v>7.0987798227675454E-4</v>
      </c>
      <c r="R484" s="10">
        <f t="shared" si="99"/>
        <v>3.2372514890876606E-7</v>
      </c>
      <c r="S484">
        <f t="shared" si="100"/>
        <v>0.32372514890876608</v>
      </c>
      <c r="T484">
        <f t="shared" si="101"/>
        <v>2.3444200535719157</v>
      </c>
      <c r="U484">
        <f t="shared" si="102"/>
        <v>0.12483173016716052</v>
      </c>
      <c r="V484">
        <f t="shared" si="103"/>
        <v>1.5582960856526775E-2</v>
      </c>
    </row>
    <row r="485" spans="1:22" x14ac:dyDescent="0.35">
      <c r="A485" s="1">
        <v>43495</v>
      </c>
      <c r="B485" s="2">
        <v>0.82156250000000008</v>
      </c>
      <c r="C485" s="3">
        <f t="shared" si="91"/>
        <v>0.82156250000000008</v>
      </c>
      <c r="D485" s="2">
        <v>0.25</v>
      </c>
      <c r="E485" s="3">
        <f t="shared" si="92"/>
        <v>0.25</v>
      </c>
      <c r="F485" s="2">
        <f t="shared" si="93"/>
        <v>0.57156250000000008</v>
      </c>
      <c r="G485">
        <v>242222</v>
      </c>
      <c r="H485">
        <v>829</v>
      </c>
      <c r="I485">
        <v>22.81</v>
      </c>
      <c r="J485">
        <v>24.06</v>
      </c>
      <c r="K485">
        <v>78389</v>
      </c>
      <c r="L485">
        <v>49.71</v>
      </c>
      <c r="M485">
        <f t="shared" si="94"/>
        <v>1.5254101089414653</v>
      </c>
      <c r="N485">
        <f t="shared" si="95"/>
        <v>1.6373000000000001E-5</v>
      </c>
      <c r="O485" s="8">
        <f t="shared" si="96"/>
        <v>0.72057573000000008</v>
      </c>
      <c r="P485" s="8">
        <f t="shared" si="97"/>
        <v>3.4175730000000071E-2</v>
      </c>
      <c r="Q485" s="6">
        <f t="shared" si="98"/>
        <v>7.7654464894342363E-4</v>
      </c>
      <c r="R485" s="10">
        <f t="shared" si="99"/>
        <v>3.5413161882333768E-7</v>
      </c>
      <c r="S485">
        <f t="shared" si="100"/>
        <v>0.35413161882333766</v>
      </c>
      <c r="T485">
        <f t="shared" si="101"/>
        <v>2.3268760004608131</v>
      </c>
      <c r="U485">
        <f t="shared" si="102"/>
        <v>0.15597404285704181</v>
      </c>
      <c r="V485">
        <f t="shared" si="103"/>
        <v>2.4327902045170314E-2</v>
      </c>
    </row>
    <row r="486" spans="1:22" x14ac:dyDescent="0.35">
      <c r="A486" s="1">
        <v>43495</v>
      </c>
      <c r="B486" s="2">
        <v>0.82157407407407401</v>
      </c>
      <c r="C486" s="3">
        <f t="shared" si="91"/>
        <v>0.82157407407407401</v>
      </c>
      <c r="D486" s="2">
        <v>0.25</v>
      </c>
      <c r="E486" s="3">
        <f t="shared" si="92"/>
        <v>0.25</v>
      </c>
      <c r="F486" s="2">
        <f t="shared" si="93"/>
        <v>0.57157407407407401</v>
      </c>
      <c r="G486">
        <v>242721</v>
      </c>
      <c r="H486">
        <v>824</v>
      </c>
      <c r="I486">
        <v>22.7</v>
      </c>
      <c r="J486">
        <v>24.05</v>
      </c>
      <c r="K486">
        <v>78396</v>
      </c>
      <c r="L486">
        <v>49.71</v>
      </c>
      <c r="M486">
        <f t="shared" si="94"/>
        <v>1.5127825418144665</v>
      </c>
      <c r="N486">
        <f t="shared" si="95"/>
        <v>1.6206333333333334E-5</v>
      </c>
      <c r="O486" s="8">
        <f t="shared" si="96"/>
        <v>0.7132407300000001</v>
      </c>
      <c r="P486" s="8">
        <f t="shared" si="97"/>
        <v>2.684073000000009E-2</v>
      </c>
      <c r="Q486" s="6">
        <f t="shared" si="98"/>
        <v>6.0987798227675732E-4</v>
      </c>
      <c r="R486" s="10">
        <f t="shared" si="99"/>
        <v>2.7809157737709062E-7</v>
      </c>
      <c r="S486">
        <f t="shared" si="100"/>
        <v>0.27809157737709062</v>
      </c>
      <c r="T486">
        <f t="shared" si="101"/>
        <v>2.2885110188186379</v>
      </c>
      <c r="U486">
        <f t="shared" si="102"/>
        <v>8.1552855516475994E-2</v>
      </c>
      <c r="V486">
        <f t="shared" si="103"/>
        <v>6.6508682428912088E-3</v>
      </c>
    </row>
    <row r="487" spans="1:22" x14ac:dyDescent="0.35">
      <c r="A487" s="1">
        <v>43495</v>
      </c>
      <c r="B487" s="2">
        <v>0.82157407407407401</v>
      </c>
      <c r="C487" s="3">
        <f t="shared" si="91"/>
        <v>0.82157407407407401</v>
      </c>
      <c r="D487" s="2">
        <v>0.25</v>
      </c>
      <c r="E487" s="3">
        <f t="shared" si="92"/>
        <v>0.25</v>
      </c>
      <c r="F487" s="2">
        <f t="shared" si="93"/>
        <v>0.57157407407407401</v>
      </c>
      <c r="G487">
        <v>243221</v>
      </c>
      <c r="H487">
        <v>827</v>
      </c>
      <c r="I487">
        <v>22.65</v>
      </c>
      <c r="J487">
        <v>24.05</v>
      </c>
      <c r="K487">
        <v>78401</v>
      </c>
      <c r="L487">
        <v>49.71</v>
      </c>
      <c r="M487">
        <f t="shared" si="94"/>
        <v>1.5070427385749214</v>
      </c>
      <c r="N487">
        <f t="shared" si="95"/>
        <v>1.6306333333333333E-5</v>
      </c>
      <c r="O487" s="8">
        <f t="shared" si="96"/>
        <v>0.71764172999999998</v>
      </c>
      <c r="P487" s="8">
        <f t="shared" si="97"/>
        <v>3.1241729999999968E-2</v>
      </c>
      <c r="Q487" s="6">
        <f t="shared" si="98"/>
        <v>7.0987798227675454E-4</v>
      </c>
      <c r="R487" s="10">
        <f t="shared" si="99"/>
        <v>3.2366883826078054E-7</v>
      </c>
      <c r="S487">
        <f t="shared" si="100"/>
        <v>0.32366883826078052</v>
      </c>
      <c r="T487">
        <f t="shared" si="101"/>
        <v>2.2711778158913991</v>
      </c>
      <c r="U487">
        <f t="shared" si="102"/>
        <v>0.12786595917547558</v>
      </c>
      <c r="V487">
        <f t="shared" si="103"/>
        <v>1.6349703515864386E-2</v>
      </c>
    </row>
    <row r="488" spans="1:22" x14ac:dyDescent="0.35">
      <c r="A488" s="1">
        <v>43495</v>
      </c>
      <c r="B488" s="2">
        <v>0.82158564814814816</v>
      </c>
      <c r="C488" s="3">
        <f t="shared" si="91"/>
        <v>0.82158564814814816</v>
      </c>
      <c r="D488" s="2">
        <v>0.25</v>
      </c>
      <c r="E488" s="3">
        <f t="shared" si="92"/>
        <v>0.25</v>
      </c>
      <c r="F488" s="2">
        <f t="shared" si="93"/>
        <v>0.57158564814814816</v>
      </c>
      <c r="G488">
        <v>243721</v>
      </c>
      <c r="H488">
        <v>821</v>
      </c>
      <c r="I488">
        <v>22.57</v>
      </c>
      <c r="J488">
        <v>24.06</v>
      </c>
      <c r="K488">
        <v>78397</v>
      </c>
      <c r="L488">
        <v>49.71</v>
      </c>
      <c r="M488">
        <f t="shared" si="94"/>
        <v>1.4978590533916498</v>
      </c>
      <c r="N488">
        <f t="shared" si="95"/>
        <v>1.6106333333333332E-5</v>
      </c>
      <c r="O488" s="8">
        <f t="shared" si="96"/>
        <v>0.70883972999999989</v>
      </c>
      <c r="P488" s="8">
        <f t="shared" si="97"/>
        <v>2.243972999999988E-2</v>
      </c>
      <c r="Q488" s="6">
        <f t="shared" si="98"/>
        <v>5.0987798227675261E-4</v>
      </c>
      <c r="R488" s="10">
        <f t="shared" si="99"/>
        <v>2.3249853040301297E-7</v>
      </c>
      <c r="S488">
        <f t="shared" si="100"/>
        <v>0.23249853040301297</v>
      </c>
      <c r="T488">
        <f t="shared" si="101"/>
        <v>2.2435817438273293</v>
      </c>
      <c r="U488">
        <f t="shared" si="102"/>
        <v>3.7872999758203456E-2</v>
      </c>
      <c r="V488">
        <f t="shared" si="103"/>
        <v>1.4343641106848791E-3</v>
      </c>
    </row>
    <row r="489" spans="1:22" x14ac:dyDescent="0.35">
      <c r="A489" s="1">
        <v>43495</v>
      </c>
      <c r="B489" s="2">
        <v>0.82158564814814816</v>
      </c>
      <c r="C489" s="3">
        <f t="shared" si="91"/>
        <v>0.82158564814814816</v>
      </c>
      <c r="D489" s="2">
        <v>0.25</v>
      </c>
      <c r="E489" s="3">
        <f t="shared" si="92"/>
        <v>0.25</v>
      </c>
      <c r="F489" s="2">
        <f t="shared" si="93"/>
        <v>0.57158564814814816</v>
      </c>
      <c r="G489">
        <v>244221</v>
      </c>
      <c r="H489">
        <v>812</v>
      </c>
      <c r="I489">
        <v>22.55</v>
      </c>
      <c r="J489">
        <v>24.05</v>
      </c>
      <c r="K489">
        <v>78400</v>
      </c>
      <c r="L489">
        <v>49.71</v>
      </c>
      <c r="M489">
        <f t="shared" si="94"/>
        <v>1.4955631320958318</v>
      </c>
      <c r="N489">
        <f t="shared" si="95"/>
        <v>1.5806333333333335E-5</v>
      </c>
      <c r="O489" s="8">
        <f t="shared" si="96"/>
        <v>0.69563673000000004</v>
      </c>
      <c r="P489" s="8">
        <f t="shared" si="97"/>
        <v>9.2367300000000263E-3</v>
      </c>
      <c r="Q489" s="6">
        <f t="shared" si="98"/>
        <v>2.0987798227675589E-4</v>
      </c>
      <c r="R489" s="10">
        <f t="shared" si="99"/>
        <v>9.5695078397164858E-8</v>
      </c>
      <c r="S489">
        <f t="shared" si="100"/>
        <v>9.5695078397164859E-2</v>
      </c>
      <c r="T489">
        <f t="shared" si="101"/>
        <v>2.2367090820842943</v>
      </c>
      <c r="U489">
        <f t="shared" si="102"/>
        <v>-9.8636115137520797E-2</v>
      </c>
      <c r="V489">
        <f t="shared" si="103"/>
        <v>9.7290832094222585E-3</v>
      </c>
    </row>
    <row r="490" spans="1:22" x14ac:dyDescent="0.35">
      <c r="A490" s="1">
        <v>43495</v>
      </c>
      <c r="B490" s="2">
        <v>0.8215972222222222</v>
      </c>
      <c r="C490" s="3">
        <f t="shared" si="91"/>
        <v>0.8215972222222222</v>
      </c>
      <c r="D490" s="2">
        <v>0.25</v>
      </c>
      <c r="E490" s="3">
        <f t="shared" si="92"/>
        <v>0.25</v>
      </c>
      <c r="F490" s="2">
        <f t="shared" si="93"/>
        <v>0.5715972222222222</v>
      </c>
      <c r="G490">
        <v>244721</v>
      </c>
      <c r="H490">
        <v>828</v>
      </c>
      <c r="I490">
        <v>22.49</v>
      </c>
      <c r="J490">
        <v>24.06</v>
      </c>
      <c r="K490">
        <v>78398</v>
      </c>
      <c r="L490">
        <v>49.71</v>
      </c>
      <c r="M490">
        <f t="shared" si="94"/>
        <v>1.4886753682083775</v>
      </c>
      <c r="N490">
        <f t="shared" si="95"/>
        <v>1.6339666666666665E-5</v>
      </c>
      <c r="O490" s="8">
        <f t="shared" si="96"/>
        <v>0.71910872999999997</v>
      </c>
      <c r="P490" s="8">
        <f t="shared" si="97"/>
        <v>3.2708729999999964E-2</v>
      </c>
      <c r="Q490" s="6">
        <f t="shared" si="98"/>
        <v>7.4321131561008778E-4</v>
      </c>
      <c r="R490" s="10">
        <f t="shared" si="99"/>
        <v>3.3889153990472135E-7</v>
      </c>
      <c r="S490">
        <f t="shared" si="100"/>
        <v>0.33889153990472137</v>
      </c>
      <c r="T490">
        <f t="shared" si="101"/>
        <v>2.2161543519103484</v>
      </c>
      <c r="U490">
        <f t="shared" si="102"/>
        <v>0.14544335770040737</v>
      </c>
      <c r="V490">
        <f t="shared" si="103"/>
        <v>2.1153770299168647E-2</v>
      </c>
    </row>
    <row r="491" spans="1:22" x14ac:dyDescent="0.35">
      <c r="A491" s="1">
        <v>43495</v>
      </c>
      <c r="B491" s="2">
        <v>0.8215972222222222</v>
      </c>
      <c r="C491" s="3">
        <f t="shared" si="91"/>
        <v>0.8215972222222222</v>
      </c>
      <c r="D491" s="2">
        <v>0.25</v>
      </c>
      <c r="E491" s="3">
        <f t="shared" si="92"/>
        <v>0.25</v>
      </c>
      <c r="F491" s="2">
        <f t="shared" si="93"/>
        <v>0.5715972222222222</v>
      </c>
      <c r="G491">
        <v>245221</v>
      </c>
      <c r="H491">
        <v>819</v>
      </c>
      <c r="I491">
        <v>22.52</v>
      </c>
      <c r="J491">
        <v>24.06</v>
      </c>
      <c r="K491">
        <v>78404</v>
      </c>
      <c r="L491">
        <v>49.71</v>
      </c>
      <c r="M491">
        <f t="shared" si="94"/>
        <v>1.4921192501521048</v>
      </c>
      <c r="N491">
        <f t="shared" si="95"/>
        <v>1.6039666666666668E-5</v>
      </c>
      <c r="O491" s="8">
        <f t="shared" si="96"/>
        <v>0.70590573000000012</v>
      </c>
      <c r="P491" s="8">
        <f t="shared" si="97"/>
        <v>1.950573000000011E-2</v>
      </c>
      <c r="Q491" s="6">
        <f t="shared" si="98"/>
        <v>4.4321131561009112E-4</v>
      </c>
      <c r="R491" s="10">
        <f t="shared" si="99"/>
        <v>2.0208124895440067E-7</v>
      </c>
      <c r="S491">
        <f t="shared" si="100"/>
        <v>0.20208124895440066</v>
      </c>
      <c r="T491">
        <f t="shared" si="101"/>
        <v>2.2264198566744793</v>
      </c>
      <c r="U491">
        <f t="shared" si="102"/>
        <v>8.1915610849008138E-3</v>
      </c>
      <c r="V491">
        <f t="shared" si="103"/>
        <v>6.7101673007661394E-5</v>
      </c>
    </row>
    <row r="492" spans="1:22" x14ac:dyDescent="0.35">
      <c r="A492" s="1">
        <v>43495</v>
      </c>
      <c r="B492" s="2">
        <v>0.82160879629629635</v>
      </c>
      <c r="C492" s="3">
        <f t="shared" si="91"/>
        <v>0.82160879629629635</v>
      </c>
      <c r="D492" s="2">
        <v>0.25</v>
      </c>
      <c r="E492" s="3">
        <f t="shared" si="92"/>
        <v>0.25</v>
      </c>
      <c r="F492" s="2">
        <f t="shared" si="93"/>
        <v>0.57160879629629635</v>
      </c>
      <c r="G492">
        <v>245722</v>
      </c>
      <c r="H492">
        <v>810</v>
      </c>
      <c r="I492">
        <v>22.48</v>
      </c>
      <c r="J492">
        <v>24.06</v>
      </c>
      <c r="K492">
        <v>78408</v>
      </c>
      <c r="L492">
        <v>49.71</v>
      </c>
      <c r="M492">
        <f t="shared" si="94"/>
        <v>1.4875274075604688</v>
      </c>
      <c r="N492">
        <f t="shared" si="95"/>
        <v>1.5739666666666668E-5</v>
      </c>
      <c r="O492" s="8">
        <f t="shared" si="96"/>
        <v>0.69270273000000004</v>
      </c>
      <c r="P492" s="8">
        <f t="shared" si="97"/>
        <v>6.3027300000000341E-3</v>
      </c>
      <c r="Q492" s="6">
        <f t="shared" si="98"/>
        <v>1.4321131561008941E-4</v>
      </c>
      <c r="R492" s="10">
        <f t="shared" si="99"/>
        <v>6.5293561123751803E-8</v>
      </c>
      <c r="S492">
        <f t="shared" si="100"/>
        <v>6.52935611237518E-2</v>
      </c>
      <c r="T492">
        <f t="shared" si="101"/>
        <v>2.2127377882435688</v>
      </c>
      <c r="U492">
        <f t="shared" si="102"/>
        <v>-0.12800745252550028</v>
      </c>
      <c r="V492">
        <f t="shared" si="103"/>
        <v>1.6385907902068206E-2</v>
      </c>
    </row>
    <row r="493" spans="1:22" x14ac:dyDescent="0.35">
      <c r="A493" s="1">
        <v>43495</v>
      </c>
      <c r="B493" s="2">
        <v>0.82160879629629635</v>
      </c>
      <c r="C493" s="3">
        <f t="shared" si="91"/>
        <v>0.82160879629629635</v>
      </c>
      <c r="D493" s="2">
        <v>0.25</v>
      </c>
      <c r="E493" s="3">
        <f t="shared" si="92"/>
        <v>0.25</v>
      </c>
      <c r="F493" s="2">
        <f t="shared" si="93"/>
        <v>0.57160879629629635</v>
      </c>
      <c r="G493">
        <v>246221</v>
      </c>
      <c r="H493">
        <v>817</v>
      </c>
      <c r="I493">
        <v>22.52</v>
      </c>
      <c r="J493">
        <v>24.06</v>
      </c>
      <c r="K493">
        <v>78403</v>
      </c>
      <c r="L493">
        <v>49.71</v>
      </c>
      <c r="M493">
        <f t="shared" si="94"/>
        <v>1.4921192501521048</v>
      </c>
      <c r="N493">
        <f t="shared" si="95"/>
        <v>1.5973000000000001E-5</v>
      </c>
      <c r="O493" s="8">
        <f t="shared" si="96"/>
        <v>0.70297173000000002</v>
      </c>
      <c r="P493" s="8">
        <f t="shared" si="97"/>
        <v>1.6571730000000007E-2</v>
      </c>
      <c r="Q493" s="6">
        <f t="shared" si="98"/>
        <v>3.7654464894342214E-4</v>
      </c>
      <c r="R493" s="10">
        <f t="shared" si="99"/>
        <v>1.7168691501647106E-7</v>
      </c>
      <c r="S493">
        <f t="shared" si="100"/>
        <v>0.17168691501647107</v>
      </c>
      <c r="T493">
        <f t="shared" si="101"/>
        <v>2.2264198566744793</v>
      </c>
      <c r="U493">
        <f t="shared" si="102"/>
        <v>-2.2202772853028775E-2</v>
      </c>
      <c r="V493">
        <f t="shared" si="103"/>
        <v>4.9296312236319154E-4</v>
      </c>
    </row>
    <row r="494" spans="1:22" x14ac:dyDescent="0.35">
      <c r="A494" s="1">
        <v>43495</v>
      </c>
      <c r="B494" s="2">
        <v>0.82162037037037028</v>
      </c>
      <c r="C494" s="3">
        <f t="shared" si="91"/>
        <v>0.82162037037037028</v>
      </c>
      <c r="D494" s="2">
        <v>0.25</v>
      </c>
      <c r="E494" s="3">
        <f t="shared" si="92"/>
        <v>0.25</v>
      </c>
      <c r="F494" s="2">
        <f t="shared" si="93"/>
        <v>0.57162037037037028</v>
      </c>
      <c r="G494">
        <v>246721</v>
      </c>
      <c r="H494">
        <v>829</v>
      </c>
      <c r="I494">
        <v>22.7</v>
      </c>
      <c r="J494">
        <v>24.05</v>
      </c>
      <c r="K494">
        <v>78408</v>
      </c>
      <c r="L494">
        <v>49.71</v>
      </c>
      <c r="M494">
        <f t="shared" si="94"/>
        <v>1.5127825418144665</v>
      </c>
      <c r="N494">
        <f t="shared" si="95"/>
        <v>1.6373000000000001E-5</v>
      </c>
      <c r="O494" s="8">
        <f t="shared" si="96"/>
        <v>0.72057573000000008</v>
      </c>
      <c r="P494" s="8">
        <f t="shared" si="97"/>
        <v>3.4175730000000071E-2</v>
      </c>
      <c r="Q494" s="6">
        <f t="shared" si="98"/>
        <v>7.7654464894342363E-4</v>
      </c>
      <c r="R494" s="10">
        <f t="shared" si="99"/>
        <v>3.5403389255479428E-7</v>
      </c>
      <c r="S494">
        <f t="shared" si="100"/>
        <v>0.35403389255479428</v>
      </c>
      <c r="T494">
        <f t="shared" si="101"/>
        <v>2.2885110188186379</v>
      </c>
      <c r="U494">
        <f t="shared" si="102"/>
        <v>0.15749517069417968</v>
      </c>
      <c r="V494">
        <f t="shared" si="103"/>
        <v>2.4804728791988792E-2</v>
      </c>
    </row>
    <row r="495" spans="1:22" x14ac:dyDescent="0.35">
      <c r="A495" s="1">
        <v>43495</v>
      </c>
      <c r="B495" s="2">
        <v>0.82162037037037028</v>
      </c>
      <c r="C495" s="3">
        <f t="shared" si="91"/>
        <v>0.82162037037037028</v>
      </c>
      <c r="D495" s="2">
        <v>0.25</v>
      </c>
      <c r="E495" s="3">
        <f t="shared" si="92"/>
        <v>0.25</v>
      </c>
      <c r="F495" s="2">
        <f t="shared" si="93"/>
        <v>0.57162037037037028</v>
      </c>
      <c r="G495">
        <v>247221</v>
      </c>
      <c r="H495">
        <v>819</v>
      </c>
      <c r="I495">
        <v>22.57</v>
      </c>
      <c r="J495">
        <v>24.06</v>
      </c>
      <c r="K495">
        <v>78404</v>
      </c>
      <c r="L495">
        <v>49.71</v>
      </c>
      <c r="M495">
        <f t="shared" si="94"/>
        <v>1.4978590533916498</v>
      </c>
      <c r="N495">
        <f t="shared" si="95"/>
        <v>1.6039666666666668E-5</v>
      </c>
      <c r="O495" s="8">
        <f t="shared" si="96"/>
        <v>0.70590573000000012</v>
      </c>
      <c r="P495" s="8">
        <f t="shared" si="97"/>
        <v>1.950573000000011E-2</v>
      </c>
      <c r="Q495" s="6">
        <f t="shared" si="98"/>
        <v>4.4321131561009112E-4</v>
      </c>
      <c r="R495" s="10">
        <f t="shared" si="99"/>
        <v>2.0208124895440067E-7</v>
      </c>
      <c r="S495">
        <f t="shared" si="100"/>
        <v>0.20208124895440066</v>
      </c>
      <c r="T495">
        <f t="shared" si="101"/>
        <v>2.2435817438273293</v>
      </c>
      <c r="U495">
        <f t="shared" si="102"/>
        <v>7.4557183095911497E-3</v>
      </c>
      <c r="V495">
        <f t="shared" si="103"/>
        <v>5.5587735511972713E-5</v>
      </c>
    </row>
    <row r="496" spans="1:22" x14ac:dyDescent="0.35">
      <c r="A496" s="1">
        <v>43495</v>
      </c>
      <c r="B496" s="2">
        <v>0.82163194444444443</v>
      </c>
      <c r="C496" s="3">
        <f t="shared" si="91"/>
        <v>0.82163194444444443</v>
      </c>
      <c r="D496" s="2">
        <v>0.25</v>
      </c>
      <c r="E496" s="3">
        <f t="shared" si="92"/>
        <v>0.25</v>
      </c>
      <c r="F496" s="2">
        <f t="shared" si="93"/>
        <v>0.57163194444444443</v>
      </c>
      <c r="G496">
        <v>247721</v>
      </c>
      <c r="H496">
        <v>822</v>
      </c>
      <c r="I496">
        <v>22.51</v>
      </c>
      <c r="J496">
        <v>24.06</v>
      </c>
      <c r="K496">
        <v>78407</v>
      </c>
      <c r="L496">
        <v>49.71</v>
      </c>
      <c r="M496">
        <f t="shared" si="94"/>
        <v>1.490971289504196</v>
      </c>
      <c r="N496">
        <f t="shared" si="95"/>
        <v>1.6139666666666667E-5</v>
      </c>
      <c r="O496" s="8">
        <f t="shared" si="96"/>
        <v>0.71030673</v>
      </c>
      <c r="P496" s="8">
        <f t="shared" si="97"/>
        <v>2.3906729999999987E-2</v>
      </c>
      <c r="Q496" s="6">
        <f t="shared" si="98"/>
        <v>5.4321131561008834E-4</v>
      </c>
      <c r="R496" s="10">
        <f t="shared" si="99"/>
        <v>2.4766655796672844E-7</v>
      </c>
      <c r="S496">
        <f t="shared" si="100"/>
        <v>0.24766655796672843</v>
      </c>
      <c r="T496">
        <f t="shared" si="101"/>
        <v>2.2229953861258052</v>
      </c>
      <c r="U496">
        <f t="shared" si="102"/>
        <v>5.39240386522905E-2</v>
      </c>
      <c r="V496">
        <f t="shared" si="103"/>
        <v>2.9078019445737198E-3</v>
      </c>
    </row>
    <row r="497" spans="1:22" x14ac:dyDescent="0.35">
      <c r="A497" s="1">
        <v>43495</v>
      </c>
      <c r="B497" s="2">
        <v>0.82163194444444443</v>
      </c>
      <c r="C497" s="3">
        <f t="shared" si="91"/>
        <v>0.82163194444444443</v>
      </c>
      <c r="D497" s="2">
        <v>0.25</v>
      </c>
      <c r="E497" s="3">
        <f t="shared" si="92"/>
        <v>0.25</v>
      </c>
      <c r="F497" s="2">
        <f t="shared" si="93"/>
        <v>0.57163194444444443</v>
      </c>
      <c r="G497">
        <v>248221</v>
      </c>
      <c r="H497">
        <v>824</v>
      </c>
      <c r="I497">
        <v>22.52</v>
      </c>
      <c r="J497">
        <v>24.06</v>
      </c>
      <c r="K497">
        <v>78404</v>
      </c>
      <c r="L497">
        <v>49.71</v>
      </c>
      <c r="M497">
        <f t="shared" si="94"/>
        <v>1.4921192501521048</v>
      </c>
      <c r="N497">
        <f t="shared" si="95"/>
        <v>1.6206333333333334E-5</v>
      </c>
      <c r="O497" s="8">
        <f t="shared" si="96"/>
        <v>0.7132407300000001</v>
      </c>
      <c r="P497" s="8">
        <f t="shared" si="97"/>
        <v>2.684073000000009E-2</v>
      </c>
      <c r="Q497" s="6">
        <f t="shared" si="98"/>
        <v>6.0987798227675732E-4</v>
      </c>
      <c r="R497" s="10">
        <f t="shared" si="99"/>
        <v>2.7807255823021425E-7</v>
      </c>
      <c r="S497">
        <f t="shared" si="100"/>
        <v>0.27807255823021426</v>
      </c>
      <c r="T497">
        <f t="shared" si="101"/>
        <v>2.2264198566744793</v>
      </c>
      <c r="U497">
        <f t="shared" si="102"/>
        <v>8.418287036071441E-2</v>
      </c>
      <c r="V497">
        <f t="shared" si="103"/>
        <v>7.0867556621688485E-3</v>
      </c>
    </row>
    <row r="498" spans="1:22" x14ac:dyDescent="0.35">
      <c r="A498" s="1">
        <v>43495</v>
      </c>
      <c r="B498" s="2">
        <v>0.82164351851851858</v>
      </c>
      <c r="C498" s="3">
        <f t="shared" si="91"/>
        <v>0.82164351851851858</v>
      </c>
      <c r="D498" s="2">
        <v>0.25</v>
      </c>
      <c r="E498" s="3">
        <f t="shared" si="92"/>
        <v>0.25</v>
      </c>
      <c r="F498" s="2">
        <f t="shared" si="93"/>
        <v>0.57164351851851858</v>
      </c>
      <c r="G498">
        <v>248721</v>
      </c>
      <c r="H498">
        <v>825</v>
      </c>
      <c r="I498">
        <v>22.51</v>
      </c>
      <c r="J498">
        <v>24.05</v>
      </c>
      <c r="K498">
        <v>78405</v>
      </c>
      <c r="L498">
        <v>49.71</v>
      </c>
      <c r="M498">
        <f t="shared" si="94"/>
        <v>1.490971289504196</v>
      </c>
      <c r="N498">
        <f t="shared" si="95"/>
        <v>1.6239666666666666E-5</v>
      </c>
      <c r="O498" s="8">
        <f t="shared" si="96"/>
        <v>0.71470772999999999</v>
      </c>
      <c r="P498" s="8">
        <f t="shared" si="97"/>
        <v>2.8307729999999975E-2</v>
      </c>
      <c r="Q498" s="6">
        <f t="shared" si="98"/>
        <v>6.4321131561008806E-4</v>
      </c>
      <c r="R498" s="10">
        <f t="shared" si="99"/>
        <v>2.9325721228914853E-7</v>
      </c>
      <c r="S498">
        <f t="shared" si="100"/>
        <v>0.29325721228914853</v>
      </c>
      <c r="T498">
        <f t="shared" si="101"/>
        <v>2.2229953861258052</v>
      </c>
      <c r="U498">
        <f t="shared" si="102"/>
        <v>9.9514692974710592E-2</v>
      </c>
      <c r="V498">
        <f t="shared" si="103"/>
        <v>9.9031741178509138E-3</v>
      </c>
    </row>
    <row r="499" spans="1:22" x14ac:dyDescent="0.35">
      <c r="A499" s="1">
        <v>43495</v>
      </c>
      <c r="B499" s="2">
        <v>0.82164351851851858</v>
      </c>
      <c r="C499" s="3">
        <f t="shared" si="91"/>
        <v>0.82164351851851858</v>
      </c>
      <c r="D499" s="2">
        <v>0.25</v>
      </c>
      <c r="E499" s="3">
        <f t="shared" si="92"/>
        <v>0.25</v>
      </c>
      <c r="F499" s="2">
        <f t="shared" si="93"/>
        <v>0.57164351851851858</v>
      </c>
      <c r="G499">
        <v>249222</v>
      </c>
      <c r="H499">
        <v>817</v>
      </c>
      <c r="I499">
        <v>22.36</v>
      </c>
      <c r="J499">
        <v>24.06</v>
      </c>
      <c r="K499">
        <v>78402</v>
      </c>
      <c r="L499">
        <v>49.71</v>
      </c>
      <c r="M499">
        <f t="shared" si="94"/>
        <v>1.4737518797855609</v>
      </c>
      <c r="N499">
        <f t="shared" si="95"/>
        <v>1.5973000000000001E-5</v>
      </c>
      <c r="O499" s="8">
        <f t="shared" si="96"/>
        <v>0.70297173000000002</v>
      </c>
      <c r="P499" s="8">
        <f t="shared" si="97"/>
        <v>1.6571730000000007E-2</v>
      </c>
      <c r="Q499" s="6">
        <f t="shared" si="98"/>
        <v>3.7654464894342214E-4</v>
      </c>
      <c r="R499" s="10">
        <f t="shared" si="99"/>
        <v>1.7168910484472823E-7</v>
      </c>
      <c r="S499">
        <f t="shared" si="100"/>
        <v>0.17168910484472821</v>
      </c>
      <c r="T499">
        <f t="shared" si="101"/>
        <v>2.1719446031714744</v>
      </c>
      <c r="U499">
        <f t="shared" si="102"/>
        <v>-1.9845886143780696E-2</v>
      </c>
      <c r="V499">
        <f t="shared" si="103"/>
        <v>3.9385919683190661E-4</v>
      </c>
    </row>
    <row r="500" spans="1:22" x14ac:dyDescent="0.35">
      <c r="A500" s="1">
        <v>43495</v>
      </c>
      <c r="B500" s="2">
        <v>0.82165509259259262</v>
      </c>
      <c r="C500" s="3">
        <f t="shared" si="91"/>
        <v>0.82165509259259262</v>
      </c>
      <c r="D500" s="2">
        <v>0.25</v>
      </c>
      <c r="E500" s="3">
        <f t="shared" si="92"/>
        <v>0.25</v>
      </c>
      <c r="F500" s="2">
        <f t="shared" si="93"/>
        <v>0.57165509259259262</v>
      </c>
      <c r="G500">
        <v>249721</v>
      </c>
      <c r="H500">
        <v>825</v>
      </c>
      <c r="I500">
        <v>22.49</v>
      </c>
      <c r="J500">
        <v>24.04</v>
      </c>
      <c r="K500">
        <v>78399</v>
      </c>
      <c r="L500">
        <v>49.71</v>
      </c>
      <c r="M500">
        <f t="shared" si="94"/>
        <v>1.4886753682083775</v>
      </c>
      <c r="N500">
        <f t="shared" si="95"/>
        <v>1.6239666666666666E-5</v>
      </c>
      <c r="O500" s="8">
        <f t="shared" si="96"/>
        <v>0.71470772999999999</v>
      </c>
      <c r="P500" s="8">
        <f t="shared" si="97"/>
        <v>2.8307729999999975E-2</v>
      </c>
      <c r="Q500" s="6">
        <f t="shared" si="98"/>
        <v>6.4321131561008806E-4</v>
      </c>
      <c r="R500" s="10">
        <f t="shared" si="99"/>
        <v>2.9326978763871441E-7</v>
      </c>
      <c r="S500">
        <f t="shared" si="100"/>
        <v>0.29326978763871442</v>
      </c>
      <c r="T500">
        <f t="shared" si="101"/>
        <v>2.2161543519103484</v>
      </c>
      <c r="U500">
        <f t="shared" si="102"/>
        <v>9.9821605434400398E-2</v>
      </c>
      <c r="V500">
        <f t="shared" si="103"/>
        <v>9.9643529115011151E-3</v>
      </c>
    </row>
    <row r="501" spans="1:22" x14ac:dyDescent="0.35">
      <c r="A501" s="1">
        <v>43495</v>
      </c>
      <c r="B501" s="2">
        <v>0.82165509259259262</v>
      </c>
      <c r="C501" s="3">
        <f t="shared" si="91"/>
        <v>0.82165509259259262</v>
      </c>
      <c r="D501" s="2">
        <v>0.25</v>
      </c>
      <c r="E501" s="3">
        <f t="shared" si="92"/>
        <v>0.25</v>
      </c>
      <c r="F501" s="2">
        <f t="shared" si="93"/>
        <v>0.57165509259259262</v>
      </c>
      <c r="G501">
        <v>250221</v>
      </c>
      <c r="H501">
        <v>826</v>
      </c>
      <c r="I501">
        <v>22.39</v>
      </c>
      <c r="J501">
        <v>24.06</v>
      </c>
      <c r="K501">
        <v>78401</v>
      </c>
      <c r="L501">
        <v>49.71</v>
      </c>
      <c r="M501">
        <f t="shared" si="94"/>
        <v>1.4771957617292879</v>
      </c>
      <c r="N501">
        <f t="shared" si="95"/>
        <v>1.6273000000000002E-5</v>
      </c>
      <c r="O501" s="8">
        <f t="shared" si="96"/>
        <v>0.71617473000000009</v>
      </c>
      <c r="P501" s="8">
        <f t="shared" si="97"/>
        <v>2.9774730000000083E-2</v>
      </c>
      <c r="Q501" s="6">
        <f t="shared" si="98"/>
        <v>6.7654464894342391E-4</v>
      </c>
      <c r="R501" s="10">
        <f t="shared" si="99"/>
        <v>3.0848088545383454E-7</v>
      </c>
      <c r="S501">
        <f t="shared" si="100"/>
        <v>0.30848088545383456</v>
      </c>
      <c r="T501">
        <f t="shared" si="101"/>
        <v>2.1821073184709712</v>
      </c>
      <c r="U501">
        <f t="shared" si="102"/>
        <v>0.11650438880013984</v>
      </c>
      <c r="V501">
        <f t="shared" si="103"/>
        <v>1.357327260969415E-2</v>
      </c>
    </row>
    <row r="502" spans="1:22" x14ac:dyDescent="0.35">
      <c r="A502" s="1">
        <v>43495</v>
      </c>
      <c r="B502" s="2">
        <v>0.82166666666666666</v>
      </c>
      <c r="C502" s="3">
        <f t="shared" si="91"/>
        <v>0.82166666666666666</v>
      </c>
      <c r="D502" s="2">
        <v>0.25</v>
      </c>
      <c r="E502" s="3">
        <f t="shared" si="92"/>
        <v>0.25</v>
      </c>
      <c r="F502" s="2">
        <f t="shared" si="93"/>
        <v>0.57166666666666666</v>
      </c>
      <c r="G502">
        <v>250724</v>
      </c>
      <c r="H502">
        <v>823</v>
      </c>
      <c r="I502">
        <v>22.5</v>
      </c>
      <c r="J502">
        <v>24.05</v>
      </c>
      <c r="K502">
        <v>78404</v>
      </c>
      <c r="L502">
        <v>49.67</v>
      </c>
      <c r="M502">
        <f t="shared" si="94"/>
        <v>1.4898233288562868</v>
      </c>
      <c r="N502">
        <f t="shared" si="95"/>
        <v>1.6172999999999999E-5</v>
      </c>
      <c r="O502" s="8">
        <f t="shared" si="96"/>
        <v>0.71177372999999999</v>
      </c>
      <c r="P502" s="8">
        <f t="shared" si="97"/>
        <v>2.5373729999999983E-2</v>
      </c>
      <c r="Q502" s="6">
        <f t="shared" si="98"/>
        <v>5.7654464894342158E-4</v>
      </c>
      <c r="R502" s="10">
        <f t="shared" si="99"/>
        <v>2.6286545164249179E-7</v>
      </c>
      <c r="S502">
        <f t="shared" si="100"/>
        <v>0.26286545164249181</v>
      </c>
      <c r="T502">
        <f t="shared" si="101"/>
        <v>2.2195735512044275</v>
      </c>
      <c r="U502">
        <f t="shared" si="102"/>
        <v>6.9270100883115818E-2</v>
      </c>
      <c r="V502">
        <f t="shared" si="103"/>
        <v>4.7983468763570427E-3</v>
      </c>
    </row>
    <row r="503" spans="1:22" x14ac:dyDescent="0.35">
      <c r="A503" s="1">
        <v>43495</v>
      </c>
      <c r="B503" s="2">
        <v>0.82166666666666666</v>
      </c>
      <c r="C503" s="3">
        <f t="shared" si="91"/>
        <v>0.82166666666666666</v>
      </c>
      <c r="D503" s="2">
        <v>0.25</v>
      </c>
      <c r="E503" s="3">
        <f t="shared" si="92"/>
        <v>0.25</v>
      </c>
      <c r="F503" s="2">
        <f t="shared" si="93"/>
        <v>0.57166666666666666</v>
      </c>
      <c r="G503">
        <v>251222</v>
      </c>
      <c r="H503">
        <v>826</v>
      </c>
      <c r="I503">
        <v>22.38</v>
      </c>
      <c r="J503">
        <v>24.06</v>
      </c>
      <c r="K503">
        <v>78407</v>
      </c>
      <c r="L503">
        <v>49.67</v>
      </c>
      <c r="M503">
        <f t="shared" si="94"/>
        <v>1.4760478010813787</v>
      </c>
      <c r="N503">
        <f t="shared" si="95"/>
        <v>1.6273000000000002E-5</v>
      </c>
      <c r="O503" s="8">
        <f t="shared" si="96"/>
        <v>0.71617473000000009</v>
      </c>
      <c r="P503" s="8">
        <f t="shared" si="97"/>
        <v>2.9774730000000083E-2</v>
      </c>
      <c r="Q503" s="6">
        <f t="shared" si="98"/>
        <v>6.7654464894342391E-4</v>
      </c>
      <c r="R503" s="10">
        <f t="shared" si="99"/>
        <v>3.0845727933049449E-7</v>
      </c>
      <c r="S503">
        <f t="shared" si="100"/>
        <v>0.30845727933049449</v>
      </c>
      <c r="T503">
        <f t="shared" si="101"/>
        <v>2.178717111077173</v>
      </c>
      <c r="U503">
        <f t="shared" si="102"/>
        <v>0.11662795123186172</v>
      </c>
      <c r="V503">
        <f t="shared" si="103"/>
        <v>1.3602079008541516E-2</v>
      </c>
    </row>
    <row r="504" spans="1:22" x14ac:dyDescent="0.35">
      <c r="A504" s="1">
        <v>43495</v>
      </c>
      <c r="B504" s="2">
        <v>0.8216782407407407</v>
      </c>
      <c r="C504" s="3">
        <f t="shared" si="91"/>
        <v>0.8216782407407407</v>
      </c>
      <c r="D504" s="2">
        <v>0.25</v>
      </c>
      <c r="E504" s="3">
        <f t="shared" si="92"/>
        <v>0.25</v>
      </c>
      <c r="F504" s="2">
        <f t="shared" si="93"/>
        <v>0.5716782407407407</v>
      </c>
      <c r="G504">
        <v>251721</v>
      </c>
      <c r="H504">
        <v>834</v>
      </c>
      <c r="I504">
        <v>22.45</v>
      </c>
      <c r="J504">
        <v>24.06</v>
      </c>
      <c r="K504">
        <v>78399</v>
      </c>
      <c r="L504">
        <v>49.67</v>
      </c>
      <c r="M504">
        <f t="shared" si="94"/>
        <v>1.4840835256167417</v>
      </c>
      <c r="N504">
        <f t="shared" si="95"/>
        <v>1.6539666666666667E-5</v>
      </c>
      <c r="O504" s="8">
        <f t="shared" si="96"/>
        <v>0.72791073000000006</v>
      </c>
      <c r="P504" s="8">
        <f t="shared" si="97"/>
        <v>4.1510730000000051E-2</v>
      </c>
      <c r="Q504" s="6">
        <f t="shared" si="98"/>
        <v>9.4321131561008983E-4</v>
      </c>
      <c r="R504" s="10">
        <f t="shared" si="99"/>
        <v>4.3008260411999531E-7</v>
      </c>
      <c r="S504">
        <f t="shared" si="100"/>
        <v>0.43008260411999533</v>
      </c>
      <c r="T504">
        <f t="shared" si="101"/>
        <v>2.2025039110070179</v>
      </c>
      <c r="U504">
        <f t="shared" si="102"/>
        <v>0.23722309613592904</v>
      </c>
      <c r="V504">
        <f t="shared" si="103"/>
        <v>5.6274797340316235E-2</v>
      </c>
    </row>
    <row r="505" spans="1:22" x14ac:dyDescent="0.35">
      <c r="A505" s="1">
        <v>43495</v>
      </c>
      <c r="B505" s="2">
        <v>0.8216782407407407</v>
      </c>
      <c r="C505" s="3">
        <f t="shared" si="91"/>
        <v>0.8216782407407407</v>
      </c>
      <c r="D505" s="2">
        <v>0.25</v>
      </c>
      <c r="E505" s="3">
        <f t="shared" si="92"/>
        <v>0.25</v>
      </c>
      <c r="F505" s="2">
        <f t="shared" si="93"/>
        <v>0.5716782407407407</v>
      </c>
      <c r="G505">
        <v>252221</v>
      </c>
      <c r="H505">
        <v>817</v>
      </c>
      <c r="I505">
        <v>22.24</v>
      </c>
      <c r="J505">
        <v>24.06</v>
      </c>
      <c r="K505">
        <v>78400</v>
      </c>
      <c r="L505">
        <v>49.67</v>
      </c>
      <c r="M505">
        <f t="shared" si="94"/>
        <v>1.4599763520106528</v>
      </c>
      <c r="N505">
        <f t="shared" si="95"/>
        <v>1.5973000000000001E-5</v>
      </c>
      <c r="O505" s="8">
        <f t="shared" si="96"/>
        <v>0.70297173000000002</v>
      </c>
      <c r="P505" s="8">
        <f t="shared" si="97"/>
        <v>1.6571730000000007E-2</v>
      </c>
      <c r="Q505" s="6">
        <f t="shared" si="98"/>
        <v>3.7654464894342214E-4</v>
      </c>
      <c r="R505" s="10">
        <f t="shared" si="99"/>
        <v>1.7169348466883139E-7</v>
      </c>
      <c r="S505">
        <f t="shared" si="100"/>
        <v>0.17169348466883139</v>
      </c>
      <c r="T505">
        <f t="shared" si="101"/>
        <v>2.1315309484303335</v>
      </c>
      <c r="U505">
        <f t="shared" si="102"/>
        <v>-1.8075483658934306E-2</v>
      </c>
      <c r="V505">
        <f t="shared" si="103"/>
        <v>3.2672310950440116E-4</v>
      </c>
    </row>
    <row r="506" spans="1:22" x14ac:dyDescent="0.35">
      <c r="A506" s="1">
        <v>43495</v>
      </c>
      <c r="B506" s="2">
        <v>0.82168981481481485</v>
      </c>
      <c r="C506" s="3">
        <f t="shared" si="91"/>
        <v>0.82168981481481485</v>
      </c>
      <c r="D506" s="2">
        <v>0.25</v>
      </c>
      <c r="E506" s="3">
        <f t="shared" si="92"/>
        <v>0.25</v>
      </c>
      <c r="F506" s="2">
        <f t="shared" si="93"/>
        <v>0.57168981481481485</v>
      </c>
      <c r="G506">
        <v>252721</v>
      </c>
      <c r="H506">
        <v>821</v>
      </c>
      <c r="I506">
        <v>22.38</v>
      </c>
      <c r="J506">
        <v>24.06</v>
      </c>
      <c r="K506">
        <v>78399</v>
      </c>
      <c r="L506">
        <v>49.67</v>
      </c>
      <c r="M506">
        <f t="shared" si="94"/>
        <v>1.4760478010813787</v>
      </c>
      <c r="N506">
        <f t="shared" si="95"/>
        <v>1.6106333333333332E-5</v>
      </c>
      <c r="O506" s="8">
        <f t="shared" si="96"/>
        <v>0.70883972999999989</v>
      </c>
      <c r="P506" s="8">
        <f t="shared" si="97"/>
        <v>2.243972999999988E-2</v>
      </c>
      <c r="Q506" s="6">
        <f t="shared" si="98"/>
        <v>5.0987798227675261E-4</v>
      </c>
      <c r="R506" s="10">
        <f t="shared" si="99"/>
        <v>2.3249259924240115E-7</v>
      </c>
      <c r="S506">
        <f t="shared" si="100"/>
        <v>0.23249259924240115</v>
      </c>
      <c r="T506">
        <f t="shared" si="101"/>
        <v>2.178717111077173</v>
      </c>
      <c r="U506">
        <f t="shared" si="102"/>
        <v>4.066327114376838E-2</v>
      </c>
      <c r="V506">
        <f t="shared" si="103"/>
        <v>1.6535016201116263E-3</v>
      </c>
    </row>
    <row r="507" spans="1:22" x14ac:dyDescent="0.35">
      <c r="A507" s="1">
        <v>43495</v>
      </c>
      <c r="B507" s="2">
        <v>0.82168981481481485</v>
      </c>
      <c r="C507" s="3">
        <f t="shared" si="91"/>
        <v>0.82168981481481485</v>
      </c>
      <c r="D507" s="2">
        <v>0.25</v>
      </c>
      <c r="E507" s="3">
        <f t="shared" si="92"/>
        <v>0.25</v>
      </c>
      <c r="F507" s="2">
        <f t="shared" si="93"/>
        <v>0.57168981481481485</v>
      </c>
      <c r="G507">
        <v>253221</v>
      </c>
      <c r="H507">
        <v>831</v>
      </c>
      <c r="I507">
        <v>22.3</v>
      </c>
      <c r="J507">
        <v>24.07</v>
      </c>
      <c r="K507">
        <v>78403</v>
      </c>
      <c r="L507">
        <v>49.67</v>
      </c>
      <c r="M507">
        <f t="shared" si="94"/>
        <v>1.4668641158981071</v>
      </c>
      <c r="N507">
        <f t="shared" si="95"/>
        <v>1.6439666666666668E-5</v>
      </c>
      <c r="O507" s="8">
        <f t="shared" si="96"/>
        <v>0.72350973000000007</v>
      </c>
      <c r="P507" s="8">
        <f t="shared" si="97"/>
        <v>3.7109730000000063E-2</v>
      </c>
      <c r="Q507" s="6">
        <f t="shared" si="98"/>
        <v>8.4321131561009011E-4</v>
      </c>
      <c r="R507" s="10">
        <f t="shared" si="99"/>
        <v>3.844782306731231E-7</v>
      </c>
      <c r="S507">
        <f t="shared" si="100"/>
        <v>0.38447823067312309</v>
      </c>
      <c r="T507">
        <f t="shared" si="101"/>
        <v>2.1516903345095351</v>
      </c>
      <c r="U507">
        <f t="shared" si="102"/>
        <v>0.19382625101498577</v>
      </c>
      <c r="V507">
        <f t="shared" si="103"/>
        <v>3.7568615582524272E-2</v>
      </c>
    </row>
    <row r="508" spans="1:22" x14ac:dyDescent="0.35">
      <c r="A508" s="1">
        <v>43495</v>
      </c>
      <c r="B508" s="2">
        <v>0.82170138888888899</v>
      </c>
      <c r="C508" s="3">
        <f t="shared" si="91"/>
        <v>0.82170138888888899</v>
      </c>
      <c r="D508" s="2">
        <v>0.25</v>
      </c>
      <c r="E508" s="3">
        <f t="shared" si="92"/>
        <v>0.25</v>
      </c>
      <c r="F508" s="2">
        <f t="shared" si="93"/>
        <v>0.57170138888888899</v>
      </c>
      <c r="G508">
        <v>253721</v>
      </c>
      <c r="H508">
        <v>820</v>
      </c>
      <c r="I508">
        <v>22.28</v>
      </c>
      <c r="J508">
        <v>24.06</v>
      </c>
      <c r="K508">
        <v>78403</v>
      </c>
      <c r="L508">
        <v>49.67</v>
      </c>
      <c r="M508">
        <f t="shared" si="94"/>
        <v>1.464568194602289</v>
      </c>
      <c r="N508">
        <f t="shared" si="95"/>
        <v>1.6073E-5</v>
      </c>
      <c r="O508" s="8">
        <f t="shared" si="96"/>
        <v>0.70737273000000001</v>
      </c>
      <c r="P508" s="8">
        <f t="shared" si="97"/>
        <v>2.0972729999999995E-2</v>
      </c>
      <c r="Q508" s="6">
        <f t="shared" si="98"/>
        <v>4.7654464894342186E-4</v>
      </c>
      <c r="R508" s="10">
        <f t="shared" si="99"/>
        <v>2.1728228212584873E-7</v>
      </c>
      <c r="S508">
        <f t="shared" si="100"/>
        <v>0.21728228212584874</v>
      </c>
      <c r="T508">
        <f t="shared" si="101"/>
        <v>2.1449599966406083</v>
      </c>
      <c r="U508">
        <f t="shared" si="102"/>
        <v>2.6924639577835273E-2</v>
      </c>
      <c r="V508">
        <f t="shared" si="103"/>
        <v>7.249362163963336E-4</v>
      </c>
    </row>
    <row r="509" spans="1:22" x14ac:dyDescent="0.35">
      <c r="A509" s="1">
        <v>43495</v>
      </c>
      <c r="B509" s="2">
        <v>0.82170138888888899</v>
      </c>
      <c r="C509" s="3">
        <f t="shared" si="91"/>
        <v>0.82170138888888899</v>
      </c>
      <c r="D509" s="2">
        <v>0.25</v>
      </c>
      <c r="E509" s="3">
        <f t="shared" si="92"/>
        <v>0.25</v>
      </c>
      <c r="F509" s="2">
        <f t="shared" si="93"/>
        <v>0.57170138888888899</v>
      </c>
      <c r="G509">
        <v>254221</v>
      </c>
      <c r="H509">
        <v>828</v>
      </c>
      <c r="I509">
        <v>22.23</v>
      </c>
      <c r="J509">
        <v>24.06</v>
      </c>
      <c r="K509">
        <v>78401</v>
      </c>
      <c r="L509">
        <v>49.67</v>
      </c>
      <c r="M509">
        <f t="shared" si="94"/>
        <v>1.458828391362744</v>
      </c>
      <c r="N509">
        <f t="shared" si="95"/>
        <v>1.6339666666666665E-5</v>
      </c>
      <c r="O509" s="8">
        <f t="shared" si="96"/>
        <v>0.71910872999999997</v>
      </c>
      <c r="P509" s="8">
        <f t="shared" si="97"/>
        <v>3.2708729999999964E-2</v>
      </c>
      <c r="Q509" s="6">
        <f t="shared" si="98"/>
        <v>7.4321131561008778E-4</v>
      </c>
      <c r="R509" s="10">
        <f t="shared" si="99"/>
        <v>3.3887857228160794E-7</v>
      </c>
      <c r="S509">
        <f t="shared" si="100"/>
        <v>0.33887857228160795</v>
      </c>
      <c r="T509">
        <f t="shared" si="101"/>
        <v>2.1281802754460113</v>
      </c>
      <c r="U509">
        <f t="shared" si="102"/>
        <v>0.14925677250890415</v>
      </c>
      <c r="V509">
        <f t="shared" si="103"/>
        <v>2.2277584139774764E-2</v>
      </c>
    </row>
    <row r="510" spans="1:22" x14ac:dyDescent="0.35">
      <c r="A510" s="1">
        <v>43495</v>
      </c>
      <c r="B510" s="2">
        <v>0.82171296296296292</v>
      </c>
      <c r="C510" s="3">
        <f t="shared" si="91"/>
        <v>0.82171296296296292</v>
      </c>
      <c r="D510" s="2">
        <v>0.25</v>
      </c>
      <c r="E510" s="3">
        <f t="shared" si="92"/>
        <v>0.25</v>
      </c>
      <c r="F510" s="2">
        <f t="shared" si="93"/>
        <v>0.57171296296296292</v>
      </c>
      <c r="G510">
        <v>254722</v>
      </c>
      <c r="H510">
        <v>816</v>
      </c>
      <c r="I510">
        <v>22.18</v>
      </c>
      <c r="J510">
        <v>24.07</v>
      </c>
      <c r="K510">
        <v>78407</v>
      </c>
      <c r="L510">
        <v>49.67</v>
      </c>
      <c r="M510">
        <f t="shared" si="94"/>
        <v>1.453088588123199</v>
      </c>
      <c r="N510">
        <f t="shared" si="95"/>
        <v>1.5939666666666666E-5</v>
      </c>
      <c r="O510" s="8">
        <f t="shared" si="96"/>
        <v>0.70150472999999991</v>
      </c>
      <c r="P510" s="8">
        <f t="shared" si="97"/>
        <v>1.51047299999999E-2</v>
      </c>
      <c r="Q510" s="6">
        <f t="shared" si="98"/>
        <v>3.4321131561008636E-4</v>
      </c>
      <c r="R510" s="10">
        <f t="shared" si="99"/>
        <v>1.5648574090125962E-7</v>
      </c>
      <c r="S510">
        <f t="shared" si="100"/>
        <v>0.15648574090125963</v>
      </c>
      <c r="T510">
        <f t="shared" si="101"/>
        <v>2.1114664449338716</v>
      </c>
      <c r="U510">
        <f t="shared" si="102"/>
        <v>-3.2400216096134478E-2</v>
      </c>
      <c r="V510">
        <f t="shared" si="103"/>
        <v>1.0497740030762117E-3</v>
      </c>
    </row>
    <row r="511" spans="1:22" x14ac:dyDescent="0.35">
      <c r="A511" s="1">
        <v>43495</v>
      </c>
      <c r="B511" s="2">
        <v>0.82171296296296292</v>
      </c>
      <c r="C511" s="3">
        <f t="shared" si="91"/>
        <v>0.82171296296296292</v>
      </c>
      <c r="D511" s="2">
        <v>0.25</v>
      </c>
      <c r="E511" s="3">
        <f t="shared" si="92"/>
        <v>0.25</v>
      </c>
      <c r="F511" s="2">
        <f t="shared" si="93"/>
        <v>0.57171296296296292</v>
      </c>
      <c r="G511">
        <v>255222</v>
      </c>
      <c r="H511">
        <v>815</v>
      </c>
      <c r="I511">
        <v>22.12</v>
      </c>
      <c r="J511">
        <v>24.06</v>
      </c>
      <c r="K511">
        <v>78402</v>
      </c>
      <c r="L511">
        <v>49.67</v>
      </c>
      <c r="M511">
        <f t="shared" si="94"/>
        <v>1.4462008242357454</v>
      </c>
      <c r="N511">
        <f t="shared" si="95"/>
        <v>1.5906333333333334E-5</v>
      </c>
      <c r="O511" s="8">
        <f t="shared" si="96"/>
        <v>0.70003773000000002</v>
      </c>
      <c r="P511" s="8">
        <f t="shared" si="97"/>
        <v>1.3637730000000015E-2</v>
      </c>
      <c r="Q511" s="6">
        <f t="shared" si="98"/>
        <v>3.0987798227675561E-4</v>
      </c>
      <c r="R511" s="10">
        <f t="shared" si="99"/>
        <v>1.4129180573266018E-7</v>
      </c>
      <c r="S511">
        <f t="shared" si="100"/>
        <v>0.14129180573266018</v>
      </c>
      <c r="T511">
        <f t="shared" si="101"/>
        <v>2.0914968240201492</v>
      </c>
      <c r="U511">
        <f t="shared" si="102"/>
        <v>-4.6711139934362385E-2</v>
      </c>
      <c r="V511">
        <f t="shared" si="103"/>
        <v>2.1819305939675842E-3</v>
      </c>
    </row>
    <row r="512" spans="1:22" x14ac:dyDescent="0.35">
      <c r="A512" s="1">
        <v>43495</v>
      </c>
      <c r="B512" s="2">
        <v>0.82172453703703707</v>
      </c>
      <c r="C512" s="3">
        <f t="shared" si="91"/>
        <v>0.82172453703703707</v>
      </c>
      <c r="D512" s="2">
        <v>0.25</v>
      </c>
      <c r="E512" s="3">
        <f t="shared" si="92"/>
        <v>0.25</v>
      </c>
      <c r="F512" s="2">
        <f t="shared" si="93"/>
        <v>0.57172453703703707</v>
      </c>
      <c r="G512">
        <v>255724</v>
      </c>
      <c r="H512">
        <v>822</v>
      </c>
      <c r="I512">
        <v>22.1</v>
      </c>
      <c r="J512">
        <v>24.06</v>
      </c>
      <c r="K512">
        <v>78401</v>
      </c>
      <c r="L512">
        <v>49.67</v>
      </c>
      <c r="M512">
        <f t="shared" si="94"/>
        <v>1.4439049029399273</v>
      </c>
      <c r="N512">
        <f t="shared" si="95"/>
        <v>1.6139666666666667E-5</v>
      </c>
      <c r="O512" s="8">
        <f t="shared" si="96"/>
        <v>0.71030673</v>
      </c>
      <c r="P512" s="8">
        <f t="shared" si="97"/>
        <v>2.3906729999999987E-2</v>
      </c>
      <c r="Q512" s="6">
        <f t="shared" si="98"/>
        <v>5.4321131561008834E-4</v>
      </c>
      <c r="R512" s="10">
        <f t="shared" si="99"/>
        <v>2.4768551179828417E-7</v>
      </c>
      <c r="S512">
        <f t="shared" si="100"/>
        <v>0.24768551179828419</v>
      </c>
      <c r="T512">
        <f t="shared" si="101"/>
        <v>2.0848613687339612</v>
      </c>
      <c r="U512">
        <f t="shared" si="102"/>
        <v>5.9976903241385486E-2</v>
      </c>
      <c r="V512">
        <f t="shared" si="103"/>
        <v>3.5972289224265167E-3</v>
      </c>
    </row>
    <row r="513" spans="1:22" x14ac:dyDescent="0.35">
      <c r="A513" s="1">
        <v>43495</v>
      </c>
      <c r="B513" s="2">
        <v>0.82172453703703707</v>
      </c>
      <c r="C513" s="3">
        <f t="shared" si="91"/>
        <v>0.82172453703703707</v>
      </c>
      <c r="D513" s="2">
        <v>0.25</v>
      </c>
      <c r="E513" s="3">
        <f t="shared" si="92"/>
        <v>0.25</v>
      </c>
      <c r="F513" s="2">
        <f t="shared" si="93"/>
        <v>0.57172453703703707</v>
      </c>
      <c r="G513">
        <v>256226</v>
      </c>
      <c r="H513">
        <v>819</v>
      </c>
      <c r="I513">
        <v>22.04</v>
      </c>
      <c r="J513">
        <v>24.07</v>
      </c>
      <c r="K513">
        <v>78400</v>
      </c>
      <c r="L513">
        <v>49.67</v>
      </c>
      <c r="M513">
        <f t="shared" si="94"/>
        <v>1.4370171390524731</v>
      </c>
      <c r="N513">
        <f t="shared" si="95"/>
        <v>1.6039666666666668E-5</v>
      </c>
      <c r="O513" s="8">
        <f t="shared" si="96"/>
        <v>0.70590573000000012</v>
      </c>
      <c r="P513" s="8">
        <f t="shared" si="97"/>
        <v>1.950573000000011E-2</v>
      </c>
      <c r="Q513" s="6">
        <f t="shared" si="98"/>
        <v>4.4321131561009112E-4</v>
      </c>
      <c r="R513" s="10">
        <f t="shared" si="99"/>
        <v>2.020983588439945E-7</v>
      </c>
      <c r="S513">
        <f t="shared" si="100"/>
        <v>0.20209835884399449</v>
      </c>
      <c r="T513">
        <f t="shared" si="101"/>
        <v>2.0650182579305549</v>
      </c>
      <c r="U513">
        <f t="shared" si="102"/>
        <v>1.5272761617467425E-2</v>
      </c>
      <c r="V513">
        <f t="shared" si="103"/>
        <v>2.332572474239862E-4</v>
      </c>
    </row>
    <row r="514" spans="1:22" x14ac:dyDescent="0.35">
      <c r="A514" s="1">
        <v>43495</v>
      </c>
      <c r="B514" s="2">
        <v>0.82173611111111111</v>
      </c>
      <c r="C514" s="3">
        <f t="shared" ref="C514:C577" si="104">B514</f>
        <v>0.82173611111111111</v>
      </c>
      <c r="D514" s="2">
        <v>0.25</v>
      </c>
      <c r="E514" s="3">
        <f t="shared" ref="E514:E577" si="105">D514</f>
        <v>0.25</v>
      </c>
      <c r="F514" s="2">
        <f t="shared" ref="F514:F577" si="106">C514-E514</f>
        <v>0.57173611111111111</v>
      </c>
      <c r="G514">
        <v>256728</v>
      </c>
      <c r="H514">
        <v>822</v>
      </c>
      <c r="I514">
        <v>21.99</v>
      </c>
      <c r="J514">
        <v>24.06</v>
      </c>
      <c r="K514">
        <v>78401</v>
      </c>
      <c r="L514">
        <v>49.67</v>
      </c>
      <c r="M514">
        <f t="shared" ref="M514:M577" si="107">(I514-9.522)/8.7111</f>
        <v>1.431277335812928</v>
      </c>
      <c r="N514">
        <f t="shared" ref="N514:N577" si="108">(H514-337.81)/30000000</f>
        <v>1.6139666666666667E-5</v>
      </c>
      <c r="O514" s="8">
        <f t="shared" ref="O514:O577" si="109">N514*44010</f>
        <v>0.71030673</v>
      </c>
      <c r="P514" s="8">
        <f t="shared" si="97"/>
        <v>2.3906729999999987E-2</v>
      </c>
      <c r="Q514" s="6">
        <f t="shared" si="98"/>
        <v>5.4321131561008834E-4</v>
      </c>
      <c r="R514" s="10">
        <f t="shared" si="99"/>
        <v>2.4768551179828417E-7</v>
      </c>
      <c r="S514">
        <f t="shared" si="100"/>
        <v>0.24768551179828419</v>
      </c>
      <c r="T514">
        <f t="shared" si="101"/>
        <v>2.0485548120117532</v>
      </c>
      <c r="U514">
        <f t="shared" si="102"/>
        <v>6.1595757347066814E-2</v>
      </c>
      <c r="V514">
        <f t="shared" si="103"/>
        <v>3.7940373231587356E-3</v>
      </c>
    </row>
    <row r="515" spans="1:22" x14ac:dyDescent="0.35">
      <c r="A515" s="1">
        <v>43495</v>
      </c>
      <c r="B515" s="2">
        <v>0.82173611111111111</v>
      </c>
      <c r="C515" s="3">
        <f t="shared" si="104"/>
        <v>0.82173611111111111</v>
      </c>
      <c r="D515" s="2">
        <v>0.25</v>
      </c>
      <c r="E515" s="3">
        <f t="shared" si="105"/>
        <v>0.25</v>
      </c>
      <c r="F515" s="2">
        <f t="shared" si="106"/>
        <v>0.57173611111111111</v>
      </c>
      <c r="G515">
        <v>257229</v>
      </c>
      <c r="H515">
        <v>821</v>
      </c>
      <c r="I515">
        <v>21.93</v>
      </c>
      <c r="J515">
        <v>24.06</v>
      </c>
      <c r="K515">
        <v>78401</v>
      </c>
      <c r="L515">
        <v>49.67</v>
      </c>
      <c r="M515">
        <f t="shared" si="107"/>
        <v>1.4243895719254742</v>
      </c>
      <c r="N515">
        <f t="shared" si="108"/>
        <v>1.6106333333333332E-5</v>
      </c>
      <c r="O515" s="8">
        <f t="shared" si="109"/>
        <v>0.70883972999999989</v>
      </c>
      <c r="P515" s="8">
        <f t="shared" si="97"/>
        <v>2.243972999999988E-2</v>
      </c>
      <c r="Q515" s="6">
        <f t="shared" si="98"/>
        <v>5.0987798227675261E-4</v>
      </c>
      <c r="R515" s="10">
        <f t="shared" si="99"/>
        <v>2.324866683843957E-7</v>
      </c>
      <c r="S515">
        <f t="shared" si="100"/>
        <v>0.23248666838439569</v>
      </c>
      <c r="T515">
        <f t="shared" si="101"/>
        <v>2.0288856526100356</v>
      </c>
      <c r="U515">
        <f t="shared" si="102"/>
        <v>4.7279925263549898E-2</v>
      </c>
      <c r="V515">
        <f t="shared" si="103"/>
        <v>2.2353913329268638E-3</v>
      </c>
    </row>
    <row r="516" spans="1:22" x14ac:dyDescent="0.35">
      <c r="A516" s="1">
        <v>43495</v>
      </c>
      <c r="B516" s="2">
        <v>0.82174768518518526</v>
      </c>
      <c r="C516" s="3">
        <f t="shared" si="104"/>
        <v>0.82174768518518526</v>
      </c>
      <c r="D516" s="2">
        <v>0.25</v>
      </c>
      <c r="E516" s="3">
        <f t="shared" si="105"/>
        <v>0.25</v>
      </c>
      <c r="F516" s="2">
        <f t="shared" si="106"/>
        <v>0.57174768518518526</v>
      </c>
      <c r="G516">
        <v>257731</v>
      </c>
      <c r="H516">
        <v>817</v>
      </c>
      <c r="I516">
        <v>21.85</v>
      </c>
      <c r="J516">
        <v>24.06</v>
      </c>
      <c r="K516">
        <v>78409</v>
      </c>
      <c r="L516">
        <v>49.67</v>
      </c>
      <c r="M516">
        <f t="shared" si="107"/>
        <v>1.4152058867422026</v>
      </c>
      <c r="N516">
        <f t="shared" si="108"/>
        <v>1.5973000000000001E-5</v>
      </c>
      <c r="O516" s="8">
        <f t="shared" si="109"/>
        <v>0.70297173000000002</v>
      </c>
      <c r="P516" s="8">
        <f t="shared" si="97"/>
        <v>1.6571730000000007E-2</v>
      </c>
      <c r="Q516" s="6">
        <f t="shared" si="98"/>
        <v>3.7654464894342214E-4</v>
      </c>
      <c r="R516" s="10">
        <f t="shared" si="99"/>
        <v>1.7167377721991584E-7</v>
      </c>
      <c r="S516">
        <f t="shared" si="100"/>
        <v>0.17167377721991584</v>
      </c>
      <c r="T516">
        <f t="shared" si="101"/>
        <v>2.0028077018697839</v>
      </c>
      <c r="U516">
        <f t="shared" si="102"/>
        <v>-1.2355617460434546E-2</v>
      </c>
      <c r="V516">
        <f t="shared" si="103"/>
        <v>1.5266128282859502E-4</v>
      </c>
    </row>
    <row r="517" spans="1:22" x14ac:dyDescent="0.35">
      <c r="A517" s="1">
        <v>43495</v>
      </c>
      <c r="B517" s="2">
        <v>0.82174768518518526</v>
      </c>
      <c r="C517" s="3">
        <f t="shared" si="104"/>
        <v>0.82174768518518526</v>
      </c>
      <c r="D517" s="2">
        <v>0.25</v>
      </c>
      <c r="E517" s="3">
        <f t="shared" si="105"/>
        <v>0.25</v>
      </c>
      <c r="F517" s="2">
        <f t="shared" si="106"/>
        <v>0.57174768518518526</v>
      </c>
      <c r="G517">
        <v>258235</v>
      </c>
      <c r="H517">
        <v>820</v>
      </c>
      <c r="I517">
        <v>21.76</v>
      </c>
      <c r="J517">
        <v>24.06</v>
      </c>
      <c r="K517">
        <v>78403</v>
      </c>
      <c r="L517">
        <v>49.67</v>
      </c>
      <c r="M517">
        <f t="shared" si="107"/>
        <v>1.4048742409110218</v>
      </c>
      <c r="N517">
        <f t="shared" si="108"/>
        <v>1.6073E-5</v>
      </c>
      <c r="O517" s="8">
        <f t="shared" si="109"/>
        <v>0.70737273000000001</v>
      </c>
      <c r="P517" s="8">
        <f t="shared" si="97"/>
        <v>2.0972729999999995E-2</v>
      </c>
      <c r="Q517" s="6">
        <f t="shared" si="98"/>
        <v>4.7654464894342186E-4</v>
      </c>
      <c r="R517" s="10">
        <f t="shared" si="99"/>
        <v>2.1728228212584873E-7</v>
      </c>
      <c r="S517">
        <f t="shared" si="100"/>
        <v>0.21728228212584874</v>
      </c>
      <c r="T517">
        <f t="shared" si="101"/>
        <v>1.9736716327753197</v>
      </c>
      <c r="U517">
        <f t="shared" si="102"/>
        <v>3.4577404441055747E-2</v>
      </c>
      <c r="V517">
        <f t="shared" si="103"/>
        <v>1.1955968978803416E-3</v>
      </c>
    </row>
    <row r="518" spans="1:22" x14ac:dyDescent="0.35">
      <c r="A518" s="1">
        <v>43495</v>
      </c>
      <c r="B518" s="2">
        <v>0.82175925925925919</v>
      </c>
      <c r="C518" s="3">
        <f t="shared" si="104"/>
        <v>0.82175925925925919</v>
      </c>
      <c r="D518" s="2">
        <v>0.25</v>
      </c>
      <c r="E518" s="3">
        <f t="shared" si="105"/>
        <v>0.25</v>
      </c>
      <c r="F518" s="2">
        <f t="shared" si="106"/>
        <v>0.57175925925925919</v>
      </c>
      <c r="G518">
        <v>258736</v>
      </c>
      <c r="H518">
        <v>821</v>
      </c>
      <c r="I518">
        <v>21.68</v>
      </c>
      <c r="J518">
        <v>24.06</v>
      </c>
      <c r="K518">
        <v>78400</v>
      </c>
      <c r="L518">
        <v>49.67</v>
      </c>
      <c r="M518">
        <f t="shared" si="107"/>
        <v>1.3956905557277495</v>
      </c>
      <c r="N518">
        <f t="shared" si="108"/>
        <v>1.6106333333333332E-5</v>
      </c>
      <c r="O518" s="8">
        <f t="shared" si="109"/>
        <v>0.70883972999999989</v>
      </c>
      <c r="P518" s="8">
        <f t="shared" si="97"/>
        <v>2.243972999999988E-2</v>
      </c>
      <c r="Q518" s="6">
        <f t="shared" si="98"/>
        <v>5.0987798227675261E-4</v>
      </c>
      <c r="R518" s="10">
        <f t="shared" si="99"/>
        <v>2.3248963377557408E-7</v>
      </c>
      <c r="S518">
        <f t="shared" si="100"/>
        <v>0.23248963377557408</v>
      </c>
      <c r="T518">
        <f t="shared" si="101"/>
        <v>1.9479521273476341</v>
      </c>
      <c r="U518">
        <f t="shared" si="102"/>
        <v>5.0962104531276579E-2</v>
      </c>
      <c r="V518">
        <f t="shared" si="103"/>
        <v>2.5971360982567607E-3</v>
      </c>
    </row>
    <row r="519" spans="1:22" x14ac:dyDescent="0.35">
      <c r="A519" s="1">
        <v>43495</v>
      </c>
      <c r="B519" s="2">
        <v>0.82175925925925919</v>
      </c>
      <c r="C519" s="3">
        <f t="shared" si="104"/>
        <v>0.82175925925925919</v>
      </c>
      <c r="D519" s="2">
        <v>0.25</v>
      </c>
      <c r="E519" s="3">
        <f t="shared" si="105"/>
        <v>0.25</v>
      </c>
      <c r="F519" s="2">
        <f t="shared" si="106"/>
        <v>0.57175925925925919</v>
      </c>
      <c r="G519">
        <v>259237</v>
      </c>
      <c r="H519">
        <v>815</v>
      </c>
      <c r="I519">
        <v>21.52</v>
      </c>
      <c r="J519">
        <v>24.06</v>
      </c>
      <c r="K519">
        <v>78406</v>
      </c>
      <c r="L519">
        <v>49.67</v>
      </c>
      <c r="M519">
        <f t="shared" si="107"/>
        <v>1.3773231853612058</v>
      </c>
      <c r="N519">
        <f t="shared" si="108"/>
        <v>1.5906333333333334E-5</v>
      </c>
      <c r="O519" s="8">
        <f t="shared" si="109"/>
        <v>0.70003773000000002</v>
      </c>
      <c r="P519" s="8">
        <f t="shared" si="97"/>
        <v>1.3637730000000015E-2</v>
      </c>
      <c r="Q519" s="6">
        <f t="shared" si="98"/>
        <v>3.0987798227675561E-4</v>
      </c>
      <c r="R519" s="10">
        <f t="shared" si="99"/>
        <v>1.4128459751871062E-7</v>
      </c>
      <c r="S519">
        <f t="shared" si="100"/>
        <v>0.14128459751871061</v>
      </c>
      <c r="T519">
        <f t="shared" si="101"/>
        <v>1.8970191569335384</v>
      </c>
      <c r="U519">
        <f t="shared" si="102"/>
        <v>-3.7888234844595976E-2</v>
      </c>
      <c r="V519">
        <f t="shared" si="103"/>
        <v>1.4355183396392566E-3</v>
      </c>
    </row>
    <row r="520" spans="1:22" x14ac:dyDescent="0.35">
      <c r="A520" s="1">
        <v>43495</v>
      </c>
      <c r="B520" s="2">
        <v>0.82177083333333334</v>
      </c>
      <c r="C520" s="3">
        <f t="shared" si="104"/>
        <v>0.82177083333333334</v>
      </c>
      <c r="D520" s="2">
        <v>0.25</v>
      </c>
      <c r="E520" s="3">
        <f t="shared" si="105"/>
        <v>0.25</v>
      </c>
      <c r="F520" s="2">
        <f t="shared" si="106"/>
        <v>0.57177083333333334</v>
      </c>
      <c r="G520">
        <v>259739</v>
      </c>
      <c r="H520">
        <v>821</v>
      </c>
      <c r="I520">
        <v>21.35</v>
      </c>
      <c r="J520">
        <v>24.06</v>
      </c>
      <c r="K520">
        <v>78407</v>
      </c>
      <c r="L520">
        <v>49.67</v>
      </c>
      <c r="M520">
        <f t="shared" si="107"/>
        <v>1.3578078543467531</v>
      </c>
      <c r="N520">
        <f t="shared" si="108"/>
        <v>1.6106333333333332E-5</v>
      </c>
      <c r="O520" s="8">
        <f t="shared" si="109"/>
        <v>0.70883972999999989</v>
      </c>
      <c r="P520" s="8">
        <f t="shared" ref="P520:P583" si="110">O520-0.6864</f>
        <v>2.243972999999988E-2</v>
      </c>
      <c r="Q520" s="6">
        <f t="shared" ref="Q520:Q583" si="111">P520/(44010*0.001)</f>
        <v>5.0987798227675261E-4</v>
      </c>
      <c r="R520" s="10">
        <f t="shared" ref="R520:R583" si="112">(Q520/8.314*(J520+273.15))/K520</f>
        <v>2.3246887762578605E-7</v>
      </c>
      <c r="S520">
        <f t="shared" ref="S520:S583" si="113">R520*1000000</f>
        <v>0.23246887762578605</v>
      </c>
      <c r="T520">
        <f t="shared" ref="T520:T583" si="114">M520^2</f>
        <v>1.8436421693257334</v>
      </c>
      <c r="U520">
        <f t="shared" ref="U520:U583" si="115">S520-(0.1282*M520)-0.0026</f>
        <v>5.5797910698532287E-2</v>
      </c>
      <c r="V520">
        <f t="shared" ref="V520:V583" si="116">U520^2</f>
        <v>3.1134068383213837E-3</v>
      </c>
    </row>
    <row r="521" spans="1:22" x14ac:dyDescent="0.35">
      <c r="A521" s="1">
        <v>43495</v>
      </c>
      <c r="B521" s="2">
        <v>0.82177083333333334</v>
      </c>
      <c r="C521" s="3">
        <f t="shared" si="104"/>
        <v>0.82177083333333334</v>
      </c>
      <c r="D521" s="2">
        <v>0.25</v>
      </c>
      <c r="E521" s="3">
        <f t="shared" si="105"/>
        <v>0.25</v>
      </c>
      <c r="F521" s="2">
        <f t="shared" si="106"/>
        <v>0.57177083333333334</v>
      </c>
      <c r="G521">
        <v>260241</v>
      </c>
      <c r="H521">
        <v>818</v>
      </c>
      <c r="I521">
        <v>21.27</v>
      </c>
      <c r="J521">
        <v>24.06</v>
      </c>
      <c r="K521">
        <v>78404</v>
      </c>
      <c r="L521">
        <v>49.67</v>
      </c>
      <c r="M521">
        <f t="shared" si="107"/>
        <v>1.348624169163481</v>
      </c>
      <c r="N521">
        <f t="shared" si="108"/>
        <v>1.6006333333333333E-5</v>
      </c>
      <c r="O521" s="8">
        <f t="shared" si="109"/>
        <v>0.70443873000000001</v>
      </c>
      <c r="P521" s="8">
        <f t="shared" si="110"/>
        <v>1.8038730000000003E-2</v>
      </c>
      <c r="Q521" s="6">
        <f t="shared" si="111"/>
        <v>4.0987798227675538E-4</v>
      </c>
      <c r="R521" s="10">
        <f t="shared" si="112"/>
        <v>1.8688298709923679E-7</v>
      </c>
      <c r="S521">
        <f t="shared" si="113"/>
        <v>0.18688298709923679</v>
      </c>
      <c r="T521">
        <f t="shared" si="114"/>
        <v>1.8187871496518895</v>
      </c>
      <c r="U521">
        <f t="shared" si="115"/>
        <v>1.1389368612478514E-2</v>
      </c>
      <c r="V521">
        <f t="shared" si="116"/>
        <v>1.2971771739091076E-4</v>
      </c>
    </row>
    <row r="522" spans="1:22" x14ac:dyDescent="0.35">
      <c r="A522" s="1">
        <v>43495</v>
      </c>
      <c r="B522" s="2">
        <v>0.82178240740740749</v>
      </c>
      <c r="C522" s="3">
        <f t="shared" si="104"/>
        <v>0.82178240740740749</v>
      </c>
      <c r="D522" s="2">
        <v>0.25</v>
      </c>
      <c r="E522" s="3">
        <f t="shared" si="105"/>
        <v>0.25</v>
      </c>
      <c r="F522" s="2">
        <f t="shared" si="106"/>
        <v>0.57178240740740749</v>
      </c>
      <c r="G522">
        <v>260743</v>
      </c>
      <c r="H522">
        <v>825</v>
      </c>
      <c r="I522">
        <v>21.12</v>
      </c>
      <c r="J522">
        <v>24.08</v>
      </c>
      <c r="K522">
        <v>78407</v>
      </c>
      <c r="L522">
        <v>49.67</v>
      </c>
      <c r="M522">
        <f t="shared" si="107"/>
        <v>1.3314047594448464</v>
      </c>
      <c r="N522">
        <f t="shared" si="108"/>
        <v>1.6239666666666666E-5</v>
      </c>
      <c r="O522" s="8">
        <f t="shared" si="109"/>
        <v>0.71470772999999999</v>
      </c>
      <c r="P522" s="8">
        <f t="shared" si="110"/>
        <v>2.8307729999999975E-2</v>
      </c>
      <c r="Q522" s="6">
        <f t="shared" si="111"/>
        <v>6.4321131561008806E-4</v>
      </c>
      <c r="R522" s="10">
        <f t="shared" si="112"/>
        <v>2.9327933315724421E-7</v>
      </c>
      <c r="S522">
        <f t="shared" si="113"/>
        <v>0.29327933315724419</v>
      </c>
      <c r="T522">
        <f t="shared" si="114"/>
        <v>1.7726386334723891</v>
      </c>
      <c r="U522">
        <f t="shared" si="115"/>
        <v>0.11999324299641488</v>
      </c>
      <c r="V522">
        <f t="shared" si="116"/>
        <v>1.4398378364796668E-2</v>
      </c>
    </row>
    <row r="523" spans="1:22" x14ac:dyDescent="0.35">
      <c r="A523" s="1">
        <v>43495</v>
      </c>
      <c r="B523" s="2">
        <v>0.82178240740740749</v>
      </c>
      <c r="C523" s="3">
        <f t="shared" si="104"/>
        <v>0.82178240740740749</v>
      </c>
      <c r="D523" s="2">
        <v>0.25</v>
      </c>
      <c r="E523" s="3">
        <f t="shared" si="105"/>
        <v>0.25</v>
      </c>
      <c r="F523" s="2">
        <f t="shared" si="106"/>
        <v>0.57178240740740749</v>
      </c>
      <c r="G523">
        <v>261244</v>
      </c>
      <c r="H523">
        <v>828</v>
      </c>
      <c r="I523">
        <v>21.12</v>
      </c>
      <c r="J523">
        <v>24.06</v>
      </c>
      <c r="K523">
        <v>78410</v>
      </c>
      <c r="L523">
        <v>49.67</v>
      </c>
      <c r="M523">
        <f t="shared" si="107"/>
        <v>1.3314047594448464</v>
      </c>
      <c r="N523">
        <f t="shared" si="108"/>
        <v>1.6339666666666665E-5</v>
      </c>
      <c r="O523" s="8">
        <f t="shared" si="109"/>
        <v>0.71910872999999997</v>
      </c>
      <c r="P523" s="8">
        <f t="shared" si="110"/>
        <v>3.2708729999999964E-2</v>
      </c>
      <c r="Q523" s="6">
        <f t="shared" si="111"/>
        <v>7.4321131561008778E-4</v>
      </c>
      <c r="R523" s="10">
        <f t="shared" si="112"/>
        <v>3.3883967536602911E-7</v>
      </c>
      <c r="S523">
        <f t="shared" si="113"/>
        <v>0.3388396753660291</v>
      </c>
      <c r="T523">
        <f t="shared" si="114"/>
        <v>1.7726386334723891</v>
      </c>
      <c r="U523">
        <f t="shared" si="115"/>
        <v>0.1655535852051998</v>
      </c>
      <c r="V523">
        <f t="shared" si="116"/>
        <v>2.7407989574295352E-2</v>
      </c>
    </row>
    <row r="524" spans="1:22" x14ac:dyDescent="0.35">
      <c r="A524" s="1">
        <v>43495</v>
      </c>
      <c r="B524" s="2">
        <v>0.82179398148148142</v>
      </c>
      <c r="C524" s="3">
        <f t="shared" si="104"/>
        <v>0.82179398148148142</v>
      </c>
      <c r="D524" s="2">
        <v>0.25</v>
      </c>
      <c r="E524" s="3">
        <f t="shared" si="105"/>
        <v>0.25</v>
      </c>
      <c r="F524" s="2">
        <f t="shared" si="106"/>
        <v>0.57179398148148142</v>
      </c>
      <c r="G524">
        <v>261746</v>
      </c>
      <c r="H524">
        <v>819</v>
      </c>
      <c r="I524">
        <v>21.08</v>
      </c>
      <c r="J524">
        <v>24.06</v>
      </c>
      <c r="K524">
        <v>78404</v>
      </c>
      <c r="L524">
        <v>49.67</v>
      </c>
      <c r="M524">
        <f t="shared" si="107"/>
        <v>1.3268129168532101</v>
      </c>
      <c r="N524">
        <f t="shared" si="108"/>
        <v>1.6039666666666668E-5</v>
      </c>
      <c r="O524" s="8">
        <f t="shared" si="109"/>
        <v>0.70590573000000012</v>
      </c>
      <c r="P524" s="8">
        <f t="shared" si="110"/>
        <v>1.950573000000011E-2</v>
      </c>
      <c r="Q524" s="6">
        <f t="shared" si="111"/>
        <v>4.4321131561009112E-4</v>
      </c>
      <c r="R524" s="10">
        <f t="shared" si="112"/>
        <v>2.0208124895440067E-7</v>
      </c>
      <c r="S524">
        <f t="shared" si="113"/>
        <v>0.20208124895440066</v>
      </c>
      <c r="T524">
        <f t="shared" si="114"/>
        <v>1.7604325163285235</v>
      </c>
      <c r="U524">
        <f t="shared" si="115"/>
        <v>2.9383833013819104E-2</v>
      </c>
      <c r="V524">
        <f t="shared" si="116"/>
        <v>8.6340964258400552E-4</v>
      </c>
    </row>
    <row r="525" spans="1:22" x14ac:dyDescent="0.35">
      <c r="A525" s="1">
        <v>43495</v>
      </c>
      <c r="B525" s="2">
        <v>0.82179398148148142</v>
      </c>
      <c r="C525" s="3">
        <f t="shared" si="104"/>
        <v>0.82179398148148142</v>
      </c>
      <c r="D525" s="2">
        <v>0.25</v>
      </c>
      <c r="E525" s="3">
        <f t="shared" si="105"/>
        <v>0.25</v>
      </c>
      <c r="F525" s="2">
        <f t="shared" si="106"/>
        <v>0.57179398148148142</v>
      </c>
      <c r="G525">
        <v>262248</v>
      </c>
      <c r="H525">
        <v>822</v>
      </c>
      <c r="I525">
        <v>21.02</v>
      </c>
      <c r="J525">
        <v>24.06</v>
      </c>
      <c r="K525">
        <v>78402</v>
      </c>
      <c r="L525">
        <v>49.67</v>
      </c>
      <c r="M525">
        <f t="shared" si="107"/>
        <v>1.3199251529657563</v>
      </c>
      <c r="N525">
        <f t="shared" si="108"/>
        <v>1.6139666666666667E-5</v>
      </c>
      <c r="O525" s="8">
        <f t="shared" si="109"/>
        <v>0.71030673</v>
      </c>
      <c r="P525" s="8">
        <f t="shared" si="110"/>
        <v>2.3906729999999987E-2</v>
      </c>
      <c r="Q525" s="6">
        <f t="shared" si="111"/>
        <v>5.4321131561008834E-4</v>
      </c>
      <c r="R525" s="10">
        <f t="shared" si="112"/>
        <v>2.4768235262489831E-7</v>
      </c>
      <c r="S525">
        <f t="shared" si="113"/>
        <v>0.24768235262489829</v>
      </c>
      <c r="T525">
        <f t="shared" si="114"/>
        <v>1.7422024094316753</v>
      </c>
      <c r="U525">
        <f t="shared" si="115"/>
        <v>7.5867948014688311E-2</v>
      </c>
      <c r="V525">
        <f t="shared" si="116"/>
        <v>5.755945535959448E-3</v>
      </c>
    </row>
    <row r="526" spans="1:22" x14ac:dyDescent="0.35">
      <c r="A526" s="1">
        <v>43495</v>
      </c>
      <c r="B526" s="2">
        <v>0.82180555555555557</v>
      </c>
      <c r="C526" s="3">
        <f t="shared" si="104"/>
        <v>0.82180555555555557</v>
      </c>
      <c r="D526" s="2">
        <v>0.25</v>
      </c>
      <c r="E526" s="3">
        <f t="shared" si="105"/>
        <v>0.25</v>
      </c>
      <c r="F526" s="2">
        <f t="shared" si="106"/>
        <v>0.57180555555555557</v>
      </c>
      <c r="G526">
        <v>262745</v>
      </c>
      <c r="H526">
        <v>822</v>
      </c>
      <c r="I526">
        <v>21.01</v>
      </c>
      <c r="J526">
        <v>24.07</v>
      </c>
      <c r="K526">
        <v>78408</v>
      </c>
      <c r="L526">
        <v>49.64</v>
      </c>
      <c r="M526">
        <f t="shared" si="107"/>
        <v>1.3187771923178475</v>
      </c>
      <c r="N526">
        <f t="shared" si="108"/>
        <v>1.6139666666666667E-5</v>
      </c>
      <c r="O526" s="8">
        <f t="shared" si="109"/>
        <v>0.71030673</v>
      </c>
      <c r="P526" s="8">
        <f t="shared" si="110"/>
        <v>2.3906729999999987E-2</v>
      </c>
      <c r="Q526" s="6">
        <f t="shared" si="111"/>
        <v>5.4321131561008834E-4</v>
      </c>
      <c r="R526" s="10">
        <f t="shared" si="112"/>
        <v>2.4767173221983737E-7</v>
      </c>
      <c r="S526">
        <f t="shared" si="113"/>
        <v>0.24767173221983738</v>
      </c>
      <c r="T526">
        <f t="shared" si="114"/>
        <v>1.7391732829777449</v>
      </c>
      <c r="U526">
        <f t="shared" si="115"/>
        <v>7.6004496164689309E-2</v>
      </c>
      <c r="V526">
        <f t="shared" si="116"/>
        <v>5.7766834372482718E-3</v>
      </c>
    </row>
    <row r="527" spans="1:22" x14ac:dyDescent="0.35">
      <c r="A527" s="1">
        <v>43495</v>
      </c>
      <c r="B527" s="2">
        <v>0.82180555555555557</v>
      </c>
      <c r="C527" s="3">
        <f t="shared" si="104"/>
        <v>0.82180555555555557</v>
      </c>
      <c r="D527" s="2">
        <v>0.25</v>
      </c>
      <c r="E527" s="3">
        <f t="shared" si="105"/>
        <v>0.25</v>
      </c>
      <c r="F527" s="2">
        <f t="shared" si="106"/>
        <v>0.57180555555555557</v>
      </c>
      <c r="G527">
        <v>263246</v>
      </c>
      <c r="H527">
        <v>820</v>
      </c>
      <c r="I527">
        <v>21.01</v>
      </c>
      <c r="J527">
        <v>24.06</v>
      </c>
      <c r="K527">
        <v>78402</v>
      </c>
      <c r="L527">
        <v>49.64</v>
      </c>
      <c r="M527">
        <f t="shared" si="107"/>
        <v>1.3187771923178475</v>
      </c>
      <c r="N527">
        <f t="shared" si="108"/>
        <v>1.6073E-5</v>
      </c>
      <c r="O527" s="8">
        <f t="shared" si="109"/>
        <v>0.70737273000000001</v>
      </c>
      <c r="P527" s="8">
        <f t="shared" si="110"/>
        <v>2.0972729999999995E-2</v>
      </c>
      <c r="Q527" s="6">
        <f t="shared" si="111"/>
        <v>4.7654464894342186E-4</v>
      </c>
      <c r="R527" s="10">
        <f t="shared" si="112"/>
        <v>2.1728505351283026E-7</v>
      </c>
      <c r="S527">
        <f t="shared" si="113"/>
        <v>0.21728505351283026</v>
      </c>
      <c r="T527">
        <f t="shared" si="114"/>
        <v>1.7391732829777449</v>
      </c>
      <c r="U527">
        <f t="shared" si="115"/>
        <v>4.5617817457682196E-2</v>
      </c>
      <c r="V527">
        <f t="shared" si="116"/>
        <v>2.0809852696024147E-3</v>
      </c>
    </row>
    <row r="528" spans="1:22" x14ac:dyDescent="0.35">
      <c r="A528" s="1">
        <v>43495</v>
      </c>
      <c r="B528" s="2">
        <v>0.82181712962962961</v>
      </c>
      <c r="C528" s="3">
        <f t="shared" si="104"/>
        <v>0.82181712962962961</v>
      </c>
      <c r="D528" s="2">
        <v>0.25</v>
      </c>
      <c r="E528" s="3">
        <f t="shared" si="105"/>
        <v>0.25</v>
      </c>
      <c r="F528" s="2">
        <f t="shared" si="106"/>
        <v>0.57181712962962961</v>
      </c>
      <c r="G528">
        <v>263748</v>
      </c>
      <c r="H528">
        <v>823</v>
      </c>
      <c r="I528">
        <v>21.02</v>
      </c>
      <c r="J528">
        <v>24.07</v>
      </c>
      <c r="K528">
        <v>78400</v>
      </c>
      <c r="L528">
        <v>49.64</v>
      </c>
      <c r="M528">
        <f t="shared" si="107"/>
        <v>1.3199251529657563</v>
      </c>
      <c r="N528">
        <f t="shared" si="108"/>
        <v>1.6172999999999999E-5</v>
      </c>
      <c r="O528" s="8">
        <f t="shared" si="109"/>
        <v>0.71177372999999999</v>
      </c>
      <c r="P528" s="8">
        <f t="shared" si="110"/>
        <v>2.5373729999999983E-2</v>
      </c>
      <c r="Q528" s="6">
        <f t="shared" si="111"/>
        <v>5.7654464894342158E-4</v>
      </c>
      <c r="R528" s="10">
        <f t="shared" si="112"/>
        <v>2.6289655351276754E-7</v>
      </c>
      <c r="S528">
        <f t="shared" si="113"/>
        <v>0.26289655351276753</v>
      </c>
      <c r="T528">
        <f t="shared" si="114"/>
        <v>1.7422024094316753</v>
      </c>
      <c r="U528">
        <f t="shared" si="115"/>
        <v>9.1082148902557544E-2</v>
      </c>
      <c r="V528">
        <f t="shared" si="116"/>
        <v>8.2959578487076645E-3</v>
      </c>
    </row>
    <row r="529" spans="1:22" x14ac:dyDescent="0.35">
      <c r="A529" s="1">
        <v>43495</v>
      </c>
      <c r="B529" s="2">
        <v>0.82181712962962961</v>
      </c>
      <c r="C529" s="3">
        <f t="shared" si="104"/>
        <v>0.82181712962962961</v>
      </c>
      <c r="D529" s="2">
        <v>0.25</v>
      </c>
      <c r="E529" s="3">
        <f t="shared" si="105"/>
        <v>0.25</v>
      </c>
      <c r="F529" s="2">
        <f t="shared" si="106"/>
        <v>0.57181712962962961</v>
      </c>
      <c r="G529">
        <v>264249</v>
      </c>
      <c r="H529">
        <v>808</v>
      </c>
      <c r="I529">
        <v>20.98</v>
      </c>
      <c r="J529">
        <v>24.06</v>
      </c>
      <c r="K529">
        <v>78406</v>
      </c>
      <c r="L529">
        <v>49.64</v>
      </c>
      <c r="M529">
        <f t="shared" si="107"/>
        <v>1.3153333103741205</v>
      </c>
      <c r="N529">
        <f t="shared" si="108"/>
        <v>1.5673000000000001E-5</v>
      </c>
      <c r="O529" s="8">
        <f t="shared" si="109"/>
        <v>0.68976873000000005</v>
      </c>
      <c r="P529" s="8">
        <f t="shared" si="110"/>
        <v>3.368730000000042E-3</v>
      </c>
      <c r="Q529" s="6">
        <f t="shared" si="111"/>
        <v>7.6544648943422902E-5</v>
      </c>
      <c r="R529" s="10">
        <f t="shared" si="112"/>
        <v>3.4899478300216489E-8</v>
      </c>
      <c r="S529">
        <f t="shared" si="113"/>
        <v>3.4899478300216488E-2</v>
      </c>
      <c r="T529">
        <f t="shared" si="114"/>
        <v>1.7301017173797424</v>
      </c>
      <c r="U529">
        <f t="shared" si="115"/>
        <v>-0.13632625208974575</v>
      </c>
      <c r="V529">
        <f t="shared" si="116"/>
        <v>1.8584847008836908E-2</v>
      </c>
    </row>
    <row r="530" spans="1:22" x14ac:dyDescent="0.35">
      <c r="A530" s="1">
        <v>43495</v>
      </c>
      <c r="B530" s="2">
        <v>0.82182870370370376</v>
      </c>
      <c r="C530" s="3">
        <f t="shared" si="104"/>
        <v>0.82182870370370376</v>
      </c>
      <c r="D530" s="2">
        <v>0.25</v>
      </c>
      <c r="E530" s="3">
        <f t="shared" si="105"/>
        <v>0.25</v>
      </c>
      <c r="F530" s="2">
        <f t="shared" si="106"/>
        <v>0.57182870370370376</v>
      </c>
      <c r="G530">
        <v>264749</v>
      </c>
      <c r="H530">
        <v>810</v>
      </c>
      <c r="I530">
        <v>20.98</v>
      </c>
      <c r="J530">
        <v>24.06</v>
      </c>
      <c r="K530">
        <v>78406</v>
      </c>
      <c r="L530">
        <v>49.64</v>
      </c>
      <c r="M530">
        <f t="shared" si="107"/>
        <v>1.3153333103741205</v>
      </c>
      <c r="N530">
        <f t="shared" si="108"/>
        <v>1.5739666666666668E-5</v>
      </c>
      <c r="O530" s="8">
        <f t="shared" si="109"/>
        <v>0.69270273000000004</v>
      </c>
      <c r="P530" s="8">
        <f t="shared" si="110"/>
        <v>6.3027300000000341E-3</v>
      </c>
      <c r="Q530" s="6">
        <f t="shared" si="111"/>
        <v>1.4321131561008941E-4</v>
      </c>
      <c r="R530" s="10">
        <f t="shared" si="112"/>
        <v>6.5295226648357666E-8</v>
      </c>
      <c r="S530">
        <f t="shared" si="113"/>
        <v>6.5295226648357671E-2</v>
      </c>
      <c r="T530">
        <f t="shared" si="114"/>
        <v>1.7301017173797424</v>
      </c>
      <c r="U530">
        <f t="shared" si="115"/>
        <v>-0.10593050374160459</v>
      </c>
      <c r="V530">
        <f t="shared" si="116"/>
        <v>1.1221271622950104E-2</v>
      </c>
    </row>
    <row r="531" spans="1:22" x14ac:dyDescent="0.35">
      <c r="A531" s="1">
        <v>43495</v>
      </c>
      <c r="B531" s="2">
        <v>0.82182870370370376</v>
      </c>
      <c r="C531" s="3">
        <f t="shared" si="104"/>
        <v>0.82182870370370376</v>
      </c>
      <c r="D531" s="2">
        <v>0.25</v>
      </c>
      <c r="E531" s="3">
        <f t="shared" si="105"/>
        <v>0.25</v>
      </c>
      <c r="F531" s="2">
        <f t="shared" si="106"/>
        <v>0.57182870370370376</v>
      </c>
      <c r="G531">
        <v>265246</v>
      </c>
      <c r="H531">
        <v>815</v>
      </c>
      <c r="I531">
        <v>20.95</v>
      </c>
      <c r="J531">
        <v>24.08</v>
      </c>
      <c r="K531">
        <v>78406</v>
      </c>
      <c r="L531">
        <v>49.64</v>
      </c>
      <c r="M531">
        <f t="shared" si="107"/>
        <v>1.3118894284303932</v>
      </c>
      <c r="N531">
        <f t="shared" si="108"/>
        <v>1.5906333333333334E-5</v>
      </c>
      <c r="O531" s="8">
        <f t="shared" si="109"/>
        <v>0.70003773000000002</v>
      </c>
      <c r="P531" s="8">
        <f t="shared" si="110"/>
        <v>1.3637730000000015E-2</v>
      </c>
      <c r="Q531" s="6">
        <f t="shared" si="111"/>
        <v>3.0987798227675561E-4</v>
      </c>
      <c r="R531" s="10">
        <f t="shared" si="112"/>
        <v>1.4129410491062329E-7</v>
      </c>
      <c r="S531">
        <f t="shared" si="113"/>
        <v>0.14129410491062327</v>
      </c>
      <c r="T531">
        <f t="shared" si="114"/>
        <v>1.7210538724274238</v>
      </c>
      <c r="U531">
        <f t="shared" si="115"/>
        <v>-2.949011981415315E-2</v>
      </c>
      <c r="V531">
        <f t="shared" si="116"/>
        <v>8.6966716665310816E-4</v>
      </c>
    </row>
    <row r="532" spans="1:22" x14ac:dyDescent="0.35">
      <c r="A532" s="1">
        <v>43495</v>
      </c>
      <c r="B532" s="2">
        <v>0.82184027777777768</v>
      </c>
      <c r="C532" s="3">
        <f t="shared" si="104"/>
        <v>0.82184027777777768</v>
      </c>
      <c r="D532" s="2">
        <v>0.25</v>
      </c>
      <c r="E532" s="3">
        <f t="shared" si="105"/>
        <v>0.25</v>
      </c>
      <c r="F532" s="2">
        <f t="shared" si="106"/>
        <v>0.57184027777777768</v>
      </c>
      <c r="G532">
        <v>265748</v>
      </c>
      <c r="H532">
        <v>822</v>
      </c>
      <c r="I532">
        <v>20.99</v>
      </c>
      <c r="J532">
        <v>24.07</v>
      </c>
      <c r="K532">
        <v>78408</v>
      </c>
      <c r="L532">
        <v>49.64</v>
      </c>
      <c r="M532">
        <f t="shared" si="107"/>
        <v>1.3164812710220291</v>
      </c>
      <c r="N532">
        <f t="shared" si="108"/>
        <v>1.6139666666666667E-5</v>
      </c>
      <c r="O532" s="8">
        <f t="shared" si="109"/>
        <v>0.71030673</v>
      </c>
      <c r="P532" s="8">
        <f t="shared" si="110"/>
        <v>2.3906729999999987E-2</v>
      </c>
      <c r="Q532" s="6">
        <f t="shared" si="111"/>
        <v>5.4321131561008834E-4</v>
      </c>
      <c r="R532" s="10">
        <f t="shared" si="112"/>
        <v>2.4767173221983737E-7</v>
      </c>
      <c r="S532">
        <f t="shared" si="113"/>
        <v>0.24767173221983738</v>
      </c>
      <c r="T532">
        <f t="shared" si="114"/>
        <v>1.7331229369517771</v>
      </c>
      <c r="U532">
        <f t="shared" si="115"/>
        <v>7.6298833274813224E-2</v>
      </c>
      <c r="V532">
        <f t="shared" si="116"/>
        <v>5.8215119590977454E-3</v>
      </c>
    </row>
    <row r="533" spans="1:22" x14ac:dyDescent="0.35">
      <c r="A533" s="1">
        <v>43495</v>
      </c>
      <c r="B533" s="2">
        <v>0.82184027777777768</v>
      </c>
      <c r="C533" s="3">
        <f t="shared" si="104"/>
        <v>0.82184027777777768</v>
      </c>
      <c r="D533" s="2">
        <v>0.25</v>
      </c>
      <c r="E533" s="3">
        <f t="shared" si="105"/>
        <v>0.25</v>
      </c>
      <c r="F533" s="2">
        <f t="shared" si="106"/>
        <v>0.57184027777777768</v>
      </c>
      <c r="G533">
        <v>266223</v>
      </c>
      <c r="H533">
        <v>818</v>
      </c>
      <c r="I533">
        <v>20.99</v>
      </c>
      <c r="J533">
        <v>24.08</v>
      </c>
      <c r="K533">
        <v>78405</v>
      </c>
      <c r="L533">
        <v>49.64</v>
      </c>
      <c r="M533">
        <f t="shared" si="107"/>
        <v>1.3164812710220291</v>
      </c>
      <c r="N533">
        <f t="shared" si="108"/>
        <v>1.6006333333333333E-5</v>
      </c>
      <c r="O533" s="8">
        <f t="shared" si="109"/>
        <v>0.70443873000000001</v>
      </c>
      <c r="P533" s="8">
        <f t="shared" si="110"/>
        <v>1.8038730000000003E-2</v>
      </c>
      <c r="Q533" s="6">
        <f t="shared" si="111"/>
        <v>4.0987798227675538E-4</v>
      </c>
      <c r="R533" s="10">
        <f t="shared" si="112"/>
        <v>1.8689317920022511E-7</v>
      </c>
      <c r="S533">
        <f t="shared" si="113"/>
        <v>0.18689317920022511</v>
      </c>
      <c r="T533">
        <f t="shared" si="114"/>
        <v>1.7331229369517771</v>
      </c>
      <c r="U533">
        <f t="shared" si="115"/>
        <v>1.552028025520096E-2</v>
      </c>
      <c r="V533">
        <f t="shared" si="116"/>
        <v>2.4087909919998077E-4</v>
      </c>
    </row>
    <row r="534" spans="1:22" x14ac:dyDescent="0.35">
      <c r="A534" s="1">
        <v>43495</v>
      </c>
      <c r="B534" s="2">
        <v>0.82185185185185183</v>
      </c>
      <c r="C534" s="3">
        <f t="shared" si="104"/>
        <v>0.82185185185185183</v>
      </c>
      <c r="D534" s="2">
        <v>0.25</v>
      </c>
      <c r="E534" s="3">
        <f t="shared" si="105"/>
        <v>0.25</v>
      </c>
      <c r="F534" s="2">
        <f t="shared" si="106"/>
        <v>0.57185185185185183</v>
      </c>
      <c r="G534">
        <v>266725</v>
      </c>
      <c r="H534">
        <v>828</v>
      </c>
      <c r="I534">
        <v>20.97</v>
      </c>
      <c r="J534">
        <v>24.07</v>
      </c>
      <c r="K534">
        <v>78408</v>
      </c>
      <c r="L534">
        <v>49.64</v>
      </c>
      <c r="M534">
        <f t="shared" si="107"/>
        <v>1.3141853497262113</v>
      </c>
      <c r="N534">
        <f t="shared" si="108"/>
        <v>1.6339666666666665E-5</v>
      </c>
      <c r="O534" s="8">
        <f t="shared" si="109"/>
        <v>0.71910872999999997</v>
      </c>
      <c r="P534" s="8">
        <f t="shared" si="110"/>
        <v>3.2708729999999964E-2</v>
      </c>
      <c r="Q534" s="6">
        <f t="shared" si="111"/>
        <v>7.4321131561008778E-4</v>
      </c>
      <c r="R534" s="10">
        <f t="shared" si="112"/>
        <v>3.3885971932635512E-7</v>
      </c>
      <c r="S534">
        <f t="shared" si="113"/>
        <v>0.33885971932635511</v>
      </c>
      <c r="T534">
        <f t="shared" si="114"/>
        <v>1.7270831334350043</v>
      </c>
      <c r="U534">
        <f t="shared" si="115"/>
        <v>0.16778115749145484</v>
      </c>
      <c r="V534">
        <f t="shared" si="116"/>
        <v>2.8150516809172372E-2</v>
      </c>
    </row>
    <row r="535" spans="1:22" x14ac:dyDescent="0.35">
      <c r="A535" s="1">
        <v>43495</v>
      </c>
      <c r="B535" s="2">
        <v>0.82185185185185183</v>
      </c>
      <c r="C535" s="3">
        <f t="shared" si="104"/>
        <v>0.82185185185185183</v>
      </c>
      <c r="D535" s="2">
        <v>0.25</v>
      </c>
      <c r="E535" s="3">
        <f t="shared" si="105"/>
        <v>0.25</v>
      </c>
      <c r="F535" s="2">
        <f t="shared" si="106"/>
        <v>0.57185185185185183</v>
      </c>
      <c r="G535">
        <v>267227</v>
      </c>
      <c r="H535">
        <v>817</v>
      </c>
      <c r="I535">
        <v>20.98</v>
      </c>
      <c r="J535">
        <v>24.06</v>
      </c>
      <c r="K535">
        <v>78408</v>
      </c>
      <c r="L535">
        <v>49.64</v>
      </c>
      <c r="M535">
        <f t="shared" si="107"/>
        <v>1.3153333103741205</v>
      </c>
      <c r="N535">
        <f t="shared" si="108"/>
        <v>1.5973000000000001E-5</v>
      </c>
      <c r="O535" s="8">
        <f t="shared" si="109"/>
        <v>0.70297173000000002</v>
      </c>
      <c r="P535" s="8">
        <f t="shared" si="110"/>
        <v>1.6571730000000007E-2</v>
      </c>
      <c r="Q535" s="6">
        <f t="shared" si="111"/>
        <v>3.7654464894342214E-4</v>
      </c>
      <c r="R535" s="10">
        <f t="shared" si="112"/>
        <v>1.7167596671304434E-7</v>
      </c>
      <c r="S535">
        <f t="shared" si="113"/>
        <v>0.17167596671304433</v>
      </c>
      <c r="T535">
        <f t="shared" si="114"/>
        <v>1.7301017173797424</v>
      </c>
      <c r="U535">
        <f t="shared" si="115"/>
        <v>4.5023632308207294E-4</v>
      </c>
      <c r="V535">
        <f t="shared" si="116"/>
        <v>2.0271274662246477E-7</v>
      </c>
    </row>
    <row r="536" spans="1:22" x14ac:dyDescent="0.35">
      <c r="A536" s="1">
        <v>43495</v>
      </c>
      <c r="B536" s="2">
        <v>0.82186342592592598</v>
      </c>
      <c r="C536" s="3">
        <f t="shared" si="104"/>
        <v>0.82186342592592598</v>
      </c>
      <c r="D536" s="2">
        <v>0.25</v>
      </c>
      <c r="E536" s="3">
        <f t="shared" si="105"/>
        <v>0.25</v>
      </c>
      <c r="F536" s="2">
        <f t="shared" si="106"/>
        <v>0.57186342592592598</v>
      </c>
      <c r="G536">
        <v>267728</v>
      </c>
      <c r="H536">
        <v>816</v>
      </c>
      <c r="I536">
        <v>20.97</v>
      </c>
      <c r="J536">
        <v>24.06</v>
      </c>
      <c r="K536">
        <v>78405</v>
      </c>
      <c r="L536">
        <v>49.64</v>
      </c>
      <c r="M536">
        <f t="shared" si="107"/>
        <v>1.3141853497262113</v>
      </c>
      <c r="N536">
        <f t="shared" si="108"/>
        <v>1.5939666666666666E-5</v>
      </c>
      <c r="O536" s="8">
        <f t="shared" si="109"/>
        <v>0.70150472999999991</v>
      </c>
      <c r="P536" s="8">
        <f t="shared" si="110"/>
        <v>1.51047299999999E-2</v>
      </c>
      <c r="Q536" s="6">
        <f t="shared" si="111"/>
        <v>3.4321131561008636E-4</v>
      </c>
      <c r="R536" s="10">
        <f t="shared" si="112"/>
        <v>1.5648446751538949E-7</v>
      </c>
      <c r="S536">
        <f t="shared" si="113"/>
        <v>0.1564844675153895</v>
      </c>
      <c r="T536">
        <f t="shared" si="114"/>
        <v>1.7270831334350043</v>
      </c>
      <c r="U536">
        <f t="shared" si="115"/>
        <v>-1.459409431951079E-2</v>
      </c>
      <c r="V536">
        <f t="shared" si="116"/>
        <v>2.1298758900677709E-4</v>
      </c>
    </row>
    <row r="537" spans="1:22" x14ac:dyDescent="0.35">
      <c r="A537" s="1">
        <v>43495</v>
      </c>
      <c r="B537" s="2">
        <v>0.82186342592592598</v>
      </c>
      <c r="C537" s="3">
        <f t="shared" si="104"/>
        <v>0.82186342592592598</v>
      </c>
      <c r="D537" s="2">
        <v>0.25</v>
      </c>
      <c r="E537" s="3">
        <f t="shared" si="105"/>
        <v>0.25</v>
      </c>
      <c r="F537" s="2">
        <f t="shared" si="106"/>
        <v>0.57186342592592598</v>
      </c>
      <c r="G537">
        <v>268230</v>
      </c>
      <c r="H537">
        <v>828</v>
      </c>
      <c r="I537">
        <v>20.93</v>
      </c>
      <c r="J537">
        <v>24.07</v>
      </c>
      <c r="K537">
        <v>78408</v>
      </c>
      <c r="L537">
        <v>49.6</v>
      </c>
      <c r="M537">
        <f t="shared" si="107"/>
        <v>1.3095935071345755</v>
      </c>
      <c r="N537">
        <f t="shared" si="108"/>
        <v>1.6339666666666665E-5</v>
      </c>
      <c r="O537" s="8">
        <f t="shared" si="109"/>
        <v>0.71910872999999997</v>
      </c>
      <c r="P537" s="8">
        <f t="shared" si="110"/>
        <v>3.2708729999999964E-2</v>
      </c>
      <c r="Q537" s="6">
        <f t="shared" si="111"/>
        <v>7.4321131561008778E-4</v>
      </c>
      <c r="R537" s="10">
        <f t="shared" si="112"/>
        <v>3.3885971932635512E-7</v>
      </c>
      <c r="S537">
        <f t="shared" si="113"/>
        <v>0.33885971932635511</v>
      </c>
      <c r="T537">
        <f t="shared" si="114"/>
        <v>1.7150351539290374</v>
      </c>
      <c r="U537">
        <f t="shared" si="115"/>
        <v>0.16836983171170253</v>
      </c>
      <c r="V537">
        <f t="shared" si="116"/>
        <v>2.8348400230627031E-2</v>
      </c>
    </row>
    <row r="538" spans="1:22" x14ac:dyDescent="0.35">
      <c r="A538" s="1">
        <v>43495</v>
      </c>
      <c r="B538" s="2">
        <v>0.82187500000000002</v>
      </c>
      <c r="C538" s="3">
        <f t="shared" si="104"/>
        <v>0.82187500000000002</v>
      </c>
      <c r="D538" s="2">
        <v>0.25</v>
      </c>
      <c r="E538" s="3">
        <f t="shared" si="105"/>
        <v>0.25</v>
      </c>
      <c r="F538" s="2">
        <f t="shared" si="106"/>
        <v>0.57187500000000002</v>
      </c>
      <c r="G538">
        <v>268732</v>
      </c>
      <c r="H538">
        <v>824</v>
      </c>
      <c r="I538">
        <v>20.84</v>
      </c>
      <c r="J538">
        <v>24.06</v>
      </c>
      <c r="K538">
        <v>78408</v>
      </c>
      <c r="L538">
        <v>49.6</v>
      </c>
      <c r="M538">
        <f t="shared" si="107"/>
        <v>1.2992618613033944</v>
      </c>
      <c r="N538">
        <f t="shared" si="108"/>
        <v>1.6206333333333334E-5</v>
      </c>
      <c r="O538" s="8">
        <f t="shared" si="109"/>
        <v>0.7132407300000001</v>
      </c>
      <c r="P538" s="8">
        <f t="shared" si="110"/>
        <v>2.684073000000009E-2</v>
      </c>
      <c r="Q538" s="6">
        <f t="shared" si="111"/>
        <v>6.0987798227675732E-4</v>
      </c>
      <c r="R538" s="10">
        <f t="shared" si="112"/>
        <v>2.7805837230233799E-7</v>
      </c>
      <c r="S538">
        <f t="shared" si="113"/>
        <v>0.27805837230233799</v>
      </c>
      <c r="T538">
        <f t="shared" si="114"/>
        <v>1.6880813842375608</v>
      </c>
      <c r="U538">
        <f t="shared" si="115"/>
        <v>0.1088930016832428</v>
      </c>
      <c r="V538">
        <f t="shared" si="116"/>
        <v>1.1857685815586719E-2</v>
      </c>
    </row>
    <row r="539" spans="1:22" x14ac:dyDescent="0.35">
      <c r="A539" s="1">
        <v>43495</v>
      </c>
      <c r="B539" s="2">
        <v>0.82187500000000002</v>
      </c>
      <c r="C539" s="3">
        <f t="shared" si="104"/>
        <v>0.82187500000000002</v>
      </c>
      <c r="D539" s="2">
        <v>0.25</v>
      </c>
      <c r="E539" s="3">
        <f t="shared" si="105"/>
        <v>0.25</v>
      </c>
      <c r="F539" s="2">
        <f t="shared" si="106"/>
        <v>0.57187500000000002</v>
      </c>
      <c r="G539">
        <v>269234</v>
      </c>
      <c r="H539">
        <v>812</v>
      </c>
      <c r="I539">
        <v>20.78</v>
      </c>
      <c r="J539">
        <v>24.08</v>
      </c>
      <c r="K539">
        <v>78410</v>
      </c>
      <c r="L539">
        <v>49.6</v>
      </c>
      <c r="M539">
        <f t="shared" si="107"/>
        <v>1.2923740974159408</v>
      </c>
      <c r="N539">
        <f t="shared" si="108"/>
        <v>1.5806333333333335E-5</v>
      </c>
      <c r="O539" s="8">
        <f t="shared" si="109"/>
        <v>0.69563673000000004</v>
      </c>
      <c r="P539" s="8">
        <f t="shared" si="110"/>
        <v>9.2367300000000263E-3</v>
      </c>
      <c r="Q539" s="6">
        <f t="shared" si="111"/>
        <v>2.0987798227675589E-4</v>
      </c>
      <c r="R539" s="10">
        <f t="shared" si="112"/>
        <v>9.5692532381724482E-8</v>
      </c>
      <c r="S539">
        <f t="shared" si="113"/>
        <v>9.5692532381724482E-2</v>
      </c>
      <c r="T539">
        <f t="shared" si="114"/>
        <v>1.6702308076716676</v>
      </c>
      <c r="U539">
        <f t="shared" si="115"/>
        <v>-7.2589826906999153E-2</v>
      </c>
      <c r="V539">
        <f t="shared" si="116"/>
        <v>5.2692829703880981E-3</v>
      </c>
    </row>
    <row r="540" spans="1:22" x14ac:dyDescent="0.35">
      <c r="A540" s="1">
        <v>43495</v>
      </c>
      <c r="B540" s="2">
        <v>0.82188657407407406</v>
      </c>
      <c r="C540" s="3">
        <f t="shared" si="104"/>
        <v>0.82188657407407406</v>
      </c>
      <c r="D540" s="2">
        <v>0.25</v>
      </c>
      <c r="E540" s="3">
        <f t="shared" si="105"/>
        <v>0.25</v>
      </c>
      <c r="F540" s="2">
        <f t="shared" si="106"/>
        <v>0.57188657407407406</v>
      </c>
      <c r="G540">
        <v>269735</v>
      </c>
      <c r="H540">
        <v>822</v>
      </c>
      <c r="I540">
        <v>20.62</v>
      </c>
      <c r="J540">
        <v>24.06</v>
      </c>
      <c r="K540">
        <v>78410</v>
      </c>
      <c r="L540">
        <v>49.6</v>
      </c>
      <c r="M540">
        <f t="shared" si="107"/>
        <v>1.2740067270493969</v>
      </c>
      <c r="N540">
        <f t="shared" si="108"/>
        <v>1.6139666666666667E-5</v>
      </c>
      <c r="O540" s="8">
        <f t="shared" si="109"/>
        <v>0.71030673</v>
      </c>
      <c r="P540" s="8">
        <f t="shared" si="110"/>
        <v>2.3906729999999987E-2</v>
      </c>
      <c r="Q540" s="6">
        <f t="shared" si="111"/>
        <v>5.4321131561008834E-4</v>
      </c>
      <c r="R540" s="10">
        <f t="shared" si="112"/>
        <v>2.4765708213872312E-7</v>
      </c>
      <c r="S540">
        <f t="shared" si="113"/>
        <v>0.24765708213872312</v>
      </c>
      <c r="T540">
        <f t="shared" si="114"/>
        <v>1.6230931405671165</v>
      </c>
      <c r="U540">
        <f t="shared" si="115"/>
        <v>8.1729419730990419E-2</v>
      </c>
      <c r="V540">
        <f t="shared" si="116"/>
        <v>6.6796980495644059E-3</v>
      </c>
    </row>
    <row r="541" spans="1:22" x14ac:dyDescent="0.35">
      <c r="A541" s="1">
        <v>43495</v>
      </c>
      <c r="B541" s="2">
        <v>0.82188657407407406</v>
      </c>
      <c r="C541" s="3">
        <f t="shared" si="104"/>
        <v>0.82188657407407406</v>
      </c>
      <c r="D541" s="2">
        <v>0.25</v>
      </c>
      <c r="E541" s="3">
        <f t="shared" si="105"/>
        <v>0.25</v>
      </c>
      <c r="F541" s="2">
        <f t="shared" si="106"/>
        <v>0.57188657407407406</v>
      </c>
      <c r="G541">
        <v>270237</v>
      </c>
      <c r="H541">
        <v>828</v>
      </c>
      <c r="I541">
        <v>20.46</v>
      </c>
      <c r="J541">
        <v>24.06</v>
      </c>
      <c r="K541">
        <v>78404</v>
      </c>
      <c r="L541">
        <v>49.6</v>
      </c>
      <c r="M541">
        <f t="shared" si="107"/>
        <v>1.255639356682853</v>
      </c>
      <c r="N541">
        <f t="shared" si="108"/>
        <v>1.6339666666666665E-5</v>
      </c>
      <c r="O541" s="8">
        <f t="shared" si="109"/>
        <v>0.71910872999999997</v>
      </c>
      <c r="P541" s="8">
        <f t="shared" si="110"/>
        <v>3.2708729999999964E-2</v>
      </c>
      <c r="Q541" s="6">
        <f t="shared" si="111"/>
        <v>7.4321131561008778E-4</v>
      </c>
      <c r="R541" s="10">
        <f t="shared" si="112"/>
        <v>3.3886560565086404E-7</v>
      </c>
      <c r="S541">
        <f t="shared" si="113"/>
        <v>0.33886560565086404</v>
      </c>
      <c r="T541">
        <f t="shared" si="114"/>
        <v>1.5766301940509289</v>
      </c>
      <c r="U541">
        <f t="shared" si="115"/>
        <v>0.1752926401241223</v>
      </c>
      <c r="V541">
        <f t="shared" si="116"/>
        <v>3.0727509681685049E-2</v>
      </c>
    </row>
    <row r="542" spans="1:22" x14ac:dyDescent="0.35">
      <c r="A542" s="1">
        <v>43495</v>
      </c>
      <c r="B542" s="2">
        <v>0.8218981481481481</v>
      </c>
      <c r="C542" s="3">
        <f t="shared" si="104"/>
        <v>0.8218981481481481</v>
      </c>
      <c r="D542" s="2">
        <v>0.25</v>
      </c>
      <c r="E542" s="3">
        <f t="shared" si="105"/>
        <v>0.25</v>
      </c>
      <c r="F542" s="2">
        <f t="shared" si="106"/>
        <v>0.5718981481481481</v>
      </c>
      <c r="G542">
        <v>270739</v>
      </c>
      <c r="H542">
        <v>819</v>
      </c>
      <c r="I542">
        <v>20.46</v>
      </c>
      <c r="J542">
        <v>24.07</v>
      </c>
      <c r="K542">
        <v>78407</v>
      </c>
      <c r="L542">
        <v>49.6</v>
      </c>
      <c r="M542">
        <f t="shared" si="107"/>
        <v>1.255639356682853</v>
      </c>
      <c r="N542">
        <f t="shared" si="108"/>
        <v>1.6039666666666668E-5</v>
      </c>
      <c r="O542" s="8">
        <f t="shared" si="109"/>
        <v>0.70590573000000012</v>
      </c>
      <c r="P542" s="8">
        <f t="shared" si="110"/>
        <v>1.950573000000011E-2</v>
      </c>
      <c r="Q542" s="6">
        <f t="shared" si="111"/>
        <v>4.4321131561009112E-4</v>
      </c>
      <c r="R542" s="10">
        <f t="shared" si="112"/>
        <v>2.0208031595864102E-7</v>
      </c>
      <c r="S542">
        <f t="shared" si="113"/>
        <v>0.20208031595864101</v>
      </c>
      <c r="T542">
        <f t="shared" si="114"/>
        <v>1.5766301940509289</v>
      </c>
      <c r="U542">
        <f t="shared" si="115"/>
        <v>3.8507350431899255E-2</v>
      </c>
      <c r="V542">
        <f t="shared" si="116"/>
        <v>1.4828160372850918E-3</v>
      </c>
    </row>
    <row r="543" spans="1:22" x14ac:dyDescent="0.35">
      <c r="A543" s="1">
        <v>43495</v>
      </c>
      <c r="B543" s="2">
        <v>0.8218981481481481</v>
      </c>
      <c r="C543" s="3">
        <f t="shared" si="104"/>
        <v>0.8218981481481481</v>
      </c>
      <c r="D543" s="2">
        <v>0.25</v>
      </c>
      <c r="E543" s="3">
        <f t="shared" si="105"/>
        <v>0.25</v>
      </c>
      <c r="F543" s="2">
        <f t="shared" si="106"/>
        <v>0.5718981481481481</v>
      </c>
      <c r="G543">
        <v>271241</v>
      </c>
      <c r="H543">
        <v>825</v>
      </c>
      <c r="I543">
        <v>20.64</v>
      </c>
      <c r="J543">
        <v>24.08</v>
      </c>
      <c r="K543">
        <v>78409</v>
      </c>
      <c r="L543">
        <v>49.6</v>
      </c>
      <c r="M543">
        <f t="shared" si="107"/>
        <v>1.2763026483452147</v>
      </c>
      <c r="N543">
        <f t="shared" si="108"/>
        <v>1.6239666666666666E-5</v>
      </c>
      <c r="O543" s="8">
        <f t="shared" si="109"/>
        <v>0.71470772999999999</v>
      </c>
      <c r="P543" s="8">
        <f t="shared" si="110"/>
        <v>2.8307729999999975E-2</v>
      </c>
      <c r="Q543" s="6">
        <f t="shared" si="111"/>
        <v>6.4321131561008806E-4</v>
      </c>
      <c r="R543" s="10">
        <f t="shared" si="112"/>
        <v>2.932718524003628E-7</v>
      </c>
      <c r="S543">
        <f t="shared" si="113"/>
        <v>0.2932718524003628</v>
      </c>
      <c r="T543">
        <f t="shared" si="114"/>
        <v>1.6289484501730087</v>
      </c>
      <c r="U543">
        <f t="shared" si="115"/>
        <v>0.12704985288250628</v>
      </c>
      <c r="V543">
        <f t="shared" si="116"/>
        <v>1.6141665117466491E-2</v>
      </c>
    </row>
    <row r="544" spans="1:22" x14ac:dyDescent="0.35">
      <c r="A544" s="1">
        <v>43495</v>
      </c>
      <c r="B544" s="2">
        <v>0.82190972222222225</v>
      </c>
      <c r="C544" s="3">
        <f t="shared" si="104"/>
        <v>0.82190972222222225</v>
      </c>
      <c r="D544" s="2">
        <v>0.25</v>
      </c>
      <c r="E544" s="3">
        <f t="shared" si="105"/>
        <v>0.25</v>
      </c>
      <c r="F544" s="2">
        <f t="shared" si="106"/>
        <v>0.57190972222222225</v>
      </c>
      <c r="G544">
        <v>271742</v>
      </c>
      <c r="H544">
        <v>832</v>
      </c>
      <c r="I544">
        <v>20.74</v>
      </c>
      <c r="J544">
        <v>24.07</v>
      </c>
      <c r="K544">
        <v>78411</v>
      </c>
      <c r="L544">
        <v>49.57</v>
      </c>
      <c r="M544">
        <f t="shared" si="107"/>
        <v>1.2877822548243043</v>
      </c>
      <c r="N544">
        <f t="shared" si="108"/>
        <v>1.6473E-5</v>
      </c>
      <c r="O544" s="8">
        <f t="shared" si="109"/>
        <v>0.72497672999999996</v>
      </c>
      <c r="P544" s="8">
        <f t="shared" si="110"/>
        <v>3.8576729999999948E-2</v>
      </c>
      <c r="Q544" s="6">
        <f t="shared" si="111"/>
        <v>8.7654464894342085E-4</v>
      </c>
      <c r="R544" s="10">
        <f t="shared" si="112"/>
        <v>3.9963642008101879E-7</v>
      </c>
      <c r="S544">
        <f t="shared" si="113"/>
        <v>0.39963642008101879</v>
      </c>
      <c r="T544">
        <f t="shared" si="114"/>
        <v>1.6583831358403693</v>
      </c>
      <c r="U544">
        <f t="shared" si="115"/>
        <v>0.23194273501254298</v>
      </c>
      <c r="V544">
        <f t="shared" si="116"/>
        <v>5.3797432325098732E-2</v>
      </c>
    </row>
    <row r="545" spans="1:22" x14ac:dyDescent="0.35">
      <c r="A545" s="1">
        <v>43495</v>
      </c>
      <c r="B545" s="2">
        <v>0.82190972222222225</v>
      </c>
      <c r="C545" s="3">
        <f t="shared" si="104"/>
        <v>0.82190972222222225</v>
      </c>
      <c r="D545" s="2">
        <v>0.25</v>
      </c>
      <c r="E545" s="3">
        <f t="shared" si="105"/>
        <v>0.25</v>
      </c>
      <c r="F545" s="2">
        <f t="shared" si="106"/>
        <v>0.57190972222222225</v>
      </c>
      <c r="G545">
        <v>272244</v>
      </c>
      <c r="H545">
        <v>824</v>
      </c>
      <c r="I545">
        <v>20.3</v>
      </c>
      <c r="J545">
        <v>24.06</v>
      </c>
      <c r="K545">
        <v>78415</v>
      </c>
      <c r="L545">
        <v>49.6</v>
      </c>
      <c r="M545">
        <f t="shared" si="107"/>
        <v>1.2372719863163091</v>
      </c>
      <c r="N545">
        <f t="shared" si="108"/>
        <v>1.6206333333333334E-5</v>
      </c>
      <c r="O545" s="8">
        <f t="shared" si="109"/>
        <v>0.7132407300000001</v>
      </c>
      <c r="P545" s="8">
        <f t="shared" si="110"/>
        <v>2.684073000000009E-2</v>
      </c>
      <c r="Q545" s="6">
        <f t="shared" si="111"/>
        <v>6.0987798227675732E-4</v>
      </c>
      <c r="R545" s="10">
        <f t="shared" si="112"/>
        <v>2.7803355041104023E-7</v>
      </c>
      <c r="S545">
        <f t="shared" si="113"/>
        <v>0.27803355041104022</v>
      </c>
      <c r="T545">
        <f t="shared" si="114"/>
        <v>1.5308419681231049</v>
      </c>
      <c r="U545">
        <f t="shared" si="115"/>
        <v>0.11681528176528939</v>
      </c>
      <c r="V545">
        <f t="shared" si="116"/>
        <v>1.3645810053903952E-2</v>
      </c>
    </row>
    <row r="546" spans="1:22" x14ac:dyDescent="0.35">
      <c r="A546" s="1">
        <v>43495</v>
      </c>
      <c r="B546" s="2">
        <v>0.8219212962962964</v>
      </c>
      <c r="C546" s="3">
        <f t="shared" si="104"/>
        <v>0.8219212962962964</v>
      </c>
      <c r="D546" s="2">
        <v>0.25</v>
      </c>
      <c r="E546" s="3">
        <f t="shared" si="105"/>
        <v>0.25</v>
      </c>
      <c r="F546" s="2">
        <f t="shared" si="106"/>
        <v>0.5719212962962964</v>
      </c>
      <c r="G546">
        <v>272747</v>
      </c>
      <c r="H546">
        <v>819</v>
      </c>
      <c r="I546">
        <v>20.010000000000002</v>
      </c>
      <c r="J546">
        <v>24.07</v>
      </c>
      <c r="K546">
        <v>78421</v>
      </c>
      <c r="L546">
        <v>49.57</v>
      </c>
      <c r="M546">
        <f t="shared" si="107"/>
        <v>1.2039811275269485</v>
      </c>
      <c r="N546">
        <f t="shared" si="108"/>
        <v>1.6039666666666668E-5</v>
      </c>
      <c r="O546" s="8">
        <f t="shared" si="109"/>
        <v>0.70590573000000012</v>
      </c>
      <c r="P546" s="8">
        <f t="shared" si="110"/>
        <v>1.950573000000011E-2</v>
      </c>
      <c r="Q546" s="6">
        <f t="shared" si="111"/>
        <v>4.4321131561009112E-4</v>
      </c>
      <c r="R546" s="10">
        <f t="shared" si="112"/>
        <v>2.0204423985117721E-7</v>
      </c>
      <c r="S546">
        <f t="shared" si="113"/>
        <v>0.20204423985117723</v>
      </c>
      <c r="T546">
        <f t="shared" si="114"/>
        <v>1.4495705554410623</v>
      </c>
      <c r="U546">
        <f t="shared" si="115"/>
        <v>4.5093859302222421E-2</v>
      </c>
      <c r="V546">
        <f t="shared" si="116"/>
        <v>2.0334561467686314E-3</v>
      </c>
    </row>
    <row r="547" spans="1:22" x14ac:dyDescent="0.35">
      <c r="A547" s="1">
        <v>43495</v>
      </c>
      <c r="B547" s="2">
        <v>0.8219212962962964</v>
      </c>
      <c r="C547" s="3">
        <f t="shared" si="104"/>
        <v>0.8219212962962964</v>
      </c>
      <c r="D547" s="2">
        <v>0.25</v>
      </c>
      <c r="E547" s="3">
        <f t="shared" si="105"/>
        <v>0.25</v>
      </c>
      <c r="F547" s="2">
        <f t="shared" si="106"/>
        <v>0.5719212962962964</v>
      </c>
      <c r="G547">
        <v>273249</v>
      </c>
      <c r="H547">
        <v>819</v>
      </c>
      <c r="I547">
        <v>19.64</v>
      </c>
      <c r="J547">
        <v>24.07</v>
      </c>
      <c r="K547">
        <v>78424</v>
      </c>
      <c r="L547">
        <v>49.57</v>
      </c>
      <c r="M547">
        <f t="shared" si="107"/>
        <v>1.1615065835543157</v>
      </c>
      <c r="N547">
        <f t="shared" si="108"/>
        <v>1.6039666666666668E-5</v>
      </c>
      <c r="O547" s="8">
        <f t="shared" si="109"/>
        <v>0.70590573000000012</v>
      </c>
      <c r="P547" s="8">
        <f t="shared" si="110"/>
        <v>1.950573000000011E-2</v>
      </c>
      <c r="Q547" s="6">
        <f t="shared" si="111"/>
        <v>4.4321131561009112E-4</v>
      </c>
      <c r="R547" s="10">
        <f t="shared" si="112"/>
        <v>2.0203651093248454E-7</v>
      </c>
      <c r="S547">
        <f t="shared" si="113"/>
        <v>0.20203651093248454</v>
      </c>
      <c r="T547">
        <f t="shared" si="114"/>
        <v>1.3490975436400185</v>
      </c>
      <c r="U547">
        <f t="shared" si="115"/>
        <v>5.0531366920821268E-2</v>
      </c>
      <c r="V547">
        <f t="shared" si="116"/>
        <v>2.5534190428866698E-3</v>
      </c>
    </row>
    <row r="548" spans="1:22" x14ac:dyDescent="0.35">
      <c r="A548" s="1">
        <v>43495</v>
      </c>
      <c r="B548" s="2">
        <v>0.82193287037037033</v>
      </c>
      <c r="C548" s="3">
        <f t="shared" si="104"/>
        <v>0.82193287037037033</v>
      </c>
      <c r="D548" s="2">
        <v>0.25</v>
      </c>
      <c r="E548" s="3">
        <f t="shared" si="105"/>
        <v>0.25</v>
      </c>
      <c r="F548" s="2">
        <f t="shared" si="106"/>
        <v>0.57193287037037033</v>
      </c>
      <c r="G548">
        <v>273721</v>
      </c>
      <c r="H548">
        <v>819</v>
      </c>
      <c r="I548">
        <v>19.100000000000001</v>
      </c>
      <c r="J548">
        <v>24.08</v>
      </c>
      <c r="K548">
        <v>78425</v>
      </c>
      <c r="L548">
        <v>49.57</v>
      </c>
      <c r="M548">
        <f t="shared" si="107"/>
        <v>1.0995167085672304</v>
      </c>
      <c r="N548">
        <f t="shared" si="108"/>
        <v>1.6039666666666668E-5</v>
      </c>
      <c r="O548" s="8">
        <f t="shared" si="109"/>
        <v>0.70590573000000012</v>
      </c>
      <c r="P548" s="8">
        <f t="shared" si="110"/>
        <v>1.950573000000011E-2</v>
      </c>
      <c r="Q548" s="6">
        <f t="shared" si="111"/>
        <v>4.4321131561009112E-4</v>
      </c>
      <c r="R548" s="10">
        <f t="shared" si="112"/>
        <v>2.0204073221189044E-7</v>
      </c>
      <c r="S548">
        <f t="shared" si="113"/>
        <v>0.20204073221189045</v>
      </c>
      <c r="T548">
        <f t="shared" si="114"/>
        <v>1.2089369924185158</v>
      </c>
      <c r="U548">
        <f t="shared" si="115"/>
        <v>5.8482690173571515E-2</v>
      </c>
      <c r="V548">
        <f t="shared" si="116"/>
        <v>3.4202250499379581E-3</v>
      </c>
    </row>
    <row r="549" spans="1:22" x14ac:dyDescent="0.35">
      <c r="A549" s="1">
        <v>43495</v>
      </c>
      <c r="B549" s="2">
        <v>0.82193287037037033</v>
      </c>
      <c r="C549" s="3">
        <f t="shared" si="104"/>
        <v>0.82193287037037033</v>
      </c>
      <c r="D549" s="2">
        <v>0.25</v>
      </c>
      <c r="E549" s="3">
        <f t="shared" si="105"/>
        <v>0.25</v>
      </c>
      <c r="F549" s="2">
        <f t="shared" si="106"/>
        <v>0.57193287037037033</v>
      </c>
      <c r="G549">
        <v>274222</v>
      </c>
      <c r="H549">
        <v>832</v>
      </c>
      <c r="I549">
        <v>18.97</v>
      </c>
      <c r="J549">
        <v>24.07</v>
      </c>
      <c r="K549">
        <v>78424</v>
      </c>
      <c r="L549">
        <v>49.57</v>
      </c>
      <c r="M549">
        <f t="shared" si="107"/>
        <v>1.0845932201444133</v>
      </c>
      <c r="N549">
        <f t="shared" si="108"/>
        <v>1.6473E-5</v>
      </c>
      <c r="O549" s="8">
        <f t="shared" si="109"/>
        <v>0.72497672999999996</v>
      </c>
      <c r="P549" s="8">
        <f t="shared" si="110"/>
        <v>3.8576729999999948E-2</v>
      </c>
      <c r="Q549" s="6">
        <f t="shared" si="111"/>
        <v>8.7654464894342085E-4</v>
      </c>
      <c r="R549" s="10">
        <f t="shared" si="112"/>
        <v>3.9957017411726972E-7</v>
      </c>
      <c r="S549">
        <f t="shared" si="113"/>
        <v>0.39957017411726969</v>
      </c>
      <c r="T549">
        <f t="shared" si="114"/>
        <v>1.1763424531832278</v>
      </c>
      <c r="U549">
        <f t="shared" si="115"/>
        <v>0.25792532329475587</v>
      </c>
      <c r="V549">
        <f t="shared" si="116"/>
        <v>6.6525472396704338E-2</v>
      </c>
    </row>
    <row r="550" spans="1:22" x14ac:dyDescent="0.35">
      <c r="A550" s="1">
        <v>43495</v>
      </c>
      <c r="B550" s="2">
        <v>0.82194444444444448</v>
      </c>
      <c r="C550" s="3">
        <f t="shared" si="104"/>
        <v>0.82194444444444448</v>
      </c>
      <c r="D550" s="2">
        <v>0.25</v>
      </c>
      <c r="E550" s="3">
        <f t="shared" si="105"/>
        <v>0.25</v>
      </c>
      <c r="F550" s="2">
        <f t="shared" si="106"/>
        <v>0.57194444444444448</v>
      </c>
      <c r="G550">
        <v>274721</v>
      </c>
      <c r="H550">
        <v>829</v>
      </c>
      <c r="I550">
        <v>18.88</v>
      </c>
      <c r="J550">
        <v>24.08</v>
      </c>
      <c r="K550">
        <v>78421</v>
      </c>
      <c r="L550">
        <v>49.57</v>
      </c>
      <c r="M550">
        <f t="shared" si="107"/>
        <v>1.0742615743132324</v>
      </c>
      <c r="N550">
        <f t="shared" si="108"/>
        <v>1.6373000000000001E-5</v>
      </c>
      <c r="O550" s="8">
        <f t="shared" si="109"/>
        <v>0.72057573000000008</v>
      </c>
      <c r="P550" s="8">
        <f t="shared" si="110"/>
        <v>3.4175730000000071E-2</v>
      </c>
      <c r="Q550" s="6">
        <f t="shared" si="111"/>
        <v>7.7654464894342363E-4</v>
      </c>
      <c r="R550" s="10">
        <f t="shared" si="112"/>
        <v>3.540109346852913E-7</v>
      </c>
      <c r="S550">
        <f t="shared" si="113"/>
        <v>0.35401093468529132</v>
      </c>
      <c r="T550">
        <f t="shared" si="114"/>
        <v>1.1540379300459447</v>
      </c>
      <c r="U550">
        <f t="shared" si="115"/>
        <v>0.21369060085833491</v>
      </c>
      <c r="V550">
        <f t="shared" si="116"/>
        <v>4.5663672895196204E-2</v>
      </c>
    </row>
    <row r="551" spans="1:22" x14ac:dyDescent="0.35">
      <c r="A551" s="1">
        <v>43495</v>
      </c>
      <c r="B551" s="2">
        <v>0.82194444444444448</v>
      </c>
      <c r="C551" s="3">
        <f t="shared" si="104"/>
        <v>0.82194444444444448</v>
      </c>
      <c r="D551" s="2">
        <v>0.25</v>
      </c>
      <c r="E551" s="3">
        <f t="shared" si="105"/>
        <v>0.25</v>
      </c>
      <c r="F551" s="2">
        <f t="shared" si="106"/>
        <v>0.57194444444444448</v>
      </c>
      <c r="G551">
        <v>275221</v>
      </c>
      <c r="H551">
        <v>823</v>
      </c>
      <c r="I551">
        <v>18.899999999999999</v>
      </c>
      <c r="J551">
        <v>24.07</v>
      </c>
      <c r="K551">
        <v>78420</v>
      </c>
      <c r="L551">
        <v>49.57</v>
      </c>
      <c r="M551">
        <f t="shared" si="107"/>
        <v>1.0765574956090502</v>
      </c>
      <c r="N551">
        <f t="shared" si="108"/>
        <v>1.6172999999999999E-5</v>
      </c>
      <c r="O551" s="8">
        <f t="shared" si="109"/>
        <v>0.71177372999999999</v>
      </c>
      <c r="P551" s="8">
        <f t="shared" si="110"/>
        <v>2.5373729999999983E-2</v>
      </c>
      <c r="Q551" s="6">
        <f t="shared" si="111"/>
        <v>5.7654464894342158E-4</v>
      </c>
      <c r="R551" s="10">
        <f t="shared" si="112"/>
        <v>2.6282950516961203E-7</v>
      </c>
      <c r="S551">
        <f t="shared" si="113"/>
        <v>0.26282950516961201</v>
      </c>
      <c r="T551">
        <f t="shared" si="114"/>
        <v>1.1589760413520303</v>
      </c>
      <c r="U551">
        <f t="shared" si="115"/>
        <v>0.12221483423253175</v>
      </c>
      <c r="V551">
        <f t="shared" si="116"/>
        <v>1.4936465706485215E-2</v>
      </c>
    </row>
    <row r="552" spans="1:22" x14ac:dyDescent="0.35">
      <c r="A552" s="1">
        <v>43495</v>
      </c>
      <c r="B552" s="2">
        <v>0.82195601851851852</v>
      </c>
      <c r="C552" s="3">
        <f t="shared" si="104"/>
        <v>0.82195601851851852</v>
      </c>
      <c r="D552" s="2">
        <v>0.25</v>
      </c>
      <c r="E552" s="3">
        <f t="shared" si="105"/>
        <v>0.25</v>
      </c>
      <c r="F552" s="2">
        <f t="shared" si="106"/>
        <v>0.57195601851851852</v>
      </c>
      <c r="G552">
        <v>275721</v>
      </c>
      <c r="H552">
        <v>831</v>
      </c>
      <c r="I552">
        <v>18.989999999999998</v>
      </c>
      <c r="J552">
        <v>24.07</v>
      </c>
      <c r="K552">
        <v>78415</v>
      </c>
      <c r="L552">
        <v>49.57</v>
      </c>
      <c r="M552">
        <f t="shared" si="107"/>
        <v>1.0868891414402313</v>
      </c>
      <c r="N552">
        <f t="shared" si="108"/>
        <v>1.6439666666666668E-5</v>
      </c>
      <c r="O552" s="8">
        <f t="shared" si="109"/>
        <v>0.72350973000000007</v>
      </c>
      <c r="P552" s="8">
        <f t="shared" si="110"/>
        <v>3.7109730000000063E-2</v>
      </c>
      <c r="Q552" s="6">
        <f t="shared" si="111"/>
        <v>8.4321131561009011E-4</v>
      </c>
      <c r="R552" s="10">
        <f t="shared" si="112"/>
        <v>3.844193932215121E-7</v>
      </c>
      <c r="S552">
        <f t="shared" si="113"/>
        <v>0.38441939322151208</v>
      </c>
      <c r="T552">
        <f t="shared" si="114"/>
        <v>1.1813280057806832</v>
      </c>
      <c r="U552">
        <f t="shared" si="115"/>
        <v>0.24248020528887443</v>
      </c>
      <c r="V552">
        <f t="shared" si="116"/>
        <v>5.8796649956934684E-2</v>
      </c>
    </row>
    <row r="553" spans="1:22" x14ac:dyDescent="0.35">
      <c r="A553" s="1">
        <v>43495</v>
      </c>
      <c r="B553" s="2">
        <v>0.82195601851851852</v>
      </c>
      <c r="C553" s="3">
        <f t="shared" si="104"/>
        <v>0.82195601851851852</v>
      </c>
      <c r="D553" s="2">
        <v>0.25</v>
      </c>
      <c r="E553" s="3">
        <f t="shared" si="105"/>
        <v>0.25</v>
      </c>
      <c r="F553" s="2">
        <f t="shared" si="106"/>
        <v>0.57195601851851852</v>
      </c>
      <c r="G553">
        <v>276221</v>
      </c>
      <c r="H553">
        <v>831</v>
      </c>
      <c r="I553">
        <v>19.12</v>
      </c>
      <c r="J553">
        <v>24.08</v>
      </c>
      <c r="K553">
        <v>78415</v>
      </c>
      <c r="L553">
        <v>49.57</v>
      </c>
      <c r="M553">
        <f t="shared" si="107"/>
        <v>1.1018126298630484</v>
      </c>
      <c r="N553">
        <f t="shared" si="108"/>
        <v>1.6439666666666668E-5</v>
      </c>
      <c r="O553" s="8">
        <f t="shared" si="109"/>
        <v>0.72350973000000007</v>
      </c>
      <c r="P553" s="8">
        <f t="shared" si="110"/>
        <v>3.7109730000000063E-2</v>
      </c>
      <c r="Q553" s="6">
        <f t="shared" si="111"/>
        <v>8.4321131561009011E-4</v>
      </c>
      <c r="R553" s="10">
        <f t="shared" si="112"/>
        <v>3.8443232705480804E-7</v>
      </c>
      <c r="S553">
        <f t="shared" si="113"/>
        <v>0.38443232705480807</v>
      </c>
      <c r="T553">
        <f t="shared" si="114"/>
        <v>1.2139910713257269</v>
      </c>
      <c r="U553">
        <f t="shared" si="115"/>
        <v>0.24057994790636525</v>
      </c>
      <c r="V553">
        <f t="shared" si="116"/>
        <v>5.7878711334629414E-2</v>
      </c>
    </row>
    <row r="554" spans="1:22" x14ac:dyDescent="0.35">
      <c r="A554" s="1">
        <v>43495</v>
      </c>
      <c r="B554" s="2">
        <v>0.82196759259259267</v>
      </c>
      <c r="C554" s="3">
        <f t="shared" si="104"/>
        <v>0.82196759259259267</v>
      </c>
      <c r="D554" s="2">
        <v>0.25</v>
      </c>
      <c r="E554" s="3">
        <f t="shared" si="105"/>
        <v>0.25</v>
      </c>
      <c r="F554" s="2">
        <f t="shared" si="106"/>
        <v>0.57196759259259267</v>
      </c>
      <c r="G554">
        <v>276721</v>
      </c>
      <c r="H554">
        <v>816</v>
      </c>
      <c r="I554">
        <v>19.3</v>
      </c>
      <c r="J554">
        <v>24.08</v>
      </c>
      <c r="K554">
        <v>78410</v>
      </c>
      <c r="L554">
        <v>49.57</v>
      </c>
      <c r="M554">
        <f t="shared" si="107"/>
        <v>1.1224759215254101</v>
      </c>
      <c r="N554">
        <f t="shared" si="108"/>
        <v>1.5939666666666666E-5</v>
      </c>
      <c r="O554" s="8">
        <f t="shared" si="109"/>
        <v>0.70150472999999991</v>
      </c>
      <c r="P554" s="8">
        <f t="shared" si="110"/>
        <v>1.51047299999999E-2</v>
      </c>
      <c r="Q554" s="6">
        <f t="shared" si="111"/>
        <v>3.4321131561008636E-4</v>
      </c>
      <c r="R554" s="10">
        <f t="shared" si="112"/>
        <v>1.5648501846889444E-7</v>
      </c>
      <c r="S554">
        <f t="shared" si="113"/>
        <v>0.15648501846889443</v>
      </c>
      <c r="T554">
        <f t="shared" si="114"/>
        <v>1.2599521944043186</v>
      </c>
      <c r="U554">
        <f t="shared" si="115"/>
        <v>9.9836053293368334E-3</v>
      </c>
      <c r="V554">
        <f t="shared" si="116"/>
        <v>9.9672375371962819E-5</v>
      </c>
    </row>
    <row r="555" spans="1:22" x14ac:dyDescent="0.35">
      <c r="A555" s="1">
        <v>43495</v>
      </c>
      <c r="B555" s="2">
        <v>0.82196759259259267</v>
      </c>
      <c r="C555" s="3">
        <f t="shared" si="104"/>
        <v>0.82196759259259267</v>
      </c>
      <c r="D555" s="2">
        <v>0.25</v>
      </c>
      <c r="E555" s="3">
        <f t="shared" si="105"/>
        <v>0.25</v>
      </c>
      <c r="F555" s="2">
        <f t="shared" si="106"/>
        <v>0.57196759259259267</v>
      </c>
      <c r="G555">
        <v>277221</v>
      </c>
      <c r="H555">
        <v>818</v>
      </c>
      <c r="I555">
        <v>19.53</v>
      </c>
      <c r="J555">
        <v>24.06</v>
      </c>
      <c r="K555">
        <v>78406</v>
      </c>
      <c r="L555">
        <v>49.6</v>
      </c>
      <c r="M555">
        <f t="shared" si="107"/>
        <v>1.148879016427317</v>
      </c>
      <c r="N555">
        <f t="shared" si="108"/>
        <v>1.6006333333333333E-5</v>
      </c>
      <c r="O555" s="8">
        <f t="shared" si="109"/>
        <v>0.70443873000000001</v>
      </c>
      <c r="P555" s="8">
        <f t="shared" si="110"/>
        <v>1.8038730000000003E-2</v>
      </c>
      <c r="Q555" s="6">
        <f t="shared" si="111"/>
        <v>4.0987798227675538E-4</v>
      </c>
      <c r="R555" s="10">
        <f t="shared" si="112"/>
        <v>1.868782200409224E-7</v>
      </c>
      <c r="S555">
        <f t="shared" si="113"/>
        <v>0.18687822004092242</v>
      </c>
      <c r="T555">
        <f t="shared" si="114"/>
        <v>1.3199229943869994</v>
      </c>
      <c r="U555">
        <f t="shared" si="115"/>
        <v>3.6991930134940364E-2</v>
      </c>
      <c r="V555">
        <f t="shared" si="116"/>
        <v>1.368402895108309E-3</v>
      </c>
    </row>
    <row r="556" spans="1:22" x14ac:dyDescent="0.35">
      <c r="A556" s="1">
        <v>43495</v>
      </c>
      <c r="B556" s="2">
        <v>0.82197916666666659</v>
      </c>
      <c r="C556" s="3">
        <f t="shared" si="104"/>
        <v>0.82197916666666659</v>
      </c>
      <c r="D556" s="2">
        <v>0.25</v>
      </c>
      <c r="E556" s="3">
        <f t="shared" si="105"/>
        <v>0.25</v>
      </c>
      <c r="F556" s="2">
        <f t="shared" si="106"/>
        <v>0.57197916666666659</v>
      </c>
      <c r="G556">
        <v>277722</v>
      </c>
      <c r="H556">
        <v>813</v>
      </c>
      <c r="I556">
        <v>19.71</v>
      </c>
      <c r="J556">
        <v>24.08</v>
      </c>
      <c r="K556">
        <v>78416</v>
      </c>
      <c r="L556">
        <v>49.6</v>
      </c>
      <c r="M556">
        <f t="shared" si="107"/>
        <v>1.1695423080896787</v>
      </c>
      <c r="N556">
        <f t="shared" si="108"/>
        <v>1.5839666666666667E-5</v>
      </c>
      <c r="O556" s="8">
        <f t="shared" si="109"/>
        <v>0.69710373000000003</v>
      </c>
      <c r="P556" s="8">
        <f t="shared" si="110"/>
        <v>1.0703730000000022E-2</v>
      </c>
      <c r="Q556" s="6">
        <f t="shared" si="111"/>
        <v>2.4321131561008913E-4</v>
      </c>
      <c r="R556" s="10">
        <f t="shared" si="112"/>
        <v>1.1088216910547322E-7</v>
      </c>
      <c r="S556">
        <f t="shared" si="113"/>
        <v>0.11088216910547322</v>
      </c>
      <c r="T556">
        <f t="shared" si="114"/>
        <v>1.3678292104117331</v>
      </c>
      <c r="U556">
        <f t="shared" si="115"/>
        <v>-4.1653154791623605E-2</v>
      </c>
      <c r="V556">
        <f t="shared" si="116"/>
        <v>1.7349853040949566E-3</v>
      </c>
    </row>
    <row r="557" spans="1:22" x14ac:dyDescent="0.35">
      <c r="A557" s="1">
        <v>43495</v>
      </c>
      <c r="B557" s="2">
        <v>0.82197916666666659</v>
      </c>
      <c r="C557" s="3">
        <f t="shared" si="104"/>
        <v>0.82197916666666659</v>
      </c>
      <c r="D557" s="2">
        <v>0.25</v>
      </c>
      <c r="E557" s="3">
        <f t="shared" si="105"/>
        <v>0.25</v>
      </c>
      <c r="F557" s="2">
        <f t="shared" si="106"/>
        <v>0.57197916666666659</v>
      </c>
      <c r="G557">
        <v>278221</v>
      </c>
      <c r="H557">
        <v>829</v>
      </c>
      <c r="I557">
        <v>19.84</v>
      </c>
      <c r="J557">
        <v>24.08</v>
      </c>
      <c r="K557">
        <v>78419</v>
      </c>
      <c r="L557">
        <v>49.57</v>
      </c>
      <c r="M557">
        <f t="shared" si="107"/>
        <v>1.1844657965124954</v>
      </c>
      <c r="N557">
        <f t="shared" si="108"/>
        <v>1.6373000000000001E-5</v>
      </c>
      <c r="O557" s="8">
        <f t="shared" si="109"/>
        <v>0.72057573000000008</v>
      </c>
      <c r="P557" s="8">
        <f t="shared" si="110"/>
        <v>3.4175730000000071E-2</v>
      </c>
      <c r="Q557" s="6">
        <f t="shared" si="111"/>
        <v>7.7654464894342363E-4</v>
      </c>
      <c r="R557" s="10">
        <f t="shared" si="112"/>
        <v>3.5401996338840369E-7</v>
      </c>
      <c r="S557">
        <f t="shared" si="113"/>
        <v>0.35401996338840369</v>
      </c>
      <c r="T557">
        <f t="shared" si="114"/>
        <v>1.4029592231079802</v>
      </c>
      <c r="U557">
        <f t="shared" si="115"/>
        <v>0.19957144827550177</v>
      </c>
      <c r="V557">
        <f t="shared" si="116"/>
        <v>3.9828762966781277E-2</v>
      </c>
    </row>
    <row r="558" spans="1:22" x14ac:dyDescent="0.35">
      <c r="A558" s="1">
        <v>43495</v>
      </c>
      <c r="B558" s="2">
        <v>0.82199074074074074</v>
      </c>
      <c r="C558" s="3">
        <f t="shared" si="104"/>
        <v>0.82199074074074074</v>
      </c>
      <c r="D558" s="2">
        <v>0.25</v>
      </c>
      <c r="E558" s="3">
        <f t="shared" si="105"/>
        <v>0.25</v>
      </c>
      <c r="F558" s="2">
        <f t="shared" si="106"/>
        <v>0.57199074074074074</v>
      </c>
      <c r="G558">
        <v>278724</v>
      </c>
      <c r="H558">
        <v>827</v>
      </c>
      <c r="I558">
        <v>19.97</v>
      </c>
      <c r="J558">
        <v>24.09</v>
      </c>
      <c r="K558">
        <v>78416</v>
      </c>
      <c r="L558">
        <v>49.6</v>
      </c>
      <c r="M558">
        <f t="shared" si="107"/>
        <v>1.1993892849353123</v>
      </c>
      <c r="N558">
        <f t="shared" si="108"/>
        <v>1.6306333333333333E-5</v>
      </c>
      <c r="O558" s="8">
        <f t="shared" si="109"/>
        <v>0.71764172999999998</v>
      </c>
      <c r="P558" s="8">
        <f t="shared" si="110"/>
        <v>3.1241729999999968E-2</v>
      </c>
      <c r="Q558" s="6">
        <f t="shared" si="111"/>
        <v>7.0987798227675454E-4</v>
      </c>
      <c r="R558" s="10">
        <f t="shared" si="112"/>
        <v>3.2365047855517123E-7</v>
      </c>
      <c r="S558">
        <f t="shared" si="113"/>
        <v>0.32365047855517121</v>
      </c>
      <c r="T558">
        <f t="shared" si="114"/>
        <v>1.4385346568176396</v>
      </c>
      <c r="U558">
        <f t="shared" si="115"/>
        <v>0.16728877222646418</v>
      </c>
      <c r="V558">
        <f t="shared" si="116"/>
        <v>2.7985533313037814E-2</v>
      </c>
    </row>
    <row r="559" spans="1:22" x14ac:dyDescent="0.35">
      <c r="A559" s="1">
        <v>43495</v>
      </c>
      <c r="B559" s="2">
        <v>0.82199074074074074</v>
      </c>
      <c r="C559" s="3">
        <f t="shared" si="104"/>
        <v>0.82199074074074074</v>
      </c>
      <c r="D559" s="2">
        <v>0.25</v>
      </c>
      <c r="E559" s="3">
        <f t="shared" si="105"/>
        <v>0.25</v>
      </c>
      <c r="F559" s="2">
        <f t="shared" si="106"/>
        <v>0.57199074074074074</v>
      </c>
      <c r="G559">
        <v>279221</v>
      </c>
      <c r="H559">
        <v>828</v>
      </c>
      <c r="I559">
        <v>19.96</v>
      </c>
      <c r="J559">
        <v>24.08</v>
      </c>
      <c r="K559">
        <v>78403</v>
      </c>
      <c r="L559">
        <v>49.6</v>
      </c>
      <c r="M559">
        <f t="shared" si="107"/>
        <v>1.1982413242874035</v>
      </c>
      <c r="N559">
        <f t="shared" si="108"/>
        <v>1.6339666666666665E-5</v>
      </c>
      <c r="O559" s="8">
        <f t="shared" si="109"/>
        <v>0.71910872999999997</v>
      </c>
      <c r="P559" s="8">
        <f t="shared" si="110"/>
        <v>3.2708729999999964E-2</v>
      </c>
      <c r="Q559" s="6">
        <f t="shared" si="111"/>
        <v>7.4321131561008778E-4</v>
      </c>
      <c r="R559" s="10">
        <f t="shared" si="112"/>
        <v>3.3889273115099373E-7</v>
      </c>
      <c r="S559">
        <f t="shared" si="113"/>
        <v>0.33889273115099372</v>
      </c>
      <c r="T559">
        <f t="shared" si="114"/>
        <v>1.4357822712300305</v>
      </c>
      <c r="U559">
        <f t="shared" si="115"/>
        <v>0.18267819337734859</v>
      </c>
      <c r="V559">
        <f t="shared" si="116"/>
        <v>3.3371322335611964E-2</v>
      </c>
    </row>
    <row r="560" spans="1:22" x14ac:dyDescent="0.35">
      <c r="A560" s="1">
        <v>43495</v>
      </c>
      <c r="B560" s="2">
        <v>0.82200231481481489</v>
      </c>
      <c r="C560" s="3">
        <f t="shared" si="104"/>
        <v>0.82200231481481489</v>
      </c>
      <c r="D560" s="2">
        <v>0.25</v>
      </c>
      <c r="E560" s="3">
        <f t="shared" si="105"/>
        <v>0.25</v>
      </c>
      <c r="F560" s="2">
        <f t="shared" si="106"/>
        <v>0.57200231481481489</v>
      </c>
      <c r="G560">
        <v>279723</v>
      </c>
      <c r="H560">
        <v>815</v>
      </c>
      <c r="I560">
        <v>20.02</v>
      </c>
      <c r="J560">
        <v>24.08</v>
      </c>
      <c r="K560">
        <v>78409</v>
      </c>
      <c r="L560">
        <v>49.6</v>
      </c>
      <c r="M560">
        <f t="shared" si="107"/>
        <v>1.2051290881748573</v>
      </c>
      <c r="N560">
        <f t="shared" si="108"/>
        <v>1.5906333333333334E-5</v>
      </c>
      <c r="O560" s="8">
        <f t="shared" si="109"/>
        <v>0.70003773000000002</v>
      </c>
      <c r="P560" s="8">
        <f t="shared" si="110"/>
        <v>1.3637730000000015E-2</v>
      </c>
      <c r="Q560" s="6">
        <f t="shared" si="111"/>
        <v>3.0987798227675561E-4</v>
      </c>
      <c r="R560" s="10">
        <f t="shared" si="112"/>
        <v>1.4128869886903709E-7</v>
      </c>
      <c r="S560">
        <f t="shared" si="113"/>
        <v>0.14128869886903708</v>
      </c>
      <c r="T560">
        <f t="shared" si="114"/>
        <v>1.4523361191651629</v>
      </c>
      <c r="U560">
        <f t="shared" si="115"/>
        <v>-1.5808850234979639E-2</v>
      </c>
      <c r="V560">
        <f t="shared" si="116"/>
        <v>2.4991974575201578E-4</v>
      </c>
    </row>
    <row r="561" spans="1:22" x14ac:dyDescent="0.35">
      <c r="A561" s="1">
        <v>43495</v>
      </c>
      <c r="B561" s="2">
        <v>0.82200231481481489</v>
      </c>
      <c r="C561" s="3">
        <f t="shared" si="104"/>
        <v>0.82200231481481489</v>
      </c>
      <c r="D561" s="2">
        <v>0.25</v>
      </c>
      <c r="E561" s="3">
        <f t="shared" si="105"/>
        <v>0.25</v>
      </c>
      <c r="F561" s="2">
        <f t="shared" si="106"/>
        <v>0.57200231481481489</v>
      </c>
      <c r="G561">
        <v>280224</v>
      </c>
      <c r="H561">
        <v>812</v>
      </c>
      <c r="I561">
        <v>20.059999999999999</v>
      </c>
      <c r="J561">
        <v>24.07</v>
      </c>
      <c r="K561">
        <v>78401</v>
      </c>
      <c r="L561">
        <v>49.57</v>
      </c>
      <c r="M561">
        <f t="shared" si="107"/>
        <v>1.2097209307664931</v>
      </c>
      <c r="N561">
        <f t="shared" si="108"/>
        <v>1.5806333333333335E-5</v>
      </c>
      <c r="O561" s="8">
        <f t="shared" si="109"/>
        <v>0.69563673000000004</v>
      </c>
      <c r="P561" s="8">
        <f t="shared" si="110"/>
        <v>9.2367300000000263E-3</v>
      </c>
      <c r="Q561" s="6">
        <f t="shared" si="111"/>
        <v>2.0987798227675589E-4</v>
      </c>
      <c r="R561" s="10">
        <f t="shared" si="112"/>
        <v>9.5700297506578399E-8</v>
      </c>
      <c r="S561">
        <f t="shared" si="113"/>
        <v>9.5700297506578394E-2</v>
      </c>
      <c r="T561">
        <f t="shared" si="114"/>
        <v>1.4634247303345504</v>
      </c>
      <c r="U561">
        <f t="shared" si="115"/>
        <v>-6.198592581768602E-2</v>
      </c>
      <c r="V561">
        <f t="shared" si="116"/>
        <v>3.8422549994756743E-3</v>
      </c>
    </row>
    <row r="562" spans="1:22" x14ac:dyDescent="0.35">
      <c r="A562" s="1">
        <v>43495</v>
      </c>
      <c r="B562" s="2">
        <v>0.82201388888888882</v>
      </c>
      <c r="C562" s="3">
        <f t="shared" si="104"/>
        <v>0.82201388888888882</v>
      </c>
      <c r="D562" s="2">
        <v>0.25</v>
      </c>
      <c r="E562" s="3">
        <f t="shared" si="105"/>
        <v>0.25</v>
      </c>
      <c r="F562" s="2">
        <f t="shared" si="106"/>
        <v>0.57201388888888882</v>
      </c>
      <c r="G562">
        <v>280726</v>
      </c>
      <c r="H562">
        <v>825</v>
      </c>
      <c r="I562">
        <v>20.07</v>
      </c>
      <c r="J562">
        <v>24.07</v>
      </c>
      <c r="K562">
        <v>78411</v>
      </c>
      <c r="L562">
        <v>49.57</v>
      </c>
      <c r="M562">
        <f t="shared" si="107"/>
        <v>1.2108688914144023</v>
      </c>
      <c r="N562">
        <f t="shared" si="108"/>
        <v>1.6239666666666666E-5</v>
      </c>
      <c r="O562" s="8">
        <f t="shared" si="109"/>
        <v>0.71470772999999999</v>
      </c>
      <c r="P562" s="8">
        <f t="shared" si="110"/>
        <v>2.8307729999999975E-2</v>
      </c>
      <c r="Q562" s="6">
        <f t="shared" si="111"/>
        <v>6.4321131561008806E-4</v>
      </c>
      <c r="R562" s="10">
        <f t="shared" si="112"/>
        <v>2.932545054446051E-7</v>
      </c>
      <c r="S562">
        <f t="shared" si="113"/>
        <v>0.29325450544460507</v>
      </c>
      <c r="T562">
        <f t="shared" si="114"/>
        <v>1.4662034721951438</v>
      </c>
      <c r="U562">
        <f t="shared" si="115"/>
        <v>0.13542111356527869</v>
      </c>
      <c r="V562">
        <f t="shared" si="116"/>
        <v>1.8338877999260109E-2</v>
      </c>
    </row>
    <row r="563" spans="1:22" x14ac:dyDescent="0.35">
      <c r="A563" s="1">
        <v>43495</v>
      </c>
      <c r="B563" s="2">
        <v>0.82201388888888882</v>
      </c>
      <c r="C563" s="3">
        <f t="shared" si="104"/>
        <v>0.82201388888888882</v>
      </c>
      <c r="D563" s="2">
        <v>0.25</v>
      </c>
      <c r="E563" s="3">
        <f t="shared" si="105"/>
        <v>0.25</v>
      </c>
      <c r="F563" s="2">
        <f t="shared" si="106"/>
        <v>0.57201388888888882</v>
      </c>
      <c r="G563">
        <v>281228</v>
      </c>
      <c r="H563">
        <v>815</v>
      </c>
      <c r="I563">
        <v>20.03</v>
      </c>
      <c r="J563">
        <v>24.08</v>
      </c>
      <c r="K563">
        <v>78413</v>
      </c>
      <c r="L563">
        <v>49.6</v>
      </c>
      <c r="M563">
        <f t="shared" si="107"/>
        <v>1.2062770488227665</v>
      </c>
      <c r="N563">
        <f t="shared" si="108"/>
        <v>1.5906333333333334E-5</v>
      </c>
      <c r="O563" s="8">
        <f t="shared" si="109"/>
        <v>0.70003773000000002</v>
      </c>
      <c r="P563" s="8">
        <f t="shared" si="110"/>
        <v>1.3637730000000015E-2</v>
      </c>
      <c r="Q563" s="6">
        <f t="shared" si="111"/>
        <v>3.0987798227675561E-4</v>
      </c>
      <c r="R563" s="10">
        <f t="shared" si="112"/>
        <v>1.4128149145705852E-7</v>
      </c>
      <c r="S563">
        <f t="shared" si="113"/>
        <v>0.14128149145705851</v>
      </c>
      <c r="T563">
        <f t="shared" si="114"/>
        <v>1.4551043185165631</v>
      </c>
      <c r="U563">
        <f t="shared" si="115"/>
        <v>-1.5963226202020155E-2</v>
      </c>
      <c r="V563">
        <f t="shared" si="116"/>
        <v>2.5482459077686283E-4</v>
      </c>
    </row>
    <row r="564" spans="1:22" x14ac:dyDescent="0.35">
      <c r="A564" s="1">
        <v>43495</v>
      </c>
      <c r="B564" s="2">
        <v>0.82202546296296297</v>
      </c>
      <c r="C564" s="3">
        <f t="shared" si="104"/>
        <v>0.82202546296296297</v>
      </c>
      <c r="D564" s="2">
        <v>0.25</v>
      </c>
      <c r="E564" s="3">
        <f t="shared" si="105"/>
        <v>0.25</v>
      </c>
      <c r="F564" s="2">
        <f t="shared" si="106"/>
        <v>0.57202546296296297</v>
      </c>
      <c r="G564">
        <v>281730</v>
      </c>
      <c r="H564">
        <v>823</v>
      </c>
      <c r="I564">
        <v>20.07</v>
      </c>
      <c r="J564">
        <v>24.07</v>
      </c>
      <c r="K564">
        <v>78411</v>
      </c>
      <c r="L564">
        <v>49.6</v>
      </c>
      <c r="M564">
        <f t="shared" si="107"/>
        <v>1.2108688914144023</v>
      </c>
      <c r="N564">
        <f t="shared" si="108"/>
        <v>1.6172999999999999E-5</v>
      </c>
      <c r="O564" s="8">
        <f t="shared" si="109"/>
        <v>0.71177372999999999</v>
      </c>
      <c r="P564" s="8">
        <f t="shared" si="110"/>
        <v>2.5373729999999983E-2</v>
      </c>
      <c r="Q564" s="6">
        <f t="shared" si="111"/>
        <v>5.7654464894342158E-4</v>
      </c>
      <c r="R564" s="10">
        <f t="shared" si="112"/>
        <v>2.6285967269134404E-7</v>
      </c>
      <c r="S564">
        <f t="shared" si="113"/>
        <v>0.26285967269134403</v>
      </c>
      <c r="T564">
        <f t="shared" si="114"/>
        <v>1.4662034721951438</v>
      </c>
      <c r="U564">
        <f t="shared" si="115"/>
        <v>0.10502628081201763</v>
      </c>
      <c r="V564">
        <f t="shared" si="116"/>
        <v>1.1030519661204783E-2</v>
      </c>
    </row>
    <row r="565" spans="1:22" x14ac:dyDescent="0.35">
      <c r="A565" s="1">
        <v>43495</v>
      </c>
      <c r="B565" s="2">
        <v>0.82202546296296297</v>
      </c>
      <c r="C565" s="3">
        <f t="shared" si="104"/>
        <v>0.82202546296296297</v>
      </c>
      <c r="D565" s="2">
        <v>0.25</v>
      </c>
      <c r="E565" s="3">
        <f t="shared" si="105"/>
        <v>0.25</v>
      </c>
      <c r="F565" s="2">
        <f t="shared" si="106"/>
        <v>0.57202546296296297</v>
      </c>
      <c r="G565">
        <v>282231</v>
      </c>
      <c r="H565">
        <v>814</v>
      </c>
      <c r="I565">
        <v>20.05</v>
      </c>
      <c r="J565">
        <v>24.08</v>
      </c>
      <c r="K565">
        <v>78410</v>
      </c>
      <c r="L565">
        <v>49.6</v>
      </c>
      <c r="M565">
        <f t="shared" si="107"/>
        <v>1.2085729701185843</v>
      </c>
      <c r="N565">
        <f t="shared" si="108"/>
        <v>1.5872999999999999E-5</v>
      </c>
      <c r="O565" s="8">
        <f t="shared" si="109"/>
        <v>0.69857072999999992</v>
      </c>
      <c r="P565" s="8">
        <f t="shared" si="110"/>
        <v>1.2170729999999907E-2</v>
      </c>
      <c r="Q565" s="6">
        <f t="shared" si="111"/>
        <v>2.7654464894341988E-4</v>
      </c>
      <c r="R565" s="10">
        <f t="shared" si="112"/>
        <v>1.2608877542530886E-7</v>
      </c>
      <c r="S565">
        <f t="shared" si="113"/>
        <v>0.12608877542530886</v>
      </c>
      <c r="T565">
        <f t="shared" si="114"/>
        <v>1.4606486241012566</v>
      </c>
      <c r="U565">
        <f t="shared" si="115"/>
        <v>-3.1450279343893668E-2</v>
      </c>
      <c r="V565">
        <f t="shared" si="116"/>
        <v>9.8912007080894466E-4</v>
      </c>
    </row>
    <row r="566" spans="1:22" x14ac:dyDescent="0.35">
      <c r="A566" s="1">
        <v>43495</v>
      </c>
      <c r="B566" s="2">
        <v>0.82203703703703701</v>
      </c>
      <c r="C566" s="3">
        <f t="shared" si="104"/>
        <v>0.82203703703703701</v>
      </c>
      <c r="D566" s="2">
        <v>0.25</v>
      </c>
      <c r="E566" s="3">
        <f t="shared" si="105"/>
        <v>0.25</v>
      </c>
      <c r="F566" s="2">
        <f t="shared" si="106"/>
        <v>0.57203703703703701</v>
      </c>
      <c r="G566">
        <v>282733</v>
      </c>
      <c r="H566">
        <v>819</v>
      </c>
      <c r="I566">
        <v>20.02</v>
      </c>
      <c r="J566">
        <v>24.07</v>
      </c>
      <c r="K566">
        <v>78415</v>
      </c>
      <c r="L566">
        <v>49.6</v>
      </c>
      <c r="M566">
        <f t="shared" si="107"/>
        <v>1.2051290881748573</v>
      </c>
      <c r="N566">
        <f t="shared" si="108"/>
        <v>1.6039666666666668E-5</v>
      </c>
      <c r="O566" s="8">
        <f t="shared" si="109"/>
        <v>0.70590573000000012</v>
      </c>
      <c r="P566" s="8">
        <f t="shared" si="110"/>
        <v>1.950573000000011E-2</v>
      </c>
      <c r="Q566" s="6">
        <f t="shared" si="111"/>
        <v>4.4321131561009112E-4</v>
      </c>
      <c r="R566" s="10">
        <f t="shared" si="112"/>
        <v>2.0205969946271974E-7</v>
      </c>
      <c r="S566">
        <f t="shared" si="113"/>
        <v>0.20205969946271973</v>
      </c>
      <c r="T566">
        <f t="shared" si="114"/>
        <v>1.4523361191651629</v>
      </c>
      <c r="U566">
        <f t="shared" si="115"/>
        <v>4.4962150358703011E-2</v>
      </c>
      <c r="V566">
        <f t="shared" si="116"/>
        <v>2.0215949648786174E-3</v>
      </c>
    </row>
    <row r="567" spans="1:22" x14ac:dyDescent="0.35">
      <c r="A567" s="1">
        <v>43495</v>
      </c>
      <c r="B567" s="2">
        <v>0.82203703703703701</v>
      </c>
      <c r="C567" s="3">
        <f t="shared" si="104"/>
        <v>0.82203703703703701</v>
      </c>
      <c r="D567" s="2">
        <v>0.25</v>
      </c>
      <c r="E567" s="3">
        <f t="shared" si="105"/>
        <v>0.25</v>
      </c>
      <c r="F567" s="2">
        <f t="shared" si="106"/>
        <v>0.57203703703703701</v>
      </c>
      <c r="G567">
        <v>283235</v>
      </c>
      <c r="H567">
        <v>831</v>
      </c>
      <c r="I567">
        <v>20.02</v>
      </c>
      <c r="J567">
        <v>24.06</v>
      </c>
      <c r="K567">
        <v>78404</v>
      </c>
      <c r="L567">
        <v>49.6</v>
      </c>
      <c r="M567">
        <f t="shared" si="107"/>
        <v>1.2051290881748573</v>
      </c>
      <c r="N567">
        <f t="shared" si="108"/>
        <v>1.6439666666666668E-5</v>
      </c>
      <c r="O567" s="8">
        <f t="shared" si="109"/>
        <v>0.72350973000000007</v>
      </c>
      <c r="P567" s="8">
        <f t="shared" si="110"/>
        <v>3.7109730000000063E-2</v>
      </c>
      <c r="Q567" s="6">
        <f t="shared" si="111"/>
        <v>8.4321131561009011E-4</v>
      </c>
      <c r="R567" s="10">
        <f t="shared" si="112"/>
        <v>3.8446039121635342E-7</v>
      </c>
      <c r="S567">
        <f t="shared" si="113"/>
        <v>0.38446039121635345</v>
      </c>
      <c r="T567">
        <f t="shared" si="114"/>
        <v>1.4523361191651629</v>
      </c>
      <c r="U567">
        <f t="shared" si="115"/>
        <v>0.22736284211233673</v>
      </c>
      <c r="V567">
        <f t="shared" si="116"/>
        <v>5.1693861973399362E-2</v>
      </c>
    </row>
    <row r="568" spans="1:22" x14ac:dyDescent="0.35">
      <c r="A568" s="1">
        <v>43495</v>
      </c>
      <c r="B568" s="2">
        <v>0.82204861111111116</v>
      </c>
      <c r="C568" s="3">
        <f t="shared" si="104"/>
        <v>0.82204861111111116</v>
      </c>
      <c r="D568" s="2">
        <v>0.25</v>
      </c>
      <c r="E568" s="3">
        <f t="shared" si="105"/>
        <v>0.25</v>
      </c>
      <c r="F568" s="2">
        <f t="shared" si="106"/>
        <v>0.57204861111111116</v>
      </c>
      <c r="G568">
        <v>283737</v>
      </c>
      <c r="H568">
        <v>830</v>
      </c>
      <c r="I568">
        <v>20.11</v>
      </c>
      <c r="J568">
        <v>24.07</v>
      </c>
      <c r="K568">
        <v>78404</v>
      </c>
      <c r="L568">
        <v>49.6</v>
      </c>
      <c r="M568">
        <f t="shared" si="107"/>
        <v>1.2154607340060382</v>
      </c>
      <c r="N568">
        <f t="shared" si="108"/>
        <v>1.6406333333333333E-5</v>
      </c>
      <c r="O568" s="8">
        <f t="shared" si="109"/>
        <v>0.72204272999999997</v>
      </c>
      <c r="P568" s="8">
        <f t="shared" si="110"/>
        <v>3.5642729999999956E-2</v>
      </c>
      <c r="Q568" s="6">
        <f t="shared" si="111"/>
        <v>8.0987798227675426E-4</v>
      </c>
      <c r="R568" s="10">
        <f t="shared" si="112"/>
        <v>3.6927455364467124E-7</v>
      </c>
      <c r="S568">
        <f t="shared" si="113"/>
        <v>0.36927455364467127</v>
      </c>
      <c r="T568">
        <f t="shared" si="114"/>
        <v>1.4773447959104971</v>
      </c>
      <c r="U568">
        <f t="shared" si="115"/>
        <v>0.21085248754509717</v>
      </c>
      <c r="V568">
        <f t="shared" si="116"/>
        <v>4.4458771503955358E-2</v>
      </c>
    </row>
    <row r="569" spans="1:22" x14ac:dyDescent="0.35">
      <c r="A569" s="1">
        <v>43495</v>
      </c>
      <c r="B569" s="2">
        <v>0.82204861111111116</v>
      </c>
      <c r="C569" s="3">
        <f t="shared" si="104"/>
        <v>0.82204861111111116</v>
      </c>
      <c r="D569" s="2">
        <v>0.25</v>
      </c>
      <c r="E569" s="3">
        <f t="shared" si="105"/>
        <v>0.25</v>
      </c>
      <c r="F569" s="2">
        <f t="shared" si="106"/>
        <v>0.57204861111111116</v>
      </c>
      <c r="G569">
        <v>284238</v>
      </c>
      <c r="H569">
        <v>821</v>
      </c>
      <c r="I569">
        <v>20.07</v>
      </c>
      <c r="J569">
        <v>24.08</v>
      </c>
      <c r="K569">
        <v>78403</v>
      </c>
      <c r="L569">
        <v>49.6</v>
      </c>
      <c r="M569">
        <f t="shared" si="107"/>
        <v>1.2108688914144023</v>
      </c>
      <c r="N569">
        <f t="shared" si="108"/>
        <v>1.6106333333333332E-5</v>
      </c>
      <c r="O569" s="8">
        <f t="shared" si="109"/>
        <v>0.70883972999999989</v>
      </c>
      <c r="P569" s="8">
        <f t="shared" si="110"/>
        <v>2.243972999999988E-2</v>
      </c>
      <c r="Q569" s="6">
        <f t="shared" si="111"/>
        <v>5.0987798227675261E-4</v>
      </c>
      <c r="R569" s="10">
        <f t="shared" si="112"/>
        <v>2.3249638203595364E-7</v>
      </c>
      <c r="S569">
        <f t="shared" si="113"/>
        <v>0.23249638203595363</v>
      </c>
      <c r="T569">
        <f t="shared" si="114"/>
        <v>1.4662034721951438</v>
      </c>
      <c r="U569">
        <f t="shared" si="115"/>
        <v>7.4662990156627237E-2</v>
      </c>
      <c r="V569">
        <f t="shared" si="116"/>
        <v>5.5745620991286158E-3</v>
      </c>
    </row>
    <row r="570" spans="1:22" x14ac:dyDescent="0.35">
      <c r="A570" s="1">
        <v>43495</v>
      </c>
      <c r="B570" s="2">
        <v>0.82206018518518509</v>
      </c>
      <c r="C570" s="3">
        <f t="shared" si="104"/>
        <v>0.82206018518518509</v>
      </c>
      <c r="D570" s="2">
        <v>0.25</v>
      </c>
      <c r="E570" s="3">
        <f t="shared" si="105"/>
        <v>0.25</v>
      </c>
      <c r="F570" s="2">
        <f t="shared" si="106"/>
        <v>0.57206018518518509</v>
      </c>
      <c r="G570">
        <v>284740</v>
      </c>
      <c r="H570">
        <v>829</v>
      </c>
      <c r="I570">
        <v>20.07</v>
      </c>
      <c r="J570">
        <v>24.08</v>
      </c>
      <c r="K570">
        <v>78409</v>
      </c>
      <c r="L570">
        <v>49.6</v>
      </c>
      <c r="M570">
        <f t="shared" si="107"/>
        <v>1.2108688914144023</v>
      </c>
      <c r="N570">
        <f t="shared" si="108"/>
        <v>1.6373000000000001E-5</v>
      </c>
      <c r="O570" s="8">
        <f t="shared" si="109"/>
        <v>0.72057573000000008</v>
      </c>
      <c r="P570" s="8">
        <f t="shared" si="110"/>
        <v>3.4175730000000071E-2</v>
      </c>
      <c r="Q570" s="6">
        <f t="shared" si="111"/>
        <v>7.7654464894342363E-4</v>
      </c>
      <c r="R570" s="10">
        <f t="shared" si="112"/>
        <v>3.5406511381289429E-7</v>
      </c>
      <c r="S570">
        <f t="shared" si="113"/>
        <v>0.35406511381289429</v>
      </c>
      <c r="T570">
        <f t="shared" si="114"/>
        <v>1.4662034721951438</v>
      </c>
      <c r="U570">
        <f t="shared" si="115"/>
        <v>0.19623172193356792</v>
      </c>
      <c r="V570">
        <f t="shared" si="116"/>
        <v>3.8506888693013122E-2</v>
      </c>
    </row>
    <row r="571" spans="1:22" x14ac:dyDescent="0.35">
      <c r="A571" s="1">
        <v>43495</v>
      </c>
      <c r="B571" s="2">
        <v>0.82206018518518509</v>
      </c>
      <c r="C571" s="3">
        <f t="shared" si="104"/>
        <v>0.82206018518518509</v>
      </c>
      <c r="D571" s="2">
        <v>0.25</v>
      </c>
      <c r="E571" s="3">
        <f t="shared" si="105"/>
        <v>0.25</v>
      </c>
      <c r="F571" s="2">
        <f t="shared" si="106"/>
        <v>0.57206018518518509</v>
      </c>
      <c r="G571">
        <v>285242</v>
      </c>
      <c r="H571">
        <v>819</v>
      </c>
      <c r="I571">
        <v>20.09</v>
      </c>
      <c r="J571">
        <v>24.08</v>
      </c>
      <c r="K571">
        <v>78409</v>
      </c>
      <c r="L571">
        <v>49.57</v>
      </c>
      <c r="M571">
        <f t="shared" si="107"/>
        <v>1.2131648127102201</v>
      </c>
      <c r="N571">
        <f t="shared" si="108"/>
        <v>1.6039666666666668E-5</v>
      </c>
      <c r="O571" s="8">
        <f t="shared" si="109"/>
        <v>0.70590573000000012</v>
      </c>
      <c r="P571" s="8">
        <f t="shared" si="110"/>
        <v>1.950573000000011E-2</v>
      </c>
      <c r="Q571" s="6">
        <f t="shared" si="111"/>
        <v>4.4321131561009112E-4</v>
      </c>
      <c r="R571" s="10">
        <f t="shared" si="112"/>
        <v>2.0208196028156856E-7</v>
      </c>
      <c r="S571">
        <f t="shared" si="113"/>
        <v>0.20208196028156855</v>
      </c>
      <c r="T571">
        <f t="shared" si="114"/>
        <v>1.4717688627982235</v>
      </c>
      <c r="U571">
        <f t="shared" si="115"/>
        <v>4.3954231292118333E-2</v>
      </c>
      <c r="V571">
        <f t="shared" si="116"/>
        <v>1.9319744484810344E-3</v>
      </c>
    </row>
    <row r="572" spans="1:22" x14ac:dyDescent="0.35">
      <c r="A572" s="1">
        <v>43495</v>
      </c>
      <c r="B572" s="2">
        <v>0.82207175925925924</v>
      </c>
      <c r="C572" s="3">
        <f t="shared" si="104"/>
        <v>0.82207175925925924</v>
      </c>
      <c r="D572" s="2">
        <v>0.25</v>
      </c>
      <c r="E572" s="3">
        <f t="shared" si="105"/>
        <v>0.25</v>
      </c>
      <c r="F572" s="2">
        <f t="shared" si="106"/>
        <v>0.57207175925925924</v>
      </c>
      <c r="G572">
        <v>285744</v>
      </c>
      <c r="H572">
        <v>814</v>
      </c>
      <c r="I572">
        <v>20.05</v>
      </c>
      <c r="J572">
        <v>24.08</v>
      </c>
      <c r="K572">
        <v>78403</v>
      </c>
      <c r="L572">
        <v>49.57</v>
      </c>
      <c r="M572">
        <f t="shared" si="107"/>
        <v>1.2085729701185843</v>
      </c>
      <c r="N572">
        <f t="shared" si="108"/>
        <v>1.5872999999999999E-5</v>
      </c>
      <c r="O572" s="8">
        <f t="shared" si="109"/>
        <v>0.69857072999999992</v>
      </c>
      <c r="P572" s="8">
        <f t="shared" si="110"/>
        <v>1.2170729999999907E-2</v>
      </c>
      <c r="Q572" s="6">
        <f t="shared" si="111"/>
        <v>2.7654464894341988E-4</v>
      </c>
      <c r="R572" s="10">
        <f t="shared" si="112"/>
        <v>1.2610003292091461E-7</v>
      </c>
      <c r="S572">
        <f t="shared" si="113"/>
        <v>0.12610003292091462</v>
      </c>
      <c r="T572">
        <f t="shared" si="114"/>
        <v>1.4606486241012566</v>
      </c>
      <c r="U572">
        <f t="shared" si="115"/>
        <v>-3.1439021848287903E-2</v>
      </c>
      <c r="V572">
        <f t="shared" si="116"/>
        <v>9.8841209477712401E-4</v>
      </c>
    </row>
    <row r="573" spans="1:22" x14ac:dyDescent="0.35">
      <c r="A573" s="1">
        <v>43495</v>
      </c>
      <c r="B573" s="2">
        <v>0.82207175925925924</v>
      </c>
      <c r="C573" s="3">
        <f t="shared" si="104"/>
        <v>0.82207175925925924</v>
      </c>
      <c r="D573" s="2">
        <v>0.25</v>
      </c>
      <c r="E573" s="3">
        <f t="shared" si="105"/>
        <v>0.25</v>
      </c>
      <c r="F573" s="2">
        <f t="shared" si="106"/>
        <v>0.57207175925925924</v>
      </c>
      <c r="G573">
        <v>286245</v>
      </c>
      <c r="H573">
        <v>819</v>
      </c>
      <c r="I573">
        <v>20.05</v>
      </c>
      <c r="J573">
        <v>24.08</v>
      </c>
      <c r="K573">
        <v>78403</v>
      </c>
      <c r="L573">
        <v>49.6</v>
      </c>
      <c r="M573">
        <f t="shared" si="107"/>
        <v>1.2085729701185843</v>
      </c>
      <c r="N573">
        <f t="shared" si="108"/>
        <v>1.6039666666666668E-5</v>
      </c>
      <c r="O573" s="8">
        <f t="shared" si="109"/>
        <v>0.70590573000000012</v>
      </c>
      <c r="P573" s="8">
        <f t="shared" si="110"/>
        <v>1.950573000000011E-2</v>
      </c>
      <c r="Q573" s="6">
        <f t="shared" si="111"/>
        <v>4.4321131561009112E-4</v>
      </c>
      <c r="R573" s="10">
        <f t="shared" si="112"/>
        <v>2.0209742514594478E-7</v>
      </c>
      <c r="S573">
        <f t="shared" si="113"/>
        <v>0.20209742514594478</v>
      </c>
      <c r="T573">
        <f t="shared" si="114"/>
        <v>1.4606486241012566</v>
      </c>
      <c r="U573">
        <f t="shared" si="115"/>
        <v>4.4558370376742255E-2</v>
      </c>
      <c r="V573">
        <f t="shared" si="116"/>
        <v>1.9854483706309416E-3</v>
      </c>
    </row>
    <row r="574" spans="1:22" x14ac:dyDescent="0.35">
      <c r="A574" s="1">
        <v>43495</v>
      </c>
      <c r="B574" s="2">
        <v>0.82208333333333339</v>
      </c>
      <c r="C574" s="3">
        <f t="shared" si="104"/>
        <v>0.82208333333333339</v>
      </c>
      <c r="D574" s="2">
        <v>0.25</v>
      </c>
      <c r="E574" s="3">
        <f t="shared" si="105"/>
        <v>0.25</v>
      </c>
      <c r="F574" s="2">
        <f t="shared" si="106"/>
        <v>0.57208333333333339</v>
      </c>
      <c r="G574">
        <v>286747</v>
      </c>
      <c r="H574">
        <v>828</v>
      </c>
      <c r="I574">
        <v>20.010000000000002</v>
      </c>
      <c r="J574">
        <v>24.08</v>
      </c>
      <c r="K574">
        <v>78399</v>
      </c>
      <c r="L574">
        <v>49.6</v>
      </c>
      <c r="M574">
        <f t="shared" si="107"/>
        <v>1.2039811275269485</v>
      </c>
      <c r="N574">
        <f t="shared" si="108"/>
        <v>1.6339666666666665E-5</v>
      </c>
      <c r="O574" s="8">
        <f t="shared" si="109"/>
        <v>0.71910872999999997</v>
      </c>
      <c r="P574" s="8">
        <f t="shared" si="110"/>
        <v>3.2708729999999964E-2</v>
      </c>
      <c r="Q574" s="6">
        <f t="shared" si="111"/>
        <v>7.4321131561008778E-4</v>
      </c>
      <c r="R574" s="10">
        <f t="shared" si="112"/>
        <v>3.3891002181700487E-7</v>
      </c>
      <c r="S574">
        <f t="shared" si="113"/>
        <v>0.33891002181700486</v>
      </c>
      <c r="T574">
        <f t="shared" si="114"/>
        <v>1.4495705554410623</v>
      </c>
      <c r="U574">
        <f t="shared" si="115"/>
        <v>0.18195964126805006</v>
      </c>
      <c r="V574">
        <f t="shared" si="116"/>
        <v>3.3109311050397466E-2</v>
      </c>
    </row>
    <row r="575" spans="1:22" x14ac:dyDescent="0.35">
      <c r="A575" s="1">
        <v>43495</v>
      </c>
      <c r="B575" s="2">
        <v>0.82208333333333339</v>
      </c>
      <c r="C575" s="3">
        <f t="shared" si="104"/>
        <v>0.82208333333333339</v>
      </c>
      <c r="D575" s="2">
        <v>0.25</v>
      </c>
      <c r="E575" s="3">
        <f t="shared" si="105"/>
        <v>0.25</v>
      </c>
      <c r="F575" s="2">
        <f t="shared" si="106"/>
        <v>0.57208333333333339</v>
      </c>
      <c r="G575">
        <v>287249</v>
      </c>
      <c r="H575">
        <v>822</v>
      </c>
      <c r="I575">
        <v>19.989999999999998</v>
      </c>
      <c r="J575">
        <v>24.08</v>
      </c>
      <c r="K575">
        <v>78410</v>
      </c>
      <c r="L575">
        <v>49.6</v>
      </c>
      <c r="M575">
        <f t="shared" si="107"/>
        <v>1.2016852062311303</v>
      </c>
      <c r="N575">
        <f t="shared" si="108"/>
        <v>1.6139666666666667E-5</v>
      </c>
      <c r="O575" s="8">
        <f t="shared" si="109"/>
        <v>0.71030673</v>
      </c>
      <c r="P575" s="8">
        <f t="shared" si="110"/>
        <v>2.3906729999999987E-2</v>
      </c>
      <c r="Q575" s="6">
        <f t="shared" si="111"/>
        <v>5.4321131561008834E-4</v>
      </c>
      <c r="R575" s="10">
        <f t="shared" si="112"/>
        <v>2.476737475996523E-7</v>
      </c>
      <c r="S575">
        <f t="shared" si="113"/>
        <v>0.2476737475996523</v>
      </c>
      <c r="T575">
        <f t="shared" si="114"/>
        <v>1.4440473348747542</v>
      </c>
      <c r="U575">
        <f t="shared" si="115"/>
        <v>9.1017704160821375E-2</v>
      </c>
      <c r="V575">
        <f t="shared" si="116"/>
        <v>8.2842224707068007E-3</v>
      </c>
    </row>
    <row r="576" spans="1:22" x14ac:dyDescent="0.35">
      <c r="A576" s="1">
        <v>43495</v>
      </c>
      <c r="B576" s="2">
        <v>0.82209490740740743</v>
      </c>
      <c r="C576" s="3">
        <f t="shared" si="104"/>
        <v>0.82209490740740743</v>
      </c>
      <c r="D576" s="2">
        <v>0.25</v>
      </c>
      <c r="E576" s="3">
        <f t="shared" si="105"/>
        <v>0.25</v>
      </c>
      <c r="F576" s="2">
        <f t="shared" si="106"/>
        <v>0.57209490740740743</v>
      </c>
      <c r="G576">
        <v>287751</v>
      </c>
      <c r="H576">
        <v>825</v>
      </c>
      <c r="I576">
        <v>20</v>
      </c>
      <c r="J576">
        <v>24.08</v>
      </c>
      <c r="K576">
        <v>78406</v>
      </c>
      <c r="L576">
        <v>49.6</v>
      </c>
      <c r="M576">
        <f t="shared" si="107"/>
        <v>1.2028331668790393</v>
      </c>
      <c r="N576">
        <f t="shared" si="108"/>
        <v>1.6239666666666666E-5</v>
      </c>
      <c r="O576" s="8">
        <f t="shared" si="109"/>
        <v>0.71470772999999999</v>
      </c>
      <c r="P576" s="8">
        <f t="shared" si="110"/>
        <v>2.8307729999999975E-2</v>
      </c>
      <c r="Q576" s="6">
        <f t="shared" si="111"/>
        <v>6.4321131561008806E-4</v>
      </c>
      <c r="R576" s="10">
        <f t="shared" si="112"/>
        <v>2.9328307367880068E-7</v>
      </c>
      <c r="S576">
        <f t="shared" si="113"/>
        <v>0.29328307367880069</v>
      </c>
      <c r="T576">
        <f t="shared" si="114"/>
        <v>1.4468076273442587</v>
      </c>
      <c r="U576">
        <f t="shared" si="115"/>
        <v>0.13647986168490786</v>
      </c>
      <c r="V576">
        <f t="shared" si="116"/>
        <v>1.8626752645531579E-2</v>
      </c>
    </row>
    <row r="577" spans="1:22" x14ac:dyDescent="0.35">
      <c r="A577" s="1">
        <v>43495</v>
      </c>
      <c r="B577" s="2">
        <v>0.82209490740740743</v>
      </c>
      <c r="C577" s="3">
        <f t="shared" si="104"/>
        <v>0.82209490740740743</v>
      </c>
      <c r="D577" s="2">
        <v>0.25</v>
      </c>
      <c r="E577" s="3">
        <f t="shared" si="105"/>
        <v>0.25</v>
      </c>
      <c r="F577" s="2">
        <f t="shared" si="106"/>
        <v>0.57209490740740743</v>
      </c>
      <c r="G577">
        <v>288252</v>
      </c>
      <c r="H577">
        <v>816</v>
      </c>
      <c r="I577">
        <v>19.96</v>
      </c>
      <c r="J577">
        <v>24.08</v>
      </c>
      <c r="K577">
        <v>78401</v>
      </c>
      <c r="L577">
        <v>49.6</v>
      </c>
      <c r="M577">
        <f t="shared" si="107"/>
        <v>1.1982413242874035</v>
      </c>
      <c r="N577">
        <f t="shared" si="108"/>
        <v>1.5939666666666666E-5</v>
      </c>
      <c r="O577" s="8">
        <f t="shared" si="109"/>
        <v>0.70150472999999991</v>
      </c>
      <c r="P577" s="8">
        <f t="shared" si="110"/>
        <v>1.51047299999999E-2</v>
      </c>
      <c r="Q577" s="6">
        <f t="shared" si="111"/>
        <v>3.4321131561008636E-4</v>
      </c>
      <c r="R577" s="10">
        <f t="shared" si="112"/>
        <v>1.5650298208117259E-7</v>
      </c>
      <c r="S577">
        <f t="shared" si="113"/>
        <v>0.15650298208117258</v>
      </c>
      <c r="T577">
        <f t="shared" si="114"/>
        <v>1.4357822712300305</v>
      </c>
      <c r="U577">
        <f t="shared" si="115"/>
        <v>2.8844430752743809E-4</v>
      </c>
      <c r="V577">
        <f t="shared" si="116"/>
        <v>8.3200118544983283E-8</v>
      </c>
    </row>
    <row r="578" spans="1:22" x14ac:dyDescent="0.35">
      <c r="A578" s="1">
        <v>43495</v>
      </c>
      <c r="B578" s="2">
        <v>0.82210648148148147</v>
      </c>
      <c r="C578" s="3">
        <f t="shared" ref="C578:C641" si="117">B578</f>
        <v>0.82210648148148147</v>
      </c>
      <c r="D578" s="2">
        <v>0.25</v>
      </c>
      <c r="E578" s="3">
        <f t="shared" ref="E578:E641" si="118">D578</f>
        <v>0.25</v>
      </c>
      <c r="F578" s="2">
        <f t="shared" ref="F578:F641" si="119">C578-E578</f>
        <v>0.57210648148148147</v>
      </c>
      <c r="G578">
        <v>288754</v>
      </c>
      <c r="H578">
        <v>825</v>
      </c>
      <c r="I578">
        <v>20.02</v>
      </c>
      <c r="J578">
        <v>24.08</v>
      </c>
      <c r="K578">
        <v>78402</v>
      </c>
      <c r="L578">
        <v>49.56</v>
      </c>
      <c r="M578">
        <f t="shared" ref="M578:M641" si="120">(I578-9.522)/8.7111</f>
        <v>1.2051290881748573</v>
      </c>
      <c r="N578">
        <f t="shared" ref="N578:N641" si="121">(H578-337.81)/30000000</f>
        <v>1.6239666666666666E-5</v>
      </c>
      <c r="O578" s="8">
        <f t="shared" ref="O578:O641" si="122">N578*44010</f>
        <v>0.71470772999999999</v>
      </c>
      <c r="P578" s="8">
        <f t="shared" si="110"/>
        <v>2.8307729999999975E-2</v>
      </c>
      <c r="Q578" s="6">
        <f t="shared" si="111"/>
        <v>6.4321131561008806E-4</v>
      </c>
      <c r="R578" s="10">
        <f t="shared" si="112"/>
        <v>2.9329803671921693E-7</v>
      </c>
      <c r="S578">
        <f t="shared" si="113"/>
        <v>0.29329803671921695</v>
      </c>
      <c r="T578">
        <f t="shared" si="114"/>
        <v>1.4523361191651629</v>
      </c>
      <c r="U578">
        <f t="shared" si="115"/>
        <v>0.13620048761520023</v>
      </c>
      <c r="V578">
        <f t="shared" si="116"/>
        <v>1.8550572826618313E-2</v>
      </c>
    </row>
    <row r="579" spans="1:22" x14ac:dyDescent="0.35">
      <c r="A579" s="1">
        <v>43495</v>
      </c>
      <c r="B579" s="2">
        <v>0.82210648148148147</v>
      </c>
      <c r="C579" s="3">
        <f t="shared" si="117"/>
        <v>0.82210648148148147</v>
      </c>
      <c r="D579" s="2">
        <v>0.25</v>
      </c>
      <c r="E579" s="3">
        <f t="shared" si="118"/>
        <v>0.25</v>
      </c>
      <c r="F579" s="2">
        <f t="shared" si="119"/>
        <v>0.57210648148148147</v>
      </c>
      <c r="G579">
        <v>289256</v>
      </c>
      <c r="H579">
        <v>825</v>
      </c>
      <c r="I579">
        <v>20.05</v>
      </c>
      <c r="J579">
        <v>24.08</v>
      </c>
      <c r="K579">
        <v>78404</v>
      </c>
      <c r="L579">
        <v>49.56</v>
      </c>
      <c r="M579">
        <f t="shared" si="120"/>
        <v>1.2085729701185843</v>
      </c>
      <c r="N579">
        <f t="shared" si="121"/>
        <v>1.6239666666666666E-5</v>
      </c>
      <c r="O579" s="8">
        <f t="shared" si="122"/>
        <v>0.71470772999999999</v>
      </c>
      <c r="P579" s="8">
        <f t="shared" si="110"/>
        <v>2.8307729999999975E-2</v>
      </c>
      <c r="Q579" s="6">
        <f t="shared" si="111"/>
        <v>6.4321131561008806E-4</v>
      </c>
      <c r="R579" s="10">
        <f t="shared" si="112"/>
        <v>2.9329055500816344E-7</v>
      </c>
      <c r="S579">
        <f t="shared" si="113"/>
        <v>0.29329055500816342</v>
      </c>
      <c r="T579">
        <f t="shared" si="114"/>
        <v>1.4606486241012566</v>
      </c>
      <c r="U579">
        <f t="shared" si="115"/>
        <v>0.1357515002389609</v>
      </c>
      <c r="V579">
        <f t="shared" si="116"/>
        <v>1.8428469817128604E-2</v>
      </c>
    </row>
    <row r="580" spans="1:22" x14ac:dyDescent="0.35">
      <c r="A580" s="1">
        <v>43495</v>
      </c>
      <c r="B580" s="2">
        <v>0.8221180555555555</v>
      </c>
      <c r="C580" s="3">
        <f t="shared" si="117"/>
        <v>0.8221180555555555</v>
      </c>
      <c r="D580" s="2">
        <v>0.25</v>
      </c>
      <c r="E580" s="3">
        <f t="shared" si="118"/>
        <v>0.25</v>
      </c>
      <c r="F580" s="2">
        <f t="shared" si="119"/>
        <v>0.5721180555555555</v>
      </c>
      <c r="G580">
        <v>289758</v>
      </c>
      <c r="H580">
        <v>826</v>
      </c>
      <c r="I580">
        <v>20.010000000000002</v>
      </c>
      <c r="J580">
        <v>24.08</v>
      </c>
      <c r="K580">
        <v>78408</v>
      </c>
      <c r="L580">
        <v>49.56</v>
      </c>
      <c r="M580">
        <f t="shared" si="120"/>
        <v>1.2039811275269485</v>
      </c>
      <c r="N580">
        <f t="shared" si="121"/>
        <v>1.6273000000000002E-5</v>
      </c>
      <c r="O580" s="8">
        <f t="shared" si="122"/>
        <v>0.71617473000000009</v>
      </c>
      <c r="P580" s="8">
        <f t="shared" si="110"/>
        <v>2.9774730000000083E-2</v>
      </c>
      <c r="Q580" s="6">
        <f t="shared" si="111"/>
        <v>6.7654464894342391E-4</v>
      </c>
      <c r="R580" s="10">
        <f t="shared" si="112"/>
        <v>3.0847410192051719E-7</v>
      </c>
      <c r="S580">
        <f t="shared" si="113"/>
        <v>0.30847410192051722</v>
      </c>
      <c r="T580">
        <f t="shared" si="114"/>
        <v>1.4495705554410623</v>
      </c>
      <c r="U580">
        <f t="shared" si="115"/>
        <v>0.15152372137156242</v>
      </c>
      <c r="V580">
        <f t="shared" si="116"/>
        <v>2.2959438138286881E-2</v>
      </c>
    </row>
    <row r="581" spans="1:22" x14ac:dyDescent="0.35">
      <c r="A581" s="1">
        <v>43495</v>
      </c>
      <c r="B581" s="2">
        <v>0.8221180555555555</v>
      </c>
      <c r="C581" s="3">
        <f t="shared" si="117"/>
        <v>0.8221180555555555</v>
      </c>
      <c r="D581" s="2">
        <v>0.25</v>
      </c>
      <c r="E581" s="3">
        <f t="shared" si="118"/>
        <v>0.25</v>
      </c>
      <c r="F581" s="2">
        <f t="shared" si="119"/>
        <v>0.5721180555555555</v>
      </c>
      <c r="G581">
        <v>290259</v>
      </c>
      <c r="H581">
        <v>825</v>
      </c>
      <c r="I581">
        <v>20.079999999999998</v>
      </c>
      <c r="J581">
        <v>24.08</v>
      </c>
      <c r="K581">
        <v>78407</v>
      </c>
      <c r="L581">
        <v>49.56</v>
      </c>
      <c r="M581">
        <f t="shared" si="120"/>
        <v>1.2120168520623111</v>
      </c>
      <c r="N581">
        <f t="shared" si="121"/>
        <v>1.6239666666666666E-5</v>
      </c>
      <c r="O581" s="8">
        <f t="shared" si="122"/>
        <v>0.71470772999999999</v>
      </c>
      <c r="P581" s="8">
        <f t="shared" si="110"/>
        <v>2.8307729999999975E-2</v>
      </c>
      <c r="Q581" s="6">
        <f t="shared" si="111"/>
        <v>6.4321131561008806E-4</v>
      </c>
      <c r="R581" s="10">
        <f t="shared" si="112"/>
        <v>2.9327933315724421E-7</v>
      </c>
      <c r="S581">
        <f t="shared" si="113"/>
        <v>0.29327933315724419</v>
      </c>
      <c r="T581">
        <f t="shared" si="114"/>
        <v>1.4689848496830342</v>
      </c>
      <c r="U581">
        <f t="shared" si="115"/>
        <v>0.1352987727228559</v>
      </c>
      <c r="V581">
        <f t="shared" si="116"/>
        <v>1.8305757900311016E-2</v>
      </c>
    </row>
    <row r="582" spans="1:22" x14ac:dyDescent="0.35">
      <c r="A582" s="1">
        <v>43495</v>
      </c>
      <c r="B582" s="2">
        <v>0.82212962962962965</v>
      </c>
      <c r="C582" s="3">
        <f t="shared" si="117"/>
        <v>0.82212962962962965</v>
      </c>
      <c r="D582" s="2">
        <v>0.25</v>
      </c>
      <c r="E582" s="3">
        <f t="shared" si="118"/>
        <v>0.25</v>
      </c>
      <c r="F582" s="2">
        <f t="shared" si="119"/>
        <v>0.57212962962962965</v>
      </c>
      <c r="G582">
        <v>290761</v>
      </c>
      <c r="H582">
        <v>815</v>
      </c>
      <c r="I582">
        <v>20.14</v>
      </c>
      <c r="J582">
        <v>24.07</v>
      </c>
      <c r="K582">
        <v>78412</v>
      </c>
      <c r="L582">
        <v>49.56</v>
      </c>
      <c r="M582">
        <f t="shared" si="120"/>
        <v>1.2189046159497652</v>
      </c>
      <c r="N582">
        <f t="shared" si="121"/>
        <v>1.5906333333333334E-5</v>
      </c>
      <c r="O582" s="8">
        <f t="shared" si="122"/>
        <v>0.70003773000000002</v>
      </c>
      <c r="P582" s="8">
        <f t="shared" si="110"/>
        <v>1.3637730000000015E-2</v>
      </c>
      <c r="Q582" s="6">
        <f t="shared" si="111"/>
        <v>3.0987798227675561E-4</v>
      </c>
      <c r="R582" s="10">
        <f t="shared" si="112"/>
        <v>1.4127853990890651E-7</v>
      </c>
      <c r="S582">
        <f t="shared" si="113"/>
        <v>0.14127853990890651</v>
      </c>
      <c r="T582">
        <f t="shared" si="114"/>
        <v>1.4857284627836445</v>
      </c>
      <c r="U582">
        <f t="shared" si="115"/>
        <v>-1.7585031855853396E-2</v>
      </c>
      <c r="V582">
        <f t="shared" si="116"/>
        <v>3.0923334537137875E-4</v>
      </c>
    </row>
    <row r="583" spans="1:22" x14ac:dyDescent="0.35">
      <c r="A583" s="1">
        <v>43495</v>
      </c>
      <c r="B583" s="2">
        <v>0.82212962962962965</v>
      </c>
      <c r="C583" s="3">
        <f t="shared" si="117"/>
        <v>0.82212962962962965</v>
      </c>
      <c r="D583" s="2">
        <v>0.25</v>
      </c>
      <c r="E583" s="3">
        <f t="shared" si="118"/>
        <v>0.25</v>
      </c>
      <c r="F583" s="2">
        <f t="shared" si="119"/>
        <v>0.57212962962962965</v>
      </c>
      <c r="G583">
        <v>291263</v>
      </c>
      <c r="H583">
        <v>819</v>
      </c>
      <c r="I583">
        <v>20.51</v>
      </c>
      <c r="J583">
        <v>24.07</v>
      </c>
      <c r="K583">
        <v>78412</v>
      </c>
      <c r="L583">
        <v>49.56</v>
      </c>
      <c r="M583">
        <f t="shared" si="120"/>
        <v>1.261379159922398</v>
      </c>
      <c r="N583">
        <f t="shared" si="121"/>
        <v>1.6039666666666668E-5</v>
      </c>
      <c r="O583" s="8">
        <f t="shared" si="122"/>
        <v>0.70590573000000012</v>
      </c>
      <c r="P583" s="8">
        <f t="shared" si="110"/>
        <v>1.950573000000011E-2</v>
      </c>
      <c r="Q583" s="6">
        <f t="shared" si="111"/>
        <v>4.4321131561009112E-4</v>
      </c>
      <c r="R583" s="10">
        <f t="shared" si="112"/>
        <v>2.0206743015570536E-7</v>
      </c>
      <c r="S583">
        <f t="shared" si="113"/>
        <v>0.20206743015570536</v>
      </c>
      <c r="T583">
        <f t="shared" si="114"/>
        <v>1.5910773850865345</v>
      </c>
      <c r="U583">
        <f t="shared" si="115"/>
        <v>3.7758621853653911E-2</v>
      </c>
      <c r="V583">
        <f t="shared" si="116"/>
        <v>1.4257135242872307E-3</v>
      </c>
    </row>
    <row r="584" spans="1:22" x14ac:dyDescent="0.35">
      <c r="A584" s="1">
        <v>43495</v>
      </c>
      <c r="B584" s="2">
        <v>0.8221412037037038</v>
      </c>
      <c r="C584" s="3">
        <f t="shared" si="117"/>
        <v>0.8221412037037038</v>
      </c>
      <c r="D584" s="2">
        <v>0.25</v>
      </c>
      <c r="E584" s="3">
        <f t="shared" si="118"/>
        <v>0.25</v>
      </c>
      <c r="F584" s="2">
        <f t="shared" si="119"/>
        <v>0.5721412037037038</v>
      </c>
      <c r="G584">
        <v>291766</v>
      </c>
      <c r="H584">
        <v>819</v>
      </c>
      <c r="I584">
        <v>20.68</v>
      </c>
      <c r="J584">
        <v>24.08</v>
      </c>
      <c r="K584">
        <v>78404</v>
      </c>
      <c r="L584">
        <v>49.56</v>
      </c>
      <c r="M584">
        <f t="shared" si="120"/>
        <v>1.2808944909368507</v>
      </c>
      <c r="N584">
        <f t="shared" si="121"/>
        <v>1.6039666666666668E-5</v>
      </c>
      <c r="O584" s="8">
        <f t="shared" si="122"/>
        <v>0.70590573000000012</v>
      </c>
      <c r="P584" s="8">
        <f t="shared" ref="P584:P647" si="123">O584-0.6864</f>
        <v>1.950573000000011E-2</v>
      </c>
      <c r="Q584" s="6">
        <f t="shared" ref="Q584:Q647" si="124">P584/(44010*0.001)</f>
        <v>4.4321131561009112E-4</v>
      </c>
      <c r="R584" s="10">
        <f t="shared" ref="R584:R647" si="125">(Q584/8.314*(J584+273.15))/K584</f>
        <v>2.0209484750417718E-7</v>
      </c>
      <c r="S584">
        <f t="shared" ref="S584:S647" si="126">R584*1000000</f>
        <v>0.20209484750417719</v>
      </c>
      <c r="T584">
        <f t="shared" ref="T584:T647" si="127">M584^2</f>
        <v>1.640690696912374</v>
      </c>
      <c r="U584">
        <f t="shared" ref="U584:U647" si="128">S584-(0.1282*M584)-0.0026</f>
        <v>3.5284173766072922E-2</v>
      </c>
      <c r="V584">
        <f t="shared" ref="V584:V647" si="129">U584^2</f>
        <v>1.2449729183544285E-3</v>
      </c>
    </row>
    <row r="585" spans="1:22" x14ac:dyDescent="0.35">
      <c r="A585" s="1">
        <v>43495</v>
      </c>
      <c r="B585" s="2">
        <v>0.8221412037037038</v>
      </c>
      <c r="C585" s="3">
        <f t="shared" si="117"/>
        <v>0.8221412037037038</v>
      </c>
      <c r="D585" s="2">
        <v>0.25</v>
      </c>
      <c r="E585" s="3">
        <f t="shared" si="118"/>
        <v>0.25</v>
      </c>
      <c r="F585" s="2">
        <f t="shared" si="119"/>
        <v>0.5721412037037038</v>
      </c>
      <c r="G585">
        <v>292268</v>
      </c>
      <c r="H585">
        <v>816</v>
      </c>
      <c r="I585">
        <v>20.95</v>
      </c>
      <c r="J585">
        <v>24.08</v>
      </c>
      <c r="K585">
        <v>78407</v>
      </c>
      <c r="L585">
        <v>49.56</v>
      </c>
      <c r="M585">
        <f t="shared" si="120"/>
        <v>1.3118894284303932</v>
      </c>
      <c r="N585">
        <f t="shared" si="121"/>
        <v>1.5939666666666666E-5</v>
      </c>
      <c r="O585" s="8">
        <f t="shared" si="122"/>
        <v>0.70150472999999991</v>
      </c>
      <c r="P585" s="8">
        <f t="shared" si="123"/>
        <v>1.51047299999999E-2</v>
      </c>
      <c r="Q585" s="6">
        <f t="shared" si="124"/>
        <v>3.4321131561008636E-4</v>
      </c>
      <c r="R585" s="10">
        <f t="shared" si="125"/>
        <v>1.5649100588143933E-7</v>
      </c>
      <c r="S585">
        <f t="shared" si="126"/>
        <v>0.15649100588143933</v>
      </c>
      <c r="T585">
        <f t="shared" si="127"/>
        <v>1.7210538724274238</v>
      </c>
      <c r="U585">
        <f t="shared" si="128"/>
        <v>-1.42932188433371E-2</v>
      </c>
      <c r="V585">
        <f t="shared" si="129"/>
        <v>2.0429610490352673E-4</v>
      </c>
    </row>
    <row r="586" spans="1:22" x14ac:dyDescent="0.35">
      <c r="A586" s="1">
        <v>43495</v>
      </c>
      <c r="B586" s="2">
        <v>0.82215277777777773</v>
      </c>
      <c r="C586" s="3">
        <f t="shared" si="117"/>
        <v>0.82215277777777773</v>
      </c>
      <c r="D586" s="2">
        <v>0.25</v>
      </c>
      <c r="E586" s="3">
        <f t="shared" si="118"/>
        <v>0.25</v>
      </c>
      <c r="F586" s="2">
        <f t="shared" si="119"/>
        <v>0.57215277777777773</v>
      </c>
      <c r="G586">
        <v>292772</v>
      </c>
      <c r="H586">
        <v>830</v>
      </c>
      <c r="I586">
        <v>21.15</v>
      </c>
      <c r="J586">
        <v>24.09</v>
      </c>
      <c r="K586">
        <v>78409</v>
      </c>
      <c r="L586">
        <v>49.56</v>
      </c>
      <c r="M586">
        <f t="shared" si="120"/>
        <v>1.334848641388573</v>
      </c>
      <c r="N586">
        <f t="shared" si="121"/>
        <v>1.6406333333333333E-5</v>
      </c>
      <c r="O586" s="8">
        <f t="shared" si="122"/>
        <v>0.72204272999999997</v>
      </c>
      <c r="P586" s="8">
        <f t="shared" si="123"/>
        <v>3.5642729999999956E-2</v>
      </c>
      <c r="Q586" s="6">
        <f t="shared" si="124"/>
        <v>8.0987798227675426E-4</v>
      </c>
      <c r="R586" s="10">
        <f t="shared" si="125"/>
        <v>3.6927585265723337E-7</v>
      </c>
      <c r="S586">
        <f t="shared" si="126"/>
        <v>0.36927585265723339</v>
      </c>
      <c r="T586">
        <f t="shared" si="127"/>
        <v>1.781820895416919</v>
      </c>
      <c r="U586">
        <f t="shared" si="128"/>
        <v>0.19554825683121835</v>
      </c>
      <c r="V586">
        <f t="shared" si="129"/>
        <v>3.8239120749728135E-2</v>
      </c>
    </row>
    <row r="587" spans="1:22" x14ac:dyDescent="0.35">
      <c r="A587" s="1">
        <v>43495</v>
      </c>
      <c r="B587" s="2">
        <v>0.82215277777777773</v>
      </c>
      <c r="C587" s="3">
        <f t="shared" si="117"/>
        <v>0.82215277777777773</v>
      </c>
      <c r="D587" s="2">
        <v>0.25</v>
      </c>
      <c r="E587" s="3">
        <f t="shared" si="118"/>
        <v>0.25</v>
      </c>
      <c r="F587" s="2">
        <f t="shared" si="119"/>
        <v>0.57215277777777773</v>
      </c>
      <c r="G587">
        <v>293271</v>
      </c>
      <c r="H587">
        <v>822</v>
      </c>
      <c r="I587">
        <v>21.94</v>
      </c>
      <c r="J587">
        <v>24.09</v>
      </c>
      <c r="K587">
        <v>78410</v>
      </c>
      <c r="L587">
        <v>49.56</v>
      </c>
      <c r="M587">
        <f t="shared" si="120"/>
        <v>1.4255375325733834</v>
      </c>
      <c r="N587">
        <f t="shared" si="121"/>
        <v>1.6139666666666667E-5</v>
      </c>
      <c r="O587" s="8">
        <f t="shared" si="122"/>
        <v>0.71030673</v>
      </c>
      <c r="P587" s="8">
        <f t="shared" si="123"/>
        <v>2.3906729999999987E-2</v>
      </c>
      <c r="Q587" s="6">
        <f t="shared" si="124"/>
        <v>5.4321131561008834E-4</v>
      </c>
      <c r="R587" s="10">
        <f t="shared" si="125"/>
        <v>2.4768208033011688E-7</v>
      </c>
      <c r="S587">
        <f t="shared" si="126"/>
        <v>0.24768208033011688</v>
      </c>
      <c r="T587">
        <f t="shared" si="127"/>
        <v>2.0321572567754105</v>
      </c>
      <c r="U587">
        <f t="shared" si="128"/>
        <v>6.2328168654209114E-2</v>
      </c>
      <c r="V587">
        <f t="shared" si="129"/>
        <v>3.8848006077875355E-3</v>
      </c>
    </row>
    <row r="588" spans="1:22" x14ac:dyDescent="0.35">
      <c r="A588" s="1">
        <v>43495</v>
      </c>
      <c r="B588" s="2">
        <v>0.82216435185185188</v>
      </c>
      <c r="C588" s="3">
        <f t="shared" si="117"/>
        <v>0.82216435185185188</v>
      </c>
      <c r="D588" s="2">
        <v>0.25</v>
      </c>
      <c r="E588" s="3">
        <f t="shared" si="118"/>
        <v>0.25</v>
      </c>
      <c r="F588" s="2">
        <f t="shared" si="119"/>
        <v>0.57216435185185188</v>
      </c>
      <c r="G588">
        <v>293773</v>
      </c>
      <c r="H588">
        <v>825</v>
      </c>
      <c r="I588">
        <v>22.83</v>
      </c>
      <c r="J588">
        <v>24.09</v>
      </c>
      <c r="K588">
        <v>78407</v>
      </c>
      <c r="L588">
        <v>49.56</v>
      </c>
      <c r="M588">
        <f t="shared" si="120"/>
        <v>1.5277060302372831</v>
      </c>
      <c r="N588">
        <f t="shared" si="121"/>
        <v>1.6239666666666666E-5</v>
      </c>
      <c r="O588" s="8">
        <f t="shared" si="122"/>
        <v>0.71470772999999999</v>
      </c>
      <c r="P588" s="8">
        <f t="shared" si="123"/>
        <v>2.8307729999999975E-2</v>
      </c>
      <c r="Q588" s="6">
        <f t="shared" si="124"/>
        <v>6.4321131561008806E-4</v>
      </c>
      <c r="R588" s="10">
        <f t="shared" si="125"/>
        <v>2.9328920024109031E-7</v>
      </c>
      <c r="S588">
        <f t="shared" si="126"/>
        <v>0.29328920024109029</v>
      </c>
      <c r="T588">
        <f t="shared" si="127"/>
        <v>2.3338857148233587</v>
      </c>
      <c r="U588">
        <f t="shared" si="128"/>
        <v>9.4837287164670561E-2</v>
      </c>
      <c r="V588">
        <f t="shared" si="129"/>
        <v>8.9941110367541873E-3</v>
      </c>
    </row>
    <row r="589" spans="1:22" x14ac:dyDescent="0.35">
      <c r="A589" s="1">
        <v>43495</v>
      </c>
      <c r="B589" s="2">
        <v>0.82216435185185188</v>
      </c>
      <c r="C589" s="3">
        <f t="shared" si="117"/>
        <v>0.82216435185185188</v>
      </c>
      <c r="D589" s="2">
        <v>0.25</v>
      </c>
      <c r="E589" s="3">
        <f t="shared" si="118"/>
        <v>0.25</v>
      </c>
      <c r="F589" s="2">
        <f t="shared" si="119"/>
        <v>0.57216435185185188</v>
      </c>
      <c r="G589">
        <v>294275</v>
      </c>
      <c r="H589">
        <v>822</v>
      </c>
      <c r="I589">
        <v>23.73</v>
      </c>
      <c r="J589">
        <v>24.09</v>
      </c>
      <c r="K589">
        <v>78409</v>
      </c>
      <c r="L589">
        <v>49.56</v>
      </c>
      <c r="M589">
        <f t="shared" si="120"/>
        <v>1.6310224885490925</v>
      </c>
      <c r="N589">
        <f t="shared" si="121"/>
        <v>1.6139666666666667E-5</v>
      </c>
      <c r="O589" s="8">
        <f t="shared" si="122"/>
        <v>0.71030673</v>
      </c>
      <c r="P589" s="8">
        <f t="shared" si="123"/>
        <v>2.3906729999999987E-2</v>
      </c>
      <c r="Q589" s="6">
        <f t="shared" si="124"/>
        <v>5.4321131561008834E-4</v>
      </c>
      <c r="R589" s="10">
        <f t="shared" si="125"/>
        <v>2.4768523917770238E-7</v>
      </c>
      <c r="S589">
        <f t="shared" si="126"/>
        <v>0.24768523917770238</v>
      </c>
      <c r="T589">
        <f t="shared" si="127"/>
        <v>2.6602343581528745</v>
      </c>
      <c r="U589">
        <f t="shared" si="128"/>
        <v>3.5988156145708709E-2</v>
      </c>
      <c r="V589">
        <f t="shared" si="129"/>
        <v>1.2951473827679115E-3</v>
      </c>
    </row>
    <row r="590" spans="1:22" x14ac:dyDescent="0.35">
      <c r="A590" s="1">
        <v>43495</v>
      </c>
      <c r="B590" s="2">
        <v>0.82217592592592592</v>
      </c>
      <c r="C590" s="3">
        <f t="shared" si="117"/>
        <v>0.82217592592592592</v>
      </c>
      <c r="D590" s="2">
        <v>0.25</v>
      </c>
      <c r="E590" s="3">
        <f t="shared" si="118"/>
        <v>0.25</v>
      </c>
      <c r="F590" s="2">
        <f t="shared" si="119"/>
        <v>0.57217592592592592</v>
      </c>
      <c r="G590">
        <v>294776</v>
      </c>
      <c r="H590">
        <v>827</v>
      </c>
      <c r="I590">
        <v>24.78</v>
      </c>
      <c r="J590">
        <v>24.08</v>
      </c>
      <c r="K590">
        <v>78407</v>
      </c>
      <c r="L590">
        <v>49.56</v>
      </c>
      <c r="M590">
        <f t="shared" si="120"/>
        <v>1.7515583565795365</v>
      </c>
      <c r="N590">
        <f t="shared" si="121"/>
        <v>1.6306333333333333E-5</v>
      </c>
      <c r="O590" s="8">
        <f t="shared" si="122"/>
        <v>0.71764172999999998</v>
      </c>
      <c r="P590" s="8">
        <f t="shared" si="123"/>
        <v>3.1241729999999968E-2</v>
      </c>
      <c r="Q590" s="6">
        <f t="shared" si="124"/>
        <v>7.0987798227675454E-4</v>
      </c>
      <c r="R590" s="10">
        <f t="shared" si="125"/>
        <v>3.23676739218534E-7</v>
      </c>
      <c r="S590">
        <f t="shared" si="126"/>
        <v>0.32367673921853402</v>
      </c>
      <c r="T590">
        <f t="shared" si="127"/>
        <v>3.0679566765036066</v>
      </c>
      <c r="U590">
        <f t="shared" si="128"/>
        <v>9.6526957905037417E-2</v>
      </c>
      <c r="V590">
        <f t="shared" si="129"/>
        <v>9.3174536024008651E-3</v>
      </c>
    </row>
    <row r="591" spans="1:22" x14ac:dyDescent="0.35">
      <c r="A591" s="1">
        <v>43495</v>
      </c>
      <c r="B591" s="2">
        <v>0.82217592592592592</v>
      </c>
      <c r="C591" s="3">
        <f t="shared" si="117"/>
        <v>0.82217592592592592</v>
      </c>
      <c r="D591" s="2">
        <v>0.25</v>
      </c>
      <c r="E591" s="3">
        <f t="shared" si="118"/>
        <v>0.25</v>
      </c>
      <c r="F591" s="2">
        <f t="shared" si="119"/>
        <v>0.57217592592592592</v>
      </c>
      <c r="G591">
        <v>295278</v>
      </c>
      <c r="H591">
        <v>839</v>
      </c>
      <c r="I591">
        <v>25.96</v>
      </c>
      <c r="J591">
        <v>24.08</v>
      </c>
      <c r="K591">
        <v>78407</v>
      </c>
      <c r="L591">
        <v>49.56</v>
      </c>
      <c r="M591">
        <f t="shared" si="120"/>
        <v>1.8870177130327974</v>
      </c>
      <c r="N591">
        <f t="shared" si="121"/>
        <v>1.6706333333333333E-5</v>
      </c>
      <c r="O591" s="8">
        <f t="shared" si="122"/>
        <v>0.73524572999999993</v>
      </c>
      <c r="P591" s="8">
        <f t="shared" si="123"/>
        <v>4.8845729999999921E-2</v>
      </c>
      <c r="Q591" s="6">
        <f t="shared" si="124"/>
        <v>1.1098779822767534E-3</v>
      </c>
      <c r="R591" s="10">
        <f t="shared" si="125"/>
        <v>5.0606117558627226E-7</v>
      </c>
      <c r="S591">
        <f t="shared" si="126"/>
        <v>0.50606117558627228</v>
      </c>
      <c r="T591">
        <f t="shared" si="127"/>
        <v>3.5608358492995289</v>
      </c>
      <c r="U591">
        <f t="shared" si="128"/>
        <v>0.26154550477546762</v>
      </c>
      <c r="V591">
        <f t="shared" si="129"/>
        <v>6.8406051068254162E-2</v>
      </c>
    </row>
    <row r="592" spans="1:22" x14ac:dyDescent="0.35">
      <c r="A592" s="1">
        <v>43495</v>
      </c>
      <c r="B592" s="2">
        <v>0.82218750000000007</v>
      </c>
      <c r="C592" s="3">
        <f t="shared" si="117"/>
        <v>0.82218750000000007</v>
      </c>
      <c r="D592" s="2">
        <v>0.25</v>
      </c>
      <c r="E592" s="3">
        <f t="shared" si="118"/>
        <v>0.25</v>
      </c>
      <c r="F592" s="2">
        <f t="shared" si="119"/>
        <v>0.57218750000000007</v>
      </c>
      <c r="G592">
        <v>295780</v>
      </c>
      <c r="H592">
        <v>825</v>
      </c>
      <c r="I592">
        <v>27.32</v>
      </c>
      <c r="J592">
        <v>24.09</v>
      </c>
      <c r="K592">
        <v>78408</v>
      </c>
      <c r="L592">
        <v>49.56</v>
      </c>
      <c r="M592">
        <f t="shared" si="120"/>
        <v>2.0431403611484202</v>
      </c>
      <c r="N592">
        <f t="shared" si="121"/>
        <v>1.6239666666666666E-5</v>
      </c>
      <c r="O592" s="8">
        <f t="shared" si="122"/>
        <v>0.71470772999999999</v>
      </c>
      <c r="P592" s="8">
        <f t="shared" si="123"/>
        <v>2.8307729999999975E-2</v>
      </c>
      <c r="Q592" s="6">
        <f t="shared" si="124"/>
        <v>6.4321131561008806E-4</v>
      </c>
      <c r="R592" s="10">
        <f t="shared" si="125"/>
        <v>2.9328545968910275E-7</v>
      </c>
      <c r="S592">
        <f t="shared" si="126"/>
        <v>0.29328545968910275</v>
      </c>
      <c r="T592">
        <f t="shared" si="127"/>
        <v>4.1744225353536972</v>
      </c>
      <c r="U592">
        <f t="shared" si="128"/>
        <v>2.8754865389875255E-2</v>
      </c>
      <c r="V592">
        <f t="shared" si="129"/>
        <v>8.2684228358984578E-4</v>
      </c>
    </row>
    <row r="593" spans="1:22" x14ac:dyDescent="0.35">
      <c r="A593" s="1">
        <v>43495</v>
      </c>
      <c r="B593" s="2">
        <v>0.82218750000000007</v>
      </c>
      <c r="C593" s="3">
        <f t="shared" si="117"/>
        <v>0.82218750000000007</v>
      </c>
      <c r="D593" s="2">
        <v>0.25</v>
      </c>
      <c r="E593" s="3">
        <f t="shared" si="118"/>
        <v>0.25</v>
      </c>
      <c r="F593" s="2">
        <f t="shared" si="119"/>
        <v>0.57218750000000007</v>
      </c>
      <c r="G593">
        <v>296282</v>
      </c>
      <c r="H593">
        <v>836</v>
      </c>
      <c r="I593">
        <v>29.03</v>
      </c>
      <c r="J593">
        <v>24.09</v>
      </c>
      <c r="K593">
        <v>78409</v>
      </c>
      <c r="L593">
        <v>49.56</v>
      </c>
      <c r="M593">
        <f t="shared" si="120"/>
        <v>2.2394416319408572</v>
      </c>
      <c r="N593">
        <f t="shared" si="121"/>
        <v>1.6606333333333334E-5</v>
      </c>
      <c r="O593" s="8">
        <f t="shared" si="122"/>
        <v>0.73084473000000005</v>
      </c>
      <c r="P593" s="8">
        <f t="shared" si="123"/>
        <v>4.4444730000000043E-2</v>
      </c>
      <c r="Q593" s="6">
        <f t="shared" si="124"/>
        <v>1.0098779822767564E-3</v>
      </c>
      <c r="R593" s="10">
        <f t="shared" si="125"/>
        <v>4.6046881276688285E-7</v>
      </c>
      <c r="S593">
        <f t="shared" si="126"/>
        <v>0.46046881276688284</v>
      </c>
      <c r="T593">
        <f t="shared" si="127"/>
        <v>5.0150988228699296</v>
      </c>
      <c r="U593">
        <f t="shared" si="128"/>
        <v>0.17077239555206492</v>
      </c>
      <c r="V593">
        <f t="shared" si="129"/>
        <v>2.9163211082590922E-2</v>
      </c>
    </row>
    <row r="594" spans="1:22" x14ac:dyDescent="0.35">
      <c r="A594" s="1">
        <v>43495</v>
      </c>
      <c r="B594" s="2">
        <v>0.822199074074074</v>
      </c>
      <c r="C594" s="3">
        <f t="shared" si="117"/>
        <v>0.822199074074074</v>
      </c>
      <c r="D594" s="2">
        <v>0.25</v>
      </c>
      <c r="E594" s="3">
        <f t="shared" si="118"/>
        <v>0.25</v>
      </c>
      <c r="F594" s="2">
        <f t="shared" si="119"/>
        <v>0.572199074074074</v>
      </c>
      <c r="G594">
        <v>296783</v>
      </c>
      <c r="H594">
        <v>827</v>
      </c>
      <c r="I594">
        <v>30.98</v>
      </c>
      <c r="J594">
        <v>24.08</v>
      </c>
      <c r="K594">
        <v>78412</v>
      </c>
      <c r="L594">
        <v>49.56</v>
      </c>
      <c r="M594">
        <f t="shared" si="120"/>
        <v>2.4632939582831099</v>
      </c>
      <c r="N594">
        <f t="shared" si="121"/>
        <v>1.6306333333333333E-5</v>
      </c>
      <c r="O594" s="8">
        <f t="shared" si="122"/>
        <v>0.71764172999999998</v>
      </c>
      <c r="P594" s="8">
        <f t="shared" si="123"/>
        <v>3.1241729999999968E-2</v>
      </c>
      <c r="Q594" s="6">
        <f t="shared" si="124"/>
        <v>7.0987798227675454E-4</v>
      </c>
      <c r="R594" s="10">
        <f t="shared" si="125"/>
        <v>3.2365609972845475E-7</v>
      </c>
      <c r="S594">
        <f t="shared" si="126"/>
        <v>0.32365609972845477</v>
      </c>
      <c r="T594">
        <f t="shared" si="127"/>
        <v>6.0678171249140718</v>
      </c>
      <c r="U594">
        <f t="shared" si="128"/>
        <v>5.2618142765600753E-3</v>
      </c>
      <c r="V594">
        <f t="shared" si="129"/>
        <v>2.7686689481011427E-5</v>
      </c>
    </row>
    <row r="595" spans="1:22" x14ac:dyDescent="0.35">
      <c r="A595" s="1">
        <v>43495</v>
      </c>
      <c r="B595" s="2">
        <v>0.822199074074074</v>
      </c>
      <c r="C595" s="3">
        <f t="shared" si="117"/>
        <v>0.822199074074074</v>
      </c>
      <c r="D595" s="2">
        <v>0.25</v>
      </c>
      <c r="E595" s="3">
        <f t="shared" si="118"/>
        <v>0.25</v>
      </c>
      <c r="F595" s="2">
        <f t="shared" si="119"/>
        <v>0.572199074074074</v>
      </c>
      <c r="G595">
        <v>297297</v>
      </c>
      <c r="H595">
        <v>833</v>
      </c>
      <c r="I595">
        <v>32.380000000000003</v>
      </c>
      <c r="J595">
        <v>24.09</v>
      </c>
      <c r="K595">
        <v>78418</v>
      </c>
      <c r="L595">
        <v>49.56</v>
      </c>
      <c r="M595">
        <f t="shared" si="120"/>
        <v>2.6240084489903692</v>
      </c>
      <c r="N595">
        <f t="shared" si="121"/>
        <v>1.6506333333333335E-5</v>
      </c>
      <c r="O595" s="8">
        <f t="shared" si="122"/>
        <v>0.72644373000000007</v>
      </c>
      <c r="P595" s="8">
        <f t="shared" si="123"/>
        <v>4.0043730000000055E-2</v>
      </c>
      <c r="Q595" s="6">
        <f t="shared" si="124"/>
        <v>9.0987798227675659E-4</v>
      </c>
      <c r="R595" s="10">
        <f t="shared" si="125"/>
        <v>4.148247179935704E-7</v>
      </c>
      <c r="S595">
        <f t="shared" si="126"/>
        <v>0.4148247179935704</v>
      </c>
      <c r="T595">
        <f t="shared" si="127"/>
        <v>6.8854203403728436</v>
      </c>
      <c r="U595">
        <f t="shared" si="128"/>
        <v>7.582683483300505E-2</v>
      </c>
      <c r="V595">
        <f t="shared" si="129"/>
        <v>5.7497088807918276E-3</v>
      </c>
    </row>
    <row r="596" spans="1:22" x14ac:dyDescent="0.35">
      <c r="A596" s="1">
        <v>43495</v>
      </c>
      <c r="B596" s="2">
        <v>0.82221064814814815</v>
      </c>
      <c r="C596" s="3">
        <f t="shared" si="117"/>
        <v>0.82221064814814815</v>
      </c>
      <c r="D596" s="2">
        <v>0.25</v>
      </c>
      <c r="E596" s="3">
        <f t="shared" si="118"/>
        <v>0.25</v>
      </c>
      <c r="F596" s="2">
        <f t="shared" si="119"/>
        <v>0.57221064814814815</v>
      </c>
      <c r="G596">
        <v>297787</v>
      </c>
      <c r="H596">
        <v>825</v>
      </c>
      <c r="I596">
        <v>33.74</v>
      </c>
      <c r="J596">
        <v>24.08</v>
      </c>
      <c r="K596">
        <v>78409</v>
      </c>
      <c r="L596">
        <v>49.56</v>
      </c>
      <c r="M596">
        <f t="shared" si="120"/>
        <v>2.7801310971059916</v>
      </c>
      <c r="N596">
        <f t="shared" si="121"/>
        <v>1.6239666666666666E-5</v>
      </c>
      <c r="O596" s="8">
        <f t="shared" si="122"/>
        <v>0.71470772999999999</v>
      </c>
      <c r="P596" s="8">
        <f t="shared" si="123"/>
        <v>2.8307729999999975E-2</v>
      </c>
      <c r="Q596" s="6">
        <f t="shared" si="124"/>
        <v>6.4321131561008806E-4</v>
      </c>
      <c r="R596" s="10">
        <f t="shared" si="125"/>
        <v>2.932718524003628E-7</v>
      </c>
      <c r="S596">
        <f t="shared" si="126"/>
        <v>0.2932718524003628</v>
      </c>
      <c r="T596">
        <f t="shared" si="127"/>
        <v>7.7291289170957649</v>
      </c>
      <c r="U596">
        <f t="shared" si="128"/>
        <v>-6.5740954248625375E-2</v>
      </c>
      <c r="V596">
        <f t="shared" si="129"/>
        <v>4.3218730655198547E-3</v>
      </c>
    </row>
    <row r="597" spans="1:22" x14ac:dyDescent="0.35">
      <c r="A597" s="1">
        <v>43495</v>
      </c>
      <c r="B597" s="2">
        <v>0.82221064814814815</v>
      </c>
      <c r="C597" s="3">
        <f t="shared" si="117"/>
        <v>0.82221064814814815</v>
      </c>
      <c r="D597" s="2">
        <v>0.25</v>
      </c>
      <c r="E597" s="3">
        <f t="shared" si="118"/>
        <v>0.25</v>
      </c>
      <c r="F597" s="2">
        <f t="shared" si="119"/>
        <v>0.57221064814814815</v>
      </c>
      <c r="G597">
        <v>298289</v>
      </c>
      <c r="H597">
        <v>822</v>
      </c>
      <c r="I597">
        <v>34.56</v>
      </c>
      <c r="J597">
        <v>24.08</v>
      </c>
      <c r="K597">
        <v>78410</v>
      </c>
      <c r="L597">
        <v>49.56</v>
      </c>
      <c r="M597">
        <f t="shared" si="120"/>
        <v>2.8742638702345289</v>
      </c>
      <c r="N597">
        <f t="shared" si="121"/>
        <v>1.6139666666666667E-5</v>
      </c>
      <c r="O597" s="8">
        <f t="shared" si="122"/>
        <v>0.71030673</v>
      </c>
      <c r="P597" s="8">
        <f t="shared" si="123"/>
        <v>2.3906729999999987E-2</v>
      </c>
      <c r="Q597" s="6">
        <f t="shared" si="124"/>
        <v>5.4321131561008834E-4</v>
      </c>
      <c r="R597" s="10">
        <f t="shared" si="125"/>
        <v>2.476737475996523E-7</v>
      </c>
      <c r="S597">
        <f t="shared" si="126"/>
        <v>0.2476737475996523</v>
      </c>
      <c r="T597">
        <f t="shared" si="127"/>
        <v>8.2613927957355724</v>
      </c>
      <c r="U597">
        <f t="shared" si="128"/>
        <v>-0.12340688056441433</v>
      </c>
      <c r="V597">
        <f t="shared" si="129"/>
        <v>1.5229258170639623E-2</v>
      </c>
    </row>
    <row r="598" spans="1:22" x14ac:dyDescent="0.35">
      <c r="A598" s="1">
        <v>43495</v>
      </c>
      <c r="B598" s="2">
        <v>0.8222222222222223</v>
      </c>
      <c r="C598" s="3">
        <f t="shared" si="117"/>
        <v>0.8222222222222223</v>
      </c>
      <c r="D598" s="2">
        <v>0.25</v>
      </c>
      <c r="E598" s="3">
        <f t="shared" si="118"/>
        <v>0.25</v>
      </c>
      <c r="F598" s="2">
        <f t="shared" si="119"/>
        <v>0.5722222222222223</v>
      </c>
      <c r="G598">
        <v>298790</v>
      </c>
      <c r="H598">
        <v>831</v>
      </c>
      <c r="I598">
        <v>35.119999999999997</v>
      </c>
      <c r="J598">
        <v>24.08</v>
      </c>
      <c r="K598">
        <v>78415</v>
      </c>
      <c r="L598">
        <v>49.56</v>
      </c>
      <c r="M598">
        <f t="shared" si="120"/>
        <v>2.9385496665174315</v>
      </c>
      <c r="N598">
        <f t="shared" si="121"/>
        <v>1.6439666666666668E-5</v>
      </c>
      <c r="O598" s="8">
        <f t="shared" si="122"/>
        <v>0.72350973000000007</v>
      </c>
      <c r="P598" s="8">
        <f t="shared" si="123"/>
        <v>3.7109730000000063E-2</v>
      </c>
      <c r="Q598" s="6">
        <f t="shared" si="124"/>
        <v>8.4321131561009011E-4</v>
      </c>
      <c r="R598" s="10">
        <f t="shared" si="125"/>
        <v>3.8443232705480804E-7</v>
      </c>
      <c r="S598">
        <f t="shared" si="126"/>
        <v>0.38443232705480807</v>
      </c>
      <c r="T598">
        <f t="shared" si="127"/>
        <v>8.6350741425897084</v>
      </c>
      <c r="U598">
        <f t="shared" si="128"/>
        <v>5.110259807273301E-3</v>
      </c>
      <c r="V598">
        <f t="shared" si="129"/>
        <v>2.6114755297832955E-5</v>
      </c>
    </row>
    <row r="599" spans="1:22" x14ac:dyDescent="0.35">
      <c r="A599" s="1">
        <v>43495</v>
      </c>
      <c r="B599" s="2">
        <v>0.8222222222222223</v>
      </c>
      <c r="C599" s="3">
        <f t="shared" si="117"/>
        <v>0.8222222222222223</v>
      </c>
      <c r="D599" s="2">
        <v>0.25</v>
      </c>
      <c r="E599" s="3">
        <f t="shared" si="118"/>
        <v>0.25</v>
      </c>
      <c r="F599" s="2">
        <f t="shared" si="119"/>
        <v>0.5722222222222223</v>
      </c>
      <c r="G599">
        <v>299292</v>
      </c>
      <c r="H599">
        <v>825</v>
      </c>
      <c r="I599">
        <v>35.92</v>
      </c>
      <c r="J599">
        <v>24.08</v>
      </c>
      <c r="K599">
        <v>78412</v>
      </c>
      <c r="L599">
        <v>49.56</v>
      </c>
      <c r="M599">
        <f t="shared" si="120"/>
        <v>3.0303865183501513</v>
      </c>
      <c r="N599">
        <f t="shared" si="121"/>
        <v>1.6239666666666666E-5</v>
      </c>
      <c r="O599" s="8">
        <f t="shared" si="122"/>
        <v>0.71470772999999999</v>
      </c>
      <c r="P599" s="8">
        <f t="shared" si="123"/>
        <v>2.8307729999999975E-2</v>
      </c>
      <c r="Q599" s="6">
        <f t="shared" si="124"/>
        <v>6.4321131561008806E-4</v>
      </c>
      <c r="R599" s="10">
        <f t="shared" si="125"/>
        <v>2.9326063198056481E-7</v>
      </c>
      <c r="S599">
        <f t="shared" si="126"/>
        <v>0.29326063198056479</v>
      </c>
      <c r="T599">
        <f t="shared" si="127"/>
        <v>9.1832424505983514</v>
      </c>
      <c r="U599">
        <f t="shared" si="128"/>
        <v>-9.7834919671924661E-2</v>
      </c>
      <c r="V599">
        <f t="shared" si="129"/>
        <v>9.5716715072119516E-3</v>
      </c>
    </row>
    <row r="600" spans="1:22" x14ac:dyDescent="0.35">
      <c r="A600" s="1">
        <v>43495</v>
      </c>
      <c r="B600" s="2">
        <v>0.82223379629629623</v>
      </c>
      <c r="C600" s="3">
        <f t="shared" si="117"/>
        <v>0.82223379629629623</v>
      </c>
      <c r="D600" s="2">
        <v>0.25</v>
      </c>
      <c r="E600" s="3">
        <f t="shared" si="118"/>
        <v>0.25</v>
      </c>
      <c r="F600" s="2">
        <f t="shared" si="119"/>
        <v>0.57223379629629623</v>
      </c>
      <c r="G600">
        <v>299794</v>
      </c>
      <c r="H600">
        <v>839</v>
      </c>
      <c r="I600">
        <v>36.200000000000003</v>
      </c>
      <c r="J600">
        <v>24.08</v>
      </c>
      <c r="K600">
        <v>78409</v>
      </c>
      <c r="L600">
        <v>49.56</v>
      </c>
      <c r="M600">
        <f t="shared" si="120"/>
        <v>3.062529416491603</v>
      </c>
      <c r="N600">
        <f t="shared" si="121"/>
        <v>1.6706333333333333E-5</v>
      </c>
      <c r="O600" s="8">
        <f t="shared" si="122"/>
        <v>0.73524572999999993</v>
      </c>
      <c r="P600" s="8">
        <f t="shared" si="123"/>
        <v>4.8845729999999921E-2</v>
      </c>
      <c r="Q600" s="6">
        <f t="shared" si="124"/>
        <v>1.1098779822767534E-3</v>
      </c>
      <c r="R600" s="10">
        <f t="shared" si="125"/>
        <v>5.0604826734421881E-7</v>
      </c>
      <c r="S600">
        <f t="shared" si="126"/>
        <v>0.50604826734421882</v>
      </c>
      <c r="T600">
        <f t="shared" si="127"/>
        <v>9.3790864268763983</v>
      </c>
      <c r="U600">
        <f t="shared" si="128"/>
        <v>0.11083199614999527</v>
      </c>
      <c r="V600">
        <f t="shared" si="129"/>
        <v>1.2283731370592566E-2</v>
      </c>
    </row>
    <row r="601" spans="1:22" x14ac:dyDescent="0.35">
      <c r="A601" s="1">
        <v>43495</v>
      </c>
      <c r="B601" s="2">
        <v>0.82223379629629623</v>
      </c>
      <c r="C601" s="3">
        <f t="shared" si="117"/>
        <v>0.82223379629629623</v>
      </c>
      <c r="D601" s="2">
        <v>0.25</v>
      </c>
      <c r="E601" s="3">
        <f t="shared" si="118"/>
        <v>0.25</v>
      </c>
      <c r="F601" s="2">
        <f t="shared" si="119"/>
        <v>0.57223379629629623</v>
      </c>
      <c r="G601">
        <v>300296</v>
      </c>
      <c r="H601">
        <v>820</v>
      </c>
      <c r="I601">
        <v>36.200000000000003</v>
      </c>
      <c r="J601">
        <v>24.11</v>
      </c>
      <c r="K601">
        <v>78408</v>
      </c>
      <c r="L601">
        <v>49.56</v>
      </c>
      <c r="M601">
        <f t="shared" si="120"/>
        <v>3.062529416491603</v>
      </c>
      <c r="N601">
        <f t="shared" si="121"/>
        <v>1.6073E-5</v>
      </c>
      <c r="O601" s="8">
        <f t="shared" si="122"/>
        <v>0.70737273000000001</v>
      </c>
      <c r="P601" s="8">
        <f t="shared" si="123"/>
        <v>2.0972729999999995E-2</v>
      </c>
      <c r="Q601" s="6">
        <f t="shared" si="124"/>
        <v>4.7654464894342186E-4</v>
      </c>
      <c r="R601" s="10">
        <f t="shared" si="125"/>
        <v>2.173049775830732E-7</v>
      </c>
      <c r="S601">
        <f t="shared" si="126"/>
        <v>0.21730497758307321</v>
      </c>
      <c r="T601">
        <f t="shared" si="127"/>
        <v>9.3790864268763983</v>
      </c>
      <c r="U601">
        <f t="shared" si="128"/>
        <v>-0.17791129361115032</v>
      </c>
      <c r="V601">
        <f t="shared" si="129"/>
        <v>3.1652428394392938E-2</v>
      </c>
    </row>
    <row r="602" spans="1:22" x14ac:dyDescent="0.35">
      <c r="A602" s="1">
        <v>43495</v>
      </c>
      <c r="B602" s="2">
        <v>0.82224537037037038</v>
      </c>
      <c r="C602" s="3">
        <f t="shared" si="117"/>
        <v>0.82224537037037038</v>
      </c>
      <c r="D602" s="2">
        <v>0.25</v>
      </c>
      <c r="E602" s="3">
        <f t="shared" si="118"/>
        <v>0.25</v>
      </c>
      <c r="F602" s="2">
        <f t="shared" si="119"/>
        <v>0.57224537037037038</v>
      </c>
      <c r="G602">
        <v>300792</v>
      </c>
      <c r="H602">
        <v>813</v>
      </c>
      <c r="I602">
        <v>35.840000000000003</v>
      </c>
      <c r="J602">
        <v>24.11</v>
      </c>
      <c r="K602">
        <v>78403</v>
      </c>
      <c r="L602">
        <v>49.6</v>
      </c>
      <c r="M602">
        <f t="shared" si="120"/>
        <v>3.0212028331668797</v>
      </c>
      <c r="N602">
        <f t="shared" si="121"/>
        <v>1.5839666666666667E-5</v>
      </c>
      <c r="O602" s="8">
        <f t="shared" si="122"/>
        <v>0.69710373000000003</v>
      </c>
      <c r="P602" s="8">
        <f t="shared" si="123"/>
        <v>1.0703730000000022E-2</v>
      </c>
      <c r="Q602" s="6">
        <f t="shared" si="124"/>
        <v>2.4321131561008913E-4</v>
      </c>
      <c r="R602" s="10">
        <f t="shared" si="125"/>
        <v>1.109117478838242E-7</v>
      </c>
      <c r="S602">
        <f t="shared" si="126"/>
        <v>0.1109117478838242</v>
      </c>
      <c r="T602">
        <f t="shared" si="127"/>
        <v>9.1276665591355801</v>
      </c>
      <c r="U602">
        <f t="shared" si="128"/>
        <v>-0.27900645532816981</v>
      </c>
      <c r="V602">
        <f t="shared" si="129"/>
        <v>7.784460211479001E-2</v>
      </c>
    </row>
    <row r="603" spans="1:22" x14ac:dyDescent="0.35">
      <c r="A603" s="1">
        <v>43495</v>
      </c>
      <c r="B603" s="2">
        <v>0.82224537037037038</v>
      </c>
      <c r="C603" s="3">
        <f t="shared" si="117"/>
        <v>0.82224537037037038</v>
      </c>
      <c r="D603" s="2">
        <v>0.25</v>
      </c>
      <c r="E603" s="3">
        <f t="shared" si="118"/>
        <v>0.25</v>
      </c>
      <c r="F603" s="2">
        <f t="shared" si="119"/>
        <v>0.57224537037037038</v>
      </c>
      <c r="G603">
        <v>301294</v>
      </c>
      <c r="H603">
        <v>814</v>
      </c>
      <c r="I603">
        <v>35.15</v>
      </c>
      <c r="J603">
        <v>24.1</v>
      </c>
      <c r="K603">
        <v>78415</v>
      </c>
      <c r="L603">
        <v>49.6</v>
      </c>
      <c r="M603">
        <f t="shared" si="120"/>
        <v>2.9419935484611588</v>
      </c>
      <c r="N603">
        <f t="shared" si="121"/>
        <v>1.5872999999999999E-5</v>
      </c>
      <c r="O603" s="8">
        <f t="shared" si="122"/>
        <v>0.69857072999999992</v>
      </c>
      <c r="P603" s="8">
        <f t="shared" si="123"/>
        <v>1.2170729999999907E-2</v>
      </c>
      <c r="Q603" s="6">
        <f t="shared" si="124"/>
        <v>2.7654464894341988E-4</v>
      </c>
      <c r="R603" s="10">
        <f t="shared" si="125"/>
        <v>1.2608921930290357E-7</v>
      </c>
      <c r="S603">
        <f t="shared" si="126"/>
        <v>0.12608921930290357</v>
      </c>
      <c r="T603">
        <f t="shared" si="127"/>
        <v>8.6553260391870808</v>
      </c>
      <c r="U603">
        <f t="shared" si="128"/>
        <v>-0.25367435360981699</v>
      </c>
      <c r="V603">
        <f t="shared" si="129"/>
        <v>6.4350677679358467E-2</v>
      </c>
    </row>
    <row r="604" spans="1:22" x14ac:dyDescent="0.35">
      <c r="A604" s="1">
        <v>43495</v>
      </c>
      <c r="B604" s="2">
        <v>0.82225694444444442</v>
      </c>
      <c r="C604" s="3">
        <f t="shared" si="117"/>
        <v>0.82225694444444442</v>
      </c>
      <c r="D604" s="2">
        <v>0.25</v>
      </c>
      <c r="E604" s="3">
        <f t="shared" si="118"/>
        <v>0.25</v>
      </c>
      <c r="F604" s="2">
        <f t="shared" si="119"/>
        <v>0.57225694444444442</v>
      </c>
      <c r="G604">
        <v>301796</v>
      </c>
      <c r="H604">
        <v>820</v>
      </c>
      <c r="I604">
        <v>34.67</v>
      </c>
      <c r="J604">
        <v>24.1</v>
      </c>
      <c r="K604">
        <v>78414</v>
      </c>
      <c r="L604">
        <v>49.6</v>
      </c>
      <c r="M604">
        <f t="shared" si="120"/>
        <v>2.8868914373615278</v>
      </c>
      <c r="N604">
        <f t="shared" si="121"/>
        <v>1.6073E-5</v>
      </c>
      <c r="O604" s="8">
        <f t="shared" si="122"/>
        <v>0.70737273000000001</v>
      </c>
      <c r="P604" s="8">
        <f t="shared" si="123"/>
        <v>2.0972729999999995E-2</v>
      </c>
      <c r="Q604" s="6">
        <f t="shared" si="124"/>
        <v>4.7654464894342186E-4</v>
      </c>
      <c r="R604" s="10">
        <f t="shared" si="125"/>
        <v>2.1728104036230096E-7</v>
      </c>
      <c r="S604">
        <f t="shared" si="126"/>
        <v>0.21728104036230098</v>
      </c>
      <c r="T604">
        <f t="shared" si="127"/>
        <v>8.3341421711113082</v>
      </c>
      <c r="U604">
        <f t="shared" si="128"/>
        <v>-0.15541844190744689</v>
      </c>
      <c r="V604">
        <f t="shared" si="129"/>
        <v>2.4154892084938442E-2</v>
      </c>
    </row>
    <row r="605" spans="1:22" x14ac:dyDescent="0.35">
      <c r="A605" s="1">
        <v>43495</v>
      </c>
      <c r="B605" s="2">
        <v>0.82225694444444442</v>
      </c>
      <c r="C605" s="3">
        <f t="shared" si="117"/>
        <v>0.82225694444444442</v>
      </c>
      <c r="D605" s="2">
        <v>0.25</v>
      </c>
      <c r="E605" s="3">
        <f t="shared" si="118"/>
        <v>0.25</v>
      </c>
      <c r="F605" s="2">
        <f t="shared" si="119"/>
        <v>0.57225694444444442</v>
      </c>
      <c r="G605">
        <v>302291</v>
      </c>
      <c r="H605">
        <v>821</v>
      </c>
      <c r="I605">
        <v>34</v>
      </c>
      <c r="J605">
        <v>24.1</v>
      </c>
      <c r="K605">
        <v>78407</v>
      </c>
      <c r="L605">
        <v>49.6</v>
      </c>
      <c r="M605">
        <f t="shared" si="120"/>
        <v>2.8099780739516249</v>
      </c>
      <c r="N605">
        <f t="shared" si="121"/>
        <v>1.6106333333333332E-5</v>
      </c>
      <c r="O605" s="8">
        <f t="shared" si="122"/>
        <v>0.70883972999999989</v>
      </c>
      <c r="P605" s="8">
        <f t="shared" si="123"/>
        <v>2.243972999999988E-2</v>
      </c>
      <c r="Q605" s="6">
        <f t="shared" si="124"/>
        <v>5.0987798227675261E-4</v>
      </c>
      <c r="R605" s="10">
        <f t="shared" si="125"/>
        <v>2.3250016444354135E-7</v>
      </c>
      <c r="S605">
        <f t="shared" si="126"/>
        <v>0.23250016444354135</v>
      </c>
      <c r="T605">
        <f t="shared" si="127"/>
        <v>7.8959767760888839</v>
      </c>
      <c r="U605">
        <f t="shared" si="128"/>
        <v>-0.13033902463705696</v>
      </c>
      <c r="V605">
        <f t="shared" si="129"/>
        <v>1.6988261343339341E-2</v>
      </c>
    </row>
    <row r="606" spans="1:22" x14ac:dyDescent="0.35">
      <c r="A606" s="1">
        <v>43495</v>
      </c>
      <c r="B606" s="2">
        <v>0.82226851851851857</v>
      </c>
      <c r="C606" s="3">
        <f t="shared" si="117"/>
        <v>0.82226851851851857</v>
      </c>
      <c r="D606" s="2">
        <v>0.25</v>
      </c>
      <c r="E606" s="3">
        <f t="shared" si="118"/>
        <v>0.25</v>
      </c>
      <c r="F606" s="2">
        <f t="shared" si="119"/>
        <v>0.57226851851851857</v>
      </c>
      <c r="G606">
        <v>302793</v>
      </c>
      <c r="H606">
        <v>825</v>
      </c>
      <c r="I606">
        <v>33.06</v>
      </c>
      <c r="J606">
        <v>24.1</v>
      </c>
      <c r="K606">
        <v>78410</v>
      </c>
      <c r="L606">
        <v>49.6</v>
      </c>
      <c r="M606">
        <f t="shared" si="120"/>
        <v>2.7020697730481804</v>
      </c>
      <c r="N606">
        <f t="shared" si="121"/>
        <v>1.6239666666666666E-5</v>
      </c>
      <c r="O606" s="8">
        <f t="shared" si="122"/>
        <v>0.71470772999999999</v>
      </c>
      <c r="P606" s="8">
        <f t="shared" si="123"/>
        <v>2.8307729999999975E-2</v>
      </c>
      <c r="Q606" s="6">
        <f t="shared" si="124"/>
        <v>6.4321131561008806E-4</v>
      </c>
      <c r="R606" s="10">
        <f t="shared" si="125"/>
        <v>2.9328784557768517E-7</v>
      </c>
      <c r="S606">
        <f t="shared" si="126"/>
        <v>0.29328784557768517</v>
      </c>
      <c r="T606">
        <f t="shared" si="127"/>
        <v>7.3011810584206449</v>
      </c>
      <c r="U606">
        <f t="shared" si="128"/>
        <v>-5.5717499327091587E-2</v>
      </c>
      <c r="V606">
        <f t="shared" si="129"/>
        <v>3.1044397312644514E-3</v>
      </c>
    </row>
    <row r="607" spans="1:22" x14ac:dyDescent="0.35">
      <c r="A607" s="1">
        <v>43495</v>
      </c>
      <c r="B607" s="2">
        <v>0.82226851851851857</v>
      </c>
      <c r="C607" s="3">
        <f t="shared" si="117"/>
        <v>0.82226851851851857</v>
      </c>
      <c r="D607" s="2">
        <v>0.25</v>
      </c>
      <c r="E607" s="3">
        <f t="shared" si="118"/>
        <v>0.25</v>
      </c>
      <c r="F607" s="2">
        <f t="shared" si="119"/>
        <v>0.57226851851851857</v>
      </c>
      <c r="G607">
        <v>303295</v>
      </c>
      <c r="H607">
        <v>820</v>
      </c>
      <c r="I607">
        <v>32.119999999999997</v>
      </c>
      <c r="J607">
        <v>24.09</v>
      </c>
      <c r="K607">
        <v>78405</v>
      </c>
      <c r="L607">
        <v>49.63</v>
      </c>
      <c r="M607">
        <f t="shared" si="120"/>
        <v>2.5941614721447346</v>
      </c>
      <c r="N607">
        <f t="shared" si="121"/>
        <v>1.6073E-5</v>
      </c>
      <c r="O607" s="8">
        <f t="shared" si="122"/>
        <v>0.70737273000000001</v>
      </c>
      <c r="P607" s="8">
        <f t="shared" si="123"/>
        <v>2.0972729999999995E-2</v>
      </c>
      <c r="Q607" s="6">
        <f t="shared" si="124"/>
        <v>4.7654464894342186E-4</v>
      </c>
      <c r="R607" s="10">
        <f t="shared" si="125"/>
        <v>2.1729867120215965E-7</v>
      </c>
      <c r="S607">
        <f t="shared" si="126"/>
        <v>0.21729867120215965</v>
      </c>
      <c r="T607">
        <f t="shared" si="127"/>
        <v>6.7296737435601361</v>
      </c>
      <c r="U607">
        <f t="shared" si="128"/>
        <v>-0.11787282952679533</v>
      </c>
      <c r="V607">
        <f t="shared" si="129"/>
        <v>1.3894003940652953E-2</v>
      </c>
    </row>
    <row r="608" spans="1:22" x14ac:dyDescent="0.35">
      <c r="A608" s="1">
        <v>43495</v>
      </c>
      <c r="B608" s="2">
        <v>0.82228009259259249</v>
      </c>
      <c r="C608" s="3">
        <f t="shared" si="117"/>
        <v>0.82228009259259249</v>
      </c>
      <c r="D608" s="2">
        <v>0.25</v>
      </c>
      <c r="E608" s="3">
        <f t="shared" si="118"/>
        <v>0.25</v>
      </c>
      <c r="F608" s="2">
        <f t="shared" si="119"/>
        <v>0.57228009259259249</v>
      </c>
      <c r="G608">
        <v>303797</v>
      </c>
      <c r="H608">
        <v>819</v>
      </c>
      <c r="I608">
        <v>31.24</v>
      </c>
      <c r="J608">
        <v>24.09</v>
      </c>
      <c r="K608">
        <v>78412</v>
      </c>
      <c r="L608">
        <v>49.63</v>
      </c>
      <c r="M608">
        <f t="shared" si="120"/>
        <v>2.4931409351287432</v>
      </c>
      <c r="N608">
        <f t="shared" si="121"/>
        <v>1.6039666666666668E-5</v>
      </c>
      <c r="O608" s="8">
        <f t="shared" si="122"/>
        <v>0.70590573000000012</v>
      </c>
      <c r="P608" s="8">
        <f t="shared" si="123"/>
        <v>1.950573000000011E-2</v>
      </c>
      <c r="Q608" s="6">
        <f t="shared" si="124"/>
        <v>4.4321131561009112E-4</v>
      </c>
      <c r="R608" s="10">
        <f t="shared" si="125"/>
        <v>2.0208102731808714E-7</v>
      </c>
      <c r="S608">
        <f t="shared" si="126"/>
        <v>0.20208102731808714</v>
      </c>
      <c r="T608">
        <f t="shared" si="127"/>
        <v>6.2157517224146241</v>
      </c>
      <c r="U608">
        <f t="shared" si="128"/>
        <v>-0.12013964056541777</v>
      </c>
      <c r="V608">
        <f t="shared" si="129"/>
        <v>1.4433533235187776E-2</v>
      </c>
    </row>
    <row r="609" spans="1:22" x14ac:dyDescent="0.35">
      <c r="A609" s="1">
        <v>43495</v>
      </c>
      <c r="B609" s="2">
        <v>0.82228009259259249</v>
      </c>
      <c r="C609" s="3">
        <f t="shared" si="117"/>
        <v>0.82228009259259249</v>
      </c>
      <c r="D609" s="2">
        <v>0.25</v>
      </c>
      <c r="E609" s="3">
        <f t="shared" si="118"/>
        <v>0.25</v>
      </c>
      <c r="F609" s="2">
        <f t="shared" si="119"/>
        <v>0.57228009259259249</v>
      </c>
      <c r="G609">
        <v>304296</v>
      </c>
      <c r="H609">
        <v>822</v>
      </c>
      <c r="I609">
        <v>30.1</v>
      </c>
      <c r="J609">
        <v>24.08</v>
      </c>
      <c r="K609">
        <v>78403</v>
      </c>
      <c r="L609">
        <v>49.63</v>
      </c>
      <c r="M609">
        <f t="shared" si="120"/>
        <v>2.3622734212671195</v>
      </c>
      <c r="N609">
        <f t="shared" si="121"/>
        <v>1.6139666666666667E-5</v>
      </c>
      <c r="O609" s="8">
        <f t="shared" si="122"/>
        <v>0.71030673</v>
      </c>
      <c r="P609" s="8">
        <f t="shared" si="123"/>
        <v>2.3906729999999987E-2</v>
      </c>
      <c r="Q609" s="6">
        <f t="shared" si="124"/>
        <v>5.4321131561008834E-4</v>
      </c>
      <c r="R609" s="10">
        <f t="shared" si="125"/>
        <v>2.4769586048096039E-7</v>
      </c>
      <c r="S609">
        <f t="shared" si="126"/>
        <v>0.2476958604809604</v>
      </c>
      <c r="T609">
        <f t="shared" si="127"/>
        <v>5.5803357168250614</v>
      </c>
      <c r="U609">
        <f t="shared" si="128"/>
        <v>-5.7747592125484339E-2</v>
      </c>
      <c r="V609">
        <f t="shared" si="129"/>
        <v>3.3347843962913009E-3</v>
      </c>
    </row>
    <row r="610" spans="1:22" x14ac:dyDescent="0.35">
      <c r="A610" s="1">
        <v>43495</v>
      </c>
      <c r="B610" s="2">
        <v>0.82229166666666664</v>
      </c>
      <c r="C610" s="3">
        <f t="shared" si="117"/>
        <v>0.82229166666666664</v>
      </c>
      <c r="D610" s="2">
        <v>0.25</v>
      </c>
      <c r="E610" s="3">
        <f t="shared" si="118"/>
        <v>0.25</v>
      </c>
      <c r="F610" s="2">
        <f t="shared" si="119"/>
        <v>0.57229166666666664</v>
      </c>
      <c r="G610">
        <v>304798</v>
      </c>
      <c r="H610">
        <v>815</v>
      </c>
      <c r="I610">
        <v>29.16</v>
      </c>
      <c r="J610">
        <v>24.1</v>
      </c>
      <c r="K610">
        <v>78403</v>
      </c>
      <c r="L610">
        <v>49.63</v>
      </c>
      <c r="M610">
        <f t="shared" si="120"/>
        <v>2.2543651203636736</v>
      </c>
      <c r="N610">
        <f t="shared" si="121"/>
        <v>1.5906333333333334E-5</v>
      </c>
      <c r="O610" s="8">
        <f t="shared" si="122"/>
        <v>0.70003773000000002</v>
      </c>
      <c r="P610" s="8">
        <f t="shared" si="123"/>
        <v>1.3637730000000015E-2</v>
      </c>
      <c r="Q610" s="6">
        <f t="shared" si="124"/>
        <v>3.0987798227675561E-4</v>
      </c>
      <c r="R610" s="10">
        <f t="shared" si="125"/>
        <v>1.413090191216234E-7</v>
      </c>
      <c r="S610">
        <f t="shared" si="126"/>
        <v>0.14130901912162339</v>
      </c>
      <c r="T610">
        <f t="shared" si="127"/>
        <v>5.082162095912321</v>
      </c>
      <c r="U610">
        <f t="shared" si="128"/>
        <v>-0.15030058930899956</v>
      </c>
      <c r="V610">
        <f t="shared" si="129"/>
        <v>2.2590267146632554E-2</v>
      </c>
    </row>
    <row r="611" spans="1:22" x14ac:dyDescent="0.35">
      <c r="A611" s="1">
        <v>43495</v>
      </c>
      <c r="B611" s="2">
        <v>0.82229166666666664</v>
      </c>
      <c r="C611" s="3">
        <f t="shared" si="117"/>
        <v>0.82229166666666664</v>
      </c>
      <c r="D611" s="2">
        <v>0.25</v>
      </c>
      <c r="E611" s="3">
        <f t="shared" si="118"/>
        <v>0.25</v>
      </c>
      <c r="F611" s="2">
        <f t="shared" si="119"/>
        <v>0.57229166666666664</v>
      </c>
      <c r="G611">
        <v>305300</v>
      </c>
      <c r="H611">
        <v>817</v>
      </c>
      <c r="I611">
        <v>28.43</v>
      </c>
      <c r="J611">
        <v>24.1</v>
      </c>
      <c r="K611">
        <v>78409</v>
      </c>
      <c r="L611">
        <v>49.63</v>
      </c>
      <c r="M611">
        <f t="shared" si="120"/>
        <v>2.1705639930663176</v>
      </c>
      <c r="N611">
        <f t="shared" si="121"/>
        <v>1.5973000000000001E-5</v>
      </c>
      <c r="O611" s="8">
        <f t="shared" si="122"/>
        <v>0.70297173000000002</v>
      </c>
      <c r="P611" s="8">
        <f t="shared" si="123"/>
        <v>1.6571730000000007E-2</v>
      </c>
      <c r="Q611" s="6">
        <f t="shared" si="124"/>
        <v>3.7654464894342214E-4</v>
      </c>
      <c r="R611" s="10">
        <f t="shared" si="125"/>
        <v>1.7169688193068872E-7</v>
      </c>
      <c r="S611">
        <f t="shared" si="126"/>
        <v>0.17169688193068872</v>
      </c>
      <c r="T611">
        <f t="shared" si="127"/>
        <v>4.7113480479959975</v>
      </c>
      <c r="U611">
        <f t="shared" si="128"/>
        <v>-0.10916942198041325</v>
      </c>
      <c r="V611">
        <f t="shared" si="129"/>
        <v>1.1917962695537536E-2</v>
      </c>
    </row>
    <row r="612" spans="1:22" x14ac:dyDescent="0.35">
      <c r="A612" s="1">
        <v>43495</v>
      </c>
      <c r="B612" s="2">
        <v>0.82230324074074079</v>
      </c>
      <c r="C612" s="3">
        <f t="shared" si="117"/>
        <v>0.82230324074074079</v>
      </c>
      <c r="D612" s="2">
        <v>0.25</v>
      </c>
      <c r="E612" s="3">
        <f t="shared" si="118"/>
        <v>0.25</v>
      </c>
      <c r="F612" s="2">
        <f t="shared" si="119"/>
        <v>0.57230324074074079</v>
      </c>
      <c r="G612">
        <v>305802</v>
      </c>
      <c r="H612">
        <v>817</v>
      </c>
      <c r="I612">
        <v>27.88</v>
      </c>
      <c r="J612">
        <v>24.09</v>
      </c>
      <c r="K612">
        <v>78408</v>
      </c>
      <c r="L612">
        <v>49.67</v>
      </c>
      <c r="M612">
        <f t="shared" si="120"/>
        <v>2.1074261574313229</v>
      </c>
      <c r="N612">
        <f t="shared" si="121"/>
        <v>1.5973000000000001E-5</v>
      </c>
      <c r="O612" s="8">
        <f t="shared" si="122"/>
        <v>0.70297173000000002</v>
      </c>
      <c r="P612" s="8">
        <f t="shared" si="123"/>
        <v>1.6571730000000007E-2</v>
      </c>
      <c r="Q612" s="6">
        <f t="shared" si="124"/>
        <v>3.7654464894342214E-4</v>
      </c>
      <c r="R612" s="10">
        <f t="shared" si="125"/>
        <v>1.7169329546712862E-7</v>
      </c>
      <c r="S612">
        <f t="shared" si="126"/>
        <v>0.17169329546712864</v>
      </c>
      <c r="T612">
        <f t="shared" si="127"/>
        <v>4.4412450090257511</v>
      </c>
      <c r="U612">
        <f t="shared" si="128"/>
        <v>-0.101078737915567</v>
      </c>
      <c r="V612">
        <f t="shared" si="129"/>
        <v>1.0216911258603882E-2</v>
      </c>
    </row>
    <row r="613" spans="1:22" x14ac:dyDescent="0.35">
      <c r="A613" s="1">
        <v>43495</v>
      </c>
      <c r="B613" s="2">
        <v>0.82230324074074079</v>
      </c>
      <c r="C613" s="3">
        <f t="shared" si="117"/>
        <v>0.82230324074074079</v>
      </c>
      <c r="D613" s="2">
        <v>0.25</v>
      </c>
      <c r="E613" s="3">
        <f t="shared" si="118"/>
        <v>0.25</v>
      </c>
      <c r="F613" s="2">
        <f t="shared" si="119"/>
        <v>0.57230324074074079</v>
      </c>
      <c r="G613">
        <v>306304</v>
      </c>
      <c r="H613">
        <v>829</v>
      </c>
      <c r="I613">
        <v>27.19</v>
      </c>
      <c r="J613">
        <v>24.08</v>
      </c>
      <c r="K613">
        <v>78409</v>
      </c>
      <c r="L613">
        <v>49.67</v>
      </c>
      <c r="M613">
        <f t="shared" si="120"/>
        <v>2.0282168727256029</v>
      </c>
      <c r="N613">
        <f t="shared" si="121"/>
        <v>1.6373000000000001E-5</v>
      </c>
      <c r="O613" s="8">
        <f t="shared" si="122"/>
        <v>0.72057573000000008</v>
      </c>
      <c r="P613" s="8">
        <f t="shared" si="123"/>
        <v>3.4175730000000071E-2</v>
      </c>
      <c r="Q613" s="6">
        <f t="shared" si="124"/>
        <v>7.7654464894342363E-4</v>
      </c>
      <c r="R613" s="10">
        <f t="shared" si="125"/>
        <v>3.5406511381289429E-7</v>
      </c>
      <c r="S613">
        <f t="shared" si="126"/>
        <v>0.35406511381289429</v>
      </c>
      <c r="T613">
        <f t="shared" si="127"/>
        <v>4.1136636828088244</v>
      </c>
      <c r="U613">
        <f t="shared" si="128"/>
        <v>9.1447710729471984E-2</v>
      </c>
      <c r="V613">
        <f t="shared" si="129"/>
        <v>8.3626837976611863E-3</v>
      </c>
    </row>
    <row r="614" spans="1:22" x14ac:dyDescent="0.35">
      <c r="A614" s="1">
        <v>43495</v>
      </c>
      <c r="B614" s="2">
        <v>0.82231481481481483</v>
      </c>
      <c r="C614" s="3">
        <f t="shared" si="117"/>
        <v>0.82231481481481483</v>
      </c>
      <c r="D614" s="2">
        <v>0.25</v>
      </c>
      <c r="E614" s="3">
        <f t="shared" si="118"/>
        <v>0.25</v>
      </c>
      <c r="F614" s="2">
        <f t="shared" si="119"/>
        <v>0.57231481481481483</v>
      </c>
      <c r="G614">
        <v>306808</v>
      </c>
      <c r="H614">
        <v>827</v>
      </c>
      <c r="I614">
        <v>26.96</v>
      </c>
      <c r="J614">
        <v>24.11</v>
      </c>
      <c r="K614">
        <v>78397</v>
      </c>
      <c r="L614">
        <v>49.67</v>
      </c>
      <c r="M614">
        <f t="shared" si="120"/>
        <v>2.0018137778236964</v>
      </c>
      <c r="N614">
        <f t="shared" si="121"/>
        <v>1.6306333333333333E-5</v>
      </c>
      <c r="O614" s="8">
        <f t="shared" si="122"/>
        <v>0.71764172999999998</v>
      </c>
      <c r="P614" s="8">
        <f t="shared" si="123"/>
        <v>3.1241729999999968E-2</v>
      </c>
      <c r="Q614" s="6">
        <f t="shared" si="124"/>
        <v>7.0987798227675454E-4</v>
      </c>
      <c r="R614" s="10">
        <f t="shared" si="125"/>
        <v>3.2375069958457261E-7</v>
      </c>
      <c r="S614">
        <f t="shared" si="126"/>
        <v>0.32375069958457259</v>
      </c>
      <c r="T614">
        <f t="shared" si="127"/>
        <v>4.0072584010847789</v>
      </c>
      <c r="U614">
        <f t="shared" si="128"/>
        <v>6.4518173267574683E-2</v>
      </c>
      <c r="V614">
        <f t="shared" si="129"/>
        <v>4.1625946817847887E-3</v>
      </c>
    </row>
    <row r="615" spans="1:22" x14ac:dyDescent="0.35">
      <c r="A615" s="1">
        <v>43495</v>
      </c>
      <c r="B615" s="2">
        <v>0.82231481481481483</v>
      </c>
      <c r="C615" s="3">
        <f t="shared" si="117"/>
        <v>0.82231481481481483</v>
      </c>
      <c r="D615" s="2">
        <v>0.25</v>
      </c>
      <c r="E615" s="3">
        <f t="shared" si="118"/>
        <v>0.25</v>
      </c>
      <c r="F615" s="2">
        <f t="shared" si="119"/>
        <v>0.57231481481481483</v>
      </c>
      <c r="G615">
        <v>307307</v>
      </c>
      <c r="H615">
        <v>822</v>
      </c>
      <c r="I615">
        <v>26.54</v>
      </c>
      <c r="J615">
        <v>24.1</v>
      </c>
      <c r="K615">
        <v>78407</v>
      </c>
      <c r="L615">
        <v>49.67</v>
      </c>
      <c r="M615">
        <f t="shared" si="120"/>
        <v>1.9535994306115188</v>
      </c>
      <c r="N615">
        <f t="shared" si="121"/>
        <v>1.6139666666666667E-5</v>
      </c>
      <c r="O615" s="8">
        <f t="shared" si="122"/>
        <v>0.71030673</v>
      </c>
      <c r="P615" s="8">
        <f t="shared" si="123"/>
        <v>2.3906729999999987E-2</v>
      </c>
      <c r="Q615" s="6">
        <f t="shared" si="124"/>
        <v>5.4321131561008834E-4</v>
      </c>
      <c r="R615" s="10">
        <f t="shared" si="125"/>
        <v>2.4769989016389097E-7</v>
      </c>
      <c r="S615">
        <f t="shared" si="126"/>
        <v>0.24769989016389096</v>
      </c>
      <c r="T615">
        <f t="shared" si="127"/>
        <v>3.8165507352856505</v>
      </c>
      <c r="U615">
        <f t="shared" si="128"/>
        <v>-5.3515568405057366E-3</v>
      </c>
      <c r="V615">
        <f t="shared" si="129"/>
        <v>2.8639160617163742E-5</v>
      </c>
    </row>
    <row r="616" spans="1:22" x14ac:dyDescent="0.35">
      <c r="A616" s="1">
        <v>43495</v>
      </c>
      <c r="B616" s="2">
        <v>0.82232638888888887</v>
      </c>
      <c r="C616" s="3">
        <f t="shared" si="117"/>
        <v>0.82232638888888887</v>
      </c>
      <c r="D616" s="2">
        <v>0.25</v>
      </c>
      <c r="E616" s="3">
        <f t="shared" si="118"/>
        <v>0.25</v>
      </c>
      <c r="F616" s="2">
        <f t="shared" si="119"/>
        <v>0.57232638888888887</v>
      </c>
      <c r="G616">
        <v>307809</v>
      </c>
      <c r="H616">
        <v>822</v>
      </c>
      <c r="I616">
        <v>26.05</v>
      </c>
      <c r="J616">
        <v>24.09</v>
      </c>
      <c r="K616">
        <v>78407</v>
      </c>
      <c r="L616">
        <v>49.67</v>
      </c>
      <c r="M616">
        <f t="shared" si="120"/>
        <v>1.897349358863978</v>
      </c>
      <c r="N616">
        <f t="shared" si="121"/>
        <v>1.6139666666666667E-5</v>
      </c>
      <c r="O616" s="8">
        <f t="shared" si="122"/>
        <v>0.71030673</v>
      </c>
      <c r="P616" s="8">
        <f t="shared" si="123"/>
        <v>2.3906729999999987E-2</v>
      </c>
      <c r="Q616" s="6">
        <f t="shared" si="124"/>
        <v>5.4321131561008834E-4</v>
      </c>
      <c r="R616" s="10">
        <f t="shared" si="125"/>
        <v>2.4769155711460028E-7</v>
      </c>
      <c r="S616">
        <f t="shared" si="126"/>
        <v>0.24769155711460028</v>
      </c>
      <c r="T616">
        <f t="shared" si="127"/>
        <v>3.5999345895815487</v>
      </c>
      <c r="U616">
        <f t="shared" si="128"/>
        <v>1.8513693082382789E-3</v>
      </c>
      <c r="V616">
        <f t="shared" si="129"/>
        <v>3.4275683154866835E-6</v>
      </c>
    </row>
    <row r="617" spans="1:22" x14ac:dyDescent="0.35">
      <c r="A617" s="1">
        <v>43495</v>
      </c>
      <c r="B617" s="2">
        <v>0.82232638888888887</v>
      </c>
      <c r="C617" s="3">
        <f t="shared" si="117"/>
        <v>0.82232638888888887</v>
      </c>
      <c r="D617" s="2">
        <v>0.25</v>
      </c>
      <c r="E617" s="3">
        <f t="shared" si="118"/>
        <v>0.25</v>
      </c>
      <c r="F617" s="2">
        <f t="shared" si="119"/>
        <v>0.57232638888888887</v>
      </c>
      <c r="G617">
        <v>308311</v>
      </c>
      <c r="H617">
        <v>817</v>
      </c>
      <c r="I617">
        <v>25.8</v>
      </c>
      <c r="J617">
        <v>24.09</v>
      </c>
      <c r="K617">
        <v>78410</v>
      </c>
      <c r="L617">
        <v>49.67</v>
      </c>
      <c r="M617">
        <f t="shared" si="120"/>
        <v>1.8686503426662533</v>
      </c>
      <c r="N617">
        <f t="shared" si="121"/>
        <v>1.5973000000000001E-5</v>
      </c>
      <c r="O617" s="8">
        <f t="shared" si="122"/>
        <v>0.70297173000000002</v>
      </c>
      <c r="P617" s="8">
        <f t="shared" si="123"/>
        <v>1.6571730000000007E-2</v>
      </c>
      <c r="Q617" s="6">
        <f t="shared" si="124"/>
        <v>3.7654464894342214E-4</v>
      </c>
      <c r="R617" s="10">
        <f t="shared" si="125"/>
        <v>1.7168891609471523E-7</v>
      </c>
      <c r="S617">
        <f t="shared" si="126"/>
        <v>0.17168891609471523</v>
      </c>
      <c r="T617">
        <f t="shared" si="127"/>
        <v>3.4918541031467059</v>
      </c>
      <c r="U617">
        <f t="shared" si="128"/>
        <v>-7.0472057835098453E-2</v>
      </c>
      <c r="V617">
        <f t="shared" si="129"/>
        <v>4.9663109355134617E-3</v>
      </c>
    </row>
    <row r="618" spans="1:22" x14ac:dyDescent="0.35">
      <c r="A618" s="1">
        <v>43495</v>
      </c>
      <c r="B618" s="2">
        <v>0.82233796296296291</v>
      </c>
      <c r="C618" s="3">
        <f t="shared" si="117"/>
        <v>0.82233796296296291</v>
      </c>
      <c r="D618" s="2">
        <v>0.25</v>
      </c>
      <c r="E618" s="3">
        <f t="shared" si="118"/>
        <v>0.25</v>
      </c>
      <c r="F618" s="2">
        <f t="shared" si="119"/>
        <v>0.57233796296296291</v>
      </c>
      <c r="G618">
        <v>308812</v>
      </c>
      <c r="H618">
        <v>827</v>
      </c>
      <c r="I618">
        <v>25.05</v>
      </c>
      <c r="J618">
        <v>24.11</v>
      </c>
      <c r="K618">
        <v>78412</v>
      </c>
      <c r="L618">
        <v>49.67</v>
      </c>
      <c r="M618">
        <f t="shared" si="120"/>
        <v>1.7825532940730793</v>
      </c>
      <c r="N618">
        <f t="shared" si="121"/>
        <v>1.6306333333333333E-5</v>
      </c>
      <c r="O618" s="8">
        <f t="shared" si="122"/>
        <v>0.71764172999999998</v>
      </c>
      <c r="P618" s="8">
        <f t="shared" si="123"/>
        <v>3.1241729999999968E-2</v>
      </c>
      <c r="Q618" s="6">
        <f t="shared" si="124"/>
        <v>7.0987798227675454E-4</v>
      </c>
      <c r="R618" s="10">
        <f t="shared" si="125"/>
        <v>3.2368876696592025E-7</v>
      </c>
      <c r="S618">
        <f t="shared" si="126"/>
        <v>0.32368876696592025</v>
      </c>
      <c r="T618">
        <f t="shared" si="127"/>
        <v>3.1774962462107856</v>
      </c>
      <c r="U618">
        <f t="shared" si="128"/>
        <v>9.256543466575147E-2</v>
      </c>
      <c r="V618">
        <f t="shared" si="129"/>
        <v>8.5683596948595044E-3</v>
      </c>
    </row>
    <row r="619" spans="1:22" x14ac:dyDescent="0.35">
      <c r="A619" s="1">
        <v>43495</v>
      </c>
      <c r="B619" s="2">
        <v>0.82233796296296291</v>
      </c>
      <c r="C619" s="3">
        <f t="shared" si="117"/>
        <v>0.82233796296296291</v>
      </c>
      <c r="D619" s="2">
        <v>0.25</v>
      </c>
      <c r="E619" s="3">
        <f t="shared" si="118"/>
        <v>0.25</v>
      </c>
      <c r="F619" s="2">
        <f t="shared" si="119"/>
        <v>0.57233796296296291</v>
      </c>
      <c r="G619">
        <v>309314</v>
      </c>
      <c r="H619">
        <v>817</v>
      </c>
      <c r="I619">
        <v>24.93</v>
      </c>
      <c r="J619">
        <v>24.1</v>
      </c>
      <c r="K619">
        <v>78408</v>
      </c>
      <c r="L619">
        <v>49.67</v>
      </c>
      <c r="M619">
        <f t="shared" si="120"/>
        <v>1.7687777662981712</v>
      </c>
      <c r="N619">
        <f t="shared" si="121"/>
        <v>1.5973000000000001E-5</v>
      </c>
      <c r="O619" s="8">
        <f t="shared" si="122"/>
        <v>0.70297173000000002</v>
      </c>
      <c r="P619" s="8">
        <f t="shared" si="123"/>
        <v>1.6571730000000007E-2</v>
      </c>
      <c r="Q619" s="6">
        <f t="shared" si="124"/>
        <v>3.7654464894342214E-4</v>
      </c>
      <c r="R619" s="10">
        <f t="shared" si="125"/>
        <v>1.7169907171849009E-7</v>
      </c>
      <c r="S619">
        <f t="shared" si="126"/>
        <v>0.17169907171849008</v>
      </c>
      <c r="T619">
        <f t="shared" si="127"/>
        <v>3.1285747865507481</v>
      </c>
      <c r="U619">
        <f t="shared" si="128"/>
        <v>-5.7658237920935475E-2</v>
      </c>
      <c r="V619">
        <f t="shared" si="129"/>
        <v>3.3244724001472016E-3</v>
      </c>
    </row>
    <row r="620" spans="1:22" x14ac:dyDescent="0.35">
      <c r="A620" s="1">
        <v>43495</v>
      </c>
      <c r="B620" s="2">
        <v>0.82234953703703706</v>
      </c>
      <c r="C620" s="3">
        <f t="shared" si="117"/>
        <v>0.82234953703703706</v>
      </c>
      <c r="D620" s="2">
        <v>0.25</v>
      </c>
      <c r="E620" s="3">
        <f t="shared" si="118"/>
        <v>0.25</v>
      </c>
      <c r="F620" s="2">
        <f t="shared" si="119"/>
        <v>0.57234953703703706</v>
      </c>
      <c r="G620">
        <v>309816</v>
      </c>
      <c r="H620">
        <v>817</v>
      </c>
      <c r="I620">
        <v>24.44</v>
      </c>
      <c r="J620">
        <v>24.11</v>
      </c>
      <c r="K620">
        <v>78402</v>
      </c>
      <c r="L620">
        <v>49.67</v>
      </c>
      <c r="M620">
        <f t="shared" si="120"/>
        <v>1.7125276945506309</v>
      </c>
      <c r="N620">
        <f t="shared" si="121"/>
        <v>1.5973000000000001E-5</v>
      </c>
      <c r="O620" s="8">
        <f t="shared" si="122"/>
        <v>0.70297173000000002</v>
      </c>
      <c r="P620" s="8">
        <f t="shared" si="123"/>
        <v>1.6571730000000007E-2</v>
      </c>
      <c r="Q620" s="6">
        <f t="shared" si="124"/>
        <v>3.7654464894342214E-4</v>
      </c>
      <c r="R620" s="10">
        <f t="shared" si="125"/>
        <v>1.7171798831177926E-7</v>
      </c>
      <c r="S620">
        <f t="shared" si="126"/>
        <v>0.17171798831177926</v>
      </c>
      <c r="T620">
        <f t="shared" si="127"/>
        <v>2.9327511046028989</v>
      </c>
      <c r="U620">
        <f t="shared" si="128"/>
        <v>-5.042806212961163E-2</v>
      </c>
      <c r="V620">
        <f t="shared" si="129"/>
        <v>2.5429894501479708E-3</v>
      </c>
    </row>
    <row r="621" spans="1:22" x14ac:dyDescent="0.35">
      <c r="A621" s="1">
        <v>43495</v>
      </c>
      <c r="B621" s="2">
        <v>0.82234953703703706</v>
      </c>
      <c r="C621" s="3">
        <f t="shared" si="117"/>
        <v>0.82234953703703706</v>
      </c>
      <c r="D621" s="2">
        <v>0.25</v>
      </c>
      <c r="E621" s="3">
        <f t="shared" si="118"/>
        <v>0.25</v>
      </c>
      <c r="F621" s="2">
        <f t="shared" si="119"/>
        <v>0.57234953703703706</v>
      </c>
      <c r="G621">
        <v>310318</v>
      </c>
      <c r="H621">
        <v>826</v>
      </c>
      <c r="I621">
        <v>23.98</v>
      </c>
      <c r="J621">
        <v>24.1</v>
      </c>
      <c r="K621">
        <v>78408</v>
      </c>
      <c r="L621">
        <v>49.67</v>
      </c>
      <c r="M621">
        <f t="shared" si="120"/>
        <v>1.6597215047468172</v>
      </c>
      <c r="N621">
        <f t="shared" si="121"/>
        <v>1.6273000000000002E-5</v>
      </c>
      <c r="O621" s="8">
        <f t="shared" si="122"/>
        <v>0.71617473000000009</v>
      </c>
      <c r="P621" s="8">
        <f t="shared" si="123"/>
        <v>2.9774730000000083E-2</v>
      </c>
      <c r="Q621" s="6">
        <f t="shared" si="124"/>
        <v>6.7654464894342391E-4</v>
      </c>
      <c r="R621" s="10">
        <f t="shared" si="125"/>
        <v>3.0849485851318425E-7</v>
      </c>
      <c r="S621">
        <f t="shared" si="126"/>
        <v>0.30849485851318426</v>
      </c>
      <c r="T621">
        <f t="shared" si="127"/>
        <v>2.7546754733190393</v>
      </c>
      <c r="U621">
        <f t="shared" si="128"/>
        <v>9.3118561604642255E-2</v>
      </c>
      <c r="V621">
        <f t="shared" si="129"/>
        <v>8.6710665153175541E-3</v>
      </c>
    </row>
    <row r="622" spans="1:22" x14ac:dyDescent="0.35">
      <c r="A622" s="1">
        <v>43495</v>
      </c>
      <c r="B622" s="2">
        <v>0.82236111111111121</v>
      </c>
      <c r="C622" s="3">
        <f t="shared" si="117"/>
        <v>0.82236111111111121</v>
      </c>
      <c r="D622" s="2">
        <v>0.25</v>
      </c>
      <c r="E622" s="3">
        <f t="shared" si="118"/>
        <v>0.25</v>
      </c>
      <c r="F622" s="2">
        <f t="shared" si="119"/>
        <v>0.57236111111111121</v>
      </c>
      <c r="G622">
        <v>310819</v>
      </c>
      <c r="H622">
        <v>816</v>
      </c>
      <c r="I622">
        <v>23.79</v>
      </c>
      <c r="J622">
        <v>24.11</v>
      </c>
      <c r="K622">
        <v>78404</v>
      </c>
      <c r="L622">
        <v>49.67</v>
      </c>
      <c r="M622">
        <f t="shared" si="120"/>
        <v>1.6379102524365463</v>
      </c>
      <c r="N622">
        <f t="shared" si="121"/>
        <v>1.5939666666666666E-5</v>
      </c>
      <c r="O622" s="8">
        <f t="shared" si="122"/>
        <v>0.70150472999999991</v>
      </c>
      <c r="P622" s="8">
        <f t="shared" si="123"/>
        <v>1.51047299999999E-2</v>
      </c>
      <c r="Q622" s="6">
        <f t="shared" si="124"/>
        <v>3.4321131561008636E-4</v>
      </c>
      <c r="R622" s="10">
        <f t="shared" si="125"/>
        <v>1.565127892970877E-7</v>
      </c>
      <c r="S622">
        <f t="shared" si="126"/>
        <v>0.1565127892970877</v>
      </c>
      <c r="T622">
        <f t="shared" si="127"/>
        <v>2.682749995036751</v>
      </c>
      <c r="U622">
        <f t="shared" si="128"/>
        <v>-5.6067305065277552E-2</v>
      </c>
      <c r="V622">
        <f t="shared" si="129"/>
        <v>3.1435426972828977E-3</v>
      </c>
    </row>
    <row r="623" spans="1:22" x14ac:dyDescent="0.35">
      <c r="A623" s="1">
        <v>43495</v>
      </c>
      <c r="B623" s="2">
        <v>0.82236111111111121</v>
      </c>
      <c r="C623" s="3">
        <f t="shared" si="117"/>
        <v>0.82236111111111121</v>
      </c>
      <c r="D623" s="2">
        <v>0.25</v>
      </c>
      <c r="E623" s="3">
        <f t="shared" si="118"/>
        <v>0.25</v>
      </c>
      <c r="F623" s="2">
        <f t="shared" si="119"/>
        <v>0.57236111111111121</v>
      </c>
      <c r="G623">
        <v>311321</v>
      </c>
      <c r="H623">
        <v>836</v>
      </c>
      <c r="I623">
        <v>23.68</v>
      </c>
      <c r="J623">
        <v>24.11</v>
      </c>
      <c r="K623">
        <v>78407</v>
      </c>
      <c r="L623">
        <v>49.67</v>
      </c>
      <c r="M623">
        <f t="shared" si="120"/>
        <v>1.6252826853095474</v>
      </c>
      <c r="N623">
        <f t="shared" si="121"/>
        <v>1.6606333333333334E-5</v>
      </c>
      <c r="O623" s="8">
        <f t="shared" si="122"/>
        <v>0.73084473000000005</v>
      </c>
      <c r="P623" s="8">
        <f t="shared" si="123"/>
        <v>4.4444730000000043E-2</v>
      </c>
      <c r="Q623" s="6">
        <f t="shared" si="124"/>
        <v>1.0098779822767564E-3</v>
      </c>
      <c r="R623" s="10">
        <f t="shared" si="125"/>
        <v>4.6051154212598738E-7</v>
      </c>
      <c r="S623">
        <f t="shared" si="126"/>
        <v>0.46051154212598738</v>
      </c>
      <c r="T623">
        <f t="shared" si="127"/>
        <v>2.6415438071670136</v>
      </c>
      <c r="U623">
        <f t="shared" si="128"/>
        <v>0.24955030186930344</v>
      </c>
      <c r="V623">
        <f t="shared" si="129"/>
        <v>6.2275353163060473E-2</v>
      </c>
    </row>
    <row r="624" spans="1:22" x14ac:dyDescent="0.35">
      <c r="A624" s="1">
        <v>43495</v>
      </c>
      <c r="B624" s="2">
        <v>0.82237268518518514</v>
      </c>
      <c r="C624" s="3">
        <f t="shared" si="117"/>
        <v>0.82237268518518514</v>
      </c>
      <c r="D624" s="2">
        <v>0.25</v>
      </c>
      <c r="E624" s="3">
        <f t="shared" si="118"/>
        <v>0.25</v>
      </c>
      <c r="F624" s="2">
        <f t="shared" si="119"/>
        <v>0.57237268518518514</v>
      </c>
      <c r="G624">
        <v>311823</v>
      </c>
      <c r="H624">
        <v>821</v>
      </c>
      <c r="I624">
        <v>23.53</v>
      </c>
      <c r="J624">
        <v>24.11</v>
      </c>
      <c r="K624">
        <v>78401</v>
      </c>
      <c r="L624">
        <v>49.67</v>
      </c>
      <c r="M624">
        <f t="shared" si="120"/>
        <v>1.6080632755909128</v>
      </c>
      <c r="N624">
        <f t="shared" si="121"/>
        <v>1.6106333333333332E-5</v>
      </c>
      <c r="O624" s="8">
        <f t="shared" si="122"/>
        <v>0.70883972999999989</v>
      </c>
      <c r="P624" s="8">
        <f t="shared" si="123"/>
        <v>2.243972999999988E-2</v>
      </c>
      <c r="Q624" s="6">
        <f t="shared" si="124"/>
        <v>5.0987798227675261E-4</v>
      </c>
      <c r="R624" s="10">
        <f t="shared" si="125"/>
        <v>2.3252577989955076E-7</v>
      </c>
      <c r="S624">
        <f t="shared" si="126"/>
        <v>0.23252577989955076</v>
      </c>
      <c r="T624">
        <f t="shared" si="127"/>
        <v>2.5858674983041761</v>
      </c>
      <c r="U624">
        <f t="shared" si="128"/>
        <v>2.3772067968795739E-2</v>
      </c>
      <c r="V624">
        <f t="shared" si="129"/>
        <v>5.6511121551304434E-4</v>
      </c>
    </row>
    <row r="625" spans="1:22" x14ac:dyDescent="0.35">
      <c r="A625" s="1">
        <v>43495</v>
      </c>
      <c r="B625" s="2">
        <v>0.82237268518518514</v>
      </c>
      <c r="C625" s="3">
        <f t="shared" si="117"/>
        <v>0.82237268518518514</v>
      </c>
      <c r="D625" s="2">
        <v>0.25</v>
      </c>
      <c r="E625" s="3">
        <f t="shared" si="118"/>
        <v>0.25</v>
      </c>
      <c r="F625" s="2">
        <f t="shared" si="119"/>
        <v>0.57237268518518514</v>
      </c>
      <c r="G625">
        <v>312261</v>
      </c>
      <c r="H625">
        <v>830</v>
      </c>
      <c r="I625">
        <v>23.5</v>
      </c>
      <c r="J625">
        <v>24.11</v>
      </c>
      <c r="K625">
        <v>78411</v>
      </c>
      <c r="L625">
        <v>49.67</v>
      </c>
      <c r="M625">
        <f t="shared" si="120"/>
        <v>1.6046193936471858</v>
      </c>
      <c r="N625">
        <f t="shared" si="121"/>
        <v>1.6406333333333333E-5</v>
      </c>
      <c r="O625" s="8">
        <f t="shared" si="122"/>
        <v>0.72204272999999997</v>
      </c>
      <c r="P625" s="8">
        <f t="shared" si="123"/>
        <v>3.5642729999999956E-2</v>
      </c>
      <c r="Q625" s="6">
        <f t="shared" si="124"/>
        <v>8.0987798227675426E-4</v>
      </c>
      <c r="R625" s="10">
        <f t="shared" si="125"/>
        <v>3.692912800250631E-7</v>
      </c>
      <c r="S625">
        <f t="shared" si="126"/>
        <v>0.36929128002506312</v>
      </c>
      <c r="T625">
        <f t="shared" si="127"/>
        <v>2.5748033984686622</v>
      </c>
      <c r="U625">
        <f t="shared" si="128"/>
        <v>0.16097907375949391</v>
      </c>
      <c r="V625">
        <f t="shared" si="129"/>
        <v>2.5914262188464581E-2</v>
      </c>
    </row>
    <row r="626" spans="1:22" x14ac:dyDescent="0.35">
      <c r="A626" s="1">
        <v>43495</v>
      </c>
      <c r="B626" s="2">
        <v>0.82238425925925929</v>
      </c>
      <c r="C626" s="3">
        <f t="shared" si="117"/>
        <v>0.82238425925925929</v>
      </c>
      <c r="D626" s="2">
        <v>0.25</v>
      </c>
      <c r="E626" s="3">
        <f t="shared" si="118"/>
        <v>0.25</v>
      </c>
      <c r="F626" s="2">
        <f t="shared" si="119"/>
        <v>0.57238425925925929</v>
      </c>
      <c r="G626">
        <v>312763</v>
      </c>
      <c r="H626">
        <v>811</v>
      </c>
      <c r="I626">
        <v>23.48</v>
      </c>
      <c r="J626">
        <v>24.11</v>
      </c>
      <c r="K626">
        <v>78403</v>
      </c>
      <c r="L626">
        <v>49.67</v>
      </c>
      <c r="M626">
        <f t="shared" si="120"/>
        <v>1.6023234723513677</v>
      </c>
      <c r="N626">
        <f t="shared" si="121"/>
        <v>1.5773E-5</v>
      </c>
      <c r="O626" s="8">
        <f t="shared" si="122"/>
        <v>0.69416972999999993</v>
      </c>
      <c r="P626" s="8">
        <f t="shared" si="123"/>
        <v>7.7697299999999192E-3</v>
      </c>
      <c r="Q626" s="6">
        <f t="shared" si="124"/>
        <v>1.7654464894342013E-4</v>
      </c>
      <c r="R626" s="10">
        <f t="shared" si="125"/>
        <v>8.0509722768172851E-8</v>
      </c>
      <c r="S626">
        <f t="shared" si="126"/>
        <v>8.0509722768172851E-2</v>
      </c>
      <c r="T626">
        <f t="shared" si="127"/>
        <v>2.5674405100481446</v>
      </c>
      <c r="U626">
        <f t="shared" si="128"/>
        <v>-0.12750814638727251</v>
      </c>
      <c r="V626">
        <f t="shared" si="129"/>
        <v>1.6258327395118115E-2</v>
      </c>
    </row>
    <row r="627" spans="1:22" x14ac:dyDescent="0.35">
      <c r="A627" s="1">
        <v>43495</v>
      </c>
      <c r="B627" s="2">
        <v>0.82238425925925929</v>
      </c>
      <c r="C627" s="3">
        <f t="shared" si="117"/>
        <v>0.82238425925925929</v>
      </c>
      <c r="D627" s="2">
        <v>0.25</v>
      </c>
      <c r="E627" s="3">
        <f t="shared" si="118"/>
        <v>0.25</v>
      </c>
      <c r="F627" s="2">
        <f t="shared" si="119"/>
        <v>0.57238425925925929</v>
      </c>
      <c r="G627">
        <v>313265</v>
      </c>
      <c r="H627">
        <v>821</v>
      </c>
      <c r="I627">
        <v>23.22</v>
      </c>
      <c r="J627">
        <v>24.09</v>
      </c>
      <c r="K627">
        <v>78404</v>
      </c>
      <c r="L627">
        <v>49.67</v>
      </c>
      <c r="M627">
        <f t="shared" si="120"/>
        <v>1.572476495505734</v>
      </c>
      <c r="N627">
        <f t="shared" si="121"/>
        <v>1.6106333333333332E-5</v>
      </c>
      <c r="O627" s="8">
        <f t="shared" si="122"/>
        <v>0.70883972999999989</v>
      </c>
      <c r="P627" s="8">
        <f t="shared" si="123"/>
        <v>2.243972999999988E-2</v>
      </c>
      <c r="Q627" s="6">
        <f t="shared" si="124"/>
        <v>5.0987798227675261E-4</v>
      </c>
      <c r="R627" s="10">
        <f t="shared" si="125"/>
        <v>2.3250123867589416E-7</v>
      </c>
      <c r="S627">
        <f t="shared" si="126"/>
        <v>0.23250123867589417</v>
      </c>
      <c r="T627">
        <f t="shared" si="127"/>
        <v>2.4726823289179944</v>
      </c>
      <c r="U627">
        <f t="shared" si="128"/>
        <v>2.8309751952059058E-2</v>
      </c>
      <c r="V627">
        <f t="shared" si="129"/>
        <v>8.014420555871116E-4</v>
      </c>
    </row>
    <row r="628" spans="1:22" x14ac:dyDescent="0.35">
      <c r="A628" s="1">
        <v>43495</v>
      </c>
      <c r="B628" s="2">
        <v>0.82239583333333333</v>
      </c>
      <c r="C628" s="3">
        <f t="shared" si="117"/>
        <v>0.82239583333333333</v>
      </c>
      <c r="D628" s="2">
        <v>0.25</v>
      </c>
      <c r="E628" s="3">
        <f t="shared" si="118"/>
        <v>0.25</v>
      </c>
      <c r="F628" s="2">
        <f t="shared" si="119"/>
        <v>0.57239583333333333</v>
      </c>
      <c r="G628">
        <v>313766</v>
      </c>
      <c r="H628">
        <v>809</v>
      </c>
      <c r="I628">
        <v>23.13</v>
      </c>
      <c r="J628">
        <v>24.11</v>
      </c>
      <c r="K628">
        <v>78410</v>
      </c>
      <c r="L628">
        <v>49.67</v>
      </c>
      <c r="M628">
        <f t="shared" si="120"/>
        <v>1.5621448496745529</v>
      </c>
      <c r="N628">
        <f t="shared" si="121"/>
        <v>1.5706333333333332E-5</v>
      </c>
      <c r="O628" s="8">
        <f t="shared" si="122"/>
        <v>0.69123572999999994</v>
      </c>
      <c r="P628" s="8">
        <f t="shared" si="123"/>
        <v>4.835729999999927E-3</v>
      </c>
      <c r="Q628" s="6">
        <f t="shared" si="124"/>
        <v>1.0987798227675363E-4</v>
      </c>
      <c r="R628" s="10">
        <f t="shared" si="125"/>
        <v>5.010322432152445E-8</v>
      </c>
      <c r="S628">
        <f t="shared" si="126"/>
        <v>5.0103224321524448E-2</v>
      </c>
      <c r="T628">
        <f t="shared" si="127"/>
        <v>2.4402965313647313</v>
      </c>
      <c r="U628">
        <f t="shared" si="128"/>
        <v>-0.15276374540675325</v>
      </c>
      <c r="V628">
        <f t="shared" si="129"/>
        <v>2.3336761910699323E-2</v>
      </c>
    </row>
    <row r="629" spans="1:22" x14ac:dyDescent="0.35">
      <c r="A629" s="1">
        <v>43495</v>
      </c>
      <c r="B629" s="2">
        <v>0.82239583333333333</v>
      </c>
      <c r="C629" s="3">
        <f t="shared" si="117"/>
        <v>0.82239583333333333</v>
      </c>
      <c r="D629" s="2">
        <v>0.25</v>
      </c>
      <c r="E629" s="3">
        <f t="shared" si="118"/>
        <v>0.25</v>
      </c>
      <c r="F629" s="2">
        <f t="shared" si="119"/>
        <v>0.57239583333333333</v>
      </c>
      <c r="G629">
        <v>314268</v>
      </c>
      <c r="H629">
        <v>821</v>
      </c>
      <c r="I629">
        <v>23.01</v>
      </c>
      <c r="J629">
        <v>24.1</v>
      </c>
      <c r="K629">
        <v>78407</v>
      </c>
      <c r="L629">
        <v>49.67</v>
      </c>
      <c r="M629">
        <f t="shared" si="120"/>
        <v>1.5483693218996455</v>
      </c>
      <c r="N629">
        <f t="shared" si="121"/>
        <v>1.6106333333333332E-5</v>
      </c>
      <c r="O629" s="8">
        <f t="shared" si="122"/>
        <v>0.70883972999999989</v>
      </c>
      <c r="P629" s="8">
        <f t="shared" si="123"/>
        <v>2.243972999999988E-2</v>
      </c>
      <c r="Q629" s="6">
        <f t="shared" si="124"/>
        <v>5.0987798227675261E-4</v>
      </c>
      <c r="R629" s="10">
        <f t="shared" si="125"/>
        <v>2.3250016444354135E-7</v>
      </c>
      <c r="S629">
        <f t="shared" si="126"/>
        <v>0.23250016444354135</v>
      </c>
      <c r="T629">
        <f t="shared" si="127"/>
        <v>2.397447556999968</v>
      </c>
      <c r="U629">
        <f t="shared" si="128"/>
        <v>3.1399217376006781E-2</v>
      </c>
      <c r="V629">
        <f t="shared" si="129"/>
        <v>9.8591085182572627E-4</v>
      </c>
    </row>
    <row r="630" spans="1:22" x14ac:dyDescent="0.35">
      <c r="A630" s="1">
        <v>43495</v>
      </c>
      <c r="B630" s="2">
        <v>0.82240740740740748</v>
      </c>
      <c r="C630" s="3">
        <f t="shared" si="117"/>
        <v>0.82240740740740748</v>
      </c>
      <c r="D630" s="2">
        <v>0.25</v>
      </c>
      <c r="E630" s="3">
        <f t="shared" si="118"/>
        <v>0.25</v>
      </c>
      <c r="F630" s="2">
        <f t="shared" si="119"/>
        <v>0.57240740740740748</v>
      </c>
      <c r="G630">
        <v>314770</v>
      </c>
      <c r="H630">
        <v>826</v>
      </c>
      <c r="I630">
        <v>22.85</v>
      </c>
      <c r="J630">
        <v>24.11</v>
      </c>
      <c r="K630">
        <v>78410</v>
      </c>
      <c r="L630">
        <v>49.67</v>
      </c>
      <c r="M630">
        <f t="shared" si="120"/>
        <v>1.5300019515331016</v>
      </c>
      <c r="N630">
        <f t="shared" si="121"/>
        <v>1.6273000000000002E-5</v>
      </c>
      <c r="O630" s="8">
        <f t="shared" si="122"/>
        <v>0.71617473000000009</v>
      </c>
      <c r="P630" s="8">
        <f t="shared" si="123"/>
        <v>2.9774730000000083E-2</v>
      </c>
      <c r="Q630" s="6">
        <f t="shared" si="124"/>
        <v>6.7654464894342391E-4</v>
      </c>
      <c r="R630" s="10">
        <f t="shared" si="125"/>
        <v>3.0849736778166902E-7</v>
      </c>
      <c r="S630">
        <f t="shared" si="126"/>
        <v>0.30849736778166903</v>
      </c>
      <c r="T630">
        <f t="shared" si="127"/>
        <v>2.3409059716950993</v>
      </c>
      <c r="U630">
        <f t="shared" si="128"/>
        <v>0.10975111759512539</v>
      </c>
      <c r="V630">
        <f t="shared" si="129"/>
        <v>1.2045307813379041E-2</v>
      </c>
    </row>
    <row r="631" spans="1:22" x14ac:dyDescent="0.35">
      <c r="A631" s="1">
        <v>43495</v>
      </c>
      <c r="B631" s="2">
        <v>0.82240740740740748</v>
      </c>
      <c r="C631" s="3">
        <f t="shared" si="117"/>
        <v>0.82240740740740748</v>
      </c>
      <c r="D631" s="2">
        <v>0.25</v>
      </c>
      <c r="E631" s="3">
        <f t="shared" si="118"/>
        <v>0.25</v>
      </c>
      <c r="F631" s="2">
        <f t="shared" si="119"/>
        <v>0.57240740740740748</v>
      </c>
      <c r="G631">
        <v>315272</v>
      </c>
      <c r="H631">
        <v>829</v>
      </c>
      <c r="I631">
        <v>22.8</v>
      </c>
      <c r="J631">
        <v>24.1</v>
      </c>
      <c r="K631">
        <v>78406</v>
      </c>
      <c r="L631">
        <v>49.67</v>
      </c>
      <c r="M631">
        <f t="shared" si="120"/>
        <v>1.5242621482935566</v>
      </c>
      <c r="N631">
        <f t="shared" si="121"/>
        <v>1.6373000000000001E-5</v>
      </c>
      <c r="O631" s="8">
        <f t="shared" si="122"/>
        <v>0.72057573000000008</v>
      </c>
      <c r="P631" s="8">
        <f t="shared" si="123"/>
        <v>3.4175730000000071E-2</v>
      </c>
      <c r="Q631" s="6">
        <f t="shared" si="124"/>
        <v>7.7654464894342363E-4</v>
      </c>
      <c r="R631" s="10">
        <f t="shared" si="125"/>
        <v>3.5410248641644575E-7</v>
      </c>
      <c r="S631">
        <f t="shared" si="126"/>
        <v>0.35410248641644576</v>
      </c>
      <c r="T631">
        <f t="shared" si="127"/>
        <v>2.323375096720488</v>
      </c>
      <c r="U631">
        <f t="shared" si="128"/>
        <v>0.1560920790052118</v>
      </c>
      <c r="V631">
        <f t="shared" si="129"/>
        <v>2.4364737128169282E-2</v>
      </c>
    </row>
    <row r="632" spans="1:22" x14ac:dyDescent="0.35">
      <c r="A632" s="1">
        <v>43495</v>
      </c>
      <c r="B632" s="2">
        <v>0.8224189814814814</v>
      </c>
      <c r="C632" s="3">
        <f t="shared" si="117"/>
        <v>0.8224189814814814</v>
      </c>
      <c r="D632" s="2">
        <v>0.25</v>
      </c>
      <c r="E632" s="3">
        <f t="shared" si="118"/>
        <v>0.25</v>
      </c>
      <c r="F632" s="2">
        <f t="shared" si="119"/>
        <v>0.5724189814814814</v>
      </c>
      <c r="G632">
        <v>315773</v>
      </c>
      <c r="H632">
        <v>825</v>
      </c>
      <c r="I632">
        <v>22.49</v>
      </c>
      <c r="J632">
        <v>24.1</v>
      </c>
      <c r="K632">
        <v>78402</v>
      </c>
      <c r="L632">
        <v>49.67</v>
      </c>
      <c r="M632">
        <f t="shared" si="120"/>
        <v>1.4886753682083775</v>
      </c>
      <c r="N632">
        <f t="shared" si="121"/>
        <v>1.6239666666666666E-5</v>
      </c>
      <c r="O632" s="8">
        <f t="shared" si="122"/>
        <v>0.71470772999999999</v>
      </c>
      <c r="P632" s="8">
        <f t="shared" si="123"/>
        <v>2.8307729999999975E-2</v>
      </c>
      <c r="Q632" s="6">
        <f t="shared" si="124"/>
        <v>6.4321131561008806E-4</v>
      </c>
      <c r="R632" s="10">
        <f t="shared" si="125"/>
        <v>2.933177721454337E-7</v>
      </c>
      <c r="S632">
        <f t="shared" si="126"/>
        <v>0.2933177721454337</v>
      </c>
      <c r="T632">
        <f t="shared" si="127"/>
        <v>2.2161543519103484</v>
      </c>
      <c r="U632">
        <f t="shared" si="128"/>
        <v>9.9869589941119677E-2</v>
      </c>
      <c r="V632">
        <f t="shared" si="129"/>
        <v>9.9739349950073927E-3</v>
      </c>
    </row>
    <row r="633" spans="1:22" x14ac:dyDescent="0.35">
      <c r="A633" s="1">
        <v>43495</v>
      </c>
      <c r="B633" s="2">
        <v>0.8224189814814814</v>
      </c>
      <c r="C633" s="3">
        <f t="shared" si="117"/>
        <v>0.8224189814814814</v>
      </c>
      <c r="D633" s="2">
        <v>0.25</v>
      </c>
      <c r="E633" s="3">
        <f t="shared" si="118"/>
        <v>0.25</v>
      </c>
      <c r="F633" s="2">
        <f t="shared" si="119"/>
        <v>0.5724189814814814</v>
      </c>
      <c r="G633">
        <v>316275</v>
      </c>
      <c r="H633">
        <v>822</v>
      </c>
      <c r="I633">
        <v>22.34</v>
      </c>
      <c r="J633">
        <v>24.1</v>
      </c>
      <c r="K633">
        <v>78409</v>
      </c>
      <c r="L633">
        <v>49.67</v>
      </c>
      <c r="M633">
        <f t="shared" si="120"/>
        <v>1.4714559584897429</v>
      </c>
      <c r="N633">
        <f t="shared" si="121"/>
        <v>1.6139666666666667E-5</v>
      </c>
      <c r="O633" s="8">
        <f t="shared" si="122"/>
        <v>0.71030673</v>
      </c>
      <c r="P633" s="8">
        <f t="shared" si="123"/>
        <v>2.3906729999999987E-2</v>
      </c>
      <c r="Q633" s="6">
        <f t="shared" si="124"/>
        <v>5.4321131561008834E-4</v>
      </c>
      <c r="R633" s="10">
        <f t="shared" si="125"/>
        <v>2.4769357201443964E-7</v>
      </c>
      <c r="S633">
        <f t="shared" si="126"/>
        <v>0.24769357201443964</v>
      </c>
      <c r="T633">
        <f t="shared" si="127"/>
        <v>2.1651826377749677</v>
      </c>
      <c r="U633">
        <f t="shared" si="128"/>
        <v>5.6452918136054596E-2</v>
      </c>
      <c r="V633">
        <f t="shared" si="129"/>
        <v>3.186931966076082E-3</v>
      </c>
    </row>
    <row r="634" spans="1:22" x14ac:dyDescent="0.35">
      <c r="A634" s="1">
        <v>43495</v>
      </c>
      <c r="B634" s="2">
        <v>0.82243055555555555</v>
      </c>
      <c r="C634" s="3">
        <f t="shared" si="117"/>
        <v>0.82243055555555555</v>
      </c>
      <c r="D634" s="2">
        <v>0.25</v>
      </c>
      <c r="E634" s="3">
        <f t="shared" si="118"/>
        <v>0.25</v>
      </c>
      <c r="F634" s="2">
        <f t="shared" si="119"/>
        <v>0.57243055555555555</v>
      </c>
      <c r="G634">
        <v>316777</v>
      </c>
      <c r="H634">
        <v>818</v>
      </c>
      <c r="I634">
        <v>22.08</v>
      </c>
      <c r="J634">
        <v>24.1</v>
      </c>
      <c r="K634">
        <v>78414</v>
      </c>
      <c r="L634">
        <v>49.67</v>
      </c>
      <c r="M634">
        <f t="shared" si="120"/>
        <v>1.4416089816441091</v>
      </c>
      <c r="N634">
        <f t="shared" si="121"/>
        <v>1.6006333333333333E-5</v>
      </c>
      <c r="O634" s="8">
        <f t="shared" si="122"/>
        <v>0.70443873000000001</v>
      </c>
      <c r="P634" s="8">
        <f t="shared" si="123"/>
        <v>1.8038730000000003E-2</v>
      </c>
      <c r="Q634" s="6">
        <f t="shared" si="124"/>
        <v>4.0987798227675538E-4</v>
      </c>
      <c r="R634" s="10">
        <f t="shared" si="125"/>
        <v>1.8688430267374113E-7</v>
      </c>
      <c r="S634">
        <f t="shared" si="126"/>
        <v>0.18688430267374112</v>
      </c>
      <c r="T634">
        <f t="shared" si="127"/>
        <v>2.0782364559569655</v>
      </c>
      <c r="U634">
        <f t="shared" si="128"/>
        <v>-5.2996877303369307E-4</v>
      </c>
      <c r="V634">
        <f t="shared" si="129"/>
        <v>2.8086690039083808E-7</v>
      </c>
    </row>
    <row r="635" spans="1:22" x14ac:dyDescent="0.35">
      <c r="A635" s="1">
        <v>43495</v>
      </c>
      <c r="B635" s="2">
        <v>0.82243055555555555</v>
      </c>
      <c r="C635" s="3">
        <f t="shared" si="117"/>
        <v>0.82243055555555555</v>
      </c>
      <c r="D635" s="2">
        <v>0.25</v>
      </c>
      <c r="E635" s="3">
        <f t="shared" si="118"/>
        <v>0.25</v>
      </c>
      <c r="F635" s="2">
        <f t="shared" si="119"/>
        <v>0.57243055555555555</v>
      </c>
      <c r="G635">
        <v>317279</v>
      </c>
      <c r="H635">
        <v>811</v>
      </c>
      <c r="I635">
        <v>22.03</v>
      </c>
      <c r="J635">
        <v>24.11</v>
      </c>
      <c r="K635">
        <v>78408</v>
      </c>
      <c r="L635">
        <v>49.67</v>
      </c>
      <c r="M635">
        <f t="shared" si="120"/>
        <v>1.4358691784045643</v>
      </c>
      <c r="N635">
        <f t="shared" si="121"/>
        <v>1.5773E-5</v>
      </c>
      <c r="O635" s="8">
        <f t="shared" si="122"/>
        <v>0.69416972999999993</v>
      </c>
      <c r="P635" s="8">
        <f t="shared" si="123"/>
        <v>7.7697299999999192E-3</v>
      </c>
      <c r="Q635" s="6">
        <f t="shared" si="124"/>
        <v>1.7654464894342013E-4</v>
      </c>
      <c r="R635" s="10">
        <f t="shared" si="125"/>
        <v>8.0504588743406996E-8</v>
      </c>
      <c r="S635">
        <f t="shared" si="126"/>
        <v>8.0504588743406991E-2</v>
      </c>
      <c r="T635">
        <f t="shared" si="127"/>
        <v>2.0617202974921987</v>
      </c>
      <c r="U635">
        <f t="shared" si="128"/>
        <v>-0.10617383992805816</v>
      </c>
      <c r="V635">
        <f t="shared" si="129"/>
        <v>1.1272884285068919E-2</v>
      </c>
    </row>
    <row r="636" spans="1:22" x14ac:dyDescent="0.35">
      <c r="A636" s="1">
        <v>43495</v>
      </c>
      <c r="B636" s="2">
        <v>0.8224421296296297</v>
      </c>
      <c r="C636" s="3">
        <f t="shared" si="117"/>
        <v>0.8224421296296297</v>
      </c>
      <c r="D636" s="2">
        <v>0.25</v>
      </c>
      <c r="E636" s="3">
        <f t="shared" si="118"/>
        <v>0.25</v>
      </c>
      <c r="F636" s="2">
        <f t="shared" si="119"/>
        <v>0.5724421296296297</v>
      </c>
      <c r="G636">
        <v>317780</v>
      </c>
      <c r="H636">
        <v>814</v>
      </c>
      <c r="I636">
        <v>21.96</v>
      </c>
      <c r="J636">
        <v>24.11</v>
      </c>
      <c r="K636">
        <v>78412</v>
      </c>
      <c r="L636">
        <v>49.63</v>
      </c>
      <c r="M636">
        <f t="shared" si="120"/>
        <v>1.4278334538692015</v>
      </c>
      <c r="N636">
        <f t="shared" si="121"/>
        <v>1.5872999999999999E-5</v>
      </c>
      <c r="O636" s="8">
        <f t="shared" si="122"/>
        <v>0.69857072999999992</v>
      </c>
      <c r="P636" s="8">
        <f t="shared" si="123"/>
        <v>1.2170729999999907E-2</v>
      </c>
      <c r="Q636" s="6">
        <f t="shared" si="124"/>
        <v>2.7654464894341988E-4</v>
      </c>
      <c r="R636" s="10">
        <f t="shared" si="125"/>
        <v>1.2609828542705889E-7</v>
      </c>
      <c r="S636">
        <f t="shared" si="126"/>
        <v>0.12609828542705889</v>
      </c>
      <c r="T636">
        <f t="shared" si="127"/>
        <v>2.038708371988053</v>
      </c>
      <c r="U636">
        <f t="shared" si="128"/>
        <v>-5.9549963358972759E-2</v>
      </c>
      <c r="V636">
        <f t="shared" si="129"/>
        <v>3.546198136054998E-3</v>
      </c>
    </row>
    <row r="637" spans="1:22" x14ac:dyDescent="0.35">
      <c r="A637" s="1">
        <v>43495</v>
      </c>
      <c r="B637" s="2">
        <v>0.8224421296296297</v>
      </c>
      <c r="C637" s="3">
        <f t="shared" si="117"/>
        <v>0.8224421296296297</v>
      </c>
      <c r="D637" s="2">
        <v>0.25</v>
      </c>
      <c r="E637" s="3">
        <f t="shared" si="118"/>
        <v>0.25</v>
      </c>
      <c r="F637" s="2">
        <f t="shared" si="119"/>
        <v>0.5724421296296297</v>
      </c>
      <c r="G637">
        <v>318282</v>
      </c>
      <c r="H637">
        <v>819</v>
      </c>
      <c r="I637">
        <v>21.67</v>
      </c>
      <c r="J637">
        <v>24.11</v>
      </c>
      <c r="K637">
        <v>78407</v>
      </c>
      <c r="L637">
        <v>49.63</v>
      </c>
      <c r="M637">
        <f t="shared" si="120"/>
        <v>1.3945425950798409</v>
      </c>
      <c r="N637">
        <f t="shared" si="121"/>
        <v>1.6039666666666668E-5</v>
      </c>
      <c r="O637" s="8">
        <f t="shared" si="122"/>
        <v>0.70590573000000012</v>
      </c>
      <c r="P637" s="8">
        <f t="shared" si="123"/>
        <v>1.950573000000011E-2</v>
      </c>
      <c r="Q637" s="6">
        <f t="shared" si="124"/>
        <v>4.4321131561009112E-4</v>
      </c>
      <c r="R637" s="10">
        <f t="shared" si="125"/>
        <v>2.0210751201758176E-7</v>
      </c>
      <c r="S637">
        <f t="shared" si="126"/>
        <v>0.20210751201758176</v>
      </c>
      <c r="T637">
        <f t="shared" si="127"/>
        <v>1.9447490494920172</v>
      </c>
      <c r="U637">
        <f t="shared" si="128"/>
        <v>2.0727151328346148E-2</v>
      </c>
      <c r="V637">
        <f t="shared" si="129"/>
        <v>4.2961480218816148E-4</v>
      </c>
    </row>
    <row r="638" spans="1:22" x14ac:dyDescent="0.35">
      <c r="A638" s="1">
        <v>43495</v>
      </c>
      <c r="B638" s="2">
        <v>0.82245370370370363</v>
      </c>
      <c r="C638" s="3">
        <f t="shared" si="117"/>
        <v>0.82245370370370363</v>
      </c>
      <c r="D638" s="2">
        <v>0.25</v>
      </c>
      <c r="E638" s="3">
        <f t="shared" si="118"/>
        <v>0.25</v>
      </c>
      <c r="F638" s="2">
        <f t="shared" si="119"/>
        <v>0.57245370370370363</v>
      </c>
      <c r="G638">
        <v>318784</v>
      </c>
      <c r="H638">
        <v>813</v>
      </c>
      <c r="I638">
        <v>21.36</v>
      </c>
      <c r="J638">
        <v>24.11</v>
      </c>
      <c r="K638">
        <v>78411</v>
      </c>
      <c r="L638">
        <v>49.63</v>
      </c>
      <c r="M638">
        <f t="shared" si="120"/>
        <v>1.3589558149946619</v>
      </c>
      <c r="N638">
        <f t="shared" si="121"/>
        <v>1.5839666666666667E-5</v>
      </c>
      <c r="O638" s="8">
        <f t="shared" si="122"/>
        <v>0.69710373000000003</v>
      </c>
      <c r="P638" s="8">
        <f t="shared" si="123"/>
        <v>1.0703730000000022E-2</v>
      </c>
      <c r="Q638" s="6">
        <f t="shared" si="124"/>
        <v>2.4321131561008913E-4</v>
      </c>
      <c r="R638" s="10">
        <f t="shared" si="125"/>
        <v>1.1090043194622525E-7</v>
      </c>
      <c r="S638">
        <f t="shared" si="126"/>
        <v>0.11090043194622526</v>
      </c>
      <c r="T638">
        <f t="shared" si="127"/>
        <v>1.8467609071078057</v>
      </c>
      <c r="U638">
        <f t="shared" si="128"/>
        <v>-6.5917703536090402E-2</v>
      </c>
      <c r="V638">
        <f t="shared" si="129"/>
        <v>4.3451436394719052E-3</v>
      </c>
    </row>
    <row r="639" spans="1:22" x14ac:dyDescent="0.35">
      <c r="A639" s="1">
        <v>43495</v>
      </c>
      <c r="B639" s="2">
        <v>0.82245370370370363</v>
      </c>
      <c r="C639" s="3">
        <f t="shared" si="117"/>
        <v>0.82245370370370363</v>
      </c>
      <c r="D639" s="2">
        <v>0.25</v>
      </c>
      <c r="E639" s="3">
        <f t="shared" si="118"/>
        <v>0.25</v>
      </c>
      <c r="F639" s="2">
        <f t="shared" si="119"/>
        <v>0.57245370370370363</v>
      </c>
      <c r="G639">
        <v>319286</v>
      </c>
      <c r="H639">
        <v>830</v>
      </c>
      <c r="I639">
        <v>21.12</v>
      </c>
      <c r="J639">
        <v>24.11</v>
      </c>
      <c r="K639">
        <v>78417</v>
      </c>
      <c r="L639">
        <v>49.63</v>
      </c>
      <c r="M639">
        <f t="shared" si="120"/>
        <v>1.3314047594448464</v>
      </c>
      <c r="N639">
        <f t="shared" si="121"/>
        <v>1.6406333333333333E-5</v>
      </c>
      <c r="O639" s="8">
        <f t="shared" si="122"/>
        <v>0.72204272999999997</v>
      </c>
      <c r="P639" s="8">
        <f t="shared" si="123"/>
        <v>3.5642729999999956E-2</v>
      </c>
      <c r="Q639" s="6">
        <f t="shared" si="124"/>
        <v>8.0987798227675426E-4</v>
      </c>
      <c r="R639" s="10">
        <f t="shared" si="125"/>
        <v>3.6926302406423636E-7</v>
      </c>
      <c r="S639">
        <f t="shared" si="126"/>
        <v>0.36926302406423633</v>
      </c>
      <c r="T639">
        <f t="shared" si="127"/>
        <v>1.7726386334723891</v>
      </c>
      <c r="U639">
        <f t="shared" si="128"/>
        <v>0.19597693390340704</v>
      </c>
      <c r="V639">
        <f t="shared" si="129"/>
        <v>3.8406958622180368E-2</v>
      </c>
    </row>
    <row r="640" spans="1:22" x14ac:dyDescent="0.35">
      <c r="A640" s="1">
        <v>43495</v>
      </c>
      <c r="B640" s="2">
        <v>0.82246527777777778</v>
      </c>
      <c r="C640" s="3">
        <f t="shared" si="117"/>
        <v>0.82246527777777778</v>
      </c>
      <c r="D640" s="2">
        <v>0.25</v>
      </c>
      <c r="E640" s="3">
        <f t="shared" si="118"/>
        <v>0.25</v>
      </c>
      <c r="F640" s="2">
        <f t="shared" si="119"/>
        <v>0.57246527777777778</v>
      </c>
      <c r="G640">
        <v>319788</v>
      </c>
      <c r="H640">
        <v>816</v>
      </c>
      <c r="I640">
        <v>21.06</v>
      </c>
      <c r="J640">
        <v>24.11</v>
      </c>
      <c r="K640">
        <v>78410</v>
      </c>
      <c r="L640">
        <v>49.63</v>
      </c>
      <c r="M640">
        <f t="shared" si="120"/>
        <v>1.3245169955573921</v>
      </c>
      <c r="N640">
        <f t="shared" si="121"/>
        <v>1.5939666666666666E-5</v>
      </c>
      <c r="O640" s="8">
        <f t="shared" si="122"/>
        <v>0.70150472999999991</v>
      </c>
      <c r="P640" s="8">
        <f t="shared" si="123"/>
        <v>1.51047299999999E-2</v>
      </c>
      <c r="Q640" s="6">
        <f t="shared" si="124"/>
        <v>3.4321131561008636E-4</v>
      </c>
      <c r="R640" s="10">
        <f t="shared" si="125"/>
        <v>1.5650081280511243E-7</v>
      </c>
      <c r="S640">
        <f t="shared" si="126"/>
        <v>0.15650081280511244</v>
      </c>
      <c r="T640">
        <f t="shared" si="127"/>
        <v>1.7543452715203807</v>
      </c>
      <c r="U640">
        <f t="shared" si="128"/>
        <v>-1.5902266025345231E-2</v>
      </c>
      <c r="V640">
        <f t="shared" si="129"/>
        <v>2.5288206474084919E-4</v>
      </c>
    </row>
    <row r="641" spans="1:22" x14ac:dyDescent="0.35">
      <c r="A641" s="1">
        <v>43495</v>
      </c>
      <c r="B641" s="2">
        <v>0.82246527777777778</v>
      </c>
      <c r="C641" s="3">
        <f t="shared" si="117"/>
        <v>0.82246527777777778</v>
      </c>
      <c r="D641" s="2">
        <v>0.25</v>
      </c>
      <c r="E641" s="3">
        <f t="shared" si="118"/>
        <v>0.25</v>
      </c>
      <c r="F641" s="2">
        <f t="shared" si="119"/>
        <v>0.57246527777777778</v>
      </c>
      <c r="G641">
        <v>320289</v>
      </c>
      <c r="H641">
        <v>818</v>
      </c>
      <c r="I641">
        <v>20.96</v>
      </c>
      <c r="J641">
        <v>24.09</v>
      </c>
      <c r="K641">
        <v>78419</v>
      </c>
      <c r="L641">
        <v>49.63</v>
      </c>
      <c r="M641">
        <f t="shared" si="120"/>
        <v>1.3130373890783025</v>
      </c>
      <c r="N641">
        <f t="shared" si="121"/>
        <v>1.6006333333333333E-5</v>
      </c>
      <c r="O641" s="8">
        <f t="shared" si="122"/>
        <v>0.70443873000000001</v>
      </c>
      <c r="P641" s="8">
        <f t="shared" si="123"/>
        <v>1.8038730000000003E-2</v>
      </c>
      <c r="Q641" s="6">
        <f t="shared" si="124"/>
        <v>4.0987798227675538E-4</v>
      </c>
      <c r="R641" s="10">
        <f t="shared" si="125"/>
        <v>1.8686610021201737E-7</v>
      </c>
      <c r="S641">
        <f t="shared" si="126"/>
        <v>0.18686610021201736</v>
      </c>
      <c r="T641">
        <f t="shared" si="127"/>
        <v>1.7240671851175655</v>
      </c>
      <c r="U641">
        <f t="shared" si="128"/>
        <v>1.5934706932178959E-2</v>
      </c>
      <c r="V641">
        <f t="shared" si="129"/>
        <v>2.5391488501443218E-4</v>
      </c>
    </row>
    <row r="642" spans="1:22" x14ac:dyDescent="0.35">
      <c r="A642" s="1">
        <v>43495</v>
      </c>
      <c r="B642" s="2">
        <v>0.82247685185185182</v>
      </c>
      <c r="C642" s="3">
        <f t="shared" ref="C642:C705" si="130">B642</f>
        <v>0.82247685185185182</v>
      </c>
      <c r="D642" s="2">
        <v>0.25</v>
      </c>
      <c r="E642" s="3">
        <f t="shared" ref="E642:E705" si="131">D642</f>
        <v>0.25</v>
      </c>
      <c r="F642" s="2">
        <f t="shared" ref="F642:F705" si="132">C642-E642</f>
        <v>0.57247685185185182</v>
      </c>
      <c r="G642">
        <v>320794</v>
      </c>
      <c r="H642">
        <v>822</v>
      </c>
      <c r="I642">
        <v>20.91</v>
      </c>
      <c r="J642">
        <v>24.1</v>
      </c>
      <c r="K642">
        <v>78409</v>
      </c>
      <c r="L642">
        <v>49.63</v>
      </c>
      <c r="M642">
        <f t="shared" ref="M642:M705" si="133">(I642-9.522)/8.7111</f>
        <v>1.3072975858387574</v>
      </c>
      <c r="N642">
        <f t="shared" ref="N642:N705" si="134">(H642-337.81)/30000000</f>
        <v>1.6139666666666667E-5</v>
      </c>
      <c r="O642" s="8">
        <f t="shared" ref="O642:O705" si="135">N642*44010</f>
        <v>0.71030673</v>
      </c>
      <c r="P642" s="8">
        <f t="shared" si="123"/>
        <v>2.3906729999999987E-2</v>
      </c>
      <c r="Q642" s="6">
        <f t="shared" si="124"/>
        <v>5.4321131561008834E-4</v>
      </c>
      <c r="R642" s="10">
        <f t="shared" si="125"/>
        <v>2.4769357201443964E-7</v>
      </c>
      <c r="S642">
        <f t="shared" si="126"/>
        <v>0.24769357201443964</v>
      </c>
      <c r="T642">
        <f t="shared" si="127"/>
        <v>1.7090269779398433</v>
      </c>
      <c r="U642">
        <f t="shared" si="128"/>
        <v>7.7498021509910933E-2</v>
      </c>
      <c r="V642">
        <f t="shared" si="129"/>
        <v>6.0059433379506177E-3</v>
      </c>
    </row>
    <row r="643" spans="1:22" x14ac:dyDescent="0.35">
      <c r="A643" s="1">
        <v>43495</v>
      </c>
      <c r="B643" s="2">
        <v>0.82247685185185182</v>
      </c>
      <c r="C643" s="3">
        <f t="shared" si="130"/>
        <v>0.82247685185185182</v>
      </c>
      <c r="D643" s="2">
        <v>0.25</v>
      </c>
      <c r="E643" s="3">
        <f t="shared" si="131"/>
        <v>0.25</v>
      </c>
      <c r="F643" s="2">
        <f t="shared" si="132"/>
        <v>0.57247685185185182</v>
      </c>
      <c r="G643">
        <v>321293</v>
      </c>
      <c r="H643">
        <v>817</v>
      </c>
      <c r="I643">
        <v>20.74</v>
      </c>
      <c r="J643">
        <v>24.11</v>
      </c>
      <c r="K643">
        <v>78416</v>
      </c>
      <c r="L643">
        <v>49.63</v>
      </c>
      <c r="M643">
        <f t="shared" si="133"/>
        <v>1.2877822548243043</v>
      </c>
      <c r="N643">
        <f t="shared" si="134"/>
        <v>1.5973000000000001E-5</v>
      </c>
      <c r="O643" s="8">
        <f t="shared" si="135"/>
        <v>0.70297173000000002</v>
      </c>
      <c r="P643" s="8">
        <f t="shared" si="123"/>
        <v>1.6571730000000007E-2</v>
      </c>
      <c r="Q643" s="6">
        <f t="shared" si="124"/>
        <v>3.7654464894342214E-4</v>
      </c>
      <c r="R643" s="10">
        <f t="shared" si="125"/>
        <v>1.7168733064196233E-7</v>
      </c>
      <c r="S643">
        <f t="shared" si="126"/>
        <v>0.17168733064196232</v>
      </c>
      <c r="T643">
        <f t="shared" si="127"/>
        <v>1.6583831358403693</v>
      </c>
      <c r="U643">
        <f t="shared" si="128"/>
        <v>3.9936455734864897E-3</v>
      </c>
      <c r="V643">
        <f t="shared" si="129"/>
        <v>1.5949204966628233E-5</v>
      </c>
    </row>
    <row r="644" spans="1:22" x14ac:dyDescent="0.35">
      <c r="A644" s="1">
        <v>43495</v>
      </c>
      <c r="B644" s="2">
        <v>0.82248842592592597</v>
      </c>
      <c r="C644" s="3">
        <f t="shared" si="130"/>
        <v>0.82248842592592597</v>
      </c>
      <c r="D644" s="2">
        <v>0.25</v>
      </c>
      <c r="E644" s="3">
        <f t="shared" si="131"/>
        <v>0.25</v>
      </c>
      <c r="F644" s="2">
        <f t="shared" si="132"/>
        <v>0.57248842592592597</v>
      </c>
      <c r="G644">
        <v>321795</v>
      </c>
      <c r="H644">
        <v>832</v>
      </c>
      <c r="I644">
        <v>20.54</v>
      </c>
      <c r="J644">
        <v>24.11</v>
      </c>
      <c r="K644">
        <v>78409</v>
      </c>
      <c r="L644">
        <v>49.63</v>
      </c>
      <c r="M644">
        <f t="shared" si="133"/>
        <v>1.2648230418661246</v>
      </c>
      <c r="N644">
        <f t="shared" si="134"/>
        <v>1.6473E-5</v>
      </c>
      <c r="O644" s="8">
        <f t="shared" si="135"/>
        <v>0.72497672999999996</v>
      </c>
      <c r="P644" s="8">
        <f t="shared" si="123"/>
        <v>3.8576729999999948E-2</v>
      </c>
      <c r="Q644" s="6">
        <f t="shared" si="124"/>
        <v>8.7654464894342085E-4</v>
      </c>
      <c r="R644" s="10">
        <f t="shared" si="125"/>
        <v>3.9970039833676683E-7</v>
      </c>
      <c r="S644">
        <f t="shared" si="126"/>
        <v>0.39970039833676685</v>
      </c>
      <c r="T644">
        <f t="shared" si="127"/>
        <v>1.5997773272354763</v>
      </c>
      <c r="U644">
        <f t="shared" si="128"/>
        <v>0.23495008436952966</v>
      </c>
      <c r="V644">
        <f t="shared" si="129"/>
        <v>5.5201542145249104E-2</v>
      </c>
    </row>
    <row r="645" spans="1:22" x14ac:dyDescent="0.35">
      <c r="A645" s="1">
        <v>43495</v>
      </c>
      <c r="B645" s="2">
        <v>0.82248842592592597</v>
      </c>
      <c r="C645" s="3">
        <f t="shared" si="130"/>
        <v>0.82248842592592597</v>
      </c>
      <c r="D645" s="2">
        <v>0.25</v>
      </c>
      <c r="E645" s="3">
        <f t="shared" si="131"/>
        <v>0.25</v>
      </c>
      <c r="F645" s="2">
        <f t="shared" si="132"/>
        <v>0.57248842592592597</v>
      </c>
      <c r="G645">
        <v>322296</v>
      </c>
      <c r="H645">
        <v>826</v>
      </c>
      <c r="I645">
        <v>20.2</v>
      </c>
      <c r="J645">
        <v>24.1</v>
      </c>
      <c r="K645">
        <v>78411</v>
      </c>
      <c r="L645">
        <v>49.63</v>
      </c>
      <c r="M645">
        <f t="shared" si="133"/>
        <v>1.225792379837219</v>
      </c>
      <c r="N645">
        <f t="shared" si="134"/>
        <v>1.6273000000000002E-5</v>
      </c>
      <c r="O645" s="8">
        <f t="shared" si="135"/>
        <v>0.71617473000000009</v>
      </c>
      <c r="P645" s="8">
        <f t="shared" si="123"/>
        <v>2.9774730000000083E-2</v>
      </c>
      <c r="Q645" s="6">
        <f t="shared" si="124"/>
        <v>6.7654464894342391E-4</v>
      </c>
      <c r="R645" s="10">
        <f t="shared" si="125"/>
        <v>3.0848305551901842E-7</v>
      </c>
      <c r="S645">
        <f t="shared" si="126"/>
        <v>0.30848305551901839</v>
      </c>
      <c r="T645">
        <f t="shared" si="127"/>
        <v>1.502566958466993</v>
      </c>
      <c r="U645">
        <f t="shared" si="128"/>
        <v>0.14873647242388691</v>
      </c>
      <c r="V645">
        <f t="shared" si="129"/>
        <v>2.2122538229101669E-2</v>
      </c>
    </row>
    <row r="646" spans="1:22" x14ac:dyDescent="0.35">
      <c r="A646" s="1">
        <v>43495</v>
      </c>
      <c r="B646" s="2">
        <v>0.8224999999999999</v>
      </c>
      <c r="C646" s="3">
        <f t="shared" si="130"/>
        <v>0.8224999999999999</v>
      </c>
      <c r="D646" s="2">
        <v>0.25</v>
      </c>
      <c r="E646" s="3">
        <f t="shared" si="131"/>
        <v>0.25</v>
      </c>
      <c r="F646" s="2">
        <f t="shared" si="132"/>
        <v>0.5724999999999999</v>
      </c>
      <c r="G646">
        <v>322799</v>
      </c>
      <c r="H646">
        <v>823</v>
      </c>
      <c r="I646">
        <v>19.989999999999998</v>
      </c>
      <c r="J646">
        <v>24.1</v>
      </c>
      <c r="K646">
        <v>78408</v>
      </c>
      <c r="L646">
        <v>49.6</v>
      </c>
      <c r="M646">
        <f t="shared" si="133"/>
        <v>1.2016852062311303</v>
      </c>
      <c r="N646">
        <f t="shared" si="134"/>
        <v>1.6172999999999999E-5</v>
      </c>
      <c r="O646" s="8">
        <f t="shared" si="135"/>
        <v>0.71177372999999999</v>
      </c>
      <c r="P646" s="8">
        <f t="shared" si="123"/>
        <v>2.5373729999999983E-2</v>
      </c>
      <c r="Q646" s="6">
        <f t="shared" si="124"/>
        <v>5.7654464894342158E-4</v>
      </c>
      <c r="R646" s="10">
        <f t="shared" si="125"/>
        <v>2.6289626291495202E-7</v>
      </c>
      <c r="S646">
        <f t="shared" si="126"/>
        <v>0.26289626291495199</v>
      </c>
      <c r="T646">
        <f t="shared" si="127"/>
        <v>1.4440473348747542</v>
      </c>
      <c r="U646">
        <f t="shared" si="128"/>
        <v>0.10624021947612107</v>
      </c>
      <c r="V646">
        <f t="shared" si="129"/>
        <v>1.1286984234334375E-2</v>
      </c>
    </row>
    <row r="647" spans="1:22" x14ac:dyDescent="0.35">
      <c r="A647" s="1">
        <v>43495</v>
      </c>
      <c r="B647" s="2">
        <v>0.8224999999999999</v>
      </c>
      <c r="C647" s="3">
        <f t="shared" si="130"/>
        <v>0.8224999999999999</v>
      </c>
      <c r="D647" s="2">
        <v>0.25</v>
      </c>
      <c r="E647" s="3">
        <f t="shared" si="131"/>
        <v>0.25</v>
      </c>
      <c r="F647" s="2">
        <f t="shared" si="132"/>
        <v>0.5724999999999999</v>
      </c>
      <c r="G647">
        <v>323301</v>
      </c>
      <c r="H647">
        <v>822</v>
      </c>
      <c r="I647">
        <v>19.989999999999998</v>
      </c>
      <c r="J647">
        <v>24.11</v>
      </c>
      <c r="K647">
        <v>78411</v>
      </c>
      <c r="L647">
        <v>49.6</v>
      </c>
      <c r="M647">
        <f t="shared" si="133"/>
        <v>1.2016852062311303</v>
      </c>
      <c r="N647">
        <f t="shared" si="134"/>
        <v>1.6139666666666667E-5</v>
      </c>
      <c r="O647" s="8">
        <f t="shared" si="135"/>
        <v>0.71030673</v>
      </c>
      <c r="P647" s="8">
        <f t="shared" si="123"/>
        <v>2.3906729999999987E-2</v>
      </c>
      <c r="Q647" s="6">
        <f t="shared" si="124"/>
        <v>5.4321131561008834E-4</v>
      </c>
      <c r="R647" s="10">
        <f t="shared" si="125"/>
        <v>2.4769558681149235E-7</v>
      </c>
      <c r="S647">
        <f t="shared" si="126"/>
        <v>0.24769558681149234</v>
      </c>
      <c r="T647">
        <f t="shared" si="127"/>
        <v>1.4440473348747542</v>
      </c>
      <c r="U647">
        <f t="shared" si="128"/>
        <v>9.1039543372661416E-2</v>
      </c>
      <c r="V647">
        <f t="shared" si="129"/>
        <v>8.288198457502699E-3</v>
      </c>
    </row>
    <row r="648" spans="1:22" x14ac:dyDescent="0.35">
      <c r="A648" s="1">
        <v>43495</v>
      </c>
      <c r="B648" s="2">
        <v>0.82251157407407405</v>
      </c>
      <c r="C648" s="3">
        <f t="shared" si="130"/>
        <v>0.82251157407407405</v>
      </c>
      <c r="D648" s="2">
        <v>0.25</v>
      </c>
      <c r="E648" s="3">
        <f t="shared" si="131"/>
        <v>0.25</v>
      </c>
      <c r="F648" s="2">
        <f t="shared" si="132"/>
        <v>0.57251157407407405</v>
      </c>
      <c r="G648">
        <v>323803</v>
      </c>
      <c r="H648">
        <v>823</v>
      </c>
      <c r="I648">
        <v>19.920000000000002</v>
      </c>
      <c r="J648">
        <v>24.1</v>
      </c>
      <c r="K648">
        <v>78412</v>
      </c>
      <c r="L648">
        <v>49.6</v>
      </c>
      <c r="M648">
        <f t="shared" si="133"/>
        <v>1.1936494816957677</v>
      </c>
      <c r="N648">
        <f t="shared" si="134"/>
        <v>1.6172999999999999E-5</v>
      </c>
      <c r="O648" s="8">
        <f t="shared" si="135"/>
        <v>0.71177372999999999</v>
      </c>
      <c r="P648" s="8">
        <f t="shared" ref="P648:P711" si="136">O648-0.6864</f>
        <v>2.5373729999999983E-2</v>
      </c>
      <c r="Q648" s="6">
        <f t="shared" ref="Q648:Q711" si="137">P648/(44010*0.001)</f>
        <v>5.7654464894342158E-4</v>
      </c>
      <c r="R648" s="10">
        <f t="shared" ref="R648:R711" si="138">(Q648/8.314*(J648+273.15))/K648</f>
        <v>2.6288285189302096E-7</v>
      </c>
      <c r="S648">
        <f t="shared" ref="S648:S711" si="139">R648*1000000</f>
        <v>0.26288285189302096</v>
      </c>
      <c r="T648">
        <f t="shared" ref="T648:T711" si="140">M648^2</f>
        <v>1.4247990851525749</v>
      </c>
      <c r="U648">
        <f t="shared" ref="U648:U711" si="141">S648-(0.1282*M648)-0.0026</f>
        <v>0.10725698833962354</v>
      </c>
      <c r="V648">
        <f t="shared" ref="V648:V711" si="142">U648^2</f>
        <v>1.1504061547686139E-2</v>
      </c>
    </row>
    <row r="649" spans="1:22" x14ac:dyDescent="0.35">
      <c r="A649" s="1">
        <v>43495</v>
      </c>
      <c r="B649" s="2">
        <v>0.82251157407407405</v>
      </c>
      <c r="C649" s="3">
        <f t="shared" si="130"/>
        <v>0.82251157407407405</v>
      </c>
      <c r="D649" s="2">
        <v>0.25</v>
      </c>
      <c r="E649" s="3">
        <f t="shared" si="131"/>
        <v>0.25</v>
      </c>
      <c r="F649" s="2">
        <f t="shared" si="132"/>
        <v>0.57251157407407405</v>
      </c>
      <c r="G649">
        <v>324304</v>
      </c>
      <c r="H649">
        <v>816</v>
      </c>
      <c r="I649">
        <v>19.97</v>
      </c>
      <c r="J649">
        <v>24.1</v>
      </c>
      <c r="K649">
        <v>78406</v>
      </c>
      <c r="L649">
        <v>49.6</v>
      </c>
      <c r="M649">
        <f t="shared" si="133"/>
        <v>1.1993892849353123</v>
      </c>
      <c r="N649">
        <f t="shared" si="134"/>
        <v>1.5939666666666666E-5</v>
      </c>
      <c r="O649" s="8">
        <f t="shared" si="135"/>
        <v>0.70150472999999991</v>
      </c>
      <c r="P649" s="8">
        <f t="shared" si="136"/>
        <v>1.51047299999999E-2</v>
      </c>
      <c r="Q649" s="6">
        <f t="shared" si="137"/>
        <v>3.4321131561008636E-4</v>
      </c>
      <c r="R649" s="10">
        <f t="shared" si="138"/>
        <v>1.5650353188209977E-7</v>
      </c>
      <c r="S649">
        <f t="shared" si="139"/>
        <v>0.15650353188209978</v>
      </c>
      <c r="T649">
        <f t="shared" si="140"/>
        <v>1.4385346568176396</v>
      </c>
      <c r="U649">
        <f t="shared" si="141"/>
        <v>1.418255533927517E-4</v>
      </c>
      <c r="V649">
        <f t="shared" si="142"/>
        <v>2.0114487595160263E-8</v>
      </c>
    </row>
    <row r="650" spans="1:22" x14ac:dyDescent="0.35">
      <c r="A650" s="1">
        <v>43495</v>
      </c>
      <c r="B650" s="2">
        <v>0.8225231481481482</v>
      </c>
      <c r="C650" s="3">
        <f t="shared" si="130"/>
        <v>0.8225231481481482</v>
      </c>
      <c r="D650" s="2">
        <v>0.25</v>
      </c>
      <c r="E650" s="3">
        <f t="shared" si="131"/>
        <v>0.25</v>
      </c>
      <c r="F650" s="2">
        <f t="shared" si="132"/>
        <v>0.5725231481481482</v>
      </c>
      <c r="G650">
        <v>324806</v>
      </c>
      <c r="H650">
        <v>815</v>
      </c>
      <c r="I650">
        <v>20.260000000000002</v>
      </c>
      <c r="J650">
        <v>24.1</v>
      </c>
      <c r="K650">
        <v>78407</v>
      </c>
      <c r="L650">
        <v>49.6</v>
      </c>
      <c r="M650">
        <f t="shared" si="133"/>
        <v>1.2326801437246733</v>
      </c>
      <c r="N650">
        <f t="shared" si="134"/>
        <v>1.5906333333333334E-5</v>
      </c>
      <c r="O650" s="8">
        <f t="shared" si="135"/>
        <v>0.70003773000000002</v>
      </c>
      <c r="P650" s="8">
        <f t="shared" si="136"/>
        <v>1.3637730000000015E-2</v>
      </c>
      <c r="Q650" s="6">
        <f t="shared" si="137"/>
        <v>3.0987798227675561E-4</v>
      </c>
      <c r="R650" s="10">
        <f t="shared" si="138"/>
        <v>1.413018101214514E-7</v>
      </c>
      <c r="S650">
        <f t="shared" si="139"/>
        <v>0.1413018101214514</v>
      </c>
      <c r="T650">
        <f t="shared" si="140"/>
        <v>1.519500336733081</v>
      </c>
      <c r="U650">
        <f t="shared" si="141"/>
        <v>-1.9327784304051722E-2</v>
      </c>
      <c r="V650">
        <f t="shared" si="142"/>
        <v>3.7356324610394808E-4</v>
      </c>
    </row>
    <row r="651" spans="1:22" x14ac:dyDescent="0.35">
      <c r="A651" s="1">
        <v>43495</v>
      </c>
      <c r="B651" s="2">
        <v>0.8225231481481482</v>
      </c>
      <c r="C651" s="3">
        <f t="shared" si="130"/>
        <v>0.8225231481481482</v>
      </c>
      <c r="D651" s="2">
        <v>0.25</v>
      </c>
      <c r="E651" s="3">
        <f t="shared" si="131"/>
        <v>0.25</v>
      </c>
      <c r="F651" s="2">
        <f t="shared" si="132"/>
        <v>0.5725231481481482</v>
      </c>
      <c r="G651">
        <v>325308</v>
      </c>
      <c r="H651">
        <v>822</v>
      </c>
      <c r="I651">
        <v>21.01</v>
      </c>
      <c r="J651">
        <v>24.11</v>
      </c>
      <c r="K651">
        <v>78408</v>
      </c>
      <c r="L651">
        <v>49.6</v>
      </c>
      <c r="M651">
        <f t="shared" si="133"/>
        <v>1.3187771923178475</v>
      </c>
      <c r="N651">
        <f t="shared" si="134"/>
        <v>1.6139666666666667E-5</v>
      </c>
      <c r="O651" s="8">
        <f t="shared" si="135"/>
        <v>0.71030673</v>
      </c>
      <c r="P651" s="8">
        <f t="shared" si="136"/>
        <v>2.3906729999999987E-2</v>
      </c>
      <c r="Q651" s="6">
        <f t="shared" si="137"/>
        <v>5.4321131561008834E-4</v>
      </c>
      <c r="R651" s="10">
        <f t="shared" si="138"/>
        <v>2.4770506399188768E-7</v>
      </c>
      <c r="S651">
        <f t="shared" si="139"/>
        <v>0.24770506399188769</v>
      </c>
      <c r="T651">
        <f t="shared" si="140"/>
        <v>1.7391732829777449</v>
      </c>
      <c r="U651">
        <f t="shared" si="141"/>
        <v>7.6037827936739619E-2</v>
      </c>
      <c r="V651">
        <f t="shared" si="142"/>
        <v>5.7817512773372199E-3</v>
      </c>
    </row>
    <row r="652" spans="1:22" x14ac:dyDescent="0.35">
      <c r="A652" s="1">
        <v>43495</v>
      </c>
      <c r="B652" s="2">
        <v>0.82253472222222224</v>
      </c>
      <c r="C652" s="3">
        <f t="shared" si="130"/>
        <v>0.82253472222222224</v>
      </c>
      <c r="D652" s="2">
        <v>0.25</v>
      </c>
      <c r="E652" s="3">
        <f t="shared" si="131"/>
        <v>0.25</v>
      </c>
      <c r="F652" s="2">
        <f t="shared" si="132"/>
        <v>0.57253472222222224</v>
      </c>
      <c r="G652">
        <v>325810</v>
      </c>
      <c r="H652">
        <v>823</v>
      </c>
      <c r="I652">
        <v>21.64</v>
      </c>
      <c r="J652">
        <v>24.11</v>
      </c>
      <c r="K652">
        <v>78412</v>
      </c>
      <c r="L652">
        <v>49.6</v>
      </c>
      <c r="M652">
        <f t="shared" si="133"/>
        <v>1.3910987131361137</v>
      </c>
      <c r="N652">
        <f t="shared" si="134"/>
        <v>1.6172999999999999E-5</v>
      </c>
      <c r="O652" s="8">
        <f t="shared" si="135"/>
        <v>0.71177372999999999</v>
      </c>
      <c r="P652" s="8">
        <f t="shared" si="136"/>
        <v>2.5373729999999983E-2</v>
      </c>
      <c r="Q652" s="6">
        <f t="shared" si="137"/>
        <v>5.7654464894342158E-4</v>
      </c>
      <c r="R652" s="10">
        <f t="shared" si="138"/>
        <v>2.6289169572319398E-7</v>
      </c>
      <c r="S652">
        <f t="shared" si="139"/>
        <v>0.26289169572319399</v>
      </c>
      <c r="T652">
        <f t="shared" si="140"/>
        <v>1.9351556296889514</v>
      </c>
      <c r="U652">
        <f t="shared" si="141"/>
        <v>8.19528406991442E-2</v>
      </c>
      <c r="V652">
        <f t="shared" si="142"/>
        <v>6.7162680986593056E-3</v>
      </c>
    </row>
    <row r="653" spans="1:22" x14ac:dyDescent="0.35">
      <c r="A653" s="1">
        <v>43495</v>
      </c>
      <c r="B653" s="2">
        <v>0.82253472222222224</v>
      </c>
      <c r="C653" s="3">
        <f t="shared" si="130"/>
        <v>0.82253472222222224</v>
      </c>
      <c r="D653" s="2">
        <v>0.25</v>
      </c>
      <c r="E653" s="3">
        <f t="shared" si="131"/>
        <v>0.25</v>
      </c>
      <c r="F653" s="2">
        <f t="shared" si="132"/>
        <v>0.57253472222222224</v>
      </c>
      <c r="G653">
        <v>326311</v>
      </c>
      <c r="H653">
        <v>815</v>
      </c>
      <c r="I653">
        <v>22.13</v>
      </c>
      <c r="J653">
        <v>24.11</v>
      </c>
      <c r="K653">
        <v>78415</v>
      </c>
      <c r="L653">
        <v>49.6</v>
      </c>
      <c r="M653">
        <f t="shared" si="133"/>
        <v>1.4473487848836539</v>
      </c>
      <c r="N653">
        <f t="shared" si="134"/>
        <v>1.5906333333333334E-5</v>
      </c>
      <c r="O653" s="8">
        <f t="shared" si="135"/>
        <v>0.70003773000000002</v>
      </c>
      <c r="P653" s="8">
        <f t="shared" si="136"/>
        <v>1.3637730000000015E-2</v>
      </c>
      <c r="Q653" s="6">
        <f t="shared" si="137"/>
        <v>3.0987798227675561E-4</v>
      </c>
      <c r="R653" s="10">
        <f t="shared" si="138"/>
        <v>1.4129214747787788E-7</v>
      </c>
      <c r="S653">
        <f t="shared" si="139"/>
        <v>0.14129214747787788</v>
      </c>
      <c r="T653">
        <f t="shared" si="140"/>
        <v>2.0948185051041897</v>
      </c>
      <c r="U653">
        <f t="shared" si="141"/>
        <v>-4.6857966744206565E-2</v>
      </c>
      <c r="V653">
        <f t="shared" si="142"/>
        <v>2.1956690474011684E-3</v>
      </c>
    </row>
    <row r="654" spans="1:22" x14ac:dyDescent="0.35">
      <c r="A654" s="1">
        <v>43495</v>
      </c>
      <c r="B654" s="2">
        <v>0.82254629629629628</v>
      </c>
      <c r="C654" s="3">
        <f t="shared" si="130"/>
        <v>0.82254629629629628</v>
      </c>
      <c r="D654" s="2">
        <v>0.25</v>
      </c>
      <c r="E654" s="3">
        <f t="shared" si="131"/>
        <v>0.25</v>
      </c>
      <c r="F654" s="2">
        <f t="shared" si="132"/>
        <v>0.57254629629629628</v>
      </c>
      <c r="G654">
        <v>326813</v>
      </c>
      <c r="H654">
        <v>823</v>
      </c>
      <c r="I654">
        <v>23.03</v>
      </c>
      <c r="J654">
        <v>24.11</v>
      </c>
      <c r="K654">
        <v>78410</v>
      </c>
      <c r="L654">
        <v>49.56</v>
      </c>
      <c r="M654">
        <f t="shared" si="133"/>
        <v>1.5506652431954633</v>
      </c>
      <c r="N654">
        <f t="shared" si="134"/>
        <v>1.6172999999999999E-5</v>
      </c>
      <c r="O654" s="8">
        <f t="shared" si="135"/>
        <v>0.71177372999999999</v>
      </c>
      <c r="P654" s="8">
        <f t="shared" si="136"/>
        <v>2.5373729999999983E-2</v>
      </c>
      <c r="Q654" s="6">
        <f t="shared" si="137"/>
        <v>5.7654464894342158E-4</v>
      </c>
      <c r="R654" s="10">
        <f t="shared" si="138"/>
        <v>2.6289840128870157E-7</v>
      </c>
      <c r="S654">
        <f t="shared" si="139"/>
        <v>0.26289840128870157</v>
      </c>
      <c r="T654">
        <f t="shared" si="140"/>
        <v>2.4045626964544451</v>
      </c>
      <c r="U654">
        <f t="shared" si="141"/>
        <v>6.1503117111043164E-2</v>
      </c>
      <c r="V654">
        <f t="shared" si="142"/>
        <v>3.7826334143746905E-3</v>
      </c>
    </row>
    <row r="655" spans="1:22" x14ac:dyDescent="0.35">
      <c r="A655" s="1">
        <v>43495</v>
      </c>
      <c r="B655" s="2">
        <v>0.82254629629629628</v>
      </c>
      <c r="C655" s="3">
        <f t="shared" si="130"/>
        <v>0.82254629629629628</v>
      </c>
      <c r="D655" s="2">
        <v>0.25</v>
      </c>
      <c r="E655" s="3">
        <f t="shared" si="131"/>
        <v>0.25</v>
      </c>
      <c r="F655" s="2">
        <f t="shared" si="132"/>
        <v>0.57254629629629628</v>
      </c>
      <c r="G655">
        <v>327315</v>
      </c>
      <c r="H655">
        <v>818</v>
      </c>
      <c r="I655">
        <v>23.49</v>
      </c>
      <c r="J655">
        <v>24.12</v>
      </c>
      <c r="K655">
        <v>78409</v>
      </c>
      <c r="L655">
        <v>49.56</v>
      </c>
      <c r="M655">
        <f t="shared" si="133"/>
        <v>1.6034714329992765</v>
      </c>
      <c r="N655">
        <f t="shared" si="134"/>
        <v>1.6006333333333333E-5</v>
      </c>
      <c r="O655" s="8">
        <f t="shared" si="135"/>
        <v>0.70443873000000001</v>
      </c>
      <c r="P655" s="8">
        <f t="shared" si="136"/>
        <v>1.8038730000000003E-2</v>
      </c>
      <c r="Q655" s="6">
        <f t="shared" si="137"/>
        <v>4.0987798227675538E-4</v>
      </c>
      <c r="R655" s="10">
        <f t="shared" si="138"/>
        <v>1.8690879496644293E-7</v>
      </c>
      <c r="S655">
        <f t="shared" si="139"/>
        <v>0.18690879496644294</v>
      </c>
      <c r="T655">
        <f t="shared" si="140"/>
        <v>2.5711206364447534</v>
      </c>
      <c r="U655">
        <f t="shared" si="141"/>
        <v>-2.1256242744064326E-2</v>
      </c>
      <c r="V655">
        <f t="shared" si="142"/>
        <v>4.5182785559458728E-4</v>
      </c>
    </row>
    <row r="656" spans="1:22" x14ac:dyDescent="0.35">
      <c r="A656" s="1">
        <v>43495</v>
      </c>
      <c r="B656" s="2">
        <v>0.82255787037037031</v>
      </c>
      <c r="C656" s="3">
        <f t="shared" si="130"/>
        <v>0.82255787037037031</v>
      </c>
      <c r="D656" s="2">
        <v>0.25</v>
      </c>
      <c r="E656" s="3">
        <f t="shared" si="131"/>
        <v>0.25</v>
      </c>
      <c r="F656" s="2">
        <f t="shared" si="132"/>
        <v>0.57255787037037031</v>
      </c>
      <c r="G656">
        <v>327817</v>
      </c>
      <c r="H656">
        <v>821</v>
      </c>
      <c r="I656">
        <v>23.91</v>
      </c>
      <c r="J656">
        <v>24.11</v>
      </c>
      <c r="K656">
        <v>78407</v>
      </c>
      <c r="L656">
        <v>49.56</v>
      </c>
      <c r="M656">
        <f t="shared" si="133"/>
        <v>1.6516857802114544</v>
      </c>
      <c r="N656">
        <f t="shared" si="134"/>
        <v>1.6106333333333332E-5</v>
      </c>
      <c r="O656" s="8">
        <f t="shared" si="135"/>
        <v>0.70883972999999989</v>
      </c>
      <c r="P656" s="8">
        <f t="shared" si="136"/>
        <v>2.243972999999988E-2</v>
      </c>
      <c r="Q656" s="6">
        <f t="shared" si="137"/>
        <v>5.0987798227675261E-4</v>
      </c>
      <c r="R656" s="10">
        <f t="shared" si="138"/>
        <v>2.3250798614798013E-7</v>
      </c>
      <c r="S656">
        <f t="shared" si="139"/>
        <v>0.23250798614798013</v>
      </c>
      <c r="T656">
        <f t="shared" si="140"/>
        <v>2.7280659165527208</v>
      </c>
      <c r="U656">
        <f t="shared" si="141"/>
        <v>1.8161869124871659E-2</v>
      </c>
      <c r="V656">
        <f t="shared" si="142"/>
        <v>3.2985349010896645E-4</v>
      </c>
    </row>
    <row r="657" spans="1:22" x14ac:dyDescent="0.35">
      <c r="A657" s="1">
        <v>43495</v>
      </c>
      <c r="B657" s="2">
        <v>0.82255787037037031</v>
      </c>
      <c r="C657" s="3">
        <f t="shared" si="130"/>
        <v>0.82255787037037031</v>
      </c>
      <c r="D657" s="2">
        <v>0.25</v>
      </c>
      <c r="E657" s="3">
        <f t="shared" si="131"/>
        <v>0.25</v>
      </c>
      <c r="F657" s="2">
        <f t="shared" si="132"/>
        <v>0.57255787037037031</v>
      </c>
      <c r="G657">
        <v>328318</v>
      </c>
      <c r="H657">
        <v>827</v>
      </c>
      <c r="I657">
        <v>24.08</v>
      </c>
      <c r="J657">
        <v>24.11</v>
      </c>
      <c r="K657">
        <v>78408</v>
      </c>
      <c r="L657">
        <v>49.56</v>
      </c>
      <c r="M657">
        <f t="shared" si="133"/>
        <v>1.6712011112259069</v>
      </c>
      <c r="N657">
        <f t="shared" si="134"/>
        <v>1.6306333333333333E-5</v>
      </c>
      <c r="O657" s="8">
        <f t="shared" si="135"/>
        <v>0.71764172999999998</v>
      </c>
      <c r="P657" s="8">
        <f t="shared" si="136"/>
        <v>3.1241729999999968E-2</v>
      </c>
      <c r="Q657" s="6">
        <f t="shared" si="137"/>
        <v>7.0987798227675454E-4</v>
      </c>
      <c r="R657" s="10">
        <f t="shared" si="138"/>
        <v>3.237052800139238E-7</v>
      </c>
      <c r="S657">
        <f t="shared" si="139"/>
        <v>0.32370528001392379</v>
      </c>
      <c r="T657">
        <f t="shared" si="140"/>
        <v>2.7929131541627061</v>
      </c>
      <c r="U657">
        <f t="shared" si="141"/>
        <v>0.10685729755476252</v>
      </c>
      <c r="V657">
        <f t="shared" si="142"/>
        <v>1.1418482040707055E-2</v>
      </c>
    </row>
    <row r="658" spans="1:22" x14ac:dyDescent="0.35">
      <c r="A658" s="1">
        <v>43495</v>
      </c>
      <c r="B658" s="2">
        <v>0.82256944444444446</v>
      </c>
      <c r="C658" s="3">
        <f t="shared" si="130"/>
        <v>0.82256944444444446</v>
      </c>
      <c r="D658" s="2">
        <v>0.25</v>
      </c>
      <c r="E658" s="3">
        <f t="shared" si="131"/>
        <v>0.25</v>
      </c>
      <c r="F658" s="2">
        <f t="shared" si="132"/>
        <v>0.57256944444444446</v>
      </c>
      <c r="G658">
        <v>328820</v>
      </c>
      <c r="H658">
        <v>807</v>
      </c>
      <c r="I658">
        <v>24.17</v>
      </c>
      <c r="J658">
        <v>24.11</v>
      </c>
      <c r="K658">
        <v>78408</v>
      </c>
      <c r="L658">
        <v>49.56</v>
      </c>
      <c r="M658">
        <f t="shared" si="133"/>
        <v>1.6815327570570882</v>
      </c>
      <c r="N658">
        <f t="shared" si="134"/>
        <v>1.5639666666666665E-5</v>
      </c>
      <c r="O658" s="8">
        <f t="shared" si="135"/>
        <v>0.68830172999999994</v>
      </c>
      <c r="P658" s="8">
        <f t="shared" si="136"/>
        <v>1.9017299999999349E-3</v>
      </c>
      <c r="Q658" s="6">
        <f t="shared" si="137"/>
        <v>4.3211315610087141E-5</v>
      </c>
      <c r="R658" s="10">
        <f t="shared" si="138"/>
        <v>1.9704415925778082E-8</v>
      </c>
      <c r="S658">
        <f t="shared" si="139"/>
        <v>1.9704415925778082E-2</v>
      </c>
      <c r="T658">
        <f t="shared" si="140"/>
        <v>2.8275524130560123</v>
      </c>
      <c r="U658">
        <f t="shared" si="141"/>
        <v>-0.19846808352894063</v>
      </c>
      <c r="V658">
        <f t="shared" si="142"/>
        <v>3.9389580179650559E-2</v>
      </c>
    </row>
    <row r="659" spans="1:22" x14ac:dyDescent="0.35">
      <c r="A659" s="1">
        <v>43495</v>
      </c>
      <c r="B659" s="2">
        <v>0.82256944444444446</v>
      </c>
      <c r="C659" s="3">
        <f t="shared" si="130"/>
        <v>0.82256944444444446</v>
      </c>
      <c r="D659" s="2">
        <v>0.25</v>
      </c>
      <c r="E659" s="3">
        <f t="shared" si="131"/>
        <v>0.25</v>
      </c>
      <c r="F659" s="2">
        <f t="shared" si="132"/>
        <v>0.57256944444444446</v>
      </c>
      <c r="G659">
        <v>329322</v>
      </c>
      <c r="H659">
        <v>807</v>
      </c>
      <c r="I659">
        <v>24.12</v>
      </c>
      <c r="J659">
        <v>24.11</v>
      </c>
      <c r="K659">
        <v>78409</v>
      </c>
      <c r="L659">
        <v>49.56</v>
      </c>
      <c r="M659">
        <f t="shared" si="133"/>
        <v>1.6757929538175431</v>
      </c>
      <c r="N659">
        <f t="shared" si="134"/>
        <v>1.5639666666666665E-5</v>
      </c>
      <c r="O659" s="8">
        <f t="shared" si="135"/>
        <v>0.68830172999999994</v>
      </c>
      <c r="P659" s="8">
        <f t="shared" si="136"/>
        <v>1.9017299999999349E-3</v>
      </c>
      <c r="Q659" s="6">
        <f t="shared" si="137"/>
        <v>4.3211315610087141E-5</v>
      </c>
      <c r="R659" s="10">
        <f t="shared" si="138"/>
        <v>1.9704164622790849E-8</v>
      </c>
      <c r="S659">
        <f t="shared" si="139"/>
        <v>1.970416462279085E-2</v>
      </c>
      <c r="T659">
        <f t="shared" si="140"/>
        <v>2.8082820240645261</v>
      </c>
      <c r="U659">
        <f t="shared" si="141"/>
        <v>-0.19773249205661819</v>
      </c>
      <c r="V659">
        <f t="shared" si="142"/>
        <v>3.9098138414920575E-2</v>
      </c>
    </row>
    <row r="660" spans="1:22" x14ac:dyDescent="0.35">
      <c r="A660" s="1">
        <v>43495</v>
      </c>
      <c r="B660" s="2">
        <v>0.82258101851851861</v>
      </c>
      <c r="C660" s="3">
        <f t="shared" si="130"/>
        <v>0.82258101851851861</v>
      </c>
      <c r="D660" s="2">
        <v>0.25</v>
      </c>
      <c r="E660" s="3">
        <f t="shared" si="131"/>
        <v>0.25</v>
      </c>
      <c r="F660" s="2">
        <f t="shared" si="132"/>
        <v>0.57258101851851861</v>
      </c>
      <c r="G660">
        <v>329749</v>
      </c>
      <c r="H660">
        <v>825</v>
      </c>
      <c r="I660">
        <v>24.36</v>
      </c>
      <c r="J660">
        <v>24.1</v>
      </c>
      <c r="K660">
        <v>78412</v>
      </c>
      <c r="L660">
        <v>49.56</v>
      </c>
      <c r="M660">
        <f t="shared" si="133"/>
        <v>1.7033440093673589</v>
      </c>
      <c r="N660">
        <f t="shared" si="134"/>
        <v>1.6239666666666666E-5</v>
      </c>
      <c r="O660" s="8">
        <f t="shared" si="135"/>
        <v>0.71470772999999999</v>
      </c>
      <c r="P660" s="8">
        <f t="shared" si="136"/>
        <v>2.8307729999999975E-2</v>
      </c>
      <c r="Q660" s="6">
        <f t="shared" si="137"/>
        <v>6.4321131561008806E-4</v>
      </c>
      <c r="R660" s="10">
        <f t="shared" si="138"/>
        <v>2.9328036488989307E-7</v>
      </c>
      <c r="S660">
        <f t="shared" si="139"/>
        <v>0.29328036488989306</v>
      </c>
      <c r="T660">
        <f t="shared" si="140"/>
        <v>2.9013808142476689</v>
      </c>
      <c r="U660">
        <f t="shared" si="141"/>
        <v>7.2311662888997638E-2</v>
      </c>
      <c r="V660">
        <f t="shared" si="142"/>
        <v>5.2289765897720383E-3</v>
      </c>
    </row>
    <row r="661" spans="1:22" x14ac:dyDescent="0.35">
      <c r="A661" s="1">
        <v>43495</v>
      </c>
      <c r="B661" s="2">
        <v>0.82258101851851861</v>
      </c>
      <c r="C661" s="3">
        <f t="shared" si="130"/>
        <v>0.82258101851851861</v>
      </c>
      <c r="D661" s="2">
        <v>0.25</v>
      </c>
      <c r="E661" s="3">
        <f t="shared" si="131"/>
        <v>0.25</v>
      </c>
      <c r="F661" s="2">
        <f t="shared" si="132"/>
        <v>0.57258101851851861</v>
      </c>
      <c r="G661">
        <v>330251</v>
      </c>
      <c r="H661">
        <v>828</v>
      </c>
      <c r="I661">
        <v>24.9</v>
      </c>
      <c r="J661">
        <v>24.11</v>
      </c>
      <c r="K661">
        <v>78410</v>
      </c>
      <c r="L661">
        <v>49.56</v>
      </c>
      <c r="M661">
        <f t="shared" si="133"/>
        <v>1.7653338843544442</v>
      </c>
      <c r="N661">
        <f t="shared" si="134"/>
        <v>1.6339666666666665E-5</v>
      </c>
      <c r="O661" s="8">
        <f t="shared" si="135"/>
        <v>0.71910872999999997</v>
      </c>
      <c r="P661" s="8">
        <f t="shared" si="136"/>
        <v>3.2708729999999964E-2</v>
      </c>
      <c r="Q661" s="6">
        <f t="shared" si="137"/>
        <v>7.4321131561008778E-4</v>
      </c>
      <c r="R661" s="10">
        <f t="shared" si="138"/>
        <v>3.3889667877697863E-7</v>
      </c>
      <c r="S661">
        <f t="shared" si="139"/>
        <v>0.33889667877697865</v>
      </c>
      <c r="T661">
        <f t="shared" si="140"/>
        <v>3.1164037232499502</v>
      </c>
      <c r="U661">
        <f t="shared" si="141"/>
        <v>0.1099808748027389</v>
      </c>
      <c r="V661">
        <f t="shared" si="142"/>
        <v>1.2095792822375728E-2</v>
      </c>
    </row>
    <row r="662" spans="1:22" x14ac:dyDescent="0.35">
      <c r="A662" s="1">
        <v>43495</v>
      </c>
      <c r="B662" s="2">
        <v>0.82259259259259254</v>
      </c>
      <c r="C662" s="3">
        <f t="shared" si="130"/>
        <v>0.82259259259259254</v>
      </c>
      <c r="D662" s="2">
        <v>0.25</v>
      </c>
      <c r="E662" s="3">
        <f t="shared" si="131"/>
        <v>0.25</v>
      </c>
      <c r="F662" s="2">
        <f t="shared" si="132"/>
        <v>0.57259259259259254</v>
      </c>
      <c r="G662">
        <v>330753</v>
      </c>
      <c r="H662">
        <v>815</v>
      </c>
      <c r="I662">
        <v>25.02</v>
      </c>
      <c r="J662">
        <v>24.11</v>
      </c>
      <c r="K662">
        <v>78406</v>
      </c>
      <c r="L662">
        <v>49.56</v>
      </c>
      <c r="M662">
        <f t="shared" si="133"/>
        <v>1.779109412129352</v>
      </c>
      <c r="N662">
        <f t="shared" si="134"/>
        <v>1.5906333333333334E-5</v>
      </c>
      <c r="O662" s="8">
        <f t="shared" si="135"/>
        <v>0.70003773000000002</v>
      </c>
      <c r="P662" s="8">
        <f t="shared" si="136"/>
        <v>1.3637730000000015E-2</v>
      </c>
      <c r="Q662" s="6">
        <f t="shared" si="137"/>
        <v>3.0987798227675561E-4</v>
      </c>
      <c r="R662" s="10">
        <f t="shared" si="138"/>
        <v>1.4130836599849238E-7</v>
      </c>
      <c r="S662">
        <f t="shared" si="139"/>
        <v>0.14130836599849236</v>
      </c>
      <c r="T662">
        <f t="shared" si="140"/>
        <v>3.1652303003272486</v>
      </c>
      <c r="U662">
        <f t="shared" si="141"/>
        <v>-8.9373460636490584E-2</v>
      </c>
      <c r="V662">
        <f t="shared" si="142"/>
        <v>7.9876154661423313E-3</v>
      </c>
    </row>
    <row r="663" spans="1:22" x14ac:dyDescent="0.35">
      <c r="A663" s="1">
        <v>43495</v>
      </c>
      <c r="B663" s="2">
        <v>0.82259259259259254</v>
      </c>
      <c r="C663" s="3">
        <f t="shared" si="130"/>
        <v>0.82259259259259254</v>
      </c>
      <c r="D663" s="2">
        <v>0.25</v>
      </c>
      <c r="E663" s="3">
        <f t="shared" si="131"/>
        <v>0.25</v>
      </c>
      <c r="F663" s="2">
        <f t="shared" si="132"/>
        <v>0.57259259259259254</v>
      </c>
      <c r="G663">
        <v>331254</v>
      </c>
      <c r="H663">
        <v>822</v>
      </c>
      <c r="I663">
        <v>25.23</v>
      </c>
      <c r="J663">
        <v>24.12</v>
      </c>
      <c r="K663">
        <v>78407</v>
      </c>
      <c r="L663">
        <v>49.56</v>
      </c>
      <c r="M663">
        <f t="shared" si="133"/>
        <v>1.803216585735441</v>
      </c>
      <c r="N663">
        <f t="shared" si="134"/>
        <v>1.6139666666666667E-5</v>
      </c>
      <c r="O663" s="8">
        <f t="shared" si="135"/>
        <v>0.71030673</v>
      </c>
      <c r="P663" s="8">
        <f t="shared" si="136"/>
        <v>2.3906729999999987E-2</v>
      </c>
      <c r="Q663" s="6">
        <f t="shared" si="137"/>
        <v>5.4321131561008834E-4</v>
      </c>
      <c r="R663" s="10">
        <f t="shared" si="138"/>
        <v>2.4771655626247221E-7</v>
      </c>
      <c r="S663">
        <f t="shared" si="139"/>
        <v>0.24771655626247222</v>
      </c>
      <c r="T663">
        <f t="shared" si="140"/>
        <v>3.251590055071381</v>
      </c>
      <c r="U663">
        <f t="shared" si="141"/>
        <v>1.3944189971188672E-2</v>
      </c>
      <c r="V663">
        <f t="shared" si="142"/>
        <v>1.9444043395259875E-4</v>
      </c>
    </row>
    <row r="664" spans="1:22" x14ac:dyDescent="0.35">
      <c r="A664" s="1">
        <v>43495</v>
      </c>
      <c r="B664" s="2">
        <v>0.82260416666666669</v>
      </c>
      <c r="C664" s="3">
        <f t="shared" si="130"/>
        <v>0.82260416666666669</v>
      </c>
      <c r="D664" s="2">
        <v>0.25</v>
      </c>
      <c r="E664" s="3">
        <f t="shared" si="131"/>
        <v>0.25</v>
      </c>
      <c r="F664" s="2">
        <f t="shared" si="132"/>
        <v>0.57260416666666669</v>
      </c>
      <c r="G664">
        <v>331756</v>
      </c>
      <c r="H664">
        <v>818</v>
      </c>
      <c r="I664">
        <v>25.46</v>
      </c>
      <c r="J664">
        <v>24.11</v>
      </c>
      <c r="K664">
        <v>78414</v>
      </c>
      <c r="L664">
        <v>49.56</v>
      </c>
      <c r="M664">
        <f t="shared" si="133"/>
        <v>1.8296196806373477</v>
      </c>
      <c r="N664">
        <f t="shared" si="134"/>
        <v>1.6006333333333333E-5</v>
      </c>
      <c r="O664" s="8">
        <f t="shared" si="135"/>
        <v>0.70443873000000001</v>
      </c>
      <c r="P664" s="8">
        <f t="shared" si="136"/>
        <v>1.8038730000000003E-2</v>
      </c>
      <c r="Q664" s="6">
        <f t="shared" si="137"/>
        <v>4.0987798227675538E-4</v>
      </c>
      <c r="R664" s="10">
        <f t="shared" si="138"/>
        <v>1.8689058978232561E-7</v>
      </c>
      <c r="S664">
        <f t="shared" si="139"/>
        <v>0.18689058978232562</v>
      </c>
      <c r="T664">
        <f t="shared" si="140"/>
        <v>3.3475081757755101</v>
      </c>
      <c r="U664">
        <f t="shared" si="141"/>
        <v>-5.0266653275382385E-2</v>
      </c>
      <c r="V664">
        <f t="shared" si="142"/>
        <v>2.5267364315075106E-3</v>
      </c>
    </row>
    <row r="665" spans="1:22" x14ac:dyDescent="0.35">
      <c r="A665" s="1">
        <v>43495</v>
      </c>
      <c r="B665" s="2">
        <v>0.82260416666666669</v>
      </c>
      <c r="C665" s="3">
        <f t="shared" si="130"/>
        <v>0.82260416666666669</v>
      </c>
      <c r="D665" s="2">
        <v>0.25</v>
      </c>
      <c r="E665" s="3">
        <f t="shared" si="131"/>
        <v>0.25</v>
      </c>
      <c r="F665" s="2">
        <f t="shared" si="132"/>
        <v>0.57260416666666669</v>
      </c>
      <c r="G665">
        <v>332258</v>
      </c>
      <c r="H665">
        <v>815</v>
      </c>
      <c r="I665">
        <v>25.48</v>
      </c>
      <c r="J665">
        <v>24.11</v>
      </c>
      <c r="K665">
        <v>78412</v>
      </c>
      <c r="L665">
        <v>49.56</v>
      </c>
      <c r="M665">
        <f t="shared" si="133"/>
        <v>1.8319156019331657</v>
      </c>
      <c r="N665">
        <f t="shared" si="134"/>
        <v>1.5906333333333334E-5</v>
      </c>
      <c r="O665" s="8">
        <f t="shared" si="135"/>
        <v>0.70003773000000002</v>
      </c>
      <c r="P665" s="8">
        <f t="shared" si="136"/>
        <v>1.3637730000000015E-2</v>
      </c>
      <c r="Q665" s="6">
        <f t="shared" si="137"/>
        <v>3.0987798227675561E-4</v>
      </c>
      <c r="R665" s="10">
        <f t="shared" si="138"/>
        <v>1.412975532377416E-7</v>
      </c>
      <c r="S665">
        <f t="shared" si="139"/>
        <v>0.1412975532377416</v>
      </c>
      <c r="T665">
        <f t="shared" si="140"/>
        <v>3.3559147726061527</v>
      </c>
      <c r="U665">
        <f t="shared" si="141"/>
        <v>-9.6154026930090272E-2</v>
      </c>
      <c r="V665">
        <f t="shared" si="142"/>
        <v>9.2455968948725251E-3</v>
      </c>
    </row>
    <row r="666" spans="1:22" x14ac:dyDescent="0.35">
      <c r="A666" s="1">
        <v>43495</v>
      </c>
      <c r="B666" s="2">
        <v>0.82261574074074073</v>
      </c>
      <c r="C666" s="3">
        <f t="shared" si="130"/>
        <v>0.82261574074074073</v>
      </c>
      <c r="D666" s="2">
        <v>0.25</v>
      </c>
      <c r="E666" s="3">
        <f t="shared" si="131"/>
        <v>0.25</v>
      </c>
      <c r="F666" s="2">
        <f t="shared" si="132"/>
        <v>0.57261574074074073</v>
      </c>
      <c r="G666">
        <v>332760</v>
      </c>
      <c r="H666">
        <v>823</v>
      </c>
      <c r="I666">
        <v>25.37</v>
      </c>
      <c r="J666">
        <v>24.11</v>
      </c>
      <c r="K666">
        <v>78415</v>
      </c>
      <c r="L666">
        <v>49.56</v>
      </c>
      <c r="M666">
        <f t="shared" si="133"/>
        <v>1.8192880348061669</v>
      </c>
      <c r="N666">
        <f t="shared" si="134"/>
        <v>1.6172999999999999E-5</v>
      </c>
      <c r="O666" s="8">
        <f t="shared" si="135"/>
        <v>0.71177372999999999</v>
      </c>
      <c r="P666" s="8">
        <f t="shared" si="136"/>
        <v>2.5373729999999983E-2</v>
      </c>
      <c r="Q666" s="6">
        <f t="shared" si="137"/>
        <v>5.7654464894342158E-4</v>
      </c>
      <c r="R666" s="10">
        <f t="shared" si="138"/>
        <v>2.6288163801628627E-7</v>
      </c>
      <c r="S666">
        <f t="shared" si="139"/>
        <v>0.26288163801628628</v>
      </c>
      <c r="T666">
        <f t="shared" si="140"/>
        <v>3.3098089535888846</v>
      </c>
      <c r="U666">
        <f t="shared" si="141"/>
        <v>2.7048911954135661E-2</v>
      </c>
      <c r="V666">
        <f t="shared" si="142"/>
        <v>7.3164363790258311E-4</v>
      </c>
    </row>
    <row r="667" spans="1:22" x14ac:dyDescent="0.35">
      <c r="A667" s="1">
        <v>43495</v>
      </c>
      <c r="B667" s="2">
        <v>0.82261574074074073</v>
      </c>
      <c r="C667" s="3">
        <f t="shared" si="130"/>
        <v>0.82261574074074073</v>
      </c>
      <c r="D667" s="2">
        <v>0.25</v>
      </c>
      <c r="E667" s="3">
        <f t="shared" si="131"/>
        <v>0.25</v>
      </c>
      <c r="F667" s="2">
        <f t="shared" si="132"/>
        <v>0.57261574074074073</v>
      </c>
      <c r="G667">
        <v>333261</v>
      </c>
      <c r="H667">
        <v>815</v>
      </c>
      <c r="I667">
        <v>25.25</v>
      </c>
      <c r="J667">
        <v>24.11</v>
      </c>
      <c r="K667">
        <v>78414</v>
      </c>
      <c r="L667">
        <v>49.56</v>
      </c>
      <c r="M667">
        <f t="shared" si="133"/>
        <v>1.805512507031259</v>
      </c>
      <c r="N667">
        <f t="shared" si="134"/>
        <v>1.5906333333333334E-5</v>
      </c>
      <c r="O667" s="8">
        <f t="shared" si="135"/>
        <v>0.70003773000000002</v>
      </c>
      <c r="P667" s="8">
        <f t="shared" si="136"/>
        <v>1.3637730000000015E-2</v>
      </c>
      <c r="Q667" s="6">
        <f t="shared" si="137"/>
        <v>3.0987798227675561E-4</v>
      </c>
      <c r="R667" s="10">
        <f t="shared" si="138"/>
        <v>1.4129394935187331E-7</v>
      </c>
      <c r="S667">
        <f t="shared" si="139"/>
        <v>0.14129394935187331</v>
      </c>
      <c r="T667">
        <f t="shared" si="140"/>
        <v>3.2598754130463021</v>
      </c>
      <c r="U667">
        <f t="shared" si="141"/>
        <v>-9.2772754049534098E-2</v>
      </c>
      <c r="V667">
        <f t="shared" si="142"/>
        <v>8.6067838939353457E-3</v>
      </c>
    </row>
    <row r="668" spans="1:22" x14ac:dyDescent="0.35">
      <c r="A668" s="1">
        <v>43495</v>
      </c>
      <c r="B668" s="2">
        <v>0.82262731481481488</v>
      </c>
      <c r="C668" s="3">
        <f t="shared" si="130"/>
        <v>0.82262731481481488</v>
      </c>
      <c r="D668" s="2">
        <v>0.25</v>
      </c>
      <c r="E668" s="3">
        <f t="shared" si="131"/>
        <v>0.25</v>
      </c>
      <c r="F668" s="2">
        <f t="shared" si="132"/>
        <v>0.57262731481481488</v>
      </c>
      <c r="G668">
        <v>333763</v>
      </c>
      <c r="H668">
        <v>810</v>
      </c>
      <c r="I668">
        <v>25.24</v>
      </c>
      <c r="J668">
        <v>24.11</v>
      </c>
      <c r="K668">
        <v>78411</v>
      </c>
      <c r="L668">
        <v>49.56</v>
      </c>
      <c r="M668">
        <f t="shared" si="133"/>
        <v>1.8043645463833498</v>
      </c>
      <c r="N668">
        <f t="shared" si="134"/>
        <v>1.5739666666666668E-5</v>
      </c>
      <c r="O668" s="8">
        <f t="shared" si="135"/>
        <v>0.69270273000000004</v>
      </c>
      <c r="P668" s="8">
        <f t="shared" si="136"/>
        <v>6.3027300000000341E-3</v>
      </c>
      <c r="Q668" s="6">
        <f t="shared" si="137"/>
        <v>1.4321131561008941E-4</v>
      </c>
      <c r="R668" s="10">
        <f t="shared" si="138"/>
        <v>6.5302046991136233E-8</v>
      </c>
      <c r="S668">
        <f t="shared" si="139"/>
        <v>6.5302046991136231E-2</v>
      </c>
      <c r="T668">
        <f t="shared" si="140"/>
        <v>3.2557314162451916</v>
      </c>
      <c r="U668">
        <f t="shared" si="141"/>
        <v>-0.16861748785520922</v>
      </c>
      <c r="V668">
        <f t="shared" si="142"/>
        <v>2.8431857210601628E-2</v>
      </c>
    </row>
    <row r="669" spans="1:22" x14ac:dyDescent="0.35">
      <c r="A669" s="1">
        <v>43495</v>
      </c>
      <c r="B669" s="2">
        <v>0.82262731481481488</v>
      </c>
      <c r="C669" s="3">
        <f t="shared" si="130"/>
        <v>0.82262731481481488</v>
      </c>
      <c r="D669" s="2">
        <v>0.25</v>
      </c>
      <c r="E669" s="3">
        <f t="shared" si="131"/>
        <v>0.25</v>
      </c>
      <c r="F669" s="2">
        <f t="shared" si="132"/>
        <v>0.57262731481481488</v>
      </c>
      <c r="G669">
        <v>334265</v>
      </c>
      <c r="H669">
        <v>825</v>
      </c>
      <c r="I669">
        <v>25.09</v>
      </c>
      <c r="J669">
        <v>24.11</v>
      </c>
      <c r="K669">
        <v>78397</v>
      </c>
      <c r="L669">
        <v>49.56</v>
      </c>
      <c r="M669">
        <f t="shared" si="133"/>
        <v>1.7871451366647151</v>
      </c>
      <c r="N669">
        <f t="shared" si="134"/>
        <v>1.6239666666666666E-5</v>
      </c>
      <c r="O669" s="8">
        <f t="shared" si="135"/>
        <v>0.71470772999999999</v>
      </c>
      <c r="P669" s="8">
        <f t="shared" si="136"/>
        <v>2.8307729999999975E-2</v>
      </c>
      <c r="Q669" s="6">
        <f t="shared" si="137"/>
        <v>6.4321131561008806E-4</v>
      </c>
      <c r="R669" s="10">
        <f t="shared" si="138"/>
        <v>2.93346347694292E-7</v>
      </c>
      <c r="S669">
        <f t="shared" si="139"/>
        <v>0.29334634769429202</v>
      </c>
      <c r="T669">
        <f t="shared" si="140"/>
        <v>3.1938877395043432</v>
      </c>
      <c r="U669">
        <f t="shared" si="141"/>
        <v>6.1634341173875527E-2</v>
      </c>
      <c r="V669">
        <f t="shared" si="142"/>
        <v>3.7987920119376883E-3</v>
      </c>
    </row>
    <row r="670" spans="1:22" x14ac:dyDescent="0.35">
      <c r="A670" s="1">
        <v>43495</v>
      </c>
      <c r="B670" s="2">
        <v>0.82263888888888881</v>
      </c>
      <c r="C670" s="3">
        <f t="shared" si="130"/>
        <v>0.82263888888888881</v>
      </c>
      <c r="D670" s="2">
        <v>0.25</v>
      </c>
      <c r="E670" s="3">
        <f t="shared" si="131"/>
        <v>0.25</v>
      </c>
      <c r="F670" s="2">
        <f t="shared" si="132"/>
        <v>0.57263888888888881</v>
      </c>
      <c r="G670">
        <v>334779</v>
      </c>
      <c r="H670">
        <v>825</v>
      </c>
      <c r="I670">
        <v>25.01</v>
      </c>
      <c r="J670">
        <v>24.11</v>
      </c>
      <c r="K670">
        <v>78388</v>
      </c>
      <c r="L670">
        <v>49.56</v>
      </c>
      <c r="M670">
        <f t="shared" si="133"/>
        <v>1.7779614514814432</v>
      </c>
      <c r="N670">
        <f t="shared" si="134"/>
        <v>1.6239666666666666E-5</v>
      </c>
      <c r="O670" s="8">
        <f t="shared" si="135"/>
        <v>0.71470772999999999</v>
      </c>
      <c r="P670" s="8">
        <f t="shared" si="136"/>
        <v>2.8307729999999975E-2</v>
      </c>
      <c r="Q670" s="6">
        <f t="shared" si="137"/>
        <v>6.4321131561008806E-4</v>
      </c>
      <c r="R670" s="10">
        <f t="shared" si="138"/>
        <v>2.9338002781279549E-7</v>
      </c>
      <c r="S670">
        <f t="shared" si="139"/>
        <v>0.29338002781279549</v>
      </c>
      <c r="T670">
        <f t="shared" si="140"/>
        <v>3.1611469229540003</v>
      </c>
      <c r="U670">
        <f t="shared" si="141"/>
        <v>6.2845369732874454E-2</v>
      </c>
      <c r="V670">
        <f t="shared" si="142"/>
        <v>3.9495404968616921E-3</v>
      </c>
    </row>
    <row r="671" spans="1:22" x14ac:dyDescent="0.35">
      <c r="A671" s="1">
        <v>43495</v>
      </c>
      <c r="B671" s="2">
        <v>0.82263888888888881</v>
      </c>
      <c r="C671" s="3">
        <f t="shared" si="130"/>
        <v>0.82263888888888881</v>
      </c>
      <c r="D671" s="2">
        <v>0.25</v>
      </c>
      <c r="E671" s="3">
        <f t="shared" si="131"/>
        <v>0.25</v>
      </c>
      <c r="F671" s="2">
        <f t="shared" si="132"/>
        <v>0.57263888888888881</v>
      </c>
      <c r="G671">
        <v>335269</v>
      </c>
      <c r="H671">
        <v>812</v>
      </c>
      <c r="I671">
        <v>24.88</v>
      </c>
      <c r="J671">
        <v>24.11</v>
      </c>
      <c r="K671">
        <v>78384</v>
      </c>
      <c r="L671">
        <v>49.56</v>
      </c>
      <c r="M671">
        <f t="shared" si="133"/>
        <v>1.7630379630586261</v>
      </c>
      <c r="N671">
        <f t="shared" si="134"/>
        <v>1.5806333333333335E-5</v>
      </c>
      <c r="O671" s="8">
        <f t="shared" si="135"/>
        <v>0.69563673000000004</v>
      </c>
      <c r="P671" s="8">
        <f t="shared" si="136"/>
        <v>9.2367300000000263E-3</v>
      </c>
      <c r="Q671" s="6">
        <f t="shared" si="137"/>
        <v>2.0987798227675589E-4</v>
      </c>
      <c r="R671" s="10">
        <f t="shared" si="138"/>
        <v>9.5733935264394629E-8</v>
      </c>
      <c r="S671">
        <f t="shared" si="139"/>
        <v>9.5733935264394623E-2</v>
      </c>
      <c r="T671">
        <f t="shared" si="140"/>
        <v>3.1083028591859097</v>
      </c>
      <c r="U671">
        <f t="shared" si="141"/>
        <v>-0.13288753159972128</v>
      </c>
      <c r="V671">
        <f t="shared" si="142"/>
        <v>1.7659096054666919E-2</v>
      </c>
    </row>
    <row r="672" spans="1:22" x14ac:dyDescent="0.35">
      <c r="A672" s="1">
        <v>43495</v>
      </c>
      <c r="B672" s="2">
        <v>0.82265046296296296</v>
      </c>
      <c r="C672" s="3">
        <f t="shared" si="130"/>
        <v>0.82265046296296296</v>
      </c>
      <c r="D672" s="2">
        <v>0.25</v>
      </c>
      <c r="E672" s="3">
        <f t="shared" si="131"/>
        <v>0.25</v>
      </c>
      <c r="F672" s="2">
        <f t="shared" si="132"/>
        <v>0.57265046296296296</v>
      </c>
      <c r="G672">
        <v>335771</v>
      </c>
      <c r="H672">
        <v>808</v>
      </c>
      <c r="I672">
        <v>24.67</v>
      </c>
      <c r="J672">
        <v>24.11</v>
      </c>
      <c r="K672">
        <v>78376</v>
      </c>
      <c r="L672">
        <v>49.56</v>
      </c>
      <c r="M672">
        <f t="shared" si="133"/>
        <v>1.7389307894525377</v>
      </c>
      <c r="N672">
        <f t="shared" si="134"/>
        <v>1.5673000000000001E-5</v>
      </c>
      <c r="O672" s="8">
        <f t="shared" si="135"/>
        <v>0.68976873000000005</v>
      </c>
      <c r="P672" s="8">
        <f t="shared" si="136"/>
        <v>3.368730000000042E-3</v>
      </c>
      <c r="Q672" s="6">
        <f t="shared" si="137"/>
        <v>7.6544648943422902E-5</v>
      </c>
      <c r="R672" s="10">
        <f t="shared" si="138"/>
        <v>3.4918710210774471E-8</v>
      </c>
      <c r="S672">
        <f t="shared" si="139"/>
        <v>3.4918710210774473E-2</v>
      </c>
      <c r="T672">
        <f t="shared" si="140"/>
        <v>3.023880290506026</v>
      </c>
      <c r="U672">
        <f t="shared" si="141"/>
        <v>-0.19061221699704087</v>
      </c>
      <c r="V672">
        <f t="shared" si="142"/>
        <v>3.6333017268526994E-2</v>
      </c>
    </row>
    <row r="673" spans="1:22" x14ac:dyDescent="0.35">
      <c r="A673" s="1">
        <v>43495</v>
      </c>
      <c r="B673" s="2">
        <v>0.82265046296296296</v>
      </c>
      <c r="C673" s="3">
        <f t="shared" si="130"/>
        <v>0.82265046296296296</v>
      </c>
      <c r="D673" s="2">
        <v>0.25</v>
      </c>
      <c r="E673" s="3">
        <f t="shared" si="131"/>
        <v>0.25</v>
      </c>
      <c r="F673" s="2">
        <f t="shared" si="132"/>
        <v>0.57265046296296296</v>
      </c>
      <c r="G673">
        <v>336273</v>
      </c>
      <c r="H673">
        <v>828</v>
      </c>
      <c r="I673">
        <v>24.54</v>
      </c>
      <c r="J673">
        <v>24.11</v>
      </c>
      <c r="K673">
        <v>78373</v>
      </c>
      <c r="L673">
        <v>49.56</v>
      </c>
      <c r="M673">
        <f t="shared" si="133"/>
        <v>1.7240073010297206</v>
      </c>
      <c r="N673">
        <f t="shared" si="134"/>
        <v>1.6339666666666665E-5</v>
      </c>
      <c r="O673" s="8">
        <f t="shared" si="135"/>
        <v>0.71910872999999997</v>
      </c>
      <c r="P673" s="8">
        <f t="shared" si="136"/>
        <v>3.2708729999999964E-2</v>
      </c>
      <c r="Q673" s="6">
        <f t="shared" si="137"/>
        <v>7.4321131561008778E-4</v>
      </c>
      <c r="R673" s="10">
        <f t="shared" si="138"/>
        <v>3.3905667236041614E-7</v>
      </c>
      <c r="S673">
        <f t="shared" si="139"/>
        <v>0.33905667236041614</v>
      </c>
      <c r="T673">
        <f t="shared" si="140"/>
        <v>2.9722011740037817</v>
      </c>
      <c r="U673">
        <f t="shared" si="141"/>
        <v>0.11543893636840595</v>
      </c>
      <c r="V673">
        <f t="shared" si="142"/>
        <v>1.3326148029868878E-2</v>
      </c>
    </row>
    <row r="674" spans="1:22" x14ac:dyDescent="0.35">
      <c r="A674" s="1">
        <v>43495</v>
      </c>
      <c r="B674" s="2">
        <v>0.82266203703703711</v>
      </c>
      <c r="C674" s="3">
        <f t="shared" si="130"/>
        <v>0.82266203703703711</v>
      </c>
      <c r="D674" s="2">
        <v>0.25</v>
      </c>
      <c r="E674" s="3">
        <f t="shared" si="131"/>
        <v>0.25</v>
      </c>
      <c r="F674" s="2">
        <f t="shared" si="132"/>
        <v>0.57266203703703711</v>
      </c>
      <c r="G674">
        <v>336775</v>
      </c>
      <c r="H674">
        <v>821</v>
      </c>
      <c r="I674">
        <v>24.49</v>
      </c>
      <c r="J674">
        <v>24.11</v>
      </c>
      <c r="K674">
        <v>78361</v>
      </c>
      <c r="L674">
        <v>49.56</v>
      </c>
      <c r="M674">
        <f t="shared" si="133"/>
        <v>1.7182674977901755</v>
      </c>
      <c r="N674">
        <f t="shared" si="134"/>
        <v>1.6106333333333332E-5</v>
      </c>
      <c r="O674" s="8">
        <f t="shared" si="135"/>
        <v>0.70883972999999989</v>
      </c>
      <c r="P674" s="8">
        <f t="shared" si="136"/>
        <v>2.243972999999988E-2</v>
      </c>
      <c r="Q674" s="6">
        <f t="shared" si="137"/>
        <v>5.0987798227675261E-4</v>
      </c>
      <c r="R674" s="10">
        <f t="shared" si="138"/>
        <v>2.326444745460711E-7</v>
      </c>
      <c r="S674">
        <f t="shared" si="139"/>
        <v>0.2326444745460711</v>
      </c>
      <c r="T674">
        <f t="shared" si="140"/>
        <v>2.952443193962111</v>
      </c>
      <c r="U674">
        <f t="shared" si="141"/>
        <v>9.7625813293705701E-3</v>
      </c>
      <c r="V674">
        <f t="shared" si="142"/>
        <v>9.5307994212574844E-5</v>
      </c>
    </row>
    <row r="675" spans="1:22" x14ac:dyDescent="0.35">
      <c r="A675" s="1">
        <v>43495</v>
      </c>
      <c r="B675" s="2">
        <v>0.82266203703703711</v>
      </c>
      <c r="C675" s="3">
        <f t="shared" si="130"/>
        <v>0.82266203703703711</v>
      </c>
      <c r="D675" s="2">
        <v>0.25</v>
      </c>
      <c r="E675" s="3">
        <f t="shared" si="131"/>
        <v>0.25</v>
      </c>
      <c r="F675" s="2">
        <f t="shared" si="132"/>
        <v>0.57266203703703711</v>
      </c>
      <c r="G675">
        <v>337276</v>
      </c>
      <c r="H675">
        <v>826</v>
      </c>
      <c r="I675">
        <v>24.59</v>
      </c>
      <c r="J675">
        <v>24.12</v>
      </c>
      <c r="K675">
        <v>78358</v>
      </c>
      <c r="L675">
        <v>49.53</v>
      </c>
      <c r="M675">
        <f t="shared" si="133"/>
        <v>1.7297471042692656</v>
      </c>
      <c r="N675">
        <f t="shared" si="134"/>
        <v>1.6273000000000002E-5</v>
      </c>
      <c r="O675" s="8">
        <f t="shared" si="135"/>
        <v>0.71617473000000009</v>
      </c>
      <c r="P675" s="8">
        <f t="shared" si="136"/>
        <v>2.9774730000000083E-2</v>
      </c>
      <c r="Q675" s="6">
        <f t="shared" si="137"/>
        <v>6.7654464894342391E-4</v>
      </c>
      <c r="R675" s="10">
        <f t="shared" si="138"/>
        <v>3.0871247797569593E-7</v>
      </c>
      <c r="S675">
        <f t="shared" si="139"/>
        <v>0.30871247797569595</v>
      </c>
      <c r="T675">
        <f t="shared" si="140"/>
        <v>2.9920250447279098</v>
      </c>
      <c r="U675">
        <f t="shared" si="141"/>
        <v>8.4358899208376095E-2</v>
      </c>
      <c r="V675">
        <f t="shared" si="142"/>
        <v>7.1164238756489572E-3</v>
      </c>
    </row>
    <row r="676" spans="1:22" x14ac:dyDescent="0.35">
      <c r="A676" s="1">
        <v>43495</v>
      </c>
      <c r="B676" s="2">
        <v>0.82267361111111104</v>
      </c>
      <c r="C676" s="3">
        <f t="shared" si="130"/>
        <v>0.82267361111111104</v>
      </c>
      <c r="D676" s="2">
        <v>0.25</v>
      </c>
      <c r="E676" s="3">
        <f t="shared" si="131"/>
        <v>0.25</v>
      </c>
      <c r="F676" s="2">
        <f t="shared" si="132"/>
        <v>0.57267361111111104</v>
      </c>
      <c r="G676">
        <v>337778</v>
      </c>
      <c r="H676">
        <v>820</v>
      </c>
      <c r="I676">
        <v>24.9</v>
      </c>
      <c r="J676">
        <v>24.12</v>
      </c>
      <c r="K676">
        <v>78351</v>
      </c>
      <c r="L676">
        <v>49.53</v>
      </c>
      <c r="M676">
        <f t="shared" si="133"/>
        <v>1.7653338843544442</v>
      </c>
      <c r="N676">
        <f t="shared" si="134"/>
        <v>1.6073E-5</v>
      </c>
      <c r="O676" s="8">
        <f t="shared" si="135"/>
        <v>0.70737273000000001</v>
      </c>
      <c r="P676" s="8">
        <f t="shared" si="136"/>
        <v>2.0972729999999995E-2</v>
      </c>
      <c r="Q676" s="6">
        <f t="shared" si="137"/>
        <v>4.7654464894342186E-4</v>
      </c>
      <c r="R676" s="10">
        <f t="shared" si="138"/>
        <v>2.1747038156115097E-7</v>
      </c>
      <c r="S676">
        <f t="shared" si="139"/>
        <v>0.21747038156115098</v>
      </c>
      <c r="T676">
        <f t="shared" si="140"/>
        <v>3.1164037232499502</v>
      </c>
      <c r="U676">
        <f t="shared" si="141"/>
        <v>-1.1445422413088777E-2</v>
      </c>
      <c r="V676">
        <f t="shared" si="142"/>
        <v>1.3099769421403491E-4</v>
      </c>
    </row>
    <row r="677" spans="1:22" x14ac:dyDescent="0.35">
      <c r="A677" s="1">
        <v>43495</v>
      </c>
      <c r="B677" s="2">
        <v>0.82267361111111104</v>
      </c>
      <c r="C677" s="3">
        <f t="shared" si="130"/>
        <v>0.82267361111111104</v>
      </c>
      <c r="D677" s="2">
        <v>0.25</v>
      </c>
      <c r="E677" s="3">
        <f t="shared" si="131"/>
        <v>0.25</v>
      </c>
      <c r="F677" s="2">
        <f t="shared" si="132"/>
        <v>0.57267361111111104</v>
      </c>
      <c r="G677">
        <v>338280</v>
      </c>
      <c r="H677">
        <v>824</v>
      </c>
      <c r="I677">
        <v>25.03</v>
      </c>
      <c r="J677">
        <v>24.12</v>
      </c>
      <c r="K677">
        <v>78344</v>
      </c>
      <c r="L677">
        <v>49.53</v>
      </c>
      <c r="M677">
        <f t="shared" si="133"/>
        <v>1.7802573727772613</v>
      </c>
      <c r="N677">
        <f t="shared" si="134"/>
        <v>1.6206333333333334E-5</v>
      </c>
      <c r="O677" s="8">
        <f t="shared" si="135"/>
        <v>0.7132407300000001</v>
      </c>
      <c r="P677" s="8">
        <f t="shared" si="136"/>
        <v>2.684073000000009E-2</v>
      </c>
      <c r="Q677" s="6">
        <f t="shared" si="137"/>
        <v>6.0987798227675732E-4</v>
      </c>
      <c r="R677" s="10">
        <f t="shared" si="138"/>
        <v>2.7834170055199709E-7</v>
      </c>
      <c r="S677">
        <f t="shared" si="139"/>
        <v>0.27834170055199708</v>
      </c>
      <c r="T677">
        <f t="shared" si="140"/>
        <v>3.1693163133277964</v>
      </c>
      <c r="U677">
        <f t="shared" si="141"/>
        <v>4.7512705361952172E-2</v>
      </c>
      <c r="V677">
        <f t="shared" si="142"/>
        <v>2.2574571708116786E-3</v>
      </c>
    </row>
    <row r="678" spans="1:22" x14ac:dyDescent="0.35">
      <c r="A678" s="1">
        <v>43495</v>
      </c>
      <c r="B678" s="2">
        <v>0.82268518518518519</v>
      </c>
      <c r="C678" s="3">
        <f t="shared" si="130"/>
        <v>0.82268518518518519</v>
      </c>
      <c r="D678" s="2">
        <v>0.25</v>
      </c>
      <c r="E678" s="3">
        <f t="shared" si="131"/>
        <v>0.25</v>
      </c>
      <c r="F678" s="2">
        <f t="shared" si="132"/>
        <v>0.57268518518518519</v>
      </c>
      <c r="G678">
        <v>338782</v>
      </c>
      <c r="H678">
        <v>818</v>
      </c>
      <c r="I678">
        <v>25.2</v>
      </c>
      <c r="J678">
        <v>24.11</v>
      </c>
      <c r="K678">
        <v>78337</v>
      </c>
      <c r="L678">
        <v>49.53</v>
      </c>
      <c r="M678">
        <f t="shared" si="133"/>
        <v>1.7997727037917139</v>
      </c>
      <c r="N678">
        <f t="shared" si="134"/>
        <v>1.6006333333333333E-5</v>
      </c>
      <c r="O678" s="8">
        <f t="shared" si="135"/>
        <v>0.70443873000000001</v>
      </c>
      <c r="P678" s="8">
        <f t="shared" si="136"/>
        <v>1.8038730000000003E-2</v>
      </c>
      <c r="Q678" s="6">
        <f t="shared" si="137"/>
        <v>4.0987798227675538E-4</v>
      </c>
      <c r="R678" s="10">
        <f t="shared" si="138"/>
        <v>1.8707429065692174E-7</v>
      </c>
      <c r="S678">
        <f t="shared" si="139"/>
        <v>0.18707429065692174</v>
      </c>
      <c r="T678">
        <f t="shared" si="140"/>
        <v>3.2391817853137366</v>
      </c>
      <c r="U678">
        <f t="shared" si="141"/>
        <v>-4.6256569969175994E-2</v>
      </c>
      <c r="V678">
        <f t="shared" si="142"/>
        <v>2.1396702653132746E-3</v>
      </c>
    </row>
    <row r="679" spans="1:22" x14ac:dyDescent="0.35">
      <c r="A679" s="1">
        <v>43495</v>
      </c>
      <c r="B679" s="2">
        <v>0.82268518518518519</v>
      </c>
      <c r="C679" s="3">
        <f t="shared" si="130"/>
        <v>0.82268518518518519</v>
      </c>
      <c r="D679" s="2">
        <v>0.25</v>
      </c>
      <c r="E679" s="3">
        <f t="shared" si="131"/>
        <v>0.25</v>
      </c>
      <c r="F679" s="2">
        <f t="shared" si="132"/>
        <v>0.57268518518518519</v>
      </c>
      <c r="G679">
        <v>339283</v>
      </c>
      <c r="H679">
        <v>818</v>
      </c>
      <c r="I679">
        <v>25.89</v>
      </c>
      <c r="J679">
        <v>24.13</v>
      </c>
      <c r="K679">
        <v>78327</v>
      </c>
      <c r="L679">
        <v>49.53</v>
      </c>
      <c r="M679">
        <f t="shared" si="133"/>
        <v>1.8789819884974346</v>
      </c>
      <c r="N679">
        <f t="shared" si="134"/>
        <v>1.6006333333333333E-5</v>
      </c>
      <c r="O679" s="8">
        <f t="shared" si="135"/>
        <v>0.70443873000000001</v>
      </c>
      <c r="P679" s="8">
        <f t="shared" si="136"/>
        <v>1.8038730000000003E-2</v>
      </c>
      <c r="Q679" s="6">
        <f t="shared" si="137"/>
        <v>4.0987798227675538E-4</v>
      </c>
      <c r="R679" s="10">
        <f t="shared" si="138"/>
        <v>1.8711076259599329E-7</v>
      </c>
      <c r="S679">
        <f t="shared" si="139"/>
        <v>0.1871107625959933</v>
      </c>
      <c r="T679">
        <f t="shared" si="140"/>
        <v>3.5305733130977734</v>
      </c>
      <c r="U679">
        <f t="shared" si="141"/>
        <v>-5.6374728329377823E-2</v>
      </c>
      <c r="V679">
        <f t="shared" si="142"/>
        <v>3.1781099942111545E-3</v>
      </c>
    </row>
    <row r="680" spans="1:22" x14ac:dyDescent="0.35">
      <c r="A680" s="1">
        <v>43495</v>
      </c>
      <c r="B680" s="2">
        <v>0.82269675925925922</v>
      </c>
      <c r="C680" s="3">
        <f t="shared" si="130"/>
        <v>0.82269675925925922</v>
      </c>
      <c r="D680" s="2">
        <v>0.25</v>
      </c>
      <c r="E680" s="3">
        <f t="shared" si="131"/>
        <v>0.25</v>
      </c>
      <c r="F680" s="2">
        <f t="shared" si="132"/>
        <v>0.57269675925925922</v>
      </c>
      <c r="G680">
        <v>339785</v>
      </c>
      <c r="H680">
        <v>827</v>
      </c>
      <c r="I680">
        <v>26.07</v>
      </c>
      <c r="J680">
        <v>24.12</v>
      </c>
      <c r="K680">
        <v>78318</v>
      </c>
      <c r="L680">
        <v>49.53</v>
      </c>
      <c r="M680">
        <f t="shared" si="133"/>
        <v>1.8996452801597963</v>
      </c>
      <c r="N680">
        <f t="shared" si="134"/>
        <v>1.6306333333333333E-5</v>
      </c>
      <c r="O680" s="8">
        <f t="shared" si="135"/>
        <v>0.71764172999999998</v>
      </c>
      <c r="P680" s="8">
        <f t="shared" si="136"/>
        <v>3.1241729999999968E-2</v>
      </c>
      <c r="Q680" s="6">
        <f t="shared" si="137"/>
        <v>7.0987798227675454E-4</v>
      </c>
      <c r="R680" s="10">
        <f t="shared" si="138"/>
        <v>3.2408817168219887E-7</v>
      </c>
      <c r="S680">
        <f t="shared" si="139"/>
        <v>0.32408817168219889</v>
      </c>
      <c r="T680">
        <f t="shared" si="140"/>
        <v>3.608652190433391</v>
      </c>
      <c r="U680">
        <f t="shared" si="141"/>
        <v>7.7953646765712994E-2</v>
      </c>
      <c r="V680">
        <f t="shared" si="142"/>
        <v>6.0767710440735563E-3</v>
      </c>
    </row>
    <row r="681" spans="1:22" x14ac:dyDescent="0.35">
      <c r="A681" s="1">
        <v>43495</v>
      </c>
      <c r="B681" s="2">
        <v>0.82269675925925922</v>
      </c>
      <c r="C681" s="3">
        <f t="shared" si="130"/>
        <v>0.82269675925925922</v>
      </c>
      <c r="D681" s="2">
        <v>0.25</v>
      </c>
      <c r="E681" s="3">
        <f t="shared" si="131"/>
        <v>0.25</v>
      </c>
      <c r="F681" s="2">
        <f t="shared" si="132"/>
        <v>0.57269675925925922</v>
      </c>
      <c r="G681">
        <v>340287</v>
      </c>
      <c r="H681">
        <v>817</v>
      </c>
      <c r="I681">
        <v>26.85</v>
      </c>
      <c r="J681">
        <v>24.14</v>
      </c>
      <c r="K681">
        <v>78310</v>
      </c>
      <c r="L681">
        <v>49.53</v>
      </c>
      <c r="M681">
        <f t="shared" si="133"/>
        <v>1.9891862106966975</v>
      </c>
      <c r="N681">
        <f t="shared" si="134"/>
        <v>1.5973000000000001E-5</v>
      </c>
      <c r="O681" s="8">
        <f t="shared" si="135"/>
        <v>0.70297173000000002</v>
      </c>
      <c r="P681" s="8">
        <f t="shared" si="136"/>
        <v>1.6571730000000007E-2</v>
      </c>
      <c r="Q681" s="6">
        <f t="shared" si="137"/>
        <v>3.7654464894342214E-4</v>
      </c>
      <c r="R681" s="10">
        <f t="shared" si="138"/>
        <v>1.7193707614059963E-7</v>
      </c>
      <c r="S681">
        <f t="shared" si="139"/>
        <v>0.17193707614059964</v>
      </c>
      <c r="T681">
        <f t="shared" si="140"/>
        <v>3.9568617808258866</v>
      </c>
      <c r="U681">
        <f t="shared" si="141"/>
        <v>-8.5676596070717023E-2</v>
      </c>
      <c r="V681">
        <f t="shared" si="142"/>
        <v>7.3404791142648038E-3</v>
      </c>
    </row>
    <row r="682" spans="1:22" x14ac:dyDescent="0.35">
      <c r="A682" s="1">
        <v>43495</v>
      </c>
      <c r="B682" s="2">
        <v>0.82270833333333337</v>
      </c>
      <c r="C682" s="3">
        <f t="shared" si="130"/>
        <v>0.82270833333333337</v>
      </c>
      <c r="D682" s="2">
        <v>0.25</v>
      </c>
      <c r="E682" s="3">
        <f t="shared" si="131"/>
        <v>0.25</v>
      </c>
      <c r="F682" s="2">
        <f t="shared" si="132"/>
        <v>0.57270833333333337</v>
      </c>
      <c r="G682">
        <v>340789</v>
      </c>
      <c r="H682">
        <v>824</v>
      </c>
      <c r="I682">
        <v>26.99</v>
      </c>
      <c r="J682">
        <v>24.11</v>
      </c>
      <c r="K682">
        <v>78306</v>
      </c>
      <c r="L682">
        <v>49.53</v>
      </c>
      <c r="M682">
        <f t="shared" si="133"/>
        <v>2.0052576597674228</v>
      </c>
      <c r="N682">
        <f t="shared" si="134"/>
        <v>1.6206333333333334E-5</v>
      </c>
      <c r="O682" s="8">
        <f t="shared" si="135"/>
        <v>0.7132407300000001</v>
      </c>
      <c r="P682" s="8">
        <f t="shared" si="136"/>
        <v>2.684073000000009E-2</v>
      </c>
      <c r="Q682" s="6">
        <f t="shared" si="137"/>
        <v>6.0987798227675732E-4</v>
      </c>
      <c r="R682" s="10">
        <f t="shared" si="138"/>
        <v>2.7846740521311697E-7</v>
      </c>
      <c r="S682">
        <f t="shared" si="139"/>
        <v>0.27846740521311697</v>
      </c>
      <c r="T682">
        <f t="shared" si="140"/>
        <v>4.0210582820559209</v>
      </c>
      <c r="U682">
        <f t="shared" si="141"/>
        <v>1.8793373230933379E-2</v>
      </c>
      <c r="V682">
        <f t="shared" si="142"/>
        <v>3.531908773971633E-4</v>
      </c>
    </row>
    <row r="683" spans="1:22" x14ac:dyDescent="0.35">
      <c r="A683" s="1">
        <v>43495</v>
      </c>
      <c r="B683" s="2">
        <v>0.82270833333333337</v>
      </c>
      <c r="C683" s="3">
        <f t="shared" si="130"/>
        <v>0.82270833333333337</v>
      </c>
      <c r="D683" s="2">
        <v>0.25</v>
      </c>
      <c r="E683" s="3">
        <f t="shared" si="131"/>
        <v>0.25</v>
      </c>
      <c r="F683" s="2">
        <f t="shared" si="132"/>
        <v>0.57270833333333337</v>
      </c>
      <c r="G683">
        <v>341291</v>
      </c>
      <c r="H683">
        <v>822</v>
      </c>
      <c r="I683">
        <v>26.9</v>
      </c>
      <c r="J683">
        <v>24.11</v>
      </c>
      <c r="K683">
        <v>78291</v>
      </c>
      <c r="L683">
        <v>49.53</v>
      </c>
      <c r="M683">
        <f t="shared" si="133"/>
        <v>1.9949260139362424</v>
      </c>
      <c r="N683">
        <f t="shared" si="134"/>
        <v>1.6139666666666667E-5</v>
      </c>
      <c r="O683" s="8">
        <f t="shared" si="135"/>
        <v>0.71030673</v>
      </c>
      <c r="P683" s="8">
        <f t="shared" si="136"/>
        <v>2.3906729999999987E-2</v>
      </c>
      <c r="Q683" s="6">
        <f t="shared" si="137"/>
        <v>5.4321131561008834E-4</v>
      </c>
      <c r="R683" s="10">
        <f t="shared" si="138"/>
        <v>2.4807524054458276E-7</v>
      </c>
      <c r="S683">
        <f t="shared" si="139"/>
        <v>0.24807524054458277</v>
      </c>
      <c r="T683">
        <f t="shared" si="140"/>
        <v>3.9797298010795448</v>
      </c>
      <c r="U683">
        <f t="shared" si="141"/>
        <v>-1.0274274442043521E-2</v>
      </c>
      <c r="V683">
        <f t="shared" si="142"/>
        <v>1.0556071531042871E-4</v>
      </c>
    </row>
    <row r="684" spans="1:22" x14ac:dyDescent="0.35">
      <c r="A684" s="1">
        <v>43495</v>
      </c>
      <c r="B684" s="2">
        <v>0.8227199074074073</v>
      </c>
      <c r="C684" s="3">
        <f t="shared" si="130"/>
        <v>0.8227199074074073</v>
      </c>
      <c r="D684" s="2">
        <v>0.25</v>
      </c>
      <c r="E684" s="3">
        <f t="shared" si="131"/>
        <v>0.25</v>
      </c>
      <c r="F684" s="2">
        <f t="shared" si="132"/>
        <v>0.5727199074074073</v>
      </c>
      <c r="G684">
        <v>341792</v>
      </c>
      <c r="H684">
        <v>824</v>
      </c>
      <c r="I684">
        <v>26.36</v>
      </c>
      <c r="J684">
        <v>24.11</v>
      </c>
      <c r="K684">
        <v>78294</v>
      </c>
      <c r="L684">
        <v>49.53</v>
      </c>
      <c r="M684">
        <f t="shared" si="133"/>
        <v>1.9329361389491568</v>
      </c>
      <c r="N684">
        <f t="shared" si="134"/>
        <v>1.6206333333333334E-5</v>
      </c>
      <c r="O684" s="8">
        <f t="shared" si="135"/>
        <v>0.7132407300000001</v>
      </c>
      <c r="P684" s="8">
        <f t="shared" si="136"/>
        <v>2.684073000000009E-2</v>
      </c>
      <c r="Q684" s="6">
        <f t="shared" si="137"/>
        <v>6.0987798227675732E-4</v>
      </c>
      <c r="R684" s="10">
        <f t="shared" si="138"/>
        <v>2.7851008548060307E-7</v>
      </c>
      <c r="S684">
        <f t="shared" si="139"/>
        <v>0.27851008548060308</v>
      </c>
      <c r="T684">
        <f t="shared" si="140"/>
        <v>3.7362421172556743</v>
      </c>
      <c r="U684">
        <f t="shared" si="141"/>
        <v>2.8107672467321147E-2</v>
      </c>
      <c r="V684">
        <f t="shared" si="142"/>
        <v>7.9004125153020325E-4</v>
      </c>
    </row>
    <row r="685" spans="1:22" x14ac:dyDescent="0.35">
      <c r="A685" s="1">
        <v>43495</v>
      </c>
      <c r="B685" s="2">
        <v>0.8227199074074073</v>
      </c>
      <c r="C685" s="3">
        <f t="shared" si="130"/>
        <v>0.8227199074074073</v>
      </c>
      <c r="D685" s="2">
        <v>0.25</v>
      </c>
      <c r="E685" s="3">
        <f t="shared" si="131"/>
        <v>0.25</v>
      </c>
      <c r="F685" s="2">
        <f t="shared" si="132"/>
        <v>0.5727199074074073</v>
      </c>
      <c r="G685">
        <v>342294</v>
      </c>
      <c r="H685">
        <v>823</v>
      </c>
      <c r="I685">
        <v>25.97</v>
      </c>
      <c r="J685">
        <v>24.11</v>
      </c>
      <c r="K685">
        <v>78289</v>
      </c>
      <c r="L685">
        <v>49.53</v>
      </c>
      <c r="M685">
        <f t="shared" si="133"/>
        <v>1.8881656736807062</v>
      </c>
      <c r="N685">
        <f t="shared" si="134"/>
        <v>1.6172999999999999E-5</v>
      </c>
      <c r="O685" s="8">
        <f t="shared" si="135"/>
        <v>0.71177372999999999</v>
      </c>
      <c r="P685" s="8">
        <f t="shared" si="136"/>
        <v>2.5373729999999983E-2</v>
      </c>
      <c r="Q685" s="6">
        <f t="shared" si="137"/>
        <v>5.7654464894342158E-4</v>
      </c>
      <c r="R685" s="10">
        <f t="shared" si="138"/>
        <v>2.6330472537709115E-7</v>
      </c>
      <c r="S685">
        <f t="shared" si="139"/>
        <v>0.26330472537709115</v>
      </c>
      <c r="T685">
        <f t="shared" si="140"/>
        <v>3.5651696112661151</v>
      </c>
      <c r="U685">
        <f t="shared" si="141"/>
        <v>1.8641886011224594E-2</v>
      </c>
      <c r="V685">
        <f t="shared" si="142"/>
        <v>3.475199140554912E-4</v>
      </c>
    </row>
    <row r="686" spans="1:22" x14ac:dyDescent="0.35">
      <c r="A686" s="1">
        <v>43495</v>
      </c>
      <c r="B686" s="2">
        <v>0.82273148148148145</v>
      </c>
      <c r="C686" s="3">
        <f t="shared" si="130"/>
        <v>0.82273148148148145</v>
      </c>
      <c r="D686" s="2">
        <v>0.25</v>
      </c>
      <c r="E686" s="3">
        <f t="shared" si="131"/>
        <v>0.25</v>
      </c>
      <c r="F686" s="2">
        <f t="shared" si="132"/>
        <v>0.57273148148148145</v>
      </c>
      <c r="G686">
        <v>342796</v>
      </c>
      <c r="H686">
        <v>825</v>
      </c>
      <c r="I686">
        <v>25.33</v>
      </c>
      <c r="J686">
        <v>24.12</v>
      </c>
      <c r="K686">
        <v>78290</v>
      </c>
      <c r="L686">
        <v>49.53</v>
      </c>
      <c r="M686">
        <f t="shared" si="133"/>
        <v>1.8146961922145306</v>
      </c>
      <c r="N686">
        <f t="shared" si="134"/>
        <v>1.6239666666666666E-5</v>
      </c>
      <c r="O686" s="8">
        <f t="shared" si="135"/>
        <v>0.71470772999999999</v>
      </c>
      <c r="P686" s="8">
        <f t="shared" si="136"/>
        <v>2.8307729999999975E-2</v>
      </c>
      <c r="Q686" s="6">
        <f t="shared" si="137"/>
        <v>6.4321131561008806E-4</v>
      </c>
      <c r="R686" s="10">
        <f t="shared" si="138"/>
        <v>2.9375714993782772E-7</v>
      </c>
      <c r="S686">
        <f t="shared" si="139"/>
        <v>0.2937571499378277</v>
      </c>
      <c r="T686">
        <f t="shared" si="140"/>
        <v>3.2931222700379168</v>
      </c>
      <c r="U686">
        <f t="shared" si="141"/>
        <v>5.8513098095924858E-2</v>
      </c>
      <c r="V686">
        <f t="shared" si="142"/>
        <v>3.423782648783325E-3</v>
      </c>
    </row>
    <row r="687" spans="1:22" x14ac:dyDescent="0.35">
      <c r="A687" s="1">
        <v>43495</v>
      </c>
      <c r="B687" s="2">
        <v>0.82273148148148145</v>
      </c>
      <c r="C687" s="3">
        <f t="shared" si="130"/>
        <v>0.82273148148148145</v>
      </c>
      <c r="D687" s="2">
        <v>0.25</v>
      </c>
      <c r="E687" s="3">
        <f t="shared" si="131"/>
        <v>0.25</v>
      </c>
      <c r="F687" s="2">
        <f t="shared" si="132"/>
        <v>0.57273148148148145</v>
      </c>
      <c r="G687">
        <v>343284</v>
      </c>
      <c r="H687">
        <v>813</v>
      </c>
      <c r="I687">
        <v>25.02</v>
      </c>
      <c r="J687">
        <v>24.11</v>
      </c>
      <c r="K687">
        <v>78286</v>
      </c>
      <c r="L687">
        <v>49.5</v>
      </c>
      <c r="M687">
        <f t="shared" si="133"/>
        <v>1.779109412129352</v>
      </c>
      <c r="N687">
        <f t="shared" si="134"/>
        <v>1.5839666666666667E-5</v>
      </c>
      <c r="O687" s="8">
        <f t="shared" si="135"/>
        <v>0.69710373000000003</v>
      </c>
      <c r="P687" s="8">
        <f t="shared" si="136"/>
        <v>1.0703730000000022E-2</v>
      </c>
      <c r="Q687" s="6">
        <f t="shared" si="137"/>
        <v>2.4321131561008913E-4</v>
      </c>
      <c r="R687" s="10">
        <f t="shared" si="138"/>
        <v>1.1107750771958548E-7</v>
      </c>
      <c r="S687">
        <f t="shared" si="139"/>
        <v>0.11107750771958548</v>
      </c>
      <c r="T687">
        <f t="shared" si="140"/>
        <v>3.1652303003272486</v>
      </c>
      <c r="U687">
        <f t="shared" si="141"/>
        <v>-0.11960431891539747</v>
      </c>
      <c r="V687">
        <f t="shared" si="142"/>
        <v>1.4305193103216105E-2</v>
      </c>
    </row>
    <row r="688" spans="1:22" x14ac:dyDescent="0.35">
      <c r="A688" s="1">
        <v>43495</v>
      </c>
      <c r="B688" s="2">
        <v>0.8227430555555556</v>
      </c>
      <c r="C688" s="3">
        <f t="shared" si="130"/>
        <v>0.8227430555555556</v>
      </c>
      <c r="D688" s="2">
        <v>0.25</v>
      </c>
      <c r="E688" s="3">
        <f t="shared" si="131"/>
        <v>0.25</v>
      </c>
      <c r="F688" s="2">
        <f t="shared" si="132"/>
        <v>0.5727430555555556</v>
      </c>
      <c r="G688">
        <v>343786</v>
      </c>
      <c r="H688">
        <v>816</v>
      </c>
      <c r="I688">
        <v>24.49</v>
      </c>
      <c r="J688">
        <v>24.13</v>
      </c>
      <c r="K688">
        <v>78290</v>
      </c>
      <c r="L688">
        <v>49.5</v>
      </c>
      <c r="M688">
        <f t="shared" si="133"/>
        <v>1.7182674977901755</v>
      </c>
      <c r="N688">
        <f t="shared" si="134"/>
        <v>1.5939666666666666E-5</v>
      </c>
      <c r="O688" s="8">
        <f t="shared" si="135"/>
        <v>0.70150472999999991</v>
      </c>
      <c r="P688" s="8">
        <f t="shared" si="136"/>
        <v>1.51047299999999E-2</v>
      </c>
      <c r="Q688" s="6">
        <f t="shared" si="137"/>
        <v>3.4321131561008636E-4</v>
      </c>
      <c r="R688" s="10">
        <f t="shared" si="138"/>
        <v>1.5675123712671815E-7</v>
      </c>
      <c r="S688">
        <f t="shared" si="139"/>
        <v>0.15675123712671815</v>
      </c>
      <c r="T688">
        <f t="shared" si="140"/>
        <v>2.952443193962111</v>
      </c>
      <c r="U688">
        <f t="shared" si="141"/>
        <v>-6.6130656089982379E-2</v>
      </c>
      <c r="V688">
        <f t="shared" si="142"/>
        <v>4.3732636748915234E-3</v>
      </c>
    </row>
    <row r="689" spans="1:22" x14ac:dyDescent="0.35">
      <c r="A689" s="1">
        <v>43495</v>
      </c>
      <c r="B689" s="2">
        <v>0.8227430555555556</v>
      </c>
      <c r="C689" s="3">
        <f t="shared" si="130"/>
        <v>0.8227430555555556</v>
      </c>
      <c r="D689" s="2">
        <v>0.25</v>
      </c>
      <c r="E689" s="3">
        <f t="shared" si="131"/>
        <v>0.25</v>
      </c>
      <c r="F689" s="2">
        <f t="shared" si="132"/>
        <v>0.5727430555555556</v>
      </c>
      <c r="G689">
        <v>344288</v>
      </c>
      <c r="H689">
        <v>812</v>
      </c>
      <c r="I689">
        <v>24.03</v>
      </c>
      <c r="J689">
        <v>24.11</v>
      </c>
      <c r="K689">
        <v>78284</v>
      </c>
      <c r="L689">
        <v>49.5</v>
      </c>
      <c r="M689">
        <f t="shared" si="133"/>
        <v>1.6654613079863623</v>
      </c>
      <c r="N689">
        <f t="shared" si="134"/>
        <v>1.5806333333333335E-5</v>
      </c>
      <c r="O689" s="8">
        <f t="shared" si="135"/>
        <v>0.69563673000000004</v>
      </c>
      <c r="P689" s="8">
        <f t="shared" si="136"/>
        <v>9.2367300000000263E-3</v>
      </c>
      <c r="Q689" s="6">
        <f t="shared" si="137"/>
        <v>2.0987798227675589E-4</v>
      </c>
      <c r="R689" s="10">
        <f t="shared" si="138"/>
        <v>9.585622581580282E-8</v>
      </c>
      <c r="S689">
        <f t="shared" si="139"/>
        <v>9.5856225815802817E-2</v>
      </c>
      <c r="T689">
        <f t="shared" si="140"/>
        <v>2.7737613683996445</v>
      </c>
      <c r="U689">
        <f t="shared" si="141"/>
        <v>-0.12025591386804885</v>
      </c>
      <c r="V689">
        <f t="shared" si="142"/>
        <v>1.4461484820239583E-2</v>
      </c>
    </row>
    <row r="690" spans="1:22" x14ac:dyDescent="0.35">
      <c r="A690" s="1">
        <v>43495</v>
      </c>
      <c r="B690" s="2">
        <v>0.82275462962962964</v>
      </c>
      <c r="C690" s="3">
        <f t="shared" si="130"/>
        <v>0.82275462962962964</v>
      </c>
      <c r="D690" s="2">
        <v>0.25</v>
      </c>
      <c r="E690" s="3">
        <f t="shared" si="131"/>
        <v>0.25</v>
      </c>
      <c r="F690" s="2">
        <f t="shared" si="132"/>
        <v>0.57275462962962964</v>
      </c>
      <c r="G690">
        <v>344790</v>
      </c>
      <c r="H690">
        <v>817</v>
      </c>
      <c r="I690">
        <v>23.74</v>
      </c>
      <c r="J690">
        <v>24.12</v>
      </c>
      <c r="K690">
        <v>78286</v>
      </c>
      <c r="L690">
        <v>49.5</v>
      </c>
      <c r="M690">
        <f t="shared" si="133"/>
        <v>1.6321704491970013</v>
      </c>
      <c r="N690">
        <f t="shared" si="134"/>
        <v>1.5973000000000001E-5</v>
      </c>
      <c r="O690" s="8">
        <f t="shared" si="135"/>
        <v>0.70297173000000002</v>
      </c>
      <c r="P690" s="8">
        <f t="shared" si="136"/>
        <v>1.6571730000000007E-2</v>
      </c>
      <c r="Q690" s="6">
        <f t="shared" si="137"/>
        <v>3.7654464894342214E-4</v>
      </c>
      <c r="R690" s="10">
        <f t="shared" si="138"/>
        <v>1.7197821607869687E-7</v>
      </c>
      <c r="S690">
        <f t="shared" si="139"/>
        <v>0.17197821607869687</v>
      </c>
      <c r="T690">
        <f t="shared" si="140"/>
        <v>2.6639803752319411</v>
      </c>
      <c r="U690">
        <f t="shared" si="141"/>
        <v>-3.986603550835869E-2</v>
      </c>
      <c r="V690">
        <f t="shared" si="142"/>
        <v>1.5893007871537158E-3</v>
      </c>
    </row>
    <row r="691" spans="1:22" x14ac:dyDescent="0.35">
      <c r="A691" s="1">
        <v>43495</v>
      </c>
      <c r="B691" s="2">
        <v>0.82275462962962964</v>
      </c>
      <c r="C691" s="3">
        <f t="shared" si="130"/>
        <v>0.82275462962962964</v>
      </c>
      <c r="D691" s="2">
        <v>0.25</v>
      </c>
      <c r="E691" s="3">
        <f t="shared" si="131"/>
        <v>0.25</v>
      </c>
      <c r="F691" s="2">
        <f t="shared" si="132"/>
        <v>0.57275462962962964</v>
      </c>
      <c r="G691">
        <v>345291</v>
      </c>
      <c r="H691">
        <v>826</v>
      </c>
      <c r="I691">
        <v>23.27</v>
      </c>
      <c r="J691">
        <v>24.12</v>
      </c>
      <c r="K691">
        <v>78278</v>
      </c>
      <c r="L691">
        <v>49.5</v>
      </c>
      <c r="M691">
        <f t="shared" si="133"/>
        <v>1.578216298745279</v>
      </c>
      <c r="N691">
        <f t="shared" si="134"/>
        <v>1.6273000000000002E-5</v>
      </c>
      <c r="O691" s="8">
        <f t="shared" si="135"/>
        <v>0.71617473000000009</v>
      </c>
      <c r="P691" s="8">
        <f t="shared" si="136"/>
        <v>2.9774730000000083E-2</v>
      </c>
      <c r="Q691" s="6">
        <f t="shared" si="137"/>
        <v>6.7654464894342391E-4</v>
      </c>
      <c r="R691" s="10">
        <f t="shared" si="138"/>
        <v>3.0902798167070678E-7</v>
      </c>
      <c r="S691">
        <f t="shared" si="139"/>
        <v>0.30902798167070678</v>
      </c>
      <c r="T691">
        <f t="shared" si="140"/>
        <v>2.4907666856252479</v>
      </c>
      <c r="U691">
        <f t="shared" si="141"/>
        <v>0.10410065217156199</v>
      </c>
      <c r="V691">
        <f t="shared" si="142"/>
        <v>1.0836945782544533E-2</v>
      </c>
    </row>
    <row r="692" spans="1:22" x14ac:dyDescent="0.35">
      <c r="A692" s="1">
        <v>43495</v>
      </c>
      <c r="B692" s="2">
        <v>0.82276620370370368</v>
      </c>
      <c r="C692" s="3">
        <f t="shared" si="130"/>
        <v>0.82276620370370368</v>
      </c>
      <c r="D692" s="2">
        <v>0.25</v>
      </c>
      <c r="E692" s="3">
        <f t="shared" si="131"/>
        <v>0.25</v>
      </c>
      <c r="F692" s="2">
        <f t="shared" si="132"/>
        <v>0.57276620370370368</v>
      </c>
      <c r="G692">
        <v>345793</v>
      </c>
      <c r="H692">
        <v>822</v>
      </c>
      <c r="I692">
        <v>23.02</v>
      </c>
      <c r="J692">
        <v>24.12</v>
      </c>
      <c r="K692">
        <v>78280</v>
      </c>
      <c r="L692">
        <v>49.5</v>
      </c>
      <c r="M692">
        <f t="shared" si="133"/>
        <v>1.5495172825475543</v>
      </c>
      <c r="N692">
        <f t="shared" si="134"/>
        <v>1.6139666666666667E-5</v>
      </c>
      <c r="O692" s="8">
        <f t="shared" si="135"/>
        <v>0.71030673</v>
      </c>
      <c r="P692" s="8">
        <f t="shared" si="136"/>
        <v>2.3906729999999987E-2</v>
      </c>
      <c r="Q692" s="6">
        <f t="shared" si="137"/>
        <v>5.4321131561008834E-4</v>
      </c>
      <c r="R692" s="10">
        <f t="shared" si="138"/>
        <v>2.4811844694521794E-7</v>
      </c>
      <c r="S692">
        <f t="shared" si="139"/>
        <v>0.24811844694521792</v>
      </c>
      <c r="T692">
        <f t="shared" si="140"/>
        <v>2.4010038089135572</v>
      </c>
      <c r="U692">
        <f t="shared" si="141"/>
        <v>4.6870331322621465E-2</v>
      </c>
      <c r="V692">
        <f t="shared" si="142"/>
        <v>2.1968279582923107E-3</v>
      </c>
    </row>
    <row r="693" spans="1:22" x14ac:dyDescent="0.35">
      <c r="A693" s="1">
        <v>43495</v>
      </c>
      <c r="B693" s="2">
        <v>0.82276620370370368</v>
      </c>
      <c r="C693" s="3">
        <f t="shared" si="130"/>
        <v>0.82276620370370368</v>
      </c>
      <c r="D693" s="2">
        <v>0.25</v>
      </c>
      <c r="E693" s="3">
        <f t="shared" si="131"/>
        <v>0.25</v>
      </c>
      <c r="F693" s="2">
        <f t="shared" si="132"/>
        <v>0.57276620370370368</v>
      </c>
      <c r="G693">
        <v>346297</v>
      </c>
      <c r="H693">
        <v>818</v>
      </c>
      <c r="I693">
        <v>22.89</v>
      </c>
      <c r="J693">
        <v>24.12</v>
      </c>
      <c r="K693">
        <v>78275</v>
      </c>
      <c r="L693">
        <v>49.5</v>
      </c>
      <c r="M693">
        <f t="shared" si="133"/>
        <v>1.5345937941247374</v>
      </c>
      <c r="N693">
        <f t="shared" si="134"/>
        <v>1.6006333333333333E-5</v>
      </c>
      <c r="O693" s="8">
        <f t="shared" si="135"/>
        <v>0.70443873000000001</v>
      </c>
      <c r="P693" s="8">
        <f t="shared" si="136"/>
        <v>1.8038730000000003E-2</v>
      </c>
      <c r="Q693" s="6">
        <f t="shared" si="137"/>
        <v>4.0987798227675538E-4</v>
      </c>
      <c r="R693" s="10">
        <f t="shared" si="138"/>
        <v>1.872287665860597E-7</v>
      </c>
      <c r="S693">
        <f t="shared" si="139"/>
        <v>0.18722876658605969</v>
      </c>
      <c r="T693">
        <f t="shared" si="140"/>
        <v>2.3549781129661569</v>
      </c>
      <c r="U693">
        <f t="shared" si="141"/>
        <v>-1.2106157820731664E-2</v>
      </c>
      <c r="V693">
        <f t="shared" si="142"/>
        <v>1.4655905718046245E-4</v>
      </c>
    </row>
    <row r="694" spans="1:22" x14ac:dyDescent="0.35">
      <c r="A694" s="1">
        <v>43495</v>
      </c>
      <c r="B694" s="2">
        <v>0.82277777777777772</v>
      </c>
      <c r="C694" s="3">
        <f t="shared" si="130"/>
        <v>0.82277777777777772</v>
      </c>
      <c r="D694" s="2">
        <v>0.25</v>
      </c>
      <c r="E694" s="3">
        <f t="shared" si="131"/>
        <v>0.25</v>
      </c>
      <c r="F694" s="2">
        <f t="shared" si="132"/>
        <v>0.57277777777777772</v>
      </c>
      <c r="G694">
        <v>346797</v>
      </c>
      <c r="H694">
        <v>810</v>
      </c>
      <c r="I694">
        <v>22.36</v>
      </c>
      <c r="J694">
        <v>24.11</v>
      </c>
      <c r="K694">
        <v>78271</v>
      </c>
      <c r="L694">
        <v>49.5</v>
      </c>
      <c r="M694">
        <f t="shared" si="133"/>
        <v>1.4737518797855609</v>
      </c>
      <c r="N694">
        <f t="shared" si="134"/>
        <v>1.5739666666666668E-5</v>
      </c>
      <c r="O694" s="8">
        <f t="shared" si="135"/>
        <v>0.69270273000000004</v>
      </c>
      <c r="P694" s="8">
        <f t="shared" si="136"/>
        <v>6.3027300000000341E-3</v>
      </c>
      <c r="Q694" s="6">
        <f t="shared" si="137"/>
        <v>1.4321131561008941E-4</v>
      </c>
      <c r="R694" s="10">
        <f t="shared" si="138"/>
        <v>6.5418849977922652E-8</v>
      </c>
      <c r="S694">
        <f t="shared" si="139"/>
        <v>6.5418849977922647E-2</v>
      </c>
      <c r="T694">
        <f t="shared" si="140"/>
        <v>2.1719446031714744</v>
      </c>
      <c r="U694">
        <f t="shared" si="141"/>
        <v>-0.12611614101058627</v>
      </c>
      <c r="V694">
        <f t="shared" si="142"/>
        <v>1.5905281023402079E-2</v>
      </c>
    </row>
    <row r="695" spans="1:22" x14ac:dyDescent="0.35">
      <c r="A695" s="1">
        <v>43495</v>
      </c>
      <c r="B695" s="2">
        <v>0.82277777777777772</v>
      </c>
      <c r="C695" s="3">
        <f t="shared" si="130"/>
        <v>0.82277777777777772</v>
      </c>
      <c r="D695" s="2">
        <v>0.25</v>
      </c>
      <c r="E695" s="3">
        <f t="shared" si="131"/>
        <v>0.25</v>
      </c>
      <c r="F695" s="2">
        <f t="shared" si="132"/>
        <v>0.57277777777777772</v>
      </c>
      <c r="G695">
        <v>347222</v>
      </c>
      <c r="H695">
        <v>813</v>
      </c>
      <c r="I695">
        <v>22.06</v>
      </c>
      <c r="J695">
        <v>24.13</v>
      </c>
      <c r="K695">
        <v>78271</v>
      </c>
      <c r="L695">
        <v>49.5</v>
      </c>
      <c r="M695">
        <f t="shared" si="133"/>
        <v>1.4393130603482911</v>
      </c>
      <c r="N695">
        <f t="shared" si="134"/>
        <v>1.5839666666666667E-5</v>
      </c>
      <c r="O695" s="8">
        <f t="shared" si="135"/>
        <v>0.69710373000000003</v>
      </c>
      <c r="P695" s="8">
        <f t="shared" si="136"/>
        <v>1.0703730000000022E-2</v>
      </c>
      <c r="Q695" s="6">
        <f t="shared" si="137"/>
        <v>2.4321131561008913E-4</v>
      </c>
      <c r="R695" s="10">
        <f t="shared" si="138"/>
        <v>1.1110626967641387E-7</v>
      </c>
      <c r="S695">
        <f t="shared" si="139"/>
        <v>0.11110626967641386</v>
      </c>
      <c r="T695">
        <f t="shared" si="140"/>
        <v>2.0716220856891634</v>
      </c>
      <c r="U695">
        <f t="shared" si="141"/>
        <v>-7.6013664660237068E-2</v>
      </c>
      <c r="V695">
        <f t="shared" si="142"/>
        <v>5.7780772150789741E-3</v>
      </c>
    </row>
    <row r="696" spans="1:22" x14ac:dyDescent="0.35">
      <c r="A696" s="1">
        <v>43495</v>
      </c>
      <c r="B696" s="2">
        <v>0.82278935185185187</v>
      </c>
      <c r="C696" s="3">
        <f t="shared" si="130"/>
        <v>0.82278935185185187</v>
      </c>
      <c r="D696" s="2">
        <v>0.25</v>
      </c>
      <c r="E696" s="3">
        <f t="shared" si="131"/>
        <v>0.25</v>
      </c>
      <c r="F696" s="2">
        <f t="shared" si="132"/>
        <v>0.57278935185185187</v>
      </c>
      <c r="G696">
        <v>347721</v>
      </c>
      <c r="H696">
        <v>819</v>
      </c>
      <c r="I696">
        <v>21.98</v>
      </c>
      <c r="J696">
        <v>24.13</v>
      </c>
      <c r="K696">
        <v>78272</v>
      </c>
      <c r="L696">
        <v>49.5</v>
      </c>
      <c r="M696">
        <f t="shared" si="133"/>
        <v>1.4301293751650193</v>
      </c>
      <c r="N696">
        <f t="shared" si="134"/>
        <v>1.6039666666666668E-5</v>
      </c>
      <c r="O696" s="8">
        <f t="shared" si="135"/>
        <v>0.70590573000000012</v>
      </c>
      <c r="P696" s="8">
        <f t="shared" si="136"/>
        <v>1.950573000000011E-2</v>
      </c>
      <c r="Q696" s="6">
        <f t="shared" si="137"/>
        <v>4.4321131561009112E-4</v>
      </c>
      <c r="R696" s="10">
        <f t="shared" si="138"/>
        <v>2.0246971938188893E-7</v>
      </c>
      <c r="S696">
        <f t="shared" si="139"/>
        <v>0.20246971938188893</v>
      </c>
      <c r="T696">
        <f t="shared" si="140"/>
        <v>2.0452700297098882</v>
      </c>
      <c r="U696">
        <f t="shared" si="141"/>
        <v>1.6527133485733446E-2</v>
      </c>
      <c r="V696">
        <f t="shared" si="142"/>
        <v>2.7314614125525179E-4</v>
      </c>
    </row>
    <row r="697" spans="1:22" x14ac:dyDescent="0.35">
      <c r="A697" s="1">
        <v>43495</v>
      </c>
      <c r="B697" s="2">
        <v>0.82278935185185187</v>
      </c>
      <c r="C697" s="3">
        <f t="shared" si="130"/>
        <v>0.82278935185185187</v>
      </c>
      <c r="D697" s="2">
        <v>0.25</v>
      </c>
      <c r="E697" s="3">
        <f t="shared" si="131"/>
        <v>0.25</v>
      </c>
      <c r="F697" s="2">
        <f t="shared" si="132"/>
        <v>0.57278935185185187</v>
      </c>
      <c r="G697">
        <v>348221</v>
      </c>
      <c r="H697">
        <v>836</v>
      </c>
      <c r="I697">
        <v>21.94</v>
      </c>
      <c r="J697">
        <v>24.11</v>
      </c>
      <c r="K697">
        <v>78263</v>
      </c>
      <c r="L697">
        <v>49.5</v>
      </c>
      <c r="M697">
        <f t="shared" si="133"/>
        <v>1.4255375325733834</v>
      </c>
      <c r="N697">
        <f t="shared" si="134"/>
        <v>1.6606333333333334E-5</v>
      </c>
      <c r="O697" s="8">
        <f t="shared" si="135"/>
        <v>0.73084473000000005</v>
      </c>
      <c r="P697" s="8">
        <f t="shared" si="136"/>
        <v>4.4444730000000043E-2</v>
      </c>
      <c r="Q697" s="6">
        <f t="shared" si="137"/>
        <v>1.0098779822767564E-3</v>
      </c>
      <c r="R697" s="10">
        <f t="shared" si="138"/>
        <v>4.613588602976156E-7</v>
      </c>
      <c r="S697">
        <f t="shared" si="139"/>
        <v>0.46135886029761558</v>
      </c>
      <c r="T697">
        <f t="shared" si="140"/>
        <v>2.0321572567754105</v>
      </c>
      <c r="U697">
        <f t="shared" si="141"/>
        <v>0.27600494862170782</v>
      </c>
      <c r="V697">
        <f t="shared" si="142"/>
        <v>7.6178731663671576E-2</v>
      </c>
    </row>
    <row r="698" spans="1:22" x14ac:dyDescent="0.35">
      <c r="A698" s="1">
        <v>43495</v>
      </c>
      <c r="B698" s="2">
        <v>0.82280092592592602</v>
      </c>
      <c r="C698" s="3">
        <f t="shared" si="130"/>
        <v>0.82280092592592602</v>
      </c>
      <c r="D698" s="2">
        <v>0.25</v>
      </c>
      <c r="E698" s="3">
        <f t="shared" si="131"/>
        <v>0.25</v>
      </c>
      <c r="F698" s="2">
        <f t="shared" si="132"/>
        <v>0.57280092592592602</v>
      </c>
      <c r="G698">
        <v>348724</v>
      </c>
      <c r="H698">
        <v>820</v>
      </c>
      <c r="I698">
        <v>21.89</v>
      </c>
      <c r="J698">
        <v>24.14</v>
      </c>
      <c r="K698">
        <v>78264</v>
      </c>
      <c r="L698">
        <v>49.5</v>
      </c>
      <c r="M698">
        <f t="shared" si="133"/>
        <v>1.4197977293338384</v>
      </c>
      <c r="N698">
        <f t="shared" si="134"/>
        <v>1.6073E-5</v>
      </c>
      <c r="O698" s="8">
        <f t="shared" si="135"/>
        <v>0.70737273000000001</v>
      </c>
      <c r="P698" s="8">
        <f t="shared" si="136"/>
        <v>2.0972729999999995E-2</v>
      </c>
      <c r="Q698" s="6">
        <f t="shared" si="137"/>
        <v>4.7654464894342186E-4</v>
      </c>
      <c r="R698" s="10">
        <f t="shared" si="138"/>
        <v>2.17726773898932E-7</v>
      </c>
      <c r="S698">
        <f t="shared" si="139"/>
        <v>0.217726773898932</v>
      </c>
      <c r="T698">
        <f t="shared" si="140"/>
        <v>2.0158255922215234</v>
      </c>
      <c r="U698">
        <f t="shared" si="141"/>
        <v>3.3108704998333897E-2</v>
      </c>
      <c r="V698">
        <f t="shared" si="142"/>
        <v>1.0961863466667E-3</v>
      </c>
    </row>
    <row r="699" spans="1:22" x14ac:dyDescent="0.35">
      <c r="A699" s="1">
        <v>43495</v>
      </c>
      <c r="B699" s="2">
        <v>0.82280092592592602</v>
      </c>
      <c r="C699" s="3">
        <f t="shared" si="130"/>
        <v>0.82280092592592602</v>
      </c>
      <c r="D699" s="2">
        <v>0.25</v>
      </c>
      <c r="E699" s="3">
        <f t="shared" si="131"/>
        <v>0.25</v>
      </c>
      <c r="F699" s="2">
        <f t="shared" si="132"/>
        <v>0.57280092592592602</v>
      </c>
      <c r="G699">
        <v>349221</v>
      </c>
      <c r="H699">
        <v>819</v>
      </c>
      <c r="I699">
        <v>21.79</v>
      </c>
      <c r="J699">
        <v>24.13</v>
      </c>
      <c r="K699">
        <v>78254</v>
      </c>
      <c r="L699">
        <v>49.5</v>
      </c>
      <c r="M699">
        <f t="shared" si="133"/>
        <v>1.4083181228547483</v>
      </c>
      <c r="N699">
        <f t="shared" si="134"/>
        <v>1.6039666666666668E-5</v>
      </c>
      <c r="O699" s="8">
        <f t="shared" si="135"/>
        <v>0.70590573000000012</v>
      </c>
      <c r="P699" s="8">
        <f t="shared" si="136"/>
        <v>1.950573000000011E-2</v>
      </c>
      <c r="Q699" s="6">
        <f t="shared" si="137"/>
        <v>4.4321131561009112E-4</v>
      </c>
      <c r="R699" s="10">
        <f t="shared" si="138"/>
        <v>2.0251629150534426E-7</v>
      </c>
      <c r="S699">
        <f t="shared" si="139"/>
        <v>0.20251629150534425</v>
      </c>
      <c r="T699">
        <f t="shared" si="140"/>
        <v>1.983359935161122</v>
      </c>
      <c r="U699">
        <f t="shared" si="141"/>
        <v>1.936990815536551E-2</v>
      </c>
      <c r="V699">
        <f t="shared" si="142"/>
        <v>3.7519334194729531E-4</v>
      </c>
    </row>
    <row r="700" spans="1:22" x14ac:dyDescent="0.35">
      <c r="A700" s="1">
        <v>43495</v>
      </c>
      <c r="B700" s="2">
        <v>0.82281249999999995</v>
      </c>
      <c r="C700" s="3">
        <f t="shared" si="130"/>
        <v>0.82281249999999995</v>
      </c>
      <c r="D700" s="2">
        <v>0.25</v>
      </c>
      <c r="E700" s="3">
        <f t="shared" si="131"/>
        <v>0.25</v>
      </c>
      <c r="F700" s="2">
        <f t="shared" si="132"/>
        <v>0.57281249999999995</v>
      </c>
      <c r="G700">
        <v>349721</v>
      </c>
      <c r="H700">
        <v>830</v>
      </c>
      <c r="I700">
        <v>21.62</v>
      </c>
      <c r="J700">
        <v>24.13</v>
      </c>
      <c r="K700">
        <v>78257</v>
      </c>
      <c r="L700">
        <v>49.5</v>
      </c>
      <c r="M700">
        <f t="shared" si="133"/>
        <v>1.3888027918402959</v>
      </c>
      <c r="N700">
        <f t="shared" si="134"/>
        <v>1.6406333333333333E-5</v>
      </c>
      <c r="O700" s="8">
        <f t="shared" si="135"/>
        <v>0.72204272999999997</v>
      </c>
      <c r="P700" s="8">
        <f t="shared" si="136"/>
        <v>3.5642729999999956E-2</v>
      </c>
      <c r="Q700" s="6">
        <f t="shared" si="137"/>
        <v>8.0987798227675426E-4</v>
      </c>
      <c r="R700" s="10">
        <f t="shared" si="138"/>
        <v>3.7004289437480897E-7</v>
      </c>
      <c r="S700">
        <f t="shared" si="139"/>
        <v>0.37004289437480897</v>
      </c>
      <c r="T700">
        <f t="shared" si="140"/>
        <v>1.9287731946234001</v>
      </c>
      <c r="U700">
        <f t="shared" si="141"/>
        <v>0.18939837646088303</v>
      </c>
      <c r="V700">
        <f t="shared" si="142"/>
        <v>3.587174500601837E-2</v>
      </c>
    </row>
    <row r="701" spans="1:22" x14ac:dyDescent="0.35">
      <c r="A701" s="1">
        <v>43495</v>
      </c>
      <c r="B701" s="2">
        <v>0.82281249999999995</v>
      </c>
      <c r="C701" s="3">
        <f t="shared" si="130"/>
        <v>0.82281249999999995</v>
      </c>
      <c r="D701" s="2">
        <v>0.25</v>
      </c>
      <c r="E701" s="3">
        <f t="shared" si="131"/>
        <v>0.25</v>
      </c>
      <c r="F701" s="2">
        <f t="shared" si="132"/>
        <v>0.57281249999999995</v>
      </c>
      <c r="G701">
        <v>350221</v>
      </c>
      <c r="H701">
        <v>829</v>
      </c>
      <c r="I701">
        <v>21.58</v>
      </c>
      <c r="J701">
        <v>24.11</v>
      </c>
      <c r="K701">
        <v>78252</v>
      </c>
      <c r="L701">
        <v>49.5</v>
      </c>
      <c r="M701">
        <f t="shared" si="133"/>
        <v>1.3842109492486596</v>
      </c>
      <c r="N701">
        <f t="shared" si="134"/>
        <v>1.6373000000000001E-5</v>
      </c>
      <c r="O701" s="8">
        <f t="shared" si="135"/>
        <v>0.72057573000000008</v>
      </c>
      <c r="P701" s="8">
        <f t="shared" si="136"/>
        <v>3.4175730000000071E-2</v>
      </c>
      <c r="Q701" s="6">
        <f t="shared" si="137"/>
        <v>7.7654464894342363E-4</v>
      </c>
      <c r="R701" s="10">
        <f t="shared" si="138"/>
        <v>3.5481129645854613E-7</v>
      </c>
      <c r="S701">
        <f t="shared" si="139"/>
        <v>0.35481129645854614</v>
      </c>
      <c r="T701">
        <f t="shared" si="140"/>
        <v>1.9160399520198754</v>
      </c>
      <c r="U701">
        <f t="shared" si="141"/>
        <v>0.17475545276486798</v>
      </c>
      <c r="V701">
        <f t="shared" si="142"/>
        <v>3.0539468271054002E-2</v>
      </c>
    </row>
    <row r="702" spans="1:22" x14ac:dyDescent="0.35">
      <c r="A702" s="1">
        <v>43495</v>
      </c>
      <c r="B702" s="2">
        <v>0.8228240740740741</v>
      </c>
      <c r="C702" s="3">
        <f t="shared" si="130"/>
        <v>0.8228240740740741</v>
      </c>
      <c r="D702" s="2">
        <v>0.25</v>
      </c>
      <c r="E702" s="3">
        <f t="shared" si="131"/>
        <v>0.25</v>
      </c>
      <c r="F702" s="2">
        <f t="shared" si="132"/>
        <v>0.5728240740740741</v>
      </c>
      <c r="G702">
        <v>350722</v>
      </c>
      <c r="H702">
        <v>822</v>
      </c>
      <c r="I702">
        <v>21.41</v>
      </c>
      <c r="J702">
        <v>24.11</v>
      </c>
      <c r="K702">
        <v>78246</v>
      </c>
      <c r="L702">
        <v>49.47</v>
      </c>
      <c r="M702">
        <f t="shared" si="133"/>
        <v>1.3646956182342069</v>
      </c>
      <c r="N702">
        <f t="shared" si="134"/>
        <v>1.6139666666666667E-5</v>
      </c>
      <c r="O702" s="8">
        <f t="shared" si="135"/>
        <v>0.71030673</v>
      </c>
      <c r="P702" s="8">
        <f t="shared" si="136"/>
        <v>2.3906729999999987E-2</v>
      </c>
      <c r="Q702" s="6">
        <f t="shared" si="137"/>
        <v>5.4321131561008834E-4</v>
      </c>
      <c r="R702" s="10">
        <f t="shared" si="138"/>
        <v>2.4821791091526629E-7</v>
      </c>
      <c r="S702">
        <f t="shared" si="139"/>
        <v>0.24821791091526629</v>
      </c>
      <c r="T702">
        <f t="shared" si="140"/>
        <v>1.8623941304276443</v>
      </c>
      <c r="U702">
        <f t="shared" si="141"/>
        <v>7.066393265764094E-2</v>
      </c>
      <c r="V702">
        <f t="shared" si="142"/>
        <v>4.9933913786436137E-3</v>
      </c>
    </row>
    <row r="703" spans="1:22" x14ac:dyDescent="0.35">
      <c r="A703" s="1">
        <v>43495</v>
      </c>
      <c r="B703" s="2">
        <v>0.8228240740740741</v>
      </c>
      <c r="C703" s="3">
        <f t="shared" si="130"/>
        <v>0.8228240740740741</v>
      </c>
      <c r="D703" s="2">
        <v>0.25</v>
      </c>
      <c r="E703" s="3">
        <f t="shared" si="131"/>
        <v>0.25</v>
      </c>
      <c r="F703" s="2">
        <f t="shared" si="132"/>
        <v>0.5728240740740741</v>
      </c>
      <c r="G703">
        <v>351221</v>
      </c>
      <c r="H703">
        <v>811</v>
      </c>
      <c r="I703">
        <v>21.33</v>
      </c>
      <c r="J703">
        <v>24.14</v>
      </c>
      <c r="K703">
        <v>78243</v>
      </c>
      <c r="L703">
        <v>49.47</v>
      </c>
      <c r="M703">
        <f t="shared" si="133"/>
        <v>1.3555119330509349</v>
      </c>
      <c r="N703">
        <f t="shared" si="134"/>
        <v>1.5773E-5</v>
      </c>
      <c r="O703" s="8">
        <f t="shared" si="135"/>
        <v>0.69416972999999993</v>
      </c>
      <c r="P703" s="8">
        <f t="shared" si="136"/>
        <v>7.7697299999999192E-3</v>
      </c>
      <c r="Q703" s="6">
        <f t="shared" si="137"/>
        <v>1.7654464894342013E-4</v>
      </c>
      <c r="R703" s="10">
        <f t="shared" si="138"/>
        <v>8.0682499812877274E-8</v>
      </c>
      <c r="S703">
        <f t="shared" si="139"/>
        <v>8.068249981287727E-2</v>
      </c>
      <c r="T703">
        <f t="shared" si="140"/>
        <v>1.8374126006434821</v>
      </c>
      <c r="U703">
        <f t="shared" si="141"/>
        <v>-9.5694130004252587E-2</v>
      </c>
      <c r="V703">
        <f t="shared" si="142"/>
        <v>9.1573665172707958E-3</v>
      </c>
    </row>
    <row r="704" spans="1:22" x14ac:dyDescent="0.35">
      <c r="A704" s="1">
        <v>43495</v>
      </c>
      <c r="B704" s="2">
        <v>0.82283564814814814</v>
      </c>
      <c r="C704" s="3">
        <f t="shared" si="130"/>
        <v>0.82283564814814814</v>
      </c>
      <c r="D704" s="2">
        <v>0.25</v>
      </c>
      <c r="E704" s="3">
        <f t="shared" si="131"/>
        <v>0.25</v>
      </c>
      <c r="F704" s="2">
        <f t="shared" si="132"/>
        <v>0.57283564814814814</v>
      </c>
      <c r="G704">
        <v>351721</v>
      </c>
      <c r="H704">
        <v>832</v>
      </c>
      <c r="I704">
        <v>21.41</v>
      </c>
      <c r="J704">
        <v>24.11</v>
      </c>
      <c r="K704">
        <v>78245</v>
      </c>
      <c r="L704">
        <v>49.47</v>
      </c>
      <c r="M704">
        <f t="shared" si="133"/>
        <v>1.3646956182342069</v>
      </c>
      <c r="N704">
        <f t="shared" si="134"/>
        <v>1.6473E-5</v>
      </c>
      <c r="O704" s="8">
        <f t="shared" si="135"/>
        <v>0.72497672999999996</v>
      </c>
      <c r="P704" s="8">
        <f t="shared" si="136"/>
        <v>3.8576729999999948E-2</v>
      </c>
      <c r="Q704" s="6">
        <f t="shared" si="137"/>
        <v>8.7654464894342085E-4</v>
      </c>
      <c r="R704" s="10">
        <f t="shared" si="138"/>
        <v>4.0053816260703618E-7</v>
      </c>
      <c r="S704">
        <f t="shared" si="139"/>
        <v>0.40053816260703617</v>
      </c>
      <c r="T704">
        <f t="shared" si="140"/>
        <v>1.8623941304276443</v>
      </c>
      <c r="U704">
        <f t="shared" si="141"/>
        <v>0.22298418434941084</v>
      </c>
      <c r="V704">
        <f t="shared" si="142"/>
        <v>4.9721946469972036E-2</v>
      </c>
    </row>
    <row r="705" spans="1:22" x14ac:dyDescent="0.35">
      <c r="A705" s="1">
        <v>43495</v>
      </c>
      <c r="B705" s="2">
        <v>0.82283564814814814</v>
      </c>
      <c r="C705" s="3">
        <f t="shared" si="130"/>
        <v>0.82283564814814814</v>
      </c>
      <c r="D705" s="2">
        <v>0.25</v>
      </c>
      <c r="E705" s="3">
        <f t="shared" si="131"/>
        <v>0.25</v>
      </c>
      <c r="F705" s="2">
        <f t="shared" si="132"/>
        <v>0.57283564814814814</v>
      </c>
      <c r="G705">
        <v>352221</v>
      </c>
      <c r="H705">
        <v>817</v>
      </c>
      <c r="I705">
        <v>21.32</v>
      </c>
      <c r="J705">
        <v>24.13</v>
      </c>
      <c r="K705">
        <v>78238</v>
      </c>
      <c r="L705">
        <v>49.47</v>
      </c>
      <c r="M705">
        <f t="shared" si="133"/>
        <v>1.3543639724030261</v>
      </c>
      <c r="N705">
        <f t="shared" si="134"/>
        <v>1.5973000000000001E-5</v>
      </c>
      <c r="O705" s="8">
        <f t="shared" si="135"/>
        <v>0.70297173000000002</v>
      </c>
      <c r="P705" s="8">
        <f t="shared" si="136"/>
        <v>1.6571730000000007E-2</v>
      </c>
      <c r="Q705" s="6">
        <f t="shared" si="137"/>
        <v>3.7654464894342214E-4</v>
      </c>
      <c r="R705" s="10">
        <f t="shared" si="138"/>
        <v>1.7208951568615774E-7</v>
      </c>
      <c r="S705">
        <f t="shared" si="139"/>
        <v>0.17208951568615774</v>
      </c>
      <c r="T705">
        <f t="shared" si="140"/>
        <v>1.8343017697433048</v>
      </c>
      <c r="U705">
        <f t="shared" si="141"/>
        <v>-4.1399455759102231E-3</v>
      </c>
      <c r="V705">
        <f t="shared" si="142"/>
        <v>1.7139149371498629E-5</v>
      </c>
    </row>
    <row r="706" spans="1:22" x14ac:dyDescent="0.35">
      <c r="A706" s="1">
        <v>43495</v>
      </c>
      <c r="B706" s="2">
        <v>0.82284722222222229</v>
      </c>
      <c r="C706" s="3">
        <f t="shared" ref="C706:C769" si="143">B706</f>
        <v>0.82284722222222229</v>
      </c>
      <c r="D706" s="2">
        <v>0.25</v>
      </c>
      <c r="E706" s="3">
        <f t="shared" ref="E706:E769" si="144">D706</f>
        <v>0.25</v>
      </c>
      <c r="F706" s="2">
        <f t="shared" ref="F706:F769" si="145">C706-E706</f>
        <v>0.57284722222222229</v>
      </c>
      <c r="G706">
        <v>352721</v>
      </c>
      <c r="H706">
        <v>818</v>
      </c>
      <c r="I706">
        <v>21.29</v>
      </c>
      <c r="J706">
        <v>24.11</v>
      </c>
      <c r="K706">
        <v>78226</v>
      </c>
      <c r="L706">
        <v>49.47</v>
      </c>
      <c r="M706">
        <f t="shared" ref="M706:M769" si="146">(I706-9.522)/8.7111</f>
        <v>1.3509200904592988</v>
      </c>
      <c r="N706">
        <f t="shared" ref="N706:N769" si="147">(H706-337.81)/30000000</f>
        <v>1.6006333333333333E-5</v>
      </c>
      <c r="O706" s="8">
        <f t="shared" ref="O706:O769" si="148">N706*44010</f>
        <v>0.70443873000000001</v>
      </c>
      <c r="P706" s="8">
        <f t="shared" si="136"/>
        <v>1.8038730000000003E-2</v>
      </c>
      <c r="Q706" s="6">
        <f t="shared" si="137"/>
        <v>4.0987798227675538E-4</v>
      </c>
      <c r="R706" s="10">
        <f t="shared" si="138"/>
        <v>1.8733974263277273E-7</v>
      </c>
      <c r="S706">
        <f t="shared" si="139"/>
        <v>0.18733974263277273</v>
      </c>
      <c r="T706">
        <f t="shared" si="140"/>
        <v>1.8249850908065601</v>
      </c>
      <c r="U706">
        <f t="shared" si="141"/>
        <v>1.1551787035890595E-2</v>
      </c>
      <c r="V706">
        <f t="shared" si="142"/>
        <v>1.3344378372257001E-4</v>
      </c>
    </row>
    <row r="707" spans="1:22" x14ac:dyDescent="0.35">
      <c r="A707" s="1">
        <v>43495</v>
      </c>
      <c r="B707" s="2">
        <v>0.82284722222222229</v>
      </c>
      <c r="C707" s="3">
        <f t="shared" si="143"/>
        <v>0.82284722222222229</v>
      </c>
      <c r="D707" s="2">
        <v>0.25</v>
      </c>
      <c r="E707" s="3">
        <f t="shared" si="144"/>
        <v>0.25</v>
      </c>
      <c r="F707" s="2">
        <f t="shared" si="145"/>
        <v>0.57284722222222229</v>
      </c>
      <c r="G707">
        <v>353221</v>
      </c>
      <c r="H707">
        <v>827</v>
      </c>
      <c r="I707">
        <v>21.27</v>
      </c>
      <c r="J707">
        <v>24.13</v>
      </c>
      <c r="K707">
        <v>78223</v>
      </c>
      <c r="L707">
        <v>49.47</v>
      </c>
      <c r="M707">
        <f t="shared" si="146"/>
        <v>1.348624169163481</v>
      </c>
      <c r="N707">
        <f t="shared" si="147"/>
        <v>1.6306333333333333E-5</v>
      </c>
      <c r="O707" s="8">
        <f t="shared" si="148"/>
        <v>0.71764172999999998</v>
      </c>
      <c r="P707" s="8">
        <f t="shared" si="136"/>
        <v>3.1241729999999968E-2</v>
      </c>
      <c r="Q707" s="6">
        <f t="shared" si="137"/>
        <v>7.0987798227675454E-4</v>
      </c>
      <c r="R707" s="10">
        <f t="shared" si="138"/>
        <v>3.2449268455928771E-7</v>
      </c>
      <c r="S707">
        <f t="shared" si="139"/>
        <v>0.3244926845592877</v>
      </c>
      <c r="T707">
        <f t="shared" si="140"/>
        <v>1.8187871496518895</v>
      </c>
      <c r="U707">
        <f t="shared" si="141"/>
        <v>0.14899906607252944</v>
      </c>
      <c r="V707">
        <f t="shared" si="142"/>
        <v>2.2200721690485994E-2</v>
      </c>
    </row>
    <row r="708" spans="1:22" x14ac:dyDescent="0.35">
      <c r="A708" s="1">
        <v>43495</v>
      </c>
      <c r="B708" s="2">
        <v>0.82285879629629621</v>
      </c>
      <c r="C708" s="3">
        <f t="shared" si="143"/>
        <v>0.82285879629629621</v>
      </c>
      <c r="D708" s="2">
        <v>0.25</v>
      </c>
      <c r="E708" s="3">
        <f t="shared" si="144"/>
        <v>0.25</v>
      </c>
      <c r="F708" s="2">
        <f t="shared" si="145"/>
        <v>0.57285879629629621</v>
      </c>
      <c r="G708">
        <v>353721</v>
      </c>
      <c r="H708">
        <v>808</v>
      </c>
      <c r="I708">
        <v>21.13</v>
      </c>
      <c r="J708">
        <v>24.12</v>
      </c>
      <c r="K708">
        <v>78229</v>
      </c>
      <c r="L708">
        <v>49.47</v>
      </c>
      <c r="M708">
        <f t="shared" si="146"/>
        <v>1.3325527200927552</v>
      </c>
      <c r="N708">
        <f t="shared" si="147"/>
        <v>1.5673000000000001E-5</v>
      </c>
      <c r="O708" s="8">
        <f t="shared" si="148"/>
        <v>0.68976873000000005</v>
      </c>
      <c r="P708" s="8">
        <f t="shared" si="136"/>
        <v>3.368730000000042E-3</v>
      </c>
      <c r="Q708" s="6">
        <f t="shared" si="137"/>
        <v>7.6544648943422902E-5</v>
      </c>
      <c r="R708" s="10">
        <f t="shared" si="138"/>
        <v>3.4985502801444946E-8</v>
      </c>
      <c r="S708">
        <f t="shared" si="139"/>
        <v>3.4985502801444947E-2</v>
      </c>
      <c r="T708">
        <f t="shared" si="140"/>
        <v>1.7756967518266007</v>
      </c>
      <c r="U708">
        <f t="shared" si="141"/>
        <v>-0.13844775591444627</v>
      </c>
      <c r="V708">
        <f t="shared" si="142"/>
        <v>1.9167781117746092E-2</v>
      </c>
    </row>
    <row r="709" spans="1:22" x14ac:dyDescent="0.35">
      <c r="A709" s="1">
        <v>43495</v>
      </c>
      <c r="B709" s="2">
        <v>0.82285879629629621</v>
      </c>
      <c r="C709" s="3">
        <f t="shared" si="143"/>
        <v>0.82285879629629621</v>
      </c>
      <c r="D709" s="2">
        <v>0.25</v>
      </c>
      <c r="E709" s="3">
        <f t="shared" si="144"/>
        <v>0.25</v>
      </c>
      <c r="F709" s="2">
        <f t="shared" si="145"/>
        <v>0.57285879629629621</v>
      </c>
      <c r="G709">
        <v>354222</v>
      </c>
      <c r="H709">
        <v>814</v>
      </c>
      <c r="I709">
        <v>21.07</v>
      </c>
      <c r="J709">
        <v>24.13</v>
      </c>
      <c r="K709">
        <v>78221</v>
      </c>
      <c r="L709">
        <v>49.47</v>
      </c>
      <c r="M709">
        <f t="shared" si="146"/>
        <v>1.3256649562053013</v>
      </c>
      <c r="N709">
        <f t="shared" si="147"/>
        <v>1.5872999999999999E-5</v>
      </c>
      <c r="O709" s="8">
        <f t="shared" si="148"/>
        <v>0.69857072999999992</v>
      </c>
      <c r="P709" s="8">
        <f t="shared" si="136"/>
        <v>1.2170729999999907E-2</v>
      </c>
      <c r="Q709" s="6">
        <f t="shared" si="137"/>
        <v>2.7654464894341988E-4</v>
      </c>
      <c r="R709" s="10">
        <f t="shared" si="138"/>
        <v>1.2641469691572922E-7</v>
      </c>
      <c r="S709">
        <f t="shared" si="139"/>
        <v>0.12641469691572921</v>
      </c>
      <c r="T709">
        <f t="shared" si="140"/>
        <v>1.7573875761108035</v>
      </c>
      <c r="U709">
        <f t="shared" si="141"/>
        <v>-4.6135550469790433E-2</v>
      </c>
      <c r="V709">
        <f t="shared" si="142"/>
        <v>2.1284890171505803E-3</v>
      </c>
    </row>
    <row r="710" spans="1:22" x14ac:dyDescent="0.35">
      <c r="A710" s="1">
        <v>43495</v>
      </c>
      <c r="B710" s="2">
        <v>0.82287037037037036</v>
      </c>
      <c r="C710" s="3">
        <f t="shared" si="143"/>
        <v>0.82287037037037036</v>
      </c>
      <c r="D710" s="2">
        <v>0.25</v>
      </c>
      <c r="E710" s="3">
        <f t="shared" si="144"/>
        <v>0.25</v>
      </c>
      <c r="F710" s="2">
        <f t="shared" si="145"/>
        <v>0.57287037037037036</v>
      </c>
      <c r="G710">
        <v>354721</v>
      </c>
      <c r="H710">
        <v>828</v>
      </c>
      <c r="I710">
        <v>21.01</v>
      </c>
      <c r="J710">
        <v>24.12</v>
      </c>
      <c r="K710">
        <v>78213</v>
      </c>
      <c r="L710">
        <v>49.47</v>
      </c>
      <c r="M710">
        <f t="shared" si="146"/>
        <v>1.3187771923178475</v>
      </c>
      <c r="N710">
        <f t="shared" si="147"/>
        <v>1.6339666666666665E-5</v>
      </c>
      <c r="O710" s="8">
        <f t="shared" si="148"/>
        <v>0.71910872999999997</v>
      </c>
      <c r="P710" s="8">
        <f t="shared" si="136"/>
        <v>3.2708729999999964E-2</v>
      </c>
      <c r="Q710" s="6">
        <f t="shared" si="137"/>
        <v>7.4321131561008778E-4</v>
      </c>
      <c r="R710" s="10">
        <f t="shared" si="138"/>
        <v>3.3976170854453103E-7</v>
      </c>
      <c r="S710">
        <f t="shared" si="139"/>
        <v>0.33976170854453103</v>
      </c>
      <c r="T710">
        <f t="shared" si="140"/>
        <v>1.7391732829777449</v>
      </c>
      <c r="U710">
        <f t="shared" si="141"/>
        <v>0.16809447248938297</v>
      </c>
      <c r="V710">
        <f t="shared" si="142"/>
        <v>2.8255751681483931E-2</v>
      </c>
    </row>
    <row r="711" spans="1:22" x14ac:dyDescent="0.35">
      <c r="A711" s="1">
        <v>43495</v>
      </c>
      <c r="B711" s="2">
        <v>0.82287037037037036</v>
      </c>
      <c r="C711" s="3">
        <f t="shared" si="143"/>
        <v>0.82287037037037036</v>
      </c>
      <c r="D711" s="2">
        <v>0.25</v>
      </c>
      <c r="E711" s="3">
        <f t="shared" si="144"/>
        <v>0.25</v>
      </c>
      <c r="F711" s="2">
        <f t="shared" si="145"/>
        <v>0.57287037037037036</v>
      </c>
      <c r="G711">
        <v>355221</v>
      </c>
      <c r="H711">
        <v>819</v>
      </c>
      <c r="I711">
        <v>21</v>
      </c>
      <c r="J711">
        <v>24.12</v>
      </c>
      <c r="K711">
        <v>78206</v>
      </c>
      <c r="L711">
        <v>49.47</v>
      </c>
      <c r="M711">
        <f t="shared" si="146"/>
        <v>1.3176292316699383</v>
      </c>
      <c r="N711">
        <f t="shared" si="147"/>
        <v>1.6039666666666668E-5</v>
      </c>
      <c r="O711" s="8">
        <f t="shared" si="148"/>
        <v>0.70590573000000012</v>
      </c>
      <c r="P711" s="8">
        <f t="shared" si="136"/>
        <v>1.950573000000011E-2</v>
      </c>
      <c r="Q711" s="6">
        <f t="shared" si="137"/>
        <v>4.4321131561009112E-4</v>
      </c>
      <c r="R711" s="10">
        <f t="shared" si="138"/>
        <v>2.026337721544494E-7</v>
      </c>
      <c r="S711">
        <f t="shared" si="139"/>
        <v>0.20263377215444939</v>
      </c>
      <c r="T711">
        <f t="shared" si="140"/>
        <v>1.7361467921511118</v>
      </c>
      <c r="U711">
        <f t="shared" si="141"/>
        <v>3.1113704654363299E-2</v>
      </c>
      <c r="V711">
        <f t="shared" si="142"/>
        <v>9.6806261731894835E-4</v>
      </c>
    </row>
    <row r="712" spans="1:22" x14ac:dyDescent="0.35">
      <c r="A712" s="1">
        <v>43495</v>
      </c>
      <c r="B712" s="2">
        <v>0.82288194444444451</v>
      </c>
      <c r="C712" s="3">
        <f t="shared" si="143"/>
        <v>0.82288194444444451</v>
      </c>
      <c r="D712" s="2">
        <v>0.25</v>
      </c>
      <c r="E712" s="3">
        <f t="shared" si="144"/>
        <v>0.25</v>
      </c>
      <c r="F712" s="2">
        <f t="shared" si="145"/>
        <v>0.57288194444444451</v>
      </c>
      <c r="G712">
        <v>355721</v>
      </c>
      <c r="H712">
        <v>816</v>
      </c>
      <c r="I712">
        <v>20.9</v>
      </c>
      <c r="J712">
        <v>24.11</v>
      </c>
      <c r="K712">
        <v>78200</v>
      </c>
      <c r="L712">
        <v>49.47</v>
      </c>
      <c r="M712">
        <f t="shared" si="146"/>
        <v>1.3061496251908482</v>
      </c>
      <c r="N712">
        <f t="shared" si="147"/>
        <v>1.5939666666666666E-5</v>
      </c>
      <c r="O712" s="8">
        <f t="shared" si="148"/>
        <v>0.70150472999999991</v>
      </c>
      <c r="P712" s="8">
        <f t="shared" ref="P712:P775" si="149">O712-0.6864</f>
        <v>1.51047299999999E-2</v>
      </c>
      <c r="Q712" s="6">
        <f t="shared" ref="Q712:Q775" si="150">P712/(44010*0.001)</f>
        <v>3.4321131561008636E-4</v>
      </c>
      <c r="R712" s="10">
        <f t="shared" ref="R712:R775" si="151">(Q712/8.314*(J712+273.15))/K712</f>
        <v>1.5692108353003663E-7</v>
      </c>
      <c r="S712">
        <f t="shared" ref="S712:S775" si="152">R712*1000000</f>
        <v>0.15692108353003661</v>
      </c>
      <c r="T712">
        <f t="shared" ref="T712:T775" si="153">M712^2</f>
        <v>1.7060268433861931</v>
      </c>
      <c r="U712">
        <f t="shared" ref="U712:U775" si="154">S712-(0.1282*M712)-0.0026</f>
        <v>-1.3127298419430148E-2</v>
      </c>
      <c r="V712">
        <f t="shared" ref="V712:V775" si="155">U712^2</f>
        <v>1.7232596379277327E-4</v>
      </c>
    </row>
    <row r="713" spans="1:22" x14ac:dyDescent="0.35">
      <c r="A713" s="1">
        <v>43495</v>
      </c>
      <c r="B713" s="2">
        <v>0.82288194444444451</v>
      </c>
      <c r="C713" s="3">
        <f t="shared" si="143"/>
        <v>0.82288194444444451</v>
      </c>
      <c r="D713" s="2">
        <v>0.25</v>
      </c>
      <c r="E713" s="3">
        <f t="shared" si="144"/>
        <v>0.25</v>
      </c>
      <c r="F713" s="2">
        <f t="shared" si="145"/>
        <v>0.57288194444444451</v>
      </c>
      <c r="G713">
        <v>356221</v>
      </c>
      <c r="H713">
        <v>824</v>
      </c>
      <c r="I713">
        <v>20.86</v>
      </c>
      <c r="J713">
        <v>24.14</v>
      </c>
      <c r="K713">
        <v>78191</v>
      </c>
      <c r="L713">
        <v>49.47</v>
      </c>
      <c r="M713">
        <f t="shared" si="146"/>
        <v>1.3015577825992124</v>
      </c>
      <c r="N713">
        <f t="shared" si="147"/>
        <v>1.6206333333333334E-5</v>
      </c>
      <c r="O713" s="8">
        <f t="shared" si="148"/>
        <v>0.7132407300000001</v>
      </c>
      <c r="P713" s="8">
        <f t="shared" si="149"/>
        <v>2.684073000000009E-2</v>
      </c>
      <c r="Q713" s="6">
        <f t="shared" si="150"/>
        <v>6.0987798227675732E-4</v>
      </c>
      <c r="R713" s="10">
        <f t="shared" si="151"/>
        <v>2.7890510799069343E-7</v>
      </c>
      <c r="S713">
        <f t="shared" si="152"/>
        <v>0.2789051079906934</v>
      </c>
      <c r="T713">
        <f t="shared" si="153"/>
        <v>1.6940526614445786</v>
      </c>
      <c r="U713">
        <f t="shared" si="154"/>
        <v>0.10944540026147435</v>
      </c>
      <c r="V713">
        <f t="shared" si="155"/>
        <v>1.197829563839433E-2</v>
      </c>
    </row>
    <row r="714" spans="1:22" x14ac:dyDescent="0.35">
      <c r="A714" s="1">
        <v>43495</v>
      </c>
      <c r="B714" s="2">
        <v>0.82289351851851855</v>
      </c>
      <c r="C714" s="3">
        <f t="shared" si="143"/>
        <v>0.82289351851851855</v>
      </c>
      <c r="D714" s="2">
        <v>0.25</v>
      </c>
      <c r="E714" s="3">
        <f t="shared" si="144"/>
        <v>0.25</v>
      </c>
      <c r="F714" s="2">
        <f t="shared" si="145"/>
        <v>0.57289351851851855</v>
      </c>
      <c r="G714">
        <v>356721</v>
      </c>
      <c r="H714">
        <v>818</v>
      </c>
      <c r="I714">
        <v>20.9</v>
      </c>
      <c r="J714">
        <v>24.13</v>
      </c>
      <c r="K714">
        <v>78175</v>
      </c>
      <c r="L714">
        <v>49.47</v>
      </c>
      <c r="M714">
        <f t="shared" si="146"/>
        <v>1.3061496251908482</v>
      </c>
      <c r="N714">
        <f t="shared" si="147"/>
        <v>1.6006333333333333E-5</v>
      </c>
      <c r="O714" s="8">
        <f t="shared" si="148"/>
        <v>0.70443873000000001</v>
      </c>
      <c r="P714" s="8">
        <f t="shared" si="149"/>
        <v>1.8038730000000003E-2</v>
      </c>
      <c r="Q714" s="6">
        <f t="shared" si="150"/>
        <v>4.0987798227675538E-4</v>
      </c>
      <c r="R714" s="10">
        <f t="shared" si="151"/>
        <v>1.8747457245738875E-7</v>
      </c>
      <c r="S714">
        <f t="shared" si="152"/>
        <v>0.18747457245738874</v>
      </c>
      <c r="T714">
        <f t="shared" si="153"/>
        <v>1.7060268433861931</v>
      </c>
      <c r="U714">
        <f t="shared" si="154"/>
        <v>1.7426190507921983E-2</v>
      </c>
      <c r="V714">
        <f t="shared" si="155"/>
        <v>3.0367211561839024E-4</v>
      </c>
    </row>
    <row r="715" spans="1:22" x14ac:dyDescent="0.35">
      <c r="A715" s="1">
        <v>43495</v>
      </c>
      <c r="B715" s="2">
        <v>0.82289351851851855</v>
      </c>
      <c r="C715" s="3">
        <f t="shared" si="143"/>
        <v>0.82289351851851855</v>
      </c>
      <c r="D715" s="2">
        <v>0.25</v>
      </c>
      <c r="E715" s="3">
        <f t="shared" si="144"/>
        <v>0.25</v>
      </c>
      <c r="F715" s="2">
        <f t="shared" si="145"/>
        <v>0.57289351851851855</v>
      </c>
      <c r="G715">
        <v>357221</v>
      </c>
      <c r="H715">
        <v>815</v>
      </c>
      <c r="I715">
        <v>20.75</v>
      </c>
      <c r="J715">
        <v>24.12</v>
      </c>
      <c r="K715">
        <v>78167</v>
      </c>
      <c r="L715">
        <v>49.47</v>
      </c>
      <c r="M715">
        <f t="shared" si="146"/>
        <v>1.2889302154722135</v>
      </c>
      <c r="N715">
        <f t="shared" si="147"/>
        <v>1.5906333333333334E-5</v>
      </c>
      <c r="O715" s="8">
        <f t="shared" si="148"/>
        <v>0.70003773000000002</v>
      </c>
      <c r="P715" s="8">
        <f t="shared" si="149"/>
        <v>1.3637730000000015E-2</v>
      </c>
      <c r="Q715" s="6">
        <f t="shared" si="150"/>
        <v>3.0987798227675561E-4</v>
      </c>
      <c r="R715" s="10">
        <f t="shared" si="151"/>
        <v>1.4174519250787348E-7</v>
      </c>
      <c r="S715">
        <f t="shared" si="152"/>
        <v>0.14174519250787349</v>
      </c>
      <c r="T715">
        <f t="shared" si="153"/>
        <v>1.6613411003572469</v>
      </c>
      <c r="U715">
        <f t="shared" si="154"/>
        <v>-2.6095661115664311E-2</v>
      </c>
      <c r="V715">
        <f t="shared" si="155"/>
        <v>6.8098352906359428E-4</v>
      </c>
    </row>
    <row r="716" spans="1:22" x14ac:dyDescent="0.35">
      <c r="A716" s="1">
        <v>43495</v>
      </c>
      <c r="B716" s="2">
        <v>0.82290509259259259</v>
      </c>
      <c r="C716" s="3">
        <f t="shared" si="143"/>
        <v>0.82290509259259259</v>
      </c>
      <c r="D716" s="2">
        <v>0.25</v>
      </c>
      <c r="E716" s="3">
        <f t="shared" si="144"/>
        <v>0.25</v>
      </c>
      <c r="F716" s="2">
        <f t="shared" si="145"/>
        <v>0.57290509259259259</v>
      </c>
      <c r="G716">
        <v>357722</v>
      </c>
      <c r="H716">
        <v>822</v>
      </c>
      <c r="I716">
        <v>20.93</v>
      </c>
      <c r="J716">
        <v>24.13</v>
      </c>
      <c r="K716">
        <v>78157</v>
      </c>
      <c r="L716">
        <v>49.47</v>
      </c>
      <c r="M716">
        <f t="shared" si="146"/>
        <v>1.3095935071345755</v>
      </c>
      <c r="N716">
        <f t="shared" si="147"/>
        <v>1.6139666666666667E-5</v>
      </c>
      <c r="O716" s="8">
        <f t="shared" si="148"/>
        <v>0.71030673</v>
      </c>
      <c r="P716" s="8">
        <f t="shared" si="149"/>
        <v>2.3906729999999987E-2</v>
      </c>
      <c r="Q716" s="6">
        <f t="shared" si="150"/>
        <v>5.4321131561008834E-4</v>
      </c>
      <c r="R716" s="10">
        <f t="shared" si="151"/>
        <v>2.485172843925354E-7</v>
      </c>
      <c r="S716">
        <f t="shared" si="152"/>
        <v>0.2485172843925354</v>
      </c>
      <c r="T716">
        <f t="shared" si="153"/>
        <v>1.7150351539290374</v>
      </c>
      <c r="U716">
        <f t="shared" si="154"/>
        <v>7.8027396777882799E-2</v>
      </c>
      <c r="V716">
        <f t="shared" si="155"/>
        <v>6.0882746479331553E-3</v>
      </c>
    </row>
    <row r="717" spans="1:22" x14ac:dyDescent="0.35">
      <c r="A717" s="1">
        <v>43495</v>
      </c>
      <c r="B717" s="2">
        <v>0.82290509259259259</v>
      </c>
      <c r="C717" s="3">
        <f t="shared" si="143"/>
        <v>0.82290509259259259</v>
      </c>
      <c r="D717" s="2">
        <v>0.25</v>
      </c>
      <c r="E717" s="3">
        <f t="shared" si="144"/>
        <v>0.25</v>
      </c>
      <c r="F717" s="2">
        <f t="shared" si="145"/>
        <v>0.57290509259259259</v>
      </c>
      <c r="G717">
        <v>358221</v>
      </c>
      <c r="H717">
        <v>821</v>
      </c>
      <c r="I717">
        <v>20.93</v>
      </c>
      <c r="J717">
        <v>24.12</v>
      </c>
      <c r="K717">
        <v>78128</v>
      </c>
      <c r="L717">
        <v>49.47</v>
      </c>
      <c r="M717">
        <f t="shared" si="146"/>
        <v>1.3095935071345755</v>
      </c>
      <c r="N717">
        <f t="shared" si="147"/>
        <v>1.6106333333333332E-5</v>
      </c>
      <c r="O717" s="8">
        <f t="shared" si="148"/>
        <v>0.70883972999999989</v>
      </c>
      <c r="P717" s="8">
        <f t="shared" si="149"/>
        <v>2.243972999999988E-2</v>
      </c>
      <c r="Q717" s="6">
        <f t="shared" si="150"/>
        <v>5.0987798227675261E-4</v>
      </c>
      <c r="R717" s="10">
        <f t="shared" si="151"/>
        <v>2.3334613642080448E-7</v>
      </c>
      <c r="S717">
        <f t="shared" si="152"/>
        <v>0.23334613642080448</v>
      </c>
      <c r="T717">
        <f t="shared" si="153"/>
        <v>1.7150351539290374</v>
      </c>
      <c r="U717">
        <f t="shared" si="154"/>
        <v>6.2856248806151885E-2</v>
      </c>
      <c r="V717">
        <f t="shared" si="155"/>
        <v>3.9509080139808707E-3</v>
      </c>
    </row>
    <row r="718" spans="1:22" x14ac:dyDescent="0.35">
      <c r="A718" s="1">
        <v>43495</v>
      </c>
      <c r="B718" s="2">
        <v>0.82291666666666663</v>
      </c>
      <c r="C718" s="3">
        <f t="shared" si="143"/>
        <v>0.82291666666666663</v>
      </c>
      <c r="D718" s="2">
        <v>0.25</v>
      </c>
      <c r="E718" s="3">
        <f t="shared" si="144"/>
        <v>0.25</v>
      </c>
      <c r="F718" s="2">
        <f t="shared" si="145"/>
        <v>0.57291666666666663</v>
      </c>
      <c r="G718">
        <v>358721</v>
      </c>
      <c r="H718">
        <v>822</v>
      </c>
      <c r="I718">
        <v>20.94</v>
      </c>
      <c r="J718">
        <v>24.12</v>
      </c>
      <c r="K718">
        <v>78124</v>
      </c>
      <c r="L718">
        <v>49.47</v>
      </c>
      <c r="M718">
        <f t="shared" si="146"/>
        <v>1.3107414677824845</v>
      </c>
      <c r="N718">
        <f t="shared" si="147"/>
        <v>1.6139666666666667E-5</v>
      </c>
      <c r="O718" s="8">
        <f t="shared" si="148"/>
        <v>0.71030673</v>
      </c>
      <c r="P718" s="8">
        <f t="shared" si="149"/>
        <v>2.3906729999999987E-2</v>
      </c>
      <c r="Q718" s="6">
        <f t="shared" si="150"/>
        <v>5.4321131561008834E-4</v>
      </c>
      <c r="R718" s="10">
        <f t="shared" si="151"/>
        <v>2.4861389620182863E-7</v>
      </c>
      <c r="S718">
        <f t="shared" si="152"/>
        <v>0.24861389620182864</v>
      </c>
      <c r="T718">
        <f t="shared" si="153"/>
        <v>1.7180431953645818</v>
      </c>
      <c r="U718">
        <f t="shared" si="154"/>
        <v>7.7976840032114123E-2</v>
      </c>
      <c r="V718">
        <f t="shared" si="155"/>
        <v>6.0803875813939152E-3</v>
      </c>
    </row>
    <row r="719" spans="1:22" x14ac:dyDescent="0.35">
      <c r="A719" s="1">
        <v>43495</v>
      </c>
      <c r="B719" s="2">
        <v>0.82291666666666663</v>
      </c>
      <c r="C719" s="3">
        <f t="shared" si="143"/>
        <v>0.82291666666666663</v>
      </c>
      <c r="D719" s="2">
        <v>0.25</v>
      </c>
      <c r="E719" s="3">
        <f t="shared" si="144"/>
        <v>0.25</v>
      </c>
      <c r="F719" s="2">
        <f t="shared" si="145"/>
        <v>0.57291666666666663</v>
      </c>
      <c r="G719">
        <v>359221</v>
      </c>
      <c r="H719">
        <v>832</v>
      </c>
      <c r="I719">
        <v>20.95</v>
      </c>
      <c r="J719">
        <v>24.14</v>
      </c>
      <c r="K719">
        <v>78107</v>
      </c>
      <c r="L719">
        <v>49.47</v>
      </c>
      <c r="M719">
        <f t="shared" si="146"/>
        <v>1.3118894284303932</v>
      </c>
      <c r="N719">
        <f t="shared" si="147"/>
        <v>1.6473E-5</v>
      </c>
      <c r="O719" s="8">
        <f t="shared" si="148"/>
        <v>0.72497672999999996</v>
      </c>
      <c r="P719" s="8">
        <f t="shared" si="149"/>
        <v>3.8576729999999948E-2</v>
      </c>
      <c r="Q719" s="6">
        <f t="shared" si="150"/>
        <v>8.7654464894342085E-4</v>
      </c>
      <c r="R719" s="10">
        <f t="shared" si="151"/>
        <v>4.0128633069825546E-7</v>
      </c>
      <c r="S719">
        <f t="shared" si="152"/>
        <v>0.40128633069825548</v>
      </c>
      <c r="T719">
        <f t="shared" si="153"/>
        <v>1.7210538724274238</v>
      </c>
      <c r="U719">
        <f t="shared" si="154"/>
        <v>0.23050210597347906</v>
      </c>
      <c r="V719">
        <f t="shared" si="155"/>
        <v>5.3131220858208969E-2</v>
      </c>
    </row>
    <row r="720" spans="1:22" x14ac:dyDescent="0.35">
      <c r="A720" s="1">
        <v>43495</v>
      </c>
      <c r="B720" s="2">
        <v>0.82292824074074078</v>
      </c>
      <c r="C720" s="3">
        <f t="shared" si="143"/>
        <v>0.82292824074074078</v>
      </c>
      <c r="D720" s="2">
        <v>0.25</v>
      </c>
      <c r="E720" s="3">
        <f t="shared" si="144"/>
        <v>0.25</v>
      </c>
      <c r="F720" s="2">
        <f t="shared" si="145"/>
        <v>0.57292824074074078</v>
      </c>
      <c r="G720">
        <v>359721</v>
      </c>
      <c r="H720">
        <v>830</v>
      </c>
      <c r="I720">
        <v>21</v>
      </c>
      <c r="J720">
        <v>24.14</v>
      </c>
      <c r="K720">
        <v>78095</v>
      </c>
      <c r="L720">
        <v>49.47</v>
      </c>
      <c r="M720">
        <f t="shared" si="146"/>
        <v>1.3176292316699383</v>
      </c>
      <c r="N720">
        <f t="shared" si="147"/>
        <v>1.6406333333333333E-5</v>
      </c>
      <c r="O720" s="8">
        <f t="shared" si="148"/>
        <v>0.72204272999999997</v>
      </c>
      <c r="P720" s="8">
        <f t="shared" si="149"/>
        <v>3.5642729999999956E-2</v>
      </c>
      <c r="Q720" s="6">
        <f t="shared" si="150"/>
        <v>8.0987798227675426E-4</v>
      </c>
      <c r="R720" s="10">
        <f t="shared" si="151"/>
        <v>3.7082298352790228E-7</v>
      </c>
      <c r="S720">
        <f t="shared" si="152"/>
        <v>0.37082298352790227</v>
      </c>
      <c r="T720">
        <f t="shared" si="153"/>
        <v>1.7361467921511118</v>
      </c>
      <c r="U720">
        <f t="shared" si="154"/>
        <v>0.19930291602781619</v>
      </c>
      <c r="V720">
        <f t="shared" si="155"/>
        <v>3.9721652337190751E-2</v>
      </c>
    </row>
    <row r="721" spans="1:22" x14ac:dyDescent="0.35">
      <c r="A721" s="1">
        <v>43495</v>
      </c>
      <c r="B721" s="2">
        <v>0.82292824074074078</v>
      </c>
      <c r="C721" s="3">
        <f t="shared" si="143"/>
        <v>0.82292824074074078</v>
      </c>
      <c r="D721" s="2">
        <v>0.25</v>
      </c>
      <c r="E721" s="3">
        <f t="shared" si="144"/>
        <v>0.25</v>
      </c>
      <c r="F721" s="2">
        <f t="shared" si="145"/>
        <v>0.57292824074074078</v>
      </c>
      <c r="G721">
        <v>360221</v>
      </c>
      <c r="H721">
        <v>821</v>
      </c>
      <c r="I721">
        <v>20.96</v>
      </c>
      <c r="J721">
        <v>24.14</v>
      </c>
      <c r="K721">
        <v>78081</v>
      </c>
      <c r="L721">
        <v>49.47</v>
      </c>
      <c r="M721">
        <f t="shared" si="146"/>
        <v>1.3130373890783025</v>
      </c>
      <c r="N721">
        <f t="shared" si="147"/>
        <v>1.6106333333333332E-5</v>
      </c>
      <c r="O721" s="8">
        <f t="shared" si="148"/>
        <v>0.70883972999999989</v>
      </c>
      <c r="P721" s="8">
        <f t="shared" si="149"/>
        <v>2.243972999999988E-2</v>
      </c>
      <c r="Q721" s="6">
        <f t="shared" si="150"/>
        <v>5.0987798227675261E-4</v>
      </c>
      <c r="R721" s="10">
        <f t="shared" si="151"/>
        <v>2.3350230528610644E-7</v>
      </c>
      <c r="S721">
        <f t="shared" si="152"/>
        <v>0.23350230528610644</v>
      </c>
      <c r="T721">
        <f t="shared" si="153"/>
        <v>1.7240671851175655</v>
      </c>
      <c r="U721">
        <f t="shared" si="154"/>
        <v>6.2570912006268034E-2</v>
      </c>
      <c r="V721">
        <f t="shared" si="155"/>
        <v>3.9151190292961375E-3</v>
      </c>
    </row>
    <row r="722" spans="1:22" x14ac:dyDescent="0.35">
      <c r="A722" s="1">
        <v>43495</v>
      </c>
      <c r="B722" s="2">
        <v>0.82293981481481471</v>
      </c>
      <c r="C722" s="3">
        <f t="shared" si="143"/>
        <v>0.82293981481481471</v>
      </c>
      <c r="D722" s="2">
        <v>0.25</v>
      </c>
      <c r="E722" s="3">
        <f t="shared" si="144"/>
        <v>0.25</v>
      </c>
      <c r="F722" s="2">
        <f t="shared" si="145"/>
        <v>0.57293981481481471</v>
      </c>
      <c r="G722">
        <v>360721</v>
      </c>
      <c r="H722">
        <v>797</v>
      </c>
      <c r="I722">
        <v>20.93</v>
      </c>
      <c r="J722">
        <v>24.13</v>
      </c>
      <c r="K722">
        <v>78068</v>
      </c>
      <c r="L722">
        <v>49.47</v>
      </c>
      <c r="M722">
        <f t="shared" si="146"/>
        <v>1.3095935071345755</v>
      </c>
      <c r="N722">
        <f t="shared" si="147"/>
        <v>1.5306333333333333E-5</v>
      </c>
      <c r="O722" s="8">
        <f t="shared" si="148"/>
        <v>0.67363172999999998</v>
      </c>
      <c r="P722" s="8">
        <f t="shared" si="149"/>
        <v>-1.2768270000000026E-2</v>
      </c>
      <c r="Q722" s="6">
        <f t="shared" si="150"/>
        <v>-2.9012201772324531E-4</v>
      </c>
      <c r="R722" s="10">
        <f t="shared" si="151"/>
        <v>-1.3288112855205184E-7</v>
      </c>
      <c r="S722">
        <f t="shared" si="152"/>
        <v>-0.13288112855205184</v>
      </c>
      <c r="T722">
        <f t="shared" si="153"/>
        <v>1.7150351539290374</v>
      </c>
      <c r="U722">
        <f t="shared" si="154"/>
        <v>-0.30337101616670442</v>
      </c>
      <c r="V722">
        <f t="shared" si="155"/>
        <v>9.2033973450018833E-2</v>
      </c>
    </row>
    <row r="723" spans="1:22" x14ac:dyDescent="0.35">
      <c r="A723" s="1">
        <v>43495</v>
      </c>
      <c r="B723" s="2">
        <v>0.82293981481481471</v>
      </c>
      <c r="C723" s="3">
        <f t="shared" si="143"/>
        <v>0.82293981481481471</v>
      </c>
      <c r="D723" s="2">
        <v>0.25</v>
      </c>
      <c r="E723" s="3">
        <f t="shared" si="144"/>
        <v>0.25</v>
      </c>
      <c r="F723" s="2">
        <f t="shared" si="145"/>
        <v>0.57293981481481471</v>
      </c>
      <c r="G723">
        <v>361222</v>
      </c>
      <c r="H723">
        <v>824</v>
      </c>
      <c r="I723">
        <v>20.95</v>
      </c>
      <c r="J723">
        <v>24.12</v>
      </c>
      <c r="K723">
        <v>78059</v>
      </c>
      <c r="L723">
        <v>49.47</v>
      </c>
      <c r="M723">
        <f t="shared" si="146"/>
        <v>1.3118894284303932</v>
      </c>
      <c r="N723">
        <f t="shared" si="147"/>
        <v>1.6206333333333334E-5</v>
      </c>
      <c r="O723" s="8">
        <f t="shared" si="148"/>
        <v>0.7132407300000001</v>
      </c>
      <c r="P723" s="8">
        <f t="shared" si="149"/>
        <v>2.684073000000009E-2</v>
      </c>
      <c r="Q723" s="6">
        <f t="shared" si="150"/>
        <v>6.0987798227675732E-4</v>
      </c>
      <c r="R723" s="10">
        <f t="shared" si="151"/>
        <v>2.793579496028089E-7</v>
      </c>
      <c r="S723">
        <f t="shared" si="152"/>
        <v>0.27935794960280891</v>
      </c>
      <c r="T723">
        <f t="shared" si="153"/>
        <v>1.7210538724274238</v>
      </c>
      <c r="U723">
        <f t="shared" si="154"/>
        <v>0.10857372487803248</v>
      </c>
      <c r="V723">
        <f t="shared" si="155"/>
        <v>1.1788253733890688E-2</v>
      </c>
    </row>
    <row r="724" spans="1:22" x14ac:dyDescent="0.35">
      <c r="A724" s="1">
        <v>43495</v>
      </c>
      <c r="B724" s="2">
        <v>0.82295138888888886</v>
      </c>
      <c r="C724" s="3">
        <f t="shared" si="143"/>
        <v>0.82295138888888886</v>
      </c>
      <c r="D724" s="2">
        <v>0.25</v>
      </c>
      <c r="E724" s="3">
        <f t="shared" si="144"/>
        <v>0.25</v>
      </c>
      <c r="F724" s="2">
        <f t="shared" si="145"/>
        <v>0.57295138888888886</v>
      </c>
      <c r="G724">
        <v>361721</v>
      </c>
      <c r="H724">
        <v>819</v>
      </c>
      <c r="I724">
        <v>20.95</v>
      </c>
      <c r="J724">
        <v>24.13</v>
      </c>
      <c r="K724">
        <v>78053</v>
      </c>
      <c r="L724">
        <v>49.43</v>
      </c>
      <c r="M724">
        <f t="shared" si="146"/>
        <v>1.3118894284303932</v>
      </c>
      <c r="N724">
        <f t="shared" si="147"/>
        <v>1.6039666666666668E-5</v>
      </c>
      <c r="O724" s="8">
        <f t="shared" si="148"/>
        <v>0.70590573000000012</v>
      </c>
      <c r="P724" s="8">
        <f t="shared" si="149"/>
        <v>1.950573000000011E-2</v>
      </c>
      <c r="Q724" s="6">
        <f t="shared" si="150"/>
        <v>4.4321131561009112E-4</v>
      </c>
      <c r="R724" s="10">
        <f t="shared" si="151"/>
        <v>2.0303780604793167E-7</v>
      </c>
      <c r="S724">
        <f t="shared" si="152"/>
        <v>0.20303780604793167</v>
      </c>
      <c r="T724">
        <f t="shared" si="153"/>
        <v>1.7210538724274238</v>
      </c>
      <c r="U724">
        <f t="shared" si="154"/>
        <v>3.2253581323155249E-2</v>
      </c>
      <c r="V724">
        <f t="shared" si="155"/>
        <v>1.040293508169389E-3</v>
      </c>
    </row>
    <row r="725" spans="1:22" x14ac:dyDescent="0.35">
      <c r="A725" s="1">
        <v>43495</v>
      </c>
      <c r="B725" s="2">
        <v>0.82295138888888886</v>
      </c>
      <c r="C725" s="3">
        <f t="shared" si="143"/>
        <v>0.82295138888888886</v>
      </c>
      <c r="D725" s="2">
        <v>0.25</v>
      </c>
      <c r="E725" s="3">
        <f t="shared" si="144"/>
        <v>0.25</v>
      </c>
      <c r="F725" s="2">
        <f t="shared" si="145"/>
        <v>0.57295138888888886</v>
      </c>
      <c r="G725">
        <v>362221</v>
      </c>
      <c r="H725">
        <v>826</v>
      </c>
      <c r="I725">
        <v>20.93</v>
      </c>
      <c r="J725">
        <v>24.13</v>
      </c>
      <c r="K725">
        <v>78041</v>
      </c>
      <c r="L725">
        <v>49.43</v>
      </c>
      <c r="M725">
        <f t="shared" si="146"/>
        <v>1.3095935071345755</v>
      </c>
      <c r="N725">
        <f t="shared" si="147"/>
        <v>1.6273000000000002E-5</v>
      </c>
      <c r="O725" s="8">
        <f t="shared" si="148"/>
        <v>0.71617473000000009</v>
      </c>
      <c r="P725" s="8">
        <f t="shared" si="149"/>
        <v>2.9774730000000083E-2</v>
      </c>
      <c r="Q725" s="6">
        <f t="shared" si="150"/>
        <v>6.7654464894342391E-4</v>
      </c>
      <c r="R725" s="10">
        <f t="shared" si="151"/>
        <v>3.0997688510755244E-7</v>
      </c>
      <c r="S725">
        <f t="shared" si="152"/>
        <v>0.30997688510755245</v>
      </c>
      <c r="T725">
        <f t="shared" si="153"/>
        <v>1.7150351539290374</v>
      </c>
      <c r="U725">
        <f t="shared" si="154"/>
        <v>0.13948699749289986</v>
      </c>
      <c r="V725">
        <f t="shared" si="155"/>
        <v>1.9456622469584253E-2</v>
      </c>
    </row>
    <row r="726" spans="1:22" x14ac:dyDescent="0.35">
      <c r="A726" s="1">
        <v>43495</v>
      </c>
      <c r="B726" s="2">
        <v>0.82296296296296301</v>
      </c>
      <c r="C726" s="3">
        <f t="shared" si="143"/>
        <v>0.82296296296296301</v>
      </c>
      <c r="D726" s="2">
        <v>0.25</v>
      </c>
      <c r="E726" s="3">
        <f t="shared" si="144"/>
        <v>0.25</v>
      </c>
      <c r="F726" s="2">
        <f t="shared" si="145"/>
        <v>0.57296296296296301</v>
      </c>
      <c r="G726">
        <v>362724</v>
      </c>
      <c r="H726">
        <v>816</v>
      </c>
      <c r="I726">
        <v>21</v>
      </c>
      <c r="J726">
        <v>24.12</v>
      </c>
      <c r="K726">
        <v>78017</v>
      </c>
      <c r="L726">
        <v>49.43</v>
      </c>
      <c r="M726">
        <f t="shared" si="146"/>
        <v>1.3176292316699383</v>
      </c>
      <c r="N726">
        <f t="shared" si="147"/>
        <v>1.5939666666666666E-5</v>
      </c>
      <c r="O726" s="8">
        <f t="shared" si="148"/>
        <v>0.70150472999999991</v>
      </c>
      <c r="P726" s="8">
        <f t="shared" si="149"/>
        <v>1.51047299999999E-2</v>
      </c>
      <c r="Q726" s="6">
        <f t="shared" si="150"/>
        <v>3.4321131561008636E-4</v>
      </c>
      <c r="R726" s="10">
        <f t="shared" si="151"/>
        <v>1.5729445561031333E-7</v>
      </c>
      <c r="S726">
        <f t="shared" si="152"/>
        <v>0.15729445561031333</v>
      </c>
      <c r="T726">
        <f t="shared" si="153"/>
        <v>1.7361467921511118</v>
      </c>
      <c r="U726">
        <f t="shared" si="154"/>
        <v>-1.4225611889772763E-2</v>
      </c>
      <c r="V726">
        <f t="shared" si="155"/>
        <v>2.0236803363844421E-4</v>
      </c>
    </row>
    <row r="727" spans="1:22" x14ac:dyDescent="0.35">
      <c r="A727" s="1">
        <v>43495</v>
      </c>
      <c r="B727" s="2">
        <v>0.82296296296296301</v>
      </c>
      <c r="C727" s="3">
        <f t="shared" si="143"/>
        <v>0.82296296296296301</v>
      </c>
      <c r="D727" s="2">
        <v>0.25</v>
      </c>
      <c r="E727" s="3">
        <f t="shared" si="144"/>
        <v>0.25</v>
      </c>
      <c r="F727" s="2">
        <f t="shared" si="145"/>
        <v>0.57296296296296301</v>
      </c>
      <c r="G727">
        <v>363222</v>
      </c>
      <c r="H727">
        <v>817</v>
      </c>
      <c r="I727">
        <v>20.99</v>
      </c>
      <c r="J727">
        <v>24.13</v>
      </c>
      <c r="K727">
        <v>78010</v>
      </c>
      <c r="L727">
        <v>49.43</v>
      </c>
      <c r="M727">
        <f t="shared" si="146"/>
        <v>1.3164812710220291</v>
      </c>
      <c r="N727">
        <f t="shared" si="147"/>
        <v>1.5973000000000001E-5</v>
      </c>
      <c r="O727" s="8">
        <f t="shared" si="148"/>
        <v>0.70297173000000002</v>
      </c>
      <c r="P727" s="8">
        <f t="shared" si="149"/>
        <v>1.6571730000000007E-2</v>
      </c>
      <c r="Q727" s="6">
        <f t="shared" si="150"/>
        <v>3.7654464894342214E-4</v>
      </c>
      <c r="R727" s="10">
        <f t="shared" si="151"/>
        <v>1.7259248209529048E-7</v>
      </c>
      <c r="S727">
        <f t="shared" si="152"/>
        <v>0.17259248209529049</v>
      </c>
      <c r="T727">
        <f t="shared" si="153"/>
        <v>1.7331229369517771</v>
      </c>
      <c r="U727">
        <f t="shared" si="154"/>
        <v>1.2195831502663425E-3</v>
      </c>
      <c r="V727">
        <f t="shared" si="155"/>
        <v>1.4873830604135762E-6</v>
      </c>
    </row>
    <row r="728" spans="1:22" x14ac:dyDescent="0.35">
      <c r="A728" s="1">
        <v>43495</v>
      </c>
      <c r="B728" s="2">
        <v>0.82297453703703705</v>
      </c>
      <c r="C728" s="3">
        <f t="shared" si="143"/>
        <v>0.82297453703703705</v>
      </c>
      <c r="D728" s="2">
        <v>0.25</v>
      </c>
      <c r="E728" s="3">
        <f t="shared" si="144"/>
        <v>0.25</v>
      </c>
      <c r="F728" s="2">
        <f t="shared" si="145"/>
        <v>0.57297453703703705</v>
      </c>
      <c r="G728">
        <v>363721</v>
      </c>
      <c r="H728">
        <v>823</v>
      </c>
      <c r="I728">
        <v>21.04</v>
      </c>
      <c r="J728">
        <v>24.14</v>
      </c>
      <c r="K728">
        <v>77998</v>
      </c>
      <c r="L728">
        <v>49.43</v>
      </c>
      <c r="M728">
        <f t="shared" si="146"/>
        <v>1.3222210742615741</v>
      </c>
      <c r="N728">
        <f t="shared" si="147"/>
        <v>1.6172999999999999E-5</v>
      </c>
      <c r="O728" s="8">
        <f t="shared" si="148"/>
        <v>0.71177372999999999</v>
      </c>
      <c r="P728" s="8">
        <f t="shared" si="149"/>
        <v>2.5373729999999983E-2</v>
      </c>
      <c r="Q728" s="6">
        <f t="shared" si="150"/>
        <v>5.7654464894342158E-4</v>
      </c>
      <c r="R728" s="10">
        <f t="shared" si="151"/>
        <v>2.6431375204853538E-7</v>
      </c>
      <c r="S728">
        <f t="shared" si="152"/>
        <v>0.26431375204853536</v>
      </c>
      <c r="T728">
        <f t="shared" si="153"/>
        <v>1.748268569221431</v>
      </c>
      <c r="U728">
        <f t="shared" si="154"/>
        <v>9.2205010328201539E-2</v>
      </c>
      <c r="V728">
        <f t="shared" si="155"/>
        <v>8.501763929623752E-3</v>
      </c>
    </row>
    <row r="729" spans="1:22" x14ac:dyDescent="0.35">
      <c r="A729" s="1">
        <v>43495</v>
      </c>
      <c r="B729" s="2">
        <v>0.82297453703703705</v>
      </c>
      <c r="C729" s="3">
        <f t="shared" si="143"/>
        <v>0.82297453703703705</v>
      </c>
      <c r="D729" s="2">
        <v>0.25</v>
      </c>
      <c r="E729" s="3">
        <f t="shared" si="144"/>
        <v>0.25</v>
      </c>
      <c r="F729" s="2">
        <f t="shared" si="145"/>
        <v>0.57297453703703705</v>
      </c>
      <c r="G729">
        <v>364221</v>
      </c>
      <c r="H729">
        <v>814</v>
      </c>
      <c r="I729">
        <v>21.11</v>
      </c>
      <c r="J729">
        <v>24.14</v>
      </c>
      <c r="K729">
        <v>77984</v>
      </c>
      <c r="L729">
        <v>49.43</v>
      </c>
      <c r="M729">
        <f t="shared" si="146"/>
        <v>1.3302567987969371</v>
      </c>
      <c r="N729">
        <f t="shared" si="147"/>
        <v>1.5872999999999999E-5</v>
      </c>
      <c r="O729" s="8">
        <f t="shared" si="148"/>
        <v>0.69857072999999992</v>
      </c>
      <c r="P729" s="8">
        <f t="shared" si="149"/>
        <v>1.2170729999999907E-2</v>
      </c>
      <c r="Q729" s="6">
        <f t="shared" si="150"/>
        <v>2.7654464894341988E-4</v>
      </c>
      <c r="R729" s="10">
        <f t="shared" si="151"/>
        <v>1.2680314721884759E-7</v>
      </c>
      <c r="S729">
        <f t="shared" si="152"/>
        <v>0.12680314721884758</v>
      </c>
      <c r="T729">
        <f t="shared" si="153"/>
        <v>1.7695831507454749</v>
      </c>
      <c r="U729">
        <f t="shared" si="154"/>
        <v>-4.6335774386919777E-2</v>
      </c>
      <c r="V729">
        <f t="shared" si="155"/>
        <v>2.1470039880355308E-3</v>
      </c>
    </row>
    <row r="730" spans="1:22" x14ac:dyDescent="0.35">
      <c r="A730" s="1">
        <v>43495</v>
      </c>
      <c r="B730" s="2">
        <v>0.82298611111111108</v>
      </c>
      <c r="C730" s="3">
        <f t="shared" si="143"/>
        <v>0.82298611111111108</v>
      </c>
      <c r="D730" s="2">
        <v>0.25</v>
      </c>
      <c r="E730" s="3">
        <f t="shared" si="144"/>
        <v>0.25</v>
      </c>
      <c r="F730" s="2">
        <f t="shared" si="145"/>
        <v>0.57298611111111108</v>
      </c>
      <c r="G730">
        <v>364721</v>
      </c>
      <c r="H730">
        <v>809</v>
      </c>
      <c r="I730">
        <v>21.1</v>
      </c>
      <c r="J730">
        <v>24.13</v>
      </c>
      <c r="K730">
        <v>77971</v>
      </c>
      <c r="L730">
        <v>49.43</v>
      </c>
      <c r="M730">
        <f t="shared" si="146"/>
        <v>1.3291088381490284</v>
      </c>
      <c r="N730">
        <f t="shared" si="147"/>
        <v>1.5706333333333332E-5</v>
      </c>
      <c r="O730" s="8">
        <f t="shared" si="148"/>
        <v>0.69123572999999994</v>
      </c>
      <c r="P730" s="8">
        <f t="shared" si="149"/>
        <v>4.835729999999927E-3</v>
      </c>
      <c r="Q730" s="6">
        <f t="shared" si="150"/>
        <v>1.0987798227675363E-4</v>
      </c>
      <c r="R730" s="10">
        <f t="shared" si="151"/>
        <v>5.0388710410684469E-8</v>
      </c>
      <c r="S730">
        <f t="shared" si="152"/>
        <v>5.0388710410684469E-2</v>
      </c>
      <c r="T730">
        <f t="shared" si="153"/>
        <v>1.7665303036458602</v>
      </c>
      <c r="U730">
        <f t="shared" si="154"/>
        <v>-0.12260304264002099</v>
      </c>
      <c r="V730">
        <f t="shared" si="155"/>
        <v>1.5031506064590805E-2</v>
      </c>
    </row>
    <row r="731" spans="1:22" x14ac:dyDescent="0.35">
      <c r="A731" s="1">
        <v>43495</v>
      </c>
      <c r="B731" s="2">
        <v>0.82298611111111108</v>
      </c>
      <c r="C731" s="3">
        <f t="shared" si="143"/>
        <v>0.82298611111111108</v>
      </c>
      <c r="D731" s="2">
        <v>0.25</v>
      </c>
      <c r="E731" s="3">
        <f t="shared" si="144"/>
        <v>0.25</v>
      </c>
      <c r="F731" s="2">
        <f t="shared" si="145"/>
        <v>0.57298611111111108</v>
      </c>
      <c r="G731">
        <v>365221</v>
      </c>
      <c r="H731">
        <v>815</v>
      </c>
      <c r="I731">
        <v>21.04</v>
      </c>
      <c r="J731">
        <v>24.13</v>
      </c>
      <c r="K731">
        <v>77951</v>
      </c>
      <c r="L731">
        <v>49.4</v>
      </c>
      <c r="M731">
        <f t="shared" si="146"/>
        <v>1.3222210742615741</v>
      </c>
      <c r="N731">
        <f t="shared" si="147"/>
        <v>1.5906333333333334E-5</v>
      </c>
      <c r="O731" s="8">
        <f t="shared" si="148"/>
        <v>0.70003773000000002</v>
      </c>
      <c r="P731" s="8">
        <f t="shared" si="149"/>
        <v>1.3637730000000015E-2</v>
      </c>
      <c r="Q731" s="6">
        <f t="shared" si="150"/>
        <v>3.0987798227675561E-4</v>
      </c>
      <c r="R731" s="10">
        <f t="shared" si="151"/>
        <v>1.4214274584095263E-7</v>
      </c>
      <c r="S731">
        <f t="shared" si="152"/>
        <v>0.14214274584095263</v>
      </c>
      <c r="T731">
        <f t="shared" si="153"/>
        <v>1.748268569221431</v>
      </c>
      <c r="U731">
        <f t="shared" si="154"/>
        <v>-2.9965995879381181E-2</v>
      </c>
      <c r="V731">
        <f t="shared" si="155"/>
        <v>8.9796090904308988E-4</v>
      </c>
    </row>
    <row r="732" spans="1:22" x14ac:dyDescent="0.35">
      <c r="A732" s="1">
        <v>43495</v>
      </c>
      <c r="B732" s="2">
        <v>0.82299768518518512</v>
      </c>
      <c r="C732" s="3">
        <f t="shared" si="143"/>
        <v>0.82299768518518512</v>
      </c>
      <c r="D732" s="2">
        <v>0.25</v>
      </c>
      <c r="E732" s="3">
        <f t="shared" si="144"/>
        <v>0.25</v>
      </c>
      <c r="F732" s="2">
        <f t="shared" si="145"/>
        <v>0.57299768518518512</v>
      </c>
      <c r="G732">
        <v>365721</v>
      </c>
      <c r="H732">
        <v>829</v>
      </c>
      <c r="I732">
        <v>20.97</v>
      </c>
      <c r="J732">
        <v>24.14</v>
      </c>
      <c r="K732">
        <v>77937</v>
      </c>
      <c r="L732">
        <v>49.4</v>
      </c>
      <c r="M732">
        <f t="shared" si="146"/>
        <v>1.3141853497262113</v>
      </c>
      <c r="N732">
        <f t="shared" si="147"/>
        <v>1.6373000000000001E-5</v>
      </c>
      <c r="O732" s="8">
        <f t="shared" si="148"/>
        <v>0.72057573000000008</v>
      </c>
      <c r="P732" s="8">
        <f t="shared" si="149"/>
        <v>3.4175730000000071E-2</v>
      </c>
      <c r="Q732" s="6">
        <f t="shared" si="150"/>
        <v>7.7654464894342363E-4</v>
      </c>
      <c r="R732" s="10">
        <f t="shared" si="151"/>
        <v>3.5628129940840769E-7</v>
      </c>
      <c r="S732">
        <f t="shared" si="152"/>
        <v>0.35628129940840769</v>
      </c>
      <c r="T732">
        <f t="shared" si="153"/>
        <v>1.7270831334350043</v>
      </c>
      <c r="U732">
        <f t="shared" si="154"/>
        <v>0.18520273757350741</v>
      </c>
      <c r="V732">
        <f t="shared" si="155"/>
        <v>3.4300054004721456E-2</v>
      </c>
    </row>
    <row r="733" spans="1:22" x14ac:dyDescent="0.35">
      <c r="A733" s="1">
        <v>43495</v>
      </c>
      <c r="B733" s="2">
        <v>0.82299768518518512</v>
      </c>
      <c r="C733" s="3">
        <f t="shared" si="143"/>
        <v>0.82299768518518512</v>
      </c>
      <c r="D733" s="2">
        <v>0.25</v>
      </c>
      <c r="E733" s="3">
        <f t="shared" si="144"/>
        <v>0.25</v>
      </c>
      <c r="F733" s="2">
        <f t="shared" si="145"/>
        <v>0.57299768518518512</v>
      </c>
      <c r="G733">
        <v>366221</v>
      </c>
      <c r="H733">
        <v>822</v>
      </c>
      <c r="I733">
        <v>20.7</v>
      </c>
      <c r="J733">
        <v>24.14</v>
      </c>
      <c r="K733">
        <v>77933</v>
      </c>
      <c r="L733">
        <v>49.4</v>
      </c>
      <c r="M733">
        <f t="shared" si="146"/>
        <v>1.2831904122326685</v>
      </c>
      <c r="N733">
        <f t="shared" si="147"/>
        <v>1.6139666666666667E-5</v>
      </c>
      <c r="O733" s="8">
        <f t="shared" si="148"/>
        <v>0.71030673</v>
      </c>
      <c r="P733" s="8">
        <f t="shared" si="149"/>
        <v>2.3906729999999987E-2</v>
      </c>
      <c r="Q733" s="6">
        <f t="shared" si="150"/>
        <v>5.4321131561008834E-4</v>
      </c>
      <c r="R733" s="10">
        <f t="shared" si="151"/>
        <v>2.4923997235655135E-7</v>
      </c>
      <c r="S733">
        <f t="shared" si="152"/>
        <v>0.24923997235655135</v>
      </c>
      <c r="T733">
        <f t="shared" si="153"/>
        <v>1.6465776340458458</v>
      </c>
      <c r="U733">
        <f t="shared" si="154"/>
        <v>8.2134961508323237E-2</v>
      </c>
      <c r="V733">
        <f t="shared" si="155"/>
        <v>6.7461519019737393E-3</v>
      </c>
    </row>
    <row r="734" spans="1:22" x14ac:dyDescent="0.35">
      <c r="A734" s="1">
        <v>43495</v>
      </c>
      <c r="B734" s="2">
        <v>0.82300925925925927</v>
      </c>
      <c r="C734" s="3">
        <f t="shared" si="143"/>
        <v>0.82300925925925927</v>
      </c>
      <c r="D734" s="2">
        <v>0.25</v>
      </c>
      <c r="E734" s="3">
        <f t="shared" si="144"/>
        <v>0.25</v>
      </c>
      <c r="F734" s="2">
        <f t="shared" si="145"/>
        <v>0.57300925925925927</v>
      </c>
      <c r="G734">
        <v>366722</v>
      </c>
      <c r="H734">
        <v>817</v>
      </c>
      <c r="I734">
        <v>20.18</v>
      </c>
      <c r="J734">
        <v>24.14</v>
      </c>
      <c r="K734">
        <v>77921</v>
      </c>
      <c r="L734">
        <v>49.4</v>
      </c>
      <c r="M734">
        <f t="shared" si="146"/>
        <v>1.2234964585414012</v>
      </c>
      <c r="N734">
        <f t="shared" si="147"/>
        <v>1.5973000000000001E-5</v>
      </c>
      <c r="O734" s="8">
        <f t="shared" si="148"/>
        <v>0.70297173000000002</v>
      </c>
      <c r="P734" s="8">
        <f t="shared" si="149"/>
        <v>1.6571730000000007E-2</v>
      </c>
      <c r="Q734" s="6">
        <f t="shared" si="150"/>
        <v>3.7654464894342214E-4</v>
      </c>
      <c r="R734" s="10">
        <f t="shared" si="151"/>
        <v>1.7279542655472025E-7</v>
      </c>
      <c r="S734">
        <f t="shared" si="152"/>
        <v>0.17279542655472024</v>
      </c>
      <c r="T734">
        <f t="shared" si="153"/>
        <v>1.4969435840633507</v>
      </c>
      <c r="U734">
        <f t="shared" si="154"/>
        <v>1.3343180569712612E-2</v>
      </c>
      <c r="V734">
        <f t="shared" si="155"/>
        <v>1.7804046771595618E-4</v>
      </c>
    </row>
    <row r="735" spans="1:22" x14ac:dyDescent="0.35">
      <c r="A735" s="1">
        <v>43495</v>
      </c>
      <c r="B735" s="2">
        <v>0.82300925925925927</v>
      </c>
      <c r="C735" s="3">
        <f t="shared" si="143"/>
        <v>0.82300925925925927</v>
      </c>
      <c r="D735" s="2">
        <v>0.25</v>
      </c>
      <c r="E735" s="3">
        <f t="shared" si="144"/>
        <v>0.25</v>
      </c>
      <c r="F735" s="2">
        <f t="shared" si="145"/>
        <v>0.57300925925925927</v>
      </c>
      <c r="G735">
        <v>367221</v>
      </c>
      <c r="H735">
        <v>818</v>
      </c>
      <c r="I735">
        <v>20.02</v>
      </c>
      <c r="J735">
        <v>24.14</v>
      </c>
      <c r="K735">
        <v>77907</v>
      </c>
      <c r="L735">
        <v>49.4</v>
      </c>
      <c r="M735">
        <f t="shared" si="146"/>
        <v>1.2051290881748573</v>
      </c>
      <c r="N735">
        <f t="shared" si="147"/>
        <v>1.6006333333333333E-5</v>
      </c>
      <c r="O735" s="8">
        <f t="shared" si="148"/>
        <v>0.70443873000000001</v>
      </c>
      <c r="P735" s="8">
        <f t="shared" si="149"/>
        <v>1.8038730000000003E-2</v>
      </c>
      <c r="Q735" s="6">
        <f t="shared" si="150"/>
        <v>4.0987798227675538E-4</v>
      </c>
      <c r="R735" s="10">
        <f t="shared" si="151"/>
        <v>1.8812581281770457E-7</v>
      </c>
      <c r="S735">
        <f t="shared" si="152"/>
        <v>0.18812581281770457</v>
      </c>
      <c r="T735">
        <f t="shared" si="153"/>
        <v>1.4523361191651629</v>
      </c>
      <c r="U735">
        <f t="shared" si="154"/>
        <v>3.1028263713687852E-2</v>
      </c>
      <c r="V735">
        <f t="shared" si="155"/>
        <v>9.6275314908615824E-4</v>
      </c>
    </row>
    <row r="736" spans="1:22" x14ac:dyDescent="0.35">
      <c r="A736" s="1">
        <v>43495</v>
      </c>
      <c r="B736" s="2">
        <v>0.82302083333333342</v>
      </c>
      <c r="C736" s="3">
        <f t="shared" si="143"/>
        <v>0.82302083333333342</v>
      </c>
      <c r="D736" s="2">
        <v>0.25</v>
      </c>
      <c r="E736" s="3">
        <f t="shared" si="144"/>
        <v>0.25</v>
      </c>
      <c r="F736" s="2">
        <f t="shared" si="145"/>
        <v>0.57302083333333342</v>
      </c>
      <c r="G736">
        <v>367721</v>
      </c>
      <c r="H736">
        <v>816</v>
      </c>
      <c r="I736">
        <v>19.93</v>
      </c>
      <c r="J736">
        <v>24.13</v>
      </c>
      <c r="K736">
        <v>77896</v>
      </c>
      <c r="L736">
        <v>49.4</v>
      </c>
      <c r="M736">
        <f t="shared" si="146"/>
        <v>1.1947974423436765</v>
      </c>
      <c r="N736">
        <f t="shared" si="147"/>
        <v>1.5939666666666666E-5</v>
      </c>
      <c r="O736" s="8">
        <f t="shared" si="148"/>
        <v>0.70150472999999991</v>
      </c>
      <c r="P736" s="8">
        <f t="shared" si="149"/>
        <v>1.51047299999999E-2</v>
      </c>
      <c r="Q736" s="6">
        <f t="shared" si="150"/>
        <v>3.4321131561008636E-4</v>
      </c>
      <c r="R736" s="10">
        <f t="shared" si="151"/>
        <v>1.5754408897312783E-7</v>
      </c>
      <c r="S736">
        <f t="shared" si="152"/>
        <v>0.15754408897312783</v>
      </c>
      <c r="T736">
        <f t="shared" si="153"/>
        <v>1.427540928230991</v>
      </c>
      <c r="U736">
        <f t="shared" si="154"/>
        <v>1.7710568646684879E-3</v>
      </c>
      <c r="V736">
        <f t="shared" si="155"/>
        <v>3.1366424178893746E-6</v>
      </c>
    </row>
    <row r="737" spans="1:22" x14ac:dyDescent="0.35">
      <c r="A737" s="1">
        <v>43495</v>
      </c>
      <c r="B737" s="2">
        <v>0.82302083333333342</v>
      </c>
      <c r="C737" s="3">
        <f t="shared" si="143"/>
        <v>0.82302083333333342</v>
      </c>
      <c r="D737" s="2">
        <v>0.25</v>
      </c>
      <c r="E737" s="3">
        <f t="shared" si="144"/>
        <v>0.25</v>
      </c>
      <c r="F737" s="2">
        <f t="shared" si="145"/>
        <v>0.57302083333333342</v>
      </c>
      <c r="G737">
        <v>368221</v>
      </c>
      <c r="H737">
        <v>826</v>
      </c>
      <c r="I737">
        <v>19.73</v>
      </c>
      <c r="J737">
        <v>24.14</v>
      </c>
      <c r="K737">
        <v>77880</v>
      </c>
      <c r="L737">
        <v>49.4</v>
      </c>
      <c r="M737">
        <f t="shared" si="146"/>
        <v>1.1718382293854968</v>
      </c>
      <c r="N737">
        <f t="shared" si="147"/>
        <v>1.6273000000000002E-5</v>
      </c>
      <c r="O737" s="8">
        <f t="shared" si="148"/>
        <v>0.71617473000000009</v>
      </c>
      <c r="P737" s="8">
        <f t="shared" si="149"/>
        <v>2.9774730000000083E-2</v>
      </c>
      <c r="Q737" s="6">
        <f t="shared" si="150"/>
        <v>6.7654464894342391E-4</v>
      </c>
      <c r="R737" s="10">
        <f t="shared" si="151"/>
        <v>3.1062814371003358E-7</v>
      </c>
      <c r="S737">
        <f t="shared" si="152"/>
        <v>0.31062814371003361</v>
      </c>
      <c r="T737">
        <f t="shared" si="153"/>
        <v>1.3732048358493361</v>
      </c>
      <c r="U737">
        <f t="shared" si="154"/>
        <v>0.15779848270281294</v>
      </c>
      <c r="V737">
        <f t="shared" si="155"/>
        <v>2.4900361143309954E-2</v>
      </c>
    </row>
    <row r="738" spans="1:22" x14ac:dyDescent="0.35">
      <c r="A738" s="1">
        <v>43495</v>
      </c>
      <c r="B738" s="2">
        <v>0.82303240740740735</v>
      </c>
      <c r="C738" s="3">
        <f t="shared" si="143"/>
        <v>0.82303240740740735</v>
      </c>
      <c r="D738" s="2">
        <v>0.25</v>
      </c>
      <c r="E738" s="3">
        <f t="shared" si="144"/>
        <v>0.25</v>
      </c>
      <c r="F738" s="2">
        <f t="shared" si="145"/>
        <v>0.57303240740740735</v>
      </c>
      <c r="G738">
        <v>368721</v>
      </c>
      <c r="H738">
        <v>822</v>
      </c>
      <c r="I738">
        <v>19.68</v>
      </c>
      <c r="J738">
        <v>24.14</v>
      </c>
      <c r="K738">
        <v>77876</v>
      </c>
      <c r="L738">
        <v>49.36</v>
      </c>
      <c r="M738">
        <f t="shared" si="146"/>
        <v>1.1660984261459517</v>
      </c>
      <c r="N738">
        <f t="shared" si="147"/>
        <v>1.6139666666666667E-5</v>
      </c>
      <c r="O738" s="8">
        <f t="shared" si="148"/>
        <v>0.71030673</v>
      </c>
      <c r="P738" s="8">
        <f t="shared" si="149"/>
        <v>2.3906729999999987E-2</v>
      </c>
      <c r="Q738" s="6">
        <f t="shared" si="150"/>
        <v>5.4321131561008834E-4</v>
      </c>
      <c r="R738" s="10">
        <f t="shared" si="151"/>
        <v>2.4942239927144588E-7</v>
      </c>
      <c r="S738">
        <f t="shared" si="152"/>
        <v>0.24942239927144588</v>
      </c>
      <c r="T738">
        <f t="shared" si="153"/>
        <v>1.3597855394600655</v>
      </c>
      <c r="U738">
        <f t="shared" si="154"/>
        <v>9.7328581039534859E-2</v>
      </c>
      <c r="V738">
        <f t="shared" si="155"/>
        <v>9.4728526871693045E-3</v>
      </c>
    </row>
    <row r="739" spans="1:22" x14ac:dyDescent="0.35">
      <c r="A739" s="1">
        <v>43495</v>
      </c>
      <c r="B739" s="2">
        <v>0.82303240740740735</v>
      </c>
      <c r="C739" s="3">
        <f t="shared" si="143"/>
        <v>0.82303240740740735</v>
      </c>
      <c r="D739" s="2">
        <v>0.25</v>
      </c>
      <c r="E739" s="3">
        <f t="shared" si="144"/>
        <v>0.25</v>
      </c>
      <c r="F739" s="2">
        <f t="shared" si="145"/>
        <v>0.57303240740740735</v>
      </c>
      <c r="G739">
        <v>369221</v>
      </c>
      <c r="H739">
        <v>813</v>
      </c>
      <c r="I739">
        <v>19.47</v>
      </c>
      <c r="J739">
        <v>24.14</v>
      </c>
      <c r="K739">
        <v>77861</v>
      </c>
      <c r="L739">
        <v>49.36</v>
      </c>
      <c r="M739">
        <f t="shared" si="146"/>
        <v>1.1419912525398628</v>
      </c>
      <c r="N739">
        <f t="shared" si="147"/>
        <v>1.5839666666666667E-5</v>
      </c>
      <c r="O739" s="8">
        <f t="shared" si="148"/>
        <v>0.69710373000000003</v>
      </c>
      <c r="P739" s="8">
        <f t="shared" si="149"/>
        <v>1.0703730000000022E-2</v>
      </c>
      <c r="Q739" s="6">
        <f t="shared" si="150"/>
        <v>2.4321131561008913E-4</v>
      </c>
      <c r="R739" s="10">
        <f t="shared" si="151"/>
        <v>1.1169508953257921E-7</v>
      </c>
      <c r="S739">
        <f t="shared" si="152"/>
        <v>0.1116950895325792</v>
      </c>
      <c r="T739">
        <f t="shared" si="153"/>
        <v>1.3041440208775645</v>
      </c>
      <c r="U739">
        <f t="shared" si="154"/>
        <v>-3.7308189043031216E-2</v>
      </c>
      <c r="V739">
        <f t="shared" si="155"/>
        <v>1.3919009696705545E-3</v>
      </c>
    </row>
    <row r="740" spans="1:22" x14ac:dyDescent="0.35">
      <c r="A740" s="1">
        <v>43495</v>
      </c>
      <c r="B740" s="2">
        <v>0.8230439814814815</v>
      </c>
      <c r="C740" s="3">
        <f t="shared" si="143"/>
        <v>0.8230439814814815</v>
      </c>
      <c r="D740" s="2">
        <v>0.25</v>
      </c>
      <c r="E740" s="3">
        <f t="shared" si="144"/>
        <v>0.25</v>
      </c>
      <c r="F740" s="2">
        <f t="shared" si="145"/>
        <v>0.5730439814814815</v>
      </c>
      <c r="G740">
        <v>369721</v>
      </c>
      <c r="H740">
        <v>818</v>
      </c>
      <c r="I740">
        <v>19.52</v>
      </c>
      <c r="J740">
        <v>24.14</v>
      </c>
      <c r="K740">
        <v>77853</v>
      </c>
      <c r="L740">
        <v>49.36</v>
      </c>
      <c r="M740">
        <f t="shared" si="146"/>
        <v>1.1477310557794078</v>
      </c>
      <c r="N740">
        <f t="shared" si="147"/>
        <v>1.6006333333333333E-5</v>
      </c>
      <c r="O740" s="8">
        <f t="shared" si="148"/>
        <v>0.70443873000000001</v>
      </c>
      <c r="P740" s="8">
        <f t="shared" si="149"/>
        <v>1.8038730000000003E-2</v>
      </c>
      <c r="Q740" s="6">
        <f t="shared" si="150"/>
        <v>4.0987798227675538E-4</v>
      </c>
      <c r="R740" s="10">
        <f t="shared" si="151"/>
        <v>1.8825629968259298E-7</v>
      </c>
      <c r="S740">
        <f t="shared" si="152"/>
        <v>0.18825629968259297</v>
      </c>
      <c r="T740">
        <f t="shared" si="153"/>
        <v>1.3172865764005142</v>
      </c>
      <c r="U740">
        <f t="shared" si="154"/>
        <v>3.851717833167289E-2</v>
      </c>
      <c r="V740">
        <f t="shared" si="155"/>
        <v>1.4835730266338917E-3</v>
      </c>
    </row>
    <row r="741" spans="1:22" x14ac:dyDescent="0.35">
      <c r="A741" s="1">
        <v>43495</v>
      </c>
      <c r="B741" s="2">
        <v>0.8230439814814815</v>
      </c>
      <c r="C741" s="3">
        <f t="shared" si="143"/>
        <v>0.8230439814814815</v>
      </c>
      <c r="D741" s="2">
        <v>0.25</v>
      </c>
      <c r="E741" s="3">
        <f t="shared" si="144"/>
        <v>0.25</v>
      </c>
      <c r="F741" s="2">
        <f t="shared" si="145"/>
        <v>0.5730439814814815</v>
      </c>
      <c r="G741">
        <v>370222</v>
      </c>
      <c r="H741">
        <v>813</v>
      </c>
      <c r="I741">
        <v>19.41</v>
      </c>
      <c r="J741">
        <v>24.14</v>
      </c>
      <c r="K741">
        <v>77832</v>
      </c>
      <c r="L741">
        <v>49.36</v>
      </c>
      <c r="M741">
        <f t="shared" si="146"/>
        <v>1.135103488652409</v>
      </c>
      <c r="N741">
        <f t="shared" si="147"/>
        <v>1.5839666666666667E-5</v>
      </c>
      <c r="O741" s="8">
        <f t="shared" si="148"/>
        <v>0.69710373000000003</v>
      </c>
      <c r="P741" s="8">
        <f t="shared" si="149"/>
        <v>1.0703730000000022E-2</v>
      </c>
      <c r="Q741" s="6">
        <f t="shared" si="150"/>
        <v>2.4321131561008913E-4</v>
      </c>
      <c r="R741" s="10">
        <f t="shared" si="151"/>
        <v>1.1173670683133094E-7</v>
      </c>
      <c r="S741">
        <f t="shared" si="152"/>
        <v>0.11173670683133094</v>
      </c>
      <c r="T741">
        <f t="shared" si="153"/>
        <v>1.2884599299508694</v>
      </c>
      <c r="U741">
        <f t="shared" si="154"/>
        <v>-3.6383560413907896E-2</v>
      </c>
      <c r="V741">
        <f t="shared" si="155"/>
        <v>1.3237634683924858E-3</v>
      </c>
    </row>
    <row r="742" spans="1:22" x14ac:dyDescent="0.35">
      <c r="A742" s="1">
        <v>43495</v>
      </c>
      <c r="B742" s="2">
        <v>0.82305555555555554</v>
      </c>
      <c r="C742" s="3">
        <f t="shared" si="143"/>
        <v>0.82305555555555554</v>
      </c>
      <c r="D742" s="2">
        <v>0.25</v>
      </c>
      <c r="E742" s="3">
        <f t="shared" si="144"/>
        <v>0.25</v>
      </c>
      <c r="F742" s="2">
        <f t="shared" si="145"/>
        <v>0.57305555555555554</v>
      </c>
      <c r="G742">
        <v>370721</v>
      </c>
      <c r="H742">
        <v>808</v>
      </c>
      <c r="I742">
        <v>19.22</v>
      </c>
      <c r="J742">
        <v>24.13</v>
      </c>
      <c r="K742">
        <v>77820</v>
      </c>
      <c r="L742">
        <v>49.36</v>
      </c>
      <c r="M742">
        <f t="shared" si="146"/>
        <v>1.113292236342138</v>
      </c>
      <c r="N742">
        <f t="shared" si="147"/>
        <v>1.5673000000000001E-5</v>
      </c>
      <c r="O742" s="8">
        <f t="shared" si="148"/>
        <v>0.68976873000000005</v>
      </c>
      <c r="P742" s="8">
        <f t="shared" si="149"/>
        <v>3.368730000000042E-3</v>
      </c>
      <c r="Q742" s="6">
        <f t="shared" si="150"/>
        <v>7.6544648943422902E-5</v>
      </c>
      <c r="R742" s="10">
        <f t="shared" si="151"/>
        <v>3.5170559828178026E-8</v>
      </c>
      <c r="S742">
        <f t="shared" si="152"/>
        <v>3.5170559828178023E-2</v>
      </c>
      <c r="T742">
        <f t="shared" si="153"/>
        <v>1.2394196034996789</v>
      </c>
      <c r="U742">
        <f t="shared" si="154"/>
        <v>-0.11015350487088409</v>
      </c>
      <c r="V742">
        <f t="shared" si="155"/>
        <v>1.2133794635339885E-2</v>
      </c>
    </row>
    <row r="743" spans="1:22" x14ac:dyDescent="0.35">
      <c r="A743" s="1">
        <v>43495</v>
      </c>
      <c r="B743" s="2">
        <v>0.82305555555555554</v>
      </c>
      <c r="C743" s="3">
        <f t="shared" si="143"/>
        <v>0.82305555555555554</v>
      </c>
      <c r="D743" s="2">
        <v>0.25</v>
      </c>
      <c r="E743" s="3">
        <f t="shared" si="144"/>
        <v>0.25</v>
      </c>
      <c r="F743" s="2">
        <f t="shared" si="145"/>
        <v>0.57305555555555554</v>
      </c>
      <c r="G743">
        <v>371221</v>
      </c>
      <c r="H743">
        <v>806</v>
      </c>
      <c r="I743">
        <v>19.23</v>
      </c>
      <c r="J743">
        <v>24.14</v>
      </c>
      <c r="K743">
        <v>77807</v>
      </c>
      <c r="L743">
        <v>49.33</v>
      </c>
      <c r="M743">
        <f t="shared" si="146"/>
        <v>1.1144401969900473</v>
      </c>
      <c r="N743">
        <f t="shared" si="147"/>
        <v>1.5606333333333333E-5</v>
      </c>
      <c r="O743" s="8">
        <f t="shared" si="148"/>
        <v>0.68683472999999995</v>
      </c>
      <c r="P743" s="8">
        <f t="shared" si="149"/>
        <v>4.3472999999993878E-4</v>
      </c>
      <c r="Q743" s="6">
        <f t="shared" si="150"/>
        <v>9.8779822767538921E-6</v>
      </c>
      <c r="R743" s="10">
        <f t="shared" si="151"/>
        <v>4.5396236812394424E-9</v>
      </c>
      <c r="S743">
        <f t="shared" si="152"/>
        <v>4.539623681239442E-3</v>
      </c>
      <c r="T743">
        <f t="shared" si="153"/>
        <v>1.2419769526672153</v>
      </c>
      <c r="U743">
        <f t="shared" si="154"/>
        <v>-0.14093160957288461</v>
      </c>
      <c r="V743">
        <f t="shared" si="155"/>
        <v>1.9861718576803983E-2</v>
      </c>
    </row>
    <row r="744" spans="1:22" x14ac:dyDescent="0.35">
      <c r="A744" s="1">
        <v>43495</v>
      </c>
      <c r="B744" s="2">
        <v>0.82306712962962969</v>
      </c>
      <c r="C744" s="3">
        <f t="shared" si="143"/>
        <v>0.82306712962962969</v>
      </c>
      <c r="D744" s="2">
        <v>0.25</v>
      </c>
      <c r="E744" s="3">
        <f t="shared" si="144"/>
        <v>0.25</v>
      </c>
      <c r="F744" s="2">
        <f t="shared" si="145"/>
        <v>0.57306712962962969</v>
      </c>
      <c r="G744">
        <v>371721</v>
      </c>
      <c r="H744">
        <v>815</v>
      </c>
      <c r="I744">
        <v>19.079999999999998</v>
      </c>
      <c r="J744">
        <v>24.14</v>
      </c>
      <c r="K744">
        <v>77794</v>
      </c>
      <c r="L744">
        <v>49.33</v>
      </c>
      <c r="M744">
        <f t="shared" si="146"/>
        <v>1.0972207872714121</v>
      </c>
      <c r="N744">
        <f t="shared" si="147"/>
        <v>1.5906333333333334E-5</v>
      </c>
      <c r="O744" s="8">
        <f t="shared" si="148"/>
        <v>0.70003773000000002</v>
      </c>
      <c r="P744" s="8">
        <f t="shared" si="149"/>
        <v>1.3637730000000015E-2</v>
      </c>
      <c r="Q744" s="6">
        <f t="shared" si="150"/>
        <v>3.0987798227675561E-4</v>
      </c>
      <c r="R744" s="10">
        <f t="shared" si="151"/>
        <v>1.42434402387501E-7</v>
      </c>
      <c r="S744">
        <f t="shared" si="152"/>
        <v>0.14243440238750099</v>
      </c>
      <c r="T744">
        <f t="shared" si="153"/>
        <v>1.2038934560204975</v>
      </c>
      <c r="U744">
        <f t="shared" si="154"/>
        <v>-8.2930254069405775E-4</v>
      </c>
      <c r="V744">
        <f t="shared" si="155"/>
        <v>6.8774270400161932E-7</v>
      </c>
    </row>
    <row r="745" spans="1:22" x14ac:dyDescent="0.35">
      <c r="A745" s="1">
        <v>43495</v>
      </c>
      <c r="B745" s="2">
        <v>0.82306712962962969</v>
      </c>
      <c r="C745" s="3">
        <f t="shared" si="143"/>
        <v>0.82306712962962969</v>
      </c>
      <c r="D745" s="2">
        <v>0.25</v>
      </c>
      <c r="E745" s="3">
        <f t="shared" si="144"/>
        <v>0.25</v>
      </c>
      <c r="F745" s="2">
        <f t="shared" si="145"/>
        <v>0.57306712962962969</v>
      </c>
      <c r="G745">
        <v>372226</v>
      </c>
      <c r="H745">
        <v>825</v>
      </c>
      <c r="I745">
        <v>19.03</v>
      </c>
      <c r="J745">
        <v>24.14</v>
      </c>
      <c r="K745">
        <v>77773</v>
      </c>
      <c r="L745">
        <v>49.33</v>
      </c>
      <c r="M745">
        <f t="shared" si="146"/>
        <v>1.0914809840318676</v>
      </c>
      <c r="N745">
        <f t="shared" si="147"/>
        <v>1.6239666666666666E-5</v>
      </c>
      <c r="O745" s="8">
        <f t="shared" si="148"/>
        <v>0.71470772999999999</v>
      </c>
      <c r="P745" s="8">
        <f t="shared" si="149"/>
        <v>2.8307729999999975E-2</v>
      </c>
      <c r="Q745" s="6">
        <f t="shared" si="150"/>
        <v>6.4321131561008806E-4</v>
      </c>
      <c r="R745" s="10">
        <f t="shared" si="151"/>
        <v>2.9572981067361128E-7</v>
      </c>
      <c r="S745">
        <f t="shared" si="152"/>
        <v>0.29572981067361126</v>
      </c>
      <c r="T745">
        <f t="shared" si="153"/>
        <v>1.1913307385031739</v>
      </c>
      <c r="U745">
        <f t="shared" si="154"/>
        <v>0.15320194852072583</v>
      </c>
      <c r="V745">
        <f t="shared" si="155"/>
        <v>2.3470837030547125E-2</v>
      </c>
    </row>
    <row r="746" spans="1:22" x14ac:dyDescent="0.35">
      <c r="A746" s="1">
        <v>43495</v>
      </c>
      <c r="B746" s="2">
        <v>0.82307870370370362</v>
      </c>
      <c r="C746" s="3">
        <f t="shared" si="143"/>
        <v>0.82307870370370362</v>
      </c>
      <c r="D746" s="2">
        <v>0.25</v>
      </c>
      <c r="E746" s="3">
        <f t="shared" si="144"/>
        <v>0.25</v>
      </c>
      <c r="F746" s="2">
        <f t="shared" si="145"/>
        <v>0.57307870370370362</v>
      </c>
      <c r="G746">
        <v>372721</v>
      </c>
      <c r="H746">
        <v>811</v>
      </c>
      <c r="I746">
        <v>19.02</v>
      </c>
      <c r="J746">
        <v>24.14</v>
      </c>
      <c r="K746">
        <v>77760</v>
      </c>
      <c r="L746">
        <v>49.33</v>
      </c>
      <c r="M746">
        <f t="shared" si="146"/>
        <v>1.0903330233839583</v>
      </c>
      <c r="N746">
        <f t="shared" si="147"/>
        <v>1.5773E-5</v>
      </c>
      <c r="O746" s="8">
        <f t="shared" si="148"/>
        <v>0.69416972999999993</v>
      </c>
      <c r="P746" s="8">
        <f t="shared" si="149"/>
        <v>7.7697299999999192E-3</v>
      </c>
      <c r="Q746" s="6">
        <f t="shared" si="150"/>
        <v>1.7654464894342013E-4</v>
      </c>
      <c r="R746" s="10">
        <f t="shared" si="151"/>
        <v>8.1183652685943364E-8</v>
      </c>
      <c r="S746">
        <f t="shared" si="152"/>
        <v>8.1183652685943367E-2</v>
      </c>
      <c r="T746">
        <f t="shared" si="153"/>
        <v>1.1888261018816033</v>
      </c>
      <c r="U746">
        <f t="shared" si="154"/>
        <v>-6.11970409118801E-2</v>
      </c>
      <c r="V746">
        <f t="shared" si="155"/>
        <v>3.7450778163703267E-3</v>
      </c>
    </row>
    <row r="747" spans="1:22" x14ac:dyDescent="0.35">
      <c r="A747" s="1">
        <v>43495</v>
      </c>
      <c r="B747" s="2">
        <v>0.82307870370370362</v>
      </c>
      <c r="C747" s="3">
        <f t="shared" si="143"/>
        <v>0.82307870370370362</v>
      </c>
      <c r="D747" s="2">
        <v>0.25</v>
      </c>
      <c r="E747" s="3">
        <f t="shared" si="144"/>
        <v>0.25</v>
      </c>
      <c r="F747" s="2">
        <f t="shared" si="145"/>
        <v>0.57307870370370362</v>
      </c>
      <c r="G747">
        <v>373221</v>
      </c>
      <c r="H747">
        <v>810</v>
      </c>
      <c r="I747">
        <v>18.98</v>
      </c>
      <c r="J747">
        <v>24.12</v>
      </c>
      <c r="K747">
        <v>77741</v>
      </c>
      <c r="L747">
        <v>49.33</v>
      </c>
      <c r="M747">
        <f t="shared" si="146"/>
        <v>1.0857411807923225</v>
      </c>
      <c r="N747">
        <f t="shared" si="147"/>
        <v>1.5739666666666668E-5</v>
      </c>
      <c r="O747" s="8">
        <f t="shared" si="148"/>
        <v>0.69270273000000004</v>
      </c>
      <c r="P747" s="8">
        <f t="shared" si="149"/>
        <v>6.3027300000000341E-3</v>
      </c>
      <c r="Q747" s="6">
        <f t="shared" si="150"/>
        <v>1.4321131561008941E-4</v>
      </c>
      <c r="R747" s="10">
        <f t="shared" si="151"/>
        <v>6.5867059335847921E-8</v>
      </c>
      <c r="S747">
        <f t="shared" si="152"/>
        <v>6.5867059335847924E-2</v>
      </c>
      <c r="T747">
        <f t="shared" si="153"/>
        <v>1.1788339116683069</v>
      </c>
      <c r="U747">
        <f t="shared" si="154"/>
        <v>-7.5924960041727829E-2</v>
      </c>
      <c r="V747">
        <f t="shared" si="155"/>
        <v>5.7645995573379679E-3</v>
      </c>
    </row>
    <row r="748" spans="1:22" x14ac:dyDescent="0.35">
      <c r="A748" s="1">
        <v>43495</v>
      </c>
      <c r="B748" s="2">
        <v>0.82309027777777777</v>
      </c>
      <c r="C748" s="3">
        <f t="shared" si="143"/>
        <v>0.82309027777777777</v>
      </c>
      <c r="D748" s="2">
        <v>0.25</v>
      </c>
      <c r="E748" s="3">
        <f t="shared" si="144"/>
        <v>0.25</v>
      </c>
      <c r="F748" s="2">
        <f t="shared" si="145"/>
        <v>0.57309027777777777</v>
      </c>
      <c r="G748">
        <v>373722</v>
      </c>
      <c r="H748">
        <v>811</v>
      </c>
      <c r="I748">
        <v>18.93</v>
      </c>
      <c r="J748">
        <v>24.14</v>
      </c>
      <c r="K748">
        <v>77724</v>
      </c>
      <c r="L748">
        <v>49.29</v>
      </c>
      <c r="M748">
        <f t="shared" si="146"/>
        <v>1.0800013775527775</v>
      </c>
      <c r="N748">
        <f t="shared" si="147"/>
        <v>1.5773E-5</v>
      </c>
      <c r="O748" s="8">
        <f t="shared" si="148"/>
        <v>0.69416972999999993</v>
      </c>
      <c r="P748" s="8">
        <f t="shared" si="149"/>
        <v>7.7697299999999192E-3</v>
      </c>
      <c r="Q748" s="6">
        <f t="shared" si="150"/>
        <v>1.7654464894342013E-4</v>
      </c>
      <c r="R748" s="10">
        <f t="shared" si="151"/>
        <v>8.1221255118868774E-8</v>
      </c>
      <c r="S748">
        <f t="shared" si="152"/>
        <v>8.1221255118868768E-2</v>
      </c>
      <c r="T748">
        <f t="shared" si="153"/>
        <v>1.1664029755158969</v>
      </c>
      <c r="U748">
        <f t="shared" si="154"/>
        <v>-5.9834921483397314E-2</v>
      </c>
      <c r="V748">
        <f t="shared" si="155"/>
        <v>3.5802178289243217E-3</v>
      </c>
    </row>
    <row r="749" spans="1:22" x14ac:dyDescent="0.35">
      <c r="A749" s="1">
        <v>43495</v>
      </c>
      <c r="B749" s="2">
        <v>0.82309027777777777</v>
      </c>
      <c r="C749" s="3">
        <f t="shared" si="143"/>
        <v>0.82309027777777777</v>
      </c>
      <c r="D749" s="2">
        <v>0.25</v>
      </c>
      <c r="E749" s="3">
        <f t="shared" si="144"/>
        <v>0.25</v>
      </c>
      <c r="F749" s="2">
        <f t="shared" si="145"/>
        <v>0.57309027777777777</v>
      </c>
      <c r="G749">
        <v>374221</v>
      </c>
      <c r="H749">
        <v>815</v>
      </c>
      <c r="I749">
        <v>18.87</v>
      </c>
      <c r="J749">
        <v>24.14</v>
      </c>
      <c r="K749">
        <v>77710</v>
      </c>
      <c r="L749">
        <v>49.29</v>
      </c>
      <c r="M749">
        <f t="shared" si="146"/>
        <v>1.0731136136653237</v>
      </c>
      <c r="N749">
        <f t="shared" si="147"/>
        <v>1.5906333333333334E-5</v>
      </c>
      <c r="O749" s="8">
        <f t="shared" si="148"/>
        <v>0.70003773000000002</v>
      </c>
      <c r="P749" s="8">
        <f t="shared" si="149"/>
        <v>1.3637730000000015E-2</v>
      </c>
      <c r="Q749" s="6">
        <f t="shared" si="150"/>
        <v>3.0987798227675561E-4</v>
      </c>
      <c r="R749" s="10">
        <f t="shared" si="151"/>
        <v>1.4258836571011778E-7</v>
      </c>
      <c r="S749">
        <f t="shared" si="152"/>
        <v>0.14258836571011779</v>
      </c>
      <c r="T749">
        <f t="shared" si="153"/>
        <v>1.1515728278338495</v>
      </c>
      <c r="U749">
        <f t="shared" si="154"/>
        <v>2.4152004382232885E-3</v>
      </c>
      <c r="V749">
        <f t="shared" si="155"/>
        <v>5.8331931567939651E-6</v>
      </c>
    </row>
    <row r="750" spans="1:22" x14ac:dyDescent="0.35">
      <c r="A750" s="1">
        <v>43495</v>
      </c>
      <c r="B750" s="2">
        <v>0.82310185185185192</v>
      </c>
      <c r="C750" s="3">
        <f t="shared" si="143"/>
        <v>0.82310185185185192</v>
      </c>
      <c r="D750" s="2">
        <v>0.25</v>
      </c>
      <c r="E750" s="3">
        <f t="shared" si="144"/>
        <v>0.25</v>
      </c>
      <c r="F750" s="2">
        <f t="shared" si="145"/>
        <v>0.57310185185185192</v>
      </c>
      <c r="G750">
        <v>374721</v>
      </c>
      <c r="H750">
        <v>815</v>
      </c>
      <c r="I750">
        <v>18.84</v>
      </c>
      <c r="J750">
        <v>24.13</v>
      </c>
      <c r="K750">
        <v>77690</v>
      </c>
      <c r="L750">
        <v>49.29</v>
      </c>
      <c r="M750">
        <f t="shared" si="146"/>
        <v>1.0696697317215966</v>
      </c>
      <c r="N750">
        <f t="shared" si="147"/>
        <v>1.5906333333333334E-5</v>
      </c>
      <c r="O750" s="8">
        <f t="shared" si="148"/>
        <v>0.70003773000000002</v>
      </c>
      <c r="P750" s="8">
        <f t="shared" si="149"/>
        <v>1.3637730000000015E-2</v>
      </c>
      <c r="Q750" s="6">
        <f t="shared" si="150"/>
        <v>3.0987798227675561E-4</v>
      </c>
      <c r="R750" s="10">
        <f t="shared" si="151"/>
        <v>1.4262027520978376E-7</v>
      </c>
      <c r="S750">
        <f t="shared" si="152"/>
        <v>0.14262027520978376</v>
      </c>
      <c r="T750">
        <f t="shared" si="153"/>
        <v>1.1441933349613524</v>
      </c>
      <c r="U750">
        <f t="shared" si="154"/>
        <v>2.8886156030750645E-3</v>
      </c>
      <c r="V750">
        <f t="shared" si="155"/>
        <v>8.3441001023287191E-6</v>
      </c>
    </row>
    <row r="751" spans="1:22" x14ac:dyDescent="0.35">
      <c r="A751" s="1">
        <v>43495</v>
      </c>
      <c r="B751" s="2">
        <v>0.82310185185185192</v>
      </c>
      <c r="C751" s="3">
        <f t="shared" si="143"/>
        <v>0.82310185185185192</v>
      </c>
      <c r="D751" s="2">
        <v>0.25</v>
      </c>
      <c r="E751" s="3">
        <f t="shared" si="144"/>
        <v>0.25</v>
      </c>
      <c r="F751" s="2">
        <f t="shared" si="145"/>
        <v>0.57310185185185192</v>
      </c>
      <c r="G751">
        <v>375221</v>
      </c>
      <c r="H751">
        <v>817</v>
      </c>
      <c r="I751">
        <v>18.71</v>
      </c>
      <c r="J751">
        <v>24.14</v>
      </c>
      <c r="K751">
        <v>77674</v>
      </c>
      <c r="L751">
        <v>49.29</v>
      </c>
      <c r="M751">
        <f t="shared" si="146"/>
        <v>1.0547462432987798</v>
      </c>
      <c r="N751">
        <f t="shared" si="147"/>
        <v>1.5973000000000001E-5</v>
      </c>
      <c r="O751" s="8">
        <f t="shared" si="148"/>
        <v>0.70297173000000002</v>
      </c>
      <c r="P751" s="8">
        <f t="shared" si="149"/>
        <v>1.6571730000000007E-2</v>
      </c>
      <c r="Q751" s="6">
        <f t="shared" si="150"/>
        <v>3.7654464894342214E-4</v>
      </c>
      <c r="R751" s="10">
        <f t="shared" si="151"/>
        <v>1.7334490862541335E-7</v>
      </c>
      <c r="S751">
        <f t="shared" si="152"/>
        <v>0.17334490862541335</v>
      </c>
      <c r="T751">
        <f t="shared" si="153"/>
        <v>1.1124896377528888</v>
      </c>
      <c r="U751">
        <f t="shared" si="154"/>
        <v>3.5526440234509786E-2</v>
      </c>
      <c r="V751">
        <f t="shared" si="155"/>
        <v>1.2621279557361957E-3</v>
      </c>
    </row>
    <row r="752" spans="1:22" x14ac:dyDescent="0.35">
      <c r="A752" s="1">
        <v>43495</v>
      </c>
      <c r="B752" s="2">
        <v>0.82311342592592596</v>
      </c>
      <c r="C752" s="3">
        <f t="shared" si="143"/>
        <v>0.82311342592592596</v>
      </c>
      <c r="D752" s="2">
        <v>0.25</v>
      </c>
      <c r="E752" s="3">
        <f t="shared" si="144"/>
        <v>0.25</v>
      </c>
      <c r="F752" s="2">
        <f t="shared" si="145"/>
        <v>0.57311342592592596</v>
      </c>
      <c r="G752">
        <v>375723</v>
      </c>
      <c r="H752">
        <v>816</v>
      </c>
      <c r="I752">
        <v>18.63</v>
      </c>
      <c r="J752">
        <v>24.14</v>
      </c>
      <c r="K752">
        <v>77656</v>
      </c>
      <c r="L752">
        <v>49.25</v>
      </c>
      <c r="M752">
        <f t="shared" si="146"/>
        <v>1.0455625581155077</v>
      </c>
      <c r="N752">
        <f t="shared" si="147"/>
        <v>1.5939666666666666E-5</v>
      </c>
      <c r="O752" s="8">
        <f t="shared" si="148"/>
        <v>0.70150472999999991</v>
      </c>
      <c r="P752" s="8">
        <f t="shared" si="149"/>
        <v>1.51047299999999E-2</v>
      </c>
      <c r="Q752" s="6">
        <f t="shared" si="150"/>
        <v>3.4321131561008636E-4</v>
      </c>
      <c r="R752" s="10">
        <f t="shared" si="151"/>
        <v>1.5803630325991186E-7</v>
      </c>
      <c r="S752">
        <f t="shared" si="152"/>
        <v>0.15803630325991186</v>
      </c>
      <c r="T752">
        <f t="shared" si="153"/>
        <v>1.0932010629330444</v>
      </c>
      <c r="U752">
        <f t="shared" si="154"/>
        <v>2.1395183309503761E-2</v>
      </c>
      <c r="V752">
        <f t="shared" si="155"/>
        <v>4.5775386884726831E-4</v>
      </c>
    </row>
    <row r="753" spans="1:22" x14ac:dyDescent="0.35">
      <c r="A753" s="1">
        <v>43495</v>
      </c>
      <c r="B753" s="2">
        <v>0.82311342592592596</v>
      </c>
      <c r="C753" s="3">
        <f t="shared" si="143"/>
        <v>0.82311342592592596</v>
      </c>
      <c r="D753" s="2">
        <v>0.25</v>
      </c>
      <c r="E753" s="3">
        <f t="shared" si="144"/>
        <v>0.25</v>
      </c>
      <c r="F753" s="2">
        <f t="shared" si="145"/>
        <v>0.57311342592592596</v>
      </c>
      <c r="G753">
        <v>376221</v>
      </c>
      <c r="H753">
        <v>811</v>
      </c>
      <c r="I753">
        <v>18.66</v>
      </c>
      <c r="J753">
        <v>24.14</v>
      </c>
      <c r="K753">
        <v>77643</v>
      </c>
      <c r="L753">
        <v>49.25</v>
      </c>
      <c r="M753">
        <f t="shared" si="146"/>
        <v>1.0490064400592347</v>
      </c>
      <c r="N753">
        <f t="shared" si="147"/>
        <v>1.5773E-5</v>
      </c>
      <c r="O753" s="8">
        <f t="shared" si="148"/>
        <v>0.69416972999999993</v>
      </c>
      <c r="P753" s="8">
        <f t="shared" si="149"/>
        <v>7.7697299999999192E-3</v>
      </c>
      <c r="Q753" s="6">
        <f t="shared" si="150"/>
        <v>1.7654464894342013E-4</v>
      </c>
      <c r="R753" s="10">
        <f t="shared" si="151"/>
        <v>8.130598808468189E-8</v>
      </c>
      <c r="S753">
        <f t="shared" si="152"/>
        <v>8.1305988084681896E-2</v>
      </c>
      <c r="T753">
        <f t="shared" si="153"/>
        <v>1.1004145112857489</v>
      </c>
      <c r="U753">
        <f t="shared" si="154"/>
        <v>-5.5776637530912006E-2</v>
      </c>
      <c r="V753">
        <f t="shared" si="155"/>
        <v>3.1110332942547417E-3</v>
      </c>
    </row>
    <row r="754" spans="1:22" x14ac:dyDescent="0.35">
      <c r="A754" s="1">
        <v>43495</v>
      </c>
      <c r="B754" s="2">
        <v>0.823125</v>
      </c>
      <c r="C754" s="3">
        <f t="shared" si="143"/>
        <v>0.823125</v>
      </c>
      <c r="D754" s="2">
        <v>0.25</v>
      </c>
      <c r="E754" s="3">
        <f t="shared" si="144"/>
        <v>0.25</v>
      </c>
      <c r="F754" s="2">
        <f t="shared" si="145"/>
        <v>0.573125</v>
      </c>
      <c r="G754">
        <v>376724</v>
      </c>
      <c r="H754">
        <v>814</v>
      </c>
      <c r="I754">
        <v>18.52</v>
      </c>
      <c r="J754">
        <v>24.13</v>
      </c>
      <c r="K754">
        <v>77626</v>
      </c>
      <c r="L754">
        <v>49.25</v>
      </c>
      <c r="M754">
        <f t="shared" si="146"/>
        <v>1.0329349909885088</v>
      </c>
      <c r="N754">
        <f t="shared" si="147"/>
        <v>1.5872999999999999E-5</v>
      </c>
      <c r="O754" s="8">
        <f t="shared" si="148"/>
        <v>0.69857072999999992</v>
      </c>
      <c r="P754" s="8">
        <f t="shared" si="149"/>
        <v>1.2170729999999907E-2</v>
      </c>
      <c r="Q754" s="6">
        <f t="shared" si="150"/>
        <v>2.7654464894341988E-4</v>
      </c>
      <c r="R754" s="10">
        <f t="shared" si="151"/>
        <v>1.2738366020979125E-7</v>
      </c>
      <c r="S754">
        <f t="shared" si="152"/>
        <v>0.12738366020979125</v>
      </c>
      <c r="T754">
        <f t="shared" si="153"/>
        <v>1.0669546956084308</v>
      </c>
      <c r="U754">
        <f t="shared" si="154"/>
        <v>-7.6386056349355778E-3</v>
      </c>
      <c r="V754">
        <f t="shared" si="155"/>
        <v>5.834829604606956E-5</v>
      </c>
    </row>
    <row r="755" spans="1:22" x14ac:dyDescent="0.35">
      <c r="A755" s="1">
        <v>43495</v>
      </c>
      <c r="B755" s="2">
        <v>0.823125</v>
      </c>
      <c r="C755" s="3">
        <f t="shared" si="143"/>
        <v>0.823125</v>
      </c>
      <c r="D755" s="2">
        <v>0.25</v>
      </c>
      <c r="E755" s="3">
        <f t="shared" si="144"/>
        <v>0.25</v>
      </c>
      <c r="F755" s="2">
        <f t="shared" si="145"/>
        <v>0.573125</v>
      </c>
      <c r="G755">
        <v>377222</v>
      </c>
      <c r="H755">
        <v>808</v>
      </c>
      <c r="I755">
        <v>18.53</v>
      </c>
      <c r="J755">
        <v>24.14</v>
      </c>
      <c r="K755">
        <v>77606</v>
      </c>
      <c r="L755">
        <v>49.25</v>
      </c>
      <c r="M755">
        <f t="shared" si="146"/>
        <v>1.0340829516364181</v>
      </c>
      <c r="N755">
        <f t="shared" si="147"/>
        <v>1.5673000000000001E-5</v>
      </c>
      <c r="O755" s="8">
        <f t="shared" si="148"/>
        <v>0.68976873000000005</v>
      </c>
      <c r="P755" s="8">
        <f t="shared" si="149"/>
        <v>3.368730000000042E-3</v>
      </c>
      <c r="Q755" s="6">
        <f t="shared" si="150"/>
        <v>7.6544648943422902E-5</v>
      </c>
      <c r="R755" s="10">
        <f t="shared" si="151"/>
        <v>3.526872964723592E-8</v>
      </c>
      <c r="S755">
        <f t="shared" si="152"/>
        <v>3.5268729647235923E-2</v>
      </c>
      <c r="T755">
        <f t="shared" si="153"/>
        <v>1.0693275508650866</v>
      </c>
      <c r="U755">
        <f t="shared" si="154"/>
        <v>-9.9900704752552874E-2</v>
      </c>
      <c r="V755">
        <f t="shared" si="155"/>
        <v>9.9801508100567406E-3</v>
      </c>
    </row>
    <row r="756" spans="1:22" x14ac:dyDescent="0.35">
      <c r="A756" s="1">
        <v>43495</v>
      </c>
      <c r="B756" s="2">
        <v>0.82313657407407403</v>
      </c>
      <c r="C756" s="3">
        <f t="shared" si="143"/>
        <v>0.82313657407407403</v>
      </c>
      <c r="D756" s="2">
        <v>0.25</v>
      </c>
      <c r="E756" s="3">
        <f t="shared" si="144"/>
        <v>0.25</v>
      </c>
      <c r="F756" s="2">
        <f t="shared" si="145"/>
        <v>0.57313657407407403</v>
      </c>
      <c r="G756">
        <v>377721</v>
      </c>
      <c r="H756">
        <v>802</v>
      </c>
      <c r="I756">
        <v>18.43</v>
      </c>
      <c r="J756">
        <v>24.14</v>
      </c>
      <c r="K756">
        <v>77588</v>
      </c>
      <c r="L756">
        <v>49.22</v>
      </c>
      <c r="M756">
        <f t="shared" si="146"/>
        <v>1.022603345157328</v>
      </c>
      <c r="N756">
        <f t="shared" si="147"/>
        <v>1.5472999999999999E-5</v>
      </c>
      <c r="O756" s="8">
        <f t="shared" si="148"/>
        <v>0.68096672999999996</v>
      </c>
      <c r="P756" s="8">
        <f t="shared" si="149"/>
        <v>-5.4332700000000456E-3</v>
      </c>
      <c r="Q756" s="6">
        <f t="shared" si="150"/>
        <v>-1.2345535105657909E-4</v>
      </c>
      <c r="R756" s="10">
        <f t="shared" si="151"/>
        <v>-5.6896511918183354E-8</v>
      </c>
      <c r="S756">
        <f t="shared" si="152"/>
        <v>-5.6896511918183353E-2</v>
      </c>
      <c r="T756">
        <f t="shared" si="153"/>
        <v>1.0457176015269574</v>
      </c>
      <c r="U756">
        <f t="shared" si="154"/>
        <v>-0.19059426076735278</v>
      </c>
      <c r="V756">
        <f t="shared" si="155"/>
        <v>3.6326172237453672E-2</v>
      </c>
    </row>
    <row r="757" spans="1:22" x14ac:dyDescent="0.35">
      <c r="A757" s="1">
        <v>43495</v>
      </c>
      <c r="B757" s="2">
        <v>0.82313657407407403</v>
      </c>
      <c r="C757" s="3">
        <f t="shared" si="143"/>
        <v>0.82313657407407403</v>
      </c>
      <c r="D757" s="2">
        <v>0.25</v>
      </c>
      <c r="E757" s="3">
        <f t="shared" si="144"/>
        <v>0.25</v>
      </c>
      <c r="F757" s="2">
        <f t="shared" si="145"/>
        <v>0.57313657407407403</v>
      </c>
      <c r="G757">
        <v>378221</v>
      </c>
      <c r="H757">
        <v>813</v>
      </c>
      <c r="I757">
        <v>18.420000000000002</v>
      </c>
      <c r="J757">
        <v>24.14</v>
      </c>
      <c r="K757">
        <v>77575</v>
      </c>
      <c r="L757">
        <v>49.22</v>
      </c>
      <c r="M757">
        <f t="shared" si="146"/>
        <v>1.0214553845094192</v>
      </c>
      <c r="N757">
        <f t="shared" si="147"/>
        <v>1.5839666666666667E-5</v>
      </c>
      <c r="O757" s="8">
        <f t="shared" si="148"/>
        <v>0.69710373000000003</v>
      </c>
      <c r="P757" s="8">
        <f t="shared" si="149"/>
        <v>1.0703730000000022E-2</v>
      </c>
      <c r="Q757" s="6">
        <f t="shared" si="150"/>
        <v>2.4321131561008913E-4</v>
      </c>
      <c r="R757" s="10">
        <f t="shared" si="151"/>
        <v>1.1210688193485207E-7</v>
      </c>
      <c r="S757">
        <f t="shared" si="152"/>
        <v>0.11210688193485208</v>
      </c>
      <c r="T757">
        <f t="shared" si="153"/>
        <v>1.0433711025432855</v>
      </c>
      <c r="U757">
        <f t="shared" si="154"/>
        <v>-2.1443698359255477E-2</v>
      </c>
      <c r="V757">
        <f t="shared" si="155"/>
        <v>4.5983219932273602E-4</v>
      </c>
    </row>
    <row r="758" spans="1:22" x14ac:dyDescent="0.35">
      <c r="A758" s="1">
        <v>43495</v>
      </c>
      <c r="B758" s="2">
        <v>0.82314814814814818</v>
      </c>
      <c r="C758" s="3">
        <f t="shared" si="143"/>
        <v>0.82314814814814818</v>
      </c>
      <c r="D758" s="2">
        <v>0.25</v>
      </c>
      <c r="E758" s="3">
        <f t="shared" si="144"/>
        <v>0.25</v>
      </c>
      <c r="F758" s="2">
        <f t="shared" si="145"/>
        <v>0.57314814814814818</v>
      </c>
      <c r="G758">
        <v>378721</v>
      </c>
      <c r="H758">
        <v>814</v>
      </c>
      <c r="I758">
        <v>18.45</v>
      </c>
      <c r="J758">
        <v>24.14</v>
      </c>
      <c r="K758">
        <v>77555</v>
      </c>
      <c r="L758">
        <v>49.22</v>
      </c>
      <c r="M758">
        <f t="shared" si="146"/>
        <v>1.0248992664531458</v>
      </c>
      <c r="N758">
        <f t="shared" si="147"/>
        <v>1.5872999999999999E-5</v>
      </c>
      <c r="O758" s="8">
        <f t="shared" si="148"/>
        <v>0.69857072999999992</v>
      </c>
      <c r="P758" s="8">
        <f t="shared" si="149"/>
        <v>1.2170729999999907E-2</v>
      </c>
      <c r="Q758" s="6">
        <f t="shared" si="150"/>
        <v>2.7654464894341988E-4</v>
      </c>
      <c r="R758" s="10">
        <f t="shared" si="151"/>
        <v>1.2750456621384322E-7</v>
      </c>
      <c r="S758">
        <f t="shared" si="152"/>
        <v>0.12750456621384323</v>
      </c>
      <c r="T758">
        <f t="shared" si="153"/>
        <v>1.0504185063761964</v>
      </c>
      <c r="U758">
        <f t="shared" si="154"/>
        <v>-6.4875197454500686E-3</v>
      </c>
      <c r="V758">
        <f t="shared" si="155"/>
        <v>4.2087912447604525E-5</v>
      </c>
    </row>
    <row r="759" spans="1:22" x14ac:dyDescent="0.35">
      <c r="A759" s="1">
        <v>43495</v>
      </c>
      <c r="B759" s="2">
        <v>0.82314814814814818</v>
      </c>
      <c r="C759" s="3">
        <f t="shared" si="143"/>
        <v>0.82314814814814818</v>
      </c>
      <c r="D759" s="2">
        <v>0.25</v>
      </c>
      <c r="E759" s="3">
        <f t="shared" si="144"/>
        <v>0.25</v>
      </c>
      <c r="F759" s="2">
        <f t="shared" si="145"/>
        <v>0.57314814814814818</v>
      </c>
      <c r="G759">
        <v>379222</v>
      </c>
      <c r="H759">
        <v>819</v>
      </c>
      <c r="I759">
        <v>18.350000000000001</v>
      </c>
      <c r="J759">
        <v>24.14</v>
      </c>
      <c r="K759">
        <v>77538</v>
      </c>
      <c r="L759">
        <v>49.18</v>
      </c>
      <c r="M759">
        <f t="shared" si="146"/>
        <v>1.0134196599740561</v>
      </c>
      <c r="N759">
        <f t="shared" si="147"/>
        <v>1.6039666666666668E-5</v>
      </c>
      <c r="O759" s="8">
        <f t="shared" si="148"/>
        <v>0.70590573000000012</v>
      </c>
      <c r="P759" s="8">
        <f t="shared" si="149"/>
        <v>1.950573000000011E-2</v>
      </c>
      <c r="Q759" s="6">
        <f t="shared" si="150"/>
        <v>4.4321131561009112E-4</v>
      </c>
      <c r="R759" s="10">
        <f t="shared" si="151"/>
        <v>2.0439323900290891E-7</v>
      </c>
      <c r="S759">
        <f t="shared" si="152"/>
        <v>0.2043932390029089</v>
      </c>
      <c r="T759">
        <f t="shared" si="153"/>
        <v>1.0270194072219316</v>
      </c>
      <c r="U759">
        <f t="shared" si="154"/>
        <v>7.1872838594234892E-2</v>
      </c>
      <c r="V759">
        <f t="shared" si="155"/>
        <v>5.165704927592941E-3</v>
      </c>
    </row>
    <row r="760" spans="1:22" x14ac:dyDescent="0.35">
      <c r="A760" s="1">
        <v>43495</v>
      </c>
      <c r="B760" s="2">
        <v>0.82315972222222233</v>
      </c>
      <c r="C760" s="3">
        <f t="shared" si="143"/>
        <v>0.82315972222222233</v>
      </c>
      <c r="D760" s="2">
        <v>0.25</v>
      </c>
      <c r="E760" s="3">
        <f t="shared" si="144"/>
        <v>0.25</v>
      </c>
      <c r="F760" s="2">
        <f t="shared" si="145"/>
        <v>0.57315972222222233</v>
      </c>
      <c r="G760">
        <v>379721</v>
      </c>
      <c r="H760">
        <v>813</v>
      </c>
      <c r="I760">
        <v>18.329999999999998</v>
      </c>
      <c r="J760">
        <v>24.14</v>
      </c>
      <c r="K760">
        <v>77529</v>
      </c>
      <c r="L760">
        <v>49.18</v>
      </c>
      <c r="M760">
        <f t="shared" si="146"/>
        <v>1.0111237386782379</v>
      </c>
      <c r="N760">
        <f t="shared" si="147"/>
        <v>1.5839666666666667E-5</v>
      </c>
      <c r="O760" s="8">
        <f t="shared" si="148"/>
        <v>0.69710373000000003</v>
      </c>
      <c r="P760" s="8">
        <f t="shared" si="149"/>
        <v>1.0703730000000022E-2</v>
      </c>
      <c r="Q760" s="6">
        <f t="shared" si="150"/>
        <v>2.4321131561008913E-4</v>
      </c>
      <c r="R760" s="10">
        <f t="shared" si="151"/>
        <v>1.1217339790396045E-7</v>
      </c>
      <c r="S760">
        <f t="shared" si="152"/>
        <v>0.11217339790396044</v>
      </c>
      <c r="T760">
        <f t="shared" si="153"/>
        <v>1.0223712149186575</v>
      </c>
      <c r="U760">
        <f t="shared" si="154"/>
        <v>-2.0052665394589671E-2</v>
      </c>
      <c r="V760">
        <f t="shared" si="155"/>
        <v>4.0210938942737413E-4</v>
      </c>
    </row>
    <row r="761" spans="1:22" x14ac:dyDescent="0.35">
      <c r="A761" s="1">
        <v>43495</v>
      </c>
      <c r="B761" s="2">
        <v>0.82315972222222233</v>
      </c>
      <c r="C761" s="3">
        <f t="shared" si="143"/>
        <v>0.82315972222222233</v>
      </c>
      <c r="D761" s="2">
        <v>0.25</v>
      </c>
      <c r="E761" s="3">
        <f t="shared" si="144"/>
        <v>0.25</v>
      </c>
      <c r="F761" s="2">
        <f t="shared" si="145"/>
        <v>0.57315972222222233</v>
      </c>
      <c r="G761">
        <v>380221</v>
      </c>
      <c r="H761">
        <v>822</v>
      </c>
      <c r="I761">
        <v>18.420000000000002</v>
      </c>
      <c r="J761">
        <v>24.13</v>
      </c>
      <c r="K761">
        <v>77509</v>
      </c>
      <c r="L761">
        <v>49.18</v>
      </c>
      <c r="M761">
        <f t="shared" si="146"/>
        <v>1.0214553845094192</v>
      </c>
      <c r="N761">
        <f t="shared" si="147"/>
        <v>1.6139666666666667E-5</v>
      </c>
      <c r="O761" s="8">
        <f t="shared" si="148"/>
        <v>0.71030673</v>
      </c>
      <c r="P761" s="8">
        <f t="shared" si="149"/>
        <v>2.3906729999999987E-2</v>
      </c>
      <c r="Q761" s="6">
        <f t="shared" si="150"/>
        <v>5.4321131561008834E-4</v>
      </c>
      <c r="R761" s="10">
        <f t="shared" si="151"/>
        <v>2.5059496827810177E-7</v>
      </c>
      <c r="S761">
        <f t="shared" si="152"/>
        <v>0.25059496827810179</v>
      </c>
      <c r="T761">
        <f t="shared" si="153"/>
        <v>1.0433711025432855</v>
      </c>
      <c r="U761">
        <f t="shared" si="154"/>
        <v>0.11704438798399423</v>
      </c>
      <c r="V761">
        <f t="shared" si="155"/>
        <v>1.3699388758547773E-2</v>
      </c>
    </row>
    <row r="762" spans="1:22" x14ac:dyDescent="0.35">
      <c r="A762" s="1">
        <v>43495</v>
      </c>
      <c r="B762" s="2">
        <v>0.82317129629629626</v>
      </c>
      <c r="C762" s="3">
        <f t="shared" si="143"/>
        <v>0.82317129629629626</v>
      </c>
      <c r="D762" s="2">
        <v>0.25</v>
      </c>
      <c r="E762" s="3">
        <f t="shared" si="144"/>
        <v>0.25</v>
      </c>
      <c r="F762" s="2">
        <f t="shared" si="145"/>
        <v>0.57317129629629626</v>
      </c>
      <c r="G762">
        <v>380721</v>
      </c>
      <c r="H762">
        <v>809</v>
      </c>
      <c r="I762">
        <v>18.55</v>
      </c>
      <c r="J762">
        <v>24.14</v>
      </c>
      <c r="K762">
        <v>77488</v>
      </c>
      <c r="L762">
        <v>49.18</v>
      </c>
      <c r="M762">
        <f t="shared" si="146"/>
        <v>1.0363788729322359</v>
      </c>
      <c r="N762">
        <f t="shared" si="147"/>
        <v>1.5706333333333332E-5</v>
      </c>
      <c r="O762" s="8">
        <f t="shared" si="148"/>
        <v>0.69123572999999994</v>
      </c>
      <c r="P762" s="8">
        <f t="shared" si="149"/>
        <v>4.835729999999927E-3</v>
      </c>
      <c r="Q762" s="6">
        <f t="shared" si="150"/>
        <v>1.0987798227675363E-4</v>
      </c>
      <c r="R762" s="10">
        <f t="shared" si="151"/>
        <v>5.0704500046740822E-8</v>
      </c>
      <c r="S762">
        <f t="shared" si="152"/>
        <v>5.0704500046740819E-2</v>
      </c>
      <c r="T762">
        <f t="shared" si="153"/>
        <v>1.0740811682602915</v>
      </c>
      <c r="U762">
        <f t="shared" si="154"/>
        <v>-8.4759271463171817E-2</v>
      </c>
      <c r="V762">
        <f t="shared" si="155"/>
        <v>7.1841340989676527E-3</v>
      </c>
    </row>
    <row r="763" spans="1:22" x14ac:dyDescent="0.35">
      <c r="A763" s="1">
        <v>43495</v>
      </c>
      <c r="B763" s="2">
        <v>0.82317129629629626</v>
      </c>
      <c r="C763" s="3">
        <f t="shared" si="143"/>
        <v>0.82317129629629626</v>
      </c>
      <c r="D763" s="2">
        <v>0.25</v>
      </c>
      <c r="E763" s="3">
        <f t="shared" si="144"/>
        <v>0.25</v>
      </c>
      <c r="F763" s="2">
        <f t="shared" si="145"/>
        <v>0.57317129629629626</v>
      </c>
      <c r="G763">
        <v>381221</v>
      </c>
      <c r="H763">
        <v>812</v>
      </c>
      <c r="I763">
        <v>18.7</v>
      </c>
      <c r="J763">
        <v>24.14</v>
      </c>
      <c r="K763">
        <v>77467</v>
      </c>
      <c r="L763">
        <v>49.18</v>
      </c>
      <c r="M763">
        <f t="shared" si="146"/>
        <v>1.0535982826508705</v>
      </c>
      <c r="N763">
        <f t="shared" si="147"/>
        <v>1.5806333333333335E-5</v>
      </c>
      <c r="O763" s="8">
        <f t="shared" si="148"/>
        <v>0.69563673000000004</v>
      </c>
      <c r="P763" s="8">
        <f t="shared" si="149"/>
        <v>9.2367300000000263E-3</v>
      </c>
      <c r="Q763" s="6">
        <f t="shared" si="150"/>
        <v>2.0987798227675589E-4</v>
      </c>
      <c r="R763" s="10">
        <f t="shared" si="151"/>
        <v>9.6876942433263178E-8</v>
      </c>
      <c r="S763">
        <f t="shared" si="152"/>
        <v>9.6876942433263183E-2</v>
      </c>
      <c r="T763">
        <f t="shared" si="153"/>
        <v>1.1100693412048637</v>
      </c>
      <c r="U763">
        <f t="shared" si="154"/>
        <v>-4.0794357402578411E-2</v>
      </c>
      <c r="V763">
        <f t="shared" si="155"/>
        <v>1.6641795958893041E-3</v>
      </c>
    </row>
    <row r="764" spans="1:22" x14ac:dyDescent="0.35">
      <c r="A764" s="1">
        <v>43495</v>
      </c>
      <c r="B764" s="2">
        <v>0.82318287037037041</v>
      </c>
      <c r="C764" s="3">
        <f t="shared" si="143"/>
        <v>0.82318287037037041</v>
      </c>
      <c r="D764" s="2">
        <v>0.25</v>
      </c>
      <c r="E764" s="3">
        <f t="shared" si="144"/>
        <v>0.25</v>
      </c>
      <c r="F764" s="2">
        <f t="shared" si="145"/>
        <v>0.57318287037037041</v>
      </c>
      <c r="G764">
        <v>381721</v>
      </c>
      <c r="H764">
        <v>813</v>
      </c>
      <c r="I764">
        <v>18.899999999999999</v>
      </c>
      <c r="J764">
        <v>24.14</v>
      </c>
      <c r="K764">
        <v>77446</v>
      </c>
      <c r="L764">
        <v>49.15</v>
      </c>
      <c r="M764">
        <f t="shared" si="146"/>
        <v>1.0765574956090502</v>
      </c>
      <c r="N764">
        <f t="shared" si="147"/>
        <v>1.5839666666666667E-5</v>
      </c>
      <c r="O764" s="8">
        <f t="shared" si="148"/>
        <v>0.69710373000000003</v>
      </c>
      <c r="P764" s="8">
        <f t="shared" si="149"/>
        <v>1.0703730000000022E-2</v>
      </c>
      <c r="Q764" s="6">
        <f t="shared" si="150"/>
        <v>2.4321131561008913E-4</v>
      </c>
      <c r="R764" s="10">
        <f t="shared" si="151"/>
        <v>1.122936157593181E-7</v>
      </c>
      <c r="S764">
        <f t="shared" si="152"/>
        <v>0.11229361575931809</v>
      </c>
      <c r="T764">
        <f t="shared" si="153"/>
        <v>1.1589760413520303</v>
      </c>
      <c r="U764">
        <f t="shared" si="154"/>
        <v>-2.8321055177762157E-2</v>
      </c>
      <c r="V764">
        <f t="shared" si="155"/>
        <v>8.020821663818487E-4</v>
      </c>
    </row>
    <row r="765" spans="1:22" x14ac:dyDescent="0.35">
      <c r="A765" s="1">
        <v>43495</v>
      </c>
      <c r="B765" s="2">
        <v>0.82318287037037041</v>
      </c>
      <c r="C765" s="3">
        <f t="shared" si="143"/>
        <v>0.82318287037037041</v>
      </c>
      <c r="D765" s="2">
        <v>0.25</v>
      </c>
      <c r="E765" s="3">
        <f t="shared" si="144"/>
        <v>0.25</v>
      </c>
      <c r="F765" s="2">
        <f t="shared" si="145"/>
        <v>0.57318287037037041</v>
      </c>
      <c r="G765">
        <v>382221</v>
      </c>
      <c r="H765">
        <v>800</v>
      </c>
      <c r="I765">
        <v>18.96</v>
      </c>
      <c r="J765">
        <v>24.14</v>
      </c>
      <c r="K765">
        <v>77434</v>
      </c>
      <c r="L765">
        <v>49.15</v>
      </c>
      <c r="M765">
        <f t="shared" si="146"/>
        <v>1.0834452594965045</v>
      </c>
      <c r="N765">
        <f t="shared" si="147"/>
        <v>1.5406333333333332E-5</v>
      </c>
      <c r="O765" s="8">
        <f t="shared" si="148"/>
        <v>0.67803272999999997</v>
      </c>
      <c r="P765" s="8">
        <f t="shared" si="149"/>
        <v>-8.3672700000000377E-3</v>
      </c>
      <c r="Q765" s="6">
        <f t="shared" si="150"/>
        <v>-1.9012201772324559E-4</v>
      </c>
      <c r="R765" s="10">
        <f t="shared" si="151"/>
        <v>-8.7795246273537636E-8</v>
      </c>
      <c r="S765">
        <f t="shared" si="152"/>
        <v>-8.779524627353763E-2</v>
      </c>
      <c r="T765">
        <f t="shared" si="153"/>
        <v>1.1738536303254479</v>
      </c>
      <c r="U765">
        <f t="shared" si="154"/>
        <v>-0.22929292854098951</v>
      </c>
      <c r="V765">
        <f t="shared" si="155"/>
        <v>5.257524707890332E-2</v>
      </c>
    </row>
    <row r="766" spans="1:22" x14ac:dyDescent="0.35">
      <c r="A766" s="1">
        <v>43495</v>
      </c>
      <c r="B766" s="2">
        <v>0.82319444444444445</v>
      </c>
      <c r="C766" s="3">
        <f t="shared" si="143"/>
        <v>0.82319444444444445</v>
      </c>
      <c r="D766" s="2">
        <v>0.25</v>
      </c>
      <c r="E766" s="3">
        <f t="shared" si="144"/>
        <v>0.25</v>
      </c>
      <c r="F766" s="2">
        <f t="shared" si="145"/>
        <v>0.57319444444444445</v>
      </c>
      <c r="G766">
        <v>382722</v>
      </c>
      <c r="H766">
        <v>795</v>
      </c>
      <c r="I766">
        <v>19.04</v>
      </c>
      <c r="J766">
        <v>24.14</v>
      </c>
      <c r="K766">
        <v>77432</v>
      </c>
      <c r="L766">
        <v>49.15</v>
      </c>
      <c r="M766">
        <f t="shared" si="146"/>
        <v>1.0926289446797763</v>
      </c>
      <c r="N766">
        <f t="shared" si="147"/>
        <v>1.5239666666666667E-5</v>
      </c>
      <c r="O766" s="8">
        <f t="shared" si="148"/>
        <v>0.67069772999999999</v>
      </c>
      <c r="P766" s="8">
        <f t="shared" si="149"/>
        <v>-1.5702270000000018E-2</v>
      </c>
      <c r="Q766" s="6">
        <f t="shared" si="150"/>
        <v>-3.5678868438991179E-4</v>
      </c>
      <c r="R766" s="10">
        <f t="shared" si="151"/>
        <v>-1.6476344964663024E-7</v>
      </c>
      <c r="S766">
        <f t="shared" si="152"/>
        <v>-0.16476344964663023</v>
      </c>
      <c r="T766">
        <f t="shared" si="153"/>
        <v>1.1938380107520417</v>
      </c>
      <c r="U766">
        <f t="shared" si="154"/>
        <v>-0.30743848035457755</v>
      </c>
      <c r="V766">
        <f t="shared" si="155"/>
        <v>9.4518419202731963E-2</v>
      </c>
    </row>
    <row r="767" spans="1:22" x14ac:dyDescent="0.35">
      <c r="A767" s="1">
        <v>43495</v>
      </c>
      <c r="B767" s="2">
        <v>0.82319444444444445</v>
      </c>
      <c r="C767" s="3">
        <f t="shared" si="143"/>
        <v>0.82319444444444445</v>
      </c>
      <c r="D767" s="2">
        <v>0.25</v>
      </c>
      <c r="E767" s="3">
        <f t="shared" si="144"/>
        <v>0.25</v>
      </c>
      <c r="F767" s="2">
        <f t="shared" si="145"/>
        <v>0.57319444444444445</v>
      </c>
      <c r="G767">
        <v>383221</v>
      </c>
      <c r="H767">
        <v>810</v>
      </c>
      <c r="I767">
        <v>19.04</v>
      </c>
      <c r="J767">
        <v>24.14</v>
      </c>
      <c r="K767">
        <v>77427</v>
      </c>
      <c r="L767">
        <v>49.15</v>
      </c>
      <c r="M767">
        <f t="shared" si="146"/>
        <v>1.0926289446797763</v>
      </c>
      <c r="N767">
        <f t="shared" si="147"/>
        <v>1.5739666666666668E-5</v>
      </c>
      <c r="O767" s="8">
        <f t="shared" si="148"/>
        <v>0.69270273000000004</v>
      </c>
      <c r="P767" s="8">
        <f t="shared" si="149"/>
        <v>6.3027300000000341E-3</v>
      </c>
      <c r="Q767" s="6">
        <f t="shared" si="150"/>
        <v>1.4321131561008941E-4</v>
      </c>
      <c r="R767" s="10">
        <f t="shared" si="151"/>
        <v>6.6138628207737538E-8</v>
      </c>
      <c r="S767">
        <f t="shared" si="152"/>
        <v>6.613862820773754E-2</v>
      </c>
      <c r="T767">
        <f t="shared" si="153"/>
        <v>1.1938380107520417</v>
      </c>
      <c r="U767">
        <f t="shared" si="154"/>
        <v>-7.6536402500209794E-2</v>
      </c>
      <c r="V767">
        <f t="shared" si="155"/>
        <v>5.8578209076741196E-3</v>
      </c>
    </row>
    <row r="768" spans="1:22" x14ac:dyDescent="0.35">
      <c r="A768" s="1">
        <v>43495</v>
      </c>
      <c r="B768" s="2">
        <v>0.82320601851851849</v>
      </c>
      <c r="C768" s="3">
        <f t="shared" si="143"/>
        <v>0.82320601851851849</v>
      </c>
      <c r="D768" s="2">
        <v>0.25</v>
      </c>
      <c r="E768" s="3">
        <f t="shared" si="144"/>
        <v>0.25</v>
      </c>
      <c r="F768" s="2">
        <f t="shared" si="145"/>
        <v>0.57320601851851849</v>
      </c>
      <c r="G768">
        <v>383721</v>
      </c>
      <c r="H768">
        <v>811</v>
      </c>
      <c r="I768">
        <v>19.149999999999999</v>
      </c>
      <c r="J768">
        <v>24.14</v>
      </c>
      <c r="K768">
        <v>77427</v>
      </c>
      <c r="L768">
        <v>49.11</v>
      </c>
      <c r="M768">
        <f t="shared" si="146"/>
        <v>1.105256511806775</v>
      </c>
      <c r="N768">
        <f t="shared" si="147"/>
        <v>1.5773E-5</v>
      </c>
      <c r="O768" s="8">
        <f t="shared" si="148"/>
        <v>0.69416972999999993</v>
      </c>
      <c r="P768" s="8">
        <f t="shared" si="149"/>
        <v>7.7697299999999192E-3</v>
      </c>
      <c r="Q768" s="6">
        <f t="shared" si="150"/>
        <v>1.7654464894342013E-4</v>
      </c>
      <c r="R768" s="10">
        <f t="shared" si="151"/>
        <v>8.1532809392833977E-8</v>
      </c>
      <c r="S768">
        <f t="shared" si="152"/>
        <v>8.1532809392833971E-2</v>
      </c>
      <c r="T768">
        <f t="shared" si="153"/>
        <v>1.2215919568912796</v>
      </c>
      <c r="U768">
        <f t="shared" si="154"/>
        <v>-6.2761075420794607E-2</v>
      </c>
      <c r="V768">
        <f t="shared" si="155"/>
        <v>3.9389525879746689E-3</v>
      </c>
    </row>
    <row r="769" spans="1:22" x14ac:dyDescent="0.35">
      <c r="A769" s="1">
        <v>43495</v>
      </c>
      <c r="B769" s="2">
        <v>0.82320601851851849</v>
      </c>
      <c r="C769" s="3">
        <f t="shared" si="143"/>
        <v>0.82320601851851849</v>
      </c>
      <c r="D769" s="2">
        <v>0.25</v>
      </c>
      <c r="E769" s="3">
        <f t="shared" si="144"/>
        <v>0.25</v>
      </c>
      <c r="F769" s="2">
        <f t="shared" si="145"/>
        <v>0.57320601851851849</v>
      </c>
      <c r="G769">
        <v>384221</v>
      </c>
      <c r="H769">
        <v>800</v>
      </c>
      <c r="I769">
        <v>19.28</v>
      </c>
      <c r="J769">
        <v>24.13</v>
      </c>
      <c r="K769">
        <v>77416</v>
      </c>
      <c r="L769">
        <v>49.11</v>
      </c>
      <c r="M769">
        <f t="shared" si="146"/>
        <v>1.1201800002295923</v>
      </c>
      <c r="N769">
        <f t="shared" si="147"/>
        <v>1.5406333333333332E-5</v>
      </c>
      <c r="O769" s="8">
        <f t="shared" si="148"/>
        <v>0.67803272999999997</v>
      </c>
      <c r="P769" s="8">
        <f t="shared" si="149"/>
        <v>-8.3672700000000377E-3</v>
      </c>
      <c r="Q769" s="6">
        <f t="shared" si="150"/>
        <v>-1.9012201772324559E-4</v>
      </c>
      <c r="R769" s="10">
        <f t="shared" si="151"/>
        <v>-8.7812705680909863E-8</v>
      </c>
      <c r="S769">
        <f t="shared" si="152"/>
        <v>-8.7812705680909861E-2</v>
      </c>
      <c r="T769">
        <f t="shared" si="153"/>
        <v>1.2548032329143695</v>
      </c>
      <c r="U769">
        <f t="shared" si="154"/>
        <v>-0.2340197817103436</v>
      </c>
      <c r="V769">
        <f t="shared" si="155"/>
        <v>5.4765258231756868E-2</v>
      </c>
    </row>
    <row r="770" spans="1:22" x14ac:dyDescent="0.35">
      <c r="A770" s="1">
        <v>43495</v>
      </c>
      <c r="B770" s="2">
        <v>0.82321759259259253</v>
      </c>
      <c r="C770" s="3">
        <f t="shared" ref="C770:C833" si="156">B770</f>
        <v>0.82321759259259253</v>
      </c>
      <c r="D770" s="2">
        <v>0.25</v>
      </c>
      <c r="E770" s="3">
        <f t="shared" ref="E770:E833" si="157">D770</f>
        <v>0.25</v>
      </c>
      <c r="F770" s="2">
        <f t="shared" ref="F770:F833" si="158">C770-E770</f>
        <v>0.57321759259259253</v>
      </c>
      <c r="G770">
        <v>384721</v>
      </c>
      <c r="H770">
        <v>822</v>
      </c>
      <c r="I770">
        <v>19.41</v>
      </c>
      <c r="J770">
        <v>24.14</v>
      </c>
      <c r="K770">
        <v>77423</v>
      </c>
      <c r="L770">
        <v>49.11</v>
      </c>
      <c r="M770">
        <f t="shared" ref="M770:M833" si="159">(I770-9.522)/8.7111</f>
        <v>1.135103488652409</v>
      </c>
      <c r="N770">
        <f t="shared" ref="N770:N833" si="160">(H770-337.81)/30000000</f>
        <v>1.6139666666666667E-5</v>
      </c>
      <c r="O770" s="8">
        <f t="shared" ref="O770:O833" si="161">N770*44010</f>
        <v>0.71030673</v>
      </c>
      <c r="P770" s="8">
        <f t="shared" si="149"/>
        <v>2.3906729999999987E-2</v>
      </c>
      <c r="Q770" s="6">
        <f t="shared" si="150"/>
        <v>5.4321131561008834E-4</v>
      </c>
      <c r="R770" s="10">
        <f t="shared" si="151"/>
        <v>2.5088176337345643E-7</v>
      </c>
      <c r="S770">
        <f t="shared" si="152"/>
        <v>0.25088176337345641</v>
      </c>
      <c r="T770">
        <f t="shared" si="153"/>
        <v>1.2884599299508694</v>
      </c>
      <c r="U770">
        <f t="shared" si="154"/>
        <v>0.10276149612821757</v>
      </c>
      <c r="V770">
        <f t="shared" si="155"/>
        <v>1.0559925086509674E-2</v>
      </c>
    </row>
    <row r="771" spans="1:22" x14ac:dyDescent="0.35">
      <c r="A771" s="1">
        <v>43495</v>
      </c>
      <c r="B771" s="2">
        <v>0.82321759259259253</v>
      </c>
      <c r="C771" s="3">
        <f t="shared" si="156"/>
        <v>0.82321759259259253</v>
      </c>
      <c r="D771" s="2">
        <v>0.25</v>
      </c>
      <c r="E771" s="3">
        <f t="shared" si="157"/>
        <v>0.25</v>
      </c>
      <c r="F771" s="2">
        <f t="shared" si="158"/>
        <v>0.57321759259259253</v>
      </c>
      <c r="G771">
        <v>385222</v>
      </c>
      <c r="H771">
        <v>831</v>
      </c>
      <c r="I771">
        <v>19.61</v>
      </c>
      <c r="J771">
        <v>24.14</v>
      </c>
      <c r="K771">
        <v>77426</v>
      </c>
      <c r="L771">
        <v>49.11</v>
      </c>
      <c r="M771">
        <f t="shared" si="159"/>
        <v>1.1580627016105887</v>
      </c>
      <c r="N771">
        <f t="shared" si="160"/>
        <v>1.6439666666666668E-5</v>
      </c>
      <c r="O771" s="8">
        <f t="shared" si="161"/>
        <v>0.72350973000000007</v>
      </c>
      <c r="P771" s="8">
        <f t="shared" si="149"/>
        <v>3.7109730000000063E-2</v>
      </c>
      <c r="Q771" s="6">
        <f t="shared" si="150"/>
        <v>8.4321131561009011E-4</v>
      </c>
      <c r="R771" s="10">
        <f t="shared" si="151"/>
        <v>3.8942146262534771E-7</v>
      </c>
      <c r="S771">
        <f t="shared" si="152"/>
        <v>0.38942146262534771</v>
      </c>
      <c r="T771">
        <f t="shared" si="153"/>
        <v>1.3411092208616153</v>
      </c>
      <c r="U771">
        <f t="shared" si="154"/>
        <v>0.23835782427887026</v>
      </c>
      <c r="V771">
        <f t="shared" si="155"/>
        <v>5.6814452394956791E-2</v>
      </c>
    </row>
    <row r="772" spans="1:22" x14ac:dyDescent="0.35">
      <c r="A772" s="1">
        <v>43495</v>
      </c>
      <c r="B772" s="2">
        <v>0.82322916666666668</v>
      </c>
      <c r="C772" s="3">
        <f t="shared" si="156"/>
        <v>0.82322916666666668</v>
      </c>
      <c r="D772" s="2">
        <v>0.25</v>
      </c>
      <c r="E772" s="3">
        <f t="shared" si="157"/>
        <v>0.25</v>
      </c>
      <c r="F772" s="2">
        <f t="shared" si="158"/>
        <v>0.57322916666666668</v>
      </c>
      <c r="G772">
        <v>385721</v>
      </c>
      <c r="H772">
        <v>811</v>
      </c>
      <c r="I772">
        <v>19.68</v>
      </c>
      <c r="J772">
        <v>24.14</v>
      </c>
      <c r="K772">
        <v>77410</v>
      </c>
      <c r="L772">
        <v>49.11</v>
      </c>
      <c r="M772">
        <f t="shared" si="159"/>
        <v>1.1660984261459517</v>
      </c>
      <c r="N772">
        <f t="shared" si="160"/>
        <v>1.5773E-5</v>
      </c>
      <c r="O772" s="8">
        <f t="shared" si="161"/>
        <v>0.69416972999999993</v>
      </c>
      <c r="P772" s="8">
        <f t="shared" si="149"/>
        <v>7.7697299999999192E-3</v>
      </c>
      <c r="Q772" s="6">
        <f t="shared" si="150"/>
        <v>1.7654464894342013E-4</v>
      </c>
      <c r="R772" s="10">
        <f t="shared" si="151"/>
        <v>8.155071480246682E-8</v>
      </c>
      <c r="S772">
        <f t="shared" si="152"/>
        <v>8.1550714802466825E-2</v>
      </c>
      <c r="T772">
        <f t="shared" si="153"/>
        <v>1.3597855394600655</v>
      </c>
      <c r="U772">
        <f t="shared" si="154"/>
        <v>-7.0543103429444198E-2</v>
      </c>
      <c r="V772">
        <f t="shared" si="155"/>
        <v>4.9763294414572621E-3</v>
      </c>
    </row>
    <row r="773" spans="1:22" x14ac:dyDescent="0.35">
      <c r="A773" s="1">
        <v>43495</v>
      </c>
      <c r="B773" s="2">
        <v>0.82322916666666668</v>
      </c>
      <c r="C773" s="3">
        <f t="shared" si="156"/>
        <v>0.82322916666666668</v>
      </c>
      <c r="D773" s="2">
        <v>0.25</v>
      </c>
      <c r="E773" s="3">
        <f t="shared" si="157"/>
        <v>0.25</v>
      </c>
      <c r="F773" s="2">
        <f t="shared" si="158"/>
        <v>0.57322916666666668</v>
      </c>
      <c r="G773">
        <v>386222</v>
      </c>
      <c r="H773">
        <v>818</v>
      </c>
      <c r="I773">
        <v>19.87</v>
      </c>
      <c r="J773">
        <v>24.14</v>
      </c>
      <c r="K773">
        <v>77413</v>
      </c>
      <c r="L773">
        <v>49.08</v>
      </c>
      <c r="M773">
        <f t="shared" si="159"/>
        <v>1.1879096784562226</v>
      </c>
      <c r="N773">
        <f t="shared" si="160"/>
        <v>1.6006333333333333E-5</v>
      </c>
      <c r="O773" s="8">
        <f t="shared" si="161"/>
        <v>0.70443873000000001</v>
      </c>
      <c r="P773" s="8">
        <f t="shared" si="149"/>
        <v>1.8038730000000003E-2</v>
      </c>
      <c r="Q773" s="6">
        <f t="shared" si="150"/>
        <v>4.0987798227675538E-4</v>
      </c>
      <c r="R773" s="10">
        <f t="shared" si="151"/>
        <v>1.8932631081586957E-7</v>
      </c>
      <c r="S773">
        <f t="shared" si="152"/>
        <v>0.18932631081586956</v>
      </c>
      <c r="T773">
        <f t="shared" si="153"/>
        <v>1.4111294041699662</v>
      </c>
      <c r="U773">
        <f t="shared" si="154"/>
        <v>3.4436290037781807E-2</v>
      </c>
      <c r="V773">
        <f t="shared" si="155"/>
        <v>1.1858580715662305E-3</v>
      </c>
    </row>
    <row r="774" spans="1:22" x14ac:dyDescent="0.35">
      <c r="A774" s="1">
        <v>43495</v>
      </c>
      <c r="B774" s="2">
        <v>0.82324074074074083</v>
      </c>
      <c r="C774" s="3">
        <f t="shared" si="156"/>
        <v>0.82324074074074083</v>
      </c>
      <c r="D774" s="2">
        <v>0.25</v>
      </c>
      <c r="E774" s="3">
        <f t="shared" si="157"/>
        <v>0.25</v>
      </c>
      <c r="F774" s="2">
        <f t="shared" si="158"/>
        <v>0.57324074074074083</v>
      </c>
      <c r="G774">
        <v>386721</v>
      </c>
      <c r="H774">
        <v>828</v>
      </c>
      <c r="I774">
        <v>19.87</v>
      </c>
      <c r="J774">
        <v>24.14</v>
      </c>
      <c r="K774">
        <v>77398</v>
      </c>
      <c r="L774">
        <v>49.08</v>
      </c>
      <c r="M774">
        <f t="shared" si="159"/>
        <v>1.1879096784562226</v>
      </c>
      <c r="N774">
        <f t="shared" si="160"/>
        <v>1.6339666666666665E-5</v>
      </c>
      <c r="O774" s="8">
        <f t="shared" si="161"/>
        <v>0.71910872999999997</v>
      </c>
      <c r="P774" s="8">
        <f t="shared" si="149"/>
        <v>3.2708729999999964E-2</v>
      </c>
      <c r="Q774" s="6">
        <f t="shared" si="150"/>
        <v>7.4321131561008778E-4</v>
      </c>
      <c r="R774" s="10">
        <f t="shared" si="151"/>
        <v>3.4336249470754316E-7</v>
      </c>
      <c r="S774">
        <f t="shared" si="152"/>
        <v>0.34336249470754315</v>
      </c>
      <c r="T774">
        <f t="shared" si="153"/>
        <v>1.4111294041699662</v>
      </c>
      <c r="U774">
        <f t="shared" si="154"/>
        <v>0.1884724739294554</v>
      </c>
      <c r="V774">
        <f t="shared" si="155"/>
        <v>3.5521873429089246E-2</v>
      </c>
    </row>
    <row r="775" spans="1:22" x14ac:dyDescent="0.35">
      <c r="A775" s="1">
        <v>43495</v>
      </c>
      <c r="B775" s="2">
        <v>0.82324074074074083</v>
      </c>
      <c r="C775" s="3">
        <f t="shared" si="156"/>
        <v>0.82324074074074083</v>
      </c>
      <c r="D775" s="2">
        <v>0.25</v>
      </c>
      <c r="E775" s="3">
        <f t="shared" si="157"/>
        <v>0.25</v>
      </c>
      <c r="F775" s="2">
        <f t="shared" si="158"/>
        <v>0.57324074074074083</v>
      </c>
      <c r="G775">
        <v>387221</v>
      </c>
      <c r="H775">
        <v>809</v>
      </c>
      <c r="I775">
        <v>19.86</v>
      </c>
      <c r="J775">
        <v>24.14</v>
      </c>
      <c r="K775">
        <v>77406</v>
      </c>
      <c r="L775">
        <v>49.08</v>
      </c>
      <c r="M775">
        <f t="shared" si="159"/>
        <v>1.1867617178083134</v>
      </c>
      <c r="N775">
        <f t="shared" si="160"/>
        <v>1.5706333333333332E-5</v>
      </c>
      <c r="O775" s="8">
        <f t="shared" si="161"/>
        <v>0.69123572999999994</v>
      </c>
      <c r="P775" s="8">
        <f t="shared" si="149"/>
        <v>4.835729999999927E-3</v>
      </c>
      <c r="Q775" s="6">
        <f t="shared" si="150"/>
        <v>1.0987798227675363E-4</v>
      </c>
      <c r="R775" s="10">
        <f t="shared" si="151"/>
        <v>5.0758213828667713E-8</v>
      </c>
      <c r="S775">
        <f t="shared" si="152"/>
        <v>5.0758213828667714E-2</v>
      </c>
      <c r="T775">
        <f t="shared" si="153"/>
        <v>1.4084033748553388</v>
      </c>
      <c r="U775">
        <f t="shared" si="154"/>
        <v>-0.10398463839435808</v>
      </c>
      <c r="V775">
        <f t="shared" si="155"/>
        <v>1.0812805022005408E-2</v>
      </c>
    </row>
    <row r="776" spans="1:22" x14ac:dyDescent="0.35">
      <c r="A776" s="1">
        <v>43495</v>
      </c>
      <c r="B776" s="2">
        <v>0.82325231481481476</v>
      </c>
      <c r="C776" s="3">
        <f t="shared" si="156"/>
        <v>0.82325231481481476</v>
      </c>
      <c r="D776" s="2">
        <v>0.25</v>
      </c>
      <c r="E776" s="3">
        <f t="shared" si="157"/>
        <v>0.25</v>
      </c>
      <c r="F776" s="2">
        <f t="shared" si="158"/>
        <v>0.57325231481481476</v>
      </c>
      <c r="G776">
        <v>387721</v>
      </c>
      <c r="H776">
        <v>807</v>
      </c>
      <c r="I776">
        <v>19.64</v>
      </c>
      <c r="J776">
        <v>24.14</v>
      </c>
      <c r="K776">
        <v>77435</v>
      </c>
      <c r="L776">
        <v>49.08</v>
      </c>
      <c r="M776">
        <f t="shared" si="159"/>
        <v>1.1615065835543157</v>
      </c>
      <c r="N776">
        <f t="shared" si="160"/>
        <v>1.5639666666666665E-5</v>
      </c>
      <c r="O776" s="8">
        <f t="shared" si="161"/>
        <v>0.68830172999999994</v>
      </c>
      <c r="P776" s="8">
        <f t="shared" ref="P776:P839" si="162">O776-0.6864</f>
        <v>1.9017299999999349E-3</v>
      </c>
      <c r="Q776" s="6">
        <f t="shared" ref="Q776:Q839" si="163">P776/(44010*0.001)</f>
        <v>4.3211315610087141E-5</v>
      </c>
      <c r="R776" s="10">
        <f t="shared" ref="R776:R839" si="164">(Q776/8.314*(J776+273.15))/K776</f>
        <v>1.9954022940333817E-8</v>
      </c>
      <c r="S776">
        <f t="shared" ref="S776:S839" si="165">R776*1000000</f>
        <v>1.9954022940333816E-2</v>
      </c>
      <c r="T776">
        <f t="shared" ref="T776:T839" si="166">M776^2</f>
        <v>1.3490975436400185</v>
      </c>
      <c r="U776">
        <f t="shared" ref="U776:U839" si="167">S776-(0.1282*M776)-0.0026</f>
        <v>-0.13155112107132944</v>
      </c>
      <c r="V776">
        <f t="shared" ref="V776:V839" si="168">U776^2</f>
        <v>1.7305697455123576E-2</v>
      </c>
    </row>
    <row r="777" spans="1:22" x14ac:dyDescent="0.35">
      <c r="A777" s="1">
        <v>43495</v>
      </c>
      <c r="B777" s="2">
        <v>0.82325231481481476</v>
      </c>
      <c r="C777" s="3">
        <f t="shared" si="156"/>
        <v>0.82325231481481476</v>
      </c>
      <c r="D777" s="2">
        <v>0.25</v>
      </c>
      <c r="E777" s="3">
        <f t="shared" si="157"/>
        <v>0.25</v>
      </c>
      <c r="F777" s="2">
        <f t="shared" si="158"/>
        <v>0.57325231481481476</v>
      </c>
      <c r="G777">
        <v>388221</v>
      </c>
      <c r="H777">
        <v>813</v>
      </c>
      <c r="I777">
        <v>19.64</v>
      </c>
      <c r="J777">
        <v>24.14</v>
      </c>
      <c r="K777">
        <v>77434</v>
      </c>
      <c r="L777">
        <v>49.08</v>
      </c>
      <c r="M777">
        <f t="shared" si="159"/>
        <v>1.1615065835543157</v>
      </c>
      <c r="N777">
        <f t="shared" si="160"/>
        <v>1.5839666666666667E-5</v>
      </c>
      <c r="O777" s="8">
        <f t="shared" si="161"/>
        <v>0.69710373000000003</v>
      </c>
      <c r="P777" s="8">
        <f t="shared" si="162"/>
        <v>1.0703730000000022E-2</v>
      </c>
      <c r="Q777" s="6">
        <f t="shared" si="163"/>
        <v>2.4321131561008913E-4</v>
      </c>
      <c r="R777" s="10">
        <f t="shared" si="164"/>
        <v>1.1231101797784112E-7</v>
      </c>
      <c r="S777">
        <f t="shared" si="165"/>
        <v>0.11231101797784113</v>
      </c>
      <c r="T777">
        <f t="shared" si="166"/>
        <v>1.3490975436400185</v>
      </c>
      <c r="U777">
        <f t="shared" si="167"/>
        <v>-3.9194126033822142E-2</v>
      </c>
      <c r="V777">
        <f t="shared" si="168"/>
        <v>1.5361795155551345E-3</v>
      </c>
    </row>
    <row r="778" spans="1:22" x14ac:dyDescent="0.35">
      <c r="A778" s="1">
        <v>43495</v>
      </c>
      <c r="B778" s="2">
        <v>0.82326388888888891</v>
      </c>
      <c r="C778" s="3">
        <f t="shared" si="156"/>
        <v>0.82326388888888891</v>
      </c>
      <c r="D778" s="2">
        <v>0.25</v>
      </c>
      <c r="E778" s="3">
        <f t="shared" si="157"/>
        <v>0.25</v>
      </c>
      <c r="F778" s="2">
        <f t="shared" si="158"/>
        <v>0.57326388888888891</v>
      </c>
      <c r="G778">
        <v>388721</v>
      </c>
      <c r="H778">
        <v>818</v>
      </c>
      <c r="I778">
        <v>19.649999999999999</v>
      </c>
      <c r="J778">
        <v>24.14</v>
      </c>
      <c r="K778">
        <v>77423</v>
      </c>
      <c r="L778">
        <v>49.08</v>
      </c>
      <c r="M778">
        <f t="shared" si="159"/>
        <v>1.1626545442022245</v>
      </c>
      <c r="N778">
        <f t="shared" si="160"/>
        <v>1.6006333333333333E-5</v>
      </c>
      <c r="O778" s="8">
        <f t="shared" si="161"/>
        <v>0.70443873000000001</v>
      </c>
      <c r="P778" s="8">
        <f t="shared" si="162"/>
        <v>1.8038730000000003E-2</v>
      </c>
      <c r="Q778" s="6">
        <f t="shared" si="163"/>
        <v>4.0987798227675538E-4</v>
      </c>
      <c r="R778" s="10">
        <f t="shared" si="164"/>
        <v>1.8930185731874132E-7</v>
      </c>
      <c r="S778">
        <f t="shared" si="165"/>
        <v>0.18930185731874133</v>
      </c>
      <c r="T778">
        <f t="shared" si="166"/>
        <v>1.3517655891540823</v>
      </c>
      <c r="U778">
        <f t="shared" si="167"/>
        <v>3.7649544752016144E-2</v>
      </c>
      <c r="V778">
        <f t="shared" si="168"/>
        <v>1.4174882200340664E-3</v>
      </c>
    </row>
    <row r="779" spans="1:22" x14ac:dyDescent="0.35">
      <c r="A779" s="1">
        <v>43495</v>
      </c>
      <c r="B779" s="2">
        <v>0.82326388888888891</v>
      </c>
      <c r="C779" s="3">
        <f t="shared" si="156"/>
        <v>0.82326388888888891</v>
      </c>
      <c r="D779" s="2">
        <v>0.25</v>
      </c>
      <c r="E779" s="3">
        <f t="shared" si="157"/>
        <v>0.25</v>
      </c>
      <c r="F779" s="2">
        <f t="shared" si="158"/>
        <v>0.57326388888888891</v>
      </c>
      <c r="G779">
        <v>389221</v>
      </c>
      <c r="H779">
        <v>806</v>
      </c>
      <c r="I779">
        <v>19.54</v>
      </c>
      <c r="J779">
        <v>24.14</v>
      </c>
      <c r="K779">
        <v>77409</v>
      </c>
      <c r="L779">
        <v>49.08</v>
      </c>
      <c r="M779">
        <f t="shared" si="159"/>
        <v>1.1500269770752258</v>
      </c>
      <c r="N779">
        <f t="shared" si="160"/>
        <v>1.5606333333333333E-5</v>
      </c>
      <c r="O779" s="8">
        <f t="shared" si="161"/>
        <v>0.68683472999999995</v>
      </c>
      <c r="P779" s="8">
        <f t="shared" si="162"/>
        <v>4.3472999999993878E-4</v>
      </c>
      <c r="Q779" s="6">
        <f t="shared" si="163"/>
        <v>9.8779822767538921E-6</v>
      </c>
      <c r="R779" s="10">
        <f t="shared" si="164"/>
        <v>4.5629642517820575E-9</v>
      </c>
      <c r="S779">
        <f t="shared" si="165"/>
        <v>4.5629642517820571E-3</v>
      </c>
      <c r="T779">
        <f t="shared" si="166"/>
        <v>1.322562048000782</v>
      </c>
      <c r="U779">
        <f t="shared" si="167"/>
        <v>-0.14547049420926189</v>
      </c>
      <c r="V779">
        <f t="shared" si="168"/>
        <v>2.1161664685486897E-2</v>
      </c>
    </row>
    <row r="780" spans="1:22" x14ac:dyDescent="0.35">
      <c r="A780" s="1">
        <v>43495</v>
      </c>
      <c r="B780" s="2">
        <v>0.82327546296296295</v>
      </c>
      <c r="C780" s="3">
        <f t="shared" si="156"/>
        <v>0.82327546296296295</v>
      </c>
      <c r="D780" s="2">
        <v>0.25</v>
      </c>
      <c r="E780" s="3">
        <f t="shared" si="157"/>
        <v>0.25</v>
      </c>
      <c r="F780" s="2">
        <f t="shared" si="158"/>
        <v>0.57327546296296295</v>
      </c>
      <c r="G780">
        <v>389722</v>
      </c>
      <c r="H780">
        <v>808</v>
      </c>
      <c r="I780">
        <v>19.489999999999998</v>
      </c>
      <c r="J780">
        <v>24.16</v>
      </c>
      <c r="K780">
        <v>77398</v>
      </c>
      <c r="L780">
        <v>49.08</v>
      </c>
      <c r="M780">
        <f t="shared" si="159"/>
        <v>1.1442871738356808</v>
      </c>
      <c r="N780">
        <f t="shared" si="160"/>
        <v>1.5673000000000001E-5</v>
      </c>
      <c r="O780" s="8">
        <f t="shared" si="161"/>
        <v>0.68976873000000005</v>
      </c>
      <c r="P780" s="8">
        <f t="shared" si="162"/>
        <v>3.368730000000042E-3</v>
      </c>
      <c r="Q780" s="6">
        <f t="shared" si="163"/>
        <v>7.6544648943422902E-5</v>
      </c>
      <c r="R780" s="10">
        <f t="shared" si="164"/>
        <v>3.5365890169675514E-8</v>
      </c>
      <c r="S780">
        <f t="shared" si="165"/>
        <v>3.5365890169675514E-2</v>
      </c>
      <c r="T780">
        <f t="shared" si="166"/>
        <v>1.3093931362048497</v>
      </c>
      <c r="U780">
        <f t="shared" si="167"/>
        <v>-0.11393172551605878</v>
      </c>
      <c r="V780">
        <f t="shared" si="168"/>
        <v>1.2980438079066559E-2</v>
      </c>
    </row>
    <row r="781" spans="1:22" x14ac:dyDescent="0.35">
      <c r="A781" s="1">
        <v>43495</v>
      </c>
      <c r="B781" s="2">
        <v>0.82327546296296295</v>
      </c>
      <c r="C781" s="3">
        <f t="shared" si="156"/>
        <v>0.82327546296296295</v>
      </c>
      <c r="D781" s="2">
        <v>0.25</v>
      </c>
      <c r="E781" s="3">
        <f t="shared" si="157"/>
        <v>0.25</v>
      </c>
      <c r="F781" s="2">
        <f t="shared" si="158"/>
        <v>0.57327546296296295</v>
      </c>
      <c r="G781">
        <v>390221</v>
      </c>
      <c r="H781">
        <v>808</v>
      </c>
      <c r="I781">
        <v>19.38</v>
      </c>
      <c r="J781">
        <v>24.14</v>
      </c>
      <c r="K781">
        <v>77380</v>
      </c>
      <c r="L781">
        <v>49.05</v>
      </c>
      <c r="M781">
        <f t="shared" si="159"/>
        <v>1.1316596067086819</v>
      </c>
      <c r="N781">
        <f t="shared" si="160"/>
        <v>1.5673000000000001E-5</v>
      </c>
      <c r="O781" s="8">
        <f t="shared" si="161"/>
        <v>0.68976873000000005</v>
      </c>
      <c r="P781" s="8">
        <f t="shared" si="162"/>
        <v>3.368730000000042E-3</v>
      </c>
      <c r="Q781" s="6">
        <f t="shared" si="163"/>
        <v>7.6544648943422902E-5</v>
      </c>
      <c r="R781" s="10">
        <f t="shared" si="164"/>
        <v>3.5371737309426085E-8</v>
      </c>
      <c r="S781">
        <f t="shared" si="165"/>
        <v>3.5371737309426082E-2</v>
      </c>
      <c r="T781">
        <f t="shared" si="166"/>
        <v>1.2806534654560486</v>
      </c>
      <c r="U781">
        <f t="shared" si="167"/>
        <v>-0.11230702427062696</v>
      </c>
      <c r="V781">
        <f t="shared" si="168"/>
        <v>1.2612867700523193E-2</v>
      </c>
    </row>
    <row r="782" spans="1:22" x14ac:dyDescent="0.35">
      <c r="A782" s="1">
        <v>43495</v>
      </c>
      <c r="B782" s="2">
        <v>0.82328703703703709</v>
      </c>
      <c r="C782" s="3">
        <f t="shared" si="156"/>
        <v>0.82328703703703709</v>
      </c>
      <c r="D782" s="2">
        <v>0.25</v>
      </c>
      <c r="E782" s="3">
        <f t="shared" si="157"/>
        <v>0.25</v>
      </c>
      <c r="F782" s="2">
        <f t="shared" si="158"/>
        <v>0.57328703703703709</v>
      </c>
      <c r="G782">
        <v>390724</v>
      </c>
      <c r="H782">
        <v>814</v>
      </c>
      <c r="I782">
        <v>19.36</v>
      </c>
      <c r="J782">
        <v>24.14</v>
      </c>
      <c r="K782">
        <v>77373</v>
      </c>
      <c r="L782">
        <v>49.05</v>
      </c>
      <c r="M782">
        <f t="shared" si="159"/>
        <v>1.1293636854128639</v>
      </c>
      <c r="N782">
        <f t="shared" si="160"/>
        <v>1.5872999999999999E-5</v>
      </c>
      <c r="O782" s="8">
        <f t="shared" si="161"/>
        <v>0.69857072999999992</v>
      </c>
      <c r="P782" s="8">
        <f t="shared" si="162"/>
        <v>1.2170729999999907E-2</v>
      </c>
      <c r="Q782" s="6">
        <f t="shared" si="163"/>
        <v>2.7654464894341988E-4</v>
      </c>
      <c r="R782" s="10">
        <f t="shared" si="164"/>
        <v>1.2780448777628644E-7</v>
      </c>
      <c r="S782">
        <f t="shared" si="165"/>
        <v>0.12780448777628645</v>
      </c>
      <c r="T782">
        <f t="shared" si="166"/>
        <v>1.2754623339293263</v>
      </c>
      <c r="U782">
        <f t="shared" si="167"/>
        <v>-1.9579936693642726E-2</v>
      </c>
      <c r="V782">
        <f t="shared" si="168"/>
        <v>3.8337392092705684E-4</v>
      </c>
    </row>
    <row r="783" spans="1:22" x14ac:dyDescent="0.35">
      <c r="A783" s="1">
        <v>43495</v>
      </c>
      <c r="B783" s="2">
        <v>0.82328703703703709</v>
      </c>
      <c r="C783" s="3">
        <f t="shared" si="156"/>
        <v>0.82328703703703709</v>
      </c>
      <c r="D783" s="2">
        <v>0.25</v>
      </c>
      <c r="E783" s="3">
        <f t="shared" si="157"/>
        <v>0.25</v>
      </c>
      <c r="F783" s="2">
        <f t="shared" si="158"/>
        <v>0.57328703703703709</v>
      </c>
      <c r="G783">
        <v>391221</v>
      </c>
      <c r="H783">
        <v>797</v>
      </c>
      <c r="I783">
        <v>19.21</v>
      </c>
      <c r="J783">
        <v>24.14</v>
      </c>
      <c r="K783">
        <v>77364</v>
      </c>
      <c r="L783">
        <v>49.05</v>
      </c>
      <c r="M783">
        <f t="shared" si="159"/>
        <v>1.1121442756942292</v>
      </c>
      <c r="N783">
        <f t="shared" si="160"/>
        <v>1.5306333333333333E-5</v>
      </c>
      <c r="O783" s="8">
        <f t="shared" si="161"/>
        <v>0.67363172999999998</v>
      </c>
      <c r="P783" s="8">
        <f t="shared" si="162"/>
        <v>-1.2768270000000026E-2</v>
      </c>
      <c r="Q783" s="6">
        <f t="shared" si="163"/>
        <v>-2.9012201772324531E-4</v>
      </c>
      <c r="R783" s="10">
        <f t="shared" si="164"/>
        <v>-1.3409483609690255E-7</v>
      </c>
      <c r="S783">
        <f t="shared" si="165"/>
        <v>-0.13409483609690256</v>
      </c>
      <c r="T783">
        <f t="shared" si="166"/>
        <v>1.2368648899594419</v>
      </c>
      <c r="U783">
        <f t="shared" si="167"/>
        <v>-0.27927173224090279</v>
      </c>
      <c r="V783">
        <f t="shared" si="168"/>
        <v>7.7992700428834508E-2</v>
      </c>
    </row>
    <row r="784" spans="1:22" x14ac:dyDescent="0.35">
      <c r="A784" s="1">
        <v>43495</v>
      </c>
      <c r="B784" s="2">
        <v>0.82329861111111102</v>
      </c>
      <c r="C784" s="3">
        <f t="shared" si="156"/>
        <v>0.82329861111111102</v>
      </c>
      <c r="D784" s="2">
        <v>0.25</v>
      </c>
      <c r="E784" s="3">
        <f t="shared" si="157"/>
        <v>0.25</v>
      </c>
      <c r="F784" s="2">
        <f t="shared" si="158"/>
        <v>0.57329861111111102</v>
      </c>
      <c r="G784">
        <v>391721</v>
      </c>
      <c r="H784">
        <v>814</v>
      </c>
      <c r="I784">
        <v>19.04</v>
      </c>
      <c r="J784">
        <v>24.14</v>
      </c>
      <c r="K784">
        <v>77349</v>
      </c>
      <c r="L784">
        <v>49.05</v>
      </c>
      <c r="M784">
        <f t="shared" si="159"/>
        <v>1.0926289446797763</v>
      </c>
      <c r="N784">
        <f t="shared" si="160"/>
        <v>1.5872999999999999E-5</v>
      </c>
      <c r="O784" s="8">
        <f t="shared" si="161"/>
        <v>0.69857072999999992</v>
      </c>
      <c r="P784" s="8">
        <f t="shared" si="162"/>
        <v>1.2170729999999907E-2</v>
      </c>
      <c r="Q784" s="6">
        <f t="shared" si="163"/>
        <v>2.7654464894341988E-4</v>
      </c>
      <c r="R784" s="10">
        <f t="shared" si="164"/>
        <v>1.2784414320436735E-7</v>
      </c>
      <c r="S784">
        <f t="shared" si="165"/>
        <v>0.12784414320436735</v>
      </c>
      <c r="T784">
        <f t="shared" si="166"/>
        <v>1.1938380107520417</v>
      </c>
      <c r="U784">
        <f t="shared" si="167"/>
        <v>-1.4830887503579979E-2</v>
      </c>
      <c r="V784">
        <f t="shared" si="168"/>
        <v>2.1995522414384479E-4</v>
      </c>
    </row>
    <row r="785" spans="1:22" x14ac:dyDescent="0.35">
      <c r="A785" s="1">
        <v>43495</v>
      </c>
      <c r="B785" s="2">
        <v>0.82329861111111102</v>
      </c>
      <c r="C785" s="3">
        <f t="shared" si="156"/>
        <v>0.82329861111111102</v>
      </c>
      <c r="D785" s="2">
        <v>0.25</v>
      </c>
      <c r="E785" s="3">
        <f t="shared" si="157"/>
        <v>0.25</v>
      </c>
      <c r="F785" s="2">
        <f t="shared" si="158"/>
        <v>0.57329861111111102</v>
      </c>
      <c r="G785">
        <v>392221</v>
      </c>
      <c r="H785">
        <v>821</v>
      </c>
      <c r="I785">
        <v>19</v>
      </c>
      <c r="J785">
        <v>24.14</v>
      </c>
      <c r="K785">
        <v>77350</v>
      </c>
      <c r="L785">
        <v>49.05</v>
      </c>
      <c r="M785">
        <f t="shared" si="159"/>
        <v>1.0880371020881403</v>
      </c>
      <c r="N785">
        <f t="shared" si="160"/>
        <v>1.6106333333333332E-5</v>
      </c>
      <c r="O785" s="8">
        <f t="shared" si="161"/>
        <v>0.70883972999999989</v>
      </c>
      <c r="P785" s="8">
        <f t="shared" si="162"/>
        <v>2.243972999999988E-2</v>
      </c>
      <c r="Q785" s="6">
        <f t="shared" si="163"/>
        <v>5.0987798227675261E-4</v>
      </c>
      <c r="R785" s="10">
        <f t="shared" si="164"/>
        <v>2.3570903036903009E-7</v>
      </c>
      <c r="S785">
        <f t="shared" si="165"/>
        <v>0.2357090303690301</v>
      </c>
      <c r="T785">
        <f t="shared" si="166"/>
        <v>1.1838247355203582</v>
      </c>
      <c r="U785">
        <f t="shared" si="167"/>
        <v>9.3622673881330484E-2</v>
      </c>
      <c r="V785">
        <f t="shared" si="168"/>
        <v>8.7652050646899616E-3</v>
      </c>
    </row>
    <row r="786" spans="1:22" x14ac:dyDescent="0.35">
      <c r="A786" s="1">
        <v>43495</v>
      </c>
      <c r="B786" s="2">
        <v>0.82331018518518517</v>
      </c>
      <c r="C786" s="3">
        <f t="shared" si="156"/>
        <v>0.82331018518518517</v>
      </c>
      <c r="D786" s="2">
        <v>0.25</v>
      </c>
      <c r="E786" s="3">
        <f t="shared" si="157"/>
        <v>0.25</v>
      </c>
      <c r="F786" s="2">
        <f t="shared" si="158"/>
        <v>0.57331018518518517</v>
      </c>
      <c r="G786">
        <v>392721</v>
      </c>
      <c r="H786">
        <v>810</v>
      </c>
      <c r="I786">
        <v>18.920000000000002</v>
      </c>
      <c r="J786">
        <v>24.14</v>
      </c>
      <c r="K786">
        <v>77334</v>
      </c>
      <c r="L786">
        <v>49.02</v>
      </c>
      <c r="M786">
        <f t="shared" si="159"/>
        <v>1.0788534169048687</v>
      </c>
      <c r="N786">
        <f t="shared" si="160"/>
        <v>1.5739666666666668E-5</v>
      </c>
      <c r="O786" s="8">
        <f t="shared" si="161"/>
        <v>0.69270273000000004</v>
      </c>
      <c r="P786" s="8">
        <f t="shared" si="162"/>
        <v>6.3027300000000341E-3</v>
      </c>
      <c r="Q786" s="6">
        <f t="shared" si="163"/>
        <v>1.4321131561008941E-4</v>
      </c>
      <c r="R786" s="10">
        <f t="shared" si="164"/>
        <v>6.6218164924101885E-8</v>
      </c>
      <c r="S786">
        <f t="shared" si="165"/>
        <v>6.6218164924101888E-2</v>
      </c>
      <c r="T786">
        <f t="shared" si="166"/>
        <v>1.1639246951673103</v>
      </c>
      <c r="U786">
        <f t="shared" si="167"/>
        <v>-7.4690843123102285E-2</v>
      </c>
      <c r="V786">
        <f t="shared" si="168"/>
        <v>5.5787220464398758E-3</v>
      </c>
    </row>
    <row r="787" spans="1:22" x14ac:dyDescent="0.35">
      <c r="A787" s="1">
        <v>43495</v>
      </c>
      <c r="B787" s="2">
        <v>0.82331018518518517</v>
      </c>
      <c r="C787" s="3">
        <f t="shared" si="156"/>
        <v>0.82331018518518517</v>
      </c>
      <c r="D787" s="2">
        <v>0.25</v>
      </c>
      <c r="E787" s="3">
        <f t="shared" si="157"/>
        <v>0.25</v>
      </c>
      <c r="F787" s="2">
        <f t="shared" si="158"/>
        <v>0.57331018518518517</v>
      </c>
      <c r="G787">
        <v>393222</v>
      </c>
      <c r="H787">
        <v>811</v>
      </c>
      <c r="I787">
        <v>18.670000000000002</v>
      </c>
      <c r="J787">
        <v>24.14</v>
      </c>
      <c r="K787">
        <v>77328</v>
      </c>
      <c r="L787">
        <v>49.02</v>
      </c>
      <c r="M787">
        <f t="shared" si="159"/>
        <v>1.0501544007071439</v>
      </c>
      <c r="N787">
        <f t="shared" si="160"/>
        <v>1.5773E-5</v>
      </c>
      <c r="O787" s="8">
        <f t="shared" si="161"/>
        <v>0.69416972999999993</v>
      </c>
      <c r="P787" s="8">
        <f t="shared" si="162"/>
        <v>7.7697299999999192E-3</v>
      </c>
      <c r="Q787" s="6">
        <f t="shared" si="163"/>
        <v>1.7654464894342013E-4</v>
      </c>
      <c r="R787" s="10">
        <f t="shared" si="164"/>
        <v>8.1637192645082717E-8</v>
      </c>
      <c r="S787">
        <f t="shared" si="165"/>
        <v>8.1637192645082721E-2</v>
      </c>
      <c r="T787">
        <f t="shared" si="166"/>
        <v>1.1028242653245806</v>
      </c>
      <c r="U787">
        <f t="shared" si="167"/>
        <v>-5.5592601525573153E-2</v>
      </c>
      <c r="V787">
        <f t="shared" si="168"/>
        <v>3.0905373443811585E-3</v>
      </c>
    </row>
    <row r="788" spans="1:22" x14ac:dyDescent="0.35">
      <c r="A788" s="1">
        <v>43495</v>
      </c>
      <c r="B788" s="2">
        <v>0.82332175925925932</v>
      </c>
      <c r="C788" s="3">
        <f t="shared" si="156"/>
        <v>0.82332175925925932</v>
      </c>
      <c r="D788" s="2">
        <v>0.25</v>
      </c>
      <c r="E788" s="3">
        <f t="shared" si="157"/>
        <v>0.25</v>
      </c>
      <c r="F788" s="2">
        <f t="shared" si="158"/>
        <v>0.57332175925925932</v>
      </c>
      <c r="G788">
        <v>393721</v>
      </c>
      <c r="H788">
        <v>812</v>
      </c>
      <c r="I788">
        <v>18.29</v>
      </c>
      <c r="J788">
        <v>24.14</v>
      </c>
      <c r="K788">
        <v>77319</v>
      </c>
      <c r="L788">
        <v>49.02</v>
      </c>
      <c r="M788">
        <f t="shared" si="159"/>
        <v>1.0065318960866021</v>
      </c>
      <c r="N788">
        <f t="shared" si="160"/>
        <v>1.5806333333333335E-5</v>
      </c>
      <c r="O788" s="8">
        <f t="shared" si="161"/>
        <v>0.69563673000000004</v>
      </c>
      <c r="P788" s="8">
        <f t="shared" si="162"/>
        <v>9.2367300000000263E-3</v>
      </c>
      <c r="Q788" s="6">
        <f t="shared" si="163"/>
        <v>2.0987798227675589E-4</v>
      </c>
      <c r="R788" s="10">
        <f t="shared" si="164"/>
        <v>9.7062379227325734E-8</v>
      </c>
      <c r="S788">
        <f t="shared" si="165"/>
        <v>9.7062379227325732E-2</v>
      </c>
      <c r="T788">
        <f t="shared" si="166"/>
        <v>1.0131064578396904</v>
      </c>
      <c r="U788">
        <f t="shared" si="167"/>
        <v>-3.4575009850976661E-2</v>
      </c>
      <c r="V788">
        <f t="shared" si="168"/>
        <v>1.1954313061951331E-3</v>
      </c>
    </row>
    <row r="789" spans="1:22" x14ac:dyDescent="0.35">
      <c r="A789" s="1">
        <v>43495</v>
      </c>
      <c r="B789" s="2">
        <v>0.82332175925925932</v>
      </c>
      <c r="C789" s="3">
        <f t="shared" si="156"/>
        <v>0.82332175925925932</v>
      </c>
      <c r="D789" s="2">
        <v>0.25</v>
      </c>
      <c r="E789" s="3">
        <f t="shared" si="157"/>
        <v>0.25</v>
      </c>
      <c r="F789" s="2">
        <f t="shared" si="158"/>
        <v>0.57332175925925932</v>
      </c>
      <c r="G789">
        <v>394221</v>
      </c>
      <c r="H789">
        <v>809</v>
      </c>
      <c r="I789">
        <v>18.14</v>
      </c>
      <c r="J789">
        <v>24.14</v>
      </c>
      <c r="K789">
        <v>77314</v>
      </c>
      <c r="L789">
        <v>49.02</v>
      </c>
      <c r="M789">
        <f t="shared" si="159"/>
        <v>0.98931248636796731</v>
      </c>
      <c r="N789">
        <f t="shared" si="160"/>
        <v>1.5706333333333332E-5</v>
      </c>
      <c r="O789" s="8">
        <f t="shared" si="161"/>
        <v>0.69123572999999994</v>
      </c>
      <c r="P789" s="8">
        <f t="shared" si="162"/>
        <v>4.835729999999927E-3</v>
      </c>
      <c r="Q789" s="6">
        <f t="shared" si="163"/>
        <v>1.0987798227675363E-4</v>
      </c>
      <c r="R789" s="10">
        <f t="shared" si="164"/>
        <v>5.0818613700259368E-8</v>
      </c>
      <c r="S789">
        <f t="shared" si="165"/>
        <v>5.081861370025937E-2</v>
      </c>
      <c r="T789">
        <f t="shared" si="166"/>
        <v>0.97873919568356949</v>
      </c>
      <c r="U789">
        <f t="shared" si="167"/>
        <v>-7.8611247052114072E-2</v>
      </c>
      <c r="V789">
        <f t="shared" si="168"/>
        <v>6.1797281630885138E-3</v>
      </c>
    </row>
    <row r="790" spans="1:22" x14ac:dyDescent="0.35">
      <c r="A790" s="1">
        <v>43495</v>
      </c>
      <c r="B790" s="2">
        <v>0.82333333333333336</v>
      </c>
      <c r="C790" s="3">
        <f t="shared" si="156"/>
        <v>0.82333333333333336</v>
      </c>
      <c r="D790" s="2">
        <v>0.25</v>
      </c>
      <c r="E790" s="3">
        <f t="shared" si="157"/>
        <v>0.25</v>
      </c>
      <c r="F790" s="2">
        <f t="shared" si="158"/>
        <v>0.57333333333333336</v>
      </c>
      <c r="G790">
        <v>394723</v>
      </c>
      <c r="H790">
        <v>818</v>
      </c>
      <c r="I790">
        <v>18.059999999999999</v>
      </c>
      <c r="J790">
        <v>24.14</v>
      </c>
      <c r="K790">
        <v>77306</v>
      </c>
      <c r="L790">
        <v>48.98</v>
      </c>
      <c r="M790">
        <f t="shared" si="159"/>
        <v>0.98012880118469525</v>
      </c>
      <c r="N790">
        <f t="shared" si="160"/>
        <v>1.6006333333333333E-5</v>
      </c>
      <c r="O790" s="8">
        <f t="shared" si="161"/>
        <v>0.70443873000000001</v>
      </c>
      <c r="P790" s="8">
        <f t="shared" si="162"/>
        <v>1.8038730000000003E-2</v>
      </c>
      <c r="Q790" s="6">
        <f t="shared" si="163"/>
        <v>4.0987798227675538E-4</v>
      </c>
      <c r="R790" s="10">
        <f t="shared" si="164"/>
        <v>1.8958835923717319E-7</v>
      </c>
      <c r="S790">
        <f t="shared" si="165"/>
        <v>0.18958835923717318</v>
      </c>
      <c r="T790">
        <f t="shared" si="166"/>
        <v>0.96065246691174788</v>
      </c>
      <c r="U790">
        <f t="shared" si="167"/>
        <v>6.133584692529525E-2</v>
      </c>
      <c r="V790">
        <f t="shared" si="168"/>
        <v>3.7620861180432505E-3</v>
      </c>
    </row>
    <row r="791" spans="1:22" x14ac:dyDescent="0.35">
      <c r="A791" s="1">
        <v>43495</v>
      </c>
      <c r="B791" s="2">
        <v>0.82333333333333336</v>
      </c>
      <c r="C791" s="3">
        <f t="shared" si="156"/>
        <v>0.82333333333333336</v>
      </c>
      <c r="D791" s="2">
        <v>0.25</v>
      </c>
      <c r="E791" s="3">
        <f t="shared" si="157"/>
        <v>0.25</v>
      </c>
      <c r="F791" s="2">
        <f t="shared" si="158"/>
        <v>0.57333333333333336</v>
      </c>
      <c r="G791">
        <v>395225</v>
      </c>
      <c r="H791">
        <v>818</v>
      </c>
      <c r="I791">
        <v>18</v>
      </c>
      <c r="J791">
        <v>24.14</v>
      </c>
      <c r="K791">
        <v>77252</v>
      </c>
      <c r="L791">
        <v>48.98</v>
      </c>
      <c r="M791">
        <f t="shared" si="159"/>
        <v>0.97324103729724143</v>
      </c>
      <c r="N791">
        <f t="shared" si="160"/>
        <v>1.6006333333333333E-5</v>
      </c>
      <c r="O791" s="8">
        <f t="shared" si="161"/>
        <v>0.70443873000000001</v>
      </c>
      <c r="P791" s="8">
        <f t="shared" si="162"/>
        <v>1.8038730000000003E-2</v>
      </c>
      <c r="Q791" s="6">
        <f t="shared" si="163"/>
        <v>4.0987798227675538E-4</v>
      </c>
      <c r="R791" s="10">
        <f t="shared" si="164"/>
        <v>1.8972088359121977E-7</v>
      </c>
      <c r="S791">
        <f t="shared" si="165"/>
        <v>0.18972088359121977</v>
      </c>
      <c r="T791">
        <f t="shared" si="166"/>
        <v>0.94719811667941045</v>
      </c>
      <c r="U791">
        <f t="shared" si="167"/>
        <v>6.2351382609713422E-2</v>
      </c>
      <c r="V791">
        <f t="shared" si="168"/>
        <v>3.8876949133428733E-3</v>
      </c>
    </row>
    <row r="792" spans="1:22" x14ac:dyDescent="0.35">
      <c r="A792" s="1">
        <v>43495</v>
      </c>
      <c r="B792" s="2">
        <v>0.8233449074074074</v>
      </c>
      <c r="C792" s="3">
        <f t="shared" si="156"/>
        <v>0.8233449074074074</v>
      </c>
      <c r="D792" s="2">
        <v>0.25</v>
      </c>
      <c r="E792" s="3">
        <f t="shared" si="157"/>
        <v>0.25</v>
      </c>
      <c r="F792" s="2">
        <f t="shared" si="158"/>
        <v>0.5733449074074074</v>
      </c>
      <c r="G792">
        <v>395727</v>
      </c>
      <c r="H792">
        <v>805</v>
      </c>
      <c r="I792">
        <v>18.02</v>
      </c>
      <c r="J792">
        <v>24.14</v>
      </c>
      <c r="K792">
        <v>77276</v>
      </c>
      <c r="L792">
        <v>48.98</v>
      </c>
      <c r="M792">
        <f t="shared" si="159"/>
        <v>0.97553695859305933</v>
      </c>
      <c r="N792">
        <f t="shared" si="160"/>
        <v>1.5573000000000002E-5</v>
      </c>
      <c r="O792" s="8">
        <f t="shared" si="161"/>
        <v>0.68536773000000006</v>
      </c>
      <c r="P792" s="8">
        <f t="shared" si="162"/>
        <v>-1.0322699999999463E-3</v>
      </c>
      <c r="Q792" s="6">
        <f t="shared" si="163"/>
        <v>-2.3455351056576832E-5</v>
      </c>
      <c r="R792" s="10">
        <f t="shared" si="164"/>
        <v>-1.0853444366326729E-8</v>
      </c>
      <c r="S792">
        <f t="shared" si="165"/>
        <v>-1.0853444366326728E-2</v>
      </c>
      <c r="T792">
        <f t="shared" si="166"/>
        <v>0.95167235758099633</v>
      </c>
      <c r="U792">
        <f t="shared" si="167"/>
        <v>-0.13851728245795694</v>
      </c>
      <c r="V792">
        <f t="shared" si="168"/>
        <v>1.9187037539537426E-2</v>
      </c>
    </row>
    <row r="793" spans="1:22" x14ac:dyDescent="0.35">
      <c r="A793" s="1">
        <v>43495</v>
      </c>
      <c r="B793" s="2">
        <v>0.8233449074074074</v>
      </c>
      <c r="C793" s="3">
        <f t="shared" si="156"/>
        <v>0.8233449074074074</v>
      </c>
      <c r="D793" s="2">
        <v>0.25</v>
      </c>
      <c r="E793" s="3">
        <f t="shared" si="157"/>
        <v>0.25</v>
      </c>
      <c r="F793" s="2">
        <f t="shared" si="158"/>
        <v>0.5733449074074074</v>
      </c>
      <c r="G793">
        <v>396229</v>
      </c>
      <c r="H793">
        <v>805</v>
      </c>
      <c r="I793">
        <v>18.02</v>
      </c>
      <c r="J793">
        <v>24.14</v>
      </c>
      <c r="K793">
        <v>77277</v>
      </c>
      <c r="L793">
        <v>48.95</v>
      </c>
      <c r="M793">
        <f t="shared" si="159"/>
        <v>0.97553695859305933</v>
      </c>
      <c r="N793">
        <f t="shared" si="160"/>
        <v>1.5573000000000002E-5</v>
      </c>
      <c r="O793" s="8">
        <f t="shared" si="161"/>
        <v>0.68536773000000006</v>
      </c>
      <c r="P793" s="8">
        <f t="shared" si="162"/>
        <v>-1.0322699999999463E-3</v>
      </c>
      <c r="Q793" s="6">
        <f t="shared" si="163"/>
        <v>-2.3455351056576832E-5</v>
      </c>
      <c r="R793" s="10">
        <f t="shared" si="164"/>
        <v>-1.0853303917753851E-8</v>
      </c>
      <c r="S793">
        <f t="shared" si="165"/>
        <v>-1.085330391775385E-2</v>
      </c>
      <c r="T793">
        <f t="shared" si="166"/>
        <v>0.95167235758099633</v>
      </c>
      <c r="U793">
        <f t="shared" si="167"/>
        <v>-0.13851714200938406</v>
      </c>
      <c r="V793">
        <f t="shared" si="168"/>
        <v>1.9186998630447871E-2</v>
      </c>
    </row>
    <row r="794" spans="1:22" x14ac:dyDescent="0.35">
      <c r="A794" s="1">
        <v>43495</v>
      </c>
      <c r="B794" s="2">
        <v>0.82335648148148144</v>
      </c>
      <c r="C794" s="3">
        <f t="shared" si="156"/>
        <v>0.82335648148148144</v>
      </c>
      <c r="D794" s="2">
        <v>0.25</v>
      </c>
      <c r="E794" s="3">
        <f t="shared" si="157"/>
        <v>0.25</v>
      </c>
      <c r="F794" s="2">
        <f t="shared" si="158"/>
        <v>0.57335648148148144</v>
      </c>
      <c r="G794">
        <v>396731</v>
      </c>
      <c r="H794">
        <v>814</v>
      </c>
      <c r="I794">
        <v>17.96</v>
      </c>
      <c r="J794">
        <v>24.14</v>
      </c>
      <c r="K794">
        <v>77280</v>
      </c>
      <c r="L794">
        <v>48.95</v>
      </c>
      <c r="M794">
        <f t="shared" si="159"/>
        <v>0.96864919470560551</v>
      </c>
      <c r="N794">
        <f t="shared" si="160"/>
        <v>1.5872999999999999E-5</v>
      </c>
      <c r="O794" s="8">
        <f t="shared" si="161"/>
        <v>0.69857072999999992</v>
      </c>
      <c r="P794" s="8">
        <f t="shared" si="162"/>
        <v>1.2170729999999907E-2</v>
      </c>
      <c r="Q794" s="6">
        <f t="shared" si="163"/>
        <v>2.7654464894341988E-4</v>
      </c>
      <c r="R794" s="10">
        <f t="shared" si="164"/>
        <v>1.2795828976079983E-7</v>
      </c>
      <c r="S794">
        <f t="shared" si="165"/>
        <v>0.12795828976079984</v>
      </c>
      <c r="T794">
        <f t="shared" si="166"/>
        <v>0.93828126240381804</v>
      </c>
      <c r="U794">
        <f t="shared" si="167"/>
        <v>1.1774629995412091E-3</v>
      </c>
      <c r="V794">
        <f t="shared" si="168"/>
        <v>1.3864191152885815E-6</v>
      </c>
    </row>
    <row r="795" spans="1:22" x14ac:dyDescent="0.35">
      <c r="A795" s="1">
        <v>43495</v>
      </c>
      <c r="B795" s="2">
        <v>0.82335648148148144</v>
      </c>
      <c r="C795" s="3">
        <f t="shared" si="156"/>
        <v>0.82335648148148144</v>
      </c>
      <c r="D795" s="2">
        <v>0.25</v>
      </c>
      <c r="E795" s="3">
        <f t="shared" si="157"/>
        <v>0.25</v>
      </c>
      <c r="F795" s="2">
        <f t="shared" si="158"/>
        <v>0.57335648148148144</v>
      </c>
      <c r="G795">
        <v>397233</v>
      </c>
      <c r="H795">
        <v>810</v>
      </c>
      <c r="I795">
        <v>17.97</v>
      </c>
      <c r="J795">
        <v>24.14</v>
      </c>
      <c r="K795">
        <v>77280</v>
      </c>
      <c r="L795">
        <v>48.95</v>
      </c>
      <c r="M795">
        <f t="shared" si="159"/>
        <v>0.9697971553535143</v>
      </c>
      <c r="N795">
        <f t="shared" si="160"/>
        <v>1.5739666666666668E-5</v>
      </c>
      <c r="O795" s="8">
        <f t="shared" si="161"/>
        <v>0.69270273000000004</v>
      </c>
      <c r="P795" s="8">
        <f t="shared" si="162"/>
        <v>6.3027300000000341E-3</v>
      </c>
      <c r="Q795" s="6">
        <f t="shared" si="163"/>
        <v>1.4321131561008941E-4</v>
      </c>
      <c r="R795" s="10">
        <f t="shared" si="164"/>
        <v>6.6264435380958779E-8</v>
      </c>
      <c r="S795">
        <f t="shared" si="165"/>
        <v>6.6264435380958775E-2</v>
      </c>
      <c r="T795">
        <f t="shared" si="166"/>
        <v>0.94050652253176836</v>
      </c>
      <c r="U795">
        <f t="shared" si="167"/>
        <v>-6.0663559935361759E-2</v>
      </c>
      <c r="V795">
        <f t="shared" si="168"/>
        <v>3.6800675040312282E-3</v>
      </c>
    </row>
    <row r="796" spans="1:22" x14ac:dyDescent="0.35">
      <c r="A796" s="1">
        <v>43495</v>
      </c>
      <c r="B796" s="2">
        <v>0.82336805555555559</v>
      </c>
      <c r="C796" s="3">
        <f t="shared" si="156"/>
        <v>0.82336805555555559</v>
      </c>
      <c r="D796" s="2">
        <v>0.25</v>
      </c>
      <c r="E796" s="3">
        <f t="shared" si="157"/>
        <v>0.25</v>
      </c>
      <c r="F796" s="2">
        <f t="shared" si="158"/>
        <v>0.57336805555555559</v>
      </c>
      <c r="G796">
        <v>397734</v>
      </c>
      <c r="H796">
        <v>809</v>
      </c>
      <c r="I796">
        <v>17.989999999999998</v>
      </c>
      <c r="J796">
        <v>24.14</v>
      </c>
      <c r="K796">
        <v>77260</v>
      </c>
      <c r="L796">
        <v>48.95</v>
      </c>
      <c r="M796">
        <f t="shared" si="159"/>
        <v>0.9720930766493322</v>
      </c>
      <c r="N796">
        <f t="shared" si="160"/>
        <v>1.5706333333333332E-5</v>
      </c>
      <c r="O796" s="8">
        <f t="shared" si="161"/>
        <v>0.69123572999999994</v>
      </c>
      <c r="P796" s="8">
        <f t="shared" si="162"/>
        <v>4.835729999999927E-3</v>
      </c>
      <c r="Q796" s="6">
        <f t="shared" si="163"/>
        <v>1.0987798227675363E-4</v>
      </c>
      <c r="R796" s="10">
        <f t="shared" si="164"/>
        <v>5.0854132793448778E-8</v>
      </c>
      <c r="S796">
        <f t="shared" si="165"/>
        <v>5.0854132793448775E-2</v>
      </c>
      <c r="T796">
        <f t="shared" si="166"/>
        <v>0.94496494966956446</v>
      </c>
      <c r="U796">
        <f t="shared" si="167"/>
        <v>-7.6368199632995626E-2</v>
      </c>
      <c r="V796">
        <f t="shared" si="168"/>
        <v>5.8321019151850728E-3</v>
      </c>
    </row>
    <row r="797" spans="1:22" x14ac:dyDescent="0.35">
      <c r="A797" s="1">
        <v>43495</v>
      </c>
      <c r="B797" s="2">
        <v>0.82336805555555559</v>
      </c>
      <c r="C797" s="3">
        <f t="shared" si="156"/>
        <v>0.82336805555555559</v>
      </c>
      <c r="D797" s="2">
        <v>0.25</v>
      </c>
      <c r="E797" s="3">
        <f t="shared" si="157"/>
        <v>0.25</v>
      </c>
      <c r="F797" s="2">
        <f t="shared" si="158"/>
        <v>0.57336805555555559</v>
      </c>
      <c r="G797">
        <v>398236</v>
      </c>
      <c r="H797">
        <v>810</v>
      </c>
      <c r="I797">
        <v>17.989999999999998</v>
      </c>
      <c r="J797">
        <v>24.14</v>
      </c>
      <c r="K797">
        <v>77244</v>
      </c>
      <c r="L797">
        <v>48.91</v>
      </c>
      <c r="M797">
        <f t="shared" si="159"/>
        <v>0.9720930766493322</v>
      </c>
      <c r="N797">
        <f t="shared" si="160"/>
        <v>1.5739666666666668E-5</v>
      </c>
      <c r="O797" s="8">
        <f t="shared" si="161"/>
        <v>0.69270273000000004</v>
      </c>
      <c r="P797" s="8">
        <f t="shared" si="162"/>
        <v>6.3027300000000341E-3</v>
      </c>
      <c r="Q797" s="6">
        <f t="shared" si="163"/>
        <v>1.4321131561008941E-4</v>
      </c>
      <c r="R797" s="10">
        <f t="shared" si="164"/>
        <v>6.6295318293207166E-8</v>
      </c>
      <c r="S797">
        <f t="shared" si="165"/>
        <v>6.6295318293207173E-2</v>
      </c>
      <c r="T797">
        <f t="shared" si="166"/>
        <v>0.94496494966956446</v>
      </c>
      <c r="U797">
        <f t="shared" si="167"/>
        <v>-6.0927014133237221E-2</v>
      </c>
      <c r="V797">
        <f t="shared" si="168"/>
        <v>3.7121010511916882E-3</v>
      </c>
    </row>
    <row r="798" spans="1:22" x14ac:dyDescent="0.35">
      <c r="A798" s="1">
        <v>43495</v>
      </c>
      <c r="B798" s="2">
        <v>0.82337962962962974</v>
      </c>
      <c r="C798" s="3">
        <f t="shared" si="156"/>
        <v>0.82337962962962974</v>
      </c>
      <c r="D798" s="2">
        <v>0.25</v>
      </c>
      <c r="E798" s="3">
        <f t="shared" si="157"/>
        <v>0.25</v>
      </c>
      <c r="F798" s="2">
        <f t="shared" si="158"/>
        <v>0.57337962962962974</v>
      </c>
      <c r="G798">
        <v>398738</v>
      </c>
      <c r="H798">
        <v>810</v>
      </c>
      <c r="I798">
        <v>17.989999999999998</v>
      </c>
      <c r="J798">
        <v>24.14</v>
      </c>
      <c r="K798">
        <v>77236</v>
      </c>
      <c r="L798">
        <v>48.91</v>
      </c>
      <c r="M798">
        <f t="shared" si="159"/>
        <v>0.9720930766493322</v>
      </c>
      <c r="N798">
        <f t="shared" si="160"/>
        <v>1.5739666666666668E-5</v>
      </c>
      <c r="O798" s="8">
        <f t="shared" si="161"/>
        <v>0.69270273000000004</v>
      </c>
      <c r="P798" s="8">
        <f t="shared" si="162"/>
        <v>6.3027300000000341E-3</v>
      </c>
      <c r="Q798" s="6">
        <f t="shared" si="163"/>
        <v>1.4321131561008941E-4</v>
      </c>
      <c r="R798" s="10">
        <f t="shared" si="164"/>
        <v>6.6302185072252509E-8</v>
      </c>
      <c r="S798">
        <f t="shared" si="165"/>
        <v>6.6302185072252509E-2</v>
      </c>
      <c r="T798">
        <f t="shared" si="166"/>
        <v>0.94496494966956446</v>
      </c>
      <c r="U798">
        <f t="shared" si="167"/>
        <v>-6.0920147354191885E-2</v>
      </c>
      <c r="V798">
        <f t="shared" si="168"/>
        <v>3.7112643536564524E-3</v>
      </c>
    </row>
    <row r="799" spans="1:22" x14ac:dyDescent="0.35">
      <c r="A799" s="1">
        <v>43495</v>
      </c>
      <c r="B799" s="2">
        <v>0.82337962962962974</v>
      </c>
      <c r="C799" s="3">
        <f t="shared" si="156"/>
        <v>0.82337962962962974</v>
      </c>
      <c r="D799" s="2">
        <v>0.25</v>
      </c>
      <c r="E799" s="3">
        <f t="shared" si="157"/>
        <v>0.25</v>
      </c>
      <c r="F799" s="2">
        <f t="shared" si="158"/>
        <v>0.57337962962962974</v>
      </c>
      <c r="G799">
        <v>399240</v>
      </c>
      <c r="H799">
        <v>807</v>
      </c>
      <c r="I799">
        <v>17.96</v>
      </c>
      <c r="J799">
        <v>24.14</v>
      </c>
      <c r="K799">
        <v>77208</v>
      </c>
      <c r="L799">
        <v>48.91</v>
      </c>
      <c r="M799">
        <f t="shared" si="159"/>
        <v>0.96864919470560551</v>
      </c>
      <c r="N799">
        <f t="shared" si="160"/>
        <v>1.5639666666666665E-5</v>
      </c>
      <c r="O799" s="8">
        <f t="shared" si="161"/>
        <v>0.68830172999999994</v>
      </c>
      <c r="P799" s="8">
        <f t="shared" si="162"/>
        <v>1.9017299999999349E-3</v>
      </c>
      <c r="Q799" s="6">
        <f t="shared" si="163"/>
        <v>4.3211315610087141E-5</v>
      </c>
      <c r="R799" s="10">
        <f t="shared" si="164"/>
        <v>2.0012689959392151E-8</v>
      </c>
      <c r="S799">
        <f t="shared" si="165"/>
        <v>2.0012689959392153E-2</v>
      </c>
      <c r="T799">
        <f t="shared" si="166"/>
        <v>0.93828126240381804</v>
      </c>
      <c r="U799">
        <f t="shared" si="167"/>
        <v>-0.10676813680186649</v>
      </c>
      <c r="V799">
        <f t="shared" si="168"/>
        <v>1.1399435036142077E-2</v>
      </c>
    </row>
    <row r="800" spans="1:22" x14ac:dyDescent="0.35">
      <c r="A800" s="1">
        <v>43495</v>
      </c>
      <c r="B800" s="2">
        <v>0.82339120370370367</v>
      </c>
      <c r="C800" s="3">
        <f t="shared" si="156"/>
        <v>0.82339120370370367</v>
      </c>
      <c r="D800" s="2">
        <v>0.25</v>
      </c>
      <c r="E800" s="3">
        <f t="shared" si="157"/>
        <v>0.25</v>
      </c>
      <c r="F800" s="2">
        <f t="shared" si="158"/>
        <v>0.57339120370370367</v>
      </c>
      <c r="G800">
        <v>399741</v>
      </c>
      <c r="H800">
        <v>802</v>
      </c>
      <c r="I800">
        <v>17.93</v>
      </c>
      <c r="J800">
        <v>24.14</v>
      </c>
      <c r="K800">
        <v>77197</v>
      </c>
      <c r="L800">
        <v>48.91</v>
      </c>
      <c r="M800">
        <f t="shared" si="159"/>
        <v>0.96520531276187849</v>
      </c>
      <c r="N800">
        <f t="shared" si="160"/>
        <v>1.5472999999999999E-5</v>
      </c>
      <c r="O800" s="8">
        <f t="shared" si="161"/>
        <v>0.68096672999999996</v>
      </c>
      <c r="P800" s="8">
        <f t="shared" si="162"/>
        <v>-5.4332700000000456E-3</v>
      </c>
      <c r="Q800" s="6">
        <f t="shared" si="163"/>
        <v>-1.2345535105657909E-4</v>
      </c>
      <c r="R800" s="10">
        <f t="shared" si="164"/>
        <v>-5.7184690683679546E-8</v>
      </c>
      <c r="S800">
        <f t="shared" si="165"/>
        <v>-5.7184690683679547E-2</v>
      </c>
      <c r="T800">
        <f t="shared" si="166"/>
        <v>0.93162129578375563</v>
      </c>
      <c r="U800">
        <f t="shared" si="167"/>
        <v>-0.18352401177975236</v>
      </c>
      <c r="V800">
        <f t="shared" si="168"/>
        <v>3.368106289973468E-2</v>
      </c>
    </row>
    <row r="801" spans="1:22" x14ac:dyDescent="0.35">
      <c r="A801" s="1">
        <v>43495</v>
      </c>
      <c r="B801" s="2">
        <v>0.82339120370370367</v>
      </c>
      <c r="C801" s="3">
        <f t="shared" si="156"/>
        <v>0.82339120370370367</v>
      </c>
      <c r="D801" s="2">
        <v>0.25</v>
      </c>
      <c r="E801" s="3">
        <f t="shared" si="157"/>
        <v>0.25</v>
      </c>
      <c r="F801" s="2">
        <f t="shared" si="158"/>
        <v>0.57339120370370367</v>
      </c>
      <c r="G801">
        <v>400243</v>
      </c>
      <c r="H801">
        <v>796</v>
      </c>
      <c r="I801">
        <v>17.98</v>
      </c>
      <c r="J801">
        <v>24.14</v>
      </c>
      <c r="K801">
        <v>77145</v>
      </c>
      <c r="L801">
        <v>48.88</v>
      </c>
      <c r="M801">
        <f t="shared" si="159"/>
        <v>0.97094511600142352</v>
      </c>
      <c r="N801">
        <f t="shared" si="160"/>
        <v>1.5273000000000001E-5</v>
      </c>
      <c r="O801" s="8">
        <f t="shared" si="161"/>
        <v>0.67216472999999999</v>
      </c>
      <c r="P801" s="8">
        <f t="shared" si="162"/>
        <v>-1.4235270000000022E-2</v>
      </c>
      <c r="Q801" s="6">
        <f t="shared" si="163"/>
        <v>-3.2345535105657855E-4</v>
      </c>
      <c r="R801" s="10">
        <f t="shared" si="164"/>
        <v>-1.4992595976951612E-7</v>
      </c>
      <c r="S801">
        <f t="shared" si="165"/>
        <v>-0.14992595976951612</v>
      </c>
      <c r="T801">
        <f t="shared" si="166"/>
        <v>0.94273441828701776</v>
      </c>
      <c r="U801">
        <f t="shared" si="167"/>
        <v>-0.27700112364089863</v>
      </c>
      <c r="V801">
        <f t="shared" si="168"/>
        <v>7.672962249832041E-2</v>
      </c>
    </row>
    <row r="802" spans="1:22" x14ac:dyDescent="0.35">
      <c r="A802" s="1">
        <v>43495</v>
      </c>
      <c r="B802" s="2">
        <v>0.82340277777777782</v>
      </c>
      <c r="C802" s="3">
        <f t="shared" si="156"/>
        <v>0.82340277777777782</v>
      </c>
      <c r="D802" s="2">
        <v>0.25</v>
      </c>
      <c r="E802" s="3">
        <f t="shared" si="157"/>
        <v>0.25</v>
      </c>
      <c r="F802" s="2">
        <f t="shared" si="158"/>
        <v>0.57340277777777782</v>
      </c>
      <c r="G802">
        <v>400745</v>
      </c>
      <c r="H802">
        <v>810</v>
      </c>
      <c r="I802">
        <v>17.940000000000001</v>
      </c>
      <c r="J802">
        <v>24.16</v>
      </c>
      <c r="K802">
        <v>77166</v>
      </c>
      <c r="L802">
        <v>48.88</v>
      </c>
      <c r="M802">
        <f t="shared" si="159"/>
        <v>0.96635327340978761</v>
      </c>
      <c r="N802">
        <f t="shared" si="160"/>
        <v>1.5739666666666668E-5</v>
      </c>
      <c r="O802" s="8">
        <f t="shared" si="161"/>
        <v>0.69270273000000004</v>
      </c>
      <c r="P802" s="8">
        <f t="shared" si="162"/>
        <v>6.3027300000000341E-3</v>
      </c>
      <c r="Q802" s="6">
        <f t="shared" si="163"/>
        <v>1.4321131561008941E-4</v>
      </c>
      <c r="R802" s="10">
        <f t="shared" si="164"/>
        <v>6.6366794607117583E-8</v>
      </c>
      <c r="S802">
        <f t="shared" si="165"/>
        <v>6.6366794607117585E-2</v>
      </c>
      <c r="T802">
        <f t="shared" si="166"/>
        <v>0.93383864902981173</v>
      </c>
      <c r="U802">
        <f t="shared" si="167"/>
        <v>-6.0119695044017187E-2</v>
      </c>
      <c r="V802">
        <f t="shared" si="168"/>
        <v>3.6143777321856248E-3</v>
      </c>
    </row>
    <row r="803" spans="1:22" x14ac:dyDescent="0.35">
      <c r="A803" s="1">
        <v>43495</v>
      </c>
      <c r="B803" s="2">
        <v>0.82340277777777782</v>
      </c>
      <c r="C803" s="3">
        <f t="shared" si="156"/>
        <v>0.82340277777777782</v>
      </c>
      <c r="D803" s="2">
        <v>0.25</v>
      </c>
      <c r="E803" s="3">
        <f t="shared" si="157"/>
        <v>0.25</v>
      </c>
      <c r="F803" s="2">
        <f t="shared" si="158"/>
        <v>0.57340277777777782</v>
      </c>
      <c r="G803">
        <v>401247</v>
      </c>
      <c r="H803">
        <v>805</v>
      </c>
      <c r="I803">
        <v>17.989999999999998</v>
      </c>
      <c r="J803">
        <v>24.14</v>
      </c>
      <c r="K803">
        <v>77163</v>
      </c>
      <c r="L803">
        <v>48.88</v>
      </c>
      <c r="M803">
        <f t="shared" si="159"/>
        <v>0.9720930766493322</v>
      </c>
      <c r="N803">
        <f t="shared" si="160"/>
        <v>1.5573000000000002E-5</v>
      </c>
      <c r="O803" s="8">
        <f t="shared" si="161"/>
        <v>0.68536773000000006</v>
      </c>
      <c r="P803" s="8">
        <f t="shared" si="162"/>
        <v>-1.0322699999999463E-3</v>
      </c>
      <c r="Q803" s="6">
        <f t="shared" si="163"/>
        <v>-2.3455351056576832E-5</v>
      </c>
      <c r="R803" s="10">
        <f t="shared" si="164"/>
        <v>-1.0869338502290791E-8</v>
      </c>
      <c r="S803">
        <f t="shared" si="165"/>
        <v>-1.086933850229079E-2</v>
      </c>
      <c r="T803">
        <f t="shared" si="166"/>
        <v>0.94496494966956446</v>
      </c>
      <c r="U803">
        <f t="shared" si="167"/>
        <v>-0.13809167092873517</v>
      </c>
      <c r="V803">
        <f t="shared" si="168"/>
        <v>1.9069309579890083E-2</v>
      </c>
    </row>
    <row r="804" spans="1:22" x14ac:dyDescent="0.35">
      <c r="A804" s="1">
        <v>43495</v>
      </c>
      <c r="B804" s="2">
        <v>0.82341435185185186</v>
      </c>
      <c r="C804" s="3">
        <f t="shared" si="156"/>
        <v>0.82341435185185186</v>
      </c>
      <c r="D804" s="2">
        <v>0.25</v>
      </c>
      <c r="E804" s="3">
        <f t="shared" si="157"/>
        <v>0.25</v>
      </c>
      <c r="F804" s="2">
        <f t="shared" si="158"/>
        <v>0.57341435185185186</v>
      </c>
      <c r="G804">
        <v>401748</v>
      </c>
      <c r="H804">
        <v>817</v>
      </c>
      <c r="I804">
        <v>18</v>
      </c>
      <c r="J804">
        <v>24.14</v>
      </c>
      <c r="K804">
        <v>77150</v>
      </c>
      <c r="L804">
        <v>48.84</v>
      </c>
      <c r="M804">
        <f t="shared" si="159"/>
        <v>0.97324103729724143</v>
      </c>
      <c r="N804">
        <f t="shared" si="160"/>
        <v>1.5973000000000001E-5</v>
      </c>
      <c r="O804" s="8">
        <f t="shared" si="161"/>
        <v>0.70297173000000002</v>
      </c>
      <c r="P804" s="8">
        <f t="shared" si="162"/>
        <v>1.6571730000000007E-2</v>
      </c>
      <c r="Q804" s="6">
        <f t="shared" si="163"/>
        <v>3.7654464894342214E-4</v>
      </c>
      <c r="R804" s="10">
        <f t="shared" si="164"/>
        <v>1.7452226095360152E-7</v>
      </c>
      <c r="S804">
        <f t="shared" si="165"/>
        <v>0.17452226095360152</v>
      </c>
      <c r="T804">
        <f t="shared" si="166"/>
        <v>0.94719811667941045</v>
      </c>
      <c r="U804">
        <f t="shared" si="167"/>
        <v>4.7152759972095164E-2</v>
      </c>
      <c r="V804">
        <f t="shared" si="168"/>
        <v>2.2233827729860201E-3</v>
      </c>
    </row>
    <row r="805" spans="1:22" x14ac:dyDescent="0.35">
      <c r="A805" s="1">
        <v>43495</v>
      </c>
      <c r="B805" s="2">
        <v>0.82341435185185186</v>
      </c>
      <c r="C805" s="3">
        <f t="shared" si="156"/>
        <v>0.82341435185185186</v>
      </c>
      <c r="D805" s="2">
        <v>0.25</v>
      </c>
      <c r="E805" s="3">
        <f t="shared" si="157"/>
        <v>0.25</v>
      </c>
      <c r="F805" s="2">
        <f t="shared" si="158"/>
        <v>0.57341435185185186</v>
      </c>
      <c r="G805">
        <v>402245</v>
      </c>
      <c r="H805">
        <v>804</v>
      </c>
      <c r="I805">
        <v>18</v>
      </c>
      <c r="J805">
        <v>24.14</v>
      </c>
      <c r="K805">
        <v>77138</v>
      </c>
      <c r="L805">
        <v>48.84</v>
      </c>
      <c r="M805">
        <f t="shared" si="159"/>
        <v>0.97324103729724143</v>
      </c>
      <c r="N805">
        <f t="shared" si="160"/>
        <v>1.5539666666666666E-5</v>
      </c>
      <c r="O805" s="8">
        <f t="shared" si="161"/>
        <v>0.68390072999999996</v>
      </c>
      <c r="P805" s="8">
        <f t="shared" si="162"/>
        <v>-2.4992700000000534E-3</v>
      </c>
      <c r="Q805" s="6">
        <f t="shared" si="163"/>
        <v>-5.67886843899126E-5</v>
      </c>
      <c r="R805" s="10">
        <f t="shared" si="164"/>
        <v>-2.6324717175333899E-8</v>
      </c>
      <c r="S805">
        <f t="shared" si="165"/>
        <v>-2.6324717175333898E-2</v>
      </c>
      <c r="T805">
        <f t="shared" si="166"/>
        <v>0.94719811667941045</v>
      </c>
      <c r="U805">
        <f t="shared" si="167"/>
        <v>-0.15369421815684026</v>
      </c>
      <c r="V805">
        <f t="shared" si="168"/>
        <v>2.3621912694842404E-2</v>
      </c>
    </row>
    <row r="806" spans="1:22" x14ac:dyDescent="0.35">
      <c r="A806" s="1">
        <v>43495</v>
      </c>
      <c r="B806" s="2">
        <v>0.82342592592592589</v>
      </c>
      <c r="C806" s="3">
        <f t="shared" si="156"/>
        <v>0.82342592592592589</v>
      </c>
      <c r="D806" s="2">
        <v>0.25</v>
      </c>
      <c r="E806" s="3">
        <f t="shared" si="157"/>
        <v>0.25</v>
      </c>
      <c r="F806" s="2">
        <f t="shared" si="158"/>
        <v>0.57342592592592589</v>
      </c>
      <c r="G806">
        <v>402747</v>
      </c>
      <c r="H806">
        <v>807</v>
      </c>
      <c r="I806">
        <v>17.98</v>
      </c>
      <c r="J806">
        <v>24.14</v>
      </c>
      <c r="K806">
        <v>77118</v>
      </c>
      <c r="L806">
        <v>48.84</v>
      </c>
      <c r="M806">
        <f t="shared" si="159"/>
        <v>0.97094511600142352</v>
      </c>
      <c r="N806">
        <f t="shared" si="160"/>
        <v>1.5639666666666665E-5</v>
      </c>
      <c r="O806" s="8">
        <f t="shared" si="161"/>
        <v>0.68830172999999994</v>
      </c>
      <c r="P806" s="8">
        <f t="shared" si="162"/>
        <v>1.9017299999999349E-3</v>
      </c>
      <c r="Q806" s="6">
        <f t="shared" si="163"/>
        <v>4.3211315610087141E-5</v>
      </c>
      <c r="R806" s="10">
        <f t="shared" si="164"/>
        <v>2.0036045623392062E-8</v>
      </c>
      <c r="S806">
        <f t="shared" si="165"/>
        <v>2.0036045623392063E-2</v>
      </c>
      <c r="T806">
        <f t="shared" si="166"/>
        <v>0.94273441828701776</v>
      </c>
      <c r="U806">
        <f t="shared" si="167"/>
        <v>-0.10703911824799045</v>
      </c>
      <c r="V806">
        <f t="shared" si="168"/>
        <v>1.1457372835307282E-2</v>
      </c>
    </row>
    <row r="807" spans="1:22" x14ac:dyDescent="0.35">
      <c r="A807" s="1">
        <v>43495</v>
      </c>
      <c r="B807" s="2">
        <v>0.82342592592592589</v>
      </c>
      <c r="C807" s="3">
        <f t="shared" si="156"/>
        <v>0.82342592592592589</v>
      </c>
      <c r="D807" s="2">
        <v>0.25</v>
      </c>
      <c r="E807" s="3">
        <f t="shared" si="157"/>
        <v>0.25</v>
      </c>
      <c r="F807" s="2">
        <f t="shared" si="158"/>
        <v>0.57342592592592589</v>
      </c>
      <c r="G807">
        <v>403249</v>
      </c>
      <c r="H807">
        <v>813</v>
      </c>
      <c r="I807">
        <v>17.989999999999998</v>
      </c>
      <c r="J807">
        <v>24.14</v>
      </c>
      <c r="K807">
        <v>77123</v>
      </c>
      <c r="L807">
        <v>48.84</v>
      </c>
      <c r="M807">
        <f t="shared" si="159"/>
        <v>0.9720930766493322</v>
      </c>
      <c r="N807">
        <f t="shared" si="160"/>
        <v>1.5839666666666667E-5</v>
      </c>
      <c r="O807" s="8">
        <f t="shared" si="161"/>
        <v>0.69710373000000003</v>
      </c>
      <c r="P807" s="8">
        <f t="shared" si="162"/>
        <v>1.0703730000000022E-2</v>
      </c>
      <c r="Q807" s="6">
        <f t="shared" si="163"/>
        <v>2.4321131561008913E-4</v>
      </c>
      <c r="R807" s="10">
        <f t="shared" si="164"/>
        <v>1.1276391434586504E-7</v>
      </c>
      <c r="S807">
        <f t="shared" si="165"/>
        <v>0.11276391434586504</v>
      </c>
      <c r="T807">
        <f t="shared" si="166"/>
        <v>0.94496494966956446</v>
      </c>
      <c r="U807">
        <f t="shared" si="167"/>
        <v>-1.4458418080579358E-2</v>
      </c>
      <c r="V807">
        <f t="shared" si="168"/>
        <v>2.0904585339282409E-4</v>
      </c>
    </row>
    <row r="808" spans="1:22" x14ac:dyDescent="0.35">
      <c r="A808" s="1">
        <v>43495</v>
      </c>
      <c r="B808" s="2">
        <v>0.82343749999999993</v>
      </c>
      <c r="C808" s="3">
        <f t="shared" si="156"/>
        <v>0.82343749999999993</v>
      </c>
      <c r="D808" s="2">
        <v>0.25</v>
      </c>
      <c r="E808" s="3">
        <f t="shared" si="157"/>
        <v>0.25</v>
      </c>
      <c r="F808" s="2">
        <f t="shared" si="158"/>
        <v>0.57343749999999993</v>
      </c>
      <c r="G808">
        <v>403744</v>
      </c>
      <c r="H808">
        <v>814</v>
      </c>
      <c r="I808">
        <v>17.96</v>
      </c>
      <c r="J808">
        <v>24.14</v>
      </c>
      <c r="K808">
        <v>77124</v>
      </c>
      <c r="L808">
        <v>48.81</v>
      </c>
      <c r="M808">
        <f t="shared" si="159"/>
        <v>0.96864919470560551</v>
      </c>
      <c r="N808">
        <f t="shared" si="160"/>
        <v>1.5872999999999999E-5</v>
      </c>
      <c r="O808" s="8">
        <f t="shared" si="161"/>
        <v>0.69857072999999992</v>
      </c>
      <c r="P808" s="8">
        <f t="shared" si="162"/>
        <v>1.2170729999999907E-2</v>
      </c>
      <c r="Q808" s="6">
        <f t="shared" si="163"/>
        <v>2.7654464894341988E-4</v>
      </c>
      <c r="R808" s="10">
        <f t="shared" si="164"/>
        <v>1.2821711312580533E-7</v>
      </c>
      <c r="S808">
        <f t="shared" si="165"/>
        <v>0.12821711312580533</v>
      </c>
      <c r="T808">
        <f t="shared" si="166"/>
        <v>0.93828126240381804</v>
      </c>
      <c r="U808">
        <f t="shared" si="167"/>
        <v>1.4362863645466985E-3</v>
      </c>
      <c r="V808">
        <f t="shared" si="168"/>
        <v>2.0629185209827717E-6</v>
      </c>
    </row>
    <row r="809" spans="1:22" x14ac:dyDescent="0.35">
      <c r="A809" s="1">
        <v>43495</v>
      </c>
      <c r="B809" s="2">
        <v>0.82343749999999993</v>
      </c>
      <c r="C809" s="3">
        <f t="shared" si="156"/>
        <v>0.82343749999999993</v>
      </c>
      <c r="D809" s="2">
        <v>0.25</v>
      </c>
      <c r="E809" s="3">
        <f t="shared" si="157"/>
        <v>0.25</v>
      </c>
      <c r="F809" s="2">
        <f t="shared" si="158"/>
        <v>0.57343749999999993</v>
      </c>
      <c r="G809">
        <v>404246</v>
      </c>
      <c r="H809">
        <v>808</v>
      </c>
      <c r="I809">
        <v>17.95</v>
      </c>
      <c r="J809">
        <v>24.14</v>
      </c>
      <c r="K809">
        <v>77114</v>
      </c>
      <c r="L809">
        <v>48.81</v>
      </c>
      <c r="M809">
        <f t="shared" si="159"/>
        <v>0.96750123405769639</v>
      </c>
      <c r="N809">
        <f t="shared" si="160"/>
        <v>1.5673000000000001E-5</v>
      </c>
      <c r="O809" s="8">
        <f t="shared" si="161"/>
        <v>0.68976873000000005</v>
      </c>
      <c r="P809" s="8">
        <f t="shared" si="162"/>
        <v>3.368730000000042E-3</v>
      </c>
      <c r="Q809" s="6">
        <f t="shared" si="163"/>
        <v>7.6544648943422902E-5</v>
      </c>
      <c r="R809" s="10">
        <f t="shared" si="164"/>
        <v>3.5493749941688809E-8</v>
      </c>
      <c r="S809">
        <f t="shared" si="165"/>
        <v>3.5493749941688808E-2</v>
      </c>
      <c r="T809">
        <f t="shared" si="166"/>
        <v>0.93605863790316546</v>
      </c>
      <c r="U809">
        <f t="shared" si="167"/>
        <v>-9.1139908264507893E-2</v>
      </c>
      <c r="V809">
        <f t="shared" si="168"/>
        <v>8.306482878462914E-3</v>
      </c>
    </row>
    <row r="810" spans="1:22" x14ac:dyDescent="0.35">
      <c r="A810" s="1">
        <v>43495</v>
      </c>
      <c r="B810" s="2">
        <v>0.82344907407407408</v>
      </c>
      <c r="C810" s="3">
        <f t="shared" si="156"/>
        <v>0.82344907407407408</v>
      </c>
      <c r="D810" s="2">
        <v>0.25</v>
      </c>
      <c r="E810" s="3">
        <f t="shared" si="157"/>
        <v>0.25</v>
      </c>
      <c r="F810" s="2">
        <f t="shared" si="158"/>
        <v>0.57344907407407408</v>
      </c>
      <c r="G810">
        <v>404751</v>
      </c>
      <c r="H810">
        <v>806</v>
      </c>
      <c r="I810">
        <v>17.82</v>
      </c>
      <c r="J810">
        <v>24.14</v>
      </c>
      <c r="K810">
        <v>77111</v>
      </c>
      <c r="L810">
        <v>48.81</v>
      </c>
      <c r="M810">
        <f t="shared" si="159"/>
        <v>0.95257774563487962</v>
      </c>
      <c r="N810">
        <f t="shared" si="160"/>
        <v>1.5606333333333333E-5</v>
      </c>
      <c r="O810" s="8">
        <f t="shared" si="161"/>
        <v>0.68683472999999995</v>
      </c>
      <c r="P810" s="8">
        <f t="shared" si="162"/>
        <v>4.3472999999993878E-4</v>
      </c>
      <c r="Q810" s="6">
        <f t="shared" si="163"/>
        <v>9.8779822767538921E-6</v>
      </c>
      <c r="R810" s="10">
        <f t="shared" si="164"/>
        <v>4.5805980958124948E-9</v>
      </c>
      <c r="S810">
        <f t="shared" si="165"/>
        <v>4.5805980958124951E-3</v>
      </c>
      <c r="T810">
        <f t="shared" si="166"/>
        <v>0.90740436147882941</v>
      </c>
      <c r="U810">
        <f t="shared" si="167"/>
        <v>-0.12013986889457907</v>
      </c>
      <c r="V810">
        <f t="shared" si="168"/>
        <v>1.4433588098006649E-2</v>
      </c>
    </row>
    <row r="811" spans="1:22" x14ac:dyDescent="0.35">
      <c r="A811" s="1">
        <v>43495</v>
      </c>
      <c r="B811" s="2">
        <v>0.82344907407407408</v>
      </c>
      <c r="C811" s="3">
        <f t="shared" si="156"/>
        <v>0.82344907407407408</v>
      </c>
      <c r="D811" s="2">
        <v>0.25</v>
      </c>
      <c r="E811" s="3">
        <f t="shared" si="157"/>
        <v>0.25</v>
      </c>
      <c r="F811" s="2">
        <f t="shared" si="158"/>
        <v>0.57344907407407408</v>
      </c>
      <c r="G811">
        <v>405223</v>
      </c>
      <c r="H811">
        <v>806</v>
      </c>
      <c r="I811">
        <v>17.75</v>
      </c>
      <c r="J811">
        <v>24.14</v>
      </c>
      <c r="K811">
        <v>77113</v>
      </c>
      <c r="L811">
        <v>48.81</v>
      </c>
      <c r="M811">
        <f t="shared" si="159"/>
        <v>0.94454202109951668</v>
      </c>
      <c r="N811">
        <f t="shared" si="160"/>
        <v>1.5606333333333333E-5</v>
      </c>
      <c r="O811" s="8">
        <f t="shared" si="161"/>
        <v>0.68683472999999995</v>
      </c>
      <c r="P811" s="8">
        <f t="shared" si="162"/>
        <v>4.3472999999993878E-4</v>
      </c>
      <c r="Q811" s="6">
        <f t="shared" si="163"/>
        <v>9.8779822767538921E-6</v>
      </c>
      <c r="R811" s="10">
        <f t="shared" si="164"/>
        <v>4.5804792935847041E-9</v>
      </c>
      <c r="S811">
        <f t="shared" si="165"/>
        <v>4.5804792935847044E-3</v>
      </c>
      <c r="T811">
        <f t="shared" si="166"/>
        <v>0.89215962962275985</v>
      </c>
      <c r="U811">
        <f t="shared" si="167"/>
        <v>-0.11910980781137334</v>
      </c>
      <c r="V811">
        <f t="shared" si="168"/>
        <v>1.4187146316862295E-2</v>
      </c>
    </row>
    <row r="812" spans="1:22" x14ac:dyDescent="0.35">
      <c r="A812" s="1">
        <v>43495</v>
      </c>
      <c r="B812" s="2">
        <v>0.82346064814814823</v>
      </c>
      <c r="C812" s="3">
        <f t="shared" si="156"/>
        <v>0.82346064814814823</v>
      </c>
      <c r="D812" s="2">
        <v>0.25</v>
      </c>
      <c r="E812" s="3">
        <f t="shared" si="157"/>
        <v>0.25</v>
      </c>
      <c r="F812" s="2">
        <f t="shared" si="158"/>
        <v>0.57346064814814823</v>
      </c>
      <c r="G812">
        <v>405724</v>
      </c>
      <c r="H812">
        <v>809</v>
      </c>
      <c r="I812">
        <v>17.66</v>
      </c>
      <c r="J812">
        <v>24.14</v>
      </c>
      <c r="K812">
        <v>77108</v>
      </c>
      <c r="L812">
        <v>48.81</v>
      </c>
      <c r="M812">
        <f t="shared" si="159"/>
        <v>0.93421037526833584</v>
      </c>
      <c r="N812">
        <f t="shared" si="160"/>
        <v>1.5706333333333332E-5</v>
      </c>
      <c r="O812" s="8">
        <f t="shared" si="161"/>
        <v>0.69123572999999994</v>
      </c>
      <c r="P812" s="8">
        <f t="shared" si="162"/>
        <v>4.835729999999927E-3</v>
      </c>
      <c r="Q812" s="6">
        <f t="shared" si="163"/>
        <v>1.0987798227675363E-4</v>
      </c>
      <c r="R812" s="10">
        <f t="shared" si="164"/>
        <v>5.0954379566605967E-8</v>
      </c>
      <c r="S812">
        <f t="shared" si="165"/>
        <v>5.0954379566605965E-2</v>
      </c>
      <c r="T812">
        <f t="shared" si="166"/>
        <v>0.87274902525900488</v>
      </c>
      <c r="U812">
        <f t="shared" si="167"/>
        <v>-7.1411390542794703E-2</v>
      </c>
      <c r="V812">
        <f t="shared" si="168"/>
        <v>5.099586699255549E-3</v>
      </c>
    </row>
    <row r="813" spans="1:22" x14ac:dyDescent="0.35">
      <c r="A813" s="1">
        <v>43495</v>
      </c>
      <c r="B813" s="2">
        <v>0.82346064814814823</v>
      </c>
      <c r="C813" s="3">
        <f t="shared" si="156"/>
        <v>0.82346064814814823</v>
      </c>
      <c r="D813" s="2">
        <v>0.25</v>
      </c>
      <c r="E813" s="3">
        <f t="shared" si="157"/>
        <v>0.25</v>
      </c>
      <c r="F813" s="2">
        <f t="shared" si="158"/>
        <v>0.57346064814814823</v>
      </c>
      <c r="G813">
        <v>406225</v>
      </c>
      <c r="H813">
        <v>816</v>
      </c>
      <c r="I813">
        <v>17.329999999999998</v>
      </c>
      <c r="J813">
        <v>24.16</v>
      </c>
      <c r="K813">
        <v>77093</v>
      </c>
      <c r="L813">
        <v>48.77</v>
      </c>
      <c r="M813">
        <f t="shared" si="159"/>
        <v>0.89632767388733892</v>
      </c>
      <c r="N813">
        <f t="shared" si="160"/>
        <v>1.5939666666666666E-5</v>
      </c>
      <c r="O813" s="8">
        <f t="shared" si="161"/>
        <v>0.70150472999999991</v>
      </c>
      <c r="P813" s="8">
        <f t="shared" si="162"/>
        <v>1.51047299999999E-2</v>
      </c>
      <c r="Q813" s="6">
        <f t="shared" si="163"/>
        <v>3.4321131561008636E-4</v>
      </c>
      <c r="R813" s="10">
        <f t="shared" si="164"/>
        <v>1.5920113095292201E-7</v>
      </c>
      <c r="S813">
        <f t="shared" si="165"/>
        <v>0.15920113095292202</v>
      </c>
      <c r="T813">
        <f t="shared" si="166"/>
        <v>0.80340329897628782</v>
      </c>
      <c r="U813">
        <f t="shared" si="167"/>
        <v>4.1691923160565157E-2</v>
      </c>
      <c r="V813">
        <f t="shared" si="168"/>
        <v>1.7382164568264693E-3</v>
      </c>
    </row>
    <row r="814" spans="1:22" x14ac:dyDescent="0.35">
      <c r="A814" s="1">
        <v>43495</v>
      </c>
      <c r="B814" s="2">
        <v>0.82347222222222216</v>
      </c>
      <c r="C814" s="3">
        <f t="shared" si="156"/>
        <v>0.82347222222222216</v>
      </c>
      <c r="D814" s="2">
        <v>0.25</v>
      </c>
      <c r="E814" s="3">
        <f t="shared" si="157"/>
        <v>0.25</v>
      </c>
      <c r="F814" s="2">
        <f t="shared" si="158"/>
        <v>0.57347222222222216</v>
      </c>
      <c r="G814">
        <v>406727</v>
      </c>
      <c r="H814">
        <v>814</v>
      </c>
      <c r="I814">
        <v>17.239999999999998</v>
      </c>
      <c r="J814">
        <v>24.16</v>
      </c>
      <c r="K814">
        <v>77088</v>
      </c>
      <c r="L814">
        <v>48.77</v>
      </c>
      <c r="M814">
        <f t="shared" si="159"/>
        <v>0.88599602805615807</v>
      </c>
      <c r="N814">
        <f t="shared" si="160"/>
        <v>1.5872999999999999E-5</v>
      </c>
      <c r="O814" s="8">
        <f t="shared" si="161"/>
        <v>0.69857072999999992</v>
      </c>
      <c r="P814" s="8">
        <f t="shared" si="162"/>
        <v>1.2170729999999907E-2</v>
      </c>
      <c r="Q814" s="6">
        <f t="shared" si="163"/>
        <v>2.7654464894341988E-4</v>
      </c>
      <c r="R814" s="10">
        <f t="shared" si="164"/>
        <v>1.2828562011277146E-7</v>
      </c>
      <c r="S814">
        <f t="shared" si="165"/>
        <v>0.12828562011277148</v>
      </c>
      <c r="T814">
        <f t="shared" si="166"/>
        <v>0.7849889617312884</v>
      </c>
      <c r="U814">
        <f t="shared" si="167"/>
        <v>1.2100929315972E-2</v>
      </c>
      <c r="V814">
        <f t="shared" si="168"/>
        <v>1.4643249031015058E-4</v>
      </c>
    </row>
    <row r="815" spans="1:22" x14ac:dyDescent="0.35">
      <c r="A815" s="1">
        <v>43495</v>
      </c>
      <c r="B815" s="2">
        <v>0.82347222222222216</v>
      </c>
      <c r="C815" s="3">
        <f t="shared" si="156"/>
        <v>0.82347222222222216</v>
      </c>
      <c r="D815" s="2">
        <v>0.25</v>
      </c>
      <c r="E815" s="3">
        <f t="shared" si="157"/>
        <v>0.25</v>
      </c>
      <c r="F815" s="2">
        <f t="shared" si="158"/>
        <v>0.57347222222222216</v>
      </c>
      <c r="G815">
        <v>407229</v>
      </c>
      <c r="H815">
        <v>816</v>
      </c>
      <c r="I815">
        <v>16.989999999999998</v>
      </c>
      <c r="J815">
        <v>24.14</v>
      </c>
      <c r="K815">
        <v>77081</v>
      </c>
      <c r="L815">
        <v>48.77</v>
      </c>
      <c r="M815">
        <f t="shared" si="159"/>
        <v>0.85729701185843332</v>
      </c>
      <c r="N815">
        <f t="shared" si="160"/>
        <v>1.5939666666666666E-5</v>
      </c>
      <c r="O815" s="8">
        <f t="shared" si="161"/>
        <v>0.70150472999999991</v>
      </c>
      <c r="P815" s="8">
        <f t="shared" si="162"/>
        <v>1.51047299999999E-2</v>
      </c>
      <c r="Q815" s="6">
        <f t="shared" si="163"/>
        <v>3.4321131561008636E-4</v>
      </c>
      <c r="R815" s="10">
        <f t="shared" si="164"/>
        <v>1.592152043428564E-7</v>
      </c>
      <c r="S815">
        <f t="shared" si="165"/>
        <v>0.15921520434285641</v>
      </c>
      <c r="T815">
        <f t="shared" si="166"/>
        <v>0.73495816654139878</v>
      </c>
      <c r="U815">
        <f t="shared" si="167"/>
        <v>4.6709727422605256E-2</v>
      </c>
      <c r="V815">
        <f t="shared" si="168"/>
        <v>2.1817986358940813E-3</v>
      </c>
    </row>
    <row r="816" spans="1:22" x14ac:dyDescent="0.35">
      <c r="A816" s="1">
        <v>43495</v>
      </c>
      <c r="B816" s="2">
        <v>0.82348379629629631</v>
      </c>
      <c r="C816" s="3">
        <f t="shared" si="156"/>
        <v>0.82348379629629631</v>
      </c>
      <c r="D816" s="2">
        <v>0.25</v>
      </c>
      <c r="E816" s="3">
        <f t="shared" si="157"/>
        <v>0.25</v>
      </c>
      <c r="F816" s="2">
        <f t="shared" si="158"/>
        <v>0.57348379629629631</v>
      </c>
      <c r="G816">
        <v>407731</v>
      </c>
      <c r="H816">
        <v>813</v>
      </c>
      <c r="I816">
        <v>16.7</v>
      </c>
      <c r="J816">
        <v>24.16</v>
      </c>
      <c r="K816">
        <v>77078</v>
      </c>
      <c r="L816">
        <v>48.77</v>
      </c>
      <c r="M816">
        <f t="shared" si="159"/>
        <v>0.82400615306907266</v>
      </c>
      <c r="N816">
        <f t="shared" si="160"/>
        <v>1.5839666666666667E-5</v>
      </c>
      <c r="O816" s="8">
        <f t="shared" si="161"/>
        <v>0.69710373000000003</v>
      </c>
      <c r="P816" s="8">
        <f t="shared" si="162"/>
        <v>1.0703730000000022E-2</v>
      </c>
      <c r="Q816" s="6">
        <f t="shared" si="163"/>
        <v>2.4321131561008913E-4</v>
      </c>
      <c r="R816" s="10">
        <f t="shared" si="164"/>
        <v>1.1283733919670038E-7</v>
      </c>
      <c r="S816">
        <f t="shared" si="165"/>
        <v>0.11283733919670037</v>
      </c>
      <c r="T816">
        <f t="shared" si="166"/>
        <v>0.67898614029569204</v>
      </c>
      <c r="U816">
        <f t="shared" si="167"/>
        <v>4.5997503732452451E-3</v>
      </c>
      <c r="V816">
        <f t="shared" si="168"/>
        <v>2.1157703496169773E-5</v>
      </c>
    </row>
    <row r="817" spans="1:22" x14ac:dyDescent="0.35">
      <c r="A817" s="1">
        <v>43495</v>
      </c>
      <c r="B817" s="2">
        <v>0.82348379629629631</v>
      </c>
      <c r="C817" s="3">
        <f t="shared" si="156"/>
        <v>0.82348379629629631</v>
      </c>
      <c r="D817" s="2">
        <v>0.25</v>
      </c>
      <c r="E817" s="3">
        <f t="shared" si="157"/>
        <v>0.25</v>
      </c>
      <c r="F817" s="2">
        <f t="shared" si="158"/>
        <v>0.57348379629629631</v>
      </c>
      <c r="G817">
        <v>408232</v>
      </c>
      <c r="H817">
        <v>808</v>
      </c>
      <c r="I817">
        <v>16.18</v>
      </c>
      <c r="J817">
        <v>24.16</v>
      </c>
      <c r="K817">
        <v>77081</v>
      </c>
      <c r="L817">
        <v>48.74</v>
      </c>
      <c r="M817">
        <f t="shared" si="159"/>
        <v>0.76431219937780526</v>
      </c>
      <c r="N817">
        <f t="shared" si="160"/>
        <v>1.5673000000000001E-5</v>
      </c>
      <c r="O817" s="8">
        <f t="shared" si="161"/>
        <v>0.68976873000000005</v>
      </c>
      <c r="P817" s="8">
        <f t="shared" si="162"/>
        <v>3.368730000000042E-3</v>
      </c>
      <c r="Q817" s="6">
        <f t="shared" si="163"/>
        <v>7.6544648943422902E-5</v>
      </c>
      <c r="R817" s="10">
        <f t="shared" si="164"/>
        <v>3.5511334406047478E-8</v>
      </c>
      <c r="S817">
        <f t="shared" si="165"/>
        <v>3.5511334406047479E-2</v>
      </c>
      <c r="T817">
        <f t="shared" si="166"/>
        <v>0.58417313811773797</v>
      </c>
      <c r="U817">
        <f t="shared" si="167"/>
        <v>-6.5073489554187167E-2</v>
      </c>
      <c r="V817">
        <f t="shared" si="168"/>
        <v>4.2345590427589064E-3</v>
      </c>
    </row>
    <row r="818" spans="1:22" x14ac:dyDescent="0.35">
      <c r="A818" s="1">
        <v>43495</v>
      </c>
      <c r="B818" s="2">
        <v>0.82349537037037035</v>
      </c>
      <c r="C818" s="3">
        <f t="shared" si="156"/>
        <v>0.82349537037037035</v>
      </c>
      <c r="D818" s="2">
        <v>0.25</v>
      </c>
      <c r="E818" s="3">
        <f t="shared" si="157"/>
        <v>0.25</v>
      </c>
      <c r="F818" s="2">
        <f t="shared" si="158"/>
        <v>0.57349537037037035</v>
      </c>
      <c r="G818">
        <v>408734</v>
      </c>
      <c r="H818">
        <v>798</v>
      </c>
      <c r="I818">
        <v>15.93</v>
      </c>
      <c r="J818">
        <v>24.14</v>
      </c>
      <c r="K818">
        <v>77073</v>
      </c>
      <c r="L818">
        <v>48.74</v>
      </c>
      <c r="M818">
        <f t="shared" si="159"/>
        <v>0.73561318318008051</v>
      </c>
      <c r="N818">
        <f t="shared" si="160"/>
        <v>1.5339666666666668E-5</v>
      </c>
      <c r="O818" s="8">
        <f t="shared" si="161"/>
        <v>0.67509873000000009</v>
      </c>
      <c r="P818" s="8">
        <f t="shared" si="162"/>
        <v>-1.1301269999999919E-2</v>
      </c>
      <c r="Q818" s="6">
        <f t="shared" si="163"/>
        <v>-2.5678868438990953E-4</v>
      </c>
      <c r="R818" s="10">
        <f t="shared" si="164"/>
        <v>-1.1913624269435634E-7</v>
      </c>
      <c r="S818">
        <f t="shared" si="165"/>
        <v>-0.11913624269435634</v>
      </c>
      <c r="T818">
        <f t="shared" si="166"/>
        <v>0.54112675526833065</v>
      </c>
      <c r="U818">
        <f t="shared" si="167"/>
        <v>-0.21604185277804266</v>
      </c>
      <c r="V818">
        <f t="shared" si="168"/>
        <v>4.6674082151769464E-2</v>
      </c>
    </row>
    <row r="819" spans="1:22" x14ac:dyDescent="0.35">
      <c r="A819" s="1">
        <v>43495</v>
      </c>
      <c r="B819" s="2">
        <v>0.82349537037037035</v>
      </c>
      <c r="C819" s="3">
        <f t="shared" si="156"/>
        <v>0.82349537037037035</v>
      </c>
      <c r="D819" s="2">
        <v>0.25</v>
      </c>
      <c r="E819" s="3">
        <f t="shared" si="157"/>
        <v>0.25</v>
      </c>
      <c r="F819" s="2">
        <f t="shared" si="158"/>
        <v>0.57349537037037035</v>
      </c>
      <c r="G819">
        <v>409236</v>
      </c>
      <c r="H819">
        <v>805</v>
      </c>
      <c r="I819">
        <v>15.72</v>
      </c>
      <c r="J819">
        <v>24.14</v>
      </c>
      <c r="K819">
        <v>77070</v>
      </c>
      <c r="L819">
        <v>48.74</v>
      </c>
      <c r="M819">
        <f t="shared" si="159"/>
        <v>0.71150600957399179</v>
      </c>
      <c r="N819">
        <f t="shared" si="160"/>
        <v>1.5573000000000002E-5</v>
      </c>
      <c r="O819" s="8">
        <f t="shared" si="161"/>
        <v>0.68536773000000006</v>
      </c>
      <c r="P819" s="8">
        <f t="shared" si="162"/>
        <v>-1.0322699999999463E-3</v>
      </c>
      <c r="Q819" s="6">
        <f t="shared" si="163"/>
        <v>-2.3455351056576832E-5</v>
      </c>
      <c r="R819" s="10">
        <f t="shared" si="164"/>
        <v>-1.0882454481020687E-8</v>
      </c>
      <c r="S819">
        <f t="shared" si="165"/>
        <v>-1.0882454481020687E-2</v>
      </c>
      <c r="T819">
        <f t="shared" si="166"/>
        <v>0.50624080165990526</v>
      </c>
      <c r="U819">
        <f t="shared" si="167"/>
        <v>-0.10469752490840643</v>
      </c>
      <c r="V819">
        <f t="shared" si="168"/>
        <v>1.0961571721946386E-2</v>
      </c>
    </row>
    <row r="820" spans="1:22" x14ac:dyDescent="0.35">
      <c r="A820" s="1">
        <v>43495</v>
      </c>
      <c r="B820" s="2">
        <v>0.8235069444444445</v>
      </c>
      <c r="C820" s="3">
        <f t="shared" si="156"/>
        <v>0.8235069444444445</v>
      </c>
      <c r="D820" s="2">
        <v>0.25</v>
      </c>
      <c r="E820" s="3">
        <f t="shared" si="157"/>
        <v>0.25</v>
      </c>
      <c r="F820" s="2">
        <f t="shared" si="158"/>
        <v>0.5735069444444445</v>
      </c>
      <c r="G820">
        <v>409739</v>
      </c>
      <c r="H820">
        <v>803</v>
      </c>
      <c r="I820">
        <v>15.54</v>
      </c>
      <c r="J820">
        <v>24.16</v>
      </c>
      <c r="K820">
        <v>77067</v>
      </c>
      <c r="L820">
        <v>48.7</v>
      </c>
      <c r="M820">
        <f t="shared" si="159"/>
        <v>0.69084271791162988</v>
      </c>
      <c r="N820">
        <f t="shared" si="160"/>
        <v>1.5506333333333334E-5</v>
      </c>
      <c r="O820" s="8">
        <f t="shared" si="161"/>
        <v>0.68243373000000007</v>
      </c>
      <c r="P820" s="8">
        <f t="shared" si="162"/>
        <v>-3.9662699999999385E-3</v>
      </c>
      <c r="Q820" s="6">
        <f t="shared" si="163"/>
        <v>-9.0122017723243326E-5</v>
      </c>
      <c r="R820" s="10">
        <f t="shared" si="164"/>
        <v>-4.1817874004414091E-8</v>
      </c>
      <c r="S820">
        <f t="shared" si="165"/>
        <v>-4.1817874004414092E-2</v>
      </c>
      <c r="T820">
        <f t="shared" si="166"/>
        <v>0.47726366089152783</v>
      </c>
      <c r="U820">
        <f t="shared" si="167"/>
        <v>-0.13298391044068503</v>
      </c>
      <c r="V820">
        <f t="shared" si="168"/>
        <v>1.7684720436096136E-2</v>
      </c>
    </row>
    <row r="821" spans="1:22" x14ac:dyDescent="0.35">
      <c r="A821" s="1">
        <v>43495</v>
      </c>
      <c r="B821" s="2">
        <v>0.8235069444444445</v>
      </c>
      <c r="C821" s="3">
        <f t="shared" si="156"/>
        <v>0.8235069444444445</v>
      </c>
      <c r="D821" s="2">
        <v>0.25</v>
      </c>
      <c r="E821" s="3">
        <f t="shared" si="157"/>
        <v>0.25</v>
      </c>
      <c r="F821" s="2">
        <f t="shared" si="158"/>
        <v>0.5735069444444445</v>
      </c>
      <c r="G821">
        <v>410241</v>
      </c>
      <c r="H821">
        <v>805</v>
      </c>
      <c r="I821">
        <v>15.29</v>
      </c>
      <c r="J821">
        <v>24.16</v>
      </c>
      <c r="K821">
        <v>77075</v>
      </c>
      <c r="L821">
        <v>48.7</v>
      </c>
      <c r="M821">
        <f t="shared" si="159"/>
        <v>0.66214370171390513</v>
      </c>
      <c r="N821">
        <f t="shared" si="160"/>
        <v>1.5573000000000002E-5</v>
      </c>
      <c r="O821" s="8">
        <f t="shared" si="161"/>
        <v>0.68536773000000006</v>
      </c>
      <c r="P821" s="8">
        <f t="shared" si="162"/>
        <v>-1.0322699999999463E-3</v>
      </c>
      <c r="Q821" s="6">
        <f t="shared" si="163"/>
        <v>-2.3455351056576832E-5</v>
      </c>
      <c r="R821" s="10">
        <f t="shared" si="164"/>
        <v>-1.0882480578629776E-8</v>
      </c>
      <c r="S821">
        <f t="shared" si="165"/>
        <v>-1.0882480578629776E-2</v>
      </c>
      <c r="T821">
        <f t="shared" si="166"/>
        <v>0.43843428171939297</v>
      </c>
      <c r="U821">
        <f t="shared" si="167"/>
        <v>-9.8369303138352418E-2</v>
      </c>
      <c r="V821">
        <f t="shared" si="168"/>
        <v>9.6765197999250704E-3</v>
      </c>
    </row>
    <row r="822" spans="1:22" x14ac:dyDescent="0.35">
      <c r="A822" s="1">
        <v>43495</v>
      </c>
      <c r="B822" s="2">
        <v>0.82351851851851843</v>
      </c>
      <c r="C822" s="3">
        <f t="shared" si="156"/>
        <v>0.82351851851851843</v>
      </c>
      <c r="D822" s="2">
        <v>0.25</v>
      </c>
      <c r="E822" s="3">
        <f t="shared" si="157"/>
        <v>0.25</v>
      </c>
      <c r="F822" s="2">
        <f t="shared" si="158"/>
        <v>0.57351851851851843</v>
      </c>
      <c r="G822">
        <v>410742</v>
      </c>
      <c r="H822">
        <v>802</v>
      </c>
      <c r="I822">
        <v>15.41</v>
      </c>
      <c r="J822">
        <v>24.16</v>
      </c>
      <c r="K822">
        <v>77080</v>
      </c>
      <c r="L822">
        <v>48.7</v>
      </c>
      <c r="M822">
        <f t="shared" si="159"/>
        <v>0.67591922948881311</v>
      </c>
      <c r="N822">
        <f t="shared" si="160"/>
        <v>1.5472999999999999E-5</v>
      </c>
      <c r="O822" s="8">
        <f t="shared" si="161"/>
        <v>0.68096672999999996</v>
      </c>
      <c r="P822" s="8">
        <f t="shared" si="162"/>
        <v>-5.4332700000000456E-3</v>
      </c>
      <c r="Q822" s="6">
        <f t="shared" si="163"/>
        <v>-1.2345535105657909E-4</v>
      </c>
      <c r="R822" s="10">
        <f t="shared" si="164"/>
        <v>-5.7275344428495266E-8</v>
      </c>
      <c r="S822">
        <f t="shared" si="165"/>
        <v>-5.7275344428495266E-2</v>
      </c>
      <c r="T822">
        <f t="shared" si="166"/>
        <v>0.45686680479275082</v>
      </c>
      <c r="U822">
        <f t="shared" si="167"/>
        <v>-0.14652818964896111</v>
      </c>
      <c r="V822">
        <f t="shared" si="168"/>
        <v>2.1470510361801913E-2</v>
      </c>
    </row>
    <row r="823" spans="1:22" x14ac:dyDescent="0.35">
      <c r="A823" s="1">
        <v>43495</v>
      </c>
      <c r="B823" s="2">
        <v>0.82351851851851843</v>
      </c>
      <c r="C823" s="3">
        <f t="shared" si="156"/>
        <v>0.82351851851851843</v>
      </c>
      <c r="D823" s="2">
        <v>0.25</v>
      </c>
      <c r="E823" s="3">
        <f t="shared" si="157"/>
        <v>0.25</v>
      </c>
      <c r="F823" s="2">
        <f t="shared" si="158"/>
        <v>0.57351851851851843</v>
      </c>
      <c r="G823">
        <v>411244</v>
      </c>
      <c r="H823">
        <v>806</v>
      </c>
      <c r="I823">
        <v>15.36</v>
      </c>
      <c r="J823">
        <v>24.16</v>
      </c>
      <c r="K823">
        <v>77075</v>
      </c>
      <c r="L823">
        <v>48.7</v>
      </c>
      <c r="M823">
        <f t="shared" si="159"/>
        <v>0.67017942624926807</v>
      </c>
      <c r="N823">
        <f t="shared" si="160"/>
        <v>1.5606333333333333E-5</v>
      </c>
      <c r="O823" s="8">
        <f t="shared" si="161"/>
        <v>0.68683472999999995</v>
      </c>
      <c r="P823" s="8">
        <f t="shared" si="162"/>
        <v>4.3472999999993878E-4</v>
      </c>
      <c r="Q823" s="6">
        <f t="shared" si="163"/>
        <v>9.8779822767538921E-6</v>
      </c>
      <c r="R823" s="10">
        <f t="shared" si="164"/>
        <v>4.583045891043334E-9</v>
      </c>
      <c r="S823">
        <f t="shared" si="165"/>
        <v>4.5830458910433337E-3</v>
      </c>
      <c r="T823">
        <f t="shared" si="166"/>
        <v>0.44914046336779817</v>
      </c>
      <c r="U823">
        <f t="shared" si="167"/>
        <v>-8.3933956554112843E-2</v>
      </c>
      <c r="V823">
        <f t="shared" si="168"/>
        <v>7.0449090628277025E-3</v>
      </c>
    </row>
    <row r="824" spans="1:22" x14ac:dyDescent="0.35">
      <c r="A824" s="1">
        <v>43495</v>
      </c>
      <c r="B824" s="2">
        <v>0.82353009259259258</v>
      </c>
      <c r="C824" s="3">
        <f t="shared" si="156"/>
        <v>0.82353009259259258</v>
      </c>
      <c r="D824" s="2">
        <v>0.25</v>
      </c>
      <c r="E824" s="3">
        <f t="shared" si="157"/>
        <v>0.25</v>
      </c>
      <c r="F824" s="2">
        <f t="shared" si="158"/>
        <v>0.57353009259259258</v>
      </c>
      <c r="G824">
        <v>411746</v>
      </c>
      <c r="H824">
        <v>808</v>
      </c>
      <c r="I824">
        <v>15.41</v>
      </c>
      <c r="J824">
        <v>24.14</v>
      </c>
      <c r="K824">
        <v>77074</v>
      </c>
      <c r="L824">
        <v>48.7</v>
      </c>
      <c r="M824">
        <f t="shared" si="159"/>
        <v>0.67591922948881311</v>
      </c>
      <c r="N824">
        <f t="shared" si="160"/>
        <v>1.5673000000000001E-5</v>
      </c>
      <c r="O824" s="8">
        <f t="shared" si="161"/>
        <v>0.68976873000000005</v>
      </c>
      <c r="P824" s="8">
        <f t="shared" si="162"/>
        <v>3.368730000000042E-3</v>
      </c>
      <c r="Q824" s="6">
        <f t="shared" si="163"/>
        <v>7.6544648943422902E-5</v>
      </c>
      <c r="R824" s="10">
        <f t="shared" si="164"/>
        <v>3.5512170550424146E-8</v>
      </c>
      <c r="S824">
        <f t="shared" si="165"/>
        <v>3.5512170550424146E-2</v>
      </c>
      <c r="T824">
        <f t="shared" si="166"/>
        <v>0.45686680479275082</v>
      </c>
      <c r="U824">
        <f t="shared" si="167"/>
        <v>-5.3740674670041698E-2</v>
      </c>
      <c r="V824">
        <f t="shared" si="168"/>
        <v>2.8880601139912613E-3</v>
      </c>
    </row>
    <row r="825" spans="1:22" x14ac:dyDescent="0.35">
      <c r="A825" s="1">
        <v>43495</v>
      </c>
      <c r="B825" s="2">
        <v>0.82353009259259258</v>
      </c>
      <c r="C825" s="3">
        <f t="shared" si="156"/>
        <v>0.82353009259259258</v>
      </c>
      <c r="D825" s="2">
        <v>0.25</v>
      </c>
      <c r="E825" s="3">
        <f t="shared" si="157"/>
        <v>0.25</v>
      </c>
      <c r="F825" s="2">
        <f t="shared" si="158"/>
        <v>0.57353009259259258</v>
      </c>
      <c r="G825">
        <v>412248</v>
      </c>
      <c r="H825">
        <v>811</v>
      </c>
      <c r="I825">
        <v>15.37</v>
      </c>
      <c r="J825">
        <v>24.16</v>
      </c>
      <c r="K825">
        <v>77074</v>
      </c>
      <c r="L825">
        <v>48.7</v>
      </c>
      <c r="M825">
        <f t="shared" si="159"/>
        <v>0.67132738689717708</v>
      </c>
      <c r="N825">
        <f t="shared" si="160"/>
        <v>1.5773E-5</v>
      </c>
      <c r="O825" s="8">
        <f t="shared" si="161"/>
        <v>0.69416972999999993</v>
      </c>
      <c r="P825" s="8">
        <f t="shared" si="162"/>
        <v>7.7697299999999192E-3</v>
      </c>
      <c r="Q825" s="6">
        <f t="shared" si="163"/>
        <v>1.7654464894342013E-4</v>
      </c>
      <c r="R825" s="10">
        <f t="shared" si="164"/>
        <v>8.1911740993109108E-8</v>
      </c>
      <c r="S825">
        <f t="shared" si="165"/>
        <v>8.1911740993109106E-2</v>
      </c>
      <c r="T825">
        <f t="shared" si="166"/>
        <v>0.4506804603981921</v>
      </c>
      <c r="U825">
        <f t="shared" si="167"/>
        <v>-6.7524300071090063E-3</v>
      </c>
      <c r="V825">
        <f t="shared" si="168"/>
        <v>4.5595311000906133E-5</v>
      </c>
    </row>
    <row r="826" spans="1:22" x14ac:dyDescent="0.35">
      <c r="A826" s="1">
        <v>43495</v>
      </c>
      <c r="B826" s="2">
        <v>0.82354166666666673</v>
      </c>
      <c r="C826" s="3">
        <f t="shared" si="156"/>
        <v>0.82354166666666673</v>
      </c>
      <c r="D826" s="2">
        <v>0.25</v>
      </c>
      <c r="E826" s="3">
        <f t="shared" si="157"/>
        <v>0.25</v>
      </c>
      <c r="F826" s="2">
        <f t="shared" si="158"/>
        <v>0.57354166666666673</v>
      </c>
      <c r="G826">
        <v>412748</v>
      </c>
      <c r="H826">
        <v>809</v>
      </c>
      <c r="I826">
        <v>15.27</v>
      </c>
      <c r="J826">
        <v>24.14</v>
      </c>
      <c r="K826">
        <v>77080</v>
      </c>
      <c r="L826">
        <v>48.7</v>
      </c>
      <c r="M826">
        <f t="shared" si="159"/>
        <v>0.65984778041808723</v>
      </c>
      <c r="N826">
        <f t="shared" si="160"/>
        <v>1.5706333333333332E-5</v>
      </c>
      <c r="O826" s="8">
        <f t="shared" si="161"/>
        <v>0.69123572999999994</v>
      </c>
      <c r="P826" s="8">
        <f t="shared" si="162"/>
        <v>4.835729999999927E-3</v>
      </c>
      <c r="Q826" s="6">
        <f t="shared" si="163"/>
        <v>1.0987798227675363E-4</v>
      </c>
      <c r="R826" s="10">
        <f t="shared" si="164"/>
        <v>5.0972889201113816E-8</v>
      </c>
      <c r="S826">
        <f t="shared" si="165"/>
        <v>5.0972889201113813E-2</v>
      </c>
      <c r="T826">
        <f t="shared" si="166"/>
        <v>0.43539909332267623</v>
      </c>
      <c r="U826">
        <f t="shared" si="167"/>
        <v>-3.6219596248484968E-2</v>
      </c>
      <c r="V826">
        <f t="shared" si="168"/>
        <v>1.3118591524032663E-3</v>
      </c>
    </row>
    <row r="827" spans="1:22" x14ac:dyDescent="0.35">
      <c r="A827" s="1">
        <v>43495</v>
      </c>
      <c r="B827" s="2">
        <v>0.82354166666666673</v>
      </c>
      <c r="C827" s="3">
        <f t="shared" si="156"/>
        <v>0.82354166666666673</v>
      </c>
      <c r="D827" s="2">
        <v>0.25</v>
      </c>
      <c r="E827" s="3">
        <f t="shared" si="157"/>
        <v>0.25</v>
      </c>
      <c r="F827" s="2">
        <f t="shared" si="158"/>
        <v>0.57354166666666673</v>
      </c>
      <c r="G827">
        <v>413221</v>
      </c>
      <c r="H827">
        <v>803</v>
      </c>
      <c r="I827">
        <v>15.19</v>
      </c>
      <c r="J827">
        <v>24.14</v>
      </c>
      <c r="K827">
        <v>77086</v>
      </c>
      <c r="L827">
        <v>48.7</v>
      </c>
      <c r="M827">
        <f t="shared" si="159"/>
        <v>0.65066409523481528</v>
      </c>
      <c r="N827">
        <f t="shared" si="160"/>
        <v>1.5506333333333334E-5</v>
      </c>
      <c r="O827" s="8">
        <f t="shared" si="161"/>
        <v>0.68243373000000007</v>
      </c>
      <c r="P827" s="8">
        <f t="shared" si="162"/>
        <v>-3.9662699999999385E-3</v>
      </c>
      <c r="Q827" s="6">
        <f t="shared" si="163"/>
        <v>-9.0122017723243326E-5</v>
      </c>
      <c r="R827" s="10">
        <f t="shared" si="164"/>
        <v>-4.1804754431276338E-8</v>
      </c>
      <c r="S827">
        <f t="shared" si="165"/>
        <v>-4.1804754431276341E-2</v>
      </c>
      <c r="T827">
        <f t="shared" si="166"/>
        <v>0.42336376482774074</v>
      </c>
      <c r="U827">
        <f t="shared" si="167"/>
        <v>-0.12781989144037967</v>
      </c>
      <c r="V827">
        <f t="shared" si="168"/>
        <v>1.6337924647830442E-2</v>
      </c>
    </row>
    <row r="828" spans="1:22" x14ac:dyDescent="0.35">
      <c r="A828" s="1">
        <v>43495</v>
      </c>
      <c r="B828" s="2">
        <v>0.82355324074074077</v>
      </c>
      <c r="C828" s="3">
        <f t="shared" si="156"/>
        <v>0.82355324074074077</v>
      </c>
      <c r="D828" s="2">
        <v>0.25</v>
      </c>
      <c r="E828" s="3">
        <f t="shared" si="157"/>
        <v>0.25</v>
      </c>
      <c r="F828" s="2">
        <f t="shared" si="158"/>
        <v>0.57355324074074077</v>
      </c>
      <c r="G828">
        <v>413721</v>
      </c>
      <c r="H828">
        <v>812</v>
      </c>
      <c r="I828">
        <v>15.07</v>
      </c>
      <c r="J828">
        <v>24.14</v>
      </c>
      <c r="K828">
        <v>77082</v>
      </c>
      <c r="L828">
        <v>48.67</v>
      </c>
      <c r="M828">
        <f t="shared" si="159"/>
        <v>0.63688856745990752</v>
      </c>
      <c r="N828">
        <f t="shared" si="160"/>
        <v>1.5806333333333335E-5</v>
      </c>
      <c r="O828" s="8">
        <f t="shared" si="161"/>
        <v>0.69563673000000004</v>
      </c>
      <c r="P828" s="8">
        <f t="shared" si="162"/>
        <v>9.2367300000000263E-3</v>
      </c>
      <c r="Q828" s="6">
        <f t="shared" si="163"/>
        <v>2.0987798227675589E-4</v>
      </c>
      <c r="R828" s="10">
        <f t="shared" si="164"/>
        <v>9.7360811855914455E-8</v>
      </c>
      <c r="S828">
        <f t="shared" si="165"/>
        <v>9.7360811855914456E-2</v>
      </c>
      <c r="T828">
        <f t="shared" si="166"/>
        <v>0.40562704736113314</v>
      </c>
      <c r="U828">
        <f t="shared" si="167"/>
        <v>1.3111697507554301E-2</v>
      </c>
      <c r="V828">
        <f t="shared" si="168"/>
        <v>1.7191661152960567E-4</v>
      </c>
    </row>
    <row r="829" spans="1:22" x14ac:dyDescent="0.35">
      <c r="A829" s="1">
        <v>43495</v>
      </c>
      <c r="B829" s="2">
        <v>0.82355324074074077</v>
      </c>
      <c r="C829" s="3">
        <f t="shared" si="156"/>
        <v>0.82355324074074077</v>
      </c>
      <c r="D829" s="2">
        <v>0.25</v>
      </c>
      <c r="E829" s="3">
        <f t="shared" si="157"/>
        <v>0.25</v>
      </c>
      <c r="F829" s="2">
        <f t="shared" si="158"/>
        <v>0.57355324074074077</v>
      </c>
      <c r="G829">
        <v>414221</v>
      </c>
      <c r="H829">
        <v>810</v>
      </c>
      <c r="I829">
        <v>15.05</v>
      </c>
      <c r="J829">
        <v>24.16</v>
      </c>
      <c r="K829">
        <v>77085</v>
      </c>
      <c r="L829">
        <v>48.67</v>
      </c>
      <c r="M829">
        <f t="shared" si="159"/>
        <v>0.6345926461640895</v>
      </c>
      <c r="N829">
        <f t="shared" si="160"/>
        <v>1.5739666666666668E-5</v>
      </c>
      <c r="O829" s="8">
        <f t="shared" si="161"/>
        <v>0.69270273000000004</v>
      </c>
      <c r="P829" s="8">
        <f t="shared" si="162"/>
        <v>6.3027300000000341E-3</v>
      </c>
      <c r="Q829" s="6">
        <f t="shared" si="163"/>
        <v>1.4321131561008941E-4</v>
      </c>
      <c r="R829" s="10">
        <f t="shared" si="164"/>
        <v>6.6436532044533125E-8</v>
      </c>
      <c r="S829">
        <f t="shared" si="165"/>
        <v>6.643653204453312E-2</v>
      </c>
      <c r="T829">
        <f t="shared" si="166"/>
        <v>0.40270782656554127</v>
      </c>
      <c r="U829">
        <f t="shared" si="167"/>
        <v>-1.7518245193703159E-2</v>
      </c>
      <c r="V829">
        <f t="shared" si="168"/>
        <v>3.0688891466670382E-4</v>
      </c>
    </row>
    <row r="830" spans="1:22" x14ac:dyDescent="0.35">
      <c r="A830" s="1">
        <v>43495</v>
      </c>
      <c r="B830" s="2">
        <v>0.82356481481481481</v>
      </c>
      <c r="C830" s="3">
        <f t="shared" si="156"/>
        <v>0.82356481481481481</v>
      </c>
      <c r="D830" s="2">
        <v>0.25</v>
      </c>
      <c r="E830" s="3">
        <f t="shared" si="157"/>
        <v>0.25</v>
      </c>
      <c r="F830" s="2">
        <f t="shared" si="158"/>
        <v>0.57356481481481481</v>
      </c>
      <c r="G830">
        <v>414722</v>
      </c>
      <c r="H830">
        <v>811</v>
      </c>
      <c r="I830">
        <v>15.02</v>
      </c>
      <c r="J830">
        <v>24.16</v>
      </c>
      <c r="K830">
        <v>77083</v>
      </c>
      <c r="L830">
        <v>48.67</v>
      </c>
      <c r="M830">
        <f t="shared" si="159"/>
        <v>0.63114876422036248</v>
      </c>
      <c r="N830">
        <f t="shared" si="160"/>
        <v>1.5773E-5</v>
      </c>
      <c r="O830" s="8">
        <f t="shared" si="161"/>
        <v>0.69416972999999993</v>
      </c>
      <c r="P830" s="8">
        <f t="shared" si="162"/>
        <v>7.7697299999999192E-3</v>
      </c>
      <c r="Q830" s="6">
        <f t="shared" si="163"/>
        <v>1.7654464894342013E-4</v>
      </c>
      <c r="R830" s="10">
        <f t="shared" si="164"/>
        <v>8.1902177202533527E-8</v>
      </c>
      <c r="S830">
        <f t="shared" si="165"/>
        <v>8.1902177202533524E-2</v>
      </c>
      <c r="T830">
        <f t="shared" si="166"/>
        <v>0.39834876257689072</v>
      </c>
      <c r="U830">
        <f t="shared" si="167"/>
        <v>-1.6110943705169526E-3</v>
      </c>
      <c r="V830">
        <f t="shared" si="168"/>
        <v>2.5956250707114156E-6</v>
      </c>
    </row>
    <row r="831" spans="1:22" x14ac:dyDescent="0.35">
      <c r="A831" s="1">
        <v>43495</v>
      </c>
      <c r="B831" s="2">
        <v>0.82356481481481481</v>
      </c>
      <c r="C831" s="3">
        <f t="shared" si="156"/>
        <v>0.82356481481481481</v>
      </c>
      <c r="D831" s="2">
        <v>0.25</v>
      </c>
      <c r="E831" s="3">
        <f t="shared" si="157"/>
        <v>0.25</v>
      </c>
      <c r="F831" s="2">
        <f t="shared" si="158"/>
        <v>0.57356481481481481</v>
      </c>
      <c r="G831">
        <v>415221</v>
      </c>
      <c r="H831">
        <v>811</v>
      </c>
      <c r="I831">
        <v>15.09</v>
      </c>
      <c r="J831">
        <v>24.16</v>
      </c>
      <c r="K831">
        <v>77076</v>
      </c>
      <c r="L831">
        <v>48.67</v>
      </c>
      <c r="M831">
        <f t="shared" si="159"/>
        <v>0.63918448875572542</v>
      </c>
      <c r="N831">
        <f t="shared" si="160"/>
        <v>1.5773E-5</v>
      </c>
      <c r="O831" s="8">
        <f t="shared" si="161"/>
        <v>0.69416972999999993</v>
      </c>
      <c r="P831" s="8">
        <f t="shared" si="162"/>
        <v>7.7697299999999192E-3</v>
      </c>
      <c r="Q831" s="6">
        <f t="shared" si="163"/>
        <v>1.7654464894342013E-4</v>
      </c>
      <c r="R831" s="10">
        <f t="shared" si="164"/>
        <v>8.1909615513297152E-8</v>
      </c>
      <c r="S831">
        <f t="shared" si="165"/>
        <v>8.1909615513297146E-2</v>
      </c>
      <c r="T831">
        <f t="shared" si="166"/>
        <v>0.40855681066591809</v>
      </c>
      <c r="U831">
        <f t="shared" si="167"/>
        <v>-2.6338359451868552E-3</v>
      </c>
      <c r="V831">
        <f t="shared" si="168"/>
        <v>6.9370917861583347E-6</v>
      </c>
    </row>
    <row r="832" spans="1:22" x14ac:dyDescent="0.35">
      <c r="A832" s="1">
        <v>43495</v>
      </c>
      <c r="B832" s="2">
        <v>0.82357638888888884</v>
      </c>
      <c r="C832" s="3">
        <f t="shared" si="156"/>
        <v>0.82357638888888884</v>
      </c>
      <c r="D832" s="2">
        <v>0.25</v>
      </c>
      <c r="E832" s="3">
        <f t="shared" si="157"/>
        <v>0.25</v>
      </c>
      <c r="F832" s="2">
        <f t="shared" si="158"/>
        <v>0.57357638888888884</v>
      </c>
      <c r="G832">
        <v>415721</v>
      </c>
      <c r="H832">
        <v>816</v>
      </c>
      <c r="I832">
        <v>15.16</v>
      </c>
      <c r="J832">
        <v>24.16</v>
      </c>
      <c r="K832">
        <v>77077</v>
      </c>
      <c r="L832">
        <v>48.67</v>
      </c>
      <c r="M832">
        <f t="shared" si="159"/>
        <v>0.64722021329108836</v>
      </c>
      <c r="N832">
        <f t="shared" si="160"/>
        <v>1.5939666666666666E-5</v>
      </c>
      <c r="O832" s="8">
        <f t="shared" si="161"/>
        <v>0.70150472999999991</v>
      </c>
      <c r="P832" s="8">
        <f t="shared" si="162"/>
        <v>1.51047299999999E-2</v>
      </c>
      <c r="Q832" s="6">
        <f t="shared" si="163"/>
        <v>3.4321131561008636E-4</v>
      </c>
      <c r="R832" s="10">
        <f t="shared" si="164"/>
        <v>1.5923417865969895E-7</v>
      </c>
      <c r="S832">
        <f t="shared" si="165"/>
        <v>0.15923417865969894</v>
      </c>
      <c r="T832">
        <f t="shared" si="166"/>
        <v>0.41889400449256192</v>
      </c>
      <c r="U832">
        <f t="shared" si="167"/>
        <v>7.3660547315781394E-2</v>
      </c>
      <c r="V832">
        <f t="shared" si="168"/>
        <v>5.4258762308604692E-3</v>
      </c>
    </row>
    <row r="833" spans="1:22" x14ac:dyDescent="0.35">
      <c r="A833" s="1">
        <v>43495</v>
      </c>
      <c r="B833" s="2">
        <v>0.82357638888888884</v>
      </c>
      <c r="C833" s="3">
        <f t="shared" si="156"/>
        <v>0.82357638888888884</v>
      </c>
      <c r="D833" s="2">
        <v>0.25</v>
      </c>
      <c r="E833" s="3">
        <f t="shared" si="157"/>
        <v>0.25</v>
      </c>
      <c r="F833" s="2">
        <f t="shared" si="158"/>
        <v>0.57357638888888884</v>
      </c>
      <c r="G833">
        <v>416221</v>
      </c>
      <c r="H833">
        <v>807</v>
      </c>
      <c r="I833">
        <v>15.17</v>
      </c>
      <c r="J833">
        <v>24.16</v>
      </c>
      <c r="K833">
        <v>77068</v>
      </c>
      <c r="L833">
        <v>48.63</v>
      </c>
      <c r="M833">
        <f t="shared" si="159"/>
        <v>0.64836817393899737</v>
      </c>
      <c r="N833">
        <f t="shared" si="160"/>
        <v>1.5639666666666665E-5</v>
      </c>
      <c r="O833" s="8">
        <f t="shared" si="161"/>
        <v>0.68830172999999994</v>
      </c>
      <c r="P833" s="8">
        <f t="shared" si="162"/>
        <v>1.9017299999999349E-3</v>
      </c>
      <c r="Q833" s="6">
        <f t="shared" si="163"/>
        <v>4.3211315610087141E-5</v>
      </c>
      <c r="R833" s="10">
        <f t="shared" si="164"/>
        <v>2.0050393350058521E-8</v>
      </c>
      <c r="S833">
        <f t="shared" si="165"/>
        <v>2.005039335005852E-2</v>
      </c>
      <c r="T833">
        <f t="shared" si="166"/>
        <v>0.42038128897698995</v>
      </c>
      <c r="U833">
        <f t="shared" si="167"/>
        <v>-6.5670406548920951E-2</v>
      </c>
      <c r="V833">
        <f t="shared" si="168"/>
        <v>4.3126022963005601E-3</v>
      </c>
    </row>
    <row r="834" spans="1:22" x14ac:dyDescent="0.35">
      <c r="A834" s="1">
        <v>43495</v>
      </c>
      <c r="B834" s="2">
        <v>0.82358796296296299</v>
      </c>
      <c r="C834" s="3">
        <f t="shared" ref="C834:C897" si="169">B834</f>
        <v>0.82358796296296299</v>
      </c>
      <c r="D834" s="2">
        <v>0.25</v>
      </c>
      <c r="E834" s="3">
        <f t="shared" ref="E834:E897" si="170">D834</f>
        <v>0.25</v>
      </c>
      <c r="F834" s="2">
        <f t="shared" ref="F834:F897" si="171">C834-E834</f>
        <v>0.57358796296296299</v>
      </c>
      <c r="G834">
        <v>416721</v>
      </c>
      <c r="H834">
        <v>816</v>
      </c>
      <c r="I834">
        <v>15.23</v>
      </c>
      <c r="J834">
        <v>24.16</v>
      </c>
      <c r="K834">
        <v>77077</v>
      </c>
      <c r="L834">
        <v>48.63</v>
      </c>
      <c r="M834">
        <f t="shared" ref="M834:M897" si="172">(I834-9.522)/8.7111</f>
        <v>0.65525593782645131</v>
      </c>
      <c r="N834">
        <f t="shared" ref="N834:N897" si="173">(H834-337.81)/30000000</f>
        <v>1.5939666666666666E-5</v>
      </c>
      <c r="O834" s="8">
        <f t="shared" ref="O834:O897" si="174">N834*44010</f>
        <v>0.70150472999999991</v>
      </c>
      <c r="P834" s="8">
        <f t="shared" si="162"/>
        <v>1.51047299999999E-2</v>
      </c>
      <c r="Q834" s="6">
        <f t="shared" si="163"/>
        <v>3.4321131561008636E-4</v>
      </c>
      <c r="R834" s="10">
        <f t="shared" si="164"/>
        <v>1.5923417865969895E-7</v>
      </c>
      <c r="S834">
        <f t="shared" si="165"/>
        <v>0.15923417865969894</v>
      </c>
      <c r="T834">
        <f t="shared" si="166"/>
        <v>0.42936034405682222</v>
      </c>
      <c r="U834">
        <f t="shared" si="167"/>
        <v>7.263036743034787E-2</v>
      </c>
      <c r="V834">
        <f t="shared" si="168"/>
        <v>5.275170273067337E-3</v>
      </c>
    </row>
    <row r="835" spans="1:22" x14ac:dyDescent="0.35">
      <c r="A835" s="1">
        <v>43495</v>
      </c>
      <c r="B835" s="2">
        <v>0.82358796296296299</v>
      </c>
      <c r="C835" s="3">
        <f t="shared" si="169"/>
        <v>0.82358796296296299</v>
      </c>
      <c r="D835" s="2">
        <v>0.25</v>
      </c>
      <c r="E835" s="3">
        <f t="shared" si="170"/>
        <v>0.25</v>
      </c>
      <c r="F835" s="2">
        <f t="shared" si="171"/>
        <v>0.57358796296296299</v>
      </c>
      <c r="G835">
        <v>417221</v>
      </c>
      <c r="H835">
        <v>820</v>
      </c>
      <c r="I835">
        <v>15.2</v>
      </c>
      <c r="J835">
        <v>24.16</v>
      </c>
      <c r="K835">
        <v>77077</v>
      </c>
      <c r="L835">
        <v>48.63</v>
      </c>
      <c r="M835">
        <f t="shared" si="172"/>
        <v>0.65181205588272417</v>
      </c>
      <c r="N835">
        <f t="shared" si="173"/>
        <v>1.6073E-5</v>
      </c>
      <c r="O835" s="8">
        <f t="shared" si="174"/>
        <v>0.70737273000000001</v>
      </c>
      <c r="P835" s="8">
        <f t="shared" si="162"/>
        <v>2.0972729999999995E-2</v>
      </c>
      <c r="Q835" s="6">
        <f t="shared" si="163"/>
        <v>4.7654464894342186E-4</v>
      </c>
      <c r="R835" s="10">
        <f t="shared" si="164"/>
        <v>2.2109467933565508E-7</v>
      </c>
      <c r="S835">
        <f t="shared" si="165"/>
        <v>0.22109467933565508</v>
      </c>
      <c r="T835">
        <f t="shared" si="166"/>
        <v>0.42485895619406355</v>
      </c>
      <c r="U835">
        <f t="shared" si="167"/>
        <v>0.13493237377148984</v>
      </c>
      <c r="V835">
        <f t="shared" si="168"/>
        <v>1.8206745491609038E-2</v>
      </c>
    </row>
    <row r="836" spans="1:22" x14ac:dyDescent="0.35">
      <c r="A836" s="1">
        <v>43495</v>
      </c>
      <c r="B836" s="2">
        <v>0.82359953703703714</v>
      </c>
      <c r="C836" s="3">
        <f t="shared" si="169"/>
        <v>0.82359953703703714</v>
      </c>
      <c r="D836" s="2">
        <v>0.25</v>
      </c>
      <c r="E836" s="3">
        <f t="shared" si="170"/>
        <v>0.25</v>
      </c>
      <c r="F836" s="2">
        <f t="shared" si="171"/>
        <v>0.57359953703703714</v>
      </c>
      <c r="G836">
        <v>417721</v>
      </c>
      <c r="H836">
        <v>805</v>
      </c>
      <c r="I836">
        <v>15.15</v>
      </c>
      <c r="J836">
        <v>24.16</v>
      </c>
      <c r="K836">
        <v>77071</v>
      </c>
      <c r="L836">
        <v>48.63</v>
      </c>
      <c r="M836">
        <f t="shared" si="172"/>
        <v>0.64607225264317936</v>
      </c>
      <c r="N836">
        <f t="shared" si="173"/>
        <v>1.5573000000000002E-5</v>
      </c>
      <c r="O836" s="8">
        <f t="shared" si="174"/>
        <v>0.68536773000000006</v>
      </c>
      <c r="P836" s="8">
        <f t="shared" si="162"/>
        <v>-1.0322699999999463E-3</v>
      </c>
      <c r="Q836" s="6">
        <f t="shared" si="163"/>
        <v>-2.3455351056576832E-5</v>
      </c>
      <c r="R836" s="10">
        <f t="shared" si="164"/>
        <v>-1.0883045381503939E-8</v>
      </c>
      <c r="S836">
        <f t="shared" si="165"/>
        <v>-1.0883045381503939E-2</v>
      </c>
      <c r="T836">
        <f t="shared" si="166"/>
        <v>0.41740935563543219</v>
      </c>
      <c r="U836">
        <f t="shared" si="167"/>
        <v>-9.6309508170359534E-2</v>
      </c>
      <c r="V836">
        <f t="shared" si="168"/>
        <v>9.2755213640165497E-3</v>
      </c>
    </row>
    <row r="837" spans="1:22" x14ac:dyDescent="0.35">
      <c r="A837" s="1">
        <v>43495</v>
      </c>
      <c r="B837" s="2">
        <v>0.82359953703703714</v>
      </c>
      <c r="C837" s="3">
        <f t="shared" si="169"/>
        <v>0.82359953703703714</v>
      </c>
      <c r="D837" s="2">
        <v>0.25</v>
      </c>
      <c r="E837" s="3">
        <f t="shared" si="170"/>
        <v>0.25</v>
      </c>
      <c r="F837" s="2">
        <f t="shared" si="171"/>
        <v>0.57359953703703714</v>
      </c>
      <c r="G837">
        <v>418222</v>
      </c>
      <c r="H837">
        <v>815</v>
      </c>
      <c r="I837">
        <v>15.1</v>
      </c>
      <c r="J837">
        <v>24.14</v>
      </c>
      <c r="K837">
        <v>77062</v>
      </c>
      <c r="L837">
        <v>48.63</v>
      </c>
      <c r="M837">
        <f t="shared" si="172"/>
        <v>0.64033244940363432</v>
      </c>
      <c r="N837">
        <f t="shared" si="173"/>
        <v>1.5906333333333334E-5</v>
      </c>
      <c r="O837" s="8">
        <f t="shared" si="174"/>
        <v>0.70003773000000002</v>
      </c>
      <c r="P837" s="8">
        <f t="shared" si="162"/>
        <v>1.3637730000000015E-2</v>
      </c>
      <c r="Q837" s="6">
        <f t="shared" si="163"/>
        <v>3.0987798227675561E-4</v>
      </c>
      <c r="R837" s="10">
        <f t="shared" si="164"/>
        <v>1.4378736471066484E-7</v>
      </c>
      <c r="S837">
        <f t="shared" si="165"/>
        <v>0.14378736471066483</v>
      </c>
      <c r="T837">
        <f t="shared" si="166"/>
        <v>0.41002564575925793</v>
      </c>
      <c r="U837">
        <f t="shared" si="167"/>
        <v>5.9096744697118904E-2</v>
      </c>
      <c r="V837">
        <f t="shared" si="168"/>
        <v>3.4924252337964513E-3</v>
      </c>
    </row>
    <row r="838" spans="1:22" x14ac:dyDescent="0.35">
      <c r="A838" s="1">
        <v>43495</v>
      </c>
      <c r="B838" s="2">
        <v>0.82361111111111107</v>
      </c>
      <c r="C838" s="3">
        <f t="shared" si="169"/>
        <v>0.82361111111111107</v>
      </c>
      <c r="D838" s="2">
        <v>0.25</v>
      </c>
      <c r="E838" s="3">
        <f t="shared" si="170"/>
        <v>0.25</v>
      </c>
      <c r="F838" s="2">
        <f t="shared" si="171"/>
        <v>0.57361111111111107</v>
      </c>
      <c r="G838">
        <v>418724</v>
      </c>
      <c r="H838">
        <v>796</v>
      </c>
      <c r="I838">
        <v>15.08</v>
      </c>
      <c r="J838">
        <v>24.16</v>
      </c>
      <c r="K838">
        <v>77066</v>
      </c>
      <c r="L838">
        <v>48.63</v>
      </c>
      <c r="M838">
        <f t="shared" si="172"/>
        <v>0.63803652810781641</v>
      </c>
      <c r="N838">
        <f t="shared" si="173"/>
        <v>1.5273000000000001E-5</v>
      </c>
      <c r="O838" s="8">
        <f t="shared" si="174"/>
        <v>0.67216472999999999</v>
      </c>
      <c r="P838" s="8">
        <f t="shared" si="162"/>
        <v>-1.4235270000000022E-2</v>
      </c>
      <c r="Q838" s="6">
        <f t="shared" si="163"/>
        <v>-3.2345535105657855E-4</v>
      </c>
      <c r="R838" s="10">
        <f t="shared" si="164"/>
        <v>-1.5008974469220262E-7</v>
      </c>
      <c r="S838">
        <f t="shared" si="165"/>
        <v>-0.15008974469220263</v>
      </c>
      <c r="T838">
        <f t="shared" si="166"/>
        <v>0.40709061119987638</v>
      </c>
      <c r="U838">
        <f t="shared" si="167"/>
        <v>-0.2344860275956247</v>
      </c>
      <c r="V838">
        <f t="shared" si="168"/>
        <v>5.4983697137576067E-2</v>
      </c>
    </row>
    <row r="839" spans="1:22" x14ac:dyDescent="0.35">
      <c r="A839" s="1">
        <v>43495</v>
      </c>
      <c r="B839" s="2">
        <v>0.82361111111111107</v>
      </c>
      <c r="C839" s="3">
        <f t="shared" si="169"/>
        <v>0.82361111111111107</v>
      </c>
      <c r="D839" s="2">
        <v>0.25</v>
      </c>
      <c r="E839" s="3">
        <f t="shared" si="170"/>
        <v>0.25</v>
      </c>
      <c r="F839" s="2">
        <f t="shared" si="171"/>
        <v>0.57361111111111107</v>
      </c>
      <c r="G839">
        <v>419223</v>
      </c>
      <c r="H839">
        <v>806</v>
      </c>
      <c r="I839">
        <v>15.04</v>
      </c>
      <c r="J839">
        <v>24.16</v>
      </c>
      <c r="K839">
        <v>77058</v>
      </c>
      <c r="L839">
        <v>48.63</v>
      </c>
      <c r="M839">
        <f t="shared" si="172"/>
        <v>0.63344468551618038</v>
      </c>
      <c r="N839">
        <f t="shared" si="173"/>
        <v>1.5606333333333333E-5</v>
      </c>
      <c r="O839" s="8">
        <f t="shared" si="174"/>
        <v>0.68683472999999995</v>
      </c>
      <c r="P839" s="8">
        <f t="shared" si="162"/>
        <v>4.3472999999993878E-4</v>
      </c>
      <c r="Q839" s="6">
        <f t="shared" si="163"/>
        <v>9.8779822767538921E-6</v>
      </c>
      <c r="R839" s="10">
        <f t="shared" si="164"/>
        <v>4.5840569707514468E-9</v>
      </c>
      <c r="S839">
        <f t="shared" si="165"/>
        <v>4.5840569707514467E-3</v>
      </c>
      <c r="T839">
        <f t="shared" si="166"/>
        <v>0.40125216960869264</v>
      </c>
      <c r="U839">
        <f t="shared" si="167"/>
        <v>-7.9223551712422902E-2</v>
      </c>
      <c r="V839">
        <f t="shared" si="168"/>
        <v>6.2763711459309455E-3</v>
      </c>
    </row>
    <row r="840" spans="1:22" x14ac:dyDescent="0.35">
      <c r="A840" s="1">
        <v>43495</v>
      </c>
      <c r="B840" s="2">
        <v>0.82362268518518522</v>
      </c>
      <c r="C840" s="3">
        <f t="shared" si="169"/>
        <v>0.82362268518518522</v>
      </c>
      <c r="D840" s="2">
        <v>0.25</v>
      </c>
      <c r="E840" s="3">
        <f t="shared" si="170"/>
        <v>0.25</v>
      </c>
      <c r="F840" s="2">
        <f t="shared" si="171"/>
        <v>0.57362268518518522</v>
      </c>
      <c r="G840">
        <v>419725</v>
      </c>
      <c r="H840">
        <v>812</v>
      </c>
      <c r="I840">
        <v>15.03</v>
      </c>
      <c r="J840">
        <v>24.14</v>
      </c>
      <c r="K840">
        <v>77055</v>
      </c>
      <c r="L840">
        <v>48.63</v>
      </c>
      <c r="M840">
        <f t="shared" si="172"/>
        <v>0.63229672486827138</v>
      </c>
      <c r="N840">
        <f t="shared" si="173"/>
        <v>1.5806333333333335E-5</v>
      </c>
      <c r="O840" s="8">
        <f t="shared" si="174"/>
        <v>0.69563673000000004</v>
      </c>
      <c r="P840" s="8">
        <f t="shared" ref="P840:P903" si="175">O840-0.6864</f>
        <v>9.2367300000000263E-3</v>
      </c>
      <c r="Q840" s="6">
        <f t="shared" ref="Q840:Q903" si="176">P840/(44010*0.001)</f>
        <v>2.0987798227675589E-4</v>
      </c>
      <c r="R840" s="10">
        <f t="shared" ref="R840:R903" si="177">(Q840/8.314*(J840+273.15))/K840</f>
        <v>9.7394926993415066E-8</v>
      </c>
      <c r="S840">
        <f t="shared" ref="S840:S903" si="178">R840*1000000</f>
        <v>9.7394926993415065E-2</v>
      </c>
      <c r="T840">
        <f t="shared" ref="T840:T901" si="179">M840^2</f>
        <v>0.39979914827914248</v>
      </c>
      <c r="U840">
        <f t="shared" ref="U840:U901" si="180">S840-(0.1282*M840)-0.0026</f>
        <v>1.3734486865302672E-2</v>
      </c>
      <c r="V840">
        <f t="shared" ref="V840:V901" si="181">U840^2</f>
        <v>1.8863612945317163E-4</v>
      </c>
    </row>
    <row r="841" spans="1:22" x14ac:dyDescent="0.35">
      <c r="A841" s="1">
        <v>43495</v>
      </c>
      <c r="B841" s="2">
        <v>0.82362268518518522</v>
      </c>
      <c r="C841" s="3">
        <f t="shared" si="169"/>
        <v>0.82362268518518522</v>
      </c>
      <c r="D841" s="2">
        <v>0.25</v>
      </c>
      <c r="E841" s="3">
        <f t="shared" si="170"/>
        <v>0.25</v>
      </c>
      <c r="F841" s="2">
        <f t="shared" si="171"/>
        <v>0.57362268518518522</v>
      </c>
      <c r="G841">
        <v>420227</v>
      </c>
      <c r="H841">
        <v>808</v>
      </c>
      <c r="I841">
        <v>15.03</v>
      </c>
      <c r="J841">
        <v>24.16</v>
      </c>
      <c r="K841">
        <v>77044</v>
      </c>
      <c r="L841">
        <v>48.63</v>
      </c>
      <c r="M841">
        <f t="shared" si="172"/>
        <v>0.63229672486827138</v>
      </c>
      <c r="N841">
        <f t="shared" si="173"/>
        <v>1.5673000000000001E-5</v>
      </c>
      <c r="O841" s="8">
        <f t="shared" si="174"/>
        <v>0.68976873000000005</v>
      </c>
      <c r="P841" s="8">
        <f t="shared" si="175"/>
        <v>3.368730000000042E-3</v>
      </c>
      <c r="Q841" s="6">
        <f t="shared" si="176"/>
        <v>7.6544648943422902E-5</v>
      </c>
      <c r="R841" s="10">
        <f t="shared" si="177"/>
        <v>3.5528388548784405E-8</v>
      </c>
      <c r="S841">
        <f t="shared" si="178"/>
        <v>3.5528388548784408E-2</v>
      </c>
      <c r="T841">
        <f t="shared" si="179"/>
        <v>0.39979914827914248</v>
      </c>
      <c r="U841">
        <f t="shared" si="180"/>
        <v>-4.8132051579327984E-2</v>
      </c>
      <c r="V841">
        <f t="shared" si="181"/>
        <v>2.3166943892350893E-3</v>
      </c>
    </row>
    <row r="842" spans="1:22" x14ac:dyDescent="0.35">
      <c r="A842" s="1">
        <v>43495</v>
      </c>
      <c r="B842" s="2">
        <v>0.82363425925925926</v>
      </c>
      <c r="C842" s="3">
        <f t="shared" si="169"/>
        <v>0.82363425925925926</v>
      </c>
      <c r="D842" s="2">
        <v>0.25</v>
      </c>
      <c r="E842" s="3">
        <f t="shared" si="170"/>
        <v>0.25</v>
      </c>
      <c r="F842" s="2">
        <f t="shared" si="171"/>
        <v>0.57363425925925926</v>
      </c>
      <c r="G842">
        <v>420728</v>
      </c>
      <c r="H842">
        <v>804</v>
      </c>
      <c r="I842">
        <v>15</v>
      </c>
      <c r="J842">
        <v>24.16</v>
      </c>
      <c r="K842">
        <v>77040</v>
      </c>
      <c r="L842">
        <v>48.6</v>
      </c>
      <c r="M842">
        <f t="shared" si="172"/>
        <v>0.62885284292454446</v>
      </c>
      <c r="N842">
        <f t="shared" si="173"/>
        <v>1.5539666666666666E-5</v>
      </c>
      <c r="O842" s="8">
        <f t="shared" si="174"/>
        <v>0.68390072999999996</v>
      </c>
      <c r="P842" s="8">
        <f t="shared" si="175"/>
        <v>-2.4992700000000534E-3</v>
      </c>
      <c r="Q842" s="6">
        <f t="shared" si="176"/>
        <v>-5.67886843899126E-5</v>
      </c>
      <c r="R842" s="10">
        <f t="shared" si="177"/>
        <v>-2.6359977196886365E-8</v>
      </c>
      <c r="S842">
        <f t="shared" si="178"/>
        <v>-2.6359977196886365E-2</v>
      </c>
      <c r="T842">
        <f t="shared" si="179"/>
        <v>0.39545589805428177</v>
      </c>
      <c r="U842">
        <f t="shared" si="180"/>
        <v>-0.10957891165981297</v>
      </c>
      <c r="V842">
        <f t="shared" si="181"/>
        <v>1.2007537880549094E-2</v>
      </c>
    </row>
    <row r="843" spans="1:22" x14ac:dyDescent="0.35">
      <c r="A843" s="1">
        <v>43495</v>
      </c>
      <c r="B843" s="2">
        <v>0.82363425925925926</v>
      </c>
      <c r="C843" s="3">
        <f t="shared" si="169"/>
        <v>0.82363425925925926</v>
      </c>
      <c r="D843" s="2">
        <v>0.25</v>
      </c>
      <c r="E843" s="3">
        <f t="shared" si="170"/>
        <v>0.25</v>
      </c>
      <c r="F843" s="2">
        <f t="shared" si="171"/>
        <v>0.57363425925925926</v>
      </c>
      <c r="G843">
        <v>421230</v>
      </c>
      <c r="H843">
        <v>814</v>
      </c>
      <c r="I843">
        <v>14.99</v>
      </c>
      <c r="J843">
        <v>24.14</v>
      </c>
      <c r="K843">
        <v>77048</v>
      </c>
      <c r="L843">
        <v>48.6</v>
      </c>
      <c r="M843">
        <f t="shared" si="172"/>
        <v>0.62770488227663557</v>
      </c>
      <c r="N843">
        <f t="shared" si="173"/>
        <v>1.5872999999999999E-5</v>
      </c>
      <c r="O843" s="8">
        <f t="shared" si="174"/>
        <v>0.69857072999999992</v>
      </c>
      <c r="P843" s="8">
        <f t="shared" si="175"/>
        <v>1.2170729999999907E-2</v>
      </c>
      <c r="Q843" s="6">
        <f t="shared" si="176"/>
        <v>2.7654464894341988E-4</v>
      </c>
      <c r="R843" s="10">
        <f t="shared" si="177"/>
        <v>1.2834358624123417E-7</v>
      </c>
      <c r="S843">
        <f t="shared" si="178"/>
        <v>0.12834358624123418</v>
      </c>
      <c r="T843">
        <f t="shared" si="179"/>
        <v>0.39401341923392491</v>
      </c>
      <c r="U843">
        <f t="shared" si="180"/>
        <v>4.5271820333369496E-2</v>
      </c>
      <c r="V843">
        <f t="shared" si="181"/>
        <v>2.0495377162968878E-3</v>
      </c>
    </row>
    <row r="844" spans="1:22" x14ac:dyDescent="0.35">
      <c r="A844" s="1">
        <v>43495</v>
      </c>
      <c r="B844" s="2">
        <v>0.8236458333333333</v>
      </c>
      <c r="C844" s="3">
        <f t="shared" si="169"/>
        <v>0.8236458333333333</v>
      </c>
      <c r="D844" s="2">
        <v>0.25</v>
      </c>
      <c r="E844" s="3">
        <f t="shared" si="170"/>
        <v>0.25</v>
      </c>
      <c r="F844" s="2">
        <f t="shared" si="171"/>
        <v>0.5736458333333333</v>
      </c>
      <c r="G844">
        <v>421732</v>
      </c>
      <c r="H844">
        <v>807</v>
      </c>
      <c r="I844">
        <v>15.01</v>
      </c>
      <c r="J844">
        <v>24.16</v>
      </c>
      <c r="K844">
        <v>77040</v>
      </c>
      <c r="L844">
        <v>48.6</v>
      </c>
      <c r="M844">
        <f t="shared" si="172"/>
        <v>0.63000080357245347</v>
      </c>
      <c r="N844">
        <f t="shared" si="173"/>
        <v>1.5639666666666665E-5</v>
      </c>
      <c r="O844" s="8">
        <f t="shared" si="174"/>
        <v>0.68830172999999994</v>
      </c>
      <c r="P844" s="8">
        <f t="shared" si="175"/>
        <v>1.9017299999999349E-3</v>
      </c>
      <c r="Q844" s="6">
        <f t="shared" si="176"/>
        <v>4.3211315610087141E-5</v>
      </c>
      <c r="R844" s="10">
        <f t="shared" si="177"/>
        <v>2.005768061659281E-8</v>
      </c>
      <c r="S844">
        <f t="shared" si="178"/>
        <v>2.0057680616592809E-2</v>
      </c>
      <c r="T844">
        <f t="shared" si="179"/>
        <v>0.3969010125019371</v>
      </c>
      <c r="U844">
        <f t="shared" si="180"/>
        <v>-6.3308422401395739E-2</v>
      </c>
      <c r="V844">
        <f t="shared" si="181"/>
        <v>4.0079563469535458E-3</v>
      </c>
    </row>
    <row r="845" spans="1:22" x14ac:dyDescent="0.35">
      <c r="A845" s="1">
        <v>43495</v>
      </c>
      <c r="B845" s="2">
        <v>0.8236458333333333</v>
      </c>
      <c r="C845" s="3">
        <f t="shared" si="169"/>
        <v>0.8236458333333333</v>
      </c>
      <c r="D845" s="2">
        <v>0.25</v>
      </c>
      <c r="E845" s="3">
        <f t="shared" si="170"/>
        <v>0.25</v>
      </c>
      <c r="F845" s="2">
        <f t="shared" si="171"/>
        <v>0.5736458333333333</v>
      </c>
      <c r="G845">
        <v>422234</v>
      </c>
      <c r="H845">
        <v>806</v>
      </c>
      <c r="I845">
        <v>15.03</v>
      </c>
      <c r="J845">
        <v>24.16</v>
      </c>
      <c r="K845">
        <v>77031</v>
      </c>
      <c r="L845">
        <v>48.6</v>
      </c>
      <c r="M845">
        <f t="shared" si="172"/>
        <v>0.63229672486827138</v>
      </c>
      <c r="N845">
        <f t="shared" si="173"/>
        <v>1.5606333333333333E-5</v>
      </c>
      <c r="O845" s="8">
        <f t="shared" si="174"/>
        <v>0.68683472999999995</v>
      </c>
      <c r="P845" s="8">
        <f t="shared" si="175"/>
        <v>4.3472999999993878E-4</v>
      </c>
      <c r="Q845" s="6">
        <f t="shared" si="176"/>
        <v>9.8779822767538921E-6</v>
      </c>
      <c r="R845" s="10">
        <f t="shared" si="177"/>
        <v>4.5856637204783136E-9</v>
      </c>
      <c r="S845">
        <f t="shared" si="178"/>
        <v>4.5856637204783135E-3</v>
      </c>
      <c r="T845">
        <f t="shared" si="179"/>
        <v>0.39979914827914248</v>
      </c>
      <c r="U845">
        <f t="shared" si="180"/>
        <v>-7.9074776407634079E-2</v>
      </c>
      <c r="V845">
        <f t="shared" si="181"/>
        <v>6.252820263917323E-3</v>
      </c>
    </row>
    <row r="846" spans="1:22" x14ac:dyDescent="0.35">
      <c r="A846" s="1">
        <v>43495</v>
      </c>
      <c r="B846" s="2">
        <v>0.82365740740740734</v>
      </c>
      <c r="C846" s="3">
        <f t="shared" si="169"/>
        <v>0.82365740740740734</v>
      </c>
      <c r="D846" s="2">
        <v>0.25</v>
      </c>
      <c r="E846" s="3">
        <f t="shared" si="170"/>
        <v>0.25</v>
      </c>
      <c r="F846" s="2">
        <f t="shared" si="171"/>
        <v>0.57365740740740734</v>
      </c>
      <c r="G846">
        <v>422735</v>
      </c>
      <c r="H846">
        <v>807</v>
      </c>
      <c r="I846">
        <v>15.02</v>
      </c>
      <c r="J846">
        <v>24.16</v>
      </c>
      <c r="K846">
        <v>77049</v>
      </c>
      <c r="L846">
        <v>48.6</v>
      </c>
      <c r="M846">
        <f t="shared" si="172"/>
        <v>0.63114876422036248</v>
      </c>
      <c r="N846">
        <f t="shared" si="173"/>
        <v>1.5639666666666665E-5</v>
      </c>
      <c r="O846" s="8">
        <f t="shared" si="174"/>
        <v>0.68830172999999994</v>
      </c>
      <c r="P846" s="8">
        <f t="shared" si="175"/>
        <v>1.9017299999999349E-3</v>
      </c>
      <c r="Q846" s="6">
        <f t="shared" si="176"/>
        <v>4.3211315610087141E-5</v>
      </c>
      <c r="R846" s="10">
        <f t="shared" si="177"/>
        <v>2.0055337703309712E-8</v>
      </c>
      <c r="S846">
        <f t="shared" si="178"/>
        <v>2.0055337703309712E-2</v>
      </c>
      <c r="T846">
        <f t="shared" si="179"/>
        <v>0.39834876257689072</v>
      </c>
      <c r="U846">
        <f t="shared" si="180"/>
        <v>-6.3457933869740774E-2</v>
      </c>
      <c r="V846">
        <f t="shared" si="181"/>
        <v>4.0269093710163933E-3</v>
      </c>
    </row>
    <row r="847" spans="1:22" x14ac:dyDescent="0.35">
      <c r="A847" s="1">
        <v>43495</v>
      </c>
      <c r="B847" s="2">
        <v>0.82365740740740734</v>
      </c>
      <c r="C847" s="3">
        <f t="shared" si="169"/>
        <v>0.82365740740740734</v>
      </c>
      <c r="D847" s="2">
        <v>0.25</v>
      </c>
      <c r="E847" s="3">
        <f t="shared" si="170"/>
        <v>0.25</v>
      </c>
      <c r="F847" s="2">
        <f t="shared" si="171"/>
        <v>0.57365740740740734</v>
      </c>
      <c r="G847">
        <v>423237</v>
      </c>
      <c r="H847">
        <v>803</v>
      </c>
      <c r="I847">
        <v>15.05</v>
      </c>
      <c r="J847">
        <v>24.14</v>
      </c>
      <c r="K847">
        <v>77044</v>
      </c>
      <c r="L847">
        <v>48.6</v>
      </c>
      <c r="M847">
        <f t="shared" si="172"/>
        <v>0.6345926461640895</v>
      </c>
      <c r="N847">
        <f t="shared" si="173"/>
        <v>1.5506333333333334E-5</v>
      </c>
      <c r="O847" s="8">
        <f t="shared" si="174"/>
        <v>0.68243373000000007</v>
      </c>
      <c r="P847" s="8">
        <f t="shared" si="175"/>
        <v>-3.9662699999999385E-3</v>
      </c>
      <c r="Q847" s="6">
        <f t="shared" si="176"/>
        <v>-9.0122017723243326E-5</v>
      </c>
      <c r="R847" s="10">
        <f t="shared" si="177"/>
        <v>-4.1827544001990656E-8</v>
      </c>
      <c r="S847">
        <f t="shared" si="178"/>
        <v>-4.1827544001990659E-2</v>
      </c>
      <c r="T847">
        <f t="shared" si="179"/>
        <v>0.40270782656554127</v>
      </c>
      <c r="U847">
        <f t="shared" si="180"/>
        <v>-0.12578232124022692</v>
      </c>
      <c r="V847">
        <f t="shared" si="181"/>
        <v>1.582119233657964E-2</v>
      </c>
    </row>
    <row r="848" spans="1:22" x14ac:dyDescent="0.35">
      <c r="A848" s="1">
        <v>43495</v>
      </c>
      <c r="B848" s="2">
        <v>0.82366898148148149</v>
      </c>
      <c r="C848" s="3">
        <f t="shared" si="169"/>
        <v>0.82366898148148149</v>
      </c>
      <c r="D848" s="2">
        <v>0.25</v>
      </c>
      <c r="E848" s="3">
        <f t="shared" si="170"/>
        <v>0.25</v>
      </c>
      <c r="F848" s="2">
        <f t="shared" si="171"/>
        <v>0.57366898148148149</v>
      </c>
      <c r="G848">
        <v>423739</v>
      </c>
      <c r="H848">
        <v>807</v>
      </c>
      <c r="I848">
        <v>15.06</v>
      </c>
      <c r="J848">
        <v>24.16</v>
      </c>
      <c r="K848">
        <v>77049</v>
      </c>
      <c r="L848">
        <v>48.6</v>
      </c>
      <c r="M848">
        <f t="shared" si="172"/>
        <v>0.63574060681199851</v>
      </c>
      <c r="N848">
        <f t="shared" si="173"/>
        <v>1.5639666666666665E-5</v>
      </c>
      <c r="O848" s="8">
        <f t="shared" si="174"/>
        <v>0.68830172999999994</v>
      </c>
      <c r="P848" s="8">
        <f t="shared" si="175"/>
        <v>1.9017299999999349E-3</v>
      </c>
      <c r="Q848" s="6">
        <f t="shared" si="176"/>
        <v>4.3211315610087141E-5</v>
      </c>
      <c r="R848" s="10">
        <f t="shared" si="177"/>
        <v>2.0055337703309712E-8</v>
      </c>
      <c r="S848">
        <f t="shared" si="178"/>
        <v>2.0055337703309712E-2</v>
      </c>
      <c r="T848">
        <f t="shared" si="179"/>
        <v>0.40416611914968809</v>
      </c>
      <c r="U848">
        <f t="shared" si="180"/>
        <v>-6.4046608089988508E-2</v>
      </c>
      <c r="V848">
        <f t="shared" si="181"/>
        <v>4.101968007832581E-3</v>
      </c>
    </row>
    <row r="849" spans="1:22" x14ac:dyDescent="0.35">
      <c r="A849" s="1">
        <v>43495</v>
      </c>
      <c r="B849" s="2">
        <v>0.82366898148148149</v>
      </c>
      <c r="C849" s="3">
        <f t="shared" si="169"/>
        <v>0.82366898148148149</v>
      </c>
      <c r="D849" s="2">
        <v>0.25</v>
      </c>
      <c r="E849" s="3">
        <f t="shared" si="170"/>
        <v>0.25</v>
      </c>
      <c r="F849" s="2">
        <f t="shared" si="171"/>
        <v>0.57366898148148149</v>
      </c>
      <c r="G849">
        <v>424241</v>
      </c>
      <c r="H849">
        <v>809</v>
      </c>
      <c r="I849">
        <v>15.07</v>
      </c>
      <c r="J849">
        <v>24.16</v>
      </c>
      <c r="K849">
        <v>77051</v>
      </c>
      <c r="L849">
        <v>48.6</v>
      </c>
      <c r="M849">
        <f t="shared" si="172"/>
        <v>0.63688856745990752</v>
      </c>
      <c r="N849">
        <f t="shared" si="173"/>
        <v>1.5706333333333332E-5</v>
      </c>
      <c r="O849" s="8">
        <f t="shared" si="174"/>
        <v>0.69123572999999994</v>
      </c>
      <c r="P849" s="8">
        <f t="shared" si="175"/>
        <v>4.835729999999927E-3</v>
      </c>
      <c r="Q849" s="6">
        <f t="shared" si="176"/>
        <v>1.0987798227675363E-4</v>
      </c>
      <c r="R849" s="10">
        <f t="shared" si="177"/>
        <v>5.0995504535990454E-8</v>
      </c>
      <c r="S849">
        <f t="shared" si="178"/>
        <v>5.0995504535990457E-2</v>
      </c>
      <c r="T849">
        <f t="shared" si="179"/>
        <v>0.40562704736113314</v>
      </c>
      <c r="U849">
        <f t="shared" si="180"/>
        <v>-3.3253609812369696E-2</v>
      </c>
      <c r="V849">
        <f t="shared" si="181"/>
        <v>1.1058025655533302E-3</v>
      </c>
    </row>
    <row r="850" spans="1:22" x14ac:dyDescent="0.35">
      <c r="A850" s="1">
        <v>43495</v>
      </c>
      <c r="B850" s="2">
        <v>0.82368055555555564</v>
      </c>
      <c r="C850" s="3">
        <f t="shared" si="169"/>
        <v>0.82368055555555564</v>
      </c>
      <c r="D850" s="2">
        <v>0.25</v>
      </c>
      <c r="E850" s="3">
        <f t="shared" si="170"/>
        <v>0.25</v>
      </c>
      <c r="F850" s="2">
        <f t="shared" si="171"/>
        <v>0.57368055555555564</v>
      </c>
      <c r="G850">
        <v>424742</v>
      </c>
      <c r="H850">
        <v>803</v>
      </c>
      <c r="I850">
        <v>15.09</v>
      </c>
      <c r="J850">
        <v>24.16</v>
      </c>
      <c r="K850">
        <v>77054</v>
      </c>
      <c r="L850">
        <v>48.6</v>
      </c>
      <c r="M850">
        <f t="shared" si="172"/>
        <v>0.63918448875572542</v>
      </c>
      <c r="N850">
        <f t="shared" si="173"/>
        <v>1.5506333333333334E-5</v>
      </c>
      <c r="O850" s="8">
        <f t="shared" si="174"/>
        <v>0.68243373000000007</v>
      </c>
      <c r="P850" s="8">
        <f t="shared" si="175"/>
        <v>-3.9662699999999385E-3</v>
      </c>
      <c r="Q850" s="6">
        <f t="shared" si="176"/>
        <v>-9.0122017723243326E-5</v>
      </c>
      <c r="R850" s="10">
        <f t="shared" si="177"/>
        <v>-4.1824929217148761E-8</v>
      </c>
      <c r="S850">
        <f t="shared" si="178"/>
        <v>-4.1824929217148761E-2</v>
      </c>
      <c r="T850">
        <f t="shared" si="179"/>
        <v>0.40855681066591809</v>
      </c>
      <c r="U850">
        <f t="shared" si="180"/>
        <v>-0.12636838067563275</v>
      </c>
      <c r="V850">
        <f t="shared" si="181"/>
        <v>1.5968967634581631E-2</v>
      </c>
    </row>
    <row r="851" spans="1:22" x14ac:dyDescent="0.35">
      <c r="A851" s="1">
        <v>43495</v>
      </c>
      <c r="B851" s="2">
        <v>0.82368055555555564</v>
      </c>
      <c r="C851" s="3">
        <f t="shared" si="169"/>
        <v>0.82368055555555564</v>
      </c>
      <c r="D851" s="2">
        <v>0.25</v>
      </c>
      <c r="E851" s="3">
        <f t="shared" si="170"/>
        <v>0.25</v>
      </c>
      <c r="F851" s="2">
        <f t="shared" si="171"/>
        <v>0.57368055555555564</v>
      </c>
      <c r="G851">
        <v>425244</v>
      </c>
      <c r="H851">
        <v>809</v>
      </c>
      <c r="I851">
        <v>15.13</v>
      </c>
      <c r="J851">
        <v>24.16</v>
      </c>
      <c r="K851">
        <v>77053</v>
      </c>
      <c r="L851">
        <v>48.6</v>
      </c>
      <c r="M851">
        <f t="shared" si="172"/>
        <v>0.64377633134736145</v>
      </c>
      <c r="N851">
        <f t="shared" si="173"/>
        <v>1.5706333333333332E-5</v>
      </c>
      <c r="O851" s="8">
        <f t="shared" si="174"/>
        <v>0.69123572999999994</v>
      </c>
      <c r="P851" s="8">
        <f t="shared" si="175"/>
        <v>4.835729999999927E-3</v>
      </c>
      <c r="Q851" s="6">
        <f t="shared" si="176"/>
        <v>1.0987798227675363E-4</v>
      </c>
      <c r="R851" s="10">
        <f t="shared" si="177"/>
        <v>5.0994180888513108E-8</v>
      </c>
      <c r="S851">
        <f t="shared" si="178"/>
        <v>5.099418088851311E-2</v>
      </c>
      <c r="T851">
        <f t="shared" si="179"/>
        <v>0.41444796480306773</v>
      </c>
      <c r="U851">
        <f t="shared" si="180"/>
        <v>-3.4137944790218637E-2</v>
      </c>
      <c r="V851">
        <f t="shared" si="181"/>
        <v>1.1653992745000157E-3</v>
      </c>
    </row>
    <row r="852" spans="1:22" x14ac:dyDescent="0.35">
      <c r="A852" s="1">
        <v>43495</v>
      </c>
      <c r="B852" s="2">
        <v>0.82369212962962957</v>
      </c>
      <c r="C852" s="3">
        <f t="shared" si="169"/>
        <v>0.82369212962962957</v>
      </c>
      <c r="D852" s="2">
        <v>0.25</v>
      </c>
      <c r="E852" s="3">
        <f t="shared" si="170"/>
        <v>0.25</v>
      </c>
      <c r="F852" s="2">
        <f t="shared" si="171"/>
        <v>0.57369212962962957</v>
      </c>
      <c r="G852">
        <v>425746</v>
      </c>
      <c r="H852">
        <v>801</v>
      </c>
      <c r="I852">
        <v>15.26</v>
      </c>
      <c r="J852">
        <v>24.16</v>
      </c>
      <c r="K852">
        <v>77051</v>
      </c>
      <c r="L852">
        <v>48.6</v>
      </c>
      <c r="M852">
        <f t="shared" si="172"/>
        <v>0.65869981977017822</v>
      </c>
      <c r="N852">
        <f t="shared" si="173"/>
        <v>1.5439666666666667E-5</v>
      </c>
      <c r="O852" s="8">
        <f t="shared" si="174"/>
        <v>0.67949972999999997</v>
      </c>
      <c r="P852" s="8">
        <f t="shared" si="175"/>
        <v>-6.9002700000000416E-3</v>
      </c>
      <c r="Q852" s="6">
        <f t="shared" si="176"/>
        <v>-1.5678868438991233E-4</v>
      </c>
      <c r="R852" s="10">
        <f t="shared" si="177"/>
        <v>-7.2767245087001607E-8</v>
      </c>
      <c r="S852">
        <f t="shared" si="178"/>
        <v>-7.2767245087001609E-2</v>
      </c>
      <c r="T852">
        <f t="shared" si="179"/>
        <v>0.43388545256526528</v>
      </c>
      <c r="U852">
        <f t="shared" si="180"/>
        <v>-0.15981256198153845</v>
      </c>
      <c r="V852">
        <f t="shared" si="181"/>
        <v>2.5540054967103071E-2</v>
      </c>
    </row>
    <row r="853" spans="1:22" x14ac:dyDescent="0.35">
      <c r="A853" s="1">
        <v>43495</v>
      </c>
      <c r="B853" s="2">
        <v>0.82369212962962957</v>
      </c>
      <c r="C853" s="3">
        <f t="shared" si="169"/>
        <v>0.82369212962962957</v>
      </c>
      <c r="D853" s="2">
        <v>0.25</v>
      </c>
      <c r="E853" s="3">
        <f t="shared" si="170"/>
        <v>0.25</v>
      </c>
      <c r="F853" s="2">
        <f t="shared" si="171"/>
        <v>0.57369212962962957</v>
      </c>
      <c r="G853">
        <v>426248</v>
      </c>
      <c r="H853">
        <v>809</v>
      </c>
      <c r="I853">
        <v>15.24</v>
      </c>
      <c r="J853">
        <v>24.16</v>
      </c>
      <c r="K853">
        <v>77051</v>
      </c>
      <c r="L853">
        <v>48.6</v>
      </c>
      <c r="M853">
        <f t="shared" si="172"/>
        <v>0.65640389847436031</v>
      </c>
      <c r="N853">
        <f t="shared" si="173"/>
        <v>1.5706333333333332E-5</v>
      </c>
      <c r="O853" s="8">
        <f t="shared" si="174"/>
        <v>0.69123572999999994</v>
      </c>
      <c r="P853" s="8">
        <f t="shared" si="175"/>
        <v>4.835729999999927E-3</v>
      </c>
      <c r="Q853" s="6">
        <f t="shared" si="176"/>
        <v>1.0987798227675363E-4</v>
      </c>
      <c r="R853" s="10">
        <f t="shared" si="177"/>
        <v>5.0995504535990454E-8</v>
      </c>
      <c r="S853">
        <f t="shared" si="178"/>
        <v>5.0995504535990457E-2</v>
      </c>
      <c r="T853">
        <f t="shared" si="179"/>
        <v>0.43086607793233833</v>
      </c>
      <c r="U853">
        <f t="shared" si="180"/>
        <v>-3.5755475248422534E-2</v>
      </c>
      <c r="V853">
        <f t="shared" si="181"/>
        <v>1.2784540102405565E-3</v>
      </c>
    </row>
    <row r="854" spans="1:22" x14ac:dyDescent="0.35">
      <c r="A854" s="1">
        <v>43495</v>
      </c>
      <c r="B854" s="2">
        <v>0.82370370370370372</v>
      </c>
      <c r="C854" s="3">
        <f t="shared" si="169"/>
        <v>0.82370370370370372</v>
      </c>
      <c r="D854" s="2">
        <v>0.25</v>
      </c>
      <c r="E854" s="3">
        <f t="shared" si="170"/>
        <v>0.25</v>
      </c>
      <c r="F854" s="2">
        <f t="shared" si="171"/>
        <v>0.57370370370370372</v>
      </c>
      <c r="G854">
        <v>426749</v>
      </c>
      <c r="H854">
        <v>797</v>
      </c>
      <c r="I854">
        <v>15.4</v>
      </c>
      <c r="J854">
        <v>24.16</v>
      </c>
      <c r="K854">
        <v>77050</v>
      </c>
      <c r="L854">
        <v>48.63</v>
      </c>
      <c r="M854">
        <f t="shared" si="172"/>
        <v>0.6747712688409041</v>
      </c>
      <c r="N854">
        <f t="shared" si="173"/>
        <v>1.5306333333333333E-5</v>
      </c>
      <c r="O854" s="8">
        <f t="shared" si="174"/>
        <v>0.67363172999999998</v>
      </c>
      <c r="P854" s="8">
        <f t="shared" si="175"/>
        <v>-1.2768270000000026E-2</v>
      </c>
      <c r="Q854" s="6">
        <f t="shared" si="176"/>
        <v>-2.9012201772324531E-4</v>
      </c>
      <c r="R854" s="10">
        <f t="shared" si="177"/>
        <v>-1.3465036744710111E-7</v>
      </c>
      <c r="S854">
        <f t="shared" si="178"/>
        <v>-0.1346503674471011</v>
      </c>
      <c r="T854">
        <f t="shared" si="179"/>
        <v>0.45531626525316365</v>
      </c>
      <c r="U854">
        <f t="shared" si="180"/>
        <v>-0.22375604411250499</v>
      </c>
      <c r="V854">
        <f t="shared" si="181"/>
        <v>5.0066767276877283E-2</v>
      </c>
    </row>
    <row r="855" spans="1:22" x14ac:dyDescent="0.35">
      <c r="A855" s="1">
        <v>43495</v>
      </c>
      <c r="B855" s="2">
        <v>0.82370370370370372</v>
      </c>
      <c r="C855" s="3">
        <f t="shared" si="169"/>
        <v>0.82370370370370372</v>
      </c>
      <c r="D855" s="2">
        <v>0.25</v>
      </c>
      <c r="E855" s="3">
        <f t="shared" si="170"/>
        <v>0.25</v>
      </c>
      <c r="F855" s="2">
        <f t="shared" si="171"/>
        <v>0.57370370370370372</v>
      </c>
      <c r="G855">
        <v>427251</v>
      </c>
      <c r="H855">
        <v>819</v>
      </c>
      <c r="I855">
        <v>15.43</v>
      </c>
      <c r="J855">
        <v>24.16</v>
      </c>
      <c r="K855">
        <v>77055</v>
      </c>
      <c r="L855">
        <v>48.6</v>
      </c>
      <c r="M855">
        <f t="shared" si="172"/>
        <v>0.67821515078463102</v>
      </c>
      <c r="N855">
        <f t="shared" si="173"/>
        <v>1.6039666666666668E-5</v>
      </c>
      <c r="O855" s="8">
        <f t="shared" si="174"/>
        <v>0.70590573000000012</v>
      </c>
      <c r="P855" s="8">
        <f t="shared" si="175"/>
        <v>1.950573000000011E-2</v>
      </c>
      <c r="Q855" s="6">
        <f t="shared" si="176"/>
        <v>4.4321131561009112E-4</v>
      </c>
      <c r="R855" s="10">
        <f t="shared" si="177"/>
        <v>2.0568826353259665E-7</v>
      </c>
      <c r="S855">
        <f t="shared" si="178"/>
        <v>0.20568826353259664</v>
      </c>
      <c r="T855">
        <f t="shared" si="179"/>
        <v>0.45997579075381978</v>
      </c>
      <c r="U855">
        <f t="shared" si="180"/>
        <v>0.11614108120200693</v>
      </c>
      <c r="V855">
        <f t="shared" si="181"/>
        <v>1.3488750742771168E-2</v>
      </c>
    </row>
    <row r="856" spans="1:22" x14ac:dyDescent="0.35">
      <c r="A856" s="1">
        <v>43495</v>
      </c>
      <c r="B856" s="2">
        <v>0.82371527777777775</v>
      </c>
      <c r="C856" s="3">
        <f t="shared" si="169"/>
        <v>0.82371527777777775</v>
      </c>
      <c r="D856" s="2">
        <v>0.25</v>
      </c>
      <c r="E856" s="3">
        <f t="shared" si="170"/>
        <v>0.25</v>
      </c>
      <c r="F856" s="2">
        <f t="shared" si="171"/>
        <v>0.57371527777777775</v>
      </c>
      <c r="G856">
        <v>427753</v>
      </c>
      <c r="H856">
        <v>803</v>
      </c>
      <c r="I856">
        <v>15.39</v>
      </c>
      <c r="J856">
        <v>24.16</v>
      </c>
      <c r="K856">
        <v>77051</v>
      </c>
      <c r="L856">
        <v>48.6</v>
      </c>
      <c r="M856">
        <f t="shared" si="172"/>
        <v>0.67362330819299521</v>
      </c>
      <c r="N856">
        <f t="shared" si="173"/>
        <v>1.5506333333333334E-5</v>
      </c>
      <c r="O856" s="8">
        <f t="shared" si="174"/>
        <v>0.68243373000000007</v>
      </c>
      <c r="P856" s="8">
        <f t="shared" si="175"/>
        <v>-3.9662699999999385E-3</v>
      </c>
      <c r="Q856" s="6">
        <f t="shared" si="176"/>
        <v>-9.0122017723243326E-5</v>
      </c>
      <c r="R856" s="10">
        <f t="shared" si="177"/>
        <v>-4.1826557681252429E-8</v>
      </c>
      <c r="S856">
        <f t="shared" si="178"/>
        <v>-4.182655768125243E-2</v>
      </c>
      <c r="T856">
        <f t="shared" si="179"/>
        <v>0.453768361340875</v>
      </c>
      <c r="U856">
        <f t="shared" si="180"/>
        <v>-0.13078506579159441</v>
      </c>
      <c r="V856">
        <f t="shared" si="181"/>
        <v>1.7104733434111678E-2</v>
      </c>
    </row>
    <row r="857" spans="1:22" x14ac:dyDescent="0.35">
      <c r="A857" s="1">
        <v>43495</v>
      </c>
      <c r="B857" s="2">
        <v>0.82371527777777775</v>
      </c>
      <c r="C857" s="3">
        <f t="shared" si="169"/>
        <v>0.82371527777777775</v>
      </c>
      <c r="D857" s="2">
        <v>0.25</v>
      </c>
      <c r="E857" s="3">
        <f t="shared" si="170"/>
        <v>0.25</v>
      </c>
      <c r="F857" s="2">
        <f t="shared" si="171"/>
        <v>0.57371527777777775</v>
      </c>
      <c r="G857">
        <v>428259</v>
      </c>
      <c r="H857">
        <v>793</v>
      </c>
      <c r="I857">
        <v>15.51</v>
      </c>
      <c r="J857">
        <v>24.16</v>
      </c>
      <c r="K857">
        <v>77048</v>
      </c>
      <c r="L857">
        <v>48.6</v>
      </c>
      <c r="M857">
        <f t="shared" si="172"/>
        <v>0.68739883596790297</v>
      </c>
      <c r="N857">
        <f t="shared" si="173"/>
        <v>1.5173E-5</v>
      </c>
      <c r="O857" s="8">
        <f t="shared" si="174"/>
        <v>0.66776373</v>
      </c>
      <c r="P857" s="8">
        <f t="shared" si="175"/>
        <v>-1.863627000000001E-2</v>
      </c>
      <c r="Q857" s="6">
        <f t="shared" si="176"/>
        <v>-4.2345535105657833E-4</v>
      </c>
      <c r="R857" s="10">
        <f t="shared" si="177"/>
        <v>-1.9653764695254548E-7</v>
      </c>
      <c r="S857">
        <f t="shared" si="178"/>
        <v>-0.19653764695254547</v>
      </c>
      <c r="T857">
        <f t="shared" si="179"/>
        <v>0.47251715969002794</v>
      </c>
      <c r="U857">
        <f t="shared" si="180"/>
        <v>-0.28726217772363061</v>
      </c>
      <c r="V857">
        <f t="shared" si="181"/>
        <v>8.2519558750522734E-2</v>
      </c>
    </row>
    <row r="858" spans="1:22" x14ac:dyDescent="0.35">
      <c r="A858" s="1">
        <v>43495</v>
      </c>
      <c r="B858" s="2">
        <v>0.8237268518518519</v>
      </c>
      <c r="C858" s="3">
        <f t="shared" si="169"/>
        <v>0.8237268518518519</v>
      </c>
      <c r="D858" s="2">
        <v>0.25</v>
      </c>
      <c r="E858" s="3">
        <f t="shared" si="170"/>
        <v>0.25</v>
      </c>
      <c r="F858" s="2">
        <f t="shared" si="171"/>
        <v>0.5737268518518519</v>
      </c>
      <c r="G858">
        <v>428758</v>
      </c>
      <c r="H858">
        <v>805</v>
      </c>
      <c r="I858">
        <v>15.54</v>
      </c>
      <c r="J858">
        <v>24.16</v>
      </c>
      <c r="K858">
        <v>77041</v>
      </c>
      <c r="L858">
        <v>48.63</v>
      </c>
      <c r="M858">
        <f t="shared" si="172"/>
        <v>0.69084271791162988</v>
      </c>
      <c r="N858">
        <f t="shared" si="173"/>
        <v>1.5573000000000002E-5</v>
      </c>
      <c r="O858" s="8">
        <f t="shared" si="174"/>
        <v>0.68536773000000006</v>
      </c>
      <c r="P858" s="8">
        <f t="shared" si="175"/>
        <v>-1.0322699999999463E-3</v>
      </c>
      <c r="Q858" s="6">
        <f t="shared" si="176"/>
        <v>-2.3455351056576832E-5</v>
      </c>
      <c r="R858" s="10">
        <f t="shared" si="177"/>
        <v>-1.0887283272515804E-8</v>
      </c>
      <c r="S858">
        <f t="shared" si="178"/>
        <v>-1.0887283272515804E-2</v>
      </c>
      <c r="T858">
        <f t="shared" si="179"/>
        <v>0.47726366089152783</v>
      </c>
      <c r="U858">
        <f t="shared" si="180"/>
        <v>-0.10205331970878675</v>
      </c>
      <c r="V858">
        <f t="shared" si="181"/>
        <v>1.0414880063583843E-2</v>
      </c>
    </row>
    <row r="859" spans="1:22" x14ac:dyDescent="0.35">
      <c r="A859" s="1">
        <v>43495</v>
      </c>
      <c r="B859" s="2">
        <v>0.8237268518518519</v>
      </c>
      <c r="C859" s="3">
        <f t="shared" si="169"/>
        <v>0.8237268518518519</v>
      </c>
      <c r="D859" s="2">
        <v>0.25</v>
      </c>
      <c r="E859" s="3">
        <f t="shared" si="170"/>
        <v>0.25</v>
      </c>
      <c r="F859" s="2">
        <f t="shared" si="171"/>
        <v>0.5737268518518519</v>
      </c>
      <c r="G859">
        <v>429259</v>
      </c>
      <c r="H859">
        <v>813</v>
      </c>
      <c r="I859">
        <v>15.54</v>
      </c>
      <c r="J859">
        <v>24.16</v>
      </c>
      <c r="K859">
        <v>77042</v>
      </c>
      <c r="L859">
        <v>48.6</v>
      </c>
      <c r="M859">
        <f t="shared" si="172"/>
        <v>0.69084271791162988</v>
      </c>
      <c r="N859">
        <f t="shared" si="173"/>
        <v>1.5839666666666667E-5</v>
      </c>
      <c r="O859" s="8">
        <f t="shared" si="174"/>
        <v>0.69710373000000003</v>
      </c>
      <c r="P859" s="8">
        <f t="shared" si="175"/>
        <v>1.0703730000000022E-2</v>
      </c>
      <c r="Q859" s="6">
        <f t="shared" si="176"/>
        <v>2.4321131561008913E-4</v>
      </c>
      <c r="R859" s="10">
        <f t="shared" si="177"/>
        <v>1.128900655564922E-7</v>
      </c>
      <c r="S859">
        <f t="shared" si="178"/>
        <v>0.1128900655564922</v>
      </c>
      <c r="T859">
        <f t="shared" si="179"/>
        <v>0.47726366089152783</v>
      </c>
      <c r="U859">
        <f t="shared" si="180"/>
        <v>2.1724029120221248E-2</v>
      </c>
      <c r="V859">
        <f t="shared" si="181"/>
        <v>4.719334412162208E-4</v>
      </c>
    </row>
    <row r="860" spans="1:22" x14ac:dyDescent="0.35">
      <c r="A860" s="1">
        <v>43495</v>
      </c>
      <c r="B860" s="2">
        <v>0.82373842592592583</v>
      </c>
      <c r="C860" s="3">
        <f t="shared" si="169"/>
        <v>0.82373842592592583</v>
      </c>
      <c r="D860" s="2">
        <v>0.25</v>
      </c>
      <c r="E860" s="3">
        <f t="shared" si="170"/>
        <v>0.25</v>
      </c>
      <c r="F860" s="2">
        <f t="shared" si="171"/>
        <v>0.57373842592592583</v>
      </c>
      <c r="G860">
        <v>429761</v>
      </c>
      <c r="H860">
        <v>809</v>
      </c>
      <c r="I860">
        <v>15.63</v>
      </c>
      <c r="J860">
        <v>24.16</v>
      </c>
      <c r="K860">
        <v>77042</v>
      </c>
      <c r="L860">
        <v>48.63</v>
      </c>
      <c r="M860">
        <f t="shared" si="172"/>
        <v>0.70117436374281095</v>
      </c>
      <c r="N860">
        <f t="shared" si="173"/>
        <v>1.5706333333333332E-5</v>
      </c>
      <c r="O860" s="8">
        <f t="shared" si="174"/>
        <v>0.69123572999999994</v>
      </c>
      <c r="P860" s="8">
        <f t="shared" si="175"/>
        <v>4.835729999999927E-3</v>
      </c>
      <c r="Q860" s="6">
        <f t="shared" si="176"/>
        <v>1.0987798227675363E-4</v>
      </c>
      <c r="R860" s="10">
        <f t="shared" si="177"/>
        <v>5.1001461800090864E-8</v>
      </c>
      <c r="S860">
        <f t="shared" si="178"/>
        <v>5.1001461800090866E-2</v>
      </c>
      <c r="T860">
        <f t="shared" si="179"/>
        <v>0.49164548837013577</v>
      </c>
      <c r="U860">
        <f t="shared" si="180"/>
        <v>-4.1489091631737494E-2</v>
      </c>
      <c r="V860">
        <f t="shared" si="181"/>
        <v>1.7213447244267101E-3</v>
      </c>
    </row>
    <row r="861" spans="1:22" x14ac:dyDescent="0.35">
      <c r="A861" s="1">
        <v>43495</v>
      </c>
      <c r="B861" s="2">
        <v>0.82373842592592583</v>
      </c>
      <c r="C861" s="3">
        <f t="shared" si="169"/>
        <v>0.82373842592592583</v>
      </c>
      <c r="D861" s="2">
        <v>0.25</v>
      </c>
      <c r="E861" s="3">
        <f t="shared" si="170"/>
        <v>0.25</v>
      </c>
      <c r="F861" s="2">
        <f t="shared" si="171"/>
        <v>0.57373842592592583</v>
      </c>
      <c r="G861">
        <v>430263</v>
      </c>
      <c r="H861">
        <v>809</v>
      </c>
      <c r="I861">
        <v>15.64</v>
      </c>
      <c r="J861">
        <v>24.16</v>
      </c>
      <c r="K861">
        <v>77035</v>
      </c>
      <c r="L861">
        <v>48.63</v>
      </c>
      <c r="M861">
        <f t="shared" si="172"/>
        <v>0.70232232439071995</v>
      </c>
      <c r="N861">
        <f t="shared" si="173"/>
        <v>1.5706333333333332E-5</v>
      </c>
      <c r="O861" s="8">
        <f t="shared" si="174"/>
        <v>0.69123572999999994</v>
      </c>
      <c r="P861" s="8">
        <f t="shared" si="175"/>
        <v>4.835729999999927E-3</v>
      </c>
      <c r="Q861" s="6">
        <f t="shared" si="176"/>
        <v>1.0987798227675363E-4</v>
      </c>
      <c r="R861" s="10">
        <f t="shared" si="177"/>
        <v>5.1006096190077242E-8</v>
      </c>
      <c r="S861">
        <f t="shared" si="178"/>
        <v>5.1006096190077239E-2</v>
      </c>
      <c r="T861">
        <f t="shared" si="179"/>
        <v>0.49325664733758368</v>
      </c>
      <c r="U861">
        <f t="shared" si="180"/>
        <v>-4.1631625796813065E-2</v>
      </c>
      <c r="V861">
        <f t="shared" si="181"/>
        <v>1.7331922664858711E-3</v>
      </c>
    </row>
    <row r="862" spans="1:22" x14ac:dyDescent="0.35">
      <c r="A862" s="1">
        <v>43495</v>
      </c>
      <c r="B862" s="2">
        <v>0.82374999999999998</v>
      </c>
      <c r="C862" s="3">
        <f t="shared" si="169"/>
        <v>0.82374999999999998</v>
      </c>
      <c r="D862" s="2">
        <v>0.25</v>
      </c>
      <c r="E862" s="3">
        <f t="shared" si="170"/>
        <v>0.25</v>
      </c>
      <c r="F862" s="2">
        <f t="shared" si="171"/>
        <v>0.57374999999999998</v>
      </c>
      <c r="G862">
        <v>430765</v>
      </c>
      <c r="H862">
        <v>803</v>
      </c>
      <c r="I862">
        <v>15.76</v>
      </c>
      <c r="J862">
        <v>24.16</v>
      </c>
      <c r="K862">
        <v>77038</v>
      </c>
      <c r="L862">
        <v>48.63</v>
      </c>
      <c r="M862">
        <f t="shared" si="172"/>
        <v>0.71609785216562771</v>
      </c>
      <c r="N862">
        <f t="shared" si="173"/>
        <v>1.5506333333333334E-5</v>
      </c>
      <c r="O862" s="8">
        <f t="shared" si="174"/>
        <v>0.68243373000000007</v>
      </c>
      <c r="P862" s="8">
        <f t="shared" si="175"/>
        <v>-3.9662699999999385E-3</v>
      </c>
      <c r="Q862" s="6">
        <f t="shared" si="176"/>
        <v>-9.0122017723243326E-5</v>
      </c>
      <c r="R862" s="10">
        <f t="shared" si="177"/>
        <v>-4.1833615824634348E-8</v>
      </c>
      <c r="S862">
        <f t="shared" si="178"/>
        <v>-4.1833615824634345E-2</v>
      </c>
      <c r="T862">
        <f t="shared" si="179"/>
        <v>0.51279613387622525</v>
      </c>
      <c r="U862">
        <f t="shared" si="180"/>
        <v>-0.13623736047226781</v>
      </c>
      <c r="V862">
        <f t="shared" si="181"/>
        <v>1.8560618388450641E-2</v>
      </c>
    </row>
    <row r="863" spans="1:22" x14ac:dyDescent="0.35">
      <c r="A863" s="1">
        <v>43495</v>
      </c>
      <c r="B863" s="2">
        <v>0.82374999999999998</v>
      </c>
      <c r="C863" s="3">
        <f t="shared" si="169"/>
        <v>0.82374999999999998</v>
      </c>
      <c r="D863" s="2">
        <v>0.25</v>
      </c>
      <c r="E863" s="3">
        <f t="shared" si="170"/>
        <v>0.25</v>
      </c>
      <c r="F863" s="2">
        <f t="shared" si="171"/>
        <v>0.57374999999999998</v>
      </c>
      <c r="G863">
        <v>431266</v>
      </c>
      <c r="H863">
        <v>805</v>
      </c>
      <c r="I863">
        <v>15.66</v>
      </c>
      <c r="J863">
        <v>24.16</v>
      </c>
      <c r="K863">
        <v>77038</v>
      </c>
      <c r="L863">
        <v>48.63</v>
      </c>
      <c r="M863">
        <f t="shared" si="172"/>
        <v>0.70461824568653786</v>
      </c>
      <c r="N863">
        <f t="shared" si="173"/>
        <v>1.5573000000000002E-5</v>
      </c>
      <c r="O863" s="8">
        <f t="shared" si="174"/>
        <v>0.68536773000000006</v>
      </c>
      <c r="P863" s="8">
        <f t="shared" si="175"/>
        <v>-1.0322699999999463E-3</v>
      </c>
      <c r="Q863" s="6">
        <f t="shared" si="176"/>
        <v>-2.3455351056576832E-5</v>
      </c>
      <c r="R863" s="10">
        <f t="shared" si="177"/>
        <v>-1.0887707243151302E-8</v>
      </c>
      <c r="S863">
        <f t="shared" si="178"/>
        <v>-1.0887707243151301E-2</v>
      </c>
      <c r="T863">
        <f t="shared" si="179"/>
        <v>0.4964868721543742</v>
      </c>
      <c r="U863">
        <f t="shared" si="180"/>
        <v>-0.10381976634016546</v>
      </c>
      <c r="V863">
        <f t="shared" si="181"/>
        <v>1.0778543882926553E-2</v>
      </c>
    </row>
    <row r="864" spans="1:22" x14ac:dyDescent="0.35">
      <c r="A864" s="1">
        <v>43495</v>
      </c>
      <c r="B864" s="2">
        <v>0.82376157407407413</v>
      </c>
      <c r="C864" s="3">
        <f t="shared" si="169"/>
        <v>0.82376157407407413</v>
      </c>
      <c r="D864" s="2">
        <v>0.25</v>
      </c>
      <c r="E864" s="3">
        <f t="shared" si="170"/>
        <v>0.25</v>
      </c>
      <c r="F864" s="2">
        <f t="shared" si="171"/>
        <v>0.57376157407407413</v>
      </c>
      <c r="G864">
        <v>431768</v>
      </c>
      <c r="H864">
        <v>810</v>
      </c>
      <c r="I864">
        <v>15.83</v>
      </c>
      <c r="J864">
        <v>24.16</v>
      </c>
      <c r="K864">
        <v>77037</v>
      </c>
      <c r="L864">
        <v>48.63</v>
      </c>
      <c r="M864">
        <f t="shared" si="172"/>
        <v>0.72413357670099066</v>
      </c>
      <c r="N864">
        <f t="shared" si="173"/>
        <v>1.5739666666666668E-5</v>
      </c>
      <c r="O864" s="8">
        <f t="shared" si="174"/>
        <v>0.69270273000000004</v>
      </c>
      <c r="P864" s="8">
        <f t="shared" si="175"/>
        <v>6.3027300000000341E-3</v>
      </c>
      <c r="Q864" s="6">
        <f t="shared" si="176"/>
        <v>1.4321131561008941E-4</v>
      </c>
      <c r="R864" s="10">
        <f t="shared" si="177"/>
        <v>6.6477927134400817E-8</v>
      </c>
      <c r="S864">
        <f t="shared" si="178"/>
        <v>6.6477927134400816E-2</v>
      </c>
      <c r="T864">
        <f t="shared" si="179"/>
        <v>0.52436943690576954</v>
      </c>
      <c r="U864">
        <f t="shared" si="180"/>
        <v>-2.8955997398666188E-2</v>
      </c>
      <c r="V864">
        <f t="shared" si="181"/>
        <v>8.3844978535156298E-4</v>
      </c>
    </row>
    <row r="865" spans="1:22" x14ac:dyDescent="0.35">
      <c r="A865" s="1">
        <v>43495</v>
      </c>
      <c r="B865" s="2">
        <v>0.82376157407407413</v>
      </c>
      <c r="C865" s="3">
        <f t="shared" si="169"/>
        <v>0.82376157407407413</v>
      </c>
      <c r="D865" s="2">
        <v>0.25</v>
      </c>
      <c r="E865" s="3">
        <f t="shared" si="170"/>
        <v>0.25</v>
      </c>
      <c r="F865" s="2">
        <f t="shared" si="171"/>
        <v>0.57376157407407413</v>
      </c>
      <c r="G865">
        <v>432270</v>
      </c>
      <c r="H865">
        <v>796</v>
      </c>
      <c r="I865">
        <v>15.79</v>
      </c>
      <c r="J865">
        <v>24.16</v>
      </c>
      <c r="K865">
        <v>77033</v>
      </c>
      <c r="L865">
        <v>48.63</v>
      </c>
      <c r="M865">
        <f t="shared" si="172"/>
        <v>0.71954173410935462</v>
      </c>
      <c r="N865">
        <f t="shared" si="173"/>
        <v>1.5273000000000001E-5</v>
      </c>
      <c r="O865" s="8">
        <f t="shared" si="174"/>
        <v>0.67216472999999999</v>
      </c>
      <c r="P865" s="8">
        <f t="shared" si="175"/>
        <v>-1.4235270000000022E-2</v>
      </c>
      <c r="Q865" s="6">
        <f t="shared" si="176"/>
        <v>-3.2345535105657855E-4</v>
      </c>
      <c r="R865" s="10">
        <f t="shared" si="177"/>
        <v>-1.5015404131280471E-7</v>
      </c>
      <c r="S865">
        <f t="shared" si="178"/>
        <v>-0.15015404131280471</v>
      </c>
      <c r="T865">
        <f t="shared" si="179"/>
        <v>0.51774030712509722</v>
      </c>
      <c r="U865">
        <f t="shared" si="180"/>
        <v>-0.24499929162562398</v>
      </c>
      <c r="V865">
        <f t="shared" si="181"/>
        <v>6.0024652897057544E-2</v>
      </c>
    </row>
    <row r="866" spans="1:22" x14ac:dyDescent="0.35">
      <c r="A866" s="1">
        <v>43495</v>
      </c>
      <c r="B866" s="2">
        <v>0.82377314814814817</v>
      </c>
      <c r="C866" s="3">
        <f t="shared" si="169"/>
        <v>0.82377314814814817</v>
      </c>
      <c r="D866" s="2">
        <v>0.25</v>
      </c>
      <c r="E866" s="3">
        <f t="shared" si="170"/>
        <v>0.25</v>
      </c>
      <c r="F866" s="2">
        <f t="shared" si="171"/>
        <v>0.57377314814814817</v>
      </c>
      <c r="G866">
        <v>432772</v>
      </c>
      <c r="H866">
        <v>813</v>
      </c>
      <c r="I866">
        <v>15.73</v>
      </c>
      <c r="J866">
        <v>24.16</v>
      </c>
      <c r="K866">
        <v>77032</v>
      </c>
      <c r="L866">
        <v>48.63</v>
      </c>
      <c r="M866">
        <f t="shared" si="172"/>
        <v>0.7126539702219008</v>
      </c>
      <c r="N866">
        <f t="shared" si="173"/>
        <v>1.5839666666666667E-5</v>
      </c>
      <c r="O866" s="8">
        <f t="shared" si="174"/>
        <v>0.69710373000000003</v>
      </c>
      <c r="P866" s="8">
        <f t="shared" si="175"/>
        <v>1.0703730000000022E-2</v>
      </c>
      <c r="Q866" s="6">
        <f t="shared" si="176"/>
        <v>2.4321131561008913E-4</v>
      </c>
      <c r="R866" s="10">
        <f t="shared" si="177"/>
        <v>1.1290472051359529E-7</v>
      </c>
      <c r="S866">
        <f t="shared" si="178"/>
        <v>0.11290472051359529</v>
      </c>
      <c r="T866">
        <f t="shared" si="179"/>
        <v>0.50787568127303784</v>
      </c>
      <c r="U866">
        <f t="shared" si="180"/>
        <v>1.8942481531147602E-2</v>
      </c>
      <c r="V866">
        <f t="shared" si="181"/>
        <v>3.58817606557868E-4</v>
      </c>
    </row>
    <row r="867" spans="1:22" x14ac:dyDescent="0.35">
      <c r="A867" s="1">
        <v>43495</v>
      </c>
      <c r="B867" s="2">
        <v>0.82377314814814817</v>
      </c>
      <c r="C867" s="3">
        <f t="shared" si="169"/>
        <v>0.82377314814814817</v>
      </c>
      <c r="D867" s="2">
        <v>0.25</v>
      </c>
      <c r="E867" s="3">
        <f t="shared" si="170"/>
        <v>0.25</v>
      </c>
      <c r="F867" s="2">
        <f t="shared" si="171"/>
        <v>0.57377314814814817</v>
      </c>
      <c r="G867">
        <v>433273</v>
      </c>
      <c r="H867">
        <v>816</v>
      </c>
      <c r="I867">
        <v>15.8</v>
      </c>
      <c r="J867">
        <v>24.16</v>
      </c>
      <c r="K867">
        <v>77043</v>
      </c>
      <c r="L867">
        <v>48.63</v>
      </c>
      <c r="M867">
        <f t="shared" si="172"/>
        <v>0.72068969475726374</v>
      </c>
      <c r="N867">
        <f t="shared" si="173"/>
        <v>1.5939666666666666E-5</v>
      </c>
      <c r="O867" s="8">
        <f t="shared" si="174"/>
        <v>0.70150472999999991</v>
      </c>
      <c r="P867" s="8">
        <f t="shared" si="175"/>
        <v>1.51047299999999E-2</v>
      </c>
      <c r="Q867" s="6">
        <f t="shared" si="176"/>
        <v>3.4321131561008636E-4</v>
      </c>
      <c r="R867" s="10">
        <f t="shared" si="177"/>
        <v>1.5930445061269183E-7</v>
      </c>
      <c r="S867">
        <f t="shared" si="178"/>
        <v>0.15930445061269183</v>
      </c>
      <c r="T867">
        <f t="shared" si="179"/>
        <v>0.51939363612931799</v>
      </c>
      <c r="U867">
        <f t="shared" si="180"/>
        <v>6.4312031744810608E-2</v>
      </c>
      <c r="V867">
        <f t="shared" si="181"/>
        <v>4.1360374271455277E-3</v>
      </c>
    </row>
    <row r="868" spans="1:22" x14ac:dyDescent="0.35">
      <c r="A868" s="1">
        <v>43495</v>
      </c>
      <c r="B868" s="2">
        <v>0.82378472222222221</v>
      </c>
      <c r="C868" s="3">
        <f t="shared" si="169"/>
        <v>0.82378472222222221</v>
      </c>
      <c r="D868" s="2">
        <v>0.25</v>
      </c>
      <c r="E868" s="3">
        <f t="shared" si="170"/>
        <v>0.25</v>
      </c>
      <c r="F868" s="2">
        <f t="shared" si="171"/>
        <v>0.57378472222222221</v>
      </c>
      <c r="G868">
        <v>433775</v>
      </c>
      <c r="H868">
        <v>817</v>
      </c>
      <c r="I868">
        <v>15.85</v>
      </c>
      <c r="J868">
        <v>24.16</v>
      </c>
      <c r="K868">
        <v>77049</v>
      </c>
      <c r="L868">
        <v>48.63</v>
      </c>
      <c r="M868">
        <f t="shared" si="172"/>
        <v>0.72642949799680856</v>
      </c>
      <c r="N868">
        <f t="shared" si="173"/>
        <v>1.5973000000000001E-5</v>
      </c>
      <c r="O868" s="8">
        <f t="shared" si="174"/>
        <v>0.70297173000000002</v>
      </c>
      <c r="P868" s="8">
        <f t="shared" si="175"/>
        <v>1.6571730000000007E-2</v>
      </c>
      <c r="Q868" s="6">
        <f t="shared" si="176"/>
        <v>3.7654464894342214E-4</v>
      </c>
      <c r="R868" s="10">
        <f t="shared" si="177"/>
        <v>1.7476279044768721E-7</v>
      </c>
      <c r="S868">
        <f t="shared" si="178"/>
        <v>0.17476279044768722</v>
      </c>
      <c r="T868">
        <f t="shared" si="179"/>
        <v>0.52769981555989531</v>
      </c>
      <c r="U868">
        <f t="shared" si="180"/>
        <v>7.9034528804496351E-2</v>
      </c>
      <c r="V868">
        <f t="shared" si="181"/>
        <v>6.2464567433487637E-3</v>
      </c>
    </row>
    <row r="869" spans="1:22" x14ac:dyDescent="0.35">
      <c r="A869" s="1">
        <v>43495</v>
      </c>
      <c r="B869" s="2">
        <v>0.82378472222222221</v>
      </c>
      <c r="C869" s="3">
        <f t="shared" si="169"/>
        <v>0.82378472222222221</v>
      </c>
      <c r="D869" s="2">
        <v>0.25</v>
      </c>
      <c r="E869" s="3">
        <f t="shared" si="170"/>
        <v>0.25</v>
      </c>
      <c r="F869" s="2">
        <f t="shared" si="171"/>
        <v>0.57378472222222221</v>
      </c>
      <c r="G869">
        <v>434277</v>
      </c>
      <c r="H869">
        <v>804</v>
      </c>
      <c r="I869">
        <v>15.81</v>
      </c>
      <c r="J869">
        <v>24.16</v>
      </c>
      <c r="K869">
        <v>77042</v>
      </c>
      <c r="L869">
        <v>48.63</v>
      </c>
      <c r="M869">
        <f t="shared" si="172"/>
        <v>0.72183765540517275</v>
      </c>
      <c r="N869">
        <f t="shared" si="173"/>
        <v>1.5539666666666666E-5</v>
      </c>
      <c r="O869" s="8">
        <f t="shared" si="174"/>
        <v>0.68390072999999996</v>
      </c>
      <c r="P869" s="8">
        <f t="shared" si="175"/>
        <v>-2.4992700000000534E-3</v>
      </c>
      <c r="Q869" s="6">
        <f t="shared" si="176"/>
        <v>-5.67886843899126E-5</v>
      </c>
      <c r="R869" s="10">
        <f t="shared" si="177"/>
        <v>-2.6359292895409327E-8</v>
      </c>
      <c r="S869">
        <f t="shared" si="178"/>
        <v>-2.6359292895409326E-2</v>
      </c>
      <c r="T869">
        <f t="shared" si="179"/>
        <v>0.52104960076083695</v>
      </c>
      <c r="U869">
        <f t="shared" si="180"/>
        <v>-0.12149888031835249</v>
      </c>
      <c r="V869">
        <f t="shared" si="181"/>
        <v>1.4761977918613341E-2</v>
      </c>
    </row>
    <row r="870" spans="1:22" x14ac:dyDescent="0.35">
      <c r="A870" s="1">
        <v>43495</v>
      </c>
      <c r="B870" s="2">
        <v>0.82379629629629625</v>
      </c>
      <c r="C870" s="3">
        <f t="shared" si="169"/>
        <v>0.82379629629629625</v>
      </c>
      <c r="D870" s="2">
        <v>0.25</v>
      </c>
      <c r="E870" s="3">
        <f t="shared" si="170"/>
        <v>0.25</v>
      </c>
      <c r="F870" s="2">
        <f t="shared" si="171"/>
        <v>0.57379629629629625</v>
      </c>
      <c r="G870">
        <v>434779</v>
      </c>
      <c r="H870">
        <v>801</v>
      </c>
      <c r="I870">
        <v>15.84</v>
      </c>
      <c r="J870">
        <v>24.16</v>
      </c>
      <c r="K870">
        <v>77044</v>
      </c>
      <c r="L870">
        <v>48.63</v>
      </c>
      <c r="M870">
        <f t="shared" si="172"/>
        <v>0.72528153734889966</v>
      </c>
      <c r="N870">
        <f t="shared" si="173"/>
        <v>1.5439666666666667E-5</v>
      </c>
      <c r="O870" s="8">
        <f t="shared" si="174"/>
        <v>0.67949972999999997</v>
      </c>
      <c r="P870" s="8">
        <f t="shared" si="175"/>
        <v>-6.9002700000000416E-3</v>
      </c>
      <c r="Q870" s="6">
        <f t="shared" si="176"/>
        <v>-1.5678868438991233E-4</v>
      </c>
      <c r="R870" s="10">
        <f t="shared" si="177"/>
        <v>-7.2773856513142639E-8</v>
      </c>
      <c r="S870">
        <f t="shared" si="178"/>
        <v>-7.2773856513142637E-2</v>
      </c>
      <c r="T870">
        <f t="shared" si="179"/>
        <v>0.52603330841918339</v>
      </c>
      <c r="U870">
        <f t="shared" si="180"/>
        <v>-0.16835494960127156</v>
      </c>
      <c r="V870">
        <f t="shared" si="181"/>
        <v>2.8343389055246689E-2</v>
      </c>
    </row>
    <row r="871" spans="1:22" x14ac:dyDescent="0.35">
      <c r="A871" s="1">
        <v>43495</v>
      </c>
      <c r="B871" s="2">
        <v>0.82379629629629625</v>
      </c>
      <c r="C871" s="3">
        <f t="shared" si="169"/>
        <v>0.82379629629629625</v>
      </c>
      <c r="D871" s="2">
        <v>0.25</v>
      </c>
      <c r="E871" s="3">
        <f t="shared" si="170"/>
        <v>0.25</v>
      </c>
      <c r="F871" s="2">
        <f t="shared" si="171"/>
        <v>0.57379629629629625</v>
      </c>
      <c r="G871">
        <v>435280</v>
      </c>
      <c r="H871">
        <v>808</v>
      </c>
      <c r="I871">
        <v>15.82</v>
      </c>
      <c r="J871">
        <v>24.16</v>
      </c>
      <c r="K871">
        <v>77050</v>
      </c>
      <c r="L871">
        <v>48.63</v>
      </c>
      <c r="M871">
        <f t="shared" si="172"/>
        <v>0.72298561605308165</v>
      </c>
      <c r="N871">
        <f t="shared" si="173"/>
        <v>1.5673000000000001E-5</v>
      </c>
      <c r="O871" s="8">
        <f t="shared" si="174"/>
        <v>0.68976873000000005</v>
      </c>
      <c r="P871" s="8">
        <f t="shared" si="175"/>
        <v>3.368730000000042E-3</v>
      </c>
      <c r="Q871" s="6">
        <f t="shared" si="176"/>
        <v>7.6544648943422902E-5</v>
      </c>
      <c r="R871" s="10">
        <f t="shared" si="177"/>
        <v>3.5525621899449005E-8</v>
      </c>
      <c r="S871">
        <f t="shared" si="178"/>
        <v>3.5525621899449009E-2</v>
      </c>
      <c r="T871">
        <f t="shared" si="179"/>
        <v>0.52270820101965398</v>
      </c>
      <c r="U871">
        <f t="shared" si="180"/>
        <v>-5.9761134078556065E-2</v>
      </c>
      <c r="V871">
        <f t="shared" si="181"/>
        <v>3.571393146355155E-3</v>
      </c>
    </row>
    <row r="872" spans="1:22" x14ac:dyDescent="0.35">
      <c r="A872" s="1">
        <v>43495</v>
      </c>
      <c r="B872" s="2">
        <v>0.8238078703703704</v>
      </c>
      <c r="C872" s="3">
        <f t="shared" si="169"/>
        <v>0.8238078703703704</v>
      </c>
      <c r="D872" s="2">
        <v>0.25</v>
      </c>
      <c r="E872" s="3">
        <f t="shared" si="170"/>
        <v>0.25</v>
      </c>
      <c r="F872" s="2">
        <f t="shared" si="171"/>
        <v>0.5738078703703704</v>
      </c>
      <c r="G872">
        <v>435782</v>
      </c>
      <c r="H872">
        <v>801</v>
      </c>
      <c r="I872">
        <v>15.84</v>
      </c>
      <c r="J872">
        <v>24.16</v>
      </c>
      <c r="K872">
        <v>77054</v>
      </c>
      <c r="L872">
        <v>48.63</v>
      </c>
      <c r="M872">
        <f t="shared" si="172"/>
        <v>0.72528153734889966</v>
      </c>
      <c r="N872">
        <f t="shared" si="173"/>
        <v>1.5439666666666667E-5</v>
      </c>
      <c r="O872" s="8">
        <f t="shared" si="174"/>
        <v>0.67949972999999997</v>
      </c>
      <c r="P872" s="8">
        <f t="shared" si="175"/>
        <v>-6.9002700000000416E-3</v>
      </c>
      <c r="Q872" s="6">
        <f t="shared" si="176"/>
        <v>-1.5678868438991233E-4</v>
      </c>
      <c r="R872" s="10">
        <f t="shared" si="177"/>
        <v>-7.2764411986380479E-8</v>
      </c>
      <c r="S872">
        <f t="shared" si="178"/>
        <v>-7.2764411986380478E-2</v>
      </c>
      <c r="T872">
        <f t="shared" si="179"/>
        <v>0.52603330841918339</v>
      </c>
      <c r="U872">
        <f t="shared" si="180"/>
        <v>-0.16834550507450941</v>
      </c>
      <c r="V872">
        <f t="shared" si="181"/>
        <v>2.8340209078791673E-2</v>
      </c>
    </row>
    <row r="873" spans="1:22" x14ac:dyDescent="0.35">
      <c r="A873" s="1">
        <v>43495</v>
      </c>
      <c r="B873" s="2">
        <v>0.8238078703703704</v>
      </c>
      <c r="C873" s="3">
        <f t="shared" si="169"/>
        <v>0.8238078703703704</v>
      </c>
      <c r="D873" s="2">
        <v>0.25</v>
      </c>
      <c r="E873" s="3">
        <f t="shared" si="170"/>
        <v>0.25</v>
      </c>
      <c r="F873" s="2">
        <f t="shared" si="171"/>
        <v>0.5738078703703704</v>
      </c>
      <c r="G873">
        <v>436284</v>
      </c>
      <c r="H873">
        <v>807</v>
      </c>
      <c r="I873">
        <v>15.83</v>
      </c>
      <c r="J873">
        <v>24.16</v>
      </c>
      <c r="K873">
        <v>77059</v>
      </c>
      <c r="L873">
        <v>48.63</v>
      </c>
      <c r="M873">
        <f t="shared" si="172"/>
        <v>0.72413357670099066</v>
      </c>
      <c r="N873">
        <f t="shared" si="173"/>
        <v>1.5639666666666665E-5</v>
      </c>
      <c r="O873" s="8">
        <f t="shared" si="174"/>
        <v>0.68830172999999994</v>
      </c>
      <c r="P873" s="8">
        <f t="shared" si="175"/>
        <v>1.9017299999999349E-3</v>
      </c>
      <c r="Q873" s="6">
        <f t="shared" si="176"/>
        <v>4.3211315610087141E-5</v>
      </c>
      <c r="R873" s="10">
        <f t="shared" si="177"/>
        <v>2.0052735108193854E-8</v>
      </c>
      <c r="S873">
        <f t="shared" si="178"/>
        <v>2.0052735108193852E-2</v>
      </c>
      <c r="T873">
        <f t="shared" si="179"/>
        <v>0.52436943690576954</v>
      </c>
      <c r="U873">
        <f t="shared" si="180"/>
        <v>-7.5381189424873166E-2</v>
      </c>
      <c r="V873">
        <f t="shared" si="181"/>
        <v>5.6823237191086099E-3</v>
      </c>
    </row>
    <row r="874" spans="1:22" x14ac:dyDescent="0.35">
      <c r="A874" s="1">
        <v>43495</v>
      </c>
      <c r="B874" s="2">
        <v>0.82381944444444455</v>
      </c>
      <c r="C874" s="3">
        <f t="shared" si="169"/>
        <v>0.82381944444444455</v>
      </c>
      <c r="D874" s="2">
        <v>0.25</v>
      </c>
      <c r="E874" s="3">
        <f t="shared" si="170"/>
        <v>0.25</v>
      </c>
      <c r="F874" s="2">
        <f t="shared" si="171"/>
        <v>0.57381944444444455</v>
      </c>
      <c r="G874">
        <v>436786</v>
      </c>
      <c r="H874">
        <v>808</v>
      </c>
      <c r="I874">
        <v>15.84</v>
      </c>
      <c r="J874">
        <v>24.16</v>
      </c>
      <c r="K874">
        <v>77065</v>
      </c>
      <c r="L874">
        <v>48.63</v>
      </c>
      <c r="M874">
        <f t="shared" si="172"/>
        <v>0.72528153734889966</v>
      </c>
      <c r="N874">
        <f t="shared" si="173"/>
        <v>1.5673000000000001E-5</v>
      </c>
      <c r="O874" s="8">
        <f t="shared" si="174"/>
        <v>0.68976873000000005</v>
      </c>
      <c r="P874" s="8">
        <f t="shared" si="175"/>
        <v>3.368730000000042E-3</v>
      </c>
      <c r="Q874" s="6">
        <f t="shared" si="176"/>
        <v>7.6544648943422902E-5</v>
      </c>
      <c r="R874" s="10">
        <f t="shared" si="177"/>
        <v>3.5518707160871288E-8</v>
      </c>
      <c r="S874">
        <f t="shared" si="178"/>
        <v>3.5518707160871285E-2</v>
      </c>
      <c r="T874">
        <f t="shared" si="179"/>
        <v>0.52603330841918339</v>
      </c>
      <c r="U874">
        <f t="shared" si="180"/>
        <v>-6.0062385927257662E-2</v>
      </c>
      <c r="V874">
        <f t="shared" si="181"/>
        <v>3.6074902032748393E-3</v>
      </c>
    </row>
    <row r="875" spans="1:22" x14ac:dyDescent="0.35">
      <c r="A875" s="1">
        <v>43495</v>
      </c>
      <c r="B875" s="2">
        <v>0.82381944444444455</v>
      </c>
      <c r="C875" s="3">
        <f t="shared" si="169"/>
        <v>0.82381944444444455</v>
      </c>
      <c r="D875" s="2">
        <v>0.25</v>
      </c>
      <c r="E875" s="3">
        <f t="shared" si="170"/>
        <v>0.25</v>
      </c>
      <c r="F875" s="2">
        <f t="shared" si="171"/>
        <v>0.57381944444444455</v>
      </c>
      <c r="G875">
        <v>437287</v>
      </c>
      <c r="H875">
        <v>821</v>
      </c>
      <c r="I875">
        <v>15.88</v>
      </c>
      <c r="J875">
        <v>24.16</v>
      </c>
      <c r="K875">
        <v>77058</v>
      </c>
      <c r="L875">
        <v>48.63</v>
      </c>
      <c r="M875">
        <f t="shared" si="172"/>
        <v>0.72987337994053569</v>
      </c>
      <c r="N875">
        <f t="shared" si="173"/>
        <v>1.6106333333333332E-5</v>
      </c>
      <c r="O875" s="8">
        <f t="shared" si="174"/>
        <v>0.70883972999999989</v>
      </c>
      <c r="P875" s="8">
        <f t="shared" si="175"/>
        <v>2.243972999999988E-2</v>
      </c>
      <c r="Q875" s="6">
        <f t="shared" si="176"/>
        <v>5.0987798227675261E-4</v>
      </c>
      <c r="R875" s="10">
        <f t="shared" si="177"/>
        <v>2.366181324691057E-7</v>
      </c>
      <c r="S875">
        <f t="shared" si="178"/>
        <v>0.23661813246910571</v>
      </c>
      <c r="T875">
        <f t="shared" si="179"/>
        <v>0.53271515074582154</v>
      </c>
      <c r="U875">
        <f t="shared" si="180"/>
        <v>0.14044836516072903</v>
      </c>
      <c r="V875">
        <f t="shared" si="181"/>
        <v>1.9725743276321483E-2</v>
      </c>
    </row>
    <row r="876" spans="1:22" x14ac:dyDescent="0.35">
      <c r="A876" s="1">
        <v>43495</v>
      </c>
      <c r="B876" s="2">
        <v>0.82383101851851848</v>
      </c>
      <c r="C876" s="3">
        <f t="shared" si="169"/>
        <v>0.82383101851851848</v>
      </c>
      <c r="D876" s="2">
        <v>0.25</v>
      </c>
      <c r="E876" s="3">
        <f t="shared" si="170"/>
        <v>0.25</v>
      </c>
      <c r="F876" s="2">
        <f t="shared" si="171"/>
        <v>0.57383101851851848</v>
      </c>
      <c r="G876">
        <v>437789</v>
      </c>
      <c r="H876">
        <v>804</v>
      </c>
      <c r="I876">
        <v>15.85</v>
      </c>
      <c r="J876">
        <v>24.17</v>
      </c>
      <c r="K876">
        <v>77059</v>
      </c>
      <c r="L876">
        <v>48.63</v>
      </c>
      <c r="M876">
        <f t="shared" si="172"/>
        <v>0.72642949799680856</v>
      </c>
      <c r="N876">
        <f t="shared" si="173"/>
        <v>1.5539666666666666E-5</v>
      </c>
      <c r="O876" s="8">
        <f t="shared" si="174"/>
        <v>0.68390072999999996</v>
      </c>
      <c r="P876" s="8">
        <f t="shared" si="175"/>
        <v>-2.4992700000000534E-3</v>
      </c>
      <c r="Q876" s="6">
        <f t="shared" si="176"/>
        <v>-5.67886843899126E-5</v>
      </c>
      <c r="R876" s="10">
        <f t="shared" si="177"/>
        <v>-2.6354364164299235E-8</v>
      </c>
      <c r="S876">
        <f t="shared" si="178"/>
        <v>-2.6354364164299236E-2</v>
      </c>
      <c r="T876">
        <f t="shared" si="179"/>
        <v>0.52769981555989531</v>
      </c>
      <c r="U876">
        <f t="shared" si="180"/>
        <v>-0.1220826258074901</v>
      </c>
      <c r="V876">
        <f t="shared" si="181"/>
        <v>1.4904167524051649E-2</v>
      </c>
    </row>
    <row r="877" spans="1:22" x14ac:dyDescent="0.35">
      <c r="A877" s="1">
        <v>43495</v>
      </c>
      <c r="B877" s="2">
        <v>0.82383101851851848</v>
      </c>
      <c r="C877" s="3">
        <f t="shared" si="169"/>
        <v>0.82383101851851848</v>
      </c>
      <c r="D877" s="2">
        <v>0.25</v>
      </c>
      <c r="E877" s="3">
        <f t="shared" si="170"/>
        <v>0.25</v>
      </c>
      <c r="F877" s="2">
        <f t="shared" si="171"/>
        <v>0.57383101851851848</v>
      </c>
      <c r="G877">
        <v>438291</v>
      </c>
      <c r="H877">
        <v>814</v>
      </c>
      <c r="I877">
        <v>15.87</v>
      </c>
      <c r="J877">
        <v>24.17</v>
      </c>
      <c r="K877">
        <v>77061</v>
      </c>
      <c r="L877">
        <v>48.63</v>
      </c>
      <c r="M877">
        <f t="shared" si="172"/>
        <v>0.72872541929262658</v>
      </c>
      <c r="N877">
        <f t="shared" si="173"/>
        <v>1.5872999999999999E-5</v>
      </c>
      <c r="O877" s="8">
        <f t="shared" si="174"/>
        <v>0.69857072999999992</v>
      </c>
      <c r="P877" s="8">
        <f t="shared" si="175"/>
        <v>1.2170729999999907E-2</v>
      </c>
      <c r="Q877" s="6">
        <f t="shared" si="176"/>
        <v>2.7654464894341988E-4</v>
      </c>
      <c r="R877" s="10">
        <f t="shared" si="177"/>
        <v>1.2833488416348974E-7</v>
      </c>
      <c r="S877">
        <f t="shared" si="178"/>
        <v>0.12833488416348973</v>
      </c>
      <c r="T877">
        <f t="shared" si="179"/>
        <v>0.53104073672321439</v>
      </c>
      <c r="U877">
        <f t="shared" si="180"/>
        <v>3.2312285410174994E-2</v>
      </c>
      <c r="V877">
        <f t="shared" si="181"/>
        <v>1.0440837884286079E-3</v>
      </c>
    </row>
    <row r="878" spans="1:22" x14ac:dyDescent="0.35">
      <c r="A878" s="1">
        <v>43495</v>
      </c>
      <c r="B878" s="2">
        <v>0.82384259259259263</v>
      </c>
      <c r="C878" s="3">
        <f t="shared" si="169"/>
        <v>0.82384259259259263</v>
      </c>
      <c r="D878" s="2">
        <v>0.25</v>
      </c>
      <c r="E878" s="3">
        <f t="shared" si="170"/>
        <v>0.25</v>
      </c>
      <c r="F878" s="2">
        <f t="shared" si="171"/>
        <v>0.57384259259259263</v>
      </c>
      <c r="G878">
        <v>438793</v>
      </c>
      <c r="H878">
        <v>807</v>
      </c>
      <c r="I878">
        <v>15.91</v>
      </c>
      <c r="J878">
        <v>24.16</v>
      </c>
      <c r="K878">
        <v>77060</v>
      </c>
      <c r="L878">
        <v>48.63</v>
      </c>
      <c r="M878">
        <f t="shared" si="172"/>
        <v>0.73331726188426261</v>
      </c>
      <c r="N878">
        <f t="shared" si="173"/>
        <v>1.5639666666666665E-5</v>
      </c>
      <c r="O878" s="8">
        <f t="shared" si="174"/>
        <v>0.68830172999999994</v>
      </c>
      <c r="P878" s="8">
        <f t="shared" si="175"/>
        <v>1.9017299999999349E-3</v>
      </c>
      <c r="Q878" s="6">
        <f t="shared" si="176"/>
        <v>4.3211315610087141E-5</v>
      </c>
      <c r="R878" s="10">
        <f t="shared" si="177"/>
        <v>2.0052474885833249E-8</v>
      </c>
      <c r="S878">
        <f t="shared" si="178"/>
        <v>2.0052474885833248E-2</v>
      </c>
      <c r="T878">
        <f t="shared" si="179"/>
        <v>0.53775420657743223</v>
      </c>
      <c r="U878">
        <f t="shared" si="180"/>
        <v>-7.6558798087729238E-2</v>
      </c>
      <c r="V878">
        <f t="shared" si="181"/>
        <v>5.861249564637694E-3</v>
      </c>
    </row>
    <row r="879" spans="1:22" x14ac:dyDescent="0.35">
      <c r="A879" s="1">
        <v>43495</v>
      </c>
      <c r="B879" s="2">
        <v>0.82384259259259263</v>
      </c>
      <c r="C879" s="3">
        <f t="shared" si="169"/>
        <v>0.82384259259259263</v>
      </c>
      <c r="D879" s="2">
        <v>0.25</v>
      </c>
      <c r="E879" s="3">
        <f t="shared" si="170"/>
        <v>0.25</v>
      </c>
      <c r="F879" s="2">
        <f t="shared" si="171"/>
        <v>0.57384259259259263</v>
      </c>
      <c r="G879">
        <v>439294</v>
      </c>
      <c r="H879">
        <v>804</v>
      </c>
      <c r="I879">
        <v>15.95</v>
      </c>
      <c r="J879">
        <v>24.16</v>
      </c>
      <c r="K879">
        <v>77065</v>
      </c>
      <c r="L879">
        <v>48.6</v>
      </c>
      <c r="M879">
        <f t="shared" si="172"/>
        <v>0.73790910447589841</v>
      </c>
      <c r="N879">
        <f t="shared" si="173"/>
        <v>1.5539666666666666E-5</v>
      </c>
      <c r="O879" s="8">
        <f t="shared" si="174"/>
        <v>0.68390072999999996</v>
      </c>
      <c r="P879" s="8">
        <f t="shared" si="175"/>
        <v>-2.4992700000000534E-3</v>
      </c>
      <c r="Q879" s="6">
        <f t="shared" si="176"/>
        <v>-5.67886843899126E-5</v>
      </c>
      <c r="R879" s="10">
        <f t="shared" si="177"/>
        <v>-2.635142598129015E-8</v>
      </c>
      <c r="S879">
        <f t="shared" si="178"/>
        <v>-2.6351425981290151E-2</v>
      </c>
      <c r="T879">
        <f t="shared" si="179"/>
        <v>0.54450984646842238</v>
      </c>
      <c r="U879">
        <f t="shared" si="180"/>
        <v>-0.12355137317510033</v>
      </c>
      <c r="V879">
        <f t="shared" si="181"/>
        <v>1.5264941813452901E-2</v>
      </c>
    </row>
    <row r="880" spans="1:22" x14ac:dyDescent="0.35">
      <c r="A880" s="1">
        <v>43495</v>
      </c>
      <c r="B880" s="2">
        <v>0.82385416666666667</v>
      </c>
      <c r="C880" s="3">
        <f t="shared" si="169"/>
        <v>0.82385416666666667</v>
      </c>
      <c r="D880" s="2">
        <v>0.25</v>
      </c>
      <c r="E880" s="3">
        <f t="shared" si="170"/>
        <v>0.25</v>
      </c>
      <c r="F880" s="2">
        <f t="shared" si="171"/>
        <v>0.57385416666666667</v>
      </c>
      <c r="G880">
        <v>439796</v>
      </c>
      <c r="H880">
        <v>807</v>
      </c>
      <c r="I880">
        <v>16.02</v>
      </c>
      <c r="J880">
        <v>24.16</v>
      </c>
      <c r="K880">
        <v>77064</v>
      </c>
      <c r="L880">
        <v>48.6</v>
      </c>
      <c r="M880">
        <f t="shared" si="172"/>
        <v>0.74594482901126136</v>
      </c>
      <c r="N880">
        <f t="shared" si="173"/>
        <v>1.5639666666666665E-5</v>
      </c>
      <c r="O880" s="8">
        <f t="shared" si="174"/>
        <v>0.68830172999999994</v>
      </c>
      <c r="P880" s="8">
        <f t="shared" si="175"/>
        <v>1.9017299999999349E-3</v>
      </c>
      <c r="Q880" s="6">
        <f t="shared" si="176"/>
        <v>4.3211315610087141E-5</v>
      </c>
      <c r="R880" s="10">
        <f t="shared" si="177"/>
        <v>2.0051434063924919E-8</v>
      </c>
      <c r="S880">
        <f t="shared" si="178"/>
        <v>2.0051434063924921E-2</v>
      </c>
      <c r="T880">
        <f t="shared" si="179"/>
        <v>0.5564336879286399</v>
      </c>
      <c r="U880">
        <f t="shared" si="180"/>
        <v>-7.8178693015318809E-2</v>
      </c>
      <c r="V880">
        <f t="shared" si="181"/>
        <v>6.1119080415834581E-3</v>
      </c>
    </row>
    <row r="881" spans="1:22" x14ac:dyDescent="0.35">
      <c r="A881" s="1">
        <v>43495</v>
      </c>
      <c r="B881" s="2">
        <v>0.82385416666666667</v>
      </c>
      <c r="C881" s="3">
        <f t="shared" si="169"/>
        <v>0.82385416666666667</v>
      </c>
      <c r="D881" s="2">
        <v>0.25</v>
      </c>
      <c r="E881" s="3">
        <f t="shared" si="170"/>
        <v>0.25</v>
      </c>
      <c r="F881" s="2">
        <f t="shared" si="171"/>
        <v>0.57385416666666667</v>
      </c>
      <c r="G881">
        <v>440293</v>
      </c>
      <c r="H881">
        <v>815</v>
      </c>
      <c r="I881">
        <v>16.059999999999999</v>
      </c>
      <c r="J881">
        <v>24.17</v>
      </c>
      <c r="K881">
        <v>77066</v>
      </c>
      <c r="L881">
        <v>48.6</v>
      </c>
      <c r="M881">
        <f t="shared" si="172"/>
        <v>0.75053667160289728</v>
      </c>
      <c r="N881">
        <f t="shared" si="173"/>
        <v>1.5906333333333334E-5</v>
      </c>
      <c r="O881" s="8">
        <f t="shared" si="174"/>
        <v>0.70003773000000002</v>
      </c>
      <c r="P881" s="8">
        <f t="shared" si="175"/>
        <v>1.3637730000000015E-2</v>
      </c>
      <c r="Q881" s="6">
        <f t="shared" si="176"/>
        <v>3.0987798227675561E-4</v>
      </c>
      <c r="R881" s="10">
        <f t="shared" si="177"/>
        <v>1.4379441068939239E-7</v>
      </c>
      <c r="S881">
        <f t="shared" si="178"/>
        <v>0.14379441068939239</v>
      </c>
      <c r="T881">
        <f t="shared" si="179"/>
        <v>0.56330529542075525</v>
      </c>
      <c r="U881">
        <f t="shared" si="180"/>
        <v>4.4975609389900952E-2</v>
      </c>
      <c r="V881">
        <f t="shared" si="181"/>
        <v>2.0228054399929465E-3</v>
      </c>
    </row>
    <row r="882" spans="1:22" x14ac:dyDescent="0.35">
      <c r="A882" s="1">
        <v>43495</v>
      </c>
      <c r="B882" s="2">
        <v>0.8238657407407407</v>
      </c>
      <c r="C882" s="3">
        <f t="shared" si="169"/>
        <v>0.8238657407407407</v>
      </c>
      <c r="D882" s="2">
        <v>0.25</v>
      </c>
      <c r="E882" s="3">
        <f t="shared" si="170"/>
        <v>0.25</v>
      </c>
      <c r="F882" s="2">
        <f t="shared" si="171"/>
        <v>0.5738657407407407</v>
      </c>
      <c r="G882">
        <v>440795</v>
      </c>
      <c r="H882">
        <v>802</v>
      </c>
      <c r="I882">
        <v>16.02</v>
      </c>
      <c r="J882">
        <v>24.16</v>
      </c>
      <c r="K882">
        <v>77067</v>
      </c>
      <c r="L882">
        <v>48.6</v>
      </c>
      <c r="M882">
        <f t="shared" si="172"/>
        <v>0.74594482901126136</v>
      </c>
      <c r="N882">
        <f t="shared" si="173"/>
        <v>1.5472999999999999E-5</v>
      </c>
      <c r="O882" s="8">
        <f t="shared" si="174"/>
        <v>0.68096672999999996</v>
      </c>
      <c r="P882" s="8">
        <f t="shared" si="175"/>
        <v>-5.4332700000000456E-3</v>
      </c>
      <c r="Q882" s="6">
        <f t="shared" si="176"/>
        <v>-1.2345535105657909E-4</v>
      </c>
      <c r="R882" s="10">
        <f t="shared" si="177"/>
        <v>-5.7285005885118339E-8</v>
      </c>
      <c r="S882">
        <f t="shared" si="178"/>
        <v>-5.728500588511834E-2</v>
      </c>
      <c r="T882">
        <f t="shared" si="179"/>
        <v>0.5564336879286399</v>
      </c>
      <c r="U882">
        <f t="shared" si="180"/>
        <v>-0.15551513296436204</v>
      </c>
      <c r="V882">
        <f t="shared" si="181"/>
        <v>2.4184956580923202E-2</v>
      </c>
    </row>
    <row r="883" spans="1:22" x14ac:dyDescent="0.35">
      <c r="A883" s="1">
        <v>43495</v>
      </c>
      <c r="B883" s="2">
        <v>0.8238657407407407</v>
      </c>
      <c r="C883" s="3">
        <f t="shared" si="169"/>
        <v>0.8238657407407407</v>
      </c>
      <c r="D883" s="2">
        <v>0.25</v>
      </c>
      <c r="E883" s="3">
        <f t="shared" si="170"/>
        <v>0.25</v>
      </c>
      <c r="F883" s="2">
        <f t="shared" si="171"/>
        <v>0.5738657407407407</v>
      </c>
      <c r="G883">
        <v>441296</v>
      </c>
      <c r="H883">
        <v>808</v>
      </c>
      <c r="I883">
        <v>16.16</v>
      </c>
      <c r="J883">
        <v>24.17</v>
      </c>
      <c r="K883">
        <v>77073</v>
      </c>
      <c r="L883">
        <v>48.6</v>
      </c>
      <c r="M883">
        <f t="shared" si="172"/>
        <v>0.76201627808198735</v>
      </c>
      <c r="N883">
        <f t="shared" si="173"/>
        <v>1.5673000000000001E-5</v>
      </c>
      <c r="O883" s="8">
        <f t="shared" si="174"/>
        <v>0.68976873000000005</v>
      </c>
      <c r="P883" s="8">
        <f t="shared" si="175"/>
        <v>3.368730000000042E-3</v>
      </c>
      <c r="Q883" s="6">
        <f t="shared" si="176"/>
        <v>7.6544648943422902E-5</v>
      </c>
      <c r="R883" s="10">
        <f t="shared" si="177"/>
        <v>3.5516214945922986E-8</v>
      </c>
      <c r="S883">
        <f t="shared" si="178"/>
        <v>3.5516214945922983E-2</v>
      </c>
      <c r="T883">
        <f t="shared" si="179"/>
        <v>0.58066880806192467</v>
      </c>
      <c r="U883">
        <f t="shared" si="180"/>
        <v>-6.4774271904187802E-2</v>
      </c>
      <c r="V883">
        <f t="shared" si="181"/>
        <v>4.1957063007176535E-3</v>
      </c>
    </row>
    <row r="884" spans="1:22" x14ac:dyDescent="0.35">
      <c r="A884" s="1">
        <v>43495</v>
      </c>
      <c r="B884" s="2">
        <v>0.82387731481481474</v>
      </c>
      <c r="C884" s="3">
        <f t="shared" si="169"/>
        <v>0.82387731481481474</v>
      </c>
      <c r="D884" s="2">
        <v>0.25</v>
      </c>
      <c r="E884" s="3">
        <f t="shared" si="170"/>
        <v>0.25</v>
      </c>
      <c r="F884" s="2">
        <f t="shared" si="171"/>
        <v>0.57387731481481474</v>
      </c>
      <c r="G884">
        <v>441792</v>
      </c>
      <c r="H884">
        <v>809</v>
      </c>
      <c r="I884">
        <v>16.190000000000001</v>
      </c>
      <c r="J884">
        <v>24.16</v>
      </c>
      <c r="K884">
        <v>77070</v>
      </c>
      <c r="L884">
        <v>48.6</v>
      </c>
      <c r="M884">
        <f t="shared" si="172"/>
        <v>0.76546016002571449</v>
      </c>
      <c r="N884">
        <f t="shared" si="173"/>
        <v>1.5706333333333332E-5</v>
      </c>
      <c r="O884" s="8">
        <f t="shared" si="174"/>
        <v>0.69123572999999994</v>
      </c>
      <c r="P884" s="8">
        <f t="shared" si="175"/>
        <v>4.835729999999927E-3</v>
      </c>
      <c r="Q884" s="6">
        <f t="shared" si="176"/>
        <v>1.0987798227675363E-4</v>
      </c>
      <c r="R884" s="10">
        <f t="shared" si="177"/>
        <v>5.0982932658655777E-8</v>
      </c>
      <c r="S884">
        <f t="shared" si="178"/>
        <v>5.0982932658655777E-2</v>
      </c>
      <c r="T884">
        <f t="shared" si="179"/>
        <v>0.58592925658659245</v>
      </c>
      <c r="U884">
        <f t="shared" si="180"/>
        <v>-4.9749059856640819E-2</v>
      </c>
      <c r="V884">
        <f t="shared" si="181"/>
        <v>2.4749689566196309E-3</v>
      </c>
    </row>
    <row r="885" spans="1:22" x14ac:dyDescent="0.35">
      <c r="A885" s="1">
        <v>43495</v>
      </c>
      <c r="B885" s="2">
        <v>0.82387731481481474</v>
      </c>
      <c r="C885" s="3">
        <f t="shared" si="169"/>
        <v>0.82387731481481474</v>
      </c>
      <c r="D885" s="2">
        <v>0.25</v>
      </c>
      <c r="E885" s="3">
        <f t="shared" si="170"/>
        <v>0.25</v>
      </c>
      <c r="F885" s="2">
        <f t="shared" si="171"/>
        <v>0.57387731481481474</v>
      </c>
      <c r="G885">
        <v>442292</v>
      </c>
      <c r="H885">
        <v>803</v>
      </c>
      <c r="I885">
        <v>16.23</v>
      </c>
      <c r="J885">
        <v>24.16</v>
      </c>
      <c r="K885">
        <v>77079</v>
      </c>
      <c r="L885">
        <v>48.6</v>
      </c>
      <c r="M885">
        <f t="shared" si="172"/>
        <v>0.7700520026173503</v>
      </c>
      <c r="N885">
        <f t="shared" si="173"/>
        <v>1.5506333333333334E-5</v>
      </c>
      <c r="O885" s="8">
        <f t="shared" si="174"/>
        <v>0.68243373000000007</v>
      </c>
      <c r="P885" s="8">
        <f t="shared" si="175"/>
        <v>-3.9662699999999385E-3</v>
      </c>
      <c r="Q885" s="6">
        <f t="shared" si="176"/>
        <v>-9.0122017723243326E-5</v>
      </c>
      <c r="R885" s="10">
        <f t="shared" si="177"/>
        <v>-4.1811363612633542E-8</v>
      </c>
      <c r="S885">
        <f t="shared" si="178"/>
        <v>-4.1811363612633545E-2</v>
      </c>
      <c r="T885">
        <f t="shared" si="179"/>
        <v>0.5929800867349917</v>
      </c>
      <c r="U885">
        <f t="shared" si="180"/>
        <v>-0.14313203034817784</v>
      </c>
      <c r="V885">
        <f t="shared" si="181"/>
        <v>2.0486778111591702E-2</v>
      </c>
    </row>
    <row r="886" spans="1:22" x14ac:dyDescent="0.35">
      <c r="A886" s="1">
        <v>43495</v>
      </c>
      <c r="B886" s="2">
        <v>0.82388888888888889</v>
      </c>
      <c r="C886" s="3">
        <f t="shared" si="169"/>
        <v>0.82388888888888889</v>
      </c>
      <c r="D886" s="2">
        <v>0.25</v>
      </c>
      <c r="E886" s="3">
        <f t="shared" si="170"/>
        <v>0.25</v>
      </c>
      <c r="F886" s="2">
        <f t="shared" si="171"/>
        <v>0.57388888888888889</v>
      </c>
      <c r="G886">
        <v>442796</v>
      </c>
      <c r="H886">
        <v>812</v>
      </c>
      <c r="I886">
        <v>16.27</v>
      </c>
      <c r="J886">
        <v>24.16</v>
      </c>
      <c r="K886">
        <v>77075</v>
      </c>
      <c r="L886">
        <v>48.6</v>
      </c>
      <c r="M886">
        <f t="shared" si="172"/>
        <v>0.7746438452089861</v>
      </c>
      <c r="N886">
        <f t="shared" si="173"/>
        <v>1.5806333333333335E-5</v>
      </c>
      <c r="O886" s="8">
        <f t="shared" si="174"/>
        <v>0.69563673000000004</v>
      </c>
      <c r="P886" s="8">
        <f t="shared" si="175"/>
        <v>9.2367300000000263E-3</v>
      </c>
      <c r="Q886" s="6">
        <f t="shared" si="176"/>
        <v>2.0987798227675589E-4</v>
      </c>
      <c r="R886" s="10">
        <f t="shared" si="177"/>
        <v>9.7376204709090201E-8</v>
      </c>
      <c r="S886">
        <f t="shared" si="178"/>
        <v>9.7376204709090197E-2</v>
      </c>
      <c r="T886">
        <f t="shared" si="179"/>
        <v>0.60007308692016359</v>
      </c>
      <c r="U886">
        <f t="shared" si="180"/>
        <v>-4.5331362467018275E-3</v>
      </c>
      <c r="V886">
        <f t="shared" si="181"/>
        <v>2.0549324231161931E-5</v>
      </c>
    </row>
    <row r="887" spans="1:22" x14ac:dyDescent="0.35">
      <c r="A887" s="1">
        <v>43495</v>
      </c>
      <c r="B887" s="2">
        <v>0.82388888888888889</v>
      </c>
      <c r="C887" s="3">
        <f t="shared" si="169"/>
        <v>0.82388888888888889</v>
      </c>
      <c r="D887" s="2">
        <v>0.25</v>
      </c>
      <c r="E887" s="3">
        <f t="shared" si="170"/>
        <v>0.25</v>
      </c>
      <c r="F887" s="2">
        <f t="shared" si="171"/>
        <v>0.57388888888888889</v>
      </c>
      <c r="G887">
        <v>443297</v>
      </c>
      <c r="H887">
        <v>814</v>
      </c>
      <c r="I887">
        <v>16.329999999999998</v>
      </c>
      <c r="J887">
        <v>24.16</v>
      </c>
      <c r="K887">
        <v>77076</v>
      </c>
      <c r="L887">
        <v>48.6</v>
      </c>
      <c r="M887">
        <f t="shared" si="172"/>
        <v>0.78153160909643993</v>
      </c>
      <c r="N887">
        <f t="shared" si="173"/>
        <v>1.5872999999999999E-5</v>
      </c>
      <c r="O887" s="8">
        <f t="shared" si="174"/>
        <v>0.69857072999999992</v>
      </c>
      <c r="P887" s="8">
        <f t="shared" si="175"/>
        <v>1.2170729999999907E-2</v>
      </c>
      <c r="Q887" s="6">
        <f t="shared" si="176"/>
        <v>2.7654464894341988E-4</v>
      </c>
      <c r="R887" s="10">
        <f t="shared" si="177"/>
        <v>1.2830559296348183E-7</v>
      </c>
      <c r="S887">
        <f t="shared" si="178"/>
        <v>0.12830559296348185</v>
      </c>
      <c r="T887">
        <f t="shared" si="179"/>
        <v>0.61079165601687058</v>
      </c>
      <c r="U887">
        <f t="shared" si="180"/>
        <v>2.5513240677318243E-2</v>
      </c>
      <c r="V887">
        <f t="shared" si="181"/>
        <v>6.5092544985876624E-4</v>
      </c>
    </row>
    <row r="888" spans="1:22" x14ac:dyDescent="0.35">
      <c r="A888" s="1">
        <v>43495</v>
      </c>
      <c r="B888" s="2">
        <v>0.82390046296296304</v>
      </c>
      <c r="C888" s="3">
        <f t="shared" si="169"/>
        <v>0.82390046296296304</v>
      </c>
      <c r="D888" s="2">
        <v>0.25</v>
      </c>
      <c r="E888" s="3">
        <f t="shared" si="170"/>
        <v>0.25</v>
      </c>
      <c r="F888" s="2">
        <f t="shared" si="171"/>
        <v>0.57390046296296304</v>
      </c>
      <c r="G888">
        <v>443797</v>
      </c>
      <c r="H888">
        <v>813</v>
      </c>
      <c r="I888">
        <v>16.25</v>
      </c>
      <c r="J888">
        <v>24.17</v>
      </c>
      <c r="K888">
        <v>77080</v>
      </c>
      <c r="L888">
        <v>48.6</v>
      </c>
      <c r="M888">
        <f t="shared" si="172"/>
        <v>0.7723479239131682</v>
      </c>
      <c r="N888">
        <f t="shared" si="173"/>
        <v>1.5839666666666667E-5</v>
      </c>
      <c r="O888" s="8">
        <f t="shared" si="174"/>
        <v>0.69710373000000003</v>
      </c>
      <c r="P888" s="8">
        <f t="shared" si="175"/>
        <v>1.0703730000000022E-2</v>
      </c>
      <c r="Q888" s="6">
        <f t="shared" si="176"/>
        <v>2.4321131561008913E-4</v>
      </c>
      <c r="R888" s="10">
        <f t="shared" si="177"/>
        <v>1.1283820657572434E-7</v>
      </c>
      <c r="S888">
        <f t="shared" si="178"/>
        <v>0.11283820657572434</v>
      </c>
      <c r="T888">
        <f t="shared" si="179"/>
        <v>0.59652131557298105</v>
      </c>
      <c r="U888">
        <f t="shared" si="180"/>
        <v>1.1223202730056175E-2</v>
      </c>
      <c r="V888">
        <f t="shared" si="181"/>
        <v>1.2596027951994039E-4</v>
      </c>
    </row>
    <row r="889" spans="1:22" x14ac:dyDescent="0.35">
      <c r="A889" s="1">
        <v>43495</v>
      </c>
      <c r="B889" s="2">
        <v>0.82390046296296304</v>
      </c>
      <c r="C889" s="3">
        <f t="shared" si="169"/>
        <v>0.82390046296296304</v>
      </c>
      <c r="D889" s="2">
        <v>0.25</v>
      </c>
      <c r="E889" s="3">
        <f t="shared" si="170"/>
        <v>0.25</v>
      </c>
      <c r="F889" s="2">
        <f t="shared" si="171"/>
        <v>0.57390046296296304</v>
      </c>
      <c r="G889">
        <v>444299</v>
      </c>
      <c r="H889">
        <v>811</v>
      </c>
      <c r="I889">
        <v>16.22</v>
      </c>
      <c r="J889">
        <v>24.17</v>
      </c>
      <c r="K889">
        <v>77083</v>
      </c>
      <c r="L889">
        <v>48.6</v>
      </c>
      <c r="M889">
        <f t="shared" si="172"/>
        <v>0.76890404196944118</v>
      </c>
      <c r="N889">
        <f t="shared" si="173"/>
        <v>1.5773E-5</v>
      </c>
      <c r="O889" s="8">
        <f t="shared" si="174"/>
        <v>0.69416972999999993</v>
      </c>
      <c r="P889" s="8">
        <f t="shared" si="175"/>
        <v>7.7697299999999192E-3</v>
      </c>
      <c r="Q889" s="6">
        <f t="shared" si="176"/>
        <v>1.7654464894342013E-4</v>
      </c>
      <c r="R889" s="10">
        <f t="shared" si="177"/>
        <v>8.1904931976244547E-8</v>
      </c>
      <c r="S889">
        <f t="shared" si="178"/>
        <v>8.1904931976244544E-2</v>
      </c>
      <c r="T889">
        <f t="shared" si="179"/>
        <v>0.59121342575694413</v>
      </c>
      <c r="U889">
        <f t="shared" si="180"/>
        <v>-1.9268566204237815E-2</v>
      </c>
      <c r="V889">
        <f t="shared" si="181"/>
        <v>3.7127764356709565E-4</v>
      </c>
    </row>
    <row r="890" spans="1:22" x14ac:dyDescent="0.35">
      <c r="A890" s="1">
        <v>43495</v>
      </c>
      <c r="B890" s="2">
        <v>0.82391203703703697</v>
      </c>
      <c r="C890" s="3">
        <f t="shared" si="169"/>
        <v>0.82391203703703697</v>
      </c>
      <c r="D890" s="2">
        <v>0.25</v>
      </c>
      <c r="E890" s="3">
        <f t="shared" si="170"/>
        <v>0.25</v>
      </c>
      <c r="F890" s="2">
        <f t="shared" si="171"/>
        <v>0.57391203703703697</v>
      </c>
      <c r="G890">
        <v>444801</v>
      </c>
      <c r="H890">
        <v>808</v>
      </c>
      <c r="I890">
        <v>16.2</v>
      </c>
      <c r="J890">
        <v>24.16</v>
      </c>
      <c r="K890">
        <v>77086</v>
      </c>
      <c r="L890">
        <v>48.6</v>
      </c>
      <c r="M890">
        <f t="shared" si="172"/>
        <v>0.76660812067362316</v>
      </c>
      <c r="N890">
        <f t="shared" si="173"/>
        <v>1.5673000000000001E-5</v>
      </c>
      <c r="O890" s="8">
        <f t="shared" si="174"/>
        <v>0.68976873000000005</v>
      </c>
      <c r="P890" s="8">
        <f t="shared" si="175"/>
        <v>3.368730000000042E-3</v>
      </c>
      <c r="Q890" s="6">
        <f t="shared" si="176"/>
        <v>7.6544648943422902E-5</v>
      </c>
      <c r="R890" s="10">
        <f t="shared" si="177"/>
        <v>3.5509031047823802E-8</v>
      </c>
      <c r="S890">
        <f t="shared" si="178"/>
        <v>3.5509031047823804E-2</v>
      </c>
      <c r="T890">
        <f t="shared" si="179"/>
        <v>0.58768801068274434</v>
      </c>
      <c r="U890">
        <f t="shared" si="180"/>
        <v>-6.5370130022534709E-2</v>
      </c>
      <c r="V890">
        <f t="shared" si="181"/>
        <v>4.2732538991630941E-3</v>
      </c>
    </row>
    <row r="891" spans="1:22" x14ac:dyDescent="0.35">
      <c r="A891" s="1">
        <v>43495</v>
      </c>
      <c r="B891" s="2">
        <v>0.82391203703703697</v>
      </c>
      <c r="C891" s="3">
        <f t="shared" si="169"/>
        <v>0.82391203703703697</v>
      </c>
      <c r="D891" s="2">
        <v>0.25</v>
      </c>
      <c r="E891" s="3">
        <f t="shared" si="170"/>
        <v>0.25</v>
      </c>
      <c r="F891" s="2">
        <f t="shared" si="171"/>
        <v>0.57391203703703697</v>
      </c>
      <c r="G891">
        <v>445302</v>
      </c>
      <c r="H891">
        <v>803</v>
      </c>
      <c r="I891">
        <v>16.13</v>
      </c>
      <c r="J891">
        <v>24.16</v>
      </c>
      <c r="K891">
        <v>77088</v>
      </c>
      <c r="L891">
        <v>48.6</v>
      </c>
      <c r="M891">
        <f t="shared" si="172"/>
        <v>0.75857239613826022</v>
      </c>
      <c r="N891">
        <f t="shared" si="173"/>
        <v>1.5506333333333334E-5</v>
      </c>
      <c r="O891" s="8">
        <f t="shared" si="174"/>
        <v>0.68243373000000007</v>
      </c>
      <c r="P891" s="8">
        <f t="shared" si="175"/>
        <v>-3.9662699999999385E-3</v>
      </c>
      <c r="Q891" s="6">
        <f t="shared" si="176"/>
        <v>-9.0122017723243326E-5</v>
      </c>
      <c r="R891" s="10">
        <f t="shared" si="177"/>
        <v>-4.1806482148949002E-8</v>
      </c>
      <c r="S891">
        <f t="shared" si="178"/>
        <v>-4.1806482148949005E-2</v>
      </c>
      <c r="T891">
        <f t="shared" si="179"/>
        <v>0.57543208018294156</v>
      </c>
      <c r="U891">
        <f t="shared" si="180"/>
        <v>-0.14165546333387397</v>
      </c>
      <c r="V891">
        <f t="shared" si="181"/>
        <v>2.0066270292334511E-2</v>
      </c>
    </row>
    <row r="892" spans="1:22" x14ac:dyDescent="0.35">
      <c r="A892" s="1">
        <v>43495</v>
      </c>
      <c r="B892" s="2">
        <v>0.82392361111111112</v>
      </c>
      <c r="C892" s="3">
        <f t="shared" si="169"/>
        <v>0.82392361111111112</v>
      </c>
      <c r="D892" s="2">
        <v>0.25</v>
      </c>
      <c r="E892" s="3">
        <f t="shared" si="170"/>
        <v>0.25</v>
      </c>
      <c r="F892" s="2">
        <f t="shared" si="171"/>
        <v>0.57392361111111112</v>
      </c>
      <c r="G892">
        <v>445804</v>
      </c>
      <c r="H892">
        <v>815</v>
      </c>
      <c r="I892">
        <v>16.2</v>
      </c>
      <c r="J892">
        <v>24.17</v>
      </c>
      <c r="K892">
        <v>77084</v>
      </c>
      <c r="L892">
        <v>48.6</v>
      </c>
      <c r="M892">
        <f t="shared" si="172"/>
        <v>0.76660812067362316</v>
      </c>
      <c r="N892">
        <f t="shared" si="173"/>
        <v>1.5906333333333334E-5</v>
      </c>
      <c r="O892" s="8">
        <f t="shared" si="174"/>
        <v>0.70003773000000002</v>
      </c>
      <c r="P892" s="8">
        <f t="shared" si="175"/>
        <v>1.3637730000000015E-2</v>
      </c>
      <c r="Q892" s="6">
        <f t="shared" si="176"/>
        <v>3.0987798227675561E-4</v>
      </c>
      <c r="R892" s="10">
        <f t="shared" si="177"/>
        <v>1.4376083304172999E-7</v>
      </c>
      <c r="S892">
        <f t="shared" si="178"/>
        <v>0.14376083304172999</v>
      </c>
      <c r="T892">
        <f t="shared" si="179"/>
        <v>0.58768801068274434</v>
      </c>
      <c r="U892">
        <f t="shared" si="180"/>
        <v>4.2881671971371486E-2</v>
      </c>
      <c r="V892">
        <f t="shared" si="181"/>
        <v>1.838837791060307E-3</v>
      </c>
    </row>
    <row r="893" spans="1:22" x14ac:dyDescent="0.35">
      <c r="A893" s="1">
        <v>43495</v>
      </c>
      <c r="B893" s="2">
        <v>0.82392361111111112</v>
      </c>
      <c r="C893" s="3">
        <f t="shared" si="169"/>
        <v>0.82392361111111112</v>
      </c>
      <c r="D893" s="2">
        <v>0.25</v>
      </c>
      <c r="E893" s="3">
        <f t="shared" si="170"/>
        <v>0.25</v>
      </c>
      <c r="F893" s="2">
        <f t="shared" si="171"/>
        <v>0.57392361111111112</v>
      </c>
      <c r="G893">
        <v>446306</v>
      </c>
      <c r="H893">
        <v>800</v>
      </c>
      <c r="I893">
        <v>16.079999999999998</v>
      </c>
      <c r="J893">
        <v>24.16</v>
      </c>
      <c r="K893">
        <v>77092</v>
      </c>
      <c r="L893">
        <v>48.6</v>
      </c>
      <c r="M893">
        <f t="shared" si="172"/>
        <v>0.75283259289871518</v>
      </c>
      <c r="N893">
        <f t="shared" si="173"/>
        <v>1.5406333333333332E-5</v>
      </c>
      <c r="O893" s="8">
        <f t="shared" si="174"/>
        <v>0.67803272999999997</v>
      </c>
      <c r="P893" s="8">
        <f t="shared" si="175"/>
        <v>-8.3672700000000377E-3</v>
      </c>
      <c r="Q893" s="6">
        <f t="shared" si="176"/>
        <v>-1.9012201772324559E-4</v>
      </c>
      <c r="R893" s="10">
        <f t="shared" si="177"/>
        <v>-8.8190661208020386E-8</v>
      </c>
      <c r="S893">
        <f t="shared" si="178"/>
        <v>-8.8190661208020382E-2</v>
      </c>
      <c r="T893">
        <f t="shared" si="179"/>
        <v>0.5667569129306026</v>
      </c>
      <c r="U893">
        <f t="shared" si="180"/>
        <v>-0.18730379961763566</v>
      </c>
      <c r="V893">
        <f t="shared" si="181"/>
        <v>3.5082713351203415E-2</v>
      </c>
    </row>
    <row r="894" spans="1:22" x14ac:dyDescent="0.35">
      <c r="A894" s="1">
        <v>43495</v>
      </c>
      <c r="B894" s="2">
        <v>0.82393518518518516</v>
      </c>
      <c r="C894" s="3">
        <f t="shared" si="169"/>
        <v>0.82393518518518516</v>
      </c>
      <c r="D894" s="2">
        <v>0.25</v>
      </c>
      <c r="E894" s="3">
        <f t="shared" si="170"/>
        <v>0.25</v>
      </c>
      <c r="F894" s="2">
        <f t="shared" si="171"/>
        <v>0.57393518518518516</v>
      </c>
      <c r="G894">
        <v>446820</v>
      </c>
      <c r="H894">
        <v>806</v>
      </c>
      <c r="I894">
        <v>16.07</v>
      </c>
      <c r="J894">
        <v>24.16</v>
      </c>
      <c r="K894">
        <v>77091</v>
      </c>
      <c r="L894">
        <v>48.6</v>
      </c>
      <c r="M894">
        <f t="shared" si="172"/>
        <v>0.75168463225080639</v>
      </c>
      <c r="N894">
        <f t="shared" si="173"/>
        <v>1.5606333333333333E-5</v>
      </c>
      <c r="O894" s="8">
        <f t="shared" si="174"/>
        <v>0.68683472999999995</v>
      </c>
      <c r="P894" s="8">
        <f t="shared" si="175"/>
        <v>4.3472999999993878E-4</v>
      </c>
      <c r="Q894" s="6">
        <f t="shared" si="176"/>
        <v>9.8779822767538921E-6</v>
      </c>
      <c r="R894" s="10">
        <f t="shared" si="177"/>
        <v>4.5820946939612272E-9</v>
      </c>
      <c r="S894">
        <f t="shared" si="178"/>
        <v>4.5820946939612271E-3</v>
      </c>
      <c r="T894">
        <f t="shared" si="179"/>
        <v>0.56502978636203005</v>
      </c>
      <c r="U894">
        <f t="shared" si="180"/>
        <v>-9.4383875160592157E-2</v>
      </c>
      <c r="V894">
        <f t="shared" si="181"/>
        <v>8.9083158903302453E-3</v>
      </c>
    </row>
    <row r="895" spans="1:22" x14ac:dyDescent="0.35">
      <c r="A895" s="1">
        <v>43495</v>
      </c>
      <c r="B895" s="2">
        <v>0.82393518518518516</v>
      </c>
      <c r="C895" s="3">
        <f t="shared" si="169"/>
        <v>0.82393518518518516</v>
      </c>
      <c r="D895" s="2">
        <v>0.25</v>
      </c>
      <c r="E895" s="3">
        <f t="shared" si="170"/>
        <v>0.25</v>
      </c>
      <c r="F895" s="2">
        <f t="shared" si="171"/>
        <v>0.57393518518518516</v>
      </c>
      <c r="G895">
        <v>447309</v>
      </c>
      <c r="H895">
        <v>807</v>
      </c>
      <c r="I895">
        <v>16.09</v>
      </c>
      <c r="J895">
        <v>24.16</v>
      </c>
      <c r="K895">
        <v>77089</v>
      </c>
      <c r="L895">
        <v>48.6</v>
      </c>
      <c r="M895">
        <f t="shared" si="172"/>
        <v>0.75398055354662441</v>
      </c>
      <c r="N895">
        <f t="shared" si="173"/>
        <v>1.5639666666666665E-5</v>
      </c>
      <c r="O895" s="8">
        <f t="shared" si="174"/>
        <v>0.68830172999999994</v>
      </c>
      <c r="P895" s="8">
        <f t="shared" si="175"/>
        <v>1.9017299999999349E-3</v>
      </c>
      <c r="Q895" s="6">
        <f t="shared" si="176"/>
        <v>4.3211315610087141E-5</v>
      </c>
      <c r="R895" s="10">
        <f t="shared" si="177"/>
        <v>2.0044931374155976E-8</v>
      </c>
      <c r="S895">
        <f t="shared" si="178"/>
        <v>2.0044931374155976E-2</v>
      </c>
      <c r="T895">
        <f t="shared" si="179"/>
        <v>0.56848667512647411</v>
      </c>
      <c r="U895">
        <f t="shared" si="180"/>
        <v>-7.9215375590521289E-2</v>
      </c>
      <c r="V895">
        <f t="shared" si="181"/>
        <v>6.2750757299473558E-3</v>
      </c>
    </row>
    <row r="896" spans="1:22" x14ac:dyDescent="0.35">
      <c r="A896" s="1">
        <v>43495</v>
      </c>
      <c r="B896" s="2">
        <v>0.82394675925925931</v>
      </c>
      <c r="C896" s="3">
        <f t="shared" si="169"/>
        <v>0.82394675925925931</v>
      </c>
      <c r="D896" s="2">
        <v>0.25</v>
      </c>
      <c r="E896" s="3">
        <f t="shared" si="170"/>
        <v>0.25</v>
      </c>
      <c r="F896" s="2">
        <f t="shared" si="171"/>
        <v>0.57394675925925931</v>
      </c>
      <c r="G896">
        <v>447811</v>
      </c>
      <c r="H896">
        <v>803</v>
      </c>
      <c r="I896">
        <v>16.059999999999999</v>
      </c>
      <c r="J896">
        <v>24.16</v>
      </c>
      <c r="K896">
        <v>77091</v>
      </c>
      <c r="L896">
        <v>48.6</v>
      </c>
      <c r="M896">
        <f t="shared" si="172"/>
        <v>0.75053667160289728</v>
      </c>
      <c r="N896">
        <f t="shared" si="173"/>
        <v>1.5506333333333334E-5</v>
      </c>
      <c r="O896" s="8">
        <f t="shared" si="174"/>
        <v>0.68243373000000007</v>
      </c>
      <c r="P896" s="8">
        <f t="shared" si="175"/>
        <v>-3.9662699999999385E-3</v>
      </c>
      <c r="Q896" s="6">
        <f t="shared" si="176"/>
        <v>-9.0122017723243326E-5</v>
      </c>
      <c r="R896" s="10">
        <f t="shared" si="177"/>
        <v>-4.1804855247670686E-8</v>
      </c>
      <c r="S896">
        <f t="shared" si="178"/>
        <v>-4.1804855247670684E-2</v>
      </c>
      <c r="T896">
        <f t="shared" si="179"/>
        <v>0.56330529542075525</v>
      </c>
      <c r="U896">
        <f t="shared" si="180"/>
        <v>-0.14062365654716211</v>
      </c>
      <c r="V896">
        <f t="shared" si="181"/>
        <v>1.9775012780694209E-2</v>
      </c>
    </row>
    <row r="897" spans="1:22" x14ac:dyDescent="0.35">
      <c r="A897" s="1">
        <v>43495</v>
      </c>
      <c r="B897" s="2">
        <v>0.82394675925925931</v>
      </c>
      <c r="C897" s="3">
        <f t="shared" si="169"/>
        <v>0.82394675925925931</v>
      </c>
      <c r="D897" s="2">
        <v>0.25</v>
      </c>
      <c r="E897" s="3">
        <f t="shared" si="170"/>
        <v>0.25</v>
      </c>
      <c r="F897" s="2">
        <f t="shared" si="171"/>
        <v>0.57394675925925931</v>
      </c>
      <c r="G897">
        <v>448313</v>
      </c>
      <c r="H897">
        <v>810</v>
      </c>
      <c r="I897">
        <v>16.059999999999999</v>
      </c>
      <c r="J897">
        <v>24.16</v>
      </c>
      <c r="K897">
        <v>77069</v>
      </c>
      <c r="L897">
        <v>48.6</v>
      </c>
      <c r="M897">
        <f t="shared" si="172"/>
        <v>0.75053667160289728</v>
      </c>
      <c r="N897">
        <f t="shared" si="173"/>
        <v>1.5739666666666668E-5</v>
      </c>
      <c r="O897" s="8">
        <f t="shared" si="174"/>
        <v>0.69270273000000004</v>
      </c>
      <c r="P897" s="8">
        <f t="shared" si="175"/>
        <v>6.3027300000000341E-3</v>
      </c>
      <c r="Q897" s="6">
        <f t="shared" si="176"/>
        <v>1.4321131561008941E-4</v>
      </c>
      <c r="R897" s="10">
        <f t="shared" si="177"/>
        <v>6.645032467857162E-8</v>
      </c>
      <c r="S897">
        <f t="shared" si="178"/>
        <v>6.6450324678571621E-2</v>
      </c>
      <c r="T897">
        <f t="shared" si="179"/>
        <v>0.56330529542075525</v>
      </c>
      <c r="U897">
        <f t="shared" si="180"/>
        <v>-3.2368476620919816E-2</v>
      </c>
      <c r="V897">
        <f t="shared" si="181"/>
        <v>1.0477182787590328E-3</v>
      </c>
    </row>
    <row r="898" spans="1:22" x14ac:dyDescent="0.35">
      <c r="A898" s="1">
        <v>43495</v>
      </c>
      <c r="B898" s="2">
        <v>0.82395833333333324</v>
      </c>
      <c r="C898" s="3">
        <f t="shared" ref="C898:C961" si="182">B898</f>
        <v>0.82395833333333324</v>
      </c>
      <c r="D898" s="2">
        <v>0.25</v>
      </c>
      <c r="E898" s="3">
        <f t="shared" ref="E898:E961" si="183">D898</f>
        <v>0.25</v>
      </c>
      <c r="F898" s="2">
        <f t="shared" ref="F898:F961" si="184">C898-E898</f>
        <v>0.57395833333333324</v>
      </c>
      <c r="G898">
        <v>448815</v>
      </c>
      <c r="H898">
        <v>798</v>
      </c>
      <c r="I898">
        <v>16.010000000000002</v>
      </c>
      <c r="J898">
        <v>24.17</v>
      </c>
      <c r="K898">
        <v>77065</v>
      </c>
      <c r="L898">
        <v>48.6</v>
      </c>
      <c r="M898">
        <f t="shared" ref="M898:M961" si="185">(I898-9.522)/8.7111</f>
        <v>0.74479686836335268</v>
      </c>
      <c r="N898">
        <f t="shared" ref="N898:N961" si="186">(H898-337.81)/30000000</f>
        <v>1.5339666666666668E-5</v>
      </c>
      <c r="O898" s="8">
        <f t="shared" ref="O898:O961" si="187">N898*44010</f>
        <v>0.67509873000000009</v>
      </c>
      <c r="P898" s="8">
        <f t="shared" si="175"/>
        <v>-1.1301269999999919E-2</v>
      </c>
      <c r="Q898" s="6">
        <f t="shared" si="176"/>
        <v>-2.5678868438990953E-4</v>
      </c>
      <c r="R898" s="10">
        <f t="shared" si="177"/>
        <v>-1.191606335188775E-7</v>
      </c>
      <c r="S898">
        <f t="shared" si="178"/>
        <v>-0.1191606335188775</v>
      </c>
      <c r="T898">
        <f t="shared" si="179"/>
        <v>0.55472237512385736</v>
      </c>
      <c r="U898">
        <f t="shared" si="180"/>
        <v>-0.21724359204305932</v>
      </c>
      <c r="V898">
        <f t="shared" si="181"/>
        <v>4.7194778283771187E-2</v>
      </c>
    </row>
    <row r="899" spans="1:22" x14ac:dyDescent="0.35">
      <c r="A899" s="1">
        <v>43495</v>
      </c>
      <c r="B899" s="2">
        <v>0.82395833333333324</v>
      </c>
      <c r="C899" s="3">
        <f t="shared" si="182"/>
        <v>0.82395833333333324</v>
      </c>
      <c r="D899" s="2">
        <v>0.25</v>
      </c>
      <c r="E899" s="3">
        <f t="shared" si="183"/>
        <v>0.25</v>
      </c>
      <c r="F899" s="2">
        <f t="shared" si="184"/>
        <v>0.57395833333333324</v>
      </c>
      <c r="G899">
        <v>449316</v>
      </c>
      <c r="H899">
        <v>805</v>
      </c>
      <c r="I899">
        <v>16.04</v>
      </c>
      <c r="J899">
        <v>24.16</v>
      </c>
      <c r="K899">
        <v>77100</v>
      </c>
      <c r="L899">
        <v>48.6</v>
      </c>
      <c r="M899">
        <f t="shared" si="185"/>
        <v>0.74824075030707937</v>
      </c>
      <c r="N899">
        <f t="shared" si="186"/>
        <v>1.5573000000000002E-5</v>
      </c>
      <c r="O899" s="8">
        <f t="shared" si="187"/>
        <v>0.68536773000000006</v>
      </c>
      <c r="P899" s="8">
        <f t="shared" si="175"/>
        <v>-1.0322699999999463E-3</v>
      </c>
      <c r="Q899" s="6">
        <f t="shared" si="176"/>
        <v>-2.3455351056576832E-5</v>
      </c>
      <c r="R899" s="10">
        <f t="shared" si="177"/>
        <v>-1.0878951888429183E-8</v>
      </c>
      <c r="S899">
        <f t="shared" si="178"/>
        <v>-1.0878951888429184E-2</v>
      </c>
      <c r="T899">
        <f t="shared" si="179"/>
        <v>0.55986422042010109</v>
      </c>
      <c r="U899">
        <f t="shared" si="180"/>
        <v>-0.10940341607779677</v>
      </c>
      <c r="V899">
        <f t="shared" si="181"/>
        <v>1.1969107449491522E-2</v>
      </c>
    </row>
    <row r="900" spans="1:22" x14ac:dyDescent="0.35">
      <c r="A900" s="1">
        <v>43495</v>
      </c>
      <c r="B900" s="2">
        <v>0.82396990740740739</v>
      </c>
      <c r="C900" s="3">
        <f t="shared" si="182"/>
        <v>0.82396990740740739</v>
      </c>
      <c r="D900" s="2">
        <v>0.25</v>
      </c>
      <c r="E900" s="3">
        <f t="shared" si="183"/>
        <v>0.25</v>
      </c>
      <c r="F900" s="2">
        <f t="shared" si="184"/>
        <v>0.57396990740740739</v>
      </c>
      <c r="G900">
        <v>449818</v>
      </c>
      <c r="H900">
        <v>804</v>
      </c>
      <c r="I900">
        <v>16.02</v>
      </c>
      <c r="J900">
        <v>24.16</v>
      </c>
      <c r="K900">
        <v>77099</v>
      </c>
      <c r="L900">
        <v>48.57</v>
      </c>
      <c r="M900">
        <f t="shared" si="185"/>
        <v>0.74594482901126136</v>
      </c>
      <c r="N900">
        <f t="shared" si="186"/>
        <v>1.5539666666666666E-5</v>
      </c>
      <c r="O900" s="8">
        <f t="shared" si="187"/>
        <v>0.68390072999999996</v>
      </c>
      <c r="P900" s="8">
        <f t="shared" si="175"/>
        <v>-2.4992700000000534E-3</v>
      </c>
      <c r="Q900" s="6">
        <f t="shared" si="176"/>
        <v>-5.67886843899126E-5</v>
      </c>
      <c r="R900" s="10">
        <f t="shared" si="177"/>
        <v>-2.633980522766995E-8</v>
      </c>
      <c r="S900">
        <f t="shared" si="178"/>
        <v>-2.633980522766995E-2</v>
      </c>
      <c r="T900">
        <f t="shared" si="179"/>
        <v>0.5564336879286399</v>
      </c>
      <c r="U900">
        <f t="shared" si="180"/>
        <v>-0.12456993230691367</v>
      </c>
      <c r="V900">
        <f t="shared" si="181"/>
        <v>1.5517668034949054E-2</v>
      </c>
    </row>
    <row r="901" spans="1:22" x14ac:dyDescent="0.35">
      <c r="A901" s="1">
        <v>43495</v>
      </c>
      <c r="B901" s="2">
        <v>0.82396990740740739</v>
      </c>
      <c r="C901" s="3">
        <f t="shared" si="182"/>
        <v>0.82396990740740739</v>
      </c>
      <c r="D901" s="2">
        <v>0.25</v>
      </c>
      <c r="E901" s="3">
        <f t="shared" si="183"/>
        <v>0.25</v>
      </c>
      <c r="F901" s="2">
        <f t="shared" si="184"/>
        <v>0.57396990740740739</v>
      </c>
      <c r="G901">
        <v>450320</v>
      </c>
      <c r="H901">
        <v>807</v>
      </c>
      <c r="I901">
        <v>16.010000000000002</v>
      </c>
      <c r="J901">
        <v>24.16</v>
      </c>
      <c r="K901">
        <v>77099</v>
      </c>
      <c r="L901">
        <v>48.6</v>
      </c>
      <c r="M901">
        <f t="shared" si="185"/>
        <v>0.74479686836335268</v>
      </c>
      <c r="N901">
        <f t="shared" si="186"/>
        <v>1.5639666666666665E-5</v>
      </c>
      <c r="O901" s="8">
        <f t="shared" si="187"/>
        <v>0.68830172999999994</v>
      </c>
      <c r="P901" s="8">
        <f t="shared" si="175"/>
        <v>1.9017299999999349E-3</v>
      </c>
      <c r="Q901" s="6">
        <f t="shared" si="176"/>
        <v>4.3211315610087141E-5</v>
      </c>
      <c r="R901" s="10">
        <f t="shared" si="177"/>
        <v>2.0042331479037473E-8</v>
      </c>
      <c r="S901">
        <f t="shared" si="178"/>
        <v>2.0042331479037473E-2</v>
      </c>
      <c r="T901">
        <f t="shared" si="179"/>
        <v>0.55472237512385736</v>
      </c>
      <c r="U901">
        <f t="shared" si="180"/>
        <v>-7.8040627045144348E-2</v>
      </c>
      <c r="V901">
        <f t="shared" si="181"/>
        <v>6.0903394695993153E-3</v>
      </c>
    </row>
    <row r="902" spans="1:22" ht="15" hidden="1" customHeight="1" x14ac:dyDescent="0.35">
      <c r="A902" s="1">
        <v>43495</v>
      </c>
      <c r="B902" s="2">
        <v>0.82398148148148154</v>
      </c>
      <c r="C902" s="3">
        <f t="shared" si="182"/>
        <v>0.82398148148148154</v>
      </c>
      <c r="D902" s="2">
        <v>0.25</v>
      </c>
      <c r="E902" s="3">
        <f t="shared" si="183"/>
        <v>0.25</v>
      </c>
      <c r="F902" s="2">
        <f t="shared" si="184"/>
        <v>0.57398148148148154</v>
      </c>
      <c r="G902">
        <v>450822</v>
      </c>
      <c r="H902">
        <v>778</v>
      </c>
      <c r="I902">
        <v>15.96</v>
      </c>
      <c r="J902">
        <v>24.17</v>
      </c>
      <c r="K902">
        <v>77105</v>
      </c>
      <c r="L902">
        <v>48.57</v>
      </c>
      <c r="M902">
        <f t="shared" si="185"/>
        <v>0.73905706512380764</v>
      </c>
      <c r="N902">
        <f t="shared" si="186"/>
        <v>1.4673E-5</v>
      </c>
      <c r="O902" s="8">
        <f t="shared" si="187"/>
        <v>0.64575872999999995</v>
      </c>
      <c r="P902" s="8">
        <f t="shared" si="175"/>
        <v>-4.0641270000000063E-2</v>
      </c>
      <c r="Q902" s="6">
        <f t="shared" si="176"/>
        <v>-9.2345535105657953E-4</v>
      </c>
      <c r="R902" s="10">
        <f t="shared" si="177"/>
        <v>-4.2829939868298186E-7</v>
      </c>
      <c r="S902">
        <f t="shared" si="178"/>
        <v>-0.42829939868298184</v>
      </c>
    </row>
    <row r="903" spans="1:22" x14ac:dyDescent="0.35">
      <c r="A903" s="1">
        <v>43495</v>
      </c>
      <c r="B903" s="2">
        <v>0.82398148148148154</v>
      </c>
      <c r="C903" s="3">
        <f t="shared" si="182"/>
        <v>0.82398148148148154</v>
      </c>
      <c r="D903" s="2">
        <v>0.25</v>
      </c>
      <c r="E903" s="3">
        <f t="shared" si="183"/>
        <v>0.25</v>
      </c>
      <c r="F903" s="2">
        <f t="shared" si="184"/>
        <v>0.57398148148148154</v>
      </c>
      <c r="G903">
        <v>451260</v>
      </c>
      <c r="H903">
        <v>801</v>
      </c>
      <c r="I903">
        <v>16.02</v>
      </c>
      <c r="J903">
        <v>24.17</v>
      </c>
      <c r="K903">
        <v>77096</v>
      </c>
      <c r="L903">
        <v>48.57</v>
      </c>
      <c r="M903">
        <f t="shared" si="185"/>
        <v>0.74594482901126136</v>
      </c>
      <c r="N903">
        <f t="shared" si="186"/>
        <v>1.5439666666666667E-5</v>
      </c>
      <c r="O903" s="8">
        <f t="shared" si="187"/>
        <v>0.67949972999999997</v>
      </c>
      <c r="P903" s="8">
        <f t="shared" si="175"/>
        <v>-6.9002700000000416E-3</v>
      </c>
      <c r="Q903" s="6">
        <f t="shared" si="176"/>
        <v>-1.5678868438991233E-4</v>
      </c>
      <c r="R903" s="10">
        <f t="shared" si="177"/>
        <v>-7.2727217821087487E-8</v>
      </c>
      <c r="S903">
        <f t="shared" si="178"/>
        <v>-7.2727217821087486E-2</v>
      </c>
      <c r="T903">
        <f t="shared" ref="T903:T962" si="188">M903^2</f>
        <v>0.5564336879286399</v>
      </c>
      <c r="U903">
        <f t="shared" ref="U903:U962" si="189">S903-(0.1282*M903)-0.0026</f>
        <v>-0.17095734490033121</v>
      </c>
      <c r="V903">
        <f t="shared" ref="V903:V962" si="190">U903^2</f>
        <v>2.9226413775370802E-2</v>
      </c>
    </row>
    <row r="904" spans="1:22" x14ac:dyDescent="0.35">
      <c r="A904" s="1">
        <v>43495</v>
      </c>
      <c r="B904" s="2">
        <v>0.82399305555555558</v>
      </c>
      <c r="C904" s="3">
        <f t="shared" si="182"/>
        <v>0.82399305555555558</v>
      </c>
      <c r="D904" s="2">
        <v>0.25</v>
      </c>
      <c r="E904" s="3">
        <f t="shared" si="183"/>
        <v>0.25</v>
      </c>
      <c r="F904" s="2">
        <f t="shared" si="184"/>
        <v>0.57399305555555558</v>
      </c>
      <c r="G904">
        <v>451762</v>
      </c>
      <c r="H904">
        <v>824</v>
      </c>
      <c r="I904">
        <v>16.02</v>
      </c>
      <c r="J904">
        <v>24.17</v>
      </c>
      <c r="K904">
        <v>77097</v>
      </c>
      <c r="L904">
        <v>48.57</v>
      </c>
      <c r="M904">
        <f t="shared" si="185"/>
        <v>0.74594482901126136</v>
      </c>
      <c r="N904">
        <f t="shared" si="186"/>
        <v>1.6206333333333334E-5</v>
      </c>
      <c r="O904" s="8">
        <f t="shared" si="187"/>
        <v>0.7132407300000001</v>
      </c>
      <c r="P904" s="8">
        <f t="shared" ref="P904:P962" si="191">O904-0.6864</f>
        <v>2.684073000000009E-2</v>
      </c>
      <c r="Q904" s="6">
        <f t="shared" ref="Q904:Q962" si="192">P904/(44010*0.001)</f>
        <v>6.0987798227675732E-4</v>
      </c>
      <c r="R904" s="10">
        <f t="shared" ref="R904:R962" si="193">(Q904/8.314*(J904+273.15))/K904</f>
        <v>2.8289129233539931E-7</v>
      </c>
      <c r="S904">
        <f t="shared" ref="S904:S962" si="194">R904*1000000</f>
        <v>0.28289129233539928</v>
      </c>
      <c r="T904">
        <f t="shared" si="188"/>
        <v>0.5564336879286399</v>
      </c>
      <c r="U904">
        <f t="shared" si="189"/>
        <v>0.18466116525615556</v>
      </c>
      <c r="V904">
        <f t="shared" si="190"/>
        <v>3.4099745953761189E-2</v>
      </c>
    </row>
    <row r="905" spans="1:22" x14ac:dyDescent="0.35">
      <c r="A905" s="1">
        <v>43495</v>
      </c>
      <c r="B905" s="2">
        <v>0.82399305555555558</v>
      </c>
      <c r="C905" s="3">
        <f t="shared" si="182"/>
        <v>0.82399305555555558</v>
      </c>
      <c r="D905" s="2">
        <v>0.25</v>
      </c>
      <c r="E905" s="3">
        <f t="shared" si="183"/>
        <v>0.25</v>
      </c>
      <c r="F905" s="2">
        <f t="shared" si="184"/>
        <v>0.57399305555555558</v>
      </c>
      <c r="G905">
        <v>452263</v>
      </c>
      <c r="H905">
        <v>801</v>
      </c>
      <c r="I905">
        <v>15.99</v>
      </c>
      <c r="J905">
        <v>24.16</v>
      </c>
      <c r="K905">
        <v>77099</v>
      </c>
      <c r="L905">
        <v>48.6</v>
      </c>
      <c r="M905">
        <f t="shared" si="185"/>
        <v>0.74250094706753456</v>
      </c>
      <c r="N905">
        <f t="shared" si="186"/>
        <v>1.5439666666666667E-5</v>
      </c>
      <c r="O905" s="8">
        <f t="shared" si="187"/>
        <v>0.67949972999999997</v>
      </c>
      <c r="P905" s="8">
        <f t="shared" si="191"/>
        <v>-6.9002700000000416E-3</v>
      </c>
      <c r="Q905" s="6">
        <f t="shared" si="192"/>
        <v>-1.5678868438991233E-4</v>
      </c>
      <c r="R905" s="10">
        <f t="shared" si="193"/>
        <v>-7.2721941934377375E-8</v>
      </c>
      <c r="S905">
        <f t="shared" si="194"/>
        <v>-7.2721941934377379E-2</v>
      </c>
      <c r="T905">
        <f t="shared" si="188"/>
        <v>0.55130765639618573</v>
      </c>
      <c r="U905">
        <f t="shared" si="189"/>
        <v>-0.17051056334843531</v>
      </c>
      <c r="V905">
        <f t="shared" si="190"/>
        <v>2.907385221340077E-2</v>
      </c>
    </row>
    <row r="906" spans="1:22" x14ac:dyDescent="0.35">
      <c r="A906" s="1">
        <v>43495</v>
      </c>
      <c r="B906" s="2">
        <v>0.82400462962962961</v>
      </c>
      <c r="C906" s="3">
        <f t="shared" si="182"/>
        <v>0.82400462962962961</v>
      </c>
      <c r="D906" s="2">
        <v>0.25</v>
      </c>
      <c r="E906" s="3">
        <f t="shared" si="183"/>
        <v>0.25</v>
      </c>
      <c r="F906" s="2">
        <f t="shared" si="184"/>
        <v>0.57400462962962961</v>
      </c>
      <c r="G906">
        <v>452765</v>
      </c>
      <c r="H906">
        <v>807</v>
      </c>
      <c r="I906">
        <v>15.98</v>
      </c>
      <c r="J906">
        <v>24.17</v>
      </c>
      <c r="K906">
        <v>77096</v>
      </c>
      <c r="L906">
        <v>48.57</v>
      </c>
      <c r="M906">
        <f t="shared" si="185"/>
        <v>0.74135298641962555</v>
      </c>
      <c r="N906">
        <f t="shared" si="186"/>
        <v>1.5639666666666665E-5</v>
      </c>
      <c r="O906" s="8">
        <f t="shared" si="187"/>
        <v>0.68830172999999994</v>
      </c>
      <c r="P906" s="8">
        <f t="shared" si="191"/>
        <v>1.9017299999999349E-3</v>
      </c>
      <c r="Q906" s="6">
        <f t="shared" si="192"/>
        <v>4.3211315610087141E-5</v>
      </c>
      <c r="R906" s="10">
        <f t="shared" si="193"/>
        <v>2.004378552533323E-8</v>
      </c>
      <c r="S906">
        <f t="shared" si="194"/>
        <v>2.004378552533323E-2</v>
      </c>
      <c r="T906">
        <f t="shared" si="188"/>
        <v>0.54960425047329753</v>
      </c>
      <c r="U906">
        <f t="shared" si="189"/>
        <v>-7.7597667333662773E-2</v>
      </c>
      <c r="V906">
        <f t="shared" si="190"/>
        <v>6.0213979756257949E-3</v>
      </c>
    </row>
    <row r="907" spans="1:22" x14ac:dyDescent="0.35">
      <c r="A907" s="1">
        <v>43495</v>
      </c>
      <c r="B907" s="2">
        <v>0.82400462962962961</v>
      </c>
      <c r="C907" s="3">
        <f t="shared" si="182"/>
        <v>0.82400462962962961</v>
      </c>
      <c r="D907" s="2">
        <v>0.25</v>
      </c>
      <c r="E907" s="3">
        <f t="shared" si="183"/>
        <v>0.25</v>
      </c>
      <c r="F907" s="2">
        <f t="shared" si="184"/>
        <v>0.57400462962962961</v>
      </c>
      <c r="G907">
        <v>453267</v>
      </c>
      <c r="H907">
        <v>813</v>
      </c>
      <c r="I907">
        <v>15.96</v>
      </c>
      <c r="J907">
        <v>24.17</v>
      </c>
      <c r="K907">
        <v>77098</v>
      </c>
      <c r="L907">
        <v>48.57</v>
      </c>
      <c r="M907">
        <f t="shared" si="185"/>
        <v>0.73905706512380764</v>
      </c>
      <c r="N907">
        <f t="shared" si="186"/>
        <v>1.5839666666666667E-5</v>
      </c>
      <c r="O907" s="8">
        <f t="shared" si="187"/>
        <v>0.69710373000000003</v>
      </c>
      <c r="P907" s="8">
        <f t="shared" si="191"/>
        <v>1.0703730000000022E-2</v>
      </c>
      <c r="Q907" s="6">
        <f t="shared" si="192"/>
        <v>2.4321131561008913E-4</v>
      </c>
      <c r="R907" s="10">
        <f t="shared" si="193"/>
        <v>1.1281186234217272E-7</v>
      </c>
      <c r="S907">
        <f t="shared" si="194"/>
        <v>0.11281186234217272</v>
      </c>
      <c r="T907">
        <f t="shared" si="188"/>
        <v>0.54620534550941602</v>
      </c>
      <c r="U907">
        <f t="shared" si="189"/>
        <v>1.5464746593300568E-2</v>
      </c>
      <c r="V907">
        <f t="shared" si="190"/>
        <v>2.3915838719500151E-4</v>
      </c>
    </row>
    <row r="908" spans="1:22" x14ac:dyDescent="0.35">
      <c r="A908" s="1">
        <v>43495</v>
      </c>
      <c r="B908" s="2">
        <v>0.82401620370370365</v>
      </c>
      <c r="C908" s="3">
        <f t="shared" si="182"/>
        <v>0.82401620370370365</v>
      </c>
      <c r="D908" s="2">
        <v>0.25</v>
      </c>
      <c r="E908" s="3">
        <f t="shared" si="183"/>
        <v>0.25</v>
      </c>
      <c r="F908" s="2">
        <f t="shared" si="184"/>
        <v>0.57401620370370365</v>
      </c>
      <c r="G908">
        <v>453769</v>
      </c>
      <c r="H908">
        <v>812</v>
      </c>
      <c r="I908">
        <v>15.99</v>
      </c>
      <c r="J908">
        <v>24.17</v>
      </c>
      <c r="K908">
        <v>77101</v>
      </c>
      <c r="L908">
        <v>48.57</v>
      </c>
      <c r="M908">
        <f t="shared" si="185"/>
        <v>0.74250094706753456</v>
      </c>
      <c r="N908">
        <f t="shared" si="186"/>
        <v>1.5806333333333335E-5</v>
      </c>
      <c r="O908" s="8">
        <f t="shared" si="187"/>
        <v>0.69563673000000004</v>
      </c>
      <c r="P908" s="8">
        <f t="shared" si="191"/>
        <v>9.2367300000000263E-3</v>
      </c>
      <c r="Q908" s="6">
        <f t="shared" si="192"/>
        <v>2.0987798227675589E-4</v>
      </c>
      <c r="R908" s="10">
        <f t="shared" si="193"/>
        <v>9.7346641641365102E-8</v>
      </c>
      <c r="S908">
        <f t="shared" si="194"/>
        <v>9.7346641641365098E-2</v>
      </c>
      <c r="T908">
        <f t="shared" si="188"/>
        <v>0.55130765639618573</v>
      </c>
      <c r="U908">
        <f t="shared" si="189"/>
        <v>-4.4197977269284407E-4</v>
      </c>
      <c r="V908">
        <f t="shared" si="190"/>
        <v>1.9534611946961811E-7</v>
      </c>
    </row>
    <row r="909" spans="1:22" x14ac:dyDescent="0.35">
      <c r="A909" s="1">
        <v>43495</v>
      </c>
      <c r="B909" s="2">
        <v>0.82401620370370365</v>
      </c>
      <c r="C909" s="3">
        <f t="shared" si="182"/>
        <v>0.82401620370370365</v>
      </c>
      <c r="D909" s="2">
        <v>0.25</v>
      </c>
      <c r="E909" s="3">
        <f t="shared" si="183"/>
        <v>0.25</v>
      </c>
      <c r="F909" s="2">
        <f t="shared" si="184"/>
        <v>0.57401620370370365</v>
      </c>
      <c r="G909">
        <v>454270</v>
      </c>
      <c r="H909">
        <v>816</v>
      </c>
      <c r="I909">
        <v>15.99</v>
      </c>
      <c r="J909">
        <v>24.19</v>
      </c>
      <c r="K909">
        <v>77098</v>
      </c>
      <c r="L909">
        <v>48.6</v>
      </c>
      <c r="M909">
        <f t="shared" si="185"/>
        <v>0.74250094706753456</v>
      </c>
      <c r="N909">
        <f t="shared" si="186"/>
        <v>1.5939666666666666E-5</v>
      </c>
      <c r="O909" s="8">
        <f t="shared" si="187"/>
        <v>0.70150472999999991</v>
      </c>
      <c r="P909" s="8">
        <f t="shared" si="191"/>
        <v>1.51047299999999E-2</v>
      </c>
      <c r="Q909" s="6">
        <f t="shared" si="192"/>
        <v>3.4321131561008636E-4</v>
      </c>
      <c r="R909" s="10">
        <f t="shared" si="193"/>
        <v>1.5920686947075757E-7</v>
      </c>
      <c r="S909">
        <f t="shared" si="194"/>
        <v>0.15920686947075757</v>
      </c>
      <c r="T909">
        <f t="shared" si="188"/>
        <v>0.55130765639618573</v>
      </c>
      <c r="U909">
        <f t="shared" si="189"/>
        <v>6.1418248056699633E-2</v>
      </c>
      <c r="V909">
        <f t="shared" si="190"/>
        <v>3.7722011943542881E-3</v>
      </c>
    </row>
    <row r="910" spans="1:22" x14ac:dyDescent="0.35">
      <c r="A910" s="1">
        <v>43495</v>
      </c>
      <c r="B910" s="2">
        <v>0.8240277777777778</v>
      </c>
      <c r="C910" s="3">
        <f t="shared" si="182"/>
        <v>0.8240277777777778</v>
      </c>
      <c r="D910" s="2">
        <v>0.25</v>
      </c>
      <c r="E910" s="3">
        <f t="shared" si="183"/>
        <v>0.25</v>
      </c>
      <c r="F910" s="2">
        <f t="shared" si="184"/>
        <v>0.5740277777777778</v>
      </c>
      <c r="G910">
        <v>454772</v>
      </c>
      <c r="H910">
        <v>810</v>
      </c>
      <c r="I910">
        <v>15.98</v>
      </c>
      <c r="J910">
        <v>24.17</v>
      </c>
      <c r="K910">
        <v>77100</v>
      </c>
      <c r="L910">
        <v>48.6</v>
      </c>
      <c r="M910">
        <f t="shared" si="185"/>
        <v>0.74135298641962555</v>
      </c>
      <c r="N910">
        <f t="shared" si="186"/>
        <v>1.5739666666666668E-5</v>
      </c>
      <c r="O910" s="8">
        <f t="shared" si="187"/>
        <v>0.69270273000000004</v>
      </c>
      <c r="P910" s="8">
        <f t="shared" si="191"/>
        <v>6.3027300000000341E-3</v>
      </c>
      <c r="Q910" s="6">
        <f t="shared" si="192"/>
        <v>1.4321131561008941E-4</v>
      </c>
      <c r="R910" s="10">
        <f t="shared" si="193"/>
        <v>6.6425840802321735E-8</v>
      </c>
      <c r="S910">
        <f t="shared" si="194"/>
        <v>6.6425840802321737E-2</v>
      </c>
      <c r="T910">
        <f t="shared" si="188"/>
        <v>0.54960425047329753</v>
      </c>
      <c r="U910">
        <f t="shared" si="189"/>
        <v>-3.1215612056674259E-2</v>
      </c>
      <c r="V910">
        <f t="shared" si="190"/>
        <v>9.7441443607278742E-4</v>
      </c>
    </row>
    <row r="911" spans="1:22" x14ac:dyDescent="0.35">
      <c r="A911" s="1">
        <v>43495</v>
      </c>
      <c r="B911" s="2">
        <v>0.8240277777777778</v>
      </c>
      <c r="C911" s="3">
        <f t="shared" si="182"/>
        <v>0.8240277777777778</v>
      </c>
      <c r="D911" s="2">
        <v>0.25</v>
      </c>
      <c r="E911" s="3">
        <f t="shared" si="183"/>
        <v>0.25</v>
      </c>
      <c r="F911" s="2">
        <f t="shared" si="184"/>
        <v>0.5740277777777778</v>
      </c>
      <c r="G911">
        <v>455274</v>
      </c>
      <c r="H911">
        <v>806</v>
      </c>
      <c r="I911">
        <v>15.95</v>
      </c>
      <c r="J911">
        <v>24.17</v>
      </c>
      <c r="K911">
        <v>77096</v>
      </c>
      <c r="L911">
        <v>48.6</v>
      </c>
      <c r="M911">
        <f t="shared" si="185"/>
        <v>0.73790910447589841</v>
      </c>
      <c r="N911">
        <f t="shared" si="186"/>
        <v>1.5606333333333333E-5</v>
      </c>
      <c r="O911" s="8">
        <f t="shared" si="187"/>
        <v>0.68683472999999995</v>
      </c>
      <c r="P911" s="8">
        <f t="shared" si="191"/>
        <v>4.3472999999993878E-4</v>
      </c>
      <c r="Q911" s="6">
        <f t="shared" si="192"/>
        <v>9.8779822767538921E-6</v>
      </c>
      <c r="R911" s="10">
        <f t="shared" si="193"/>
        <v>4.5819516342631109E-9</v>
      </c>
      <c r="S911">
        <f t="shared" si="194"/>
        <v>4.5819516342631107E-3</v>
      </c>
      <c r="T911">
        <f t="shared" si="188"/>
        <v>0.54450984646842238</v>
      </c>
      <c r="U911">
        <f t="shared" si="189"/>
        <v>-9.261799555954707E-2</v>
      </c>
      <c r="V911">
        <f t="shared" si="190"/>
        <v>8.5780931014682801E-3</v>
      </c>
    </row>
    <row r="912" spans="1:22" x14ac:dyDescent="0.35">
      <c r="A912" s="1">
        <v>43495</v>
      </c>
      <c r="B912" s="2">
        <v>0.82403935185185195</v>
      </c>
      <c r="C912" s="3">
        <f t="shared" si="182"/>
        <v>0.82403935185185195</v>
      </c>
      <c r="D912" s="2">
        <v>0.25</v>
      </c>
      <c r="E912" s="3">
        <f t="shared" si="183"/>
        <v>0.25</v>
      </c>
      <c r="F912" s="2">
        <f t="shared" si="184"/>
        <v>0.57403935185185195</v>
      </c>
      <c r="G912">
        <v>455776</v>
      </c>
      <c r="H912">
        <v>800</v>
      </c>
      <c r="I912">
        <v>15.96</v>
      </c>
      <c r="J912">
        <v>24.19</v>
      </c>
      <c r="K912">
        <v>77095</v>
      </c>
      <c r="L912">
        <v>48.6</v>
      </c>
      <c r="M912">
        <f t="shared" si="185"/>
        <v>0.73905706512380764</v>
      </c>
      <c r="N912">
        <f t="shared" si="186"/>
        <v>1.5406333333333332E-5</v>
      </c>
      <c r="O912" s="8">
        <f t="shared" si="187"/>
        <v>0.67803272999999997</v>
      </c>
      <c r="P912" s="8">
        <f t="shared" si="191"/>
        <v>-8.3672700000000377E-3</v>
      </c>
      <c r="Q912" s="6">
        <f t="shared" si="192"/>
        <v>-1.9012201772324559E-4</v>
      </c>
      <c r="R912" s="10">
        <f t="shared" si="193"/>
        <v>-8.819612795517342E-8</v>
      </c>
      <c r="S912">
        <f t="shared" si="194"/>
        <v>-8.8196127955173426E-2</v>
      </c>
      <c r="T912">
        <f t="shared" si="188"/>
        <v>0.54620534550941602</v>
      </c>
      <c r="U912">
        <f t="shared" si="189"/>
        <v>-0.18554324370404557</v>
      </c>
      <c r="V912">
        <f t="shared" si="190"/>
        <v>3.4426295284218845E-2</v>
      </c>
    </row>
    <row r="913" spans="1:22" x14ac:dyDescent="0.35">
      <c r="A913" s="1">
        <v>43495</v>
      </c>
      <c r="B913" s="2">
        <v>0.82403935185185195</v>
      </c>
      <c r="C913" s="3">
        <f t="shared" si="182"/>
        <v>0.82403935185185195</v>
      </c>
      <c r="D913" s="2">
        <v>0.25</v>
      </c>
      <c r="E913" s="3">
        <f t="shared" si="183"/>
        <v>0.25</v>
      </c>
      <c r="F913" s="2">
        <f t="shared" si="184"/>
        <v>0.57403935185185195</v>
      </c>
      <c r="G913">
        <v>456278</v>
      </c>
      <c r="H913">
        <v>797</v>
      </c>
      <c r="I913">
        <v>15.99</v>
      </c>
      <c r="J913">
        <v>24.16</v>
      </c>
      <c r="K913">
        <v>77095</v>
      </c>
      <c r="L913">
        <v>48.6</v>
      </c>
      <c r="M913">
        <f t="shared" si="185"/>
        <v>0.74250094706753456</v>
      </c>
      <c r="N913">
        <f t="shared" si="186"/>
        <v>1.5306333333333333E-5</v>
      </c>
      <c r="O913" s="8">
        <f t="shared" si="187"/>
        <v>0.67363172999999998</v>
      </c>
      <c r="P913" s="8">
        <f t="shared" si="191"/>
        <v>-1.2768270000000026E-2</v>
      </c>
      <c r="Q913" s="6">
        <f t="shared" si="192"/>
        <v>-2.9012201772324531E-4</v>
      </c>
      <c r="R913" s="10">
        <f t="shared" si="193"/>
        <v>-1.3457177264153501E-7</v>
      </c>
      <c r="S913">
        <f t="shared" si="194"/>
        <v>-0.13457177264153503</v>
      </c>
      <c r="T913">
        <f t="shared" si="188"/>
        <v>0.55130765639618573</v>
      </c>
      <c r="U913">
        <f t="shared" si="189"/>
        <v>-0.23236039405559294</v>
      </c>
      <c r="V913">
        <f t="shared" si="190"/>
        <v>5.3991352725670433E-2</v>
      </c>
    </row>
    <row r="914" spans="1:22" x14ac:dyDescent="0.35">
      <c r="A914" s="1">
        <v>43495</v>
      </c>
      <c r="B914" s="2">
        <v>0.82405092592592588</v>
      </c>
      <c r="C914" s="3">
        <f t="shared" si="182"/>
        <v>0.82405092592592588</v>
      </c>
      <c r="D914" s="2">
        <v>0.25</v>
      </c>
      <c r="E914" s="3">
        <f t="shared" si="183"/>
        <v>0.25</v>
      </c>
      <c r="F914" s="2">
        <f t="shared" si="184"/>
        <v>0.57405092592592588</v>
      </c>
      <c r="G914">
        <v>456779</v>
      </c>
      <c r="H914">
        <v>806</v>
      </c>
      <c r="I914">
        <v>16</v>
      </c>
      <c r="J914">
        <v>24.17</v>
      </c>
      <c r="K914">
        <v>77102</v>
      </c>
      <c r="L914">
        <v>48.6</v>
      </c>
      <c r="M914">
        <f t="shared" si="185"/>
        <v>0.74364890771544345</v>
      </c>
      <c r="N914">
        <f t="shared" si="186"/>
        <v>1.5606333333333333E-5</v>
      </c>
      <c r="O914" s="8">
        <f t="shared" si="187"/>
        <v>0.68683472999999995</v>
      </c>
      <c r="P914" s="8">
        <f t="shared" si="191"/>
        <v>4.3472999999993878E-4</v>
      </c>
      <c r="Q914" s="6">
        <f t="shared" si="192"/>
        <v>9.8779822767538921E-6</v>
      </c>
      <c r="R914" s="10">
        <f t="shared" si="193"/>
        <v>4.5815950714008566E-9</v>
      </c>
      <c r="S914">
        <f t="shared" si="194"/>
        <v>4.5815950714008565E-3</v>
      </c>
      <c r="T914">
        <f t="shared" si="188"/>
        <v>0.55301369794637212</v>
      </c>
      <c r="U914">
        <f t="shared" si="189"/>
        <v>-9.3354194897719012E-2</v>
      </c>
      <c r="V914">
        <f t="shared" si="190"/>
        <v>8.715005705001307E-3</v>
      </c>
    </row>
    <row r="915" spans="1:22" x14ac:dyDescent="0.35">
      <c r="A915" s="1">
        <v>43495</v>
      </c>
      <c r="B915" s="2">
        <v>0.82405092592592588</v>
      </c>
      <c r="C915" s="3">
        <f t="shared" si="182"/>
        <v>0.82405092592592588</v>
      </c>
      <c r="D915" s="2">
        <v>0.25</v>
      </c>
      <c r="E915" s="3">
        <f t="shared" si="183"/>
        <v>0.25</v>
      </c>
      <c r="F915" s="2">
        <f t="shared" si="184"/>
        <v>0.57405092592592588</v>
      </c>
      <c r="G915">
        <v>457281</v>
      </c>
      <c r="H915">
        <v>811</v>
      </c>
      <c r="I915">
        <v>16</v>
      </c>
      <c r="J915">
        <v>24.19</v>
      </c>
      <c r="K915">
        <v>77097</v>
      </c>
      <c r="L915">
        <v>48.6</v>
      </c>
      <c r="M915">
        <f t="shared" si="185"/>
        <v>0.74364890771544345</v>
      </c>
      <c r="N915">
        <f t="shared" si="186"/>
        <v>1.5773E-5</v>
      </c>
      <c r="O915" s="8">
        <f t="shared" si="187"/>
        <v>0.69416972999999993</v>
      </c>
      <c r="P915" s="8">
        <f t="shared" si="191"/>
        <v>7.7697299999999192E-3</v>
      </c>
      <c r="Q915" s="6">
        <f t="shared" si="192"/>
        <v>1.7654464894342013E-4</v>
      </c>
      <c r="R915" s="10">
        <f t="shared" si="193"/>
        <v>8.1895567453581748E-8</v>
      </c>
      <c r="S915">
        <f t="shared" si="194"/>
        <v>8.1895567453581744E-2</v>
      </c>
      <c r="T915">
        <f t="shared" si="188"/>
        <v>0.55301369794637212</v>
      </c>
      <c r="U915">
        <f t="shared" si="189"/>
        <v>-1.6040222515538112E-2</v>
      </c>
      <c r="V915">
        <f t="shared" si="190"/>
        <v>2.572887383479758E-4</v>
      </c>
    </row>
    <row r="916" spans="1:22" x14ac:dyDescent="0.35">
      <c r="A916" s="1">
        <v>43495</v>
      </c>
      <c r="B916" s="2">
        <v>0.82406250000000003</v>
      </c>
      <c r="C916" s="3">
        <f t="shared" si="182"/>
        <v>0.82406250000000003</v>
      </c>
      <c r="D916" s="2">
        <v>0.25</v>
      </c>
      <c r="E916" s="3">
        <f t="shared" si="183"/>
        <v>0.25</v>
      </c>
      <c r="F916" s="2">
        <f t="shared" si="184"/>
        <v>0.57406250000000003</v>
      </c>
      <c r="G916">
        <v>457783</v>
      </c>
      <c r="H916">
        <v>803</v>
      </c>
      <c r="I916">
        <v>16</v>
      </c>
      <c r="J916">
        <v>24.17</v>
      </c>
      <c r="K916">
        <v>77097</v>
      </c>
      <c r="L916">
        <v>48.6</v>
      </c>
      <c r="M916">
        <f t="shared" si="185"/>
        <v>0.74364890771544345</v>
      </c>
      <c r="N916">
        <f t="shared" si="186"/>
        <v>1.5506333333333334E-5</v>
      </c>
      <c r="O916" s="8">
        <f t="shared" si="187"/>
        <v>0.68243373000000007</v>
      </c>
      <c r="P916" s="8">
        <f t="shared" si="191"/>
        <v>-3.9662699999999385E-3</v>
      </c>
      <c r="Q916" s="6">
        <f t="shared" si="192"/>
        <v>-9.0122017723243326E-5</v>
      </c>
      <c r="R916" s="10">
        <f t="shared" si="193"/>
        <v>-4.180300781875542E-8</v>
      </c>
      <c r="S916">
        <f t="shared" si="194"/>
        <v>-4.1803007818755421E-2</v>
      </c>
      <c r="T916">
        <f t="shared" si="188"/>
        <v>0.55301369794637212</v>
      </c>
      <c r="U916">
        <f t="shared" si="189"/>
        <v>-0.13973879778787526</v>
      </c>
      <c r="V916">
        <f t="shared" si="190"/>
        <v>1.9526931607200693E-2</v>
      </c>
    </row>
    <row r="917" spans="1:22" x14ac:dyDescent="0.35">
      <c r="A917" s="1">
        <v>43495</v>
      </c>
      <c r="B917" s="2">
        <v>0.82406250000000003</v>
      </c>
      <c r="C917" s="3">
        <f t="shared" si="182"/>
        <v>0.82406250000000003</v>
      </c>
      <c r="D917" s="2">
        <v>0.25</v>
      </c>
      <c r="E917" s="3">
        <f t="shared" si="183"/>
        <v>0.25</v>
      </c>
      <c r="F917" s="2">
        <f t="shared" si="184"/>
        <v>0.57406250000000003</v>
      </c>
      <c r="G917">
        <v>458285</v>
      </c>
      <c r="H917">
        <v>807</v>
      </c>
      <c r="I917">
        <v>15.99</v>
      </c>
      <c r="J917">
        <v>24.16</v>
      </c>
      <c r="K917">
        <v>77094</v>
      </c>
      <c r="L917">
        <v>48.63</v>
      </c>
      <c r="M917">
        <f t="shared" si="185"/>
        <v>0.74250094706753456</v>
      </c>
      <c r="N917">
        <f t="shared" si="186"/>
        <v>1.5639666666666665E-5</v>
      </c>
      <c r="O917" s="8">
        <f t="shared" si="187"/>
        <v>0.68830172999999994</v>
      </c>
      <c r="P917" s="8">
        <f t="shared" si="191"/>
        <v>1.9017299999999349E-3</v>
      </c>
      <c r="Q917" s="6">
        <f t="shared" si="192"/>
        <v>4.3211315610087141E-5</v>
      </c>
      <c r="R917" s="10">
        <f t="shared" si="193"/>
        <v>2.0043631342287469E-8</v>
      </c>
      <c r="S917">
        <f t="shared" si="194"/>
        <v>2.0043631342287468E-2</v>
      </c>
      <c r="T917">
        <f t="shared" si="188"/>
        <v>0.55130765639618573</v>
      </c>
      <c r="U917">
        <f t="shared" si="189"/>
        <v>-7.7744990071770478E-2</v>
      </c>
      <c r="V917">
        <f t="shared" si="190"/>
        <v>6.0442834812596902E-3</v>
      </c>
    </row>
    <row r="918" spans="1:22" x14ac:dyDescent="0.35">
      <c r="A918" s="1">
        <v>43495</v>
      </c>
      <c r="B918" s="2">
        <v>0.82407407407407407</v>
      </c>
      <c r="C918" s="3">
        <f t="shared" si="182"/>
        <v>0.82407407407407407</v>
      </c>
      <c r="D918" s="2">
        <v>0.25</v>
      </c>
      <c r="E918" s="3">
        <f t="shared" si="183"/>
        <v>0.25</v>
      </c>
      <c r="F918" s="2">
        <f t="shared" si="184"/>
        <v>0.57407407407407407</v>
      </c>
      <c r="G918">
        <v>458786</v>
      </c>
      <c r="H918">
        <v>801</v>
      </c>
      <c r="I918">
        <v>16.04</v>
      </c>
      <c r="J918">
        <v>24.19</v>
      </c>
      <c r="K918">
        <v>77101</v>
      </c>
      <c r="L918">
        <v>48.63</v>
      </c>
      <c r="M918">
        <f t="shared" si="185"/>
        <v>0.74824075030707937</v>
      </c>
      <c r="N918">
        <f t="shared" si="186"/>
        <v>1.5439666666666667E-5</v>
      </c>
      <c r="O918" s="8">
        <f t="shared" si="187"/>
        <v>0.67949972999999997</v>
      </c>
      <c r="P918" s="8">
        <f t="shared" si="191"/>
        <v>-6.9002700000000416E-3</v>
      </c>
      <c r="Q918" s="6">
        <f t="shared" si="192"/>
        <v>-1.5678868438991233E-4</v>
      </c>
      <c r="R918" s="10">
        <f t="shared" si="193"/>
        <v>-7.2727393328316875E-8</v>
      </c>
      <c r="S918">
        <f t="shared" si="194"/>
        <v>-7.2727393328316875E-2</v>
      </c>
      <c r="T918">
        <f t="shared" si="188"/>
        <v>0.55986422042010109</v>
      </c>
      <c r="U918">
        <f t="shared" si="189"/>
        <v>-0.17125185751768446</v>
      </c>
      <c r="V918">
        <f t="shared" si="190"/>
        <v>2.9327198703257298E-2</v>
      </c>
    </row>
    <row r="919" spans="1:22" x14ac:dyDescent="0.35">
      <c r="A919" s="1">
        <v>43495</v>
      </c>
      <c r="B919" s="2">
        <v>0.82407407407407407</v>
      </c>
      <c r="C919" s="3">
        <f t="shared" si="182"/>
        <v>0.82407407407407407</v>
      </c>
      <c r="D919" s="2">
        <v>0.25</v>
      </c>
      <c r="E919" s="3">
        <f t="shared" si="183"/>
        <v>0.25</v>
      </c>
      <c r="F919" s="2">
        <f t="shared" si="184"/>
        <v>0.57407407407407407</v>
      </c>
      <c r="G919">
        <v>459288</v>
      </c>
      <c r="H919">
        <v>802</v>
      </c>
      <c r="I919">
        <v>16.03</v>
      </c>
      <c r="J919">
        <v>24.17</v>
      </c>
      <c r="K919">
        <v>77095</v>
      </c>
      <c r="L919">
        <v>48.63</v>
      </c>
      <c r="M919">
        <f t="shared" si="185"/>
        <v>0.74709278965917059</v>
      </c>
      <c r="N919">
        <f t="shared" si="186"/>
        <v>1.5472999999999999E-5</v>
      </c>
      <c r="O919" s="8">
        <f t="shared" si="187"/>
        <v>0.68096672999999996</v>
      </c>
      <c r="P919" s="8">
        <f t="shared" si="191"/>
        <v>-5.4332700000000456E-3</v>
      </c>
      <c r="Q919" s="6">
        <f t="shared" si="192"/>
        <v>-1.2345535105657909E-4</v>
      </c>
      <c r="R919" s="10">
        <f t="shared" si="193"/>
        <v>-5.7266126719873124E-8</v>
      </c>
      <c r="S919">
        <f t="shared" si="194"/>
        <v>-5.7266126719873127E-2</v>
      </c>
      <c r="T919">
        <f t="shared" si="188"/>
        <v>0.55814763636072173</v>
      </c>
      <c r="U919">
        <f t="shared" si="189"/>
        <v>-0.1556434223541788</v>
      </c>
      <c r="V919">
        <f t="shared" si="190"/>
        <v>2.4224874922121286E-2</v>
      </c>
    </row>
    <row r="920" spans="1:22" x14ac:dyDescent="0.35">
      <c r="A920" s="1">
        <v>43495</v>
      </c>
      <c r="B920" s="2">
        <v>0.82408564814814811</v>
      </c>
      <c r="C920" s="3">
        <f t="shared" si="182"/>
        <v>0.82408564814814811</v>
      </c>
      <c r="D920" s="2">
        <v>0.25</v>
      </c>
      <c r="E920" s="3">
        <f t="shared" si="183"/>
        <v>0.25</v>
      </c>
      <c r="F920" s="2">
        <f t="shared" si="184"/>
        <v>0.57408564814814811</v>
      </c>
      <c r="G920">
        <v>459791</v>
      </c>
      <c r="H920">
        <v>811</v>
      </c>
      <c r="I920">
        <v>16.079999999999998</v>
      </c>
      <c r="J920">
        <v>24.17</v>
      </c>
      <c r="K920">
        <v>77103</v>
      </c>
      <c r="L920">
        <v>48.63</v>
      </c>
      <c r="M920">
        <f t="shared" si="185"/>
        <v>0.75283259289871518</v>
      </c>
      <c r="N920">
        <f t="shared" si="186"/>
        <v>1.5773E-5</v>
      </c>
      <c r="O920" s="8">
        <f t="shared" si="187"/>
        <v>0.69416972999999993</v>
      </c>
      <c r="P920" s="8">
        <f t="shared" si="191"/>
        <v>7.7697299999999192E-3</v>
      </c>
      <c r="Q920" s="6">
        <f t="shared" si="192"/>
        <v>1.7654464894342013E-4</v>
      </c>
      <c r="R920" s="10">
        <f t="shared" si="193"/>
        <v>8.1883686387363115E-8</v>
      </c>
      <c r="S920">
        <f t="shared" si="194"/>
        <v>8.1883686387363111E-2</v>
      </c>
      <c r="T920">
        <f t="shared" si="188"/>
        <v>0.5667569129306026</v>
      </c>
      <c r="U920">
        <f t="shared" si="189"/>
        <v>-1.7229452022252185E-2</v>
      </c>
      <c r="V920">
        <f t="shared" si="190"/>
        <v>2.9685401698708994E-4</v>
      </c>
    </row>
    <row r="921" spans="1:22" x14ac:dyDescent="0.35">
      <c r="A921" s="1">
        <v>43495</v>
      </c>
      <c r="B921" s="2">
        <v>0.82408564814814811</v>
      </c>
      <c r="C921" s="3">
        <f t="shared" si="182"/>
        <v>0.82408564814814811</v>
      </c>
      <c r="D921" s="2">
        <v>0.25</v>
      </c>
      <c r="E921" s="3">
        <f t="shared" si="183"/>
        <v>0.25</v>
      </c>
      <c r="F921" s="2">
        <f t="shared" si="184"/>
        <v>0.57408564814814811</v>
      </c>
      <c r="G921">
        <v>460293</v>
      </c>
      <c r="H921">
        <v>812</v>
      </c>
      <c r="I921">
        <v>16.12</v>
      </c>
      <c r="J921">
        <v>24.19</v>
      </c>
      <c r="K921">
        <v>77096</v>
      </c>
      <c r="L921">
        <v>48.67</v>
      </c>
      <c r="M921">
        <f t="shared" si="185"/>
        <v>0.75742443549035143</v>
      </c>
      <c r="N921">
        <f t="shared" si="186"/>
        <v>1.5806333333333335E-5</v>
      </c>
      <c r="O921" s="8">
        <f t="shared" si="187"/>
        <v>0.69563673000000004</v>
      </c>
      <c r="P921" s="8">
        <f t="shared" si="191"/>
        <v>9.2367300000000263E-3</v>
      </c>
      <c r="Q921" s="6">
        <f t="shared" si="192"/>
        <v>2.0987798227675589E-4</v>
      </c>
      <c r="R921" s="10">
        <f t="shared" si="193"/>
        <v>9.7359503679392147E-8</v>
      </c>
      <c r="S921">
        <f t="shared" si="194"/>
        <v>9.7359503679392154E-2</v>
      </c>
      <c r="T921">
        <f t="shared" si="188"/>
        <v>0.57369177547787753</v>
      </c>
      <c r="U921">
        <f t="shared" si="189"/>
        <v>-2.3423089504709064E-3</v>
      </c>
      <c r="V921">
        <f t="shared" si="190"/>
        <v>5.4864112194561186E-6</v>
      </c>
    </row>
    <row r="922" spans="1:22" x14ac:dyDescent="0.35">
      <c r="A922" s="1">
        <v>43495</v>
      </c>
      <c r="B922" s="2">
        <v>0.82409722222222215</v>
      </c>
      <c r="C922" s="3">
        <f t="shared" si="182"/>
        <v>0.82409722222222215</v>
      </c>
      <c r="D922" s="2">
        <v>0.25</v>
      </c>
      <c r="E922" s="3">
        <f t="shared" si="183"/>
        <v>0.25</v>
      </c>
      <c r="F922" s="2">
        <f t="shared" si="184"/>
        <v>0.57409722222222215</v>
      </c>
      <c r="G922">
        <v>460797</v>
      </c>
      <c r="H922">
        <v>810</v>
      </c>
      <c r="I922">
        <v>16.13</v>
      </c>
      <c r="J922">
        <v>24.19</v>
      </c>
      <c r="K922">
        <v>77089</v>
      </c>
      <c r="L922">
        <v>48.67</v>
      </c>
      <c r="M922">
        <f t="shared" si="185"/>
        <v>0.75857239613826022</v>
      </c>
      <c r="N922">
        <f t="shared" si="186"/>
        <v>1.5739666666666668E-5</v>
      </c>
      <c r="O922" s="8">
        <f t="shared" si="187"/>
        <v>0.69270273000000004</v>
      </c>
      <c r="P922" s="8">
        <f t="shared" si="191"/>
        <v>6.3027300000000341E-3</v>
      </c>
      <c r="Q922" s="6">
        <f t="shared" si="192"/>
        <v>1.4321131561008941E-4</v>
      </c>
      <c r="R922" s="10">
        <f t="shared" si="193"/>
        <v>6.6439788196387901E-8</v>
      </c>
      <c r="S922">
        <f t="shared" si="194"/>
        <v>6.6439788196387906E-2</v>
      </c>
      <c r="T922">
        <f t="shared" si="188"/>
        <v>0.57543208018294156</v>
      </c>
      <c r="U922">
        <f t="shared" si="189"/>
        <v>-3.3409192988537055E-2</v>
      </c>
      <c r="V922">
        <f t="shared" si="190"/>
        <v>1.1161741761453136E-3</v>
      </c>
    </row>
    <row r="923" spans="1:22" x14ac:dyDescent="0.35">
      <c r="A923" s="1">
        <v>43495</v>
      </c>
      <c r="B923" s="2">
        <v>0.82409722222222215</v>
      </c>
      <c r="C923" s="3">
        <f t="shared" si="182"/>
        <v>0.82409722222222215</v>
      </c>
      <c r="D923" s="2">
        <v>0.25</v>
      </c>
      <c r="E923" s="3">
        <f t="shared" si="183"/>
        <v>0.25</v>
      </c>
      <c r="F923" s="2">
        <f t="shared" si="184"/>
        <v>0.57409722222222215</v>
      </c>
      <c r="G923">
        <v>461296</v>
      </c>
      <c r="H923">
        <v>807</v>
      </c>
      <c r="I923">
        <v>16.14</v>
      </c>
      <c r="J923">
        <v>24.17</v>
      </c>
      <c r="K923">
        <v>77101</v>
      </c>
      <c r="L923">
        <v>48.67</v>
      </c>
      <c r="M923">
        <f t="shared" si="185"/>
        <v>0.75972035678616945</v>
      </c>
      <c r="N923">
        <f t="shared" si="186"/>
        <v>1.5639666666666665E-5</v>
      </c>
      <c r="O923" s="8">
        <f t="shared" si="187"/>
        <v>0.68830172999999994</v>
      </c>
      <c r="P923" s="8">
        <f t="shared" si="191"/>
        <v>1.9017299999999349E-3</v>
      </c>
      <c r="Q923" s="6">
        <f t="shared" si="192"/>
        <v>4.3211315610087141E-5</v>
      </c>
      <c r="R923" s="10">
        <f t="shared" si="193"/>
        <v>2.0042485685802917E-8</v>
      </c>
      <c r="S923">
        <f t="shared" si="194"/>
        <v>2.0042485685802917E-2</v>
      </c>
      <c r="T923">
        <f t="shared" si="188"/>
        <v>0.57717502051530456</v>
      </c>
      <c r="U923">
        <f t="shared" si="189"/>
        <v>-7.9953664054184026E-2</v>
      </c>
      <c r="V923">
        <f t="shared" si="190"/>
        <v>6.3925883956893192E-3</v>
      </c>
    </row>
    <row r="924" spans="1:22" x14ac:dyDescent="0.35">
      <c r="A924" s="1">
        <v>43495</v>
      </c>
      <c r="B924" s="2">
        <v>0.8241087962962963</v>
      </c>
      <c r="C924" s="3">
        <f t="shared" si="182"/>
        <v>0.8241087962962963</v>
      </c>
      <c r="D924" s="2">
        <v>0.25</v>
      </c>
      <c r="E924" s="3">
        <f t="shared" si="183"/>
        <v>0.25</v>
      </c>
      <c r="F924" s="2">
        <f t="shared" si="184"/>
        <v>0.5741087962962963</v>
      </c>
      <c r="G924">
        <v>461798</v>
      </c>
      <c r="H924">
        <v>817</v>
      </c>
      <c r="I924">
        <v>16.2</v>
      </c>
      <c r="J924">
        <v>24.19</v>
      </c>
      <c r="K924">
        <v>77094</v>
      </c>
      <c r="L924">
        <v>48.67</v>
      </c>
      <c r="M924">
        <f t="shared" si="185"/>
        <v>0.76660812067362316</v>
      </c>
      <c r="N924">
        <f t="shared" si="186"/>
        <v>1.5973000000000001E-5</v>
      </c>
      <c r="O924" s="8">
        <f t="shared" si="187"/>
        <v>0.70297173000000002</v>
      </c>
      <c r="P924" s="8">
        <f t="shared" si="191"/>
        <v>1.6571730000000007E-2</v>
      </c>
      <c r="Q924" s="6">
        <f t="shared" si="192"/>
        <v>3.7654464894342214E-4</v>
      </c>
      <c r="R924" s="10">
        <f t="shared" si="193"/>
        <v>1.7467840498811961E-7</v>
      </c>
      <c r="S924">
        <f t="shared" si="194"/>
        <v>0.1746784049881196</v>
      </c>
      <c r="T924">
        <f t="shared" si="188"/>
        <v>0.58768801068274434</v>
      </c>
      <c r="U924">
        <f t="shared" si="189"/>
        <v>7.379924391776109E-2</v>
      </c>
      <c r="V924">
        <f t="shared" si="190"/>
        <v>5.4463284028331976E-3</v>
      </c>
    </row>
    <row r="925" spans="1:22" x14ac:dyDescent="0.35">
      <c r="A925" s="1">
        <v>43495</v>
      </c>
      <c r="B925" s="2">
        <v>0.8241087962962963</v>
      </c>
      <c r="C925" s="3">
        <f t="shared" si="182"/>
        <v>0.8241087962962963</v>
      </c>
      <c r="D925" s="2">
        <v>0.25</v>
      </c>
      <c r="E925" s="3">
        <f t="shared" si="183"/>
        <v>0.25</v>
      </c>
      <c r="F925" s="2">
        <f t="shared" si="184"/>
        <v>0.5741087962962963</v>
      </c>
      <c r="G925">
        <v>462300</v>
      </c>
      <c r="H925">
        <v>806</v>
      </c>
      <c r="I925">
        <v>16.22</v>
      </c>
      <c r="J925">
        <v>24.17</v>
      </c>
      <c r="K925">
        <v>77099</v>
      </c>
      <c r="L925">
        <v>48.67</v>
      </c>
      <c r="M925">
        <f t="shared" si="185"/>
        <v>0.76890404196944118</v>
      </c>
      <c r="N925">
        <f t="shared" si="186"/>
        <v>1.5606333333333333E-5</v>
      </c>
      <c r="O925" s="8">
        <f t="shared" si="187"/>
        <v>0.68683472999999995</v>
      </c>
      <c r="P925" s="8">
        <f t="shared" si="191"/>
        <v>4.3472999999993878E-4</v>
      </c>
      <c r="Q925" s="6">
        <f t="shared" si="192"/>
        <v>9.8779822767538921E-6</v>
      </c>
      <c r="R925" s="10">
        <f t="shared" si="193"/>
        <v>4.5817733458948728E-9</v>
      </c>
      <c r="S925">
        <f t="shared" si="194"/>
        <v>4.5817733458948726E-3</v>
      </c>
      <c r="T925">
        <f t="shared" si="188"/>
        <v>0.59121342575694413</v>
      </c>
      <c r="U925">
        <f t="shared" si="189"/>
        <v>-9.6591724834587486E-2</v>
      </c>
      <c r="V925">
        <f t="shared" si="190"/>
        <v>9.3299613065206642E-3</v>
      </c>
    </row>
    <row r="926" spans="1:22" x14ac:dyDescent="0.35">
      <c r="A926" s="1">
        <v>43495</v>
      </c>
      <c r="B926" s="2">
        <v>0.82412037037037045</v>
      </c>
      <c r="C926" s="3">
        <f t="shared" si="182"/>
        <v>0.82412037037037045</v>
      </c>
      <c r="D926" s="2">
        <v>0.25</v>
      </c>
      <c r="E926" s="3">
        <f t="shared" si="183"/>
        <v>0.25</v>
      </c>
      <c r="F926" s="2">
        <f t="shared" si="184"/>
        <v>0.57412037037037045</v>
      </c>
      <c r="G926">
        <v>462801</v>
      </c>
      <c r="H926">
        <v>811</v>
      </c>
      <c r="I926">
        <v>16.28</v>
      </c>
      <c r="J926">
        <v>24.19</v>
      </c>
      <c r="K926">
        <v>77103</v>
      </c>
      <c r="L926">
        <v>48.7</v>
      </c>
      <c r="M926">
        <f t="shared" si="185"/>
        <v>0.77579180585689533</v>
      </c>
      <c r="N926">
        <f t="shared" si="186"/>
        <v>1.5773E-5</v>
      </c>
      <c r="O926" s="8">
        <f t="shared" si="187"/>
        <v>0.69416972999999993</v>
      </c>
      <c r="P926" s="8">
        <f t="shared" si="191"/>
        <v>7.7697299999999192E-3</v>
      </c>
      <c r="Q926" s="6">
        <f t="shared" si="192"/>
        <v>1.7654464894342013E-4</v>
      </c>
      <c r="R926" s="10">
        <f t="shared" si="193"/>
        <v>8.1889194505645584E-8</v>
      </c>
      <c r="S926">
        <f t="shared" si="194"/>
        <v>8.1889194505645579E-2</v>
      </c>
      <c r="T926">
        <f t="shared" si="188"/>
        <v>0.60185292603470275</v>
      </c>
      <c r="U926">
        <f t="shared" si="189"/>
        <v>-2.0167315005208401E-2</v>
      </c>
      <c r="V926">
        <f t="shared" si="190"/>
        <v>4.0672059451930391E-4</v>
      </c>
    </row>
    <row r="927" spans="1:22" x14ac:dyDescent="0.35">
      <c r="A927" s="1">
        <v>43495</v>
      </c>
      <c r="B927" s="2">
        <v>0.82412037037037045</v>
      </c>
      <c r="C927" s="3">
        <f t="shared" si="182"/>
        <v>0.82412037037037045</v>
      </c>
      <c r="D927" s="2">
        <v>0.25</v>
      </c>
      <c r="E927" s="3">
        <f t="shared" si="183"/>
        <v>0.25</v>
      </c>
      <c r="F927" s="2">
        <f t="shared" si="184"/>
        <v>0.57412037037037045</v>
      </c>
      <c r="G927">
        <v>463303</v>
      </c>
      <c r="H927">
        <v>802</v>
      </c>
      <c r="I927">
        <v>16.29</v>
      </c>
      <c r="J927">
        <v>24.17</v>
      </c>
      <c r="K927">
        <v>77098</v>
      </c>
      <c r="L927">
        <v>48.7</v>
      </c>
      <c r="M927">
        <f t="shared" si="185"/>
        <v>0.77693976650480412</v>
      </c>
      <c r="N927">
        <f t="shared" si="186"/>
        <v>1.5472999999999999E-5</v>
      </c>
      <c r="O927" s="8">
        <f t="shared" si="187"/>
        <v>0.68096672999999996</v>
      </c>
      <c r="P927" s="8">
        <f t="shared" si="191"/>
        <v>-5.4332700000000456E-3</v>
      </c>
      <c r="Q927" s="6">
        <f t="shared" si="192"/>
        <v>-1.2345535105657909E-4</v>
      </c>
      <c r="R927" s="10">
        <f t="shared" si="193"/>
        <v>-5.7263898408111991E-8</v>
      </c>
      <c r="S927">
        <f t="shared" si="194"/>
        <v>-5.7263898408111989E-2</v>
      </c>
      <c r="T927">
        <f t="shared" si="188"/>
        <v>0.60363540077653954</v>
      </c>
      <c r="U927">
        <f t="shared" si="189"/>
        <v>-0.15946757647402787</v>
      </c>
      <c r="V927">
        <f t="shared" si="190"/>
        <v>2.5429907946499929E-2</v>
      </c>
    </row>
    <row r="928" spans="1:22" x14ac:dyDescent="0.35">
      <c r="A928" s="1">
        <v>43495</v>
      </c>
      <c r="B928" s="2">
        <v>0.82413194444444438</v>
      </c>
      <c r="C928" s="3">
        <f t="shared" si="182"/>
        <v>0.82413194444444438</v>
      </c>
      <c r="D928" s="2">
        <v>0.25</v>
      </c>
      <c r="E928" s="3">
        <f t="shared" si="183"/>
        <v>0.25</v>
      </c>
      <c r="F928" s="2">
        <f t="shared" si="184"/>
        <v>0.57413194444444438</v>
      </c>
      <c r="G928">
        <v>463805</v>
      </c>
      <c r="H928">
        <v>822</v>
      </c>
      <c r="I928">
        <v>16.39</v>
      </c>
      <c r="J928">
        <v>24.17</v>
      </c>
      <c r="K928">
        <v>77097</v>
      </c>
      <c r="L928">
        <v>48.7</v>
      </c>
      <c r="M928">
        <f t="shared" si="185"/>
        <v>0.7884193729838942</v>
      </c>
      <c r="N928">
        <f t="shared" si="186"/>
        <v>1.6139666666666667E-5</v>
      </c>
      <c r="O928" s="8">
        <f t="shared" si="187"/>
        <v>0.71030673</v>
      </c>
      <c r="P928" s="8">
        <f t="shared" si="191"/>
        <v>2.3906729999999987E-2</v>
      </c>
      <c r="Q928" s="6">
        <f t="shared" si="192"/>
        <v>5.4321131561008834E-4</v>
      </c>
      <c r="R928" s="10">
        <f t="shared" si="193"/>
        <v>2.5196802565405018E-7</v>
      </c>
      <c r="S928">
        <f t="shared" si="194"/>
        <v>0.25196802565405019</v>
      </c>
      <c r="T928">
        <f t="shared" si="188"/>
        <v>0.62160510769631683</v>
      </c>
      <c r="U928">
        <f t="shared" si="189"/>
        <v>0.14829266203751496</v>
      </c>
      <c r="V928">
        <f t="shared" si="190"/>
        <v>2.1990713614172628E-2</v>
      </c>
    </row>
    <row r="929" spans="1:22" x14ac:dyDescent="0.35">
      <c r="A929" s="1">
        <v>43495</v>
      </c>
      <c r="B929" s="2">
        <v>0.82413194444444438</v>
      </c>
      <c r="C929" s="3">
        <f t="shared" si="182"/>
        <v>0.82413194444444438</v>
      </c>
      <c r="D929" s="2">
        <v>0.25</v>
      </c>
      <c r="E929" s="3">
        <f t="shared" si="183"/>
        <v>0.25</v>
      </c>
      <c r="F929" s="2">
        <f t="shared" si="184"/>
        <v>0.57413194444444438</v>
      </c>
      <c r="G929">
        <v>464307</v>
      </c>
      <c r="H929">
        <v>807</v>
      </c>
      <c r="I929">
        <v>16.32</v>
      </c>
      <c r="J929">
        <v>24.17</v>
      </c>
      <c r="K929">
        <v>77101</v>
      </c>
      <c r="L929">
        <v>48.7</v>
      </c>
      <c r="M929">
        <f t="shared" si="185"/>
        <v>0.78038364844853114</v>
      </c>
      <c r="N929">
        <f t="shared" si="186"/>
        <v>1.5639666666666665E-5</v>
      </c>
      <c r="O929" s="8">
        <f t="shared" si="187"/>
        <v>0.68830172999999994</v>
      </c>
      <c r="P929" s="8">
        <f t="shared" si="191"/>
        <v>1.9017299999999349E-3</v>
      </c>
      <c r="Q929" s="6">
        <f t="shared" si="192"/>
        <v>4.3211315610087141E-5</v>
      </c>
      <c r="R929" s="10">
        <f t="shared" si="193"/>
        <v>2.0042485685802917E-8</v>
      </c>
      <c r="S929">
        <f t="shared" si="194"/>
        <v>2.0042485685802917E-2</v>
      </c>
      <c r="T929">
        <f t="shared" si="188"/>
        <v>0.60899863876584059</v>
      </c>
      <c r="U929">
        <f t="shared" si="189"/>
        <v>-8.2602698045298795E-2</v>
      </c>
      <c r="V929">
        <f t="shared" si="190"/>
        <v>6.823205724362809E-3</v>
      </c>
    </row>
    <row r="930" spans="1:22" x14ac:dyDescent="0.35">
      <c r="A930" s="1">
        <v>43495</v>
      </c>
      <c r="B930" s="2">
        <v>0.82414351851851853</v>
      </c>
      <c r="C930" s="3">
        <f t="shared" si="182"/>
        <v>0.82414351851851853</v>
      </c>
      <c r="D930" s="2">
        <v>0.25</v>
      </c>
      <c r="E930" s="3">
        <f t="shared" si="183"/>
        <v>0.25</v>
      </c>
      <c r="F930" s="2">
        <f t="shared" si="184"/>
        <v>0.57414351851851853</v>
      </c>
      <c r="G930">
        <v>464808</v>
      </c>
      <c r="H930">
        <v>799</v>
      </c>
      <c r="I930">
        <v>16.36</v>
      </c>
      <c r="J930">
        <v>24.17</v>
      </c>
      <c r="K930">
        <v>77092</v>
      </c>
      <c r="L930">
        <v>48.7</v>
      </c>
      <c r="M930">
        <f t="shared" si="185"/>
        <v>0.78497549104016706</v>
      </c>
      <c r="N930">
        <f t="shared" si="186"/>
        <v>1.5373E-5</v>
      </c>
      <c r="O930" s="8">
        <f t="shared" si="187"/>
        <v>0.67656572999999998</v>
      </c>
      <c r="P930" s="8">
        <f t="shared" si="191"/>
        <v>-9.8342700000000338E-3</v>
      </c>
      <c r="Q930" s="6">
        <f t="shared" si="192"/>
        <v>-2.2345535105657883E-4</v>
      </c>
      <c r="R930" s="10">
        <f t="shared" si="193"/>
        <v>-1.0365626363911229E-7</v>
      </c>
      <c r="S930">
        <f t="shared" si="194"/>
        <v>-0.10365626363911229</v>
      </c>
      <c r="T930">
        <f t="shared" si="188"/>
        <v>0.61618652153375142</v>
      </c>
      <c r="U930">
        <f t="shared" si="189"/>
        <v>-0.20689012159046172</v>
      </c>
      <c r="V930">
        <f t="shared" si="190"/>
        <v>4.2803522411716033E-2</v>
      </c>
    </row>
    <row r="931" spans="1:22" x14ac:dyDescent="0.35">
      <c r="A931" s="1">
        <v>43495</v>
      </c>
      <c r="B931" s="2">
        <v>0.82414351851851853</v>
      </c>
      <c r="C931" s="3">
        <f t="shared" si="182"/>
        <v>0.82414351851851853</v>
      </c>
      <c r="D931" s="2">
        <v>0.25</v>
      </c>
      <c r="E931" s="3">
        <f t="shared" si="183"/>
        <v>0.25</v>
      </c>
      <c r="F931" s="2">
        <f t="shared" si="184"/>
        <v>0.57414351851851853</v>
      </c>
      <c r="G931">
        <v>465310</v>
      </c>
      <c r="H931">
        <v>809</v>
      </c>
      <c r="I931">
        <v>16.41</v>
      </c>
      <c r="J931">
        <v>24.17</v>
      </c>
      <c r="K931">
        <v>77095</v>
      </c>
      <c r="L931">
        <v>48.7</v>
      </c>
      <c r="M931">
        <f t="shared" si="185"/>
        <v>0.7907152942797121</v>
      </c>
      <c r="N931">
        <f t="shared" si="186"/>
        <v>1.5706333333333332E-5</v>
      </c>
      <c r="O931" s="8">
        <f t="shared" si="187"/>
        <v>0.69123572999999994</v>
      </c>
      <c r="P931" s="8">
        <f t="shared" si="191"/>
        <v>4.835729999999927E-3</v>
      </c>
      <c r="Q931" s="6">
        <f t="shared" si="192"/>
        <v>1.0987798227675363E-4</v>
      </c>
      <c r="R931" s="10">
        <f t="shared" si="193"/>
        <v>5.096811440680945E-8</v>
      </c>
      <c r="S931">
        <f t="shared" si="194"/>
        <v>5.0968114406809449E-2</v>
      </c>
      <c r="T931">
        <f t="shared" si="188"/>
        <v>0.6252306766078517</v>
      </c>
      <c r="U931">
        <f t="shared" si="189"/>
        <v>-5.300158631984965E-2</v>
      </c>
      <c r="V931">
        <f t="shared" si="190"/>
        <v>2.8091681524204737E-3</v>
      </c>
    </row>
    <row r="932" spans="1:22" x14ac:dyDescent="0.35">
      <c r="A932" s="1">
        <v>43495</v>
      </c>
      <c r="B932" s="2">
        <v>0.82415509259259256</v>
      </c>
      <c r="C932" s="3">
        <f t="shared" si="182"/>
        <v>0.82415509259259256</v>
      </c>
      <c r="D932" s="2">
        <v>0.25</v>
      </c>
      <c r="E932" s="3">
        <f t="shared" si="183"/>
        <v>0.25</v>
      </c>
      <c r="F932" s="2">
        <f t="shared" si="184"/>
        <v>0.57415509259259256</v>
      </c>
      <c r="G932">
        <v>465812</v>
      </c>
      <c r="H932">
        <v>809</v>
      </c>
      <c r="I932">
        <v>16.420000000000002</v>
      </c>
      <c r="J932">
        <v>24.19</v>
      </c>
      <c r="K932">
        <v>77098</v>
      </c>
      <c r="L932">
        <v>48.7</v>
      </c>
      <c r="M932">
        <f t="shared" si="185"/>
        <v>0.79186325492762122</v>
      </c>
      <c r="N932">
        <f t="shared" si="186"/>
        <v>1.5706333333333332E-5</v>
      </c>
      <c r="O932" s="8">
        <f t="shared" si="187"/>
        <v>0.69123572999999994</v>
      </c>
      <c r="P932" s="8">
        <f t="shared" si="191"/>
        <v>4.835729999999927E-3</v>
      </c>
      <c r="Q932" s="6">
        <f t="shared" si="192"/>
        <v>1.0987798227675363E-4</v>
      </c>
      <c r="R932" s="10">
        <f t="shared" si="193"/>
        <v>5.0969559529089232E-8</v>
      </c>
      <c r="S932">
        <f t="shared" si="194"/>
        <v>5.0969559529089228E-2</v>
      </c>
      <c r="T932">
        <f t="shared" si="188"/>
        <v>0.6270474145045668</v>
      </c>
      <c r="U932">
        <f t="shared" si="189"/>
        <v>-5.3147309752631815E-2</v>
      </c>
      <c r="V932">
        <f t="shared" si="190"/>
        <v>2.8246365339421927E-3</v>
      </c>
    </row>
    <row r="933" spans="1:22" x14ac:dyDescent="0.35">
      <c r="A933" s="1">
        <v>43495</v>
      </c>
      <c r="B933" s="2">
        <v>0.82415509259259256</v>
      </c>
      <c r="C933" s="3">
        <f t="shared" si="182"/>
        <v>0.82415509259259256</v>
      </c>
      <c r="D933" s="2">
        <v>0.25</v>
      </c>
      <c r="E933" s="3">
        <f t="shared" si="183"/>
        <v>0.25</v>
      </c>
      <c r="F933" s="2">
        <f t="shared" si="184"/>
        <v>0.57415509259259256</v>
      </c>
      <c r="G933">
        <v>466314</v>
      </c>
      <c r="H933">
        <v>803</v>
      </c>
      <c r="I933">
        <v>16.420000000000002</v>
      </c>
      <c r="J933">
        <v>24.17</v>
      </c>
      <c r="K933">
        <v>77092</v>
      </c>
      <c r="L933">
        <v>48.7</v>
      </c>
      <c r="M933">
        <f t="shared" si="185"/>
        <v>0.79186325492762122</v>
      </c>
      <c r="N933">
        <f t="shared" si="186"/>
        <v>1.5506333333333334E-5</v>
      </c>
      <c r="O933" s="8">
        <f t="shared" si="187"/>
        <v>0.68243373000000007</v>
      </c>
      <c r="P933" s="8">
        <f t="shared" si="191"/>
        <v>-3.9662699999999385E-3</v>
      </c>
      <c r="Q933" s="6">
        <f t="shared" si="192"/>
        <v>-9.0122017723243326E-5</v>
      </c>
      <c r="R933" s="10">
        <f t="shared" si="193"/>
        <v>-4.1805719060377042E-8</v>
      </c>
      <c r="S933">
        <f t="shared" si="194"/>
        <v>-4.1805719060377042E-2</v>
      </c>
      <c r="T933">
        <f t="shared" si="188"/>
        <v>0.6270474145045668</v>
      </c>
      <c r="U933">
        <f t="shared" si="189"/>
        <v>-0.14592258834209809</v>
      </c>
      <c r="V933">
        <f t="shared" si="190"/>
        <v>2.1293401788457421E-2</v>
      </c>
    </row>
    <row r="934" spans="1:22" x14ac:dyDescent="0.35">
      <c r="A934" s="1">
        <v>43495</v>
      </c>
      <c r="B934" s="2">
        <v>0.82416666666666671</v>
      </c>
      <c r="C934" s="3">
        <f t="shared" si="182"/>
        <v>0.82416666666666671</v>
      </c>
      <c r="D934" s="2">
        <v>0.25</v>
      </c>
      <c r="E934" s="3">
        <f t="shared" si="183"/>
        <v>0.25</v>
      </c>
      <c r="F934" s="2">
        <f t="shared" si="184"/>
        <v>0.57416666666666671</v>
      </c>
      <c r="G934">
        <v>466816</v>
      </c>
      <c r="H934">
        <v>817</v>
      </c>
      <c r="I934">
        <v>16.41</v>
      </c>
      <c r="J934">
        <v>24.17</v>
      </c>
      <c r="K934">
        <v>77104</v>
      </c>
      <c r="L934">
        <v>48.7</v>
      </c>
      <c r="M934">
        <f t="shared" si="185"/>
        <v>0.7907152942797121</v>
      </c>
      <c r="N934">
        <f t="shared" si="186"/>
        <v>1.5973000000000001E-5</v>
      </c>
      <c r="O934" s="8">
        <f t="shared" si="187"/>
        <v>0.70297173000000002</v>
      </c>
      <c r="P934" s="8">
        <f t="shared" si="191"/>
        <v>1.6571730000000007E-2</v>
      </c>
      <c r="Q934" s="6">
        <f t="shared" si="192"/>
        <v>3.7654464894342214E-4</v>
      </c>
      <c r="R934" s="10">
        <f t="shared" si="193"/>
        <v>1.7464400219859669E-7</v>
      </c>
      <c r="S934">
        <f t="shared" si="194"/>
        <v>0.17464400219859669</v>
      </c>
      <c r="T934">
        <f t="shared" si="188"/>
        <v>0.6252306766078517</v>
      </c>
      <c r="U934">
        <f t="shared" si="189"/>
        <v>7.0674301471937581E-2</v>
      </c>
      <c r="V934">
        <f t="shared" si="190"/>
        <v>4.9948568885463188E-3</v>
      </c>
    </row>
    <row r="935" spans="1:22" x14ac:dyDescent="0.35">
      <c r="A935" s="1">
        <v>43495</v>
      </c>
      <c r="B935" s="2">
        <v>0.82416666666666671</v>
      </c>
      <c r="C935" s="3">
        <f t="shared" si="182"/>
        <v>0.82416666666666671</v>
      </c>
      <c r="D935" s="2">
        <v>0.25</v>
      </c>
      <c r="E935" s="3">
        <f t="shared" si="183"/>
        <v>0.25</v>
      </c>
      <c r="F935" s="2">
        <f t="shared" si="184"/>
        <v>0.57416666666666671</v>
      </c>
      <c r="G935">
        <v>467317</v>
      </c>
      <c r="H935">
        <v>800</v>
      </c>
      <c r="I935">
        <v>16.32</v>
      </c>
      <c r="J935">
        <v>24.17</v>
      </c>
      <c r="K935">
        <v>77092</v>
      </c>
      <c r="L935">
        <v>48.74</v>
      </c>
      <c r="M935">
        <f t="shared" si="185"/>
        <v>0.78038364844853114</v>
      </c>
      <c r="N935">
        <f t="shared" si="186"/>
        <v>1.5406333333333332E-5</v>
      </c>
      <c r="O935" s="8">
        <f t="shared" si="187"/>
        <v>0.67803272999999997</v>
      </c>
      <c r="P935" s="8">
        <f t="shared" si="191"/>
        <v>-8.3672700000000377E-3</v>
      </c>
      <c r="Q935" s="6">
        <f t="shared" si="192"/>
        <v>-1.9012201772324559E-4</v>
      </c>
      <c r="R935" s="10">
        <f t="shared" si="193"/>
        <v>-8.8193627494428774E-8</v>
      </c>
      <c r="S935">
        <f t="shared" si="194"/>
        <v>-8.8193627494428772E-2</v>
      </c>
      <c r="T935">
        <f t="shared" si="188"/>
        <v>0.60899863876584059</v>
      </c>
      <c r="U935">
        <f t="shared" si="189"/>
        <v>-0.19083881122553048</v>
      </c>
      <c r="V935">
        <f t="shared" si="190"/>
        <v>3.6419451869973661E-2</v>
      </c>
    </row>
    <row r="936" spans="1:22" x14ac:dyDescent="0.35">
      <c r="A936" s="1">
        <v>43495</v>
      </c>
      <c r="B936" s="2">
        <v>0.82417824074074064</v>
      </c>
      <c r="C936" s="3">
        <f t="shared" si="182"/>
        <v>0.82417824074074064</v>
      </c>
      <c r="D936" s="2">
        <v>0.25</v>
      </c>
      <c r="E936" s="3">
        <f t="shared" si="183"/>
        <v>0.25</v>
      </c>
      <c r="F936" s="2">
        <f t="shared" si="184"/>
        <v>0.57417824074074064</v>
      </c>
      <c r="G936">
        <v>467819</v>
      </c>
      <c r="H936">
        <v>805</v>
      </c>
      <c r="I936">
        <v>16.25</v>
      </c>
      <c r="J936">
        <v>24.17</v>
      </c>
      <c r="K936">
        <v>77091</v>
      </c>
      <c r="L936">
        <v>48.74</v>
      </c>
      <c r="M936">
        <f t="shared" si="185"/>
        <v>0.7723479239131682</v>
      </c>
      <c r="N936">
        <f t="shared" si="186"/>
        <v>1.5573000000000002E-5</v>
      </c>
      <c r="O936" s="8">
        <f t="shared" si="187"/>
        <v>0.68536773000000006</v>
      </c>
      <c r="P936" s="8">
        <f t="shared" si="191"/>
        <v>-1.0322699999999463E-3</v>
      </c>
      <c r="Q936" s="6">
        <f t="shared" si="192"/>
        <v>-2.3455351056576832E-5</v>
      </c>
      <c r="R936" s="10">
        <f t="shared" si="193"/>
        <v>-1.0880587908714413E-8</v>
      </c>
      <c r="S936">
        <f t="shared" si="194"/>
        <v>-1.0880587908714413E-2</v>
      </c>
      <c r="T936">
        <f t="shared" si="188"/>
        <v>0.59652131557298105</v>
      </c>
      <c r="U936">
        <f t="shared" si="189"/>
        <v>-0.11249559175438258</v>
      </c>
      <c r="V936">
        <f t="shared" si="190"/>
        <v>1.2655258164168709E-2</v>
      </c>
    </row>
    <row r="937" spans="1:22" x14ac:dyDescent="0.35">
      <c r="A937" s="1">
        <v>43495</v>
      </c>
      <c r="B937" s="2">
        <v>0.82417824074074064</v>
      </c>
      <c r="C937" s="3">
        <f t="shared" si="182"/>
        <v>0.82417824074074064</v>
      </c>
      <c r="D937" s="2">
        <v>0.25</v>
      </c>
      <c r="E937" s="3">
        <f t="shared" si="183"/>
        <v>0.25</v>
      </c>
      <c r="F937" s="2">
        <f t="shared" si="184"/>
        <v>0.57417824074074064</v>
      </c>
      <c r="G937">
        <v>468321</v>
      </c>
      <c r="H937">
        <v>811</v>
      </c>
      <c r="I937">
        <v>16.21</v>
      </c>
      <c r="J937">
        <v>24.17</v>
      </c>
      <c r="K937">
        <v>77093</v>
      </c>
      <c r="L937">
        <v>48.74</v>
      </c>
      <c r="M937">
        <f t="shared" si="185"/>
        <v>0.76775608132153239</v>
      </c>
      <c r="N937">
        <f t="shared" si="186"/>
        <v>1.5773E-5</v>
      </c>
      <c r="O937" s="8">
        <f t="shared" si="187"/>
        <v>0.69416972999999993</v>
      </c>
      <c r="P937" s="8">
        <f t="shared" si="191"/>
        <v>7.7697299999999192E-3</v>
      </c>
      <c r="Q937" s="6">
        <f t="shared" si="192"/>
        <v>1.7654464894342013E-4</v>
      </c>
      <c r="R937" s="10">
        <f t="shared" si="193"/>
        <v>8.1894307803884368E-8</v>
      </c>
      <c r="S937">
        <f t="shared" si="194"/>
        <v>8.1894307803884361E-2</v>
      </c>
      <c r="T937">
        <f t="shared" si="188"/>
        <v>0.58944940040619542</v>
      </c>
      <c r="U937">
        <f t="shared" si="189"/>
        <v>-1.9132021821536095E-2</v>
      </c>
      <c r="V937">
        <f t="shared" si="190"/>
        <v>3.6603425897973333E-4</v>
      </c>
    </row>
    <row r="938" spans="1:22" x14ac:dyDescent="0.35">
      <c r="A938" s="1">
        <v>43495</v>
      </c>
      <c r="B938" s="2">
        <v>0.82418981481481479</v>
      </c>
      <c r="C938" s="3">
        <f t="shared" si="182"/>
        <v>0.82418981481481479</v>
      </c>
      <c r="D938" s="2">
        <v>0.25</v>
      </c>
      <c r="E938" s="3">
        <f t="shared" si="183"/>
        <v>0.25</v>
      </c>
      <c r="F938" s="2">
        <f t="shared" si="184"/>
        <v>0.57418981481481479</v>
      </c>
      <c r="G938">
        <v>468748</v>
      </c>
      <c r="H938">
        <v>816</v>
      </c>
      <c r="I938">
        <v>16.11</v>
      </c>
      <c r="J938">
        <v>24.19</v>
      </c>
      <c r="K938">
        <v>77101</v>
      </c>
      <c r="L938">
        <v>48.74</v>
      </c>
      <c r="M938">
        <f t="shared" si="185"/>
        <v>0.75627647484244231</v>
      </c>
      <c r="N938">
        <f t="shared" si="186"/>
        <v>1.5939666666666666E-5</v>
      </c>
      <c r="O938" s="8">
        <f t="shared" si="187"/>
        <v>0.70150472999999991</v>
      </c>
      <c r="P938" s="8">
        <f t="shared" si="191"/>
        <v>1.51047299999999E-2</v>
      </c>
      <c r="Q938" s="6">
        <f t="shared" si="192"/>
        <v>3.4321131561008636E-4</v>
      </c>
      <c r="R938" s="10">
        <f t="shared" si="193"/>
        <v>1.5920067473128061E-7</v>
      </c>
      <c r="S938">
        <f t="shared" si="194"/>
        <v>0.15920067473128061</v>
      </c>
      <c r="T938">
        <f t="shared" si="188"/>
        <v>0.57195410640011124</v>
      </c>
      <c r="U938">
        <f t="shared" si="189"/>
        <v>5.9646030656479491E-2</v>
      </c>
      <c r="V938">
        <f t="shared" si="190"/>
        <v>3.5576489730736911E-3</v>
      </c>
    </row>
    <row r="939" spans="1:22" x14ac:dyDescent="0.35">
      <c r="A939" s="1">
        <v>43495</v>
      </c>
      <c r="B939" s="2">
        <v>0.82418981481481479</v>
      </c>
      <c r="C939" s="3">
        <f t="shared" si="182"/>
        <v>0.82418981481481479</v>
      </c>
      <c r="D939" s="2">
        <v>0.25</v>
      </c>
      <c r="E939" s="3">
        <f t="shared" si="183"/>
        <v>0.25</v>
      </c>
      <c r="F939" s="2">
        <f t="shared" si="184"/>
        <v>0.57418981481481479</v>
      </c>
      <c r="G939">
        <v>469250</v>
      </c>
      <c r="H939">
        <v>809</v>
      </c>
      <c r="I939">
        <v>16.059999999999999</v>
      </c>
      <c r="J939">
        <v>24.19</v>
      </c>
      <c r="K939">
        <v>77094</v>
      </c>
      <c r="L939">
        <v>48.74</v>
      </c>
      <c r="M939">
        <f t="shared" si="185"/>
        <v>0.75053667160289728</v>
      </c>
      <c r="N939">
        <f t="shared" si="186"/>
        <v>1.5706333333333332E-5</v>
      </c>
      <c r="O939" s="8">
        <f t="shared" si="187"/>
        <v>0.69123572999999994</v>
      </c>
      <c r="P939" s="8">
        <f t="shared" si="191"/>
        <v>4.835729999999927E-3</v>
      </c>
      <c r="Q939" s="6">
        <f t="shared" si="192"/>
        <v>1.0987798227675363E-4</v>
      </c>
      <c r="R939" s="10">
        <f t="shared" si="193"/>
        <v>5.0972204070014804E-8</v>
      </c>
      <c r="S939">
        <f t="shared" si="194"/>
        <v>5.0972204070014807E-2</v>
      </c>
      <c r="T939">
        <f t="shared" si="188"/>
        <v>0.56330529542075525</v>
      </c>
      <c r="U939">
        <f t="shared" si="189"/>
        <v>-4.784659722947663E-2</v>
      </c>
      <c r="V939">
        <f t="shared" si="190"/>
        <v>2.2892968664397608E-3</v>
      </c>
    </row>
    <row r="940" spans="1:22" x14ac:dyDescent="0.35">
      <c r="A940" s="1">
        <v>43495</v>
      </c>
      <c r="B940" s="2">
        <v>0.82420138888888894</v>
      </c>
      <c r="C940" s="3">
        <f t="shared" si="182"/>
        <v>0.82420138888888894</v>
      </c>
      <c r="D940" s="2">
        <v>0.25</v>
      </c>
      <c r="E940" s="3">
        <f t="shared" si="183"/>
        <v>0.25</v>
      </c>
      <c r="F940" s="2">
        <f t="shared" si="184"/>
        <v>0.57420138888888894</v>
      </c>
      <c r="G940">
        <v>469751</v>
      </c>
      <c r="H940">
        <v>810</v>
      </c>
      <c r="I940">
        <v>16.059999999999999</v>
      </c>
      <c r="J940">
        <v>24.17</v>
      </c>
      <c r="K940">
        <v>77098</v>
      </c>
      <c r="L940">
        <v>48.74</v>
      </c>
      <c r="M940">
        <f t="shared" si="185"/>
        <v>0.75053667160289728</v>
      </c>
      <c r="N940">
        <f t="shared" si="186"/>
        <v>1.5739666666666668E-5</v>
      </c>
      <c r="O940" s="8">
        <f t="shared" si="187"/>
        <v>0.69270273000000004</v>
      </c>
      <c r="P940" s="8">
        <f t="shared" si="191"/>
        <v>6.3027300000000341E-3</v>
      </c>
      <c r="Q940" s="6">
        <f t="shared" si="192"/>
        <v>1.4321131561008941E-4</v>
      </c>
      <c r="R940" s="10">
        <f t="shared" si="193"/>
        <v>6.642756395573174E-8</v>
      </c>
      <c r="S940">
        <f t="shared" si="194"/>
        <v>6.6427563955731739E-2</v>
      </c>
      <c r="T940">
        <f t="shared" si="188"/>
        <v>0.56330529542075525</v>
      </c>
      <c r="U940">
        <f t="shared" si="189"/>
        <v>-3.2391237343759698E-2</v>
      </c>
      <c r="V940">
        <f t="shared" si="190"/>
        <v>1.0491922566597729E-3</v>
      </c>
    </row>
    <row r="941" spans="1:22" x14ac:dyDescent="0.35">
      <c r="A941" s="1">
        <v>43495</v>
      </c>
      <c r="B941" s="2">
        <v>0.82420138888888894</v>
      </c>
      <c r="C941" s="3">
        <f t="shared" si="182"/>
        <v>0.82420138888888894</v>
      </c>
      <c r="D941" s="2">
        <v>0.25</v>
      </c>
      <c r="E941" s="3">
        <f t="shared" si="183"/>
        <v>0.25</v>
      </c>
      <c r="F941" s="2">
        <f t="shared" si="184"/>
        <v>0.57420138888888894</v>
      </c>
      <c r="G941">
        <v>470253</v>
      </c>
      <c r="H941">
        <v>805</v>
      </c>
      <c r="I941">
        <v>16.05</v>
      </c>
      <c r="J941">
        <v>24.19</v>
      </c>
      <c r="K941">
        <v>77098</v>
      </c>
      <c r="L941">
        <v>48.77</v>
      </c>
      <c r="M941">
        <f t="shared" si="185"/>
        <v>0.74938871095498849</v>
      </c>
      <c r="N941">
        <f t="shared" si="186"/>
        <v>1.5573000000000002E-5</v>
      </c>
      <c r="O941" s="8">
        <f t="shared" si="187"/>
        <v>0.68536773000000006</v>
      </c>
      <c r="P941" s="8">
        <f t="shared" si="191"/>
        <v>-1.0322699999999463E-3</v>
      </c>
      <c r="Q941" s="6">
        <f t="shared" si="192"/>
        <v>-2.3455351056576832E-5</v>
      </c>
      <c r="R941" s="10">
        <f t="shared" si="193"/>
        <v>-1.0880331866148648E-8</v>
      </c>
      <c r="S941">
        <f t="shared" si="194"/>
        <v>-1.0880331866148648E-2</v>
      </c>
      <c r="T941">
        <f t="shared" si="188"/>
        <v>0.5615834401067793</v>
      </c>
      <c r="U941">
        <f t="shared" si="189"/>
        <v>-0.10955196461057819</v>
      </c>
      <c r="V941">
        <f t="shared" si="190"/>
        <v>1.2001632950037375E-2</v>
      </c>
    </row>
    <row r="942" spans="1:22" x14ac:dyDescent="0.35">
      <c r="A942" s="1">
        <v>43495</v>
      </c>
      <c r="B942" s="2">
        <v>0.82421296296296298</v>
      </c>
      <c r="C942" s="3">
        <f t="shared" si="182"/>
        <v>0.82421296296296298</v>
      </c>
      <c r="D942" s="2">
        <v>0.25</v>
      </c>
      <c r="E942" s="3">
        <f t="shared" si="183"/>
        <v>0.25</v>
      </c>
      <c r="F942" s="2">
        <f t="shared" si="184"/>
        <v>0.57421296296296298</v>
      </c>
      <c r="G942">
        <v>470755</v>
      </c>
      <c r="H942">
        <v>806</v>
      </c>
      <c r="I942">
        <v>15.92</v>
      </c>
      <c r="J942">
        <v>24.17</v>
      </c>
      <c r="K942">
        <v>77106</v>
      </c>
      <c r="L942">
        <v>48.77</v>
      </c>
      <c r="M942">
        <f t="shared" si="185"/>
        <v>0.7344652225321715</v>
      </c>
      <c r="N942">
        <f t="shared" si="186"/>
        <v>1.5606333333333333E-5</v>
      </c>
      <c r="O942" s="8">
        <f t="shared" si="187"/>
        <v>0.68683472999999995</v>
      </c>
      <c r="P942" s="8">
        <f t="shared" si="191"/>
        <v>4.3472999999993878E-4</v>
      </c>
      <c r="Q942" s="6">
        <f t="shared" si="192"/>
        <v>9.8779822767538921E-6</v>
      </c>
      <c r="R942" s="10">
        <f t="shared" si="193"/>
        <v>4.5813573936548237E-9</v>
      </c>
      <c r="S942">
        <f t="shared" si="194"/>
        <v>4.5813573936548235E-3</v>
      </c>
      <c r="T942">
        <f t="shared" si="188"/>
        <v>0.53943916310923223</v>
      </c>
      <c r="U942">
        <f t="shared" si="189"/>
        <v>-9.217708413496957E-2</v>
      </c>
      <c r="V942">
        <f t="shared" si="190"/>
        <v>8.4966148396252595E-3</v>
      </c>
    </row>
    <row r="943" spans="1:22" x14ac:dyDescent="0.35">
      <c r="A943" s="1">
        <v>43495</v>
      </c>
      <c r="B943" s="2">
        <v>0.82421296296296298</v>
      </c>
      <c r="C943" s="3">
        <f t="shared" si="182"/>
        <v>0.82421296296296298</v>
      </c>
      <c r="D943" s="2">
        <v>0.25</v>
      </c>
      <c r="E943" s="3">
        <f t="shared" si="183"/>
        <v>0.25</v>
      </c>
      <c r="F943" s="2">
        <f t="shared" si="184"/>
        <v>0.57421296296296298</v>
      </c>
      <c r="G943">
        <v>471257</v>
      </c>
      <c r="H943">
        <v>850</v>
      </c>
      <c r="I943">
        <v>15.97</v>
      </c>
      <c r="J943">
        <v>24.16</v>
      </c>
      <c r="K943">
        <v>77098</v>
      </c>
      <c r="L943">
        <v>48.77</v>
      </c>
      <c r="M943">
        <f t="shared" si="185"/>
        <v>0.74020502577171654</v>
      </c>
      <c r="N943">
        <f t="shared" si="186"/>
        <v>1.7073000000000001E-5</v>
      </c>
      <c r="O943" s="8">
        <f t="shared" si="187"/>
        <v>0.75138273</v>
      </c>
      <c r="P943" s="8">
        <f t="shared" si="191"/>
        <v>6.4982729999999989E-2</v>
      </c>
      <c r="Q943" s="6">
        <f t="shared" si="192"/>
        <v>1.4765446489434218E-3</v>
      </c>
      <c r="R943" s="10">
        <f t="shared" si="193"/>
        <v>6.8486184049727278E-7</v>
      </c>
      <c r="S943">
        <f t="shared" si="194"/>
        <v>0.68486184049727272</v>
      </c>
      <c r="T943">
        <f t="shared" si="188"/>
        <v>0.54790348017770751</v>
      </c>
      <c r="U943">
        <f t="shared" si="189"/>
        <v>0.58736755619333858</v>
      </c>
      <c r="V943">
        <f t="shared" si="190"/>
        <v>0.34500064606853476</v>
      </c>
    </row>
    <row r="944" spans="1:22" x14ac:dyDescent="0.35">
      <c r="A944" s="1">
        <v>43495</v>
      </c>
      <c r="B944" s="2">
        <v>0.82422453703703702</v>
      </c>
      <c r="C944" s="3">
        <f t="shared" si="182"/>
        <v>0.82422453703703702</v>
      </c>
      <c r="D944" s="2">
        <v>0.25</v>
      </c>
      <c r="E944" s="3">
        <f t="shared" si="183"/>
        <v>0.25</v>
      </c>
      <c r="F944" s="2">
        <f t="shared" si="184"/>
        <v>0.57422453703703702</v>
      </c>
      <c r="G944">
        <v>471758</v>
      </c>
      <c r="H944">
        <v>807</v>
      </c>
      <c r="I944">
        <v>15.98</v>
      </c>
      <c r="J944">
        <v>24.16</v>
      </c>
      <c r="K944">
        <v>77098</v>
      </c>
      <c r="L944">
        <v>48.77</v>
      </c>
      <c r="M944">
        <f t="shared" si="185"/>
        <v>0.74135298641962555</v>
      </c>
      <c r="N944">
        <f t="shared" si="186"/>
        <v>1.5639666666666665E-5</v>
      </c>
      <c r="O944" s="8">
        <f t="shared" si="187"/>
        <v>0.68830172999999994</v>
      </c>
      <c r="P944" s="8">
        <f t="shared" si="191"/>
        <v>1.9017299999999349E-3</v>
      </c>
      <c r="Q944" s="6">
        <f t="shared" si="192"/>
        <v>4.3211315610087141E-5</v>
      </c>
      <c r="R944" s="10">
        <f t="shared" si="193"/>
        <v>2.0042591438199566E-8</v>
      </c>
      <c r="S944">
        <f t="shared" si="194"/>
        <v>2.0042591438199565E-2</v>
      </c>
      <c r="T944">
        <f t="shared" si="188"/>
        <v>0.54960425047329753</v>
      </c>
      <c r="U944">
        <f t="shared" si="189"/>
        <v>-7.7598861420796431E-2</v>
      </c>
      <c r="V944">
        <f t="shared" si="190"/>
        <v>6.0215832938039686E-3</v>
      </c>
    </row>
    <row r="945" spans="1:22" x14ac:dyDescent="0.35">
      <c r="A945" s="1">
        <v>43495</v>
      </c>
      <c r="B945" s="2">
        <v>0.82422453703703702</v>
      </c>
      <c r="C945" s="3">
        <f t="shared" si="182"/>
        <v>0.82422453703703702</v>
      </c>
      <c r="D945" s="2">
        <v>0.25</v>
      </c>
      <c r="E945" s="3">
        <f t="shared" si="183"/>
        <v>0.25</v>
      </c>
      <c r="F945" s="2">
        <f t="shared" si="184"/>
        <v>0.57422453703703702</v>
      </c>
      <c r="G945">
        <v>472260</v>
      </c>
      <c r="H945">
        <v>820</v>
      </c>
      <c r="I945">
        <v>16</v>
      </c>
      <c r="J945">
        <v>24.16</v>
      </c>
      <c r="K945">
        <v>77101</v>
      </c>
      <c r="L945">
        <v>48.77</v>
      </c>
      <c r="M945">
        <f t="shared" si="185"/>
        <v>0.74364890771544345</v>
      </c>
      <c r="N945">
        <f t="shared" si="186"/>
        <v>1.6073E-5</v>
      </c>
      <c r="O945" s="8">
        <f t="shared" si="187"/>
        <v>0.70737273000000001</v>
      </c>
      <c r="P945" s="8">
        <f t="shared" si="191"/>
        <v>2.0972729999999995E-2</v>
      </c>
      <c r="Q945" s="6">
        <f t="shared" si="192"/>
        <v>4.7654464894342186E-4</v>
      </c>
      <c r="R945" s="10">
        <f t="shared" si="193"/>
        <v>2.2102585698180681E-7</v>
      </c>
      <c r="S945">
        <f t="shared" si="194"/>
        <v>0.22102585698180682</v>
      </c>
      <c r="T945">
        <f t="shared" si="188"/>
        <v>0.55301369794637212</v>
      </c>
      <c r="U945">
        <f t="shared" si="189"/>
        <v>0.12309006701268697</v>
      </c>
      <c r="V945">
        <f t="shared" si="190"/>
        <v>1.515116459718777E-2</v>
      </c>
    </row>
    <row r="946" spans="1:22" x14ac:dyDescent="0.35">
      <c r="A946" s="1">
        <v>43495</v>
      </c>
      <c r="B946" s="2">
        <v>0.82423611111111106</v>
      </c>
      <c r="C946" s="3">
        <f t="shared" si="182"/>
        <v>0.82423611111111106</v>
      </c>
      <c r="D946" s="2">
        <v>0.25</v>
      </c>
      <c r="E946" s="3">
        <f t="shared" si="183"/>
        <v>0.25</v>
      </c>
      <c r="F946" s="2">
        <f t="shared" si="184"/>
        <v>0.57423611111111106</v>
      </c>
      <c r="G946">
        <v>472763</v>
      </c>
      <c r="H946">
        <v>808</v>
      </c>
      <c r="I946">
        <v>16.03</v>
      </c>
      <c r="J946">
        <v>24.17</v>
      </c>
      <c r="K946">
        <v>77096</v>
      </c>
      <c r="L946">
        <v>48.77</v>
      </c>
      <c r="M946">
        <f t="shared" si="185"/>
        <v>0.74709278965917059</v>
      </c>
      <c r="N946">
        <f t="shared" si="186"/>
        <v>1.5673000000000001E-5</v>
      </c>
      <c r="O946" s="8">
        <f t="shared" si="187"/>
        <v>0.68976873000000005</v>
      </c>
      <c r="P946" s="8">
        <f t="shared" si="191"/>
        <v>3.368730000000042E-3</v>
      </c>
      <c r="Q946" s="6">
        <f t="shared" si="192"/>
        <v>7.6544648943422902E-5</v>
      </c>
      <c r="R946" s="10">
        <f t="shared" si="193"/>
        <v>3.5505619416404515E-8</v>
      </c>
      <c r="S946">
        <f t="shared" si="194"/>
        <v>3.5505619416404517E-2</v>
      </c>
      <c r="T946">
        <f t="shared" si="188"/>
        <v>0.55814763636072173</v>
      </c>
      <c r="U946">
        <f t="shared" si="189"/>
        <v>-6.2871676217901157E-2</v>
      </c>
      <c r="V946">
        <f t="shared" si="190"/>
        <v>3.9528476704485983E-3</v>
      </c>
    </row>
    <row r="947" spans="1:22" x14ac:dyDescent="0.35">
      <c r="A947" s="1">
        <v>43495</v>
      </c>
      <c r="B947" s="2">
        <v>0.82423611111111106</v>
      </c>
      <c r="C947" s="3">
        <f t="shared" si="182"/>
        <v>0.82423611111111106</v>
      </c>
      <c r="D947" s="2">
        <v>0.25</v>
      </c>
      <c r="E947" s="3">
        <f t="shared" si="183"/>
        <v>0.25</v>
      </c>
      <c r="F947" s="2">
        <f t="shared" si="184"/>
        <v>0.57423611111111106</v>
      </c>
      <c r="G947">
        <v>473265</v>
      </c>
      <c r="H947">
        <v>804</v>
      </c>
      <c r="I947">
        <v>16.079999999999998</v>
      </c>
      <c r="J947">
        <v>24.17</v>
      </c>
      <c r="K947">
        <v>77102</v>
      </c>
      <c r="L947">
        <v>48.77</v>
      </c>
      <c r="M947">
        <f t="shared" si="185"/>
        <v>0.75283259289871518</v>
      </c>
      <c r="N947">
        <f t="shared" si="186"/>
        <v>1.5539666666666666E-5</v>
      </c>
      <c r="O947" s="8">
        <f t="shared" si="187"/>
        <v>0.68390072999999996</v>
      </c>
      <c r="P947" s="8">
        <f t="shared" si="191"/>
        <v>-2.4992700000000534E-3</v>
      </c>
      <c r="Q947" s="6">
        <f t="shared" si="192"/>
        <v>-5.67886843899126E-5</v>
      </c>
      <c r="R947" s="10">
        <f t="shared" si="193"/>
        <v>-2.6339666262052018E-8</v>
      </c>
      <c r="S947">
        <f t="shared" si="194"/>
        <v>-2.6339666262052017E-2</v>
      </c>
      <c r="T947">
        <f t="shared" si="188"/>
        <v>0.5667569129306026</v>
      </c>
      <c r="U947">
        <f t="shared" si="189"/>
        <v>-0.12545280467166731</v>
      </c>
      <c r="V947">
        <f t="shared" si="190"/>
        <v>1.5738406199987509E-2</v>
      </c>
    </row>
    <row r="948" spans="1:22" x14ac:dyDescent="0.35">
      <c r="A948" s="1">
        <v>43495</v>
      </c>
      <c r="B948" s="2">
        <v>0.82424768518518521</v>
      </c>
      <c r="C948" s="3">
        <f t="shared" si="182"/>
        <v>0.82424768518518521</v>
      </c>
      <c r="D948" s="2">
        <v>0.25</v>
      </c>
      <c r="E948" s="3">
        <f t="shared" si="183"/>
        <v>0.25</v>
      </c>
      <c r="F948" s="2">
        <f t="shared" si="184"/>
        <v>0.57424768518518521</v>
      </c>
      <c r="G948">
        <v>473766</v>
      </c>
      <c r="H948">
        <v>811</v>
      </c>
      <c r="I948">
        <v>16.059999999999999</v>
      </c>
      <c r="J948">
        <v>24.17</v>
      </c>
      <c r="K948">
        <v>77093</v>
      </c>
      <c r="L948">
        <v>48.77</v>
      </c>
      <c r="M948">
        <f t="shared" si="185"/>
        <v>0.75053667160289728</v>
      </c>
      <c r="N948">
        <f t="shared" si="186"/>
        <v>1.5773E-5</v>
      </c>
      <c r="O948" s="8">
        <f t="shared" si="187"/>
        <v>0.69416972999999993</v>
      </c>
      <c r="P948" s="8">
        <f t="shared" si="191"/>
        <v>7.7697299999999192E-3</v>
      </c>
      <c r="Q948" s="6">
        <f t="shared" si="192"/>
        <v>1.7654464894342013E-4</v>
      </c>
      <c r="R948" s="10">
        <f t="shared" si="193"/>
        <v>8.1894307803884368E-8</v>
      </c>
      <c r="S948">
        <f t="shared" si="194"/>
        <v>8.1894307803884361E-2</v>
      </c>
      <c r="T948">
        <f t="shared" si="188"/>
        <v>0.56330529542075525</v>
      </c>
      <c r="U948">
        <f t="shared" si="189"/>
        <v>-1.6924493495607075E-2</v>
      </c>
      <c r="V948">
        <f t="shared" si="190"/>
        <v>2.8643848008284617E-4</v>
      </c>
    </row>
    <row r="949" spans="1:22" x14ac:dyDescent="0.35">
      <c r="A949" s="1">
        <v>43495</v>
      </c>
      <c r="B949" s="2">
        <v>0.82424768518518521</v>
      </c>
      <c r="C949" s="3">
        <f t="shared" si="182"/>
        <v>0.82424768518518521</v>
      </c>
      <c r="D949" s="2">
        <v>0.25</v>
      </c>
      <c r="E949" s="3">
        <f t="shared" si="183"/>
        <v>0.25</v>
      </c>
      <c r="F949" s="2">
        <f t="shared" si="184"/>
        <v>0.57424768518518521</v>
      </c>
      <c r="G949">
        <v>474268</v>
      </c>
      <c r="H949">
        <v>811</v>
      </c>
      <c r="I949">
        <v>16.059999999999999</v>
      </c>
      <c r="J949">
        <v>24.17</v>
      </c>
      <c r="K949">
        <v>77095</v>
      </c>
      <c r="L949">
        <v>48.77</v>
      </c>
      <c r="M949">
        <f t="shared" si="185"/>
        <v>0.75053667160289728</v>
      </c>
      <c r="N949">
        <f t="shared" si="186"/>
        <v>1.5773E-5</v>
      </c>
      <c r="O949" s="8">
        <f t="shared" si="187"/>
        <v>0.69416972999999993</v>
      </c>
      <c r="P949" s="8">
        <f t="shared" si="191"/>
        <v>7.7697299999999192E-3</v>
      </c>
      <c r="Q949" s="6">
        <f t="shared" si="192"/>
        <v>1.7654464894342013E-4</v>
      </c>
      <c r="R949" s="10">
        <f t="shared" si="193"/>
        <v>8.1892183300147321E-8</v>
      </c>
      <c r="S949">
        <f t="shared" si="194"/>
        <v>8.1892183300147317E-2</v>
      </c>
      <c r="T949">
        <f t="shared" si="188"/>
        <v>0.56330529542075525</v>
      </c>
      <c r="U949">
        <f t="shared" si="189"/>
        <v>-1.6926617999344119E-2</v>
      </c>
      <c r="V949">
        <f t="shared" si="190"/>
        <v>2.865103968957203E-4</v>
      </c>
    </row>
    <row r="950" spans="1:22" x14ac:dyDescent="0.35">
      <c r="A950" s="1">
        <v>43495</v>
      </c>
      <c r="B950" s="2">
        <v>0.82425925925925936</v>
      </c>
      <c r="C950" s="3">
        <f t="shared" si="182"/>
        <v>0.82425925925925936</v>
      </c>
      <c r="D950" s="2">
        <v>0.25</v>
      </c>
      <c r="E950" s="3">
        <f t="shared" si="183"/>
        <v>0.25</v>
      </c>
      <c r="F950" s="2">
        <f t="shared" si="184"/>
        <v>0.57425925925925936</v>
      </c>
      <c r="G950">
        <v>474773</v>
      </c>
      <c r="H950">
        <v>813</v>
      </c>
      <c r="I950">
        <v>16.12</v>
      </c>
      <c r="J950">
        <v>24.19</v>
      </c>
      <c r="K950">
        <v>77098</v>
      </c>
      <c r="L950">
        <v>48.77</v>
      </c>
      <c r="M950">
        <f t="shared" si="185"/>
        <v>0.75742443549035143</v>
      </c>
      <c r="N950">
        <f t="shared" si="186"/>
        <v>1.5839666666666667E-5</v>
      </c>
      <c r="O950" s="8">
        <f t="shared" si="187"/>
        <v>0.69710373000000003</v>
      </c>
      <c r="P950" s="8">
        <f t="shared" si="191"/>
        <v>1.0703730000000022E-2</v>
      </c>
      <c r="Q950" s="6">
        <f t="shared" si="192"/>
        <v>2.4321131561008913E-4</v>
      </c>
      <c r="R950" s="10">
        <f t="shared" si="193"/>
        <v>1.1281945092432946E-7</v>
      </c>
      <c r="S950">
        <f t="shared" si="194"/>
        <v>0.11281945092432946</v>
      </c>
      <c r="T950">
        <f t="shared" si="188"/>
        <v>0.57369177547787753</v>
      </c>
      <c r="U950">
        <f t="shared" si="189"/>
        <v>1.3117638294466402E-2</v>
      </c>
      <c r="V950">
        <f t="shared" si="190"/>
        <v>1.7207243442445141E-4</v>
      </c>
    </row>
    <row r="951" spans="1:22" x14ac:dyDescent="0.35">
      <c r="A951" s="1">
        <v>43495</v>
      </c>
      <c r="B951" s="2">
        <v>0.82425925925925936</v>
      </c>
      <c r="C951" s="3">
        <f t="shared" si="182"/>
        <v>0.82425925925925936</v>
      </c>
      <c r="D951" s="2">
        <v>0.25</v>
      </c>
      <c r="E951" s="3">
        <f t="shared" si="183"/>
        <v>0.25</v>
      </c>
      <c r="F951" s="2">
        <f t="shared" si="184"/>
        <v>0.57425925925925936</v>
      </c>
      <c r="G951">
        <v>475272</v>
      </c>
      <c r="H951">
        <v>804</v>
      </c>
      <c r="I951">
        <v>16.22</v>
      </c>
      <c r="J951">
        <v>24.19</v>
      </c>
      <c r="K951">
        <v>77091</v>
      </c>
      <c r="L951">
        <v>48.77</v>
      </c>
      <c r="M951">
        <f t="shared" si="185"/>
        <v>0.76890404196944118</v>
      </c>
      <c r="N951">
        <f t="shared" si="186"/>
        <v>1.5539666666666666E-5</v>
      </c>
      <c r="O951" s="8">
        <f t="shared" si="187"/>
        <v>0.68390072999999996</v>
      </c>
      <c r="P951" s="8">
        <f t="shared" si="191"/>
        <v>-2.4992700000000534E-3</v>
      </c>
      <c r="Q951" s="6">
        <f t="shared" si="192"/>
        <v>-5.67886843899126E-5</v>
      </c>
      <c r="R951" s="10">
        <f t="shared" si="193"/>
        <v>-2.6345196688510382E-8</v>
      </c>
      <c r="S951">
        <f t="shared" si="194"/>
        <v>-2.6345196688510382E-2</v>
      </c>
      <c r="T951">
        <f t="shared" si="188"/>
        <v>0.59121342575694413</v>
      </c>
      <c r="U951">
        <f t="shared" si="189"/>
        <v>-0.12751869486899273</v>
      </c>
      <c r="V951">
        <f t="shared" si="190"/>
        <v>1.6261017541091272E-2</v>
      </c>
    </row>
    <row r="952" spans="1:22" x14ac:dyDescent="0.35">
      <c r="A952" s="1">
        <v>43495</v>
      </c>
      <c r="B952" s="2">
        <v>0.82427083333333329</v>
      </c>
      <c r="C952" s="3">
        <f t="shared" si="182"/>
        <v>0.82427083333333329</v>
      </c>
      <c r="D952" s="2">
        <v>0.25</v>
      </c>
      <c r="E952" s="3">
        <f t="shared" si="183"/>
        <v>0.25</v>
      </c>
      <c r="F952" s="2">
        <f t="shared" si="184"/>
        <v>0.57427083333333329</v>
      </c>
      <c r="G952">
        <v>475773</v>
      </c>
      <c r="H952">
        <v>809</v>
      </c>
      <c r="I952">
        <v>16.239999999999998</v>
      </c>
      <c r="J952">
        <v>24.19</v>
      </c>
      <c r="K952">
        <v>77095</v>
      </c>
      <c r="L952">
        <v>48.77</v>
      </c>
      <c r="M952">
        <f t="shared" si="185"/>
        <v>0.77119996326525908</v>
      </c>
      <c r="N952">
        <f t="shared" si="186"/>
        <v>1.5706333333333332E-5</v>
      </c>
      <c r="O952" s="8">
        <f t="shared" si="187"/>
        <v>0.69123572999999994</v>
      </c>
      <c r="P952" s="8">
        <f t="shared" si="191"/>
        <v>4.835729999999927E-3</v>
      </c>
      <c r="Q952" s="6">
        <f t="shared" si="192"/>
        <v>1.0987798227675363E-4</v>
      </c>
      <c r="R952" s="10">
        <f t="shared" si="193"/>
        <v>5.0971542909056638E-8</v>
      </c>
      <c r="S952">
        <f t="shared" si="194"/>
        <v>5.0971542909056637E-2</v>
      </c>
      <c r="T952">
        <f t="shared" si="188"/>
        <v>0.594749383340337</v>
      </c>
      <c r="U952">
        <f t="shared" si="189"/>
        <v>-5.0496292381549582E-2</v>
      </c>
      <c r="V952">
        <f t="shared" si="190"/>
        <v>2.5498755442829421E-3</v>
      </c>
    </row>
    <row r="953" spans="1:22" x14ac:dyDescent="0.35">
      <c r="A953" s="1">
        <v>43495</v>
      </c>
      <c r="B953" s="2">
        <v>0.82427083333333329</v>
      </c>
      <c r="C953" s="3">
        <f t="shared" si="182"/>
        <v>0.82427083333333329</v>
      </c>
      <c r="D953" s="2">
        <v>0.25</v>
      </c>
      <c r="E953" s="3">
        <f t="shared" si="183"/>
        <v>0.25</v>
      </c>
      <c r="F953" s="2">
        <f t="shared" si="184"/>
        <v>0.57427083333333329</v>
      </c>
      <c r="G953">
        <v>476275</v>
      </c>
      <c r="H953">
        <v>808</v>
      </c>
      <c r="I953">
        <v>16.329999999999998</v>
      </c>
      <c r="J953">
        <v>24.17</v>
      </c>
      <c r="K953">
        <v>77103</v>
      </c>
      <c r="L953">
        <v>48.77</v>
      </c>
      <c r="M953">
        <f t="shared" si="185"/>
        <v>0.78153160909643993</v>
      </c>
      <c r="N953">
        <f t="shared" si="186"/>
        <v>1.5673000000000001E-5</v>
      </c>
      <c r="O953" s="8">
        <f t="shared" si="187"/>
        <v>0.68976873000000005</v>
      </c>
      <c r="P953" s="8">
        <f t="shared" si="191"/>
        <v>3.368730000000042E-3</v>
      </c>
      <c r="Q953" s="6">
        <f t="shared" si="192"/>
        <v>7.6544648943422902E-5</v>
      </c>
      <c r="R953" s="10">
        <f t="shared" si="193"/>
        <v>3.5502395944737853E-8</v>
      </c>
      <c r="S953">
        <f t="shared" si="194"/>
        <v>3.550239594473785E-2</v>
      </c>
      <c r="T953">
        <f t="shared" si="188"/>
        <v>0.61079165601687058</v>
      </c>
      <c r="U953">
        <f t="shared" si="189"/>
        <v>-6.7289956341425761E-2</v>
      </c>
      <c r="V953">
        <f t="shared" si="190"/>
        <v>4.5279382244309847E-3</v>
      </c>
    </row>
    <row r="954" spans="1:22" x14ac:dyDescent="0.35">
      <c r="A954" s="1">
        <v>43495</v>
      </c>
      <c r="B954" s="2">
        <v>0.82428240740740744</v>
      </c>
      <c r="C954" s="3">
        <f t="shared" si="182"/>
        <v>0.82428240740740744</v>
      </c>
      <c r="D954" s="2">
        <v>0.25</v>
      </c>
      <c r="E954" s="3">
        <f t="shared" si="183"/>
        <v>0.25</v>
      </c>
      <c r="F954" s="2">
        <f t="shared" si="184"/>
        <v>0.57428240740740744</v>
      </c>
      <c r="G954">
        <v>476777</v>
      </c>
      <c r="H954">
        <v>801</v>
      </c>
      <c r="I954">
        <v>16.309999999999999</v>
      </c>
      <c r="J954">
        <v>24.19</v>
      </c>
      <c r="K954">
        <v>77098</v>
      </c>
      <c r="L954">
        <v>48.77</v>
      </c>
      <c r="M954">
        <f t="shared" si="185"/>
        <v>0.77923568780062202</v>
      </c>
      <c r="N954">
        <f t="shared" si="186"/>
        <v>1.5439666666666667E-5</v>
      </c>
      <c r="O954" s="8">
        <f t="shared" si="187"/>
        <v>0.67949972999999997</v>
      </c>
      <c r="P954" s="8">
        <f t="shared" si="191"/>
        <v>-6.9002700000000416E-3</v>
      </c>
      <c r="Q954" s="6">
        <f t="shared" si="192"/>
        <v>-1.5678868438991233E-4</v>
      </c>
      <c r="R954" s="10">
        <f t="shared" si="193"/>
        <v>-7.2730223261388867E-8</v>
      </c>
      <c r="S954">
        <f t="shared" si="194"/>
        <v>-7.2730223261388866E-2</v>
      </c>
      <c r="T954">
        <f t="shared" si="188"/>
        <v>0.60720825714210847</v>
      </c>
      <c r="U954">
        <f t="shared" si="189"/>
        <v>-0.1752282384374286</v>
      </c>
      <c r="V954">
        <f t="shared" si="190"/>
        <v>3.070493554588433E-2</v>
      </c>
    </row>
    <row r="955" spans="1:22" x14ac:dyDescent="0.35">
      <c r="A955" s="1">
        <v>43495</v>
      </c>
      <c r="B955" s="2">
        <v>0.82428240740740744</v>
      </c>
      <c r="C955" s="3">
        <f t="shared" si="182"/>
        <v>0.82428240740740744</v>
      </c>
      <c r="D955" s="2">
        <v>0.25</v>
      </c>
      <c r="E955" s="3">
        <f t="shared" si="183"/>
        <v>0.25</v>
      </c>
      <c r="F955" s="2">
        <f t="shared" si="184"/>
        <v>0.57428240740740744</v>
      </c>
      <c r="G955">
        <v>477279</v>
      </c>
      <c r="H955">
        <v>808</v>
      </c>
      <c r="I955">
        <v>16.350000000000001</v>
      </c>
      <c r="J955">
        <v>24.16</v>
      </c>
      <c r="K955">
        <v>77095</v>
      </c>
      <c r="L955">
        <v>48.77</v>
      </c>
      <c r="M955">
        <f t="shared" si="185"/>
        <v>0.78382753039225828</v>
      </c>
      <c r="N955">
        <f t="shared" si="186"/>
        <v>1.5673000000000001E-5</v>
      </c>
      <c r="O955" s="8">
        <f t="shared" si="187"/>
        <v>0.68976873000000005</v>
      </c>
      <c r="P955" s="8">
        <f t="shared" si="191"/>
        <v>3.368730000000042E-3</v>
      </c>
      <c r="Q955" s="6">
        <f t="shared" si="192"/>
        <v>7.6544648943422902E-5</v>
      </c>
      <c r="R955" s="10">
        <f t="shared" si="193"/>
        <v>3.5504885755918618E-8</v>
      </c>
      <c r="S955">
        <f t="shared" si="194"/>
        <v>3.5504885755918619E-2</v>
      </c>
      <c r="T955">
        <f t="shared" si="188"/>
        <v>0.61438559740082654</v>
      </c>
      <c r="U955">
        <f t="shared" si="189"/>
        <v>-6.7581803640368907E-2</v>
      </c>
      <c r="V955">
        <f t="shared" si="190"/>
        <v>4.5673001832853798E-3</v>
      </c>
    </row>
    <row r="956" spans="1:22" x14ac:dyDescent="0.35">
      <c r="A956" s="1">
        <v>43495</v>
      </c>
      <c r="B956" s="2">
        <v>0.82429398148148147</v>
      </c>
      <c r="C956" s="3">
        <f t="shared" si="182"/>
        <v>0.82429398148148147</v>
      </c>
      <c r="D956" s="2">
        <v>0.25</v>
      </c>
      <c r="E956" s="3">
        <f t="shared" si="183"/>
        <v>0.25</v>
      </c>
      <c r="F956" s="2">
        <f t="shared" si="184"/>
        <v>0.57429398148148147</v>
      </c>
      <c r="G956">
        <v>477780</v>
      </c>
      <c r="H956">
        <v>816</v>
      </c>
      <c r="I956">
        <v>16.38</v>
      </c>
      <c r="J956">
        <v>24.17</v>
      </c>
      <c r="K956">
        <v>77088</v>
      </c>
      <c r="L956">
        <v>48.77</v>
      </c>
      <c r="M956">
        <f t="shared" si="185"/>
        <v>0.78727141233598497</v>
      </c>
      <c r="N956">
        <f t="shared" si="186"/>
        <v>1.5939666666666666E-5</v>
      </c>
      <c r="O956" s="8">
        <f t="shared" si="187"/>
        <v>0.70150472999999991</v>
      </c>
      <c r="P956" s="8">
        <f t="shared" si="191"/>
        <v>1.51047299999999E-2</v>
      </c>
      <c r="Q956" s="6">
        <f t="shared" si="192"/>
        <v>3.4321131561008636E-4</v>
      </c>
      <c r="R956" s="10">
        <f t="shared" si="193"/>
        <v>1.5921681195328152E-7</v>
      </c>
      <c r="S956">
        <f t="shared" si="194"/>
        <v>0.15921681195328152</v>
      </c>
      <c r="T956">
        <f t="shared" si="188"/>
        <v>0.61979627668149651</v>
      </c>
      <c r="U956">
        <f t="shared" si="189"/>
        <v>5.5688616891808242E-2</v>
      </c>
      <c r="V956">
        <f t="shared" si="190"/>
        <v>3.1012220513225901E-3</v>
      </c>
    </row>
    <row r="957" spans="1:22" x14ac:dyDescent="0.35">
      <c r="A957" s="1">
        <v>43495</v>
      </c>
      <c r="B957" s="2">
        <v>0.82429398148148147</v>
      </c>
      <c r="C957" s="3">
        <f t="shared" si="182"/>
        <v>0.82429398148148147</v>
      </c>
      <c r="D957" s="2">
        <v>0.25</v>
      </c>
      <c r="E957" s="3">
        <f t="shared" si="183"/>
        <v>0.25</v>
      </c>
      <c r="F957" s="2">
        <f t="shared" si="184"/>
        <v>0.57429398148148147</v>
      </c>
      <c r="G957">
        <v>478282</v>
      </c>
      <c r="H957">
        <v>804</v>
      </c>
      <c r="I957">
        <v>16.5</v>
      </c>
      <c r="J957">
        <v>24.19</v>
      </c>
      <c r="K957">
        <v>77098</v>
      </c>
      <c r="L957">
        <v>48.77</v>
      </c>
      <c r="M957">
        <f t="shared" si="185"/>
        <v>0.80104694011089295</v>
      </c>
      <c r="N957">
        <f t="shared" si="186"/>
        <v>1.5539666666666666E-5</v>
      </c>
      <c r="O957" s="8">
        <f t="shared" si="187"/>
        <v>0.68390072999999996</v>
      </c>
      <c r="P957" s="8">
        <f t="shared" si="191"/>
        <v>-2.4992700000000534E-3</v>
      </c>
      <c r="Q957" s="6">
        <f t="shared" si="192"/>
        <v>-5.67886843899126E-5</v>
      </c>
      <c r="R957" s="10">
        <f t="shared" si="193"/>
        <v>-2.6342804714959583E-8</v>
      </c>
      <c r="S957">
        <f t="shared" si="194"/>
        <v>-2.6342804714959582E-2</v>
      </c>
      <c r="T957">
        <f t="shared" si="188"/>
        <v>0.64167620026102457</v>
      </c>
      <c r="U957">
        <f t="shared" si="189"/>
        <v>-0.13163702243717607</v>
      </c>
      <c r="V957">
        <f t="shared" si="190"/>
        <v>1.7328305676125595E-2</v>
      </c>
    </row>
    <row r="958" spans="1:22" x14ac:dyDescent="0.35">
      <c r="A958" s="1">
        <v>43495</v>
      </c>
      <c r="B958" s="2">
        <v>0.82430555555555562</v>
      </c>
      <c r="C958" s="3">
        <f t="shared" si="182"/>
        <v>0.82430555555555562</v>
      </c>
      <c r="D958" s="2">
        <v>0.25</v>
      </c>
      <c r="E958" s="3">
        <f t="shared" si="183"/>
        <v>0.25</v>
      </c>
      <c r="F958" s="2">
        <f t="shared" si="184"/>
        <v>0.57430555555555562</v>
      </c>
      <c r="G958">
        <v>478784</v>
      </c>
      <c r="H958">
        <v>807</v>
      </c>
      <c r="I958">
        <v>16.68</v>
      </c>
      <c r="J958">
        <v>24.17</v>
      </c>
      <c r="K958">
        <v>77090</v>
      </c>
      <c r="L958">
        <v>48.77</v>
      </c>
      <c r="M958">
        <f t="shared" si="185"/>
        <v>0.82171023177325475</v>
      </c>
      <c r="N958">
        <f t="shared" si="186"/>
        <v>1.5639666666666665E-5</v>
      </c>
      <c r="O958" s="8">
        <f t="shared" si="187"/>
        <v>0.68830172999999994</v>
      </c>
      <c r="P958" s="8">
        <f t="shared" si="191"/>
        <v>1.9017299999999349E-3</v>
      </c>
      <c r="Q958" s="6">
        <f t="shared" si="192"/>
        <v>4.3211315610087141E-5</v>
      </c>
      <c r="R958" s="10">
        <f t="shared" si="193"/>
        <v>2.0045345555339092E-8</v>
      </c>
      <c r="S958">
        <f t="shared" si="194"/>
        <v>2.0045345555339093E-2</v>
      </c>
      <c r="T958">
        <f t="shared" si="188"/>
        <v>0.67520770500085603</v>
      </c>
      <c r="U958">
        <f t="shared" si="189"/>
        <v>-8.7897906157992187E-2</v>
      </c>
      <c r="V958">
        <f t="shared" si="190"/>
        <v>7.7260419069592008E-3</v>
      </c>
    </row>
    <row r="959" spans="1:22" x14ac:dyDescent="0.35">
      <c r="A959" s="1">
        <v>43495</v>
      </c>
      <c r="B959" s="2">
        <v>0.82430555555555562</v>
      </c>
      <c r="C959" s="3">
        <f t="shared" si="182"/>
        <v>0.82430555555555562</v>
      </c>
      <c r="D959" s="2">
        <v>0.25</v>
      </c>
      <c r="E959" s="3">
        <f t="shared" si="183"/>
        <v>0.25</v>
      </c>
      <c r="F959" s="2">
        <f t="shared" si="184"/>
        <v>0.57430555555555562</v>
      </c>
      <c r="G959">
        <v>479286</v>
      </c>
      <c r="H959">
        <v>808</v>
      </c>
      <c r="I959">
        <v>16.78</v>
      </c>
      <c r="J959">
        <v>24.19</v>
      </c>
      <c r="K959">
        <v>77095</v>
      </c>
      <c r="L959">
        <v>48.77</v>
      </c>
      <c r="M959">
        <f t="shared" si="185"/>
        <v>0.83318983825234483</v>
      </c>
      <c r="N959">
        <f t="shared" si="186"/>
        <v>1.5673000000000001E-5</v>
      </c>
      <c r="O959" s="8">
        <f t="shared" si="187"/>
        <v>0.68976873000000005</v>
      </c>
      <c r="P959" s="8">
        <f t="shared" si="191"/>
        <v>3.368730000000042E-3</v>
      </c>
      <c r="Q959" s="6">
        <f t="shared" si="192"/>
        <v>7.6544648943422902E-5</v>
      </c>
      <c r="R959" s="10">
        <f t="shared" si="193"/>
        <v>3.5508468368587803E-8</v>
      </c>
      <c r="S959">
        <f t="shared" si="194"/>
        <v>3.5508468368587801E-2</v>
      </c>
      <c r="T959">
        <f t="shared" si="188"/>
        <v>0.69420530656696855</v>
      </c>
      <c r="U959">
        <f t="shared" si="189"/>
        <v>-7.3906468895362815E-2</v>
      </c>
      <c r="V959">
        <f t="shared" si="190"/>
        <v>5.4621661445812316E-3</v>
      </c>
    </row>
    <row r="960" spans="1:22" x14ac:dyDescent="0.35">
      <c r="A960" s="1">
        <v>43495</v>
      </c>
      <c r="B960" s="2">
        <v>0.82431712962962955</v>
      </c>
      <c r="C960" s="3">
        <f t="shared" si="182"/>
        <v>0.82431712962962955</v>
      </c>
      <c r="D960" s="2">
        <v>0.25</v>
      </c>
      <c r="E960" s="3">
        <f t="shared" si="183"/>
        <v>0.25</v>
      </c>
      <c r="F960" s="2">
        <f t="shared" si="184"/>
        <v>0.57431712962962955</v>
      </c>
      <c r="G960">
        <v>479788</v>
      </c>
      <c r="H960">
        <v>815</v>
      </c>
      <c r="I960">
        <v>16.78</v>
      </c>
      <c r="J960">
        <v>24.19</v>
      </c>
      <c r="K960">
        <v>77096</v>
      </c>
      <c r="L960">
        <v>48.77</v>
      </c>
      <c r="M960">
        <f t="shared" si="185"/>
        <v>0.83318983825234483</v>
      </c>
      <c r="N960">
        <f t="shared" si="186"/>
        <v>1.5906333333333334E-5</v>
      </c>
      <c r="O960" s="8">
        <f t="shared" si="187"/>
        <v>0.70003773000000002</v>
      </c>
      <c r="P960" s="8">
        <f t="shared" si="191"/>
        <v>1.3637730000000015E-2</v>
      </c>
      <c r="Q960" s="6">
        <f t="shared" si="192"/>
        <v>3.0987798227675561E-4</v>
      </c>
      <c r="R960" s="10">
        <f t="shared" si="193"/>
        <v>1.4374812559353303E-7</v>
      </c>
      <c r="S960">
        <f t="shared" si="194"/>
        <v>0.14374812559353303</v>
      </c>
      <c r="T960">
        <f t="shared" si="188"/>
        <v>0.69420530656696855</v>
      </c>
      <c r="U960">
        <f t="shared" si="189"/>
        <v>3.4333188329582424E-2</v>
      </c>
      <c r="V960">
        <f t="shared" si="190"/>
        <v>1.1787678208745747E-3</v>
      </c>
    </row>
    <row r="961" spans="1:26" x14ac:dyDescent="0.35">
      <c r="A961" s="1">
        <v>43495</v>
      </c>
      <c r="B961" s="2">
        <v>0.82431712962962955</v>
      </c>
      <c r="C961" s="3">
        <f t="shared" si="182"/>
        <v>0.82431712962962955</v>
      </c>
      <c r="D961" s="2">
        <v>0.25</v>
      </c>
      <c r="E961" s="3">
        <f t="shared" si="183"/>
        <v>0.25</v>
      </c>
      <c r="F961" s="2">
        <f t="shared" si="184"/>
        <v>0.57431712962962955</v>
      </c>
      <c r="G961">
        <v>480289</v>
      </c>
      <c r="H961">
        <v>807</v>
      </c>
      <c r="I961">
        <v>16.899999999999999</v>
      </c>
      <c r="J961">
        <v>24.17</v>
      </c>
      <c r="K961">
        <v>77096</v>
      </c>
      <c r="L961">
        <v>48.77</v>
      </c>
      <c r="M961">
        <f t="shared" si="185"/>
        <v>0.84696536602725236</v>
      </c>
      <c r="N961">
        <f t="shared" si="186"/>
        <v>1.5639666666666665E-5</v>
      </c>
      <c r="O961" s="8">
        <f t="shared" si="187"/>
        <v>0.68830172999999994</v>
      </c>
      <c r="P961" s="8">
        <f t="shared" si="191"/>
        <v>1.9017299999999349E-3</v>
      </c>
      <c r="Q961" s="6">
        <f t="shared" si="192"/>
        <v>4.3211315610087141E-5</v>
      </c>
      <c r="R961" s="10">
        <f t="shared" si="193"/>
        <v>2.004378552533323E-8</v>
      </c>
      <c r="S961">
        <f t="shared" si="194"/>
        <v>2.004378552533323E-2</v>
      </c>
      <c r="T961">
        <f t="shared" si="188"/>
        <v>0.71735033124967762</v>
      </c>
      <c r="U961">
        <f t="shared" si="189"/>
        <v>-9.1137174399360532E-2</v>
      </c>
      <c r="V961">
        <f t="shared" si="190"/>
        <v>8.305984557499457E-3</v>
      </c>
    </row>
    <row r="962" spans="1:26" x14ac:dyDescent="0.35">
      <c r="A962" s="1">
        <v>43495</v>
      </c>
      <c r="B962" s="2">
        <v>0.8243287037037037</v>
      </c>
      <c r="C962" s="3">
        <f t="shared" ref="C962" si="195">B962</f>
        <v>0.8243287037037037</v>
      </c>
      <c r="D962" s="2">
        <v>0.25</v>
      </c>
      <c r="E962" s="3">
        <f t="shared" ref="E962" si="196">D962</f>
        <v>0.25</v>
      </c>
      <c r="F962" s="2">
        <f t="shared" ref="F962" si="197">C962-E962</f>
        <v>0.5743287037037037</v>
      </c>
      <c r="G962">
        <v>480791</v>
      </c>
      <c r="H962">
        <v>810</v>
      </c>
      <c r="I962">
        <v>16.97</v>
      </c>
      <c r="J962">
        <v>24.19</v>
      </c>
      <c r="K962">
        <v>77103</v>
      </c>
      <c r="L962">
        <v>48.77</v>
      </c>
      <c r="M962">
        <f t="shared" ref="M962" si="198">(I962-9.522)/8.7111</f>
        <v>0.85500109056261531</v>
      </c>
      <c r="N962">
        <f t="shared" ref="N962" si="199">(H962-337.81)/30000000</f>
        <v>1.5739666666666668E-5</v>
      </c>
      <c r="O962" s="8">
        <f t="shared" ref="O962" si="200">N962*44010</f>
        <v>0.69270273000000004</v>
      </c>
      <c r="P962" s="8">
        <f t="shared" si="191"/>
        <v>6.3027300000000341E-3</v>
      </c>
      <c r="Q962" s="6">
        <f t="shared" si="192"/>
        <v>1.4321131561008941E-4</v>
      </c>
      <c r="R962" s="10">
        <f t="shared" si="193"/>
        <v>6.6427724372220882E-8</v>
      </c>
      <c r="S962">
        <f t="shared" si="194"/>
        <v>6.6427724372220887E-2</v>
      </c>
      <c r="T962">
        <f t="shared" si="188"/>
        <v>0.73102686486326152</v>
      </c>
      <c r="U962">
        <f t="shared" si="189"/>
        <v>-4.5783415437906406E-2</v>
      </c>
      <c r="V962">
        <f t="shared" si="190"/>
        <v>2.0961211291599265E-3</v>
      </c>
    </row>
    <row r="963" spans="1:26" x14ac:dyDescent="0.35">
      <c r="M963" s="5">
        <f t="shared" ref="M963:Z963" si="201">SUM(M2:M962)</f>
        <v>1339.8236732444811</v>
      </c>
      <c r="N963" s="5">
        <f t="shared" si="201"/>
        <v>1.5328686333333315E-2</v>
      </c>
      <c r="O963" s="5">
        <f t="shared" si="201"/>
        <v>674.61548552999966</v>
      </c>
      <c r="P963" s="5">
        <f t="shared" si="201"/>
        <v>16.743311880000007</v>
      </c>
      <c r="Q963" s="5">
        <f t="shared" si="201"/>
        <v>0.38044335105657784</v>
      </c>
      <c r="R963" s="5">
        <f t="shared" si="201"/>
        <v>1.7397732808818473E-4</v>
      </c>
      <c r="S963" s="5">
        <f t="shared" si="201"/>
        <v>173.97732808818458</v>
      </c>
      <c r="T963" s="5">
        <f t="shared" si="201"/>
        <v>2331.7082130527438</v>
      </c>
      <c r="U963" s="5">
        <f t="shared" si="201"/>
        <v>-3.5440495362035369E-2</v>
      </c>
      <c r="V963" s="5">
        <f t="shared" si="201"/>
        <v>10.892397735513681</v>
      </c>
      <c r="W963" s="5">
        <f t="shared" si="201"/>
        <v>431653.86807903601</v>
      </c>
      <c r="X963" s="5">
        <f t="shared" si="201"/>
        <v>0.10690925305994786</v>
      </c>
      <c r="Y963" s="5">
        <f t="shared" si="201"/>
        <v>5.0286239858790705E-3</v>
      </c>
      <c r="Z963" s="5">
        <f t="shared" si="201"/>
        <v>2.4031281478198396E-2</v>
      </c>
    </row>
  </sheetData>
  <autoFilter ref="A1:T963">
    <filterColumn colId="12">
      <customFilters>
        <customFilter operator="greaterThan" val="0"/>
      </customFilters>
    </filterColumn>
    <filterColumn colId="18">
      <customFilters>
        <customFilter operator="greaterThan" val="-0.4"/>
      </customFilters>
    </filterColumn>
  </autoFilter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866"/>
  <sheetViews>
    <sheetView workbookViewId="0">
      <selection activeCell="Q38" sqref="Q38"/>
    </sheetView>
  </sheetViews>
  <sheetFormatPr baseColWidth="10" defaultRowHeight="14.5" x14ac:dyDescent="0.35"/>
  <cols>
    <col min="2" max="5" width="0" hidden="1" customWidth="1"/>
    <col min="14" max="14" width="16.26953125" bestFit="1" customWidth="1"/>
    <col min="15" max="15" width="13" bestFit="1" customWidth="1"/>
    <col min="16" max="16" width="14.7265625" bestFit="1" customWidth="1"/>
  </cols>
  <sheetData>
    <row r="1" spans="1:18" s="4" customFormat="1" x14ac:dyDescent="0.35">
      <c r="A1" s="4" t="s">
        <v>0</v>
      </c>
      <c r="B1" s="4" t="s">
        <v>1</v>
      </c>
      <c r="D1" s="4">
        <v>-6</v>
      </c>
      <c r="F1" s="4" t="s">
        <v>22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4" t="s">
        <v>7</v>
      </c>
      <c r="M1" s="4" t="s">
        <v>8</v>
      </c>
      <c r="N1" s="4" t="s">
        <v>9</v>
      </c>
      <c r="O1" s="4" t="s">
        <v>10</v>
      </c>
    </row>
    <row r="2" spans="1:18" hidden="1" x14ac:dyDescent="0.35">
      <c r="A2" s="1">
        <v>43495</v>
      </c>
      <c r="B2" s="2">
        <v>0.82944444444444443</v>
      </c>
      <c r="C2" s="3">
        <f t="shared" ref="C2:C36" si="0">B2</f>
        <v>0.82944444444444443</v>
      </c>
      <c r="D2" s="2">
        <v>0.25</v>
      </c>
      <c r="E2" s="3">
        <f t="shared" ref="E2:E36" si="1">D2</f>
        <v>0.25</v>
      </c>
      <c r="F2" s="2">
        <f t="shared" ref="F2:F36" si="2">C2-E2</f>
        <v>0.57944444444444443</v>
      </c>
      <c r="G2">
        <v>794</v>
      </c>
      <c r="H2">
        <v>526</v>
      </c>
      <c r="I2">
        <v>5.9</v>
      </c>
      <c r="J2">
        <v>23.52</v>
      </c>
      <c r="K2">
        <v>77138</v>
      </c>
      <c r="L2">
        <v>51.45</v>
      </c>
      <c r="M2">
        <f t="shared" ref="M2:M36" si="3">(I2-9.522)/8.7111</f>
        <v>-0.41579134667263606</v>
      </c>
      <c r="N2">
        <f t="shared" ref="N2:N36" si="4">(H2-337.81)/30000000</f>
        <v>6.2729999999999999E-6</v>
      </c>
      <c r="O2" s="3">
        <f t="shared" ref="O2:O36" si="5">N2*44010</f>
        <v>0.27607472999999999</v>
      </c>
      <c r="P2" s="3"/>
    </row>
    <row r="3" spans="1:18" hidden="1" x14ac:dyDescent="0.35">
      <c r="A3" s="1">
        <v>43495</v>
      </c>
      <c r="B3" s="2">
        <v>0.82944444444444443</v>
      </c>
      <c r="C3" s="3">
        <f t="shared" si="0"/>
        <v>0.82944444444444443</v>
      </c>
      <c r="D3" s="2">
        <v>0.25</v>
      </c>
      <c r="E3" s="3">
        <f t="shared" si="1"/>
        <v>0.25</v>
      </c>
      <c r="F3" s="2">
        <f t="shared" si="2"/>
        <v>0.57944444444444443</v>
      </c>
      <c r="G3">
        <v>1296</v>
      </c>
      <c r="H3">
        <v>753</v>
      </c>
      <c r="I3">
        <v>7</v>
      </c>
      <c r="J3">
        <v>23.51</v>
      </c>
      <c r="K3">
        <v>77142</v>
      </c>
      <c r="L3">
        <v>51.43</v>
      </c>
      <c r="M3">
        <f t="shared" si="3"/>
        <v>-0.28951567540264722</v>
      </c>
      <c r="N3">
        <f t="shared" si="4"/>
        <v>1.3839666666666667E-5</v>
      </c>
      <c r="O3" s="3">
        <f t="shared" si="5"/>
        <v>0.60908373000000005</v>
      </c>
      <c r="P3" s="3"/>
    </row>
    <row r="4" spans="1:18" hidden="1" x14ac:dyDescent="0.35">
      <c r="A4" s="1">
        <v>43495</v>
      </c>
      <c r="B4" s="2">
        <v>0.82945601851851858</v>
      </c>
      <c r="C4" s="3">
        <f t="shared" si="0"/>
        <v>0.82945601851851858</v>
      </c>
      <c r="D4" s="2">
        <v>0.25</v>
      </c>
      <c r="E4" s="3">
        <f t="shared" si="1"/>
        <v>0.25</v>
      </c>
      <c r="F4" s="2">
        <f t="shared" si="2"/>
        <v>0.57945601851851858</v>
      </c>
      <c r="G4">
        <v>1798</v>
      </c>
      <c r="H4">
        <v>778</v>
      </c>
      <c r="I4">
        <v>7.93</v>
      </c>
      <c r="J4">
        <v>23.53</v>
      </c>
      <c r="K4">
        <v>77140</v>
      </c>
      <c r="L4">
        <v>51.43</v>
      </c>
      <c r="M4">
        <f t="shared" si="3"/>
        <v>-0.1827553351471112</v>
      </c>
      <c r="N4">
        <f t="shared" si="4"/>
        <v>1.4673E-5</v>
      </c>
      <c r="O4" s="3">
        <f t="shared" si="5"/>
        <v>0.64575872999999995</v>
      </c>
      <c r="P4" s="3"/>
    </row>
    <row r="5" spans="1:18" hidden="1" x14ac:dyDescent="0.35">
      <c r="A5" s="1">
        <v>43495</v>
      </c>
      <c r="B5" s="2">
        <v>0.82945601851851858</v>
      </c>
      <c r="C5" s="3">
        <f t="shared" si="0"/>
        <v>0.82945601851851858</v>
      </c>
      <c r="D5" s="2">
        <v>0.25</v>
      </c>
      <c r="E5" s="3">
        <f t="shared" si="1"/>
        <v>0.25</v>
      </c>
      <c r="F5" s="2">
        <f t="shared" si="2"/>
        <v>0.57945601851851858</v>
      </c>
      <c r="G5">
        <v>2273</v>
      </c>
      <c r="H5">
        <v>794</v>
      </c>
      <c r="I5">
        <v>8.66</v>
      </c>
      <c r="J5">
        <v>23.53</v>
      </c>
      <c r="K5">
        <v>77139</v>
      </c>
      <c r="L5">
        <v>51.43</v>
      </c>
      <c r="M5">
        <f t="shared" si="3"/>
        <v>-9.8954207849754922E-2</v>
      </c>
      <c r="N5">
        <f t="shared" si="4"/>
        <v>1.5206333333333334E-5</v>
      </c>
      <c r="O5" s="3">
        <f t="shared" si="5"/>
        <v>0.66923073</v>
      </c>
      <c r="P5" s="3"/>
    </row>
    <row r="6" spans="1:18" hidden="1" x14ac:dyDescent="0.35">
      <c r="A6" s="1">
        <v>43495</v>
      </c>
      <c r="B6" s="2">
        <v>0.82946759259259262</v>
      </c>
      <c r="C6" s="3">
        <f t="shared" si="0"/>
        <v>0.82946759259259262</v>
      </c>
      <c r="D6" s="2">
        <v>0.25</v>
      </c>
      <c r="E6" s="3">
        <f t="shared" si="1"/>
        <v>0.25</v>
      </c>
      <c r="F6" s="2">
        <f t="shared" si="2"/>
        <v>0.57946759259259262</v>
      </c>
      <c r="G6">
        <v>2775</v>
      </c>
      <c r="H6">
        <v>789</v>
      </c>
      <c r="I6">
        <v>9.0500000000000007</v>
      </c>
      <c r="J6">
        <v>23.53</v>
      </c>
      <c r="K6">
        <v>77140</v>
      </c>
      <c r="L6">
        <v>51.4</v>
      </c>
      <c r="M6">
        <f t="shared" si="3"/>
        <v>-5.4183742581304262E-2</v>
      </c>
      <c r="N6">
        <f t="shared" si="4"/>
        <v>1.5039666666666666E-5</v>
      </c>
      <c r="O6" s="3">
        <f t="shared" si="5"/>
        <v>0.66189573000000002</v>
      </c>
      <c r="P6" s="3"/>
    </row>
    <row r="7" spans="1:18" x14ac:dyDescent="0.35">
      <c r="A7" s="1">
        <v>43495</v>
      </c>
      <c r="B7" s="2">
        <v>0.82946759259259262</v>
      </c>
      <c r="C7" s="3">
        <f t="shared" si="0"/>
        <v>0.82946759259259262</v>
      </c>
      <c r="D7" s="2">
        <v>0.25</v>
      </c>
      <c r="E7" s="3">
        <f t="shared" si="1"/>
        <v>0.25</v>
      </c>
      <c r="F7" s="2">
        <f t="shared" si="2"/>
        <v>0.57946759259259262</v>
      </c>
      <c r="G7">
        <v>3276</v>
      </c>
      <c r="H7">
        <v>791</v>
      </c>
      <c r="I7">
        <v>9.89</v>
      </c>
      <c r="J7">
        <v>23.52</v>
      </c>
      <c r="K7">
        <v>77141</v>
      </c>
      <c r="L7">
        <v>51.4</v>
      </c>
      <c r="M7">
        <f t="shared" si="3"/>
        <v>4.2244951843050854E-2</v>
      </c>
      <c r="N7">
        <f t="shared" si="4"/>
        <v>1.5106333333333333E-5</v>
      </c>
      <c r="O7" s="3">
        <f t="shared" si="5"/>
        <v>0.66482973000000001</v>
      </c>
      <c r="P7" s="3"/>
      <c r="Q7" s="3"/>
      <c r="R7" s="3"/>
    </row>
    <row r="8" spans="1:18" x14ac:dyDescent="0.35">
      <c r="A8" s="1">
        <v>43495</v>
      </c>
      <c r="B8" s="2">
        <v>0.82947916666666666</v>
      </c>
      <c r="C8" s="3">
        <f t="shared" si="0"/>
        <v>0.82947916666666666</v>
      </c>
      <c r="D8" s="2">
        <v>0.25</v>
      </c>
      <c r="E8" s="3">
        <f t="shared" si="1"/>
        <v>0.25</v>
      </c>
      <c r="F8" s="2">
        <f t="shared" si="2"/>
        <v>0.57947916666666666</v>
      </c>
      <c r="G8">
        <v>3778</v>
      </c>
      <c r="H8">
        <v>805</v>
      </c>
      <c r="I8">
        <v>10.14</v>
      </c>
      <c r="J8">
        <v>23.53</v>
      </c>
      <c r="K8">
        <v>77144</v>
      </c>
      <c r="L8">
        <v>51.4</v>
      </c>
      <c r="M8">
        <f t="shared" si="3"/>
        <v>7.0943968040775601E-2</v>
      </c>
      <c r="N8">
        <f t="shared" si="4"/>
        <v>1.5573000000000002E-5</v>
      </c>
      <c r="O8" s="3">
        <f t="shared" si="5"/>
        <v>0.68536773000000006</v>
      </c>
      <c r="P8" s="3"/>
      <c r="Q8" s="3"/>
      <c r="R8" s="3"/>
    </row>
    <row r="9" spans="1:18" x14ac:dyDescent="0.35">
      <c r="A9" s="1">
        <v>43495</v>
      </c>
      <c r="B9" s="2">
        <v>0.82947916666666666</v>
      </c>
      <c r="C9" s="3">
        <f t="shared" si="0"/>
        <v>0.82947916666666666</v>
      </c>
      <c r="D9" s="2">
        <v>0.25</v>
      </c>
      <c r="E9" s="3">
        <f t="shared" si="1"/>
        <v>0.25</v>
      </c>
      <c r="F9" s="2">
        <f t="shared" si="2"/>
        <v>0.57947916666666666</v>
      </c>
      <c r="G9">
        <v>4280</v>
      </c>
      <c r="H9">
        <v>806</v>
      </c>
      <c r="I9">
        <v>10.81</v>
      </c>
      <c r="J9">
        <v>23.52</v>
      </c>
      <c r="K9">
        <v>77141</v>
      </c>
      <c r="L9">
        <v>51.37</v>
      </c>
      <c r="M9">
        <f t="shared" si="3"/>
        <v>0.14785733145067789</v>
      </c>
      <c r="N9">
        <f t="shared" si="4"/>
        <v>1.5606333333333333E-5</v>
      </c>
      <c r="O9" s="3">
        <f t="shared" si="5"/>
        <v>0.68683472999999995</v>
      </c>
      <c r="P9" s="3"/>
      <c r="Q9" s="3"/>
      <c r="R9" s="3"/>
    </row>
    <row r="10" spans="1:18" x14ac:dyDescent="0.35">
      <c r="A10" s="1">
        <v>43495</v>
      </c>
      <c r="B10" s="2">
        <v>0.8294907407407407</v>
      </c>
      <c r="C10" s="3">
        <f t="shared" si="0"/>
        <v>0.8294907407407407</v>
      </c>
      <c r="D10" s="2">
        <v>0.25</v>
      </c>
      <c r="E10" s="3">
        <f t="shared" si="1"/>
        <v>0.25</v>
      </c>
      <c r="F10" s="2">
        <f t="shared" si="2"/>
        <v>0.5794907407407407</v>
      </c>
      <c r="G10">
        <v>4782</v>
      </c>
      <c r="H10">
        <v>812</v>
      </c>
      <c r="I10">
        <v>10.98</v>
      </c>
      <c r="J10">
        <v>23.52</v>
      </c>
      <c r="K10">
        <v>77133</v>
      </c>
      <c r="L10">
        <v>51.37</v>
      </c>
      <c r="M10">
        <f t="shared" si="3"/>
        <v>0.16737266246513072</v>
      </c>
      <c r="N10">
        <f t="shared" si="4"/>
        <v>1.5806333333333335E-5</v>
      </c>
      <c r="O10" s="3">
        <f t="shared" si="5"/>
        <v>0.69563673000000004</v>
      </c>
      <c r="P10" s="3"/>
      <c r="Q10" s="3"/>
      <c r="R10" s="3"/>
    </row>
    <row r="11" spans="1:18" x14ac:dyDescent="0.35">
      <c r="A11" s="1">
        <v>43495</v>
      </c>
      <c r="B11" s="2">
        <v>0.8294907407407407</v>
      </c>
      <c r="C11" s="3">
        <f t="shared" si="0"/>
        <v>0.8294907407407407</v>
      </c>
      <c r="D11" s="2">
        <v>0.25</v>
      </c>
      <c r="E11" s="3">
        <f t="shared" si="1"/>
        <v>0.25</v>
      </c>
      <c r="F11" s="2">
        <f t="shared" si="2"/>
        <v>0.5794907407407407</v>
      </c>
      <c r="G11">
        <v>5283</v>
      </c>
      <c r="H11">
        <v>800</v>
      </c>
      <c r="I11">
        <v>11.14</v>
      </c>
      <c r="J11">
        <v>23.52</v>
      </c>
      <c r="K11">
        <v>77143</v>
      </c>
      <c r="L11">
        <v>51.37</v>
      </c>
      <c r="M11">
        <f t="shared" si="3"/>
        <v>0.18574003283167456</v>
      </c>
      <c r="N11">
        <f t="shared" si="4"/>
        <v>1.5406333333333332E-5</v>
      </c>
      <c r="O11" s="3">
        <f t="shared" si="5"/>
        <v>0.67803272999999997</v>
      </c>
      <c r="P11" s="3"/>
      <c r="Q11" s="3"/>
      <c r="R11" s="3"/>
    </row>
    <row r="12" spans="1:18" x14ac:dyDescent="0.35">
      <c r="A12" s="1">
        <v>43495</v>
      </c>
      <c r="B12" s="2">
        <v>0.82950231481481485</v>
      </c>
      <c r="C12" s="3">
        <f t="shared" si="0"/>
        <v>0.82950231481481485</v>
      </c>
      <c r="D12" s="2">
        <v>0.25</v>
      </c>
      <c r="E12" s="3">
        <f t="shared" si="1"/>
        <v>0.25</v>
      </c>
      <c r="F12" s="2">
        <f t="shared" si="2"/>
        <v>0.57950231481481485</v>
      </c>
      <c r="G12">
        <v>5785</v>
      </c>
      <c r="H12">
        <v>803</v>
      </c>
      <c r="I12">
        <v>11.48</v>
      </c>
      <c r="J12">
        <v>23.53</v>
      </c>
      <c r="K12">
        <v>77138</v>
      </c>
      <c r="L12">
        <v>51.37</v>
      </c>
      <c r="M12">
        <f t="shared" si="3"/>
        <v>0.22477069486058021</v>
      </c>
      <c r="N12">
        <f t="shared" si="4"/>
        <v>1.5506333333333334E-5</v>
      </c>
      <c r="O12" s="3">
        <f t="shared" si="5"/>
        <v>0.68243373000000007</v>
      </c>
      <c r="P12" s="3"/>
      <c r="Q12" s="3"/>
      <c r="R12" s="3"/>
    </row>
    <row r="13" spans="1:18" x14ac:dyDescent="0.35">
      <c r="A13" s="1">
        <v>43495</v>
      </c>
      <c r="B13" s="2">
        <v>0.82950231481481485</v>
      </c>
      <c r="C13" s="3">
        <f t="shared" si="0"/>
        <v>0.82950231481481485</v>
      </c>
      <c r="D13" s="2">
        <v>0.25</v>
      </c>
      <c r="E13" s="3">
        <f t="shared" si="1"/>
        <v>0.25</v>
      </c>
      <c r="F13" s="2">
        <f t="shared" si="2"/>
        <v>0.57950231481481485</v>
      </c>
      <c r="G13">
        <v>6287</v>
      </c>
      <c r="H13">
        <v>810</v>
      </c>
      <c r="I13">
        <v>11.72</v>
      </c>
      <c r="J13">
        <v>23.53</v>
      </c>
      <c r="K13">
        <v>77142</v>
      </c>
      <c r="L13">
        <v>51.33</v>
      </c>
      <c r="M13">
        <f t="shared" si="3"/>
        <v>0.25232175041039595</v>
      </c>
      <c r="N13">
        <f t="shared" si="4"/>
        <v>1.5739666666666668E-5</v>
      </c>
      <c r="O13" s="3">
        <f t="shared" si="5"/>
        <v>0.69270273000000004</v>
      </c>
      <c r="P13" s="3"/>
      <c r="Q13" s="3"/>
      <c r="R13" s="3"/>
    </row>
    <row r="14" spans="1:18" x14ac:dyDescent="0.35">
      <c r="A14" s="1">
        <v>43495</v>
      </c>
      <c r="B14" s="2">
        <v>0.82951388888888899</v>
      </c>
      <c r="C14" s="3">
        <f t="shared" si="0"/>
        <v>0.82951388888888899</v>
      </c>
      <c r="D14" s="2">
        <v>0.25</v>
      </c>
      <c r="E14" s="3">
        <f t="shared" si="1"/>
        <v>0.25</v>
      </c>
      <c r="F14" s="2">
        <f t="shared" si="2"/>
        <v>0.57951388888888899</v>
      </c>
      <c r="G14">
        <v>6789</v>
      </c>
      <c r="H14">
        <v>806</v>
      </c>
      <c r="I14">
        <v>11.95</v>
      </c>
      <c r="J14">
        <v>23.52</v>
      </c>
      <c r="K14">
        <v>77139</v>
      </c>
      <c r="L14">
        <v>51.33</v>
      </c>
      <c r="M14">
        <f t="shared" si="3"/>
        <v>0.27872484531230257</v>
      </c>
      <c r="N14">
        <f t="shared" si="4"/>
        <v>1.5606333333333333E-5</v>
      </c>
      <c r="O14" s="3">
        <f t="shared" si="5"/>
        <v>0.68683472999999995</v>
      </c>
      <c r="P14" s="3"/>
      <c r="Q14" s="3"/>
      <c r="R14" s="3"/>
    </row>
    <row r="15" spans="1:18" x14ac:dyDescent="0.35">
      <c r="A15" s="1">
        <v>43495</v>
      </c>
      <c r="B15" s="2">
        <v>0.82951388888888899</v>
      </c>
      <c r="C15" s="3">
        <f t="shared" si="0"/>
        <v>0.82951388888888899</v>
      </c>
      <c r="D15" s="2">
        <v>0.25</v>
      </c>
      <c r="E15" s="3">
        <f t="shared" si="1"/>
        <v>0.25</v>
      </c>
      <c r="F15" s="2">
        <f t="shared" si="2"/>
        <v>0.57951388888888899</v>
      </c>
      <c r="G15">
        <v>7290</v>
      </c>
      <c r="H15">
        <v>802</v>
      </c>
      <c r="I15">
        <v>11.98</v>
      </c>
      <c r="J15">
        <v>23.53</v>
      </c>
      <c r="K15">
        <v>77140</v>
      </c>
      <c r="L15">
        <v>51.3</v>
      </c>
      <c r="M15">
        <f t="shared" si="3"/>
        <v>0.28216872725602971</v>
      </c>
      <c r="N15">
        <f t="shared" si="4"/>
        <v>1.5472999999999999E-5</v>
      </c>
      <c r="O15" s="3">
        <f t="shared" si="5"/>
        <v>0.68096672999999996</v>
      </c>
      <c r="P15" s="3"/>
      <c r="Q15" s="3"/>
      <c r="R15" s="3"/>
    </row>
    <row r="16" spans="1:18" x14ac:dyDescent="0.35">
      <c r="A16" s="1">
        <v>43495</v>
      </c>
      <c r="B16" s="2">
        <v>0.82952546296296292</v>
      </c>
      <c r="C16" s="3">
        <f t="shared" si="0"/>
        <v>0.82952546296296292</v>
      </c>
      <c r="D16" s="2">
        <v>0.25</v>
      </c>
      <c r="E16" s="3">
        <f t="shared" si="1"/>
        <v>0.25</v>
      </c>
      <c r="F16" s="2">
        <f t="shared" si="2"/>
        <v>0.57952546296296292</v>
      </c>
      <c r="G16">
        <v>7792</v>
      </c>
      <c r="H16">
        <v>822</v>
      </c>
      <c r="I16">
        <v>11.98</v>
      </c>
      <c r="J16">
        <v>23.53</v>
      </c>
      <c r="K16">
        <v>77138</v>
      </c>
      <c r="L16">
        <v>51.3</v>
      </c>
      <c r="M16">
        <f t="shared" si="3"/>
        <v>0.28216872725602971</v>
      </c>
      <c r="N16">
        <f t="shared" si="4"/>
        <v>1.6139666666666667E-5</v>
      </c>
      <c r="O16" s="3">
        <f t="shared" si="5"/>
        <v>0.71030673</v>
      </c>
      <c r="P16" s="3"/>
      <c r="Q16" s="3"/>
      <c r="R16" s="3"/>
    </row>
    <row r="17" spans="1:18" x14ac:dyDescent="0.35">
      <c r="A17" s="1">
        <v>43495</v>
      </c>
      <c r="B17" s="2">
        <v>0.82952546296296292</v>
      </c>
      <c r="C17" s="3">
        <f t="shared" si="0"/>
        <v>0.82952546296296292</v>
      </c>
      <c r="D17" s="2">
        <v>0.25</v>
      </c>
      <c r="E17" s="3">
        <f t="shared" si="1"/>
        <v>0.25</v>
      </c>
      <c r="F17" s="2">
        <f t="shared" si="2"/>
        <v>0.57952546296296292</v>
      </c>
      <c r="G17">
        <v>8294</v>
      </c>
      <c r="H17">
        <v>801</v>
      </c>
      <c r="I17">
        <v>12.01</v>
      </c>
      <c r="J17">
        <v>23.51</v>
      </c>
      <c r="K17">
        <v>77133</v>
      </c>
      <c r="L17">
        <v>51.27</v>
      </c>
      <c r="M17">
        <f t="shared" si="3"/>
        <v>0.28561260919975656</v>
      </c>
      <c r="N17">
        <f t="shared" si="4"/>
        <v>1.5439666666666667E-5</v>
      </c>
      <c r="O17" s="3">
        <f t="shared" si="5"/>
        <v>0.67949972999999997</v>
      </c>
      <c r="P17" s="3"/>
      <c r="Q17" s="3"/>
      <c r="R17" s="3"/>
    </row>
    <row r="18" spans="1:18" x14ac:dyDescent="0.35">
      <c r="A18" s="1">
        <v>43495</v>
      </c>
      <c r="B18" s="2">
        <v>0.82953703703703707</v>
      </c>
      <c r="C18" s="3">
        <f t="shared" si="0"/>
        <v>0.82953703703703707</v>
      </c>
      <c r="D18" s="2">
        <v>0.25</v>
      </c>
      <c r="E18" s="3">
        <f t="shared" si="1"/>
        <v>0.25</v>
      </c>
      <c r="F18" s="2">
        <f t="shared" si="2"/>
        <v>0.57953703703703707</v>
      </c>
      <c r="G18">
        <v>8796</v>
      </c>
      <c r="H18">
        <v>807</v>
      </c>
      <c r="I18">
        <v>12.1</v>
      </c>
      <c r="J18">
        <v>23.52</v>
      </c>
      <c r="K18">
        <v>77142</v>
      </c>
      <c r="L18">
        <v>51.27</v>
      </c>
      <c r="M18">
        <f t="shared" si="3"/>
        <v>0.29594425503093746</v>
      </c>
      <c r="N18">
        <f t="shared" si="4"/>
        <v>1.5639666666666665E-5</v>
      </c>
      <c r="O18" s="3">
        <f t="shared" si="5"/>
        <v>0.68830172999999994</v>
      </c>
      <c r="P18" s="3"/>
      <c r="Q18" s="3"/>
      <c r="R18" s="3"/>
    </row>
    <row r="19" spans="1:18" x14ac:dyDescent="0.35">
      <c r="A19" s="1">
        <v>43495</v>
      </c>
      <c r="B19" s="2">
        <v>0.82953703703703707</v>
      </c>
      <c r="C19" s="3">
        <f t="shared" si="0"/>
        <v>0.82953703703703707</v>
      </c>
      <c r="D19" s="2">
        <v>0.25</v>
      </c>
      <c r="E19" s="3">
        <f t="shared" si="1"/>
        <v>0.25</v>
      </c>
      <c r="F19" s="2">
        <f t="shared" si="2"/>
        <v>0.57953703703703707</v>
      </c>
      <c r="G19">
        <v>9297</v>
      </c>
      <c r="H19">
        <v>804</v>
      </c>
      <c r="I19">
        <v>12.18</v>
      </c>
      <c r="J19">
        <v>23.53</v>
      </c>
      <c r="K19">
        <v>77142</v>
      </c>
      <c r="L19">
        <v>51.24</v>
      </c>
      <c r="M19">
        <f t="shared" si="3"/>
        <v>0.30512794021420941</v>
      </c>
      <c r="N19">
        <f t="shared" si="4"/>
        <v>1.5539666666666666E-5</v>
      </c>
      <c r="O19" s="3">
        <f t="shared" si="5"/>
        <v>0.68390072999999996</v>
      </c>
      <c r="P19" s="3"/>
      <c r="Q19" s="3"/>
      <c r="R19" s="3"/>
    </row>
    <row r="20" spans="1:18" x14ac:dyDescent="0.35">
      <c r="A20" s="1">
        <v>43495</v>
      </c>
      <c r="B20" s="2">
        <v>0.82954861111111111</v>
      </c>
      <c r="C20" s="3">
        <f t="shared" si="0"/>
        <v>0.82954861111111111</v>
      </c>
      <c r="D20" s="2">
        <v>0.25</v>
      </c>
      <c r="E20" s="3">
        <f t="shared" si="1"/>
        <v>0.25</v>
      </c>
      <c r="F20" s="2">
        <f t="shared" si="2"/>
        <v>0.57954861111111111</v>
      </c>
      <c r="G20">
        <v>9798</v>
      </c>
      <c r="H20">
        <v>800</v>
      </c>
      <c r="I20">
        <v>12.13</v>
      </c>
      <c r="J20">
        <v>23.52</v>
      </c>
      <c r="K20">
        <v>77137</v>
      </c>
      <c r="L20">
        <v>51.24</v>
      </c>
      <c r="M20">
        <f t="shared" si="3"/>
        <v>0.29938813697466454</v>
      </c>
      <c r="N20">
        <f t="shared" si="4"/>
        <v>1.5406333333333332E-5</v>
      </c>
      <c r="O20" s="3">
        <f t="shared" si="5"/>
        <v>0.67803272999999997</v>
      </c>
      <c r="P20" s="3"/>
      <c r="Q20" s="3"/>
      <c r="R20" s="3"/>
    </row>
    <row r="21" spans="1:18" x14ac:dyDescent="0.35">
      <c r="A21" s="1">
        <v>43495</v>
      </c>
      <c r="B21" s="2">
        <v>0.82954861111111111</v>
      </c>
      <c r="C21" s="3">
        <f t="shared" si="0"/>
        <v>0.82954861111111111</v>
      </c>
      <c r="D21" s="2">
        <v>0.25</v>
      </c>
      <c r="E21" s="3">
        <f t="shared" si="1"/>
        <v>0.25</v>
      </c>
      <c r="F21" s="2">
        <f t="shared" si="2"/>
        <v>0.57954861111111111</v>
      </c>
      <c r="G21">
        <v>10270</v>
      </c>
      <c r="H21">
        <v>811</v>
      </c>
      <c r="I21">
        <v>12.17</v>
      </c>
      <c r="J21">
        <v>23.53</v>
      </c>
      <c r="K21">
        <v>77134</v>
      </c>
      <c r="L21">
        <v>51.2</v>
      </c>
      <c r="M21">
        <f t="shared" si="3"/>
        <v>0.30397997956630041</v>
      </c>
      <c r="N21">
        <f t="shared" si="4"/>
        <v>1.5773E-5</v>
      </c>
      <c r="O21" s="3">
        <f t="shared" si="5"/>
        <v>0.69416972999999993</v>
      </c>
      <c r="P21" s="3"/>
      <c r="Q21" s="3"/>
      <c r="R21" s="3"/>
    </row>
    <row r="22" spans="1:18" x14ac:dyDescent="0.35">
      <c r="A22" s="1">
        <v>43495</v>
      </c>
      <c r="B22" s="2">
        <v>0.82956018518518526</v>
      </c>
      <c r="C22" s="3">
        <f t="shared" si="0"/>
        <v>0.82956018518518526</v>
      </c>
      <c r="D22" s="2">
        <v>0.25</v>
      </c>
      <c r="E22" s="3">
        <f t="shared" si="1"/>
        <v>0.25</v>
      </c>
      <c r="F22" s="2">
        <f t="shared" si="2"/>
        <v>0.57956018518518526</v>
      </c>
      <c r="G22">
        <v>10770</v>
      </c>
      <c r="H22">
        <v>800</v>
      </c>
      <c r="I22">
        <v>12.45</v>
      </c>
      <c r="J22">
        <v>23.53</v>
      </c>
      <c r="K22">
        <v>77141</v>
      </c>
      <c r="L22">
        <v>51.17</v>
      </c>
      <c r="M22">
        <f t="shared" si="3"/>
        <v>0.33612287770775207</v>
      </c>
      <c r="N22">
        <f t="shared" si="4"/>
        <v>1.5406333333333332E-5</v>
      </c>
      <c r="O22" s="3">
        <f t="shared" si="5"/>
        <v>0.67803272999999997</v>
      </c>
      <c r="P22" s="3"/>
      <c r="Q22" s="3"/>
      <c r="R22" s="3"/>
    </row>
    <row r="23" spans="1:18" x14ac:dyDescent="0.35">
      <c r="A23" s="1">
        <v>43495</v>
      </c>
      <c r="B23" s="2">
        <v>0.82956018518518526</v>
      </c>
      <c r="C23" s="3">
        <f t="shared" si="0"/>
        <v>0.82956018518518526</v>
      </c>
      <c r="D23" s="2">
        <v>0.25</v>
      </c>
      <c r="E23" s="3">
        <f t="shared" si="1"/>
        <v>0.25</v>
      </c>
      <c r="F23" s="2">
        <f t="shared" si="2"/>
        <v>0.57956018518518526</v>
      </c>
      <c r="G23">
        <v>11271</v>
      </c>
      <c r="H23">
        <v>810</v>
      </c>
      <c r="I23">
        <v>12.6</v>
      </c>
      <c r="J23">
        <v>23.52</v>
      </c>
      <c r="K23">
        <v>77117</v>
      </c>
      <c r="L23">
        <v>51.17</v>
      </c>
      <c r="M23">
        <f t="shared" si="3"/>
        <v>0.35334228742638696</v>
      </c>
      <c r="N23">
        <f t="shared" si="4"/>
        <v>1.5739666666666668E-5</v>
      </c>
      <c r="O23" s="3">
        <f t="shared" si="5"/>
        <v>0.69270273000000004</v>
      </c>
      <c r="P23" s="3"/>
      <c r="Q23" s="3"/>
      <c r="R23" s="3"/>
    </row>
    <row r="24" spans="1:18" x14ac:dyDescent="0.35">
      <c r="A24" s="1">
        <v>43495</v>
      </c>
      <c r="B24" s="2">
        <v>0.82957175925925919</v>
      </c>
      <c r="C24" s="3">
        <f t="shared" si="0"/>
        <v>0.82957175925925919</v>
      </c>
      <c r="D24" s="2">
        <v>0.25</v>
      </c>
      <c r="E24" s="3">
        <f t="shared" si="1"/>
        <v>0.25</v>
      </c>
      <c r="F24" s="2">
        <f t="shared" si="2"/>
        <v>0.57957175925925919</v>
      </c>
      <c r="G24">
        <v>11771</v>
      </c>
      <c r="H24">
        <v>807</v>
      </c>
      <c r="I24">
        <v>12.81</v>
      </c>
      <c r="J24">
        <v>23.52</v>
      </c>
      <c r="K24">
        <v>77134</v>
      </c>
      <c r="L24">
        <v>51.13</v>
      </c>
      <c r="M24">
        <f t="shared" si="3"/>
        <v>0.37744946103247584</v>
      </c>
      <c r="N24">
        <f t="shared" si="4"/>
        <v>1.5639666666666665E-5</v>
      </c>
      <c r="O24" s="3">
        <f t="shared" si="5"/>
        <v>0.68830172999999994</v>
      </c>
      <c r="P24" s="3"/>
      <c r="Q24" s="3"/>
      <c r="R24" s="3"/>
    </row>
    <row r="25" spans="1:18" x14ac:dyDescent="0.35">
      <c r="A25" s="1">
        <v>43495</v>
      </c>
      <c r="B25" s="2">
        <v>0.82957175925925919</v>
      </c>
      <c r="C25" s="3">
        <f t="shared" si="0"/>
        <v>0.82957175925925919</v>
      </c>
      <c r="D25" s="2">
        <v>0.25</v>
      </c>
      <c r="E25" s="3">
        <f t="shared" si="1"/>
        <v>0.25</v>
      </c>
      <c r="F25" s="2">
        <f t="shared" si="2"/>
        <v>0.57957175925925919</v>
      </c>
      <c r="G25">
        <v>12271</v>
      </c>
      <c r="H25">
        <v>807</v>
      </c>
      <c r="I25">
        <v>12.84</v>
      </c>
      <c r="J25">
        <v>23.52</v>
      </c>
      <c r="K25">
        <v>77124</v>
      </c>
      <c r="L25">
        <v>51.13</v>
      </c>
      <c r="M25">
        <f t="shared" si="3"/>
        <v>0.38089334297620275</v>
      </c>
      <c r="N25">
        <f t="shared" si="4"/>
        <v>1.5639666666666665E-5</v>
      </c>
      <c r="O25" s="3">
        <f t="shared" si="5"/>
        <v>0.68830172999999994</v>
      </c>
      <c r="P25" s="3"/>
      <c r="Q25" s="3"/>
      <c r="R25" s="3"/>
    </row>
    <row r="26" spans="1:18" x14ac:dyDescent="0.35">
      <c r="A26" s="1">
        <v>43495</v>
      </c>
      <c r="B26" s="2">
        <v>0.82958333333333334</v>
      </c>
      <c r="C26" s="3">
        <f t="shared" si="0"/>
        <v>0.82958333333333334</v>
      </c>
      <c r="D26" s="2">
        <v>0.25</v>
      </c>
      <c r="E26" s="3">
        <f t="shared" si="1"/>
        <v>0.25</v>
      </c>
      <c r="F26" s="2">
        <f t="shared" si="2"/>
        <v>0.57958333333333334</v>
      </c>
      <c r="G26">
        <v>12776</v>
      </c>
      <c r="H26">
        <v>812</v>
      </c>
      <c r="I26">
        <v>12.76</v>
      </c>
      <c r="J26">
        <v>23.52</v>
      </c>
      <c r="K26">
        <v>77093</v>
      </c>
      <c r="L26">
        <v>51.1</v>
      </c>
      <c r="M26">
        <f t="shared" si="3"/>
        <v>0.3717096577929308</v>
      </c>
      <c r="N26">
        <f t="shared" si="4"/>
        <v>1.5806333333333335E-5</v>
      </c>
      <c r="O26" s="3">
        <f t="shared" si="5"/>
        <v>0.69563673000000004</v>
      </c>
      <c r="P26" s="3"/>
      <c r="Q26" s="3"/>
      <c r="R26" s="3"/>
    </row>
    <row r="27" spans="1:18" x14ac:dyDescent="0.35">
      <c r="A27" s="1">
        <v>43495</v>
      </c>
      <c r="B27" s="2">
        <v>0.82958333333333334</v>
      </c>
      <c r="C27" s="3">
        <f t="shared" si="0"/>
        <v>0.82958333333333334</v>
      </c>
      <c r="D27" s="2">
        <v>0.25</v>
      </c>
      <c r="E27" s="3">
        <f t="shared" si="1"/>
        <v>0.25</v>
      </c>
      <c r="F27" s="2">
        <f t="shared" si="2"/>
        <v>0.57958333333333334</v>
      </c>
      <c r="G27">
        <v>13272</v>
      </c>
      <c r="H27">
        <v>803</v>
      </c>
      <c r="I27">
        <v>12.66</v>
      </c>
      <c r="J27">
        <v>23.52</v>
      </c>
      <c r="K27">
        <v>77073</v>
      </c>
      <c r="L27">
        <v>51.1</v>
      </c>
      <c r="M27">
        <f t="shared" si="3"/>
        <v>0.36023005131384095</v>
      </c>
      <c r="N27">
        <f t="shared" si="4"/>
        <v>1.5506333333333334E-5</v>
      </c>
      <c r="O27" s="3">
        <f t="shared" si="5"/>
        <v>0.68243373000000007</v>
      </c>
      <c r="P27" s="3"/>
      <c r="Q27" s="3"/>
      <c r="R27" s="3"/>
    </row>
    <row r="28" spans="1:18" x14ac:dyDescent="0.35">
      <c r="A28" s="1">
        <v>43495</v>
      </c>
      <c r="B28" s="2">
        <v>0.82959490740740749</v>
      </c>
      <c r="C28" s="3">
        <f t="shared" si="0"/>
        <v>0.82959490740740749</v>
      </c>
      <c r="D28" s="2">
        <v>0.25</v>
      </c>
      <c r="E28" s="3">
        <f t="shared" si="1"/>
        <v>0.25</v>
      </c>
      <c r="F28" s="2">
        <f t="shared" si="2"/>
        <v>0.57959490740740749</v>
      </c>
      <c r="G28">
        <v>13771</v>
      </c>
      <c r="H28">
        <v>811</v>
      </c>
      <c r="I28">
        <v>12.7</v>
      </c>
      <c r="J28">
        <v>23.52</v>
      </c>
      <c r="K28">
        <v>77047</v>
      </c>
      <c r="L28">
        <v>51.06</v>
      </c>
      <c r="M28">
        <f t="shared" si="3"/>
        <v>0.36482189390547681</v>
      </c>
      <c r="N28">
        <f t="shared" si="4"/>
        <v>1.5773E-5</v>
      </c>
      <c r="O28" s="3">
        <f t="shared" si="5"/>
        <v>0.69416972999999993</v>
      </c>
      <c r="P28" s="3"/>
      <c r="Q28" s="3"/>
      <c r="R28" s="3"/>
    </row>
    <row r="29" spans="1:18" x14ac:dyDescent="0.35">
      <c r="A29" s="1">
        <v>43495</v>
      </c>
      <c r="B29" s="2">
        <v>0.82959490740740749</v>
      </c>
      <c r="C29" s="3">
        <f t="shared" si="0"/>
        <v>0.82959490740740749</v>
      </c>
      <c r="D29" s="2">
        <v>0.25</v>
      </c>
      <c r="E29" s="3">
        <f t="shared" si="1"/>
        <v>0.25</v>
      </c>
      <c r="F29" s="2">
        <f t="shared" si="2"/>
        <v>0.57959490740740749</v>
      </c>
      <c r="G29">
        <v>14271</v>
      </c>
      <c r="H29">
        <v>798</v>
      </c>
      <c r="I29">
        <v>12.61</v>
      </c>
      <c r="J29">
        <v>23.51</v>
      </c>
      <c r="K29">
        <v>77043</v>
      </c>
      <c r="L29">
        <v>51.03</v>
      </c>
      <c r="M29">
        <f t="shared" si="3"/>
        <v>0.35449024807429591</v>
      </c>
      <c r="N29">
        <f t="shared" si="4"/>
        <v>1.5339666666666668E-5</v>
      </c>
      <c r="O29" s="3">
        <f t="shared" si="5"/>
        <v>0.67509873000000009</v>
      </c>
      <c r="P29" s="3"/>
      <c r="Q29" s="3"/>
      <c r="R29" s="3"/>
    </row>
    <row r="30" spans="1:18" x14ac:dyDescent="0.35">
      <c r="A30" s="1">
        <v>43495</v>
      </c>
      <c r="B30" s="2">
        <v>0.82960648148148142</v>
      </c>
      <c r="C30" s="3">
        <f t="shared" si="0"/>
        <v>0.82960648148148142</v>
      </c>
      <c r="D30" s="2">
        <v>0.25</v>
      </c>
      <c r="E30" s="3">
        <f t="shared" si="1"/>
        <v>0.25</v>
      </c>
      <c r="F30" s="2">
        <f t="shared" si="2"/>
        <v>0.57960648148148142</v>
      </c>
      <c r="G30">
        <v>14771</v>
      </c>
      <c r="H30">
        <v>809</v>
      </c>
      <c r="I30">
        <v>12.61</v>
      </c>
      <c r="J30">
        <v>23.51</v>
      </c>
      <c r="K30">
        <v>77030</v>
      </c>
      <c r="L30">
        <v>51.03</v>
      </c>
      <c r="M30">
        <f t="shared" si="3"/>
        <v>0.35449024807429591</v>
      </c>
      <c r="N30">
        <f t="shared" si="4"/>
        <v>1.5706333333333332E-5</v>
      </c>
      <c r="O30" s="3">
        <f t="shared" si="5"/>
        <v>0.69123572999999994</v>
      </c>
      <c r="P30" s="3"/>
      <c r="Q30" s="3"/>
      <c r="R30" s="3"/>
    </row>
    <row r="31" spans="1:18" x14ac:dyDescent="0.35">
      <c r="A31" s="1">
        <v>43495</v>
      </c>
      <c r="B31" s="2">
        <v>0.82960648148148142</v>
      </c>
      <c r="C31" s="3">
        <f t="shared" si="0"/>
        <v>0.82960648148148142</v>
      </c>
      <c r="D31" s="2">
        <v>0.25</v>
      </c>
      <c r="E31" s="3">
        <f t="shared" si="1"/>
        <v>0.25</v>
      </c>
      <c r="F31" s="2">
        <f t="shared" si="2"/>
        <v>0.57960648148148142</v>
      </c>
      <c r="G31">
        <v>15271</v>
      </c>
      <c r="H31">
        <v>804</v>
      </c>
      <c r="I31">
        <v>12.54</v>
      </c>
      <c r="J31">
        <v>23.53</v>
      </c>
      <c r="K31">
        <v>77018</v>
      </c>
      <c r="L31">
        <v>50.99</v>
      </c>
      <c r="M31">
        <f t="shared" si="3"/>
        <v>0.34645452353893297</v>
      </c>
      <c r="N31">
        <f t="shared" si="4"/>
        <v>1.5539666666666666E-5</v>
      </c>
      <c r="O31" s="3">
        <f t="shared" si="5"/>
        <v>0.68390072999999996</v>
      </c>
      <c r="P31" s="3"/>
      <c r="Q31" s="3"/>
      <c r="R31" s="3"/>
    </row>
    <row r="32" spans="1:18" x14ac:dyDescent="0.35">
      <c r="A32" s="1">
        <v>43495</v>
      </c>
      <c r="B32" s="2">
        <v>0.82961805555555557</v>
      </c>
      <c r="C32" s="3">
        <f t="shared" si="0"/>
        <v>0.82961805555555557</v>
      </c>
      <c r="D32" s="2">
        <v>0.25</v>
      </c>
      <c r="E32" s="3">
        <f t="shared" si="1"/>
        <v>0.25</v>
      </c>
      <c r="F32" s="2">
        <f t="shared" si="2"/>
        <v>0.57961805555555557</v>
      </c>
      <c r="G32">
        <v>15771</v>
      </c>
      <c r="H32">
        <v>814</v>
      </c>
      <c r="I32">
        <v>12.58</v>
      </c>
      <c r="J32">
        <v>23.51</v>
      </c>
      <c r="K32">
        <v>77012</v>
      </c>
      <c r="L32">
        <v>50.99</v>
      </c>
      <c r="M32">
        <f t="shared" si="3"/>
        <v>0.351046366130569</v>
      </c>
      <c r="N32">
        <f t="shared" si="4"/>
        <v>1.5872999999999999E-5</v>
      </c>
      <c r="O32" s="3">
        <f t="shared" si="5"/>
        <v>0.69857072999999992</v>
      </c>
      <c r="P32" s="3"/>
      <c r="Q32" s="3"/>
      <c r="R32" s="3"/>
    </row>
    <row r="33" spans="1:18" x14ac:dyDescent="0.35">
      <c r="A33" s="1">
        <v>43495</v>
      </c>
      <c r="B33" s="2">
        <v>0.82961805555555557</v>
      </c>
      <c r="C33" s="3">
        <f t="shared" si="0"/>
        <v>0.82961805555555557</v>
      </c>
      <c r="D33" s="2">
        <v>0.25</v>
      </c>
      <c r="E33" s="3">
        <f t="shared" si="1"/>
        <v>0.25</v>
      </c>
      <c r="F33" s="2">
        <f t="shared" si="2"/>
        <v>0.57961805555555557</v>
      </c>
      <c r="G33">
        <v>16273</v>
      </c>
      <c r="H33">
        <v>802</v>
      </c>
      <c r="I33">
        <v>12.83</v>
      </c>
      <c r="J33">
        <v>23.51</v>
      </c>
      <c r="K33">
        <v>76996</v>
      </c>
      <c r="L33">
        <v>50.96</v>
      </c>
      <c r="M33">
        <f t="shared" si="3"/>
        <v>0.37974538232829375</v>
      </c>
      <c r="N33">
        <f t="shared" si="4"/>
        <v>1.5472999999999999E-5</v>
      </c>
      <c r="O33" s="3">
        <f t="shared" si="5"/>
        <v>0.68096672999999996</v>
      </c>
      <c r="P33" s="3"/>
      <c r="Q33" s="3"/>
      <c r="R33" s="3"/>
    </row>
    <row r="34" spans="1:18" x14ac:dyDescent="0.35">
      <c r="A34" s="1">
        <v>43495</v>
      </c>
      <c r="B34" s="2">
        <v>0.82962962962962961</v>
      </c>
      <c r="C34" s="3">
        <f t="shared" si="0"/>
        <v>0.82962962962962961</v>
      </c>
      <c r="D34" s="2">
        <v>0.25</v>
      </c>
      <c r="E34" s="3">
        <f t="shared" si="1"/>
        <v>0.25</v>
      </c>
      <c r="F34" s="2">
        <f t="shared" si="2"/>
        <v>0.57962962962962961</v>
      </c>
      <c r="G34">
        <v>16775</v>
      </c>
      <c r="H34">
        <v>801</v>
      </c>
      <c r="I34">
        <v>12.95</v>
      </c>
      <c r="J34">
        <v>23.53</v>
      </c>
      <c r="K34">
        <v>76999</v>
      </c>
      <c r="L34">
        <v>50.92</v>
      </c>
      <c r="M34">
        <f t="shared" si="3"/>
        <v>0.39352091010320156</v>
      </c>
      <c r="N34">
        <f t="shared" si="4"/>
        <v>1.5439666666666667E-5</v>
      </c>
      <c r="O34" s="3">
        <f t="shared" si="5"/>
        <v>0.67949972999999997</v>
      </c>
      <c r="P34" s="3"/>
      <c r="Q34" s="3"/>
      <c r="R34" s="3"/>
    </row>
    <row r="35" spans="1:18" x14ac:dyDescent="0.35">
      <c r="A35" s="1">
        <v>43495</v>
      </c>
      <c r="B35" s="2">
        <v>0.82962962962962961</v>
      </c>
      <c r="C35" s="3">
        <f t="shared" si="0"/>
        <v>0.82962962962962961</v>
      </c>
      <c r="D35" s="2">
        <v>0.25</v>
      </c>
      <c r="E35" s="3">
        <f t="shared" si="1"/>
        <v>0.25</v>
      </c>
      <c r="F35" s="2">
        <f t="shared" si="2"/>
        <v>0.57962962962962961</v>
      </c>
      <c r="G35">
        <v>17276</v>
      </c>
      <c r="H35">
        <v>803</v>
      </c>
      <c r="I35">
        <v>13.18</v>
      </c>
      <c r="J35">
        <v>23.52</v>
      </c>
      <c r="K35">
        <v>76994</v>
      </c>
      <c r="L35">
        <v>50.92</v>
      </c>
      <c r="M35">
        <f t="shared" si="3"/>
        <v>0.41992400500510835</v>
      </c>
      <c r="N35">
        <f t="shared" si="4"/>
        <v>1.5506333333333334E-5</v>
      </c>
      <c r="O35" s="3">
        <f t="shared" si="5"/>
        <v>0.68243373000000007</v>
      </c>
      <c r="P35" s="3"/>
      <c r="Q35" s="3"/>
      <c r="R35" s="3"/>
    </row>
    <row r="36" spans="1:18" x14ac:dyDescent="0.35">
      <c r="A36" s="1">
        <v>43495</v>
      </c>
      <c r="B36" s="2">
        <v>0.82964120370370376</v>
      </c>
      <c r="C36" s="3">
        <f t="shared" si="0"/>
        <v>0.82964120370370376</v>
      </c>
      <c r="D36" s="2">
        <v>0.25</v>
      </c>
      <c r="E36" s="3">
        <f t="shared" si="1"/>
        <v>0.25</v>
      </c>
      <c r="F36" s="2">
        <f t="shared" si="2"/>
        <v>0.57964120370370376</v>
      </c>
      <c r="G36">
        <v>17778</v>
      </c>
      <c r="H36">
        <v>817</v>
      </c>
      <c r="I36">
        <v>13.22</v>
      </c>
      <c r="J36">
        <v>23.51</v>
      </c>
      <c r="K36">
        <v>77002</v>
      </c>
      <c r="L36">
        <v>50.89</v>
      </c>
      <c r="M36">
        <f t="shared" si="3"/>
        <v>0.42451584759674443</v>
      </c>
      <c r="N36">
        <f t="shared" si="4"/>
        <v>1.5973000000000001E-5</v>
      </c>
      <c r="O36" s="3">
        <f t="shared" si="5"/>
        <v>0.70297173000000002</v>
      </c>
      <c r="P36" s="3"/>
      <c r="Q36" s="3"/>
      <c r="R36" s="3"/>
    </row>
    <row r="37" spans="1:18" x14ac:dyDescent="0.35">
      <c r="A37" s="1">
        <v>43495</v>
      </c>
      <c r="B37" s="2">
        <v>0.82964120370370376</v>
      </c>
      <c r="C37" s="3">
        <f t="shared" ref="C37:C100" si="6">B37</f>
        <v>0.82964120370370376</v>
      </c>
      <c r="D37" s="2">
        <v>0.25</v>
      </c>
      <c r="E37" s="3">
        <f t="shared" ref="E37:E100" si="7">D37</f>
        <v>0.25</v>
      </c>
      <c r="F37" s="2">
        <f t="shared" ref="F37:F100" si="8">C37-E37</f>
        <v>0.57964120370370376</v>
      </c>
      <c r="G37">
        <v>18280</v>
      </c>
      <c r="H37">
        <v>812</v>
      </c>
      <c r="I37">
        <v>13.6</v>
      </c>
      <c r="J37">
        <v>23.51</v>
      </c>
      <c r="K37">
        <v>76987</v>
      </c>
      <c r="L37">
        <v>50.89</v>
      </c>
      <c r="M37">
        <f t="shared" ref="M37:M100" si="9">(I37-9.522)/8.7111</f>
        <v>0.46813835221728595</v>
      </c>
      <c r="N37">
        <f t="shared" ref="N37:N100" si="10">(H37-337.81)/30000000</f>
        <v>1.5806333333333335E-5</v>
      </c>
      <c r="O37" s="3">
        <f t="shared" ref="O37:O100" si="11">N37*44010</f>
        <v>0.69563673000000004</v>
      </c>
      <c r="P37" s="3"/>
      <c r="Q37" s="3"/>
      <c r="R37" s="3"/>
    </row>
    <row r="38" spans="1:18" x14ac:dyDescent="0.35">
      <c r="A38" s="1">
        <v>43495</v>
      </c>
      <c r="B38" s="2">
        <v>0.82965277777777768</v>
      </c>
      <c r="C38" s="3">
        <f t="shared" si="6"/>
        <v>0.82965277777777768</v>
      </c>
      <c r="D38" s="2">
        <v>0.25</v>
      </c>
      <c r="E38" s="3">
        <f t="shared" si="7"/>
        <v>0.25</v>
      </c>
      <c r="F38" s="2">
        <f t="shared" si="8"/>
        <v>0.57965277777777768</v>
      </c>
      <c r="G38">
        <v>18782</v>
      </c>
      <c r="H38">
        <v>802</v>
      </c>
      <c r="I38">
        <v>13.8</v>
      </c>
      <c r="J38">
        <v>23.51</v>
      </c>
      <c r="K38">
        <v>76984</v>
      </c>
      <c r="L38">
        <v>50.85</v>
      </c>
      <c r="M38">
        <f t="shared" si="9"/>
        <v>0.49109756517546582</v>
      </c>
      <c r="N38">
        <f t="shared" si="10"/>
        <v>1.5472999999999999E-5</v>
      </c>
      <c r="O38" s="3">
        <f t="shared" si="11"/>
        <v>0.68096672999999996</v>
      </c>
      <c r="P38" s="3"/>
      <c r="Q38" s="3"/>
      <c r="R38" s="3"/>
    </row>
    <row r="39" spans="1:18" x14ac:dyDescent="0.35">
      <c r="A39" s="1">
        <v>43495</v>
      </c>
      <c r="B39" s="2">
        <v>0.82965277777777768</v>
      </c>
      <c r="C39" s="3">
        <f t="shared" si="6"/>
        <v>0.82965277777777768</v>
      </c>
      <c r="D39" s="2">
        <v>0.25</v>
      </c>
      <c r="E39" s="3">
        <f t="shared" si="7"/>
        <v>0.25</v>
      </c>
      <c r="F39" s="2">
        <f t="shared" si="8"/>
        <v>0.57965277777777768</v>
      </c>
      <c r="G39">
        <v>19283</v>
      </c>
      <c r="H39">
        <v>802</v>
      </c>
      <c r="I39">
        <v>13.93</v>
      </c>
      <c r="J39">
        <v>23.52</v>
      </c>
      <c r="K39">
        <v>76987</v>
      </c>
      <c r="L39">
        <v>50.82</v>
      </c>
      <c r="M39">
        <f t="shared" si="9"/>
        <v>0.50602105359828253</v>
      </c>
      <c r="N39">
        <f t="shared" si="10"/>
        <v>1.5472999999999999E-5</v>
      </c>
      <c r="O39" s="3">
        <f t="shared" si="11"/>
        <v>0.68096672999999996</v>
      </c>
      <c r="P39" s="3"/>
      <c r="Q39" s="3"/>
      <c r="R39" s="3"/>
    </row>
    <row r="40" spans="1:18" x14ac:dyDescent="0.35">
      <c r="A40" s="1">
        <v>43495</v>
      </c>
      <c r="B40" s="2">
        <v>0.82966435185185183</v>
      </c>
      <c r="C40" s="3">
        <f t="shared" si="6"/>
        <v>0.82966435185185183</v>
      </c>
      <c r="D40" s="2">
        <v>0.25</v>
      </c>
      <c r="E40" s="3">
        <f t="shared" si="7"/>
        <v>0.25</v>
      </c>
      <c r="F40" s="2">
        <f t="shared" si="8"/>
        <v>0.57966435185185183</v>
      </c>
      <c r="G40">
        <v>19785</v>
      </c>
      <c r="H40">
        <v>811</v>
      </c>
      <c r="I40">
        <v>13.98</v>
      </c>
      <c r="J40">
        <v>23.51</v>
      </c>
      <c r="K40">
        <v>76984</v>
      </c>
      <c r="L40">
        <v>50.82</v>
      </c>
      <c r="M40">
        <f t="shared" si="9"/>
        <v>0.51176085683782757</v>
      </c>
      <c r="N40">
        <f t="shared" si="10"/>
        <v>1.5773E-5</v>
      </c>
      <c r="O40" s="3">
        <f t="shared" si="11"/>
        <v>0.69416972999999993</v>
      </c>
      <c r="P40" s="3"/>
      <c r="Q40" s="3"/>
      <c r="R40" s="3"/>
    </row>
    <row r="41" spans="1:18" x14ac:dyDescent="0.35">
      <c r="A41" s="1">
        <v>43495</v>
      </c>
      <c r="B41" s="2">
        <v>0.82966435185185183</v>
      </c>
      <c r="C41" s="3">
        <f t="shared" si="6"/>
        <v>0.82966435185185183</v>
      </c>
      <c r="D41" s="2">
        <v>0.25</v>
      </c>
      <c r="E41" s="3">
        <f t="shared" si="7"/>
        <v>0.25</v>
      </c>
      <c r="F41" s="2">
        <f t="shared" si="8"/>
        <v>0.57966435185185183</v>
      </c>
      <c r="G41">
        <v>20287</v>
      </c>
      <c r="H41">
        <v>805</v>
      </c>
      <c r="I41">
        <v>14.01</v>
      </c>
      <c r="J41">
        <v>23.52</v>
      </c>
      <c r="K41">
        <v>76980</v>
      </c>
      <c r="L41">
        <v>50.79</v>
      </c>
      <c r="M41">
        <f t="shared" si="9"/>
        <v>0.51520473878155448</v>
      </c>
      <c r="N41">
        <f t="shared" si="10"/>
        <v>1.5573000000000002E-5</v>
      </c>
      <c r="O41" s="3">
        <f t="shared" si="11"/>
        <v>0.68536773000000006</v>
      </c>
      <c r="P41" s="3"/>
      <c r="Q41" s="3"/>
      <c r="R41" s="3"/>
    </row>
    <row r="42" spans="1:18" x14ac:dyDescent="0.35">
      <c r="A42" s="1">
        <v>43495</v>
      </c>
      <c r="B42" s="2">
        <v>0.82967592592592598</v>
      </c>
      <c r="C42" s="3">
        <f t="shared" si="6"/>
        <v>0.82967592592592598</v>
      </c>
      <c r="D42" s="2">
        <v>0.25</v>
      </c>
      <c r="E42" s="3">
        <f t="shared" si="7"/>
        <v>0.25</v>
      </c>
      <c r="F42" s="2">
        <f t="shared" si="8"/>
        <v>0.57967592592592598</v>
      </c>
      <c r="G42">
        <v>20790</v>
      </c>
      <c r="H42">
        <v>809</v>
      </c>
      <c r="I42">
        <v>13.99</v>
      </c>
      <c r="J42">
        <v>23.51</v>
      </c>
      <c r="K42">
        <v>76979</v>
      </c>
      <c r="L42">
        <v>50.79</v>
      </c>
      <c r="M42">
        <f t="shared" si="9"/>
        <v>0.51290881748573658</v>
      </c>
      <c r="N42">
        <f t="shared" si="10"/>
        <v>1.5706333333333332E-5</v>
      </c>
      <c r="O42" s="3">
        <f t="shared" si="11"/>
        <v>0.69123572999999994</v>
      </c>
      <c r="P42" s="3"/>
      <c r="Q42" s="3"/>
      <c r="R42" s="3"/>
    </row>
    <row r="43" spans="1:18" x14ac:dyDescent="0.35">
      <c r="A43" s="1">
        <v>43495</v>
      </c>
      <c r="B43" s="2">
        <v>0.82967592592592598</v>
      </c>
      <c r="C43" s="3">
        <f t="shared" si="6"/>
        <v>0.82967592592592598</v>
      </c>
      <c r="D43" s="2">
        <v>0.25</v>
      </c>
      <c r="E43" s="3">
        <f t="shared" si="7"/>
        <v>0.25</v>
      </c>
      <c r="F43" s="2">
        <f t="shared" si="8"/>
        <v>0.57967592592592598</v>
      </c>
      <c r="G43">
        <v>21292</v>
      </c>
      <c r="H43">
        <v>804</v>
      </c>
      <c r="I43">
        <v>13.98</v>
      </c>
      <c r="J43">
        <v>23.52</v>
      </c>
      <c r="K43">
        <v>76984</v>
      </c>
      <c r="L43">
        <v>50.79</v>
      </c>
      <c r="M43">
        <f t="shared" si="9"/>
        <v>0.51176085683782757</v>
      </c>
      <c r="N43">
        <f t="shared" si="10"/>
        <v>1.5539666666666666E-5</v>
      </c>
      <c r="O43" s="3">
        <f t="shared" si="11"/>
        <v>0.68390072999999996</v>
      </c>
      <c r="P43" s="3"/>
      <c r="Q43" s="3"/>
      <c r="R43" s="3"/>
    </row>
    <row r="44" spans="1:18" x14ac:dyDescent="0.35">
      <c r="A44" s="1">
        <v>43495</v>
      </c>
      <c r="B44" s="2">
        <v>0.82968750000000002</v>
      </c>
      <c r="C44" s="3">
        <f t="shared" si="6"/>
        <v>0.82968750000000002</v>
      </c>
      <c r="D44" s="2">
        <v>0.25</v>
      </c>
      <c r="E44" s="3">
        <f t="shared" si="7"/>
        <v>0.25</v>
      </c>
      <c r="F44" s="2">
        <f t="shared" si="8"/>
        <v>0.57968750000000002</v>
      </c>
      <c r="G44">
        <v>21793</v>
      </c>
      <c r="H44">
        <v>815</v>
      </c>
      <c r="I44">
        <v>13.94</v>
      </c>
      <c r="J44">
        <v>23.51</v>
      </c>
      <c r="K44">
        <v>76981</v>
      </c>
      <c r="L44">
        <v>50.76</v>
      </c>
      <c r="M44">
        <f t="shared" si="9"/>
        <v>0.50716901424619154</v>
      </c>
      <c r="N44">
        <f t="shared" si="10"/>
        <v>1.5906333333333334E-5</v>
      </c>
      <c r="O44" s="3">
        <f t="shared" si="11"/>
        <v>0.70003773000000002</v>
      </c>
      <c r="P44" s="3"/>
      <c r="Q44" s="3"/>
      <c r="R44" s="3"/>
    </row>
    <row r="45" spans="1:18" x14ac:dyDescent="0.35">
      <c r="A45" s="1">
        <v>43495</v>
      </c>
      <c r="B45" s="2">
        <v>0.82968750000000002</v>
      </c>
      <c r="C45" s="3">
        <f t="shared" si="6"/>
        <v>0.82968750000000002</v>
      </c>
      <c r="D45" s="2">
        <v>0.25</v>
      </c>
      <c r="E45" s="3">
        <f t="shared" si="7"/>
        <v>0.25</v>
      </c>
      <c r="F45" s="2">
        <f t="shared" si="8"/>
        <v>0.57968750000000002</v>
      </c>
      <c r="G45">
        <v>22298</v>
      </c>
      <c r="H45">
        <v>794</v>
      </c>
      <c r="I45">
        <v>13.96</v>
      </c>
      <c r="J45">
        <v>23.5</v>
      </c>
      <c r="K45">
        <v>76995</v>
      </c>
      <c r="L45">
        <v>50.72</v>
      </c>
      <c r="M45">
        <f t="shared" si="9"/>
        <v>0.50946493554200967</v>
      </c>
      <c r="N45">
        <f t="shared" si="10"/>
        <v>1.5206333333333334E-5</v>
      </c>
      <c r="O45" s="3">
        <f t="shared" si="11"/>
        <v>0.66923073</v>
      </c>
      <c r="P45" s="3"/>
      <c r="Q45" s="3"/>
      <c r="R45" s="3"/>
    </row>
    <row r="46" spans="1:18" x14ac:dyDescent="0.35">
      <c r="A46" s="1">
        <v>43495</v>
      </c>
      <c r="B46" s="2">
        <v>0.82969907407407406</v>
      </c>
      <c r="C46" s="3">
        <f t="shared" si="6"/>
        <v>0.82969907407407406</v>
      </c>
      <c r="D46" s="2">
        <v>0.25</v>
      </c>
      <c r="E46" s="3">
        <f t="shared" si="7"/>
        <v>0.25</v>
      </c>
      <c r="F46" s="2">
        <f t="shared" si="8"/>
        <v>0.57969907407407406</v>
      </c>
      <c r="G46">
        <v>22797</v>
      </c>
      <c r="H46">
        <v>807</v>
      </c>
      <c r="I46">
        <v>13.98</v>
      </c>
      <c r="J46">
        <v>23.52</v>
      </c>
      <c r="K46">
        <v>76978</v>
      </c>
      <c r="L46">
        <v>50.69</v>
      </c>
      <c r="M46">
        <f t="shared" si="9"/>
        <v>0.51176085683782757</v>
      </c>
      <c r="N46">
        <f t="shared" si="10"/>
        <v>1.5639666666666665E-5</v>
      </c>
      <c r="O46" s="3">
        <f t="shared" si="11"/>
        <v>0.68830172999999994</v>
      </c>
      <c r="P46" s="3"/>
      <c r="Q46" s="3"/>
      <c r="R46" s="3"/>
    </row>
    <row r="47" spans="1:18" x14ac:dyDescent="0.35">
      <c r="A47" s="1">
        <v>43495</v>
      </c>
      <c r="B47" s="2">
        <v>0.82969907407407406</v>
      </c>
      <c r="C47" s="3">
        <f t="shared" si="6"/>
        <v>0.82969907407407406</v>
      </c>
      <c r="D47" s="2">
        <v>0.25</v>
      </c>
      <c r="E47" s="3">
        <f t="shared" si="7"/>
        <v>0.25</v>
      </c>
      <c r="F47" s="2">
        <f t="shared" si="8"/>
        <v>0.57969907407407406</v>
      </c>
      <c r="G47">
        <v>23299</v>
      </c>
      <c r="H47">
        <v>809</v>
      </c>
      <c r="I47">
        <v>13.99</v>
      </c>
      <c r="J47">
        <v>23.5</v>
      </c>
      <c r="K47">
        <v>76972</v>
      </c>
      <c r="L47">
        <v>50.69</v>
      </c>
      <c r="M47">
        <f t="shared" si="9"/>
        <v>0.51290881748573658</v>
      </c>
      <c r="N47">
        <f t="shared" si="10"/>
        <v>1.5706333333333332E-5</v>
      </c>
      <c r="O47" s="3">
        <f t="shared" si="11"/>
        <v>0.69123572999999994</v>
      </c>
      <c r="P47" s="3"/>
      <c r="Q47" s="3"/>
      <c r="R47" s="3"/>
    </row>
    <row r="48" spans="1:18" x14ac:dyDescent="0.35">
      <c r="A48" s="1">
        <v>43495</v>
      </c>
      <c r="B48" s="2">
        <v>0.8297106481481481</v>
      </c>
      <c r="C48" s="3">
        <f t="shared" si="6"/>
        <v>0.8297106481481481</v>
      </c>
      <c r="D48" s="2">
        <v>0.25</v>
      </c>
      <c r="E48" s="3">
        <f t="shared" si="7"/>
        <v>0.25</v>
      </c>
      <c r="F48" s="2">
        <f t="shared" si="8"/>
        <v>0.5797106481481481</v>
      </c>
      <c r="G48">
        <v>23800</v>
      </c>
      <c r="H48">
        <v>807</v>
      </c>
      <c r="I48">
        <v>14.02</v>
      </c>
      <c r="J48">
        <v>23.51</v>
      </c>
      <c r="K48">
        <v>76978</v>
      </c>
      <c r="L48">
        <v>50.65</v>
      </c>
      <c r="M48">
        <f t="shared" si="9"/>
        <v>0.51635269942946349</v>
      </c>
      <c r="N48">
        <f t="shared" si="10"/>
        <v>1.5639666666666665E-5</v>
      </c>
      <c r="O48" s="3">
        <f t="shared" si="11"/>
        <v>0.68830172999999994</v>
      </c>
      <c r="P48" s="3"/>
      <c r="Q48" s="3"/>
      <c r="R48" s="3"/>
    </row>
    <row r="49" spans="1:18" x14ac:dyDescent="0.35">
      <c r="A49" s="1">
        <v>43495</v>
      </c>
      <c r="B49" s="2">
        <v>0.8297106481481481</v>
      </c>
      <c r="C49" s="3">
        <f t="shared" si="6"/>
        <v>0.8297106481481481</v>
      </c>
      <c r="D49" s="2">
        <v>0.25</v>
      </c>
      <c r="E49" s="3">
        <f t="shared" si="7"/>
        <v>0.25</v>
      </c>
      <c r="F49" s="2">
        <f t="shared" si="8"/>
        <v>0.5797106481481481</v>
      </c>
      <c r="G49">
        <v>24302</v>
      </c>
      <c r="H49">
        <v>810</v>
      </c>
      <c r="I49">
        <v>14.13</v>
      </c>
      <c r="J49">
        <v>23.5</v>
      </c>
      <c r="K49">
        <v>76949</v>
      </c>
      <c r="L49">
        <v>50.62</v>
      </c>
      <c r="M49">
        <f t="shared" si="9"/>
        <v>0.52898026655646246</v>
      </c>
      <c r="N49">
        <f t="shared" si="10"/>
        <v>1.5739666666666668E-5</v>
      </c>
      <c r="O49" s="3">
        <f t="shared" si="11"/>
        <v>0.69270273000000004</v>
      </c>
      <c r="P49" s="3"/>
      <c r="Q49" s="3"/>
      <c r="R49" s="3"/>
    </row>
    <row r="50" spans="1:18" x14ac:dyDescent="0.35">
      <c r="A50" s="1">
        <v>43495</v>
      </c>
      <c r="B50" s="2">
        <v>0.82972222222222225</v>
      </c>
      <c r="C50" s="3">
        <f t="shared" si="6"/>
        <v>0.82972222222222225</v>
      </c>
      <c r="D50" s="2">
        <v>0.25</v>
      </c>
      <c r="E50" s="3">
        <f t="shared" si="7"/>
        <v>0.25</v>
      </c>
      <c r="F50" s="2">
        <f t="shared" si="8"/>
        <v>0.57972222222222225</v>
      </c>
      <c r="G50">
        <v>24804</v>
      </c>
      <c r="H50">
        <v>809</v>
      </c>
      <c r="I50">
        <v>14.39</v>
      </c>
      <c r="J50">
        <v>23.51</v>
      </c>
      <c r="K50">
        <v>76977</v>
      </c>
      <c r="L50">
        <v>50.58</v>
      </c>
      <c r="M50">
        <f t="shared" si="9"/>
        <v>0.55882724340209622</v>
      </c>
      <c r="N50">
        <f t="shared" si="10"/>
        <v>1.5706333333333332E-5</v>
      </c>
      <c r="O50" s="3">
        <f t="shared" si="11"/>
        <v>0.69123572999999994</v>
      </c>
      <c r="P50" s="3"/>
      <c r="Q50" s="3"/>
      <c r="R50" s="3"/>
    </row>
    <row r="51" spans="1:18" x14ac:dyDescent="0.35">
      <c r="A51" s="1">
        <v>43495</v>
      </c>
      <c r="B51" s="2">
        <v>0.82972222222222225</v>
      </c>
      <c r="C51" s="3">
        <f t="shared" si="6"/>
        <v>0.82972222222222225</v>
      </c>
      <c r="D51" s="2">
        <v>0.25</v>
      </c>
      <c r="E51" s="3">
        <f t="shared" si="7"/>
        <v>0.25</v>
      </c>
      <c r="F51" s="2">
        <f t="shared" si="8"/>
        <v>0.57972222222222225</v>
      </c>
      <c r="G51">
        <v>25306</v>
      </c>
      <c r="H51">
        <v>811</v>
      </c>
      <c r="I51">
        <v>14.63</v>
      </c>
      <c r="J51">
        <v>23.51</v>
      </c>
      <c r="K51">
        <v>76977</v>
      </c>
      <c r="L51">
        <v>50.55</v>
      </c>
      <c r="M51">
        <f t="shared" si="9"/>
        <v>0.58637829895191196</v>
      </c>
      <c r="N51">
        <f t="shared" si="10"/>
        <v>1.5773E-5</v>
      </c>
      <c r="O51" s="3">
        <f t="shared" si="11"/>
        <v>0.69416972999999993</v>
      </c>
      <c r="P51" s="3"/>
      <c r="Q51" s="3"/>
      <c r="R51" s="3"/>
    </row>
    <row r="52" spans="1:18" x14ac:dyDescent="0.35">
      <c r="A52" s="1">
        <v>43495</v>
      </c>
      <c r="B52" s="2">
        <v>0.8297337962962964</v>
      </c>
      <c r="C52" s="3">
        <f t="shared" si="6"/>
        <v>0.8297337962962964</v>
      </c>
      <c r="D52" s="2">
        <v>0.25</v>
      </c>
      <c r="E52" s="3">
        <f t="shared" si="7"/>
        <v>0.25</v>
      </c>
      <c r="F52" s="2">
        <f t="shared" si="8"/>
        <v>0.5797337962962964</v>
      </c>
      <c r="G52">
        <v>25807</v>
      </c>
      <c r="H52">
        <v>796</v>
      </c>
      <c r="I52">
        <v>14.74</v>
      </c>
      <c r="J52">
        <v>23.51</v>
      </c>
      <c r="K52">
        <v>76998</v>
      </c>
      <c r="L52">
        <v>50.51</v>
      </c>
      <c r="M52">
        <f t="shared" si="9"/>
        <v>0.59900586607891082</v>
      </c>
      <c r="N52">
        <f t="shared" si="10"/>
        <v>1.5273000000000001E-5</v>
      </c>
      <c r="O52" s="3">
        <f t="shared" si="11"/>
        <v>0.67216472999999999</v>
      </c>
      <c r="P52" s="3"/>
      <c r="Q52" s="3"/>
      <c r="R52" s="3"/>
    </row>
    <row r="53" spans="1:18" x14ac:dyDescent="0.35">
      <c r="A53" s="1">
        <v>43495</v>
      </c>
      <c r="B53" s="2">
        <v>0.8297337962962964</v>
      </c>
      <c r="C53" s="3">
        <f t="shared" si="6"/>
        <v>0.8297337962962964</v>
      </c>
      <c r="D53" s="2">
        <v>0.25</v>
      </c>
      <c r="E53" s="3">
        <f t="shared" si="7"/>
        <v>0.25</v>
      </c>
      <c r="F53" s="2">
        <f t="shared" si="8"/>
        <v>0.5797337962962964</v>
      </c>
      <c r="G53">
        <v>26309</v>
      </c>
      <c r="H53">
        <v>812</v>
      </c>
      <c r="I53">
        <v>14.72</v>
      </c>
      <c r="J53">
        <v>23.51</v>
      </c>
      <c r="K53">
        <v>76987</v>
      </c>
      <c r="L53">
        <v>50.48</v>
      </c>
      <c r="M53">
        <f t="shared" si="9"/>
        <v>0.59670994478309292</v>
      </c>
      <c r="N53">
        <f t="shared" si="10"/>
        <v>1.5806333333333335E-5</v>
      </c>
      <c r="O53" s="3">
        <f t="shared" si="11"/>
        <v>0.69563673000000004</v>
      </c>
      <c r="P53" s="3"/>
      <c r="Q53" s="3"/>
      <c r="R53" s="3"/>
    </row>
    <row r="54" spans="1:18" x14ac:dyDescent="0.35">
      <c r="A54" s="1">
        <v>43495</v>
      </c>
      <c r="B54" s="2">
        <v>0.82974537037037033</v>
      </c>
      <c r="C54" s="3">
        <f t="shared" si="6"/>
        <v>0.82974537037037033</v>
      </c>
      <c r="D54" s="2">
        <v>0.25</v>
      </c>
      <c r="E54" s="3">
        <f t="shared" si="7"/>
        <v>0.25</v>
      </c>
      <c r="F54" s="2">
        <f t="shared" si="8"/>
        <v>0.57974537037037033</v>
      </c>
      <c r="G54">
        <v>26811</v>
      </c>
      <c r="H54">
        <v>800</v>
      </c>
      <c r="I54">
        <v>14.58</v>
      </c>
      <c r="J54">
        <v>23.51</v>
      </c>
      <c r="K54">
        <v>77005</v>
      </c>
      <c r="L54">
        <v>50.44</v>
      </c>
      <c r="M54">
        <f t="shared" si="9"/>
        <v>0.58063849571236692</v>
      </c>
      <c r="N54">
        <f t="shared" si="10"/>
        <v>1.5406333333333332E-5</v>
      </c>
      <c r="O54" s="3">
        <f t="shared" si="11"/>
        <v>0.67803272999999997</v>
      </c>
      <c r="P54" s="3"/>
      <c r="Q54" s="3"/>
      <c r="R54" s="3"/>
    </row>
    <row r="55" spans="1:18" x14ac:dyDescent="0.35">
      <c r="A55" s="1">
        <v>43495</v>
      </c>
      <c r="B55" s="2">
        <v>0.82974537037037033</v>
      </c>
      <c r="C55" s="3">
        <f t="shared" si="6"/>
        <v>0.82974537037037033</v>
      </c>
      <c r="D55" s="2">
        <v>0.25</v>
      </c>
      <c r="E55" s="3">
        <f t="shared" si="7"/>
        <v>0.25</v>
      </c>
      <c r="F55" s="2">
        <f t="shared" si="8"/>
        <v>0.57974537037037033</v>
      </c>
      <c r="G55">
        <v>27313</v>
      </c>
      <c r="H55">
        <v>802</v>
      </c>
      <c r="I55">
        <v>14.33</v>
      </c>
      <c r="J55">
        <v>23.51</v>
      </c>
      <c r="K55">
        <v>77027</v>
      </c>
      <c r="L55">
        <v>50.44</v>
      </c>
      <c r="M55">
        <f t="shared" si="9"/>
        <v>0.55193947951464217</v>
      </c>
      <c r="N55">
        <f t="shared" si="10"/>
        <v>1.5472999999999999E-5</v>
      </c>
      <c r="O55" s="3">
        <f t="shared" si="11"/>
        <v>0.68096672999999996</v>
      </c>
      <c r="P55" s="3"/>
      <c r="Q55" s="3"/>
      <c r="R55" s="3"/>
    </row>
    <row r="56" spans="1:18" x14ac:dyDescent="0.35">
      <c r="A56" s="1">
        <v>43495</v>
      </c>
      <c r="B56" s="2">
        <v>0.82975694444444448</v>
      </c>
      <c r="C56" s="3">
        <f t="shared" si="6"/>
        <v>0.82975694444444448</v>
      </c>
      <c r="D56" s="2">
        <v>0.25</v>
      </c>
      <c r="E56" s="3">
        <f t="shared" si="7"/>
        <v>0.25</v>
      </c>
      <c r="F56" s="2">
        <f t="shared" si="8"/>
        <v>0.57975694444444448</v>
      </c>
      <c r="G56">
        <v>27814</v>
      </c>
      <c r="H56">
        <v>814</v>
      </c>
      <c r="I56">
        <v>14.18</v>
      </c>
      <c r="J56">
        <v>23.51</v>
      </c>
      <c r="K56">
        <v>77033</v>
      </c>
      <c r="L56">
        <v>50.41</v>
      </c>
      <c r="M56">
        <f t="shared" si="9"/>
        <v>0.53472006979600728</v>
      </c>
      <c r="N56">
        <f t="shared" si="10"/>
        <v>1.5872999999999999E-5</v>
      </c>
      <c r="O56" s="3">
        <f t="shared" si="11"/>
        <v>0.69857072999999992</v>
      </c>
      <c r="P56" s="3"/>
      <c r="Q56" s="3"/>
      <c r="R56" s="3"/>
    </row>
    <row r="57" spans="1:18" x14ac:dyDescent="0.35">
      <c r="A57" s="1">
        <v>43495</v>
      </c>
      <c r="B57" s="2">
        <v>0.82975694444444448</v>
      </c>
      <c r="C57" s="3">
        <f t="shared" si="6"/>
        <v>0.82975694444444448</v>
      </c>
      <c r="D57" s="2">
        <v>0.25</v>
      </c>
      <c r="E57" s="3">
        <f t="shared" si="7"/>
        <v>0.25</v>
      </c>
      <c r="F57" s="2">
        <f t="shared" si="8"/>
        <v>0.57975694444444448</v>
      </c>
      <c r="G57">
        <v>28316</v>
      </c>
      <c r="H57">
        <v>794</v>
      </c>
      <c r="I57">
        <v>14.09</v>
      </c>
      <c r="J57">
        <v>23.51</v>
      </c>
      <c r="K57">
        <v>77029</v>
      </c>
      <c r="L57">
        <v>50.37</v>
      </c>
      <c r="M57">
        <f t="shared" si="9"/>
        <v>0.52438842396482643</v>
      </c>
      <c r="N57">
        <f t="shared" si="10"/>
        <v>1.5206333333333334E-5</v>
      </c>
      <c r="O57" s="3">
        <f t="shared" si="11"/>
        <v>0.66923073</v>
      </c>
      <c r="P57" s="3"/>
      <c r="Q57" s="3"/>
      <c r="R57" s="3"/>
    </row>
    <row r="58" spans="1:18" x14ac:dyDescent="0.35">
      <c r="A58" s="1">
        <v>43495</v>
      </c>
      <c r="B58" s="2">
        <v>0.82976851851851852</v>
      </c>
      <c r="C58" s="3">
        <f t="shared" si="6"/>
        <v>0.82976851851851852</v>
      </c>
      <c r="D58" s="2">
        <v>0.25</v>
      </c>
      <c r="E58" s="3">
        <f t="shared" si="7"/>
        <v>0.25</v>
      </c>
      <c r="F58" s="2">
        <f t="shared" si="8"/>
        <v>0.57976851851851852</v>
      </c>
      <c r="G58">
        <v>28818</v>
      </c>
      <c r="H58">
        <v>801</v>
      </c>
      <c r="I58">
        <v>14.02</v>
      </c>
      <c r="J58">
        <v>23.5</v>
      </c>
      <c r="K58">
        <v>77074</v>
      </c>
      <c r="L58">
        <v>50.34</v>
      </c>
      <c r="M58">
        <f t="shared" si="9"/>
        <v>0.51635269942946349</v>
      </c>
      <c r="N58">
        <f t="shared" si="10"/>
        <v>1.5439666666666667E-5</v>
      </c>
      <c r="O58" s="3">
        <f t="shared" si="11"/>
        <v>0.67949972999999997</v>
      </c>
      <c r="P58" s="3"/>
      <c r="Q58" s="3"/>
      <c r="R58" s="3"/>
    </row>
    <row r="59" spans="1:18" x14ac:dyDescent="0.35">
      <c r="A59" s="1">
        <v>43495</v>
      </c>
      <c r="B59" s="2">
        <v>0.82976851851851852</v>
      </c>
      <c r="C59" s="3">
        <f t="shared" si="6"/>
        <v>0.82976851851851852</v>
      </c>
      <c r="D59" s="2">
        <v>0.25</v>
      </c>
      <c r="E59" s="3">
        <f t="shared" si="7"/>
        <v>0.25</v>
      </c>
      <c r="F59" s="2">
        <f t="shared" si="8"/>
        <v>0.57976851851851852</v>
      </c>
      <c r="G59">
        <v>29320</v>
      </c>
      <c r="H59">
        <v>817</v>
      </c>
      <c r="I59">
        <v>13.92</v>
      </c>
      <c r="J59">
        <v>23.51</v>
      </c>
      <c r="K59">
        <v>77085</v>
      </c>
      <c r="L59">
        <v>50.3</v>
      </c>
      <c r="M59">
        <f t="shared" si="9"/>
        <v>0.50487309295037364</v>
      </c>
      <c r="N59">
        <f t="shared" si="10"/>
        <v>1.5973000000000001E-5</v>
      </c>
      <c r="O59" s="3">
        <f t="shared" si="11"/>
        <v>0.70297173000000002</v>
      </c>
      <c r="P59" s="3"/>
      <c r="Q59" s="3"/>
      <c r="R59" s="3"/>
    </row>
    <row r="60" spans="1:18" x14ac:dyDescent="0.35">
      <c r="A60" s="1">
        <v>43495</v>
      </c>
      <c r="B60" s="2">
        <v>0.82978009259259267</v>
      </c>
      <c r="C60" s="3">
        <f t="shared" si="6"/>
        <v>0.82978009259259267</v>
      </c>
      <c r="D60" s="2">
        <v>0.25</v>
      </c>
      <c r="E60" s="3">
        <f t="shared" si="7"/>
        <v>0.25</v>
      </c>
      <c r="F60" s="2">
        <f t="shared" si="8"/>
        <v>0.57978009259259267</v>
      </c>
      <c r="G60">
        <v>29821</v>
      </c>
      <c r="H60">
        <v>800</v>
      </c>
      <c r="I60">
        <v>13.65</v>
      </c>
      <c r="J60">
        <v>23.5</v>
      </c>
      <c r="K60">
        <v>77098</v>
      </c>
      <c r="L60">
        <v>50.27</v>
      </c>
      <c r="M60">
        <f t="shared" si="9"/>
        <v>0.47387815545683093</v>
      </c>
      <c r="N60">
        <f t="shared" si="10"/>
        <v>1.5406333333333332E-5</v>
      </c>
      <c r="O60" s="3">
        <f t="shared" si="11"/>
        <v>0.67803272999999997</v>
      </c>
      <c r="P60" s="3"/>
      <c r="Q60" s="3"/>
      <c r="R60" s="3"/>
    </row>
    <row r="61" spans="1:18" x14ac:dyDescent="0.35">
      <c r="A61" s="1">
        <v>43495</v>
      </c>
      <c r="B61" s="2">
        <v>0.82978009259259267</v>
      </c>
      <c r="C61" s="3">
        <f t="shared" si="6"/>
        <v>0.82978009259259267</v>
      </c>
      <c r="D61" s="2">
        <v>0.25</v>
      </c>
      <c r="E61" s="3">
        <f t="shared" si="7"/>
        <v>0.25</v>
      </c>
      <c r="F61" s="2">
        <f t="shared" si="8"/>
        <v>0.57978009259259267</v>
      </c>
      <c r="G61">
        <v>30323</v>
      </c>
      <c r="H61">
        <v>815</v>
      </c>
      <c r="I61">
        <v>13.24</v>
      </c>
      <c r="J61">
        <v>23.51</v>
      </c>
      <c r="K61">
        <v>77132</v>
      </c>
      <c r="L61">
        <v>50.27</v>
      </c>
      <c r="M61">
        <f t="shared" si="9"/>
        <v>0.42681176889256234</v>
      </c>
      <c r="N61">
        <f t="shared" si="10"/>
        <v>1.5906333333333334E-5</v>
      </c>
      <c r="O61" s="3">
        <f t="shared" si="11"/>
        <v>0.70003773000000002</v>
      </c>
      <c r="P61" s="3"/>
      <c r="Q61" s="3"/>
      <c r="R61" s="3"/>
    </row>
    <row r="62" spans="1:18" x14ac:dyDescent="0.35">
      <c r="A62" s="1">
        <v>43495</v>
      </c>
      <c r="B62" s="2">
        <v>0.82979166666666659</v>
      </c>
      <c r="C62" s="3">
        <f t="shared" si="6"/>
        <v>0.82979166666666659</v>
      </c>
      <c r="D62" s="2">
        <v>0.25</v>
      </c>
      <c r="E62" s="3">
        <f t="shared" si="7"/>
        <v>0.25</v>
      </c>
      <c r="F62" s="2">
        <f t="shared" si="8"/>
        <v>0.57979166666666659</v>
      </c>
      <c r="G62">
        <v>30825</v>
      </c>
      <c r="H62">
        <v>797</v>
      </c>
      <c r="I62">
        <v>13.09</v>
      </c>
      <c r="J62">
        <v>23.51</v>
      </c>
      <c r="K62">
        <v>77148</v>
      </c>
      <c r="L62">
        <v>50.24</v>
      </c>
      <c r="M62">
        <f t="shared" si="9"/>
        <v>0.40959235917392744</v>
      </c>
      <c r="N62">
        <f t="shared" si="10"/>
        <v>1.5306333333333333E-5</v>
      </c>
      <c r="O62" s="3">
        <f t="shared" si="11"/>
        <v>0.67363172999999998</v>
      </c>
      <c r="P62" s="3"/>
      <c r="Q62" s="3"/>
      <c r="R62" s="3"/>
    </row>
    <row r="63" spans="1:18" x14ac:dyDescent="0.35">
      <c r="A63" s="1">
        <v>43495</v>
      </c>
      <c r="B63" s="2">
        <v>0.82979166666666659</v>
      </c>
      <c r="C63" s="3">
        <f t="shared" si="6"/>
        <v>0.82979166666666659</v>
      </c>
      <c r="D63" s="2">
        <v>0.25</v>
      </c>
      <c r="E63" s="3">
        <f t="shared" si="7"/>
        <v>0.25</v>
      </c>
      <c r="F63" s="2">
        <f t="shared" si="8"/>
        <v>0.57979166666666659</v>
      </c>
      <c r="G63">
        <v>31327</v>
      </c>
      <c r="H63">
        <v>810</v>
      </c>
      <c r="I63">
        <v>13</v>
      </c>
      <c r="J63">
        <v>23.51</v>
      </c>
      <c r="K63">
        <v>77170</v>
      </c>
      <c r="L63">
        <v>50.24</v>
      </c>
      <c r="M63">
        <f t="shared" si="9"/>
        <v>0.3992607133427466</v>
      </c>
      <c r="N63">
        <f t="shared" si="10"/>
        <v>1.5739666666666668E-5</v>
      </c>
      <c r="O63" s="3">
        <f t="shared" si="11"/>
        <v>0.69270273000000004</v>
      </c>
      <c r="P63" s="3"/>
      <c r="Q63" s="3"/>
      <c r="R63" s="3"/>
    </row>
    <row r="64" spans="1:18" x14ac:dyDescent="0.35">
      <c r="A64" s="1">
        <v>43495</v>
      </c>
      <c r="B64" s="2">
        <v>0.82980324074074074</v>
      </c>
      <c r="C64" s="3">
        <f t="shared" si="6"/>
        <v>0.82980324074074074</v>
      </c>
      <c r="D64" s="2">
        <v>0.25</v>
      </c>
      <c r="E64" s="3">
        <f t="shared" si="7"/>
        <v>0.25</v>
      </c>
      <c r="F64" s="2">
        <f t="shared" si="8"/>
        <v>0.57980324074074074</v>
      </c>
      <c r="G64">
        <v>31833</v>
      </c>
      <c r="H64">
        <v>800</v>
      </c>
      <c r="I64">
        <v>13</v>
      </c>
      <c r="J64">
        <v>23.51</v>
      </c>
      <c r="K64">
        <v>77182</v>
      </c>
      <c r="L64">
        <v>50.21</v>
      </c>
      <c r="M64">
        <f t="shared" si="9"/>
        <v>0.3992607133427466</v>
      </c>
      <c r="N64">
        <f t="shared" si="10"/>
        <v>1.5406333333333332E-5</v>
      </c>
      <c r="O64" s="3">
        <f t="shared" si="11"/>
        <v>0.67803272999999997</v>
      </c>
      <c r="P64" s="3"/>
      <c r="Q64" s="3"/>
      <c r="R64" s="3"/>
    </row>
    <row r="65" spans="1:18" x14ac:dyDescent="0.35">
      <c r="A65" s="1">
        <v>43495</v>
      </c>
      <c r="B65" s="2">
        <v>0.82980324074074074</v>
      </c>
      <c r="C65" s="3">
        <f t="shared" si="6"/>
        <v>0.82980324074074074</v>
      </c>
      <c r="D65" s="2">
        <v>0.25</v>
      </c>
      <c r="E65" s="3">
        <f t="shared" si="7"/>
        <v>0.25</v>
      </c>
      <c r="F65" s="2">
        <f t="shared" si="8"/>
        <v>0.57980324074074074</v>
      </c>
      <c r="G65">
        <v>32330</v>
      </c>
      <c r="H65">
        <v>816</v>
      </c>
      <c r="I65">
        <v>12.66</v>
      </c>
      <c r="J65">
        <v>23.5</v>
      </c>
      <c r="K65">
        <v>77192</v>
      </c>
      <c r="L65">
        <v>50.21</v>
      </c>
      <c r="M65">
        <f t="shared" si="9"/>
        <v>0.36023005131384095</v>
      </c>
      <c r="N65">
        <f t="shared" si="10"/>
        <v>1.5939666666666666E-5</v>
      </c>
      <c r="O65" s="3">
        <f t="shared" si="11"/>
        <v>0.70150472999999991</v>
      </c>
      <c r="P65" s="3"/>
      <c r="Q65" s="3"/>
      <c r="R65" s="3"/>
    </row>
    <row r="66" spans="1:18" x14ac:dyDescent="0.35">
      <c r="A66" s="1">
        <v>43495</v>
      </c>
      <c r="B66" s="2">
        <v>0.82981481481481489</v>
      </c>
      <c r="C66" s="3">
        <f t="shared" si="6"/>
        <v>0.82981481481481489</v>
      </c>
      <c r="D66" s="2">
        <v>0.25</v>
      </c>
      <c r="E66" s="3">
        <f t="shared" si="7"/>
        <v>0.25</v>
      </c>
      <c r="F66" s="2">
        <f t="shared" si="8"/>
        <v>0.57981481481481489</v>
      </c>
      <c r="G66">
        <v>32833</v>
      </c>
      <c r="H66">
        <v>808</v>
      </c>
      <c r="I66">
        <v>12.75</v>
      </c>
      <c r="J66">
        <v>23.51</v>
      </c>
      <c r="K66">
        <v>77201</v>
      </c>
      <c r="L66">
        <v>50.17</v>
      </c>
      <c r="M66">
        <f t="shared" si="9"/>
        <v>0.37056169714502185</v>
      </c>
      <c r="N66">
        <f t="shared" si="10"/>
        <v>1.5673000000000001E-5</v>
      </c>
      <c r="O66" s="3">
        <f t="shared" si="11"/>
        <v>0.68976873000000005</v>
      </c>
      <c r="P66" s="3"/>
      <c r="Q66" s="3"/>
      <c r="R66" s="3"/>
    </row>
    <row r="67" spans="1:18" x14ac:dyDescent="0.35">
      <c r="A67" s="1">
        <v>43495</v>
      </c>
      <c r="B67" s="2">
        <v>0.82981481481481489</v>
      </c>
      <c r="C67" s="3">
        <f t="shared" si="6"/>
        <v>0.82981481481481489</v>
      </c>
      <c r="D67" s="2">
        <v>0.25</v>
      </c>
      <c r="E67" s="3">
        <f t="shared" si="7"/>
        <v>0.25</v>
      </c>
      <c r="F67" s="2">
        <f t="shared" si="8"/>
        <v>0.57981481481481489</v>
      </c>
      <c r="G67">
        <v>33335</v>
      </c>
      <c r="H67">
        <v>809</v>
      </c>
      <c r="I67">
        <v>12.63</v>
      </c>
      <c r="J67">
        <v>23.51</v>
      </c>
      <c r="K67">
        <v>77207</v>
      </c>
      <c r="L67">
        <v>50.17</v>
      </c>
      <c r="M67">
        <f t="shared" si="9"/>
        <v>0.35678616937011404</v>
      </c>
      <c r="N67">
        <f t="shared" si="10"/>
        <v>1.5706333333333332E-5</v>
      </c>
      <c r="O67" s="3">
        <f t="shared" si="11"/>
        <v>0.69123572999999994</v>
      </c>
      <c r="P67" s="3"/>
      <c r="Q67" s="3"/>
      <c r="R67" s="3"/>
    </row>
    <row r="68" spans="1:18" x14ac:dyDescent="0.35">
      <c r="A68" s="1">
        <v>43495</v>
      </c>
      <c r="B68" s="2">
        <v>0.82982638888888882</v>
      </c>
      <c r="C68" s="3">
        <f t="shared" si="6"/>
        <v>0.82982638888888882</v>
      </c>
      <c r="D68" s="2">
        <v>0.25</v>
      </c>
      <c r="E68" s="3">
        <f t="shared" si="7"/>
        <v>0.25</v>
      </c>
      <c r="F68" s="2">
        <f t="shared" si="8"/>
        <v>0.57982638888888882</v>
      </c>
      <c r="G68">
        <v>33837</v>
      </c>
      <c r="H68">
        <v>800</v>
      </c>
      <c r="I68">
        <v>12.54</v>
      </c>
      <c r="J68">
        <v>23.51</v>
      </c>
      <c r="K68">
        <v>77201</v>
      </c>
      <c r="L68">
        <v>50.14</v>
      </c>
      <c r="M68">
        <f t="shared" si="9"/>
        <v>0.34645452353893297</v>
      </c>
      <c r="N68">
        <f t="shared" si="10"/>
        <v>1.5406333333333332E-5</v>
      </c>
      <c r="O68" s="3">
        <f t="shared" si="11"/>
        <v>0.67803272999999997</v>
      </c>
      <c r="P68" s="3"/>
      <c r="Q68" s="3"/>
      <c r="R68" s="3"/>
    </row>
    <row r="69" spans="1:18" x14ac:dyDescent="0.35">
      <c r="A69" s="1">
        <v>43495</v>
      </c>
      <c r="B69" s="2">
        <v>0.82982638888888882</v>
      </c>
      <c r="C69" s="3">
        <f t="shared" si="6"/>
        <v>0.82982638888888882</v>
      </c>
      <c r="D69" s="2">
        <v>0.25</v>
      </c>
      <c r="E69" s="3">
        <f t="shared" si="7"/>
        <v>0.25</v>
      </c>
      <c r="F69" s="2">
        <f t="shared" si="8"/>
        <v>0.57982638888888882</v>
      </c>
      <c r="G69">
        <v>34338</v>
      </c>
      <c r="H69">
        <v>804</v>
      </c>
      <c r="I69">
        <v>12.45</v>
      </c>
      <c r="J69">
        <v>23.51</v>
      </c>
      <c r="K69">
        <v>77184</v>
      </c>
      <c r="L69">
        <v>50.14</v>
      </c>
      <c r="M69">
        <f t="shared" si="9"/>
        <v>0.33612287770775207</v>
      </c>
      <c r="N69">
        <f t="shared" si="10"/>
        <v>1.5539666666666666E-5</v>
      </c>
      <c r="O69" s="3">
        <f t="shared" si="11"/>
        <v>0.68390072999999996</v>
      </c>
      <c r="P69" s="3"/>
      <c r="Q69" s="3"/>
      <c r="R69" s="3"/>
    </row>
    <row r="70" spans="1:18" x14ac:dyDescent="0.35">
      <c r="A70" s="1">
        <v>43495</v>
      </c>
      <c r="B70" s="2">
        <v>0.82983796296296297</v>
      </c>
      <c r="C70" s="3">
        <f t="shared" si="6"/>
        <v>0.82983796296296297</v>
      </c>
      <c r="D70" s="2">
        <v>0.25</v>
      </c>
      <c r="E70" s="3">
        <f t="shared" si="7"/>
        <v>0.25</v>
      </c>
      <c r="F70" s="2">
        <f t="shared" si="8"/>
        <v>0.57983796296296297</v>
      </c>
      <c r="G70">
        <v>34840</v>
      </c>
      <c r="H70">
        <v>822</v>
      </c>
      <c r="I70">
        <v>12.45</v>
      </c>
      <c r="J70">
        <v>23.51</v>
      </c>
      <c r="K70">
        <v>77180</v>
      </c>
      <c r="L70">
        <v>50.14</v>
      </c>
      <c r="M70">
        <f t="shared" si="9"/>
        <v>0.33612287770775207</v>
      </c>
      <c r="N70">
        <f t="shared" si="10"/>
        <v>1.6139666666666667E-5</v>
      </c>
      <c r="O70" s="3">
        <f t="shared" si="11"/>
        <v>0.71030673</v>
      </c>
      <c r="P70" s="3"/>
      <c r="Q70" s="3"/>
      <c r="R70" s="3"/>
    </row>
    <row r="71" spans="1:18" x14ac:dyDescent="0.35">
      <c r="A71" s="1">
        <v>43495</v>
      </c>
      <c r="B71" s="2">
        <v>0.82983796296296297</v>
      </c>
      <c r="C71" s="3">
        <f t="shared" si="6"/>
        <v>0.82983796296296297</v>
      </c>
      <c r="D71" s="2">
        <v>0.25</v>
      </c>
      <c r="E71" s="3">
        <f t="shared" si="7"/>
        <v>0.25</v>
      </c>
      <c r="F71" s="2">
        <f t="shared" si="8"/>
        <v>0.57983796296296297</v>
      </c>
      <c r="G71">
        <v>35342</v>
      </c>
      <c r="H71">
        <v>813</v>
      </c>
      <c r="I71">
        <v>12.3</v>
      </c>
      <c r="J71">
        <v>23.5</v>
      </c>
      <c r="K71">
        <v>77177</v>
      </c>
      <c r="L71">
        <v>50.1</v>
      </c>
      <c r="M71">
        <f t="shared" si="9"/>
        <v>0.3189034679891174</v>
      </c>
      <c r="N71">
        <f t="shared" si="10"/>
        <v>1.5839666666666667E-5</v>
      </c>
      <c r="O71" s="3">
        <f t="shared" si="11"/>
        <v>0.69710373000000003</v>
      </c>
      <c r="P71" s="3"/>
      <c r="Q71" s="3"/>
      <c r="R71" s="3"/>
    </row>
    <row r="72" spans="1:18" x14ac:dyDescent="0.35">
      <c r="A72" s="1">
        <v>43495</v>
      </c>
      <c r="B72" s="2">
        <v>0.82984953703703701</v>
      </c>
      <c r="C72" s="3">
        <f t="shared" si="6"/>
        <v>0.82984953703703701</v>
      </c>
      <c r="D72" s="2">
        <v>0.25</v>
      </c>
      <c r="E72" s="3">
        <f t="shared" si="7"/>
        <v>0.25</v>
      </c>
      <c r="F72" s="2">
        <f t="shared" si="8"/>
        <v>0.57984953703703701</v>
      </c>
      <c r="G72">
        <v>35844</v>
      </c>
      <c r="H72">
        <v>808</v>
      </c>
      <c r="I72">
        <v>12.47</v>
      </c>
      <c r="J72">
        <v>23.5</v>
      </c>
      <c r="K72">
        <v>77174</v>
      </c>
      <c r="L72">
        <v>50.1</v>
      </c>
      <c r="M72">
        <f t="shared" si="9"/>
        <v>0.33841879900357019</v>
      </c>
      <c r="N72">
        <f t="shared" si="10"/>
        <v>1.5673000000000001E-5</v>
      </c>
      <c r="O72" s="3">
        <f t="shared" si="11"/>
        <v>0.68976873000000005</v>
      </c>
      <c r="P72" s="3"/>
      <c r="Q72" s="3"/>
      <c r="R72" s="3"/>
    </row>
    <row r="73" spans="1:18" x14ac:dyDescent="0.35">
      <c r="A73" s="1">
        <v>43495</v>
      </c>
      <c r="B73" s="2">
        <v>0.82984953703703701</v>
      </c>
      <c r="C73" s="3">
        <f t="shared" si="6"/>
        <v>0.82984953703703701</v>
      </c>
      <c r="D73" s="2">
        <v>0.25</v>
      </c>
      <c r="E73" s="3">
        <f t="shared" si="7"/>
        <v>0.25</v>
      </c>
      <c r="F73" s="2">
        <f t="shared" si="8"/>
        <v>0.57984953703703701</v>
      </c>
      <c r="G73">
        <v>36345</v>
      </c>
      <c r="H73">
        <v>807</v>
      </c>
      <c r="I73">
        <v>12.75</v>
      </c>
      <c r="J73">
        <v>23.51</v>
      </c>
      <c r="K73">
        <v>77172</v>
      </c>
      <c r="L73">
        <v>50.07</v>
      </c>
      <c r="M73">
        <f t="shared" si="9"/>
        <v>0.37056169714502185</v>
      </c>
      <c r="N73">
        <f t="shared" si="10"/>
        <v>1.5639666666666665E-5</v>
      </c>
      <c r="O73" s="3">
        <f t="shared" si="11"/>
        <v>0.68830172999999994</v>
      </c>
      <c r="P73" s="3"/>
      <c r="Q73" s="3"/>
      <c r="R73" s="3"/>
    </row>
    <row r="74" spans="1:18" x14ac:dyDescent="0.35">
      <c r="A74" s="1">
        <v>43495</v>
      </c>
      <c r="B74" s="2">
        <v>0.82986111111111116</v>
      </c>
      <c r="C74" s="3">
        <f t="shared" si="6"/>
        <v>0.82986111111111116</v>
      </c>
      <c r="D74" s="2">
        <v>0.25</v>
      </c>
      <c r="E74" s="3">
        <f t="shared" si="7"/>
        <v>0.25</v>
      </c>
      <c r="F74" s="2">
        <f t="shared" si="8"/>
        <v>0.57986111111111116</v>
      </c>
      <c r="G74">
        <v>36847</v>
      </c>
      <c r="H74">
        <v>805</v>
      </c>
      <c r="I74">
        <v>13</v>
      </c>
      <c r="J74">
        <v>23.5</v>
      </c>
      <c r="K74">
        <v>77164</v>
      </c>
      <c r="L74">
        <v>50.07</v>
      </c>
      <c r="M74">
        <f t="shared" si="9"/>
        <v>0.3992607133427466</v>
      </c>
      <c r="N74">
        <f t="shared" si="10"/>
        <v>1.5573000000000002E-5</v>
      </c>
      <c r="O74" s="3">
        <f t="shared" si="11"/>
        <v>0.68536773000000006</v>
      </c>
      <c r="P74" s="3"/>
      <c r="Q74" s="3"/>
      <c r="R74" s="3"/>
    </row>
    <row r="75" spans="1:18" x14ac:dyDescent="0.35">
      <c r="A75" s="1">
        <v>43495</v>
      </c>
      <c r="B75" s="2">
        <v>0.82986111111111116</v>
      </c>
      <c r="C75" s="3">
        <f t="shared" si="6"/>
        <v>0.82986111111111116</v>
      </c>
      <c r="D75" s="2">
        <v>0.25</v>
      </c>
      <c r="E75" s="3">
        <f t="shared" si="7"/>
        <v>0.25</v>
      </c>
      <c r="F75" s="2">
        <f t="shared" si="8"/>
        <v>0.57986111111111116</v>
      </c>
      <c r="G75">
        <v>37349</v>
      </c>
      <c r="H75">
        <v>797</v>
      </c>
      <c r="I75">
        <v>13.26</v>
      </c>
      <c r="J75">
        <v>23.5</v>
      </c>
      <c r="K75">
        <v>77169</v>
      </c>
      <c r="L75">
        <v>50.07</v>
      </c>
      <c r="M75">
        <f t="shared" si="9"/>
        <v>0.4291076901883803</v>
      </c>
      <c r="N75">
        <f t="shared" si="10"/>
        <v>1.5306333333333333E-5</v>
      </c>
      <c r="O75" s="3">
        <f t="shared" si="11"/>
        <v>0.67363172999999998</v>
      </c>
      <c r="P75" s="3"/>
      <c r="Q75" s="3"/>
      <c r="R75" s="3"/>
    </row>
    <row r="76" spans="1:18" x14ac:dyDescent="0.35">
      <c r="A76" s="1">
        <v>43495</v>
      </c>
      <c r="B76" s="2">
        <v>0.82987268518518509</v>
      </c>
      <c r="C76" s="3">
        <f t="shared" si="6"/>
        <v>0.82987268518518509</v>
      </c>
      <c r="D76" s="2">
        <v>0.25</v>
      </c>
      <c r="E76" s="3">
        <f t="shared" si="7"/>
        <v>0.25</v>
      </c>
      <c r="F76" s="2">
        <f t="shared" si="8"/>
        <v>0.57987268518518509</v>
      </c>
      <c r="G76">
        <v>37846</v>
      </c>
      <c r="H76">
        <v>815</v>
      </c>
      <c r="I76">
        <v>13.95</v>
      </c>
      <c r="J76">
        <v>23.51</v>
      </c>
      <c r="K76">
        <v>77175</v>
      </c>
      <c r="L76">
        <v>50.07</v>
      </c>
      <c r="M76">
        <f t="shared" si="9"/>
        <v>0.50831697489410055</v>
      </c>
      <c r="N76">
        <f t="shared" si="10"/>
        <v>1.5906333333333334E-5</v>
      </c>
      <c r="O76" s="3">
        <f t="shared" si="11"/>
        <v>0.70003773000000002</v>
      </c>
      <c r="P76" s="3"/>
      <c r="Q76" s="3"/>
      <c r="R76" s="3"/>
    </row>
    <row r="77" spans="1:18" x14ac:dyDescent="0.35">
      <c r="A77" s="1">
        <v>43495</v>
      </c>
      <c r="B77" s="2">
        <v>0.82987268518518509</v>
      </c>
      <c r="C77" s="3">
        <f t="shared" si="6"/>
        <v>0.82987268518518509</v>
      </c>
      <c r="D77" s="2">
        <v>0.25</v>
      </c>
      <c r="E77" s="3">
        <f t="shared" si="7"/>
        <v>0.25</v>
      </c>
      <c r="F77" s="2">
        <f t="shared" si="8"/>
        <v>0.57987268518518509</v>
      </c>
      <c r="G77">
        <v>38347</v>
      </c>
      <c r="H77">
        <v>815</v>
      </c>
      <c r="I77">
        <v>14.02</v>
      </c>
      <c r="J77">
        <v>23.5</v>
      </c>
      <c r="K77">
        <v>77176</v>
      </c>
      <c r="L77">
        <v>50.07</v>
      </c>
      <c r="M77">
        <f t="shared" si="9"/>
        <v>0.51635269942946349</v>
      </c>
      <c r="N77">
        <f t="shared" si="10"/>
        <v>1.5906333333333334E-5</v>
      </c>
      <c r="O77" s="3">
        <f t="shared" si="11"/>
        <v>0.70003773000000002</v>
      </c>
      <c r="P77" s="3"/>
      <c r="Q77" s="3"/>
      <c r="R77" s="3"/>
    </row>
    <row r="78" spans="1:18" x14ac:dyDescent="0.35">
      <c r="A78" s="1">
        <v>43495</v>
      </c>
      <c r="B78" s="2">
        <v>0.82988425925925924</v>
      </c>
      <c r="C78" s="3">
        <f t="shared" si="6"/>
        <v>0.82988425925925924</v>
      </c>
      <c r="D78" s="2">
        <v>0.25</v>
      </c>
      <c r="E78" s="3">
        <f t="shared" si="7"/>
        <v>0.25</v>
      </c>
      <c r="F78" s="2">
        <f t="shared" si="8"/>
        <v>0.57988425925925924</v>
      </c>
      <c r="G78">
        <v>38849</v>
      </c>
      <c r="H78">
        <v>808</v>
      </c>
      <c r="I78">
        <v>14.49</v>
      </c>
      <c r="J78">
        <v>23.51</v>
      </c>
      <c r="K78">
        <v>77167</v>
      </c>
      <c r="L78">
        <v>50.07</v>
      </c>
      <c r="M78">
        <f t="shared" si="9"/>
        <v>0.57030684988118607</v>
      </c>
      <c r="N78">
        <f t="shared" si="10"/>
        <v>1.5673000000000001E-5</v>
      </c>
      <c r="O78" s="3">
        <f t="shared" si="11"/>
        <v>0.68976873000000005</v>
      </c>
      <c r="P78" s="3"/>
      <c r="Q78" s="3"/>
      <c r="R78" s="3"/>
    </row>
    <row r="79" spans="1:18" x14ac:dyDescent="0.35">
      <c r="A79" s="1">
        <v>43495</v>
      </c>
      <c r="B79" s="2">
        <v>0.82988425925925924</v>
      </c>
      <c r="C79" s="3">
        <f t="shared" si="6"/>
        <v>0.82988425925925924</v>
      </c>
      <c r="D79" s="2">
        <v>0.25</v>
      </c>
      <c r="E79" s="3">
        <f t="shared" si="7"/>
        <v>0.25</v>
      </c>
      <c r="F79" s="2">
        <f t="shared" si="8"/>
        <v>0.57988425925925924</v>
      </c>
      <c r="G79">
        <v>39345</v>
      </c>
      <c r="H79">
        <v>802</v>
      </c>
      <c r="I79">
        <v>15.3</v>
      </c>
      <c r="J79">
        <v>23.51</v>
      </c>
      <c r="K79">
        <v>77170</v>
      </c>
      <c r="L79">
        <v>50.03</v>
      </c>
      <c r="M79">
        <f t="shared" si="9"/>
        <v>0.66329166236181425</v>
      </c>
      <c r="N79">
        <f t="shared" si="10"/>
        <v>1.5472999999999999E-5</v>
      </c>
      <c r="O79" s="3">
        <f t="shared" si="11"/>
        <v>0.68096672999999996</v>
      </c>
      <c r="P79" s="3"/>
      <c r="Q79" s="3"/>
      <c r="R79" s="3"/>
    </row>
    <row r="80" spans="1:18" x14ac:dyDescent="0.35">
      <c r="A80" s="1">
        <v>43495</v>
      </c>
      <c r="B80" s="2">
        <v>0.82989583333333339</v>
      </c>
      <c r="C80" s="3">
        <f t="shared" si="6"/>
        <v>0.82989583333333339</v>
      </c>
      <c r="D80" s="2">
        <v>0.25</v>
      </c>
      <c r="E80" s="3">
        <f t="shared" si="7"/>
        <v>0.25</v>
      </c>
      <c r="F80" s="2">
        <f t="shared" si="8"/>
        <v>0.57989583333333339</v>
      </c>
      <c r="G80">
        <v>39846</v>
      </c>
      <c r="H80">
        <v>813</v>
      </c>
      <c r="I80">
        <v>16.66</v>
      </c>
      <c r="J80">
        <v>23.51</v>
      </c>
      <c r="K80">
        <v>77185</v>
      </c>
      <c r="L80">
        <v>50.03</v>
      </c>
      <c r="M80">
        <f t="shared" si="9"/>
        <v>0.81941431047743685</v>
      </c>
      <c r="N80">
        <f t="shared" si="10"/>
        <v>1.5839666666666667E-5</v>
      </c>
      <c r="O80" s="3">
        <f t="shared" si="11"/>
        <v>0.69710373000000003</v>
      </c>
      <c r="P80" s="3"/>
      <c r="Q80" s="3"/>
      <c r="R80" s="3"/>
    </row>
    <row r="81" spans="1:18" x14ac:dyDescent="0.35">
      <c r="A81" s="1">
        <v>43495</v>
      </c>
      <c r="B81" s="2">
        <v>0.82989583333333339</v>
      </c>
      <c r="C81" s="3">
        <f t="shared" si="6"/>
        <v>0.82989583333333339</v>
      </c>
      <c r="D81" s="2">
        <v>0.25</v>
      </c>
      <c r="E81" s="3">
        <f t="shared" si="7"/>
        <v>0.25</v>
      </c>
      <c r="F81" s="2">
        <f t="shared" si="8"/>
        <v>0.57989583333333339</v>
      </c>
      <c r="G81">
        <v>40348</v>
      </c>
      <c r="H81">
        <v>807</v>
      </c>
      <c r="I81">
        <v>18.02</v>
      </c>
      <c r="J81">
        <v>23.5</v>
      </c>
      <c r="K81">
        <v>77188</v>
      </c>
      <c r="L81">
        <v>50.03</v>
      </c>
      <c r="M81">
        <f t="shared" si="9"/>
        <v>0.97553695859305933</v>
      </c>
      <c r="N81">
        <f t="shared" si="10"/>
        <v>1.5639666666666665E-5</v>
      </c>
      <c r="O81" s="3">
        <f t="shared" si="11"/>
        <v>0.68830172999999994</v>
      </c>
      <c r="P81" s="3"/>
      <c r="Q81" s="3"/>
      <c r="R81" s="3"/>
    </row>
    <row r="82" spans="1:18" x14ac:dyDescent="0.35">
      <c r="A82" s="1">
        <v>43495</v>
      </c>
      <c r="B82" s="2">
        <v>0.82990740740740743</v>
      </c>
      <c r="C82" s="3">
        <f t="shared" si="6"/>
        <v>0.82990740740740743</v>
      </c>
      <c r="D82" s="2">
        <v>0.25</v>
      </c>
      <c r="E82" s="3">
        <f t="shared" si="7"/>
        <v>0.25</v>
      </c>
      <c r="F82" s="2">
        <f t="shared" si="8"/>
        <v>0.57990740740740743</v>
      </c>
      <c r="G82">
        <v>40849</v>
      </c>
      <c r="H82">
        <v>821</v>
      </c>
      <c r="I82">
        <v>19.61</v>
      </c>
      <c r="J82">
        <v>23.51</v>
      </c>
      <c r="K82">
        <v>77192</v>
      </c>
      <c r="L82">
        <v>50.03</v>
      </c>
      <c r="M82">
        <f t="shared" si="9"/>
        <v>1.1580627016105887</v>
      </c>
      <c r="N82">
        <f t="shared" si="10"/>
        <v>1.6106333333333332E-5</v>
      </c>
      <c r="O82" s="3">
        <f t="shared" si="11"/>
        <v>0.70883972999999989</v>
      </c>
      <c r="P82" s="3"/>
      <c r="Q82" s="3"/>
      <c r="R82" s="3"/>
    </row>
    <row r="83" spans="1:18" x14ac:dyDescent="0.35">
      <c r="A83" s="1">
        <v>43495</v>
      </c>
      <c r="B83" s="2">
        <v>0.82990740740740743</v>
      </c>
      <c r="C83" s="3">
        <f t="shared" si="6"/>
        <v>0.82990740740740743</v>
      </c>
      <c r="D83" s="2">
        <v>0.25</v>
      </c>
      <c r="E83" s="3">
        <f t="shared" si="7"/>
        <v>0.25</v>
      </c>
      <c r="F83" s="2">
        <f t="shared" si="8"/>
        <v>0.57990740740740743</v>
      </c>
      <c r="G83">
        <v>41376</v>
      </c>
      <c r="H83">
        <v>812</v>
      </c>
      <c r="I83">
        <v>20.94</v>
      </c>
      <c r="J83">
        <v>23.5</v>
      </c>
      <c r="K83">
        <v>77200</v>
      </c>
      <c r="L83">
        <v>50.03</v>
      </c>
      <c r="M83">
        <f t="shared" si="9"/>
        <v>1.3107414677824845</v>
      </c>
      <c r="N83">
        <f t="shared" si="10"/>
        <v>1.5806333333333335E-5</v>
      </c>
      <c r="O83" s="3">
        <f t="shared" si="11"/>
        <v>0.69563673000000004</v>
      </c>
      <c r="P83" s="3"/>
      <c r="Q83" s="3"/>
      <c r="R83" s="3"/>
    </row>
    <row r="84" spans="1:18" x14ac:dyDescent="0.35">
      <c r="A84" s="1">
        <v>43495</v>
      </c>
      <c r="B84" s="2">
        <v>0.82991898148148147</v>
      </c>
      <c r="C84" s="3">
        <f t="shared" si="6"/>
        <v>0.82991898148148147</v>
      </c>
      <c r="D84" s="2">
        <v>0.25</v>
      </c>
      <c r="E84" s="3">
        <f t="shared" si="7"/>
        <v>0.25</v>
      </c>
      <c r="F84" s="2">
        <f t="shared" si="8"/>
        <v>0.57991898148148147</v>
      </c>
      <c r="G84">
        <v>41850</v>
      </c>
      <c r="H84">
        <v>813</v>
      </c>
      <c r="I84">
        <v>21.94</v>
      </c>
      <c r="J84">
        <v>23.5</v>
      </c>
      <c r="K84">
        <v>77208</v>
      </c>
      <c r="L84">
        <v>50.03</v>
      </c>
      <c r="M84">
        <f t="shared" si="9"/>
        <v>1.4255375325733834</v>
      </c>
      <c r="N84">
        <f t="shared" si="10"/>
        <v>1.5839666666666667E-5</v>
      </c>
      <c r="O84" s="3">
        <f t="shared" si="11"/>
        <v>0.69710373000000003</v>
      </c>
      <c r="P84" s="3"/>
      <c r="Q84" s="3"/>
      <c r="R84" s="3"/>
    </row>
    <row r="85" spans="1:18" x14ac:dyDescent="0.35">
      <c r="A85" s="1">
        <v>43495</v>
      </c>
      <c r="B85" s="2">
        <v>0.82991898148148147</v>
      </c>
      <c r="C85" s="3">
        <f t="shared" si="6"/>
        <v>0.82991898148148147</v>
      </c>
      <c r="D85" s="2">
        <v>0.25</v>
      </c>
      <c r="E85" s="3">
        <f t="shared" si="7"/>
        <v>0.25</v>
      </c>
      <c r="F85" s="2">
        <f t="shared" si="8"/>
        <v>0.57991898148148147</v>
      </c>
      <c r="G85">
        <v>42352</v>
      </c>
      <c r="H85">
        <v>816</v>
      </c>
      <c r="I85">
        <v>22.89</v>
      </c>
      <c r="J85">
        <v>23.51</v>
      </c>
      <c r="K85">
        <v>77216</v>
      </c>
      <c r="L85">
        <v>50.03</v>
      </c>
      <c r="M85">
        <f t="shared" si="9"/>
        <v>1.5345937941247374</v>
      </c>
      <c r="N85">
        <f t="shared" si="10"/>
        <v>1.5939666666666666E-5</v>
      </c>
      <c r="O85" s="3">
        <f t="shared" si="11"/>
        <v>0.70150472999999991</v>
      </c>
      <c r="P85" s="3"/>
      <c r="Q85" s="3"/>
      <c r="R85" s="3"/>
    </row>
    <row r="86" spans="1:18" x14ac:dyDescent="0.35">
      <c r="A86" s="1">
        <v>43495</v>
      </c>
      <c r="B86" s="2">
        <v>0.8299305555555555</v>
      </c>
      <c r="C86" s="3">
        <f t="shared" si="6"/>
        <v>0.8299305555555555</v>
      </c>
      <c r="D86" s="2">
        <v>0.25</v>
      </c>
      <c r="E86" s="3">
        <f t="shared" si="7"/>
        <v>0.25</v>
      </c>
      <c r="F86" s="2">
        <f t="shared" si="8"/>
        <v>0.5799305555555555</v>
      </c>
      <c r="G86">
        <v>42854</v>
      </c>
      <c r="H86">
        <v>829</v>
      </c>
      <c r="I86">
        <v>23.65</v>
      </c>
      <c r="J86">
        <v>23.5</v>
      </c>
      <c r="K86">
        <v>77215</v>
      </c>
      <c r="L86">
        <v>50.03</v>
      </c>
      <c r="M86">
        <f t="shared" si="9"/>
        <v>1.6218388033658204</v>
      </c>
      <c r="N86">
        <f t="shared" si="10"/>
        <v>1.6373000000000001E-5</v>
      </c>
      <c r="O86" s="3">
        <f t="shared" si="11"/>
        <v>0.72057573000000008</v>
      </c>
      <c r="P86" s="3"/>
      <c r="Q86" s="3"/>
      <c r="R86" s="3"/>
    </row>
    <row r="87" spans="1:18" x14ac:dyDescent="0.35">
      <c r="A87" s="1">
        <v>43495</v>
      </c>
      <c r="B87" s="2">
        <v>0.8299305555555555</v>
      </c>
      <c r="C87" s="3">
        <f t="shared" si="6"/>
        <v>0.8299305555555555</v>
      </c>
      <c r="D87" s="2">
        <v>0.25</v>
      </c>
      <c r="E87" s="3">
        <f t="shared" si="7"/>
        <v>0.25</v>
      </c>
      <c r="F87" s="2">
        <f t="shared" si="8"/>
        <v>0.5799305555555555</v>
      </c>
      <c r="G87">
        <v>43356</v>
      </c>
      <c r="H87">
        <v>823</v>
      </c>
      <c r="I87">
        <v>24.03</v>
      </c>
      <c r="J87">
        <v>23.5</v>
      </c>
      <c r="K87">
        <v>77205</v>
      </c>
      <c r="L87">
        <v>50.03</v>
      </c>
      <c r="M87">
        <f t="shared" si="9"/>
        <v>1.6654613079863623</v>
      </c>
      <c r="N87">
        <f t="shared" si="10"/>
        <v>1.6172999999999999E-5</v>
      </c>
      <c r="O87" s="3">
        <f t="shared" si="11"/>
        <v>0.71177372999999999</v>
      </c>
      <c r="P87" s="3"/>
      <c r="Q87" s="3"/>
      <c r="R87" s="3"/>
    </row>
    <row r="88" spans="1:18" x14ac:dyDescent="0.35">
      <c r="A88" s="1">
        <v>43495</v>
      </c>
      <c r="B88" s="2">
        <v>0.82994212962962965</v>
      </c>
      <c r="C88" s="3">
        <f t="shared" si="6"/>
        <v>0.82994212962962965</v>
      </c>
      <c r="D88" s="2">
        <v>0.25</v>
      </c>
      <c r="E88" s="3">
        <f t="shared" si="7"/>
        <v>0.25</v>
      </c>
      <c r="F88" s="2">
        <f t="shared" si="8"/>
        <v>0.57994212962962965</v>
      </c>
      <c r="G88">
        <v>43858</v>
      </c>
      <c r="H88">
        <v>815</v>
      </c>
      <c r="I88">
        <v>23.99</v>
      </c>
      <c r="J88">
        <v>23.5</v>
      </c>
      <c r="K88">
        <v>77243</v>
      </c>
      <c r="L88">
        <v>50.03</v>
      </c>
      <c r="M88">
        <f t="shared" si="9"/>
        <v>1.660869465394726</v>
      </c>
      <c r="N88">
        <f t="shared" si="10"/>
        <v>1.5906333333333334E-5</v>
      </c>
      <c r="O88" s="3">
        <f t="shared" si="11"/>
        <v>0.70003773000000002</v>
      </c>
      <c r="P88" s="3"/>
      <c r="Q88" s="3"/>
      <c r="R88" s="3"/>
    </row>
    <row r="89" spans="1:18" x14ac:dyDescent="0.35">
      <c r="A89" s="1">
        <v>43495</v>
      </c>
      <c r="B89" s="2">
        <v>0.82994212962962965</v>
      </c>
      <c r="C89" s="3">
        <f t="shared" si="6"/>
        <v>0.82994212962962965</v>
      </c>
      <c r="D89" s="2">
        <v>0.25</v>
      </c>
      <c r="E89" s="3">
        <f t="shared" si="7"/>
        <v>0.25</v>
      </c>
      <c r="F89" s="2">
        <f t="shared" si="8"/>
        <v>0.57994212962962965</v>
      </c>
      <c r="G89">
        <v>44360</v>
      </c>
      <c r="H89">
        <v>815</v>
      </c>
      <c r="I89">
        <v>23.87</v>
      </c>
      <c r="J89">
        <v>23.49</v>
      </c>
      <c r="K89">
        <v>77246</v>
      </c>
      <c r="L89">
        <v>50.07</v>
      </c>
      <c r="M89">
        <f t="shared" si="9"/>
        <v>1.6470939376198184</v>
      </c>
      <c r="N89">
        <f t="shared" si="10"/>
        <v>1.5906333333333334E-5</v>
      </c>
      <c r="O89" s="3">
        <f t="shared" si="11"/>
        <v>0.70003773000000002</v>
      </c>
      <c r="P89" s="3"/>
      <c r="Q89" s="3"/>
      <c r="R89" s="3"/>
    </row>
    <row r="90" spans="1:18" x14ac:dyDescent="0.35">
      <c r="A90" s="1">
        <v>43495</v>
      </c>
      <c r="B90" s="2">
        <v>0.8299537037037038</v>
      </c>
      <c r="C90" s="3">
        <f t="shared" si="6"/>
        <v>0.8299537037037038</v>
      </c>
      <c r="D90" s="2">
        <v>0.25</v>
      </c>
      <c r="E90" s="3">
        <f t="shared" si="7"/>
        <v>0.25</v>
      </c>
      <c r="F90" s="2">
        <f t="shared" si="8"/>
        <v>0.5799537037037038</v>
      </c>
      <c r="G90">
        <v>44862</v>
      </c>
      <c r="H90">
        <v>809</v>
      </c>
      <c r="I90">
        <v>23.69</v>
      </c>
      <c r="J90">
        <v>23.49</v>
      </c>
      <c r="K90">
        <v>77209</v>
      </c>
      <c r="L90">
        <v>50.07</v>
      </c>
      <c r="M90">
        <f t="shared" si="9"/>
        <v>1.6264306459574567</v>
      </c>
      <c r="N90">
        <f t="shared" si="10"/>
        <v>1.5706333333333332E-5</v>
      </c>
      <c r="O90" s="3">
        <f t="shared" si="11"/>
        <v>0.69123572999999994</v>
      </c>
      <c r="P90" s="3"/>
      <c r="Q90" s="3"/>
      <c r="R90" s="3"/>
    </row>
    <row r="91" spans="1:18" x14ac:dyDescent="0.35">
      <c r="A91" s="1">
        <v>43495</v>
      </c>
      <c r="B91" s="2">
        <v>0.8299537037037038</v>
      </c>
      <c r="C91" s="3">
        <f t="shared" si="6"/>
        <v>0.8299537037037038</v>
      </c>
      <c r="D91" s="2">
        <v>0.25</v>
      </c>
      <c r="E91" s="3">
        <f t="shared" si="7"/>
        <v>0.25</v>
      </c>
      <c r="F91" s="2">
        <f t="shared" si="8"/>
        <v>0.5799537037037038</v>
      </c>
      <c r="G91">
        <v>45364</v>
      </c>
      <c r="H91">
        <v>822</v>
      </c>
      <c r="I91">
        <v>23.57</v>
      </c>
      <c r="J91">
        <v>23.5</v>
      </c>
      <c r="K91">
        <v>77270</v>
      </c>
      <c r="L91">
        <v>50.07</v>
      </c>
      <c r="M91">
        <f t="shared" si="9"/>
        <v>1.6126551181825486</v>
      </c>
      <c r="N91">
        <f t="shared" si="10"/>
        <v>1.6139666666666667E-5</v>
      </c>
      <c r="O91" s="3">
        <f t="shared" si="11"/>
        <v>0.71030673</v>
      </c>
      <c r="P91" s="3"/>
      <c r="Q91" s="3"/>
      <c r="R91" s="3"/>
    </row>
    <row r="92" spans="1:18" x14ac:dyDescent="0.35">
      <c r="A92" s="1">
        <v>43495</v>
      </c>
      <c r="B92" s="2">
        <v>0.82996527777777773</v>
      </c>
      <c r="C92" s="3">
        <f t="shared" si="6"/>
        <v>0.82996527777777773</v>
      </c>
      <c r="D92" s="2">
        <v>0.25</v>
      </c>
      <c r="E92" s="3">
        <f t="shared" si="7"/>
        <v>0.25</v>
      </c>
      <c r="F92" s="2">
        <f t="shared" si="8"/>
        <v>0.57996527777777773</v>
      </c>
      <c r="G92">
        <v>45865</v>
      </c>
      <c r="H92">
        <v>822</v>
      </c>
      <c r="I92">
        <v>23.29</v>
      </c>
      <c r="J92">
        <v>23.51</v>
      </c>
      <c r="K92">
        <v>77276</v>
      </c>
      <c r="L92">
        <v>50.07</v>
      </c>
      <c r="M92">
        <f t="shared" si="9"/>
        <v>1.5805122200410968</v>
      </c>
      <c r="N92">
        <f t="shared" si="10"/>
        <v>1.6139666666666667E-5</v>
      </c>
      <c r="O92" s="3">
        <f t="shared" si="11"/>
        <v>0.71030673</v>
      </c>
      <c r="P92" s="3"/>
      <c r="Q92" s="3"/>
      <c r="R92" s="3"/>
    </row>
    <row r="93" spans="1:18" x14ac:dyDescent="0.35">
      <c r="A93" s="1">
        <v>43495</v>
      </c>
      <c r="B93" s="2">
        <v>0.82996527777777773</v>
      </c>
      <c r="C93" s="3">
        <f t="shared" si="6"/>
        <v>0.82996527777777773</v>
      </c>
      <c r="D93" s="2">
        <v>0.25</v>
      </c>
      <c r="E93" s="3">
        <f t="shared" si="7"/>
        <v>0.25</v>
      </c>
      <c r="F93" s="2">
        <f t="shared" si="8"/>
        <v>0.57996527777777773</v>
      </c>
      <c r="G93">
        <v>46367</v>
      </c>
      <c r="H93">
        <v>802</v>
      </c>
      <c r="I93">
        <v>23.2</v>
      </c>
      <c r="J93">
        <v>23.5</v>
      </c>
      <c r="K93">
        <v>77299</v>
      </c>
      <c r="L93">
        <v>50.07</v>
      </c>
      <c r="M93">
        <f t="shared" si="9"/>
        <v>1.570180574209916</v>
      </c>
      <c r="N93">
        <f t="shared" si="10"/>
        <v>1.5472999999999999E-5</v>
      </c>
      <c r="O93" s="3">
        <f t="shared" si="11"/>
        <v>0.68096672999999996</v>
      </c>
      <c r="P93" s="3"/>
      <c r="Q93" s="3"/>
      <c r="R93" s="3"/>
    </row>
    <row r="94" spans="1:18" x14ac:dyDescent="0.35">
      <c r="A94" s="1">
        <v>43495</v>
      </c>
      <c r="B94" s="2">
        <v>0.82997685185185188</v>
      </c>
      <c r="C94" s="3">
        <f t="shared" si="6"/>
        <v>0.82997685185185188</v>
      </c>
      <c r="D94" s="2">
        <v>0.25</v>
      </c>
      <c r="E94" s="3">
        <f t="shared" si="7"/>
        <v>0.25</v>
      </c>
      <c r="F94" s="2">
        <f t="shared" si="8"/>
        <v>0.57997685185185188</v>
      </c>
      <c r="G94">
        <v>46869</v>
      </c>
      <c r="H94">
        <v>807</v>
      </c>
      <c r="I94">
        <v>23.26</v>
      </c>
      <c r="J94">
        <v>23.5</v>
      </c>
      <c r="K94">
        <v>77312</v>
      </c>
      <c r="L94">
        <v>50.07</v>
      </c>
      <c r="M94">
        <f t="shared" si="9"/>
        <v>1.5770683380973702</v>
      </c>
      <c r="N94">
        <f t="shared" si="10"/>
        <v>1.5639666666666665E-5</v>
      </c>
      <c r="O94" s="3">
        <f t="shared" si="11"/>
        <v>0.68830172999999994</v>
      </c>
      <c r="P94" s="3"/>
      <c r="Q94" s="3"/>
      <c r="R94" s="3"/>
    </row>
    <row r="95" spans="1:18" x14ac:dyDescent="0.35">
      <c r="A95" s="1">
        <v>43495</v>
      </c>
      <c r="B95" s="2">
        <v>0.82997685185185188</v>
      </c>
      <c r="C95" s="3">
        <f t="shared" si="6"/>
        <v>0.82997685185185188</v>
      </c>
      <c r="D95" s="2">
        <v>0.25</v>
      </c>
      <c r="E95" s="3">
        <f t="shared" si="7"/>
        <v>0.25</v>
      </c>
      <c r="F95" s="2">
        <f t="shared" si="8"/>
        <v>0.57997685185185188</v>
      </c>
      <c r="G95">
        <v>47371</v>
      </c>
      <c r="H95">
        <v>821</v>
      </c>
      <c r="I95">
        <v>23.21</v>
      </c>
      <c r="J95">
        <v>23.51</v>
      </c>
      <c r="K95">
        <v>77333</v>
      </c>
      <c r="L95">
        <v>50.07</v>
      </c>
      <c r="M95">
        <f t="shared" si="9"/>
        <v>1.5713285348578252</v>
      </c>
      <c r="N95">
        <f t="shared" si="10"/>
        <v>1.6106333333333332E-5</v>
      </c>
      <c r="O95" s="3">
        <f t="shared" si="11"/>
        <v>0.70883972999999989</v>
      </c>
      <c r="P95" s="3"/>
      <c r="Q95" s="3"/>
      <c r="R95" s="3"/>
    </row>
    <row r="96" spans="1:18" x14ac:dyDescent="0.35">
      <c r="A96" s="1">
        <v>43495</v>
      </c>
      <c r="B96" s="2">
        <v>0.82998842592592592</v>
      </c>
      <c r="C96" s="3">
        <f t="shared" si="6"/>
        <v>0.82998842592592592</v>
      </c>
      <c r="D96" s="2">
        <v>0.25</v>
      </c>
      <c r="E96" s="3">
        <f t="shared" si="7"/>
        <v>0.25</v>
      </c>
      <c r="F96" s="2">
        <f t="shared" si="8"/>
        <v>0.57998842592592592</v>
      </c>
      <c r="G96">
        <v>47873</v>
      </c>
      <c r="H96">
        <v>825</v>
      </c>
      <c r="I96">
        <v>23.32</v>
      </c>
      <c r="J96">
        <v>23.5</v>
      </c>
      <c r="K96">
        <v>77328</v>
      </c>
      <c r="L96">
        <v>50.07</v>
      </c>
      <c r="M96">
        <f t="shared" si="9"/>
        <v>1.5839561019848241</v>
      </c>
      <c r="N96">
        <f t="shared" si="10"/>
        <v>1.6239666666666666E-5</v>
      </c>
      <c r="O96" s="3">
        <f t="shared" si="11"/>
        <v>0.71470772999999999</v>
      </c>
      <c r="P96" s="3"/>
      <c r="Q96" s="3"/>
      <c r="R96" s="3"/>
    </row>
    <row r="97" spans="1:18" x14ac:dyDescent="0.35">
      <c r="A97" s="1">
        <v>43495</v>
      </c>
      <c r="B97" s="2">
        <v>0.82998842592592592</v>
      </c>
      <c r="C97" s="3">
        <f t="shared" si="6"/>
        <v>0.82998842592592592</v>
      </c>
      <c r="D97" s="2">
        <v>0.25</v>
      </c>
      <c r="E97" s="3">
        <f t="shared" si="7"/>
        <v>0.25</v>
      </c>
      <c r="F97" s="2">
        <f t="shared" si="8"/>
        <v>0.57998842592592592</v>
      </c>
      <c r="G97">
        <v>48374</v>
      </c>
      <c r="H97">
        <v>814</v>
      </c>
      <c r="I97">
        <v>23.31</v>
      </c>
      <c r="J97">
        <v>23.5</v>
      </c>
      <c r="K97">
        <v>77349</v>
      </c>
      <c r="L97">
        <v>50.1</v>
      </c>
      <c r="M97">
        <f t="shared" si="9"/>
        <v>1.5828081413369148</v>
      </c>
      <c r="N97">
        <f t="shared" si="10"/>
        <v>1.5872999999999999E-5</v>
      </c>
      <c r="O97" s="3">
        <f t="shared" si="11"/>
        <v>0.69857072999999992</v>
      </c>
      <c r="P97" s="3"/>
      <c r="Q97" s="3"/>
      <c r="R97" s="3"/>
    </row>
    <row r="98" spans="1:18" x14ac:dyDescent="0.35">
      <c r="A98" s="1">
        <v>43495</v>
      </c>
      <c r="B98" s="2">
        <v>0.83000000000000007</v>
      </c>
      <c r="C98" s="3">
        <f t="shared" si="6"/>
        <v>0.83000000000000007</v>
      </c>
      <c r="D98" s="2">
        <v>0.25</v>
      </c>
      <c r="E98" s="3">
        <f t="shared" si="7"/>
        <v>0.25</v>
      </c>
      <c r="F98" s="2">
        <f t="shared" si="8"/>
        <v>0.58000000000000007</v>
      </c>
      <c r="G98">
        <v>48876</v>
      </c>
      <c r="H98">
        <v>809</v>
      </c>
      <c r="I98">
        <v>23.33</v>
      </c>
      <c r="J98">
        <v>23.5</v>
      </c>
      <c r="K98">
        <v>77365</v>
      </c>
      <c r="L98">
        <v>50.1</v>
      </c>
      <c r="M98">
        <f t="shared" si="9"/>
        <v>1.5851040626327326</v>
      </c>
      <c r="N98">
        <f t="shared" si="10"/>
        <v>1.5706333333333332E-5</v>
      </c>
      <c r="O98" s="3">
        <f t="shared" si="11"/>
        <v>0.69123572999999994</v>
      </c>
      <c r="P98" s="3"/>
      <c r="Q98" s="3"/>
      <c r="R98" s="3"/>
    </row>
    <row r="99" spans="1:18" x14ac:dyDescent="0.35">
      <c r="A99" s="1">
        <v>43495</v>
      </c>
      <c r="B99" s="2">
        <v>0.83000000000000007</v>
      </c>
      <c r="C99" s="3">
        <f t="shared" si="6"/>
        <v>0.83000000000000007</v>
      </c>
      <c r="D99" s="2">
        <v>0.25</v>
      </c>
      <c r="E99" s="3">
        <f t="shared" si="7"/>
        <v>0.25</v>
      </c>
      <c r="F99" s="2">
        <f t="shared" si="8"/>
        <v>0.58000000000000007</v>
      </c>
      <c r="G99">
        <v>49313</v>
      </c>
      <c r="H99">
        <v>816</v>
      </c>
      <c r="I99">
        <v>23.42</v>
      </c>
      <c r="J99">
        <v>23.5</v>
      </c>
      <c r="K99">
        <v>77437</v>
      </c>
      <c r="L99">
        <v>50.1</v>
      </c>
      <c r="M99">
        <f t="shared" si="9"/>
        <v>1.5954357084639139</v>
      </c>
      <c r="N99">
        <f t="shared" si="10"/>
        <v>1.5939666666666666E-5</v>
      </c>
      <c r="O99" s="3">
        <f t="shared" si="11"/>
        <v>0.70150472999999991</v>
      </c>
      <c r="P99" s="3"/>
      <c r="Q99" s="3"/>
      <c r="R99" s="3"/>
    </row>
    <row r="100" spans="1:18" x14ac:dyDescent="0.35">
      <c r="A100" s="1">
        <v>43495</v>
      </c>
      <c r="B100" s="2">
        <v>0.830011574074074</v>
      </c>
      <c r="C100" s="3">
        <f t="shared" si="6"/>
        <v>0.830011574074074</v>
      </c>
      <c r="D100" s="2">
        <v>0.25</v>
      </c>
      <c r="E100" s="3">
        <f t="shared" si="7"/>
        <v>0.25</v>
      </c>
      <c r="F100" s="2">
        <f t="shared" si="8"/>
        <v>0.580011574074074</v>
      </c>
      <c r="G100">
        <v>49815</v>
      </c>
      <c r="H100">
        <v>827</v>
      </c>
      <c r="I100">
        <v>23.4</v>
      </c>
      <c r="J100">
        <v>23.5</v>
      </c>
      <c r="K100">
        <v>77449</v>
      </c>
      <c r="L100">
        <v>50.1</v>
      </c>
      <c r="M100">
        <f t="shared" si="9"/>
        <v>1.5931397871680957</v>
      </c>
      <c r="N100">
        <f t="shared" si="10"/>
        <v>1.6306333333333333E-5</v>
      </c>
      <c r="O100" s="3">
        <f t="shared" si="11"/>
        <v>0.71764172999999998</v>
      </c>
      <c r="P100" s="3"/>
      <c r="Q100" s="3"/>
      <c r="R100" s="3"/>
    </row>
    <row r="101" spans="1:18" x14ac:dyDescent="0.35">
      <c r="A101" s="1">
        <v>43495</v>
      </c>
      <c r="B101" s="2">
        <v>0.830011574074074</v>
      </c>
      <c r="C101" s="3">
        <f t="shared" ref="C101:C164" si="12">B101</f>
        <v>0.830011574074074</v>
      </c>
      <c r="D101" s="2">
        <v>0.25</v>
      </c>
      <c r="E101" s="3">
        <f t="shared" ref="E101:E164" si="13">D101</f>
        <v>0.25</v>
      </c>
      <c r="F101" s="2">
        <f t="shared" ref="F101:F164" si="14">C101-E101</f>
        <v>0.580011574074074</v>
      </c>
      <c r="G101">
        <v>50317</v>
      </c>
      <c r="H101">
        <v>821</v>
      </c>
      <c r="I101">
        <v>23.32</v>
      </c>
      <c r="J101">
        <v>23.5</v>
      </c>
      <c r="K101">
        <v>77463</v>
      </c>
      <c r="L101">
        <v>50.1</v>
      </c>
      <c r="M101">
        <f t="shared" ref="M101:M164" si="15">(I101-9.522)/8.7111</f>
        <v>1.5839561019848241</v>
      </c>
      <c r="N101">
        <f t="shared" ref="N101:N164" si="16">(H101-337.81)/30000000</f>
        <v>1.6106333333333332E-5</v>
      </c>
      <c r="O101" s="3">
        <f t="shared" ref="O101:O164" si="17">N101*44010</f>
        <v>0.70883972999999989</v>
      </c>
      <c r="P101" s="3"/>
      <c r="Q101" s="3"/>
      <c r="R101" s="3"/>
    </row>
    <row r="102" spans="1:18" x14ac:dyDescent="0.35">
      <c r="A102" s="1">
        <v>43495</v>
      </c>
      <c r="B102" s="2">
        <v>0.83002314814814815</v>
      </c>
      <c r="C102" s="3">
        <f t="shared" si="12"/>
        <v>0.83002314814814815</v>
      </c>
      <c r="D102" s="2">
        <v>0.25</v>
      </c>
      <c r="E102" s="3">
        <f t="shared" si="13"/>
        <v>0.25</v>
      </c>
      <c r="F102" s="2">
        <f t="shared" si="14"/>
        <v>0.58002314814814815</v>
      </c>
      <c r="G102">
        <v>50819</v>
      </c>
      <c r="H102">
        <v>815</v>
      </c>
      <c r="I102">
        <v>23.23</v>
      </c>
      <c r="J102">
        <v>23.5</v>
      </c>
      <c r="K102">
        <v>77477</v>
      </c>
      <c r="L102">
        <v>50.14</v>
      </c>
      <c r="M102">
        <f t="shared" si="15"/>
        <v>1.573624456153643</v>
      </c>
      <c r="N102">
        <f t="shared" si="16"/>
        <v>1.5906333333333334E-5</v>
      </c>
      <c r="O102" s="3">
        <f t="shared" si="17"/>
        <v>0.70003773000000002</v>
      </c>
      <c r="P102" s="3"/>
      <c r="Q102" s="3"/>
      <c r="R102" s="3"/>
    </row>
    <row r="103" spans="1:18" x14ac:dyDescent="0.35">
      <c r="A103" s="1">
        <v>43495</v>
      </c>
      <c r="B103" s="2">
        <v>0.83002314814814815</v>
      </c>
      <c r="C103" s="3">
        <f t="shared" si="12"/>
        <v>0.83002314814814815</v>
      </c>
      <c r="D103" s="2">
        <v>0.25</v>
      </c>
      <c r="E103" s="3">
        <f t="shared" si="13"/>
        <v>0.25</v>
      </c>
      <c r="F103" s="2">
        <f t="shared" si="14"/>
        <v>0.58002314814814815</v>
      </c>
      <c r="G103">
        <v>51320</v>
      </c>
      <c r="H103">
        <v>805</v>
      </c>
      <c r="I103">
        <v>23.21</v>
      </c>
      <c r="J103">
        <v>23.5</v>
      </c>
      <c r="K103">
        <v>77496</v>
      </c>
      <c r="L103">
        <v>50.14</v>
      </c>
      <c r="M103">
        <f t="shared" si="15"/>
        <v>1.5713285348578252</v>
      </c>
      <c r="N103">
        <f t="shared" si="16"/>
        <v>1.5573000000000002E-5</v>
      </c>
      <c r="O103" s="3">
        <f t="shared" si="17"/>
        <v>0.68536773000000006</v>
      </c>
      <c r="P103" s="3"/>
      <c r="Q103" s="3"/>
      <c r="R103" s="3"/>
    </row>
    <row r="104" spans="1:18" x14ac:dyDescent="0.35">
      <c r="A104" s="1">
        <v>43495</v>
      </c>
      <c r="B104" s="2">
        <v>0.8300347222222223</v>
      </c>
      <c r="C104" s="3">
        <f t="shared" si="12"/>
        <v>0.8300347222222223</v>
      </c>
      <c r="D104" s="2">
        <v>0.25</v>
      </c>
      <c r="E104" s="3">
        <f t="shared" si="13"/>
        <v>0.25</v>
      </c>
      <c r="F104" s="2">
        <f t="shared" si="14"/>
        <v>0.5800347222222223</v>
      </c>
      <c r="G104">
        <v>51823</v>
      </c>
      <c r="H104">
        <v>820</v>
      </c>
      <c r="I104">
        <v>23.22</v>
      </c>
      <c r="J104">
        <v>23.5</v>
      </c>
      <c r="K104">
        <v>77521</v>
      </c>
      <c r="L104">
        <v>50.14</v>
      </c>
      <c r="M104">
        <f t="shared" si="15"/>
        <v>1.572476495505734</v>
      </c>
      <c r="N104">
        <f t="shared" si="16"/>
        <v>1.6073E-5</v>
      </c>
      <c r="O104" s="3">
        <f t="shared" si="17"/>
        <v>0.70737273000000001</v>
      </c>
      <c r="P104" s="3"/>
      <c r="Q104" s="3"/>
      <c r="R104" s="3"/>
    </row>
    <row r="105" spans="1:18" x14ac:dyDescent="0.35">
      <c r="A105" s="1">
        <v>43495</v>
      </c>
      <c r="B105" s="2">
        <v>0.8300347222222223</v>
      </c>
      <c r="C105" s="3">
        <f t="shared" si="12"/>
        <v>0.8300347222222223</v>
      </c>
      <c r="D105" s="2">
        <v>0.25</v>
      </c>
      <c r="E105" s="3">
        <f t="shared" si="13"/>
        <v>0.25</v>
      </c>
      <c r="F105" s="2">
        <f t="shared" si="14"/>
        <v>0.5800347222222223</v>
      </c>
      <c r="G105">
        <v>52325</v>
      </c>
      <c r="H105">
        <v>820</v>
      </c>
      <c r="I105">
        <v>23.03</v>
      </c>
      <c r="J105">
        <v>23.49</v>
      </c>
      <c r="K105">
        <v>77541</v>
      </c>
      <c r="L105">
        <v>50.14</v>
      </c>
      <c r="M105">
        <f t="shared" si="15"/>
        <v>1.5506652431954633</v>
      </c>
      <c r="N105">
        <f t="shared" si="16"/>
        <v>1.6073E-5</v>
      </c>
      <c r="O105" s="3">
        <f t="shared" si="17"/>
        <v>0.70737273000000001</v>
      </c>
      <c r="P105" s="3"/>
      <c r="Q105" s="3"/>
      <c r="R105" s="3"/>
    </row>
    <row r="106" spans="1:18" x14ac:dyDescent="0.35">
      <c r="A106" s="1">
        <v>43495</v>
      </c>
      <c r="B106" s="2">
        <v>0.83004629629629623</v>
      </c>
      <c r="C106" s="3">
        <f t="shared" si="12"/>
        <v>0.83004629629629623</v>
      </c>
      <c r="D106" s="2">
        <v>0.25</v>
      </c>
      <c r="E106" s="3">
        <f t="shared" si="13"/>
        <v>0.25</v>
      </c>
      <c r="F106" s="2">
        <f t="shared" si="14"/>
        <v>0.58004629629629623</v>
      </c>
      <c r="G106">
        <v>52827</v>
      </c>
      <c r="H106">
        <v>818</v>
      </c>
      <c r="I106">
        <v>22.89</v>
      </c>
      <c r="J106">
        <v>23.51</v>
      </c>
      <c r="K106">
        <v>77549</v>
      </c>
      <c r="L106">
        <v>50.14</v>
      </c>
      <c r="M106">
        <f t="shared" si="15"/>
        <v>1.5345937941247374</v>
      </c>
      <c r="N106">
        <f t="shared" si="16"/>
        <v>1.6006333333333333E-5</v>
      </c>
      <c r="O106" s="3">
        <f t="shared" si="17"/>
        <v>0.70443873000000001</v>
      </c>
      <c r="P106" s="3"/>
      <c r="Q106" s="3"/>
      <c r="R106" s="3"/>
    </row>
    <row r="107" spans="1:18" x14ac:dyDescent="0.35">
      <c r="A107" s="1">
        <v>43495</v>
      </c>
      <c r="B107" s="2">
        <v>0.83004629629629623</v>
      </c>
      <c r="C107" s="3">
        <f t="shared" si="12"/>
        <v>0.83004629629629623</v>
      </c>
      <c r="D107" s="2">
        <v>0.25</v>
      </c>
      <c r="E107" s="3">
        <f t="shared" si="13"/>
        <v>0.25</v>
      </c>
      <c r="F107" s="2">
        <f t="shared" si="14"/>
        <v>0.58004629629629623</v>
      </c>
      <c r="G107">
        <v>53328</v>
      </c>
      <c r="H107">
        <v>812</v>
      </c>
      <c r="I107">
        <v>22.5</v>
      </c>
      <c r="J107">
        <v>23.5</v>
      </c>
      <c r="K107">
        <v>77557</v>
      </c>
      <c r="L107">
        <v>50.17</v>
      </c>
      <c r="M107">
        <f t="shared" si="15"/>
        <v>1.4898233288562868</v>
      </c>
      <c r="N107">
        <f t="shared" si="16"/>
        <v>1.5806333333333335E-5</v>
      </c>
      <c r="O107" s="3">
        <f t="shared" si="17"/>
        <v>0.69563673000000004</v>
      </c>
      <c r="P107" s="3"/>
      <c r="Q107" s="3"/>
      <c r="R107" s="3"/>
    </row>
    <row r="108" spans="1:18" x14ac:dyDescent="0.35">
      <c r="A108" s="1">
        <v>43495</v>
      </c>
      <c r="B108" s="2">
        <v>0.83005787037037038</v>
      </c>
      <c r="C108" s="3">
        <f t="shared" si="12"/>
        <v>0.83005787037037038</v>
      </c>
      <c r="D108" s="2">
        <v>0.25</v>
      </c>
      <c r="E108" s="3">
        <f t="shared" si="13"/>
        <v>0.25</v>
      </c>
      <c r="F108" s="2">
        <f t="shared" si="14"/>
        <v>0.58005787037037038</v>
      </c>
      <c r="G108">
        <v>53830</v>
      </c>
      <c r="H108">
        <v>818</v>
      </c>
      <c r="I108">
        <v>21.98</v>
      </c>
      <c r="J108">
        <v>23.5</v>
      </c>
      <c r="K108">
        <v>77549</v>
      </c>
      <c r="L108">
        <v>50.17</v>
      </c>
      <c r="M108">
        <f t="shared" si="15"/>
        <v>1.4301293751650193</v>
      </c>
      <c r="N108">
        <f t="shared" si="16"/>
        <v>1.6006333333333333E-5</v>
      </c>
      <c r="O108" s="3">
        <f t="shared" si="17"/>
        <v>0.70443873000000001</v>
      </c>
      <c r="P108" s="3"/>
      <c r="Q108" s="3"/>
      <c r="R108" s="3"/>
    </row>
    <row r="109" spans="1:18" x14ac:dyDescent="0.35">
      <c r="A109" s="1">
        <v>43495</v>
      </c>
      <c r="B109" s="2">
        <v>0.83005787037037038</v>
      </c>
      <c r="C109" s="3">
        <f t="shared" si="12"/>
        <v>0.83005787037037038</v>
      </c>
      <c r="D109" s="2">
        <v>0.25</v>
      </c>
      <c r="E109" s="3">
        <f t="shared" si="13"/>
        <v>0.25</v>
      </c>
      <c r="F109" s="2">
        <f t="shared" si="14"/>
        <v>0.58005787037037038</v>
      </c>
      <c r="G109">
        <v>54332</v>
      </c>
      <c r="H109">
        <v>812</v>
      </c>
      <c r="I109">
        <v>21.56</v>
      </c>
      <c r="J109">
        <v>23.51</v>
      </c>
      <c r="K109">
        <v>77562</v>
      </c>
      <c r="L109">
        <v>50.17</v>
      </c>
      <c r="M109">
        <f t="shared" si="15"/>
        <v>1.3819150279528416</v>
      </c>
      <c r="N109">
        <f t="shared" si="16"/>
        <v>1.5806333333333335E-5</v>
      </c>
      <c r="O109" s="3">
        <f t="shared" si="17"/>
        <v>0.69563673000000004</v>
      </c>
      <c r="P109" s="3"/>
      <c r="Q109" s="3"/>
      <c r="R109" s="3"/>
    </row>
    <row r="110" spans="1:18" x14ac:dyDescent="0.35">
      <c r="A110" s="1">
        <v>43495</v>
      </c>
      <c r="B110" s="2">
        <v>0.83006944444444442</v>
      </c>
      <c r="C110" s="3">
        <f t="shared" si="12"/>
        <v>0.83006944444444442</v>
      </c>
      <c r="D110" s="2">
        <v>0.25</v>
      </c>
      <c r="E110" s="3">
        <f t="shared" si="13"/>
        <v>0.25</v>
      </c>
      <c r="F110" s="2">
        <f t="shared" si="14"/>
        <v>0.58006944444444442</v>
      </c>
      <c r="G110">
        <v>54834</v>
      </c>
      <c r="H110">
        <v>825</v>
      </c>
      <c r="I110">
        <v>20.94</v>
      </c>
      <c r="J110">
        <v>23.5</v>
      </c>
      <c r="K110">
        <v>77557</v>
      </c>
      <c r="L110">
        <v>50.17</v>
      </c>
      <c r="M110">
        <f t="shared" si="15"/>
        <v>1.3107414677824845</v>
      </c>
      <c r="N110">
        <f t="shared" si="16"/>
        <v>1.6239666666666666E-5</v>
      </c>
      <c r="O110" s="3">
        <f t="shared" si="17"/>
        <v>0.71470772999999999</v>
      </c>
      <c r="P110" s="3"/>
      <c r="Q110" s="3"/>
      <c r="R110" s="3"/>
    </row>
    <row r="111" spans="1:18" x14ac:dyDescent="0.35">
      <c r="A111" s="1">
        <v>43495</v>
      </c>
      <c r="B111" s="2">
        <v>0.83006944444444442</v>
      </c>
      <c r="C111" s="3">
        <f t="shared" si="12"/>
        <v>0.83006944444444442</v>
      </c>
      <c r="D111" s="2">
        <v>0.25</v>
      </c>
      <c r="E111" s="3">
        <f t="shared" si="13"/>
        <v>0.25</v>
      </c>
      <c r="F111" s="2">
        <f t="shared" si="14"/>
        <v>0.58006944444444442</v>
      </c>
      <c r="G111">
        <v>55335</v>
      </c>
      <c r="H111">
        <v>812</v>
      </c>
      <c r="I111">
        <v>20.52</v>
      </c>
      <c r="J111">
        <v>23.51</v>
      </c>
      <c r="K111">
        <v>77566</v>
      </c>
      <c r="L111">
        <v>50.17</v>
      </c>
      <c r="M111">
        <f t="shared" si="15"/>
        <v>1.2625271205703068</v>
      </c>
      <c r="N111">
        <f t="shared" si="16"/>
        <v>1.5806333333333335E-5</v>
      </c>
      <c r="O111" s="3">
        <f t="shared" si="17"/>
        <v>0.69563673000000004</v>
      </c>
      <c r="P111" s="3"/>
      <c r="Q111" s="3"/>
      <c r="R111" s="3"/>
    </row>
    <row r="112" spans="1:18" x14ac:dyDescent="0.35">
      <c r="A112" s="1">
        <v>43495</v>
      </c>
      <c r="B112" s="2">
        <v>0.83008101851851857</v>
      </c>
      <c r="C112" s="3">
        <f t="shared" si="12"/>
        <v>0.83008101851851857</v>
      </c>
      <c r="D112" s="2">
        <v>0.25</v>
      </c>
      <c r="E112" s="3">
        <f t="shared" si="13"/>
        <v>0.25</v>
      </c>
      <c r="F112" s="2">
        <f t="shared" si="14"/>
        <v>0.58008101851851857</v>
      </c>
      <c r="G112">
        <v>55837</v>
      </c>
      <c r="H112">
        <v>810</v>
      </c>
      <c r="I112">
        <v>19.98</v>
      </c>
      <c r="J112">
        <v>23.51</v>
      </c>
      <c r="K112">
        <v>77575</v>
      </c>
      <c r="L112">
        <v>50.17</v>
      </c>
      <c r="M112">
        <f t="shared" si="15"/>
        <v>1.2005372455832215</v>
      </c>
      <c r="N112">
        <f t="shared" si="16"/>
        <v>1.5739666666666668E-5</v>
      </c>
      <c r="O112" s="3">
        <f t="shared" si="17"/>
        <v>0.69270273000000004</v>
      </c>
      <c r="P112" s="3"/>
      <c r="Q112" s="3"/>
      <c r="R112" s="3"/>
    </row>
    <row r="113" spans="1:18" x14ac:dyDescent="0.35">
      <c r="A113" s="1">
        <v>43495</v>
      </c>
      <c r="B113" s="2">
        <v>0.83008101851851857</v>
      </c>
      <c r="C113" s="3">
        <f t="shared" si="12"/>
        <v>0.83008101851851857</v>
      </c>
      <c r="D113" s="2">
        <v>0.25</v>
      </c>
      <c r="E113" s="3">
        <f t="shared" si="13"/>
        <v>0.25</v>
      </c>
      <c r="F113" s="2">
        <f t="shared" si="14"/>
        <v>0.58008101851851857</v>
      </c>
      <c r="G113">
        <v>56339</v>
      </c>
      <c r="H113">
        <v>817</v>
      </c>
      <c r="I113">
        <v>19.79</v>
      </c>
      <c r="J113">
        <v>23.5</v>
      </c>
      <c r="K113">
        <v>77576</v>
      </c>
      <c r="L113">
        <v>50.17</v>
      </c>
      <c r="M113">
        <f t="shared" si="15"/>
        <v>1.1787259932729506</v>
      </c>
      <c r="N113">
        <f t="shared" si="16"/>
        <v>1.5973000000000001E-5</v>
      </c>
      <c r="O113" s="3">
        <f t="shared" si="17"/>
        <v>0.70297173000000002</v>
      </c>
      <c r="P113" s="3"/>
      <c r="Q113" s="3"/>
      <c r="R113" s="3"/>
    </row>
    <row r="114" spans="1:18" x14ac:dyDescent="0.35">
      <c r="A114" s="1">
        <v>43495</v>
      </c>
      <c r="B114" s="2">
        <v>0.83009259259259249</v>
      </c>
      <c r="C114" s="3">
        <f t="shared" si="12"/>
        <v>0.83009259259259249</v>
      </c>
      <c r="D114" s="2">
        <v>0.25</v>
      </c>
      <c r="E114" s="3">
        <f t="shared" si="13"/>
        <v>0.25</v>
      </c>
      <c r="F114" s="2">
        <f t="shared" si="14"/>
        <v>0.58009259259259249</v>
      </c>
      <c r="G114">
        <v>56841</v>
      </c>
      <c r="H114">
        <v>820</v>
      </c>
      <c r="I114">
        <v>19.420000000000002</v>
      </c>
      <c r="J114">
        <v>23.51</v>
      </c>
      <c r="K114">
        <v>77586</v>
      </c>
      <c r="L114">
        <v>50.17</v>
      </c>
      <c r="M114">
        <f t="shared" si="15"/>
        <v>1.1362514493003182</v>
      </c>
      <c r="N114">
        <f t="shared" si="16"/>
        <v>1.6073E-5</v>
      </c>
      <c r="O114" s="3">
        <f t="shared" si="17"/>
        <v>0.70737273000000001</v>
      </c>
      <c r="P114" s="3"/>
      <c r="Q114" s="3"/>
      <c r="R114" s="3"/>
    </row>
    <row r="115" spans="1:18" x14ac:dyDescent="0.35">
      <c r="A115" s="1">
        <v>43495</v>
      </c>
      <c r="B115" s="2">
        <v>0.83009259259259249</v>
      </c>
      <c r="C115" s="3">
        <f t="shared" si="12"/>
        <v>0.83009259259259249</v>
      </c>
      <c r="D115" s="2">
        <v>0.25</v>
      </c>
      <c r="E115" s="3">
        <f t="shared" si="13"/>
        <v>0.25</v>
      </c>
      <c r="F115" s="2">
        <f t="shared" si="14"/>
        <v>0.58009259259259249</v>
      </c>
      <c r="G115">
        <v>57342</v>
      </c>
      <c r="H115">
        <v>811</v>
      </c>
      <c r="I115">
        <v>19.22</v>
      </c>
      <c r="J115">
        <v>23.5</v>
      </c>
      <c r="K115">
        <v>77598</v>
      </c>
      <c r="L115">
        <v>50.17</v>
      </c>
      <c r="M115">
        <f t="shared" si="15"/>
        <v>1.113292236342138</v>
      </c>
      <c r="N115">
        <f t="shared" si="16"/>
        <v>1.5773E-5</v>
      </c>
      <c r="O115" s="3">
        <f t="shared" si="17"/>
        <v>0.69416972999999993</v>
      </c>
      <c r="P115" s="3"/>
      <c r="Q115" s="3"/>
      <c r="R115" s="3"/>
    </row>
    <row r="116" spans="1:18" x14ac:dyDescent="0.35">
      <c r="A116" s="1">
        <v>43495</v>
      </c>
      <c r="B116" s="2">
        <v>0.83010416666666664</v>
      </c>
      <c r="C116" s="3">
        <f t="shared" si="12"/>
        <v>0.83010416666666664</v>
      </c>
      <c r="D116" s="2">
        <v>0.25</v>
      </c>
      <c r="E116" s="3">
        <f t="shared" si="13"/>
        <v>0.25</v>
      </c>
      <c r="F116" s="2">
        <f t="shared" si="14"/>
        <v>0.58010416666666664</v>
      </c>
      <c r="G116">
        <v>57844</v>
      </c>
      <c r="H116">
        <v>826</v>
      </c>
      <c r="I116">
        <v>19.13</v>
      </c>
      <c r="J116">
        <v>23.5</v>
      </c>
      <c r="K116">
        <v>77597</v>
      </c>
      <c r="L116">
        <v>50.17</v>
      </c>
      <c r="M116">
        <f t="shared" si="15"/>
        <v>1.1029605905109572</v>
      </c>
      <c r="N116">
        <f t="shared" si="16"/>
        <v>1.6273000000000002E-5</v>
      </c>
      <c r="O116" s="3">
        <f t="shared" si="17"/>
        <v>0.71617473000000009</v>
      </c>
      <c r="P116" s="3"/>
      <c r="Q116" s="3"/>
      <c r="R116" s="3"/>
    </row>
    <row r="117" spans="1:18" x14ac:dyDescent="0.35">
      <c r="A117" s="1">
        <v>43495</v>
      </c>
      <c r="B117" s="2">
        <v>0.83010416666666664</v>
      </c>
      <c r="C117" s="3">
        <f t="shared" si="12"/>
        <v>0.83010416666666664</v>
      </c>
      <c r="D117" s="2">
        <v>0.25</v>
      </c>
      <c r="E117" s="3">
        <f t="shared" si="13"/>
        <v>0.25</v>
      </c>
      <c r="F117" s="2">
        <f t="shared" si="14"/>
        <v>0.58010416666666664</v>
      </c>
      <c r="G117">
        <v>58346</v>
      </c>
      <c r="H117">
        <v>808</v>
      </c>
      <c r="I117">
        <v>19.059999999999999</v>
      </c>
      <c r="J117">
        <v>23.49</v>
      </c>
      <c r="K117">
        <v>77610</v>
      </c>
      <c r="L117">
        <v>50.17</v>
      </c>
      <c r="M117">
        <f t="shared" si="15"/>
        <v>1.0949248659755941</v>
      </c>
      <c r="N117">
        <f t="shared" si="16"/>
        <v>1.5673000000000001E-5</v>
      </c>
      <c r="O117" s="3">
        <f t="shared" si="17"/>
        <v>0.68976873000000005</v>
      </c>
      <c r="P117" s="3"/>
      <c r="Q117" s="3"/>
      <c r="R117" s="3"/>
    </row>
    <row r="118" spans="1:18" x14ac:dyDescent="0.35">
      <c r="A118" s="1">
        <v>43495</v>
      </c>
      <c r="B118" s="2">
        <v>0.83011574074074079</v>
      </c>
      <c r="C118" s="3">
        <f t="shared" si="12"/>
        <v>0.83011574074074079</v>
      </c>
      <c r="D118" s="2">
        <v>0.25</v>
      </c>
      <c r="E118" s="3">
        <f t="shared" si="13"/>
        <v>0.25</v>
      </c>
      <c r="F118" s="2">
        <f t="shared" si="14"/>
        <v>0.58011574074074079</v>
      </c>
      <c r="G118">
        <v>58848</v>
      </c>
      <c r="H118">
        <v>822</v>
      </c>
      <c r="I118">
        <v>19.100000000000001</v>
      </c>
      <c r="J118">
        <v>23.5</v>
      </c>
      <c r="K118">
        <v>77614</v>
      </c>
      <c r="L118">
        <v>50.17</v>
      </c>
      <c r="M118">
        <f t="shared" si="15"/>
        <v>1.0995167085672304</v>
      </c>
      <c r="N118">
        <f t="shared" si="16"/>
        <v>1.6139666666666667E-5</v>
      </c>
      <c r="O118" s="3">
        <f t="shared" si="17"/>
        <v>0.71030673</v>
      </c>
      <c r="P118" s="3"/>
      <c r="Q118" s="3"/>
      <c r="R118" s="3"/>
    </row>
    <row r="119" spans="1:18" x14ac:dyDescent="0.35">
      <c r="A119" s="1">
        <v>43495</v>
      </c>
      <c r="B119" s="2">
        <v>0.83011574074074079</v>
      </c>
      <c r="C119" s="3">
        <f t="shared" si="12"/>
        <v>0.83011574074074079</v>
      </c>
      <c r="D119" s="2">
        <v>0.25</v>
      </c>
      <c r="E119" s="3">
        <f t="shared" si="13"/>
        <v>0.25</v>
      </c>
      <c r="F119" s="2">
        <f t="shared" si="14"/>
        <v>0.58011574074074079</v>
      </c>
      <c r="G119">
        <v>59350</v>
      </c>
      <c r="H119">
        <v>818</v>
      </c>
      <c r="I119">
        <v>19.13</v>
      </c>
      <c r="J119">
        <v>23.49</v>
      </c>
      <c r="K119">
        <v>77617</v>
      </c>
      <c r="L119">
        <v>50.17</v>
      </c>
      <c r="M119">
        <f t="shared" si="15"/>
        <v>1.1029605905109572</v>
      </c>
      <c r="N119">
        <f t="shared" si="16"/>
        <v>1.6006333333333333E-5</v>
      </c>
      <c r="O119" s="3">
        <f t="shared" si="17"/>
        <v>0.70443873000000001</v>
      </c>
      <c r="P119" s="3"/>
      <c r="Q119" s="3"/>
      <c r="R119" s="3"/>
    </row>
    <row r="120" spans="1:18" x14ac:dyDescent="0.35">
      <c r="A120" s="1">
        <v>43495</v>
      </c>
      <c r="B120" s="2">
        <v>0.83012731481481483</v>
      </c>
      <c r="C120" s="3">
        <f t="shared" si="12"/>
        <v>0.83012731481481483</v>
      </c>
      <c r="D120" s="2">
        <v>0.25</v>
      </c>
      <c r="E120" s="3">
        <f t="shared" si="13"/>
        <v>0.25</v>
      </c>
      <c r="F120" s="2">
        <f t="shared" si="14"/>
        <v>0.58012731481481483</v>
      </c>
      <c r="G120">
        <v>59851</v>
      </c>
      <c r="H120">
        <v>831</v>
      </c>
      <c r="I120">
        <v>19.149999999999999</v>
      </c>
      <c r="J120">
        <v>23.51</v>
      </c>
      <c r="K120">
        <v>77618</v>
      </c>
      <c r="L120">
        <v>50.17</v>
      </c>
      <c r="M120">
        <f t="shared" si="15"/>
        <v>1.105256511806775</v>
      </c>
      <c r="N120">
        <f t="shared" si="16"/>
        <v>1.6439666666666668E-5</v>
      </c>
      <c r="O120" s="3">
        <f t="shared" si="17"/>
        <v>0.72350973000000007</v>
      </c>
      <c r="P120" s="3"/>
      <c r="Q120" s="3"/>
      <c r="R120" s="3"/>
    </row>
    <row r="121" spans="1:18" x14ac:dyDescent="0.35">
      <c r="A121" s="1">
        <v>43495</v>
      </c>
      <c r="B121" s="2">
        <v>0.83012731481481483</v>
      </c>
      <c r="C121" s="3">
        <f t="shared" si="12"/>
        <v>0.83012731481481483</v>
      </c>
      <c r="D121" s="2">
        <v>0.25</v>
      </c>
      <c r="E121" s="3">
        <f t="shared" si="13"/>
        <v>0.25</v>
      </c>
      <c r="F121" s="2">
        <f t="shared" si="14"/>
        <v>0.58012731481481483</v>
      </c>
      <c r="G121">
        <v>60353</v>
      </c>
      <c r="H121">
        <v>807</v>
      </c>
      <c r="I121">
        <v>19.059999999999999</v>
      </c>
      <c r="J121">
        <v>23.5</v>
      </c>
      <c r="K121">
        <v>77620</v>
      </c>
      <c r="L121">
        <v>50.17</v>
      </c>
      <c r="M121">
        <f t="shared" si="15"/>
        <v>1.0949248659755941</v>
      </c>
      <c r="N121">
        <f t="shared" si="16"/>
        <v>1.5639666666666665E-5</v>
      </c>
      <c r="O121" s="3">
        <f t="shared" si="17"/>
        <v>0.68830172999999994</v>
      </c>
      <c r="P121" s="3"/>
      <c r="Q121" s="3"/>
      <c r="R121" s="3"/>
    </row>
    <row r="122" spans="1:18" x14ac:dyDescent="0.35">
      <c r="A122" s="1">
        <v>43495</v>
      </c>
      <c r="B122" s="2">
        <v>0.83013888888888887</v>
      </c>
      <c r="C122" s="3">
        <f t="shared" si="12"/>
        <v>0.83013888888888887</v>
      </c>
      <c r="D122" s="2">
        <v>0.25</v>
      </c>
      <c r="E122" s="3">
        <f t="shared" si="13"/>
        <v>0.25</v>
      </c>
      <c r="F122" s="2">
        <f t="shared" si="14"/>
        <v>0.58013888888888887</v>
      </c>
      <c r="G122">
        <v>60855</v>
      </c>
      <c r="H122">
        <v>806</v>
      </c>
      <c r="I122">
        <v>19.149999999999999</v>
      </c>
      <c r="J122">
        <v>23.51</v>
      </c>
      <c r="K122">
        <v>77623</v>
      </c>
      <c r="L122">
        <v>50.17</v>
      </c>
      <c r="M122">
        <f t="shared" si="15"/>
        <v>1.105256511806775</v>
      </c>
      <c r="N122">
        <f t="shared" si="16"/>
        <v>1.5606333333333333E-5</v>
      </c>
      <c r="O122" s="3">
        <f t="shared" si="17"/>
        <v>0.68683472999999995</v>
      </c>
      <c r="P122" s="3"/>
      <c r="Q122" s="3"/>
      <c r="R122" s="3"/>
    </row>
    <row r="123" spans="1:18" x14ac:dyDescent="0.35">
      <c r="A123" s="1">
        <v>43495</v>
      </c>
      <c r="B123" s="2">
        <v>0.83013888888888887</v>
      </c>
      <c r="C123" s="3">
        <f t="shared" si="12"/>
        <v>0.83013888888888887</v>
      </c>
      <c r="D123" s="2">
        <v>0.25</v>
      </c>
      <c r="E123" s="3">
        <f t="shared" si="13"/>
        <v>0.25</v>
      </c>
      <c r="F123" s="2">
        <f t="shared" si="14"/>
        <v>0.58013888888888887</v>
      </c>
      <c r="G123">
        <v>61357</v>
      </c>
      <c r="H123">
        <v>806</v>
      </c>
      <c r="I123">
        <v>19.12</v>
      </c>
      <c r="J123">
        <v>23.52</v>
      </c>
      <c r="K123">
        <v>77632</v>
      </c>
      <c r="L123">
        <v>50.17</v>
      </c>
      <c r="M123">
        <f t="shared" si="15"/>
        <v>1.1018126298630484</v>
      </c>
      <c r="N123">
        <f t="shared" si="16"/>
        <v>1.5606333333333333E-5</v>
      </c>
      <c r="O123" s="3">
        <f t="shared" si="17"/>
        <v>0.68683472999999995</v>
      </c>
      <c r="P123" s="3"/>
      <c r="Q123" s="3"/>
      <c r="R123" s="3"/>
    </row>
    <row r="124" spans="1:18" x14ac:dyDescent="0.35">
      <c r="A124" s="1">
        <v>43495</v>
      </c>
      <c r="B124" s="2">
        <v>0.83015046296296291</v>
      </c>
      <c r="C124" s="3">
        <f t="shared" si="12"/>
        <v>0.83015046296296291</v>
      </c>
      <c r="D124" s="2">
        <v>0.25</v>
      </c>
      <c r="E124" s="3">
        <f t="shared" si="13"/>
        <v>0.25</v>
      </c>
      <c r="F124" s="2">
        <f t="shared" si="14"/>
        <v>0.58015046296296291</v>
      </c>
      <c r="G124">
        <v>61858</v>
      </c>
      <c r="H124">
        <v>813</v>
      </c>
      <c r="I124">
        <v>19.149999999999999</v>
      </c>
      <c r="J124">
        <v>23.51</v>
      </c>
      <c r="K124">
        <v>77634</v>
      </c>
      <c r="L124">
        <v>50.17</v>
      </c>
      <c r="M124">
        <f t="shared" si="15"/>
        <v>1.105256511806775</v>
      </c>
      <c r="N124">
        <f t="shared" si="16"/>
        <v>1.5839666666666667E-5</v>
      </c>
      <c r="O124" s="3">
        <f t="shared" si="17"/>
        <v>0.69710373000000003</v>
      </c>
      <c r="P124" s="3"/>
      <c r="Q124" s="3"/>
      <c r="R124" s="3"/>
    </row>
    <row r="125" spans="1:18" x14ac:dyDescent="0.35">
      <c r="A125" s="1">
        <v>43495</v>
      </c>
      <c r="B125" s="2">
        <v>0.83015046296296291</v>
      </c>
      <c r="C125" s="3">
        <f t="shared" si="12"/>
        <v>0.83015046296296291</v>
      </c>
      <c r="D125" s="2">
        <v>0.25</v>
      </c>
      <c r="E125" s="3">
        <f t="shared" si="13"/>
        <v>0.25</v>
      </c>
      <c r="F125" s="2">
        <f t="shared" si="14"/>
        <v>0.58015046296296291</v>
      </c>
      <c r="G125">
        <v>62360</v>
      </c>
      <c r="H125">
        <v>829</v>
      </c>
      <c r="I125">
        <v>19.12</v>
      </c>
      <c r="J125">
        <v>23.5</v>
      </c>
      <c r="K125">
        <v>77638</v>
      </c>
      <c r="L125">
        <v>50.17</v>
      </c>
      <c r="M125">
        <f t="shared" si="15"/>
        <v>1.1018126298630484</v>
      </c>
      <c r="N125">
        <f t="shared" si="16"/>
        <v>1.6373000000000001E-5</v>
      </c>
      <c r="O125" s="3">
        <f t="shared" si="17"/>
        <v>0.72057573000000008</v>
      </c>
      <c r="P125" s="3"/>
      <c r="Q125" s="3"/>
      <c r="R125" s="3"/>
    </row>
    <row r="126" spans="1:18" x14ac:dyDescent="0.35">
      <c r="A126" s="1">
        <v>43495</v>
      </c>
      <c r="B126" s="2">
        <v>0.83016203703703706</v>
      </c>
      <c r="C126" s="3">
        <f t="shared" si="12"/>
        <v>0.83016203703703706</v>
      </c>
      <c r="D126" s="2">
        <v>0.25</v>
      </c>
      <c r="E126" s="3">
        <f t="shared" si="13"/>
        <v>0.25</v>
      </c>
      <c r="F126" s="2">
        <f t="shared" si="14"/>
        <v>0.58016203703703706</v>
      </c>
      <c r="G126">
        <v>62862</v>
      </c>
      <c r="H126">
        <v>809</v>
      </c>
      <c r="I126">
        <v>19.11</v>
      </c>
      <c r="J126">
        <v>23.5</v>
      </c>
      <c r="K126">
        <v>77643</v>
      </c>
      <c r="L126">
        <v>50.17</v>
      </c>
      <c r="M126">
        <f t="shared" si="15"/>
        <v>1.1006646692151392</v>
      </c>
      <c r="N126">
        <f t="shared" si="16"/>
        <v>1.5706333333333332E-5</v>
      </c>
      <c r="O126" s="3">
        <f t="shared" si="17"/>
        <v>0.69123572999999994</v>
      </c>
      <c r="P126" s="3"/>
      <c r="Q126" s="3"/>
      <c r="R126" s="3"/>
    </row>
    <row r="127" spans="1:18" x14ac:dyDescent="0.35">
      <c r="A127" s="1">
        <v>43495</v>
      </c>
      <c r="B127" s="2">
        <v>0.83016203703703706</v>
      </c>
      <c r="C127" s="3">
        <f t="shared" si="12"/>
        <v>0.83016203703703706</v>
      </c>
      <c r="D127" s="2">
        <v>0.25</v>
      </c>
      <c r="E127" s="3">
        <f t="shared" si="13"/>
        <v>0.25</v>
      </c>
      <c r="F127" s="2">
        <f t="shared" si="14"/>
        <v>0.58016203703703706</v>
      </c>
      <c r="G127">
        <v>63364</v>
      </c>
      <c r="H127">
        <v>816</v>
      </c>
      <c r="I127">
        <v>19.190000000000001</v>
      </c>
      <c r="J127">
        <v>23.51</v>
      </c>
      <c r="K127">
        <v>77641</v>
      </c>
      <c r="L127">
        <v>50.17</v>
      </c>
      <c r="M127">
        <f t="shared" si="15"/>
        <v>1.1098483543984112</v>
      </c>
      <c r="N127">
        <f t="shared" si="16"/>
        <v>1.5939666666666666E-5</v>
      </c>
      <c r="O127" s="3">
        <f t="shared" si="17"/>
        <v>0.70150472999999991</v>
      </c>
      <c r="P127" s="3"/>
      <c r="Q127" s="3"/>
      <c r="R127" s="3"/>
    </row>
    <row r="128" spans="1:18" x14ac:dyDescent="0.35">
      <c r="A128" s="1">
        <v>43495</v>
      </c>
      <c r="B128" s="2">
        <v>0.83017361111111121</v>
      </c>
      <c r="C128" s="3">
        <f t="shared" si="12"/>
        <v>0.83017361111111121</v>
      </c>
      <c r="D128" s="2">
        <v>0.25</v>
      </c>
      <c r="E128" s="3">
        <f t="shared" si="13"/>
        <v>0.25</v>
      </c>
      <c r="F128" s="2">
        <f t="shared" si="14"/>
        <v>0.58017361111111121</v>
      </c>
      <c r="G128">
        <v>63866</v>
      </c>
      <c r="H128">
        <v>809</v>
      </c>
      <c r="I128">
        <v>19.239999999999998</v>
      </c>
      <c r="J128">
        <v>23.5</v>
      </c>
      <c r="K128">
        <v>77658</v>
      </c>
      <c r="L128">
        <v>50.17</v>
      </c>
      <c r="M128">
        <f t="shared" si="15"/>
        <v>1.115588157637956</v>
      </c>
      <c r="N128">
        <f t="shared" si="16"/>
        <v>1.5706333333333332E-5</v>
      </c>
      <c r="O128" s="3">
        <f t="shared" si="17"/>
        <v>0.69123572999999994</v>
      </c>
      <c r="P128" s="3"/>
      <c r="Q128" s="3"/>
      <c r="R128" s="3"/>
    </row>
    <row r="129" spans="1:18" x14ac:dyDescent="0.35">
      <c r="A129" s="1">
        <v>43495</v>
      </c>
      <c r="B129" s="2">
        <v>0.83017361111111121</v>
      </c>
      <c r="C129" s="3">
        <f t="shared" si="12"/>
        <v>0.83017361111111121</v>
      </c>
      <c r="D129" s="2">
        <v>0.25</v>
      </c>
      <c r="E129" s="3">
        <f t="shared" si="13"/>
        <v>0.25</v>
      </c>
      <c r="F129" s="2">
        <f t="shared" si="14"/>
        <v>0.58017361111111121</v>
      </c>
      <c r="G129">
        <v>64368</v>
      </c>
      <c r="H129">
        <v>816</v>
      </c>
      <c r="I129">
        <v>19.309999999999999</v>
      </c>
      <c r="J129">
        <v>23.5</v>
      </c>
      <c r="K129">
        <v>77648</v>
      </c>
      <c r="L129">
        <v>50.17</v>
      </c>
      <c r="M129">
        <f t="shared" si="15"/>
        <v>1.1236238821733189</v>
      </c>
      <c r="N129">
        <f t="shared" si="16"/>
        <v>1.5939666666666666E-5</v>
      </c>
      <c r="O129" s="3">
        <f t="shared" si="17"/>
        <v>0.70150472999999991</v>
      </c>
      <c r="P129" s="3"/>
      <c r="Q129" s="3"/>
      <c r="R129" s="3"/>
    </row>
    <row r="130" spans="1:18" x14ac:dyDescent="0.35">
      <c r="A130" s="1">
        <v>43495</v>
      </c>
      <c r="B130" s="2">
        <v>0.83018518518518514</v>
      </c>
      <c r="C130" s="3">
        <f t="shared" si="12"/>
        <v>0.83018518518518514</v>
      </c>
      <c r="D130" s="2">
        <v>0.25</v>
      </c>
      <c r="E130" s="3">
        <f t="shared" si="13"/>
        <v>0.25</v>
      </c>
      <c r="F130" s="2">
        <f t="shared" si="14"/>
        <v>0.58018518518518514</v>
      </c>
      <c r="G130">
        <v>64870</v>
      </c>
      <c r="H130">
        <v>818</v>
      </c>
      <c r="I130">
        <v>19.13</v>
      </c>
      <c r="J130">
        <v>23.5</v>
      </c>
      <c r="K130">
        <v>77666</v>
      </c>
      <c r="L130">
        <v>50.21</v>
      </c>
      <c r="M130">
        <f t="shared" si="15"/>
        <v>1.1029605905109572</v>
      </c>
      <c r="N130">
        <f t="shared" si="16"/>
        <v>1.6006333333333333E-5</v>
      </c>
      <c r="O130" s="3">
        <f t="shared" si="17"/>
        <v>0.70443873000000001</v>
      </c>
      <c r="P130" s="3"/>
      <c r="Q130" s="3"/>
      <c r="R130" s="3"/>
    </row>
    <row r="131" spans="1:18" x14ac:dyDescent="0.35">
      <c r="A131" s="1">
        <v>43495</v>
      </c>
      <c r="B131" s="2">
        <v>0.83018518518518514</v>
      </c>
      <c r="C131" s="3">
        <f t="shared" si="12"/>
        <v>0.83018518518518514</v>
      </c>
      <c r="D131" s="2">
        <v>0.25</v>
      </c>
      <c r="E131" s="3">
        <f t="shared" si="13"/>
        <v>0.25</v>
      </c>
      <c r="F131" s="2">
        <f t="shared" si="14"/>
        <v>0.58018518518518514</v>
      </c>
      <c r="G131">
        <v>65372</v>
      </c>
      <c r="H131">
        <v>824</v>
      </c>
      <c r="I131">
        <v>19.11</v>
      </c>
      <c r="J131">
        <v>23.5</v>
      </c>
      <c r="K131">
        <v>77677</v>
      </c>
      <c r="L131">
        <v>50.17</v>
      </c>
      <c r="M131">
        <f t="shared" si="15"/>
        <v>1.1006646692151392</v>
      </c>
      <c r="N131">
        <f t="shared" si="16"/>
        <v>1.6206333333333334E-5</v>
      </c>
      <c r="O131" s="3">
        <f t="shared" si="17"/>
        <v>0.7132407300000001</v>
      </c>
      <c r="P131" s="3"/>
      <c r="Q131" s="3"/>
      <c r="R131" s="3"/>
    </row>
    <row r="132" spans="1:18" x14ac:dyDescent="0.35">
      <c r="A132" s="1">
        <v>43495</v>
      </c>
      <c r="B132" s="2">
        <v>0.83019675925925929</v>
      </c>
      <c r="C132" s="3">
        <f t="shared" si="12"/>
        <v>0.83019675925925929</v>
      </c>
      <c r="D132" s="2">
        <v>0.25</v>
      </c>
      <c r="E132" s="3">
        <f t="shared" si="13"/>
        <v>0.25</v>
      </c>
      <c r="F132" s="2">
        <f t="shared" si="14"/>
        <v>0.58019675925925929</v>
      </c>
      <c r="G132">
        <v>65873</v>
      </c>
      <c r="H132">
        <v>812</v>
      </c>
      <c r="I132">
        <v>19.05</v>
      </c>
      <c r="J132">
        <v>23.5</v>
      </c>
      <c r="K132">
        <v>77684</v>
      </c>
      <c r="L132">
        <v>50.21</v>
      </c>
      <c r="M132">
        <f t="shared" si="15"/>
        <v>1.0937769053276853</v>
      </c>
      <c r="N132">
        <f t="shared" si="16"/>
        <v>1.5806333333333335E-5</v>
      </c>
      <c r="O132" s="3">
        <f t="shared" si="17"/>
        <v>0.69563673000000004</v>
      </c>
      <c r="P132" s="3"/>
      <c r="Q132" s="3"/>
      <c r="R132" s="3"/>
    </row>
    <row r="133" spans="1:18" x14ac:dyDescent="0.35">
      <c r="A133" s="1">
        <v>43495</v>
      </c>
      <c r="B133" s="2">
        <v>0.83019675925925929</v>
      </c>
      <c r="C133" s="3">
        <f t="shared" si="12"/>
        <v>0.83019675925925929</v>
      </c>
      <c r="D133" s="2">
        <v>0.25</v>
      </c>
      <c r="E133" s="3">
        <f t="shared" si="13"/>
        <v>0.25</v>
      </c>
      <c r="F133" s="2">
        <f t="shared" si="14"/>
        <v>0.58019675925925929</v>
      </c>
      <c r="G133">
        <v>66300</v>
      </c>
      <c r="H133">
        <v>815</v>
      </c>
      <c r="I133">
        <v>19.059999999999999</v>
      </c>
      <c r="J133">
        <v>23.5</v>
      </c>
      <c r="K133">
        <v>77694</v>
      </c>
      <c r="L133">
        <v>50.21</v>
      </c>
      <c r="M133">
        <f t="shared" si="15"/>
        <v>1.0949248659755941</v>
      </c>
      <c r="N133">
        <f t="shared" si="16"/>
        <v>1.5906333333333334E-5</v>
      </c>
      <c r="O133" s="3">
        <f t="shared" si="17"/>
        <v>0.70003773000000002</v>
      </c>
      <c r="P133" s="3"/>
      <c r="Q133" s="3"/>
      <c r="R133" s="3"/>
    </row>
    <row r="134" spans="1:18" x14ac:dyDescent="0.35">
      <c r="A134" s="1">
        <v>43495</v>
      </c>
      <c r="B134" s="2">
        <v>0.83020833333333333</v>
      </c>
      <c r="C134" s="3">
        <f t="shared" si="12"/>
        <v>0.83020833333333333</v>
      </c>
      <c r="D134" s="2">
        <v>0.25</v>
      </c>
      <c r="E134" s="3">
        <f t="shared" si="13"/>
        <v>0.25</v>
      </c>
      <c r="F134" s="2">
        <f t="shared" si="14"/>
        <v>0.58020833333333333</v>
      </c>
      <c r="G134">
        <v>66802</v>
      </c>
      <c r="H134">
        <v>821</v>
      </c>
      <c r="I134">
        <v>19.03</v>
      </c>
      <c r="J134">
        <v>23.5</v>
      </c>
      <c r="K134">
        <v>77707</v>
      </c>
      <c r="L134">
        <v>50.21</v>
      </c>
      <c r="M134">
        <f t="shared" si="15"/>
        <v>1.0914809840318676</v>
      </c>
      <c r="N134">
        <f t="shared" si="16"/>
        <v>1.6106333333333332E-5</v>
      </c>
      <c r="O134" s="3">
        <f t="shared" si="17"/>
        <v>0.70883972999999989</v>
      </c>
      <c r="P134" s="3"/>
      <c r="Q134" s="3"/>
      <c r="R134" s="3"/>
    </row>
    <row r="135" spans="1:18" x14ac:dyDescent="0.35">
      <c r="A135" s="1">
        <v>43495</v>
      </c>
      <c r="B135" s="2">
        <v>0.83020833333333333</v>
      </c>
      <c r="C135" s="3">
        <f t="shared" si="12"/>
        <v>0.83020833333333333</v>
      </c>
      <c r="D135" s="2">
        <v>0.25</v>
      </c>
      <c r="E135" s="3">
        <f t="shared" si="13"/>
        <v>0.25</v>
      </c>
      <c r="F135" s="2">
        <f t="shared" si="14"/>
        <v>0.58020833333333333</v>
      </c>
      <c r="G135">
        <v>67304</v>
      </c>
      <c r="H135">
        <v>816</v>
      </c>
      <c r="I135">
        <v>18.97</v>
      </c>
      <c r="J135">
        <v>23.5</v>
      </c>
      <c r="K135">
        <v>77716</v>
      </c>
      <c r="L135">
        <v>50.21</v>
      </c>
      <c r="M135">
        <f t="shared" si="15"/>
        <v>1.0845932201444133</v>
      </c>
      <c r="N135">
        <f t="shared" si="16"/>
        <v>1.5939666666666666E-5</v>
      </c>
      <c r="O135" s="3">
        <f t="shared" si="17"/>
        <v>0.70150472999999991</v>
      </c>
      <c r="P135" s="3"/>
      <c r="Q135" s="3"/>
      <c r="R135" s="3"/>
    </row>
    <row r="136" spans="1:18" x14ac:dyDescent="0.35">
      <c r="A136" s="1">
        <v>43495</v>
      </c>
      <c r="B136" s="2">
        <v>0.83021990740740748</v>
      </c>
      <c r="C136" s="3">
        <f t="shared" si="12"/>
        <v>0.83021990740740748</v>
      </c>
      <c r="D136" s="2">
        <v>0.25</v>
      </c>
      <c r="E136" s="3">
        <f t="shared" si="13"/>
        <v>0.25</v>
      </c>
      <c r="F136" s="2">
        <f t="shared" si="14"/>
        <v>0.58021990740740748</v>
      </c>
      <c r="G136">
        <v>67806</v>
      </c>
      <c r="H136">
        <v>814</v>
      </c>
      <c r="I136">
        <v>18.96</v>
      </c>
      <c r="J136">
        <v>23.5</v>
      </c>
      <c r="K136">
        <v>77713</v>
      </c>
      <c r="L136">
        <v>50.21</v>
      </c>
      <c r="M136">
        <f t="shared" si="15"/>
        <v>1.0834452594965045</v>
      </c>
      <c r="N136">
        <f t="shared" si="16"/>
        <v>1.5872999999999999E-5</v>
      </c>
      <c r="O136" s="3">
        <f t="shared" si="17"/>
        <v>0.69857072999999992</v>
      </c>
      <c r="P136" s="3"/>
      <c r="Q136" s="3"/>
      <c r="R136" s="3"/>
    </row>
    <row r="137" spans="1:18" x14ac:dyDescent="0.35">
      <c r="A137" s="1">
        <v>43495</v>
      </c>
      <c r="B137" s="2">
        <v>0.83021990740740748</v>
      </c>
      <c r="C137" s="3">
        <f t="shared" si="12"/>
        <v>0.83021990740740748</v>
      </c>
      <c r="D137" s="2">
        <v>0.25</v>
      </c>
      <c r="E137" s="3">
        <f t="shared" si="13"/>
        <v>0.25</v>
      </c>
      <c r="F137" s="2">
        <f t="shared" si="14"/>
        <v>0.58021990740740748</v>
      </c>
      <c r="G137">
        <v>68307</v>
      </c>
      <c r="H137">
        <v>811</v>
      </c>
      <c r="I137">
        <v>18.829999999999998</v>
      </c>
      <c r="J137">
        <v>23.5</v>
      </c>
      <c r="K137">
        <v>77714</v>
      </c>
      <c r="L137">
        <v>50.21</v>
      </c>
      <c r="M137">
        <f t="shared" si="15"/>
        <v>1.0685217710736874</v>
      </c>
      <c r="N137">
        <f t="shared" si="16"/>
        <v>1.5773E-5</v>
      </c>
      <c r="O137" s="3">
        <f t="shared" si="17"/>
        <v>0.69416972999999993</v>
      </c>
      <c r="P137" s="3"/>
      <c r="Q137" s="3"/>
      <c r="R137" s="3"/>
    </row>
    <row r="138" spans="1:18" x14ac:dyDescent="0.35">
      <c r="A138" s="1">
        <v>43495</v>
      </c>
      <c r="B138" s="2">
        <v>0.8302314814814814</v>
      </c>
      <c r="C138" s="3">
        <f t="shared" si="12"/>
        <v>0.8302314814814814</v>
      </c>
      <c r="D138" s="2">
        <v>0.25</v>
      </c>
      <c r="E138" s="3">
        <f t="shared" si="13"/>
        <v>0.25</v>
      </c>
      <c r="F138" s="2">
        <f t="shared" si="14"/>
        <v>0.5802314814814814</v>
      </c>
      <c r="G138">
        <v>68809</v>
      </c>
      <c r="H138">
        <v>828</v>
      </c>
      <c r="I138">
        <v>18.829999999999998</v>
      </c>
      <c r="J138">
        <v>23.51</v>
      </c>
      <c r="K138">
        <v>77723</v>
      </c>
      <c r="L138">
        <v>50.21</v>
      </c>
      <c r="M138">
        <f t="shared" si="15"/>
        <v>1.0685217710736874</v>
      </c>
      <c r="N138">
        <f t="shared" si="16"/>
        <v>1.6339666666666665E-5</v>
      </c>
      <c r="O138" s="3">
        <f t="shared" si="17"/>
        <v>0.71910872999999997</v>
      </c>
      <c r="P138" s="3"/>
      <c r="Q138" s="3"/>
      <c r="R138" s="3"/>
    </row>
    <row r="139" spans="1:18" x14ac:dyDescent="0.35">
      <c r="A139" s="1">
        <v>43495</v>
      </c>
      <c r="B139" s="2">
        <v>0.8302314814814814</v>
      </c>
      <c r="C139" s="3">
        <f t="shared" si="12"/>
        <v>0.8302314814814814</v>
      </c>
      <c r="D139" s="2">
        <v>0.25</v>
      </c>
      <c r="E139" s="3">
        <f t="shared" si="13"/>
        <v>0.25</v>
      </c>
      <c r="F139" s="2">
        <f t="shared" si="14"/>
        <v>0.5802314814814814</v>
      </c>
      <c r="G139">
        <v>69311</v>
      </c>
      <c r="H139">
        <v>825</v>
      </c>
      <c r="I139">
        <v>18.68</v>
      </c>
      <c r="J139">
        <v>23.5</v>
      </c>
      <c r="K139">
        <v>77737</v>
      </c>
      <c r="L139">
        <v>50.24</v>
      </c>
      <c r="M139">
        <f t="shared" si="15"/>
        <v>1.0513023613550527</v>
      </c>
      <c r="N139">
        <f t="shared" si="16"/>
        <v>1.6239666666666666E-5</v>
      </c>
      <c r="O139" s="3">
        <f t="shared" si="17"/>
        <v>0.71470772999999999</v>
      </c>
      <c r="P139" s="3"/>
      <c r="Q139" s="3"/>
      <c r="R139" s="3"/>
    </row>
    <row r="140" spans="1:18" x14ac:dyDescent="0.35">
      <c r="A140" s="1">
        <v>43495</v>
      </c>
      <c r="B140" s="2">
        <v>0.83024305555555555</v>
      </c>
      <c r="C140" s="3">
        <f t="shared" si="12"/>
        <v>0.83024305555555555</v>
      </c>
      <c r="D140" s="2">
        <v>0.25</v>
      </c>
      <c r="E140" s="3">
        <f t="shared" si="13"/>
        <v>0.25</v>
      </c>
      <c r="F140" s="2">
        <f t="shared" si="14"/>
        <v>0.58024305555555555</v>
      </c>
      <c r="G140">
        <v>69813</v>
      </c>
      <c r="H140">
        <v>810</v>
      </c>
      <c r="I140">
        <v>18.5</v>
      </c>
      <c r="J140">
        <v>23.51</v>
      </c>
      <c r="K140">
        <v>77746</v>
      </c>
      <c r="L140">
        <v>50.24</v>
      </c>
      <c r="M140">
        <f t="shared" si="15"/>
        <v>1.0306390696926908</v>
      </c>
      <c r="N140">
        <f t="shared" si="16"/>
        <v>1.5739666666666668E-5</v>
      </c>
      <c r="O140" s="3">
        <f t="shared" si="17"/>
        <v>0.69270273000000004</v>
      </c>
      <c r="P140" s="3"/>
      <c r="Q140" s="3"/>
      <c r="R140" s="3"/>
    </row>
    <row r="141" spans="1:18" x14ac:dyDescent="0.35">
      <c r="A141" s="1">
        <v>43495</v>
      </c>
      <c r="B141" s="2">
        <v>0.83024305555555555</v>
      </c>
      <c r="C141" s="3">
        <f t="shared" si="12"/>
        <v>0.83024305555555555</v>
      </c>
      <c r="D141" s="2">
        <v>0.25</v>
      </c>
      <c r="E141" s="3">
        <f t="shared" si="13"/>
        <v>0.25</v>
      </c>
      <c r="F141" s="2">
        <f t="shared" si="14"/>
        <v>0.58024305555555555</v>
      </c>
      <c r="G141">
        <v>70315</v>
      </c>
      <c r="H141">
        <v>817</v>
      </c>
      <c r="I141">
        <v>18.37</v>
      </c>
      <c r="J141">
        <v>23.51</v>
      </c>
      <c r="K141">
        <v>77752</v>
      </c>
      <c r="L141">
        <v>50.24</v>
      </c>
      <c r="M141">
        <f t="shared" si="15"/>
        <v>1.0157155812698742</v>
      </c>
      <c r="N141">
        <f t="shared" si="16"/>
        <v>1.5973000000000001E-5</v>
      </c>
      <c r="O141" s="3">
        <f t="shared" si="17"/>
        <v>0.70297173000000002</v>
      </c>
      <c r="P141" s="3"/>
      <c r="Q141" s="3"/>
      <c r="R141" s="3"/>
    </row>
    <row r="142" spans="1:18" x14ac:dyDescent="0.35">
      <c r="A142" s="1">
        <v>43495</v>
      </c>
      <c r="B142" s="2">
        <v>0.8302546296296297</v>
      </c>
      <c r="C142" s="3">
        <f t="shared" si="12"/>
        <v>0.8302546296296297</v>
      </c>
      <c r="D142" s="2">
        <v>0.25</v>
      </c>
      <c r="E142" s="3">
        <f t="shared" si="13"/>
        <v>0.25</v>
      </c>
      <c r="F142" s="2">
        <f t="shared" si="14"/>
        <v>0.5802546296296297</v>
      </c>
      <c r="G142">
        <v>70816</v>
      </c>
      <c r="H142">
        <v>808</v>
      </c>
      <c r="I142">
        <v>18.309999999999999</v>
      </c>
      <c r="J142">
        <v>23.51</v>
      </c>
      <c r="K142">
        <v>77761</v>
      </c>
      <c r="L142">
        <v>50.24</v>
      </c>
      <c r="M142">
        <f t="shared" si="15"/>
        <v>1.0088278173824199</v>
      </c>
      <c r="N142">
        <f t="shared" si="16"/>
        <v>1.5673000000000001E-5</v>
      </c>
      <c r="O142" s="3">
        <f t="shared" si="17"/>
        <v>0.68976873000000005</v>
      </c>
      <c r="P142" s="3"/>
      <c r="Q142" s="3"/>
      <c r="R142" s="3"/>
    </row>
    <row r="143" spans="1:18" x14ac:dyDescent="0.35">
      <c r="A143" s="1">
        <v>43495</v>
      </c>
      <c r="B143" s="2">
        <v>0.8302546296296297</v>
      </c>
      <c r="C143" s="3">
        <f t="shared" si="12"/>
        <v>0.8302546296296297</v>
      </c>
      <c r="D143" s="2">
        <v>0.25</v>
      </c>
      <c r="E143" s="3">
        <f t="shared" si="13"/>
        <v>0.25</v>
      </c>
      <c r="F143" s="2">
        <f t="shared" si="14"/>
        <v>0.5802546296296297</v>
      </c>
      <c r="G143">
        <v>71318</v>
      </c>
      <c r="H143">
        <v>819</v>
      </c>
      <c r="I143">
        <v>18.23</v>
      </c>
      <c r="J143">
        <v>23.51</v>
      </c>
      <c r="K143">
        <v>77763</v>
      </c>
      <c r="L143">
        <v>50.24</v>
      </c>
      <c r="M143">
        <f t="shared" si="15"/>
        <v>0.99964413219914827</v>
      </c>
      <c r="N143">
        <f t="shared" si="16"/>
        <v>1.6039666666666668E-5</v>
      </c>
      <c r="O143" s="3">
        <f t="shared" si="17"/>
        <v>0.70590573000000012</v>
      </c>
      <c r="P143" s="3"/>
      <c r="Q143" s="3"/>
      <c r="R143" s="3"/>
    </row>
    <row r="144" spans="1:18" x14ac:dyDescent="0.35">
      <c r="A144" s="1">
        <v>43495</v>
      </c>
      <c r="B144" s="2">
        <v>0.83026620370370363</v>
      </c>
      <c r="C144" s="3">
        <f t="shared" si="12"/>
        <v>0.83026620370370363</v>
      </c>
      <c r="D144" s="2">
        <v>0.25</v>
      </c>
      <c r="E144" s="3">
        <f t="shared" si="13"/>
        <v>0.25</v>
      </c>
      <c r="F144" s="2">
        <f t="shared" si="14"/>
        <v>0.58026620370370363</v>
      </c>
      <c r="G144">
        <v>71822</v>
      </c>
      <c r="H144">
        <v>811</v>
      </c>
      <c r="I144">
        <v>18.14</v>
      </c>
      <c r="J144">
        <v>23.51</v>
      </c>
      <c r="K144">
        <v>77770</v>
      </c>
      <c r="L144">
        <v>50.24</v>
      </c>
      <c r="M144">
        <f t="shared" si="15"/>
        <v>0.98931248636796731</v>
      </c>
      <c r="N144">
        <f t="shared" si="16"/>
        <v>1.5773E-5</v>
      </c>
      <c r="O144" s="3">
        <f t="shared" si="17"/>
        <v>0.69416972999999993</v>
      </c>
      <c r="P144" s="3"/>
      <c r="Q144" s="3"/>
      <c r="R144" s="3"/>
    </row>
    <row r="145" spans="1:18" x14ac:dyDescent="0.35">
      <c r="A145" s="1">
        <v>43495</v>
      </c>
      <c r="B145" s="2">
        <v>0.83026620370370363</v>
      </c>
      <c r="C145" s="3">
        <f t="shared" si="12"/>
        <v>0.83026620370370363</v>
      </c>
      <c r="D145" s="2">
        <v>0.25</v>
      </c>
      <c r="E145" s="3">
        <f t="shared" si="13"/>
        <v>0.25</v>
      </c>
      <c r="F145" s="2">
        <f t="shared" si="14"/>
        <v>0.58026620370370363</v>
      </c>
      <c r="G145">
        <v>72322</v>
      </c>
      <c r="H145">
        <v>818</v>
      </c>
      <c r="I145">
        <v>18.12</v>
      </c>
      <c r="J145">
        <v>23.51</v>
      </c>
      <c r="K145">
        <v>77782</v>
      </c>
      <c r="L145">
        <v>50.27</v>
      </c>
      <c r="M145">
        <f t="shared" si="15"/>
        <v>0.98701656507214941</v>
      </c>
      <c r="N145">
        <f t="shared" si="16"/>
        <v>1.6006333333333333E-5</v>
      </c>
      <c r="O145" s="3">
        <f t="shared" si="17"/>
        <v>0.70443873000000001</v>
      </c>
      <c r="P145" s="3"/>
      <c r="Q145" s="3"/>
      <c r="R145" s="3"/>
    </row>
    <row r="146" spans="1:18" x14ac:dyDescent="0.35">
      <c r="A146" s="1">
        <v>43495</v>
      </c>
      <c r="B146" s="2">
        <v>0.83027777777777778</v>
      </c>
      <c r="C146" s="3">
        <f t="shared" si="12"/>
        <v>0.83027777777777778</v>
      </c>
      <c r="D146" s="2">
        <v>0.25</v>
      </c>
      <c r="E146" s="3">
        <f t="shared" si="13"/>
        <v>0.25</v>
      </c>
      <c r="F146" s="2">
        <f t="shared" si="14"/>
        <v>0.58027777777777778</v>
      </c>
      <c r="G146">
        <v>72823</v>
      </c>
      <c r="H146">
        <v>813</v>
      </c>
      <c r="I146">
        <v>18.12</v>
      </c>
      <c r="J146">
        <v>23.5</v>
      </c>
      <c r="K146">
        <v>77793</v>
      </c>
      <c r="L146">
        <v>50.27</v>
      </c>
      <c r="M146">
        <f t="shared" si="15"/>
        <v>0.98701656507214941</v>
      </c>
      <c r="N146">
        <f t="shared" si="16"/>
        <v>1.5839666666666667E-5</v>
      </c>
      <c r="O146" s="3">
        <f t="shared" si="17"/>
        <v>0.69710373000000003</v>
      </c>
      <c r="P146" s="3"/>
      <c r="Q146" s="3"/>
      <c r="R146" s="3"/>
    </row>
    <row r="147" spans="1:18" x14ac:dyDescent="0.35">
      <c r="A147" s="1">
        <v>43495</v>
      </c>
      <c r="B147" s="2">
        <v>0.83027777777777778</v>
      </c>
      <c r="C147" s="3">
        <f t="shared" si="12"/>
        <v>0.83027777777777778</v>
      </c>
      <c r="D147" s="2">
        <v>0.25</v>
      </c>
      <c r="E147" s="3">
        <f t="shared" si="13"/>
        <v>0.25</v>
      </c>
      <c r="F147" s="2">
        <f t="shared" si="14"/>
        <v>0.58027777777777778</v>
      </c>
      <c r="G147">
        <v>73325</v>
      </c>
      <c r="H147">
        <v>818</v>
      </c>
      <c r="I147">
        <v>18.09</v>
      </c>
      <c r="J147">
        <v>23.48</v>
      </c>
      <c r="K147">
        <v>77802</v>
      </c>
      <c r="L147">
        <v>50.27</v>
      </c>
      <c r="M147">
        <f t="shared" si="15"/>
        <v>0.98357268312842228</v>
      </c>
      <c r="N147">
        <f t="shared" si="16"/>
        <v>1.6006333333333333E-5</v>
      </c>
      <c r="O147" s="3">
        <f t="shared" si="17"/>
        <v>0.70443873000000001</v>
      </c>
      <c r="P147" s="3"/>
      <c r="Q147" s="3"/>
      <c r="R147" s="3"/>
    </row>
    <row r="148" spans="1:18" x14ac:dyDescent="0.35">
      <c r="A148" s="1">
        <v>43495</v>
      </c>
      <c r="B148" s="2">
        <v>0.83028935185185182</v>
      </c>
      <c r="C148" s="3">
        <f t="shared" si="12"/>
        <v>0.83028935185185182</v>
      </c>
      <c r="D148" s="2">
        <v>0.25</v>
      </c>
      <c r="E148" s="3">
        <f t="shared" si="13"/>
        <v>0.25</v>
      </c>
      <c r="F148" s="2">
        <f t="shared" si="14"/>
        <v>0.58028935185185182</v>
      </c>
      <c r="G148">
        <v>73827</v>
      </c>
      <c r="H148">
        <v>816</v>
      </c>
      <c r="I148">
        <v>18.16</v>
      </c>
      <c r="J148">
        <v>23.5</v>
      </c>
      <c r="K148">
        <v>77796</v>
      </c>
      <c r="L148">
        <v>50.27</v>
      </c>
      <c r="M148">
        <f t="shared" si="15"/>
        <v>0.99160840766378522</v>
      </c>
      <c r="N148">
        <f t="shared" si="16"/>
        <v>1.5939666666666666E-5</v>
      </c>
      <c r="O148" s="3">
        <f t="shared" si="17"/>
        <v>0.70150472999999991</v>
      </c>
      <c r="P148" s="3"/>
      <c r="Q148" s="3"/>
      <c r="R148" s="3"/>
    </row>
    <row r="149" spans="1:18" x14ac:dyDescent="0.35">
      <c r="A149" s="1">
        <v>43495</v>
      </c>
      <c r="B149" s="2">
        <v>0.83028935185185182</v>
      </c>
      <c r="C149" s="3">
        <f t="shared" si="12"/>
        <v>0.83028935185185182</v>
      </c>
      <c r="D149" s="2">
        <v>0.25</v>
      </c>
      <c r="E149" s="3">
        <f t="shared" si="13"/>
        <v>0.25</v>
      </c>
      <c r="F149" s="2">
        <f t="shared" si="14"/>
        <v>0.58028935185185182</v>
      </c>
      <c r="G149">
        <v>74329</v>
      </c>
      <c r="H149">
        <v>821</v>
      </c>
      <c r="I149">
        <v>18.190000000000001</v>
      </c>
      <c r="J149">
        <v>23.51</v>
      </c>
      <c r="K149">
        <v>77809</v>
      </c>
      <c r="L149">
        <v>50.27</v>
      </c>
      <c r="M149">
        <f t="shared" si="15"/>
        <v>0.99505228960751235</v>
      </c>
      <c r="N149">
        <f t="shared" si="16"/>
        <v>1.6106333333333332E-5</v>
      </c>
      <c r="O149" s="3">
        <f t="shared" si="17"/>
        <v>0.70883972999999989</v>
      </c>
      <c r="P149" s="3"/>
      <c r="Q149" s="3"/>
      <c r="R149" s="3"/>
    </row>
    <row r="150" spans="1:18" x14ac:dyDescent="0.35">
      <c r="A150" s="1">
        <v>43495</v>
      </c>
      <c r="B150" s="2">
        <v>0.83030092592592597</v>
      </c>
      <c r="C150" s="3">
        <f t="shared" si="12"/>
        <v>0.83030092592592597</v>
      </c>
      <c r="D150" s="2">
        <v>0.25</v>
      </c>
      <c r="E150" s="3">
        <f t="shared" si="13"/>
        <v>0.25</v>
      </c>
      <c r="F150" s="2">
        <f t="shared" si="14"/>
        <v>0.58030092592592597</v>
      </c>
      <c r="G150">
        <v>74830</v>
      </c>
      <c r="H150">
        <v>814</v>
      </c>
      <c r="I150">
        <v>18.28</v>
      </c>
      <c r="J150">
        <v>23.5</v>
      </c>
      <c r="K150">
        <v>77811</v>
      </c>
      <c r="L150">
        <v>50.27</v>
      </c>
      <c r="M150">
        <f t="shared" si="15"/>
        <v>1.0053839354386933</v>
      </c>
      <c r="N150">
        <f t="shared" si="16"/>
        <v>1.5872999999999999E-5</v>
      </c>
      <c r="O150" s="3">
        <f t="shared" si="17"/>
        <v>0.69857072999999992</v>
      </c>
      <c r="P150" s="3"/>
      <c r="Q150" s="3"/>
      <c r="R150" s="3"/>
    </row>
    <row r="151" spans="1:18" x14ac:dyDescent="0.35">
      <c r="A151" s="1">
        <v>43495</v>
      </c>
      <c r="B151" s="2">
        <v>0.83030092592592597</v>
      </c>
      <c r="C151" s="3">
        <f t="shared" si="12"/>
        <v>0.83030092592592597</v>
      </c>
      <c r="D151" s="2">
        <v>0.25</v>
      </c>
      <c r="E151" s="3">
        <f t="shared" si="13"/>
        <v>0.25</v>
      </c>
      <c r="F151" s="2">
        <f t="shared" si="14"/>
        <v>0.58030092592592597</v>
      </c>
      <c r="G151">
        <v>75332</v>
      </c>
      <c r="H151">
        <v>818</v>
      </c>
      <c r="I151">
        <v>18.46</v>
      </c>
      <c r="J151">
        <v>23.51</v>
      </c>
      <c r="K151">
        <v>77833</v>
      </c>
      <c r="L151">
        <v>50.27</v>
      </c>
      <c r="M151">
        <f t="shared" si="15"/>
        <v>1.026047227101055</v>
      </c>
      <c r="N151">
        <f t="shared" si="16"/>
        <v>1.6006333333333333E-5</v>
      </c>
      <c r="O151" s="3">
        <f t="shared" si="17"/>
        <v>0.70443873000000001</v>
      </c>
      <c r="P151" s="3"/>
      <c r="Q151" s="3"/>
      <c r="R151" s="3"/>
    </row>
    <row r="152" spans="1:18" x14ac:dyDescent="0.35">
      <c r="A152" s="1">
        <v>43495</v>
      </c>
      <c r="B152" s="2">
        <v>0.8303124999999999</v>
      </c>
      <c r="C152" s="3">
        <f t="shared" si="12"/>
        <v>0.8303124999999999</v>
      </c>
      <c r="D152" s="2">
        <v>0.25</v>
      </c>
      <c r="E152" s="3">
        <f t="shared" si="13"/>
        <v>0.25</v>
      </c>
      <c r="F152" s="2">
        <f t="shared" si="14"/>
        <v>0.5803124999999999</v>
      </c>
      <c r="G152">
        <v>75834</v>
      </c>
      <c r="H152">
        <v>814</v>
      </c>
      <c r="I152">
        <v>18.62</v>
      </c>
      <c r="J152">
        <v>23.51</v>
      </c>
      <c r="K152">
        <v>77832</v>
      </c>
      <c r="L152">
        <v>50.3</v>
      </c>
      <c r="M152">
        <f t="shared" si="15"/>
        <v>1.0444145974675989</v>
      </c>
      <c r="N152">
        <f t="shared" si="16"/>
        <v>1.5872999999999999E-5</v>
      </c>
      <c r="O152" s="3">
        <f t="shared" si="17"/>
        <v>0.69857072999999992</v>
      </c>
      <c r="P152" s="3"/>
      <c r="Q152" s="3"/>
      <c r="R152" s="3"/>
    </row>
    <row r="153" spans="1:18" x14ac:dyDescent="0.35">
      <c r="A153" s="1">
        <v>43495</v>
      </c>
      <c r="B153" s="2">
        <v>0.8303124999999999</v>
      </c>
      <c r="C153" s="3">
        <f t="shared" si="12"/>
        <v>0.8303124999999999</v>
      </c>
      <c r="D153" s="2">
        <v>0.25</v>
      </c>
      <c r="E153" s="3">
        <f t="shared" si="13"/>
        <v>0.25</v>
      </c>
      <c r="F153" s="2">
        <f t="shared" si="14"/>
        <v>0.5803124999999999</v>
      </c>
      <c r="G153">
        <v>76336</v>
      </c>
      <c r="H153">
        <v>813</v>
      </c>
      <c r="I153">
        <v>18.79</v>
      </c>
      <c r="J153">
        <v>23.51</v>
      </c>
      <c r="K153">
        <v>77834</v>
      </c>
      <c r="L153">
        <v>50.3</v>
      </c>
      <c r="M153">
        <f t="shared" si="15"/>
        <v>1.0639299284820516</v>
      </c>
      <c r="N153">
        <f t="shared" si="16"/>
        <v>1.5839666666666667E-5</v>
      </c>
      <c r="O153" s="3">
        <f t="shared" si="17"/>
        <v>0.69710373000000003</v>
      </c>
      <c r="P153" s="3"/>
      <c r="Q153" s="3"/>
      <c r="R153" s="3"/>
    </row>
    <row r="154" spans="1:18" x14ac:dyDescent="0.35">
      <c r="A154" s="1">
        <v>43495</v>
      </c>
      <c r="B154" s="2">
        <v>0.83032407407407405</v>
      </c>
      <c r="C154" s="3">
        <f t="shared" si="12"/>
        <v>0.83032407407407405</v>
      </c>
      <c r="D154" s="2">
        <v>0.25</v>
      </c>
      <c r="E154" s="3">
        <f t="shared" si="13"/>
        <v>0.25</v>
      </c>
      <c r="F154" s="2">
        <f t="shared" si="14"/>
        <v>0.58032407407407405</v>
      </c>
      <c r="G154">
        <v>76838</v>
      </c>
      <c r="H154">
        <v>813</v>
      </c>
      <c r="I154">
        <v>18.91</v>
      </c>
      <c r="J154">
        <v>23.5</v>
      </c>
      <c r="K154">
        <v>77830</v>
      </c>
      <c r="L154">
        <v>50.3</v>
      </c>
      <c r="M154">
        <f t="shared" si="15"/>
        <v>1.0777054562569595</v>
      </c>
      <c r="N154">
        <f t="shared" si="16"/>
        <v>1.5839666666666667E-5</v>
      </c>
      <c r="O154" s="3">
        <f t="shared" si="17"/>
        <v>0.69710373000000003</v>
      </c>
      <c r="P154" s="3"/>
      <c r="Q154" s="3"/>
      <c r="R154" s="3"/>
    </row>
    <row r="155" spans="1:18" x14ac:dyDescent="0.35">
      <c r="A155" s="1">
        <v>43495</v>
      </c>
      <c r="B155" s="2">
        <v>0.83032407407407405</v>
      </c>
      <c r="C155" s="3">
        <f t="shared" si="12"/>
        <v>0.83032407407407405</v>
      </c>
      <c r="D155" s="2">
        <v>0.25</v>
      </c>
      <c r="E155" s="3">
        <f t="shared" si="13"/>
        <v>0.25</v>
      </c>
      <c r="F155" s="2">
        <f t="shared" si="14"/>
        <v>0.58032407407407405</v>
      </c>
      <c r="G155">
        <v>77340</v>
      </c>
      <c r="H155">
        <v>805</v>
      </c>
      <c r="I155">
        <v>18.940000000000001</v>
      </c>
      <c r="J155">
        <v>23.51</v>
      </c>
      <c r="K155">
        <v>77843</v>
      </c>
      <c r="L155">
        <v>50.3</v>
      </c>
      <c r="M155">
        <f t="shared" si="15"/>
        <v>1.0811493382006865</v>
      </c>
      <c r="N155">
        <f t="shared" si="16"/>
        <v>1.5573000000000002E-5</v>
      </c>
      <c r="O155" s="3">
        <f t="shared" si="17"/>
        <v>0.68536773000000006</v>
      </c>
      <c r="P155" s="3"/>
      <c r="Q155" s="3"/>
      <c r="R155" s="3"/>
    </row>
    <row r="156" spans="1:18" x14ac:dyDescent="0.35">
      <c r="A156" s="1">
        <v>43495</v>
      </c>
      <c r="B156" s="2">
        <v>0.8303356481481482</v>
      </c>
      <c r="C156" s="3">
        <f t="shared" si="12"/>
        <v>0.8303356481481482</v>
      </c>
      <c r="D156" s="2">
        <v>0.25</v>
      </c>
      <c r="E156" s="3">
        <f t="shared" si="13"/>
        <v>0.25</v>
      </c>
      <c r="F156" s="2">
        <f t="shared" si="14"/>
        <v>0.5803356481481482</v>
      </c>
      <c r="G156">
        <v>77842</v>
      </c>
      <c r="H156">
        <v>819</v>
      </c>
      <c r="I156">
        <v>18.940000000000001</v>
      </c>
      <c r="J156">
        <v>23.5</v>
      </c>
      <c r="K156">
        <v>77845</v>
      </c>
      <c r="L156">
        <v>50.3</v>
      </c>
      <c r="M156">
        <f t="shared" si="15"/>
        <v>1.0811493382006865</v>
      </c>
      <c r="N156">
        <f t="shared" si="16"/>
        <v>1.6039666666666668E-5</v>
      </c>
      <c r="O156" s="3">
        <f t="shared" si="17"/>
        <v>0.70590573000000012</v>
      </c>
      <c r="P156" s="3"/>
      <c r="Q156" s="3"/>
      <c r="R156" s="3"/>
    </row>
    <row r="157" spans="1:18" x14ac:dyDescent="0.35">
      <c r="A157" s="1">
        <v>43495</v>
      </c>
      <c r="B157" s="2">
        <v>0.8303356481481482</v>
      </c>
      <c r="C157" s="3">
        <f t="shared" si="12"/>
        <v>0.8303356481481482</v>
      </c>
      <c r="D157" s="2">
        <v>0.25</v>
      </c>
      <c r="E157" s="3">
        <f t="shared" si="13"/>
        <v>0.25</v>
      </c>
      <c r="F157" s="2">
        <f t="shared" si="14"/>
        <v>0.5803356481481482</v>
      </c>
      <c r="G157">
        <v>78344</v>
      </c>
      <c r="H157">
        <v>814</v>
      </c>
      <c r="I157">
        <v>19.059999999999999</v>
      </c>
      <c r="J157">
        <v>23.51</v>
      </c>
      <c r="K157">
        <v>77851</v>
      </c>
      <c r="L157">
        <v>50.34</v>
      </c>
      <c r="M157">
        <f t="shared" si="15"/>
        <v>1.0949248659755941</v>
      </c>
      <c r="N157">
        <f t="shared" si="16"/>
        <v>1.5872999999999999E-5</v>
      </c>
      <c r="O157" s="3">
        <f t="shared" si="17"/>
        <v>0.69857072999999992</v>
      </c>
      <c r="P157" s="3"/>
      <c r="Q157" s="3"/>
      <c r="R157" s="3"/>
    </row>
    <row r="158" spans="1:18" x14ac:dyDescent="0.35">
      <c r="A158" s="1">
        <v>43495</v>
      </c>
      <c r="B158" s="2">
        <v>0.83034722222222224</v>
      </c>
      <c r="C158" s="3">
        <f t="shared" si="12"/>
        <v>0.83034722222222224</v>
      </c>
      <c r="D158" s="2">
        <v>0.25</v>
      </c>
      <c r="E158" s="3">
        <f t="shared" si="13"/>
        <v>0.25</v>
      </c>
      <c r="F158" s="2">
        <f t="shared" si="14"/>
        <v>0.58034722222222224</v>
      </c>
      <c r="G158">
        <v>78845</v>
      </c>
      <c r="H158">
        <v>825</v>
      </c>
      <c r="I158">
        <v>19.059999999999999</v>
      </c>
      <c r="J158">
        <v>23.51</v>
      </c>
      <c r="K158">
        <v>77858</v>
      </c>
      <c r="L158">
        <v>50.34</v>
      </c>
      <c r="M158">
        <f t="shared" si="15"/>
        <v>1.0949248659755941</v>
      </c>
      <c r="N158">
        <f t="shared" si="16"/>
        <v>1.6239666666666666E-5</v>
      </c>
      <c r="O158" s="3">
        <f t="shared" si="17"/>
        <v>0.71470772999999999</v>
      </c>
      <c r="P158" s="3"/>
      <c r="Q158" s="3"/>
      <c r="R158" s="3"/>
    </row>
    <row r="159" spans="1:18" x14ac:dyDescent="0.35">
      <c r="A159" s="1">
        <v>43495</v>
      </c>
      <c r="B159" s="2">
        <v>0.83034722222222224</v>
      </c>
      <c r="C159" s="3">
        <f t="shared" si="12"/>
        <v>0.83034722222222224</v>
      </c>
      <c r="D159" s="2">
        <v>0.25</v>
      </c>
      <c r="E159" s="3">
        <f t="shared" si="13"/>
        <v>0.25</v>
      </c>
      <c r="F159" s="2">
        <f t="shared" si="14"/>
        <v>0.58034722222222224</v>
      </c>
      <c r="G159">
        <v>79358</v>
      </c>
      <c r="H159">
        <v>812</v>
      </c>
      <c r="I159">
        <v>19.25</v>
      </c>
      <c r="J159">
        <v>23.51</v>
      </c>
      <c r="K159">
        <v>77861</v>
      </c>
      <c r="L159">
        <v>50.34</v>
      </c>
      <c r="M159">
        <f t="shared" si="15"/>
        <v>1.1167361182858651</v>
      </c>
      <c r="N159">
        <f t="shared" si="16"/>
        <v>1.5806333333333335E-5</v>
      </c>
      <c r="O159" s="3">
        <f t="shared" si="17"/>
        <v>0.69563673000000004</v>
      </c>
      <c r="P159" s="3"/>
      <c r="Q159" s="3"/>
      <c r="R159" s="3"/>
    </row>
    <row r="160" spans="1:18" x14ac:dyDescent="0.35">
      <c r="A160" s="1">
        <v>43495</v>
      </c>
      <c r="B160" s="2">
        <v>0.83035879629629628</v>
      </c>
      <c r="C160" s="3">
        <f t="shared" si="12"/>
        <v>0.83035879629629628</v>
      </c>
      <c r="D160" s="2">
        <v>0.25</v>
      </c>
      <c r="E160" s="3">
        <f t="shared" si="13"/>
        <v>0.25</v>
      </c>
      <c r="F160" s="2">
        <f t="shared" si="14"/>
        <v>0.58035879629629628</v>
      </c>
      <c r="G160">
        <v>79849</v>
      </c>
      <c r="H160">
        <v>817</v>
      </c>
      <c r="I160">
        <v>19.59</v>
      </c>
      <c r="J160">
        <v>23.51</v>
      </c>
      <c r="K160">
        <v>77877</v>
      </c>
      <c r="L160">
        <v>50.34</v>
      </c>
      <c r="M160">
        <f t="shared" si="15"/>
        <v>1.1557667803147706</v>
      </c>
      <c r="N160">
        <f t="shared" si="16"/>
        <v>1.5973000000000001E-5</v>
      </c>
      <c r="O160" s="3">
        <f t="shared" si="17"/>
        <v>0.70297173000000002</v>
      </c>
      <c r="P160" s="3"/>
      <c r="Q160" s="3"/>
      <c r="R160" s="3"/>
    </row>
    <row r="161" spans="1:18" x14ac:dyDescent="0.35">
      <c r="A161" s="1">
        <v>43495</v>
      </c>
      <c r="B161" s="2">
        <v>0.83035879629629628</v>
      </c>
      <c r="C161" s="3">
        <f t="shared" si="12"/>
        <v>0.83035879629629628</v>
      </c>
      <c r="D161" s="2">
        <v>0.25</v>
      </c>
      <c r="E161" s="3">
        <f t="shared" si="13"/>
        <v>0.25</v>
      </c>
      <c r="F161" s="2">
        <f t="shared" si="14"/>
        <v>0.58035879629629628</v>
      </c>
      <c r="G161">
        <v>80337</v>
      </c>
      <c r="H161">
        <v>831</v>
      </c>
      <c r="I161">
        <v>19.77</v>
      </c>
      <c r="J161">
        <v>23.51</v>
      </c>
      <c r="K161">
        <v>77883</v>
      </c>
      <c r="L161">
        <v>50.34</v>
      </c>
      <c r="M161">
        <f t="shared" si="15"/>
        <v>1.1764300719771326</v>
      </c>
      <c r="N161">
        <f t="shared" si="16"/>
        <v>1.6439666666666668E-5</v>
      </c>
      <c r="O161" s="3">
        <f t="shared" si="17"/>
        <v>0.72350973000000007</v>
      </c>
      <c r="P161" s="3"/>
      <c r="Q161" s="3"/>
      <c r="R161" s="3"/>
    </row>
    <row r="162" spans="1:18" x14ac:dyDescent="0.35">
      <c r="A162" s="1">
        <v>43495</v>
      </c>
      <c r="B162" s="2">
        <v>0.83037037037037031</v>
      </c>
      <c r="C162" s="3">
        <f t="shared" si="12"/>
        <v>0.83037037037037031</v>
      </c>
      <c r="D162" s="2">
        <v>0.25</v>
      </c>
      <c r="E162" s="3">
        <f t="shared" si="13"/>
        <v>0.25</v>
      </c>
      <c r="F162" s="2">
        <f t="shared" si="14"/>
        <v>0.58037037037037031</v>
      </c>
      <c r="G162">
        <v>80839</v>
      </c>
      <c r="H162">
        <v>824</v>
      </c>
      <c r="I162">
        <v>19.97</v>
      </c>
      <c r="J162">
        <v>23.5</v>
      </c>
      <c r="K162">
        <v>77900</v>
      </c>
      <c r="L162">
        <v>50.34</v>
      </c>
      <c r="M162">
        <f t="shared" si="15"/>
        <v>1.1993892849353123</v>
      </c>
      <c r="N162">
        <f t="shared" si="16"/>
        <v>1.6206333333333334E-5</v>
      </c>
      <c r="O162" s="3">
        <f t="shared" si="17"/>
        <v>0.7132407300000001</v>
      </c>
      <c r="P162" s="3"/>
      <c r="Q162" s="3"/>
      <c r="R162" s="3"/>
    </row>
    <row r="163" spans="1:18" x14ac:dyDescent="0.35">
      <c r="A163" s="1">
        <v>43495</v>
      </c>
      <c r="B163" s="2">
        <v>0.83037037037037031</v>
      </c>
      <c r="C163" s="3">
        <f t="shared" si="12"/>
        <v>0.83037037037037031</v>
      </c>
      <c r="D163" s="2">
        <v>0.25</v>
      </c>
      <c r="E163" s="3">
        <f t="shared" si="13"/>
        <v>0.25</v>
      </c>
      <c r="F163" s="2">
        <f t="shared" si="14"/>
        <v>0.58037037037037031</v>
      </c>
      <c r="G163">
        <v>81341</v>
      </c>
      <c r="H163">
        <v>811</v>
      </c>
      <c r="I163">
        <v>20.059999999999999</v>
      </c>
      <c r="J163">
        <v>23.5</v>
      </c>
      <c r="K163">
        <v>77912</v>
      </c>
      <c r="L163">
        <v>50.37</v>
      </c>
      <c r="M163">
        <f t="shared" si="15"/>
        <v>1.2097209307664931</v>
      </c>
      <c r="N163">
        <f t="shared" si="16"/>
        <v>1.5773E-5</v>
      </c>
      <c r="O163" s="3">
        <f t="shared" si="17"/>
        <v>0.69416972999999993</v>
      </c>
      <c r="P163" s="3"/>
      <c r="Q163" s="3"/>
      <c r="R163" s="3"/>
    </row>
    <row r="164" spans="1:18" x14ac:dyDescent="0.35">
      <c r="A164" s="1">
        <v>43495</v>
      </c>
      <c r="B164" s="2">
        <v>0.83038194444444446</v>
      </c>
      <c r="C164" s="3">
        <f t="shared" si="12"/>
        <v>0.83038194444444446</v>
      </c>
      <c r="D164" s="2">
        <v>0.25</v>
      </c>
      <c r="E164" s="3">
        <f t="shared" si="13"/>
        <v>0.25</v>
      </c>
      <c r="F164" s="2">
        <f t="shared" si="14"/>
        <v>0.58038194444444446</v>
      </c>
      <c r="G164">
        <v>81843</v>
      </c>
      <c r="H164">
        <v>816</v>
      </c>
      <c r="I164">
        <v>20.29</v>
      </c>
      <c r="J164">
        <v>23.51</v>
      </c>
      <c r="K164">
        <v>77918</v>
      </c>
      <c r="L164">
        <v>50.37</v>
      </c>
      <c r="M164">
        <f t="shared" si="15"/>
        <v>1.2361240256683999</v>
      </c>
      <c r="N164">
        <f t="shared" si="16"/>
        <v>1.5939666666666666E-5</v>
      </c>
      <c r="O164" s="3">
        <f t="shared" si="17"/>
        <v>0.70150472999999991</v>
      </c>
      <c r="P164" s="3"/>
      <c r="Q164" s="3"/>
      <c r="R164" s="3"/>
    </row>
    <row r="165" spans="1:18" x14ac:dyDescent="0.35">
      <c r="A165" s="1">
        <v>43495</v>
      </c>
      <c r="B165" s="2">
        <v>0.83038194444444446</v>
      </c>
      <c r="C165" s="3">
        <f t="shared" ref="C165:C228" si="18">B165</f>
        <v>0.83038194444444446</v>
      </c>
      <c r="D165" s="2">
        <v>0.25</v>
      </c>
      <c r="E165" s="3">
        <f t="shared" ref="E165:E228" si="19">D165</f>
        <v>0.25</v>
      </c>
      <c r="F165" s="2">
        <f t="shared" ref="F165:F228" si="20">C165-E165</f>
        <v>0.58038194444444446</v>
      </c>
      <c r="G165">
        <v>82344</v>
      </c>
      <c r="H165">
        <v>822</v>
      </c>
      <c r="I165">
        <v>20.48</v>
      </c>
      <c r="J165">
        <v>23.51</v>
      </c>
      <c r="K165">
        <v>77927</v>
      </c>
      <c r="L165">
        <v>50.37</v>
      </c>
      <c r="M165">
        <f t="shared" ref="M165:M228" si="21">(I165-9.522)/8.7111</f>
        <v>1.257935277978671</v>
      </c>
      <c r="N165">
        <f t="shared" ref="N165:N228" si="22">(H165-337.81)/30000000</f>
        <v>1.6139666666666667E-5</v>
      </c>
      <c r="O165" s="3">
        <f t="shared" ref="O165:O228" si="23">N165*44010</f>
        <v>0.71030673</v>
      </c>
      <c r="P165" s="3"/>
      <c r="Q165" s="3"/>
      <c r="R165" s="3"/>
    </row>
    <row r="166" spans="1:18" x14ac:dyDescent="0.35">
      <c r="A166" s="1">
        <v>43495</v>
      </c>
      <c r="B166" s="2">
        <v>0.83039351851851861</v>
      </c>
      <c r="C166" s="3">
        <f t="shared" si="18"/>
        <v>0.83039351851851861</v>
      </c>
      <c r="D166" s="2">
        <v>0.25</v>
      </c>
      <c r="E166" s="3">
        <f t="shared" si="19"/>
        <v>0.25</v>
      </c>
      <c r="F166" s="2">
        <f t="shared" si="20"/>
        <v>0.58039351851851861</v>
      </c>
      <c r="G166">
        <v>82846</v>
      </c>
      <c r="H166">
        <v>814</v>
      </c>
      <c r="I166">
        <v>20.52</v>
      </c>
      <c r="J166">
        <v>23.51</v>
      </c>
      <c r="K166">
        <v>77920</v>
      </c>
      <c r="L166">
        <v>50.37</v>
      </c>
      <c r="M166">
        <f t="shared" si="21"/>
        <v>1.2625271205703068</v>
      </c>
      <c r="N166">
        <f t="shared" si="22"/>
        <v>1.5872999999999999E-5</v>
      </c>
      <c r="O166" s="3">
        <f t="shared" si="23"/>
        <v>0.69857072999999992</v>
      </c>
      <c r="P166" s="3"/>
      <c r="Q166" s="3"/>
      <c r="R166" s="3"/>
    </row>
    <row r="167" spans="1:18" x14ac:dyDescent="0.35">
      <c r="A167" s="1">
        <v>43495</v>
      </c>
      <c r="B167" s="2">
        <v>0.83039351851851861</v>
      </c>
      <c r="C167" s="3">
        <f t="shared" si="18"/>
        <v>0.83039351851851861</v>
      </c>
      <c r="D167" s="2">
        <v>0.25</v>
      </c>
      <c r="E167" s="3">
        <f t="shared" si="19"/>
        <v>0.25</v>
      </c>
      <c r="F167" s="2">
        <f t="shared" si="20"/>
        <v>0.58039351851851861</v>
      </c>
      <c r="G167">
        <v>83348</v>
      </c>
      <c r="H167">
        <v>830</v>
      </c>
      <c r="I167">
        <v>20.51</v>
      </c>
      <c r="J167">
        <v>23.51</v>
      </c>
      <c r="K167">
        <v>77935</v>
      </c>
      <c r="L167">
        <v>50.37</v>
      </c>
      <c r="M167">
        <f t="shared" si="21"/>
        <v>1.261379159922398</v>
      </c>
      <c r="N167">
        <f t="shared" si="22"/>
        <v>1.6406333333333333E-5</v>
      </c>
      <c r="O167" s="3">
        <f t="shared" si="23"/>
        <v>0.72204272999999997</v>
      </c>
      <c r="P167" s="3"/>
      <c r="Q167" s="3"/>
      <c r="R167" s="3"/>
    </row>
    <row r="168" spans="1:18" x14ac:dyDescent="0.35">
      <c r="A168" s="1">
        <v>43495</v>
      </c>
      <c r="B168" s="2">
        <v>0.83040509259259254</v>
      </c>
      <c r="C168" s="3">
        <f t="shared" si="18"/>
        <v>0.83040509259259254</v>
      </c>
      <c r="D168" s="2">
        <v>0.25</v>
      </c>
      <c r="E168" s="3">
        <f t="shared" si="19"/>
        <v>0.25</v>
      </c>
      <c r="F168" s="2">
        <f t="shared" si="20"/>
        <v>0.58040509259259254</v>
      </c>
      <c r="G168">
        <v>83773</v>
      </c>
      <c r="H168">
        <v>827</v>
      </c>
      <c r="I168">
        <v>20.54</v>
      </c>
      <c r="J168">
        <v>23.5</v>
      </c>
      <c r="K168">
        <v>77936</v>
      </c>
      <c r="L168">
        <v>50.41</v>
      </c>
      <c r="M168">
        <f t="shared" si="21"/>
        <v>1.2648230418661246</v>
      </c>
      <c r="N168">
        <f t="shared" si="22"/>
        <v>1.6306333333333333E-5</v>
      </c>
      <c r="O168" s="3">
        <f t="shared" si="23"/>
        <v>0.71764172999999998</v>
      </c>
      <c r="P168" s="3"/>
      <c r="Q168" s="3"/>
      <c r="R168" s="3"/>
    </row>
    <row r="169" spans="1:18" x14ac:dyDescent="0.35">
      <c r="A169" s="1">
        <v>43495</v>
      </c>
      <c r="B169" s="2">
        <v>0.83040509259259254</v>
      </c>
      <c r="C169" s="3">
        <f t="shared" si="18"/>
        <v>0.83040509259259254</v>
      </c>
      <c r="D169" s="2">
        <v>0.25</v>
      </c>
      <c r="E169" s="3">
        <f t="shared" si="19"/>
        <v>0.25</v>
      </c>
      <c r="F169" s="2">
        <f t="shared" si="20"/>
        <v>0.58040509259259254</v>
      </c>
      <c r="G169">
        <v>84273</v>
      </c>
      <c r="H169">
        <v>834</v>
      </c>
      <c r="I169">
        <v>20.61</v>
      </c>
      <c r="J169">
        <v>23.51</v>
      </c>
      <c r="K169">
        <v>77960</v>
      </c>
      <c r="L169">
        <v>50.41</v>
      </c>
      <c r="M169">
        <f t="shared" si="21"/>
        <v>1.2728587664014877</v>
      </c>
      <c r="N169">
        <f t="shared" si="22"/>
        <v>1.6539666666666667E-5</v>
      </c>
      <c r="O169" s="3">
        <f t="shared" si="23"/>
        <v>0.72791073000000006</v>
      </c>
      <c r="P169" s="3"/>
      <c r="Q169" s="3"/>
      <c r="R169" s="3"/>
    </row>
    <row r="170" spans="1:18" x14ac:dyDescent="0.35">
      <c r="A170" s="1">
        <v>43495</v>
      </c>
      <c r="B170" s="2">
        <v>0.83041666666666669</v>
      </c>
      <c r="C170" s="3">
        <f t="shared" si="18"/>
        <v>0.83041666666666669</v>
      </c>
      <c r="D170" s="2">
        <v>0.25</v>
      </c>
      <c r="E170" s="3">
        <f t="shared" si="19"/>
        <v>0.25</v>
      </c>
      <c r="F170" s="2">
        <f t="shared" si="20"/>
        <v>0.58041666666666669</v>
      </c>
      <c r="G170">
        <v>84773</v>
      </c>
      <c r="H170">
        <v>831</v>
      </c>
      <c r="I170">
        <v>20.52</v>
      </c>
      <c r="J170">
        <v>23.5</v>
      </c>
      <c r="K170">
        <v>77959</v>
      </c>
      <c r="L170">
        <v>50.41</v>
      </c>
      <c r="M170">
        <f t="shared" si="21"/>
        <v>1.2625271205703068</v>
      </c>
      <c r="N170">
        <f t="shared" si="22"/>
        <v>1.6439666666666668E-5</v>
      </c>
      <c r="O170" s="3">
        <f t="shared" si="23"/>
        <v>0.72350973000000007</v>
      </c>
      <c r="P170" s="3"/>
      <c r="Q170" s="3"/>
      <c r="R170" s="3"/>
    </row>
    <row r="171" spans="1:18" x14ac:dyDescent="0.35">
      <c r="A171" s="1">
        <v>43495</v>
      </c>
      <c r="B171" s="2">
        <v>0.83041666666666669</v>
      </c>
      <c r="C171" s="3">
        <f t="shared" si="18"/>
        <v>0.83041666666666669</v>
      </c>
      <c r="D171" s="2">
        <v>0.25</v>
      </c>
      <c r="E171" s="3">
        <f t="shared" si="19"/>
        <v>0.25</v>
      </c>
      <c r="F171" s="2">
        <f t="shared" si="20"/>
        <v>0.58041666666666669</v>
      </c>
      <c r="G171">
        <v>85273</v>
      </c>
      <c r="H171">
        <v>824</v>
      </c>
      <c r="I171">
        <v>20.51</v>
      </c>
      <c r="J171">
        <v>23.51</v>
      </c>
      <c r="K171">
        <v>77973</v>
      </c>
      <c r="L171">
        <v>50.41</v>
      </c>
      <c r="M171">
        <f t="shared" si="21"/>
        <v>1.261379159922398</v>
      </c>
      <c r="N171">
        <f t="shared" si="22"/>
        <v>1.6206333333333334E-5</v>
      </c>
      <c r="O171" s="3">
        <f t="shared" si="23"/>
        <v>0.7132407300000001</v>
      </c>
      <c r="P171" s="3"/>
      <c r="Q171" s="3"/>
      <c r="R171" s="3"/>
    </row>
    <row r="172" spans="1:18" x14ac:dyDescent="0.35">
      <c r="A172" s="1">
        <v>43495</v>
      </c>
      <c r="B172" s="2">
        <v>0.83042824074074073</v>
      </c>
      <c r="C172" s="3">
        <f t="shared" si="18"/>
        <v>0.83042824074074073</v>
      </c>
      <c r="D172" s="2">
        <v>0.25</v>
      </c>
      <c r="E172" s="3">
        <f t="shared" si="19"/>
        <v>0.25</v>
      </c>
      <c r="F172" s="2">
        <f t="shared" si="20"/>
        <v>0.58042824074074073</v>
      </c>
      <c r="G172">
        <v>85773</v>
      </c>
      <c r="H172">
        <v>821</v>
      </c>
      <c r="I172">
        <v>20.48</v>
      </c>
      <c r="J172">
        <v>23.51</v>
      </c>
      <c r="K172">
        <v>77973</v>
      </c>
      <c r="L172">
        <v>50.41</v>
      </c>
      <c r="M172">
        <f t="shared" si="21"/>
        <v>1.257935277978671</v>
      </c>
      <c r="N172">
        <f t="shared" si="22"/>
        <v>1.6106333333333332E-5</v>
      </c>
      <c r="O172" s="3">
        <f t="shared" si="23"/>
        <v>0.70883972999999989</v>
      </c>
      <c r="P172" s="3"/>
      <c r="Q172" s="3"/>
      <c r="R172" s="3"/>
    </row>
    <row r="173" spans="1:18" x14ac:dyDescent="0.35">
      <c r="A173" s="1">
        <v>43495</v>
      </c>
      <c r="B173" s="2">
        <v>0.83042824074074073</v>
      </c>
      <c r="C173" s="3">
        <f t="shared" si="18"/>
        <v>0.83042824074074073</v>
      </c>
      <c r="D173" s="2">
        <v>0.25</v>
      </c>
      <c r="E173" s="3">
        <f t="shared" si="19"/>
        <v>0.25</v>
      </c>
      <c r="F173" s="2">
        <f t="shared" si="20"/>
        <v>0.58042824074074073</v>
      </c>
      <c r="G173">
        <v>86274</v>
      </c>
      <c r="H173">
        <v>835</v>
      </c>
      <c r="I173">
        <v>20.49</v>
      </c>
      <c r="J173">
        <v>23.51</v>
      </c>
      <c r="K173">
        <v>77969</v>
      </c>
      <c r="L173">
        <v>50.44</v>
      </c>
      <c r="M173">
        <f t="shared" si="21"/>
        <v>1.2590832386265796</v>
      </c>
      <c r="N173">
        <f t="shared" si="22"/>
        <v>1.6572999999999999E-5</v>
      </c>
      <c r="O173" s="3">
        <f t="shared" si="23"/>
        <v>0.72937772999999995</v>
      </c>
      <c r="P173" s="3"/>
      <c r="Q173" s="3"/>
      <c r="R173" s="3"/>
    </row>
    <row r="174" spans="1:18" x14ac:dyDescent="0.35">
      <c r="A174" s="1">
        <v>43495</v>
      </c>
      <c r="B174" s="2">
        <v>0.83043981481481488</v>
      </c>
      <c r="C174" s="3">
        <f t="shared" si="18"/>
        <v>0.83043981481481488</v>
      </c>
      <c r="D174" s="2">
        <v>0.25</v>
      </c>
      <c r="E174" s="3">
        <f t="shared" si="19"/>
        <v>0.25</v>
      </c>
      <c r="F174" s="2">
        <f t="shared" si="20"/>
        <v>0.58043981481481488</v>
      </c>
      <c r="G174">
        <v>86773</v>
      </c>
      <c r="H174">
        <v>821</v>
      </c>
      <c r="I174">
        <v>20.329999999999998</v>
      </c>
      <c r="J174">
        <v>23.5</v>
      </c>
      <c r="K174">
        <v>77985</v>
      </c>
      <c r="L174">
        <v>50.44</v>
      </c>
      <c r="M174">
        <f t="shared" si="21"/>
        <v>1.2407158682600359</v>
      </c>
      <c r="N174">
        <f t="shared" si="22"/>
        <v>1.6106333333333332E-5</v>
      </c>
      <c r="O174" s="3">
        <f t="shared" si="23"/>
        <v>0.70883972999999989</v>
      </c>
      <c r="P174" s="3"/>
      <c r="Q174" s="3"/>
      <c r="R174" s="3"/>
    </row>
    <row r="175" spans="1:18" x14ac:dyDescent="0.35">
      <c r="A175" s="1">
        <v>43495</v>
      </c>
      <c r="B175" s="2">
        <v>0.83043981481481488</v>
      </c>
      <c r="C175" s="3">
        <f t="shared" si="18"/>
        <v>0.83043981481481488</v>
      </c>
      <c r="D175" s="2">
        <v>0.25</v>
      </c>
      <c r="E175" s="3">
        <f t="shared" si="19"/>
        <v>0.25</v>
      </c>
      <c r="F175" s="2">
        <f t="shared" si="20"/>
        <v>0.58043981481481488</v>
      </c>
      <c r="G175">
        <v>87273</v>
      </c>
      <c r="H175">
        <v>824</v>
      </c>
      <c r="I175">
        <v>20.190000000000001</v>
      </c>
      <c r="J175">
        <v>23.5</v>
      </c>
      <c r="K175">
        <v>77991</v>
      </c>
      <c r="L175">
        <v>50.44</v>
      </c>
      <c r="M175">
        <f t="shared" si="21"/>
        <v>1.2246444191893102</v>
      </c>
      <c r="N175">
        <f t="shared" si="22"/>
        <v>1.6206333333333334E-5</v>
      </c>
      <c r="O175" s="3">
        <f t="shared" si="23"/>
        <v>0.7132407300000001</v>
      </c>
      <c r="P175" s="3"/>
      <c r="Q175" s="3"/>
      <c r="R175" s="3"/>
    </row>
    <row r="176" spans="1:18" x14ac:dyDescent="0.35">
      <c r="A176" s="1">
        <v>43495</v>
      </c>
      <c r="B176" s="2">
        <v>0.83045138888888881</v>
      </c>
      <c r="C176" s="3">
        <f t="shared" si="18"/>
        <v>0.83045138888888881</v>
      </c>
      <c r="D176" s="2">
        <v>0.25</v>
      </c>
      <c r="E176" s="3">
        <f t="shared" si="19"/>
        <v>0.25</v>
      </c>
      <c r="F176" s="2">
        <f t="shared" si="20"/>
        <v>0.58045138888888881</v>
      </c>
      <c r="G176">
        <v>87773</v>
      </c>
      <c r="H176">
        <v>816</v>
      </c>
      <c r="I176">
        <v>20.02</v>
      </c>
      <c r="J176">
        <v>23.51</v>
      </c>
      <c r="K176">
        <v>77999</v>
      </c>
      <c r="L176">
        <v>50.44</v>
      </c>
      <c r="M176">
        <f t="shared" si="21"/>
        <v>1.2051290881748573</v>
      </c>
      <c r="N176">
        <f t="shared" si="22"/>
        <v>1.5939666666666666E-5</v>
      </c>
      <c r="O176" s="3">
        <f t="shared" si="23"/>
        <v>0.70150472999999991</v>
      </c>
      <c r="P176" s="3"/>
      <c r="Q176" s="3"/>
      <c r="R176" s="3"/>
    </row>
    <row r="177" spans="1:18" x14ac:dyDescent="0.35">
      <c r="A177" s="1">
        <v>43495</v>
      </c>
      <c r="B177" s="2">
        <v>0.83045138888888881</v>
      </c>
      <c r="C177" s="3">
        <f t="shared" si="18"/>
        <v>0.83045138888888881</v>
      </c>
      <c r="D177" s="2">
        <v>0.25</v>
      </c>
      <c r="E177" s="3">
        <f t="shared" si="19"/>
        <v>0.25</v>
      </c>
      <c r="F177" s="2">
        <f t="shared" si="20"/>
        <v>0.58045138888888881</v>
      </c>
      <c r="G177">
        <v>88273</v>
      </c>
      <c r="H177">
        <v>820</v>
      </c>
      <c r="I177">
        <v>19.96</v>
      </c>
      <c r="J177">
        <v>23.51</v>
      </c>
      <c r="K177">
        <v>78008</v>
      </c>
      <c r="L177">
        <v>50.44</v>
      </c>
      <c r="M177">
        <f t="shared" si="21"/>
        <v>1.1982413242874035</v>
      </c>
      <c r="N177">
        <f t="shared" si="22"/>
        <v>1.6073E-5</v>
      </c>
      <c r="O177" s="3">
        <f t="shared" si="23"/>
        <v>0.70737273000000001</v>
      </c>
      <c r="P177" s="3"/>
      <c r="Q177" s="3"/>
      <c r="R177" s="3"/>
    </row>
    <row r="178" spans="1:18" x14ac:dyDescent="0.35">
      <c r="A178" s="1">
        <v>43495</v>
      </c>
      <c r="B178" s="2">
        <v>0.83046296296296296</v>
      </c>
      <c r="C178" s="3">
        <f t="shared" si="18"/>
        <v>0.83046296296296296</v>
      </c>
      <c r="D178" s="2">
        <v>0.25</v>
      </c>
      <c r="E178" s="3">
        <f t="shared" si="19"/>
        <v>0.25</v>
      </c>
      <c r="F178" s="2">
        <f t="shared" si="20"/>
        <v>0.58046296296296296</v>
      </c>
      <c r="G178">
        <v>88776</v>
      </c>
      <c r="H178">
        <v>823</v>
      </c>
      <c r="I178">
        <v>19.829999999999998</v>
      </c>
      <c r="J178">
        <v>23.52</v>
      </c>
      <c r="K178">
        <v>78017</v>
      </c>
      <c r="L178">
        <v>50.44</v>
      </c>
      <c r="M178">
        <f t="shared" si="21"/>
        <v>1.1833178358645864</v>
      </c>
      <c r="N178">
        <f t="shared" si="22"/>
        <v>1.6172999999999999E-5</v>
      </c>
      <c r="O178" s="3">
        <f t="shared" si="23"/>
        <v>0.71177372999999999</v>
      </c>
      <c r="P178" s="3"/>
      <c r="Q178" s="3"/>
      <c r="R178" s="3"/>
    </row>
    <row r="179" spans="1:18" x14ac:dyDescent="0.35">
      <c r="A179" s="1">
        <v>43495</v>
      </c>
      <c r="B179" s="2">
        <v>0.83046296296296296</v>
      </c>
      <c r="C179" s="3">
        <f t="shared" si="18"/>
        <v>0.83046296296296296</v>
      </c>
      <c r="D179" s="2">
        <v>0.25</v>
      </c>
      <c r="E179" s="3">
        <f t="shared" si="19"/>
        <v>0.25</v>
      </c>
      <c r="F179" s="2">
        <f t="shared" si="20"/>
        <v>0.58046296296296296</v>
      </c>
      <c r="G179">
        <v>89273</v>
      </c>
      <c r="H179">
        <v>828</v>
      </c>
      <c r="I179">
        <v>19.559999999999999</v>
      </c>
      <c r="J179">
        <v>23.51</v>
      </c>
      <c r="K179">
        <v>78017</v>
      </c>
      <c r="L179">
        <v>50.48</v>
      </c>
      <c r="M179">
        <f t="shared" si="21"/>
        <v>1.1523228983710436</v>
      </c>
      <c r="N179">
        <f t="shared" si="22"/>
        <v>1.6339666666666665E-5</v>
      </c>
      <c r="O179" s="3">
        <f t="shared" si="23"/>
        <v>0.71910872999999997</v>
      </c>
      <c r="P179" s="3"/>
      <c r="Q179" s="3"/>
      <c r="R179" s="3"/>
    </row>
    <row r="180" spans="1:18" x14ac:dyDescent="0.35">
      <c r="A180" s="1">
        <v>43495</v>
      </c>
      <c r="B180" s="2">
        <v>0.83047453703703711</v>
      </c>
      <c r="C180" s="3">
        <f t="shared" si="18"/>
        <v>0.83047453703703711</v>
      </c>
      <c r="D180" s="2">
        <v>0.25</v>
      </c>
      <c r="E180" s="3">
        <f t="shared" si="19"/>
        <v>0.25</v>
      </c>
      <c r="F180" s="2">
        <f t="shared" si="20"/>
        <v>0.58047453703703711</v>
      </c>
      <c r="G180">
        <v>89774</v>
      </c>
      <c r="H180">
        <v>826</v>
      </c>
      <c r="I180">
        <v>19.149999999999999</v>
      </c>
      <c r="J180">
        <v>23.51</v>
      </c>
      <c r="K180">
        <v>78025</v>
      </c>
      <c r="L180">
        <v>50.48</v>
      </c>
      <c r="M180">
        <f t="shared" si="21"/>
        <v>1.105256511806775</v>
      </c>
      <c r="N180">
        <f t="shared" si="22"/>
        <v>1.6273000000000002E-5</v>
      </c>
      <c r="O180" s="3">
        <f t="shared" si="23"/>
        <v>0.71617473000000009</v>
      </c>
      <c r="P180" s="3"/>
      <c r="Q180" s="3"/>
      <c r="R180" s="3"/>
    </row>
    <row r="181" spans="1:18" x14ac:dyDescent="0.35">
      <c r="A181" s="1">
        <v>43495</v>
      </c>
      <c r="B181" s="2">
        <v>0.83047453703703711</v>
      </c>
      <c r="C181" s="3">
        <f t="shared" si="18"/>
        <v>0.83047453703703711</v>
      </c>
      <c r="D181" s="2">
        <v>0.25</v>
      </c>
      <c r="E181" s="3">
        <f t="shared" si="19"/>
        <v>0.25</v>
      </c>
      <c r="F181" s="2">
        <f t="shared" si="20"/>
        <v>0.58047453703703711</v>
      </c>
      <c r="G181">
        <v>90273</v>
      </c>
      <c r="H181">
        <v>826</v>
      </c>
      <c r="I181">
        <v>19</v>
      </c>
      <c r="J181">
        <v>23.51</v>
      </c>
      <c r="K181">
        <v>78034</v>
      </c>
      <c r="L181">
        <v>50.48</v>
      </c>
      <c r="M181">
        <f t="shared" si="21"/>
        <v>1.0880371020881403</v>
      </c>
      <c r="N181">
        <f t="shared" si="22"/>
        <v>1.6273000000000002E-5</v>
      </c>
      <c r="O181" s="3">
        <f t="shared" si="23"/>
        <v>0.71617473000000009</v>
      </c>
      <c r="P181" s="3"/>
      <c r="Q181" s="3"/>
      <c r="R181" s="3"/>
    </row>
    <row r="182" spans="1:18" x14ac:dyDescent="0.35">
      <c r="A182" s="1">
        <v>43495</v>
      </c>
      <c r="B182" s="2">
        <v>0.83048611111111104</v>
      </c>
      <c r="C182" s="3">
        <f t="shared" si="18"/>
        <v>0.83048611111111104</v>
      </c>
      <c r="D182" s="2">
        <v>0.25</v>
      </c>
      <c r="E182" s="3">
        <f t="shared" si="19"/>
        <v>0.25</v>
      </c>
      <c r="F182" s="2">
        <f t="shared" si="20"/>
        <v>0.58048611111111104</v>
      </c>
      <c r="G182">
        <v>90773</v>
      </c>
      <c r="H182">
        <v>823</v>
      </c>
      <c r="I182">
        <v>18.690000000000001</v>
      </c>
      <c r="J182">
        <v>23.5</v>
      </c>
      <c r="K182">
        <v>78042</v>
      </c>
      <c r="L182">
        <v>50.48</v>
      </c>
      <c r="M182">
        <f t="shared" si="21"/>
        <v>1.052450322002962</v>
      </c>
      <c r="N182">
        <f t="shared" si="22"/>
        <v>1.6172999999999999E-5</v>
      </c>
      <c r="O182" s="3">
        <f t="shared" si="23"/>
        <v>0.71177372999999999</v>
      </c>
      <c r="P182" s="3"/>
      <c r="Q182" s="3"/>
      <c r="R182" s="3"/>
    </row>
    <row r="183" spans="1:18" x14ac:dyDescent="0.35">
      <c r="A183" s="1">
        <v>43495</v>
      </c>
      <c r="B183" s="2">
        <v>0.83048611111111104</v>
      </c>
      <c r="C183" s="3">
        <f t="shared" si="18"/>
        <v>0.83048611111111104</v>
      </c>
      <c r="D183" s="2">
        <v>0.25</v>
      </c>
      <c r="E183" s="3">
        <f t="shared" si="19"/>
        <v>0.25</v>
      </c>
      <c r="F183" s="2">
        <f t="shared" si="20"/>
        <v>0.58048611111111104</v>
      </c>
      <c r="G183">
        <v>91273</v>
      </c>
      <c r="H183">
        <v>825</v>
      </c>
      <c r="I183">
        <v>18.170000000000002</v>
      </c>
      <c r="J183">
        <v>23.51</v>
      </c>
      <c r="K183">
        <v>78056</v>
      </c>
      <c r="L183">
        <v>50.51</v>
      </c>
      <c r="M183">
        <f t="shared" si="21"/>
        <v>0.99275636831169445</v>
      </c>
      <c r="N183">
        <f t="shared" si="22"/>
        <v>1.6239666666666666E-5</v>
      </c>
      <c r="O183" s="3">
        <f t="shared" si="23"/>
        <v>0.71470772999999999</v>
      </c>
      <c r="P183" s="3"/>
      <c r="Q183" s="3"/>
      <c r="R183" s="3"/>
    </row>
    <row r="184" spans="1:18" x14ac:dyDescent="0.35">
      <c r="A184" s="1">
        <v>43495</v>
      </c>
      <c r="B184" s="2">
        <v>0.83049768518518519</v>
      </c>
      <c r="C184" s="3">
        <f t="shared" si="18"/>
        <v>0.83049768518518519</v>
      </c>
      <c r="D184" s="2">
        <v>0.25</v>
      </c>
      <c r="E184" s="3">
        <f t="shared" si="19"/>
        <v>0.25</v>
      </c>
      <c r="F184" s="2">
        <f t="shared" si="20"/>
        <v>0.58049768518518519</v>
      </c>
      <c r="G184">
        <v>91773</v>
      </c>
      <c r="H184">
        <v>820</v>
      </c>
      <c r="I184">
        <v>18.03</v>
      </c>
      <c r="J184">
        <v>23.51</v>
      </c>
      <c r="K184">
        <v>78069</v>
      </c>
      <c r="L184">
        <v>50.51</v>
      </c>
      <c r="M184">
        <f t="shared" si="21"/>
        <v>0.97668491924096856</v>
      </c>
      <c r="N184">
        <f t="shared" si="22"/>
        <v>1.6073E-5</v>
      </c>
      <c r="O184" s="3">
        <f t="shared" si="23"/>
        <v>0.70737273000000001</v>
      </c>
      <c r="P184" s="3"/>
      <c r="Q184" s="3"/>
      <c r="R184" s="3"/>
    </row>
    <row r="185" spans="1:18" x14ac:dyDescent="0.35">
      <c r="A185" s="1">
        <v>43495</v>
      </c>
      <c r="B185" s="2">
        <v>0.83049768518518519</v>
      </c>
      <c r="C185" s="3">
        <f t="shared" si="18"/>
        <v>0.83049768518518519</v>
      </c>
      <c r="D185" s="2">
        <v>0.25</v>
      </c>
      <c r="E185" s="3">
        <f t="shared" si="19"/>
        <v>0.25</v>
      </c>
      <c r="F185" s="2">
        <f t="shared" si="20"/>
        <v>0.58049768518518519</v>
      </c>
      <c r="G185">
        <v>92273</v>
      </c>
      <c r="H185">
        <v>819</v>
      </c>
      <c r="I185">
        <v>17.82</v>
      </c>
      <c r="J185">
        <v>23.51</v>
      </c>
      <c r="K185">
        <v>78066</v>
      </c>
      <c r="L185">
        <v>50.51</v>
      </c>
      <c r="M185">
        <f t="shared" si="21"/>
        <v>0.95257774563487962</v>
      </c>
      <c r="N185">
        <f t="shared" si="22"/>
        <v>1.6039666666666668E-5</v>
      </c>
      <c r="O185" s="3">
        <f t="shared" si="23"/>
        <v>0.70590573000000012</v>
      </c>
      <c r="P185" s="3"/>
      <c r="Q185" s="3"/>
      <c r="R185" s="3"/>
    </row>
    <row r="186" spans="1:18" x14ac:dyDescent="0.35">
      <c r="A186" s="1">
        <v>43495</v>
      </c>
      <c r="B186" s="2">
        <v>0.83050925925925922</v>
      </c>
      <c r="C186" s="3">
        <f t="shared" si="18"/>
        <v>0.83050925925925922</v>
      </c>
      <c r="D186" s="2">
        <v>0.25</v>
      </c>
      <c r="E186" s="3">
        <f t="shared" si="19"/>
        <v>0.25</v>
      </c>
      <c r="F186" s="2">
        <f t="shared" si="20"/>
        <v>0.58050925925925922</v>
      </c>
      <c r="G186">
        <v>92773</v>
      </c>
      <c r="H186">
        <v>835</v>
      </c>
      <c r="I186">
        <v>17.64</v>
      </c>
      <c r="J186">
        <v>23.51</v>
      </c>
      <c r="K186">
        <v>78073</v>
      </c>
      <c r="L186">
        <v>50.51</v>
      </c>
      <c r="M186">
        <f t="shared" si="21"/>
        <v>0.93191445397251782</v>
      </c>
      <c r="N186">
        <f t="shared" si="22"/>
        <v>1.6572999999999999E-5</v>
      </c>
      <c r="O186" s="3">
        <f t="shared" si="23"/>
        <v>0.72937772999999995</v>
      </c>
      <c r="P186" s="3"/>
      <c r="Q186" s="3"/>
      <c r="R186" s="3"/>
    </row>
    <row r="187" spans="1:18" x14ac:dyDescent="0.35">
      <c r="A187" s="1">
        <v>43495</v>
      </c>
      <c r="B187" s="2">
        <v>0.83050925925925922</v>
      </c>
      <c r="C187" s="3">
        <f t="shared" si="18"/>
        <v>0.83050925925925922</v>
      </c>
      <c r="D187" s="2">
        <v>0.25</v>
      </c>
      <c r="E187" s="3">
        <f t="shared" si="19"/>
        <v>0.25</v>
      </c>
      <c r="F187" s="2">
        <f t="shared" si="20"/>
        <v>0.58050925925925922</v>
      </c>
      <c r="G187">
        <v>93274</v>
      </c>
      <c r="H187">
        <v>822</v>
      </c>
      <c r="I187">
        <v>17.559999999999999</v>
      </c>
      <c r="J187">
        <v>23.51</v>
      </c>
      <c r="K187">
        <v>78078</v>
      </c>
      <c r="L187">
        <v>50.51</v>
      </c>
      <c r="M187">
        <f t="shared" si="21"/>
        <v>0.92273076878924576</v>
      </c>
      <c r="N187">
        <f t="shared" si="22"/>
        <v>1.6139666666666667E-5</v>
      </c>
      <c r="O187" s="3">
        <f t="shared" si="23"/>
        <v>0.71030673</v>
      </c>
      <c r="P187" s="3"/>
      <c r="Q187" s="3"/>
      <c r="R187" s="3"/>
    </row>
    <row r="188" spans="1:18" x14ac:dyDescent="0.35">
      <c r="A188" s="1">
        <v>43495</v>
      </c>
      <c r="B188" s="2">
        <v>0.83052083333333337</v>
      </c>
      <c r="C188" s="3">
        <f t="shared" si="18"/>
        <v>0.83052083333333337</v>
      </c>
      <c r="D188" s="2">
        <v>0.25</v>
      </c>
      <c r="E188" s="3">
        <f t="shared" si="19"/>
        <v>0.25</v>
      </c>
      <c r="F188" s="2">
        <f t="shared" si="20"/>
        <v>0.58052083333333337</v>
      </c>
      <c r="G188">
        <v>93773</v>
      </c>
      <c r="H188">
        <v>827</v>
      </c>
      <c r="I188">
        <v>17.260000000000002</v>
      </c>
      <c r="J188">
        <v>23.52</v>
      </c>
      <c r="K188">
        <v>78090</v>
      </c>
      <c r="L188">
        <v>50.51</v>
      </c>
      <c r="M188">
        <f t="shared" si="21"/>
        <v>0.88829194935197631</v>
      </c>
      <c r="N188">
        <f t="shared" si="22"/>
        <v>1.6306333333333333E-5</v>
      </c>
      <c r="O188" s="3">
        <f t="shared" si="23"/>
        <v>0.71764172999999998</v>
      </c>
      <c r="P188" s="3"/>
      <c r="Q188" s="3"/>
      <c r="R188" s="3"/>
    </row>
    <row r="189" spans="1:18" x14ac:dyDescent="0.35">
      <c r="A189" s="1">
        <v>43495</v>
      </c>
      <c r="B189" s="2">
        <v>0.83052083333333337</v>
      </c>
      <c r="C189" s="3">
        <f t="shared" si="18"/>
        <v>0.83052083333333337</v>
      </c>
      <c r="D189" s="2">
        <v>0.25</v>
      </c>
      <c r="E189" s="3">
        <f t="shared" si="19"/>
        <v>0.25</v>
      </c>
      <c r="F189" s="2">
        <f t="shared" si="20"/>
        <v>0.58052083333333337</v>
      </c>
      <c r="G189">
        <v>94273</v>
      </c>
      <c r="H189">
        <v>822</v>
      </c>
      <c r="I189">
        <v>17.079999999999998</v>
      </c>
      <c r="J189">
        <v>23.52</v>
      </c>
      <c r="K189">
        <v>78095</v>
      </c>
      <c r="L189">
        <v>50.55</v>
      </c>
      <c r="M189">
        <f t="shared" si="21"/>
        <v>0.86762865768961417</v>
      </c>
      <c r="N189">
        <f t="shared" si="22"/>
        <v>1.6139666666666667E-5</v>
      </c>
      <c r="O189" s="3">
        <f t="shared" si="23"/>
        <v>0.71030673</v>
      </c>
      <c r="P189" s="3"/>
      <c r="Q189" s="3"/>
      <c r="R189" s="3"/>
    </row>
    <row r="190" spans="1:18" x14ac:dyDescent="0.35">
      <c r="A190" s="1">
        <v>43495</v>
      </c>
      <c r="B190" s="2">
        <v>0.8305324074074073</v>
      </c>
      <c r="C190" s="3">
        <f t="shared" si="18"/>
        <v>0.8305324074074073</v>
      </c>
      <c r="D190" s="2">
        <v>0.25</v>
      </c>
      <c r="E190" s="3">
        <f t="shared" si="19"/>
        <v>0.25</v>
      </c>
      <c r="F190" s="2">
        <f t="shared" si="20"/>
        <v>0.5805324074074073</v>
      </c>
      <c r="G190">
        <v>94773</v>
      </c>
      <c r="H190">
        <v>824</v>
      </c>
      <c r="I190">
        <v>17.03</v>
      </c>
      <c r="J190">
        <v>23.52</v>
      </c>
      <c r="K190">
        <v>78107</v>
      </c>
      <c r="L190">
        <v>50.55</v>
      </c>
      <c r="M190">
        <f t="shared" si="21"/>
        <v>0.86188885445006957</v>
      </c>
      <c r="N190">
        <f t="shared" si="22"/>
        <v>1.6206333333333334E-5</v>
      </c>
      <c r="O190" s="3">
        <f t="shared" si="23"/>
        <v>0.7132407300000001</v>
      </c>
      <c r="P190" s="3"/>
      <c r="Q190" s="3"/>
      <c r="R190" s="3"/>
    </row>
    <row r="191" spans="1:18" x14ac:dyDescent="0.35">
      <c r="A191" s="1">
        <v>43495</v>
      </c>
      <c r="B191" s="2">
        <v>0.8305324074074073</v>
      </c>
      <c r="C191" s="3">
        <f t="shared" si="18"/>
        <v>0.8305324074074073</v>
      </c>
      <c r="D191" s="2">
        <v>0.25</v>
      </c>
      <c r="E191" s="3">
        <f t="shared" si="19"/>
        <v>0.25</v>
      </c>
      <c r="F191" s="2">
        <f t="shared" si="20"/>
        <v>0.5805324074074073</v>
      </c>
      <c r="G191">
        <v>95273</v>
      </c>
      <c r="H191">
        <v>828</v>
      </c>
      <c r="I191">
        <v>16.940000000000001</v>
      </c>
      <c r="J191">
        <v>23.52</v>
      </c>
      <c r="K191">
        <v>78110</v>
      </c>
      <c r="L191">
        <v>50.55</v>
      </c>
      <c r="M191">
        <f t="shared" si="21"/>
        <v>0.85155720861888862</v>
      </c>
      <c r="N191">
        <f t="shared" si="22"/>
        <v>1.6339666666666665E-5</v>
      </c>
      <c r="O191" s="3">
        <f t="shared" si="23"/>
        <v>0.71910872999999997</v>
      </c>
      <c r="P191" s="3"/>
      <c r="Q191" s="3"/>
      <c r="R191" s="3"/>
    </row>
    <row r="192" spans="1:18" x14ac:dyDescent="0.35">
      <c r="A192" s="1">
        <v>43495</v>
      </c>
      <c r="B192" s="2">
        <v>0.83054398148148145</v>
      </c>
      <c r="C192" s="3">
        <f t="shared" si="18"/>
        <v>0.83054398148148145</v>
      </c>
      <c r="D192" s="2">
        <v>0.25</v>
      </c>
      <c r="E192" s="3">
        <f t="shared" si="19"/>
        <v>0.25</v>
      </c>
      <c r="F192" s="2">
        <f t="shared" si="20"/>
        <v>0.58054398148148145</v>
      </c>
      <c r="G192">
        <v>95773</v>
      </c>
      <c r="H192">
        <v>812</v>
      </c>
      <c r="I192">
        <v>16.91</v>
      </c>
      <c r="J192">
        <v>23.51</v>
      </c>
      <c r="K192">
        <v>78129</v>
      </c>
      <c r="L192">
        <v>50.58</v>
      </c>
      <c r="M192">
        <f t="shared" si="21"/>
        <v>0.84811332667516159</v>
      </c>
      <c r="N192">
        <f t="shared" si="22"/>
        <v>1.5806333333333335E-5</v>
      </c>
      <c r="O192" s="3">
        <f t="shared" si="23"/>
        <v>0.69563673000000004</v>
      </c>
      <c r="P192" s="3"/>
      <c r="Q192" s="3"/>
      <c r="R192" s="3"/>
    </row>
    <row r="193" spans="1:18" x14ac:dyDescent="0.35">
      <c r="A193" s="1">
        <v>43495</v>
      </c>
      <c r="B193" s="2">
        <v>0.83054398148148145</v>
      </c>
      <c r="C193" s="3">
        <f t="shared" si="18"/>
        <v>0.83054398148148145</v>
      </c>
      <c r="D193" s="2">
        <v>0.25</v>
      </c>
      <c r="E193" s="3">
        <f t="shared" si="19"/>
        <v>0.25</v>
      </c>
      <c r="F193" s="2">
        <f t="shared" si="20"/>
        <v>0.58054398148148145</v>
      </c>
      <c r="G193">
        <v>96273</v>
      </c>
      <c r="H193">
        <v>816</v>
      </c>
      <c r="I193">
        <v>16.87</v>
      </c>
      <c r="J193">
        <v>23.52</v>
      </c>
      <c r="K193">
        <v>78129</v>
      </c>
      <c r="L193">
        <v>50.58</v>
      </c>
      <c r="M193">
        <f t="shared" si="21"/>
        <v>0.84352148408352567</v>
      </c>
      <c r="N193">
        <f t="shared" si="22"/>
        <v>1.5939666666666666E-5</v>
      </c>
      <c r="O193" s="3">
        <f t="shared" si="23"/>
        <v>0.70150472999999991</v>
      </c>
      <c r="P193" s="3"/>
      <c r="Q193" s="3"/>
      <c r="R193" s="3"/>
    </row>
    <row r="194" spans="1:18" x14ac:dyDescent="0.35">
      <c r="A194" s="1">
        <v>43495</v>
      </c>
      <c r="B194" s="2">
        <v>0.8305555555555556</v>
      </c>
      <c r="C194" s="3">
        <f t="shared" si="18"/>
        <v>0.8305555555555556</v>
      </c>
      <c r="D194" s="2">
        <v>0.25</v>
      </c>
      <c r="E194" s="3">
        <f t="shared" si="19"/>
        <v>0.25</v>
      </c>
      <c r="F194" s="2">
        <f t="shared" si="20"/>
        <v>0.5805555555555556</v>
      </c>
      <c r="G194">
        <v>96774</v>
      </c>
      <c r="H194">
        <v>820</v>
      </c>
      <c r="I194">
        <v>16.8</v>
      </c>
      <c r="J194">
        <v>23.51</v>
      </c>
      <c r="K194">
        <v>78132</v>
      </c>
      <c r="L194">
        <v>50.58</v>
      </c>
      <c r="M194">
        <f t="shared" si="21"/>
        <v>0.83548575954816273</v>
      </c>
      <c r="N194">
        <f t="shared" si="22"/>
        <v>1.6073E-5</v>
      </c>
      <c r="O194" s="3">
        <f t="shared" si="23"/>
        <v>0.70737273000000001</v>
      </c>
      <c r="P194" s="3"/>
      <c r="Q194" s="3"/>
      <c r="R194" s="3"/>
    </row>
    <row r="195" spans="1:18" x14ac:dyDescent="0.35">
      <c r="A195" s="1">
        <v>43495</v>
      </c>
      <c r="B195" s="2">
        <v>0.8305555555555556</v>
      </c>
      <c r="C195" s="3">
        <f t="shared" si="18"/>
        <v>0.8305555555555556</v>
      </c>
      <c r="D195" s="2">
        <v>0.25</v>
      </c>
      <c r="E195" s="3">
        <f t="shared" si="19"/>
        <v>0.25</v>
      </c>
      <c r="F195" s="2">
        <f t="shared" si="20"/>
        <v>0.5805555555555556</v>
      </c>
      <c r="G195">
        <v>97273</v>
      </c>
      <c r="H195">
        <v>817</v>
      </c>
      <c r="I195">
        <v>16.68</v>
      </c>
      <c r="J195">
        <v>23.51</v>
      </c>
      <c r="K195">
        <v>78146</v>
      </c>
      <c r="L195">
        <v>50.58</v>
      </c>
      <c r="M195">
        <f t="shared" si="21"/>
        <v>0.82171023177325475</v>
      </c>
      <c r="N195">
        <f t="shared" si="22"/>
        <v>1.5973000000000001E-5</v>
      </c>
      <c r="O195" s="3">
        <f t="shared" si="23"/>
        <v>0.70297173000000002</v>
      </c>
      <c r="P195" s="3"/>
      <c r="Q195" s="3"/>
      <c r="R195" s="3"/>
    </row>
    <row r="196" spans="1:18" x14ac:dyDescent="0.35">
      <c r="A196" s="1">
        <v>43495</v>
      </c>
      <c r="B196" s="2">
        <v>0.83056712962962964</v>
      </c>
      <c r="C196" s="3">
        <f t="shared" si="18"/>
        <v>0.83056712962962964</v>
      </c>
      <c r="D196" s="2">
        <v>0.25</v>
      </c>
      <c r="E196" s="3">
        <f t="shared" si="19"/>
        <v>0.25</v>
      </c>
      <c r="F196" s="2">
        <f t="shared" si="20"/>
        <v>0.58056712962962964</v>
      </c>
      <c r="G196">
        <v>97773</v>
      </c>
      <c r="H196">
        <v>832</v>
      </c>
      <c r="I196">
        <v>16.57</v>
      </c>
      <c r="J196">
        <v>23.53</v>
      </c>
      <c r="K196">
        <v>78143</v>
      </c>
      <c r="L196">
        <v>50.62</v>
      </c>
      <c r="M196">
        <f t="shared" si="21"/>
        <v>0.80908266464625589</v>
      </c>
      <c r="N196">
        <f t="shared" si="22"/>
        <v>1.6473E-5</v>
      </c>
      <c r="O196" s="3">
        <f t="shared" si="23"/>
        <v>0.72497672999999996</v>
      </c>
      <c r="P196" s="3"/>
      <c r="Q196" s="3"/>
      <c r="R196" s="3"/>
    </row>
    <row r="197" spans="1:18" x14ac:dyDescent="0.35">
      <c r="A197" s="1">
        <v>43495</v>
      </c>
      <c r="B197" s="2">
        <v>0.83056712962962964</v>
      </c>
      <c r="C197" s="3">
        <f t="shared" si="18"/>
        <v>0.83056712962962964</v>
      </c>
      <c r="D197" s="2">
        <v>0.25</v>
      </c>
      <c r="E197" s="3">
        <f t="shared" si="19"/>
        <v>0.25</v>
      </c>
      <c r="F197" s="2">
        <f t="shared" si="20"/>
        <v>0.58056712962962964</v>
      </c>
      <c r="G197">
        <v>98276</v>
      </c>
      <c r="H197">
        <v>832</v>
      </c>
      <c r="I197">
        <v>16.53</v>
      </c>
      <c r="J197">
        <v>23.52</v>
      </c>
      <c r="K197">
        <v>78159</v>
      </c>
      <c r="L197">
        <v>50.62</v>
      </c>
      <c r="M197">
        <f t="shared" si="21"/>
        <v>0.80449082205462008</v>
      </c>
      <c r="N197">
        <f t="shared" si="22"/>
        <v>1.6473E-5</v>
      </c>
      <c r="O197" s="3">
        <f t="shared" si="23"/>
        <v>0.72497672999999996</v>
      </c>
      <c r="P197" s="3"/>
      <c r="Q197" s="3"/>
      <c r="R197" s="3"/>
    </row>
    <row r="198" spans="1:18" x14ac:dyDescent="0.35">
      <c r="A198" s="1">
        <v>43495</v>
      </c>
      <c r="B198" s="2">
        <v>0.83057870370370368</v>
      </c>
      <c r="C198" s="3">
        <f t="shared" si="18"/>
        <v>0.83057870370370368</v>
      </c>
      <c r="D198" s="2">
        <v>0.25</v>
      </c>
      <c r="E198" s="3">
        <f t="shared" si="19"/>
        <v>0.25</v>
      </c>
      <c r="F198" s="2">
        <f t="shared" si="20"/>
        <v>0.58057870370370368</v>
      </c>
      <c r="G198">
        <v>98774</v>
      </c>
      <c r="H198">
        <v>816</v>
      </c>
      <c r="I198">
        <v>16.489999999999998</v>
      </c>
      <c r="J198">
        <v>23.51</v>
      </c>
      <c r="K198">
        <v>78170</v>
      </c>
      <c r="L198">
        <v>50.62</v>
      </c>
      <c r="M198">
        <f t="shared" si="21"/>
        <v>0.79989897946298383</v>
      </c>
      <c r="N198">
        <f t="shared" si="22"/>
        <v>1.5939666666666666E-5</v>
      </c>
      <c r="O198" s="3">
        <f t="shared" si="23"/>
        <v>0.70150472999999991</v>
      </c>
      <c r="P198" s="3"/>
      <c r="Q198" s="3"/>
      <c r="R198" s="3"/>
    </row>
    <row r="199" spans="1:18" x14ac:dyDescent="0.35">
      <c r="A199" s="1">
        <v>43495</v>
      </c>
      <c r="B199" s="2">
        <v>0.83057870370370368</v>
      </c>
      <c r="C199" s="3">
        <f t="shared" si="18"/>
        <v>0.83057870370370368</v>
      </c>
      <c r="D199" s="2">
        <v>0.25</v>
      </c>
      <c r="E199" s="3">
        <f t="shared" si="19"/>
        <v>0.25</v>
      </c>
      <c r="F199" s="2">
        <f t="shared" si="20"/>
        <v>0.58057870370370368</v>
      </c>
      <c r="G199">
        <v>99273</v>
      </c>
      <c r="H199">
        <v>830</v>
      </c>
      <c r="I199">
        <v>16.350000000000001</v>
      </c>
      <c r="J199">
        <v>23.51</v>
      </c>
      <c r="K199">
        <v>78147</v>
      </c>
      <c r="L199">
        <v>50.62</v>
      </c>
      <c r="M199">
        <f t="shared" si="21"/>
        <v>0.78382753039225828</v>
      </c>
      <c r="N199">
        <f t="shared" si="22"/>
        <v>1.6406333333333333E-5</v>
      </c>
      <c r="O199" s="3">
        <f t="shared" si="23"/>
        <v>0.72204272999999997</v>
      </c>
      <c r="P199" s="3"/>
      <c r="Q199" s="3"/>
      <c r="R199" s="3"/>
    </row>
    <row r="200" spans="1:18" x14ac:dyDescent="0.35">
      <c r="A200" s="1">
        <v>43495</v>
      </c>
      <c r="B200" s="2">
        <v>0.83059027777777772</v>
      </c>
      <c r="C200" s="3">
        <f t="shared" si="18"/>
        <v>0.83059027777777772</v>
      </c>
      <c r="D200" s="2">
        <v>0.25</v>
      </c>
      <c r="E200" s="3">
        <f t="shared" si="19"/>
        <v>0.25</v>
      </c>
      <c r="F200" s="2">
        <f t="shared" si="20"/>
        <v>0.58059027777777772</v>
      </c>
      <c r="G200">
        <v>99773</v>
      </c>
      <c r="H200">
        <v>823</v>
      </c>
      <c r="I200">
        <v>16.18</v>
      </c>
      <c r="J200">
        <v>23.51</v>
      </c>
      <c r="K200">
        <v>78169</v>
      </c>
      <c r="L200">
        <v>50.65</v>
      </c>
      <c r="M200">
        <f t="shared" si="21"/>
        <v>0.76431219937780526</v>
      </c>
      <c r="N200">
        <f t="shared" si="22"/>
        <v>1.6172999999999999E-5</v>
      </c>
      <c r="O200" s="3">
        <f t="shared" si="23"/>
        <v>0.71177372999999999</v>
      </c>
      <c r="P200" s="3"/>
      <c r="Q200" s="3"/>
      <c r="R200" s="3"/>
    </row>
    <row r="201" spans="1:18" x14ac:dyDescent="0.35">
      <c r="A201" s="1">
        <v>43495</v>
      </c>
      <c r="B201" s="2">
        <v>0.83059027777777772</v>
      </c>
      <c r="C201" s="3">
        <f t="shared" si="18"/>
        <v>0.83059027777777772</v>
      </c>
      <c r="D201" s="2">
        <v>0.25</v>
      </c>
      <c r="E201" s="3">
        <f t="shared" si="19"/>
        <v>0.25</v>
      </c>
      <c r="F201" s="2">
        <f t="shared" si="20"/>
        <v>0.58059027777777772</v>
      </c>
      <c r="G201">
        <v>100273</v>
      </c>
      <c r="H201">
        <v>822</v>
      </c>
      <c r="I201">
        <v>16.11</v>
      </c>
      <c r="J201">
        <v>23.51</v>
      </c>
      <c r="K201">
        <v>78188</v>
      </c>
      <c r="L201">
        <v>50.65</v>
      </c>
      <c r="M201">
        <f t="shared" si="21"/>
        <v>0.75627647484244231</v>
      </c>
      <c r="N201">
        <f t="shared" si="22"/>
        <v>1.6139666666666667E-5</v>
      </c>
      <c r="O201" s="3">
        <f t="shared" si="23"/>
        <v>0.71030673</v>
      </c>
      <c r="P201" s="3"/>
      <c r="Q201" s="3"/>
      <c r="R201" s="3"/>
    </row>
    <row r="202" spans="1:18" x14ac:dyDescent="0.35">
      <c r="A202" s="1">
        <v>43495</v>
      </c>
      <c r="B202" s="2">
        <v>0.83060185185185187</v>
      </c>
      <c r="C202" s="3">
        <f t="shared" si="18"/>
        <v>0.83060185185185187</v>
      </c>
      <c r="D202" s="2">
        <v>0.25</v>
      </c>
      <c r="E202" s="3">
        <f t="shared" si="19"/>
        <v>0.25</v>
      </c>
      <c r="F202" s="2">
        <f t="shared" si="20"/>
        <v>0.58060185185185187</v>
      </c>
      <c r="G202">
        <v>100773</v>
      </c>
      <c r="H202">
        <v>816</v>
      </c>
      <c r="I202">
        <v>15.96</v>
      </c>
      <c r="J202">
        <v>23.52</v>
      </c>
      <c r="K202">
        <v>78155</v>
      </c>
      <c r="L202">
        <v>50.65</v>
      </c>
      <c r="M202">
        <f t="shared" si="21"/>
        <v>0.73905706512380764</v>
      </c>
      <c r="N202">
        <f t="shared" si="22"/>
        <v>1.5939666666666666E-5</v>
      </c>
      <c r="O202" s="3">
        <f t="shared" si="23"/>
        <v>0.70150472999999991</v>
      </c>
      <c r="P202" s="3"/>
      <c r="Q202" s="3"/>
      <c r="R202" s="3"/>
    </row>
    <row r="203" spans="1:18" x14ac:dyDescent="0.35">
      <c r="A203" s="1">
        <v>43495</v>
      </c>
      <c r="B203" s="2">
        <v>0.83060185185185187</v>
      </c>
      <c r="C203" s="3">
        <f t="shared" si="18"/>
        <v>0.83060185185185187</v>
      </c>
      <c r="D203" s="2">
        <v>0.25</v>
      </c>
      <c r="E203" s="3">
        <f t="shared" si="19"/>
        <v>0.25</v>
      </c>
      <c r="F203" s="2">
        <f t="shared" si="20"/>
        <v>0.58060185185185187</v>
      </c>
      <c r="G203">
        <v>101275</v>
      </c>
      <c r="H203">
        <v>825</v>
      </c>
      <c r="I203">
        <v>15.94</v>
      </c>
      <c r="J203">
        <v>23.52</v>
      </c>
      <c r="K203">
        <v>78188</v>
      </c>
      <c r="L203">
        <v>50.65</v>
      </c>
      <c r="M203">
        <f t="shared" si="21"/>
        <v>0.73676114382798952</v>
      </c>
      <c r="N203">
        <f t="shared" si="22"/>
        <v>1.6239666666666666E-5</v>
      </c>
      <c r="O203" s="3">
        <f t="shared" si="23"/>
        <v>0.71470772999999999</v>
      </c>
      <c r="P203" s="3"/>
      <c r="Q203" s="3"/>
      <c r="R203" s="3"/>
    </row>
    <row r="204" spans="1:18" x14ac:dyDescent="0.35">
      <c r="A204" s="1">
        <v>43495</v>
      </c>
      <c r="B204" s="2">
        <v>0.83061342592592602</v>
      </c>
      <c r="C204" s="3">
        <f t="shared" si="18"/>
        <v>0.83061342592592602</v>
      </c>
      <c r="D204" s="2">
        <v>0.25</v>
      </c>
      <c r="E204" s="3">
        <f t="shared" si="19"/>
        <v>0.25</v>
      </c>
      <c r="F204" s="2">
        <f t="shared" si="20"/>
        <v>0.58061342592592602</v>
      </c>
      <c r="G204">
        <v>101773</v>
      </c>
      <c r="H204">
        <v>825</v>
      </c>
      <c r="I204">
        <v>15.97</v>
      </c>
      <c r="J204">
        <v>23.53</v>
      </c>
      <c r="K204">
        <v>78201</v>
      </c>
      <c r="L204">
        <v>50.65</v>
      </c>
      <c r="M204">
        <f t="shared" si="21"/>
        <v>0.74020502577171654</v>
      </c>
      <c r="N204">
        <f t="shared" si="22"/>
        <v>1.6239666666666666E-5</v>
      </c>
      <c r="O204" s="3">
        <f t="shared" si="23"/>
        <v>0.71470772999999999</v>
      </c>
      <c r="P204" s="3"/>
      <c r="Q204" s="3"/>
      <c r="R204" s="3"/>
    </row>
    <row r="205" spans="1:18" x14ac:dyDescent="0.35">
      <c r="A205" s="1">
        <v>43495</v>
      </c>
      <c r="B205" s="2">
        <v>0.83061342592592602</v>
      </c>
      <c r="C205" s="3">
        <f t="shared" si="18"/>
        <v>0.83061342592592602</v>
      </c>
      <c r="D205" s="2">
        <v>0.25</v>
      </c>
      <c r="E205" s="3">
        <f t="shared" si="19"/>
        <v>0.25</v>
      </c>
      <c r="F205" s="2">
        <f t="shared" si="20"/>
        <v>0.58061342592592602</v>
      </c>
      <c r="G205">
        <v>102274</v>
      </c>
      <c r="H205">
        <v>825</v>
      </c>
      <c r="I205">
        <v>16</v>
      </c>
      <c r="J205">
        <v>23.52</v>
      </c>
      <c r="K205">
        <v>78204</v>
      </c>
      <c r="L205">
        <v>50.69</v>
      </c>
      <c r="M205">
        <f t="shared" si="21"/>
        <v>0.74364890771544345</v>
      </c>
      <c r="N205">
        <f t="shared" si="22"/>
        <v>1.6239666666666666E-5</v>
      </c>
      <c r="O205" s="3">
        <f t="shared" si="23"/>
        <v>0.71470772999999999</v>
      </c>
      <c r="P205" s="3"/>
      <c r="Q205" s="3"/>
      <c r="R205" s="3"/>
    </row>
    <row r="206" spans="1:18" x14ac:dyDescent="0.35">
      <c r="A206" s="1">
        <v>43495</v>
      </c>
      <c r="B206" s="2">
        <v>0.83062499999999995</v>
      </c>
      <c r="C206" s="3">
        <f t="shared" si="18"/>
        <v>0.83062499999999995</v>
      </c>
      <c r="D206" s="2">
        <v>0.25</v>
      </c>
      <c r="E206" s="3">
        <f t="shared" si="19"/>
        <v>0.25</v>
      </c>
      <c r="F206" s="2">
        <f t="shared" si="20"/>
        <v>0.58062499999999995</v>
      </c>
      <c r="G206">
        <v>102773</v>
      </c>
      <c r="H206">
        <v>831</v>
      </c>
      <c r="I206">
        <v>15.97</v>
      </c>
      <c r="J206">
        <v>23.51</v>
      </c>
      <c r="K206">
        <v>78218</v>
      </c>
      <c r="L206">
        <v>50.69</v>
      </c>
      <c r="M206">
        <f t="shared" si="21"/>
        <v>0.74020502577171654</v>
      </c>
      <c r="N206">
        <f t="shared" si="22"/>
        <v>1.6439666666666668E-5</v>
      </c>
      <c r="O206" s="3">
        <f t="shared" si="23"/>
        <v>0.72350973000000007</v>
      </c>
      <c r="P206" s="3"/>
      <c r="Q206" s="3"/>
      <c r="R206" s="3"/>
    </row>
    <row r="207" spans="1:18" x14ac:dyDescent="0.35">
      <c r="A207" s="1">
        <v>43495</v>
      </c>
      <c r="B207" s="2">
        <v>0.83062499999999995</v>
      </c>
      <c r="C207" s="3">
        <f t="shared" si="18"/>
        <v>0.83062499999999995</v>
      </c>
      <c r="D207" s="2">
        <v>0.25</v>
      </c>
      <c r="E207" s="3">
        <f t="shared" si="19"/>
        <v>0.25</v>
      </c>
      <c r="F207" s="2">
        <f t="shared" si="20"/>
        <v>0.58062499999999995</v>
      </c>
      <c r="G207">
        <v>103273</v>
      </c>
      <c r="H207">
        <v>814</v>
      </c>
      <c r="I207">
        <v>15.95</v>
      </c>
      <c r="J207">
        <v>23.52</v>
      </c>
      <c r="K207">
        <v>78224</v>
      </c>
      <c r="L207">
        <v>50.69</v>
      </c>
      <c r="M207">
        <f t="shared" si="21"/>
        <v>0.73790910447589841</v>
      </c>
      <c r="N207">
        <f t="shared" si="22"/>
        <v>1.5872999999999999E-5</v>
      </c>
      <c r="O207" s="3">
        <f t="shared" si="23"/>
        <v>0.69857072999999992</v>
      </c>
      <c r="P207" s="3"/>
      <c r="Q207" s="3"/>
      <c r="R207" s="3"/>
    </row>
    <row r="208" spans="1:18" x14ac:dyDescent="0.35">
      <c r="A208" s="1">
        <v>43495</v>
      </c>
      <c r="B208" s="2">
        <v>0.8306365740740741</v>
      </c>
      <c r="C208" s="3">
        <f t="shared" si="18"/>
        <v>0.8306365740740741</v>
      </c>
      <c r="D208" s="2">
        <v>0.25</v>
      </c>
      <c r="E208" s="3">
        <f t="shared" si="19"/>
        <v>0.25</v>
      </c>
      <c r="F208" s="2">
        <f t="shared" si="20"/>
        <v>0.5806365740740741</v>
      </c>
      <c r="G208">
        <v>103773</v>
      </c>
      <c r="H208">
        <v>816</v>
      </c>
      <c r="I208">
        <v>16.05</v>
      </c>
      <c r="J208">
        <v>23.52</v>
      </c>
      <c r="K208">
        <v>78236</v>
      </c>
      <c r="L208">
        <v>50.69</v>
      </c>
      <c r="M208">
        <f t="shared" si="21"/>
        <v>0.74938871095498849</v>
      </c>
      <c r="N208">
        <f t="shared" si="22"/>
        <v>1.5939666666666666E-5</v>
      </c>
      <c r="O208" s="3">
        <f t="shared" si="23"/>
        <v>0.70150472999999991</v>
      </c>
      <c r="P208" s="3"/>
      <c r="Q208" s="3"/>
      <c r="R208" s="3"/>
    </row>
    <row r="209" spans="1:18" x14ac:dyDescent="0.35">
      <c r="A209" s="1">
        <v>43495</v>
      </c>
      <c r="B209" s="2">
        <v>0.8306365740740741</v>
      </c>
      <c r="C209" s="3">
        <f t="shared" si="18"/>
        <v>0.8306365740740741</v>
      </c>
      <c r="D209" s="2">
        <v>0.25</v>
      </c>
      <c r="E209" s="3">
        <f t="shared" si="19"/>
        <v>0.25</v>
      </c>
      <c r="F209" s="2">
        <f t="shared" si="20"/>
        <v>0.5806365740740741</v>
      </c>
      <c r="G209">
        <v>104273</v>
      </c>
      <c r="H209">
        <v>829</v>
      </c>
      <c r="I209">
        <v>16.03</v>
      </c>
      <c r="J209">
        <v>23.51</v>
      </c>
      <c r="K209">
        <v>78243</v>
      </c>
      <c r="L209">
        <v>50.69</v>
      </c>
      <c r="M209">
        <f t="shared" si="21"/>
        <v>0.74709278965917059</v>
      </c>
      <c r="N209">
        <f t="shared" si="22"/>
        <v>1.6373000000000001E-5</v>
      </c>
      <c r="O209" s="3">
        <f t="shared" si="23"/>
        <v>0.72057573000000008</v>
      </c>
      <c r="P209" s="3"/>
      <c r="Q209" s="3"/>
      <c r="R209" s="3"/>
    </row>
    <row r="210" spans="1:18" x14ac:dyDescent="0.35">
      <c r="A210" s="1">
        <v>43495</v>
      </c>
      <c r="B210" s="2">
        <v>0.83064814814814814</v>
      </c>
      <c r="C210" s="3">
        <f t="shared" si="18"/>
        <v>0.83064814814814814</v>
      </c>
      <c r="D210" s="2">
        <v>0.25</v>
      </c>
      <c r="E210" s="3">
        <f t="shared" si="19"/>
        <v>0.25</v>
      </c>
      <c r="F210" s="2">
        <f t="shared" si="20"/>
        <v>0.58064814814814814</v>
      </c>
      <c r="G210">
        <v>104773</v>
      </c>
      <c r="H210">
        <v>825</v>
      </c>
      <c r="I210">
        <v>16.13</v>
      </c>
      <c r="J210">
        <v>23.52</v>
      </c>
      <c r="K210">
        <v>78247</v>
      </c>
      <c r="L210">
        <v>50.69</v>
      </c>
      <c r="M210">
        <f t="shared" si="21"/>
        <v>0.75857239613826022</v>
      </c>
      <c r="N210">
        <f t="shared" si="22"/>
        <v>1.6239666666666666E-5</v>
      </c>
      <c r="O210" s="3">
        <f t="shared" si="23"/>
        <v>0.71470772999999999</v>
      </c>
      <c r="P210" s="3"/>
      <c r="Q210" s="3"/>
      <c r="R210" s="3"/>
    </row>
    <row r="211" spans="1:18" x14ac:dyDescent="0.35">
      <c r="A211" s="1">
        <v>43495</v>
      </c>
      <c r="B211" s="2">
        <v>0.83064814814814814</v>
      </c>
      <c r="C211" s="3">
        <f t="shared" si="18"/>
        <v>0.83064814814814814</v>
      </c>
      <c r="D211" s="2">
        <v>0.25</v>
      </c>
      <c r="E211" s="3">
        <f t="shared" si="19"/>
        <v>0.25</v>
      </c>
      <c r="F211" s="2">
        <f t="shared" si="20"/>
        <v>0.58064814814814814</v>
      </c>
      <c r="G211">
        <v>105273</v>
      </c>
      <c r="H211">
        <v>821</v>
      </c>
      <c r="I211">
        <v>16.170000000000002</v>
      </c>
      <c r="J211">
        <v>23.52</v>
      </c>
      <c r="K211">
        <v>78267</v>
      </c>
      <c r="L211">
        <v>50.69</v>
      </c>
      <c r="M211">
        <f t="shared" si="21"/>
        <v>0.76316423872989647</v>
      </c>
      <c r="N211">
        <f t="shared" si="22"/>
        <v>1.6106333333333332E-5</v>
      </c>
      <c r="O211" s="3">
        <f t="shared" si="23"/>
        <v>0.70883972999999989</v>
      </c>
      <c r="P211" s="3"/>
      <c r="Q211" s="3"/>
      <c r="R211" s="3"/>
    </row>
    <row r="212" spans="1:18" x14ac:dyDescent="0.35">
      <c r="A212" s="1">
        <v>43495</v>
      </c>
      <c r="B212" s="2">
        <v>0.83065972222222229</v>
      </c>
      <c r="C212" s="3">
        <f t="shared" si="18"/>
        <v>0.83065972222222229</v>
      </c>
      <c r="D212" s="2">
        <v>0.25</v>
      </c>
      <c r="E212" s="3">
        <f t="shared" si="19"/>
        <v>0.25</v>
      </c>
      <c r="F212" s="2">
        <f t="shared" si="20"/>
        <v>0.58065972222222229</v>
      </c>
      <c r="G212">
        <v>105774</v>
      </c>
      <c r="H212">
        <v>822</v>
      </c>
      <c r="I212">
        <v>16.28</v>
      </c>
      <c r="J212">
        <v>23.51</v>
      </c>
      <c r="K212">
        <v>78271</v>
      </c>
      <c r="L212">
        <v>50.69</v>
      </c>
      <c r="M212">
        <f t="shared" si="21"/>
        <v>0.77579180585689533</v>
      </c>
      <c r="N212">
        <f t="shared" si="22"/>
        <v>1.6139666666666667E-5</v>
      </c>
      <c r="O212" s="3">
        <f t="shared" si="23"/>
        <v>0.71030673</v>
      </c>
      <c r="P212" s="3"/>
      <c r="Q212" s="3"/>
      <c r="R212" s="3"/>
    </row>
    <row r="213" spans="1:18" x14ac:dyDescent="0.35">
      <c r="A213" s="1">
        <v>43495</v>
      </c>
      <c r="B213" s="2">
        <v>0.83065972222222229</v>
      </c>
      <c r="C213" s="3">
        <f t="shared" si="18"/>
        <v>0.83065972222222229</v>
      </c>
      <c r="D213" s="2">
        <v>0.25</v>
      </c>
      <c r="E213" s="3">
        <f t="shared" si="19"/>
        <v>0.25</v>
      </c>
      <c r="F213" s="2">
        <f t="shared" si="20"/>
        <v>0.58065972222222229</v>
      </c>
      <c r="G213">
        <v>106273</v>
      </c>
      <c r="H213">
        <v>818</v>
      </c>
      <c r="I213">
        <v>16.399999999999999</v>
      </c>
      <c r="J213">
        <v>23.51</v>
      </c>
      <c r="K213">
        <v>78272</v>
      </c>
      <c r="L213">
        <v>50.72</v>
      </c>
      <c r="M213">
        <f t="shared" si="21"/>
        <v>0.78956733363180287</v>
      </c>
      <c r="N213">
        <f t="shared" si="22"/>
        <v>1.6006333333333333E-5</v>
      </c>
      <c r="O213" s="3">
        <f t="shared" si="23"/>
        <v>0.70443873000000001</v>
      </c>
      <c r="P213" s="3"/>
      <c r="Q213" s="3"/>
      <c r="R213" s="3"/>
    </row>
    <row r="214" spans="1:18" x14ac:dyDescent="0.35">
      <c r="A214" s="1">
        <v>43495</v>
      </c>
      <c r="B214" s="2">
        <v>0.83067129629629621</v>
      </c>
      <c r="C214" s="3">
        <f t="shared" si="18"/>
        <v>0.83067129629629621</v>
      </c>
      <c r="D214" s="2">
        <v>0.25</v>
      </c>
      <c r="E214" s="3">
        <f t="shared" si="19"/>
        <v>0.25</v>
      </c>
      <c r="F214" s="2">
        <f t="shared" si="20"/>
        <v>0.58067129629629621</v>
      </c>
      <c r="G214">
        <v>106773</v>
      </c>
      <c r="H214">
        <v>825</v>
      </c>
      <c r="I214">
        <v>16.43</v>
      </c>
      <c r="J214">
        <v>23.52</v>
      </c>
      <c r="K214">
        <v>78274</v>
      </c>
      <c r="L214">
        <v>50.72</v>
      </c>
      <c r="M214">
        <f t="shared" si="21"/>
        <v>0.79301121557553</v>
      </c>
      <c r="N214">
        <f t="shared" si="22"/>
        <v>1.6239666666666666E-5</v>
      </c>
      <c r="O214" s="3">
        <f t="shared" si="23"/>
        <v>0.71470772999999999</v>
      </c>
      <c r="P214" s="3"/>
      <c r="Q214" s="3"/>
      <c r="R214" s="3"/>
    </row>
    <row r="215" spans="1:18" x14ac:dyDescent="0.35">
      <c r="A215" s="1">
        <v>43495</v>
      </c>
      <c r="B215" s="2">
        <v>0.83067129629629621</v>
      </c>
      <c r="C215" s="3">
        <f t="shared" si="18"/>
        <v>0.83067129629629621</v>
      </c>
      <c r="D215" s="2">
        <v>0.25</v>
      </c>
      <c r="E215" s="3">
        <f t="shared" si="19"/>
        <v>0.25</v>
      </c>
      <c r="F215" s="2">
        <f t="shared" si="20"/>
        <v>0.58067129629629621</v>
      </c>
      <c r="G215">
        <v>107273</v>
      </c>
      <c r="H215">
        <v>823</v>
      </c>
      <c r="I215">
        <v>16.52</v>
      </c>
      <c r="J215">
        <v>23.51</v>
      </c>
      <c r="K215">
        <v>78282</v>
      </c>
      <c r="L215">
        <v>50.72</v>
      </c>
      <c r="M215">
        <f t="shared" si="21"/>
        <v>0.80334286140671085</v>
      </c>
      <c r="N215">
        <f t="shared" si="22"/>
        <v>1.6172999999999999E-5</v>
      </c>
      <c r="O215" s="3">
        <f t="shared" si="23"/>
        <v>0.71177372999999999</v>
      </c>
      <c r="P215" s="3"/>
      <c r="Q215" s="3"/>
      <c r="R215" s="3"/>
    </row>
    <row r="216" spans="1:18" x14ac:dyDescent="0.35">
      <c r="A216" s="1">
        <v>43495</v>
      </c>
      <c r="B216" s="2">
        <v>0.83068287037037036</v>
      </c>
      <c r="C216" s="3">
        <f t="shared" si="18"/>
        <v>0.83068287037037036</v>
      </c>
      <c r="D216" s="2">
        <v>0.25</v>
      </c>
      <c r="E216" s="3">
        <f t="shared" si="19"/>
        <v>0.25</v>
      </c>
      <c r="F216" s="2">
        <f t="shared" si="20"/>
        <v>0.58068287037037036</v>
      </c>
      <c r="G216">
        <v>107777</v>
      </c>
      <c r="H216">
        <v>825</v>
      </c>
      <c r="I216">
        <v>16.670000000000002</v>
      </c>
      <c r="J216">
        <v>23.52</v>
      </c>
      <c r="K216">
        <v>78301</v>
      </c>
      <c r="L216">
        <v>50.72</v>
      </c>
      <c r="M216">
        <f t="shared" si="21"/>
        <v>0.82056227112534597</v>
      </c>
      <c r="N216">
        <f t="shared" si="22"/>
        <v>1.6239666666666666E-5</v>
      </c>
      <c r="O216" s="3">
        <f t="shared" si="23"/>
        <v>0.71470772999999999</v>
      </c>
      <c r="P216" s="3"/>
      <c r="Q216" s="3"/>
      <c r="R216" s="3"/>
    </row>
    <row r="217" spans="1:18" x14ac:dyDescent="0.35">
      <c r="A217" s="1">
        <v>43495</v>
      </c>
      <c r="B217" s="2">
        <v>0.83068287037037036</v>
      </c>
      <c r="C217" s="3">
        <f t="shared" si="18"/>
        <v>0.83068287037037036</v>
      </c>
      <c r="D217" s="2">
        <v>0.25</v>
      </c>
      <c r="E217" s="3">
        <f t="shared" si="19"/>
        <v>0.25</v>
      </c>
      <c r="F217" s="2">
        <f t="shared" si="20"/>
        <v>0.58068287037037036</v>
      </c>
      <c r="G217">
        <v>108273</v>
      </c>
      <c r="H217">
        <v>824</v>
      </c>
      <c r="I217">
        <v>16.57</v>
      </c>
      <c r="J217">
        <v>23.52</v>
      </c>
      <c r="K217">
        <v>78312</v>
      </c>
      <c r="L217">
        <v>50.72</v>
      </c>
      <c r="M217">
        <f t="shared" si="21"/>
        <v>0.80908266464625589</v>
      </c>
      <c r="N217">
        <f t="shared" si="22"/>
        <v>1.6206333333333334E-5</v>
      </c>
      <c r="O217" s="3">
        <f t="shared" si="23"/>
        <v>0.7132407300000001</v>
      </c>
      <c r="P217" s="3"/>
      <c r="Q217" s="3"/>
      <c r="R217" s="3"/>
    </row>
    <row r="218" spans="1:18" x14ac:dyDescent="0.35">
      <c r="A218" s="1">
        <v>43495</v>
      </c>
      <c r="B218" s="2">
        <v>0.83069444444444451</v>
      </c>
      <c r="C218" s="3">
        <f t="shared" si="18"/>
        <v>0.83069444444444451</v>
      </c>
      <c r="D218" s="2">
        <v>0.25</v>
      </c>
      <c r="E218" s="3">
        <f t="shared" si="19"/>
        <v>0.25</v>
      </c>
      <c r="F218" s="2">
        <f t="shared" si="20"/>
        <v>0.58069444444444451</v>
      </c>
      <c r="G218">
        <v>108773</v>
      </c>
      <c r="H218">
        <v>814</v>
      </c>
      <c r="I218">
        <v>16.600000000000001</v>
      </c>
      <c r="J218">
        <v>23.51</v>
      </c>
      <c r="K218">
        <v>78313</v>
      </c>
      <c r="L218">
        <v>50.72</v>
      </c>
      <c r="M218">
        <f t="shared" si="21"/>
        <v>0.81252654658998302</v>
      </c>
      <c r="N218">
        <f t="shared" si="22"/>
        <v>1.5872999999999999E-5</v>
      </c>
      <c r="O218" s="3">
        <f t="shared" si="23"/>
        <v>0.69857072999999992</v>
      </c>
      <c r="P218" s="3"/>
      <c r="Q218" s="3"/>
      <c r="R218" s="3"/>
    </row>
    <row r="219" spans="1:18" x14ac:dyDescent="0.35">
      <c r="A219" s="1">
        <v>43495</v>
      </c>
      <c r="B219" s="2">
        <v>0.83069444444444451</v>
      </c>
      <c r="C219" s="3">
        <f t="shared" si="18"/>
        <v>0.83069444444444451</v>
      </c>
      <c r="D219" s="2">
        <v>0.25</v>
      </c>
      <c r="E219" s="3">
        <f t="shared" si="19"/>
        <v>0.25</v>
      </c>
      <c r="F219" s="2">
        <f t="shared" si="20"/>
        <v>0.58069444444444451</v>
      </c>
      <c r="G219">
        <v>109274</v>
      </c>
      <c r="H219">
        <v>830</v>
      </c>
      <c r="I219">
        <v>16.690000000000001</v>
      </c>
      <c r="J219">
        <v>23.51</v>
      </c>
      <c r="K219">
        <v>78324</v>
      </c>
      <c r="L219">
        <v>50.72</v>
      </c>
      <c r="M219">
        <f t="shared" si="21"/>
        <v>0.82285819242116387</v>
      </c>
      <c r="N219">
        <f t="shared" si="22"/>
        <v>1.6406333333333333E-5</v>
      </c>
      <c r="O219" s="3">
        <f t="shared" si="23"/>
        <v>0.72204272999999997</v>
      </c>
      <c r="P219" s="3"/>
      <c r="Q219" s="3"/>
      <c r="R219" s="3"/>
    </row>
    <row r="220" spans="1:18" x14ac:dyDescent="0.35">
      <c r="A220" s="1">
        <v>43495</v>
      </c>
      <c r="B220" s="2">
        <v>0.83070601851851855</v>
      </c>
      <c r="C220" s="3">
        <f t="shared" si="18"/>
        <v>0.83070601851851855</v>
      </c>
      <c r="D220" s="2">
        <v>0.25</v>
      </c>
      <c r="E220" s="3">
        <f t="shared" si="19"/>
        <v>0.25</v>
      </c>
      <c r="F220" s="2">
        <f t="shared" si="20"/>
        <v>0.58070601851851855</v>
      </c>
      <c r="G220">
        <v>109773</v>
      </c>
      <c r="H220">
        <v>820</v>
      </c>
      <c r="I220">
        <v>16.79</v>
      </c>
      <c r="J220">
        <v>23.52</v>
      </c>
      <c r="K220">
        <v>78324</v>
      </c>
      <c r="L220">
        <v>50.72</v>
      </c>
      <c r="M220">
        <f t="shared" si="21"/>
        <v>0.83433779890025361</v>
      </c>
      <c r="N220">
        <f t="shared" si="22"/>
        <v>1.6073E-5</v>
      </c>
      <c r="O220" s="3">
        <f t="shared" si="23"/>
        <v>0.70737273000000001</v>
      </c>
      <c r="P220" s="3"/>
      <c r="Q220" s="3"/>
      <c r="R220" s="3"/>
    </row>
    <row r="221" spans="1:18" x14ac:dyDescent="0.35">
      <c r="A221" s="1">
        <v>43495</v>
      </c>
      <c r="B221" s="2">
        <v>0.83070601851851855</v>
      </c>
      <c r="C221" s="3">
        <f t="shared" si="18"/>
        <v>0.83070601851851855</v>
      </c>
      <c r="D221" s="2">
        <v>0.25</v>
      </c>
      <c r="E221" s="3">
        <f t="shared" si="19"/>
        <v>0.25</v>
      </c>
      <c r="F221" s="2">
        <f t="shared" si="20"/>
        <v>0.58070601851851855</v>
      </c>
      <c r="G221">
        <v>110273</v>
      </c>
      <c r="H221">
        <v>828</v>
      </c>
      <c r="I221">
        <v>16.79</v>
      </c>
      <c r="J221">
        <v>23.53</v>
      </c>
      <c r="K221">
        <v>78338</v>
      </c>
      <c r="L221">
        <v>50.72</v>
      </c>
      <c r="M221">
        <f t="shared" si="21"/>
        <v>0.83433779890025361</v>
      </c>
      <c r="N221">
        <f t="shared" si="22"/>
        <v>1.6339666666666665E-5</v>
      </c>
      <c r="O221" s="3">
        <f t="shared" si="23"/>
        <v>0.71910872999999997</v>
      </c>
      <c r="P221" s="3"/>
      <c r="Q221" s="3"/>
      <c r="R221" s="3"/>
    </row>
    <row r="222" spans="1:18" x14ac:dyDescent="0.35">
      <c r="A222" s="1">
        <v>43495</v>
      </c>
      <c r="B222" s="2">
        <v>0.83071759259259259</v>
      </c>
      <c r="C222" s="3">
        <f t="shared" si="18"/>
        <v>0.83071759259259259</v>
      </c>
      <c r="D222" s="2">
        <v>0.25</v>
      </c>
      <c r="E222" s="3">
        <f t="shared" si="19"/>
        <v>0.25</v>
      </c>
      <c r="F222" s="2">
        <f t="shared" si="20"/>
        <v>0.58071759259259259</v>
      </c>
      <c r="G222">
        <v>110773</v>
      </c>
      <c r="H222">
        <v>813</v>
      </c>
      <c r="I222">
        <v>16.920000000000002</v>
      </c>
      <c r="J222">
        <v>23.52</v>
      </c>
      <c r="K222">
        <v>78340</v>
      </c>
      <c r="L222">
        <v>50.72</v>
      </c>
      <c r="M222">
        <f t="shared" si="21"/>
        <v>0.84926128732307071</v>
      </c>
      <c r="N222">
        <f t="shared" si="22"/>
        <v>1.5839666666666667E-5</v>
      </c>
      <c r="O222" s="3">
        <f t="shared" si="23"/>
        <v>0.69710373000000003</v>
      </c>
      <c r="P222" s="3"/>
      <c r="Q222" s="3"/>
      <c r="R222" s="3"/>
    </row>
    <row r="223" spans="1:18" x14ac:dyDescent="0.35">
      <c r="A223" s="1">
        <v>43495</v>
      </c>
      <c r="B223" s="2">
        <v>0.83071759259259259</v>
      </c>
      <c r="C223" s="3">
        <f t="shared" si="18"/>
        <v>0.83071759259259259</v>
      </c>
      <c r="D223" s="2">
        <v>0.25</v>
      </c>
      <c r="E223" s="3">
        <f t="shared" si="19"/>
        <v>0.25</v>
      </c>
      <c r="F223" s="2">
        <f t="shared" si="20"/>
        <v>0.58071759259259259</v>
      </c>
      <c r="G223">
        <v>111273</v>
      </c>
      <c r="H223">
        <v>830</v>
      </c>
      <c r="I223">
        <v>16.89</v>
      </c>
      <c r="J223">
        <v>23.52</v>
      </c>
      <c r="K223">
        <v>78353</v>
      </c>
      <c r="L223">
        <v>50.72</v>
      </c>
      <c r="M223">
        <f t="shared" si="21"/>
        <v>0.84581740537934358</v>
      </c>
      <c r="N223">
        <f t="shared" si="22"/>
        <v>1.6406333333333333E-5</v>
      </c>
      <c r="O223" s="3">
        <f t="shared" si="23"/>
        <v>0.72204272999999997</v>
      </c>
      <c r="P223" s="3"/>
      <c r="Q223" s="3"/>
      <c r="R223" s="3"/>
    </row>
    <row r="224" spans="1:18" x14ac:dyDescent="0.35">
      <c r="A224" s="1">
        <v>43495</v>
      </c>
      <c r="B224" s="2">
        <v>0.83072916666666663</v>
      </c>
      <c r="C224" s="3">
        <f t="shared" si="18"/>
        <v>0.83072916666666663</v>
      </c>
      <c r="D224" s="2">
        <v>0.25</v>
      </c>
      <c r="E224" s="3">
        <f t="shared" si="19"/>
        <v>0.25</v>
      </c>
      <c r="F224" s="2">
        <f t="shared" si="20"/>
        <v>0.58072916666666663</v>
      </c>
      <c r="G224">
        <v>111773</v>
      </c>
      <c r="H224">
        <v>822</v>
      </c>
      <c r="I224">
        <v>16.96</v>
      </c>
      <c r="J224">
        <v>23.53</v>
      </c>
      <c r="K224">
        <v>78344</v>
      </c>
      <c r="L224">
        <v>50.72</v>
      </c>
      <c r="M224">
        <f t="shared" si="21"/>
        <v>0.85385312991470663</v>
      </c>
      <c r="N224">
        <f t="shared" si="22"/>
        <v>1.6139666666666667E-5</v>
      </c>
      <c r="O224" s="3">
        <f t="shared" si="23"/>
        <v>0.71030673</v>
      </c>
      <c r="P224" s="3"/>
      <c r="Q224" s="3"/>
      <c r="R224" s="3"/>
    </row>
    <row r="225" spans="1:18" x14ac:dyDescent="0.35">
      <c r="A225" s="1">
        <v>43495</v>
      </c>
      <c r="B225" s="2">
        <v>0.83072916666666663</v>
      </c>
      <c r="C225" s="3">
        <f t="shared" si="18"/>
        <v>0.83072916666666663</v>
      </c>
      <c r="D225" s="2">
        <v>0.25</v>
      </c>
      <c r="E225" s="3">
        <f t="shared" si="19"/>
        <v>0.25</v>
      </c>
      <c r="F225" s="2">
        <f t="shared" si="20"/>
        <v>0.58072916666666663</v>
      </c>
      <c r="G225">
        <v>112273</v>
      </c>
      <c r="H225">
        <v>831</v>
      </c>
      <c r="I225">
        <v>16.97</v>
      </c>
      <c r="J225">
        <v>23.52</v>
      </c>
      <c r="K225">
        <v>78355</v>
      </c>
      <c r="L225">
        <v>50.72</v>
      </c>
      <c r="M225">
        <f t="shared" si="21"/>
        <v>0.85500109056261531</v>
      </c>
      <c r="N225">
        <f t="shared" si="22"/>
        <v>1.6439666666666668E-5</v>
      </c>
      <c r="O225" s="3">
        <f t="shared" si="23"/>
        <v>0.72350973000000007</v>
      </c>
      <c r="P225" s="3"/>
      <c r="Q225" s="3"/>
      <c r="R225" s="3"/>
    </row>
    <row r="226" spans="1:18" x14ac:dyDescent="0.35">
      <c r="A226" s="1">
        <v>43495</v>
      </c>
      <c r="B226" s="2">
        <v>0.83074074074074078</v>
      </c>
      <c r="C226" s="3">
        <f t="shared" si="18"/>
        <v>0.83074074074074078</v>
      </c>
      <c r="D226" s="2">
        <v>0.25</v>
      </c>
      <c r="E226" s="3">
        <f t="shared" si="19"/>
        <v>0.25</v>
      </c>
      <c r="F226" s="2">
        <f t="shared" si="20"/>
        <v>0.58074074074074078</v>
      </c>
      <c r="G226">
        <v>112774</v>
      </c>
      <c r="H226">
        <v>823</v>
      </c>
      <c r="I226">
        <v>16.91</v>
      </c>
      <c r="J226">
        <v>23.52</v>
      </c>
      <c r="K226">
        <v>78368</v>
      </c>
      <c r="L226">
        <v>50.76</v>
      </c>
      <c r="M226">
        <f t="shared" si="21"/>
        <v>0.84811332667516159</v>
      </c>
      <c r="N226">
        <f t="shared" si="22"/>
        <v>1.6172999999999999E-5</v>
      </c>
      <c r="O226" s="3">
        <f t="shared" si="23"/>
        <v>0.71177372999999999</v>
      </c>
      <c r="P226" s="3"/>
      <c r="Q226" s="3"/>
      <c r="R226" s="3"/>
    </row>
    <row r="227" spans="1:18" x14ac:dyDescent="0.35">
      <c r="A227" s="1">
        <v>43495</v>
      </c>
      <c r="B227" s="2">
        <v>0.83074074074074078</v>
      </c>
      <c r="C227" s="3">
        <f t="shared" si="18"/>
        <v>0.83074074074074078</v>
      </c>
      <c r="D227" s="2">
        <v>0.25</v>
      </c>
      <c r="E227" s="3">
        <f t="shared" si="19"/>
        <v>0.25</v>
      </c>
      <c r="F227" s="2">
        <f t="shared" si="20"/>
        <v>0.58074074074074078</v>
      </c>
      <c r="G227">
        <v>113273</v>
      </c>
      <c r="H227">
        <v>826</v>
      </c>
      <c r="I227">
        <v>16.95</v>
      </c>
      <c r="J227">
        <v>23.53</v>
      </c>
      <c r="K227">
        <v>78374</v>
      </c>
      <c r="L227">
        <v>50.76</v>
      </c>
      <c r="M227">
        <f t="shared" si="21"/>
        <v>0.8527051692667974</v>
      </c>
      <c r="N227">
        <f t="shared" si="22"/>
        <v>1.6273000000000002E-5</v>
      </c>
      <c r="O227" s="3">
        <f t="shared" si="23"/>
        <v>0.71617473000000009</v>
      </c>
      <c r="P227" s="3"/>
      <c r="Q227" s="3"/>
      <c r="R227" s="3"/>
    </row>
    <row r="228" spans="1:18" x14ac:dyDescent="0.35">
      <c r="A228" s="1">
        <v>43495</v>
      </c>
      <c r="B228" s="2">
        <v>0.83075231481481471</v>
      </c>
      <c r="C228" s="3">
        <f t="shared" si="18"/>
        <v>0.83075231481481471</v>
      </c>
      <c r="D228" s="2">
        <v>0.25</v>
      </c>
      <c r="E228" s="3">
        <f t="shared" si="19"/>
        <v>0.25</v>
      </c>
      <c r="F228" s="2">
        <f t="shared" si="20"/>
        <v>0.58075231481481471</v>
      </c>
      <c r="G228">
        <v>113773</v>
      </c>
      <c r="H228">
        <v>833</v>
      </c>
      <c r="I228">
        <v>16.93</v>
      </c>
      <c r="J228">
        <v>23.53</v>
      </c>
      <c r="K228">
        <v>78379</v>
      </c>
      <c r="L228">
        <v>50.76</v>
      </c>
      <c r="M228">
        <f t="shared" si="21"/>
        <v>0.8504092479709795</v>
      </c>
      <c r="N228">
        <f t="shared" si="22"/>
        <v>1.6506333333333335E-5</v>
      </c>
      <c r="O228" s="3">
        <f t="shared" si="23"/>
        <v>0.72644373000000007</v>
      </c>
      <c r="P228" s="3"/>
      <c r="Q228" s="3"/>
      <c r="R228" s="3"/>
    </row>
    <row r="229" spans="1:18" x14ac:dyDescent="0.35">
      <c r="A229" s="1">
        <v>43495</v>
      </c>
      <c r="B229" s="2">
        <v>0.83075231481481471</v>
      </c>
      <c r="C229" s="3">
        <f t="shared" ref="C229:C292" si="24">B229</f>
        <v>0.83075231481481471</v>
      </c>
      <c r="D229" s="2">
        <v>0.25</v>
      </c>
      <c r="E229" s="3">
        <f t="shared" ref="E229:E292" si="25">D229</f>
        <v>0.25</v>
      </c>
      <c r="F229" s="2">
        <f t="shared" ref="F229:F292" si="26">C229-E229</f>
        <v>0.58075231481481471</v>
      </c>
      <c r="G229">
        <v>114273</v>
      </c>
      <c r="H229">
        <v>820</v>
      </c>
      <c r="I229">
        <v>16.82</v>
      </c>
      <c r="J229">
        <v>23.52</v>
      </c>
      <c r="K229">
        <v>78387</v>
      </c>
      <c r="L229">
        <v>50.76</v>
      </c>
      <c r="M229">
        <f t="shared" ref="M229:M292" si="27">(I229-9.522)/8.7111</f>
        <v>0.83778168084398064</v>
      </c>
      <c r="N229">
        <f t="shared" ref="N229:N292" si="28">(H229-337.81)/30000000</f>
        <v>1.6073E-5</v>
      </c>
      <c r="O229" s="3">
        <f t="shared" ref="O229:O292" si="29">N229*44010</f>
        <v>0.70737273000000001</v>
      </c>
      <c r="P229" s="3"/>
      <c r="Q229" s="3"/>
      <c r="R229" s="3"/>
    </row>
    <row r="230" spans="1:18" x14ac:dyDescent="0.35">
      <c r="A230" s="1">
        <v>43495</v>
      </c>
      <c r="B230" s="2">
        <v>0.83076388888888886</v>
      </c>
      <c r="C230" s="3">
        <f t="shared" si="24"/>
        <v>0.83076388888888886</v>
      </c>
      <c r="D230" s="2">
        <v>0.25</v>
      </c>
      <c r="E230" s="3">
        <f t="shared" si="25"/>
        <v>0.25</v>
      </c>
      <c r="F230" s="2">
        <f t="shared" si="26"/>
        <v>0.58076388888888886</v>
      </c>
      <c r="G230">
        <v>114774</v>
      </c>
      <c r="H230">
        <v>814</v>
      </c>
      <c r="I230">
        <v>16.850000000000001</v>
      </c>
      <c r="J230">
        <v>23.53</v>
      </c>
      <c r="K230">
        <v>78395</v>
      </c>
      <c r="L230">
        <v>50.76</v>
      </c>
      <c r="M230">
        <f t="shared" si="27"/>
        <v>0.84122556278770777</v>
      </c>
      <c r="N230">
        <f t="shared" si="28"/>
        <v>1.5872999999999999E-5</v>
      </c>
      <c r="O230" s="3">
        <f t="shared" si="29"/>
        <v>0.69857072999999992</v>
      </c>
      <c r="P230" s="3"/>
      <c r="Q230" s="3"/>
      <c r="R230" s="3"/>
    </row>
    <row r="231" spans="1:18" x14ac:dyDescent="0.35">
      <c r="A231" s="1">
        <v>43495</v>
      </c>
      <c r="B231" s="2">
        <v>0.83076388888888886</v>
      </c>
      <c r="C231" s="3">
        <f t="shared" si="24"/>
        <v>0.83076388888888886</v>
      </c>
      <c r="D231" s="2">
        <v>0.25</v>
      </c>
      <c r="E231" s="3">
        <f t="shared" si="25"/>
        <v>0.25</v>
      </c>
      <c r="F231" s="2">
        <f t="shared" si="26"/>
        <v>0.58076388888888886</v>
      </c>
      <c r="G231">
        <v>115273</v>
      </c>
      <c r="H231">
        <v>820</v>
      </c>
      <c r="I231">
        <v>16.760000000000002</v>
      </c>
      <c r="J231">
        <v>23.53</v>
      </c>
      <c r="K231">
        <v>78398</v>
      </c>
      <c r="L231">
        <v>50.76</v>
      </c>
      <c r="M231">
        <f t="shared" si="27"/>
        <v>0.83089391695652692</v>
      </c>
      <c r="N231">
        <f t="shared" si="28"/>
        <v>1.6073E-5</v>
      </c>
      <c r="O231" s="3">
        <f t="shared" si="29"/>
        <v>0.70737273000000001</v>
      </c>
      <c r="P231" s="3"/>
      <c r="Q231" s="3"/>
      <c r="R231" s="3"/>
    </row>
    <row r="232" spans="1:18" x14ac:dyDescent="0.35">
      <c r="A232" s="1">
        <v>43495</v>
      </c>
      <c r="B232" s="2">
        <v>0.83077546296296301</v>
      </c>
      <c r="C232" s="3">
        <f t="shared" si="24"/>
        <v>0.83077546296296301</v>
      </c>
      <c r="D232" s="2">
        <v>0.25</v>
      </c>
      <c r="E232" s="3">
        <f t="shared" si="25"/>
        <v>0.25</v>
      </c>
      <c r="F232" s="2">
        <f t="shared" si="26"/>
        <v>0.58077546296296301</v>
      </c>
      <c r="G232">
        <v>115773</v>
      </c>
      <c r="H232">
        <v>827</v>
      </c>
      <c r="I232">
        <v>16.72</v>
      </c>
      <c r="J232">
        <v>23.52</v>
      </c>
      <c r="K232">
        <v>78405</v>
      </c>
      <c r="L232">
        <v>50.76</v>
      </c>
      <c r="M232">
        <f t="shared" si="27"/>
        <v>0.82630207436489056</v>
      </c>
      <c r="N232">
        <f t="shared" si="28"/>
        <v>1.6306333333333333E-5</v>
      </c>
      <c r="O232" s="3">
        <f t="shared" si="29"/>
        <v>0.71764172999999998</v>
      </c>
      <c r="P232" s="3"/>
      <c r="Q232" s="3"/>
      <c r="R232" s="3"/>
    </row>
    <row r="233" spans="1:18" x14ac:dyDescent="0.35">
      <c r="A233" s="1">
        <v>43495</v>
      </c>
      <c r="B233" s="2">
        <v>0.83077546296296301</v>
      </c>
      <c r="C233" s="3">
        <f t="shared" si="24"/>
        <v>0.83077546296296301</v>
      </c>
      <c r="D233" s="2">
        <v>0.25</v>
      </c>
      <c r="E233" s="3">
        <f t="shared" si="25"/>
        <v>0.25</v>
      </c>
      <c r="F233" s="2">
        <f t="shared" si="26"/>
        <v>0.58077546296296301</v>
      </c>
      <c r="G233">
        <v>116273</v>
      </c>
      <c r="H233">
        <v>833</v>
      </c>
      <c r="I233">
        <v>16.73</v>
      </c>
      <c r="J233">
        <v>23.53</v>
      </c>
      <c r="K233">
        <v>78413</v>
      </c>
      <c r="L233">
        <v>50.76</v>
      </c>
      <c r="M233">
        <f t="shared" si="27"/>
        <v>0.82745003501279979</v>
      </c>
      <c r="N233">
        <f t="shared" si="28"/>
        <v>1.6506333333333335E-5</v>
      </c>
      <c r="O233" s="3">
        <f t="shared" si="29"/>
        <v>0.72644373000000007</v>
      </c>
      <c r="P233" s="3"/>
      <c r="Q233" s="3"/>
      <c r="R233" s="3"/>
    </row>
    <row r="234" spans="1:18" x14ac:dyDescent="0.35">
      <c r="A234" s="1">
        <v>43495</v>
      </c>
      <c r="B234" s="2">
        <v>0.83078703703703705</v>
      </c>
      <c r="C234" s="3">
        <f t="shared" si="24"/>
        <v>0.83078703703703705</v>
      </c>
      <c r="D234" s="2">
        <v>0.25</v>
      </c>
      <c r="E234" s="3">
        <f t="shared" si="25"/>
        <v>0.25</v>
      </c>
      <c r="F234" s="2">
        <f t="shared" si="26"/>
        <v>0.58078703703703705</v>
      </c>
      <c r="G234">
        <v>116773</v>
      </c>
      <c r="H234">
        <v>820</v>
      </c>
      <c r="I234">
        <v>16.8</v>
      </c>
      <c r="J234">
        <v>23.53</v>
      </c>
      <c r="K234">
        <v>78421</v>
      </c>
      <c r="L234">
        <v>50.76</v>
      </c>
      <c r="M234">
        <f t="shared" si="27"/>
        <v>0.83548575954816273</v>
      </c>
      <c r="N234">
        <f t="shared" si="28"/>
        <v>1.6073E-5</v>
      </c>
      <c r="O234" s="3">
        <f t="shared" si="29"/>
        <v>0.70737273000000001</v>
      </c>
      <c r="P234" s="3"/>
      <c r="Q234" s="3"/>
      <c r="R234" s="3"/>
    </row>
    <row r="235" spans="1:18" x14ac:dyDescent="0.35">
      <c r="A235" s="1">
        <v>43495</v>
      </c>
      <c r="B235" s="2">
        <v>0.83078703703703705</v>
      </c>
      <c r="C235" s="3">
        <f t="shared" si="24"/>
        <v>0.83078703703703705</v>
      </c>
      <c r="D235" s="2">
        <v>0.25</v>
      </c>
      <c r="E235" s="3">
        <f t="shared" si="25"/>
        <v>0.25</v>
      </c>
      <c r="F235" s="2">
        <f t="shared" si="26"/>
        <v>0.58078703703703705</v>
      </c>
      <c r="G235">
        <v>117273</v>
      </c>
      <c r="H235">
        <v>829</v>
      </c>
      <c r="I235">
        <v>16.739999999999998</v>
      </c>
      <c r="J235">
        <v>23.53</v>
      </c>
      <c r="K235">
        <v>78430</v>
      </c>
      <c r="L235">
        <v>50.76</v>
      </c>
      <c r="M235">
        <f t="shared" si="27"/>
        <v>0.82859799566070858</v>
      </c>
      <c r="N235">
        <f t="shared" si="28"/>
        <v>1.6373000000000001E-5</v>
      </c>
      <c r="O235" s="3">
        <f t="shared" si="29"/>
        <v>0.72057573000000008</v>
      </c>
      <c r="P235" s="3"/>
      <c r="Q235" s="3"/>
      <c r="R235" s="3"/>
    </row>
    <row r="236" spans="1:18" x14ac:dyDescent="0.35">
      <c r="A236" s="1">
        <v>43495</v>
      </c>
      <c r="B236" s="2">
        <v>0.83079861111111108</v>
      </c>
      <c r="C236" s="3">
        <f t="shared" si="24"/>
        <v>0.83079861111111108</v>
      </c>
      <c r="D236" s="2">
        <v>0.25</v>
      </c>
      <c r="E236" s="3">
        <f t="shared" si="25"/>
        <v>0.25</v>
      </c>
      <c r="F236" s="2">
        <f t="shared" si="26"/>
        <v>0.58079861111111108</v>
      </c>
      <c r="G236">
        <v>117773</v>
      </c>
      <c r="H236">
        <v>815</v>
      </c>
      <c r="I236">
        <v>16.82</v>
      </c>
      <c r="J236">
        <v>23.53</v>
      </c>
      <c r="K236">
        <v>78439</v>
      </c>
      <c r="L236">
        <v>50.76</v>
      </c>
      <c r="M236">
        <f t="shared" si="27"/>
        <v>0.83778168084398064</v>
      </c>
      <c r="N236">
        <f t="shared" si="28"/>
        <v>1.5906333333333334E-5</v>
      </c>
      <c r="O236" s="3">
        <f t="shared" si="29"/>
        <v>0.70003773000000002</v>
      </c>
      <c r="P236" s="3"/>
      <c r="Q236" s="3"/>
      <c r="R236" s="3"/>
    </row>
    <row r="237" spans="1:18" x14ac:dyDescent="0.35">
      <c r="A237" s="1">
        <v>43495</v>
      </c>
      <c r="B237" s="2">
        <v>0.83079861111111108</v>
      </c>
      <c r="C237" s="3">
        <f t="shared" si="24"/>
        <v>0.83079861111111108</v>
      </c>
      <c r="D237" s="2">
        <v>0.25</v>
      </c>
      <c r="E237" s="3">
        <f t="shared" si="25"/>
        <v>0.25</v>
      </c>
      <c r="F237" s="2">
        <f t="shared" si="26"/>
        <v>0.58079861111111108</v>
      </c>
      <c r="G237">
        <v>118274</v>
      </c>
      <c r="H237">
        <v>819</v>
      </c>
      <c r="I237">
        <v>16.82</v>
      </c>
      <c r="J237">
        <v>23.52</v>
      </c>
      <c r="K237">
        <v>78440</v>
      </c>
      <c r="L237">
        <v>50.76</v>
      </c>
      <c r="M237">
        <f t="shared" si="27"/>
        <v>0.83778168084398064</v>
      </c>
      <c r="N237">
        <f t="shared" si="28"/>
        <v>1.6039666666666668E-5</v>
      </c>
      <c r="O237" s="3">
        <f t="shared" si="29"/>
        <v>0.70590573000000012</v>
      </c>
      <c r="P237" s="3"/>
      <c r="Q237" s="3"/>
      <c r="R237" s="3"/>
    </row>
    <row r="238" spans="1:18" x14ac:dyDescent="0.35">
      <c r="A238" s="1">
        <v>43495</v>
      </c>
      <c r="B238" s="2">
        <v>0.83081018518518512</v>
      </c>
      <c r="C238" s="3">
        <f t="shared" si="24"/>
        <v>0.83081018518518512</v>
      </c>
      <c r="D238" s="2">
        <v>0.25</v>
      </c>
      <c r="E238" s="3">
        <f t="shared" si="25"/>
        <v>0.25</v>
      </c>
      <c r="F238" s="2">
        <f t="shared" si="26"/>
        <v>0.58081018518518512</v>
      </c>
      <c r="G238">
        <v>118773</v>
      </c>
      <c r="H238">
        <v>827</v>
      </c>
      <c r="I238">
        <v>16.899999999999999</v>
      </c>
      <c r="J238">
        <v>23.52</v>
      </c>
      <c r="K238">
        <v>78446</v>
      </c>
      <c r="L238">
        <v>50.76</v>
      </c>
      <c r="M238">
        <f t="shared" si="27"/>
        <v>0.84696536602725236</v>
      </c>
      <c r="N238">
        <f t="shared" si="28"/>
        <v>1.6306333333333333E-5</v>
      </c>
      <c r="O238" s="3">
        <f t="shared" si="29"/>
        <v>0.71764172999999998</v>
      </c>
      <c r="P238" s="3"/>
      <c r="Q238" s="3"/>
      <c r="R238" s="3"/>
    </row>
    <row r="239" spans="1:18" x14ac:dyDescent="0.35">
      <c r="A239" s="1">
        <v>43495</v>
      </c>
      <c r="B239" s="2">
        <v>0.83081018518518512</v>
      </c>
      <c r="C239" s="3">
        <f t="shared" si="24"/>
        <v>0.83081018518518512</v>
      </c>
      <c r="D239" s="2">
        <v>0.25</v>
      </c>
      <c r="E239" s="3">
        <f t="shared" si="25"/>
        <v>0.25</v>
      </c>
      <c r="F239" s="2">
        <f t="shared" si="26"/>
        <v>0.58081018518518512</v>
      </c>
      <c r="G239">
        <v>119273</v>
      </c>
      <c r="H239">
        <v>821</v>
      </c>
      <c r="I239">
        <v>17.02</v>
      </c>
      <c r="J239">
        <v>23.53</v>
      </c>
      <c r="K239">
        <v>78458</v>
      </c>
      <c r="L239">
        <v>50.76</v>
      </c>
      <c r="M239">
        <f t="shared" si="27"/>
        <v>0.86074089380216035</v>
      </c>
      <c r="N239">
        <f t="shared" si="28"/>
        <v>1.6106333333333332E-5</v>
      </c>
      <c r="O239" s="3">
        <f t="shared" si="29"/>
        <v>0.70883972999999989</v>
      </c>
      <c r="P239" s="3"/>
      <c r="Q239" s="3"/>
      <c r="R239" s="3"/>
    </row>
    <row r="240" spans="1:18" x14ac:dyDescent="0.35">
      <c r="A240" s="1">
        <v>43495</v>
      </c>
      <c r="B240" s="2">
        <v>0.83082175925925927</v>
      </c>
      <c r="C240" s="3">
        <f t="shared" si="24"/>
        <v>0.83082175925925927</v>
      </c>
      <c r="D240" s="2">
        <v>0.25</v>
      </c>
      <c r="E240" s="3">
        <f t="shared" si="25"/>
        <v>0.25</v>
      </c>
      <c r="F240" s="2">
        <f t="shared" si="26"/>
        <v>0.58082175925925927</v>
      </c>
      <c r="G240">
        <v>119773</v>
      </c>
      <c r="H240">
        <v>829</v>
      </c>
      <c r="I240">
        <v>17.03</v>
      </c>
      <c r="J240">
        <v>23.53</v>
      </c>
      <c r="K240">
        <v>78466</v>
      </c>
      <c r="L240">
        <v>50.76</v>
      </c>
      <c r="M240">
        <f t="shared" si="27"/>
        <v>0.86188885445006957</v>
      </c>
      <c r="N240">
        <f t="shared" si="28"/>
        <v>1.6373000000000001E-5</v>
      </c>
      <c r="O240" s="3">
        <f t="shared" si="29"/>
        <v>0.72057573000000008</v>
      </c>
      <c r="P240" s="3"/>
      <c r="Q240" s="3"/>
      <c r="R240" s="3"/>
    </row>
    <row r="241" spans="1:18" x14ac:dyDescent="0.35">
      <c r="A241" s="1">
        <v>43495</v>
      </c>
      <c r="B241" s="2">
        <v>0.83082175925925927</v>
      </c>
      <c r="C241" s="3">
        <f t="shared" si="24"/>
        <v>0.83082175925925927</v>
      </c>
      <c r="D241" s="2">
        <v>0.25</v>
      </c>
      <c r="E241" s="3">
        <f t="shared" si="25"/>
        <v>0.25</v>
      </c>
      <c r="F241" s="2">
        <f t="shared" si="26"/>
        <v>0.58082175925925927</v>
      </c>
      <c r="G241">
        <v>120273</v>
      </c>
      <c r="H241">
        <v>828</v>
      </c>
      <c r="I241">
        <v>17.05</v>
      </c>
      <c r="J241">
        <v>23.53</v>
      </c>
      <c r="K241">
        <v>78475</v>
      </c>
      <c r="L241">
        <v>50.76</v>
      </c>
      <c r="M241">
        <f t="shared" si="27"/>
        <v>0.86418477574588748</v>
      </c>
      <c r="N241">
        <f t="shared" si="28"/>
        <v>1.6339666666666665E-5</v>
      </c>
      <c r="O241" s="3">
        <f t="shared" si="29"/>
        <v>0.71910872999999997</v>
      </c>
      <c r="P241" s="3"/>
      <c r="Q241" s="3"/>
      <c r="R241" s="3"/>
    </row>
    <row r="242" spans="1:18" x14ac:dyDescent="0.35">
      <c r="A242" s="1">
        <v>43495</v>
      </c>
      <c r="B242" s="2">
        <v>0.83083333333333342</v>
      </c>
      <c r="C242" s="3">
        <f t="shared" si="24"/>
        <v>0.83083333333333342</v>
      </c>
      <c r="D242" s="2">
        <v>0.25</v>
      </c>
      <c r="E242" s="3">
        <f t="shared" si="25"/>
        <v>0.25</v>
      </c>
      <c r="F242" s="2">
        <f t="shared" si="26"/>
        <v>0.58083333333333342</v>
      </c>
      <c r="G242">
        <v>120773</v>
      </c>
      <c r="H242">
        <v>823</v>
      </c>
      <c r="I242">
        <v>17.170000000000002</v>
      </c>
      <c r="J242">
        <v>23.53</v>
      </c>
      <c r="K242">
        <v>78475</v>
      </c>
      <c r="L242">
        <v>50.76</v>
      </c>
      <c r="M242">
        <f t="shared" si="27"/>
        <v>0.87796030352079546</v>
      </c>
      <c r="N242">
        <f t="shared" si="28"/>
        <v>1.6172999999999999E-5</v>
      </c>
      <c r="O242" s="3">
        <f t="shared" si="29"/>
        <v>0.71177372999999999</v>
      </c>
      <c r="P242" s="3"/>
      <c r="Q242" s="3"/>
      <c r="R242" s="3"/>
    </row>
    <row r="243" spans="1:18" x14ac:dyDescent="0.35">
      <c r="A243" s="1">
        <v>43495</v>
      </c>
      <c r="B243" s="2">
        <v>0.83083333333333342</v>
      </c>
      <c r="C243" s="3">
        <f t="shared" si="24"/>
        <v>0.83083333333333342</v>
      </c>
      <c r="D243" s="2">
        <v>0.25</v>
      </c>
      <c r="E243" s="3">
        <f t="shared" si="25"/>
        <v>0.25</v>
      </c>
      <c r="F243" s="2">
        <f t="shared" si="26"/>
        <v>0.58083333333333342</v>
      </c>
      <c r="G243">
        <v>121273</v>
      </c>
      <c r="H243">
        <v>829</v>
      </c>
      <c r="I243">
        <v>17.18</v>
      </c>
      <c r="J243">
        <v>23.53</v>
      </c>
      <c r="K243">
        <v>78479</v>
      </c>
      <c r="L243">
        <v>50.76</v>
      </c>
      <c r="M243">
        <f t="shared" si="27"/>
        <v>0.87910826416870425</v>
      </c>
      <c r="N243">
        <f t="shared" si="28"/>
        <v>1.6373000000000001E-5</v>
      </c>
      <c r="O243" s="3">
        <f t="shared" si="29"/>
        <v>0.72057573000000008</v>
      </c>
      <c r="P243" s="3"/>
      <c r="Q243" s="3"/>
      <c r="R243" s="3"/>
    </row>
    <row r="244" spans="1:18" x14ac:dyDescent="0.35">
      <c r="A244" s="1">
        <v>43495</v>
      </c>
      <c r="B244" s="2">
        <v>0.83084490740740735</v>
      </c>
      <c r="C244" s="3">
        <f t="shared" si="24"/>
        <v>0.83084490740740735</v>
      </c>
      <c r="D244" s="2">
        <v>0.25</v>
      </c>
      <c r="E244" s="3">
        <f t="shared" si="25"/>
        <v>0.25</v>
      </c>
      <c r="F244" s="2">
        <f t="shared" si="26"/>
        <v>0.58084490740740735</v>
      </c>
      <c r="G244">
        <v>121778</v>
      </c>
      <c r="H244">
        <v>829</v>
      </c>
      <c r="I244">
        <v>17.190000000000001</v>
      </c>
      <c r="J244">
        <v>23.53</v>
      </c>
      <c r="K244">
        <v>78489</v>
      </c>
      <c r="L244">
        <v>50.76</v>
      </c>
      <c r="M244">
        <f t="shared" si="27"/>
        <v>0.88025622481661336</v>
      </c>
      <c r="N244">
        <f t="shared" si="28"/>
        <v>1.6373000000000001E-5</v>
      </c>
      <c r="O244" s="3">
        <f t="shared" si="29"/>
        <v>0.72057573000000008</v>
      </c>
      <c r="P244" s="3"/>
      <c r="Q244" s="3"/>
      <c r="R244" s="3"/>
    </row>
    <row r="245" spans="1:18" x14ac:dyDescent="0.35">
      <c r="A245" s="1">
        <v>43495</v>
      </c>
      <c r="B245" s="2">
        <v>0.83084490740740735</v>
      </c>
      <c r="C245" s="3">
        <f t="shared" si="24"/>
        <v>0.83084490740740735</v>
      </c>
      <c r="D245" s="2">
        <v>0.25</v>
      </c>
      <c r="E245" s="3">
        <f t="shared" si="25"/>
        <v>0.25</v>
      </c>
      <c r="F245" s="2">
        <f t="shared" si="26"/>
        <v>0.58084490740740735</v>
      </c>
      <c r="G245">
        <v>122273</v>
      </c>
      <c r="H245">
        <v>828</v>
      </c>
      <c r="I245">
        <v>17.11</v>
      </c>
      <c r="J245">
        <v>23.53</v>
      </c>
      <c r="K245">
        <v>78494</v>
      </c>
      <c r="L245">
        <v>50.76</v>
      </c>
      <c r="M245">
        <f t="shared" si="27"/>
        <v>0.8710725396333413</v>
      </c>
      <c r="N245">
        <f t="shared" si="28"/>
        <v>1.6339666666666665E-5</v>
      </c>
      <c r="O245" s="3">
        <f t="shared" si="29"/>
        <v>0.71910872999999997</v>
      </c>
      <c r="P245" s="3"/>
      <c r="Q245" s="3"/>
      <c r="R245" s="3"/>
    </row>
    <row r="246" spans="1:18" x14ac:dyDescent="0.35">
      <c r="A246" s="1">
        <v>43495</v>
      </c>
      <c r="B246" s="2">
        <v>0.8308564814814815</v>
      </c>
      <c r="C246" s="3">
        <f t="shared" si="24"/>
        <v>0.8308564814814815</v>
      </c>
      <c r="D246" s="2">
        <v>0.25</v>
      </c>
      <c r="E246" s="3">
        <f t="shared" si="25"/>
        <v>0.25</v>
      </c>
      <c r="F246" s="2">
        <f t="shared" si="26"/>
        <v>0.5808564814814815</v>
      </c>
      <c r="G246">
        <v>122773</v>
      </c>
      <c r="H246">
        <v>823</v>
      </c>
      <c r="I246">
        <v>17.11</v>
      </c>
      <c r="J246">
        <v>23.53</v>
      </c>
      <c r="K246">
        <v>78508</v>
      </c>
      <c r="L246">
        <v>50.76</v>
      </c>
      <c r="M246">
        <f t="shared" si="27"/>
        <v>0.8710725396333413</v>
      </c>
      <c r="N246">
        <f t="shared" si="28"/>
        <v>1.6172999999999999E-5</v>
      </c>
      <c r="O246" s="3">
        <f t="shared" si="29"/>
        <v>0.71177372999999999</v>
      </c>
      <c r="P246" s="3"/>
      <c r="Q246" s="3"/>
      <c r="R246" s="3"/>
    </row>
    <row r="247" spans="1:18" x14ac:dyDescent="0.35">
      <c r="A247" s="1">
        <v>43495</v>
      </c>
      <c r="B247" s="2">
        <v>0.8308564814814815</v>
      </c>
      <c r="C247" s="3">
        <f t="shared" si="24"/>
        <v>0.8308564814814815</v>
      </c>
      <c r="D247" s="2">
        <v>0.25</v>
      </c>
      <c r="E247" s="3">
        <f t="shared" si="25"/>
        <v>0.25</v>
      </c>
      <c r="F247" s="2">
        <f t="shared" si="26"/>
        <v>0.5808564814814815</v>
      </c>
      <c r="G247">
        <v>123273</v>
      </c>
      <c r="H247">
        <v>825</v>
      </c>
      <c r="I247">
        <v>17.05</v>
      </c>
      <c r="J247">
        <v>23.53</v>
      </c>
      <c r="K247">
        <v>78506</v>
      </c>
      <c r="L247">
        <v>50.76</v>
      </c>
      <c r="M247">
        <f t="shared" si="27"/>
        <v>0.86418477574588748</v>
      </c>
      <c r="N247">
        <f t="shared" si="28"/>
        <v>1.6239666666666666E-5</v>
      </c>
      <c r="O247" s="3">
        <f t="shared" si="29"/>
        <v>0.71470772999999999</v>
      </c>
      <c r="P247" s="3"/>
      <c r="Q247" s="3"/>
      <c r="R247" s="3"/>
    </row>
    <row r="248" spans="1:18" x14ac:dyDescent="0.35">
      <c r="A248" s="1">
        <v>43495</v>
      </c>
      <c r="B248" s="2">
        <v>0.83086805555555554</v>
      </c>
      <c r="C248" s="3">
        <f t="shared" si="24"/>
        <v>0.83086805555555554</v>
      </c>
      <c r="D248" s="2">
        <v>0.25</v>
      </c>
      <c r="E248" s="3">
        <f t="shared" si="25"/>
        <v>0.25</v>
      </c>
      <c r="F248" s="2">
        <f t="shared" si="26"/>
        <v>0.58086805555555554</v>
      </c>
      <c r="G248">
        <v>123773</v>
      </c>
      <c r="H248">
        <v>830</v>
      </c>
      <c r="I248">
        <v>17.07</v>
      </c>
      <c r="J248">
        <v>23.53</v>
      </c>
      <c r="K248">
        <v>78516</v>
      </c>
      <c r="L248">
        <v>50.76</v>
      </c>
      <c r="M248">
        <f t="shared" si="27"/>
        <v>0.86648069704170538</v>
      </c>
      <c r="N248">
        <f t="shared" si="28"/>
        <v>1.6406333333333333E-5</v>
      </c>
      <c r="O248" s="3">
        <f t="shared" si="29"/>
        <v>0.72204272999999997</v>
      </c>
      <c r="P248" s="3"/>
      <c r="Q248" s="3"/>
      <c r="R248" s="3"/>
    </row>
    <row r="249" spans="1:18" x14ac:dyDescent="0.35">
      <c r="A249" s="1">
        <v>43495</v>
      </c>
      <c r="B249" s="2">
        <v>0.83086805555555554</v>
      </c>
      <c r="C249" s="3">
        <f t="shared" si="24"/>
        <v>0.83086805555555554</v>
      </c>
      <c r="D249" s="2">
        <v>0.25</v>
      </c>
      <c r="E249" s="3">
        <f t="shared" si="25"/>
        <v>0.25</v>
      </c>
      <c r="F249" s="2">
        <f t="shared" si="26"/>
        <v>0.58086805555555554</v>
      </c>
      <c r="G249">
        <v>124273</v>
      </c>
      <c r="H249">
        <v>815</v>
      </c>
      <c r="I249">
        <v>17.059999999999999</v>
      </c>
      <c r="J249">
        <v>23.53</v>
      </c>
      <c r="K249">
        <v>78524</v>
      </c>
      <c r="L249">
        <v>50.76</v>
      </c>
      <c r="M249">
        <f t="shared" si="27"/>
        <v>0.86533273639379626</v>
      </c>
      <c r="N249">
        <f t="shared" si="28"/>
        <v>1.5906333333333334E-5</v>
      </c>
      <c r="O249" s="3">
        <f t="shared" si="29"/>
        <v>0.70003773000000002</v>
      </c>
      <c r="P249" s="3"/>
      <c r="Q249" s="3"/>
      <c r="R249" s="3"/>
    </row>
    <row r="250" spans="1:18" x14ac:dyDescent="0.35">
      <c r="A250" s="1">
        <v>43495</v>
      </c>
      <c r="B250" s="2">
        <v>0.83087962962962969</v>
      </c>
      <c r="C250" s="3">
        <f t="shared" si="24"/>
        <v>0.83087962962962969</v>
      </c>
      <c r="D250" s="2">
        <v>0.25</v>
      </c>
      <c r="E250" s="3">
        <f t="shared" si="25"/>
        <v>0.25</v>
      </c>
      <c r="F250" s="2">
        <f t="shared" si="26"/>
        <v>0.58087962962962969</v>
      </c>
      <c r="G250">
        <v>124773</v>
      </c>
      <c r="H250">
        <v>826</v>
      </c>
      <c r="I250">
        <v>17.100000000000001</v>
      </c>
      <c r="J250">
        <v>23.53</v>
      </c>
      <c r="K250">
        <v>78525</v>
      </c>
      <c r="L250">
        <v>50.76</v>
      </c>
      <c r="M250">
        <f t="shared" si="27"/>
        <v>0.86992457898543252</v>
      </c>
      <c r="N250">
        <f t="shared" si="28"/>
        <v>1.6273000000000002E-5</v>
      </c>
      <c r="O250" s="3">
        <f t="shared" si="29"/>
        <v>0.71617473000000009</v>
      </c>
      <c r="P250" s="3"/>
      <c r="Q250" s="3"/>
      <c r="R250" s="3"/>
    </row>
    <row r="251" spans="1:18" x14ac:dyDescent="0.35">
      <c r="A251" s="1">
        <v>43495</v>
      </c>
      <c r="B251" s="2">
        <v>0.83087962962962969</v>
      </c>
      <c r="C251" s="3">
        <f t="shared" si="24"/>
        <v>0.83087962962962969</v>
      </c>
      <c r="D251" s="2">
        <v>0.25</v>
      </c>
      <c r="E251" s="3">
        <f t="shared" si="25"/>
        <v>0.25</v>
      </c>
      <c r="F251" s="2">
        <f t="shared" si="26"/>
        <v>0.58087962962962969</v>
      </c>
      <c r="G251">
        <v>125274</v>
      </c>
      <c r="H251">
        <v>833</v>
      </c>
      <c r="I251">
        <v>17.13</v>
      </c>
      <c r="J251">
        <v>23.53</v>
      </c>
      <c r="K251">
        <v>78534</v>
      </c>
      <c r="L251">
        <v>50.76</v>
      </c>
      <c r="M251">
        <f t="shared" si="27"/>
        <v>0.87336846092915921</v>
      </c>
      <c r="N251">
        <f t="shared" si="28"/>
        <v>1.6506333333333335E-5</v>
      </c>
      <c r="O251" s="3">
        <f t="shared" si="29"/>
        <v>0.72644373000000007</v>
      </c>
      <c r="P251" s="3"/>
      <c r="Q251" s="3"/>
      <c r="R251" s="3"/>
    </row>
    <row r="252" spans="1:18" x14ac:dyDescent="0.35">
      <c r="A252" s="1">
        <v>43495</v>
      </c>
      <c r="B252" s="2">
        <v>0.83089120370370362</v>
      </c>
      <c r="C252" s="3">
        <f t="shared" si="24"/>
        <v>0.83089120370370362</v>
      </c>
      <c r="D252" s="2">
        <v>0.25</v>
      </c>
      <c r="E252" s="3">
        <f t="shared" si="25"/>
        <v>0.25</v>
      </c>
      <c r="F252" s="2">
        <f t="shared" si="26"/>
        <v>0.58089120370370362</v>
      </c>
      <c r="G252">
        <v>125773</v>
      </c>
      <c r="H252">
        <v>822</v>
      </c>
      <c r="I252">
        <v>17.23</v>
      </c>
      <c r="J252">
        <v>23.53</v>
      </c>
      <c r="K252">
        <v>78543</v>
      </c>
      <c r="L252">
        <v>50.76</v>
      </c>
      <c r="M252">
        <f t="shared" si="27"/>
        <v>0.88484806740824928</v>
      </c>
      <c r="N252">
        <f t="shared" si="28"/>
        <v>1.6139666666666667E-5</v>
      </c>
      <c r="O252" s="3">
        <f t="shared" si="29"/>
        <v>0.71030673</v>
      </c>
      <c r="P252" s="3"/>
      <c r="Q252" s="3"/>
      <c r="R252" s="3"/>
    </row>
    <row r="253" spans="1:18" x14ac:dyDescent="0.35">
      <c r="A253" s="1">
        <v>43495</v>
      </c>
      <c r="B253" s="2">
        <v>0.83089120370370362</v>
      </c>
      <c r="C253" s="3">
        <f t="shared" si="24"/>
        <v>0.83089120370370362</v>
      </c>
      <c r="D253" s="2">
        <v>0.25</v>
      </c>
      <c r="E253" s="3">
        <f t="shared" si="25"/>
        <v>0.25</v>
      </c>
      <c r="F253" s="2">
        <f t="shared" si="26"/>
        <v>0.58089120370370362</v>
      </c>
      <c r="G253">
        <v>126273</v>
      </c>
      <c r="H253">
        <v>824</v>
      </c>
      <c r="I253">
        <v>17.22</v>
      </c>
      <c r="J253">
        <v>23.53</v>
      </c>
      <c r="K253">
        <v>78553</v>
      </c>
      <c r="L253">
        <v>50.76</v>
      </c>
      <c r="M253">
        <f t="shared" si="27"/>
        <v>0.88370010676034005</v>
      </c>
      <c r="N253">
        <f t="shared" si="28"/>
        <v>1.6206333333333334E-5</v>
      </c>
      <c r="O253" s="3">
        <f t="shared" si="29"/>
        <v>0.7132407300000001</v>
      </c>
      <c r="P253" s="3"/>
      <c r="Q253" s="3"/>
      <c r="R253" s="3"/>
    </row>
    <row r="254" spans="1:18" x14ac:dyDescent="0.35">
      <c r="A254" s="1">
        <v>43495</v>
      </c>
      <c r="B254" s="2">
        <v>0.83090277777777777</v>
      </c>
      <c r="C254" s="3">
        <f t="shared" si="24"/>
        <v>0.83090277777777777</v>
      </c>
      <c r="D254" s="2">
        <v>0.25</v>
      </c>
      <c r="E254" s="3">
        <f t="shared" si="25"/>
        <v>0.25</v>
      </c>
      <c r="F254" s="2">
        <f t="shared" si="26"/>
        <v>0.58090277777777777</v>
      </c>
      <c r="G254">
        <v>126773</v>
      </c>
      <c r="H254">
        <v>827</v>
      </c>
      <c r="I254">
        <v>17.22</v>
      </c>
      <c r="J254">
        <v>23.53</v>
      </c>
      <c r="K254">
        <v>78555</v>
      </c>
      <c r="L254">
        <v>50.76</v>
      </c>
      <c r="M254">
        <f t="shared" si="27"/>
        <v>0.88370010676034005</v>
      </c>
      <c r="N254">
        <f t="shared" si="28"/>
        <v>1.6306333333333333E-5</v>
      </c>
      <c r="O254" s="3">
        <f t="shared" si="29"/>
        <v>0.71764172999999998</v>
      </c>
      <c r="P254" s="3"/>
      <c r="Q254" s="3"/>
      <c r="R254" s="3"/>
    </row>
    <row r="255" spans="1:18" x14ac:dyDescent="0.35">
      <c r="A255" s="1">
        <v>43495</v>
      </c>
      <c r="B255" s="2">
        <v>0.83090277777777777</v>
      </c>
      <c r="C255" s="3">
        <f t="shared" si="24"/>
        <v>0.83090277777777777</v>
      </c>
      <c r="D255" s="2">
        <v>0.25</v>
      </c>
      <c r="E255" s="3">
        <f t="shared" si="25"/>
        <v>0.25</v>
      </c>
      <c r="F255" s="2">
        <f t="shared" si="26"/>
        <v>0.58090277777777777</v>
      </c>
      <c r="G255">
        <v>127273</v>
      </c>
      <c r="H255">
        <v>824</v>
      </c>
      <c r="I255">
        <v>17.260000000000002</v>
      </c>
      <c r="J255">
        <v>23.53</v>
      </c>
      <c r="K255">
        <v>78560</v>
      </c>
      <c r="L255">
        <v>50.76</v>
      </c>
      <c r="M255">
        <f t="shared" si="27"/>
        <v>0.88829194935197631</v>
      </c>
      <c r="N255">
        <f t="shared" si="28"/>
        <v>1.6206333333333334E-5</v>
      </c>
      <c r="O255" s="3">
        <f t="shared" si="29"/>
        <v>0.7132407300000001</v>
      </c>
      <c r="P255" s="3"/>
      <c r="Q255" s="3"/>
      <c r="R255" s="3"/>
    </row>
    <row r="256" spans="1:18" x14ac:dyDescent="0.35">
      <c r="A256" s="1">
        <v>43495</v>
      </c>
      <c r="B256" s="2">
        <v>0.83091435185185192</v>
      </c>
      <c r="C256" s="3">
        <f t="shared" si="24"/>
        <v>0.83091435185185192</v>
      </c>
      <c r="D256" s="2">
        <v>0.25</v>
      </c>
      <c r="E256" s="3">
        <f t="shared" si="25"/>
        <v>0.25</v>
      </c>
      <c r="F256" s="2">
        <f t="shared" si="26"/>
        <v>0.58091435185185192</v>
      </c>
      <c r="G256">
        <v>127773</v>
      </c>
      <c r="H256">
        <v>827</v>
      </c>
      <c r="I256">
        <v>17.28</v>
      </c>
      <c r="J256">
        <v>23.53</v>
      </c>
      <c r="K256">
        <v>78571</v>
      </c>
      <c r="L256">
        <v>50.76</v>
      </c>
      <c r="M256">
        <f t="shared" si="27"/>
        <v>0.89058787064779432</v>
      </c>
      <c r="N256">
        <f t="shared" si="28"/>
        <v>1.6306333333333333E-5</v>
      </c>
      <c r="O256" s="3">
        <f t="shared" si="29"/>
        <v>0.71764172999999998</v>
      </c>
      <c r="P256" s="3"/>
      <c r="Q256" s="3"/>
      <c r="R256" s="3"/>
    </row>
    <row r="257" spans="1:18" x14ac:dyDescent="0.35">
      <c r="A257" s="1">
        <v>43495</v>
      </c>
      <c r="B257" s="2">
        <v>0.83091435185185192</v>
      </c>
      <c r="C257" s="3">
        <f t="shared" si="24"/>
        <v>0.83091435185185192</v>
      </c>
      <c r="D257" s="2">
        <v>0.25</v>
      </c>
      <c r="E257" s="3">
        <f t="shared" si="25"/>
        <v>0.25</v>
      </c>
      <c r="F257" s="2">
        <f t="shared" si="26"/>
        <v>0.58091435185185192</v>
      </c>
      <c r="G257">
        <v>128273</v>
      </c>
      <c r="H257">
        <v>829</v>
      </c>
      <c r="I257">
        <v>17.32</v>
      </c>
      <c r="J257">
        <v>23.53</v>
      </c>
      <c r="K257">
        <v>78577</v>
      </c>
      <c r="L257">
        <v>50.76</v>
      </c>
      <c r="M257">
        <f t="shared" si="27"/>
        <v>0.89517971323943013</v>
      </c>
      <c r="N257">
        <f t="shared" si="28"/>
        <v>1.6373000000000001E-5</v>
      </c>
      <c r="O257" s="3">
        <f t="shared" si="29"/>
        <v>0.72057573000000008</v>
      </c>
      <c r="P257" s="3"/>
      <c r="Q257" s="3"/>
      <c r="R257" s="3"/>
    </row>
    <row r="258" spans="1:18" x14ac:dyDescent="0.35">
      <c r="A258" s="1">
        <v>43495</v>
      </c>
      <c r="B258" s="2">
        <v>0.83092592592592596</v>
      </c>
      <c r="C258" s="3">
        <f t="shared" si="24"/>
        <v>0.83092592592592596</v>
      </c>
      <c r="D258" s="2">
        <v>0.25</v>
      </c>
      <c r="E258" s="3">
        <f t="shared" si="25"/>
        <v>0.25</v>
      </c>
      <c r="F258" s="2">
        <f t="shared" si="26"/>
        <v>0.58092592592592596</v>
      </c>
      <c r="G258">
        <v>128774</v>
      </c>
      <c r="H258">
        <v>827</v>
      </c>
      <c r="I258">
        <v>17.36</v>
      </c>
      <c r="J258">
        <v>23.53</v>
      </c>
      <c r="K258">
        <v>78589</v>
      </c>
      <c r="L258">
        <v>50.76</v>
      </c>
      <c r="M258">
        <f t="shared" si="27"/>
        <v>0.89977155583106605</v>
      </c>
      <c r="N258">
        <f t="shared" si="28"/>
        <v>1.6306333333333333E-5</v>
      </c>
      <c r="O258" s="3">
        <f t="shared" si="29"/>
        <v>0.71764172999999998</v>
      </c>
      <c r="P258" s="3"/>
      <c r="Q258" s="3"/>
      <c r="R258" s="3"/>
    </row>
    <row r="259" spans="1:18" x14ac:dyDescent="0.35">
      <c r="A259" s="1">
        <v>43495</v>
      </c>
      <c r="B259" s="2">
        <v>0.83092592592592596</v>
      </c>
      <c r="C259" s="3">
        <f t="shared" si="24"/>
        <v>0.83092592592592596</v>
      </c>
      <c r="D259" s="2">
        <v>0.25</v>
      </c>
      <c r="E259" s="3">
        <f t="shared" si="25"/>
        <v>0.25</v>
      </c>
      <c r="F259" s="2">
        <f t="shared" si="26"/>
        <v>0.58092592592592596</v>
      </c>
      <c r="G259">
        <v>129273</v>
      </c>
      <c r="H259">
        <v>825</v>
      </c>
      <c r="I259">
        <v>17.55</v>
      </c>
      <c r="J259">
        <v>23.53</v>
      </c>
      <c r="K259">
        <v>78592</v>
      </c>
      <c r="L259">
        <v>50.76</v>
      </c>
      <c r="M259">
        <f t="shared" si="27"/>
        <v>0.92158280814133697</v>
      </c>
      <c r="N259">
        <f t="shared" si="28"/>
        <v>1.6239666666666666E-5</v>
      </c>
      <c r="O259" s="3">
        <f t="shared" si="29"/>
        <v>0.71470772999999999</v>
      </c>
      <c r="P259" s="3"/>
      <c r="Q259" s="3"/>
      <c r="R259" s="3"/>
    </row>
    <row r="260" spans="1:18" x14ac:dyDescent="0.35">
      <c r="A260" s="1">
        <v>43495</v>
      </c>
      <c r="B260" s="2">
        <v>0.8309375</v>
      </c>
      <c r="C260" s="3">
        <f t="shared" si="24"/>
        <v>0.8309375</v>
      </c>
      <c r="D260" s="2">
        <v>0.25</v>
      </c>
      <c r="E260" s="3">
        <f t="shared" si="25"/>
        <v>0.25</v>
      </c>
      <c r="F260" s="2">
        <f t="shared" si="26"/>
        <v>0.5809375</v>
      </c>
      <c r="G260">
        <v>129773</v>
      </c>
      <c r="H260">
        <v>830</v>
      </c>
      <c r="I260">
        <v>17.649999999999999</v>
      </c>
      <c r="J260">
        <v>23.54</v>
      </c>
      <c r="K260">
        <v>78603</v>
      </c>
      <c r="L260">
        <v>50.76</v>
      </c>
      <c r="M260">
        <f t="shared" si="27"/>
        <v>0.93306241462042661</v>
      </c>
      <c r="N260">
        <f t="shared" si="28"/>
        <v>1.6406333333333333E-5</v>
      </c>
      <c r="O260" s="3">
        <f t="shared" si="29"/>
        <v>0.72204272999999997</v>
      </c>
      <c r="P260" s="3"/>
      <c r="Q260" s="3"/>
      <c r="R260" s="3"/>
    </row>
    <row r="261" spans="1:18" x14ac:dyDescent="0.35">
      <c r="A261" s="1">
        <v>43495</v>
      </c>
      <c r="B261" s="2">
        <v>0.8309375</v>
      </c>
      <c r="C261" s="3">
        <f t="shared" si="24"/>
        <v>0.8309375</v>
      </c>
      <c r="D261" s="2">
        <v>0.25</v>
      </c>
      <c r="E261" s="3">
        <f t="shared" si="25"/>
        <v>0.25</v>
      </c>
      <c r="F261" s="2">
        <f t="shared" si="26"/>
        <v>0.5809375</v>
      </c>
      <c r="G261">
        <v>130273</v>
      </c>
      <c r="H261">
        <v>822</v>
      </c>
      <c r="I261">
        <v>17.739999999999998</v>
      </c>
      <c r="J261">
        <v>23.53</v>
      </c>
      <c r="K261">
        <v>78610</v>
      </c>
      <c r="L261">
        <v>50.72</v>
      </c>
      <c r="M261">
        <f t="shared" si="27"/>
        <v>0.94339406045160745</v>
      </c>
      <c r="N261">
        <f t="shared" si="28"/>
        <v>1.6139666666666667E-5</v>
      </c>
      <c r="O261" s="3">
        <f t="shared" si="29"/>
        <v>0.71030673</v>
      </c>
      <c r="P261" s="3"/>
      <c r="Q261" s="3"/>
      <c r="R261" s="3"/>
    </row>
    <row r="262" spans="1:18" x14ac:dyDescent="0.35">
      <c r="A262" s="1">
        <v>43495</v>
      </c>
      <c r="B262" s="2">
        <v>0.83094907407407403</v>
      </c>
      <c r="C262" s="3">
        <f t="shared" si="24"/>
        <v>0.83094907407407403</v>
      </c>
      <c r="D262" s="2">
        <v>0.25</v>
      </c>
      <c r="E262" s="3">
        <f t="shared" si="25"/>
        <v>0.25</v>
      </c>
      <c r="F262" s="2">
        <f t="shared" si="26"/>
        <v>0.58094907407407403</v>
      </c>
      <c r="G262">
        <v>130774</v>
      </c>
      <c r="H262">
        <v>824</v>
      </c>
      <c r="I262">
        <v>17.809999999999999</v>
      </c>
      <c r="J262">
        <v>23.54</v>
      </c>
      <c r="K262">
        <v>78616</v>
      </c>
      <c r="L262">
        <v>50.76</v>
      </c>
      <c r="M262">
        <f t="shared" si="27"/>
        <v>0.95142978498697051</v>
      </c>
      <c r="N262">
        <f t="shared" si="28"/>
        <v>1.6206333333333334E-5</v>
      </c>
      <c r="O262" s="3">
        <f t="shared" si="29"/>
        <v>0.7132407300000001</v>
      </c>
      <c r="P262" s="3"/>
      <c r="Q262" s="3"/>
      <c r="R262" s="3"/>
    </row>
    <row r="263" spans="1:18" x14ac:dyDescent="0.35">
      <c r="A263" s="1">
        <v>43495</v>
      </c>
      <c r="B263" s="2">
        <v>0.83094907407407403</v>
      </c>
      <c r="C263" s="3">
        <f t="shared" si="24"/>
        <v>0.83094907407407403</v>
      </c>
      <c r="D263" s="2">
        <v>0.25</v>
      </c>
      <c r="E263" s="3">
        <f t="shared" si="25"/>
        <v>0.25</v>
      </c>
      <c r="F263" s="2">
        <f t="shared" si="26"/>
        <v>0.58094907407407403</v>
      </c>
      <c r="G263">
        <v>131274</v>
      </c>
      <c r="H263">
        <v>829</v>
      </c>
      <c r="I263">
        <v>17.829999999999998</v>
      </c>
      <c r="J263">
        <v>23.55</v>
      </c>
      <c r="K263">
        <v>78623</v>
      </c>
      <c r="L263">
        <v>50.76</v>
      </c>
      <c r="M263">
        <f t="shared" si="27"/>
        <v>0.95372570628278841</v>
      </c>
      <c r="N263">
        <f t="shared" si="28"/>
        <v>1.6373000000000001E-5</v>
      </c>
      <c r="O263" s="3">
        <f t="shared" si="29"/>
        <v>0.72057573000000008</v>
      </c>
      <c r="P263" s="3"/>
      <c r="Q263" s="3"/>
      <c r="R263" s="3"/>
    </row>
    <row r="264" spans="1:18" x14ac:dyDescent="0.35">
      <c r="A264" s="1">
        <v>43495</v>
      </c>
      <c r="B264" s="2">
        <v>0.83096064814814818</v>
      </c>
      <c r="C264" s="3">
        <f t="shared" si="24"/>
        <v>0.83096064814814818</v>
      </c>
      <c r="D264" s="2">
        <v>0.25</v>
      </c>
      <c r="E264" s="3">
        <f t="shared" si="25"/>
        <v>0.25</v>
      </c>
      <c r="F264" s="2">
        <f t="shared" si="26"/>
        <v>0.58096064814814818</v>
      </c>
      <c r="G264">
        <v>131776</v>
      </c>
      <c r="H264">
        <v>815</v>
      </c>
      <c r="I264">
        <v>17.87</v>
      </c>
      <c r="J264">
        <v>23.55</v>
      </c>
      <c r="K264">
        <v>78630</v>
      </c>
      <c r="L264">
        <v>50.76</v>
      </c>
      <c r="M264">
        <f t="shared" si="27"/>
        <v>0.95831754887442466</v>
      </c>
      <c r="N264">
        <f t="shared" si="28"/>
        <v>1.5906333333333334E-5</v>
      </c>
      <c r="O264" s="3">
        <f t="shared" si="29"/>
        <v>0.70003773000000002</v>
      </c>
      <c r="P264" s="3"/>
      <c r="Q264" s="3"/>
      <c r="R264" s="3"/>
    </row>
    <row r="265" spans="1:18" x14ac:dyDescent="0.35">
      <c r="A265" s="1">
        <v>43495</v>
      </c>
      <c r="B265" s="2">
        <v>0.83096064814814818</v>
      </c>
      <c r="C265" s="3">
        <f t="shared" si="24"/>
        <v>0.83096064814814818</v>
      </c>
      <c r="D265" s="2">
        <v>0.25</v>
      </c>
      <c r="E265" s="3">
        <f t="shared" si="25"/>
        <v>0.25</v>
      </c>
      <c r="F265" s="2">
        <f t="shared" si="26"/>
        <v>0.58096064814814818</v>
      </c>
      <c r="G265">
        <v>132278</v>
      </c>
      <c r="H265">
        <v>823</v>
      </c>
      <c r="I265">
        <v>17.809999999999999</v>
      </c>
      <c r="J265">
        <v>23.55</v>
      </c>
      <c r="K265">
        <v>78639</v>
      </c>
      <c r="L265">
        <v>50.76</v>
      </c>
      <c r="M265">
        <f t="shared" si="27"/>
        <v>0.95142978498697051</v>
      </c>
      <c r="N265">
        <f t="shared" si="28"/>
        <v>1.6172999999999999E-5</v>
      </c>
      <c r="O265" s="3">
        <f t="shared" si="29"/>
        <v>0.71177372999999999</v>
      </c>
      <c r="P265" s="3"/>
      <c r="Q265" s="3"/>
      <c r="R265" s="3"/>
    </row>
    <row r="266" spans="1:18" x14ac:dyDescent="0.35">
      <c r="A266" s="1">
        <v>43495</v>
      </c>
      <c r="B266" s="2">
        <v>0.83097222222222233</v>
      </c>
      <c r="C266" s="3">
        <f t="shared" si="24"/>
        <v>0.83097222222222233</v>
      </c>
      <c r="D266" s="2">
        <v>0.25</v>
      </c>
      <c r="E266" s="3">
        <f t="shared" si="25"/>
        <v>0.25</v>
      </c>
      <c r="F266" s="2">
        <f t="shared" si="26"/>
        <v>0.58097222222222233</v>
      </c>
      <c r="G266">
        <v>132780</v>
      </c>
      <c r="H266">
        <v>811</v>
      </c>
      <c r="I266">
        <v>17.87</v>
      </c>
      <c r="J266">
        <v>23.55</v>
      </c>
      <c r="K266">
        <v>78642</v>
      </c>
      <c r="L266">
        <v>50.76</v>
      </c>
      <c r="M266">
        <f t="shared" si="27"/>
        <v>0.95831754887442466</v>
      </c>
      <c r="N266">
        <f t="shared" si="28"/>
        <v>1.5773E-5</v>
      </c>
      <c r="O266" s="3">
        <f t="shared" si="29"/>
        <v>0.69416972999999993</v>
      </c>
      <c r="P266" s="3"/>
      <c r="Q266" s="3"/>
      <c r="R266" s="3"/>
    </row>
    <row r="267" spans="1:18" x14ac:dyDescent="0.35">
      <c r="A267" s="1">
        <v>43495</v>
      </c>
      <c r="B267" s="2">
        <v>0.83097222222222233</v>
      </c>
      <c r="C267" s="3">
        <f t="shared" si="24"/>
        <v>0.83097222222222233</v>
      </c>
      <c r="D267" s="2">
        <v>0.25</v>
      </c>
      <c r="E267" s="3">
        <f t="shared" si="25"/>
        <v>0.25</v>
      </c>
      <c r="F267" s="2">
        <f t="shared" si="26"/>
        <v>0.58097222222222233</v>
      </c>
      <c r="G267">
        <v>133281</v>
      </c>
      <c r="H267">
        <v>815</v>
      </c>
      <c r="I267">
        <v>17.86</v>
      </c>
      <c r="J267">
        <v>23.55</v>
      </c>
      <c r="K267">
        <v>78645</v>
      </c>
      <c r="L267">
        <v>50.76</v>
      </c>
      <c r="M267">
        <f t="shared" si="27"/>
        <v>0.95716958822651554</v>
      </c>
      <c r="N267">
        <f t="shared" si="28"/>
        <v>1.5906333333333334E-5</v>
      </c>
      <c r="O267" s="3">
        <f t="shared" si="29"/>
        <v>0.70003773000000002</v>
      </c>
      <c r="P267" s="3"/>
      <c r="Q267" s="3"/>
      <c r="R267" s="3"/>
    </row>
    <row r="268" spans="1:18" x14ac:dyDescent="0.35">
      <c r="A268" s="1">
        <v>43495</v>
      </c>
      <c r="B268" s="2">
        <v>0.83098379629629626</v>
      </c>
      <c r="C268" s="3">
        <f t="shared" si="24"/>
        <v>0.83098379629629626</v>
      </c>
      <c r="D268" s="2">
        <v>0.25</v>
      </c>
      <c r="E268" s="3">
        <f t="shared" si="25"/>
        <v>0.25</v>
      </c>
      <c r="F268" s="2">
        <f t="shared" si="26"/>
        <v>0.58098379629629626</v>
      </c>
      <c r="G268">
        <v>133783</v>
      </c>
      <c r="H268">
        <v>819</v>
      </c>
      <c r="I268">
        <v>17.91</v>
      </c>
      <c r="J268">
        <v>23.55</v>
      </c>
      <c r="K268">
        <v>78640</v>
      </c>
      <c r="L268">
        <v>50.76</v>
      </c>
      <c r="M268">
        <f t="shared" si="27"/>
        <v>0.96290939146606047</v>
      </c>
      <c r="N268">
        <f t="shared" si="28"/>
        <v>1.6039666666666668E-5</v>
      </c>
      <c r="O268" s="3">
        <f t="shared" si="29"/>
        <v>0.70590573000000012</v>
      </c>
      <c r="P268" s="3"/>
      <c r="Q268" s="3"/>
      <c r="R268" s="3"/>
    </row>
    <row r="269" spans="1:18" x14ac:dyDescent="0.35">
      <c r="A269" s="1">
        <v>43495</v>
      </c>
      <c r="B269" s="2">
        <v>0.83098379629629626</v>
      </c>
      <c r="C269" s="3">
        <f t="shared" si="24"/>
        <v>0.83098379629629626</v>
      </c>
      <c r="D269" s="2">
        <v>0.25</v>
      </c>
      <c r="E269" s="3">
        <f t="shared" si="25"/>
        <v>0.25</v>
      </c>
      <c r="F269" s="2">
        <f t="shared" si="26"/>
        <v>0.58098379629629626</v>
      </c>
      <c r="G269">
        <v>134285</v>
      </c>
      <c r="H269">
        <v>818</v>
      </c>
      <c r="I269">
        <v>18</v>
      </c>
      <c r="J269">
        <v>23.55</v>
      </c>
      <c r="K269">
        <v>78648</v>
      </c>
      <c r="L269">
        <v>50.76</v>
      </c>
      <c r="M269">
        <f t="shared" si="27"/>
        <v>0.97324103729724143</v>
      </c>
      <c r="N269">
        <f t="shared" si="28"/>
        <v>1.6006333333333333E-5</v>
      </c>
      <c r="O269" s="3">
        <f t="shared" si="29"/>
        <v>0.70443873000000001</v>
      </c>
      <c r="P269" s="3"/>
      <c r="Q269" s="3"/>
      <c r="R269" s="3"/>
    </row>
    <row r="270" spans="1:18" x14ac:dyDescent="0.35">
      <c r="A270" s="1">
        <v>43495</v>
      </c>
      <c r="B270" s="2">
        <v>0.83099537037037041</v>
      </c>
      <c r="C270" s="3">
        <f t="shared" si="24"/>
        <v>0.83099537037037041</v>
      </c>
      <c r="D270" s="2">
        <v>0.25</v>
      </c>
      <c r="E270" s="3">
        <f t="shared" si="25"/>
        <v>0.25</v>
      </c>
      <c r="F270" s="2">
        <f t="shared" si="26"/>
        <v>0.58099537037037041</v>
      </c>
      <c r="G270">
        <v>134787</v>
      </c>
      <c r="H270">
        <v>822</v>
      </c>
      <c r="I270">
        <v>18.21</v>
      </c>
      <c r="J270">
        <v>23.53</v>
      </c>
      <c r="K270">
        <v>78645</v>
      </c>
      <c r="L270">
        <v>50.76</v>
      </c>
      <c r="M270">
        <f t="shared" si="27"/>
        <v>0.99734821090333026</v>
      </c>
      <c r="N270">
        <f t="shared" si="28"/>
        <v>1.6139666666666667E-5</v>
      </c>
      <c r="O270" s="3">
        <f t="shared" si="29"/>
        <v>0.71030673</v>
      </c>
      <c r="P270" s="3"/>
      <c r="Q270" s="3"/>
      <c r="R270" s="3"/>
    </row>
    <row r="271" spans="1:18" x14ac:dyDescent="0.35">
      <c r="A271" s="1">
        <v>43495</v>
      </c>
      <c r="B271" s="2">
        <v>0.83099537037037041</v>
      </c>
      <c r="C271" s="3">
        <f t="shared" si="24"/>
        <v>0.83099537037037041</v>
      </c>
      <c r="D271" s="2">
        <v>0.25</v>
      </c>
      <c r="E271" s="3">
        <f t="shared" si="25"/>
        <v>0.25</v>
      </c>
      <c r="F271" s="2">
        <f t="shared" si="26"/>
        <v>0.58099537037037041</v>
      </c>
      <c r="G271">
        <v>135288</v>
      </c>
      <c r="H271">
        <v>821</v>
      </c>
      <c r="I271">
        <v>18.71</v>
      </c>
      <c r="J271">
        <v>23.55</v>
      </c>
      <c r="K271">
        <v>78652</v>
      </c>
      <c r="L271">
        <v>50.76</v>
      </c>
      <c r="M271">
        <f t="shared" si="27"/>
        <v>1.0547462432987798</v>
      </c>
      <c r="N271">
        <f t="shared" si="28"/>
        <v>1.6106333333333332E-5</v>
      </c>
      <c r="O271" s="3">
        <f t="shared" si="29"/>
        <v>0.70883972999999989</v>
      </c>
      <c r="P271" s="3"/>
      <c r="Q271" s="3"/>
      <c r="R271" s="3"/>
    </row>
    <row r="272" spans="1:18" x14ac:dyDescent="0.35">
      <c r="A272" s="1">
        <v>43495</v>
      </c>
      <c r="B272" s="2">
        <v>0.83100694444444445</v>
      </c>
      <c r="C272" s="3">
        <f t="shared" si="24"/>
        <v>0.83100694444444445</v>
      </c>
      <c r="D272" s="2">
        <v>0.25</v>
      </c>
      <c r="E272" s="3">
        <f t="shared" si="25"/>
        <v>0.25</v>
      </c>
      <c r="F272" s="2">
        <f t="shared" si="26"/>
        <v>0.58100694444444445</v>
      </c>
      <c r="G272">
        <v>135793</v>
      </c>
      <c r="H272">
        <v>827</v>
      </c>
      <c r="I272">
        <v>19.02</v>
      </c>
      <c r="J272">
        <v>23.53</v>
      </c>
      <c r="K272">
        <v>78646</v>
      </c>
      <c r="L272">
        <v>50.76</v>
      </c>
      <c r="M272">
        <f t="shared" si="27"/>
        <v>1.0903330233839583</v>
      </c>
      <c r="N272">
        <f t="shared" si="28"/>
        <v>1.6306333333333333E-5</v>
      </c>
      <c r="O272" s="3">
        <f t="shared" si="29"/>
        <v>0.71764172999999998</v>
      </c>
      <c r="P272" s="3"/>
      <c r="Q272" s="3"/>
      <c r="R272" s="3"/>
    </row>
    <row r="273" spans="1:18" x14ac:dyDescent="0.35">
      <c r="A273" s="1">
        <v>43495</v>
      </c>
      <c r="B273" s="2">
        <v>0.83100694444444445</v>
      </c>
      <c r="C273" s="3">
        <f t="shared" si="24"/>
        <v>0.83100694444444445</v>
      </c>
      <c r="D273" s="2">
        <v>0.25</v>
      </c>
      <c r="E273" s="3">
        <f t="shared" si="25"/>
        <v>0.25</v>
      </c>
      <c r="F273" s="2">
        <f t="shared" si="26"/>
        <v>0.58100694444444445</v>
      </c>
      <c r="G273">
        <v>136293</v>
      </c>
      <c r="H273">
        <v>824</v>
      </c>
      <c r="I273">
        <v>19.29</v>
      </c>
      <c r="J273">
        <v>23.54</v>
      </c>
      <c r="K273">
        <v>78651</v>
      </c>
      <c r="L273">
        <v>50.76</v>
      </c>
      <c r="M273">
        <f t="shared" si="27"/>
        <v>1.1213279608775011</v>
      </c>
      <c r="N273">
        <f t="shared" si="28"/>
        <v>1.6206333333333334E-5</v>
      </c>
      <c r="O273" s="3">
        <f t="shared" si="29"/>
        <v>0.7132407300000001</v>
      </c>
      <c r="P273" s="3"/>
      <c r="Q273" s="3"/>
      <c r="R273" s="3"/>
    </row>
    <row r="274" spans="1:18" x14ac:dyDescent="0.35">
      <c r="A274" s="1">
        <v>43495</v>
      </c>
      <c r="B274" s="2">
        <v>0.83101851851851849</v>
      </c>
      <c r="C274" s="3">
        <f t="shared" si="24"/>
        <v>0.83101851851851849</v>
      </c>
      <c r="D274" s="2">
        <v>0.25</v>
      </c>
      <c r="E274" s="3">
        <f t="shared" si="25"/>
        <v>0.25</v>
      </c>
      <c r="F274" s="2">
        <f t="shared" si="26"/>
        <v>0.58101851851851849</v>
      </c>
      <c r="G274">
        <v>136794</v>
      </c>
      <c r="H274">
        <v>818</v>
      </c>
      <c r="I274">
        <v>19.73</v>
      </c>
      <c r="J274">
        <v>23.56</v>
      </c>
      <c r="K274">
        <v>78661</v>
      </c>
      <c r="L274">
        <v>50.76</v>
      </c>
      <c r="M274">
        <f t="shared" si="27"/>
        <v>1.1718382293854968</v>
      </c>
      <c r="N274">
        <f t="shared" si="28"/>
        <v>1.6006333333333333E-5</v>
      </c>
      <c r="O274" s="3">
        <f t="shared" si="29"/>
        <v>0.70443873000000001</v>
      </c>
      <c r="P274" s="3"/>
      <c r="Q274" s="3"/>
      <c r="R274" s="3"/>
    </row>
    <row r="275" spans="1:18" x14ac:dyDescent="0.35">
      <c r="A275" s="1">
        <v>43495</v>
      </c>
      <c r="B275" s="2">
        <v>0.83101851851851849</v>
      </c>
      <c r="C275" s="3">
        <f t="shared" si="24"/>
        <v>0.83101851851851849</v>
      </c>
      <c r="D275" s="2">
        <v>0.25</v>
      </c>
      <c r="E275" s="3">
        <f t="shared" si="25"/>
        <v>0.25</v>
      </c>
      <c r="F275" s="2">
        <f t="shared" si="26"/>
        <v>0.58101851851851849</v>
      </c>
      <c r="G275">
        <v>137295</v>
      </c>
      <c r="H275">
        <v>823</v>
      </c>
      <c r="I275">
        <v>19.940000000000001</v>
      </c>
      <c r="J275">
        <v>23.55</v>
      </c>
      <c r="K275">
        <v>78664</v>
      </c>
      <c r="L275">
        <v>50.76</v>
      </c>
      <c r="M275">
        <f t="shared" si="27"/>
        <v>1.1959454029915855</v>
      </c>
      <c r="N275">
        <f t="shared" si="28"/>
        <v>1.6172999999999999E-5</v>
      </c>
      <c r="O275" s="3">
        <f t="shared" si="29"/>
        <v>0.71177372999999999</v>
      </c>
      <c r="P275" s="3"/>
      <c r="Q275" s="3"/>
      <c r="R275" s="3"/>
    </row>
    <row r="276" spans="1:18" x14ac:dyDescent="0.35">
      <c r="A276" s="1">
        <v>43495</v>
      </c>
      <c r="B276" s="2">
        <v>0.83103009259259253</v>
      </c>
      <c r="C276" s="3">
        <f t="shared" si="24"/>
        <v>0.83103009259259253</v>
      </c>
      <c r="D276" s="2">
        <v>0.25</v>
      </c>
      <c r="E276" s="3">
        <f t="shared" si="25"/>
        <v>0.25</v>
      </c>
      <c r="F276" s="2">
        <f t="shared" si="26"/>
        <v>0.58103009259259253</v>
      </c>
      <c r="G276">
        <v>137798</v>
      </c>
      <c r="H276">
        <v>815</v>
      </c>
      <c r="I276">
        <v>20.03</v>
      </c>
      <c r="J276">
        <v>23.56</v>
      </c>
      <c r="K276">
        <v>78663</v>
      </c>
      <c r="L276">
        <v>50.76</v>
      </c>
      <c r="M276">
        <f t="shared" si="27"/>
        <v>1.2062770488227665</v>
      </c>
      <c r="N276">
        <f t="shared" si="28"/>
        <v>1.5906333333333334E-5</v>
      </c>
      <c r="O276" s="3">
        <f t="shared" si="29"/>
        <v>0.70003773000000002</v>
      </c>
      <c r="P276" s="3"/>
      <c r="Q276" s="3"/>
      <c r="R276" s="3"/>
    </row>
    <row r="277" spans="1:18" x14ac:dyDescent="0.35">
      <c r="A277" s="1">
        <v>43495</v>
      </c>
      <c r="B277" s="2">
        <v>0.83103009259259253</v>
      </c>
      <c r="C277" s="3">
        <f t="shared" si="24"/>
        <v>0.83103009259259253</v>
      </c>
      <c r="D277" s="2">
        <v>0.25</v>
      </c>
      <c r="E277" s="3">
        <f t="shared" si="25"/>
        <v>0.25</v>
      </c>
      <c r="F277" s="2">
        <f t="shared" si="26"/>
        <v>0.58103009259259253</v>
      </c>
      <c r="G277">
        <v>138300</v>
      </c>
      <c r="H277">
        <v>819</v>
      </c>
      <c r="I277">
        <v>20.46</v>
      </c>
      <c r="J277">
        <v>23.55</v>
      </c>
      <c r="K277">
        <v>78671</v>
      </c>
      <c r="L277">
        <v>50.76</v>
      </c>
      <c r="M277">
        <f t="shared" si="27"/>
        <v>1.255639356682853</v>
      </c>
      <c r="N277">
        <f t="shared" si="28"/>
        <v>1.6039666666666668E-5</v>
      </c>
      <c r="O277" s="3">
        <f t="shared" si="29"/>
        <v>0.70590573000000012</v>
      </c>
      <c r="P277" s="3"/>
      <c r="Q277" s="3"/>
      <c r="R277" s="3"/>
    </row>
    <row r="278" spans="1:18" x14ac:dyDescent="0.35">
      <c r="A278" s="1">
        <v>43495</v>
      </c>
      <c r="B278" s="2">
        <v>0.83104166666666668</v>
      </c>
      <c r="C278" s="3">
        <f t="shared" si="24"/>
        <v>0.83104166666666668</v>
      </c>
      <c r="D278" s="2">
        <v>0.25</v>
      </c>
      <c r="E278" s="3">
        <f t="shared" si="25"/>
        <v>0.25</v>
      </c>
      <c r="F278" s="2">
        <f t="shared" si="26"/>
        <v>0.58104166666666668</v>
      </c>
      <c r="G278">
        <v>138796</v>
      </c>
      <c r="H278">
        <v>827</v>
      </c>
      <c r="I278">
        <v>20.92</v>
      </c>
      <c r="J278">
        <v>23.55</v>
      </c>
      <c r="K278">
        <v>78673</v>
      </c>
      <c r="L278">
        <v>50.76</v>
      </c>
      <c r="M278">
        <f t="shared" si="27"/>
        <v>1.3084455464866667</v>
      </c>
      <c r="N278">
        <f t="shared" si="28"/>
        <v>1.6306333333333333E-5</v>
      </c>
      <c r="O278" s="3">
        <f t="shared" si="29"/>
        <v>0.71764172999999998</v>
      </c>
      <c r="P278" s="3"/>
      <c r="Q278" s="3"/>
      <c r="R278" s="3"/>
    </row>
    <row r="279" spans="1:18" x14ac:dyDescent="0.35">
      <c r="A279" s="1">
        <v>43495</v>
      </c>
      <c r="B279" s="2">
        <v>0.83104166666666668</v>
      </c>
      <c r="C279" s="3">
        <f t="shared" si="24"/>
        <v>0.83104166666666668</v>
      </c>
      <c r="D279" s="2">
        <v>0.25</v>
      </c>
      <c r="E279" s="3">
        <f t="shared" si="25"/>
        <v>0.25</v>
      </c>
      <c r="F279" s="2">
        <f t="shared" si="26"/>
        <v>0.58104166666666668</v>
      </c>
      <c r="G279">
        <v>139297</v>
      </c>
      <c r="H279">
        <v>826</v>
      </c>
      <c r="I279">
        <v>21.07</v>
      </c>
      <c r="J279">
        <v>23.55</v>
      </c>
      <c r="K279">
        <v>78677</v>
      </c>
      <c r="L279">
        <v>50.76</v>
      </c>
      <c r="M279">
        <f t="shared" si="27"/>
        <v>1.3256649562053013</v>
      </c>
      <c r="N279">
        <f t="shared" si="28"/>
        <v>1.6273000000000002E-5</v>
      </c>
      <c r="O279" s="3">
        <f t="shared" si="29"/>
        <v>0.71617473000000009</v>
      </c>
      <c r="P279" s="3"/>
      <c r="Q279" s="3"/>
      <c r="R279" s="3"/>
    </row>
    <row r="280" spans="1:18" x14ac:dyDescent="0.35">
      <c r="A280" s="1">
        <v>43495</v>
      </c>
      <c r="B280" s="2">
        <v>0.83105324074074083</v>
      </c>
      <c r="C280" s="3">
        <f t="shared" si="24"/>
        <v>0.83105324074074083</v>
      </c>
      <c r="D280" s="2">
        <v>0.25</v>
      </c>
      <c r="E280" s="3">
        <f t="shared" si="25"/>
        <v>0.25</v>
      </c>
      <c r="F280" s="2">
        <f t="shared" si="26"/>
        <v>0.58105324074074083</v>
      </c>
      <c r="G280">
        <v>139800</v>
      </c>
      <c r="H280">
        <v>819</v>
      </c>
      <c r="I280">
        <v>21.31</v>
      </c>
      <c r="J280">
        <v>23.56</v>
      </c>
      <c r="K280">
        <v>78665</v>
      </c>
      <c r="L280">
        <v>50.76</v>
      </c>
      <c r="M280">
        <f t="shared" si="27"/>
        <v>1.3532160117551169</v>
      </c>
      <c r="N280">
        <f t="shared" si="28"/>
        <v>1.6039666666666668E-5</v>
      </c>
      <c r="O280" s="3">
        <f t="shared" si="29"/>
        <v>0.70590573000000012</v>
      </c>
      <c r="P280" s="3"/>
      <c r="Q280" s="3"/>
      <c r="R280" s="3"/>
    </row>
    <row r="281" spans="1:18" x14ac:dyDescent="0.35">
      <c r="A281" s="1">
        <v>43495</v>
      </c>
      <c r="B281" s="2">
        <v>0.83105324074074083</v>
      </c>
      <c r="C281" s="3">
        <f t="shared" si="24"/>
        <v>0.83105324074074083</v>
      </c>
      <c r="D281" s="2">
        <v>0.25</v>
      </c>
      <c r="E281" s="3">
        <f t="shared" si="25"/>
        <v>0.25</v>
      </c>
      <c r="F281" s="2">
        <f t="shared" si="26"/>
        <v>0.58105324074074083</v>
      </c>
      <c r="G281">
        <v>140301</v>
      </c>
      <c r="H281">
        <v>831</v>
      </c>
      <c r="I281">
        <v>21.37</v>
      </c>
      <c r="J281">
        <v>23.54</v>
      </c>
      <c r="K281">
        <v>78679</v>
      </c>
      <c r="L281">
        <v>50.76</v>
      </c>
      <c r="M281">
        <f t="shared" si="27"/>
        <v>1.3601037756425711</v>
      </c>
      <c r="N281">
        <f t="shared" si="28"/>
        <v>1.6439666666666668E-5</v>
      </c>
      <c r="O281" s="3">
        <f t="shared" si="29"/>
        <v>0.72350973000000007</v>
      </c>
      <c r="P281" s="3"/>
      <c r="Q281" s="3"/>
      <c r="R281" s="3"/>
    </row>
    <row r="282" spans="1:18" x14ac:dyDescent="0.35">
      <c r="A282" s="1">
        <v>43495</v>
      </c>
      <c r="B282" s="2">
        <v>0.83106481481481476</v>
      </c>
      <c r="C282" s="3">
        <f t="shared" si="24"/>
        <v>0.83106481481481476</v>
      </c>
      <c r="D282" s="2">
        <v>0.25</v>
      </c>
      <c r="E282" s="3">
        <f t="shared" si="25"/>
        <v>0.25</v>
      </c>
      <c r="F282" s="2">
        <f t="shared" si="26"/>
        <v>0.58106481481481476</v>
      </c>
      <c r="G282">
        <v>140796</v>
      </c>
      <c r="H282">
        <v>818</v>
      </c>
      <c r="I282">
        <v>21.36</v>
      </c>
      <c r="J282">
        <v>23.54</v>
      </c>
      <c r="K282">
        <v>78686</v>
      </c>
      <c r="L282">
        <v>50.76</v>
      </c>
      <c r="M282">
        <f t="shared" si="27"/>
        <v>1.3589558149946619</v>
      </c>
      <c r="N282">
        <f t="shared" si="28"/>
        <v>1.6006333333333333E-5</v>
      </c>
      <c r="O282" s="3">
        <f t="shared" si="29"/>
        <v>0.70443873000000001</v>
      </c>
      <c r="P282" s="3"/>
      <c r="Q282" s="3"/>
      <c r="R282" s="3"/>
    </row>
    <row r="283" spans="1:18" x14ac:dyDescent="0.35">
      <c r="A283" s="1">
        <v>43495</v>
      </c>
      <c r="B283" s="2">
        <v>0.83106481481481476</v>
      </c>
      <c r="C283" s="3">
        <f t="shared" si="24"/>
        <v>0.83106481481481476</v>
      </c>
      <c r="D283" s="2">
        <v>0.25</v>
      </c>
      <c r="E283" s="3">
        <f t="shared" si="25"/>
        <v>0.25</v>
      </c>
      <c r="F283" s="2">
        <f t="shared" si="26"/>
        <v>0.58106481481481476</v>
      </c>
      <c r="G283">
        <v>141298</v>
      </c>
      <c r="H283">
        <v>829</v>
      </c>
      <c r="I283">
        <v>21.26</v>
      </c>
      <c r="J283">
        <v>23.55</v>
      </c>
      <c r="K283">
        <v>78686</v>
      </c>
      <c r="L283">
        <v>50.76</v>
      </c>
      <c r="M283">
        <f t="shared" si="27"/>
        <v>1.3474762085155723</v>
      </c>
      <c r="N283">
        <f t="shared" si="28"/>
        <v>1.6373000000000001E-5</v>
      </c>
      <c r="O283" s="3">
        <f t="shared" si="29"/>
        <v>0.72057573000000008</v>
      </c>
      <c r="P283" s="3"/>
      <c r="Q283" s="3"/>
      <c r="R283" s="3"/>
    </row>
    <row r="284" spans="1:18" x14ac:dyDescent="0.35">
      <c r="A284" s="1">
        <v>43495</v>
      </c>
      <c r="B284" s="2">
        <v>0.83107638888888891</v>
      </c>
      <c r="C284" s="3">
        <f t="shared" si="24"/>
        <v>0.83107638888888891</v>
      </c>
      <c r="D284" s="2">
        <v>0.25</v>
      </c>
      <c r="E284" s="3">
        <f t="shared" si="25"/>
        <v>0.25</v>
      </c>
      <c r="F284" s="2">
        <f t="shared" si="26"/>
        <v>0.58107638888888891</v>
      </c>
      <c r="G284">
        <v>141800</v>
      </c>
      <c r="H284">
        <v>831</v>
      </c>
      <c r="I284">
        <v>21.1</v>
      </c>
      <c r="J284">
        <v>23.56</v>
      </c>
      <c r="K284">
        <v>78689</v>
      </c>
      <c r="L284">
        <v>50.76</v>
      </c>
      <c r="M284">
        <f t="shared" si="27"/>
        <v>1.3291088381490284</v>
      </c>
      <c r="N284">
        <f t="shared" si="28"/>
        <v>1.6439666666666668E-5</v>
      </c>
      <c r="O284" s="3">
        <f t="shared" si="29"/>
        <v>0.72350973000000007</v>
      </c>
      <c r="P284" s="3"/>
      <c r="Q284" s="3"/>
      <c r="R284" s="3"/>
    </row>
    <row r="285" spans="1:18" x14ac:dyDescent="0.35">
      <c r="A285" s="1">
        <v>43495</v>
      </c>
      <c r="B285" s="2">
        <v>0.83107638888888891</v>
      </c>
      <c r="C285" s="3">
        <f t="shared" si="24"/>
        <v>0.83107638888888891</v>
      </c>
      <c r="D285" s="2">
        <v>0.25</v>
      </c>
      <c r="E285" s="3">
        <f t="shared" si="25"/>
        <v>0.25</v>
      </c>
      <c r="F285" s="2">
        <f t="shared" si="26"/>
        <v>0.58107638888888891</v>
      </c>
      <c r="G285">
        <v>142275</v>
      </c>
      <c r="H285">
        <v>831</v>
      </c>
      <c r="I285">
        <v>21.06</v>
      </c>
      <c r="J285">
        <v>23.56</v>
      </c>
      <c r="K285">
        <v>78690</v>
      </c>
      <c r="L285">
        <v>50.76</v>
      </c>
      <c r="M285">
        <f t="shared" si="27"/>
        <v>1.3245169955573921</v>
      </c>
      <c r="N285">
        <f t="shared" si="28"/>
        <v>1.6439666666666668E-5</v>
      </c>
      <c r="O285" s="3">
        <f t="shared" si="29"/>
        <v>0.72350973000000007</v>
      </c>
      <c r="P285" s="3"/>
      <c r="Q285" s="3"/>
      <c r="R285" s="3"/>
    </row>
    <row r="286" spans="1:18" x14ac:dyDescent="0.35">
      <c r="A286" s="1">
        <v>43495</v>
      </c>
      <c r="B286" s="2">
        <v>0.83108796296296295</v>
      </c>
      <c r="C286" s="3">
        <f t="shared" si="24"/>
        <v>0.83108796296296295</v>
      </c>
      <c r="D286" s="2">
        <v>0.25</v>
      </c>
      <c r="E286" s="3">
        <f t="shared" si="25"/>
        <v>0.25</v>
      </c>
      <c r="F286" s="2">
        <f t="shared" si="26"/>
        <v>0.58108796296296295</v>
      </c>
      <c r="G286">
        <v>142777</v>
      </c>
      <c r="H286">
        <v>823</v>
      </c>
      <c r="I286">
        <v>21.03</v>
      </c>
      <c r="J286">
        <v>23.56</v>
      </c>
      <c r="K286">
        <v>78695</v>
      </c>
      <c r="L286">
        <v>50.76</v>
      </c>
      <c r="M286">
        <f t="shared" si="27"/>
        <v>1.3210731136136653</v>
      </c>
      <c r="N286">
        <f t="shared" si="28"/>
        <v>1.6172999999999999E-5</v>
      </c>
      <c r="O286" s="3">
        <f t="shared" si="29"/>
        <v>0.71177372999999999</v>
      </c>
      <c r="P286" s="3"/>
      <c r="Q286" s="3"/>
      <c r="R286" s="3"/>
    </row>
    <row r="287" spans="1:18" x14ac:dyDescent="0.35">
      <c r="A287" s="1">
        <v>43495</v>
      </c>
      <c r="B287" s="2">
        <v>0.83108796296296295</v>
      </c>
      <c r="C287" s="3">
        <f t="shared" si="24"/>
        <v>0.83108796296296295</v>
      </c>
      <c r="D287" s="2">
        <v>0.25</v>
      </c>
      <c r="E287" s="3">
        <f t="shared" si="25"/>
        <v>0.25</v>
      </c>
      <c r="F287" s="2">
        <f t="shared" si="26"/>
        <v>0.58108796296296295</v>
      </c>
      <c r="G287">
        <v>143279</v>
      </c>
      <c r="H287">
        <v>822</v>
      </c>
      <c r="I287">
        <v>21.03</v>
      </c>
      <c r="J287">
        <v>23.54</v>
      </c>
      <c r="K287">
        <v>78702</v>
      </c>
      <c r="L287">
        <v>50.76</v>
      </c>
      <c r="M287">
        <f t="shared" si="27"/>
        <v>1.3210731136136653</v>
      </c>
      <c r="N287">
        <f t="shared" si="28"/>
        <v>1.6139666666666667E-5</v>
      </c>
      <c r="O287" s="3">
        <f t="shared" si="29"/>
        <v>0.71030673</v>
      </c>
      <c r="P287" s="3"/>
      <c r="Q287" s="3"/>
      <c r="R287" s="3"/>
    </row>
    <row r="288" spans="1:18" x14ac:dyDescent="0.35">
      <c r="A288" s="1">
        <v>43495</v>
      </c>
      <c r="B288" s="2">
        <v>0.83109953703703709</v>
      </c>
      <c r="C288" s="3">
        <f t="shared" si="24"/>
        <v>0.83109953703703709</v>
      </c>
      <c r="D288" s="2">
        <v>0.25</v>
      </c>
      <c r="E288" s="3">
        <f t="shared" si="25"/>
        <v>0.25</v>
      </c>
      <c r="F288" s="2">
        <f t="shared" si="26"/>
        <v>0.58109953703703709</v>
      </c>
      <c r="G288">
        <v>143780</v>
      </c>
      <c r="H288">
        <v>828</v>
      </c>
      <c r="I288">
        <v>21.03</v>
      </c>
      <c r="J288">
        <v>23.56</v>
      </c>
      <c r="K288">
        <v>78703</v>
      </c>
      <c r="L288">
        <v>50.76</v>
      </c>
      <c r="M288">
        <f t="shared" si="27"/>
        <v>1.3210731136136653</v>
      </c>
      <c r="N288">
        <f t="shared" si="28"/>
        <v>1.6339666666666665E-5</v>
      </c>
      <c r="O288" s="3">
        <f t="shared" si="29"/>
        <v>0.71910872999999997</v>
      </c>
      <c r="P288" s="3"/>
      <c r="Q288" s="3"/>
      <c r="R288" s="3"/>
    </row>
    <row r="289" spans="1:18" x14ac:dyDescent="0.35">
      <c r="A289" s="1">
        <v>43495</v>
      </c>
      <c r="B289" s="2">
        <v>0.83109953703703709</v>
      </c>
      <c r="C289" s="3">
        <f t="shared" si="24"/>
        <v>0.83109953703703709</v>
      </c>
      <c r="D289" s="2">
        <v>0.25</v>
      </c>
      <c r="E289" s="3">
        <f t="shared" si="25"/>
        <v>0.25</v>
      </c>
      <c r="F289" s="2">
        <f t="shared" si="26"/>
        <v>0.58109953703703709</v>
      </c>
      <c r="G289">
        <v>144282</v>
      </c>
      <c r="H289">
        <v>824</v>
      </c>
      <c r="I289">
        <v>21.03</v>
      </c>
      <c r="J289">
        <v>23.56</v>
      </c>
      <c r="K289">
        <v>78701</v>
      </c>
      <c r="L289">
        <v>50.76</v>
      </c>
      <c r="M289">
        <f t="shared" si="27"/>
        <v>1.3210731136136653</v>
      </c>
      <c r="N289">
        <f t="shared" si="28"/>
        <v>1.6206333333333334E-5</v>
      </c>
      <c r="O289" s="3">
        <f t="shared" si="29"/>
        <v>0.7132407300000001</v>
      </c>
      <c r="P289" s="3"/>
      <c r="Q289" s="3"/>
      <c r="R289" s="3"/>
    </row>
    <row r="290" spans="1:18" x14ac:dyDescent="0.35">
      <c r="A290" s="1">
        <v>43495</v>
      </c>
      <c r="B290" s="2">
        <v>0.83111111111111102</v>
      </c>
      <c r="C290" s="3">
        <f t="shared" si="24"/>
        <v>0.83111111111111102</v>
      </c>
      <c r="D290" s="2">
        <v>0.25</v>
      </c>
      <c r="E290" s="3">
        <f t="shared" si="25"/>
        <v>0.25</v>
      </c>
      <c r="F290" s="2">
        <f t="shared" si="26"/>
        <v>0.58111111111111102</v>
      </c>
      <c r="G290">
        <v>144784</v>
      </c>
      <c r="H290">
        <v>810</v>
      </c>
      <c r="I290">
        <v>20.97</v>
      </c>
      <c r="J290">
        <v>23.56</v>
      </c>
      <c r="K290">
        <v>78708</v>
      </c>
      <c r="L290">
        <v>50.76</v>
      </c>
      <c r="M290">
        <f t="shared" si="27"/>
        <v>1.3141853497262113</v>
      </c>
      <c r="N290">
        <f t="shared" si="28"/>
        <v>1.5739666666666668E-5</v>
      </c>
      <c r="O290" s="3">
        <f t="shared" si="29"/>
        <v>0.69270273000000004</v>
      </c>
      <c r="P290" s="3"/>
      <c r="Q290" s="3"/>
      <c r="R290" s="3"/>
    </row>
    <row r="291" spans="1:18" x14ac:dyDescent="0.35">
      <c r="A291" s="1">
        <v>43495</v>
      </c>
      <c r="B291" s="2">
        <v>0.83111111111111102</v>
      </c>
      <c r="C291" s="3">
        <f t="shared" si="24"/>
        <v>0.83111111111111102</v>
      </c>
      <c r="D291" s="2">
        <v>0.25</v>
      </c>
      <c r="E291" s="3">
        <f t="shared" si="25"/>
        <v>0.25</v>
      </c>
      <c r="F291" s="2">
        <f t="shared" si="26"/>
        <v>0.58111111111111102</v>
      </c>
      <c r="G291">
        <v>145286</v>
      </c>
      <c r="H291">
        <v>822</v>
      </c>
      <c r="I291">
        <v>21.04</v>
      </c>
      <c r="J291">
        <v>23.56</v>
      </c>
      <c r="K291">
        <v>78713</v>
      </c>
      <c r="L291">
        <v>50.76</v>
      </c>
      <c r="M291">
        <f t="shared" si="27"/>
        <v>1.3222210742615741</v>
      </c>
      <c r="N291">
        <f t="shared" si="28"/>
        <v>1.6139666666666667E-5</v>
      </c>
      <c r="O291" s="3">
        <f t="shared" si="29"/>
        <v>0.71030673</v>
      </c>
      <c r="P291" s="3"/>
      <c r="Q291" s="3"/>
      <c r="R291" s="3"/>
    </row>
    <row r="292" spans="1:18" x14ac:dyDescent="0.35">
      <c r="A292" s="1">
        <v>43495</v>
      </c>
      <c r="B292" s="2">
        <v>0.83112268518518517</v>
      </c>
      <c r="C292" s="3">
        <f t="shared" si="24"/>
        <v>0.83112268518518517</v>
      </c>
      <c r="D292" s="2">
        <v>0.25</v>
      </c>
      <c r="E292" s="3">
        <f t="shared" si="25"/>
        <v>0.25</v>
      </c>
      <c r="F292" s="2">
        <f t="shared" si="26"/>
        <v>0.58112268518518517</v>
      </c>
      <c r="G292">
        <v>145787</v>
      </c>
      <c r="H292">
        <v>827</v>
      </c>
      <c r="I292">
        <v>21.04</v>
      </c>
      <c r="J292">
        <v>23.56</v>
      </c>
      <c r="K292">
        <v>78709</v>
      </c>
      <c r="L292">
        <v>50.76</v>
      </c>
      <c r="M292">
        <f t="shared" si="27"/>
        <v>1.3222210742615741</v>
      </c>
      <c r="N292">
        <f t="shared" si="28"/>
        <v>1.6306333333333333E-5</v>
      </c>
      <c r="O292" s="3">
        <f t="shared" si="29"/>
        <v>0.71764172999999998</v>
      </c>
      <c r="P292" s="3"/>
      <c r="Q292" s="3"/>
      <c r="R292" s="3"/>
    </row>
    <row r="293" spans="1:18" x14ac:dyDescent="0.35">
      <c r="A293" s="1">
        <v>43495</v>
      </c>
      <c r="B293" s="2">
        <v>0.83112268518518517</v>
      </c>
      <c r="C293" s="3">
        <f t="shared" ref="C293:C356" si="30">B293</f>
        <v>0.83112268518518517</v>
      </c>
      <c r="D293" s="2">
        <v>0.25</v>
      </c>
      <c r="E293" s="3">
        <f t="shared" ref="E293:E356" si="31">D293</f>
        <v>0.25</v>
      </c>
      <c r="F293" s="2">
        <f t="shared" ref="F293:F356" si="32">C293-E293</f>
        <v>0.58112268518518517</v>
      </c>
      <c r="G293">
        <v>146289</v>
      </c>
      <c r="H293">
        <v>822</v>
      </c>
      <c r="I293">
        <v>21.06</v>
      </c>
      <c r="J293">
        <v>23.56</v>
      </c>
      <c r="K293">
        <v>78709</v>
      </c>
      <c r="L293">
        <v>50.76</v>
      </c>
      <c r="M293">
        <f t="shared" ref="M293:M356" si="33">(I293-9.522)/8.7111</f>
        <v>1.3245169955573921</v>
      </c>
      <c r="N293">
        <f t="shared" ref="N293:N356" si="34">(H293-337.81)/30000000</f>
        <v>1.6139666666666667E-5</v>
      </c>
      <c r="O293" s="3">
        <f t="shared" ref="O293:O356" si="35">N293*44010</f>
        <v>0.71030673</v>
      </c>
      <c r="P293" s="3"/>
      <c r="Q293" s="3"/>
      <c r="R293" s="3"/>
    </row>
    <row r="294" spans="1:18" x14ac:dyDescent="0.35">
      <c r="A294" s="1">
        <v>43495</v>
      </c>
      <c r="B294" s="2">
        <v>0.83113425925925932</v>
      </c>
      <c r="C294" s="3">
        <f t="shared" si="30"/>
        <v>0.83113425925925932</v>
      </c>
      <c r="D294" s="2">
        <v>0.25</v>
      </c>
      <c r="E294" s="3">
        <f t="shared" si="31"/>
        <v>0.25</v>
      </c>
      <c r="F294" s="2">
        <f t="shared" si="32"/>
        <v>0.58113425925925932</v>
      </c>
      <c r="G294">
        <v>146791</v>
      </c>
      <c r="H294">
        <v>823</v>
      </c>
      <c r="I294">
        <v>21.03</v>
      </c>
      <c r="J294">
        <v>23.54</v>
      </c>
      <c r="K294">
        <v>78712</v>
      </c>
      <c r="L294">
        <v>50.76</v>
      </c>
      <c r="M294">
        <f t="shared" si="33"/>
        <v>1.3210731136136653</v>
      </c>
      <c r="N294">
        <f t="shared" si="34"/>
        <v>1.6172999999999999E-5</v>
      </c>
      <c r="O294" s="3">
        <f t="shared" si="35"/>
        <v>0.71177372999999999</v>
      </c>
      <c r="P294" s="3"/>
      <c r="Q294" s="3"/>
      <c r="R294" s="3"/>
    </row>
    <row r="295" spans="1:18" x14ac:dyDescent="0.35">
      <c r="A295" s="1">
        <v>43495</v>
      </c>
      <c r="B295" s="2">
        <v>0.83113425925925932</v>
      </c>
      <c r="C295" s="3">
        <f t="shared" si="30"/>
        <v>0.83113425925925932</v>
      </c>
      <c r="D295" s="2">
        <v>0.25</v>
      </c>
      <c r="E295" s="3">
        <f t="shared" si="31"/>
        <v>0.25</v>
      </c>
      <c r="F295" s="2">
        <f t="shared" si="32"/>
        <v>0.58113425925925932</v>
      </c>
      <c r="G295">
        <v>147293</v>
      </c>
      <c r="H295">
        <v>821</v>
      </c>
      <c r="I295">
        <v>20.91</v>
      </c>
      <c r="J295">
        <v>23.57</v>
      </c>
      <c r="K295">
        <v>78714</v>
      </c>
      <c r="L295">
        <v>50.76</v>
      </c>
      <c r="M295">
        <f t="shared" si="33"/>
        <v>1.3072975858387574</v>
      </c>
      <c r="N295">
        <f t="shared" si="34"/>
        <v>1.6106333333333332E-5</v>
      </c>
      <c r="O295" s="3">
        <f t="shared" si="35"/>
        <v>0.70883972999999989</v>
      </c>
      <c r="P295" s="3"/>
      <c r="Q295" s="3"/>
      <c r="R295" s="3"/>
    </row>
    <row r="296" spans="1:18" x14ac:dyDescent="0.35">
      <c r="A296" s="1">
        <v>43495</v>
      </c>
      <c r="B296" s="2">
        <v>0.83114583333333336</v>
      </c>
      <c r="C296" s="3">
        <f t="shared" si="30"/>
        <v>0.83114583333333336</v>
      </c>
      <c r="D296" s="2">
        <v>0.25</v>
      </c>
      <c r="E296" s="3">
        <f t="shared" si="31"/>
        <v>0.25</v>
      </c>
      <c r="F296" s="2">
        <f t="shared" si="32"/>
        <v>0.58114583333333336</v>
      </c>
      <c r="G296">
        <v>147794</v>
      </c>
      <c r="H296">
        <v>822</v>
      </c>
      <c r="I296">
        <v>20.52</v>
      </c>
      <c r="J296">
        <v>23.56</v>
      </c>
      <c r="K296">
        <v>78718</v>
      </c>
      <c r="L296">
        <v>50.76</v>
      </c>
      <c r="M296">
        <f t="shared" si="33"/>
        <v>1.2625271205703068</v>
      </c>
      <c r="N296">
        <f t="shared" si="34"/>
        <v>1.6139666666666667E-5</v>
      </c>
      <c r="O296" s="3">
        <f t="shared" si="35"/>
        <v>0.71030673</v>
      </c>
      <c r="P296" s="3"/>
      <c r="Q296" s="3"/>
      <c r="R296" s="3"/>
    </row>
    <row r="297" spans="1:18" x14ac:dyDescent="0.35">
      <c r="A297" s="1">
        <v>43495</v>
      </c>
      <c r="B297" s="2">
        <v>0.83114583333333336</v>
      </c>
      <c r="C297" s="3">
        <f t="shared" si="30"/>
        <v>0.83114583333333336</v>
      </c>
      <c r="D297" s="2">
        <v>0.25</v>
      </c>
      <c r="E297" s="3">
        <f t="shared" si="31"/>
        <v>0.25</v>
      </c>
      <c r="F297" s="2">
        <f t="shared" si="32"/>
        <v>0.58114583333333336</v>
      </c>
      <c r="G297">
        <v>148296</v>
      </c>
      <c r="H297">
        <v>831</v>
      </c>
      <c r="I297">
        <v>20.079999999999998</v>
      </c>
      <c r="J297">
        <v>23.56</v>
      </c>
      <c r="K297">
        <v>78716</v>
      </c>
      <c r="L297">
        <v>50.79</v>
      </c>
      <c r="M297">
        <f t="shared" si="33"/>
        <v>1.2120168520623111</v>
      </c>
      <c r="N297">
        <f t="shared" si="34"/>
        <v>1.6439666666666668E-5</v>
      </c>
      <c r="O297" s="3">
        <f t="shared" si="35"/>
        <v>0.72350973000000007</v>
      </c>
      <c r="P297" s="3"/>
      <c r="Q297" s="3"/>
      <c r="R297" s="3"/>
    </row>
    <row r="298" spans="1:18" x14ac:dyDescent="0.35">
      <c r="A298" s="1">
        <v>43495</v>
      </c>
      <c r="B298" s="2">
        <v>0.8311574074074074</v>
      </c>
      <c r="C298" s="3">
        <f t="shared" si="30"/>
        <v>0.8311574074074074</v>
      </c>
      <c r="D298" s="2">
        <v>0.25</v>
      </c>
      <c r="E298" s="3">
        <f t="shared" si="31"/>
        <v>0.25</v>
      </c>
      <c r="F298" s="2">
        <f t="shared" si="32"/>
        <v>0.5811574074074074</v>
      </c>
      <c r="G298">
        <v>148798</v>
      </c>
      <c r="H298">
        <v>830</v>
      </c>
      <c r="I298">
        <v>19.91</v>
      </c>
      <c r="J298">
        <v>23.57</v>
      </c>
      <c r="K298">
        <v>78721</v>
      </c>
      <c r="L298">
        <v>50.79</v>
      </c>
      <c r="M298">
        <f t="shared" si="33"/>
        <v>1.1925015210478584</v>
      </c>
      <c r="N298">
        <f t="shared" si="34"/>
        <v>1.6406333333333333E-5</v>
      </c>
      <c r="O298" s="3">
        <f t="shared" si="35"/>
        <v>0.72204272999999997</v>
      </c>
      <c r="P298" s="3"/>
      <c r="Q298" s="3"/>
      <c r="R298" s="3"/>
    </row>
    <row r="299" spans="1:18" x14ac:dyDescent="0.35">
      <c r="A299" s="1">
        <v>43495</v>
      </c>
      <c r="B299" s="2">
        <v>0.8311574074074074</v>
      </c>
      <c r="C299" s="3">
        <f t="shared" si="30"/>
        <v>0.8311574074074074</v>
      </c>
      <c r="D299" s="2">
        <v>0.25</v>
      </c>
      <c r="E299" s="3">
        <f t="shared" si="31"/>
        <v>0.25</v>
      </c>
      <c r="F299" s="2">
        <f t="shared" si="32"/>
        <v>0.5811574074074074</v>
      </c>
      <c r="G299">
        <v>149300</v>
      </c>
      <c r="H299">
        <v>824</v>
      </c>
      <c r="I299">
        <v>19.670000000000002</v>
      </c>
      <c r="J299">
        <v>23.56</v>
      </c>
      <c r="K299">
        <v>78722</v>
      </c>
      <c r="L299">
        <v>50.79</v>
      </c>
      <c r="M299">
        <f t="shared" si="33"/>
        <v>1.1649504654980429</v>
      </c>
      <c r="N299">
        <f t="shared" si="34"/>
        <v>1.6206333333333334E-5</v>
      </c>
      <c r="O299" s="3">
        <f t="shared" si="35"/>
        <v>0.7132407300000001</v>
      </c>
      <c r="P299" s="3"/>
      <c r="Q299" s="3"/>
      <c r="R299" s="3"/>
    </row>
    <row r="300" spans="1:18" x14ac:dyDescent="0.35">
      <c r="A300" s="1">
        <v>43495</v>
      </c>
      <c r="B300" s="2">
        <v>0.83116898148148144</v>
      </c>
      <c r="C300" s="3">
        <f t="shared" si="30"/>
        <v>0.83116898148148144</v>
      </c>
      <c r="D300" s="2">
        <v>0.25</v>
      </c>
      <c r="E300" s="3">
        <f t="shared" si="31"/>
        <v>0.25</v>
      </c>
      <c r="F300" s="2">
        <f t="shared" si="32"/>
        <v>0.58116898148148144</v>
      </c>
      <c r="G300">
        <v>149804</v>
      </c>
      <c r="H300">
        <v>834</v>
      </c>
      <c r="I300">
        <v>19.3</v>
      </c>
      <c r="J300">
        <v>23.56</v>
      </c>
      <c r="K300">
        <v>78724</v>
      </c>
      <c r="L300">
        <v>50.79</v>
      </c>
      <c r="M300">
        <f t="shared" si="33"/>
        <v>1.1224759215254101</v>
      </c>
      <c r="N300">
        <f t="shared" si="34"/>
        <v>1.6539666666666667E-5</v>
      </c>
      <c r="O300" s="3">
        <f t="shared" si="35"/>
        <v>0.72791073000000006</v>
      </c>
      <c r="P300" s="3"/>
      <c r="Q300" s="3"/>
      <c r="R300" s="3"/>
    </row>
    <row r="301" spans="1:18" x14ac:dyDescent="0.35">
      <c r="A301" s="1">
        <v>43495</v>
      </c>
      <c r="B301" s="2">
        <v>0.83116898148148144</v>
      </c>
      <c r="C301" s="3">
        <f t="shared" si="30"/>
        <v>0.83116898148148144</v>
      </c>
      <c r="D301" s="2">
        <v>0.25</v>
      </c>
      <c r="E301" s="3">
        <f t="shared" si="31"/>
        <v>0.25</v>
      </c>
      <c r="F301" s="2">
        <f t="shared" si="32"/>
        <v>0.58116898148148144</v>
      </c>
      <c r="G301">
        <v>150274</v>
      </c>
      <c r="H301">
        <v>817</v>
      </c>
      <c r="I301">
        <v>19.04</v>
      </c>
      <c r="J301">
        <v>23.56</v>
      </c>
      <c r="K301">
        <v>78733</v>
      </c>
      <c r="L301">
        <v>50.79</v>
      </c>
      <c r="M301">
        <f t="shared" si="33"/>
        <v>1.0926289446797763</v>
      </c>
      <c r="N301">
        <f t="shared" si="34"/>
        <v>1.5973000000000001E-5</v>
      </c>
      <c r="O301" s="3">
        <f t="shared" si="35"/>
        <v>0.70297173000000002</v>
      </c>
      <c r="P301" s="3"/>
      <c r="Q301" s="3"/>
      <c r="R301" s="3"/>
    </row>
    <row r="302" spans="1:18" x14ac:dyDescent="0.35">
      <c r="A302" s="1">
        <v>43495</v>
      </c>
      <c r="B302" s="2">
        <v>0.83118055555555559</v>
      </c>
      <c r="C302" s="3">
        <f t="shared" si="30"/>
        <v>0.83118055555555559</v>
      </c>
      <c r="D302" s="2">
        <v>0.25</v>
      </c>
      <c r="E302" s="3">
        <f t="shared" si="31"/>
        <v>0.25</v>
      </c>
      <c r="F302" s="2">
        <f t="shared" si="32"/>
        <v>0.58118055555555559</v>
      </c>
      <c r="G302">
        <v>150773</v>
      </c>
      <c r="H302">
        <v>830</v>
      </c>
      <c r="I302">
        <v>18.98</v>
      </c>
      <c r="J302">
        <v>23.57</v>
      </c>
      <c r="K302">
        <v>78736</v>
      </c>
      <c r="L302">
        <v>50.79</v>
      </c>
      <c r="M302">
        <f t="shared" si="33"/>
        <v>1.0857411807923225</v>
      </c>
      <c r="N302">
        <f t="shared" si="34"/>
        <v>1.6406333333333333E-5</v>
      </c>
      <c r="O302" s="3">
        <f t="shared" si="35"/>
        <v>0.72204272999999997</v>
      </c>
      <c r="P302" s="3"/>
      <c r="Q302" s="3"/>
      <c r="R302" s="3"/>
    </row>
    <row r="303" spans="1:18" x14ac:dyDescent="0.35">
      <c r="A303" s="1">
        <v>43495</v>
      </c>
      <c r="B303" s="2">
        <v>0.83118055555555559</v>
      </c>
      <c r="C303" s="3">
        <f t="shared" si="30"/>
        <v>0.83118055555555559</v>
      </c>
      <c r="D303" s="2">
        <v>0.25</v>
      </c>
      <c r="E303" s="3">
        <f t="shared" si="31"/>
        <v>0.25</v>
      </c>
      <c r="F303" s="2">
        <f t="shared" si="32"/>
        <v>0.58118055555555559</v>
      </c>
      <c r="G303">
        <v>151273</v>
      </c>
      <c r="H303">
        <v>818</v>
      </c>
      <c r="I303">
        <v>18.77</v>
      </c>
      <c r="J303">
        <v>23.56</v>
      </c>
      <c r="K303">
        <v>78743</v>
      </c>
      <c r="L303">
        <v>50.79</v>
      </c>
      <c r="M303">
        <f t="shared" si="33"/>
        <v>1.0616340071862336</v>
      </c>
      <c r="N303">
        <f t="shared" si="34"/>
        <v>1.6006333333333333E-5</v>
      </c>
      <c r="O303" s="3">
        <f t="shared" si="35"/>
        <v>0.70443873000000001</v>
      </c>
      <c r="P303" s="3"/>
      <c r="Q303" s="3"/>
      <c r="R303" s="3"/>
    </row>
    <row r="304" spans="1:18" x14ac:dyDescent="0.35">
      <c r="A304" s="1">
        <v>43495</v>
      </c>
      <c r="B304" s="2">
        <v>0.83119212962962974</v>
      </c>
      <c r="C304" s="3">
        <f t="shared" si="30"/>
        <v>0.83119212962962974</v>
      </c>
      <c r="D304" s="2">
        <v>0.25</v>
      </c>
      <c r="E304" s="3">
        <f t="shared" si="31"/>
        <v>0.25</v>
      </c>
      <c r="F304" s="2">
        <f t="shared" si="32"/>
        <v>0.58119212962962974</v>
      </c>
      <c r="G304">
        <v>151773</v>
      </c>
      <c r="H304">
        <v>827</v>
      </c>
      <c r="I304">
        <v>18.440000000000001</v>
      </c>
      <c r="J304">
        <v>23.57</v>
      </c>
      <c r="K304">
        <v>78743</v>
      </c>
      <c r="L304">
        <v>50.79</v>
      </c>
      <c r="M304">
        <f t="shared" si="33"/>
        <v>1.0237513058052372</v>
      </c>
      <c r="N304">
        <f t="shared" si="34"/>
        <v>1.6306333333333333E-5</v>
      </c>
      <c r="O304" s="3">
        <f t="shared" si="35"/>
        <v>0.71764172999999998</v>
      </c>
      <c r="P304" s="3"/>
      <c r="Q304" s="3"/>
      <c r="R304" s="3"/>
    </row>
    <row r="305" spans="1:18" x14ac:dyDescent="0.35">
      <c r="A305" s="1">
        <v>43495</v>
      </c>
      <c r="B305" s="2">
        <v>0.83119212962962974</v>
      </c>
      <c r="C305" s="3">
        <f t="shared" si="30"/>
        <v>0.83119212962962974</v>
      </c>
      <c r="D305" s="2">
        <v>0.25</v>
      </c>
      <c r="E305" s="3">
        <f t="shared" si="31"/>
        <v>0.25</v>
      </c>
      <c r="F305" s="2">
        <f t="shared" si="32"/>
        <v>0.58119212962962974</v>
      </c>
      <c r="G305">
        <v>152273</v>
      </c>
      <c r="H305">
        <v>827</v>
      </c>
      <c r="I305">
        <v>18.36</v>
      </c>
      <c r="J305">
        <v>23.56</v>
      </c>
      <c r="K305">
        <v>78745</v>
      </c>
      <c r="L305">
        <v>50.79</v>
      </c>
      <c r="M305">
        <f t="shared" si="33"/>
        <v>1.0145676206219649</v>
      </c>
      <c r="N305">
        <f t="shared" si="34"/>
        <v>1.6306333333333333E-5</v>
      </c>
      <c r="O305" s="3">
        <f t="shared" si="35"/>
        <v>0.71764172999999998</v>
      </c>
      <c r="P305" s="3"/>
      <c r="Q305" s="3"/>
      <c r="R305" s="3"/>
    </row>
    <row r="306" spans="1:18" x14ac:dyDescent="0.35">
      <c r="A306" s="1">
        <v>43495</v>
      </c>
      <c r="B306" s="2">
        <v>0.83120370370370367</v>
      </c>
      <c r="C306" s="3">
        <f t="shared" si="30"/>
        <v>0.83120370370370367</v>
      </c>
      <c r="D306" s="2">
        <v>0.25</v>
      </c>
      <c r="E306" s="3">
        <f t="shared" si="31"/>
        <v>0.25</v>
      </c>
      <c r="F306" s="2">
        <f t="shared" si="32"/>
        <v>0.58120370370370367</v>
      </c>
      <c r="G306">
        <v>152773</v>
      </c>
      <c r="H306">
        <v>819</v>
      </c>
      <c r="I306">
        <v>18.100000000000001</v>
      </c>
      <c r="J306">
        <v>23.56</v>
      </c>
      <c r="K306">
        <v>78751</v>
      </c>
      <c r="L306">
        <v>50.79</v>
      </c>
      <c r="M306">
        <f t="shared" si="33"/>
        <v>0.98472064377633151</v>
      </c>
      <c r="N306">
        <f t="shared" si="34"/>
        <v>1.6039666666666668E-5</v>
      </c>
      <c r="O306" s="3">
        <f t="shared" si="35"/>
        <v>0.70590573000000012</v>
      </c>
      <c r="P306" s="3"/>
      <c r="Q306" s="3"/>
      <c r="R306" s="3"/>
    </row>
    <row r="307" spans="1:18" x14ac:dyDescent="0.35">
      <c r="A307" s="1">
        <v>43495</v>
      </c>
      <c r="B307" s="2">
        <v>0.83120370370370367</v>
      </c>
      <c r="C307" s="3">
        <f t="shared" si="30"/>
        <v>0.83120370370370367</v>
      </c>
      <c r="D307" s="2">
        <v>0.25</v>
      </c>
      <c r="E307" s="3">
        <f t="shared" si="31"/>
        <v>0.25</v>
      </c>
      <c r="F307" s="2">
        <f t="shared" si="32"/>
        <v>0.58120370370370367</v>
      </c>
      <c r="G307">
        <v>153273</v>
      </c>
      <c r="H307">
        <v>834</v>
      </c>
      <c r="I307">
        <v>18.010000000000002</v>
      </c>
      <c r="J307">
        <v>23.57</v>
      </c>
      <c r="K307">
        <v>78743</v>
      </c>
      <c r="L307">
        <v>50.79</v>
      </c>
      <c r="M307">
        <f t="shared" si="33"/>
        <v>0.97438899794515055</v>
      </c>
      <c r="N307">
        <f t="shared" si="34"/>
        <v>1.6539666666666667E-5</v>
      </c>
      <c r="O307" s="3">
        <f t="shared" si="35"/>
        <v>0.72791073000000006</v>
      </c>
      <c r="P307" s="3"/>
      <c r="Q307" s="3"/>
      <c r="R307" s="3"/>
    </row>
    <row r="308" spans="1:18" x14ac:dyDescent="0.35">
      <c r="A308" s="1">
        <v>43495</v>
      </c>
      <c r="B308" s="2">
        <v>0.83121527777777782</v>
      </c>
      <c r="C308" s="3">
        <f t="shared" si="30"/>
        <v>0.83121527777777782</v>
      </c>
      <c r="D308" s="2">
        <v>0.25</v>
      </c>
      <c r="E308" s="3">
        <f t="shared" si="31"/>
        <v>0.25</v>
      </c>
      <c r="F308" s="2">
        <f t="shared" si="32"/>
        <v>0.58121527777777782</v>
      </c>
      <c r="G308">
        <v>153774</v>
      </c>
      <c r="H308">
        <v>822</v>
      </c>
      <c r="I308">
        <v>18.059999999999999</v>
      </c>
      <c r="J308">
        <v>23.56</v>
      </c>
      <c r="K308">
        <v>78746</v>
      </c>
      <c r="L308">
        <v>50.82</v>
      </c>
      <c r="M308">
        <f t="shared" si="33"/>
        <v>0.98012880118469525</v>
      </c>
      <c r="N308">
        <f t="shared" si="34"/>
        <v>1.6139666666666667E-5</v>
      </c>
      <c r="O308" s="3">
        <f t="shared" si="35"/>
        <v>0.71030673</v>
      </c>
      <c r="P308" s="3"/>
      <c r="Q308" s="3"/>
      <c r="R308" s="3"/>
    </row>
    <row r="309" spans="1:18" x14ac:dyDescent="0.35">
      <c r="A309" s="1">
        <v>43495</v>
      </c>
      <c r="B309" s="2">
        <v>0.83121527777777782</v>
      </c>
      <c r="C309" s="3">
        <f t="shared" si="30"/>
        <v>0.83121527777777782</v>
      </c>
      <c r="D309" s="2">
        <v>0.25</v>
      </c>
      <c r="E309" s="3">
        <f t="shared" si="31"/>
        <v>0.25</v>
      </c>
      <c r="F309" s="2">
        <f t="shared" si="32"/>
        <v>0.58121527777777782</v>
      </c>
      <c r="G309">
        <v>154273</v>
      </c>
      <c r="H309">
        <v>812</v>
      </c>
      <c r="I309">
        <v>17.899999999999999</v>
      </c>
      <c r="J309">
        <v>23.56</v>
      </c>
      <c r="K309">
        <v>78745</v>
      </c>
      <c r="L309">
        <v>50.79</v>
      </c>
      <c r="M309">
        <f t="shared" si="33"/>
        <v>0.96176143081815135</v>
      </c>
      <c r="N309">
        <f t="shared" si="34"/>
        <v>1.5806333333333335E-5</v>
      </c>
      <c r="O309" s="3">
        <f t="shared" si="35"/>
        <v>0.69563673000000004</v>
      </c>
      <c r="P309" s="3"/>
      <c r="Q309" s="3"/>
      <c r="R309" s="3"/>
    </row>
    <row r="310" spans="1:18" x14ac:dyDescent="0.35">
      <c r="A310" s="1">
        <v>43495</v>
      </c>
      <c r="B310" s="2">
        <v>0.83122685185185186</v>
      </c>
      <c r="C310" s="3">
        <f t="shared" si="30"/>
        <v>0.83122685185185186</v>
      </c>
      <c r="D310" s="2">
        <v>0.25</v>
      </c>
      <c r="E310" s="3">
        <f t="shared" si="31"/>
        <v>0.25</v>
      </c>
      <c r="F310" s="2">
        <f t="shared" si="32"/>
        <v>0.58122685185185186</v>
      </c>
      <c r="G310">
        <v>154773</v>
      </c>
      <c r="H310">
        <v>825</v>
      </c>
      <c r="I310">
        <v>17.829999999999998</v>
      </c>
      <c r="J310">
        <v>23.57</v>
      </c>
      <c r="K310">
        <v>78752</v>
      </c>
      <c r="L310">
        <v>50.79</v>
      </c>
      <c r="M310">
        <f t="shared" si="33"/>
        <v>0.95372570628278841</v>
      </c>
      <c r="N310">
        <f t="shared" si="34"/>
        <v>1.6239666666666666E-5</v>
      </c>
      <c r="O310" s="3">
        <f t="shared" si="35"/>
        <v>0.71470772999999999</v>
      </c>
      <c r="P310" s="3"/>
      <c r="Q310" s="3"/>
      <c r="R310" s="3"/>
    </row>
    <row r="311" spans="1:18" x14ac:dyDescent="0.35">
      <c r="A311" s="1">
        <v>43495</v>
      </c>
      <c r="B311" s="2">
        <v>0.83122685185185186</v>
      </c>
      <c r="C311" s="3">
        <f t="shared" si="30"/>
        <v>0.83122685185185186</v>
      </c>
      <c r="D311" s="2">
        <v>0.25</v>
      </c>
      <c r="E311" s="3">
        <f t="shared" si="31"/>
        <v>0.25</v>
      </c>
      <c r="F311" s="2">
        <f t="shared" si="32"/>
        <v>0.58122685185185186</v>
      </c>
      <c r="G311">
        <v>155273</v>
      </c>
      <c r="H311">
        <v>829</v>
      </c>
      <c r="I311">
        <v>17.47</v>
      </c>
      <c r="J311">
        <v>23.58</v>
      </c>
      <c r="K311">
        <v>78755</v>
      </c>
      <c r="L311">
        <v>50.79</v>
      </c>
      <c r="M311">
        <f t="shared" si="33"/>
        <v>0.9123991229580648</v>
      </c>
      <c r="N311">
        <f t="shared" si="34"/>
        <v>1.6373000000000001E-5</v>
      </c>
      <c r="O311" s="3">
        <f t="shared" si="35"/>
        <v>0.72057573000000008</v>
      </c>
      <c r="P311" s="3"/>
      <c r="Q311" s="3"/>
      <c r="R311" s="3"/>
    </row>
    <row r="312" spans="1:18" x14ac:dyDescent="0.35">
      <c r="A312" s="1">
        <v>43495</v>
      </c>
      <c r="B312" s="2">
        <v>0.83123842592592589</v>
      </c>
      <c r="C312" s="3">
        <f t="shared" si="30"/>
        <v>0.83123842592592589</v>
      </c>
      <c r="D312" s="2">
        <v>0.25</v>
      </c>
      <c r="E312" s="3">
        <f t="shared" si="31"/>
        <v>0.25</v>
      </c>
      <c r="F312" s="2">
        <f t="shared" si="32"/>
        <v>0.58123842592592589</v>
      </c>
      <c r="G312">
        <v>155773</v>
      </c>
      <c r="H312">
        <v>823</v>
      </c>
      <c r="I312">
        <v>17.14</v>
      </c>
      <c r="J312">
        <v>23.57</v>
      </c>
      <c r="K312">
        <v>78758</v>
      </c>
      <c r="L312">
        <v>50.79</v>
      </c>
      <c r="M312">
        <f t="shared" si="33"/>
        <v>0.87451642157706833</v>
      </c>
      <c r="N312">
        <f t="shared" si="34"/>
        <v>1.6172999999999999E-5</v>
      </c>
      <c r="O312" s="3">
        <f t="shared" si="35"/>
        <v>0.71177372999999999</v>
      </c>
      <c r="P312" s="3"/>
      <c r="Q312" s="3"/>
      <c r="R312" s="3"/>
    </row>
    <row r="313" spans="1:18" x14ac:dyDescent="0.35">
      <c r="A313" s="1">
        <v>43495</v>
      </c>
      <c r="B313" s="2">
        <v>0.83123842592592589</v>
      </c>
      <c r="C313" s="3">
        <f t="shared" si="30"/>
        <v>0.83123842592592589</v>
      </c>
      <c r="D313" s="2">
        <v>0.25</v>
      </c>
      <c r="E313" s="3">
        <f t="shared" si="31"/>
        <v>0.25</v>
      </c>
      <c r="F313" s="2">
        <f t="shared" si="32"/>
        <v>0.58123842592592589</v>
      </c>
      <c r="G313">
        <v>156275</v>
      </c>
      <c r="H313">
        <v>828</v>
      </c>
      <c r="I313">
        <v>16.989999999999998</v>
      </c>
      <c r="J313">
        <v>23.57</v>
      </c>
      <c r="K313">
        <v>78763</v>
      </c>
      <c r="L313">
        <v>50.79</v>
      </c>
      <c r="M313">
        <f t="shared" si="33"/>
        <v>0.85729701185843332</v>
      </c>
      <c r="N313">
        <f t="shared" si="34"/>
        <v>1.6339666666666665E-5</v>
      </c>
      <c r="O313" s="3">
        <f t="shared" si="35"/>
        <v>0.71910872999999997</v>
      </c>
      <c r="P313" s="3"/>
      <c r="Q313" s="3"/>
      <c r="R313" s="3"/>
    </row>
    <row r="314" spans="1:18" x14ac:dyDescent="0.35">
      <c r="A314" s="1">
        <v>43495</v>
      </c>
      <c r="B314" s="2">
        <v>0.83124999999999993</v>
      </c>
      <c r="C314" s="3">
        <f t="shared" si="30"/>
        <v>0.83124999999999993</v>
      </c>
      <c r="D314" s="2">
        <v>0.25</v>
      </c>
      <c r="E314" s="3">
        <f t="shared" si="31"/>
        <v>0.25</v>
      </c>
      <c r="F314" s="2">
        <f t="shared" si="32"/>
        <v>0.58124999999999993</v>
      </c>
      <c r="G314">
        <v>156777</v>
      </c>
      <c r="H314">
        <v>829</v>
      </c>
      <c r="I314">
        <v>16.91</v>
      </c>
      <c r="J314">
        <v>23.57</v>
      </c>
      <c r="K314">
        <v>78769</v>
      </c>
      <c r="L314">
        <v>50.79</v>
      </c>
      <c r="M314">
        <f t="shared" si="33"/>
        <v>0.84811332667516159</v>
      </c>
      <c r="N314">
        <f t="shared" si="34"/>
        <v>1.6373000000000001E-5</v>
      </c>
      <c r="O314" s="3">
        <f t="shared" si="35"/>
        <v>0.72057573000000008</v>
      </c>
      <c r="P314" s="3"/>
      <c r="Q314" s="3"/>
      <c r="R314" s="3"/>
    </row>
    <row r="315" spans="1:18" x14ac:dyDescent="0.35">
      <c r="A315" s="1">
        <v>43495</v>
      </c>
      <c r="B315" s="2">
        <v>0.83124999999999993</v>
      </c>
      <c r="C315" s="3">
        <f t="shared" si="30"/>
        <v>0.83124999999999993</v>
      </c>
      <c r="D315" s="2">
        <v>0.25</v>
      </c>
      <c r="E315" s="3">
        <f t="shared" si="31"/>
        <v>0.25</v>
      </c>
      <c r="F315" s="2">
        <f t="shared" si="32"/>
        <v>0.58124999999999993</v>
      </c>
      <c r="G315">
        <v>157279</v>
      </c>
      <c r="H315">
        <v>830</v>
      </c>
      <c r="I315">
        <v>16.670000000000002</v>
      </c>
      <c r="J315">
        <v>23.57</v>
      </c>
      <c r="K315">
        <v>78764</v>
      </c>
      <c r="L315">
        <v>50.79</v>
      </c>
      <c r="M315">
        <f t="shared" si="33"/>
        <v>0.82056227112534597</v>
      </c>
      <c r="N315">
        <f t="shared" si="34"/>
        <v>1.6406333333333333E-5</v>
      </c>
      <c r="O315" s="3">
        <f t="shared" si="35"/>
        <v>0.72204272999999997</v>
      </c>
      <c r="P315" s="3"/>
      <c r="Q315" s="3"/>
      <c r="R315" s="3"/>
    </row>
    <row r="316" spans="1:18" x14ac:dyDescent="0.35">
      <c r="A316" s="1">
        <v>43495</v>
      </c>
      <c r="B316" s="2">
        <v>0.83126157407407408</v>
      </c>
      <c r="C316" s="3">
        <f t="shared" si="30"/>
        <v>0.83126157407407408</v>
      </c>
      <c r="D316" s="2">
        <v>0.25</v>
      </c>
      <c r="E316" s="3">
        <f t="shared" si="31"/>
        <v>0.25</v>
      </c>
      <c r="F316" s="2">
        <f t="shared" si="32"/>
        <v>0.58126157407407408</v>
      </c>
      <c r="G316">
        <v>157780</v>
      </c>
      <c r="H316">
        <v>822</v>
      </c>
      <c r="I316">
        <v>16.37</v>
      </c>
      <c r="J316">
        <v>23.57</v>
      </c>
      <c r="K316">
        <v>78763</v>
      </c>
      <c r="L316">
        <v>50.79</v>
      </c>
      <c r="M316">
        <f t="shared" si="33"/>
        <v>0.78612345168807618</v>
      </c>
      <c r="N316">
        <f t="shared" si="34"/>
        <v>1.6139666666666667E-5</v>
      </c>
      <c r="O316" s="3">
        <f t="shared" si="35"/>
        <v>0.71030673</v>
      </c>
      <c r="P316" s="3"/>
      <c r="Q316" s="3"/>
      <c r="R316" s="3"/>
    </row>
    <row r="317" spans="1:18" x14ac:dyDescent="0.35">
      <c r="A317" s="1">
        <v>43495</v>
      </c>
      <c r="B317" s="2">
        <v>0.83126157407407408</v>
      </c>
      <c r="C317" s="3">
        <f t="shared" si="30"/>
        <v>0.83126157407407408</v>
      </c>
      <c r="D317" s="2">
        <v>0.25</v>
      </c>
      <c r="E317" s="3">
        <f t="shared" si="31"/>
        <v>0.25</v>
      </c>
      <c r="F317" s="2">
        <f t="shared" si="32"/>
        <v>0.58126157407407408</v>
      </c>
      <c r="G317">
        <v>158283</v>
      </c>
      <c r="H317">
        <v>824</v>
      </c>
      <c r="I317">
        <v>16.16</v>
      </c>
      <c r="J317">
        <v>23.57</v>
      </c>
      <c r="K317">
        <v>78760</v>
      </c>
      <c r="L317">
        <v>50.82</v>
      </c>
      <c r="M317">
        <f t="shared" si="33"/>
        <v>0.76201627808198735</v>
      </c>
      <c r="N317">
        <f t="shared" si="34"/>
        <v>1.6206333333333334E-5</v>
      </c>
      <c r="O317" s="3">
        <f t="shared" si="35"/>
        <v>0.7132407300000001</v>
      </c>
      <c r="P317" s="3"/>
      <c r="Q317" s="3"/>
      <c r="R317" s="3"/>
    </row>
    <row r="318" spans="1:18" x14ac:dyDescent="0.35">
      <c r="A318" s="1">
        <v>43495</v>
      </c>
      <c r="B318" s="2">
        <v>0.83127314814814823</v>
      </c>
      <c r="C318" s="3">
        <f t="shared" si="30"/>
        <v>0.83127314814814823</v>
      </c>
      <c r="D318" s="2">
        <v>0.25</v>
      </c>
      <c r="E318" s="3">
        <f t="shared" si="31"/>
        <v>0.25</v>
      </c>
      <c r="F318" s="2">
        <f t="shared" si="32"/>
        <v>0.58127314814814823</v>
      </c>
      <c r="G318">
        <v>158785</v>
      </c>
      <c r="H318">
        <v>820</v>
      </c>
      <c r="I318">
        <v>16.13</v>
      </c>
      <c r="J318">
        <v>23.56</v>
      </c>
      <c r="K318">
        <v>78764</v>
      </c>
      <c r="L318">
        <v>50.79</v>
      </c>
      <c r="M318">
        <f t="shared" si="33"/>
        <v>0.75857239613826022</v>
      </c>
      <c r="N318">
        <f t="shared" si="34"/>
        <v>1.6073E-5</v>
      </c>
      <c r="O318" s="3">
        <f t="shared" si="35"/>
        <v>0.70737273000000001</v>
      </c>
      <c r="P318" s="3"/>
      <c r="Q318" s="3"/>
      <c r="R318" s="3"/>
    </row>
    <row r="319" spans="1:18" x14ac:dyDescent="0.35">
      <c r="A319" s="1">
        <v>43495</v>
      </c>
      <c r="B319" s="2">
        <v>0.83127314814814823</v>
      </c>
      <c r="C319" s="3">
        <f t="shared" si="30"/>
        <v>0.83127314814814823</v>
      </c>
      <c r="D319" s="2">
        <v>0.25</v>
      </c>
      <c r="E319" s="3">
        <f t="shared" si="31"/>
        <v>0.25</v>
      </c>
      <c r="F319" s="2">
        <f t="shared" si="32"/>
        <v>0.58127314814814823</v>
      </c>
      <c r="G319">
        <v>159287</v>
      </c>
      <c r="H319">
        <v>833</v>
      </c>
      <c r="I319">
        <v>16.12</v>
      </c>
      <c r="J319">
        <v>23.57</v>
      </c>
      <c r="K319">
        <v>78762</v>
      </c>
      <c r="L319">
        <v>50.82</v>
      </c>
      <c r="M319">
        <f t="shared" si="33"/>
        <v>0.75742443549035143</v>
      </c>
      <c r="N319">
        <f t="shared" si="34"/>
        <v>1.6506333333333335E-5</v>
      </c>
      <c r="O319" s="3">
        <f t="shared" si="35"/>
        <v>0.72644373000000007</v>
      </c>
      <c r="P319" s="3"/>
      <c r="Q319" s="3"/>
      <c r="R319" s="3"/>
    </row>
    <row r="320" spans="1:18" x14ac:dyDescent="0.35">
      <c r="A320" s="1">
        <v>43495</v>
      </c>
      <c r="B320" s="2">
        <v>0.83128472222222216</v>
      </c>
      <c r="C320" s="3">
        <f t="shared" si="30"/>
        <v>0.83128472222222216</v>
      </c>
      <c r="D320" s="2">
        <v>0.25</v>
      </c>
      <c r="E320" s="3">
        <f t="shared" si="31"/>
        <v>0.25</v>
      </c>
      <c r="F320" s="2">
        <f t="shared" si="32"/>
        <v>0.58128472222222216</v>
      </c>
      <c r="G320">
        <v>159789</v>
      </c>
      <c r="H320">
        <v>825</v>
      </c>
      <c r="I320">
        <v>16.100000000000001</v>
      </c>
      <c r="J320">
        <v>23.57</v>
      </c>
      <c r="K320">
        <v>78768</v>
      </c>
      <c r="L320">
        <v>50.79</v>
      </c>
      <c r="M320">
        <f t="shared" si="33"/>
        <v>0.75512851419453353</v>
      </c>
      <c r="N320">
        <f t="shared" si="34"/>
        <v>1.6239666666666666E-5</v>
      </c>
      <c r="O320" s="3">
        <f t="shared" si="35"/>
        <v>0.71470772999999999</v>
      </c>
      <c r="P320" s="3"/>
      <c r="Q320" s="3"/>
      <c r="R320" s="3"/>
    </row>
    <row r="321" spans="1:18" x14ac:dyDescent="0.35">
      <c r="A321" s="1">
        <v>43495</v>
      </c>
      <c r="B321" s="2">
        <v>0.83128472222222216</v>
      </c>
      <c r="C321" s="3">
        <f t="shared" si="30"/>
        <v>0.83128472222222216</v>
      </c>
      <c r="D321" s="2">
        <v>0.25</v>
      </c>
      <c r="E321" s="3">
        <f t="shared" si="31"/>
        <v>0.25</v>
      </c>
      <c r="F321" s="2">
        <f t="shared" si="32"/>
        <v>0.58128472222222216</v>
      </c>
      <c r="G321">
        <v>160290</v>
      </c>
      <c r="H321">
        <v>817</v>
      </c>
      <c r="I321">
        <v>16.190000000000001</v>
      </c>
      <c r="J321">
        <v>23.57</v>
      </c>
      <c r="K321">
        <v>78765</v>
      </c>
      <c r="L321">
        <v>50.79</v>
      </c>
      <c r="M321">
        <f t="shared" si="33"/>
        <v>0.76546016002571449</v>
      </c>
      <c r="N321">
        <f t="shared" si="34"/>
        <v>1.5973000000000001E-5</v>
      </c>
      <c r="O321" s="3">
        <f t="shared" si="35"/>
        <v>0.70297173000000002</v>
      </c>
      <c r="P321" s="3"/>
      <c r="Q321" s="3"/>
      <c r="R321" s="3"/>
    </row>
    <row r="322" spans="1:18" x14ac:dyDescent="0.35">
      <c r="A322" s="1">
        <v>43495</v>
      </c>
      <c r="B322" s="2">
        <v>0.83129629629629631</v>
      </c>
      <c r="C322" s="3">
        <f t="shared" si="30"/>
        <v>0.83129629629629631</v>
      </c>
      <c r="D322" s="2">
        <v>0.25</v>
      </c>
      <c r="E322" s="3">
        <f t="shared" si="31"/>
        <v>0.25</v>
      </c>
      <c r="F322" s="2">
        <f t="shared" si="32"/>
        <v>0.58129629629629631</v>
      </c>
      <c r="G322">
        <v>160792</v>
      </c>
      <c r="H322">
        <v>837</v>
      </c>
      <c r="I322">
        <v>16.2</v>
      </c>
      <c r="J322">
        <v>23.58</v>
      </c>
      <c r="K322">
        <v>78767</v>
      </c>
      <c r="L322">
        <v>50.79</v>
      </c>
      <c r="M322">
        <f t="shared" si="33"/>
        <v>0.76660812067362316</v>
      </c>
      <c r="N322">
        <f t="shared" si="34"/>
        <v>1.6639666666666666E-5</v>
      </c>
      <c r="O322" s="3">
        <f t="shared" si="35"/>
        <v>0.73231172999999994</v>
      </c>
      <c r="P322" s="3"/>
      <c r="Q322" s="3"/>
      <c r="R322" s="3"/>
    </row>
    <row r="323" spans="1:18" x14ac:dyDescent="0.35">
      <c r="A323" s="1">
        <v>43495</v>
      </c>
      <c r="B323" s="2">
        <v>0.83129629629629631</v>
      </c>
      <c r="C323" s="3">
        <f t="shared" si="30"/>
        <v>0.83129629629629631</v>
      </c>
      <c r="D323" s="2">
        <v>0.25</v>
      </c>
      <c r="E323" s="3">
        <f t="shared" si="31"/>
        <v>0.25</v>
      </c>
      <c r="F323" s="2">
        <f t="shared" si="32"/>
        <v>0.58129629629629631</v>
      </c>
      <c r="G323">
        <v>161294</v>
      </c>
      <c r="H323">
        <v>822</v>
      </c>
      <c r="I323">
        <v>16.21</v>
      </c>
      <c r="J323">
        <v>23.58</v>
      </c>
      <c r="K323">
        <v>78769</v>
      </c>
      <c r="L323">
        <v>50.79</v>
      </c>
      <c r="M323">
        <f t="shared" si="33"/>
        <v>0.76775608132153239</v>
      </c>
      <c r="N323">
        <f t="shared" si="34"/>
        <v>1.6139666666666667E-5</v>
      </c>
      <c r="O323" s="3">
        <f t="shared" si="35"/>
        <v>0.71030673</v>
      </c>
      <c r="P323" s="3"/>
      <c r="Q323" s="3"/>
      <c r="R323" s="3"/>
    </row>
    <row r="324" spans="1:18" x14ac:dyDescent="0.35">
      <c r="A324" s="1">
        <v>43495</v>
      </c>
      <c r="B324" s="2">
        <v>0.83130787037037035</v>
      </c>
      <c r="C324" s="3">
        <f t="shared" si="30"/>
        <v>0.83130787037037035</v>
      </c>
      <c r="D324" s="2">
        <v>0.25</v>
      </c>
      <c r="E324" s="3">
        <f t="shared" si="31"/>
        <v>0.25</v>
      </c>
      <c r="F324" s="2">
        <f t="shared" si="32"/>
        <v>0.58130787037037035</v>
      </c>
      <c r="G324">
        <v>161796</v>
      </c>
      <c r="H324">
        <v>823</v>
      </c>
      <c r="I324">
        <v>16.12</v>
      </c>
      <c r="J324">
        <v>23.58</v>
      </c>
      <c r="K324">
        <v>78762</v>
      </c>
      <c r="L324">
        <v>50.79</v>
      </c>
      <c r="M324">
        <f t="shared" si="33"/>
        <v>0.75742443549035143</v>
      </c>
      <c r="N324">
        <f t="shared" si="34"/>
        <v>1.6172999999999999E-5</v>
      </c>
      <c r="O324" s="3">
        <f t="shared" si="35"/>
        <v>0.71177372999999999</v>
      </c>
      <c r="P324" s="3"/>
      <c r="Q324" s="3"/>
      <c r="R324" s="3"/>
    </row>
    <row r="325" spans="1:18" x14ac:dyDescent="0.35">
      <c r="A325" s="1">
        <v>43495</v>
      </c>
      <c r="B325" s="2">
        <v>0.83130787037037035</v>
      </c>
      <c r="C325" s="3">
        <f t="shared" si="30"/>
        <v>0.83130787037037035</v>
      </c>
      <c r="D325" s="2">
        <v>0.25</v>
      </c>
      <c r="E325" s="3">
        <f t="shared" si="31"/>
        <v>0.25</v>
      </c>
      <c r="F325" s="2">
        <f t="shared" si="32"/>
        <v>0.58130787037037035</v>
      </c>
      <c r="G325">
        <v>162297</v>
      </c>
      <c r="H325">
        <v>822</v>
      </c>
      <c r="I325">
        <v>16.09</v>
      </c>
      <c r="J325">
        <v>23.58</v>
      </c>
      <c r="K325">
        <v>78761</v>
      </c>
      <c r="L325">
        <v>50.79</v>
      </c>
      <c r="M325">
        <f t="shared" si="33"/>
        <v>0.75398055354662441</v>
      </c>
      <c r="N325">
        <f t="shared" si="34"/>
        <v>1.6139666666666667E-5</v>
      </c>
      <c r="O325" s="3">
        <f t="shared" si="35"/>
        <v>0.71030673</v>
      </c>
      <c r="P325" s="3"/>
      <c r="Q325" s="3"/>
      <c r="R325" s="3"/>
    </row>
    <row r="326" spans="1:18" x14ac:dyDescent="0.35">
      <c r="A326" s="1">
        <v>43495</v>
      </c>
      <c r="B326" s="2">
        <v>0.8313194444444445</v>
      </c>
      <c r="C326" s="3">
        <f t="shared" si="30"/>
        <v>0.8313194444444445</v>
      </c>
      <c r="D326" s="2">
        <v>0.25</v>
      </c>
      <c r="E326" s="3">
        <f t="shared" si="31"/>
        <v>0.25</v>
      </c>
      <c r="F326" s="2">
        <f t="shared" si="32"/>
        <v>0.5813194444444445</v>
      </c>
      <c r="G326">
        <v>162799</v>
      </c>
      <c r="H326">
        <v>828</v>
      </c>
      <c r="I326">
        <v>16.09</v>
      </c>
      <c r="J326">
        <v>23.58</v>
      </c>
      <c r="K326">
        <v>78760</v>
      </c>
      <c r="L326">
        <v>50.79</v>
      </c>
      <c r="M326">
        <f t="shared" si="33"/>
        <v>0.75398055354662441</v>
      </c>
      <c r="N326">
        <f t="shared" si="34"/>
        <v>1.6339666666666665E-5</v>
      </c>
      <c r="O326" s="3">
        <f t="shared" si="35"/>
        <v>0.71910872999999997</v>
      </c>
      <c r="P326" s="3"/>
      <c r="Q326" s="3"/>
      <c r="R326" s="3"/>
    </row>
    <row r="327" spans="1:18" x14ac:dyDescent="0.35">
      <c r="A327" s="1">
        <v>43495</v>
      </c>
      <c r="B327" s="2">
        <v>0.8313194444444445</v>
      </c>
      <c r="C327" s="3">
        <f t="shared" si="30"/>
        <v>0.8313194444444445</v>
      </c>
      <c r="D327" s="2">
        <v>0.25</v>
      </c>
      <c r="E327" s="3">
        <f t="shared" si="31"/>
        <v>0.25</v>
      </c>
      <c r="F327" s="2">
        <f t="shared" si="32"/>
        <v>0.5813194444444445</v>
      </c>
      <c r="G327">
        <v>163301</v>
      </c>
      <c r="H327">
        <v>829</v>
      </c>
      <c r="I327">
        <v>15.99</v>
      </c>
      <c r="J327">
        <v>23.58</v>
      </c>
      <c r="K327">
        <v>78756</v>
      </c>
      <c r="L327">
        <v>50.79</v>
      </c>
      <c r="M327">
        <f t="shared" si="33"/>
        <v>0.74250094706753456</v>
      </c>
      <c r="N327">
        <f t="shared" si="34"/>
        <v>1.6373000000000001E-5</v>
      </c>
      <c r="O327" s="3">
        <f t="shared" si="35"/>
        <v>0.72057573000000008</v>
      </c>
      <c r="P327" s="3"/>
      <c r="Q327" s="3"/>
      <c r="R327" s="3"/>
    </row>
    <row r="328" spans="1:18" x14ac:dyDescent="0.35">
      <c r="A328" s="1">
        <v>43495</v>
      </c>
      <c r="B328" s="2">
        <v>0.83133101851851843</v>
      </c>
      <c r="C328" s="3">
        <f t="shared" si="30"/>
        <v>0.83133101851851843</v>
      </c>
      <c r="D328" s="2">
        <v>0.25</v>
      </c>
      <c r="E328" s="3">
        <f t="shared" si="31"/>
        <v>0.25</v>
      </c>
      <c r="F328" s="2">
        <f t="shared" si="32"/>
        <v>0.58133101851851843</v>
      </c>
      <c r="G328">
        <v>163806</v>
      </c>
      <c r="H328">
        <v>826</v>
      </c>
      <c r="I328">
        <v>15.95</v>
      </c>
      <c r="J328">
        <v>23.58</v>
      </c>
      <c r="K328">
        <v>78760</v>
      </c>
      <c r="L328">
        <v>50.79</v>
      </c>
      <c r="M328">
        <f t="shared" si="33"/>
        <v>0.73790910447589841</v>
      </c>
      <c r="N328">
        <f t="shared" si="34"/>
        <v>1.6273000000000002E-5</v>
      </c>
      <c r="O328" s="3">
        <f t="shared" si="35"/>
        <v>0.71617473000000009</v>
      </c>
      <c r="P328" s="3"/>
      <c r="Q328" s="3"/>
      <c r="R328" s="3"/>
    </row>
    <row r="329" spans="1:18" x14ac:dyDescent="0.35">
      <c r="A329" s="1">
        <v>43495</v>
      </c>
      <c r="B329" s="2">
        <v>0.83133101851851843</v>
      </c>
      <c r="C329" s="3">
        <f t="shared" si="30"/>
        <v>0.83133101851851843</v>
      </c>
      <c r="D329" s="2">
        <v>0.25</v>
      </c>
      <c r="E329" s="3">
        <f t="shared" si="31"/>
        <v>0.25</v>
      </c>
      <c r="F329" s="2">
        <f t="shared" si="32"/>
        <v>0.58133101851851843</v>
      </c>
      <c r="G329">
        <v>164304</v>
      </c>
      <c r="H329">
        <v>826</v>
      </c>
      <c r="I329">
        <v>16</v>
      </c>
      <c r="J329">
        <v>23.58</v>
      </c>
      <c r="K329">
        <v>78765</v>
      </c>
      <c r="L329">
        <v>50.79</v>
      </c>
      <c r="M329">
        <f t="shared" si="33"/>
        <v>0.74364890771544345</v>
      </c>
      <c r="N329">
        <f t="shared" si="34"/>
        <v>1.6273000000000002E-5</v>
      </c>
      <c r="O329" s="3">
        <f t="shared" si="35"/>
        <v>0.71617473000000009</v>
      </c>
      <c r="P329" s="3"/>
      <c r="Q329" s="3"/>
      <c r="R329" s="3"/>
    </row>
    <row r="330" spans="1:18" x14ac:dyDescent="0.35">
      <c r="A330" s="1">
        <v>43495</v>
      </c>
      <c r="B330" s="2">
        <v>0.83134259259259258</v>
      </c>
      <c r="C330" s="3">
        <f t="shared" si="30"/>
        <v>0.83134259259259258</v>
      </c>
      <c r="D330" s="2">
        <v>0.25</v>
      </c>
      <c r="E330" s="3">
        <f t="shared" si="31"/>
        <v>0.25</v>
      </c>
      <c r="F330" s="2">
        <f t="shared" si="32"/>
        <v>0.58134259259259258</v>
      </c>
      <c r="G330">
        <v>164806</v>
      </c>
      <c r="H330">
        <v>822</v>
      </c>
      <c r="I330">
        <v>16.04</v>
      </c>
      <c r="J330">
        <v>23.58</v>
      </c>
      <c r="K330">
        <v>78768</v>
      </c>
      <c r="L330">
        <v>50.79</v>
      </c>
      <c r="M330">
        <f t="shared" si="33"/>
        <v>0.74824075030707937</v>
      </c>
      <c r="N330">
        <f t="shared" si="34"/>
        <v>1.6139666666666667E-5</v>
      </c>
      <c r="O330" s="3">
        <f t="shared" si="35"/>
        <v>0.71030673</v>
      </c>
      <c r="P330" s="3"/>
      <c r="Q330" s="3"/>
      <c r="R330" s="3"/>
    </row>
    <row r="331" spans="1:18" x14ac:dyDescent="0.35">
      <c r="A331" s="1">
        <v>43495</v>
      </c>
      <c r="B331" s="2">
        <v>0.83134259259259258</v>
      </c>
      <c r="C331" s="3">
        <f t="shared" si="30"/>
        <v>0.83134259259259258</v>
      </c>
      <c r="D331" s="2">
        <v>0.25</v>
      </c>
      <c r="E331" s="3">
        <f t="shared" si="31"/>
        <v>0.25</v>
      </c>
      <c r="F331" s="2">
        <f t="shared" si="32"/>
        <v>0.58134259259259258</v>
      </c>
      <c r="G331">
        <v>165308</v>
      </c>
      <c r="H331">
        <v>823</v>
      </c>
      <c r="I331">
        <v>15.98</v>
      </c>
      <c r="J331">
        <v>23.58</v>
      </c>
      <c r="K331">
        <v>78759</v>
      </c>
      <c r="L331">
        <v>50.79</v>
      </c>
      <c r="M331">
        <f t="shared" si="33"/>
        <v>0.74135298641962555</v>
      </c>
      <c r="N331">
        <f t="shared" si="34"/>
        <v>1.6172999999999999E-5</v>
      </c>
      <c r="O331" s="3">
        <f t="shared" si="35"/>
        <v>0.71177372999999999</v>
      </c>
      <c r="P331" s="3"/>
      <c r="Q331" s="3"/>
      <c r="R331" s="3"/>
    </row>
    <row r="332" spans="1:18" x14ac:dyDescent="0.35">
      <c r="A332" s="1">
        <v>43495</v>
      </c>
      <c r="B332" s="2">
        <v>0.83135416666666673</v>
      </c>
      <c r="C332" s="3">
        <f t="shared" si="30"/>
        <v>0.83135416666666673</v>
      </c>
      <c r="D332" s="2">
        <v>0.25</v>
      </c>
      <c r="E332" s="3">
        <f t="shared" si="31"/>
        <v>0.25</v>
      </c>
      <c r="F332" s="2">
        <f t="shared" si="32"/>
        <v>0.58135416666666673</v>
      </c>
      <c r="G332">
        <v>165810</v>
      </c>
      <c r="H332">
        <v>831</v>
      </c>
      <c r="I332">
        <v>16.079999999999998</v>
      </c>
      <c r="J332">
        <v>23.58</v>
      </c>
      <c r="K332">
        <v>78761</v>
      </c>
      <c r="L332">
        <v>50.79</v>
      </c>
      <c r="M332">
        <f t="shared" si="33"/>
        <v>0.75283259289871518</v>
      </c>
      <c r="N332">
        <f t="shared" si="34"/>
        <v>1.6439666666666668E-5</v>
      </c>
      <c r="O332" s="3">
        <f t="shared" si="35"/>
        <v>0.72350973000000007</v>
      </c>
      <c r="P332" s="3"/>
      <c r="Q332" s="3"/>
      <c r="R332" s="3"/>
    </row>
    <row r="333" spans="1:18" x14ac:dyDescent="0.35">
      <c r="A333" s="1">
        <v>43495</v>
      </c>
      <c r="B333" s="2">
        <v>0.83135416666666673</v>
      </c>
      <c r="C333" s="3">
        <f t="shared" si="30"/>
        <v>0.83135416666666673</v>
      </c>
      <c r="D333" s="2">
        <v>0.25</v>
      </c>
      <c r="E333" s="3">
        <f t="shared" si="31"/>
        <v>0.25</v>
      </c>
      <c r="F333" s="2">
        <f t="shared" si="32"/>
        <v>0.58135416666666673</v>
      </c>
      <c r="G333">
        <v>166311</v>
      </c>
      <c r="H333">
        <v>824</v>
      </c>
      <c r="I333">
        <v>16.09</v>
      </c>
      <c r="J333">
        <v>23.58</v>
      </c>
      <c r="K333">
        <v>78761</v>
      </c>
      <c r="L333">
        <v>50.75</v>
      </c>
      <c r="M333">
        <f t="shared" si="33"/>
        <v>0.75398055354662441</v>
      </c>
      <c r="N333">
        <f t="shared" si="34"/>
        <v>1.6206333333333334E-5</v>
      </c>
      <c r="O333" s="3">
        <f t="shared" si="35"/>
        <v>0.7132407300000001</v>
      </c>
      <c r="P333" s="3"/>
      <c r="Q333" s="3"/>
      <c r="R333" s="3"/>
    </row>
    <row r="334" spans="1:18" x14ac:dyDescent="0.35">
      <c r="A334" s="1">
        <v>43495</v>
      </c>
      <c r="B334" s="2">
        <v>0.83136574074074077</v>
      </c>
      <c r="C334" s="3">
        <f t="shared" si="30"/>
        <v>0.83136574074074077</v>
      </c>
      <c r="D334" s="2">
        <v>0.25</v>
      </c>
      <c r="E334" s="3">
        <f t="shared" si="31"/>
        <v>0.25</v>
      </c>
      <c r="F334" s="2">
        <f t="shared" si="32"/>
        <v>0.58136574074074077</v>
      </c>
      <c r="G334">
        <v>166813</v>
      </c>
      <c r="H334">
        <v>821</v>
      </c>
      <c r="I334">
        <v>16.14</v>
      </c>
      <c r="J334">
        <v>23.57</v>
      </c>
      <c r="K334">
        <v>78762</v>
      </c>
      <c r="L334">
        <v>50.75</v>
      </c>
      <c r="M334">
        <f t="shared" si="33"/>
        <v>0.75972035678616945</v>
      </c>
      <c r="N334">
        <f t="shared" si="34"/>
        <v>1.6106333333333332E-5</v>
      </c>
      <c r="O334" s="3">
        <f t="shared" si="35"/>
        <v>0.70883972999999989</v>
      </c>
      <c r="P334" s="3"/>
      <c r="Q334" s="3"/>
      <c r="R334" s="3"/>
    </row>
    <row r="335" spans="1:18" x14ac:dyDescent="0.35">
      <c r="A335" s="1">
        <v>43495</v>
      </c>
      <c r="B335" s="2">
        <v>0.83136574074074077</v>
      </c>
      <c r="C335" s="3">
        <f t="shared" si="30"/>
        <v>0.83136574074074077</v>
      </c>
      <c r="D335" s="2">
        <v>0.25</v>
      </c>
      <c r="E335" s="3">
        <f t="shared" si="31"/>
        <v>0.25</v>
      </c>
      <c r="F335" s="2">
        <f t="shared" si="32"/>
        <v>0.58136574074074077</v>
      </c>
      <c r="G335">
        <v>167315</v>
      </c>
      <c r="H335">
        <v>831</v>
      </c>
      <c r="I335">
        <v>16.149999999999999</v>
      </c>
      <c r="J335">
        <v>23.58</v>
      </c>
      <c r="K335">
        <v>78763</v>
      </c>
      <c r="L335">
        <v>50.75</v>
      </c>
      <c r="M335">
        <f t="shared" si="33"/>
        <v>0.76086831743407812</v>
      </c>
      <c r="N335">
        <f t="shared" si="34"/>
        <v>1.6439666666666668E-5</v>
      </c>
      <c r="O335" s="3">
        <f t="shared" si="35"/>
        <v>0.72350973000000007</v>
      </c>
      <c r="P335" s="3"/>
      <c r="Q335" s="3"/>
      <c r="R335" s="3"/>
    </row>
    <row r="336" spans="1:18" x14ac:dyDescent="0.35">
      <c r="A336" s="1">
        <v>43495</v>
      </c>
      <c r="B336" s="2">
        <v>0.83137731481481481</v>
      </c>
      <c r="C336" s="3">
        <f t="shared" si="30"/>
        <v>0.83137731481481481</v>
      </c>
      <c r="D336" s="2">
        <v>0.25</v>
      </c>
      <c r="E336" s="3">
        <f t="shared" si="31"/>
        <v>0.25</v>
      </c>
      <c r="F336" s="2">
        <f t="shared" si="32"/>
        <v>0.58137731481481481</v>
      </c>
      <c r="G336">
        <v>167817</v>
      </c>
      <c r="H336">
        <v>822</v>
      </c>
      <c r="I336">
        <v>16.190000000000001</v>
      </c>
      <c r="J336">
        <v>23.58</v>
      </c>
      <c r="K336">
        <v>78761</v>
      </c>
      <c r="L336">
        <v>50.75</v>
      </c>
      <c r="M336">
        <f t="shared" si="33"/>
        <v>0.76546016002571449</v>
      </c>
      <c r="N336">
        <f t="shared" si="34"/>
        <v>1.6139666666666667E-5</v>
      </c>
      <c r="O336" s="3">
        <f t="shared" si="35"/>
        <v>0.71030673</v>
      </c>
      <c r="P336" s="3"/>
      <c r="Q336" s="3"/>
      <c r="R336" s="3"/>
    </row>
    <row r="337" spans="1:18" x14ac:dyDescent="0.35">
      <c r="A337" s="1">
        <v>43495</v>
      </c>
      <c r="B337" s="2">
        <v>0.83137731481481481</v>
      </c>
      <c r="C337" s="3">
        <f t="shared" si="30"/>
        <v>0.83137731481481481</v>
      </c>
      <c r="D337" s="2">
        <v>0.25</v>
      </c>
      <c r="E337" s="3">
        <f t="shared" si="31"/>
        <v>0.25</v>
      </c>
      <c r="F337" s="2">
        <f t="shared" si="32"/>
        <v>0.58137731481481481</v>
      </c>
      <c r="G337">
        <v>168318</v>
      </c>
      <c r="H337">
        <v>827</v>
      </c>
      <c r="I337">
        <v>16.260000000000002</v>
      </c>
      <c r="J337">
        <v>23.59</v>
      </c>
      <c r="K337">
        <v>78762</v>
      </c>
      <c r="L337">
        <v>50.75</v>
      </c>
      <c r="M337">
        <f t="shared" si="33"/>
        <v>0.77349588456107743</v>
      </c>
      <c r="N337">
        <f t="shared" si="34"/>
        <v>1.6306333333333333E-5</v>
      </c>
      <c r="O337" s="3">
        <f t="shared" si="35"/>
        <v>0.71764172999999998</v>
      </c>
      <c r="P337" s="3"/>
      <c r="Q337" s="3"/>
      <c r="R337" s="3"/>
    </row>
    <row r="338" spans="1:18" x14ac:dyDescent="0.35">
      <c r="A338" s="1">
        <v>43495</v>
      </c>
      <c r="B338" s="2">
        <v>0.83138888888888884</v>
      </c>
      <c r="C338" s="3">
        <f t="shared" si="30"/>
        <v>0.83138888888888884</v>
      </c>
      <c r="D338" s="2">
        <v>0.25</v>
      </c>
      <c r="E338" s="3">
        <f t="shared" si="31"/>
        <v>0.25</v>
      </c>
      <c r="F338" s="2">
        <f t="shared" si="32"/>
        <v>0.58138888888888884</v>
      </c>
      <c r="G338">
        <v>168820</v>
      </c>
      <c r="H338">
        <v>822</v>
      </c>
      <c r="I338">
        <v>16.16</v>
      </c>
      <c r="J338">
        <v>23.58</v>
      </c>
      <c r="K338">
        <v>78761</v>
      </c>
      <c r="L338">
        <v>50.75</v>
      </c>
      <c r="M338">
        <f t="shared" si="33"/>
        <v>0.76201627808198735</v>
      </c>
      <c r="N338">
        <f t="shared" si="34"/>
        <v>1.6139666666666667E-5</v>
      </c>
      <c r="O338" s="3">
        <f t="shared" si="35"/>
        <v>0.71030673</v>
      </c>
      <c r="P338" s="3"/>
      <c r="Q338" s="3"/>
      <c r="R338" s="3"/>
    </row>
    <row r="339" spans="1:18" x14ac:dyDescent="0.35">
      <c r="A339" s="1">
        <v>43495</v>
      </c>
      <c r="B339" s="2">
        <v>0.83138888888888884</v>
      </c>
      <c r="C339" s="3">
        <f t="shared" si="30"/>
        <v>0.83138888888888884</v>
      </c>
      <c r="D339" s="2">
        <v>0.25</v>
      </c>
      <c r="E339" s="3">
        <f t="shared" si="31"/>
        <v>0.25</v>
      </c>
      <c r="F339" s="2">
        <f t="shared" si="32"/>
        <v>0.58138888888888884</v>
      </c>
      <c r="G339">
        <v>169322</v>
      </c>
      <c r="H339">
        <v>819</v>
      </c>
      <c r="I339">
        <v>16.170000000000002</v>
      </c>
      <c r="J339">
        <v>23.59</v>
      </c>
      <c r="K339">
        <v>78761</v>
      </c>
      <c r="L339">
        <v>50.75</v>
      </c>
      <c r="M339">
        <f t="shared" si="33"/>
        <v>0.76316423872989647</v>
      </c>
      <c r="N339">
        <f t="shared" si="34"/>
        <v>1.6039666666666668E-5</v>
      </c>
      <c r="O339" s="3">
        <f t="shared" si="35"/>
        <v>0.70590573000000012</v>
      </c>
      <c r="P339" s="3"/>
      <c r="Q339" s="3"/>
      <c r="R339" s="3"/>
    </row>
    <row r="340" spans="1:18" x14ac:dyDescent="0.35">
      <c r="A340" s="1">
        <v>43495</v>
      </c>
      <c r="B340" s="2">
        <v>0.83140046296296299</v>
      </c>
      <c r="C340" s="3">
        <f t="shared" si="30"/>
        <v>0.83140046296296299</v>
      </c>
      <c r="D340" s="2">
        <v>0.25</v>
      </c>
      <c r="E340" s="3">
        <f t="shared" si="31"/>
        <v>0.25</v>
      </c>
      <c r="F340" s="2">
        <f t="shared" si="32"/>
        <v>0.58140046296296299</v>
      </c>
      <c r="G340">
        <v>169825</v>
      </c>
      <c r="H340">
        <v>816</v>
      </c>
      <c r="I340">
        <v>16.21</v>
      </c>
      <c r="J340">
        <v>23.58</v>
      </c>
      <c r="K340">
        <v>78761</v>
      </c>
      <c r="L340">
        <v>50.75</v>
      </c>
      <c r="M340">
        <f t="shared" si="33"/>
        <v>0.76775608132153239</v>
      </c>
      <c r="N340">
        <f t="shared" si="34"/>
        <v>1.5939666666666666E-5</v>
      </c>
      <c r="O340" s="3">
        <f t="shared" si="35"/>
        <v>0.70150472999999991</v>
      </c>
      <c r="P340" s="3"/>
      <c r="Q340" s="3"/>
      <c r="R340" s="3"/>
    </row>
    <row r="341" spans="1:18" x14ac:dyDescent="0.35">
      <c r="A341" s="1">
        <v>43495</v>
      </c>
      <c r="B341" s="2">
        <v>0.83140046296296299</v>
      </c>
      <c r="C341" s="3">
        <f t="shared" si="30"/>
        <v>0.83140046296296299</v>
      </c>
      <c r="D341" s="2">
        <v>0.25</v>
      </c>
      <c r="E341" s="3">
        <f t="shared" si="31"/>
        <v>0.25</v>
      </c>
      <c r="F341" s="2">
        <f t="shared" si="32"/>
        <v>0.58140046296296299</v>
      </c>
      <c r="G341">
        <v>170327</v>
      </c>
      <c r="H341">
        <v>829</v>
      </c>
      <c r="I341">
        <v>16.13</v>
      </c>
      <c r="J341">
        <v>23.58</v>
      </c>
      <c r="K341">
        <v>78757</v>
      </c>
      <c r="L341">
        <v>50.75</v>
      </c>
      <c r="M341">
        <f t="shared" si="33"/>
        <v>0.75857239613826022</v>
      </c>
      <c r="N341">
        <f t="shared" si="34"/>
        <v>1.6373000000000001E-5</v>
      </c>
      <c r="O341" s="3">
        <f t="shared" si="35"/>
        <v>0.72057573000000008</v>
      </c>
      <c r="P341" s="3"/>
      <c r="Q341" s="3"/>
      <c r="R341" s="3"/>
    </row>
    <row r="342" spans="1:18" x14ac:dyDescent="0.35">
      <c r="A342" s="1">
        <v>43495</v>
      </c>
      <c r="B342" s="2">
        <v>0.83141203703703714</v>
      </c>
      <c r="C342" s="3">
        <f t="shared" si="30"/>
        <v>0.83141203703703714</v>
      </c>
      <c r="D342" s="2">
        <v>0.25</v>
      </c>
      <c r="E342" s="3">
        <f t="shared" si="31"/>
        <v>0.25</v>
      </c>
      <c r="F342" s="2">
        <f t="shared" si="32"/>
        <v>0.58141203703703714</v>
      </c>
      <c r="G342">
        <v>170828</v>
      </c>
      <c r="H342">
        <v>825</v>
      </c>
      <c r="I342">
        <v>16.11</v>
      </c>
      <c r="J342">
        <v>23.58</v>
      </c>
      <c r="K342">
        <v>78753</v>
      </c>
      <c r="L342">
        <v>50.75</v>
      </c>
      <c r="M342">
        <f t="shared" si="33"/>
        <v>0.75627647484244231</v>
      </c>
      <c r="N342">
        <f t="shared" si="34"/>
        <v>1.6239666666666666E-5</v>
      </c>
      <c r="O342" s="3">
        <f t="shared" si="35"/>
        <v>0.71470772999999999</v>
      </c>
      <c r="P342" s="3"/>
      <c r="Q342" s="3"/>
      <c r="R342" s="3"/>
    </row>
    <row r="343" spans="1:18" x14ac:dyDescent="0.35">
      <c r="A343" s="1">
        <v>43495</v>
      </c>
      <c r="B343" s="2">
        <v>0.83141203703703714</v>
      </c>
      <c r="C343" s="3">
        <f t="shared" si="30"/>
        <v>0.83141203703703714</v>
      </c>
      <c r="D343" s="2">
        <v>0.25</v>
      </c>
      <c r="E343" s="3">
        <f t="shared" si="31"/>
        <v>0.25</v>
      </c>
      <c r="F343" s="2">
        <f t="shared" si="32"/>
        <v>0.58141203703703714</v>
      </c>
      <c r="G343">
        <v>171330</v>
      </c>
      <c r="H343">
        <v>830</v>
      </c>
      <c r="I343">
        <v>16.14</v>
      </c>
      <c r="J343">
        <v>23.58</v>
      </c>
      <c r="K343">
        <v>78756</v>
      </c>
      <c r="L343">
        <v>50.75</v>
      </c>
      <c r="M343">
        <f t="shared" si="33"/>
        <v>0.75972035678616945</v>
      </c>
      <c r="N343">
        <f t="shared" si="34"/>
        <v>1.6406333333333333E-5</v>
      </c>
      <c r="O343" s="3">
        <f t="shared" si="35"/>
        <v>0.72204272999999997</v>
      </c>
      <c r="P343" s="3"/>
      <c r="Q343" s="3"/>
      <c r="R343" s="3"/>
    </row>
    <row r="344" spans="1:18" x14ac:dyDescent="0.35">
      <c r="A344" s="1">
        <v>43495</v>
      </c>
      <c r="B344" s="2">
        <v>0.83142361111111107</v>
      </c>
      <c r="C344" s="3">
        <f t="shared" si="30"/>
        <v>0.83142361111111107</v>
      </c>
      <c r="D344" s="2">
        <v>0.25</v>
      </c>
      <c r="E344" s="3">
        <f t="shared" si="31"/>
        <v>0.25</v>
      </c>
      <c r="F344" s="2">
        <f t="shared" si="32"/>
        <v>0.58142361111111107</v>
      </c>
      <c r="G344">
        <v>171832</v>
      </c>
      <c r="H344">
        <v>834</v>
      </c>
      <c r="I344">
        <v>16.13</v>
      </c>
      <c r="J344">
        <v>23.58</v>
      </c>
      <c r="K344">
        <v>78752</v>
      </c>
      <c r="L344">
        <v>50.75</v>
      </c>
      <c r="M344">
        <f t="shared" si="33"/>
        <v>0.75857239613826022</v>
      </c>
      <c r="N344">
        <f t="shared" si="34"/>
        <v>1.6539666666666667E-5</v>
      </c>
      <c r="O344" s="3">
        <f t="shared" si="35"/>
        <v>0.72791073000000006</v>
      </c>
      <c r="P344" s="3"/>
      <c r="Q344" s="3"/>
      <c r="R344" s="3"/>
    </row>
    <row r="345" spans="1:18" x14ac:dyDescent="0.35">
      <c r="A345" s="1">
        <v>43495</v>
      </c>
      <c r="B345" s="2">
        <v>0.83142361111111107</v>
      </c>
      <c r="C345" s="3">
        <f t="shared" si="30"/>
        <v>0.83142361111111107</v>
      </c>
      <c r="D345" s="2">
        <v>0.25</v>
      </c>
      <c r="E345" s="3">
        <f t="shared" si="31"/>
        <v>0.25</v>
      </c>
      <c r="F345" s="2">
        <f t="shared" si="32"/>
        <v>0.58142361111111107</v>
      </c>
      <c r="G345">
        <v>172334</v>
      </c>
      <c r="H345">
        <v>818</v>
      </c>
      <c r="I345">
        <v>16.149999999999999</v>
      </c>
      <c r="J345">
        <v>23.59</v>
      </c>
      <c r="K345">
        <v>78754</v>
      </c>
      <c r="L345">
        <v>50.75</v>
      </c>
      <c r="M345">
        <f t="shared" si="33"/>
        <v>0.76086831743407812</v>
      </c>
      <c r="N345">
        <f t="shared" si="34"/>
        <v>1.6006333333333333E-5</v>
      </c>
      <c r="O345" s="3">
        <f t="shared" si="35"/>
        <v>0.70443873000000001</v>
      </c>
      <c r="P345" s="3"/>
      <c r="Q345" s="3"/>
      <c r="R345" s="3"/>
    </row>
    <row r="346" spans="1:18" x14ac:dyDescent="0.35">
      <c r="A346" s="1">
        <v>43495</v>
      </c>
      <c r="B346" s="2">
        <v>0.83143518518518522</v>
      </c>
      <c r="C346" s="3">
        <f t="shared" si="30"/>
        <v>0.83143518518518522</v>
      </c>
      <c r="D346" s="2">
        <v>0.25</v>
      </c>
      <c r="E346" s="3">
        <f t="shared" si="31"/>
        <v>0.25</v>
      </c>
      <c r="F346" s="2">
        <f t="shared" si="32"/>
        <v>0.58143518518518522</v>
      </c>
      <c r="G346">
        <v>172835</v>
      </c>
      <c r="H346">
        <v>840</v>
      </c>
      <c r="I346">
        <v>16.25</v>
      </c>
      <c r="J346">
        <v>23.61</v>
      </c>
      <c r="K346">
        <v>78753</v>
      </c>
      <c r="L346">
        <v>50.75</v>
      </c>
      <c r="M346">
        <f t="shared" si="33"/>
        <v>0.7723479239131682</v>
      </c>
      <c r="N346">
        <f t="shared" si="34"/>
        <v>1.6739666666666665E-5</v>
      </c>
      <c r="O346" s="3">
        <f t="shared" si="35"/>
        <v>0.73671272999999993</v>
      </c>
      <c r="P346" s="3"/>
      <c r="Q346" s="3"/>
      <c r="R346" s="3"/>
    </row>
    <row r="347" spans="1:18" x14ac:dyDescent="0.35">
      <c r="A347" s="1">
        <v>43495</v>
      </c>
      <c r="B347" s="2">
        <v>0.83143518518518522</v>
      </c>
      <c r="C347" s="3">
        <f t="shared" si="30"/>
        <v>0.83143518518518522</v>
      </c>
      <c r="D347" s="2">
        <v>0.25</v>
      </c>
      <c r="E347" s="3">
        <f t="shared" si="31"/>
        <v>0.25</v>
      </c>
      <c r="F347" s="2">
        <f t="shared" si="32"/>
        <v>0.58143518518518522</v>
      </c>
      <c r="G347">
        <v>173335</v>
      </c>
      <c r="H347">
        <v>827</v>
      </c>
      <c r="I347">
        <v>16.11</v>
      </c>
      <c r="J347">
        <v>23.59</v>
      </c>
      <c r="K347">
        <v>78746</v>
      </c>
      <c r="L347">
        <v>50.72</v>
      </c>
      <c r="M347">
        <f t="shared" si="33"/>
        <v>0.75627647484244231</v>
      </c>
      <c r="N347">
        <f t="shared" si="34"/>
        <v>1.6306333333333333E-5</v>
      </c>
      <c r="O347" s="3">
        <f t="shared" si="35"/>
        <v>0.71764172999999998</v>
      </c>
      <c r="P347" s="3"/>
      <c r="Q347" s="3"/>
      <c r="R347" s="3"/>
    </row>
    <row r="348" spans="1:18" x14ac:dyDescent="0.35">
      <c r="A348" s="1">
        <v>43495</v>
      </c>
      <c r="B348" s="2">
        <v>0.83144675925925926</v>
      </c>
      <c r="C348" s="3">
        <f t="shared" si="30"/>
        <v>0.83144675925925926</v>
      </c>
      <c r="D348" s="2">
        <v>0.25</v>
      </c>
      <c r="E348" s="3">
        <f t="shared" si="31"/>
        <v>0.25</v>
      </c>
      <c r="F348" s="2">
        <f t="shared" si="32"/>
        <v>0.58144675925925926</v>
      </c>
      <c r="G348">
        <v>173839</v>
      </c>
      <c r="H348">
        <v>826</v>
      </c>
      <c r="I348">
        <v>16.14</v>
      </c>
      <c r="J348">
        <v>23.58</v>
      </c>
      <c r="K348">
        <v>78752</v>
      </c>
      <c r="L348">
        <v>50.72</v>
      </c>
      <c r="M348">
        <f t="shared" si="33"/>
        <v>0.75972035678616945</v>
      </c>
      <c r="N348">
        <f t="shared" si="34"/>
        <v>1.6273000000000002E-5</v>
      </c>
      <c r="O348" s="3">
        <f t="shared" si="35"/>
        <v>0.71617473000000009</v>
      </c>
      <c r="P348" s="3"/>
      <c r="Q348" s="3"/>
      <c r="R348" s="3"/>
    </row>
    <row r="349" spans="1:18" x14ac:dyDescent="0.35">
      <c r="A349" s="1">
        <v>43495</v>
      </c>
      <c r="B349" s="2">
        <v>0.83144675925925926</v>
      </c>
      <c r="C349" s="3">
        <f t="shared" si="30"/>
        <v>0.83144675925925926</v>
      </c>
      <c r="D349" s="2">
        <v>0.25</v>
      </c>
      <c r="E349" s="3">
        <f t="shared" si="31"/>
        <v>0.25</v>
      </c>
      <c r="F349" s="2">
        <f t="shared" si="32"/>
        <v>0.58144675925925926</v>
      </c>
      <c r="G349">
        <v>174341</v>
      </c>
      <c r="H349">
        <v>818</v>
      </c>
      <c r="I349">
        <v>16.18</v>
      </c>
      <c r="J349">
        <v>23.58</v>
      </c>
      <c r="K349">
        <v>78752</v>
      </c>
      <c r="L349">
        <v>50.72</v>
      </c>
      <c r="M349">
        <f t="shared" si="33"/>
        <v>0.76431219937780526</v>
      </c>
      <c r="N349">
        <f t="shared" si="34"/>
        <v>1.6006333333333333E-5</v>
      </c>
      <c r="O349" s="3">
        <f t="shared" si="35"/>
        <v>0.70443873000000001</v>
      </c>
      <c r="P349" s="3"/>
      <c r="Q349" s="3"/>
      <c r="R349" s="3"/>
    </row>
    <row r="350" spans="1:18" x14ac:dyDescent="0.35">
      <c r="A350" s="1">
        <v>43495</v>
      </c>
      <c r="B350" s="2">
        <v>0.8314583333333333</v>
      </c>
      <c r="C350" s="3">
        <f t="shared" si="30"/>
        <v>0.8314583333333333</v>
      </c>
      <c r="D350" s="2">
        <v>0.25</v>
      </c>
      <c r="E350" s="3">
        <f t="shared" si="31"/>
        <v>0.25</v>
      </c>
      <c r="F350" s="2">
        <f t="shared" si="32"/>
        <v>0.5814583333333333</v>
      </c>
      <c r="G350">
        <v>174842</v>
      </c>
      <c r="H350">
        <v>825</v>
      </c>
      <c r="I350">
        <v>16.22</v>
      </c>
      <c r="J350">
        <v>23.59</v>
      </c>
      <c r="K350">
        <v>78753</v>
      </c>
      <c r="L350">
        <v>50.72</v>
      </c>
      <c r="M350">
        <f t="shared" si="33"/>
        <v>0.76890404196944118</v>
      </c>
      <c r="N350">
        <f t="shared" si="34"/>
        <v>1.6239666666666666E-5</v>
      </c>
      <c r="O350" s="3">
        <f t="shared" si="35"/>
        <v>0.71470772999999999</v>
      </c>
      <c r="P350" s="3"/>
      <c r="Q350" s="3"/>
      <c r="R350" s="3"/>
    </row>
    <row r="351" spans="1:18" x14ac:dyDescent="0.35">
      <c r="A351" s="1">
        <v>43495</v>
      </c>
      <c r="B351" s="2">
        <v>0.8314583333333333</v>
      </c>
      <c r="C351" s="3">
        <f t="shared" si="30"/>
        <v>0.8314583333333333</v>
      </c>
      <c r="D351" s="2">
        <v>0.25</v>
      </c>
      <c r="E351" s="3">
        <f t="shared" si="31"/>
        <v>0.25</v>
      </c>
      <c r="F351" s="2">
        <f t="shared" si="32"/>
        <v>0.5814583333333333</v>
      </c>
      <c r="G351">
        <v>175344</v>
      </c>
      <c r="H351">
        <v>824</v>
      </c>
      <c r="I351">
        <v>16.04</v>
      </c>
      <c r="J351">
        <v>23.61</v>
      </c>
      <c r="K351">
        <v>78755</v>
      </c>
      <c r="L351">
        <v>50.72</v>
      </c>
      <c r="M351">
        <f t="shared" si="33"/>
        <v>0.74824075030707937</v>
      </c>
      <c r="N351">
        <f t="shared" si="34"/>
        <v>1.6206333333333334E-5</v>
      </c>
      <c r="O351" s="3">
        <f t="shared" si="35"/>
        <v>0.7132407300000001</v>
      </c>
      <c r="P351" s="3"/>
      <c r="Q351" s="3"/>
      <c r="R351" s="3"/>
    </row>
    <row r="352" spans="1:18" x14ac:dyDescent="0.35">
      <c r="A352" s="1">
        <v>43495</v>
      </c>
      <c r="B352" s="2">
        <v>0.83146990740740734</v>
      </c>
      <c r="C352" s="3">
        <f t="shared" si="30"/>
        <v>0.83146990740740734</v>
      </c>
      <c r="D352" s="2">
        <v>0.25</v>
      </c>
      <c r="E352" s="3">
        <f t="shared" si="31"/>
        <v>0.25</v>
      </c>
      <c r="F352" s="2">
        <f t="shared" si="32"/>
        <v>0.58146990740740734</v>
      </c>
      <c r="G352">
        <v>175846</v>
      </c>
      <c r="H352">
        <v>823</v>
      </c>
      <c r="I352">
        <v>16.05</v>
      </c>
      <c r="J352">
        <v>23.61</v>
      </c>
      <c r="K352">
        <v>78751</v>
      </c>
      <c r="L352">
        <v>50.72</v>
      </c>
      <c r="M352">
        <f t="shared" si="33"/>
        <v>0.74938871095498849</v>
      </c>
      <c r="N352">
        <f t="shared" si="34"/>
        <v>1.6172999999999999E-5</v>
      </c>
      <c r="O352" s="3">
        <f t="shared" si="35"/>
        <v>0.71177372999999999</v>
      </c>
      <c r="P352" s="3"/>
      <c r="Q352" s="3"/>
      <c r="R352" s="3"/>
    </row>
    <row r="353" spans="1:18" x14ac:dyDescent="0.35">
      <c r="A353" s="1">
        <v>43495</v>
      </c>
      <c r="B353" s="2">
        <v>0.83146990740740734</v>
      </c>
      <c r="C353" s="3">
        <f t="shared" si="30"/>
        <v>0.83146990740740734</v>
      </c>
      <c r="D353" s="2">
        <v>0.25</v>
      </c>
      <c r="E353" s="3">
        <f t="shared" si="31"/>
        <v>0.25</v>
      </c>
      <c r="F353" s="2">
        <f t="shared" si="32"/>
        <v>0.58146990740740734</v>
      </c>
      <c r="G353">
        <v>176348</v>
      </c>
      <c r="H353">
        <v>826</v>
      </c>
      <c r="I353">
        <v>16.059999999999999</v>
      </c>
      <c r="J353">
        <v>23.59</v>
      </c>
      <c r="K353">
        <v>78751</v>
      </c>
      <c r="L353">
        <v>50.72</v>
      </c>
      <c r="M353">
        <f t="shared" si="33"/>
        <v>0.75053667160289728</v>
      </c>
      <c r="N353">
        <f t="shared" si="34"/>
        <v>1.6273000000000002E-5</v>
      </c>
      <c r="O353" s="3">
        <f t="shared" si="35"/>
        <v>0.71617473000000009</v>
      </c>
      <c r="P353" s="3"/>
      <c r="Q353" s="3"/>
      <c r="R353" s="3"/>
    </row>
    <row r="354" spans="1:18" x14ac:dyDescent="0.35">
      <c r="A354" s="1">
        <v>43495</v>
      </c>
      <c r="B354" s="2">
        <v>0.83148148148148149</v>
      </c>
      <c r="C354" s="3">
        <f t="shared" si="30"/>
        <v>0.83148148148148149</v>
      </c>
      <c r="D354" s="2">
        <v>0.25</v>
      </c>
      <c r="E354" s="3">
        <f t="shared" si="31"/>
        <v>0.25</v>
      </c>
      <c r="F354" s="2">
        <f t="shared" si="32"/>
        <v>0.58148148148148149</v>
      </c>
      <c r="G354">
        <v>176849</v>
      </c>
      <c r="H354">
        <v>826</v>
      </c>
      <c r="I354">
        <v>16.02</v>
      </c>
      <c r="J354">
        <v>23.59</v>
      </c>
      <c r="K354">
        <v>78753</v>
      </c>
      <c r="L354">
        <v>50.72</v>
      </c>
      <c r="M354">
        <f t="shared" si="33"/>
        <v>0.74594482901126136</v>
      </c>
      <c r="N354">
        <f t="shared" si="34"/>
        <v>1.6273000000000002E-5</v>
      </c>
      <c r="O354" s="3">
        <f t="shared" si="35"/>
        <v>0.71617473000000009</v>
      </c>
      <c r="P354" s="3"/>
      <c r="Q354" s="3"/>
      <c r="R354" s="3"/>
    </row>
    <row r="355" spans="1:18" x14ac:dyDescent="0.35">
      <c r="A355" s="1">
        <v>43495</v>
      </c>
      <c r="B355" s="2">
        <v>0.83148148148148149</v>
      </c>
      <c r="C355" s="3">
        <f t="shared" si="30"/>
        <v>0.83148148148148149</v>
      </c>
      <c r="D355" s="2">
        <v>0.25</v>
      </c>
      <c r="E355" s="3">
        <f t="shared" si="31"/>
        <v>0.25</v>
      </c>
      <c r="F355" s="2">
        <f t="shared" si="32"/>
        <v>0.58148148148148149</v>
      </c>
      <c r="G355">
        <v>177346</v>
      </c>
      <c r="H355">
        <v>822</v>
      </c>
      <c r="I355">
        <v>16.02</v>
      </c>
      <c r="J355">
        <v>23.59</v>
      </c>
      <c r="K355">
        <v>78748</v>
      </c>
      <c r="L355">
        <v>50.72</v>
      </c>
      <c r="M355">
        <f t="shared" si="33"/>
        <v>0.74594482901126136</v>
      </c>
      <c r="N355">
        <f t="shared" si="34"/>
        <v>1.6139666666666667E-5</v>
      </c>
      <c r="O355" s="3">
        <f t="shared" si="35"/>
        <v>0.71030673</v>
      </c>
      <c r="P355" s="3"/>
      <c r="Q355" s="3"/>
      <c r="R355" s="3"/>
    </row>
    <row r="356" spans="1:18" x14ac:dyDescent="0.35">
      <c r="A356" s="1">
        <v>43495</v>
      </c>
      <c r="B356" s="2">
        <v>0.83149305555555564</v>
      </c>
      <c r="C356" s="3">
        <f t="shared" si="30"/>
        <v>0.83149305555555564</v>
      </c>
      <c r="D356" s="2">
        <v>0.25</v>
      </c>
      <c r="E356" s="3">
        <f t="shared" si="31"/>
        <v>0.25</v>
      </c>
      <c r="F356" s="2">
        <f t="shared" si="32"/>
        <v>0.58149305555555564</v>
      </c>
      <c r="G356">
        <v>177851</v>
      </c>
      <c r="H356">
        <v>824</v>
      </c>
      <c r="I356">
        <v>16.010000000000002</v>
      </c>
      <c r="J356">
        <v>23.59</v>
      </c>
      <c r="K356">
        <v>78747</v>
      </c>
      <c r="L356">
        <v>50.72</v>
      </c>
      <c r="M356">
        <f t="shared" si="33"/>
        <v>0.74479686836335268</v>
      </c>
      <c r="N356">
        <f t="shared" si="34"/>
        <v>1.6206333333333334E-5</v>
      </c>
      <c r="O356" s="3">
        <f t="shared" si="35"/>
        <v>0.7132407300000001</v>
      </c>
      <c r="P356" s="3"/>
      <c r="Q356" s="3"/>
      <c r="R356" s="3"/>
    </row>
    <row r="357" spans="1:18" x14ac:dyDescent="0.35">
      <c r="A357" s="1">
        <v>43495</v>
      </c>
      <c r="B357" s="2">
        <v>0.83149305555555564</v>
      </c>
      <c r="C357" s="3">
        <f t="shared" ref="C357:C420" si="36">B357</f>
        <v>0.83149305555555564</v>
      </c>
      <c r="D357" s="2">
        <v>0.25</v>
      </c>
      <c r="E357" s="3">
        <f t="shared" ref="E357:E420" si="37">D357</f>
        <v>0.25</v>
      </c>
      <c r="F357" s="2">
        <f t="shared" ref="F357:F420" si="38">C357-E357</f>
        <v>0.58149305555555564</v>
      </c>
      <c r="G357">
        <v>178349</v>
      </c>
      <c r="H357">
        <v>826</v>
      </c>
      <c r="I357">
        <v>16.04</v>
      </c>
      <c r="J357">
        <v>23.61</v>
      </c>
      <c r="K357">
        <v>78752</v>
      </c>
      <c r="L357">
        <v>50.72</v>
      </c>
      <c r="M357">
        <f t="shared" ref="M357:M420" si="39">(I357-9.522)/8.7111</f>
        <v>0.74824075030707937</v>
      </c>
      <c r="N357">
        <f t="shared" ref="N357:N420" si="40">(H357-337.81)/30000000</f>
        <v>1.6273000000000002E-5</v>
      </c>
      <c r="O357" s="3">
        <f t="shared" ref="O357:O420" si="41">N357*44010</f>
        <v>0.71617473000000009</v>
      </c>
      <c r="P357" s="3"/>
      <c r="Q357" s="3"/>
      <c r="R357" s="3"/>
    </row>
    <row r="358" spans="1:18" x14ac:dyDescent="0.35">
      <c r="A358" s="1">
        <v>43495</v>
      </c>
      <c r="B358" s="2">
        <v>0.83150462962962957</v>
      </c>
      <c r="C358" s="3">
        <f t="shared" si="36"/>
        <v>0.83150462962962957</v>
      </c>
      <c r="D358" s="2">
        <v>0.25</v>
      </c>
      <c r="E358" s="3">
        <f t="shared" si="37"/>
        <v>0.25</v>
      </c>
      <c r="F358" s="2">
        <f t="shared" si="38"/>
        <v>0.58150462962962957</v>
      </c>
      <c r="G358">
        <v>178845</v>
      </c>
      <c r="H358">
        <v>833</v>
      </c>
      <c r="I358">
        <v>16.07</v>
      </c>
      <c r="J358">
        <v>23.61</v>
      </c>
      <c r="K358">
        <v>78749</v>
      </c>
      <c r="L358">
        <v>50.72</v>
      </c>
      <c r="M358">
        <f t="shared" si="39"/>
        <v>0.75168463225080639</v>
      </c>
      <c r="N358">
        <f t="shared" si="40"/>
        <v>1.6506333333333335E-5</v>
      </c>
      <c r="O358" s="3">
        <f t="shared" si="41"/>
        <v>0.72644373000000007</v>
      </c>
      <c r="P358" s="3"/>
      <c r="Q358" s="3"/>
      <c r="R358" s="3"/>
    </row>
    <row r="359" spans="1:18" x14ac:dyDescent="0.35">
      <c r="A359" s="1">
        <v>43495</v>
      </c>
      <c r="B359" s="2">
        <v>0.83150462962962957</v>
      </c>
      <c r="C359" s="3">
        <f t="shared" si="36"/>
        <v>0.83150462962962957</v>
      </c>
      <c r="D359" s="2">
        <v>0.25</v>
      </c>
      <c r="E359" s="3">
        <f t="shared" si="37"/>
        <v>0.25</v>
      </c>
      <c r="F359" s="2">
        <f t="shared" si="38"/>
        <v>0.58150462962962957</v>
      </c>
      <c r="G359">
        <v>179347</v>
      </c>
      <c r="H359">
        <v>835</v>
      </c>
      <c r="I359">
        <v>16.13</v>
      </c>
      <c r="J359">
        <v>23.61</v>
      </c>
      <c r="K359">
        <v>78744</v>
      </c>
      <c r="L359">
        <v>50.72</v>
      </c>
      <c r="M359">
        <f t="shared" si="39"/>
        <v>0.75857239613826022</v>
      </c>
      <c r="N359">
        <f t="shared" si="40"/>
        <v>1.6572999999999999E-5</v>
      </c>
      <c r="O359" s="3">
        <f t="shared" si="41"/>
        <v>0.72937772999999995</v>
      </c>
      <c r="P359" s="3"/>
      <c r="Q359" s="3"/>
      <c r="R359" s="3"/>
    </row>
    <row r="360" spans="1:18" x14ac:dyDescent="0.35">
      <c r="A360" s="1">
        <v>43495</v>
      </c>
      <c r="B360" s="2">
        <v>0.83151620370370372</v>
      </c>
      <c r="C360" s="3">
        <f t="shared" si="36"/>
        <v>0.83151620370370372</v>
      </c>
      <c r="D360" s="2">
        <v>0.25</v>
      </c>
      <c r="E360" s="3">
        <f t="shared" si="37"/>
        <v>0.25</v>
      </c>
      <c r="F360" s="2">
        <f t="shared" si="38"/>
        <v>0.58151620370370372</v>
      </c>
      <c r="G360">
        <v>179849</v>
      </c>
      <c r="H360">
        <v>818</v>
      </c>
      <c r="I360">
        <v>16.07</v>
      </c>
      <c r="J360">
        <v>23.61</v>
      </c>
      <c r="K360">
        <v>78749</v>
      </c>
      <c r="L360">
        <v>50.72</v>
      </c>
      <c r="M360">
        <f t="shared" si="39"/>
        <v>0.75168463225080639</v>
      </c>
      <c r="N360">
        <f t="shared" si="40"/>
        <v>1.6006333333333333E-5</v>
      </c>
      <c r="O360" s="3">
        <f t="shared" si="41"/>
        <v>0.70443873000000001</v>
      </c>
      <c r="P360" s="3"/>
      <c r="Q360" s="3"/>
      <c r="R360" s="3"/>
    </row>
    <row r="361" spans="1:18" x14ac:dyDescent="0.35">
      <c r="A361" s="1">
        <v>43495</v>
      </c>
      <c r="B361" s="2">
        <v>0.83151620370370372</v>
      </c>
      <c r="C361" s="3">
        <f t="shared" si="36"/>
        <v>0.83151620370370372</v>
      </c>
      <c r="D361" s="2">
        <v>0.25</v>
      </c>
      <c r="E361" s="3">
        <f t="shared" si="37"/>
        <v>0.25</v>
      </c>
      <c r="F361" s="2">
        <f t="shared" si="38"/>
        <v>0.58151620370370372</v>
      </c>
      <c r="G361">
        <v>180348</v>
      </c>
      <c r="H361">
        <v>822</v>
      </c>
      <c r="I361">
        <v>16.07</v>
      </c>
      <c r="J361">
        <v>23.61</v>
      </c>
      <c r="K361">
        <v>78747</v>
      </c>
      <c r="L361">
        <v>50.72</v>
      </c>
      <c r="M361">
        <f t="shared" si="39"/>
        <v>0.75168463225080639</v>
      </c>
      <c r="N361">
        <f t="shared" si="40"/>
        <v>1.6139666666666667E-5</v>
      </c>
      <c r="O361" s="3">
        <f t="shared" si="41"/>
        <v>0.71030673</v>
      </c>
      <c r="P361" s="3"/>
      <c r="Q361" s="3"/>
      <c r="R361" s="3"/>
    </row>
    <row r="362" spans="1:18" x14ac:dyDescent="0.35">
      <c r="A362" s="1">
        <v>43495</v>
      </c>
      <c r="B362" s="2">
        <v>0.83152777777777775</v>
      </c>
      <c r="C362" s="3">
        <f t="shared" si="36"/>
        <v>0.83152777777777775</v>
      </c>
      <c r="D362" s="2">
        <v>0.25</v>
      </c>
      <c r="E362" s="3">
        <f t="shared" si="37"/>
        <v>0.25</v>
      </c>
      <c r="F362" s="2">
        <f t="shared" si="38"/>
        <v>0.58152777777777775</v>
      </c>
      <c r="G362">
        <v>180850</v>
      </c>
      <c r="H362">
        <v>834</v>
      </c>
      <c r="I362">
        <v>16.03</v>
      </c>
      <c r="J362">
        <v>23.61</v>
      </c>
      <c r="K362">
        <v>78744</v>
      </c>
      <c r="L362">
        <v>50.72</v>
      </c>
      <c r="M362">
        <f t="shared" si="39"/>
        <v>0.74709278965917059</v>
      </c>
      <c r="N362">
        <f t="shared" si="40"/>
        <v>1.6539666666666667E-5</v>
      </c>
      <c r="O362" s="3">
        <f t="shared" si="41"/>
        <v>0.72791073000000006</v>
      </c>
      <c r="P362" s="3"/>
      <c r="Q362" s="3"/>
      <c r="R362" s="3"/>
    </row>
    <row r="363" spans="1:18" x14ac:dyDescent="0.35">
      <c r="A363" s="1">
        <v>43495</v>
      </c>
      <c r="B363" s="2">
        <v>0.83152777777777775</v>
      </c>
      <c r="C363" s="3">
        <f t="shared" si="36"/>
        <v>0.83152777777777775</v>
      </c>
      <c r="D363" s="2">
        <v>0.25</v>
      </c>
      <c r="E363" s="3">
        <f t="shared" si="37"/>
        <v>0.25</v>
      </c>
      <c r="F363" s="2">
        <f t="shared" si="38"/>
        <v>0.58152777777777775</v>
      </c>
      <c r="G363">
        <v>181352</v>
      </c>
      <c r="H363">
        <v>823</v>
      </c>
      <c r="I363">
        <v>15.98</v>
      </c>
      <c r="J363">
        <v>23.61</v>
      </c>
      <c r="K363">
        <v>78745</v>
      </c>
      <c r="L363">
        <v>50.72</v>
      </c>
      <c r="M363">
        <f t="shared" si="39"/>
        <v>0.74135298641962555</v>
      </c>
      <c r="N363">
        <f t="shared" si="40"/>
        <v>1.6172999999999999E-5</v>
      </c>
      <c r="O363" s="3">
        <f t="shared" si="41"/>
        <v>0.71177372999999999</v>
      </c>
      <c r="P363" s="3"/>
      <c r="Q363" s="3"/>
      <c r="R363" s="3"/>
    </row>
    <row r="364" spans="1:18" x14ac:dyDescent="0.35">
      <c r="A364" s="1">
        <v>43495</v>
      </c>
      <c r="B364" s="2">
        <v>0.8315393518518519</v>
      </c>
      <c r="C364" s="3">
        <f t="shared" si="36"/>
        <v>0.8315393518518519</v>
      </c>
      <c r="D364" s="2">
        <v>0.25</v>
      </c>
      <c r="E364" s="3">
        <f t="shared" si="37"/>
        <v>0.25</v>
      </c>
      <c r="F364" s="2">
        <f t="shared" si="38"/>
        <v>0.5815393518518519</v>
      </c>
      <c r="G364">
        <v>181854</v>
      </c>
      <c r="H364">
        <v>822</v>
      </c>
      <c r="I364">
        <v>15.88</v>
      </c>
      <c r="J364">
        <v>23.61</v>
      </c>
      <c r="K364">
        <v>78745</v>
      </c>
      <c r="L364">
        <v>50.72</v>
      </c>
      <c r="M364">
        <f t="shared" si="39"/>
        <v>0.72987337994053569</v>
      </c>
      <c r="N364">
        <f t="shared" si="40"/>
        <v>1.6139666666666667E-5</v>
      </c>
      <c r="O364" s="3">
        <f t="shared" si="41"/>
        <v>0.71030673</v>
      </c>
      <c r="P364" s="3"/>
      <c r="Q364" s="3"/>
      <c r="R364" s="3"/>
    </row>
    <row r="365" spans="1:18" x14ac:dyDescent="0.35">
      <c r="A365" s="1">
        <v>43495</v>
      </c>
      <c r="B365" s="2">
        <v>0.8315393518518519</v>
      </c>
      <c r="C365" s="3">
        <f t="shared" si="36"/>
        <v>0.8315393518518519</v>
      </c>
      <c r="D365" s="2">
        <v>0.25</v>
      </c>
      <c r="E365" s="3">
        <f t="shared" si="37"/>
        <v>0.25</v>
      </c>
      <c r="F365" s="2">
        <f t="shared" si="38"/>
        <v>0.5815393518518519</v>
      </c>
      <c r="G365">
        <v>182355</v>
      </c>
      <c r="H365">
        <v>827</v>
      </c>
      <c r="I365">
        <v>15.93</v>
      </c>
      <c r="J365">
        <v>23.61</v>
      </c>
      <c r="K365">
        <v>78741</v>
      </c>
      <c r="L365">
        <v>50.68</v>
      </c>
      <c r="M365">
        <f t="shared" si="39"/>
        <v>0.73561318318008051</v>
      </c>
      <c r="N365">
        <f t="shared" si="40"/>
        <v>1.6306333333333333E-5</v>
      </c>
      <c r="O365" s="3">
        <f t="shared" si="41"/>
        <v>0.71764172999999998</v>
      </c>
      <c r="P365" s="3"/>
      <c r="Q365" s="3"/>
      <c r="R365" s="3"/>
    </row>
    <row r="366" spans="1:18" x14ac:dyDescent="0.35">
      <c r="A366" s="1">
        <v>43495</v>
      </c>
      <c r="B366" s="2">
        <v>0.83155092592592583</v>
      </c>
      <c r="C366" s="3">
        <f t="shared" si="36"/>
        <v>0.83155092592592583</v>
      </c>
      <c r="D366" s="2">
        <v>0.25</v>
      </c>
      <c r="E366" s="3">
        <f t="shared" si="37"/>
        <v>0.25</v>
      </c>
      <c r="F366" s="2">
        <f t="shared" si="38"/>
        <v>0.58155092592592583</v>
      </c>
      <c r="G366">
        <v>182857</v>
      </c>
      <c r="H366">
        <v>825</v>
      </c>
      <c r="I366">
        <v>15.93</v>
      </c>
      <c r="J366">
        <v>23.61</v>
      </c>
      <c r="K366">
        <v>78741</v>
      </c>
      <c r="L366">
        <v>50.68</v>
      </c>
      <c r="M366">
        <f t="shared" si="39"/>
        <v>0.73561318318008051</v>
      </c>
      <c r="N366">
        <f t="shared" si="40"/>
        <v>1.6239666666666666E-5</v>
      </c>
      <c r="O366" s="3">
        <f t="shared" si="41"/>
        <v>0.71470772999999999</v>
      </c>
      <c r="P366" s="3"/>
      <c r="Q366" s="3"/>
      <c r="R366" s="3"/>
    </row>
    <row r="367" spans="1:18" x14ac:dyDescent="0.35">
      <c r="A367" s="1">
        <v>43495</v>
      </c>
      <c r="B367" s="2">
        <v>0.83155092592592583</v>
      </c>
      <c r="C367" s="3">
        <f t="shared" si="36"/>
        <v>0.83155092592592583</v>
      </c>
      <c r="D367" s="2">
        <v>0.25</v>
      </c>
      <c r="E367" s="3">
        <f t="shared" si="37"/>
        <v>0.25</v>
      </c>
      <c r="F367" s="2">
        <f t="shared" si="38"/>
        <v>0.58155092592592583</v>
      </c>
      <c r="G367">
        <v>183359</v>
      </c>
      <c r="H367">
        <v>822</v>
      </c>
      <c r="I367">
        <v>15.77</v>
      </c>
      <c r="J367">
        <v>23.61</v>
      </c>
      <c r="K367">
        <v>78741</v>
      </c>
      <c r="L367">
        <v>50.68</v>
      </c>
      <c r="M367">
        <f t="shared" si="39"/>
        <v>0.71724581281353672</v>
      </c>
      <c r="N367">
        <f t="shared" si="40"/>
        <v>1.6139666666666667E-5</v>
      </c>
      <c r="O367" s="3">
        <f t="shared" si="41"/>
        <v>0.71030673</v>
      </c>
      <c r="P367" s="3"/>
      <c r="Q367" s="3"/>
      <c r="R367" s="3"/>
    </row>
    <row r="368" spans="1:18" x14ac:dyDescent="0.35">
      <c r="A368" s="1">
        <v>43495</v>
      </c>
      <c r="B368" s="2">
        <v>0.83156249999999998</v>
      </c>
      <c r="C368" s="3">
        <f t="shared" si="36"/>
        <v>0.83156249999999998</v>
      </c>
      <c r="D368" s="2">
        <v>0.25</v>
      </c>
      <c r="E368" s="3">
        <f t="shared" si="37"/>
        <v>0.25</v>
      </c>
      <c r="F368" s="2">
        <f t="shared" si="38"/>
        <v>0.58156249999999998</v>
      </c>
      <c r="G368">
        <v>183861</v>
      </c>
      <c r="H368">
        <v>826</v>
      </c>
      <c r="I368">
        <v>15.68</v>
      </c>
      <c r="J368">
        <v>23.61</v>
      </c>
      <c r="K368">
        <v>78739</v>
      </c>
      <c r="L368">
        <v>50.68</v>
      </c>
      <c r="M368">
        <f t="shared" si="39"/>
        <v>0.70691416698235576</v>
      </c>
      <c r="N368">
        <f t="shared" si="40"/>
        <v>1.6273000000000002E-5</v>
      </c>
      <c r="O368" s="3">
        <f t="shared" si="41"/>
        <v>0.71617473000000009</v>
      </c>
      <c r="P368" s="3"/>
      <c r="Q368" s="3"/>
      <c r="R368" s="3"/>
    </row>
    <row r="369" spans="1:18" x14ac:dyDescent="0.35">
      <c r="A369" s="1">
        <v>43495</v>
      </c>
      <c r="B369" s="2">
        <v>0.83156249999999998</v>
      </c>
      <c r="C369" s="3">
        <f t="shared" si="36"/>
        <v>0.83156249999999998</v>
      </c>
      <c r="D369" s="2">
        <v>0.25</v>
      </c>
      <c r="E369" s="3">
        <f t="shared" si="37"/>
        <v>0.25</v>
      </c>
      <c r="F369" s="2">
        <f t="shared" si="38"/>
        <v>0.58156249999999998</v>
      </c>
      <c r="G369">
        <v>184363</v>
      </c>
      <c r="H369">
        <v>822</v>
      </c>
      <c r="I369">
        <v>15.72</v>
      </c>
      <c r="J369">
        <v>23.61</v>
      </c>
      <c r="K369">
        <v>78743</v>
      </c>
      <c r="L369">
        <v>50.68</v>
      </c>
      <c r="M369">
        <f t="shared" si="39"/>
        <v>0.71150600957399179</v>
      </c>
      <c r="N369">
        <f t="shared" si="40"/>
        <v>1.6139666666666667E-5</v>
      </c>
      <c r="O369" s="3">
        <f t="shared" si="41"/>
        <v>0.71030673</v>
      </c>
      <c r="P369" s="3"/>
      <c r="Q369" s="3"/>
      <c r="R369" s="3"/>
    </row>
    <row r="370" spans="1:18" x14ac:dyDescent="0.35">
      <c r="A370" s="1">
        <v>43495</v>
      </c>
      <c r="B370" s="2">
        <v>0.83157407407407413</v>
      </c>
      <c r="C370" s="3">
        <f t="shared" si="36"/>
        <v>0.83157407407407413</v>
      </c>
      <c r="D370" s="2">
        <v>0.25</v>
      </c>
      <c r="E370" s="3">
        <f t="shared" si="37"/>
        <v>0.25</v>
      </c>
      <c r="F370" s="2">
        <f t="shared" si="38"/>
        <v>0.58157407407407413</v>
      </c>
      <c r="G370">
        <v>184864</v>
      </c>
      <c r="H370">
        <v>833</v>
      </c>
      <c r="I370">
        <v>15.69</v>
      </c>
      <c r="J370">
        <v>23.61</v>
      </c>
      <c r="K370">
        <v>78739</v>
      </c>
      <c r="L370">
        <v>50.68</v>
      </c>
      <c r="M370">
        <f t="shared" si="39"/>
        <v>0.70806212763026477</v>
      </c>
      <c r="N370">
        <f t="shared" si="40"/>
        <v>1.6506333333333335E-5</v>
      </c>
      <c r="O370" s="3">
        <f t="shared" si="41"/>
        <v>0.72644373000000007</v>
      </c>
      <c r="P370" s="3"/>
      <c r="Q370" s="3"/>
      <c r="R370" s="3"/>
    </row>
    <row r="371" spans="1:18" x14ac:dyDescent="0.35">
      <c r="A371" s="1">
        <v>43495</v>
      </c>
      <c r="B371" s="2">
        <v>0.83157407407407413</v>
      </c>
      <c r="C371" s="3">
        <f t="shared" si="36"/>
        <v>0.83157407407407413</v>
      </c>
      <c r="D371" s="2">
        <v>0.25</v>
      </c>
      <c r="E371" s="3">
        <f t="shared" si="37"/>
        <v>0.25</v>
      </c>
      <c r="F371" s="2">
        <f t="shared" si="38"/>
        <v>0.58157407407407413</v>
      </c>
      <c r="G371">
        <v>185366</v>
      </c>
      <c r="H371">
        <v>827</v>
      </c>
      <c r="I371">
        <v>15.77</v>
      </c>
      <c r="J371">
        <v>23.63</v>
      </c>
      <c r="K371">
        <v>78738</v>
      </c>
      <c r="L371">
        <v>50.68</v>
      </c>
      <c r="M371">
        <f t="shared" si="39"/>
        <v>0.71724581281353672</v>
      </c>
      <c r="N371">
        <f t="shared" si="40"/>
        <v>1.6306333333333333E-5</v>
      </c>
      <c r="O371" s="3">
        <f t="shared" si="41"/>
        <v>0.71764172999999998</v>
      </c>
      <c r="P371" s="3"/>
      <c r="Q371" s="3"/>
      <c r="R371" s="3"/>
    </row>
    <row r="372" spans="1:18" x14ac:dyDescent="0.35">
      <c r="A372" s="1">
        <v>43495</v>
      </c>
      <c r="B372" s="2">
        <v>0.83158564814814817</v>
      </c>
      <c r="C372" s="3">
        <f t="shared" si="36"/>
        <v>0.83158564814814817</v>
      </c>
      <c r="D372" s="2">
        <v>0.25</v>
      </c>
      <c r="E372" s="3">
        <f t="shared" si="37"/>
        <v>0.25</v>
      </c>
      <c r="F372" s="2">
        <f t="shared" si="38"/>
        <v>0.58158564814814817</v>
      </c>
      <c r="G372">
        <v>185868</v>
      </c>
      <c r="H372">
        <v>820</v>
      </c>
      <c r="I372">
        <v>15.8</v>
      </c>
      <c r="J372">
        <v>23.61</v>
      </c>
      <c r="K372">
        <v>78734</v>
      </c>
      <c r="L372">
        <v>50.68</v>
      </c>
      <c r="M372">
        <f t="shared" si="39"/>
        <v>0.72068969475726374</v>
      </c>
      <c r="N372">
        <f t="shared" si="40"/>
        <v>1.6073E-5</v>
      </c>
      <c r="O372" s="3">
        <f t="shared" si="41"/>
        <v>0.70737273000000001</v>
      </c>
      <c r="P372" s="3"/>
      <c r="Q372" s="3"/>
      <c r="R372" s="3"/>
    </row>
    <row r="373" spans="1:18" x14ac:dyDescent="0.35">
      <c r="A373" s="1">
        <v>43495</v>
      </c>
      <c r="B373" s="2">
        <v>0.83158564814814817</v>
      </c>
      <c r="C373" s="3">
        <f t="shared" si="36"/>
        <v>0.83158564814814817</v>
      </c>
      <c r="D373" s="2">
        <v>0.25</v>
      </c>
      <c r="E373" s="3">
        <f t="shared" si="37"/>
        <v>0.25</v>
      </c>
      <c r="F373" s="2">
        <f t="shared" si="38"/>
        <v>0.58158564814814817</v>
      </c>
      <c r="G373">
        <v>186370</v>
      </c>
      <c r="H373">
        <v>821</v>
      </c>
      <c r="I373">
        <v>15.7</v>
      </c>
      <c r="J373">
        <v>23.61</v>
      </c>
      <c r="K373">
        <v>78737</v>
      </c>
      <c r="L373">
        <v>50.68</v>
      </c>
      <c r="M373">
        <f t="shared" si="39"/>
        <v>0.70921008827817367</v>
      </c>
      <c r="N373">
        <f t="shared" si="40"/>
        <v>1.6106333333333332E-5</v>
      </c>
      <c r="O373" s="3">
        <f t="shared" si="41"/>
        <v>0.70883972999999989</v>
      </c>
      <c r="P373" s="3"/>
      <c r="Q373" s="3"/>
      <c r="R373" s="3"/>
    </row>
    <row r="374" spans="1:18" x14ac:dyDescent="0.35">
      <c r="A374" s="1">
        <v>43495</v>
      </c>
      <c r="B374" s="2">
        <v>0.83159722222222221</v>
      </c>
      <c r="C374" s="3">
        <f t="shared" si="36"/>
        <v>0.83159722222222221</v>
      </c>
      <c r="D374" s="2">
        <v>0.25</v>
      </c>
      <c r="E374" s="3">
        <f t="shared" si="37"/>
        <v>0.25</v>
      </c>
      <c r="F374" s="2">
        <f t="shared" si="38"/>
        <v>0.58159722222222221</v>
      </c>
      <c r="G374">
        <v>186871</v>
      </c>
      <c r="H374">
        <v>835</v>
      </c>
      <c r="I374">
        <v>15.67</v>
      </c>
      <c r="J374">
        <v>23.61</v>
      </c>
      <c r="K374">
        <v>78738</v>
      </c>
      <c r="L374">
        <v>50.65</v>
      </c>
      <c r="M374">
        <f t="shared" si="39"/>
        <v>0.70576620633444687</v>
      </c>
      <c r="N374">
        <f t="shared" si="40"/>
        <v>1.6572999999999999E-5</v>
      </c>
      <c r="O374" s="3">
        <f t="shared" si="41"/>
        <v>0.72937772999999995</v>
      </c>
      <c r="P374" s="3"/>
      <c r="Q374" s="3"/>
      <c r="R374" s="3"/>
    </row>
    <row r="375" spans="1:18" x14ac:dyDescent="0.35">
      <c r="A375" s="1">
        <v>43495</v>
      </c>
      <c r="B375" s="2">
        <v>0.83159722222222221</v>
      </c>
      <c r="C375" s="3">
        <f t="shared" si="36"/>
        <v>0.83159722222222221</v>
      </c>
      <c r="D375" s="2">
        <v>0.25</v>
      </c>
      <c r="E375" s="3">
        <f t="shared" si="37"/>
        <v>0.25</v>
      </c>
      <c r="F375" s="2">
        <f t="shared" si="38"/>
        <v>0.58159722222222221</v>
      </c>
      <c r="G375">
        <v>187373</v>
      </c>
      <c r="H375">
        <v>824</v>
      </c>
      <c r="I375">
        <v>15.67</v>
      </c>
      <c r="J375">
        <v>23.61</v>
      </c>
      <c r="K375">
        <v>78734</v>
      </c>
      <c r="L375">
        <v>50.65</v>
      </c>
      <c r="M375">
        <f t="shared" si="39"/>
        <v>0.70576620633444687</v>
      </c>
      <c r="N375">
        <f t="shared" si="40"/>
        <v>1.6206333333333334E-5</v>
      </c>
      <c r="O375" s="3">
        <f t="shared" si="41"/>
        <v>0.7132407300000001</v>
      </c>
      <c r="P375" s="3"/>
      <c r="Q375" s="3"/>
      <c r="R375" s="3"/>
    </row>
    <row r="376" spans="1:18" x14ac:dyDescent="0.35">
      <c r="A376" s="1">
        <v>43495</v>
      </c>
      <c r="B376" s="2">
        <v>0.83160879629629625</v>
      </c>
      <c r="C376" s="3">
        <f t="shared" si="36"/>
        <v>0.83160879629629625</v>
      </c>
      <c r="D376" s="2">
        <v>0.25</v>
      </c>
      <c r="E376" s="3">
        <f t="shared" si="37"/>
        <v>0.25</v>
      </c>
      <c r="F376" s="2">
        <f t="shared" si="38"/>
        <v>0.58160879629629625</v>
      </c>
      <c r="G376">
        <v>187875</v>
      </c>
      <c r="H376">
        <v>824</v>
      </c>
      <c r="I376">
        <v>15.71</v>
      </c>
      <c r="J376">
        <v>23.63</v>
      </c>
      <c r="K376">
        <v>78731</v>
      </c>
      <c r="L376">
        <v>50.65</v>
      </c>
      <c r="M376">
        <f t="shared" si="39"/>
        <v>0.7103580489260829</v>
      </c>
      <c r="N376">
        <f t="shared" si="40"/>
        <v>1.6206333333333334E-5</v>
      </c>
      <c r="O376" s="3">
        <f t="shared" si="41"/>
        <v>0.7132407300000001</v>
      </c>
      <c r="P376" s="3"/>
      <c r="Q376" s="3"/>
      <c r="R376" s="3"/>
    </row>
    <row r="377" spans="1:18" x14ac:dyDescent="0.35">
      <c r="A377" s="1">
        <v>43495</v>
      </c>
      <c r="B377" s="2">
        <v>0.83160879629629625</v>
      </c>
      <c r="C377" s="3">
        <f t="shared" si="36"/>
        <v>0.83160879629629625</v>
      </c>
      <c r="D377" s="2">
        <v>0.25</v>
      </c>
      <c r="E377" s="3">
        <f t="shared" si="37"/>
        <v>0.25</v>
      </c>
      <c r="F377" s="2">
        <f t="shared" si="38"/>
        <v>0.58160879629629625</v>
      </c>
      <c r="G377">
        <v>188312</v>
      </c>
      <c r="H377">
        <v>821</v>
      </c>
      <c r="I377">
        <v>15.69</v>
      </c>
      <c r="J377">
        <v>23.62</v>
      </c>
      <c r="K377">
        <v>78731</v>
      </c>
      <c r="L377">
        <v>50.65</v>
      </c>
      <c r="M377">
        <f t="shared" si="39"/>
        <v>0.70806212763026477</v>
      </c>
      <c r="N377">
        <f t="shared" si="40"/>
        <v>1.6106333333333332E-5</v>
      </c>
      <c r="O377" s="3">
        <f t="shared" si="41"/>
        <v>0.70883972999999989</v>
      </c>
      <c r="P377" s="3"/>
      <c r="Q377" s="3"/>
      <c r="R377" s="3"/>
    </row>
    <row r="378" spans="1:18" x14ac:dyDescent="0.35">
      <c r="A378" s="1">
        <v>43495</v>
      </c>
      <c r="B378" s="2">
        <v>0.8316203703703704</v>
      </c>
      <c r="C378" s="3">
        <f t="shared" si="36"/>
        <v>0.8316203703703704</v>
      </c>
      <c r="D378" s="2">
        <v>0.25</v>
      </c>
      <c r="E378" s="3">
        <f t="shared" si="37"/>
        <v>0.25</v>
      </c>
      <c r="F378" s="2">
        <f t="shared" si="38"/>
        <v>0.5816203703703704</v>
      </c>
      <c r="G378">
        <v>188815</v>
      </c>
      <c r="H378">
        <v>824</v>
      </c>
      <c r="I378">
        <v>15.76</v>
      </c>
      <c r="J378">
        <v>23.61</v>
      </c>
      <c r="K378">
        <v>78732</v>
      </c>
      <c r="L378">
        <v>50.65</v>
      </c>
      <c r="M378">
        <f t="shared" si="39"/>
        <v>0.71609785216562771</v>
      </c>
      <c r="N378">
        <f t="shared" si="40"/>
        <v>1.6206333333333334E-5</v>
      </c>
      <c r="O378" s="3">
        <f t="shared" si="41"/>
        <v>0.7132407300000001</v>
      </c>
      <c r="P378" s="3"/>
      <c r="Q378" s="3"/>
      <c r="R378" s="3"/>
    </row>
    <row r="379" spans="1:18" x14ac:dyDescent="0.35">
      <c r="A379" s="1">
        <v>43495</v>
      </c>
      <c r="B379" s="2">
        <v>0.8316203703703704</v>
      </c>
      <c r="C379" s="3">
        <f t="shared" si="36"/>
        <v>0.8316203703703704</v>
      </c>
      <c r="D379" s="2">
        <v>0.25</v>
      </c>
      <c r="E379" s="3">
        <f t="shared" si="37"/>
        <v>0.25</v>
      </c>
      <c r="F379" s="2">
        <f t="shared" si="38"/>
        <v>0.5816203703703704</v>
      </c>
      <c r="G379">
        <v>189317</v>
      </c>
      <c r="H379">
        <v>825</v>
      </c>
      <c r="I379">
        <v>15.74</v>
      </c>
      <c r="J379">
        <v>23.62</v>
      </c>
      <c r="K379">
        <v>78735</v>
      </c>
      <c r="L379">
        <v>50.65</v>
      </c>
      <c r="M379">
        <f t="shared" si="39"/>
        <v>0.71380193086980981</v>
      </c>
      <c r="N379">
        <f t="shared" si="40"/>
        <v>1.6239666666666666E-5</v>
      </c>
      <c r="O379" s="3">
        <f t="shared" si="41"/>
        <v>0.71470772999999999</v>
      </c>
      <c r="P379" s="3"/>
      <c r="Q379" s="3"/>
      <c r="R379" s="3"/>
    </row>
    <row r="380" spans="1:18" x14ac:dyDescent="0.35">
      <c r="A380" s="1">
        <v>43495</v>
      </c>
      <c r="B380" s="2">
        <v>0.83163194444444455</v>
      </c>
      <c r="C380" s="3">
        <f t="shared" si="36"/>
        <v>0.83163194444444455</v>
      </c>
      <c r="D380" s="2">
        <v>0.25</v>
      </c>
      <c r="E380" s="3">
        <f t="shared" si="37"/>
        <v>0.25</v>
      </c>
      <c r="F380" s="2">
        <f t="shared" si="38"/>
        <v>0.58163194444444455</v>
      </c>
      <c r="G380">
        <v>189818</v>
      </c>
      <c r="H380">
        <v>832</v>
      </c>
      <c r="I380">
        <v>15.76</v>
      </c>
      <c r="J380">
        <v>23.62</v>
      </c>
      <c r="K380">
        <v>78728</v>
      </c>
      <c r="L380">
        <v>50.65</v>
      </c>
      <c r="M380">
        <f t="shared" si="39"/>
        <v>0.71609785216562771</v>
      </c>
      <c r="N380">
        <f t="shared" si="40"/>
        <v>1.6473E-5</v>
      </c>
      <c r="O380" s="3">
        <f t="shared" si="41"/>
        <v>0.72497672999999996</v>
      </c>
      <c r="P380" s="3"/>
      <c r="Q380" s="3"/>
      <c r="R380" s="3"/>
    </row>
    <row r="381" spans="1:18" x14ac:dyDescent="0.35">
      <c r="A381" s="1">
        <v>43495</v>
      </c>
      <c r="B381" s="2">
        <v>0.83163194444444455</v>
      </c>
      <c r="C381" s="3">
        <f t="shared" si="36"/>
        <v>0.83163194444444455</v>
      </c>
      <c r="D381" s="2">
        <v>0.25</v>
      </c>
      <c r="E381" s="3">
        <f t="shared" si="37"/>
        <v>0.25</v>
      </c>
      <c r="F381" s="2">
        <f t="shared" si="38"/>
        <v>0.58163194444444455</v>
      </c>
      <c r="G381">
        <v>190320</v>
      </c>
      <c r="H381">
        <v>826</v>
      </c>
      <c r="I381">
        <v>15.81</v>
      </c>
      <c r="J381">
        <v>23.62</v>
      </c>
      <c r="K381">
        <v>78732</v>
      </c>
      <c r="L381">
        <v>50.65</v>
      </c>
      <c r="M381">
        <f t="shared" si="39"/>
        <v>0.72183765540517275</v>
      </c>
      <c r="N381">
        <f t="shared" si="40"/>
        <v>1.6273000000000002E-5</v>
      </c>
      <c r="O381" s="3">
        <f t="shared" si="41"/>
        <v>0.71617473000000009</v>
      </c>
      <c r="P381" s="3"/>
      <c r="Q381" s="3"/>
      <c r="R381" s="3"/>
    </row>
    <row r="382" spans="1:18" x14ac:dyDescent="0.35">
      <c r="A382" s="1">
        <v>43495</v>
      </c>
      <c r="B382" s="2">
        <v>0.83164351851851848</v>
      </c>
      <c r="C382" s="3">
        <f t="shared" si="36"/>
        <v>0.83164351851851848</v>
      </c>
      <c r="D382" s="2">
        <v>0.25</v>
      </c>
      <c r="E382" s="3">
        <f t="shared" si="37"/>
        <v>0.25</v>
      </c>
      <c r="F382" s="2">
        <f t="shared" si="38"/>
        <v>0.58164351851851848</v>
      </c>
      <c r="G382">
        <v>190822</v>
      </c>
      <c r="H382">
        <v>817</v>
      </c>
      <c r="I382">
        <v>15.79</v>
      </c>
      <c r="J382">
        <v>23.63</v>
      </c>
      <c r="K382">
        <v>78731</v>
      </c>
      <c r="L382">
        <v>50.61</v>
      </c>
      <c r="M382">
        <f t="shared" si="39"/>
        <v>0.71954173410935462</v>
      </c>
      <c r="N382">
        <f t="shared" si="40"/>
        <v>1.5973000000000001E-5</v>
      </c>
      <c r="O382" s="3">
        <f t="shared" si="41"/>
        <v>0.70297173000000002</v>
      </c>
      <c r="P382" s="3"/>
      <c r="Q382" s="3"/>
      <c r="R382" s="3"/>
    </row>
    <row r="383" spans="1:18" x14ac:dyDescent="0.35">
      <c r="A383" s="1">
        <v>43495</v>
      </c>
      <c r="B383" s="2">
        <v>0.83164351851851848</v>
      </c>
      <c r="C383" s="3">
        <f t="shared" si="36"/>
        <v>0.83164351851851848</v>
      </c>
      <c r="D383" s="2">
        <v>0.25</v>
      </c>
      <c r="E383" s="3">
        <f t="shared" si="37"/>
        <v>0.25</v>
      </c>
      <c r="F383" s="2">
        <f t="shared" si="38"/>
        <v>0.58164351851851848</v>
      </c>
      <c r="G383">
        <v>191324</v>
      </c>
      <c r="H383">
        <v>821</v>
      </c>
      <c r="I383">
        <v>15.71</v>
      </c>
      <c r="J383">
        <v>23.62</v>
      </c>
      <c r="K383">
        <v>78729</v>
      </c>
      <c r="L383">
        <v>50.61</v>
      </c>
      <c r="M383">
        <f t="shared" si="39"/>
        <v>0.7103580489260829</v>
      </c>
      <c r="N383">
        <f t="shared" si="40"/>
        <v>1.6106333333333332E-5</v>
      </c>
      <c r="O383" s="3">
        <f t="shared" si="41"/>
        <v>0.70883972999999989</v>
      </c>
      <c r="P383" s="3"/>
      <c r="Q383" s="3"/>
      <c r="R383" s="3"/>
    </row>
    <row r="384" spans="1:18" x14ac:dyDescent="0.35">
      <c r="A384" s="1">
        <v>43495</v>
      </c>
      <c r="B384" s="2">
        <v>0.83165509259259263</v>
      </c>
      <c r="C384" s="3">
        <f t="shared" si="36"/>
        <v>0.83165509259259263</v>
      </c>
      <c r="D384" s="2">
        <v>0.25</v>
      </c>
      <c r="E384" s="3">
        <f t="shared" si="37"/>
        <v>0.25</v>
      </c>
      <c r="F384" s="2">
        <f t="shared" si="38"/>
        <v>0.58165509259259263</v>
      </c>
      <c r="G384">
        <v>191869</v>
      </c>
      <c r="H384">
        <v>822</v>
      </c>
      <c r="I384">
        <v>15.69</v>
      </c>
      <c r="J384">
        <v>23.62</v>
      </c>
      <c r="K384">
        <v>78732</v>
      </c>
      <c r="L384">
        <v>50.61</v>
      </c>
      <c r="M384">
        <f t="shared" si="39"/>
        <v>0.70806212763026477</v>
      </c>
      <c r="N384">
        <f t="shared" si="40"/>
        <v>1.6139666666666667E-5</v>
      </c>
      <c r="O384" s="3">
        <f t="shared" si="41"/>
        <v>0.71030673</v>
      </c>
      <c r="P384" s="3"/>
      <c r="Q384" s="3"/>
      <c r="R384" s="3"/>
    </row>
    <row r="385" spans="1:18" x14ac:dyDescent="0.35">
      <c r="A385" s="1">
        <v>43495</v>
      </c>
      <c r="B385" s="2">
        <v>0.83165509259259263</v>
      </c>
      <c r="C385" s="3">
        <f t="shared" si="36"/>
        <v>0.83165509259259263</v>
      </c>
      <c r="D385" s="2">
        <v>0.25</v>
      </c>
      <c r="E385" s="3">
        <f t="shared" si="37"/>
        <v>0.25</v>
      </c>
      <c r="F385" s="2">
        <f t="shared" si="38"/>
        <v>0.58165509259259263</v>
      </c>
      <c r="G385">
        <v>192327</v>
      </c>
      <c r="H385">
        <v>811</v>
      </c>
      <c r="I385">
        <v>15.68</v>
      </c>
      <c r="J385">
        <v>23.63</v>
      </c>
      <c r="K385">
        <v>78725</v>
      </c>
      <c r="L385">
        <v>50.61</v>
      </c>
      <c r="M385">
        <f t="shared" si="39"/>
        <v>0.70691416698235576</v>
      </c>
      <c r="N385">
        <f t="shared" si="40"/>
        <v>1.5773E-5</v>
      </c>
      <c r="O385" s="3">
        <f t="shared" si="41"/>
        <v>0.69416972999999993</v>
      </c>
      <c r="P385" s="3"/>
      <c r="Q385" s="3"/>
      <c r="R385" s="3"/>
    </row>
    <row r="386" spans="1:18" x14ac:dyDescent="0.35">
      <c r="A386" s="1">
        <v>43495</v>
      </c>
      <c r="B386" s="2">
        <v>0.83166666666666667</v>
      </c>
      <c r="C386" s="3">
        <f t="shared" si="36"/>
        <v>0.83166666666666667</v>
      </c>
      <c r="D386" s="2">
        <v>0.25</v>
      </c>
      <c r="E386" s="3">
        <f t="shared" si="37"/>
        <v>0.25</v>
      </c>
      <c r="F386" s="2">
        <f t="shared" si="38"/>
        <v>0.58166666666666667</v>
      </c>
      <c r="G386">
        <v>192829</v>
      </c>
      <c r="H386">
        <v>825</v>
      </c>
      <c r="I386">
        <v>15.64</v>
      </c>
      <c r="J386">
        <v>23.62</v>
      </c>
      <c r="K386">
        <v>78733</v>
      </c>
      <c r="L386">
        <v>50.61</v>
      </c>
      <c r="M386">
        <f t="shared" si="39"/>
        <v>0.70232232439071995</v>
      </c>
      <c r="N386">
        <f t="shared" si="40"/>
        <v>1.6239666666666666E-5</v>
      </c>
      <c r="O386" s="3">
        <f t="shared" si="41"/>
        <v>0.71470772999999999</v>
      </c>
      <c r="P386" s="3"/>
      <c r="Q386" s="3"/>
      <c r="R386" s="3"/>
    </row>
    <row r="387" spans="1:18" x14ac:dyDescent="0.35">
      <c r="A387" s="1">
        <v>43495</v>
      </c>
      <c r="B387" s="2">
        <v>0.83166666666666667</v>
      </c>
      <c r="C387" s="3">
        <f t="shared" si="36"/>
        <v>0.83166666666666667</v>
      </c>
      <c r="D387" s="2">
        <v>0.25</v>
      </c>
      <c r="E387" s="3">
        <f t="shared" si="37"/>
        <v>0.25</v>
      </c>
      <c r="F387" s="2">
        <f t="shared" si="38"/>
        <v>0.58166666666666667</v>
      </c>
      <c r="G387">
        <v>193331</v>
      </c>
      <c r="H387">
        <v>824</v>
      </c>
      <c r="I387">
        <v>15.57</v>
      </c>
      <c r="J387">
        <v>23.62</v>
      </c>
      <c r="K387">
        <v>78735</v>
      </c>
      <c r="L387">
        <v>50.61</v>
      </c>
      <c r="M387">
        <f t="shared" si="39"/>
        <v>0.69428659985535701</v>
      </c>
      <c r="N387">
        <f t="shared" si="40"/>
        <v>1.6206333333333334E-5</v>
      </c>
      <c r="O387" s="3">
        <f t="shared" si="41"/>
        <v>0.7132407300000001</v>
      </c>
      <c r="P387" s="3"/>
      <c r="Q387" s="3"/>
      <c r="R387" s="3"/>
    </row>
    <row r="388" spans="1:18" x14ac:dyDescent="0.35">
      <c r="A388" s="1">
        <v>43495</v>
      </c>
      <c r="B388" s="2">
        <v>0.8316782407407407</v>
      </c>
      <c r="C388" s="3">
        <f t="shared" si="36"/>
        <v>0.8316782407407407</v>
      </c>
      <c r="D388" s="2">
        <v>0.25</v>
      </c>
      <c r="E388" s="3">
        <f t="shared" si="37"/>
        <v>0.25</v>
      </c>
      <c r="F388" s="2">
        <f t="shared" si="38"/>
        <v>0.5816782407407407</v>
      </c>
      <c r="G388">
        <v>193832</v>
      </c>
      <c r="H388">
        <v>816</v>
      </c>
      <c r="I388">
        <v>15.51</v>
      </c>
      <c r="J388">
        <v>23.62</v>
      </c>
      <c r="K388">
        <v>78739</v>
      </c>
      <c r="L388">
        <v>50.61</v>
      </c>
      <c r="M388">
        <f t="shared" si="39"/>
        <v>0.68739883596790297</v>
      </c>
      <c r="N388">
        <f t="shared" si="40"/>
        <v>1.5939666666666666E-5</v>
      </c>
      <c r="O388" s="3">
        <f t="shared" si="41"/>
        <v>0.70150472999999991</v>
      </c>
      <c r="P388" s="3"/>
      <c r="Q388" s="3"/>
      <c r="R388" s="3"/>
    </row>
    <row r="389" spans="1:18" x14ac:dyDescent="0.35">
      <c r="A389" s="1">
        <v>43495</v>
      </c>
      <c r="B389" s="2">
        <v>0.8316782407407407</v>
      </c>
      <c r="C389" s="3">
        <f t="shared" si="36"/>
        <v>0.8316782407407407</v>
      </c>
      <c r="D389" s="2">
        <v>0.25</v>
      </c>
      <c r="E389" s="3">
        <f t="shared" si="37"/>
        <v>0.25</v>
      </c>
      <c r="F389" s="2">
        <f t="shared" si="38"/>
        <v>0.5816782407407407</v>
      </c>
      <c r="G389">
        <v>194334</v>
      </c>
      <c r="H389">
        <v>822</v>
      </c>
      <c r="I389">
        <v>15.51</v>
      </c>
      <c r="J389">
        <v>23.63</v>
      </c>
      <c r="K389">
        <v>78738</v>
      </c>
      <c r="L389">
        <v>50.61</v>
      </c>
      <c r="M389">
        <f t="shared" si="39"/>
        <v>0.68739883596790297</v>
      </c>
      <c r="N389">
        <f t="shared" si="40"/>
        <v>1.6139666666666667E-5</v>
      </c>
      <c r="O389" s="3">
        <f t="shared" si="41"/>
        <v>0.71030673</v>
      </c>
      <c r="P389" s="3"/>
      <c r="Q389" s="3"/>
      <c r="R389" s="3"/>
    </row>
    <row r="390" spans="1:18" x14ac:dyDescent="0.35">
      <c r="A390" s="1">
        <v>43495</v>
      </c>
      <c r="B390" s="2">
        <v>0.83168981481481474</v>
      </c>
      <c r="C390" s="3">
        <f t="shared" si="36"/>
        <v>0.83168981481481474</v>
      </c>
      <c r="D390" s="2">
        <v>0.25</v>
      </c>
      <c r="E390" s="3">
        <f t="shared" si="37"/>
        <v>0.25</v>
      </c>
      <c r="F390" s="2">
        <f t="shared" si="38"/>
        <v>0.58168981481481474</v>
      </c>
      <c r="G390">
        <v>194836</v>
      </c>
      <c r="H390">
        <v>820</v>
      </c>
      <c r="I390">
        <v>15.52</v>
      </c>
      <c r="J390">
        <v>23.63</v>
      </c>
      <c r="K390">
        <v>78735</v>
      </c>
      <c r="L390">
        <v>50.61</v>
      </c>
      <c r="M390">
        <f t="shared" si="39"/>
        <v>0.68854679661581197</v>
      </c>
      <c r="N390">
        <f t="shared" si="40"/>
        <v>1.6073E-5</v>
      </c>
      <c r="O390" s="3">
        <f t="shared" si="41"/>
        <v>0.70737273000000001</v>
      </c>
      <c r="P390" s="3"/>
      <c r="Q390" s="3"/>
      <c r="R390" s="3"/>
    </row>
    <row r="391" spans="1:18" x14ac:dyDescent="0.35">
      <c r="A391" s="1">
        <v>43495</v>
      </c>
      <c r="B391" s="2">
        <v>0.83168981481481474</v>
      </c>
      <c r="C391" s="3">
        <f t="shared" si="36"/>
        <v>0.83168981481481474</v>
      </c>
      <c r="D391" s="2">
        <v>0.25</v>
      </c>
      <c r="E391" s="3">
        <f t="shared" si="37"/>
        <v>0.25</v>
      </c>
      <c r="F391" s="2">
        <f t="shared" si="38"/>
        <v>0.58168981481481474</v>
      </c>
      <c r="G391">
        <v>195338</v>
      </c>
      <c r="H391">
        <v>817</v>
      </c>
      <c r="I391">
        <v>15.45</v>
      </c>
      <c r="J391">
        <v>23.64</v>
      </c>
      <c r="K391">
        <v>78735</v>
      </c>
      <c r="L391">
        <v>50.61</v>
      </c>
      <c r="M391">
        <f t="shared" si="39"/>
        <v>0.68051107208044892</v>
      </c>
      <c r="N391">
        <f t="shared" si="40"/>
        <v>1.5973000000000001E-5</v>
      </c>
      <c r="O391" s="3">
        <f t="shared" si="41"/>
        <v>0.70297173000000002</v>
      </c>
      <c r="P391" s="3"/>
      <c r="Q391" s="3"/>
      <c r="R391" s="3"/>
    </row>
    <row r="392" spans="1:18" x14ac:dyDescent="0.35">
      <c r="A392" s="1">
        <v>43495</v>
      </c>
      <c r="B392" s="2">
        <v>0.83170138888888889</v>
      </c>
      <c r="C392" s="3">
        <f t="shared" si="36"/>
        <v>0.83170138888888889</v>
      </c>
      <c r="D392" s="2">
        <v>0.25</v>
      </c>
      <c r="E392" s="3">
        <f t="shared" si="37"/>
        <v>0.25</v>
      </c>
      <c r="F392" s="2">
        <f t="shared" si="38"/>
        <v>0.58170138888888889</v>
      </c>
      <c r="G392">
        <v>195840</v>
      </c>
      <c r="H392">
        <v>830</v>
      </c>
      <c r="I392">
        <v>15.42</v>
      </c>
      <c r="J392">
        <v>23.64</v>
      </c>
      <c r="K392">
        <v>78739</v>
      </c>
      <c r="L392">
        <v>50.61</v>
      </c>
      <c r="M392">
        <f t="shared" si="39"/>
        <v>0.67706719013672212</v>
      </c>
      <c r="N392">
        <f t="shared" si="40"/>
        <v>1.6406333333333333E-5</v>
      </c>
      <c r="O392" s="3">
        <f t="shared" si="41"/>
        <v>0.72204272999999997</v>
      </c>
      <c r="P392" s="3"/>
      <c r="Q392" s="3"/>
      <c r="R392" s="3"/>
    </row>
    <row r="393" spans="1:18" x14ac:dyDescent="0.35">
      <c r="A393" s="1">
        <v>43495</v>
      </c>
      <c r="B393" s="2">
        <v>0.83170138888888889</v>
      </c>
      <c r="C393" s="3">
        <f t="shared" si="36"/>
        <v>0.83170138888888889</v>
      </c>
      <c r="D393" s="2">
        <v>0.25</v>
      </c>
      <c r="E393" s="3">
        <f t="shared" si="37"/>
        <v>0.25</v>
      </c>
      <c r="F393" s="2">
        <f t="shared" si="38"/>
        <v>0.58170138888888889</v>
      </c>
      <c r="G393">
        <v>196341</v>
      </c>
      <c r="H393">
        <v>826</v>
      </c>
      <c r="I393">
        <v>15.25</v>
      </c>
      <c r="J393">
        <v>23.64</v>
      </c>
      <c r="K393">
        <v>78737</v>
      </c>
      <c r="L393">
        <v>50.61</v>
      </c>
      <c r="M393">
        <f t="shared" si="39"/>
        <v>0.65755185912226921</v>
      </c>
      <c r="N393">
        <f t="shared" si="40"/>
        <v>1.6273000000000002E-5</v>
      </c>
      <c r="O393" s="3">
        <f t="shared" si="41"/>
        <v>0.71617473000000009</v>
      </c>
      <c r="P393" s="3"/>
      <c r="Q393" s="3"/>
      <c r="R393" s="3"/>
    </row>
    <row r="394" spans="1:18" x14ac:dyDescent="0.35">
      <c r="A394" s="1">
        <v>43495</v>
      </c>
      <c r="B394" s="2">
        <v>0.83171296296296304</v>
      </c>
      <c r="C394" s="3">
        <f t="shared" si="36"/>
        <v>0.83171296296296304</v>
      </c>
      <c r="D394" s="2">
        <v>0.25</v>
      </c>
      <c r="E394" s="3">
        <f t="shared" si="37"/>
        <v>0.25</v>
      </c>
      <c r="F394" s="2">
        <f t="shared" si="38"/>
        <v>0.58171296296296304</v>
      </c>
      <c r="G394">
        <v>196843</v>
      </c>
      <c r="H394">
        <v>819</v>
      </c>
      <c r="I394">
        <v>15.44</v>
      </c>
      <c r="J394">
        <v>23.62</v>
      </c>
      <c r="K394">
        <v>78734</v>
      </c>
      <c r="L394">
        <v>50.61</v>
      </c>
      <c r="M394">
        <f t="shared" si="39"/>
        <v>0.67936311143254002</v>
      </c>
      <c r="N394">
        <f t="shared" si="40"/>
        <v>1.6039666666666668E-5</v>
      </c>
      <c r="O394" s="3">
        <f t="shared" si="41"/>
        <v>0.70590573000000012</v>
      </c>
      <c r="P394" s="3"/>
      <c r="Q394" s="3"/>
      <c r="R394" s="3"/>
    </row>
    <row r="395" spans="1:18" x14ac:dyDescent="0.35">
      <c r="A395" s="1">
        <v>43495</v>
      </c>
      <c r="B395" s="2">
        <v>0.83171296296296304</v>
      </c>
      <c r="C395" s="3">
        <f t="shared" si="36"/>
        <v>0.83171296296296304</v>
      </c>
      <c r="D395" s="2">
        <v>0.25</v>
      </c>
      <c r="E395" s="3">
        <f t="shared" si="37"/>
        <v>0.25</v>
      </c>
      <c r="F395" s="2">
        <f t="shared" si="38"/>
        <v>0.58171296296296304</v>
      </c>
      <c r="G395">
        <v>197345</v>
      </c>
      <c r="H395">
        <v>821</v>
      </c>
      <c r="I395">
        <v>15.38</v>
      </c>
      <c r="J395">
        <v>23.64</v>
      </c>
      <c r="K395">
        <v>78736</v>
      </c>
      <c r="L395">
        <v>50.61</v>
      </c>
      <c r="M395">
        <f t="shared" si="39"/>
        <v>0.6724753475450862</v>
      </c>
      <c r="N395">
        <f t="shared" si="40"/>
        <v>1.6106333333333332E-5</v>
      </c>
      <c r="O395" s="3">
        <f t="shared" si="41"/>
        <v>0.70883972999999989</v>
      </c>
      <c r="P395" s="3"/>
      <c r="Q395" s="3"/>
      <c r="R395" s="3"/>
    </row>
    <row r="396" spans="1:18" x14ac:dyDescent="0.35">
      <c r="A396" s="1">
        <v>43495</v>
      </c>
      <c r="B396" s="2">
        <v>0.83172453703703697</v>
      </c>
      <c r="C396" s="3">
        <f t="shared" si="36"/>
        <v>0.83172453703703697</v>
      </c>
      <c r="D396" s="2">
        <v>0.25</v>
      </c>
      <c r="E396" s="3">
        <f t="shared" si="37"/>
        <v>0.25</v>
      </c>
      <c r="F396" s="2">
        <f t="shared" si="38"/>
        <v>0.58172453703703697</v>
      </c>
      <c r="G396">
        <v>197847</v>
      </c>
      <c r="H396">
        <v>829</v>
      </c>
      <c r="I396">
        <v>15.38</v>
      </c>
      <c r="J396">
        <v>23.63</v>
      </c>
      <c r="K396">
        <v>78734</v>
      </c>
      <c r="L396">
        <v>50.61</v>
      </c>
      <c r="M396">
        <f t="shared" si="39"/>
        <v>0.6724753475450862</v>
      </c>
      <c r="N396">
        <f t="shared" si="40"/>
        <v>1.6373000000000001E-5</v>
      </c>
      <c r="O396" s="3">
        <f t="shared" si="41"/>
        <v>0.72057573000000008</v>
      </c>
      <c r="P396" s="3"/>
      <c r="Q396" s="3"/>
      <c r="R396" s="3"/>
    </row>
    <row r="397" spans="1:18" x14ac:dyDescent="0.35">
      <c r="A397" s="1">
        <v>43495</v>
      </c>
      <c r="B397" s="2">
        <v>0.83172453703703697</v>
      </c>
      <c r="C397" s="3">
        <f t="shared" si="36"/>
        <v>0.83172453703703697</v>
      </c>
      <c r="D397" s="2">
        <v>0.25</v>
      </c>
      <c r="E397" s="3">
        <f t="shared" si="37"/>
        <v>0.25</v>
      </c>
      <c r="F397" s="2">
        <f t="shared" si="38"/>
        <v>0.58172453703703697</v>
      </c>
      <c r="G397">
        <v>198348</v>
      </c>
      <c r="H397">
        <v>822</v>
      </c>
      <c r="I397">
        <v>15.37</v>
      </c>
      <c r="J397">
        <v>23.64</v>
      </c>
      <c r="K397">
        <v>78734</v>
      </c>
      <c r="L397">
        <v>50.61</v>
      </c>
      <c r="M397">
        <f t="shared" si="39"/>
        <v>0.67132738689717708</v>
      </c>
      <c r="N397">
        <f t="shared" si="40"/>
        <v>1.6139666666666667E-5</v>
      </c>
      <c r="O397" s="3">
        <f t="shared" si="41"/>
        <v>0.71030673</v>
      </c>
      <c r="P397" s="3"/>
      <c r="Q397" s="3"/>
      <c r="R397" s="3"/>
    </row>
    <row r="398" spans="1:18" x14ac:dyDescent="0.35">
      <c r="A398" s="1">
        <v>43495</v>
      </c>
      <c r="B398" s="2">
        <v>0.83173611111111112</v>
      </c>
      <c r="C398" s="3">
        <f t="shared" si="36"/>
        <v>0.83173611111111112</v>
      </c>
      <c r="D398" s="2">
        <v>0.25</v>
      </c>
      <c r="E398" s="3">
        <f t="shared" si="37"/>
        <v>0.25</v>
      </c>
      <c r="F398" s="2">
        <f t="shared" si="38"/>
        <v>0.58173611111111112</v>
      </c>
      <c r="G398">
        <v>198850</v>
      </c>
      <c r="H398">
        <v>833</v>
      </c>
      <c r="I398">
        <v>15.34</v>
      </c>
      <c r="J398">
        <v>23.64</v>
      </c>
      <c r="K398">
        <v>78733</v>
      </c>
      <c r="L398">
        <v>50.61</v>
      </c>
      <c r="M398">
        <f t="shared" si="39"/>
        <v>0.66788350495345017</v>
      </c>
      <c r="N398">
        <f t="shared" si="40"/>
        <v>1.6506333333333335E-5</v>
      </c>
      <c r="O398" s="3">
        <f t="shared" si="41"/>
        <v>0.72644373000000007</v>
      </c>
      <c r="P398" s="3"/>
      <c r="Q398" s="3"/>
      <c r="R398" s="3"/>
    </row>
    <row r="399" spans="1:18" x14ac:dyDescent="0.35">
      <c r="A399" s="1">
        <v>43495</v>
      </c>
      <c r="B399" s="2">
        <v>0.83173611111111112</v>
      </c>
      <c r="C399" s="3">
        <f t="shared" si="36"/>
        <v>0.83173611111111112</v>
      </c>
      <c r="D399" s="2">
        <v>0.25</v>
      </c>
      <c r="E399" s="3">
        <f t="shared" si="37"/>
        <v>0.25</v>
      </c>
      <c r="F399" s="2">
        <f t="shared" si="38"/>
        <v>0.58173611111111112</v>
      </c>
      <c r="G399">
        <v>199352</v>
      </c>
      <c r="H399">
        <v>824</v>
      </c>
      <c r="I399">
        <v>15.42</v>
      </c>
      <c r="J399">
        <v>23.64</v>
      </c>
      <c r="K399">
        <v>78735</v>
      </c>
      <c r="L399">
        <v>50.61</v>
      </c>
      <c r="M399">
        <f t="shared" si="39"/>
        <v>0.67706719013672212</v>
      </c>
      <c r="N399">
        <f t="shared" si="40"/>
        <v>1.6206333333333334E-5</v>
      </c>
      <c r="O399" s="3">
        <f t="shared" si="41"/>
        <v>0.7132407300000001</v>
      </c>
      <c r="P399" s="3"/>
      <c r="Q399" s="3"/>
      <c r="R399" s="3"/>
    </row>
    <row r="400" spans="1:18" x14ac:dyDescent="0.35">
      <c r="A400" s="1">
        <v>43495</v>
      </c>
      <c r="B400" s="2">
        <v>0.83174768518518516</v>
      </c>
      <c r="C400" s="3">
        <f t="shared" si="36"/>
        <v>0.83174768518518516</v>
      </c>
      <c r="D400" s="2">
        <v>0.25</v>
      </c>
      <c r="E400" s="3">
        <f t="shared" si="37"/>
        <v>0.25</v>
      </c>
      <c r="F400" s="2">
        <f t="shared" si="38"/>
        <v>0.58174768518518516</v>
      </c>
      <c r="G400">
        <v>199854</v>
      </c>
      <c r="H400">
        <v>822</v>
      </c>
      <c r="I400">
        <v>15.42</v>
      </c>
      <c r="J400">
        <v>23.64</v>
      </c>
      <c r="K400">
        <v>78735</v>
      </c>
      <c r="L400">
        <v>50.61</v>
      </c>
      <c r="M400">
        <f t="shared" si="39"/>
        <v>0.67706719013672212</v>
      </c>
      <c r="N400">
        <f t="shared" si="40"/>
        <v>1.6139666666666667E-5</v>
      </c>
      <c r="O400" s="3">
        <f t="shared" si="41"/>
        <v>0.71030673</v>
      </c>
      <c r="P400" s="3"/>
      <c r="Q400" s="3"/>
      <c r="R400" s="3"/>
    </row>
    <row r="401" spans="1:18" x14ac:dyDescent="0.35">
      <c r="A401" s="1">
        <v>43495</v>
      </c>
      <c r="B401" s="2">
        <v>0.83174768518518516</v>
      </c>
      <c r="C401" s="3">
        <f t="shared" si="36"/>
        <v>0.83174768518518516</v>
      </c>
      <c r="D401" s="2">
        <v>0.25</v>
      </c>
      <c r="E401" s="3">
        <f t="shared" si="37"/>
        <v>0.25</v>
      </c>
      <c r="F401" s="2">
        <f t="shared" si="38"/>
        <v>0.58174768518518516</v>
      </c>
      <c r="G401">
        <v>200355</v>
      </c>
      <c r="H401">
        <v>819</v>
      </c>
      <c r="I401">
        <v>15.37</v>
      </c>
      <c r="J401">
        <v>23.64</v>
      </c>
      <c r="K401">
        <v>78733</v>
      </c>
      <c r="L401">
        <v>50.61</v>
      </c>
      <c r="M401">
        <f t="shared" si="39"/>
        <v>0.67132738689717708</v>
      </c>
      <c r="N401">
        <f t="shared" si="40"/>
        <v>1.6039666666666668E-5</v>
      </c>
      <c r="O401" s="3">
        <f t="shared" si="41"/>
        <v>0.70590573000000012</v>
      </c>
      <c r="P401" s="3"/>
      <c r="Q401" s="3"/>
      <c r="R401" s="3"/>
    </row>
    <row r="402" spans="1:18" x14ac:dyDescent="0.35">
      <c r="A402" s="1">
        <v>43495</v>
      </c>
      <c r="B402" s="2">
        <v>0.83175925925925931</v>
      </c>
      <c r="C402" s="3">
        <f t="shared" si="36"/>
        <v>0.83175925925925931</v>
      </c>
      <c r="D402" s="2">
        <v>0.25</v>
      </c>
      <c r="E402" s="3">
        <f t="shared" si="37"/>
        <v>0.25</v>
      </c>
      <c r="F402" s="2">
        <f t="shared" si="38"/>
        <v>0.58175925925925931</v>
      </c>
      <c r="G402">
        <v>200858</v>
      </c>
      <c r="H402">
        <v>822</v>
      </c>
      <c r="I402">
        <v>15.31</v>
      </c>
      <c r="J402">
        <v>23.64</v>
      </c>
      <c r="K402">
        <v>78732</v>
      </c>
      <c r="L402">
        <v>50.61</v>
      </c>
      <c r="M402">
        <f t="shared" si="39"/>
        <v>0.66443962300972326</v>
      </c>
      <c r="N402">
        <f t="shared" si="40"/>
        <v>1.6139666666666667E-5</v>
      </c>
      <c r="O402" s="3">
        <f t="shared" si="41"/>
        <v>0.71030673</v>
      </c>
      <c r="P402" s="3"/>
      <c r="Q402" s="3"/>
      <c r="R402" s="3"/>
    </row>
    <row r="403" spans="1:18" x14ac:dyDescent="0.35">
      <c r="A403" s="1">
        <v>43495</v>
      </c>
      <c r="B403" s="2">
        <v>0.83175925925925931</v>
      </c>
      <c r="C403" s="3">
        <f t="shared" si="36"/>
        <v>0.83175925925925931</v>
      </c>
      <c r="D403" s="2">
        <v>0.25</v>
      </c>
      <c r="E403" s="3">
        <f t="shared" si="37"/>
        <v>0.25</v>
      </c>
      <c r="F403" s="2">
        <f t="shared" si="38"/>
        <v>0.58175925925925931</v>
      </c>
      <c r="G403">
        <v>201360</v>
      </c>
      <c r="H403">
        <v>816</v>
      </c>
      <c r="I403">
        <v>15.22</v>
      </c>
      <c r="J403">
        <v>23.64</v>
      </c>
      <c r="K403">
        <v>78735</v>
      </c>
      <c r="L403">
        <v>50.61</v>
      </c>
      <c r="M403">
        <f t="shared" si="39"/>
        <v>0.65410797717854241</v>
      </c>
      <c r="N403">
        <f t="shared" si="40"/>
        <v>1.5939666666666666E-5</v>
      </c>
      <c r="O403" s="3">
        <f t="shared" si="41"/>
        <v>0.70150472999999991</v>
      </c>
      <c r="P403" s="3"/>
      <c r="Q403" s="3"/>
      <c r="R403" s="3"/>
    </row>
    <row r="404" spans="1:18" x14ac:dyDescent="0.35">
      <c r="A404" s="1">
        <v>43495</v>
      </c>
      <c r="B404" s="2">
        <v>0.83177083333333324</v>
      </c>
      <c r="C404" s="3">
        <f t="shared" si="36"/>
        <v>0.83177083333333324</v>
      </c>
      <c r="D404" s="2">
        <v>0.25</v>
      </c>
      <c r="E404" s="3">
        <f t="shared" si="37"/>
        <v>0.25</v>
      </c>
      <c r="F404" s="2">
        <f t="shared" si="38"/>
        <v>0.58177083333333324</v>
      </c>
      <c r="G404">
        <v>201862</v>
      </c>
      <c r="H404">
        <v>825</v>
      </c>
      <c r="I404">
        <v>15.32</v>
      </c>
      <c r="J404">
        <v>23.64</v>
      </c>
      <c r="K404">
        <v>78730</v>
      </c>
      <c r="L404">
        <v>50.61</v>
      </c>
      <c r="M404">
        <f t="shared" si="39"/>
        <v>0.66558758365763226</v>
      </c>
      <c r="N404">
        <f t="shared" si="40"/>
        <v>1.6239666666666666E-5</v>
      </c>
      <c r="O404" s="3">
        <f t="shared" si="41"/>
        <v>0.71470772999999999</v>
      </c>
      <c r="P404" s="3"/>
      <c r="Q404" s="3"/>
      <c r="R404" s="3"/>
    </row>
    <row r="405" spans="1:18" x14ac:dyDescent="0.35">
      <c r="A405" s="1">
        <v>43495</v>
      </c>
      <c r="B405" s="2">
        <v>0.83177083333333324</v>
      </c>
      <c r="C405" s="3">
        <f t="shared" si="36"/>
        <v>0.83177083333333324</v>
      </c>
      <c r="D405" s="2">
        <v>0.25</v>
      </c>
      <c r="E405" s="3">
        <f t="shared" si="37"/>
        <v>0.25</v>
      </c>
      <c r="F405" s="2">
        <f t="shared" si="38"/>
        <v>0.58177083333333324</v>
      </c>
      <c r="G405">
        <v>202363</v>
      </c>
      <c r="H405">
        <v>815</v>
      </c>
      <c r="I405">
        <v>15.17</v>
      </c>
      <c r="J405">
        <v>23.64</v>
      </c>
      <c r="K405">
        <v>78730</v>
      </c>
      <c r="L405">
        <v>50.61</v>
      </c>
      <c r="M405">
        <f t="shared" si="39"/>
        <v>0.64836817393899737</v>
      </c>
      <c r="N405">
        <f t="shared" si="40"/>
        <v>1.5906333333333334E-5</v>
      </c>
      <c r="O405" s="3">
        <f t="shared" si="41"/>
        <v>0.70003773000000002</v>
      </c>
      <c r="P405" s="3"/>
      <c r="Q405" s="3"/>
      <c r="R405" s="3"/>
    </row>
    <row r="406" spans="1:18" x14ac:dyDescent="0.35">
      <c r="A406" s="1">
        <v>43495</v>
      </c>
      <c r="B406" s="2">
        <v>0.83178240740740739</v>
      </c>
      <c r="C406" s="3">
        <f t="shared" si="36"/>
        <v>0.83178240740740739</v>
      </c>
      <c r="D406" s="2">
        <v>0.25</v>
      </c>
      <c r="E406" s="3">
        <f t="shared" si="37"/>
        <v>0.25</v>
      </c>
      <c r="F406" s="2">
        <f t="shared" si="38"/>
        <v>0.58178240740740739</v>
      </c>
      <c r="G406">
        <v>202865</v>
      </c>
      <c r="H406">
        <v>818</v>
      </c>
      <c r="I406">
        <v>15.25</v>
      </c>
      <c r="J406">
        <v>23.64</v>
      </c>
      <c r="K406">
        <v>78726</v>
      </c>
      <c r="L406">
        <v>50.61</v>
      </c>
      <c r="M406">
        <f t="shared" si="39"/>
        <v>0.65755185912226921</v>
      </c>
      <c r="N406">
        <f t="shared" si="40"/>
        <v>1.6006333333333333E-5</v>
      </c>
      <c r="O406" s="3">
        <f t="shared" si="41"/>
        <v>0.70443873000000001</v>
      </c>
      <c r="P406" s="3"/>
      <c r="Q406" s="3"/>
      <c r="R406" s="3"/>
    </row>
    <row r="407" spans="1:18" x14ac:dyDescent="0.35">
      <c r="A407" s="1">
        <v>43495</v>
      </c>
      <c r="B407" s="2">
        <v>0.83178240740740739</v>
      </c>
      <c r="C407" s="3">
        <f t="shared" si="36"/>
        <v>0.83178240740740739</v>
      </c>
      <c r="D407" s="2">
        <v>0.25</v>
      </c>
      <c r="E407" s="3">
        <f t="shared" si="37"/>
        <v>0.25</v>
      </c>
      <c r="F407" s="2">
        <f t="shared" si="38"/>
        <v>0.58178240740740739</v>
      </c>
      <c r="G407">
        <v>203367</v>
      </c>
      <c r="H407">
        <v>819</v>
      </c>
      <c r="I407">
        <v>15.27</v>
      </c>
      <c r="J407">
        <v>23.64</v>
      </c>
      <c r="K407">
        <v>78726</v>
      </c>
      <c r="L407">
        <v>50.61</v>
      </c>
      <c r="M407">
        <f t="shared" si="39"/>
        <v>0.65984778041808723</v>
      </c>
      <c r="N407">
        <f t="shared" si="40"/>
        <v>1.6039666666666668E-5</v>
      </c>
      <c r="O407" s="3">
        <f t="shared" si="41"/>
        <v>0.70590573000000012</v>
      </c>
      <c r="P407" s="3"/>
      <c r="Q407" s="3"/>
      <c r="R407" s="3"/>
    </row>
    <row r="408" spans="1:18" x14ac:dyDescent="0.35">
      <c r="A408" s="1">
        <v>43495</v>
      </c>
      <c r="B408" s="2">
        <v>0.83179398148148154</v>
      </c>
      <c r="C408" s="3">
        <f t="shared" si="36"/>
        <v>0.83179398148148154</v>
      </c>
      <c r="D408" s="2">
        <v>0.25</v>
      </c>
      <c r="E408" s="3">
        <f t="shared" si="37"/>
        <v>0.25</v>
      </c>
      <c r="F408" s="2">
        <f t="shared" si="38"/>
        <v>0.58179398148148154</v>
      </c>
      <c r="G408">
        <v>203869</v>
      </c>
      <c r="H408">
        <v>824</v>
      </c>
      <c r="I408">
        <v>15.64</v>
      </c>
      <c r="J408">
        <v>23.64</v>
      </c>
      <c r="K408">
        <v>78726</v>
      </c>
      <c r="L408">
        <v>50.61</v>
      </c>
      <c r="M408">
        <f t="shared" si="39"/>
        <v>0.70232232439071995</v>
      </c>
      <c r="N408">
        <f t="shared" si="40"/>
        <v>1.6206333333333334E-5</v>
      </c>
      <c r="O408" s="3">
        <f t="shared" si="41"/>
        <v>0.7132407300000001</v>
      </c>
      <c r="P408" s="3"/>
      <c r="Q408" s="3"/>
      <c r="R408" s="3"/>
    </row>
    <row r="409" spans="1:18" x14ac:dyDescent="0.35">
      <c r="A409" s="1">
        <v>43495</v>
      </c>
      <c r="B409" s="2">
        <v>0.83179398148148154</v>
      </c>
      <c r="C409" s="3">
        <f t="shared" si="36"/>
        <v>0.83179398148148154</v>
      </c>
      <c r="D409" s="2">
        <v>0.25</v>
      </c>
      <c r="E409" s="3">
        <f t="shared" si="37"/>
        <v>0.25</v>
      </c>
      <c r="F409" s="2">
        <f t="shared" si="38"/>
        <v>0.58179398148148154</v>
      </c>
      <c r="G409">
        <v>204370</v>
      </c>
      <c r="H409">
        <v>824</v>
      </c>
      <c r="I409">
        <v>16.13</v>
      </c>
      <c r="J409">
        <v>23.64</v>
      </c>
      <c r="K409">
        <v>78722</v>
      </c>
      <c r="L409">
        <v>50.61</v>
      </c>
      <c r="M409">
        <f t="shared" si="39"/>
        <v>0.75857239613826022</v>
      </c>
      <c r="N409">
        <f t="shared" si="40"/>
        <v>1.6206333333333334E-5</v>
      </c>
      <c r="O409" s="3">
        <f t="shared" si="41"/>
        <v>0.7132407300000001</v>
      </c>
      <c r="P409" s="3"/>
      <c r="Q409" s="3"/>
      <c r="R409" s="3"/>
    </row>
    <row r="410" spans="1:18" x14ac:dyDescent="0.35">
      <c r="A410" s="1">
        <v>43495</v>
      </c>
      <c r="B410" s="2">
        <v>0.83180555555555558</v>
      </c>
      <c r="C410" s="3">
        <f t="shared" si="36"/>
        <v>0.83180555555555558</v>
      </c>
      <c r="D410" s="2">
        <v>0.25</v>
      </c>
      <c r="E410" s="3">
        <f t="shared" si="37"/>
        <v>0.25</v>
      </c>
      <c r="F410" s="2">
        <f t="shared" si="38"/>
        <v>0.58180555555555558</v>
      </c>
      <c r="G410">
        <v>204872</v>
      </c>
      <c r="H410">
        <v>829</v>
      </c>
      <c r="I410">
        <v>17.18</v>
      </c>
      <c r="J410">
        <v>23.64</v>
      </c>
      <c r="K410">
        <v>78720</v>
      </c>
      <c r="L410">
        <v>50.61</v>
      </c>
      <c r="M410">
        <f t="shared" si="39"/>
        <v>0.87910826416870425</v>
      </c>
      <c r="N410">
        <f t="shared" si="40"/>
        <v>1.6373000000000001E-5</v>
      </c>
      <c r="O410" s="3">
        <f t="shared" si="41"/>
        <v>0.72057573000000008</v>
      </c>
      <c r="P410" s="3"/>
      <c r="Q410" s="3"/>
      <c r="R410" s="3"/>
    </row>
    <row r="411" spans="1:18" x14ac:dyDescent="0.35">
      <c r="A411" s="1">
        <v>43495</v>
      </c>
      <c r="B411" s="2">
        <v>0.83180555555555558</v>
      </c>
      <c r="C411" s="3">
        <f t="shared" si="36"/>
        <v>0.83180555555555558</v>
      </c>
      <c r="D411" s="2">
        <v>0.25</v>
      </c>
      <c r="E411" s="3">
        <f t="shared" si="37"/>
        <v>0.25</v>
      </c>
      <c r="F411" s="2">
        <f t="shared" si="38"/>
        <v>0.58180555555555558</v>
      </c>
      <c r="G411">
        <v>205374</v>
      </c>
      <c r="H411">
        <v>829</v>
      </c>
      <c r="I411">
        <v>19.66</v>
      </c>
      <c r="J411">
        <v>23.64</v>
      </c>
      <c r="K411">
        <v>78717</v>
      </c>
      <c r="L411">
        <v>50.61</v>
      </c>
      <c r="M411">
        <f t="shared" si="39"/>
        <v>1.1638025048501337</v>
      </c>
      <c r="N411">
        <f t="shared" si="40"/>
        <v>1.6373000000000001E-5</v>
      </c>
      <c r="O411" s="3">
        <f t="shared" si="41"/>
        <v>0.72057573000000008</v>
      </c>
      <c r="P411" s="3"/>
      <c r="Q411" s="3"/>
      <c r="R411" s="3"/>
    </row>
    <row r="412" spans="1:18" x14ac:dyDescent="0.35">
      <c r="A412" s="1">
        <v>43495</v>
      </c>
      <c r="B412" s="2">
        <v>0.83181712962962961</v>
      </c>
      <c r="C412" s="3">
        <f t="shared" si="36"/>
        <v>0.83181712962962961</v>
      </c>
      <c r="D412" s="2">
        <v>0.25</v>
      </c>
      <c r="E412" s="3">
        <f t="shared" si="37"/>
        <v>0.25</v>
      </c>
      <c r="F412" s="2">
        <f t="shared" si="38"/>
        <v>0.58181712962962961</v>
      </c>
      <c r="G412">
        <v>205804</v>
      </c>
      <c r="H412">
        <v>828</v>
      </c>
      <c r="I412">
        <v>23.26</v>
      </c>
      <c r="J412">
        <v>23.64</v>
      </c>
      <c r="K412">
        <v>78720</v>
      </c>
      <c r="L412">
        <v>50.61</v>
      </c>
      <c r="M412">
        <f t="shared" si="39"/>
        <v>1.5770683380973702</v>
      </c>
      <c r="N412">
        <f t="shared" si="40"/>
        <v>1.6339666666666665E-5</v>
      </c>
      <c r="O412" s="3">
        <f t="shared" si="41"/>
        <v>0.71910872999999997</v>
      </c>
      <c r="P412" s="3"/>
      <c r="Q412" s="3"/>
      <c r="R412" s="3"/>
    </row>
    <row r="413" spans="1:18" x14ac:dyDescent="0.35">
      <c r="A413" s="1">
        <v>43495</v>
      </c>
      <c r="B413" s="2">
        <v>0.83181712962962961</v>
      </c>
      <c r="C413" s="3">
        <f t="shared" si="36"/>
        <v>0.83181712962962961</v>
      </c>
      <c r="D413" s="2">
        <v>0.25</v>
      </c>
      <c r="E413" s="3">
        <f t="shared" si="37"/>
        <v>0.25</v>
      </c>
      <c r="F413" s="2">
        <f t="shared" si="38"/>
        <v>0.58181712962962961</v>
      </c>
      <c r="G413">
        <v>206303</v>
      </c>
      <c r="H413">
        <v>830</v>
      </c>
      <c r="I413">
        <v>29.17</v>
      </c>
      <c r="J413">
        <v>23.65</v>
      </c>
      <c r="K413">
        <v>78718</v>
      </c>
      <c r="L413">
        <v>50.61</v>
      </c>
      <c r="M413">
        <f t="shared" si="39"/>
        <v>2.2555130810115833</v>
      </c>
      <c r="N413">
        <f t="shared" si="40"/>
        <v>1.6406333333333333E-5</v>
      </c>
      <c r="O413" s="3">
        <f t="shared" si="41"/>
        <v>0.72204272999999997</v>
      </c>
      <c r="P413" s="3"/>
      <c r="Q413" s="3"/>
      <c r="R413" s="3"/>
    </row>
    <row r="414" spans="1:18" x14ac:dyDescent="0.35">
      <c r="A414" s="1">
        <v>43495</v>
      </c>
      <c r="B414" s="2">
        <v>0.83182870370370365</v>
      </c>
      <c r="C414" s="3">
        <f t="shared" si="36"/>
        <v>0.83182870370370365</v>
      </c>
      <c r="D414" s="2">
        <v>0.25</v>
      </c>
      <c r="E414" s="3">
        <f t="shared" si="37"/>
        <v>0.25</v>
      </c>
      <c r="F414" s="2">
        <f t="shared" si="38"/>
        <v>0.58182870370370365</v>
      </c>
      <c r="G414">
        <v>206804</v>
      </c>
      <c r="H414">
        <v>834</v>
      </c>
      <c r="I414">
        <v>37.08</v>
      </c>
      <c r="J414">
        <v>23.64</v>
      </c>
      <c r="K414">
        <v>78715</v>
      </c>
      <c r="L414">
        <v>50.61</v>
      </c>
      <c r="M414">
        <f t="shared" si="39"/>
        <v>3.1635499535075939</v>
      </c>
      <c r="N414">
        <f t="shared" si="40"/>
        <v>1.6539666666666667E-5</v>
      </c>
      <c r="O414" s="3">
        <f t="shared" si="41"/>
        <v>0.72791073000000006</v>
      </c>
      <c r="P414" s="3"/>
      <c r="Q414" s="3"/>
      <c r="R414" s="3"/>
    </row>
    <row r="415" spans="1:18" x14ac:dyDescent="0.35">
      <c r="A415" s="1">
        <v>43495</v>
      </c>
      <c r="B415" s="2">
        <v>0.83182870370370365</v>
      </c>
      <c r="C415" s="3">
        <f t="shared" si="36"/>
        <v>0.83182870370370365</v>
      </c>
      <c r="D415" s="2">
        <v>0.25</v>
      </c>
      <c r="E415" s="3">
        <f t="shared" si="37"/>
        <v>0.25</v>
      </c>
      <c r="F415" s="2">
        <f t="shared" si="38"/>
        <v>0.58182870370370365</v>
      </c>
      <c r="G415">
        <v>207306</v>
      </c>
      <c r="H415">
        <v>847</v>
      </c>
      <c r="I415">
        <v>45.87</v>
      </c>
      <c r="J415">
        <v>23.64</v>
      </c>
      <c r="K415">
        <v>78719</v>
      </c>
      <c r="L415">
        <v>50.61</v>
      </c>
      <c r="M415">
        <f t="shared" si="39"/>
        <v>4.1726073630195959</v>
      </c>
      <c r="N415">
        <f t="shared" si="40"/>
        <v>1.6972999999999998E-5</v>
      </c>
      <c r="O415" s="3">
        <f t="shared" si="41"/>
        <v>0.7469817299999999</v>
      </c>
      <c r="P415" s="3"/>
      <c r="Q415" s="3"/>
      <c r="R415" s="3"/>
    </row>
    <row r="416" spans="1:18" x14ac:dyDescent="0.35">
      <c r="A416" s="1">
        <v>43495</v>
      </c>
      <c r="B416" s="2">
        <v>0.8318402777777778</v>
      </c>
      <c r="C416" s="3">
        <f t="shared" si="36"/>
        <v>0.8318402777777778</v>
      </c>
      <c r="D416" s="2">
        <v>0.25</v>
      </c>
      <c r="E416" s="3">
        <f t="shared" si="37"/>
        <v>0.25</v>
      </c>
      <c r="F416" s="2">
        <f t="shared" si="38"/>
        <v>0.5818402777777778</v>
      </c>
      <c r="G416">
        <v>207808</v>
      </c>
      <c r="H416">
        <v>850</v>
      </c>
      <c r="I416">
        <v>54.07</v>
      </c>
      <c r="J416">
        <v>23.64</v>
      </c>
      <c r="K416">
        <v>78721</v>
      </c>
      <c r="L416">
        <v>50.61</v>
      </c>
      <c r="M416">
        <f t="shared" si="39"/>
        <v>5.1139350943049671</v>
      </c>
      <c r="N416">
        <f t="shared" si="40"/>
        <v>1.7073000000000001E-5</v>
      </c>
      <c r="O416" s="3">
        <f t="shared" si="41"/>
        <v>0.75138273</v>
      </c>
      <c r="P416" s="3"/>
      <c r="Q416" s="3"/>
      <c r="R416" s="3"/>
    </row>
    <row r="417" spans="1:18" x14ac:dyDescent="0.35">
      <c r="A417" s="1">
        <v>43495</v>
      </c>
      <c r="B417" s="2">
        <v>0.8318402777777778</v>
      </c>
      <c r="C417" s="3">
        <f t="shared" si="36"/>
        <v>0.8318402777777778</v>
      </c>
      <c r="D417" s="2">
        <v>0.25</v>
      </c>
      <c r="E417" s="3">
        <f t="shared" si="37"/>
        <v>0.25</v>
      </c>
      <c r="F417" s="2">
        <f t="shared" si="38"/>
        <v>0.5818402777777778</v>
      </c>
      <c r="G417">
        <v>208310</v>
      </c>
      <c r="H417">
        <v>843</v>
      </c>
      <c r="I417">
        <v>62.03</v>
      </c>
      <c r="J417">
        <v>23.64</v>
      </c>
      <c r="K417">
        <v>78722</v>
      </c>
      <c r="L417">
        <v>50.61</v>
      </c>
      <c r="M417">
        <f t="shared" si="39"/>
        <v>6.0277117700405229</v>
      </c>
      <c r="N417">
        <f t="shared" si="40"/>
        <v>1.6839666666666667E-5</v>
      </c>
      <c r="O417" s="3">
        <f t="shared" si="41"/>
        <v>0.74111373000000003</v>
      </c>
      <c r="P417" s="3"/>
      <c r="Q417" s="3"/>
      <c r="R417" s="3"/>
    </row>
    <row r="418" spans="1:18" x14ac:dyDescent="0.35">
      <c r="A418" s="1">
        <v>43495</v>
      </c>
      <c r="B418" s="2">
        <v>0.83185185185185195</v>
      </c>
      <c r="C418" s="3">
        <f t="shared" si="36"/>
        <v>0.83185185185185195</v>
      </c>
      <c r="D418" s="2">
        <v>0.25</v>
      </c>
      <c r="E418" s="3">
        <f t="shared" si="37"/>
        <v>0.25</v>
      </c>
      <c r="F418" s="2">
        <f t="shared" si="38"/>
        <v>0.58185185185185195</v>
      </c>
      <c r="G418">
        <v>208812</v>
      </c>
      <c r="H418">
        <v>852</v>
      </c>
      <c r="I418">
        <v>69.77</v>
      </c>
      <c r="J418">
        <v>23.66</v>
      </c>
      <c r="K418">
        <v>78717</v>
      </c>
      <c r="L418">
        <v>50.61</v>
      </c>
      <c r="M418">
        <f t="shared" si="39"/>
        <v>6.9162333115220811</v>
      </c>
      <c r="N418">
        <f t="shared" si="40"/>
        <v>1.7139666666666668E-5</v>
      </c>
      <c r="O418" s="3">
        <f t="shared" si="41"/>
        <v>0.7543167300000001</v>
      </c>
      <c r="P418" s="3"/>
      <c r="Q418" s="3"/>
      <c r="R418" s="3"/>
    </row>
    <row r="419" spans="1:18" x14ac:dyDescent="0.35">
      <c r="A419" s="1">
        <v>43495</v>
      </c>
      <c r="B419" s="2">
        <v>0.83185185185185195</v>
      </c>
      <c r="C419" s="3">
        <f t="shared" si="36"/>
        <v>0.83185185185185195</v>
      </c>
      <c r="D419" s="2">
        <v>0.25</v>
      </c>
      <c r="E419" s="3">
        <f t="shared" si="37"/>
        <v>0.25</v>
      </c>
      <c r="F419" s="2">
        <f t="shared" si="38"/>
        <v>0.58185185185185195</v>
      </c>
      <c r="G419">
        <v>209313</v>
      </c>
      <c r="H419">
        <v>857</v>
      </c>
      <c r="I419">
        <v>76.959999999999994</v>
      </c>
      <c r="J419">
        <v>23.64</v>
      </c>
      <c r="K419">
        <v>78721</v>
      </c>
      <c r="L419">
        <v>50.61</v>
      </c>
      <c r="M419">
        <f t="shared" si="39"/>
        <v>7.7416170173686432</v>
      </c>
      <c r="N419">
        <f t="shared" si="40"/>
        <v>1.7306333333333334E-5</v>
      </c>
      <c r="O419" s="3">
        <f t="shared" si="41"/>
        <v>0.76165173000000008</v>
      </c>
      <c r="P419" s="3"/>
      <c r="Q419" s="3"/>
      <c r="R419" s="3"/>
    </row>
    <row r="420" spans="1:18" x14ac:dyDescent="0.35">
      <c r="A420" s="1">
        <v>43495</v>
      </c>
      <c r="B420" s="2">
        <v>0.83186342592592588</v>
      </c>
      <c r="C420" s="3">
        <f t="shared" si="36"/>
        <v>0.83186342592592588</v>
      </c>
      <c r="D420" s="2">
        <v>0.25</v>
      </c>
      <c r="E420" s="3">
        <f t="shared" si="37"/>
        <v>0.25</v>
      </c>
      <c r="F420" s="2">
        <f t="shared" si="38"/>
        <v>0.58186342592592588</v>
      </c>
      <c r="G420">
        <v>209815</v>
      </c>
      <c r="H420">
        <v>867</v>
      </c>
      <c r="I420">
        <v>83.08</v>
      </c>
      <c r="J420">
        <v>23.64</v>
      </c>
      <c r="K420">
        <v>78719</v>
      </c>
      <c r="L420">
        <v>50.65</v>
      </c>
      <c r="M420">
        <f t="shared" si="39"/>
        <v>8.4441689338889461</v>
      </c>
      <c r="N420">
        <f t="shared" si="40"/>
        <v>1.763966666666667E-5</v>
      </c>
      <c r="O420" s="3">
        <f t="shared" si="41"/>
        <v>0.77632173000000015</v>
      </c>
      <c r="P420" s="3"/>
      <c r="Q420" s="3"/>
      <c r="R420" s="3"/>
    </row>
    <row r="421" spans="1:18" x14ac:dyDescent="0.35">
      <c r="A421" s="1">
        <v>43495</v>
      </c>
      <c r="B421" s="2">
        <v>0.83186342592592588</v>
      </c>
      <c r="C421" s="3">
        <f t="shared" ref="C421:C484" si="42">B421</f>
        <v>0.83186342592592588</v>
      </c>
      <c r="D421" s="2">
        <v>0.25</v>
      </c>
      <c r="E421" s="3">
        <f t="shared" ref="E421:E484" si="43">D421</f>
        <v>0.25</v>
      </c>
      <c r="F421" s="2">
        <f t="shared" ref="F421:F484" si="44">C421-E421</f>
        <v>0.58186342592592588</v>
      </c>
      <c r="G421">
        <v>210317</v>
      </c>
      <c r="H421">
        <v>848</v>
      </c>
      <c r="I421">
        <v>88.04</v>
      </c>
      <c r="J421">
        <v>23.64</v>
      </c>
      <c r="K421">
        <v>78712</v>
      </c>
      <c r="L421">
        <v>50.68</v>
      </c>
      <c r="M421">
        <f t="shared" ref="M421:M484" si="45">(I421-9.522)/8.7111</f>
        <v>9.013557415251805</v>
      </c>
      <c r="N421">
        <f t="shared" ref="N421:N484" si="46">(H421-337.81)/30000000</f>
        <v>1.7006333333333334E-5</v>
      </c>
      <c r="O421" s="3">
        <f t="shared" ref="O421:O484" si="47">N421*44010</f>
        <v>0.74844873000000001</v>
      </c>
      <c r="P421" s="3"/>
      <c r="Q421" s="3"/>
      <c r="R421" s="3"/>
    </row>
    <row r="422" spans="1:18" x14ac:dyDescent="0.35">
      <c r="A422" s="1">
        <v>43495</v>
      </c>
      <c r="B422" s="2">
        <v>0.83187500000000003</v>
      </c>
      <c r="C422" s="3">
        <f t="shared" si="42"/>
        <v>0.83187500000000003</v>
      </c>
      <c r="D422" s="2">
        <v>0.25</v>
      </c>
      <c r="E422" s="3">
        <f t="shared" si="43"/>
        <v>0.25</v>
      </c>
      <c r="F422" s="2">
        <f t="shared" si="44"/>
        <v>0.58187500000000003</v>
      </c>
      <c r="G422">
        <v>210819</v>
      </c>
      <c r="H422">
        <v>855</v>
      </c>
      <c r="I422">
        <v>91.78</v>
      </c>
      <c r="J422">
        <v>23.64</v>
      </c>
      <c r="K422">
        <v>78715</v>
      </c>
      <c r="L422">
        <v>50.72</v>
      </c>
      <c r="M422">
        <f t="shared" si="45"/>
        <v>9.4428946975697663</v>
      </c>
      <c r="N422">
        <f t="shared" si="46"/>
        <v>1.7239666666666667E-5</v>
      </c>
      <c r="O422" s="3">
        <f t="shared" si="47"/>
        <v>0.75871772999999998</v>
      </c>
      <c r="P422" s="3"/>
      <c r="Q422" s="3"/>
      <c r="R422" s="3"/>
    </row>
    <row r="423" spans="1:18" x14ac:dyDescent="0.35">
      <c r="A423" s="1">
        <v>43495</v>
      </c>
      <c r="B423" s="2">
        <v>0.83187500000000003</v>
      </c>
      <c r="C423" s="3">
        <f t="shared" si="42"/>
        <v>0.83187500000000003</v>
      </c>
      <c r="D423" s="2">
        <v>0.25</v>
      </c>
      <c r="E423" s="3">
        <f t="shared" si="43"/>
        <v>0.25</v>
      </c>
      <c r="F423" s="2">
        <f t="shared" si="44"/>
        <v>0.58187500000000003</v>
      </c>
      <c r="G423">
        <v>211320</v>
      </c>
      <c r="H423">
        <v>850</v>
      </c>
      <c r="I423">
        <v>93.29</v>
      </c>
      <c r="J423">
        <v>23.65</v>
      </c>
      <c r="K423">
        <v>78716</v>
      </c>
      <c r="L423">
        <v>50.75</v>
      </c>
      <c r="M423">
        <f t="shared" si="45"/>
        <v>9.6162367554040244</v>
      </c>
      <c r="N423">
        <f t="shared" si="46"/>
        <v>1.7073000000000001E-5</v>
      </c>
      <c r="O423" s="3">
        <f t="shared" si="47"/>
        <v>0.75138273</v>
      </c>
      <c r="P423" s="3"/>
      <c r="Q423" s="3"/>
      <c r="R423" s="3"/>
    </row>
    <row r="424" spans="1:18" x14ac:dyDescent="0.35">
      <c r="A424" s="1">
        <v>43495</v>
      </c>
      <c r="B424" s="2">
        <v>0.83188657407407407</v>
      </c>
      <c r="C424" s="3">
        <f t="shared" si="42"/>
        <v>0.83188657407407407</v>
      </c>
      <c r="D424" s="2">
        <v>0.25</v>
      </c>
      <c r="E424" s="3">
        <f t="shared" si="43"/>
        <v>0.25</v>
      </c>
      <c r="F424" s="2">
        <f t="shared" si="44"/>
        <v>0.58188657407407407</v>
      </c>
      <c r="G424">
        <v>211822</v>
      </c>
      <c r="H424">
        <v>845</v>
      </c>
      <c r="I424">
        <v>92.32</v>
      </c>
      <c r="J424">
        <v>23.65</v>
      </c>
      <c r="K424">
        <v>78719</v>
      </c>
      <c r="L424">
        <v>50.79</v>
      </c>
      <c r="M424">
        <f t="shared" si="45"/>
        <v>9.5048845725568505</v>
      </c>
      <c r="N424">
        <f t="shared" si="46"/>
        <v>1.6906333333333334E-5</v>
      </c>
      <c r="O424" s="3">
        <f t="shared" si="47"/>
        <v>0.74404773000000002</v>
      </c>
      <c r="P424" s="3"/>
      <c r="Q424" s="3"/>
      <c r="R424" s="3"/>
    </row>
    <row r="425" spans="1:18" x14ac:dyDescent="0.35">
      <c r="A425" s="1">
        <v>43495</v>
      </c>
      <c r="B425" s="2">
        <v>0.83188657407407407</v>
      </c>
      <c r="C425" s="3">
        <f t="shared" si="42"/>
        <v>0.83188657407407407</v>
      </c>
      <c r="D425" s="2">
        <v>0.25</v>
      </c>
      <c r="E425" s="3">
        <f t="shared" si="43"/>
        <v>0.25</v>
      </c>
      <c r="F425" s="2">
        <f t="shared" si="44"/>
        <v>0.58188657407407407</v>
      </c>
      <c r="G425">
        <v>212324</v>
      </c>
      <c r="H425">
        <v>837</v>
      </c>
      <c r="I425">
        <v>89</v>
      </c>
      <c r="J425">
        <v>23.66</v>
      </c>
      <c r="K425">
        <v>78719</v>
      </c>
      <c r="L425">
        <v>50.82</v>
      </c>
      <c r="M425">
        <f t="shared" si="45"/>
        <v>9.1237616374510679</v>
      </c>
      <c r="N425">
        <f t="shared" si="46"/>
        <v>1.6639666666666666E-5</v>
      </c>
      <c r="O425" s="3">
        <f t="shared" si="47"/>
        <v>0.73231172999999994</v>
      </c>
      <c r="P425" s="3"/>
      <c r="Q425" s="3"/>
      <c r="R425" s="3"/>
    </row>
    <row r="426" spans="1:18" x14ac:dyDescent="0.35">
      <c r="A426" s="1">
        <v>43495</v>
      </c>
      <c r="B426" s="2">
        <v>0.83189814814814811</v>
      </c>
      <c r="C426" s="3">
        <f t="shared" si="42"/>
        <v>0.83189814814814811</v>
      </c>
      <c r="D426" s="2">
        <v>0.25</v>
      </c>
      <c r="E426" s="3">
        <f t="shared" si="43"/>
        <v>0.25</v>
      </c>
      <c r="F426" s="2">
        <f t="shared" si="44"/>
        <v>0.58189814814814811</v>
      </c>
      <c r="G426">
        <v>212826</v>
      </c>
      <c r="H426">
        <v>832</v>
      </c>
      <c r="I426">
        <v>84.98</v>
      </c>
      <c r="J426">
        <v>23.64</v>
      </c>
      <c r="K426">
        <v>78722</v>
      </c>
      <c r="L426">
        <v>50.82</v>
      </c>
      <c r="M426">
        <f t="shared" si="45"/>
        <v>8.6622814569916535</v>
      </c>
      <c r="N426">
        <f t="shared" si="46"/>
        <v>1.6473E-5</v>
      </c>
      <c r="O426" s="3">
        <f t="shared" si="47"/>
        <v>0.72497672999999996</v>
      </c>
      <c r="P426" s="3"/>
      <c r="Q426" s="3"/>
      <c r="R426" s="3"/>
    </row>
    <row r="427" spans="1:18" x14ac:dyDescent="0.35">
      <c r="A427" s="1">
        <v>43495</v>
      </c>
      <c r="B427" s="2">
        <v>0.83189814814814811</v>
      </c>
      <c r="C427" s="3">
        <f t="shared" si="42"/>
        <v>0.83189814814814811</v>
      </c>
      <c r="D427" s="2">
        <v>0.25</v>
      </c>
      <c r="E427" s="3">
        <f t="shared" si="43"/>
        <v>0.25</v>
      </c>
      <c r="F427" s="2">
        <f t="shared" si="44"/>
        <v>0.58189814814814811</v>
      </c>
      <c r="G427">
        <v>213328</v>
      </c>
      <c r="H427">
        <v>825</v>
      </c>
      <c r="I427">
        <v>82.06</v>
      </c>
      <c r="J427">
        <v>23.66</v>
      </c>
      <c r="K427">
        <v>78726</v>
      </c>
      <c r="L427">
        <v>50.88</v>
      </c>
      <c r="M427">
        <f t="shared" si="45"/>
        <v>8.3270769478022295</v>
      </c>
      <c r="N427">
        <f t="shared" si="46"/>
        <v>1.6239666666666666E-5</v>
      </c>
      <c r="O427" s="3">
        <f t="shared" si="47"/>
        <v>0.71470772999999999</v>
      </c>
      <c r="P427" s="3"/>
      <c r="Q427" s="3"/>
      <c r="R427" s="3"/>
    </row>
    <row r="428" spans="1:18" x14ac:dyDescent="0.35">
      <c r="A428" s="1">
        <v>43495</v>
      </c>
      <c r="B428" s="2">
        <v>0.83190972222222215</v>
      </c>
      <c r="C428" s="3">
        <f t="shared" si="42"/>
        <v>0.83190972222222215</v>
      </c>
      <c r="D428" s="2">
        <v>0.25</v>
      </c>
      <c r="E428" s="3">
        <f t="shared" si="43"/>
        <v>0.25</v>
      </c>
      <c r="F428" s="2">
        <f t="shared" si="44"/>
        <v>0.58190972222222215</v>
      </c>
      <c r="G428">
        <v>213830</v>
      </c>
      <c r="H428">
        <v>843</v>
      </c>
      <c r="I428">
        <v>81.66</v>
      </c>
      <c r="J428">
        <v>23.65</v>
      </c>
      <c r="K428">
        <v>78721</v>
      </c>
      <c r="L428">
        <v>50.92</v>
      </c>
      <c r="M428">
        <f t="shared" si="45"/>
        <v>8.2811585218858692</v>
      </c>
      <c r="N428">
        <f t="shared" si="46"/>
        <v>1.6839666666666667E-5</v>
      </c>
      <c r="O428" s="3">
        <f t="shared" si="47"/>
        <v>0.74111373000000003</v>
      </c>
      <c r="P428" s="3"/>
      <c r="Q428" s="3"/>
      <c r="R428" s="3"/>
    </row>
    <row r="429" spans="1:18" x14ac:dyDescent="0.35">
      <c r="A429" s="1">
        <v>43495</v>
      </c>
      <c r="B429" s="2">
        <v>0.83190972222222215</v>
      </c>
      <c r="C429" s="3">
        <f t="shared" si="42"/>
        <v>0.83190972222222215</v>
      </c>
      <c r="D429" s="2">
        <v>0.25</v>
      </c>
      <c r="E429" s="3">
        <f t="shared" si="43"/>
        <v>0.25</v>
      </c>
      <c r="F429" s="2">
        <f t="shared" si="44"/>
        <v>0.58190972222222215</v>
      </c>
      <c r="G429">
        <v>214332</v>
      </c>
      <c r="H429">
        <v>845</v>
      </c>
      <c r="I429">
        <v>83</v>
      </c>
      <c r="J429">
        <v>23.64</v>
      </c>
      <c r="K429">
        <v>78728</v>
      </c>
      <c r="L429">
        <v>50.95</v>
      </c>
      <c r="M429">
        <f t="shared" si="45"/>
        <v>8.434985248705674</v>
      </c>
      <c r="N429">
        <f t="shared" si="46"/>
        <v>1.6906333333333334E-5</v>
      </c>
      <c r="O429" s="3">
        <f t="shared" si="47"/>
        <v>0.74404773000000002</v>
      </c>
      <c r="P429" s="3"/>
      <c r="Q429" s="3"/>
      <c r="R429" s="3"/>
    </row>
    <row r="430" spans="1:18" x14ac:dyDescent="0.35">
      <c r="A430" s="1">
        <v>43495</v>
      </c>
      <c r="B430" s="2">
        <v>0.8319212962962963</v>
      </c>
      <c r="C430" s="3">
        <f t="shared" si="42"/>
        <v>0.8319212962962963</v>
      </c>
      <c r="D430" s="2">
        <v>0.25</v>
      </c>
      <c r="E430" s="3">
        <f t="shared" si="43"/>
        <v>0.25</v>
      </c>
      <c r="F430" s="2">
        <f t="shared" si="44"/>
        <v>0.5819212962962963</v>
      </c>
      <c r="G430">
        <v>214834</v>
      </c>
      <c r="H430">
        <v>846</v>
      </c>
      <c r="I430">
        <v>85.03</v>
      </c>
      <c r="J430">
        <v>23.66</v>
      </c>
      <c r="K430">
        <v>78723</v>
      </c>
      <c r="L430">
        <v>51.02</v>
      </c>
      <c r="M430">
        <f t="shared" si="45"/>
        <v>8.6680212602311979</v>
      </c>
      <c r="N430">
        <f t="shared" si="46"/>
        <v>1.6939666666666666E-5</v>
      </c>
      <c r="O430" s="3">
        <f t="shared" si="47"/>
        <v>0.74551473000000001</v>
      </c>
      <c r="P430" s="3"/>
      <c r="Q430" s="3"/>
      <c r="R430" s="3"/>
    </row>
    <row r="431" spans="1:18" x14ac:dyDescent="0.35">
      <c r="A431" s="1">
        <v>43495</v>
      </c>
      <c r="B431" s="2">
        <v>0.8319212962962963</v>
      </c>
      <c r="C431" s="3">
        <f t="shared" si="42"/>
        <v>0.8319212962962963</v>
      </c>
      <c r="D431" s="2">
        <v>0.25</v>
      </c>
      <c r="E431" s="3">
        <f t="shared" si="43"/>
        <v>0.25</v>
      </c>
      <c r="F431" s="2">
        <f t="shared" si="44"/>
        <v>0.5819212962962963</v>
      </c>
      <c r="G431">
        <v>215335</v>
      </c>
      <c r="H431">
        <v>844</v>
      </c>
      <c r="I431">
        <v>86.82</v>
      </c>
      <c r="J431">
        <v>23.66</v>
      </c>
      <c r="K431">
        <v>78723</v>
      </c>
      <c r="L431">
        <v>51.06</v>
      </c>
      <c r="M431">
        <f t="shared" si="45"/>
        <v>8.8735062162069074</v>
      </c>
      <c r="N431">
        <f t="shared" si="46"/>
        <v>1.6872999999999999E-5</v>
      </c>
      <c r="O431" s="3">
        <f t="shared" si="47"/>
        <v>0.74258072999999991</v>
      </c>
      <c r="P431" s="3"/>
      <c r="Q431" s="3"/>
      <c r="R431" s="3"/>
    </row>
    <row r="432" spans="1:18" x14ac:dyDescent="0.35">
      <c r="A432" s="1">
        <v>43495</v>
      </c>
      <c r="B432" s="2">
        <v>0.83193287037037045</v>
      </c>
      <c r="C432" s="3">
        <f t="shared" si="42"/>
        <v>0.83193287037037045</v>
      </c>
      <c r="D432" s="2">
        <v>0.25</v>
      </c>
      <c r="E432" s="3">
        <f t="shared" si="43"/>
        <v>0.25</v>
      </c>
      <c r="F432" s="2">
        <f t="shared" si="44"/>
        <v>0.58193287037037045</v>
      </c>
      <c r="G432">
        <v>215837</v>
      </c>
      <c r="H432">
        <v>836</v>
      </c>
      <c r="I432">
        <v>87.55</v>
      </c>
      <c r="J432">
        <v>23.66</v>
      </c>
      <c r="K432">
        <v>78725</v>
      </c>
      <c r="L432">
        <v>51.09</v>
      </c>
      <c r="M432">
        <f t="shared" si="45"/>
        <v>8.9573073435042634</v>
      </c>
      <c r="N432">
        <f t="shared" si="46"/>
        <v>1.6606333333333334E-5</v>
      </c>
      <c r="O432" s="3">
        <f t="shared" si="47"/>
        <v>0.73084473000000005</v>
      </c>
      <c r="P432" s="3"/>
      <c r="Q432" s="3"/>
      <c r="R432" s="3"/>
    </row>
    <row r="433" spans="1:18" x14ac:dyDescent="0.35">
      <c r="A433" s="1">
        <v>43495</v>
      </c>
      <c r="B433" s="2">
        <v>0.83193287037037045</v>
      </c>
      <c r="C433" s="3">
        <f t="shared" si="42"/>
        <v>0.83193287037037045</v>
      </c>
      <c r="D433" s="2">
        <v>0.25</v>
      </c>
      <c r="E433" s="3">
        <f t="shared" si="43"/>
        <v>0.25</v>
      </c>
      <c r="F433" s="2">
        <f t="shared" si="44"/>
        <v>0.58193287037037045</v>
      </c>
      <c r="G433">
        <v>216339</v>
      </c>
      <c r="H433">
        <v>837</v>
      </c>
      <c r="I433">
        <v>87.68</v>
      </c>
      <c r="J433">
        <v>23.66</v>
      </c>
      <c r="K433">
        <v>78719</v>
      </c>
      <c r="L433">
        <v>51.13</v>
      </c>
      <c r="M433">
        <f t="shared" si="45"/>
        <v>8.9722308319270816</v>
      </c>
      <c r="N433">
        <f t="shared" si="46"/>
        <v>1.6639666666666666E-5</v>
      </c>
      <c r="O433" s="3">
        <f t="shared" si="47"/>
        <v>0.73231172999999994</v>
      </c>
      <c r="P433" s="3"/>
      <c r="Q433" s="3"/>
      <c r="R433" s="3"/>
    </row>
    <row r="434" spans="1:18" x14ac:dyDescent="0.35">
      <c r="A434" s="1">
        <v>43495</v>
      </c>
      <c r="B434" s="2">
        <v>0.83194444444444438</v>
      </c>
      <c r="C434" s="3">
        <f t="shared" si="42"/>
        <v>0.83194444444444438</v>
      </c>
      <c r="D434" s="2">
        <v>0.25</v>
      </c>
      <c r="E434" s="3">
        <f t="shared" si="43"/>
        <v>0.25</v>
      </c>
      <c r="F434" s="2">
        <f t="shared" si="44"/>
        <v>0.58194444444444438</v>
      </c>
      <c r="G434">
        <v>216841</v>
      </c>
      <c r="H434">
        <v>849</v>
      </c>
      <c r="I434">
        <v>87.13</v>
      </c>
      <c r="J434">
        <v>23.66</v>
      </c>
      <c r="K434">
        <v>78718</v>
      </c>
      <c r="L434">
        <v>51.16</v>
      </c>
      <c r="M434">
        <f t="shared" si="45"/>
        <v>8.9090929962920864</v>
      </c>
      <c r="N434">
        <f t="shared" si="46"/>
        <v>1.7039666666666665E-5</v>
      </c>
      <c r="O434" s="3">
        <f t="shared" si="47"/>
        <v>0.74991572999999989</v>
      </c>
      <c r="P434" s="3"/>
      <c r="Q434" s="3"/>
      <c r="R434" s="3"/>
    </row>
    <row r="435" spans="1:18" x14ac:dyDescent="0.35">
      <c r="A435" s="1">
        <v>43495</v>
      </c>
      <c r="B435" s="2">
        <v>0.83194444444444438</v>
      </c>
      <c r="C435" s="3">
        <f t="shared" si="42"/>
        <v>0.83194444444444438</v>
      </c>
      <c r="D435" s="2">
        <v>0.25</v>
      </c>
      <c r="E435" s="3">
        <f t="shared" si="43"/>
        <v>0.25</v>
      </c>
      <c r="F435" s="2">
        <f t="shared" si="44"/>
        <v>0.58194444444444438</v>
      </c>
      <c r="G435">
        <v>217342</v>
      </c>
      <c r="H435">
        <v>839</v>
      </c>
      <c r="I435">
        <v>86.43</v>
      </c>
      <c r="J435">
        <v>23.65</v>
      </c>
      <c r="K435">
        <v>78728</v>
      </c>
      <c r="L435">
        <v>51.16</v>
      </c>
      <c r="M435">
        <f t="shared" si="45"/>
        <v>8.8287357509384581</v>
      </c>
      <c r="N435">
        <f t="shared" si="46"/>
        <v>1.6706333333333333E-5</v>
      </c>
      <c r="O435" s="3">
        <f t="shared" si="47"/>
        <v>0.73524572999999993</v>
      </c>
      <c r="P435" s="3"/>
      <c r="Q435" s="3"/>
      <c r="R435" s="3"/>
    </row>
    <row r="436" spans="1:18" x14ac:dyDescent="0.35">
      <c r="A436" s="1">
        <v>43495</v>
      </c>
      <c r="B436" s="2">
        <v>0.83195601851851853</v>
      </c>
      <c r="C436" s="3">
        <f t="shared" si="42"/>
        <v>0.83195601851851853</v>
      </c>
      <c r="D436" s="2">
        <v>0.25</v>
      </c>
      <c r="E436" s="3">
        <f t="shared" si="43"/>
        <v>0.25</v>
      </c>
      <c r="F436" s="2">
        <f t="shared" si="44"/>
        <v>0.58195601851851853</v>
      </c>
      <c r="G436">
        <v>217844</v>
      </c>
      <c r="H436">
        <v>843</v>
      </c>
      <c r="I436">
        <v>85.39</v>
      </c>
      <c r="J436">
        <v>23.67</v>
      </c>
      <c r="K436">
        <v>78723</v>
      </c>
      <c r="L436">
        <v>51.2</v>
      </c>
      <c r="M436">
        <f t="shared" si="45"/>
        <v>8.7093478435559231</v>
      </c>
      <c r="N436">
        <f t="shared" si="46"/>
        <v>1.6839666666666667E-5</v>
      </c>
      <c r="O436" s="3">
        <f t="shared" si="47"/>
        <v>0.74111373000000003</v>
      </c>
      <c r="P436" s="3"/>
      <c r="Q436" s="3"/>
      <c r="R436" s="3"/>
    </row>
    <row r="437" spans="1:18" x14ac:dyDescent="0.35">
      <c r="A437" s="1">
        <v>43495</v>
      </c>
      <c r="B437" s="2">
        <v>0.83195601851851853</v>
      </c>
      <c r="C437" s="3">
        <f t="shared" si="42"/>
        <v>0.83195601851851853</v>
      </c>
      <c r="D437" s="2">
        <v>0.25</v>
      </c>
      <c r="E437" s="3">
        <f t="shared" si="43"/>
        <v>0.25</v>
      </c>
      <c r="F437" s="2">
        <f t="shared" si="44"/>
        <v>0.58195601851851853</v>
      </c>
      <c r="G437">
        <v>218346</v>
      </c>
      <c r="H437">
        <v>843</v>
      </c>
      <c r="I437">
        <v>84</v>
      </c>
      <c r="J437">
        <v>23.66</v>
      </c>
      <c r="K437">
        <v>78717</v>
      </c>
      <c r="L437">
        <v>51.23</v>
      </c>
      <c r="M437">
        <f t="shared" si="45"/>
        <v>8.5497813134965721</v>
      </c>
      <c r="N437">
        <f t="shared" si="46"/>
        <v>1.6839666666666667E-5</v>
      </c>
      <c r="O437" s="3">
        <f t="shared" si="47"/>
        <v>0.74111373000000003</v>
      </c>
      <c r="P437" s="3"/>
      <c r="Q437" s="3"/>
      <c r="R437" s="3"/>
    </row>
    <row r="438" spans="1:18" x14ac:dyDescent="0.35">
      <c r="A438" s="1">
        <v>43495</v>
      </c>
      <c r="B438" s="2">
        <v>0.83196759259259256</v>
      </c>
      <c r="C438" s="3">
        <f t="shared" si="42"/>
        <v>0.83196759259259256</v>
      </c>
      <c r="D438" s="2">
        <v>0.25</v>
      </c>
      <c r="E438" s="3">
        <f t="shared" si="43"/>
        <v>0.25</v>
      </c>
      <c r="F438" s="2">
        <f t="shared" si="44"/>
        <v>0.58196759259259256</v>
      </c>
      <c r="G438">
        <v>218850</v>
      </c>
      <c r="H438">
        <v>838</v>
      </c>
      <c r="I438">
        <v>81.510000000000005</v>
      </c>
      <c r="J438">
        <v>23.66</v>
      </c>
      <c r="K438">
        <v>78724</v>
      </c>
      <c r="L438">
        <v>51.27</v>
      </c>
      <c r="M438">
        <f t="shared" si="45"/>
        <v>8.2639391121672343</v>
      </c>
      <c r="N438">
        <f t="shared" si="46"/>
        <v>1.6673000000000001E-5</v>
      </c>
      <c r="O438" s="3">
        <f t="shared" si="47"/>
        <v>0.73377873000000005</v>
      </c>
      <c r="P438" s="3"/>
      <c r="Q438" s="3"/>
      <c r="R438" s="3"/>
    </row>
    <row r="439" spans="1:18" x14ac:dyDescent="0.35">
      <c r="A439" s="1">
        <v>43495</v>
      </c>
      <c r="B439" s="2">
        <v>0.83196759259259256</v>
      </c>
      <c r="C439" s="3">
        <f t="shared" si="42"/>
        <v>0.83196759259259256</v>
      </c>
      <c r="D439" s="2">
        <v>0.25</v>
      </c>
      <c r="E439" s="3">
        <f t="shared" si="43"/>
        <v>0.25</v>
      </c>
      <c r="F439" s="2">
        <f t="shared" si="44"/>
        <v>0.58196759259259256</v>
      </c>
      <c r="G439">
        <v>219336</v>
      </c>
      <c r="H439">
        <v>833</v>
      </c>
      <c r="I439">
        <v>78.81</v>
      </c>
      <c r="J439">
        <v>23.66</v>
      </c>
      <c r="K439">
        <v>78724</v>
      </c>
      <c r="L439">
        <v>51.3</v>
      </c>
      <c r="M439">
        <f t="shared" si="45"/>
        <v>7.9539897372318071</v>
      </c>
      <c r="N439">
        <f t="shared" si="46"/>
        <v>1.6506333333333335E-5</v>
      </c>
      <c r="O439" s="3">
        <f t="shared" si="47"/>
        <v>0.72644373000000007</v>
      </c>
      <c r="P439" s="3"/>
      <c r="Q439" s="3"/>
      <c r="R439" s="3"/>
    </row>
    <row r="440" spans="1:18" x14ac:dyDescent="0.35">
      <c r="A440" s="1">
        <v>43495</v>
      </c>
      <c r="B440" s="2">
        <v>0.83197916666666671</v>
      </c>
      <c r="C440" s="3">
        <f t="shared" si="42"/>
        <v>0.83197916666666671</v>
      </c>
      <c r="D440" s="2">
        <v>0.25</v>
      </c>
      <c r="E440" s="3">
        <f t="shared" si="43"/>
        <v>0.25</v>
      </c>
      <c r="F440" s="2">
        <f t="shared" si="44"/>
        <v>0.58197916666666671</v>
      </c>
      <c r="G440">
        <v>219841</v>
      </c>
      <c r="H440">
        <v>832</v>
      </c>
      <c r="I440">
        <v>74.94</v>
      </c>
      <c r="J440">
        <v>23.66</v>
      </c>
      <c r="K440">
        <v>78725</v>
      </c>
      <c r="L440">
        <v>51.3</v>
      </c>
      <c r="M440">
        <f t="shared" si="45"/>
        <v>7.5097289664910276</v>
      </c>
      <c r="N440">
        <f t="shared" si="46"/>
        <v>1.6473E-5</v>
      </c>
      <c r="O440" s="3">
        <f t="shared" si="47"/>
        <v>0.72497672999999996</v>
      </c>
      <c r="P440" s="3"/>
      <c r="Q440" s="3"/>
      <c r="R440" s="3"/>
    </row>
    <row r="441" spans="1:18" x14ac:dyDescent="0.35">
      <c r="A441" s="1">
        <v>43495</v>
      </c>
      <c r="B441" s="2">
        <v>0.83197916666666671</v>
      </c>
      <c r="C441" s="3">
        <f t="shared" si="42"/>
        <v>0.83197916666666671</v>
      </c>
      <c r="D441" s="2">
        <v>0.25</v>
      </c>
      <c r="E441" s="3">
        <f t="shared" si="43"/>
        <v>0.25</v>
      </c>
      <c r="F441" s="2">
        <f t="shared" si="44"/>
        <v>0.58197916666666671</v>
      </c>
      <c r="G441">
        <v>220340</v>
      </c>
      <c r="H441">
        <v>834</v>
      </c>
      <c r="I441">
        <v>71</v>
      </c>
      <c r="J441">
        <v>23.66</v>
      </c>
      <c r="K441">
        <v>78723</v>
      </c>
      <c r="L441">
        <v>51.33</v>
      </c>
      <c r="M441">
        <f t="shared" si="45"/>
        <v>7.057432471214887</v>
      </c>
      <c r="N441">
        <f t="shared" si="46"/>
        <v>1.6539666666666667E-5</v>
      </c>
      <c r="O441" s="3">
        <f t="shared" si="47"/>
        <v>0.72791073000000006</v>
      </c>
      <c r="P441" s="3"/>
      <c r="Q441" s="3"/>
      <c r="R441" s="3"/>
    </row>
    <row r="442" spans="1:18" x14ac:dyDescent="0.35">
      <c r="A442" s="1">
        <v>43495</v>
      </c>
      <c r="B442" s="2">
        <v>0.83199074074074064</v>
      </c>
      <c r="C442" s="3">
        <f t="shared" si="42"/>
        <v>0.83199074074074064</v>
      </c>
      <c r="D442" s="2">
        <v>0.25</v>
      </c>
      <c r="E442" s="3">
        <f t="shared" si="43"/>
        <v>0.25</v>
      </c>
      <c r="F442" s="2">
        <f t="shared" si="44"/>
        <v>0.58199074074074064</v>
      </c>
      <c r="G442">
        <v>220841</v>
      </c>
      <c r="H442">
        <v>822</v>
      </c>
      <c r="I442">
        <v>66.98</v>
      </c>
      <c r="J442">
        <v>23.67</v>
      </c>
      <c r="K442">
        <v>78722</v>
      </c>
      <c r="L442">
        <v>51.37</v>
      </c>
      <c r="M442">
        <f t="shared" si="45"/>
        <v>6.5959522907554735</v>
      </c>
      <c r="N442">
        <f t="shared" si="46"/>
        <v>1.6139666666666667E-5</v>
      </c>
      <c r="O442" s="3">
        <f t="shared" si="47"/>
        <v>0.71030673</v>
      </c>
      <c r="P442" s="3"/>
      <c r="Q442" s="3"/>
      <c r="R442" s="3"/>
    </row>
    <row r="443" spans="1:18" x14ac:dyDescent="0.35">
      <c r="A443" s="1">
        <v>43495</v>
      </c>
      <c r="B443" s="2">
        <v>0.83199074074074064</v>
      </c>
      <c r="C443" s="3">
        <f t="shared" si="42"/>
        <v>0.83199074074074064</v>
      </c>
      <c r="D443" s="2">
        <v>0.25</v>
      </c>
      <c r="E443" s="3">
        <f t="shared" si="43"/>
        <v>0.25</v>
      </c>
      <c r="F443" s="2">
        <f t="shared" si="44"/>
        <v>0.58199074074074064</v>
      </c>
      <c r="G443">
        <v>221343</v>
      </c>
      <c r="H443">
        <v>819</v>
      </c>
      <c r="I443">
        <v>63.14</v>
      </c>
      <c r="J443">
        <v>23.66</v>
      </c>
      <c r="K443">
        <v>78719</v>
      </c>
      <c r="L443">
        <v>51.37</v>
      </c>
      <c r="M443">
        <f t="shared" si="45"/>
        <v>6.1551354019584208</v>
      </c>
      <c r="N443">
        <f t="shared" si="46"/>
        <v>1.6039666666666668E-5</v>
      </c>
      <c r="O443" s="3">
        <f t="shared" si="47"/>
        <v>0.70590573000000012</v>
      </c>
      <c r="P443" s="3"/>
      <c r="Q443" s="3"/>
      <c r="R443" s="3"/>
    </row>
    <row r="444" spans="1:18" x14ac:dyDescent="0.35">
      <c r="A444" s="1">
        <v>43495</v>
      </c>
      <c r="B444" s="2">
        <v>0.83200231481481479</v>
      </c>
      <c r="C444" s="3">
        <f t="shared" si="42"/>
        <v>0.83200231481481479</v>
      </c>
      <c r="D444" s="2">
        <v>0.25</v>
      </c>
      <c r="E444" s="3">
        <f t="shared" si="43"/>
        <v>0.25</v>
      </c>
      <c r="F444" s="2">
        <f t="shared" si="44"/>
        <v>0.58200231481481479</v>
      </c>
      <c r="G444">
        <v>221845</v>
      </c>
      <c r="H444">
        <v>833</v>
      </c>
      <c r="I444">
        <v>59.88</v>
      </c>
      <c r="J444">
        <v>23.67</v>
      </c>
      <c r="K444">
        <v>78718</v>
      </c>
      <c r="L444">
        <v>51.4</v>
      </c>
      <c r="M444">
        <f t="shared" si="45"/>
        <v>5.780900230740091</v>
      </c>
      <c r="N444">
        <f t="shared" si="46"/>
        <v>1.6506333333333335E-5</v>
      </c>
      <c r="O444" s="3">
        <f t="shared" si="47"/>
        <v>0.72644373000000007</v>
      </c>
      <c r="P444" s="3"/>
      <c r="Q444" s="3"/>
      <c r="R444" s="3"/>
    </row>
    <row r="445" spans="1:18" x14ac:dyDescent="0.35">
      <c r="A445" s="1">
        <v>43495</v>
      </c>
      <c r="B445" s="2">
        <v>0.83200231481481479</v>
      </c>
      <c r="C445" s="3">
        <f t="shared" si="42"/>
        <v>0.83200231481481479</v>
      </c>
      <c r="D445" s="2">
        <v>0.25</v>
      </c>
      <c r="E445" s="3">
        <f t="shared" si="43"/>
        <v>0.25</v>
      </c>
      <c r="F445" s="2">
        <f t="shared" si="44"/>
        <v>0.58200231481481479</v>
      </c>
      <c r="G445">
        <v>222347</v>
      </c>
      <c r="H445">
        <v>824</v>
      </c>
      <c r="I445">
        <v>56.92</v>
      </c>
      <c r="J445">
        <v>23.67</v>
      </c>
      <c r="K445">
        <v>78717</v>
      </c>
      <c r="L445">
        <v>51.4</v>
      </c>
      <c r="M445">
        <f t="shared" si="45"/>
        <v>5.44110387895903</v>
      </c>
      <c r="N445">
        <f t="shared" si="46"/>
        <v>1.6206333333333334E-5</v>
      </c>
      <c r="O445" s="3">
        <f t="shared" si="47"/>
        <v>0.7132407300000001</v>
      </c>
      <c r="P445" s="3"/>
      <c r="Q445" s="3"/>
      <c r="R445" s="3"/>
    </row>
    <row r="446" spans="1:18" x14ac:dyDescent="0.35">
      <c r="A446" s="1">
        <v>43495</v>
      </c>
      <c r="B446" s="2">
        <v>0.83201388888888894</v>
      </c>
      <c r="C446" s="3">
        <f t="shared" si="42"/>
        <v>0.83201388888888894</v>
      </c>
      <c r="D446" s="2">
        <v>0.25</v>
      </c>
      <c r="E446" s="3">
        <f t="shared" si="43"/>
        <v>0.25</v>
      </c>
      <c r="F446" s="2">
        <f t="shared" si="44"/>
        <v>0.58201388888888894</v>
      </c>
      <c r="G446">
        <v>222849</v>
      </c>
      <c r="H446">
        <v>828</v>
      </c>
      <c r="I446">
        <v>54.01</v>
      </c>
      <c r="J446">
        <v>23.67</v>
      </c>
      <c r="K446">
        <v>78714</v>
      </c>
      <c r="L446">
        <v>51.4</v>
      </c>
      <c r="M446">
        <f t="shared" si="45"/>
        <v>5.1070473304175135</v>
      </c>
      <c r="N446">
        <f t="shared" si="46"/>
        <v>1.6339666666666665E-5</v>
      </c>
      <c r="O446" s="3">
        <f t="shared" si="47"/>
        <v>0.71910872999999997</v>
      </c>
      <c r="P446" s="3"/>
      <c r="Q446" s="3"/>
      <c r="R446" s="3"/>
    </row>
    <row r="447" spans="1:18" x14ac:dyDescent="0.35">
      <c r="A447" s="1">
        <v>43495</v>
      </c>
      <c r="B447" s="2">
        <v>0.83201388888888894</v>
      </c>
      <c r="C447" s="3">
        <f t="shared" si="42"/>
        <v>0.83201388888888894</v>
      </c>
      <c r="D447" s="2">
        <v>0.25</v>
      </c>
      <c r="E447" s="3">
        <f t="shared" si="43"/>
        <v>0.25</v>
      </c>
      <c r="F447" s="2">
        <f t="shared" si="44"/>
        <v>0.58201388888888894</v>
      </c>
      <c r="G447">
        <v>223273</v>
      </c>
      <c r="H447">
        <v>835</v>
      </c>
      <c r="I447">
        <v>51.27</v>
      </c>
      <c r="J447">
        <v>23.66</v>
      </c>
      <c r="K447">
        <v>78715</v>
      </c>
      <c r="L447">
        <v>51.4</v>
      </c>
      <c r="M447">
        <f t="shared" si="45"/>
        <v>4.7925061128904503</v>
      </c>
      <c r="N447">
        <f t="shared" si="46"/>
        <v>1.6572999999999999E-5</v>
      </c>
      <c r="O447" s="3">
        <f t="shared" si="47"/>
        <v>0.72937772999999995</v>
      </c>
      <c r="P447" s="3"/>
      <c r="Q447" s="3"/>
      <c r="R447" s="3"/>
    </row>
    <row r="448" spans="1:18" x14ac:dyDescent="0.35">
      <c r="A448" s="1">
        <v>43495</v>
      </c>
      <c r="B448" s="2">
        <v>0.83202546296296298</v>
      </c>
      <c r="C448" s="3">
        <f t="shared" si="42"/>
        <v>0.83202546296296298</v>
      </c>
      <c r="D448" s="2">
        <v>0.25</v>
      </c>
      <c r="E448" s="3">
        <f t="shared" si="43"/>
        <v>0.25</v>
      </c>
      <c r="F448" s="2">
        <f t="shared" si="44"/>
        <v>0.58202546296296298</v>
      </c>
      <c r="G448">
        <v>223773</v>
      </c>
      <c r="H448">
        <v>830</v>
      </c>
      <c r="I448">
        <v>48.98</v>
      </c>
      <c r="J448">
        <v>23.67</v>
      </c>
      <c r="K448">
        <v>78718</v>
      </c>
      <c r="L448">
        <v>51.4</v>
      </c>
      <c r="M448">
        <f t="shared" si="45"/>
        <v>4.5296231245192908</v>
      </c>
      <c r="N448">
        <f t="shared" si="46"/>
        <v>1.6406333333333333E-5</v>
      </c>
      <c r="O448" s="3">
        <f t="shared" si="47"/>
        <v>0.72204272999999997</v>
      </c>
      <c r="P448" s="3"/>
      <c r="Q448" s="3"/>
      <c r="R448" s="3"/>
    </row>
    <row r="449" spans="1:18" x14ac:dyDescent="0.35">
      <c r="A449" s="1">
        <v>43495</v>
      </c>
      <c r="B449" s="2">
        <v>0.83202546296296298</v>
      </c>
      <c r="C449" s="3">
        <f t="shared" si="42"/>
        <v>0.83202546296296298</v>
      </c>
      <c r="D449" s="2">
        <v>0.25</v>
      </c>
      <c r="E449" s="3">
        <f t="shared" si="43"/>
        <v>0.25</v>
      </c>
      <c r="F449" s="2">
        <f t="shared" si="44"/>
        <v>0.58202546296296298</v>
      </c>
      <c r="G449">
        <v>224273</v>
      </c>
      <c r="H449">
        <v>830</v>
      </c>
      <c r="I449">
        <v>46.7</v>
      </c>
      <c r="J449">
        <v>23.66</v>
      </c>
      <c r="K449">
        <v>78712</v>
      </c>
      <c r="L449">
        <v>51.43</v>
      </c>
      <c r="M449">
        <f t="shared" si="45"/>
        <v>4.2678880967960424</v>
      </c>
      <c r="N449">
        <f t="shared" si="46"/>
        <v>1.6406333333333333E-5</v>
      </c>
      <c r="O449" s="3">
        <f t="shared" si="47"/>
        <v>0.72204272999999997</v>
      </c>
      <c r="P449" s="3"/>
      <c r="Q449" s="3"/>
      <c r="R449" s="3"/>
    </row>
    <row r="450" spans="1:18" x14ac:dyDescent="0.35">
      <c r="A450" s="1">
        <v>43495</v>
      </c>
      <c r="B450" s="2">
        <v>0.83203703703703702</v>
      </c>
      <c r="C450" s="3">
        <f t="shared" si="42"/>
        <v>0.83203703703703702</v>
      </c>
      <c r="D450" s="2">
        <v>0.25</v>
      </c>
      <c r="E450" s="3">
        <f t="shared" si="43"/>
        <v>0.25</v>
      </c>
      <c r="F450" s="2">
        <f t="shared" si="44"/>
        <v>0.58203703703703702</v>
      </c>
      <c r="G450">
        <v>224774</v>
      </c>
      <c r="H450">
        <v>821</v>
      </c>
      <c r="I450">
        <v>44.06</v>
      </c>
      <c r="J450">
        <v>23.67</v>
      </c>
      <c r="K450">
        <v>78717</v>
      </c>
      <c r="L450">
        <v>51.4</v>
      </c>
      <c r="M450">
        <f t="shared" si="45"/>
        <v>3.9648264857480688</v>
      </c>
      <c r="N450">
        <f t="shared" si="46"/>
        <v>1.6106333333333332E-5</v>
      </c>
      <c r="O450" s="3">
        <f t="shared" si="47"/>
        <v>0.70883972999999989</v>
      </c>
      <c r="P450" s="3"/>
      <c r="Q450" s="3"/>
      <c r="R450" s="3"/>
    </row>
    <row r="451" spans="1:18" x14ac:dyDescent="0.35">
      <c r="A451" s="1">
        <v>43495</v>
      </c>
      <c r="B451" s="2">
        <v>0.83203703703703702</v>
      </c>
      <c r="C451" s="3">
        <f t="shared" si="42"/>
        <v>0.83203703703703702</v>
      </c>
      <c r="D451" s="2">
        <v>0.25</v>
      </c>
      <c r="E451" s="3">
        <f t="shared" si="43"/>
        <v>0.25</v>
      </c>
      <c r="F451" s="2">
        <f t="shared" si="44"/>
        <v>0.58203703703703702</v>
      </c>
      <c r="G451">
        <v>225273</v>
      </c>
      <c r="H451">
        <v>830</v>
      </c>
      <c r="I451">
        <v>41.86</v>
      </c>
      <c r="J451">
        <v>23.67</v>
      </c>
      <c r="K451">
        <v>78711</v>
      </c>
      <c r="L451">
        <v>51.4</v>
      </c>
      <c r="M451">
        <f t="shared" si="45"/>
        <v>3.7122751432080907</v>
      </c>
      <c r="N451">
        <f t="shared" si="46"/>
        <v>1.6406333333333333E-5</v>
      </c>
      <c r="O451" s="3">
        <f t="shared" si="47"/>
        <v>0.72204272999999997</v>
      </c>
      <c r="P451" s="3"/>
      <c r="Q451" s="3"/>
      <c r="R451" s="3"/>
    </row>
    <row r="452" spans="1:18" x14ac:dyDescent="0.35">
      <c r="A452" s="1">
        <v>43495</v>
      </c>
      <c r="B452" s="2">
        <v>0.83204861111111106</v>
      </c>
      <c r="C452" s="3">
        <f t="shared" si="42"/>
        <v>0.83204861111111106</v>
      </c>
      <c r="D452" s="2">
        <v>0.25</v>
      </c>
      <c r="E452" s="3">
        <f t="shared" si="43"/>
        <v>0.25</v>
      </c>
      <c r="F452" s="2">
        <f t="shared" si="44"/>
        <v>0.58204861111111106</v>
      </c>
      <c r="G452">
        <v>225773</v>
      </c>
      <c r="H452">
        <v>825</v>
      </c>
      <c r="I452">
        <v>39.200000000000003</v>
      </c>
      <c r="J452">
        <v>23.67</v>
      </c>
      <c r="K452">
        <v>78717</v>
      </c>
      <c r="L452">
        <v>51.4</v>
      </c>
      <c r="M452">
        <f t="shared" si="45"/>
        <v>3.4069176108643</v>
      </c>
      <c r="N452">
        <f t="shared" si="46"/>
        <v>1.6239666666666666E-5</v>
      </c>
      <c r="O452" s="3">
        <f t="shared" si="47"/>
        <v>0.71470772999999999</v>
      </c>
      <c r="P452" s="3"/>
      <c r="Q452" s="3"/>
      <c r="R452" s="3"/>
    </row>
    <row r="453" spans="1:18" x14ac:dyDescent="0.35">
      <c r="A453" s="1">
        <v>43495</v>
      </c>
      <c r="B453" s="2">
        <v>0.83204861111111106</v>
      </c>
      <c r="C453" s="3">
        <f t="shared" si="42"/>
        <v>0.83204861111111106</v>
      </c>
      <c r="D453" s="2">
        <v>0.25</v>
      </c>
      <c r="E453" s="3">
        <f t="shared" si="43"/>
        <v>0.25</v>
      </c>
      <c r="F453" s="2">
        <f t="shared" si="44"/>
        <v>0.58204861111111106</v>
      </c>
      <c r="G453">
        <v>226273</v>
      </c>
      <c r="H453">
        <v>841</v>
      </c>
      <c r="I453">
        <v>36.950000000000003</v>
      </c>
      <c r="J453">
        <v>23.67</v>
      </c>
      <c r="K453">
        <v>78708</v>
      </c>
      <c r="L453">
        <v>51.4</v>
      </c>
      <c r="M453">
        <f t="shared" si="45"/>
        <v>3.1486264650847775</v>
      </c>
      <c r="N453">
        <f t="shared" si="46"/>
        <v>1.6773E-5</v>
      </c>
      <c r="O453" s="3">
        <f t="shared" si="47"/>
        <v>0.73817973000000003</v>
      </c>
      <c r="P453" s="3"/>
      <c r="Q453" s="3"/>
      <c r="R453" s="3"/>
    </row>
    <row r="454" spans="1:18" x14ac:dyDescent="0.35">
      <c r="A454" s="1">
        <v>43495</v>
      </c>
      <c r="B454" s="2">
        <v>0.83206018518518521</v>
      </c>
      <c r="C454" s="3">
        <f t="shared" si="42"/>
        <v>0.83206018518518521</v>
      </c>
      <c r="D454" s="2">
        <v>0.25</v>
      </c>
      <c r="E454" s="3">
        <f t="shared" si="43"/>
        <v>0.25</v>
      </c>
      <c r="F454" s="2">
        <f t="shared" si="44"/>
        <v>0.58206018518518521</v>
      </c>
      <c r="G454">
        <v>226774</v>
      </c>
      <c r="H454">
        <v>818</v>
      </c>
      <c r="I454">
        <v>34.65</v>
      </c>
      <c r="J454">
        <v>23.67</v>
      </c>
      <c r="K454">
        <v>78714</v>
      </c>
      <c r="L454">
        <v>51.4</v>
      </c>
      <c r="M454">
        <f t="shared" si="45"/>
        <v>2.8845955160657093</v>
      </c>
      <c r="N454">
        <f t="shared" si="46"/>
        <v>1.6006333333333333E-5</v>
      </c>
      <c r="O454" s="3">
        <f t="shared" si="47"/>
        <v>0.70443873000000001</v>
      </c>
      <c r="P454" s="3"/>
      <c r="Q454" s="3"/>
      <c r="R454" s="3"/>
    </row>
    <row r="455" spans="1:18" x14ac:dyDescent="0.35">
      <c r="A455" s="1">
        <v>43495</v>
      </c>
      <c r="B455" s="2">
        <v>0.83206018518518521</v>
      </c>
      <c r="C455" s="3">
        <f t="shared" si="42"/>
        <v>0.83206018518518521</v>
      </c>
      <c r="D455" s="2">
        <v>0.25</v>
      </c>
      <c r="E455" s="3">
        <f t="shared" si="43"/>
        <v>0.25</v>
      </c>
      <c r="F455" s="2">
        <f t="shared" si="44"/>
        <v>0.58206018518518521</v>
      </c>
      <c r="G455">
        <v>227273</v>
      </c>
      <c r="H455">
        <v>816</v>
      </c>
      <c r="I455">
        <v>32.17</v>
      </c>
      <c r="J455">
        <v>23.67</v>
      </c>
      <c r="K455">
        <v>78712</v>
      </c>
      <c r="L455">
        <v>51.37</v>
      </c>
      <c r="M455">
        <f t="shared" si="45"/>
        <v>2.5999012753842803</v>
      </c>
      <c r="N455">
        <f t="shared" si="46"/>
        <v>1.5939666666666666E-5</v>
      </c>
      <c r="O455" s="3">
        <f t="shared" si="47"/>
        <v>0.70150472999999991</v>
      </c>
      <c r="P455" s="3"/>
      <c r="Q455" s="3"/>
      <c r="R455" s="3"/>
    </row>
    <row r="456" spans="1:18" x14ac:dyDescent="0.35">
      <c r="A456" s="1">
        <v>43495</v>
      </c>
      <c r="B456" s="2">
        <v>0.83207175925925936</v>
      </c>
      <c r="C456" s="3">
        <f t="shared" si="42"/>
        <v>0.83207175925925936</v>
      </c>
      <c r="D456" s="2">
        <v>0.25</v>
      </c>
      <c r="E456" s="3">
        <f t="shared" si="43"/>
        <v>0.25</v>
      </c>
      <c r="F456" s="2">
        <f t="shared" si="44"/>
        <v>0.58207175925925936</v>
      </c>
      <c r="G456">
        <v>227773</v>
      </c>
      <c r="H456">
        <v>818</v>
      </c>
      <c r="I456">
        <v>30.48</v>
      </c>
      <c r="J456">
        <v>23.67</v>
      </c>
      <c r="K456">
        <v>78705</v>
      </c>
      <c r="L456">
        <v>51.37</v>
      </c>
      <c r="M456">
        <f t="shared" si="45"/>
        <v>2.4058959258876604</v>
      </c>
      <c r="N456">
        <f t="shared" si="46"/>
        <v>1.6006333333333333E-5</v>
      </c>
      <c r="O456" s="3">
        <f t="shared" si="47"/>
        <v>0.70443873000000001</v>
      </c>
      <c r="P456" s="3"/>
      <c r="Q456" s="3"/>
      <c r="R456" s="3"/>
    </row>
    <row r="457" spans="1:18" x14ac:dyDescent="0.35">
      <c r="A457" s="1">
        <v>43495</v>
      </c>
      <c r="B457" s="2">
        <v>0.83207175925925936</v>
      </c>
      <c r="C457" s="3">
        <f t="shared" si="42"/>
        <v>0.83207175925925936</v>
      </c>
      <c r="D457" s="2">
        <v>0.25</v>
      </c>
      <c r="E457" s="3">
        <f t="shared" si="43"/>
        <v>0.25</v>
      </c>
      <c r="F457" s="2">
        <f t="shared" si="44"/>
        <v>0.58207175925925936</v>
      </c>
      <c r="G457">
        <v>228273</v>
      </c>
      <c r="H457">
        <v>835</v>
      </c>
      <c r="I457">
        <v>28.77</v>
      </c>
      <c r="J457">
        <v>23.67</v>
      </c>
      <c r="K457">
        <v>78711</v>
      </c>
      <c r="L457">
        <v>51.33</v>
      </c>
      <c r="M457">
        <f t="shared" si="45"/>
        <v>2.209594655095223</v>
      </c>
      <c r="N457">
        <f t="shared" si="46"/>
        <v>1.6572999999999999E-5</v>
      </c>
      <c r="O457" s="3">
        <f t="shared" si="47"/>
        <v>0.72937772999999995</v>
      </c>
      <c r="P457" s="3"/>
      <c r="Q457" s="3"/>
      <c r="R457" s="3"/>
    </row>
    <row r="458" spans="1:18" x14ac:dyDescent="0.35">
      <c r="A458" s="1">
        <v>43495</v>
      </c>
      <c r="B458" s="2">
        <v>0.83208333333333329</v>
      </c>
      <c r="C458" s="3">
        <f t="shared" si="42"/>
        <v>0.83208333333333329</v>
      </c>
      <c r="D458" s="2">
        <v>0.25</v>
      </c>
      <c r="E458" s="3">
        <f t="shared" si="43"/>
        <v>0.25</v>
      </c>
      <c r="F458" s="2">
        <f t="shared" si="44"/>
        <v>0.58208333333333329</v>
      </c>
      <c r="G458">
        <v>228773</v>
      </c>
      <c r="H458">
        <v>826</v>
      </c>
      <c r="I458">
        <v>27.02</v>
      </c>
      <c r="J458">
        <v>23.69</v>
      </c>
      <c r="K458">
        <v>78713</v>
      </c>
      <c r="L458">
        <v>51.33</v>
      </c>
      <c r="M458">
        <f t="shared" si="45"/>
        <v>2.00870154171115</v>
      </c>
      <c r="N458">
        <f t="shared" si="46"/>
        <v>1.6273000000000002E-5</v>
      </c>
      <c r="O458" s="3">
        <f t="shared" si="47"/>
        <v>0.71617473000000009</v>
      </c>
      <c r="P458" s="3"/>
      <c r="Q458" s="3"/>
      <c r="R458" s="3"/>
    </row>
    <row r="459" spans="1:18" x14ac:dyDescent="0.35">
      <c r="A459" s="1">
        <v>43495</v>
      </c>
      <c r="B459" s="2">
        <v>0.83208333333333329</v>
      </c>
      <c r="C459" s="3">
        <f t="shared" si="42"/>
        <v>0.83208333333333329</v>
      </c>
      <c r="D459" s="2">
        <v>0.25</v>
      </c>
      <c r="E459" s="3">
        <f t="shared" si="43"/>
        <v>0.25</v>
      </c>
      <c r="F459" s="2">
        <f t="shared" si="44"/>
        <v>0.58208333333333329</v>
      </c>
      <c r="G459">
        <v>229297</v>
      </c>
      <c r="H459">
        <v>832</v>
      </c>
      <c r="I459">
        <v>26</v>
      </c>
      <c r="J459">
        <v>23.67</v>
      </c>
      <c r="K459">
        <v>78710</v>
      </c>
      <c r="L459">
        <v>51.3</v>
      </c>
      <c r="M459">
        <f t="shared" si="45"/>
        <v>1.8916095556244334</v>
      </c>
      <c r="N459">
        <f t="shared" si="46"/>
        <v>1.6473E-5</v>
      </c>
      <c r="O459" s="3">
        <f t="shared" si="47"/>
        <v>0.72497672999999996</v>
      </c>
      <c r="P459" s="3"/>
      <c r="Q459" s="3"/>
      <c r="R459" s="3"/>
    </row>
    <row r="460" spans="1:18" x14ac:dyDescent="0.35">
      <c r="A460" s="1">
        <v>43495</v>
      </c>
      <c r="B460" s="2">
        <v>0.83209490740740744</v>
      </c>
      <c r="C460" s="3">
        <f t="shared" si="42"/>
        <v>0.83209490740740744</v>
      </c>
      <c r="D460" s="2">
        <v>0.25</v>
      </c>
      <c r="E460" s="3">
        <f t="shared" si="43"/>
        <v>0.25</v>
      </c>
      <c r="F460" s="2">
        <f t="shared" si="44"/>
        <v>0.58209490740740744</v>
      </c>
      <c r="G460">
        <v>229773</v>
      </c>
      <c r="H460">
        <v>823</v>
      </c>
      <c r="I460">
        <v>25.38</v>
      </c>
      <c r="J460">
        <v>23.69</v>
      </c>
      <c r="K460">
        <v>78710</v>
      </c>
      <c r="L460">
        <v>51.3</v>
      </c>
      <c r="M460">
        <f t="shared" si="45"/>
        <v>1.8204359954540756</v>
      </c>
      <c r="N460">
        <f t="shared" si="46"/>
        <v>1.6172999999999999E-5</v>
      </c>
      <c r="O460" s="3">
        <f t="shared" si="47"/>
        <v>0.71177372999999999</v>
      </c>
      <c r="P460" s="3"/>
      <c r="Q460" s="3"/>
      <c r="R460" s="3"/>
    </row>
    <row r="461" spans="1:18" x14ac:dyDescent="0.35">
      <c r="A461" s="1">
        <v>43495</v>
      </c>
      <c r="B461" s="2">
        <v>0.83209490740740744</v>
      </c>
      <c r="C461" s="3">
        <f t="shared" si="42"/>
        <v>0.83209490740740744</v>
      </c>
      <c r="D461" s="2">
        <v>0.25</v>
      </c>
      <c r="E461" s="3">
        <f t="shared" si="43"/>
        <v>0.25</v>
      </c>
      <c r="F461" s="2">
        <f t="shared" si="44"/>
        <v>0.58209490740740744</v>
      </c>
      <c r="G461">
        <v>230274</v>
      </c>
      <c r="H461">
        <v>814</v>
      </c>
      <c r="I461">
        <v>25.04</v>
      </c>
      <c r="J461">
        <v>23.67</v>
      </c>
      <c r="K461">
        <v>78718</v>
      </c>
      <c r="L461">
        <v>51.27</v>
      </c>
      <c r="M461">
        <f t="shared" si="45"/>
        <v>1.78140533342517</v>
      </c>
      <c r="N461">
        <f t="shared" si="46"/>
        <v>1.5872999999999999E-5</v>
      </c>
      <c r="O461" s="3">
        <f t="shared" si="47"/>
        <v>0.69857072999999992</v>
      </c>
      <c r="P461" s="3"/>
      <c r="Q461" s="3"/>
      <c r="R461" s="3"/>
    </row>
    <row r="462" spans="1:18" x14ac:dyDescent="0.35">
      <c r="A462" s="1">
        <v>43495</v>
      </c>
      <c r="B462" s="2">
        <v>0.83210648148148147</v>
      </c>
      <c r="C462" s="3">
        <f t="shared" si="42"/>
        <v>0.83210648148148147</v>
      </c>
      <c r="D462" s="2">
        <v>0.25</v>
      </c>
      <c r="E462" s="3">
        <f t="shared" si="43"/>
        <v>0.25</v>
      </c>
      <c r="F462" s="2">
        <f t="shared" si="44"/>
        <v>0.58210648148148147</v>
      </c>
      <c r="G462">
        <v>230773</v>
      </c>
      <c r="H462">
        <v>834</v>
      </c>
      <c r="I462">
        <v>26.89</v>
      </c>
      <c r="J462">
        <v>23.67</v>
      </c>
      <c r="K462">
        <v>78711</v>
      </c>
      <c r="L462">
        <v>51.27</v>
      </c>
      <c r="M462">
        <f t="shared" si="45"/>
        <v>1.9937780532883336</v>
      </c>
      <c r="N462">
        <f t="shared" si="46"/>
        <v>1.6539666666666667E-5</v>
      </c>
      <c r="O462" s="3">
        <f t="shared" si="47"/>
        <v>0.72791073000000006</v>
      </c>
      <c r="P462" s="3"/>
      <c r="Q462" s="3"/>
      <c r="R462" s="3"/>
    </row>
    <row r="463" spans="1:18" x14ac:dyDescent="0.35">
      <c r="A463" s="1">
        <v>43495</v>
      </c>
      <c r="B463" s="2">
        <v>0.83210648148148147</v>
      </c>
      <c r="C463" s="3">
        <f t="shared" si="42"/>
        <v>0.83210648148148147</v>
      </c>
      <c r="D463" s="2">
        <v>0.25</v>
      </c>
      <c r="E463" s="3">
        <f t="shared" si="43"/>
        <v>0.25</v>
      </c>
      <c r="F463" s="2">
        <f t="shared" si="44"/>
        <v>0.58210648148148147</v>
      </c>
      <c r="G463">
        <v>231273</v>
      </c>
      <c r="H463">
        <v>839</v>
      </c>
      <c r="I463">
        <v>32.409999999999997</v>
      </c>
      <c r="J463">
        <v>23.67</v>
      </c>
      <c r="K463">
        <v>78716</v>
      </c>
      <c r="L463">
        <v>51.23</v>
      </c>
      <c r="M463">
        <f t="shared" si="45"/>
        <v>2.6274523309340951</v>
      </c>
      <c r="N463">
        <f t="shared" si="46"/>
        <v>1.6706333333333333E-5</v>
      </c>
      <c r="O463" s="3">
        <f t="shared" si="47"/>
        <v>0.73524572999999993</v>
      </c>
      <c r="P463" s="3"/>
      <c r="Q463" s="3"/>
      <c r="R463" s="3"/>
    </row>
    <row r="464" spans="1:18" x14ac:dyDescent="0.35">
      <c r="A464" s="1">
        <v>43495</v>
      </c>
      <c r="B464" s="2">
        <v>0.83211805555555562</v>
      </c>
      <c r="C464" s="3">
        <f t="shared" si="42"/>
        <v>0.83211805555555562</v>
      </c>
      <c r="D464" s="2">
        <v>0.25</v>
      </c>
      <c r="E464" s="3">
        <f t="shared" si="43"/>
        <v>0.25</v>
      </c>
      <c r="F464" s="2">
        <f t="shared" si="44"/>
        <v>0.58211805555555562</v>
      </c>
      <c r="G464">
        <v>231773</v>
      </c>
      <c r="H464">
        <v>842</v>
      </c>
      <c r="I464">
        <v>40.94</v>
      </c>
      <c r="J464">
        <v>23.67</v>
      </c>
      <c r="K464">
        <v>78712</v>
      </c>
      <c r="L464">
        <v>51.2</v>
      </c>
      <c r="M464">
        <f t="shared" si="45"/>
        <v>3.6066627636004638</v>
      </c>
      <c r="N464">
        <f t="shared" si="46"/>
        <v>1.6806333333333332E-5</v>
      </c>
      <c r="O464" s="3">
        <f t="shared" si="47"/>
        <v>0.73964672999999992</v>
      </c>
      <c r="P464" s="3"/>
      <c r="Q464" s="3"/>
      <c r="R464" s="3"/>
    </row>
    <row r="465" spans="1:18" x14ac:dyDescent="0.35">
      <c r="A465" s="1">
        <v>43495</v>
      </c>
      <c r="B465" s="2">
        <v>0.83211805555555562</v>
      </c>
      <c r="C465" s="3">
        <f t="shared" si="42"/>
        <v>0.83211805555555562</v>
      </c>
      <c r="D465" s="2">
        <v>0.25</v>
      </c>
      <c r="E465" s="3">
        <f t="shared" si="43"/>
        <v>0.25</v>
      </c>
      <c r="F465" s="2">
        <f t="shared" si="44"/>
        <v>0.58211805555555562</v>
      </c>
      <c r="G465">
        <v>232273</v>
      </c>
      <c r="H465">
        <v>848</v>
      </c>
      <c r="I465">
        <v>49.18</v>
      </c>
      <c r="J465">
        <v>23.67</v>
      </c>
      <c r="K465">
        <v>78718</v>
      </c>
      <c r="L465">
        <v>51.2</v>
      </c>
      <c r="M465">
        <f t="shared" si="45"/>
        <v>4.552582337477471</v>
      </c>
      <c r="N465">
        <f t="shared" si="46"/>
        <v>1.7006333333333334E-5</v>
      </c>
      <c r="O465" s="3">
        <f t="shared" si="47"/>
        <v>0.74844873000000001</v>
      </c>
      <c r="P465" s="3"/>
      <c r="Q465" s="3"/>
      <c r="R465" s="3"/>
    </row>
    <row r="466" spans="1:18" x14ac:dyDescent="0.35">
      <c r="A466" s="1">
        <v>43495</v>
      </c>
      <c r="B466" s="2">
        <v>0.83212962962962955</v>
      </c>
      <c r="C466" s="3">
        <f t="shared" si="42"/>
        <v>0.83212962962962955</v>
      </c>
      <c r="D466" s="2">
        <v>0.25</v>
      </c>
      <c r="E466" s="3">
        <f t="shared" si="43"/>
        <v>0.25</v>
      </c>
      <c r="F466" s="2">
        <f t="shared" si="44"/>
        <v>0.58212962962962955</v>
      </c>
      <c r="G466">
        <v>232773</v>
      </c>
      <c r="H466">
        <v>843</v>
      </c>
      <c r="I466">
        <v>54.5</v>
      </c>
      <c r="J466">
        <v>23.67</v>
      </c>
      <c r="K466">
        <v>78715</v>
      </c>
      <c r="L466">
        <v>51.16</v>
      </c>
      <c r="M466">
        <f t="shared" si="45"/>
        <v>5.1632974021650542</v>
      </c>
      <c r="N466">
        <f t="shared" si="46"/>
        <v>1.6839666666666667E-5</v>
      </c>
      <c r="O466" s="3">
        <f t="shared" si="47"/>
        <v>0.74111373000000003</v>
      </c>
      <c r="P466" s="3"/>
      <c r="Q466" s="3"/>
      <c r="R466" s="3"/>
    </row>
    <row r="467" spans="1:18" x14ac:dyDescent="0.35">
      <c r="A467" s="1">
        <v>43495</v>
      </c>
      <c r="B467" s="2">
        <v>0.83212962962962955</v>
      </c>
      <c r="C467" s="3">
        <f t="shared" si="42"/>
        <v>0.83212962962962955</v>
      </c>
      <c r="D467" s="2">
        <v>0.25</v>
      </c>
      <c r="E467" s="3">
        <f t="shared" si="43"/>
        <v>0.25</v>
      </c>
      <c r="F467" s="2">
        <f t="shared" si="44"/>
        <v>0.58212962962962955</v>
      </c>
      <c r="G467">
        <v>233273</v>
      </c>
      <c r="H467">
        <v>839</v>
      </c>
      <c r="I467">
        <v>55.96</v>
      </c>
      <c r="J467">
        <v>23.69</v>
      </c>
      <c r="K467">
        <v>78717</v>
      </c>
      <c r="L467">
        <v>51.16</v>
      </c>
      <c r="M467">
        <f t="shared" si="45"/>
        <v>5.3308996567597662</v>
      </c>
      <c r="N467">
        <f t="shared" si="46"/>
        <v>1.6706333333333333E-5</v>
      </c>
      <c r="O467" s="3">
        <f t="shared" si="47"/>
        <v>0.73524572999999993</v>
      </c>
      <c r="P467" s="3"/>
      <c r="Q467" s="3"/>
      <c r="R467" s="3"/>
    </row>
    <row r="468" spans="1:18" x14ac:dyDescent="0.35">
      <c r="A468" s="1">
        <v>43495</v>
      </c>
      <c r="B468" s="2">
        <v>0.8321412037037037</v>
      </c>
      <c r="C468" s="3">
        <f t="shared" si="42"/>
        <v>0.8321412037037037</v>
      </c>
      <c r="D468" s="2">
        <v>0.25</v>
      </c>
      <c r="E468" s="3">
        <f t="shared" si="43"/>
        <v>0.25</v>
      </c>
      <c r="F468" s="2">
        <f t="shared" si="44"/>
        <v>0.5821412037037037</v>
      </c>
      <c r="G468">
        <v>233774</v>
      </c>
      <c r="H468">
        <v>824</v>
      </c>
      <c r="I468">
        <v>54.92</v>
      </c>
      <c r="J468">
        <v>23.69</v>
      </c>
      <c r="K468">
        <v>78709</v>
      </c>
      <c r="L468">
        <v>51.13</v>
      </c>
      <c r="M468">
        <f t="shared" si="45"/>
        <v>5.2115117493772321</v>
      </c>
      <c r="N468">
        <f t="shared" si="46"/>
        <v>1.6206333333333334E-5</v>
      </c>
      <c r="O468" s="3">
        <f t="shared" si="47"/>
        <v>0.7132407300000001</v>
      </c>
      <c r="P468" s="3"/>
      <c r="Q468" s="3"/>
      <c r="R468" s="3"/>
    </row>
    <row r="469" spans="1:18" x14ac:dyDescent="0.35">
      <c r="A469" s="1">
        <v>43495</v>
      </c>
      <c r="B469" s="2">
        <v>0.8321412037037037</v>
      </c>
      <c r="C469" s="3">
        <f t="shared" si="42"/>
        <v>0.8321412037037037</v>
      </c>
      <c r="D469" s="2">
        <v>0.25</v>
      </c>
      <c r="E469" s="3">
        <f t="shared" si="43"/>
        <v>0.25</v>
      </c>
      <c r="F469" s="2">
        <f t="shared" si="44"/>
        <v>0.5821412037037037</v>
      </c>
      <c r="G469">
        <v>234273</v>
      </c>
      <c r="H469">
        <v>831</v>
      </c>
      <c r="I469">
        <v>52.28</v>
      </c>
      <c r="J469">
        <v>23.69</v>
      </c>
      <c r="K469">
        <v>78716</v>
      </c>
      <c r="L469">
        <v>51.13</v>
      </c>
      <c r="M469">
        <f t="shared" si="45"/>
        <v>4.9084501383292585</v>
      </c>
      <c r="N469">
        <f t="shared" si="46"/>
        <v>1.6439666666666668E-5</v>
      </c>
      <c r="O469" s="3">
        <f t="shared" si="47"/>
        <v>0.72350973000000007</v>
      </c>
      <c r="P469" s="3"/>
      <c r="Q469" s="3"/>
      <c r="R469" s="3"/>
    </row>
    <row r="470" spans="1:18" x14ac:dyDescent="0.35">
      <c r="A470" s="1">
        <v>43495</v>
      </c>
      <c r="B470" s="2">
        <v>0.83215277777777785</v>
      </c>
      <c r="C470" s="3">
        <f t="shared" si="42"/>
        <v>0.83215277777777785</v>
      </c>
      <c r="D470" s="2">
        <v>0.25</v>
      </c>
      <c r="E470" s="3">
        <f t="shared" si="43"/>
        <v>0.25</v>
      </c>
      <c r="F470" s="2">
        <f t="shared" si="44"/>
        <v>0.58215277777777785</v>
      </c>
      <c r="G470">
        <v>234773</v>
      </c>
      <c r="H470">
        <v>824</v>
      </c>
      <c r="I470">
        <v>49.62</v>
      </c>
      <c r="J470">
        <v>23.67</v>
      </c>
      <c r="K470">
        <v>78709</v>
      </c>
      <c r="L470">
        <v>51.13</v>
      </c>
      <c r="M470">
        <f t="shared" si="45"/>
        <v>4.6030926059854664</v>
      </c>
      <c r="N470">
        <f t="shared" si="46"/>
        <v>1.6206333333333334E-5</v>
      </c>
      <c r="O470" s="3">
        <f t="shared" si="47"/>
        <v>0.7132407300000001</v>
      </c>
      <c r="P470" s="3"/>
      <c r="Q470" s="3"/>
      <c r="R470" s="3"/>
    </row>
    <row r="471" spans="1:18" x14ac:dyDescent="0.35">
      <c r="A471" s="1">
        <v>43495</v>
      </c>
      <c r="B471" s="2">
        <v>0.83215277777777785</v>
      </c>
      <c r="C471" s="3">
        <f t="shared" si="42"/>
        <v>0.83215277777777785</v>
      </c>
      <c r="D471" s="2">
        <v>0.25</v>
      </c>
      <c r="E471" s="3">
        <f t="shared" si="43"/>
        <v>0.25</v>
      </c>
      <c r="F471" s="2">
        <f t="shared" si="44"/>
        <v>0.58215277777777785</v>
      </c>
      <c r="G471">
        <v>235273</v>
      </c>
      <c r="H471">
        <v>833</v>
      </c>
      <c r="I471">
        <v>47.56</v>
      </c>
      <c r="J471">
        <v>23.69</v>
      </c>
      <c r="K471">
        <v>78710</v>
      </c>
      <c r="L471">
        <v>51.13</v>
      </c>
      <c r="M471">
        <f t="shared" si="45"/>
        <v>4.3666127125162157</v>
      </c>
      <c r="N471">
        <f t="shared" si="46"/>
        <v>1.6506333333333335E-5</v>
      </c>
      <c r="O471" s="3">
        <f t="shared" si="47"/>
        <v>0.72644373000000007</v>
      </c>
      <c r="P471" s="3"/>
      <c r="Q471" s="3"/>
      <c r="R471" s="3"/>
    </row>
    <row r="472" spans="1:18" x14ac:dyDescent="0.35">
      <c r="A472" s="1">
        <v>43495</v>
      </c>
      <c r="B472" s="2">
        <v>0.83216435185185189</v>
      </c>
      <c r="C472" s="3">
        <f t="shared" si="42"/>
        <v>0.83216435185185189</v>
      </c>
      <c r="D472" s="2">
        <v>0.25</v>
      </c>
      <c r="E472" s="3">
        <f t="shared" si="43"/>
        <v>0.25</v>
      </c>
      <c r="F472" s="2">
        <f t="shared" si="44"/>
        <v>0.58216435185185189</v>
      </c>
      <c r="G472">
        <v>235773</v>
      </c>
      <c r="H472">
        <v>833</v>
      </c>
      <c r="I472">
        <v>47.65</v>
      </c>
      <c r="J472">
        <v>23.69</v>
      </c>
      <c r="K472">
        <v>78713</v>
      </c>
      <c r="L472">
        <v>51.13</v>
      </c>
      <c r="M472">
        <f t="shared" si="45"/>
        <v>4.3769443583473961</v>
      </c>
      <c r="N472">
        <f t="shared" si="46"/>
        <v>1.6506333333333335E-5</v>
      </c>
      <c r="O472" s="3">
        <f t="shared" si="47"/>
        <v>0.72644373000000007</v>
      </c>
      <c r="P472" s="3"/>
      <c r="Q472" s="3"/>
      <c r="R472" s="3"/>
    </row>
    <row r="473" spans="1:18" x14ac:dyDescent="0.35">
      <c r="A473" s="1">
        <v>43495</v>
      </c>
      <c r="B473" s="2">
        <v>0.83216435185185189</v>
      </c>
      <c r="C473" s="3">
        <f t="shared" si="42"/>
        <v>0.83216435185185189</v>
      </c>
      <c r="D473" s="2">
        <v>0.25</v>
      </c>
      <c r="E473" s="3">
        <f t="shared" si="43"/>
        <v>0.25</v>
      </c>
      <c r="F473" s="2">
        <f t="shared" si="44"/>
        <v>0.58216435185185189</v>
      </c>
      <c r="G473">
        <v>236273</v>
      </c>
      <c r="H473">
        <v>836</v>
      </c>
      <c r="I473">
        <v>47.96</v>
      </c>
      <c r="J473">
        <v>23.69</v>
      </c>
      <c r="K473">
        <v>78715</v>
      </c>
      <c r="L473">
        <v>51.13</v>
      </c>
      <c r="M473">
        <f t="shared" si="45"/>
        <v>4.4125311384325752</v>
      </c>
      <c r="N473">
        <f t="shared" si="46"/>
        <v>1.6606333333333334E-5</v>
      </c>
      <c r="O473" s="3">
        <f t="shared" si="47"/>
        <v>0.73084473000000005</v>
      </c>
      <c r="P473" s="3"/>
      <c r="Q473" s="3"/>
      <c r="R473" s="3"/>
    </row>
    <row r="474" spans="1:18" x14ac:dyDescent="0.35">
      <c r="A474" s="1">
        <v>43495</v>
      </c>
      <c r="B474" s="2">
        <v>0.83217592592592593</v>
      </c>
      <c r="C474" s="3">
        <f t="shared" si="42"/>
        <v>0.83217592592592593</v>
      </c>
      <c r="D474" s="2">
        <v>0.25</v>
      </c>
      <c r="E474" s="3">
        <f t="shared" si="43"/>
        <v>0.25</v>
      </c>
      <c r="F474" s="2">
        <f t="shared" si="44"/>
        <v>0.58217592592592593</v>
      </c>
      <c r="G474">
        <v>236773</v>
      </c>
      <c r="H474">
        <v>834</v>
      </c>
      <c r="I474">
        <v>47.01</v>
      </c>
      <c r="J474">
        <v>23.69</v>
      </c>
      <c r="K474">
        <v>78706</v>
      </c>
      <c r="L474">
        <v>51.16</v>
      </c>
      <c r="M474">
        <f t="shared" si="45"/>
        <v>4.3034748768812205</v>
      </c>
      <c r="N474">
        <f t="shared" si="46"/>
        <v>1.6539666666666667E-5</v>
      </c>
      <c r="O474" s="3">
        <f t="shared" si="47"/>
        <v>0.72791073000000006</v>
      </c>
      <c r="P474" s="3"/>
      <c r="Q474" s="3"/>
      <c r="R474" s="3"/>
    </row>
    <row r="475" spans="1:18" x14ac:dyDescent="0.35">
      <c r="A475" s="1">
        <v>43495</v>
      </c>
      <c r="B475" s="2">
        <v>0.83217592592592593</v>
      </c>
      <c r="C475" s="3">
        <f t="shared" si="42"/>
        <v>0.83217592592592593</v>
      </c>
      <c r="D475" s="2">
        <v>0.25</v>
      </c>
      <c r="E475" s="3">
        <f t="shared" si="43"/>
        <v>0.25</v>
      </c>
      <c r="F475" s="2">
        <f t="shared" si="44"/>
        <v>0.58217592592592593</v>
      </c>
      <c r="G475">
        <v>237274</v>
      </c>
      <c r="H475">
        <v>834</v>
      </c>
      <c r="I475">
        <v>44.98</v>
      </c>
      <c r="J475">
        <v>23.69</v>
      </c>
      <c r="K475">
        <v>78712</v>
      </c>
      <c r="L475">
        <v>51.16</v>
      </c>
      <c r="M475">
        <f t="shared" si="45"/>
        <v>4.0704388653556958</v>
      </c>
      <c r="N475">
        <f t="shared" si="46"/>
        <v>1.6539666666666667E-5</v>
      </c>
      <c r="O475" s="3">
        <f t="shared" si="47"/>
        <v>0.72791073000000006</v>
      </c>
      <c r="P475" s="3"/>
      <c r="Q475" s="3"/>
      <c r="R475" s="3"/>
    </row>
    <row r="476" spans="1:18" x14ac:dyDescent="0.35">
      <c r="A476" s="1">
        <v>43495</v>
      </c>
      <c r="B476" s="2">
        <v>0.83218749999999997</v>
      </c>
      <c r="C476" s="3">
        <f t="shared" si="42"/>
        <v>0.83218749999999997</v>
      </c>
      <c r="D476" s="2">
        <v>0.25</v>
      </c>
      <c r="E476" s="3">
        <f t="shared" si="43"/>
        <v>0.25</v>
      </c>
      <c r="F476" s="2">
        <f t="shared" si="44"/>
        <v>0.58218749999999997</v>
      </c>
      <c r="G476">
        <v>237773</v>
      </c>
      <c r="H476">
        <v>829</v>
      </c>
      <c r="I476">
        <v>42.01</v>
      </c>
      <c r="J476">
        <v>23.69</v>
      </c>
      <c r="K476">
        <v>78709</v>
      </c>
      <c r="L476">
        <v>51.16</v>
      </c>
      <c r="M476">
        <f t="shared" si="45"/>
        <v>3.7294945529267256</v>
      </c>
      <c r="N476">
        <f t="shared" si="46"/>
        <v>1.6373000000000001E-5</v>
      </c>
      <c r="O476" s="3">
        <f t="shared" si="47"/>
        <v>0.72057573000000008</v>
      </c>
      <c r="P476" s="3"/>
      <c r="Q476" s="3"/>
      <c r="R476" s="3"/>
    </row>
    <row r="477" spans="1:18" x14ac:dyDescent="0.35">
      <c r="A477" s="1">
        <v>43495</v>
      </c>
      <c r="B477" s="2">
        <v>0.83218749999999997</v>
      </c>
      <c r="C477" s="3">
        <f t="shared" si="42"/>
        <v>0.83218749999999997</v>
      </c>
      <c r="D477" s="2">
        <v>0.25</v>
      </c>
      <c r="E477" s="3">
        <f t="shared" si="43"/>
        <v>0.25</v>
      </c>
      <c r="F477" s="2">
        <f t="shared" si="44"/>
        <v>0.58218749999999997</v>
      </c>
      <c r="G477">
        <v>238273</v>
      </c>
      <c r="H477">
        <v>825</v>
      </c>
      <c r="I477">
        <v>39.29</v>
      </c>
      <c r="J477">
        <v>23.69</v>
      </c>
      <c r="K477">
        <v>78714</v>
      </c>
      <c r="L477">
        <v>51.16</v>
      </c>
      <c r="M477">
        <f t="shared" si="45"/>
        <v>3.4172492566954804</v>
      </c>
      <c r="N477">
        <f t="shared" si="46"/>
        <v>1.6239666666666666E-5</v>
      </c>
      <c r="O477" s="3">
        <f t="shared" si="47"/>
        <v>0.71470772999999999</v>
      </c>
      <c r="P477" s="3"/>
      <c r="Q477" s="3"/>
      <c r="R477" s="3"/>
    </row>
    <row r="478" spans="1:18" x14ac:dyDescent="0.35">
      <c r="A478" s="1">
        <v>43495</v>
      </c>
      <c r="B478" s="2">
        <v>0.83219907407407412</v>
      </c>
      <c r="C478" s="3">
        <f t="shared" si="42"/>
        <v>0.83219907407407412</v>
      </c>
      <c r="D478" s="2">
        <v>0.25</v>
      </c>
      <c r="E478" s="3">
        <f t="shared" si="43"/>
        <v>0.25</v>
      </c>
      <c r="F478" s="2">
        <f t="shared" si="44"/>
        <v>0.58219907407407412</v>
      </c>
      <c r="G478">
        <v>238773</v>
      </c>
      <c r="H478">
        <v>824</v>
      </c>
      <c r="I478">
        <v>36.799999999999997</v>
      </c>
      <c r="J478">
        <v>23.69</v>
      </c>
      <c r="K478">
        <v>78715</v>
      </c>
      <c r="L478">
        <v>51.16</v>
      </c>
      <c r="M478">
        <f t="shared" si="45"/>
        <v>3.1314070553661417</v>
      </c>
      <c r="N478">
        <f t="shared" si="46"/>
        <v>1.6206333333333334E-5</v>
      </c>
      <c r="O478" s="3">
        <f t="shared" si="47"/>
        <v>0.7132407300000001</v>
      </c>
      <c r="P478" s="3"/>
      <c r="Q478" s="3"/>
      <c r="R478" s="3"/>
    </row>
    <row r="479" spans="1:18" x14ac:dyDescent="0.35">
      <c r="A479" s="1">
        <v>43495</v>
      </c>
      <c r="B479" s="2">
        <v>0.83219907407407412</v>
      </c>
      <c r="C479" s="3">
        <f t="shared" si="42"/>
        <v>0.83219907407407412</v>
      </c>
      <c r="D479" s="2">
        <v>0.25</v>
      </c>
      <c r="E479" s="3">
        <f t="shared" si="43"/>
        <v>0.25</v>
      </c>
      <c r="F479" s="2">
        <f t="shared" si="44"/>
        <v>0.58219907407407412</v>
      </c>
      <c r="G479">
        <v>239273</v>
      </c>
      <c r="H479">
        <v>825</v>
      </c>
      <c r="I479">
        <v>34.159999999999997</v>
      </c>
      <c r="J479">
        <v>23.69</v>
      </c>
      <c r="K479">
        <v>78718</v>
      </c>
      <c r="L479">
        <v>51.16</v>
      </c>
      <c r="M479">
        <f t="shared" si="45"/>
        <v>2.8283454443181686</v>
      </c>
      <c r="N479">
        <f t="shared" si="46"/>
        <v>1.6239666666666666E-5</v>
      </c>
      <c r="O479" s="3">
        <f t="shared" si="47"/>
        <v>0.71470772999999999</v>
      </c>
      <c r="P479" s="3"/>
      <c r="Q479" s="3"/>
      <c r="R479" s="3"/>
    </row>
    <row r="480" spans="1:18" x14ac:dyDescent="0.35">
      <c r="A480" s="1">
        <v>43495</v>
      </c>
      <c r="B480" s="2">
        <v>0.83221064814814805</v>
      </c>
      <c r="C480" s="3">
        <f t="shared" si="42"/>
        <v>0.83221064814814805</v>
      </c>
      <c r="D480" s="2">
        <v>0.25</v>
      </c>
      <c r="E480" s="3">
        <f t="shared" si="43"/>
        <v>0.25</v>
      </c>
      <c r="F480" s="2">
        <f t="shared" si="44"/>
        <v>0.58221064814814805</v>
      </c>
      <c r="G480">
        <v>239773</v>
      </c>
      <c r="H480">
        <v>819</v>
      </c>
      <c r="I480">
        <v>32</v>
      </c>
      <c r="J480">
        <v>23.69</v>
      </c>
      <c r="K480">
        <v>78718</v>
      </c>
      <c r="L480">
        <v>51.16</v>
      </c>
      <c r="M480">
        <f t="shared" si="45"/>
        <v>2.5803859443698274</v>
      </c>
      <c r="N480">
        <f t="shared" si="46"/>
        <v>1.6039666666666668E-5</v>
      </c>
      <c r="O480" s="3">
        <f t="shared" si="47"/>
        <v>0.70590573000000012</v>
      </c>
      <c r="P480" s="3"/>
      <c r="Q480" s="3"/>
      <c r="R480" s="3"/>
    </row>
    <row r="481" spans="1:18" x14ac:dyDescent="0.35">
      <c r="A481" s="1">
        <v>43495</v>
      </c>
      <c r="B481" s="2">
        <v>0.83221064814814805</v>
      </c>
      <c r="C481" s="3">
        <f t="shared" si="42"/>
        <v>0.83221064814814805</v>
      </c>
      <c r="D481" s="2">
        <v>0.25</v>
      </c>
      <c r="E481" s="3">
        <f t="shared" si="43"/>
        <v>0.25</v>
      </c>
      <c r="F481" s="2">
        <f t="shared" si="44"/>
        <v>0.58221064814814805</v>
      </c>
      <c r="G481">
        <v>240273</v>
      </c>
      <c r="H481">
        <v>819</v>
      </c>
      <c r="I481">
        <v>30.15</v>
      </c>
      <c r="J481">
        <v>23.69</v>
      </c>
      <c r="K481">
        <v>78712</v>
      </c>
      <c r="L481">
        <v>51.16</v>
      </c>
      <c r="M481">
        <f t="shared" si="45"/>
        <v>2.3680132245066638</v>
      </c>
      <c r="N481">
        <f t="shared" si="46"/>
        <v>1.6039666666666668E-5</v>
      </c>
      <c r="O481" s="3">
        <f t="shared" si="47"/>
        <v>0.70590573000000012</v>
      </c>
      <c r="P481" s="3"/>
      <c r="Q481" s="3"/>
      <c r="R481" s="3"/>
    </row>
    <row r="482" spans="1:18" x14ac:dyDescent="0.35">
      <c r="A482" s="1">
        <v>43495</v>
      </c>
      <c r="B482" s="2">
        <v>0.8322222222222222</v>
      </c>
      <c r="C482" s="3">
        <f t="shared" si="42"/>
        <v>0.8322222222222222</v>
      </c>
      <c r="D482" s="2">
        <v>0.25</v>
      </c>
      <c r="E482" s="3">
        <f t="shared" si="43"/>
        <v>0.25</v>
      </c>
      <c r="F482" s="2">
        <f t="shared" si="44"/>
        <v>0.5822222222222222</v>
      </c>
      <c r="G482">
        <v>240774</v>
      </c>
      <c r="H482">
        <v>820</v>
      </c>
      <c r="I482">
        <v>28.53</v>
      </c>
      <c r="J482">
        <v>23.69</v>
      </c>
      <c r="K482">
        <v>78710</v>
      </c>
      <c r="L482">
        <v>51.13</v>
      </c>
      <c r="M482">
        <f t="shared" si="45"/>
        <v>2.1820435995454077</v>
      </c>
      <c r="N482">
        <f t="shared" si="46"/>
        <v>1.6073E-5</v>
      </c>
      <c r="O482" s="3">
        <f t="shared" si="47"/>
        <v>0.70737273000000001</v>
      </c>
      <c r="P482" s="3"/>
      <c r="Q482" s="3"/>
      <c r="R482" s="3"/>
    </row>
    <row r="483" spans="1:18" x14ac:dyDescent="0.35">
      <c r="A483" s="1">
        <v>43495</v>
      </c>
      <c r="B483" s="2">
        <v>0.8322222222222222</v>
      </c>
      <c r="C483" s="3">
        <f t="shared" si="42"/>
        <v>0.8322222222222222</v>
      </c>
      <c r="D483" s="2">
        <v>0.25</v>
      </c>
      <c r="E483" s="3">
        <f t="shared" si="43"/>
        <v>0.25</v>
      </c>
      <c r="F483" s="2">
        <f t="shared" si="44"/>
        <v>0.5822222222222222</v>
      </c>
      <c r="G483">
        <v>241273</v>
      </c>
      <c r="H483">
        <v>833</v>
      </c>
      <c r="I483">
        <v>26.99</v>
      </c>
      <c r="J483">
        <v>23.69</v>
      </c>
      <c r="K483">
        <v>78711</v>
      </c>
      <c r="L483">
        <v>51.13</v>
      </c>
      <c r="M483">
        <f t="shared" si="45"/>
        <v>2.0052576597674228</v>
      </c>
      <c r="N483">
        <f t="shared" si="46"/>
        <v>1.6506333333333335E-5</v>
      </c>
      <c r="O483" s="3">
        <f t="shared" si="47"/>
        <v>0.72644373000000007</v>
      </c>
      <c r="P483" s="3"/>
      <c r="Q483" s="3"/>
      <c r="R483" s="3"/>
    </row>
    <row r="484" spans="1:18" x14ac:dyDescent="0.35">
      <c r="A484" s="1">
        <v>43495</v>
      </c>
      <c r="B484" s="2">
        <v>0.83223379629629635</v>
      </c>
      <c r="C484" s="3">
        <f t="shared" si="42"/>
        <v>0.83223379629629635</v>
      </c>
      <c r="D484" s="2">
        <v>0.25</v>
      </c>
      <c r="E484" s="3">
        <f t="shared" si="43"/>
        <v>0.25</v>
      </c>
      <c r="F484" s="2">
        <f t="shared" si="44"/>
        <v>0.58223379629629635</v>
      </c>
      <c r="G484">
        <v>241773</v>
      </c>
      <c r="H484">
        <v>824</v>
      </c>
      <c r="I484">
        <v>25.8</v>
      </c>
      <c r="J484">
        <v>23.69</v>
      </c>
      <c r="K484">
        <v>78711</v>
      </c>
      <c r="L484">
        <v>51.13</v>
      </c>
      <c r="M484">
        <f t="shared" si="45"/>
        <v>1.8686503426662533</v>
      </c>
      <c r="N484">
        <f t="shared" si="46"/>
        <v>1.6206333333333334E-5</v>
      </c>
      <c r="O484" s="3">
        <f t="shared" si="47"/>
        <v>0.7132407300000001</v>
      </c>
      <c r="P484" s="3"/>
      <c r="Q484" s="3"/>
      <c r="R484" s="3"/>
    </row>
    <row r="485" spans="1:18" x14ac:dyDescent="0.35">
      <c r="A485" s="1">
        <v>43495</v>
      </c>
      <c r="B485" s="2">
        <v>0.83223379629629635</v>
      </c>
      <c r="C485" s="3">
        <f t="shared" ref="C485:C548" si="48">B485</f>
        <v>0.83223379629629635</v>
      </c>
      <c r="D485" s="2">
        <v>0.25</v>
      </c>
      <c r="E485" s="3">
        <f t="shared" ref="E485:E548" si="49">D485</f>
        <v>0.25</v>
      </c>
      <c r="F485" s="2">
        <f t="shared" ref="F485:F548" si="50">C485-E485</f>
        <v>0.58223379629629635</v>
      </c>
      <c r="G485">
        <v>242273</v>
      </c>
      <c r="H485">
        <v>821</v>
      </c>
      <c r="I485">
        <v>24.56</v>
      </c>
      <c r="J485">
        <v>23.69</v>
      </c>
      <c r="K485">
        <v>78709</v>
      </c>
      <c r="L485">
        <v>51.13</v>
      </c>
      <c r="M485">
        <f t="shared" ref="M485:M548" si="51">(I485-9.522)/8.7111</f>
        <v>1.7263032223255386</v>
      </c>
      <c r="N485">
        <f t="shared" ref="N485:N548" si="52">(H485-337.81)/30000000</f>
        <v>1.6106333333333332E-5</v>
      </c>
      <c r="O485" s="3">
        <f t="shared" ref="O485:O548" si="53">N485*44010</f>
        <v>0.70883972999999989</v>
      </c>
      <c r="P485" s="3"/>
      <c r="Q485" s="3"/>
      <c r="R485" s="3"/>
    </row>
    <row r="486" spans="1:18" x14ac:dyDescent="0.35">
      <c r="A486" s="1">
        <v>43495</v>
      </c>
      <c r="B486" s="2">
        <v>0.83224537037037039</v>
      </c>
      <c r="C486" s="3">
        <f t="shared" si="48"/>
        <v>0.83224537037037039</v>
      </c>
      <c r="D486" s="2">
        <v>0.25</v>
      </c>
      <c r="E486" s="3">
        <f t="shared" si="49"/>
        <v>0.25</v>
      </c>
      <c r="F486" s="2">
        <f t="shared" si="50"/>
        <v>0.58224537037037039</v>
      </c>
      <c r="G486">
        <v>242774</v>
      </c>
      <c r="H486">
        <v>821</v>
      </c>
      <c r="I486">
        <v>23.49</v>
      </c>
      <c r="J486">
        <v>23.69</v>
      </c>
      <c r="K486">
        <v>78717</v>
      </c>
      <c r="L486">
        <v>51.09</v>
      </c>
      <c r="M486">
        <f t="shared" si="51"/>
        <v>1.6034714329992765</v>
      </c>
      <c r="N486">
        <f t="shared" si="52"/>
        <v>1.6106333333333332E-5</v>
      </c>
      <c r="O486" s="3">
        <f t="shared" si="53"/>
        <v>0.70883972999999989</v>
      </c>
      <c r="P486" s="3"/>
      <c r="Q486" s="3"/>
      <c r="R486" s="3"/>
    </row>
    <row r="487" spans="1:18" x14ac:dyDescent="0.35">
      <c r="A487" s="1">
        <v>43495</v>
      </c>
      <c r="B487" s="2">
        <v>0.83224537037037039</v>
      </c>
      <c r="C487" s="3">
        <f t="shared" si="48"/>
        <v>0.83224537037037039</v>
      </c>
      <c r="D487" s="2">
        <v>0.25</v>
      </c>
      <c r="E487" s="3">
        <f t="shared" si="49"/>
        <v>0.25</v>
      </c>
      <c r="F487" s="2">
        <f t="shared" si="50"/>
        <v>0.58224537037037039</v>
      </c>
      <c r="G487">
        <v>243271</v>
      </c>
      <c r="H487">
        <v>819</v>
      </c>
      <c r="I487">
        <v>22.75</v>
      </c>
      <c r="J487">
        <v>23.69</v>
      </c>
      <c r="K487">
        <v>78714</v>
      </c>
      <c r="L487">
        <v>51.09</v>
      </c>
      <c r="M487">
        <f t="shared" si="51"/>
        <v>1.5185223450540115</v>
      </c>
      <c r="N487">
        <f t="shared" si="52"/>
        <v>1.6039666666666668E-5</v>
      </c>
      <c r="O487" s="3">
        <f t="shared" si="53"/>
        <v>0.70590573000000012</v>
      </c>
      <c r="P487" s="3"/>
      <c r="Q487" s="3"/>
      <c r="R487" s="3"/>
    </row>
    <row r="488" spans="1:18" x14ac:dyDescent="0.35">
      <c r="A488" s="1">
        <v>43495</v>
      </c>
      <c r="B488" s="2">
        <v>0.83225694444444442</v>
      </c>
      <c r="C488" s="3">
        <f t="shared" si="48"/>
        <v>0.83225694444444442</v>
      </c>
      <c r="D488" s="2">
        <v>0.25</v>
      </c>
      <c r="E488" s="3">
        <f t="shared" si="49"/>
        <v>0.25</v>
      </c>
      <c r="F488" s="2">
        <f t="shared" si="50"/>
        <v>0.58225694444444442</v>
      </c>
      <c r="G488">
        <v>243773</v>
      </c>
      <c r="H488">
        <v>818</v>
      </c>
      <c r="I488">
        <v>21.96</v>
      </c>
      <c r="J488">
        <v>23.69</v>
      </c>
      <c r="K488">
        <v>78717</v>
      </c>
      <c r="L488">
        <v>51.06</v>
      </c>
      <c r="M488">
        <f t="shared" si="51"/>
        <v>1.4278334538692015</v>
      </c>
      <c r="N488">
        <f t="shared" si="52"/>
        <v>1.6006333333333333E-5</v>
      </c>
      <c r="O488" s="3">
        <f t="shared" si="53"/>
        <v>0.70443873000000001</v>
      </c>
      <c r="P488" s="3"/>
      <c r="Q488" s="3"/>
      <c r="R488" s="3"/>
    </row>
    <row r="489" spans="1:18" x14ac:dyDescent="0.35">
      <c r="A489" s="1">
        <v>43495</v>
      </c>
      <c r="B489" s="2">
        <v>0.83225694444444442</v>
      </c>
      <c r="C489" s="3">
        <f t="shared" si="48"/>
        <v>0.83225694444444442</v>
      </c>
      <c r="D489" s="2">
        <v>0.25</v>
      </c>
      <c r="E489" s="3">
        <f t="shared" si="49"/>
        <v>0.25</v>
      </c>
      <c r="F489" s="2">
        <f t="shared" si="50"/>
        <v>0.58225694444444442</v>
      </c>
      <c r="G489">
        <v>244273</v>
      </c>
      <c r="H489">
        <v>814</v>
      </c>
      <c r="I489">
        <v>21.12</v>
      </c>
      <c r="J489">
        <v>23.69</v>
      </c>
      <c r="K489">
        <v>78722</v>
      </c>
      <c r="L489">
        <v>51.06</v>
      </c>
      <c r="M489">
        <f t="shared" si="51"/>
        <v>1.3314047594448464</v>
      </c>
      <c r="N489">
        <f t="shared" si="52"/>
        <v>1.5872999999999999E-5</v>
      </c>
      <c r="O489" s="3">
        <f t="shared" si="53"/>
        <v>0.69857072999999992</v>
      </c>
      <c r="P489" s="3"/>
      <c r="Q489" s="3"/>
      <c r="R489" s="3"/>
    </row>
    <row r="490" spans="1:18" x14ac:dyDescent="0.35">
      <c r="A490" s="1">
        <v>43495</v>
      </c>
      <c r="B490" s="2">
        <v>0.83226851851851846</v>
      </c>
      <c r="C490" s="3">
        <f t="shared" si="48"/>
        <v>0.83226851851851846</v>
      </c>
      <c r="D490" s="2">
        <v>0.25</v>
      </c>
      <c r="E490" s="3">
        <f t="shared" si="49"/>
        <v>0.25</v>
      </c>
      <c r="F490" s="2">
        <f t="shared" si="50"/>
        <v>0.58226851851851846</v>
      </c>
      <c r="G490">
        <v>244773</v>
      </c>
      <c r="H490">
        <v>831</v>
      </c>
      <c r="I490">
        <v>20.6</v>
      </c>
      <c r="J490">
        <v>23.69</v>
      </c>
      <c r="K490">
        <v>78718</v>
      </c>
      <c r="L490">
        <v>51.02</v>
      </c>
      <c r="M490">
        <f t="shared" si="51"/>
        <v>1.2717108057535789</v>
      </c>
      <c r="N490">
        <f t="shared" si="52"/>
        <v>1.6439666666666668E-5</v>
      </c>
      <c r="O490" s="3">
        <f t="shared" si="53"/>
        <v>0.72350973000000007</v>
      </c>
      <c r="P490" s="3"/>
      <c r="Q490" s="3"/>
      <c r="R490" s="3"/>
    </row>
    <row r="491" spans="1:18" x14ac:dyDescent="0.35">
      <c r="A491" s="1">
        <v>43495</v>
      </c>
      <c r="B491" s="2">
        <v>0.83226851851851846</v>
      </c>
      <c r="C491" s="3">
        <f t="shared" si="48"/>
        <v>0.83226851851851846</v>
      </c>
      <c r="D491" s="2">
        <v>0.25</v>
      </c>
      <c r="E491" s="3">
        <f t="shared" si="49"/>
        <v>0.25</v>
      </c>
      <c r="F491" s="2">
        <f t="shared" si="50"/>
        <v>0.58226851851851846</v>
      </c>
      <c r="G491">
        <v>245273</v>
      </c>
      <c r="H491">
        <v>819</v>
      </c>
      <c r="I491">
        <v>20.03</v>
      </c>
      <c r="J491">
        <v>23.69</v>
      </c>
      <c r="K491">
        <v>78716</v>
      </c>
      <c r="L491">
        <v>51.02</v>
      </c>
      <c r="M491">
        <f t="shared" si="51"/>
        <v>1.2062770488227665</v>
      </c>
      <c r="N491">
        <f t="shared" si="52"/>
        <v>1.6039666666666668E-5</v>
      </c>
      <c r="O491" s="3">
        <f t="shared" si="53"/>
        <v>0.70590573000000012</v>
      </c>
      <c r="P491" s="3"/>
      <c r="Q491" s="3"/>
      <c r="R491" s="3"/>
    </row>
    <row r="492" spans="1:18" x14ac:dyDescent="0.35">
      <c r="A492" s="1">
        <v>43495</v>
      </c>
      <c r="B492" s="2">
        <v>0.83228009259259261</v>
      </c>
      <c r="C492" s="3">
        <f t="shared" si="48"/>
        <v>0.83228009259259261</v>
      </c>
      <c r="D492" s="2">
        <v>0.25</v>
      </c>
      <c r="E492" s="3">
        <f t="shared" si="49"/>
        <v>0.25</v>
      </c>
      <c r="F492" s="2">
        <f t="shared" si="50"/>
        <v>0.58228009259259261</v>
      </c>
      <c r="G492">
        <v>245773</v>
      </c>
      <c r="H492">
        <v>822</v>
      </c>
      <c r="I492">
        <v>19.649999999999999</v>
      </c>
      <c r="J492">
        <v>23.7</v>
      </c>
      <c r="K492">
        <v>78716</v>
      </c>
      <c r="L492">
        <v>51.02</v>
      </c>
      <c r="M492">
        <f t="shared" si="51"/>
        <v>1.1626545442022245</v>
      </c>
      <c r="N492">
        <f t="shared" si="52"/>
        <v>1.6139666666666667E-5</v>
      </c>
      <c r="O492" s="3">
        <f t="shared" si="53"/>
        <v>0.71030673</v>
      </c>
      <c r="P492" s="3"/>
      <c r="Q492" s="3"/>
      <c r="R492" s="3"/>
    </row>
    <row r="493" spans="1:18" x14ac:dyDescent="0.35">
      <c r="A493" s="1">
        <v>43495</v>
      </c>
      <c r="B493" s="2">
        <v>0.83228009259259261</v>
      </c>
      <c r="C493" s="3">
        <f t="shared" si="48"/>
        <v>0.83228009259259261</v>
      </c>
      <c r="D493" s="2">
        <v>0.25</v>
      </c>
      <c r="E493" s="3">
        <f t="shared" si="49"/>
        <v>0.25</v>
      </c>
      <c r="F493" s="2">
        <f t="shared" si="50"/>
        <v>0.58228009259259261</v>
      </c>
      <c r="G493">
        <v>246274</v>
      </c>
      <c r="H493">
        <v>823</v>
      </c>
      <c r="I493">
        <v>19.100000000000001</v>
      </c>
      <c r="J493">
        <v>23.69</v>
      </c>
      <c r="K493">
        <v>78721</v>
      </c>
      <c r="L493">
        <v>50.99</v>
      </c>
      <c r="M493">
        <f t="shared" si="51"/>
        <v>1.0995167085672304</v>
      </c>
      <c r="N493">
        <f t="shared" si="52"/>
        <v>1.6172999999999999E-5</v>
      </c>
      <c r="O493" s="3">
        <f t="shared" si="53"/>
        <v>0.71177372999999999</v>
      </c>
      <c r="P493" s="3"/>
      <c r="Q493" s="3"/>
      <c r="R493" s="3"/>
    </row>
    <row r="494" spans="1:18" x14ac:dyDescent="0.35">
      <c r="A494" s="1">
        <v>43495</v>
      </c>
      <c r="B494" s="2">
        <v>0.83229166666666676</v>
      </c>
      <c r="C494" s="3">
        <f t="shared" si="48"/>
        <v>0.83229166666666676</v>
      </c>
      <c r="D494" s="2">
        <v>0.25</v>
      </c>
      <c r="E494" s="3">
        <f t="shared" si="49"/>
        <v>0.25</v>
      </c>
      <c r="F494" s="2">
        <f t="shared" si="50"/>
        <v>0.58229166666666676</v>
      </c>
      <c r="G494">
        <v>246773</v>
      </c>
      <c r="H494">
        <v>826</v>
      </c>
      <c r="I494">
        <v>18.940000000000001</v>
      </c>
      <c r="J494">
        <v>23.69</v>
      </c>
      <c r="K494">
        <v>78726</v>
      </c>
      <c r="L494">
        <v>50.99</v>
      </c>
      <c r="M494">
        <f t="shared" si="51"/>
        <v>1.0811493382006865</v>
      </c>
      <c r="N494">
        <f t="shared" si="52"/>
        <v>1.6273000000000002E-5</v>
      </c>
      <c r="O494" s="3">
        <f t="shared" si="53"/>
        <v>0.71617473000000009</v>
      </c>
      <c r="P494" s="3"/>
      <c r="Q494" s="3"/>
      <c r="R494" s="3"/>
    </row>
    <row r="495" spans="1:18" x14ac:dyDescent="0.35">
      <c r="A495" s="1">
        <v>43495</v>
      </c>
      <c r="B495" s="2">
        <v>0.83229166666666676</v>
      </c>
      <c r="C495" s="3">
        <f t="shared" si="48"/>
        <v>0.83229166666666676</v>
      </c>
      <c r="D495" s="2">
        <v>0.25</v>
      </c>
      <c r="E495" s="3">
        <f t="shared" si="49"/>
        <v>0.25</v>
      </c>
      <c r="F495" s="2">
        <f t="shared" si="50"/>
        <v>0.58229166666666676</v>
      </c>
      <c r="G495">
        <v>247273</v>
      </c>
      <c r="H495">
        <v>825</v>
      </c>
      <c r="I495">
        <v>18.73</v>
      </c>
      <c r="J495">
        <v>23.69</v>
      </c>
      <c r="K495">
        <v>78724</v>
      </c>
      <c r="L495">
        <v>50.95</v>
      </c>
      <c r="M495">
        <f t="shared" si="51"/>
        <v>1.0570421645945978</v>
      </c>
      <c r="N495">
        <f t="shared" si="52"/>
        <v>1.6239666666666666E-5</v>
      </c>
      <c r="O495" s="3">
        <f t="shared" si="53"/>
        <v>0.71470772999999999</v>
      </c>
      <c r="P495" s="3"/>
      <c r="Q495" s="3"/>
      <c r="R495" s="3"/>
    </row>
    <row r="496" spans="1:18" x14ac:dyDescent="0.35">
      <c r="A496" s="1">
        <v>43495</v>
      </c>
      <c r="B496" s="2">
        <v>0.83230324074074069</v>
      </c>
      <c r="C496" s="3">
        <f t="shared" si="48"/>
        <v>0.83230324074074069</v>
      </c>
      <c r="D496" s="2">
        <v>0.25</v>
      </c>
      <c r="E496" s="3">
        <f t="shared" si="49"/>
        <v>0.25</v>
      </c>
      <c r="F496" s="2">
        <f t="shared" si="50"/>
        <v>0.58230324074074069</v>
      </c>
      <c r="G496">
        <v>247776</v>
      </c>
      <c r="H496">
        <v>825</v>
      </c>
      <c r="I496">
        <v>18.25</v>
      </c>
      <c r="J496">
        <v>23.69</v>
      </c>
      <c r="K496">
        <v>78721</v>
      </c>
      <c r="L496">
        <v>50.95</v>
      </c>
      <c r="M496">
        <f t="shared" si="51"/>
        <v>1.0019400534949661</v>
      </c>
      <c r="N496">
        <f t="shared" si="52"/>
        <v>1.6239666666666666E-5</v>
      </c>
      <c r="O496" s="3">
        <f t="shared" si="53"/>
        <v>0.71470772999999999</v>
      </c>
      <c r="P496" s="3"/>
      <c r="Q496" s="3"/>
      <c r="R496" s="3"/>
    </row>
    <row r="497" spans="1:18" x14ac:dyDescent="0.35">
      <c r="A497" s="1">
        <v>43495</v>
      </c>
      <c r="B497" s="2">
        <v>0.83230324074074069</v>
      </c>
      <c r="C497" s="3">
        <f t="shared" si="48"/>
        <v>0.83230324074074069</v>
      </c>
      <c r="D497" s="2">
        <v>0.25</v>
      </c>
      <c r="E497" s="3">
        <f t="shared" si="49"/>
        <v>0.25</v>
      </c>
      <c r="F497" s="2">
        <f t="shared" si="50"/>
        <v>0.58230324074074069</v>
      </c>
      <c r="G497">
        <v>248273</v>
      </c>
      <c r="H497">
        <v>830</v>
      </c>
      <c r="I497">
        <v>18.059999999999999</v>
      </c>
      <c r="J497">
        <v>23.69</v>
      </c>
      <c r="K497">
        <v>78719</v>
      </c>
      <c r="L497">
        <v>50.92</v>
      </c>
      <c r="M497">
        <f t="shared" si="51"/>
        <v>0.98012880118469525</v>
      </c>
      <c r="N497">
        <f t="shared" si="52"/>
        <v>1.6406333333333333E-5</v>
      </c>
      <c r="O497" s="3">
        <f t="shared" si="53"/>
        <v>0.72204272999999997</v>
      </c>
      <c r="P497" s="3"/>
      <c r="Q497" s="3"/>
      <c r="R497" s="3"/>
    </row>
    <row r="498" spans="1:18" x14ac:dyDescent="0.35">
      <c r="A498" s="1">
        <v>43495</v>
      </c>
      <c r="B498" s="2">
        <v>0.83231481481481484</v>
      </c>
      <c r="C498" s="3">
        <f t="shared" si="48"/>
        <v>0.83231481481481484</v>
      </c>
      <c r="D498" s="2">
        <v>0.25</v>
      </c>
      <c r="E498" s="3">
        <f t="shared" si="49"/>
        <v>0.25</v>
      </c>
      <c r="F498" s="2">
        <f t="shared" si="50"/>
        <v>0.58231481481481484</v>
      </c>
      <c r="G498">
        <v>248773</v>
      </c>
      <c r="H498">
        <v>827</v>
      </c>
      <c r="I498">
        <v>17.920000000000002</v>
      </c>
      <c r="J498">
        <v>23.69</v>
      </c>
      <c r="K498">
        <v>78723</v>
      </c>
      <c r="L498">
        <v>50.92</v>
      </c>
      <c r="M498">
        <f t="shared" si="51"/>
        <v>0.9640573521139697</v>
      </c>
      <c r="N498">
        <f t="shared" si="52"/>
        <v>1.6306333333333333E-5</v>
      </c>
      <c r="O498" s="3">
        <f t="shared" si="53"/>
        <v>0.71764172999999998</v>
      </c>
      <c r="P498" s="3"/>
      <c r="Q498" s="3"/>
      <c r="R498" s="3"/>
    </row>
    <row r="499" spans="1:18" x14ac:dyDescent="0.35">
      <c r="A499" s="1">
        <v>43495</v>
      </c>
      <c r="B499" s="2">
        <v>0.83231481481481484</v>
      </c>
      <c r="C499" s="3">
        <f t="shared" si="48"/>
        <v>0.83231481481481484</v>
      </c>
      <c r="D499" s="2">
        <v>0.25</v>
      </c>
      <c r="E499" s="3">
        <f t="shared" si="49"/>
        <v>0.25</v>
      </c>
      <c r="F499" s="2">
        <f t="shared" si="50"/>
        <v>0.58231481481481484</v>
      </c>
      <c r="G499">
        <v>249273</v>
      </c>
      <c r="H499">
        <v>828</v>
      </c>
      <c r="I499">
        <v>17.88</v>
      </c>
      <c r="J499">
        <v>23.69</v>
      </c>
      <c r="K499">
        <v>78722</v>
      </c>
      <c r="L499">
        <v>50.88</v>
      </c>
      <c r="M499">
        <f t="shared" si="51"/>
        <v>0.95946550952233345</v>
      </c>
      <c r="N499">
        <f t="shared" si="52"/>
        <v>1.6339666666666665E-5</v>
      </c>
      <c r="O499" s="3">
        <f t="shared" si="53"/>
        <v>0.71910872999999997</v>
      </c>
      <c r="P499" s="3"/>
      <c r="Q499" s="3"/>
      <c r="R499" s="3"/>
    </row>
    <row r="500" spans="1:18" x14ac:dyDescent="0.35">
      <c r="A500" s="1">
        <v>43495</v>
      </c>
      <c r="B500" s="2">
        <v>0.83232638888888888</v>
      </c>
      <c r="C500" s="3">
        <f t="shared" si="48"/>
        <v>0.83232638888888888</v>
      </c>
      <c r="D500" s="2">
        <v>0.25</v>
      </c>
      <c r="E500" s="3">
        <f t="shared" si="49"/>
        <v>0.25</v>
      </c>
      <c r="F500" s="2">
        <f t="shared" si="50"/>
        <v>0.58232638888888888</v>
      </c>
      <c r="G500">
        <v>249774</v>
      </c>
      <c r="H500">
        <v>825</v>
      </c>
      <c r="I500">
        <v>17.66</v>
      </c>
      <c r="J500">
        <v>23.7</v>
      </c>
      <c r="K500">
        <v>78723</v>
      </c>
      <c r="L500">
        <v>50.88</v>
      </c>
      <c r="M500">
        <f t="shared" si="51"/>
        <v>0.93421037526833584</v>
      </c>
      <c r="N500">
        <f t="shared" si="52"/>
        <v>1.6239666666666666E-5</v>
      </c>
      <c r="O500" s="3">
        <f t="shared" si="53"/>
        <v>0.71470772999999999</v>
      </c>
      <c r="P500" s="3"/>
      <c r="Q500" s="3"/>
      <c r="R500" s="3"/>
    </row>
    <row r="501" spans="1:18" x14ac:dyDescent="0.35">
      <c r="A501" s="1">
        <v>43495</v>
      </c>
      <c r="B501" s="2">
        <v>0.83232638888888888</v>
      </c>
      <c r="C501" s="3">
        <f t="shared" si="48"/>
        <v>0.83232638888888888</v>
      </c>
      <c r="D501" s="2">
        <v>0.25</v>
      </c>
      <c r="E501" s="3">
        <f t="shared" si="49"/>
        <v>0.25</v>
      </c>
      <c r="F501" s="2">
        <f t="shared" si="50"/>
        <v>0.58232638888888888</v>
      </c>
      <c r="G501">
        <v>250273</v>
      </c>
      <c r="H501">
        <v>814</v>
      </c>
      <c r="I501">
        <v>17.489999999999998</v>
      </c>
      <c r="J501">
        <v>23.69</v>
      </c>
      <c r="K501">
        <v>78726</v>
      </c>
      <c r="L501">
        <v>50.88</v>
      </c>
      <c r="M501">
        <f t="shared" si="51"/>
        <v>0.91469504425388282</v>
      </c>
      <c r="N501">
        <f t="shared" si="52"/>
        <v>1.5872999999999999E-5</v>
      </c>
      <c r="O501" s="3">
        <f t="shared" si="53"/>
        <v>0.69857072999999992</v>
      </c>
      <c r="P501" s="3"/>
      <c r="Q501" s="3"/>
      <c r="R501" s="3"/>
    </row>
    <row r="502" spans="1:18" x14ac:dyDescent="0.35">
      <c r="A502" s="1">
        <v>43495</v>
      </c>
      <c r="B502" s="2">
        <v>0.83233796296296303</v>
      </c>
      <c r="C502" s="3">
        <f t="shared" si="48"/>
        <v>0.83233796296296303</v>
      </c>
      <c r="D502" s="2">
        <v>0.25</v>
      </c>
      <c r="E502" s="3">
        <f t="shared" si="49"/>
        <v>0.25</v>
      </c>
      <c r="F502" s="2">
        <f t="shared" si="50"/>
        <v>0.58233796296296303</v>
      </c>
      <c r="G502">
        <v>250773</v>
      </c>
      <c r="H502">
        <v>815</v>
      </c>
      <c r="I502">
        <v>17.38</v>
      </c>
      <c r="J502">
        <v>23.69</v>
      </c>
      <c r="K502">
        <v>78728</v>
      </c>
      <c r="L502">
        <v>50.85</v>
      </c>
      <c r="M502">
        <f t="shared" si="51"/>
        <v>0.90206747712688395</v>
      </c>
      <c r="N502">
        <f t="shared" si="52"/>
        <v>1.5906333333333334E-5</v>
      </c>
      <c r="O502" s="3">
        <f t="shared" si="53"/>
        <v>0.70003773000000002</v>
      </c>
      <c r="P502" s="3"/>
      <c r="Q502" s="3"/>
      <c r="R502" s="3"/>
    </row>
    <row r="503" spans="1:18" x14ac:dyDescent="0.35">
      <c r="A503" s="1">
        <v>43495</v>
      </c>
      <c r="B503" s="2">
        <v>0.83233796296296303</v>
      </c>
      <c r="C503" s="3">
        <f t="shared" si="48"/>
        <v>0.83233796296296303</v>
      </c>
      <c r="D503" s="2">
        <v>0.25</v>
      </c>
      <c r="E503" s="3">
        <f t="shared" si="49"/>
        <v>0.25</v>
      </c>
      <c r="F503" s="2">
        <f t="shared" si="50"/>
        <v>0.58233796296296303</v>
      </c>
      <c r="G503">
        <v>251273</v>
      </c>
      <c r="H503">
        <v>815</v>
      </c>
      <c r="I503">
        <v>17.149999999999999</v>
      </c>
      <c r="J503">
        <v>23.7</v>
      </c>
      <c r="K503">
        <v>78726</v>
      </c>
      <c r="L503">
        <v>50.85</v>
      </c>
      <c r="M503">
        <f t="shared" si="51"/>
        <v>0.87566438222497711</v>
      </c>
      <c r="N503">
        <f t="shared" si="52"/>
        <v>1.5906333333333334E-5</v>
      </c>
      <c r="O503" s="3">
        <f t="shared" si="53"/>
        <v>0.70003773000000002</v>
      </c>
      <c r="P503" s="3"/>
      <c r="Q503" s="3"/>
      <c r="R503" s="3"/>
    </row>
    <row r="504" spans="1:18" x14ac:dyDescent="0.35">
      <c r="A504" s="1">
        <v>43495</v>
      </c>
      <c r="B504" s="2">
        <v>0.83234953703703696</v>
      </c>
      <c r="C504" s="3">
        <f t="shared" si="48"/>
        <v>0.83234953703703696</v>
      </c>
      <c r="D504" s="2">
        <v>0.25</v>
      </c>
      <c r="E504" s="3">
        <f t="shared" si="49"/>
        <v>0.25</v>
      </c>
      <c r="F504" s="2">
        <f t="shared" si="50"/>
        <v>0.58234953703703696</v>
      </c>
      <c r="G504">
        <v>251773</v>
      </c>
      <c r="H504">
        <v>827</v>
      </c>
      <c r="I504">
        <v>17.100000000000001</v>
      </c>
      <c r="J504">
        <v>23.72</v>
      </c>
      <c r="K504">
        <v>78732</v>
      </c>
      <c r="L504">
        <v>50.85</v>
      </c>
      <c r="M504">
        <f t="shared" si="51"/>
        <v>0.86992457898543252</v>
      </c>
      <c r="N504">
        <f t="shared" si="52"/>
        <v>1.6306333333333333E-5</v>
      </c>
      <c r="O504" s="3">
        <f t="shared" si="53"/>
        <v>0.71764172999999998</v>
      </c>
      <c r="P504" s="3"/>
      <c r="Q504" s="3"/>
      <c r="R504" s="3"/>
    </row>
    <row r="505" spans="1:18" x14ac:dyDescent="0.35">
      <c r="A505" s="1">
        <v>43495</v>
      </c>
      <c r="B505" s="2">
        <v>0.83234953703703696</v>
      </c>
      <c r="C505" s="3">
        <f t="shared" si="48"/>
        <v>0.83234953703703696</v>
      </c>
      <c r="D505" s="2">
        <v>0.25</v>
      </c>
      <c r="E505" s="3">
        <f t="shared" si="49"/>
        <v>0.25</v>
      </c>
      <c r="F505" s="2">
        <f t="shared" si="50"/>
        <v>0.58234953703703696</v>
      </c>
      <c r="G505">
        <v>252273</v>
      </c>
      <c r="H505">
        <v>820</v>
      </c>
      <c r="I505">
        <v>17.059999999999999</v>
      </c>
      <c r="J505">
        <v>23.7</v>
      </c>
      <c r="K505">
        <v>78727</v>
      </c>
      <c r="L505">
        <v>50.82</v>
      </c>
      <c r="M505">
        <f t="shared" si="51"/>
        <v>0.86533273639379626</v>
      </c>
      <c r="N505">
        <f t="shared" si="52"/>
        <v>1.6073E-5</v>
      </c>
      <c r="O505" s="3">
        <f t="shared" si="53"/>
        <v>0.70737273000000001</v>
      </c>
      <c r="P505" s="3"/>
      <c r="Q505" s="3"/>
      <c r="R505" s="3"/>
    </row>
    <row r="506" spans="1:18" x14ac:dyDescent="0.35">
      <c r="A506" s="1">
        <v>43495</v>
      </c>
      <c r="B506" s="2">
        <v>0.83236111111111111</v>
      </c>
      <c r="C506" s="3">
        <f t="shared" si="48"/>
        <v>0.83236111111111111</v>
      </c>
      <c r="D506" s="2">
        <v>0.25</v>
      </c>
      <c r="E506" s="3">
        <f t="shared" si="49"/>
        <v>0.25</v>
      </c>
      <c r="F506" s="2">
        <f t="shared" si="50"/>
        <v>0.58236111111111111</v>
      </c>
      <c r="G506">
        <v>252773</v>
      </c>
      <c r="H506">
        <v>831</v>
      </c>
      <c r="I506">
        <v>17.05</v>
      </c>
      <c r="J506">
        <v>23.71</v>
      </c>
      <c r="K506">
        <v>78732</v>
      </c>
      <c r="L506">
        <v>50.82</v>
      </c>
      <c r="M506">
        <f t="shared" si="51"/>
        <v>0.86418477574588748</v>
      </c>
      <c r="N506">
        <f t="shared" si="52"/>
        <v>1.6439666666666668E-5</v>
      </c>
      <c r="O506" s="3">
        <f t="shared" si="53"/>
        <v>0.72350973000000007</v>
      </c>
      <c r="P506" s="3"/>
      <c r="Q506" s="3"/>
      <c r="R506" s="3"/>
    </row>
    <row r="507" spans="1:18" x14ac:dyDescent="0.35">
      <c r="A507" s="1">
        <v>43495</v>
      </c>
      <c r="B507" s="2">
        <v>0.83236111111111111</v>
      </c>
      <c r="C507" s="3">
        <f t="shared" si="48"/>
        <v>0.83236111111111111</v>
      </c>
      <c r="D507" s="2">
        <v>0.25</v>
      </c>
      <c r="E507" s="3">
        <f t="shared" si="49"/>
        <v>0.25</v>
      </c>
      <c r="F507" s="2">
        <f t="shared" si="50"/>
        <v>0.58236111111111111</v>
      </c>
      <c r="G507">
        <v>253274</v>
      </c>
      <c r="H507">
        <v>827</v>
      </c>
      <c r="I507">
        <v>16.98</v>
      </c>
      <c r="J507">
        <v>23.71</v>
      </c>
      <c r="K507">
        <v>78736</v>
      </c>
      <c r="L507">
        <v>50.82</v>
      </c>
      <c r="M507">
        <f t="shared" si="51"/>
        <v>0.85614905121052454</v>
      </c>
      <c r="N507">
        <f t="shared" si="52"/>
        <v>1.6306333333333333E-5</v>
      </c>
      <c r="O507" s="3">
        <f t="shared" si="53"/>
        <v>0.71764172999999998</v>
      </c>
      <c r="P507" s="3"/>
      <c r="Q507" s="3"/>
      <c r="R507" s="3"/>
    </row>
    <row r="508" spans="1:18" x14ac:dyDescent="0.35">
      <c r="A508" s="1">
        <v>43495</v>
      </c>
      <c r="B508" s="2">
        <v>0.83237268518518526</v>
      </c>
      <c r="C508" s="3">
        <f t="shared" si="48"/>
        <v>0.83237268518518526</v>
      </c>
      <c r="D508" s="2">
        <v>0.25</v>
      </c>
      <c r="E508" s="3">
        <f t="shared" si="49"/>
        <v>0.25</v>
      </c>
      <c r="F508" s="2">
        <f t="shared" si="50"/>
        <v>0.58237268518518526</v>
      </c>
      <c r="G508">
        <v>253773</v>
      </c>
      <c r="H508">
        <v>828</v>
      </c>
      <c r="I508">
        <v>16.89</v>
      </c>
      <c r="J508">
        <v>23.71</v>
      </c>
      <c r="K508">
        <v>78727</v>
      </c>
      <c r="L508">
        <v>50.82</v>
      </c>
      <c r="M508">
        <f t="shared" si="51"/>
        <v>0.84581740537934358</v>
      </c>
      <c r="N508">
        <f t="shared" si="52"/>
        <v>1.6339666666666665E-5</v>
      </c>
      <c r="O508" s="3">
        <f t="shared" si="53"/>
        <v>0.71910872999999997</v>
      </c>
      <c r="P508" s="3"/>
      <c r="Q508" s="3"/>
      <c r="R508" s="3"/>
    </row>
    <row r="509" spans="1:18" x14ac:dyDescent="0.35">
      <c r="A509" s="1">
        <v>43495</v>
      </c>
      <c r="B509" s="2">
        <v>0.83237268518518526</v>
      </c>
      <c r="C509" s="3">
        <f t="shared" si="48"/>
        <v>0.83237268518518526</v>
      </c>
      <c r="D509" s="2">
        <v>0.25</v>
      </c>
      <c r="E509" s="3">
        <f t="shared" si="49"/>
        <v>0.25</v>
      </c>
      <c r="F509" s="2">
        <f t="shared" si="50"/>
        <v>0.58237268518518526</v>
      </c>
      <c r="G509">
        <v>254273</v>
      </c>
      <c r="H509">
        <v>822</v>
      </c>
      <c r="I509">
        <v>16.899999999999999</v>
      </c>
      <c r="J509">
        <v>23.7</v>
      </c>
      <c r="K509">
        <v>78719</v>
      </c>
      <c r="L509">
        <v>50.82</v>
      </c>
      <c r="M509">
        <f t="shared" si="51"/>
        <v>0.84696536602725236</v>
      </c>
      <c r="N509">
        <f t="shared" si="52"/>
        <v>1.6139666666666667E-5</v>
      </c>
      <c r="O509" s="3">
        <f t="shared" si="53"/>
        <v>0.71030673</v>
      </c>
      <c r="P509" s="3"/>
      <c r="Q509" s="3"/>
      <c r="R509" s="3"/>
    </row>
    <row r="510" spans="1:18" x14ac:dyDescent="0.35">
      <c r="A510" s="1">
        <v>43495</v>
      </c>
      <c r="B510" s="2">
        <v>0.8323842592592593</v>
      </c>
      <c r="C510" s="3">
        <f t="shared" si="48"/>
        <v>0.8323842592592593</v>
      </c>
      <c r="D510" s="2">
        <v>0.25</v>
      </c>
      <c r="E510" s="3">
        <f t="shared" si="49"/>
        <v>0.25</v>
      </c>
      <c r="F510" s="2">
        <f t="shared" si="50"/>
        <v>0.5823842592592593</v>
      </c>
      <c r="G510">
        <v>254773</v>
      </c>
      <c r="H510">
        <v>824</v>
      </c>
      <c r="I510">
        <v>16.84</v>
      </c>
      <c r="J510">
        <v>23.72</v>
      </c>
      <c r="K510">
        <v>78724</v>
      </c>
      <c r="L510">
        <v>50.82</v>
      </c>
      <c r="M510">
        <f t="shared" si="51"/>
        <v>0.84007760213979865</v>
      </c>
      <c r="N510">
        <f t="shared" si="52"/>
        <v>1.6206333333333334E-5</v>
      </c>
      <c r="O510" s="3">
        <f t="shared" si="53"/>
        <v>0.7132407300000001</v>
      </c>
      <c r="P510" s="3"/>
      <c r="Q510" s="3"/>
      <c r="R510" s="3"/>
    </row>
    <row r="511" spans="1:18" x14ac:dyDescent="0.35">
      <c r="A511" s="1">
        <v>43495</v>
      </c>
      <c r="B511" s="2">
        <v>0.8323842592592593</v>
      </c>
      <c r="C511" s="3">
        <f t="shared" si="48"/>
        <v>0.8323842592592593</v>
      </c>
      <c r="D511" s="2">
        <v>0.25</v>
      </c>
      <c r="E511" s="3">
        <f t="shared" si="49"/>
        <v>0.25</v>
      </c>
      <c r="F511" s="2">
        <f t="shared" si="50"/>
        <v>0.5823842592592593</v>
      </c>
      <c r="G511">
        <v>255273</v>
      </c>
      <c r="H511">
        <v>824</v>
      </c>
      <c r="I511">
        <v>16.77</v>
      </c>
      <c r="J511">
        <v>23.71</v>
      </c>
      <c r="K511">
        <v>78722</v>
      </c>
      <c r="L511">
        <v>50.82</v>
      </c>
      <c r="M511">
        <f t="shared" si="51"/>
        <v>0.8320418776044356</v>
      </c>
      <c r="N511">
        <f t="shared" si="52"/>
        <v>1.6206333333333334E-5</v>
      </c>
      <c r="O511" s="3">
        <f t="shared" si="53"/>
        <v>0.7132407300000001</v>
      </c>
      <c r="P511" s="3"/>
      <c r="Q511" s="3"/>
      <c r="R511" s="3"/>
    </row>
    <row r="512" spans="1:18" x14ac:dyDescent="0.35">
      <c r="A512" s="1">
        <v>43495</v>
      </c>
      <c r="B512" s="2">
        <v>0.83239583333333333</v>
      </c>
      <c r="C512" s="3">
        <f t="shared" si="48"/>
        <v>0.83239583333333333</v>
      </c>
      <c r="D512" s="2">
        <v>0.25</v>
      </c>
      <c r="E512" s="3">
        <f t="shared" si="49"/>
        <v>0.25</v>
      </c>
      <c r="F512" s="2">
        <f t="shared" si="50"/>
        <v>0.58239583333333333</v>
      </c>
      <c r="G512">
        <v>255773</v>
      </c>
      <c r="H512">
        <v>827</v>
      </c>
      <c r="I512">
        <v>16.829999999999998</v>
      </c>
      <c r="J512">
        <v>23.7</v>
      </c>
      <c r="K512">
        <v>78714</v>
      </c>
      <c r="L512">
        <v>50.79</v>
      </c>
      <c r="M512">
        <f t="shared" si="51"/>
        <v>0.83892964149188942</v>
      </c>
      <c r="N512">
        <f t="shared" si="52"/>
        <v>1.6306333333333333E-5</v>
      </c>
      <c r="O512" s="3">
        <f t="shared" si="53"/>
        <v>0.71764172999999998</v>
      </c>
      <c r="P512" s="3"/>
      <c r="Q512" s="3"/>
      <c r="R512" s="3"/>
    </row>
    <row r="513" spans="1:18" x14ac:dyDescent="0.35">
      <c r="A513" s="1">
        <v>43495</v>
      </c>
      <c r="B513" s="2">
        <v>0.83239583333333333</v>
      </c>
      <c r="C513" s="3">
        <f t="shared" si="48"/>
        <v>0.83239583333333333</v>
      </c>
      <c r="D513" s="2">
        <v>0.25</v>
      </c>
      <c r="E513" s="3">
        <f t="shared" si="49"/>
        <v>0.25</v>
      </c>
      <c r="F513" s="2">
        <f t="shared" si="50"/>
        <v>0.58239583333333333</v>
      </c>
      <c r="G513">
        <v>256273</v>
      </c>
      <c r="H513">
        <v>826</v>
      </c>
      <c r="I513">
        <v>16.809999999999999</v>
      </c>
      <c r="J513">
        <v>23.71</v>
      </c>
      <c r="K513">
        <v>78714</v>
      </c>
      <c r="L513">
        <v>50.79</v>
      </c>
      <c r="M513">
        <f t="shared" si="51"/>
        <v>0.83663372019607152</v>
      </c>
      <c r="N513">
        <f t="shared" si="52"/>
        <v>1.6273000000000002E-5</v>
      </c>
      <c r="O513" s="3">
        <f t="shared" si="53"/>
        <v>0.71617473000000009</v>
      </c>
      <c r="P513" s="3"/>
      <c r="Q513" s="3"/>
      <c r="R513" s="3"/>
    </row>
    <row r="514" spans="1:18" x14ac:dyDescent="0.35">
      <c r="A514" s="1">
        <v>43495</v>
      </c>
      <c r="B514" s="2">
        <v>0.83240740740740737</v>
      </c>
      <c r="C514" s="3">
        <f t="shared" si="48"/>
        <v>0.83240740740740737</v>
      </c>
      <c r="D514" s="2">
        <v>0.25</v>
      </c>
      <c r="E514" s="3">
        <f t="shared" si="49"/>
        <v>0.25</v>
      </c>
      <c r="F514" s="2">
        <f t="shared" si="50"/>
        <v>0.58240740740740737</v>
      </c>
      <c r="G514">
        <v>256774</v>
      </c>
      <c r="H514">
        <v>821</v>
      </c>
      <c r="I514">
        <v>16.920000000000002</v>
      </c>
      <c r="J514">
        <v>23.72</v>
      </c>
      <c r="K514">
        <v>78712</v>
      </c>
      <c r="L514">
        <v>50.79</v>
      </c>
      <c r="M514">
        <f t="shared" si="51"/>
        <v>0.84926128732307071</v>
      </c>
      <c r="N514">
        <f t="shared" si="52"/>
        <v>1.6106333333333332E-5</v>
      </c>
      <c r="O514" s="3">
        <f t="shared" si="53"/>
        <v>0.70883972999999989</v>
      </c>
      <c r="P514" s="3"/>
      <c r="Q514" s="3"/>
      <c r="R514" s="3"/>
    </row>
    <row r="515" spans="1:18" x14ac:dyDescent="0.35">
      <c r="A515" s="1">
        <v>43495</v>
      </c>
      <c r="B515" s="2">
        <v>0.83240740740740737</v>
      </c>
      <c r="C515" s="3">
        <f t="shared" si="48"/>
        <v>0.83240740740740737</v>
      </c>
      <c r="D515" s="2">
        <v>0.25</v>
      </c>
      <c r="E515" s="3">
        <f t="shared" si="49"/>
        <v>0.25</v>
      </c>
      <c r="F515" s="2">
        <f t="shared" si="50"/>
        <v>0.58240740740740737</v>
      </c>
      <c r="G515">
        <v>257273</v>
      </c>
      <c r="H515">
        <v>816</v>
      </c>
      <c r="I515">
        <v>16.97</v>
      </c>
      <c r="J515">
        <v>23.72</v>
      </c>
      <c r="K515">
        <v>78719</v>
      </c>
      <c r="L515">
        <v>50.75</v>
      </c>
      <c r="M515">
        <f t="shared" si="51"/>
        <v>0.85500109056261531</v>
      </c>
      <c r="N515">
        <f t="shared" si="52"/>
        <v>1.5939666666666666E-5</v>
      </c>
      <c r="O515" s="3">
        <f t="shared" si="53"/>
        <v>0.70150472999999991</v>
      </c>
      <c r="P515" s="3"/>
      <c r="Q515" s="3"/>
      <c r="R515" s="3"/>
    </row>
    <row r="516" spans="1:18" x14ac:dyDescent="0.35">
      <c r="A516" s="1">
        <v>43495</v>
      </c>
      <c r="B516" s="2">
        <v>0.83241898148148152</v>
      </c>
      <c r="C516" s="3">
        <f t="shared" si="48"/>
        <v>0.83241898148148152</v>
      </c>
      <c r="D516" s="2">
        <v>0.25</v>
      </c>
      <c r="E516" s="3">
        <f t="shared" si="49"/>
        <v>0.25</v>
      </c>
      <c r="F516" s="2">
        <f t="shared" si="50"/>
        <v>0.58241898148148152</v>
      </c>
      <c r="G516">
        <v>257773</v>
      </c>
      <c r="H516">
        <v>815</v>
      </c>
      <c r="I516">
        <v>16.98</v>
      </c>
      <c r="J516">
        <v>23.71</v>
      </c>
      <c r="K516">
        <v>78709</v>
      </c>
      <c r="L516">
        <v>50.75</v>
      </c>
      <c r="M516">
        <f t="shared" si="51"/>
        <v>0.85614905121052454</v>
      </c>
      <c r="N516">
        <f t="shared" si="52"/>
        <v>1.5906333333333334E-5</v>
      </c>
      <c r="O516" s="3">
        <f t="shared" si="53"/>
        <v>0.70003773000000002</v>
      </c>
      <c r="P516" s="3"/>
      <c r="Q516" s="3"/>
      <c r="R516" s="3"/>
    </row>
    <row r="517" spans="1:18" x14ac:dyDescent="0.35">
      <c r="A517" s="1">
        <v>43495</v>
      </c>
      <c r="B517" s="2">
        <v>0.83241898148148152</v>
      </c>
      <c r="C517" s="3">
        <f t="shared" si="48"/>
        <v>0.83241898148148152</v>
      </c>
      <c r="D517" s="2">
        <v>0.25</v>
      </c>
      <c r="E517" s="3">
        <f t="shared" si="49"/>
        <v>0.25</v>
      </c>
      <c r="F517" s="2">
        <f t="shared" si="50"/>
        <v>0.58241898148148152</v>
      </c>
      <c r="G517">
        <v>258273</v>
      </c>
      <c r="H517">
        <v>819</v>
      </c>
      <c r="I517">
        <v>17.010000000000002</v>
      </c>
      <c r="J517">
        <v>23.71</v>
      </c>
      <c r="K517">
        <v>78711</v>
      </c>
      <c r="L517">
        <v>50.75</v>
      </c>
      <c r="M517">
        <f t="shared" si="51"/>
        <v>0.85959293315425167</v>
      </c>
      <c r="N517">
        <f t="shared" si="52"/>
        <v>1.6039666666666668E-5</v>
      </c>
      <c r="O517" s="3">
        <f t="shared" si="53"/>
        <v>0.70590573000000012</v>
      </c>
      <c r="P517" s="3"/>
      <c r="Q517" s="3"/>
      <c r="R517" s="3"/>
    </row>
    <row r="518" spans="1:18" x14ac:dyDescent="0.35">
      <c r="A518" s="1">
        <v>43495</v>
      </c>
      <c r="B518" s="2">
        <v>0.83243055555555545</v>
      </c>
      <c r="C518" s="3">
        <f t="shared" si="48"/>
        <v>0.83243055555555545</v>
      </c>
      <c r="D518" s="2">
        <v>0.25</v>
      </c>
      <c r="E518" s="3">
        <f t="shared" si="49"/>
        <v>0.25</v>
      </c>
      <c r="F518" s="2">
        <f t="shared" si="50"/>
        <v>0.58243055555555545</v>
      </c>
      <c r="G518">
        <v>258774</v>
      </c>
      <c r="H518">
        <v>826</v>
      </c>
      <c r="I518">
        <v>17.03</v>
      </c>
      <c r="J518">
        <v>23.72</v>
      </c>
      <c r="K518">
        <v>78718</v>
      </c>
      <c r="L518">
        <v>50.75</v>
      </c>
      <c r="M518">
        <f t="shared" si="51"/>
        <v>0.86188885445006957</v>
      </c>
      <c r="N518">
        <f t="shared" si="52"/>
        <v>1.6273000000000002E-5</v>
      </c>
      <c r="O518" s="3">
        <f t="shared" si="53"/>
        <v>0.71617473000000009</v>
      </c>
      <c r="P518" s="3"/>
      <c r="Q518" s="3"/>
      <c r="R518" s="3"/>
    </row>
    <row r="519" spans="1:18" x14ac:dyDescent="0.35">
      <c r="A519" s="1">
        <v>43495</v>
      </c>
      <c r="B519" s="2">
        <v>0.83243055555555545</v>
      </c>
      <c r="C519" s="3">
        <f t="shared" si="48"/>
        <v>0.83243055555555545</v>
      </c>
      <c r="D519" s="2">
        <v>0.25</v>
      </c>
      <c r="E519" s="3">
        <f t="shared" si="49"/>
        <v>0.25</v>
      </c>
      <c r="F519" s="2">
        <f t="shared" si="50"/>
        <v>0.58243055555555545</v>
      </c>
      <c r="G519">
        <v>259273</v>
      </c>
      <c r="H519">
        <v>826</v>
      </c>
      <c r="I519">
        <v>17.02</v>
      </c>
      <c r="J519">
        <v>23.7</v>
      </c>
      <c r="K519">
        <v>78711</v>
      </c>
      <c r="L519">
        <v>50.72</v>
      </c>
      <c r="M519">
        <f t="shared" si="51"/>
        <v>0.86074089380216035</v>
      </c>
      <c r="N519">
        <f t="shared" si="52"/>
        <v>1.6273000000000002E-5</v>
      </c>
      <c r="O519" s="3">
        <f t="shared" si="53"/>
        <v>0.71617473000000009</v>
      </c>
      <c r="P519" s="3"/>
      <c r="Q519" s="3"/>
      <c r="R519" s="3"/>
    </row>
    <row r="520" spans="1:18" x14ac:dyDescent="0.35">
      <c r="A520" s="1">
        <v>43495</v>
      </c>
      <c r="B520" s="2">
        <v>0.8324421296296296</v>
      </c>
      <c r="C520" s="3">
        <f t="shared" si="48"/>
        <v>0.8324421296296296</v>
      </c>
      <c r="D520" s="2">
        <v>0.25</v>
      </c>
      <c r="E520" s="3">
        <f t="shared" si="49"/>
        <v>0.25</v>
      </c>
      <c r="F520" s="2">
        <f t="shared" si="50"/>
        <v>0.5824421296296296</v>
      </c>
      <c r="G520">
        <v>259773</v>
      </c>
      <c r="H520">
        <v>821</v>
      </c>
      <c r="I520">
        <v>17</v>
      </c>
      <c r="J520">
        <v>23.72</v>
      </c>
      <c r="K520">
        <v>78710</v>
      </c>
      <c r="L520">
        <v>50.72</v>
      </c>
      <c r="M520">
        <f t="shared" si="51"/>
        <v>0.85844497250634244</v>
      </c>
      <c r="N520">
        <f t="shared" si="52"/>
        <v>1.6106333333333332E-5</v>
      </c>
      <c r="O520" s="3">
        <f t="shared" si="53"/>
        <v>0.70883972999999989</v>
      </c>
      <c r="P520" s="3"/>
      <c r="Q520" s="3"/>
      <c r="R520" s="3"/>
    </row>
    <row r="521" spans="1:18" x14ac:dyDescent="0.35">
      <c r="A521" s="1">
        <v>43495</v>
      </c>
      <c r="B521" s="2">
        <v>0.8324421296296296</v>
      </c>
      <c r="C521" s="3">
        <f t="shared" si="48"/>
        <v>0.8324421296296296</v>
      </c>
      <c r="D521" s="2">
        <v>0.25</v>
      </c>
      <c r="E521" s="3">
        <f t="shared" si="49"/>
        <v>0.25</v>
      </c>
      <c r="F521" s="2">
        <f t="shared" si="50"/>
        <v>0.5824421296296296</v>
      </c>
      <c r="G521">
        <v>260273</v>
      </c>
      <c r="H521">
        <v>823</v>
      </c>
      <c r="I521">
        <v>16.95</v>
      </c>
      <c r="J521">
        <v>23.72</v>
      </c>
      <c r="K521">
        <v>78712</v>
      </c>
      <c r="L521">
        <v>50.72</v>
      </c>
      <c r="M521">
        <f t="shared" si="51"/>
        <v>0.8527051692667974</v>
      </c>
      <c r="N521">
        <f t="shared" si="52"/>
        <v>1.6172999999999999E-5</v>
      </c>
      <c r="O521" s="3">
        <f t="shared" si="53"/>
        <v>0.71177372999999999</v>
      </c>
      <c r="P521" s="3"/>
      <c r="Q521" s="3"/>
      <c r="R521" s="3"/>
    </row>
    <row r="522" spans="1:18" x14ac:dyDescent="0.35">
      <c r="A522" s="1">
        <v>43495</v>
      </c>
      <c r="B522" s="2">
        <v>0.83245370370370375</v>
      </c>
      <c r="C522" s="3">
        <f t="shared" si="48"/>
        <v>0.83245370370370375</v>
      </c>
      <c r="D522" s="2">
        <v>0.25</v>
      </c>
      <c r="E522" s="3">
        <f t="shared" si="49"/>
        <v>0.25</v>
      </c>
      <c r="F522" s="2">
        <f t="shared" si="50"/>
        <v>0.58245370370370375</v>
      </c>
      <c r="G522">
        <v>260773</v>
      </c>
      <c r="H522">
        <v>827</v>
      </c>
      <c r="I522">
        <v>16.71</v>
      </c>
      <c r="J522">
        <v>23.72</v>
      </c>
      <c r="K522">
        <v>78711</v>
      </c>
      <c r="L522">
        <v>50.72</v>
      </c>
      <c r="M522">
        <f t="shared" si="51"/>
        <v>0.82515411371698189</v>
      </c>
      <c r="N522">
        <f t="shared" si="52"/>
        <v>1.6306333333333333E-5</v>
      </c>
      <c r="O522" s="3">
        <f t="shared" si="53"/>
        <v>0.71764172999999998</v>
      </c>
      <c r="P522" s="3"/>
      <c r="Q522" s="3"/>
      <c r="R522" s="3"/>
    </row>
    <row r="523" spans="1:18" x14ac:dyDescent="0.35">
      <c r="A523" s="1">
        <v>43495</v>
      </c>
      <c r="B523" s="2">
        <v>0.83245370370370375</v>
      </c>
      <c r="C523" s="3">
        <f t="shared" si="48"/>
        <v>0.83245370370370375</v>
      </c>
      <c r="D523" s="2">
        <v>0.25</v>
      </c>
      <c r="E523" s="3">
        <f t="shared" si="49"/>
        <v>0.25</v>
      </c>
      <c r="F523" s="2">
        <f t="shared" si="50"/>
        <v>0.58245370370370375</v>
      </c>
      <c r="G523">
        <v>261273</v>
      </c>
      <c r="H523">
        <v>822</v>
      </c>
      <c r="I523">
        <v>16.579999999999998</v>
      </c>
      <c r="J523">
        <v>23.71</v>
      </c>
      <c r="K523">
        <v>78707</v>
      </c>
      <c r="L523">
        <v>50.72</v>
      </c>
      <c r="M523">
        <f t="shared" si="51"/>
        <v>0.81023062529416467</v>
      </c>
      <c r="N523">
        <f t="shared" si="52"/>
        <v>1.6139666666666667E-5</v>
      </c>
      <c r="O523" s="3">
        <f t="shared" si="53"/>
        <v>0.71030673</v>
      </c>
      <c r="P523" s="3"/>
      <c r="Q523" s="3"/>
      <c r="R523" s="3"/>
    </row>
    <row r="524" spans="1:18" x14ac:dyDescent="0.35">
      <c r="A524" s="1">
        <v>43495</v>
      </c>
      <c r="B524" s="2">
        <v>0.83246527777777779</v>
      </c>
      <c r="C524" s="3">
        <f t="shared" si="48"/>
        <v>0.83246527777777779</v>
      </c>
      <c r="D524" s="2">
        <v>0.25</v>
      </c>
      <c r="E524" s="3">
        <f t="shared" si="49"/>
        <v>0.25</v>
      </c>
      <c r="F524" s="2">
        <f t="shared" si="50"/>
        <v>0.58246527777777779</v>
      </c>
      <c r="G524">
        <v>261777</v>
      </c>
      <c r="H524">
        <v>817</v>
      </c>
      <c r="I524">
        <v>16.350000000000001</v>
      </c>
      <c r="J524">
        <v>23.72</v>
      </c>
      <c r="K524">
        <v>78712</v>
      </c>
      <c r="L524">
        <v>50.68</v>
      </c>
      <c r="M524">
        <f t="shared" si="51"/>
        <v>0.78382753039225828</v>
      </c>
      <c r="N524">
        <f t="shared" si="52"/>
        <v>1.5973000000000001E-5</v>
      </c>
      <c r="O524" s="3">
        <f t="shared" si="53"/>
        <v>0.70297173000000002</v>
      </c>
      <c r="P524" s="3"/>
      <c r="Q524" s="3"/>
      <c r="R524" s="3"/>
    </row>
    <row r="525" spans="1:18" x14ac:dyDescent="0.35">
      <c r="A525" s="1">
        <v>43495</v>
      </c>
      <c r="B525" s="2">
        <v>0.83246527777777779</v>
      </c>
      <c r="C525" s="3">
        <f t="shared" si="48"/>
        <v>0.83246527777777779</v>
      </c>
      <c r="D525" s="2">
        <v>0.25</v>
      </c>
      <c r="E525" s="3">
        <f t="shared" si="49"/>
        <v>0.25</v>
      </c>
      <c r="F525" s="2">
        <f t="shared" si="50"/>
        <v>0.58246527777777779</v>
      </c>
      <c r="G525">
        <v>262274</v>
      </c>
      <c r="H525">
        <v>825</v>
      </c>
      <c r="I525">
        <v>16.18</v>
      </c>
      <c r="J525">
        <v>23.72</v>
      </c>
      <c r="K525">
        <v>78707</v>
      </c>
      <c r="L525">
        <v>50.68</v>
      </c>
      <c r="M525">
        <f t="shared" si="51"/>
        <v>0.76431219937780526</v>
      </c>
      <c r="N525">
        <f t="shared" si="52"/>
        <v>1.6239666666666666E-5</v>
      </c>
      <c r="O525" s="3">
        <f t="shared" si="53"/>
        <v>0.71470772999999999</v>
      </c>
      <c r="P525" s="3"/>
      <c r="Q525" s="3"/>
      <c r="R525" s="3"/>
    </row>
    <row r="526" spans="1:18" x14ac:dyDescent="0.35">
      <c r="A526" s="1">
        <v>43495</v>
      </c>
      <c r="B526" s="2">
        <v>0.83247685185185183</v>
      </c>
      <c r="C526" s="3">
        <f t="shared" si="48"/>
        <v>0.83247685185185183</v>
      </c>
      <c r="D526" s="2">
        <v>0.25</v>
      </c>
      <c r="E526" s="3">
        <f t="shared" si="49"/>
        <v>0.25</v>
      </c>
      <c r="F526" s="2">
        <f t="shared" si="50"/>
        <v>0.58247685185185183</v>
      </c>
      <c r="G526">
        <v>262773</v>
      </c>
      <c r="H526">
        <v>811</v>
      </c>
      <c r="I526">
        <v>15.99</v>
      </c>
      <c r="J526">
        <v>23.72</v>
      </c>
      <c r="K526">
        <v>78705</v>
      </c>
      <c r="L526">
        <v>50.68</v>
      </c>
      <c r="M526">
        <f t="shared" si="51"/>
        <v>0.74250094706753456</v>
      </c>
      <c r="N526">
        <f t="shared" si="52"/>
        <v>1.5773E-5</v>
      </c>
      <c r="O526" s="3">
        <f t="shared" si="53"/>
        <v>0.69416972999999993</v>
      </c>
      <c r="P526" s="3"/>
      <c r="Q526" s="3"/>
      <c r="R526" s="3"/>
    </row>
    <row r="527" spans="1:18" x14ac:dyDescent="0.35">
      <c r="A527" s="1">
        <v>43495</v>
      </c>
      <c r="B527" s="2">
        <v>0.83247685185185183</v>
      </c>
      <c r="C527" s="3">
        <f t="shared" si="48"/>
        <v>0.83247685185185183</v>
      </c>
      <c r="D527" s="2">
        <v>0.25</v>
      </c>
      <c r="E527" s="3">
        <f t="shared" si="49"/>
        <v>0.25</v>
      </c>
      <c r="F527" s="2">
        <f t="shared" si="50"/>
        <v>0.58247685185185183</v>
      </c>
      <c r="G527">
        <v>263273</v>
      </c>
      <c r="H527">
        <v>825</v>
      </c>
      <c r="I527">
        <v>15.96</v>
      </c>
      <c r="J527">
        <v>23.72</v>
      </c>
      <c r="K527">
        <v>78707</v>
      </c>
      <c r="L527">
        <v>50.68</v>
      </c>
      <c r="M527">
        <f t="shared" si="51"/>
        <v>0.73905706512380764</v>
      </c>
      <c r="N527">
        <f t="shared" si="52"/>
        <v>1.6239666666666666E-5</v>
      </c>
      <c r="O527" s="3">
        <f t="shared" si="53"/>
        <v>0.71470772999999999</v>
      </c>
      <c r="P527" s="3"/>
      <c r="Q527" s="3"/>
      <c r="R527" s="3"/>
    </row>
    <row r="528" spans="1:18" x14ac:dyDescent="0.35">
      <c r="A528" s="1">
        <v>43495</v>
      </c>
      <c r="B528" s="2">
        <v>0.83248842592592587</v>
      </c>
      <c r="C528" s="3">
        <f t="shared" si="48"/>
        <v>0.83248842592592587</v>
      </c>
      <c r="D528" s="2">
        <v>0.25</v>
      </c>
      <c r="E528" s="3">
        <f t="shared" si="49"/>
        <v>0.25</v>
      </c>
      <c r="F528" s="2">
        <f t="shared" si="50"/>
        <v>0.58248842592592587</v>
      </c>
      <c r="G528">
        <v>263773</v>
      </c>
      <c r="H528">
        <v>815</v>
      </c>
      <c r="I528">
        <v>15.81</v>
      </c>
      <c r="J528">
        <v>23.72</v>
      </c>
      <c r="K528">
        <v>78699</v>
      </c>
      <c r="L528">
        <v>50.68</v>
      </c>
      <c r="M528">
        <f t="shared" si="51"/>
        <v>0.72183765540517275</v>
      </c>
      <c r="N528">
        <f t="shared" si="52"/>
        <v>1.5906333333333334E-5</v>
      </c>
      <c r="O528" s="3">
        <f t="shared" si="53"/>
        <v>0.70003773000000002</v>
      </c>
      <c r="P528" s="3"/>
      <c r="Q528" s="3"/>
      <c r="R528" s="3"/>
    </row>
    <row r="529" spans="1:18" x14ac:dyDescent="0.35">
      <c r="A529" s="1">
        <v>43495</v>
      </c>
      <c r="B529" s="2">
        <v>0.83248842592592587</v>
      </c>
      <c r="C529" s="3">
        <f t="shared" si="48"/>
        <v>0.83248842592592587</v>
      </c>
      <c r="D529" s="2">
        <v>0.25</v>
      </c>
      <c r="E529" s="3">
        <f t="shared" si="49"/>
        <v>0.25</v>
      </c>
      <c r="F529" s="2">
        <f t="shared" si="50"/>
        <v>0.58248842592592587</v>
      </c>
      <c r="G529">
        <v>264273</v>
      </c>
      <c r="H529">
        <v>827</v>
      </c>
      <c r="I529">
        <v>15.72</v>
      </c>
      <c r="J529">
        <v>23.72</v>
      </c>
      <c r="K529">
        <v>78697</v>
      </c>
      <c r="L529">
        <v>50.68</v>
      </c>
      <c r="M529">
        <f t="shared" si="51"/>
        <v>0.71150600957399179</v>
      </c>
      <c r="N529">
        <f t="shared" si="52"/>
        <v>1.6306333333333333E-5</v>
      </c>
      <c r="O529" s="3">
        <f t="shared" si="53"/>
        <v>0.71764172999999998</v>
      </c>
      <c r="P529" s="3"/>
      <c r="Q529" s="3"/>
      <c r="R529" s="3"/>
    </row>
    <row r="530" spans="1:18" x14ac:dyDescent="0.35">
      <c r="A530" s="1">
        <v>43495</v>
      </c>
      <c r="B530" s="2">
        <v>0.83250000000000002</v>
      </c>
      <c r="C530" s="3">
        <f t="shared" si="48"/>
        <v>0.83250000000000002</v>
      </c>
      <c r="D530" s="2">
        <v>0.25</v>
      </c>
      <c r="E530" s="3">
        <f t="shared" si="49"/>
        <v>0.25</v>
      </c>
      <c r="F530" s="2">
        <f t="shared" si="50"/>
        <v>0.58250000000000002</v>
      </c>
      <c r="G530">
        <v>264773</v>
      </c>
      <c r="H530">
        <v>817</v>
      </c>
      <c r="I530">
        <v>15.78</v>
      </c>
      <c r="J530">
        <v>23.72</v>
      </c>
      <c r="K530">
        <v>78697</v>
      </c>
      <c r="L530">
        <v>50.68</v>
      </c>
      <c r="M530">
        <f t="shared" si="51"/>
        <v>0.71839377346144562</v>
      </c>
      <c r="N530">
        <f t="shared" si="52"/>
        <v>1.5973000000000001E-5</v>
      </c>
      <c r="O530" s="3">
        <f t="shared" si="53"/>
        <v>0.70297173000000002</v>
      </c>
      <c r="P530" s="3"/>
      <c r="Q530" s="3"/>
      <c r="R530" s="3"/>
    </row>
    <row r="531" spans="1:18" x14ac:dyDescent="0.35">
      <c r="A531" s="1">
        <v>43495</v>
      </c>
      <c r="B531" s="2">
        <v>0.83250000000000002</v>
      </c>
      <c r="C531" s="3">
        <f t="shared" si="48"/>
        <v>0.83250000000000002</v>
      </c>
      <c r="D531" s="2">
        <v>0.25</v>
      </c>
      <c r="E531" s="3">
        <f t="shared" si="49"/>
        <v>0.25</v>
      </c>
      <c r="F531" s="2">
        <f t="shared" si="50"/>
        <v>0.58250000000000002</v>
      </c>
      <c r="G531">
        <v>265273</v>
      </c>
      <c r="H531">
        <v>821</v>
      </c>
      <c r="I531">
        <v>15.65</v>
      </c>
      <c r="J531">
        <v>23.72</v>
      </c>
      <c r="K531">
        <v>78692</v>
      </c>
      <c r="L531">
        <v>50.65</v>
      </c>
      <c r="M531">
        <f t="shared" si="51"/>
        <v>0.70347028503862885</v>
      </c>
      <c r="N531">
        <f t="shared" si="52"/>
        <v>1.6106333333333332E-5</v>
      </c>
      <c r="O531" s="3">
        <f t="shared" si="53"/>
        <v>0.70883972999999989</v>
      </c>
      <c r="P531" s="3"/>
      <c r="Q531" s="3"/>
      <c r="R531" s="3"/>
    </row>
    <row r="532" spans="1:18" x14ac:dyDescent="0.35">
      <c r="A532" s="1">
        <v>43495</v>
      </c>
      <c r="B532" s="2">
        <v>0.83251157407407417</v>
      </c>
      <c r="C532" s="3">
        <f t="shared" si="48"/>
        <v>0.83251157407407417</v>
      </c>
      <c r="D532" s="2">
        <v>0.25</v>
      </c>
      <c r="E532" s="3">
        <f t="shared" si="49"/>
        <v>0.25</v>
      </c>
      <c r="F532" s="2">
        <f t="shared" si="50"/>
        <v>0.58251157407407417</v>
      </c>
      <c r="G532">
        <v>265774</v>
      </c>
      <c r="H532">
        <v>822</v>
      </c>
      <c r="I532">
        <v>15.68</v>
      </c>
      <c r="J532">
        <v>23.72</v>
      </c>
      <c r="K532">
        <v>78687</v>
      </c>
      <c r="L532">
        <v>50.65</v>
      </c>
      <c r="M532">
        <f t="shared" si="51"/>
        <v>0.70691416698235576</v>
      </c>
      <c r="N532">
        <f t="shared" si="52"/>
        <v>1.6139666666666667E-5</v>
      </c>
      <c r="O532" s="3">
        <f t="shared" si="53"/>
        <v>0.71030673</v>
      </c>
      <c r="P532" s="3"/>
      <c r="Q532" s="3"/>
      <c r="R532" s="3"/>
    </row>
    <row r="533" spans="1:18" x14ac:dyDescent="0.35">
      <c r="A533" s="1">
        <v>43495</v>
      </c>
      <c r="B533" s="2">
        <v>0.83251157407407417</v>
      </c>
      <c r="C533" s="3">
        <f t="shared" si="48"/>
        <v>0.83251157407407417</v>
      </c>
      <c r="D533" s="2">
        <v>0.25</v>
      </c>
      <c r="E533" s="3">
        <f t="shared" si="49"/>
        <v>0.25</v>
      </c>
      <c r="F533" s="2">
        <f t="shared" si="50"/>
        <v>0.58251157407407417</v>
      </c>
      <c r="G533">
        <v>266273</v>
      </c>
      <c r="H533">
        <v>809</v>
      </c>
      <c r="I533">
        <v>15.58</v>
      </c>
      <c r="J533">
        <v>23.72</v>
      </c>
      <c r="K533">
        <v>78674</v>
      </c>
      <c r="L533">
        <v>50.65</v>
      </c>
      <c r="M533">
        <f t="shared" si="51"/>
        <v>0.69543456050326591</v>
      </c>
      <c r="N533">
        <f t="shared" si="52"/>
        <v>1.5706333333333332E-5</v>
      </c>
      <c r="O533" s="3">
        <f t="shared" si="53"/>
        <v>0.69123572999999994</v>
      </c>
      <c r="P533" s="3"/>
      <c r="Q533" s="3"/>
      <c r="R533" s="3"/>
    </row>
    <row r="534" spans="1:18" x14ac:dyDescent="0.35">
      <c r="A534" s="1">
        <v>43495</v>
      </c>
      <c r="B534" s="2">
        <v>0.8325231481481481</v>
      </c>
      <c r="C534" s="3">
        <f t="shared" si="48"/>
        <v>0.8325231481481481</v>
      </c>
      <c r="D534" s="2">
        <v>0.25</v>
      </c>
      <c r="E534" s="3">
        <f t="shared" si="49"/>
        <v>0.25</v>
      </c>
      <c r="F534" s="2">
        <f t="shared" si="50"/>
        <v>0.5825231481481481</v>
      </c>
      <c r="G534">
        <v>266773</v>
      </c>
      <c r="H534">
        <v>825</v>
      </c>
      <c r="I534">
        <v>15.59</v>
      </c>
      <c r="J534">
        <v>23.72</v>
      </c>
      <c r="K534">
        <v>78676</v>
      </c>
      <c r="L534">
        <v>50.68</v>
      </c>
      <c r="M534">
        <f t="shared" si="51"/>
        <v>0.69658252115117492</v>
      </c>
      <c r="N534">
        <f t="shared" si="52"/>
        <v>1.6239666666666666E-5</v>
      </c>
      <c r="O534" s="3">
        <f t="shared" si="53"/>
        <v>0.71470772999999999</v>
      </c>
      <c r="P534" s="3"/>
      <c r="Q534" s="3"/>
      <c r="R534" s="3"/>
    </row>
    <row r="535" spans="1:18" x14ac:dyDescent="0.35">
      <c r="A535" s="1">
        <v>43495</v>
      </c>
      <c r="B535" s="2">
        <v>0.8325231481481481</v>
      </c>
      <c r="C535" s="3">
        <f t="shared" si="48"/>
        <v>0.8325231481481481</v>
      </c>
      <c r="D535" s="2">
        <v>0.25</v>
      </c>
      <c r="E535" s="3">
        <f t="shared" si="49"/>
        <v>0.25</v>
      </c>
      <c r="F535" s="2">
        <f t="shared" si="50"/>
        <v>0.5825231481481481</v>
      </c>
      <c r="G535">
        <v>267273</v>
      </c>
      <c r="H535">
        <v>813</v>
      </c>
      <c r="I535">
        <v>15.7</v>
      </c>
      <c r="J535">
        <v>23.72</v>
      </c>
      <c r="K535">
        <v>78673</v>
      </c>
      <c r="L535">
        <v>50.65</v>
      </c>
      <c r="M535">
        <f t="shared" si="51"/>
        <v>0.70921008827817367</v>
      </c>
      <c r="N535">
        <f t="shared" si="52"/>
        <v>1.5839666666666667E-5</v>
      </c>
      <c r="O535" s="3">
        <f t="shared" si="53"/>
        <v>0.69710373000000003</v>
      </c>
      <c r="P535" s="3"/>
      <c r="Q535" s="3"/>
      <c r="R535" s="3"/>
    </row>
    <row r="536" spans="1:18" x14ac:dyDescent="0.35">
      <c r="A536" s="1">
        <v>43495</v>
      </c>
      <c r="B536" s="2">
        <v>0.83253472222222225</v>
      </c>
      <c r="C536" s="3">
        <f t="shared" si="48"/>
        <v>0.83253472222222225</v>
      </c>
      <c r="D536" s="2">
        <v>0.25</v>
      </c>
      <c r="E536" s="3">
        <f t="shared" si="49"/>
        <v>0.25</v>
      </c>
      <c r="F536" s="2">
        <f t="shared" si="50"/>
        <v>0.58253472222222225</v>
      </c>
      <c r="G536">
        <v>267773</v>
      </c>
      <c r="H536">
        <v>825</v>
      </c>
      <c r="I536">
        <v>15.82</v>
      </c>
      <c r="J536">
        <v>23.72</v>
      </c>
      <c r="K536">
        <v>78671</v>
      </c>
      <c r="L536">
        <v>50.65</v>
      </c>
      <c r="M536">
        <f t="shared" si="51"/>
        <v>0.72298561605308165</v>
      </c>
      <c r="N536">
        <f t="shared" si="52"/>
        <v>1.6239666666666666E-5</v>
      </c>
      <c r="O536" s="3">
        <f t="shared" si="53"/>
        <v>0.71470772999999999</v>
      </c>
      <c r="P536" s="3"/>
      <c r="Q536" s="3"/>
      <c r="R536" s="3"/>
    </row>
    <row r="537" spans="1:18" x14ac:dyDescent="0.35">
      <c r="A537" s="1">
        <v>43495</v>
      </c>
      <c r="B537" s="2">
        <v>0.83253472222222225</v>
      </c>
      <c r="C537" s="3">
        <f t="shared" si="48"/>
        <v>0.83253472222222225</v>
      </c>
      <c r="D537" s="2">
        <v>0.25</v>
      </c>
      <c r="E537" s="3">
        <f t="shared" si="49"/>
        <v>0.25</v>
      </c>
      <c r="F537" s="2">
        <f t="shared" si="50"/>
        <v>0.58253472222222225</v>
      </c>
      <c r="G537">
        <v>268273</v>
      </c>
      <c r="H537">
        <v>823</v>
      </c>
      <c r="I537">
        <v>15.97</v>
      </c>
      <c r="J537">
        <v>23.72</v>
      </c>
      <c r="K537">
        <v>78669</v>
      </c>
      <c r="L537">
        <v>50.61</v>
      </c>
      <c r="M537">
        <f t="shared" si="51"/>
        <v>0.74020502577171654</v>
      </c>
      <c r="N537">
        <f t="shared" si="52"/>
        <v>1.6172999999999999E-5</v>
      </c>
      <c r="O537" s="3">
        <f t="shared" si="53"/>
        <v>0.71177372999999999</v>
      </c>
      <c r="P537" s="3"/>
      <c r="Q537" s="3"/>
      <c r="R537" s="3"/>
    </row>
    <row r="538" spans="1:18" x14ac:dyDescent="0.35">
      <c r="A538" s="1">
        <v>43495</v>
      </c>
      <c r="B538" s="2">
        <v>0.83254629629629628</v>
      </c>
      <c r="C538" s="3">
        <f t="shared" si="48"/>
        <v>0.83254629629629628</v>
      </c>
      <c r="D538" s="2">
        <v>0.25</v>
      </c>
      <c r="E538" s="3">
        <f t="shared" si="49"/>
        <v>0.25</v>
      </c>
      <c r="F538" s="2">
        <f t="shared" si="50"/>
        <v>0.58254629629629628</v>
      </c>
      <c r="G538">
        <v>268774</v>
      </c>
      <c r="H538">
        <v>818</v>
      </c>
      <c r="I538">
        <v>16.23</v>
      </c>
      <c r="J538">
        <v>23.73</v>
      </c>
      <c r="K538">
        <v>78657</v>
      </c>
      <c r="L538">
        <v>50.61</v>
      </c>
      <c r="M538">
        <f t="shared" si="51"/>
        <v>0.7700520026173503</v>
      </c>
      <c r="N538">
        <f t="shared" si="52"/>
        <v>1.6006333333333333E-5</v>
      </c>
      <c r="O538" s="3">
        <f t="shared" si="53"/>
        <v>0.70443873000000001</v>
      </c>
      <c r="P538" s="3"/>
      <c r="Q538" s="3"/>
      <c r="R538" s="3"/>
    </row>
    <row r="539" spans="1:18" x14ac:dyDescent="0.35">
      <c r="A539" s="1">
        <v>43495</v>
      </c>
      <c r="B539" s="2">
        <v>0.83254629629629628</v>
      </c>
      <c r="C539" s="3">
        <f t="shared" si="48"/>
        <v>0.83254629629629628</v>
      </c>
      <c r="D539" s="2">
        <v>0.25</v>
      </c>
      <c r="E539" s="3">
        <f t="shared" si="49"/>
        <v>0.25</v>
      </c>
      <c r="F539" s="2">
        <f t="shared" si="50"/>
        <v>0.58254629629629628</v>
      </c>
      <c r="G539">
        <v>269274</v>
      </c>
      <c r="H539">
        <v>814</v>
      </c>
      <c r="I539">
        <v>16.66</v>
      </c>
      <c r="J539">
        <v>23.73</v>
      </c>
      <c r="K539">
        <v>78653</v>
      </c>
      <c r="L539">
        <v>50.64</v>
      </c>
      <c r="M539">
        <f t="shared" si="51"/>
        <v>0.81941431047743685</v>
      </c>
      <c r="N539">
        <f t="shared" si="52"/>
        <v>1.5872999999999999E-5</v>
      </c>
      <c r="O539" s="3">
        <f t="shared" si="53"/>
        <v>0.69857072999999992</v>
      </c>
      <c r="P539" s="3"/>
      <c r="Q539" s="3"/>
      <c r="R539" s="3"/>
    </row>
    <row r="540" spans="1:18" x14ac:dyDescent="0.35">
      <c r="A540" s="1">
        <v>43495</v>
      </c>
      <c r="B540" s="2">
        <v>0.83255787037037043</v>
      </c>
      <c r="C540" s="3">
        <f t="shared" si="48"/>
        <v>0.83255787037037043</v>
      </c>
      <c r="D540" s="2">
        <v>0.25</v>
      </c>
      <c r="E540" s="3">
        <f t="shared" si="49"/>
        <v>0.25</v>
      </c>
      <c r="F540" s="2">
        <f t="shared" si="50"/>
        <v>0.58255787037037043</v>
      </c>
      <c r="G540">
        <v>269773</v>
      </c>
      <c r="H540">
        <v>818</v>
      </c>
      <c r="I540">
        <v>16.87</v>
      </c>
      <c r="J540">
        <v>23.72</v>
      </c>
      <c r="K540">
        <v>78650</v>
      </c>
      <c r="L540">
        <v>50.64</v>
      </c>
      <c r="M540">
        <f t="shared" si="51"/>
        <v>0.84352148408352567</v>
      </c>
      <c r="N540">
        <f t="shared" si="52"/>
        <v>1.6006333333333333E-5</v>
      </c>
      <c r="O540" s="3">
        <f t="shared" si="53"/>
        <v>0.70443873000000001</v>
      </c>
      <c r="P540" s="3"/>
      <c r="Q540" s="3"/>
      <c r="R540" s="3"/>
    </row>
    <row r="541" spans="1:18" x14ac:dyDescent="0.35">
      <c r="A541" s="1">
        <v>43495</v>
      </c>
      <c r="B541" s="2">
        <v>0.83255787037037043</v>
      </c>
      <c r="C541" s="3">
        <f t="shared" si="48"/>
        <v>0.83255787037037043</v>
      </c>
      <c r="D541" s="2">
        <v>0.25</v>
      </c>
      <c r="E541" s="3">
        <f t="shared" si="49"/>
        <v>0.25</v>
      </c>
      <c r="F541" s="2">
        <f t="shared" si="50"/>
        <v>0.58255787037037043</v>
      </c>
      <c r="G541">
        <v>270273</v>
      </c>
      <c r="H541">
        <v>822</v>
      </c>
      <c r="I541">
        <v>16.77</v>
      </c>
      <c r="J541">
        <v>23.72</v>
      </c>
      <c r="K541">
        <v>78652</v>
      </c>
      <c r="L541">
        <v>50.61</v>
      </c>
      <c r="M541">
        <f t="shared" si="51"/>
        <v>0.8320418776044356</v>
      </c>
      <c r="N541">
        <f t="shared" si="52"/>
        <v>1.6139666666666667E-5</v>
      </c>
      <c r="O541" s="3">
        <f t="shared" si="53"/>
        <v>0.71030673</v>
      </c>
      <c r="P541" s="3"/>
      <c r="Q541" s="3"/>
      <c r="R541" s="3"/>
    </row>
    <row r="542" spans="1:18" x14ac:dyDescent="0.35">
      <c r="A542" s="1">
        <v>43495</v>
      </c>
      <c r="B542" s="2">
        <v>0.83256944444444436</v>
      </c>
      <c r="C542" s="3">
        <f t="shared" si="48"/>
        <v>0.83256944444444436</v>
      </c>
      <c r="D542" s="2">
        <v>0.25</v>
      </c>
      <c r="E542" s="3">
        <f t="shared" si="49"/>
        <v>0.25</v>
      </c>
      <c r="F542" s="2">
        <f t="shared" si="50"/>
        <v>0.58256944444444436</v>
      </c>
      <c r="G542">
        <v>270775</v>
      </c>
      <c r="H542">
        <v>824</v>
      </c>
      <c r="I542">
        <v>16.68</v>
      </c>
      <c r="J542">
        <v>23.73</v>
      </c>
      <c r="K542">
        <v>78643</v>
      </c>
      <c r="L542">
        <v>50.61</v>
      </c>
      <c r="M542">
        <f t="shared" si="51"/>
        <v>0.82171023177325475</v>
      </c>
      <c r="N542">
        <f t="shared" si="52"/>
        <v>1.6206333333333334E-5</v>
      </c>
      <c r="O542" s="3">
        <f t="shared" si="53"/>
        <v>0.7132407300000001</v>
      </c>
      <c r="P542" s="3"/>
      <c r="Q542" s="3"/>
      <c r="R542" s="3"/>
    </row>
    <row r="543" spans="1:18" x14ac:dyDescent="0.35">
      <c r="A543" s="1">
        <v>43495</v>
      </c>
      <c r="B543" s="2">
        <v>0.83256944444444436</v>
      </c>
      <c r="C543" s="3">
        <f t="shared" si="48"/>
        <v>0.83256944444444436</v>
      </c>
      <c r="D543" s="2">
        <v>0.25</v>
      </c>
      <c r="E543" s="3">
        <f t="shared" si="49"/>
        <v>0.25</v>
      </c>
      <c r="F543" s="2">
        <f t="shared" si="50"/>
        <v>0.58256944444444436</v>
      </c>
      <c r="G543">
        <v>271277</v>
      </c>
      <c r="H543">
        <v>825</v>
      </c>
      <c r="I543">
        <v>16.52</v>
      </c>
      <c r="J543">
        <v>23.73</v>
      </c>
      <c r="K543">
        <v>78639</v>
      </c>
      <c r="L543">
        <v>50.61</v>
      </c>
      <c r="M543">
        <f t="shared" si="51"/>
        <v>0.80334286140671085</v>
      </c>
      <c r="N543">
        <f t="shared" si="52"/>
        <v>1.6239666666666666E-5</v>
      </c>
      <c r="O543" s="3">
        <f t="shared" si="53"/>
        <v>0.71470772999999999</v>
      </c>
      <c r="P543" s="3"/>
      <c r="Q543" s="3"/>
      <c r="R543" s="3"/>
    </row>
    <row r="544" spans="1:18" x14ac:dyDescent="0.35">
      <c r="A544" s="1">
        <v>43495</v>
      </c>
      <c r="B544" s="2">
        <v>0.83258101851851851</v>
      </c>
      <c r="C544" s="3">
        <f t="shared" si="48"/>
        <v>0.83258101851851851</v>
      </c>
      <c r="D544" s="2">
        <v>0.25</v>
      </c>
      <c r="E544" s="3">
        <f t="shared" si="49"/>
        <v>0.25</v>
      </c>
      <c r="F544" s="2">
        <f t="shared" si="50"/>
        <v>0.58258101851851851</v>
      </c>
      <c r="G544">
        <v>271778</v>
      </c>
      <c r="H544">
        <v>822</v>
      </c>
      <c r="I544">
        <v>16.309999999999999</v>
      </c>
      <c r="J544">
        <v>23.73</v>
      </c>
      <c r="K544">
        <v>78643</v>
      </c>
      <c r="L544">
        <v>50.61</v>
      </c>
      <c r="M544">
        <f t="shared" si="51"/>
        <v>0.77923568780062202</v>
      </c>
      <c r="N544">
        <f t="shared" si="52"/>
        <v>1.6139666666666667E-5</v>
      </c>
      <c r="O544" s="3">
        <f t="shared" si="53"/>
        <v>0.71030673</v>
      </c>
      <c r="P544" s="3"/>
      <c r="Q544" s="3"/>
      <c r="R544" s="3"/>
    </row>
    <row r="545" spans="1:18" x14ac:dyDescent="0.35">
      <c r="A545" s="1">
        <v>43495</v>
      </c>
      <c r="B545" s="2">
        <v>0.83258101851851851</v>
      </c>
      <c r="C545" s="3">
        <f t="shared" si="48"/>
        <v>0.83258101851851851</v>
      </c>
      <c r="D545" s="2">
        <v>0.25</v>
      </c>
      <c r="E545" s="3">
        <f t="shared" si="49"/>
        <v>0.25</v>
      </c>
      <c r="F545" s="2">
        <f t="shared" si="50"/>
        <v>0.58258101851851851</v>
      </c>
      <c r="G545">
        <v>272280</v>
      </c>
      <c r="H545">
        <v>818</v>
      </c>
      <c r="I545">
        <v>16.100000000000001</v>
      </c>
      <c r="J545">
        <v>23.72</v>
      </c>
      <c r="K545">
        <v>78642</v>
      </c>
      <c r="L545">
        <v>50.64</v>
      </c>
      <c r="M545">
        <f t="shared" si="51"/>
        <v>0.75512851419453353</v>
      </c>
      <c r="N545">
        <f t="shared" si="52"/>
        <v>1.6006333333333333E-5</v>
      </c>
      <c r="O545" s="3">
        <f t="shared" si="53"/>
        <v>0.70443873000000001</v>
      </c>
      <c r="P545" s="3"/>
      <c r="Q545" s="3"/>
      <c r="R545" s="3"/>
    </row>
    <row r="546" spans="1:18" x14ac:dyDescent="0.35">
      <c r="A546" s="1">
        <v>43495</v>
      </c>
      <c r="B546" s="2">
        <v>0.83259259259259266</v>
      </c>
      <c r="C546" s="3">
        <f t="shared" si="48"/>
        <v>0.83259259259259266</v>
      </c>
      <c r="D546" s="2">
        <v>0.25</v>
      </c>
      <c r="E546" s="3">
        <f t="shared" si="49"/>
        <v>0.25</v>
      </c>
      <c r="F546" s="2">
        <f t="shared" si="50"/>
        <v>0.58259259259259266</v>
      </c>
      <c r="G546">
        <v>272782</v>
      </c>
      <c r="H546">
        <v>823</v>
      </c>
      <c r="I546">
        <v>16.04</v>
      </c>
      <c r="J546">
        <v>23.73</v>
      </c>
      <c r="K546">
        <v>78641</v>
      </c>
      <c r="L546">
        <v>50.58</v>
      </c>
      <c r="M546">
        <f t="shared" si="51"/>
        <v>0.74824075030707937</v>
      </c>
      <c r="N546">
        <f t="shared" si="52"/>
        <v>1.6172999999999999E-5</v>
      </c>
      <c r="O546" s="3">
        <f t="shared" si="53"/>
        <v>0.71177372999999999</v>
      </c>
      <c r="P546" s="3"/>
      <c r="Q546" s="3"/>
      <c r="R546" s="3"/>
    </row>
    <row r="547" spans="1:18" x14ac:dyDescent="0.35">
      <c r="A547" s="1">
        <v>43495</v>
      </c>
      <c r="B547" s="2">
        <v>0.83259259259259266</v>
      </c>
      <c r="C547" s="3">
        <f t="shared" si="48"/>
        <v>0.83259259259259266</v>
      </c>
      <c r="D547" s="2">
        <v>0.25</v>
      </c>
      <c r="E547" s="3">
        <f t="shared" si="49"/>
        <v>0.25</v>
      </c>
      <c r="F547" s="2">
        <f t="shared" si="50"/>
        <v>0.58259259259259266</v>
      </c>
      <c r="G547">
        <v>273284</v>
      </c>
      <c r="H547">
        <v>823</v>
      </c>
      <c r="I547">
        <v>16.09</v>
      </c>
      <c r="J547">
        <v>23.73</v>
      </c>
      <c r="K547">
        <v>78642</v>
      </c>
      <c r="L547">
        <v>50.58</v>
      </c>
      <c r="M547">
        <f t="shared" si="51"/>
        <v>0.75398055354662441</v>
      </c>
      <c r="N547">
        <f t="shared" si="52"/>
        <v>1.6172999999999999E-5</v>
      </c>
      <c r="O547" s="3">
        <f t="shared" si="53"/>
        <v>0.71177372999999999</v>
      </c>
      <c r="P547" s="3"/>
      <c r="Q547" s="3"/>
      <c r="R547" s="3"/>
    </row>
    <row r="548" spans="1:18" x14ac:dyDescent="0.35">
      <c r="A548" s="1">
        <v>43495</v>
      </c>
      <c r="B548" s="2">
        <v>0.8326041666666667</v>
      </c>
      <c r="C548" s="3">
        <f t="shared" si="48"/>
        <v>0.8326041666666667</v>
      </c>
      <c r="D548" s="2">
        <v>0.25</v>
      </c>
      <c r="E548" s="3">
        <f t="shared" si="49"/>
        <v>0.25</v>
      </c>
      <c r="F548" s="2">
        <f t="shared" si="50"/>
        <v>0.5826041666666667</v>
      </c>
      <c r="G548">
        <v>273786</v>
      </c>
      <c r="H548">
        <v>823</v>
      </c>
      <c r="I548">
        <v>16.02</v>
      </c>
      <c r="J548">
        <v>23.72</v>
      </c>
      <c r="K548">
        <v>78630</v>
      </c>
      <c r="L548">
        <v>50.58</v>
      </c>
      <c r="M548">
        <f t="shared" si="51"/>
        <v>0.74594482901126136</v>
      </c>
      <c r="N548">
        <f t="shared" si="52"/>
        <v>1.6172999999999999E-5</v>
      </c>
      <c r="O548" s="3">
        <f t="shared" si="53"/>
        <v>0.71177372999999999</v>
      </c>
      <c r="P548" s="3"/>
      <c r="Q548" s="3"/>
      <c r="R548" s="3"/>
    </row>
    <row r="549" spans="1:18" x14ac:dyDescent="0.35">
      <c r="A549" s="1">
        <v>43495</v>
      </c>
      <c r="B549" s="2">
        <v>0.8326041666666667</v>
      </c>
      <c r="C549" s="3">
        <f t="shared" ref="C549:C612" si="54">B549</f>
        <v>0.8326041666666667</v>
      </c>
      <c r="D549" s="2">
        <v>0.25</v>
      </c>
      <c r="E549" s="3">
        <f t="shared" ref="E549:E612" si="55">D549</f>
        <v>0.25</v>
      </c>
      <c r="F549" s="2">
        <f t="shared" ref="F549:F612" si="56">C549-E549</f>
        <v>0.5826041666666667</v>
      </c>
      <c r="G549">
        <v>274288</v>
      </c>
      <c r="H549">
        <v>830</v>
      </c>
      <c r="I549">
        <v>16.11</v>
      </c>
      <c r="J549">
        <v>23.73</v>
      </c>
      <c r="K549">
        <v>78632</v>
      </c>
      <c r="L549">
        <v>50.61</v>
      </c>
      <c r="M549">
        <f t="shared" ref="M549:M612" si="57">(I549-9.522)/8.7111</f>
        <v>0.75627647484244231</v>
      </c>
      <c r="N549">
        <f t="shared" ref="N549:N612" si="58">(H549-337.81)/30000000</f>
        <v>1.6406333333333333E-5</v>
      </c>
      <c r="O549" s="3">
        <f t="shared" ref="O549:O612" si="59">N549*44010</f>
        <v>0.72204272999999997</v>
      </c>
      <c r="P549" s="3"/>
      <c r="Q549" s="3"/>
      <c r="R549" s="3"/>
    </row>
    <row r="550" spans="1:18" x14ac:dyDescent="0.35">
      <c r="A550" s="1">
        <v>43495</v>
      </c>
      <c r="B550" s="2">
        <v>0.83261574074074074</v>
      </c>
      <c r="C550" s="3">
        <f t="shared" si="54"/>
        <v>0.83261574074074074</v>
      </c>
      <c r="D550" s="2">
        <v>0.25</v>
      </c>
      <c r="E550" s="3">
        <f t="shared" si="55"/>
        <v>0.25</v>
      </c>
      <c r="F550" s="2">
        <f t="shared" si="56"/>
        <v>0.58261574074074074</v>
      </c>
      <c r="G550">
        <v>274790</v>
      </c>
      <c r="H550">
        <v>828</v>
      </c>
      <c r="I550">
        <v>16.100000000000001</v>
      </c>
      <c r="J550">
        <v>23.73</v>
      </c>
      <c r="K550">
        <v>78630</v>
      </c>
      <c r="L550">
        <v>50.61</v>
      </c>
      <c r="M550">
        <f t="shared" si="57"/>
        <v>0.75512851419453353</v>
      </c>
      <c r="N550">
        <f t="shared" si="58"/>
        <v>1.6339666666666665E-5</v>
      </c>
      <c r="O550" s="3">
        <f t="shared" si="59"/>
        <v>0.71910872999999997</v>
      </c>
      <c r="P550" s="3"/>
      <c r="Q550" s="3"/>
      <c r="R550" s="3"/>
    </row>
    <row r="551" spans="1:18" x14ac:dyDescent="0.35">
      <c r="A551" s="1">
        <v>43495</v>
      </c>
      <c r="B551" s="2">
        <v>0.83261574074074074</v>
      </c>
      <c r="C551" s="3">
        <f t="shared" si="54"/>
        <v>0.83261574074074074</v>
      </c>
      <c r="D551" s="2">
        <v>0.25</v>
      </c>
      <c r="E551" s="3">
        <f t="shared" si="55"/>
        <v>0.25</v>
      </c>
      <c r="F551" s="2">
        <f t="shared" si="56"/>
        <v>0.58261574074074074</v>
      </c>
      <c r="G551">
        <v>275292</v>
      </c>
      <c r="H551">
        <v>822</v>
      </c>
      <c r="I551">
        <v>16.23</v>
      </c>
      <c r="J551">
        <v>23.73</v>
      </c>
      <c r="K551">
        <v>78623</v>
      </c>
      <c r="L551">
        <v>50.58</v>
      </c>
      <c r="M551">
        <f t="shared" si="57"/>
        <v>0.7700520026173503</v>
      </c>
      <c r="N551">
        <f t="shared" si="58"/>
        <v>1.6139666666666667E-5</v>
      </c>
      <c r="O551" s="3">
        <f t="shared" si="59"/>
        <v>0.71030673</v>
      </c>
      <c r="P551" s="3"/>
      <c r="Q551" s="3"/>
      <c r="R551" s="3"/>
    </row>
    <row r="552" spans="1:18" x14ac:dyDescent="0.35">
      <c r="A552" s="1">
        <v>43495</v>
      </c>
      <c r="B552" s="2">
        <v>0.83262731481481478</v>
      </c>
      <c r="C552" s="3">
        <f t="shared" si="54"/>
        <v>0.83262731481481478</v>
      </c>
      <c r="D552" s="2">
        <v>0.25</v>
      </c>
      <c r="E552" s="3">
        <f t="shared" si="55"/>
        <v>0.25</v>
      </c>
      <c r="F552" s="2">
        <f t="shared" si="56"/>
        <v>0.58262731481481478</v>
      </c>
      <c r="G552">
        <v>275796</v>
      </c>
      <c r="H552">
        <v>825</v>
      </c>
      <c r="I552">
        <v>16.309999999999999</v>
      </c>
      <c r="J552">
        <v>23.75</v>
      </c>
      <c r="K552">
        <v>78628</v>
      </c>
      <c r="L552">
        <v>50.57</v>
      </c>
      <c r="M552">
        <f t="shared" si="57"/>
        <v>0.77923568780062202</v>
      </c>
      <c r="N552">
        <f t="shared" si="58"/>
        <v>1.6239666666666666E-5</v>
      </c>
      <c r="O552" s="3">
        <f t="shared" si="59"/>
        <v>0.71470772999999999</v>
      </c>
      <c r="P552" s="3"/>
      <c r="Q552" s="3"/>
      <c r="R552" s="3"/>
    </row>
    <row r="553" spans="1:18" x14ac:dyDescent="0.35">
      <c r="A553" s="1">
        <v>43495</v>
      </c>
      <c r="B553" s="2">
        <v>0.83262731481481478</v>
      </c>
      <c r="C553" s="3">
        <f t="shared" si="54"/>
        <v>0.83262731481481478</v>
      </c>
      <c r="D553" s="2">
        <v>0.25</v>
      </c>
      <c r="E553" s="3">
        <f t="shared" si="55"/>
        <v>0.25</v>
      </c>
      <c r="F553" s="2">
        <f t="shared" si="56"/>
        <v>0.58262731481481478</v>
      </c>
      <c r="G553">
        <v>276295</v>
      </c>
      <c r="H553">
        <v>820</v>
      </c>
      <c r="I553">
        <v>16.329999999999998</v>
      </c>
      <c r="J553">
        <v>23.73</v>
      </c>
      <c r="K553">
        <v>78631</v>
      </c>
      <c r="L553">
        <v>50.57</v>
      </c>
      <c r="M553">
        <f t="shared" si="57"/>
        <v>0.78153160909643993</v>
      </c>
      <c r="N553">
        <f t="shared" si="58"/>
        <v>1.6073E-5</v>
      </c>
      <c r="O553" s="3">
        <f t="shared" si="59"/>
        <v>0.70737273000000001</v>
      </c>
      <c r="P553" s="3"/>
      <c r="Q553" s="3"/>
      <c r="R553" s="3"/>
    </row>
    <row r="554" spans="1:18" x14ac:dyDescent="0.35">
      <c r="A554" s="1">
        <v>43495</v>
      </c>
      <c r="B554" s="2">
        <v>0.83263888888888893</v>
      </c>
      <c r="C554" s="3">
        <f t="shared" si="54"/>
        <v>0.83263888888888893</v>
      </c>
      <c r="D554" s="2">
        <v>0.25</v>
      </c>
      <c r="E554" s="3">
        <f t="shared" si="55"/>
        <v>0.25</v>
      </c>
      <c r="F554" s="2">
        <f t="shared" si="56"/>
        <v>0.58263888888888893</v>
      </c>
      <c r="G554">
        <v>276797</v>
      </c>
      <c r="H554">
        <v>818</v>
      </c>
      <c r="I554">
        <v>16.34</v>
      </c>
      <c r="J554">
        <v>23.75</v>
      </c>
      <c r="K554">
        <v>78637</v>
      </c>
      <c r="L554">
        <v>50.57</v>
      </c>
      <c r="M554">
        <f t="shared" si="57"/>
        <v>0.78267956974434916</v>
      </c>
      <c r="N554">
        <f t="shared" si="58"/>
        <v>1.6006333333333333E-5</v>
      </c>
      <c r="O554" s="3">
        <f t="shared" si="59"/>
        <v>0.70443873000000001</v>
      </c>
      <c r="P554" s="3"/>
      <c r="Q554" s="3"/>
      <c r="R554" s="3"/>
    </row>
    <row r="555" spans="1:18" x14ac:dyDescent="0.35">
      <c r="A555" s="1">
        <v>43495</v>
      </c>
      <c r="B555" s="2">
        <v>0.83263888888888893</v>
      </c>
      <c r="C555" s="3">
        <f t="shared" si="54"/>
        <v>0.83263888888888893</v>
      </c>
      <c r="D555" s="2">
        <v>0.25</v>
      </c>
      <c r="E555" s="3">
        <f t="shared" si="55"/>
        <v>0.25</v>
      </c>
      <c r="F555" s="2">
        <f t="shared" si="56"/>
        <v>0.58263888888888893</v>
      </c>
      <c r="G555">
        <v>277299</v>
      </c>
      <c r="H555">
        <v>827</v>
      </c>
      <c r="I555">
        <v>16.309999999999999</v>
      </c>
      <c r="J555">
        <v>23.74</v>
      </c>
      <c r="K555">
        <v>78631</v>
      </c>
      <c r="L555">
        <v>50.57</v>
      </c>
      <c r="M555">
        <f t="shared" si="57"/>
        <v>0.77923568780062202</v>
      </c>
      <c r="N555">
        <f t="shared" si="58"/>
        <v>1.6306333333333333E-5</v>
      </c>
      <c r="O555" s="3">
        <f t="shared" si="59"/>
        <v>0.71764172999999998</v>
      </c>
      <c r="P555" s="3"/>
      <c r="Q555" s="3"/>
      <c r="R555" s="3"/>
    </row>
    <row r="556" spans="1:18" x14ac:dyDescent="0.35">
      <c r="A556" s="1">
        <v>43495</v>
      </c>
      <c r="B556" s="2">
        <v>0.83265046296296286</v>
      </c>
      <c r="C556" s="3">
        <f t="shared" si="54"/>
        <v>0.83265046296296286</v>
      </c>
      <c r="D556" s="2">
        <v>0.25</v>
      </c>
      <c r="E556" s="3">
        <f t="shared" si="55"/>
        <v>0.25</v>
      </c>
      <c r="F556" s="2">
        <f t="shared" si="56"/>
        <v>0.58265046296296286</v>
      </c>
      <c r="G556">
        <v>277803</v>
      </c>
      <c r="H556">
        <v>827</v>
      </c>
      <c r="I556">
        <v>16.54</v>
      </c>
      <c r="J556">
        <v>23.74</v>
      </c>
      <c r="K556">
        <v>78635</v>
      </c>
      <c r="L556">
        <v>50.57</v>
      </c>
      <c r="M556">
        <f t="shared" si="57"/>
        <v>0.80563878270252887</v>
      </c>
      <c r="N556">
        <f t="shared" si="58"/>
        <v>1.6306333333333333E-5</v>
      </c>
      <c r="O556" s="3">
        <f t="shared" si="59"/>
        <v>0.71764172999999998</v>
      </c>
      <c r="P556" s="3"/>
      <c r="Q556" s="3"/>
      <c r="R556" s="3"/>
    </row>
    <row r="557" spans="1:18" x14ac:dyDescent="0.35">
      <c r="A557" s="1">
        <v>43495</v>
      </c>
      <c r="B557" s="2">
        <v>0.83265046296296286</v>
      </c>
      <c r="C557" s="3">
        <f t="shared" si="54"/>
        <v>0.83265046296296286</v>
      </c>
      <c r="D557" s="2">
        <v>0.25</v>
      </c>
      <c r="E557" s="3">
        <f t="shared" si="55"/>
        <v>0.25</v>
      </c>
      <c r="F557" s="2">
        <f t="shared" si="56"/>
        <v>0.58265046296296286</v>
      </c>
      <c r="G557">
        <v>278297</v>
      </c>
      <c r="H557">
        <v>825</v>
      </c>
      <c r="I557">
        <v>16.760000000000002</v>
      </c>
      <c r="J557">
        <v>23.74</v>
      </c>
      <c r="K557">
        <v>78627</v>
      </c>
      <c r="L557">
        <v>50.57</v>
      </c>
      <c r="M557">
        <f t="shared" si="57"/>
        <v>0.83089391695652692</v>
      </c>
      <c r="N557">
        <f t="shared" si="58"/>
        <v>1.6239666666666666E-5</v>
      </c>
      <c r="O557" s="3">
        <f t="shared" si="59"/>
        <v>0.71470772999999999</v>
      </c>
      <c r="P557" s="3"/>
      <c r="Q557" s="3"/>
      <c r="R557" s="3"/>
    </row>
    <row r="558" spans="1:18" x14ac:dyDescent="0.35">
      <c r="A558" s="1">
        <v>43495</v>
      </c>
      <c r="B558" s="2">
        <v>0.83266203703703701</v>
      </c>
      <c r="C558" s="3">
        <f t="shared" si="54"/>
        <v>0.83266203703703701</v>
      </c>
      <c r="D558" s="2">
        <v>0.25</v>
      </c>
      <c r="E558" s="3">
        <f t="shared" si="55"/>
        <v>0.25</v>
      </c>
      <c r="F558" s="2">
        <f t="shared" si="56"/>
        <v>0.58266203703703701</v>
      </c>
      <c r="G558">
        <v>278799</v>
      </c>
      <c r="H558">
        <v>816</v>
      </c>
      <c r="I558">
        <v>16.940000000000001</v>
      </c>
      <c r="J558">
        <v>23.73</v>
      </c>
      <c r="K558">
        <v>78631</v>
      </c>
      <c r="L558">
        <v>50.54</v>
      </c>
      <c r="M558">
        <f t="shared" si="57"/>
        <v>0.85155720861888862</v>
      </c>
      <c r="N558">
        <f t="shared" si="58"/>
        <v>1.5939666666666666E-5</v>
      </c>
      <c r="O558" s="3">
        <f t="shared" si="59"/>
        <v>0.70150472999999991</v>
      </c>
      <c r="P558" s="3"/>
      <c r="Q558" s="3"/>
      <c r="R558" s="3"/>
    </row>
    <row r="559" spans="1:18" x14ac:dyDescent="0.35">
      <c r="A559" s="1">
        <v>43495</v>
      </c>
      <c r="B559" s="2">
        <v>0.83266203703703701</v>
      </c>
      <c r="C559" s="3">
        <f t="shared" si="54"/>
        <v>0.83266203703703701</v>
      </c>
      <c r="D559" s="2">
        <v>0.25</v>
      </c>
      <c r="E559" s="3">
        <f t="shared" si="55"/>
        <v>0.25</v>
      </c>
      <c r="F559" s="2">
        <f t="shared" si="56"/>
        <v>0.58266203703703701</v>
      </c>
      <c r="G559">
        <v>279301</v>
      </c>
      <c r="H559">
        <v>812</v>
      </c>
      <c r="I559">
        <v>17.03</v>
      </c>
      <c r="J559">
        <v>23.73</v>
      </c>
      <c r="K559">
        <v>78625</v>
      </c>
      <c r="L559">
        <v>50.51</v>
      </c>
      <c r="M559">
        <f t="shared" si="57"/>
        <v>0.86188885445006957</v>
      </c>
      <c r="N559">
        <f t="shared" si="58"/>
        <v>1.5806333333333335E-5</v>
      </c>
      <c r="O559" s="3">
        <f t="shared" si="59"/>
        <v>0.69563673000000004</v>
      </c>
      <c r="P559" s="3"/>
      <c r="Q559" s="3"/>
      <c r="R559" s="3"/>
    </row>
    <row r="560" spans="1:18" x14ac:dyDescent="0.35">
      <c r="A560" s="1">
        <v>43495</v>
      </c>
      <c r="B560" s="2">
        <v>0.83267361111111116</v>
      </c>
      <c r="C560" s="3">
        <f t="shared" si="54"/>
        <v>0.83267361111111116</v>
      </c>
      <c r="D560" s="2">
        <v>0.25</v>
      </c>
      <c r="E560" s="3">
        <f t="shared" si="55"/>
        <v>0.25</v>
      </c>
      <c r="F560" s="2">
        <f t="shared" si="56"/>
        <v>0.58267361111111116</v>
      </c>
      <c r="G560">
        <v>279795</v>
      </c>
      <c r="H560">
        <v>823</v>
      </c>
      <c r="I560">
        <v>17.16</v>
      </c>
      <c r="J560">
        <v>23.74</v>
      </c>
      <c r="K560">
        <v>78626</v>
      </c>
      <c r="L560">
        <v>50.54</v>
      </c>
      <c r="M560">
        <f t="shared" si="57"/>
        <v>0.87681234287288634</v>
      </c>
      <c r="N560">
        <f t="shared" si="58"/>
        <v>1.6172999999999999E-5</v>
      </c>
      <c r="O560" s="3">
        <f t="shared" si="59"/>
        <v>0.71177372999999999</v>
      </c>
      <c r="P560" s="3"/>
      <c r="Q560" s="3"/>
      <c r="R560" s="3"/>
    </row>
    <row r="561" spans="1:18" x14ac:dyDescent="0.35">
      <c r="A561" s="1">
        <v>43495</v>
      </c>
      <c r="B561" s="2">
        <v>0.83267361111111116</v>
      </c>
      <c r="C561" s="3">
        <f t="shared" si="54"/>
        <v>0.83267361111111116</v>
      </c>
      <c r="D561" s="2">
        <v>0.25</v>
      </c>
      <c r="E561" s="3">
        <f t="shared" si="55"/>
        <v>0.25</v>
      </c>
      <c r="F561" s="2">
        <f t="shared" si="56"/>
        <v>0.58267361111111116</v>
      </c>
      <c r="G561">
        <v>280297</v>
      </c>
      <c r="H561">
        <v>826</v>
      </c>
      <c r="I561">
        <v>17.440000000000001</v>
      </c>
      <c r="J561">
        <v>23.74</v>
      </c>
      <c r="K561">
        <v>78629</v>
      </c>
      <c r="L561">
        <v>50.54</v>
      </c>
      <c r="M561">
        <f t="shared" si="57"/>
        <v>0.90895524101433811</v>
      </c>
      <c r="N561">
        <f t="shared" si="58"/>
        <v>1.6273000000000002E-5</v>
      </c>
      <c r="O561" s="3">
        <f t="shared" si="59"/>
        <v>0.71617473000000009</v>
      </c>
      <c r="P561" s="3"/>
      <c r="Q561" s="3"/>
      <c r="R561" s="3"/>
    </row>
    <row r="562" spans="1:18" x14ac:dyDescent="0.35">
      <c r="A562" s="1">
        <v>43495</v>
      </c>
      <c r="B562" s="2">
        <v>0.83268518518518519</v>
      </c>
      <c r="C562" s="3">
        <f t="shared" si="54"/>
        <v>0.83268518518518519</v>
      </c>
      <c r="D562" s="2">
        <v>0.25</v>
      </c>
      <c r="E562" s="3">
        <f t="shared" si="55"/>
        <v>0.25</v>
      </c>
      <c r="F562" s="2">
        <f t="shared" si="56"/>
        <v>0.58268518518518519</v>
      </c>
      <c r="G562">
        <v>280799</v>
      </c>
      <c r="H562">
        <v>818</v>
      </c>
      <c r="I562">
        <v>17.71</v>
      </c>
      <c r="J562">
        <v>23.75</v>
      </c>
      <c r="K562">
        <v>78627</v>
      </c>
      <c r="L562">
        <v>50.54</v>
      </c>
      <c r="M562">
        <f t="shared" si="57"/>
        <v>0.93995017850788076</v>
      </c>
      <c r="N562">
        <f t="shared" si="58"/>
        <v>1.6006333333333333E-5</v>
      </c>
      <c r="O562" s="3">
        <f t="shared" si="59"/>
        <v>0.70443873000000001</v>
      </c>
      <c r="P562" s="3"/>
      <c r="Q562" s="3"/>
      <c r="R562" s="3"/>
    </row>
    <row r="563" spans="1:18" x14ac:dyDescent="0.35">
      <c r="A563" s="1">
        <v>43495</v>
      </c>
      <c r="B563" s="2">
        <v>0.83268518518518519</v>
      </c>
      <c r="C563" s="3">
        <f t="shared" si="54"/>
        <v>0.83268518518518519</v>
      </c>
      <c r="D563" s="2">
        <v>0.25</v>
      </c>
      <c r="E563" s="3">
        <f t="shared" si="55"/>
        <v>0.25</v>
      </c>
      <c r="F563" s="2">
        <f t="shared" si="56"/>
        <v>0.58268518518518519</v>
      </c>
      <c r="G563">
        <v>281300</v>
      </c>
      <c r="H563">
        <v>821</v>
      </c>
      <c r="I563">
        <v>18</v>
      </c>
      <c r="J563">
        <v>23.73</v>
      </c>
      <c r="K563">
        <v>78620</v>
      </c>
      <c r="L563">
        <v>50.54</v>
      </c>
      <c r="M563">
        <f t="shared" si="57"/>
        <v>0.97324103729724143</v>
      </c>
      <c r="N563">
        <f t="shared" si="58"/>
        <v>1.6106333333333332E-5</v>
      </c>
      <c r="O563" s="3">
        <f t="shared" si="59"/>
        <v>0.70883972999999989</v>
      </c>
      <c r="P563" s="3"/>
      <c r="Q563" s="3"/>
      <c r="R563" s="3"/>
    </row>
    <row r="564" spans="1:18" x14ac:dyDescent="0.35">
      <c r="A564" s="1">
        <v>43495</v>
      </c>
      <c r="B564" s="2">
        <v>0.83269675925925923</v>
      </c>
      <c r="C564" s="3">
        <f t="shared" si="54"/>
        <v>0.83269675925925923</v>
      </c>
      <c r="D564" s="2">
        <v>0.25</v>
      </c>
      <c r="E564" s="3">
        <f t="shared" si="55"/>
        <v>0.25</v>
      </c>
      <c r="F564" s="2">
        <f t="shared" si="56"/>
        <v>0.58269675925925923</v>
      </c>
      <c r="G564">
        <v>281776</v>
      </c>
      <c r="H564">
        <v>820</v>
      </c>
      <c r="I564">
        <v>18.100000000000001</v>
      </c>
      <c r="J564">
        <v>23.74</v>
      </c>
      <c r="K564">
        <v>78622</v>
      </c>
      <c r="L564">
        <v>50.5</v>
      </c>
      <c r="M564">
        <f t="shared" si="57"/>
        <v>0.98472064377633151</v>
      </c>
      <c r="N564">
        <f t="shared" si="58"/>
        <v>1.6073E-5</v>
      </c>
      <c r="O564" s="3">
        <f t="shared" si="59"/>
        <v>0.70737273000000001</v>
      </c>
      <c r="P564" s="3"/>
      <c r="Q564" s="3"/>
      <c r="R564" s="3"/>
    </row>
    <row r="565" spans="1:18" x14ac:dyDescent="0.35">
      <c r="A565" s="1">
        <v>43495</v>
      </c>
      <c r="B565" s="2">
        <v>0.83269675925925923</v>
      </c>
      <c r="C565" s="3">
        <f t="shared" si="54"/>
        <v>0.83269675925925923</v>
      </c>
      <c r="D565" s="2">
        <v>0.25</v>
      </c>
      <c r="E565" s="3">
        <f t="shared" si="55"/>
        <v>0.25</v>
      </c>
      <c r="F565" s="2">
        <f t="shared" si="56"/>
        <v>0.58269675925925923</v>
      </c>
      <c r="G565">
        <v>282277</v>
      </c>
      <c r="H565">
        <v>822</v>
      </c>
      <c r="I565">
        <v>18.239999999999998</v>
      </c>
      <c r="J565">
        <v>23.75</v>
      </c>
      <c r="K565">
        <v>78623</v>
      </c>
      <c r="L565">
        <v>50.5</v>
      </c>
      <c r="M565">
        <f t="shared" si="57"/>
        <v>1.0007920928470571</v>
      </c>
      <c r="N565">
        <f t="shared" si="58"/>
        <v>1.6139666666666667E-5</v>
      </c>
      <c r="O565" s="3">
        <f t="shared" si="59"/>
        <v>0.71030673</v>
      </c>
      <c r="P565" s="3"/>
      <c r="Q565" s="3"/>
      <c r="R565" s="3"/>
    </row>
    <row r="566" spans="1:18" x14ac:dyDescent="0.35">
      <c r="A566" s="1">
        <v>43495</v>
      </c>
      <c r="B566" s="2">
        <v>0.83270833333333327</v>
      </c>
      <c r="C566" s="3">
        <f t="shared" si="54"/>
        <v>0.83270833333333327</v>
      </c>
      <c r="D566" s="2">
        <v>0.25</v>
      </c>
      <c r="E566" s="3">
        <f t="shared" si="55"/>
        <v>0.25</v>
      </c>
      <c r="F566" s="2">
        <f t="shared" si="56"/>
        <v>0.58270833333333327</v>
      </c>
      <c r="G566">
        <v>282779</v>
      </c>
      <c r="H566">
        <v>822</v>
      </c>
      <c r="I566">
        <v>18.21</v>
      </c>
      <c r="J566">
        <v>23.75</v>
      </c>
      <c r="K566">
        <v>78621</v>
      </c>
      <c r="L566">
        <v>50.5</v>
      </c>
      <c r="M566">
        <f t="shared" si="57"/>
        <v>0.99734821090333026</v>
      </c>
      <c r="N566">
        <f t="shared" si="58"/>
        <v>1.6139666666666667E-5</v>
      </c>
      <c r="O566" s="3">
        <f t="shared" si="59"/>
        <v>0.71030673</v>
      </c>
      <c r="P566" s="3"/>
      <c r="Q566" s="3"/>
      <c r="R566" s="3"/>
    </row>
    <row r="567" spans="1:18" x14ac:dyDescent="0.35">
      <c r="A567" s="1">
        <v>43495</v>
      </c>
      <c r="B567" s="2">
        <v>0.83270833333333327</v>
      </c>
      <c r="C567" s="3">
        <f t="shared" si="54"/>
        <v>0.83270833333333327</v>
      </c>
      <c r="D567" s="2">
        <v>0.25</v>
      </c>
      <c r="E567" s="3">
        <f t="shared" si="55"/>
        <v>0.25</v>
      </c>
      <c r="F567" s="2">
        <f t="shared" si="56"/>
        <v>0.58270833333333327</v>
      </c>
      <c r="G567">
        <v>283281</v>
      </c>
      <c r="H567">
        <v>819</v>
      </c>
      <c r="I567">
        <v>18.2</v>
      </c>
      <c r="J567">
        <v>23.75</v>
      </c>
      <c r="K567">
        <v>78620</v>
      </c>
      <c r="L567">
        <v>50.5</v>
      </c>
      <c r="M567">
        <f t="shared" si="57"/>
        <v>0.99620025025542114</v>
      </c>
      <c r="N567">
        <f t="shared" si="58"/>
        <v>1.6039666666666668E-5</v>
      </c>
      <c r="O567" s="3">
        <f t="shared" si="59"/>
        <v>0.70590573000000012</v>
      </c>
      <c r="P567" s="3"/>
      <c r="Q567" s="3"/>
      <c r="R567" s="3"/>
    </row>
    <row r="568" spans="1:18" x14ac:dyDescent="0.35">
      <c r="A568" s="1">
        <v>43495</v>
      </c>
      <c r="B568" s="2">
        <v>0.83271990740740742</v>
      </c>
      <c r="C568" s="3">
        <f t="shared" si="54"/>
        <v>0.83271990740740742</v>
      </c>
      <c r="D568" s="2">
        <v>0.25</v>
      </c>
      <c r="E568" s="3">
        <f t="shared" si="55"/>
        <v>0.25</v>
      </c>
      <c r="F568" s="2">
        <f t="shared" si="56"/>
        <v>0.58271990740740742</v>
      </c>
      <c r="G568">
        <v>283783</v>
      </c>
      <c r="H568">
        <v>828</v>
      </c>
      <c r="I568">
        <v>18.14</v>
      </c>
      <c r="J568">
        <v>23.75</v>
      </c>
      <c r="K568">
        <v>78613</v>
      </c>
      <c r="L568">
        <v>50.5</v>
      </c>
      <c r="M568">
        <f t="shared" si="57"/>
        <v>0.98931248636796731</v>
      </c>
      <c r="N568">
        <f t="shared" si="58"/>
        <v>1.6339666666666665E-5</v>
      </c>
      <c r="O568" s="3">
        <f t="shared" si="59"/>
        <v>0.71910872999999997</v>
      </c>
      <c r="P568" s="3"/>
      <c r="Q568" s="3"/>
      <c r="R568" s="3"/>
    </row>
    <row r="569" spans="1:18" x14ac:dyDescent="0.35">
      <c r="A569" s="1">
        <v>43495</v>
      </c>
      <c r="B569" s="2">
        <v>0.83271990740740742</v>
      </c>
      <c r="C569" s="3">
        <f t="shared" si="54"/>
        <v>0.83271990740740742</v>
      </c>
      <c r="D569" s="2">
        <v>0.25</v>
      </c>
      <c r="E569" s="3">
        <f t="shared" si="55"/>
        <v>0.25</v>
      </c>
      <c r="F569" s="2">
        <f t="shared" si="56"/>
        <v>0.58271990740740742</v>
      </c>
      <c r="G569">
        <v>284284</v>
      </c>
      <c r="H569">
        <v>819</v>
      </c>
      <c r="I569">
        <v>18.07</v>
      </c>
      <c r="J569">
        <v>23.74</v>
      </c>
      <c r="K569">
        <v>78617</v>
      </c>
      <c r="L569">
        <v>50.5</v>
      </c>
      <c r="M569">
        <f t="shared" si="57"/>
        <v>0.98127676183260437</v>
      </c>
      <c r="N569">
        <f t="shared" si="58"/>
        <v>1.6039666666666668E-5</v>
      </c>
      <c r="O569" s="3">
        <f t="shared" si="59"/>
        <v>0.70590573000000012</v>
      </c>
      <c r="P569" s="3"/>
      <c r="Q569" s="3"/>
      <c r="R569" s="3"/>
    </row>
    <row r="570" spans="1:18" x14ac:dyDescent="0.35">
      <c r="A570" s="1">
        <v>43495</v>
      </c>
      <c r="B570" s="2">
        <v>0.83273148148148157</v>
      </c>
      <c r="C570" s="3">
        <f t="shared" si="54"/>
        <v>0.83273148148148157</v>
      </c>
      <c r="D570" s="2">
        <v>0.25</v>
      </c>
      <c r="E570" s="3">
        <f t="shared" si="55"/>
        <v>0.25</v>
      </c>
      <c r="F570" s="2">
        <f t="shared" si="56"/>
        <v>0.58273148148148157</v>
      </c>
      <c r="G570">
        <v>284786</v>
      </c>
      <c r="H570">
        <v>819</v>
      </c>
      <c r="I570">
        <v>18.02</v>
      </c>
      <c r="J570">
        <v>23.75</v>
      </c>
      <c r="K570">
        <v>78618</v>
      </c>
      <c r="L570">
        <v>50.5</v>
      </c>
      <c r="M570">
        <f t="shared" si="57"/>
        <v>0.97553695859305933</v>
      </c>
      <c r="N570">
        <f t="shared" si="58"/>
        <v>1.6039666666666668E-5</v>
      </c>
      <c r="O570" s="3">
        <f t="shared" si="59"/>
        <v>0.70590573000000012</v>
      </c>
      <c r="P570" s="3"/>
      <c r="Q570" s="3"/>
      <c r="R570" s="3"/>
    </row>
    <row r="571" spans="1:18" x14ac:dyDescent="0.35">
      <c r="A571" s="1">
        <v>43495</v>
      </c>
      <c r="B571" s="2">
        <v>0.83273148148148157</v>
      </c>
      <c r="C571" s="3">
        <f t="shared" si="54"/>
        <v>0.83273148148148157</v>
      </c>
      <c r="D571" s="2">
        <v>0.25</v>
      </c>
      <c r="E571" s="3">
        <f t="shared" si="55"/>
        <v>0.25</v>
      </c>
      <c r="F571" s="2">
        <f t="shared" si="56"/>
        <v>0.58273148148148157</v>
      </c>
      <c r="G571">
        <v>285291</v>
      </c>
      <c r="H571">
        <v>821</v>
      </c>
      <c r="I571">
        <v>17.96</v>
      </c>
      <c r="J571">
        <v>23.75</v>
      </c>
      <c r="K571">
        <v>78616</v>
      </c>
      <c r="L571">
        <v>50.47</v>
      </c>
      <c r="M571">
        <f t="shared" si="57"/>
        <v>0.96864919470560551</v>
      </c>
      <c r="N571">
        <f t="shared" si="58"/>
        <v>1.6106333333333332E-5</v>
      </c>
      <c r="O571" s="3">
        <f t="shared" si="59"/>
        <v>0.70883972999999989</v>
      </c>
      <c r="P571" s="3"/>
      <c r="Q571" s="3"/>
      <c r="R571" s="3"/>
    </row>
    <row r="572" spans="1:18" x14ac:dyDescent="0.35">
      <c r="A572" s="1">
        <v>43495</v>
      </c>
      <c r="B572" s="2">
        <v>0.8327430555555555</v>
      </c>
      <c r="C572" s="3">
        <f t="shared" si="54"/>
        <v>0.8327430555555555</v>
      </c>
      <c r="D572" s="2">
        <v>0.25</v>
      </c>
      <c r="E572" s="3">
        <f t="shared" si="55"/>
        <v>0.25</v>
      </c>
      <c r="F572" s="2">
        <f t="shared" si="56"/>
        <v>0.5827430555555555</v>
      </c>
      <c r="G572">
        <v>285790</v>
      </c>
      <c r="H572">
        <v>828</v>
      </c>
      <c r="I572">
        <v>17.899999999999999</v>
      </c>
      <c r="J572">
        <v>23.75</v>
      </c>
      <c r="K572">
        <v>78613</v>
      </c>
      <c r="L572">
        <v>50.47</v>
      </c>
      <c r="M572">
        <f t="shared" si="57"/>
        <v>0.96176143081815135</v>
      </c>
      <c r="N572">
        <f t="shared" si="58"/>
        <v>1.6339666666666665E-5</v>
      </c>
      <c r="O572" s="3">
        <f t="shared" si="59"/>
        <v>0.71910872999999997</v>
      </c>
      <c r="P572" s="3"/>
      <c r="Q572" s="3"/>
      <c r="R572" s="3"/>
    </row>
    <row r="573" spans="1:18" x14ac:dyDescent="0.35">
      <c r="A573" s="1">
        <v>43495</v>
      </c>
      <c r="B573" s="2">
        <v>0.8327430555555555</v>
      </c>
      <c r="C573" s="3">
        <f t="shared" si="54"/>
        <v>0.8327430555555555</v>
      </c>
      <c r="D573" s="2">
        <v>0.25</v>
      </c>
      <c r="E573" s="3">
        <f t="shared" si="55"/>
        <v>0.25</v>
      </c>
      <c r="F573" s="2">
        <f t="shared" si="56"/>
        <v>0.5827430555555555</v>
      </c>
      <c r="G573">
        <v>286291</v>
      </c>
      <c r="H573">
        <v>826</v>
      </c>
      <c r="I573">
        <v>17.72</v>
      </c>
      <c r="J573">
        <v>23.74</v>
      </c>
      <c r="K573">
        <v>78610</v>
      </c>
      <c r="L573">
        <v>50.47</v>
      </c>
      <c r="M573">
        <f t="shared" si="57"/>
        <v>0.94109813915578955</v>
      </c>
      <c r="N573">
        <f t="shared" si="58"/>
        <v>1.6273000000000002E-5</v>
      </c>
      <c r="O573" s="3">
        <f t="shared" si="59"/>
        <v>0.71617473000000009</v>
      </c>
      <c r="P573" s="3"/>
      <c r="Q573" s="3"/>
      <c r="R573" s="3"/>
    </row>
    <row r="574" spans="1:18" x14ac:dyDescent="0.35">
      <c r="A574" s="1">
        <v>43495</v>
      </c>
      <c r="B574" s="2">
        <v>0.83275462962962965</v>
      </c>
      <c r="C574" s="3">
        <f t="shared" si="54"/>
        <v>0.83275462962962965</v>
      </c>
      <c r="D574" s="2">
        <v>0.25</v>
      </c>
      <c r="E574" s="3">
        <f t="shared" si="55"/>
        <v>0.25</v>
      </c>
      <c r="F574" s="2">
        <f t="shared" si="56"/>
        <v>0.58275462962962965</v>
      </c>
      <c r="G574">
        <v>286793</v>
      </c>
      <c r="H574">
        <v>819</v>
      </c>
      <c r="I574">
        <v>17.82</v>
      </c>
      <c r="J574">
        <v>23.75</v>
      </c>
      <c r="K574">
        <v>78609</v>
      </c>
      <c r="L574">
        <v>50.47</v>
      </c>
      <c r="M574">
        <f t="shared" si="57"/>
        <v>0.95257774563487962</v>
      </c>
      <c r="N574">
        <f t="shared" si="58"/>
        <v>1.6039666666666668E-5</v>
      </c>
      <c r="O574" s="3">
        <f t="shared" si="59"/>
        <v>0.70590573000000012</v>
      </c>
      <c r="P574" s="3"/>
      <c r="Q574" s="3"/>
      <c r="R574" s="3"/>
    </row>
    <row r="575" spans="1:18" x14ac:dyDescent="0.35">
      <c r="A575" s="1">
        <v>43495</v>
      </c>
      <c r="B575" s="2">
        <v>0.83275462962962965</v>
      </c>
      <c r="C575" s="3">
        <f t="shared" si="54"/>
        <v>0.83275462962962965</v>
      </c>
      <c r="D575" s="2">
        <v>0.25</v>
      </c>
      <c r="E575" s="3">
        <f t="shared" si="55"/>
        <v>0.25</v>
      </c>
      <c r="F575" s="2">
        <f t="shared" si="56"/>
        <v>0.58275462962962965</v>
      </c>
      <c r="G575">
        <v>287295</v>
      </c>
      <c r="H575">
        <v>825</v>
      </c>
      <c r="I575">
        <v>17.98</v>
      </c>
      <c r="J575">
        <v>23.76</v>
      </c>
      <c r="K575">
        <v>78607</v>
      </c>
      <c r="L575">
        <v>50.47</v>
      </c>
      <c r="M575">
        <f t="shared" si="57"/>
        <v>0.97094511600142352</v>
      </c>
      <c r="N575">
        <f t="shared" si="58"/>
        <v>1.6239666666666666E-5</v>
      </c>
      <c r="O575" s="3">
        <f t="shared" si="59"/>
        <v>0.71470772999999999</v>
      </c>
      <c r="P575" s="3"/>
      <c r="Q575" s="3"/>
      <c r="R575" s="3"/>
    </row>
    <row r="576" spans="1:18" x14ac:dyDescent="0.35">
      <c r="A576" s="1">
        <v>43495</v>
      </c>
      <c r="B576" s="2">
        <v>0.83276620370370369</v>
      </c>
      <c r="C576" s="3">
        <f t="shared" si="54"/>
        <v>0.83276620370370369</v>
      </c>
      <c r="D576" s="2">
        <v>0.25</v>
      </c>
      <c r="E576" s="3">
        <f t="shared" si="55"/>
        <v>0.25</v>
      </c>
      <c r="F576" s="2">
        <f t="shared" si="56"/>
        <v>0.58276620370370369</v>
      </c>
      <c r="G576">
        <v>287797</v>
      </c>
      <c r="H576">
        <v>817</v>
      </c>
      <c r="I576">
        <v>18.579999999999998</v>
      </c>
      <c r="J576">
        <v>23.75</v>
      </c>
      <c r="K576">
        <v>78610</v>
      </c>
      <c r="L576">
        <v>50.47</v>
      </c>
      <c r="M576">
        <f t="shared" si="57"/>
        <v>1.0398227548759627</v>
      </c>
      <c r="N576">
        <f t="shared" si="58"/>
        <v>1.5973000000000001E-5</v>
      </c>
      <c r="O576" s="3">
        <f t="shared" si="59"/>
        <v>0.70297173000000002</v>
      </c>
      <c r="P576" s="3"/>
      <c r="Q576" s="3"/>
      <c r="R576" s="3"/>
    </row>
    <row r="577" spans="1:18" x14ac:dyDescent="0.35">
      <c r="A577" s="1">
        <v>43495</v>
      </c>
      <c r="B577" s="2">
        <v>0.83276620370370369</v>
      </c>
      <c r="C577" s="3">
        <f t="shared" si="54"/>
        <v>0.83276620370370369</v>
      </c>
      <c r="D577" s="2">
        <v>0.25</v>
      </c>
      <c r="E577" s="3">
        <f t="shared" si="55"/>
        <v>0.25</v>
      </c>
      <c r="F577" s="2">
        <f t="shared" si="56"/>
        <v>0.58276620370370369</v>
      </c>
      <c r="G577">
        <v>288300</v>
      </c>
      <c r="H577">
        <v>829</v>
      </c>
      <c r="I577">
        <v>19.43</v>
      </c>
      <c r="J577">
        <v>23.75</v>
      </c>
      <c r="K577">
        <v>78603</v>
      </c>
      <c r="L577">
        <v>50.47</v>
      </c>
      <c r="M577">
        <f t="shared" si="57"/>
        <v>1.137399409948227</v>
      </c>
      <c r="N577">
        <f t="shared" si="58"/>
        <v>1.6373000000000001E-5</v>
      </c>
      <c r="O577" s="3">
        <f t="shared" si="59"/>
        <v>0.72057573000000008</v>
      </c>
      <c r="P577" s="3"/>
      <c r="Q577" s="3"/>
      <c r="R577" s="3"/>
    </row>
    <row r="578" spans="1:18" x14ac:dyDescent="0.35">
      <c r="A578" s="1">
        <v>43495</v>
      </c>
      <c r="B578" s="2">
        <v>0.83277777777777784</v>
      </c>
      <c r="C578" s="3">
        <f t="shared" si="54"/>
        <v>0.83277777777777784</v>
      </c>
      <c r="D578" s="2">
        <v>0.25</v>
      </c>
      <c r="E578" s="3">
        <f t="shared" si="55"/>
        <v>0.25</v>
      </c>
      <c r="F578" s="2">
        <f t="shared" si="56"/>
        <v>0.58277777777777784</v>
      </c>
      <c r="G578">
        <v>288801</v>
      </c>
      <c r="H578">
        <v>826</v>
      </c>
      <c r="I578">
        <v>20.39</v>
      </c>
      <c r="J578">
        <v>23.76</v>
      </c>
      <c r="K578">
        <v>78603</v>
      </c>
      <c r="L578">
        <v>50.47</v>
      </c>
      <c r="M578">
        <f t="shared" si="57"/>
        <v>1.2476036321474899</v>
      </c>
      <c r="N578">
        <f t="shared" si="58"/>
        <v>1.6273000000000002E-5</v>
      </c>
      <c r="O578" s="3">
        <f t="shared" si="59"/>
        <v>0.71617473000000009</v>
      </c>
      <c r="P578" s="3"/>
      <c r="Q578" s="3"/>
      <c r="R578" s="3"/>
    </row>
    <row r="579" spans="1:18" x14ac:dyDescent="0.35">
      <c r="A579" s="1">
        <v>43495</v>
      </c>
      <c r="B579" s="2">
        <v>0.83277777777777784</v>
      </c>
      <c r="C579" s="3">
        <f t="shared" si="54"/>
        <v>0.83277777777777784</v>
      </c>
      <c r="D579" s="2">
        <v>0.25</v>
      </c>
      <c r="E579" s="3">
        <f t="shared" si="55"/>
        <v>0.25</v>
      </c>
      <c r="F579" s="2">
        <f t="shared" si="56"/>
        <v>0.58277777777777784</v>
      </c>
      <c r="G579">
        <v>289273</v>
      </c>
      <c r="H579">
        <v>832</v>
      </c>
      <c r="I579">
        <v>22</v>
      </c>
      <c r="J579">
        <v>23.75</v>
      </c>
      <c r="K579">
        <v>78606</v>
      </c>
      <c r="L579">
        <v>50.43</v>
      </c>
      <c r="M579">
        <f t="shared" si="57"/>
        <v>1.4324252964608373</v>
      </c>
      <c r="N579">
        <f t="shared" si="58"/>
        <v>1.6473E-5</v>
      </c>
      <c r="O579" s="3">
        <f t="shared" si="59"/>
        <v>0.72497672999999996</v>
      </c>
      <c r="P579" s="3"/>
      <c r="Q579" s="3"/>
      <c r="R579" s="3"/>
    </row>
    <row r="580" spans="1:18" x14ac:dyDescent="0.35">
      <c r="A580" s="1">
        <v>43495</v>
      </c>
      <c r="B580" s="2">
        <v>0.83278935185185177</v>
      </c>
      <c r="C580" s="3">
        <f t="shared" si="54"/>
        <v>0.83278935185185177</v>
      </c>
      <c r="D580" s="2">
        <v>0.25</v>
      </c>
      <c r="E580" s="3">
        <f t="shared" si="55"/>
        <v>0.25</v>
      </c>
      <c r="F580" s="2">
        <f t="shared" si="56"/>
        <v>0.58278935185185177</v>
      </c>
      <c r="G580">
        <v>289773</v>
      </c>
      <c r="H580">
        <v>833</v>
      </c>
      <c r="I580">
        <v>25.27</v>
      </c>
      <c r="J580">
        <v>23.76</v>
      </c>
      <c r="K580">
        <v>78612</v>
      </c>
      <c r="L580">
        <v>50.43</v>
      </c>
      <c r="M580">
        <f t="shared" si="57"/>
        <v>1.8078084283270768</v>
      </c>
      <c r="N580">
        <f t="shared" si="58"/>
        <v>1.6506333333333335E-5</v>
      </c>
      <c r="O580" s="3">
        <f t="shared" si="59"/>
        <v>0.72644373000000007</v>
      </c>
      <c r="P580" s="3"/>
      <c r="Q580" s="3"/>
      <c r="R580" s="3"/>
    </row>
    <row r="581" spans="1:18" x14ac:dyDescent="0.35">
      <c r="A581" s="1">
        <v>43495</v>
      </c>
      <c r="B581" s="2">
        <v>0.83278935185185177</v>
      </c>
      <c r="C581" s="3">
        <f t="shared" si="54"/>
        <v>0.83278935185185177</v>
      </c>
      <c r="D581" s="2">
        <v>0.25</v>
      </c>
      <c r="E581" s="3">
        <f t="shared" si="55"/>
        <v>0.25</v>
      </c>
      <c r="F581" s="2">
        <f t="shared" si="56"/>
        <v>0.58278935185185177</v>
      </c>
      <c r="G581">
        <v>290273</v>
      </c>
      <c r="H581">
        <v>832</v>
      </c>
      <c r="I581">
        <v>30.53</v>
      </c>
      <c r="J581">
        <v>23.76</v>
      </c>
      <c r="K581">
        <v>78596</v>
      </c>
      <c r="L581">
        <v>50.43</v>
      </c>
      <c r="M581">
        <f t="shared" si="57"/>
        <v>2.4116357291272057</v>
      </c>
      <c r="N581">
        <f t="shared" si="58"/>
        <v>1.6473E-5</v>
      </c>
      <c r="O581" s="3">
        <f t="shared" si="59"/>
        <v>0.72497672999999996</v>
      </c>
      <c r="P581" s="3"/>
      <c r="Q581" s="3"/>
      <c r="R581" s="3"/>
    </row>
    <row r="582" spans="1:18" x14ac:dyDescent="0.35">
      <c r="A582" s="1">
        <v>43495</v>
      </c>
      <c r="B582" s="2">
        <v>0.83280092592592592</v>
      </c>
      <c r="C582" s="3">
        <f t="shared" si="54"/>
        <v>0.83280092592592592</v>
      </c>
      <c r="D582" s="2">
        <v>0.25</v>
      </c>
      <c r="E582" s="3">
        <f t="shared" si="55"/>
        <v>0.25</v>
      </c>
      <c r="F582" s="2">
        <f t="shared" si="56"/>
        <v>0.58280092592592592</v>
      </c>
      <c r="G582">
        <v>290774</v>
      </c>
      <c r="H582">
        <v>837</v>
      </c>
      <c r="I582">
        <v>36.229999999999997</v>
      </c>
      <c r="J582">
        <v>23.76</v>
      </c>
      <c r="K582">
        <v>78595</v>
      </c>
      <c r="L582">
        <v>50.43</v>
      </c>
      <c r="M582">
        <f t="shared" si="57"/>
        <v>3.0659732984353294</v>
      </c>
      <c r="N582">
        <f t="shared" si="58"/>
        <v>1.6639666666666666E-5</v>
      </c>
      <c r="O582" s="3">
        <f t="shared" si="59"/>
        <v>0.73231172999999994</v>
      </c>
      <c r="P582" s="3"/>
      <c r="Q582" s="3"/>
      <c r="R582" s="3"/>
    </row>
    <row r="583" spans="1:18" x14ac:dyDescent="0.35">
      <c r="A583" s="1">
        <v>43495</v>
      </c>
      <c r="B583" s="2">
        <v>0.83280092592592592</v>
      </c>
      <c r="C583" s="3">
        <f t="shared" si="54"/>
        <v>0.83280092592592592</v>
      </c>
      <c r="D583" s="2">
        <v>0.25</v>
      </c>
      <c r="E583" s="3">
        <f t="shared" si="55"/>
        <v>0.25</v>
      </c>
      <c r="F583" s="2">
        <f t="shared" si="56"/>
        <v>0.58280092592592592</v>
      </c>
      <c r="G583">
        <v>291273</v>
      </c>
      <c r="H583">
        <v>839</v>
      </c>
      <c r="I583">
        <v>42.6</v>
      </c>
      <c r="J583">
        <v>23.76</v>
      </c>
      <c r="K583">
        <v>78597</v>
      </c>
      <c r="L583">
        <v>50.43</v>
      </c>
      <c r="M583">
        <f t="shared" si="57"/>
        <v>3.7972242311533564</v>
      </c>
      <c r="N583">
        <f t="shared" si="58"/>
        <v>1.6706333333333333E-5</v>
      </c>
      <c r="O583" s="3">
        <f t="shared" si="59"/>
        <v>0.73524572999999993</v>
      </c>
      <c r="P583" s="3"/>
      <c r="Q583" s="3"/>
      <c r="R583" s="3"/>
    </row>
    <row r="584" spans="1:18" x14ac:dyDescent="0.35">
      <c r="A584" s="1">
        <v>43495</v>
      </c>
      <c r="B584" s="2">
        <v>0.83281250000000007</v>
      </c>
      <c r="C584" s="3">
        <f t="shared" si="54"/>
        <v>0.83281250000000007</v>
      </c>
      <c r="D584" s="2">
        <v>0.25</v>
      </c>
      <c r="E584" s="3">
        <f t="shared" si="55"/>
        <v>0.25</v>
      </c>
      <c r="F584" s="2">
        <f t="shared" si="56"/>
        <v>0.58281250000000007</v>
      </c>
      <c r="G584">
        <v>291773</v>
      </c>
      <c r="H584">
        <v>839</v>
      </c>
      <c r="I584">
        <v>49</v>
      </c>
      <c r="J584">
        <v>23.76</v>
      </c>
      <c r="K584">
        <v>78606</v>
      </c>
      <c r="L584">
        <v>50.43</v>
      </c>
      <c r="M584">
        <f t="shared" si="57"/>
        <v>4.5319190458151093</v>
      </c>
      <c r="N584">
        <f t="shared" si="58"/>
        <v>1.6706333333333333E-5</v>
      </c>
      <c r="O584" s="3">
        <f t="shared" si="59"/>
        <v>0.73524572999999993</v>
      </c>
      <c r="P584" s="3"/>
      <c r="Q584" s="3"/>
      <c r="R584" s="3"/>
    </row>
    <row r="585" spans="1:18" x14ac:dyDescent="0.35">
      <c r="A585" s="1">
        <v>43495</v>
      </c>
      <c r="B585" s="2">
        <v>0.83281250000000007</v>
      </c>
      <c r="C585" s="3">
        <f t="shared" si="54"/>
        <v>0.83281250000000007</v>
      </c>
      <c r="D585" s="2">
        <v>0.25</v>
      </c>
      <c r="E585" s="3">
        <f t="shared" si="55"/>
        <v>0.25</v>
      </c>
      <c r="F585" s="2">
        <f t="shared" si="56"/>
        <v>0.58281250000000007</v>
      </c>
      <c r="G585">
        <v>292273</v>
      </c>
      <c r="H585">
        <v>838</v>
      </c>
      <c r="I585">
        <v>55.01</v>
      </c>
      <c r="J585">
        <v>23.75</v>
      </c>
      <c r="K585">
        <v>78604</v>
      </c>
      <c r="L585">
        <v>50.43</v>
      </c>
      <c r="M585">
        <f t="shared" si="57"/>
        <v>5.2218433952084125</v>
      </c>
      <c r="N585">
        <f t="shared" si="58"/>
        <v>1.6673000000000001E-5</v>
      </c>
      <c r="O585" s="3">
        <f t="shared" si="59"/>
        <v>0.73377873000000005</v>
      </c>
      <c r="P585" s="3"/>
      <c r="Q585" s="3"/>
      <c r="R585" s="3"/>
    </row>
    <row r="586" spans="1:18" x14ac:dyDescent="0.35">
      <c r="A586" s="1">
        <v>43495</v>
      </c>
      <c r="B586" s="2">
        <v>0.83282407407407411</v>
      </c>
      <c r="C586" s="3">
        <f t="shared" si="54"/>
        <v>0.83282407407407411</v>
      </c>
      <c r="D586" s="2">
        <v>0.25</v>
      </c>
      <c r="E586" s="3">
        <f t="shared" si="55"/>
        <v>0.25</v>
      </c>
      <c r="F586" s="2">
        <f t="shared" si="56"/>
        <v>0.58282407407407411</v>
      </c>
      <c r="G586">
        <v>292773</v>
      </c>
      <c r="H586">
        <v>848</v>
      </c>
      <c r="I586">
        <v>60.11</v>
      </c>
      <c r="J586">
        <v>23.77</v>
      </c>
      <c r="K586">
        <v>78599</v>
      </c>
      <c r="L586">
        <v>50.43</v>
      </c>
      <c r="M586">
        <f t="shared" si="57"/>
        <v>5.807303325641997</v>
      </c>
      <c r="N586">
        <f t="shared" si="58"/>
        <v>1.7006333333333334E-5</v>
      </c>
      <c r="O586" s="3">
        <f t="shared" si="59"/>
        <v>0.74844873000000001</v>
      </c>
      <c r="P586" s="3"/>
      <c r="Q586" s="3"/>
      <c r="R586" s="3"/>
    </row>
    <row r="587" spans="1:18" x14ac:dyDescent="0.35">
      <c r="A587" s="1">
        <v>43495</v>
      </c>
      <c r="B587" s="2">
        <v>0.83282407407407411</v>
      </c>
      <c r="C587" s="3">
        <f t="shared" si="54"/>
        <v>0.83282407407407411</v>
      </c>
      <c r="D587" s="2">
        <v>0.25</v>
      </c>
      <c r="E587" s="3">
        <f t="shared" si="55"/>
        <v>0.25</v>
      </c>
      <c r="F587" s="2">
        <f t="shared" si="56"/>
        <v>0.58282407407407411</v>
      </c>
      <c r="G587">
        <v>293273</v>
      </c>
      <c r="H587">
        <v>840</v>
      </c>
      <c r="I587">
        <v>64.040000000000006</v>
      </c>
      <c r="J587">
        <v>23.77</v>
      </c>
      <c r="K587">
        <v>78596</v>
      </c>
      <c r="L587">
        <v>50.47</v>
      </c>
      <c r="M587">
        <f t="shared" si="57"/>
        <v>6.258451860270231</v>
      </c>
      <c r="N587">
        <f t="shared" si="58"/>
        <v>1.6739666666666665E-5</v>
      </c>
      <c r="O587" s="3">
        <f t="shared" si="59"/>
        <v>0.73671272999999993</v>
      </c>
      <c r="P587" s="3"/>
      <c r="Q587" s="3"/>
      <c r="R587" s="3"/>
    </row>
    <row r="588" spans="1:18" x14ac:dyDescent="0.35">
      <c r="A588" s="1">
        <v>43495</v>
      </c>
      <c r="B588" s="2">
        <v>0.83283564814814814</v>
      </c>
      <c r="C588" s="3">
        <f t="shared" si="54"/>
        <v>0.83283564814814814</v>
      </c>
      <c r="D588" s="2">
        <v>0.25</v>
      </c>
      <c r="E588" s="3">
        <f t="shared" si="55"/>
        <v>0.25</v>
      </c>
      <c r="F588" s="2">
        <f t="shared" si="56"/>
        <v>0.58283564814814814</v>
      </c>
      <c r="G588">
        <v>293773</v>
      </c>
      <c r="H588">
        <v>846</v>
      </c>
      <c r="I588">
        <v>66.02</v>
      </c>
      <c r="J588">
        <v>23.76</v>
      </c>
      <c r="K588">
        <v>78591</v>
      </c>
      <c r="L588">
        <v>50.47</v>
      </c>
      <c r="M588">
        <f t="shared" si="57"/>
        <v>6.4857480685562097</v>
      </c>
      <c r="N588">
        <f t="shared" si="58"/>
        <v>1.6939666666666666E-5</v>
      </c>
      <c r="O588" s="3">
        <f t="shared" si="59"/>
        <v>0.74551473000000001</v>
      </c>
      <c r="P588" s="3"/>
      <c r="Q588" s="3"/>
      <c r="R588" s="3"/>
    </row>
    <row r="589" spans="1:18" x14ac:dyDescent="0.35">
      <c r="A589" s="1">
        <v>43495</v>
      </c>
      <c r="B589" s="2">
        <v>0.83283564814814814</v>
      </c>
      <c r="C589" s="3">
        <f t="shared" si="54"/>
        <v>0.83283564814814814</v>
      </c>
      <c r="D589" s="2">
        <v>0.25</v>
      </c>
      <c r="E589" s="3">
        <f t="shared" si="55"/>
        <v>0.25</v>
      </c>
      <c r="F589" s="2">
        <f t="shared" si="56"/>
        <v>0.58283564814814814</v>
      </c>
      <c r="G589">
        <v>294274</v>
      </c>
      <c r="H589">
        <v>844</v>
      </c>
      <c r="I589">
        <v>66.900000000000006</v>
      </c>
      <c r="J589">
        <v>23.77</v>
      </c>
      <c r="K589">
        <v>78589</v>
      </c>
      <c r="L589">
        <v>50.5</v>
      </c>
      <c r="M589">
        <f t="shared" si="57"/>
        <v>6.5867686055722015</v>
      </c>
      <c r="N589">
        <f t="shared" si="58"/>
        <v>1.6872999999999999E-5</v>
      </c>
      <c r="O589" s="3">
        <f t="shared" si="59"/>
        <v>0.74258072999999991</v>
      </c>
      <c r="P589" s="3"/>
      <c r="Q589" s="3"/>
      <c r="R589" s="3"/>
    </row>
    <row r="590" spans="1:18" x14ac:dyDescent="0.35">
      <c r="A590" s="1">
        <v>43495</v>
      </c>
      <c r="B590" s="2">
        <v>0.83284722222222218</v>
      </c>
      <c r="C590" s="3">
        <f t="shared" si="54"/>
        <v>0.83284722222222218</v>
      </c>
      <c r="D590" s="2">
        <v>0.25</v>
      </c>
      <c r="E590" s="3">
        <f t="shared" si="55"/>
        <v>0.25</v>
      </c>
      <c r="F590" s="2">
        <f t="shared" si="56"/>
        <v>0.58284722222222218</v>
      </c>
      <c r="G590">
        <v>294773</v>
      </c>
      <c r="H590">
        <v>831</v>
      </c>
      <c r="I590">
        <v>66.489999999999995</v>
      </c>
      <c r="J590">
        <v>23.76</v>
      </c>
      <c r="K590">
        <v>78580</v>
      </c>
      <c r="L590">
        <v>50.5</v>
      </c>
      <c r="M590">
        <f t="shared" si="57"/>
        <v>6.5397022190079319</v>
      </c>
      <c r="N590">
        <f t="shared" si="58"/>
        <v>1.6439666666666668E-5</v>
      </c>
      <c r="O590" s="3">
        <f t="shared" si="59"/>
        <v>0.72350973000000007</v>
      </c>
      <c r="P590" s="3"/>
      <c r="Q590" s="3"/>
      <c r="R590" s="3"/>
    </row>
    <row r="591" spans="1:18" x14ac:dyDescent="0.35">
      <c r="A591" s="1">
        <v>43495</v>
      </c>
      <c r="B591" s="2">
        <v>0.83284722222222218</v>
      </c>
      <c r="C591" s="3">
        <f t="shared" si="54"/>
        <v>0.83284722222222218</v>
      </c>
      <c r="D591" s="2">
        <v>0.25</v>
      </c>
      <c r="E591" s="3">
        <f t="shared" si="55"/>
        <v>0.25</v>
      </c>
      <c r="F591" s="2">
        <f t="shared" si="56"/>
        <v>0.58284722222222218</v>
      </c>
      <c r="G591">
        <v>295275</v>
      </c>
      <c r="H591">
        <v>840</v>
      </c>
      <c r="I591">
        <v>65.91</v>
      </c>
      <c r="J591">
        <v>23.76</v>
      </c>
      <c r="K591">
        <v>78583</v>
      </c>
      <c r="L591">
        <v>50.54</v>
      </c>
      <c r="M591">
        <f t="shared" si="57"/>
        <v>6.4731205014292108</v>
      </c>
      <c r="N591">
        <f t="shared" si="58"/>
        <v>1.6739666666666665E-5</v>
      </c>
      <c r="O591" s="3">
        <f t="shared" si="59"/>
        <v>0.73671272999999993</v>
      </c>
      <c r="P591" s="3"/>
      <c r="Q591" s="3"/>
      <c r="R591" s="3"/>
    </row>
    <row r="592" spans="1:18" x14ac:dyDescent="0.35">
      <c r="A592" s="1">
        <v>43495</v>
      </c>
      <c r="B592" s="2">
        <v>0.83285879629629633</v>
      </c>
      <c r="C592" s="3">
        <f t="shared" si="54"/>
        <v>0.83285879629629633</v>
      </c>
      <c r="D592" s="2">
        <v>0.25</v>
      </c>
      <c r="E592" s="3">
        <f t="shared" si="55"/>
        <v>0.25</v>
      </c>
      <c r="F592" s="2">
        <f t="shared" si="56"/>
        <v>0.58285879629629633</v>
      </c>
      <c r="G592">
        <v>295777</v>
      </c>
      <c r="H592">
        <v>839</v>
      </c>
      <c r="I592">
        <v>65.25</v>
      </c>
      <c r="J592">
        <v>23.76</v>
      </c>
      <c r="K592">
        <v>78576</v>
      </c>
      <c r="L592">
        <v>50.57</v>
      </c>
      <c r="M592">
        <f t="shared" si="57"/>
        <v>6.3973550986672176</v>
      </c>
      <c r="N592">
        <f t="shared" si="58"/>
        <v>1.6706333333333333E-5</v>
      </c>
      <c r="O592" s="3">
        <f t="shared" si="59"/>
        <v>0.73524572999999993</v>
      </c>
      <c r="P592" s="3"/>
      <c r="Q592" s="3"/>
      <c r="R592" s="3"/>
    </row>
    <row r="593" spans="1:18" x14ac:dyDescent="0.35">
      <c r="A593" s="1">
        <v>43495</v>
      </c>
      <c r="B593" s="2">
        <v>0.83285879629629633</v>
      </c>
      <c r="C593" s="3">
        <f t="shared" si="54"/>
        <v>0.83285879629629633</v>
      </c>
      <c r="D593" s="2">
        <v>0.25</v>
      </c>
      <c r="E593" s="3">
        <f t="shared" si="55"/>
        <v>0.25</v>
      </c>
      <c r="F593" s="2">
        <f t="shared" si="56"/>
        <v>0.58285879629629633</v>
      </c>
      <c r="G593">
        <v>296279</v>
      </c>
      <c r="H593">
        <v>829</v>
      </c>
      <c r="I593">
        <v>65.08</v>
      </c>
      <c r="J593">
        <v>23.77</v>
      </c>
      <c r="K593">
        <v>78567</v>
      </c>
      <c r="L593">
        <v>50.61</v>
      </c>
      <c r="M593">
        <f t="shared" si="57"/>
        <v>6.3778397676527652</v>
      </c>
      <c r="N593">
        <f t="shared" si="58"/>
        <v>1.6373000000000001E-5</v>
      </c>
      <c r="O593" s="3">
        <f t="shared" si="59"/>
        <v>0.72057573000000008</v>
      </c>
      <c r="P593" s="3"/>
      <c r="Q593" s="3"/>
      <c r="R593" s="3"/>
    </row>
    <row r="594" spans="1:18" x14ac:dyDescent="0.35">
      <c r="A594" s="1">
        <v>43495</v>
      </c>
      <c r="B594" s="2">
        <v>0.83287037037037026</v>
      </c>
      <c r="C594" s="3">
        <f t="shared" si="54"/>
        <v>0.83287037037037026</v>
      </c>
      <c r="D594" s="2">
        <v>0.25</v>
      </c>
      <c r="E594" s="3">
        <f t="shared" si="55"/>
        <v>0.25</v>
      </c>
      <c r="F594" s="2">
        <f t="shared" si="56"/>
        <v>0.58287037037037026</v>
      </c>
      <c r="G594">
        <v>296780</v>
      </c>
      <c r="H594">
        <v>824</v>
      </c>
      <c r="I594">
        <v>65.13</v>
      </c>
      <c r="J594">
        <v>23.77</v>
      </c>
      <c r="K594">
        <v>78563</v>
      </c>
      <c r="L594">
        <v>50.64</v>
      </c>
      <c r="M594">
        <f t="shared" si="57"/>
        <v>6.3835795708923095</v>
      </c>
      <c r="N594">
        <f t="shared" si="58"/>
        <v>1.6206333333333334E-5</v>
      </c>
      <c r="O594" s="3">
        <f t="shared" si="59"/>
        <v>0.7132407300000001</v>
      </c>
      <c r="P594" s="3"/>
      <c r="Q594" s="3"/>
      <c r="R594" s="3"/>
    </row>
    <row r="595" spans="1:18" x14ac:dyDescent="0.35">
      <c r="A595" s="1">
        <v>43495</v>
      </c>
      <c r="B595" s="2">
        <v>0.83287037037037026</v>
      </c>
      <c r="C595" s="3">
        <f t="shared" si="54"/>
        <v>0.83287037037037026</v>
      </c>
      <c r="D595" s="2">
        <v>0.25</v>
      </c>
      <c r="E595" s="3">
        <f t="shared" si="55"/>
        <v>0.25</v>
      </c>
      <c r="F595" s="2">
        <f t="shared" si="56"/>
        <v>0.58287037037037026</v>
      </c>
      <c r="G595">
        <v>297282</v>
      </c>
      <c r="H595">
        <v>828</v>
      </c>
      <c r="I595">
        <v>64.790000000000006</v>
      </c>
      <c r="J595">
        <v>23.77</v>
      </c>
      <c r="K595">
        <v>78562</v>
      </c>
      <c r="L595">
        <v>50.64</v>
      </c>
      <c r="M595">
        <f t="shared" si="57"/>
        <v>6.3445489088634046</v>
      </c>
      <c r="N595">
        <f t="shared" si="58"/>
        <v>1.6339666666666665E-5</v>
      </c>
      <c r="O595" s="3">
        <f t="shared" si="59"/>
        <v>0.71910872999999997</v>
      </c>
      <c r="P595" s="3"/>
      <c r="Q595" s="3"/>
      <c r="R595" s="3"/>
    </row>
    <row r="596" spans="1:18" x14ac:dyDescent="0.35">
      <c r="A596" s="1">
        <v>43495</v>
      </c>
      <c r="B596" s="2">
        <v>0.83288194444444441</v>
      </c>
      <c r="C596" s="3">
        <f t="shared" si="54"/>
        <v>0.83288194444444441</v>
      </c>
      <c r="D596" s="2">
        <v>0.25</v>
      </c>
      <c r="E596" s="3">
        <f t="shared" si="55"/>
        <v>0.25</v>
      </c>
      <c r="F596" s="2">
        <f t="shared" si="56"/>
        <v>0.58288194444444441</v>
      </c>
      <c r="G596">
        <v>297784</v>
      </c>
      <c r="H596">
        <v>838</v>
      </c>
      <c r="I596">
        <v>63.87</v>
      </c>
      <c r="J596">
        <v>23.76</v>
      </c>
      <c r="K596">
        <v>78564</v>
      </c>
      <c r="L596">
        <v>50.68</v>
      </c>
      <c r="M596">
        <f t="shared" si="57"/>
        <v>6.2389365292557768</v>
      </c>
      <c r="N596">
        <f t="shared" si="58"/>
        <v>1.6673000000000001E-5</v>
      </c>
      <c r="O596" s="3">
        <f t="shared" si="59"/>
        <v>0.73377873000000005</v>
      </c>
      <c r="P596" s="3"/>
      <c r="Q596" s="3"/>
      <c r="R596" s="3"/>
    </row>
    <row r="597" spans="1:18" x14ac:dyDescent="0.35">
      <c r="A597" s="1">
        <v>43495</v>
      </c>
      <c r="B597" s="2">
        <v>0.83288194444444441</v>
      </c>
      <c r="C597" s="3">
        <f t="shared" si="54"/>
        <v>0.83288194444444441</v>
      </c>
      <c r="D597" s="2">
        <v>0.25</v>
      </c>
      <c r="E597" s="3">
        <f t="shared" si="55"/>
        <v>0.25</v>
      </c>
      <c r="F597" s="2">
        <f t="shared" si="56"/>
        <v>0.58288194444444441</v>
      </c>
      <c r="G597">
        <v>298286</v>
      </c>
      <c r="H597">
        <v>837</v>
      </c>
      <c r="I597">
        <v>62.88</v>
      </c>
      <c r="J597">
        <v>23.77</v>
      </c>
      <c r="K597">
        <v>78564</v>
      </c>
      <c r="L597">
        <v>50.71</v>
      </c>
      <c r="M597">
        <f t="shared" si="57"/>
        <v>6.1252884251127879</v>
      </c>
      <c r="N597">
        <f t="shared" si="58"/>
        <v>1.6639666666666666E-5</v>
      </c>
      <c r="O597" s="3">
        <f t="shared" si="59"/>
        <v>0.73231172999999994</v>
      </c>
      <c r="P597" s="3"/>
      <c r="Q597" s="3"/>
      <c r="R597" s="3"/>
    </row>
    <row r="598" spans="1:18" x14ac:dyDescent="0.35">
      <c r="A598" s="1">
        <v>43495</v>
      </c>
      <c r="B598" s="2">
        <v>0.83289351851851856</v>
      </c>
      <c r="C598" s="3">
        <f t="shared" si="54"/>
        <v>0.83289351851851856</v>
      </c>
      <c r="D598" s="2">
        <v>0.25</v>
      </c>
      <c r="E598" s="3">
        <f t="shared" si="55"/>
        <v>0.25</v>
      </c>
      <c r="F598" s="2">
        <f t="shared" si="56"/>
        <v>0.58289351851851856</v>
      </c>
      <c r="G598">
        <v>298787</v>
      </c>
      <c r="H598">
        <v>827</v>
      </c>
      <c r="I598">
        <v>61.72</v>
      </c>
      <c r="J598">
        <v>23.77</v>
      </c>
      <c r="K598">
        <v>78561</v>
      </c>
      <c r="L598">
        <v>50.71</v>
      </c>
      <c r="M598">
        <f t="shared" si="57"/>
        <v>5.9921249899553439</v>
      </c>
      <c r="N598">
        <f t="shared" si="58"/>
        <v>1.6306333333333333E-5</v>
      </c>
      <c r="O598" s="3">
        <f t="shared" si="59"/>
        <v>0.71764172999999998</v>
      </c>
      <c r="P598" s="3"/>
      <c r="Q598" s="3"/>
      <c r="R598" s="3"/>
    </row>
    <row r="599" spans="1:18" x14ac:dyDescent="0.35">
      <c r="A599" s="1">
        <v>43495</v>
      </c>
      <c r="B599" s="2">
        <v>0.83289351851851856</v>
      </c>
      <c r="C599" s="3">
        <f t="shared" si="54"/>
        <v>0.83289351851851856</v>
      </c>
      <c r="D599" s="2">
        <v>0.25</v>
      </c>
      <c r="E599" s="3">
        <f t="shared" si="55"/>
        <v>0.25</v>
      </c>
      <c r="F599" s="2">
        <f t="shared" si="56"/>
        <v>0.58289351851851856</v>
      </c>
      <c r="G599">
        <v>299292</v>
      </c>
      <c r="H599">
        <v>835</v>
      </c>
      <c r="I599">
        <v>60.95</v>
      </c>
      <c r="J599">
        <v>23.77</v>
      </c>
      <c r="K599">
        <v>78563</v>
      </c>
      <c r="L599">
        <v>50.75</v>
      </c>
      <c r="M599">
        <f t="shared" si="57"/>
        <v>5.9037320200663528</v>
      </c>
      <c r="N599">
        <f t="shared" si="58"/>
        <v>1.6572999999999999E-5</v>
      </c>
      <c r="O599" s="3">
        <f t="shared" si="59"/>
        <v>0.72937772999999995</v>
      </c>
      <c r="P599" s="3"/>
      <c r="Q599" s="3"/>
      <c r="R599" s="3"/>
    </row>
    <row r="600" spans="1:18" x14ac:dyDescent="0.35">
      <c r="A600" s="1">
        <v>43495</v>
      </c>
      <c r="B600" s="2">
        <v>0.8329050925925926</v>
      </c>
      <c r="C600" s="3">
        <f t="shared" si="54"/>
        <v>0.8329050925925926</v>
      </c>
      <c r="D600" s="2">
        <v>0.25</v>
      </c>
      <c r="E600" s="3">
        <f t="shared" si="55"/>
        <v>0.25</v>
      </c>
      <c r="F600" s="2">
        <f t="shared" si="56"/>
        <v>0.5829050925925926</v>
      </c>
      <c r="G600">
        <v>299791</v>
      </c>
      <c r="H600">
        <v>837</v>
      </c>
      <c r="I600">
        <v>60.44</v>
      </c>
      <c r="J600">
        <v>23.77</v>
      </c>
      <c r="K600">
        <v>78560</v>
      </c>
      <c r="L600">
        <v>50.75</v>
      </c>
      <c r="M600">
        <f t="shared" si="57"/>
        <v>5.8451860270229936</v>
      </c>
      <c r="N600">
        <f t="shared" si="58"/>
        <v>1.6639666666666666E-5</v>
      </c>
      <c r="O600" s="3">
        <f t="shared" si="59"/>
        <v>0.73231172999999994</v>
      </c>
      <c r="P600" s="3"/>
      <c r="Q600" s="3"/>
      <c r="R600" s="3"/>
    </row>
    <row r="601" spans="1:18" x14ac:dyDescent="0.35">
      <c r="A601" s="1">
        <v>43495</v>
      </c>
      <c r="B601" s="2">
        <v>0.8329050925925926</v>
      </c>
      <c r="C601" s="3">
        <f t="shared" si="54"/>
        <v>0.8329050925925926</v>
      </c>
      <c r="D601" s="2">
        <v>0.25</v>
      </c>
      <c r="E601" s="3">
        <f t="shared" si="55"/>
        <v>0.25</v>
      </c>
      <c r="F601" s="2">
        <f t="shared" si="56"/>
        <v>0.5829050925925926</v>
      </c>
      <c r="G601">
        <v>300293</v>
      </c>
      <c r="H601">
        <v>834</v>
      </c>
      <c r="I601">
        <v>60.05</v>
      </c>
      <c r="J601">
        <v>23.77</v>
      </c>
      <c r="K601">
        <v>78556</v>
      </c>
      <c r="L601">
        <v>50.78</v>
      </c>
      <c r="M601">
        <f t="shared" si="57"/>
        <v>5.8004155617545425</v>
      </c>
      <c r="N601">
        <f t="shared" si="58"/>
        <v>1.6539666666666667E-5</v>
      </c>
      <c r="O601" s="3">
        <f t="shared" si="59"/>
        <v>0.72791073000000006</v>
      </c>
      <c r="P601" s="3"/>
      <c r="Q601" s="3"/>
      <c r="R601" s="3"/>
    </row>
    <row r="602" spans="1:18" x14ac:dyDescent="0.35">
      <c r="A602" s="1">
        <v>43495</v>
      </c>
      <c r="B602" s="2">
        <v>0.83291666666666664</v>
      </c>
      <c r="C602" s="3">
        <f t="shared" si="54"/>
        <v>0.83291666666666664</v>
      </c>
      <c r="D602" s="2">
        <v>0.25</v>
      </c>
      <c r="E602" s="3">
        <f t="shared" si="55"/>
        <v>0.25</v>
      </c>
      <c r="F602" s="2">
        <f t="shared" si="56"/>
        <v>0.58291666666666664</v>
      </c>
      <c r="G602">
        <v>300794</v>
      </c>
      <c r="H602">
        <v>833</v>
      </c>
      <c r="I602">
        <v>60</v>
      </c>
      <c r="J602">
        <v>23.77</v>
      </c>
      <c r="K602">
        <v>78558</v>
      </c>
      <c r="L602">
        <v>50.82</v>
      </c>
      <c r="M602">
        <f t="shared" si="57"/>
        <v>5.7946757585149982</v>
      </c>
      <c r="N602">
        <f t="shared" si="58"/>
        <v>1.6506333333333335E-5</v>
      </c>
      <c r="O602" s="3">
        <f t="shared" si="59"/>
        <v>0.72644373000000007</v>
      </c>
      <c r="P602" s="3"/>
      <c r="Q602" s="3"/>
      <c r="R602" s="3"/>
    </row>
    <row r="603" spans="1:18" x14ac:dyDescent="0.35">
      <c r="A603" s="1">
        <v>43495</v>
      </c>
      <c r="B603" s="2">
        <v>0.83291666666666664</v>
      </c>
      <c r="C603" s="3">
        <f t="shared" si="54"/>
        <v>0.83291666666666664</v>
      </c>
      <c r="D603" s="2">
        <v>0.25</v>
      </c>
      <c r="E603" s="3">
        <f t="shared" si="55"/>
        <v>0.25</v>
      </c>
      <c r="F603" s="2">
        <f t="shared" si="56"/>
        <v>0.58291666666666664</v>
      </c>
      <c r="G603">
        <v>301296</v>
      </c>
      <c r="H603">
        <v>836</v>
      </c>
      <c r="I603">
        <v>60.35</v>
      </c>
      <c r="J603">
        <v>23.77</v>
      </c>
      <c r="K603">
        <v>78564</v>
      </c>
      <c r="L603">
        <v>50.82</v>
      </c>
      <c r="M603">
        <f t="shared" si="57"/>
        <v>5.8348543811918132</v>
      </c>
      <c r="N603">
        <f t="shared" si="58"/>
        <v>1.6606333333333334E-5</v>
      </c>
      <c r="O603" s="3">
        <f t="shared" si="59"/>
        <v>0.73084473000000005</v>
      </c>
      <c r="P603" s="3"/>
      <c r="Q603" s="3"/>
      <c r="R603" s="3"/>
    </row>
    <row r="604" spans="1:18" x14ac:dyDescent="0.35">
      <c r="A604" s="1">
        <v>43495</v>
      </c>
      <c r="B604" s="2">
        <v>0.83292824074074068</v>
      </c>
      <c r="C604" s="3">
        <f t="shared" si="54"/>
        <v>0.83292824074074068</v>
      </c>
      <c r="D604" s="2">
        <v>0.25</v>
      </c>
      <c r="E604" s="3">
        <f t="shared" si="55"/>
        <v>0.25</v>
      </c>
      <c r="F604" s="2">
        <f t="shared" si="56"/>
        <v>0.58292824074074068</v>
      </c>
      <c r="G604">
        <v>301798</v>
      </c>
      <c r="H604">
        <v>839</v>
      </c>
      <c r="I604">
        <v>60.98</v>
      </c>
      <c r="J604">
        <v>23.77</v>
      </c>
      <c r="K604">
        <v>78551</v>
      </c>
      <c r="L604">
        <v>50.85</v>
      </c>
      <c r="M604">
        <f t="shared" si="57"/>
        <v>5.9071759020100787</v>
      </c>
      <c r="N604">
        <f t="shared" si="58"/>
        <v>1.6706333333333333E-5</v>
      </c>
      <c r="O604" s="3">
        <f t="shared" si="59"/>
        <v>0.73524572999999993</v>
      </c>
      <c r="P604" s="3"/>
      <c r="Q604" s="3"/>
      <c r="R604" s="3"/>
    </row>
    <row r="605" spans="1:18" x14ac:dyDescent="0.35">
      <c r="A605" s="1">
        <v>43495</v>
      </c>
      <c r="B605" s="2">
        <v>0.83292824074074068</v>
      </c>
      <c r="C605" s="3">
        <f t="shared" si="54"/>
        <v>0.83292824074074068</v>
      </c>
      <c r="D605" s="2">
        <v>0.25</v>
      </c>
      <c r="E605" s="3">
        <f t="shared" si="55"/>
        <v>0.25</v>
      </c>
      <c r="F605" s="2">
        <f t="shared" si="56"/>
        <v>0.58292824074074068</v>
      </c>
      <c r="G605">
        <v>302300</v>
      </c>
      <c r="H605">
        <v>835</v>
      </c>
      <c r="I605">
        <v>61.26</v>
      </c>
      <c r="J605">
        <v>23.78</v>
      </c>
      <c r="K605">
        <v>78547</v>
      </c>
      <c r="L605">
        <v>50.85</v>
      </c>
      <c r="M605">
        <f t="shared" si="57"/>
        <v>5.9393188001515309</v>
      </c>
      <c r="N605">
        <f t="shared" si="58"/>
        <v>1.6572999999999999E-5</v>
      </c>
      <c r="O605" s="3">
        <f t="shared" si="59"/>
        <v>0.72937772999999995</v>
      </c>
      <c r="P605" s="3"/>
      <c r="Q605" s="3"/>
      <c r="R605" s="3"/>
    </row>
    <row r="606" spans="1:18" x14ac:dyDescent="0.35">
      <c r="A606" s="1">
        <v>43495</v>
      </c>
      <c r="B606" s="2">
        <v>0.83293981481481483</v>
      </c>
      <c r="C606" s="3">
        <f t="shared" si="54"/>
        <v>0.83293981481481483</v>
      </c>
      <c r="D606" s="2">
        <v>0.25</v>
      </c>
      <c r="E606" s="3">
        <f t="shared" si="55"/>
        <v>0.25</v>
      </c>
      <c r="F606" s="2">
        <f t="shared" si="56"/>
        <v>0.58293981481481483</v>
      </c>
      <c r="G606">
        <v>302801</v>
      </c>
      <c r="H606">
        <v>837</v>
      </c>
      <c r="I606">
        <v>61.84</v>
      </c>
      <c r="J606">
        <v>23.78</v>
      </c>
      <c r="K606">
        <v>78537</v>
      </c>
      <c r="L606">
        <v>50.85</v>
      </c>
      <c r="M606">
        <f t="shared" si="57"/>
        <v>6.0059005177302529</v>
      </c>
      <c r="N606">
        <f t="shared" si="58"/>
        <v>1.6639666666666666E-5</v>
      </c>
      <c r="O606" s="3">
        <f t="shared" si="59"/>
        <v>0.73231172999999994</v>
      </c>
      <c r="P606" s="3"/>
      <c r="Q606" s="3"/>
      <c r="R606" s="3"/>
    </row>
    <row r="607" spans="1:18" x14ac:dyDescent="0.35">
      <c r="A607" s="1">
        <v>43495</v>
      </c>
      <c r="B607" s="2">
        <v>0.83293981481481483</v>
      </c>
      <c r="C607" s="3">
        <f t="shared" si="54"/>
        <v>0.83293981481481483</v>
      </c>
      <c r="D607" s="2">
        <v>0.25</v>
      </c>
      <c r="E607" s="3">
        <f t="shared" si="55"/>
        <v>0.25</v>
      </c>
      <c r="F607" s="2">
        <f t="shared" si="56"/>
        <v>0.58293981481481483</v>
      </c>
      <c r="G607">
        <v>303303</v>
      </c>
      <c r="H607">
        <v>837</v>
      </c>
      <c r="I607">
        <v>62.01</v>
      </c>
      <c r="J607">
        <v>23.77</v>
      </c>
      <c r="K607">
        <v>78541</v>
      </c>
      <c r="L607">
        <v>50.85</v>
      </c>
      <c r="M607">
        <f t="shared" si="57"/>
        <v>6.0254158487447054</v>
      </c>
      <c r="N607">
        <f t="shared" si="58"/>
        <v>1.6639666666666666E-5</v>
      </c>
      <c r="O607" s="3">
        <f t="shared" si="59"/>
        <v>0.73231172999999994</v>
      </c>
      <c r="P607" s="3"/>
      <c r="Q607" s="3"/>
      <c r="R607" s="3"/>
    </row>
    <row r="608" spans="1:18" x14ac:dyDescent="0.35">
      <c r="A608" s="1">
        <v>43495</v>
      </c>
      <c r="B608" s="2">
        <v>0.83295138888888898</v>
      </c>
      <c r="C608" s="3">
        <f t="shared" si="54"/>
        <v>0.83295138888888898</v>
      </c>
      <c r="D608" s="2">
        <v>0.25</v>
      </c>
      <c r="E608" s="3">
        <f t="shared" si="55"/>
        <v>0.25</v>
      </c>
      <c r="F608" s="2">
        <f t="shared" si="56"/>
        <v>0.58295138888888898</v>
      </c>
      <c r="G608">
        <v>303805</v>
      </c>
      <c r="H608">
        <v>830</v>
      </c>
      <c r="I608">
        <v>62.1</v>
      </c>
      <c r="J608">
        <v>23.77</v>
      </c>
      <c r="K608">
        <v>78541</v>
      </c>
      <c r="L608">
        <v>50.85</v>
      </c>
      <c r="M608">
        <f t="shared" si="57"/>
        <v>6.0357474945758867</v>
      </c>
      <c r="N608">
        <f t="shared" si="58"/>
        <v>1.6406333333333333E-5</v>
      </c>
      <c r="O608" s="3">
        <f t="shared" si="59"/>
        <v>0.72204272999999997</v>
      </c>
      <c r="P608" s="3"/>
      <c r="Q608" s="3"/>
      <c r="R608" s="3"/>
    </row>
    <row r="609" spans="1:18" x14ac:dyDescent="0.35">
      <c r="A609" s="1">
        <v>43495</v>
      </c>
      <c r="B609" s="2">
        <v>0.83295138888888898</v>
      </c>
      <c r="C609" s="3">
        <f t="shared" si="54"/>
        <v>0.83295138888888898</v>
      </c>
      <c r="D609" s="2">
        <v>0.25</v>
      </c>
      <c r="E609" s="3">
        <f t="shared" si="55"/>
        <v>0.25</v>
      </c>
      <c r="F609" s="2">
        <f t="shared" si="56"/>
        <v>0.58295138888888898</v>
      </c>
      <c r="G609">
        <v>304307</v>
      </c>
      <c r="H609">
        <v>834</v>
      </c>
      <c r="I609">
        <v>61.98</v>
      </c>
      <c r="J609">
        <v>23.77</v>
      </c>
      <c r="K609">
        <v>78535</v>
      </c>
      <c r="L609">
        <v>50.85</v>
      </c>
      <c r="M609">
        <f t="shared" si="57"/>
        <v>6.0219719668009777</v>
      </c>
      <c r="N609">
        <f t="shared" si="58"/>
        <v>1.6539666666666667E-5</v>
      </c>
      <c r="O609" s="3">
        <f t="shared" si="59"/>
        <v>0.72791073000000006</v>
      </c>
      <c r="P609" s="3"/>
      <c r="Q609" s="3"/>
      <c r="R609" s="3"/>
    </row>
    <row r="610" spans="1:18" x14ac:dyDescent="0.35">
      <c r="A610" s="1">
        <v>43495</v>
      </c>
      <c r="B610" s="2">
        <v>0.83296296296296291</v>
      </c>
      <c r="C610" s="3">
        <f t="shared" si="54"/>
        <v>0.83296296296296291</v>
      </c>
      <c r="D610" s="2">
        <v>0.25</v>
      </c>
      <c r="E610" s="3">
        <f t="shared" si="55"/>
        <v>0.25</v>
      </c>
      <c r="F610" s="2">
        <f t="shared" si="56"/>
        <v>0.58296296296296291</v>
      </c>
      <c r="G610">
        <v>304808</v>
      </c>
      <c r="H610">
        <v>835</v>
      </c>
      <c r="I610">
        <v>61.57</v>
      </c>
      <c r="J610">
        <v>23.77</v>
      </c>
      <c r="K610">
        <v>78534</v>
      </c>
      <c r="L610">
        <v>50.88</v>
      </c>
      <c r="M610">
        <f t="shared" si="57"/>
        <v>5.9749055802367099</v>
      </c>
      <c r="N610">
        <f t="shared" si="58"/>
        <v>1.6572999999999999E-5</v>
      </c>
      <c r="O610" s="3">
        <f t="shared" si="59"/>
        <v>0.72937772999999995</v>
      </c>
      <c r="P610" s="3"/>
      <c r="Q610" s="3"/>
      <c r="R610" s="3"/>
    </row>
    <row r="611" spans="1:18" x14ac:dyDescent="0.35">
      <c r="A611" s="1">
        <v>43495</v>
      </c>
      <c r="B611" s="2">
        <v>0.83296296296296291</v>
      </c>
      <c r="C611" s="3">
        <f t="shared" si="54"/>
        <v>0.83296296296296291</v>
      </c>
      <c r="D611" s="2">
        <v>0.25</v>
      </c>
      <c r="E611" s="3">
        <f t="shared" si="55"/>
        <v>0.25</v>
      </c>
      <c r="F611" s="2">
        <f t="shared" si="56"/>
        <v>0.58296296296296291</v>
      </c>
      <c r="G611">
        <v>305310</v>
      </c>
      <c r="H611">
        <v>837</v>
      </c>
      <c r="I611">
        <v>59.97</v>
      </c>
      <c r="J611">
        <v>23.77</v>
      </c>
      <c r="K611">
        <v>78529</v>
      </c>
      <c r="L611">
        <v>50.88</v>
      </c>
      <c r="M611">
        <f t="shared" si="57"/>
        <v>5.7912318765712714</v>
      </c>
      <c r="N611">
        <f t="shared" si="58"/>
        <v>1.6639666666666666E-5</v>
      </c>
      <c r="O611" s="3">
        <f t="shared" si="59"/>
        <v>0.73231172999999994</v>
      </c>
      <c r="P611" s="3"/>
      <c r="Q611" s="3"/>
      <c r="R611" s="3"/>
    </row>
    <row r="612" spans="1:18" x14ac:dyDescent="0.35">
      <c r="A612" s="1">
        <v>43495</v>
      </c>
      <c r="B612" s="2">
        <v>0.83297453703703705</v>
      </c>
      <c r="C612" s="3">
        <f t="shared" si="54"/>
        <v>0.83297453703703705</v>
      </c>
      <c r="D612" s="2">
        <v>0.25</v>
      </c>
      <c r="E612" s="3">
        <f t="shared" si="55"/>
        <v>0.25</v>
      </c>
      <c r="F612" s="2">
        <f t="shared" si="56"/>
        <v>0.58297453703703705</v>
      </c>
      <c r="G612">
        <v>305812</v>
      </c>
      <c r="H612">
        <v>828</v>
      </c>
      <c r="I612">
        <v>57.1</v>
      </c>
      <c r="J612">
        <v>23.78</v>
      </c>
      <c r="K612">
        <v>78522</v>
      </c>
      <c r="L612">
        <v>50.88</v>
      </c>
      <c r="M612">
        <f t="shared" si="57"/>
        <v>5.4617671706213917</v>
      </c>
      <c r="N612">
        <f t="shared" si="58"/>
        <v>1.6339666666666665E-5</v>
      </c>
      <c r="O612" s="3">
        <f t="shared" si="59"/>
        <v>0.71910872999999997</v>
      </c>
      <c r="P612" s="3"/>
      <c r="Q612" s="3"/>
      <c r="R612" s="3"/>
    </row>
    <row r="613" spans="1:18" x14ac:dyDescent="0.35">
      <c r="A613" s="1">
        <v>43495</v>
      </c>
      <c r="B613" s="2">
        <v>0.83297453703703705</v>
      </c>
      <c r="C613" s="3">
        <f t="shared" ref="C613:C676" si="60">B613</f>
        <v>0.83297453703703705</v>
      </c>
      <c r="D613" s="2">
        <v>0.25</v>
      </c>
      <c r="E613" s="3">
        <f t="shared" ref="E613:E676" si="61">D613</f>
        <v>0.25</v>
      </c>
      <c r="F613" s="2">
        <f t="shared" ref="F613:F676" si="62">C613-E613</f>
        <v>0.58297453703703705</v>
      </c>
      <c r="G613">
        <v>306314</v>
      </c>
      <c r="H613">
        <v>819</v>
      </c>
      <c r="I613">
        <v>54</v>
      </c>
      <c r="J613">
        <v>23.78</v>
      </c>
      <c r="K613">
        <v>78519</v>
      </c>
      <c r="L613">
        <v>50.92</v>
      </c>
      <c r="M613">
        <f t="shared" ref="M613:M676" si="63">(I613-9.522)/8.7111</f>
        <v>5.1058993697696042</v>
      </c>
      <c r="N613">
        <f t="shared" ref="N613:N676" si="64">(H613-337.81)/30000000</f>
        <v>1.6039666666666668E-5</v>
      </c>
      <c r="O613" s="3">
        <f t="shared" ref="O613:O676" si="65">N613*44010</f>
        <v>0.70590573000000012</v>
      </c>
      <c r="P613" s="3"/>
      <c r="Q613" s="3"/>
      <c r="R613" s="3"/>
    </row>
    <row r="614" spans="1:18" x14ac:dyDescent="0.35">
      <c r="A614" s="1">
        <v>43495</v>
      </c>
      <c r="B614" s="2">
        <v>0.83298611111111109</v>
      </c>
      <c r="C614" s="3">
        <f t="shared" si="60"/>
        <v>0.83298611111111109</v>
      </c>
      <c r="D614" s="2">
        <v>0.25</v>
      </c>
      <c r="E614" s="3">
        <f t="shared" si="61"/>
        <v>0.25</v>
      </c>
      <c r="F614" s="2">
        <f t="shared" si="62"/>
        <v>0.58298611111111109</v>
      </c>
      <c r="G614">
        <v>306817</v>
      </c>
      <c r="H614">
        <v>822</v>
      </c>
      <c r="I614">
        <v>50.67</v>
      </c>
      <c r="J614">
        <v>23.79</v>
      </c>
      <c r="K614">
        <v>78518</v>
      </c>
      <c r="L614">
        <v>50.92</v>
      </c>
      <c r="M614">
        <f t="shared" si="63"/>
        <v>4.7236284740159107</v>
      </c>
      <c r="N614">
        <f t="shared" si="64"/>
        <v>1.6139666666666667E-5</v>
      </c>
      <c r="O614" s="3">
        <f t="shared" si="65"/>
        <v>0.71030673</v>
      </c>
      <c r="P614" s="3"/>
      <c r="Q614" s="3"/>
      <c r="R614" s="3"/>
    </row>
    <row r="615" spans="1:18" x14ac:dyDescent="0.35">
      <c r="A615" s="1">
        <v>43495</v>
      </c>
      <c r="B615" s="2">
        <v>0.83298611111111109</v>
      </c>
      <c r="C615" s="3">
        <f t="shared" si="60"/>
        <v>0.83298611111111109</v>
      </c>
      <c r="D615" s="2">
        <v>0.25</v>
      </c>
      <c r="E615" s="3">
        <f t="shared" si="61"/>
        <v>0.25</v>
      </c>
      <c r="F615" s="2">
        <f t="shared" si="62"/>
        <v>0.58298611111111109</v>
      </c>
      <c r="G615">
        <v>307318</v>
      </c>
      <c r="H615">
        <v>824</v>
      </c>
      <c r="I615">
        <v>47.58</v>
      </c>
      <c r="J615">
        <v>23.78</v>
      </c>
      <c r="K615">
        <v>78511</v>
      </c>
      <c r="L615">
        <v>50.92</v>
      </c>
      <c r="M615">
        <f t="shared" si="63"/>
        <v>4.3689086338120324</v>
      </c>
      <c r="N615">
        <f t="shared" si="64"/>
        <v>1.6206333333333334E-5</v>
      </c>
      <c r="O615" s="3">
        <f t="shared" si="65"/>
        <v>0.7132407300000001</v>
      </c>
      <c r="P615" s="3"/>
      <c r="Q615" s="3"/>
      <c r="R615" s="3"/>
    </row>
    <row r="616" spans="1:18" x14ac:dyDescent="0.35">
      <c r="A616" s="1">
        <v>43495</v>
      </c>
      <c r="B616" s="2">
        <v>0.83299768518518524</v>
      </c>
      <c r="C616" s="3">
        <f t="shared" si="60"/>
        <v>0.83299768518518524</v>
      </c>
      <c r="D616" s="2">
        <v>0.25</v>
      </c>
      <c r="E616" s="3">
        <f t="shared" si="61"/>
        <v>0.25</v>
      </c>
      <c r="F616" s="2">
        <f t="shared" si="62"/>
        <v>0.58299768518518524</v>
      </c>
      <c r="G616">
        <v>307820</v>
      </c>
      <c r="H616">
        <v>823</v>
      </c>
      <c r="I616">
        <v>45.22</v>
      </c>
      <c r="J616">
        <v>23.77</v>
      </c>
      <c r="K616">
        <v>78506</v>
      </c>
      <c r="L616">
        <v>50.92</v>
      </c>
      <c r="M616">
        <f t="shared" si="63"/>
        <v>4.0979899209055111</v>
      </c>
      <c r="N616">
        <f t="shared" si="64"/>
        <v>1.6172999999999999E-5</v>
      </c>
      <c r="O616" s="3">
        <f t="shared" si="65"/>
        <v>0.71177372999999999</v>
      </c>
      <c r="P616" s="3"/>
      <c r="Q616" s="3"/>
      <c r="R616" s="3"/>
    </row>
    <row r="617" spans="1:18" x14ac:dyDescent="0.35">
      <c r="A617" s="1">
        <v>43495</v>
      </c>
      <c r="B617" s="2">
        <v>0.83299768518518524</v>
      </c>
      <c r="C617" s="3">
        <f t="shared" si="60"/>
        <v>0.83299768518518524</v>
      </c>
      <c r="D617" s="2">
        <v>0.25</v>
      </c>
      <c r="E617" s="3">
        <f t="shared" si="61"/>
        <v>0.25</v>
      </c>
      <c r="F617" s="2">
        <f t="shared" si="62"/>
        <v>0.58299768518518524</v>
      </c>
      <c r="G617">
        <v>308322</v>
      </c>
      <c r="H617">
        <v>826</v>
      </c>
      <c r="I617">
        <v>43.8</v>
      </c>
      <c r="J617">
        <v>23.77</v>
      </c>
      <c r="K617">
        <v>78501</v>
      </c>
      <c r="L617">
        <v>50.92</v>
      </c>
      <c r="M617">
        <f t="shared" si="63"/>
        <v>3.9349795089024346</v>
      </c>
      <c r="N617">
        <f t="shared" si="64"/>
        <v>1.6273000000000002E-5</v>
      </c>
      <c r="O617" s="3">
        <f t="shared" si="65"/>
        <v>0.71617473000000009</v>
      </c>
      <c r="P617" s="3"/>
      <c r="Q617" s="3"/>
      <c r="R617" s="3"/>
    </row>
    <row r="618" spans="1:18" x14ac:dyDescent="0.35">
      <c r="A618" s="1">
        <v>43495</v>
      </c>
      <c r="B618" s="2">
        <v>0.83300925925925917</v>
      </c>
      <c r="C618" s="3">
        <f t="shared" si="60"/>
        <v>0.83300925925925917</v>
      </c>
      <c r="D618" s="2">
        <v>0.25</v>
      </c>
      <c r="E618" s="3">
        <f t="shared" si="61"/>
        <v>0.25</v>
      </c>
      <c r="F618" s="2">
        <f t="shared" si="62"/>
        <v>0.58300925925925917</v>
      </c>
      <c r="G618">
        <v>308824</v>
      </c>
      <c r="H618">
        <v>824</v>
      </c>
      <c r="I618">
        <v>42.34</v>
      </c>
      <c r="J618">
        <v>23.78</v>
      </c>
      <c r="K618">
        <v>78489</v>
      </c>
      <c r="L618">
        <v>50.92</v>
      </c>
      <c r="M618">
        <f t="shared" si="63"/>
        <v>3.7673772543077231</v>
      </c>
      <c r="N618">
        <f t="shared" si="64"/>
        <v>1.6206333333333334E-5</v>
      </c>
      <c r="O618" s="3">
        <f t="shared" si="65"/>
        <v>0.7132407300000001</v>
      </c>
      <c r="P618" s="3"/>
      <c r="Q618" s="3"/>
      <c r="R618" s="3"/>
    </row>
    <row r="619" spans="1:18" x14ac:dyDescent="0.35">
      <c r="A619" s="1">
        <v>43495</v>
      </c>
      <c r="B619" s="2">
        <v>0.83300925925925917</v>
      </c>
      <c r="C619" s="3">
        <f t="shared" si="60"/>
        <v>0.83300925925925917</v>
      </c>
      <c r="D619" s="2">
        <v>0.25</v>
      </c>
      <c r="E619" s="3">
        <f t="shared" si="61"/>
        <v>0.25</v>
      </c>
      <c r="F619" s="2">
        <f t="shared" si="62"/>
        <v>0.58300925925925917</v>
      </c>
      <c r="G619">
        <v>309325</v>
      </c>
      <c r="H619">
        <v>824</v>
      </c>
      <c r="I619">
        <v>40.98</v>
      </c>
      <c r="J619">
        <v>23.77</v>
      </c>
      <c r="K619">
        <v>78493</v>
      </c>
      <c r="L619">
        <v>50.95</v>
      </c>
      <c r="M619">
        <f t="shared" si="63"/>
        <v>3.6112546061920994</v>
      </c>
      <c r="N619">
        <f t="shared" si="64"/>
        <v>1.6206333333333334E-5</v>
      </c>
      <c r="O619" s="3">
        <f t="shared" si="65"/>
        <v>0.7132407300000001</v>
      </c>
      <c r="P619" s="3"/>
      <c r="Q619" s="3"/>
      <c r="R619" s="3"/>
    </row>
    <row r="620" spans="1:18" x14ac:dyDescent="0.35">
      <c r="A620" s="1">
        <v>43495</v>
      </c>
      <c r="B620" s="2">
        <v>0.83302083333333332</v>
      </c>
      <c r="C620" s="3">
        <f t="shared" si="60"/>
        <v>0.83302083333333332</v>
      </c>
      <c r="D620" s="2">
        <v>0.25</v>
      </c>
      <c r="E620" s="3">
        <f t="shared" si="61"/>
        <v>0.25</v>
      </c>
      <c r="F620" s="2">
        <f t="shared" si="62"/>
        <v>0.58302083333333332</v>
      </c>
      <c r="G620">
        <v>309827</v>
      </c>
      <c r="H620">
        <v>813</v>
      </c>
      <c r="I620">
        <v>39.270000000000003</v>
      </c>
      <c r="J620">
        <v>23.77</v>
      </c>
      <c r="K620">
        <v>78483</v>
      </c>
      <c r="L620">
        <v>50.92</v>
      </c>
      <c r="M620">
        <f t="shared" si="63"/>
        <v>3.4149533353996628</v>
      </c>
      <c r="N620">
        <f t="shared" si="64"/>
        <v>1.5839666666666667E-5</v>
      </c>
      <c r="O620" s="3">
        <f t="shared" si="65"/>
        <v>0.69710373000000003</v>
      </c>
      <c r="P620" s="3"/>
      <c r="Q620" s="3"/>
      <c r="R620" s="3"/>
    </row>
    <row r="621" spans="1:18" x14ac:dyDescent="0.35">
      <c r="A621" s="1">
        <v>43495</v>
      </c>
      <c r="B621" s="2">
        <v>0.83302083333333332</v>
      </c>
      <c r="C621" s="3">
        <f t="shared" si="60"/>
        <v>0.83302083333333332</v>
      </c>
      <c r="D621" s="2">
        <v>0.25</v>
      </c>
      <c r="E621" s="3">
        <f t="shared" si="61"/>
        <v>0.25</v>
      </c>
      <c r="F621" s="2">
        <f t="shared" si="62"/>
        <v>0.58302083333333332</v>
      </c>
      <c r="G621">
        <v>310329</v>
      </c>
      <c r="H621">
        <v>819</v>
      </c>
      <c r="I621">
        <v>37.729999999999997</v>
      </c>
      <c r="J621">
        <v>23.78</v>
      </c>
      <c r="K621">
        <v>78474</v>
      </c>
      <c r="L621">
        <v>50.92</v>
      </c>
      <c r="M621">
        <f t="shared" si="63"/>
        <v>3.2381673956216779</v>
      </c>
      <c r="N621">
        <f t="shared" si="64"/>
        <v>1.6039666666666668E-5</v>
      </c>
      <c r="O621" s="3">
        <f t="shared" si="65"/>
        <v>0.70590573000000012</v>
      </c>
      <c r="P621" s="3"/>
      <c r="Q621" s="3"/>
      <c r="R621" s="3"/>
    </row>
    <row r="622" spans="1:18" x14ac:dyDescent="0.35">
      <c r="A622" s="1">
        <v>43495</v>
      </c>
      <c r="B622" s="2">
        <v>0.83303240740740747</v>
      </c>
      <c r="C622" s="3">
        <f t="shared" si="60"/>
        <v>0.83303240740740747</v>
      </c>
      <c r="D622" s="2">
        <v>0.25</v>
      </c>
      <c r="E622" s="3">
        <f t="shared" si="61"/>
        <v>0.25</v>
      </c>
      <c r="F622" s="2">
        <f t="shared" si="62"/>
        <v>0.58303240740740747</v>
      </c>
      <c r="G622">
        <v>310831</v>
      </c>
      <c r="H622">
        <v>818</v>
      </c>
      <c r="I622">
        <v>35.979999999999997</v>
      </c>
      <c r="J622">
        <v>23.78</v>
      </c>
      <c r="K622">
        <v>78470</v>
      </c>
      <c r="L622">
        <v>50.92</v>
      </c>
      <c r="M622">
        <f t="shared" si="63"/>
        <v>3.0372742822376049</v>
      </c>
      <c r="N622">
        <f t="shared" si="64"/>
        <v>1.6006333333333333E-5</v>
      </c>
      <c r="O622" s="3">
        <f t="shared" si="65"/>
        <v>0.70443873000000001</v>
      </c>
      <c r="P622" s="3"/>
      <c r="Q622" s="3"/>
      <c r="R622" s="3"/>
    </row>
    <row r="623" spans="1:18" x14ac:dyDescent="0.35">
      <c r="A623" s="1">
        <v>43495</v>
      </c>
      <c r="B623" s="2">
        <v>0.83303240740740747</v>
      </c>
      <c r="C623" s="3">
        <f t="shared" si="60"/>
        <v>0.83303240740740747</v>
      </c>
      <c r="D623" s="2">
        <v>0.25</v>
      </c>
      <c r="E623" s="3">
        <f t="shared" si="61"/>
        <v>0.25</v>
      </c>
      <c r="F623" s="2">
        <f t="shared" si="62"/>
        <v>0.58303240740740747</v>
      </c>
      <c r="G623">
        <v>311332</v>
      </c>
      <c r="H623">
        <v>827</v>
      </c>
      <c r="I623">
        <v>35.090000000000003</v>
      </c>
      <c r="J623">
        <v>23.78</v>
      </c>
      <c r="K623">
        <v>78464</v>
      </c>
      <c r="L623">
        <v>50.92</v>
      </c>
      <c r="M623">
        <f t="shared" si="63"/>
        <v>2.9351057845737052</v>
      </c>
      <c r="N623">
        <f t="shared" si="64"/>
        <v>1.6306333333333333E-5</v>
      </c>
      <c r="O623" s="3">
        <f t="shared" si="65"/>
        <v>0.71764172999999998</v>
      </c>
      <c r="P623" s="3"/>
      <c r="Q623" s="3"/>
      <c r="R623" s="3"/>
    </row>
    <row r="624" spans="1:18" x14ac:dyDescent="0.35">
      <c r="A624" s="1">
        <v>43495</v>
      </c>
      <c r="B624" s="2">
        <v>0.83304398148148151</v>
      </c>
      <c r="C624" s="3">
        <f t="shared" si="60"/>
        <v>0.83304398148148151</v>
      </c>
      <c r="D624" s="2">
        <v>0.25</v>
      </c>
      <c r="E624" s="3">
        <f t="shared" si="61"/>
        <v>0.25</v>
      </c>
      <c r="F624" s="2">
        <f t="shared" si="62"/>
        <v>0.58304398148148151</v>
      </c>
      <c r="G624">
        <v>311834</v>
      </c>
      <c r="H624">
        <v>825</v>
      </c>
      <c r="I624">
        <v>35.03</v>
      </c>
      <c r="J624">
        <v>23.78</v>
      </c>
      <c r="K624">
        <v>78451</v>
      </c>
      <c r="L624">
        <v>50.92</v>
      </c>
      <c r="M624">
        <f t="shared" si="63"/>
        <v>2.9282180206862511</v>
      </c>
      <c r="N624">
        <f t="shared" si="64"/>
        <v>1.6239666666666666E-5</v>
      </c>
      <c r="O624" s="3">
        <f t="shared" si="65"/>
        <v>0.71470772999999999</v>
      </c>
      <c r="P624" s="3"/>
      <c r="Q624" s="3"/>
      <c r="R624" s="3"/>
    </row>
    <row r="625" spans="1:18" x14ac:dyDescent="0.35">
      <c r="A625" s="1">
        <v>43495</v>
      </c>
      <c r="B625" s="2">
        <v>0.83304398148148151</v>
      </c>
      <c r="C625" s="3">
        <f t="shared" si="60"/>
        <v>0.83304398148148151</v>
      </c>
      <c r="D625" s="2">
        <v>0.25</v>
      </c>
      <c r="E625" s="3">
        <f t="shared" si="61"/>
        <v>0.25</v>
      </c>
      <c r="F625" s="2">
        <f t="shared" si="62"/>
        <v>0.58304398148148151</v>
      </c>
      <c r="G625">
        <v>312336</v>
      </c>
      <c r="H625">
        <v>833</v>
      </c>
      <c r="I625">
        <v>35.14</v>
      </c>
      <c r="J625">
        <v>23.78</v>
      </c>
      <c r="K625">
        <v>78450</v>
      </c>
      <c r="L625">
        <v>50.88</v>
      </c>
      <c r="M625">
        <f t="shared" si="63"/>
        <v>2.94084558781325</v>
      </c>
      <c r="N625">
        <f t="shared" si="64"/>
        <v>1.6506333333333335E-5</v>
      </c>
      <c r="O625" s="3">
        <f t="shared" si="65"/>
        <v>0.72644373000000007</v>
      </c>
      <c r="P625" s="3"/>
      <c r="Q625" s="3"/>
      <c r="R625" s="3"/>
    </row>
    <row r="626" spans="1:18" x14ac:dyDescent="0.35">
      <c r="A626" s="1">
        <v>43495</v>
      </c>
      <c r="B626" s="2">
        <v>0.83305555555555555</v>
      </c>
      <c r="C626" s="3">
        <f t="shared" si="60"/>
        <v>0.83305555555555555</v>
      </c>
      <c r="D626" s="2">
        <v>0.25</v>
      </c>
      <c r="E626" s="3">
        <f t="shared" si="61"/>
        <v>0.25</v>
      </c>
      <c r="F626" s="2">
        <f t="shared" si="62"/>
        <v>0.58305555555555555</v>
      </c>
      <c r="G626">
        <v>312838</v>
      </c>
      <c r="H626">
        <v>824</v>
      </c>
      <c r="I626">
        <v>35.51</v>
      </c>
      <c r="J626">
        <v>23.78</v>
      </c>
      <c r="K626">
        <v>78439</v>
      </c>
      <c r="L626">
        <v>50.88</v>
      </c>
      <c r="M626">
        <f t="shared" si="63"/>
        <v>2.9833201317858822</v>
      </c>
      <c r="N626">
        <f t="shared" si="64"/>
        <v>1.6206333333333334E-5</v>
      </c>
      <c r="O626" s="3">
        <f t="shared" si="65"/>
        <v>0.7132407300000001</v>
      </c>
      <c r="P626" s="3"/>
      <c r="Q626" s="3"/>
      <c r="R626" s="3"/>
    </row>
    <row r="627" spans="1:18" x14ac:dyDescent="0.35">
      <c r="A627" s="1">
        <v>43495</v>
      </c>
      <c r="B627" s="2">
        <v>0.83305555555555555</v>
      </c>
      <c r="C627" s="3">
        <f t="shared" si="60"/>
        <v>0.83305555555555555</v>
      </c>
      <c r="D627" s="2">
        <v>0.25</v>
      </c>
      <c r="E627" s="3">
        <f t="shared" si="61"/>
        <v>0.25</v>
      </c>
      <c r="F627" s="2">
        <f t="shared" si="62"/>
        <v>0.58305555555555555</v>
      </c>
      <c r="G627">
        <v>313337</v>
      </c>
      <c r="H627">
        <v>836</v>
      </c>
      <c r="I627">
        <v>35.86</v>
      </c>
      <c r="J627">
        <v>23.79</v>
      </c>
      <c r="K627">
        <v>78442</v>
      </c>
      <c r="L627">
        <v>50.88</v>
      </c>
      <c r="M627">
        <f t="shared" si="63"/>
        <v>3.0234987544626972</v>
      </c>
      <c r="N627">
        <f t="shared" si="64"/>
        <v>1.6606333333333334E-5</v>
      </c>
      <c r="O627" s="3">
        <f t="shared" si="65"/>
        <v>0.73084473000000005</v>
      </c>
      <c r="P627" s="3"/>
      <c r="Q627" s="3"/>
      <c r="R627" s="3"/>
    </row>
    <row r="628" spans="1:18" x14ac:dyDescent="0.35">
      <c r="A628" s="1">
        <v>43495</v>
      </c>
      <c r="B628" s="2">
        <v>0.83306712962962959</v>
      </c>
      <c r="C628" s="3">
        <f t="shared" si="60"/>
        <v>0.83306712962962959</v>
      </c>
      <c r="D628" s="2">
        <v>0.25</v>
      </c>
      <c r="E628" s="3">
        <f t="shared" si="61"/>
        <v>0.25</v>
      </c>
      <c r="F628" s="2">
        <f t="shared" si="62"/>
        <v>0.58306712962962959</v>
      </c>
      <c r="G628">
        <v>313841</v>
      </c>
      <c r="H628">
        <v>819</v>
      </c>
      <c r="I628">
        <v>35.770000000000003</v>
      </c>
      <c r="J628">
        <v>23.78</v>
      </c>
      <c r="K628">
        <v>78428</v>
      </c>
      <c r="L628">
        <v>50.85</v>
      </c>
      <c r="M628">
        <f t="shared" si="63"/>
        <v>3.0131671086315168</v>
      </c>
      <c r="N628">
        <f t="shared" si="64"/>
        <v>1.6039666666666668E-5</v>
      </c>
      <c r="O628" s="3">
        <f t="shared" si="65"/>
        <v>0.70590573000000012</v>
      </c>
      <c r="P628" s="3"/>
      <c r="Q628" s="3"/>
      <c r="R628" s="3"/>
    </row>
    <row r="629" spans="1:18" x14ac:dyDescent="0.35">
      <c r="A629" s="1">
        <v>43495</v>
      </c>
      <c r="B629" s="2">
        <v>0.83306712962962959</v>
      </c>
      <c r="C629" s="3">
        <f t="shared" si="60"/>
        <v>0.83306712962962959</v>
      </c>
      <c r="D629" s="2">
        <v>0.25</v>
      </c>
      <c r="E629" s="3">
        <f t="shared" si="61"/>
        <v>0.25</v>
      </c>
      <c r="F629" s="2">
        <f t="shared" si="62"/>
        <v>0.58306712962962959</v>
      </c>
      <c r="G629">
        <v>314343</v>
      </c>
      <c r="H629">
        <v>819</v>
      </c>
      <c r="I629">
        <v>35.5</v>
      </c>
      <c r="J629">
        <v>23.78</v>
      </c>
      <c r="K629">
        <v>78426</v>
      </c>
      <c r="L629">
        <v>50.85</v>
      </c>
      <c r="M629">
        <f t="shared" si="63"/>
        <v>2.9821721711379734</v>
      </c>
      <c r="N629">
        <f t="shared" si="64"/>
        <v>1.6039666666666668E-5</v>
      </c>
      <c r="O629" s="3">
        <f t="shared" si="65"/>
        <v>0.70590573000000012</v>
      </c>
      <c r="P629" s="3"/>
      <c r="Q629" s="3"/>
      <c r="R629" s="3"/>
    </row>
    <row r="630" spans="1:18" x14ac:dyDescent="0.35">
      <c r="A630" s="1">
        <v>43495</v>
      </c>
      <c r="B630" s="2">
        <v>0.83307870370370374</v>
      </c>
      <c r="C630" s="3">
        <f t="shared" si="60"/>
        <v>0.83307870370370374</v>
      </c>
      <c r="D630" s="2">
        <v>0.25</v>
      </c>
      <c r="E630" s="3">
        <f t="shared" si="61"/>
        <v>0.25</v>
      </c>
      <c r="F630" s="2">
        <f t="shared" si="62"/>
        <v>0.58307870370370374</v>
      </c>
      <c r="G630">
        <v>314845</v>
      </c>
      <c r="H630">
        <v>822</v>
      </c>
      <c r="I630">
        <v>35.1</v>
      </c>
      <c r="J630">
        <v>23.78</v>
      </c>
      <c r="K630">
        <v>78418</v>
      </c>
      <c r="L630">
        <v>50.85</v>
      </c>
      <c r="M630">
        <f t="shared" si="63"/>
        <v>2.936253745221614</v>
      </c>
      <c r="N630">
        <f t="shared" si="64"/>
        <v>1.6139666666666667E-5</v>
      </c>
      <c r="O630" s="3">
        <f t="shared" si="65"/>
        <v>0.71030673</v>
      </c>
      <c r="P630" s="3"/>
      <c r="Q630" s="3"/>
      <c r="R630" s="3"/>
    </row>
    <row r="631" spans="1:18" x14ac:dyDescent="0.35">
      <c r="A631" s="1">
        <v>43495</v>
      </c>
      <c r="B631" s="2">
        <v>0.83307870370370374</v>
      </c>
      <c r="C631" s="3">
        <f t="shared" si="60"/>
        <v>0.83307870370370374</v>
      </c>
      <c r="D631" s="2">
        <v>0.25</v>
      </c>
      <c r="E631" s="3">
        <f t="shared" si="61"/>
        <v>0.25</v>
      </c>
      <c r="F631" s="2">
        <f t="shared" si="62"/>
        <v>0.58307870370370374</v>
      </c>
      <c r="G631">
        <v>315346</v>
      </c>
      <c r="H631">
        <v>827</v>
      </c>
      <c r="I631">
        <v>34.36</v>
      </c>
      <c r="J631">
        <v>23.8</v>
      </c>
      <c r="K631">
        <v>78408</v>
      </c>
      <c r="L631">
        <v>50.85</v>
      </c>
      <c r="M631">
        <f t="shared" si="63"/>
        <v>2.8513046572763487</v>
      </c>
      <c r="N631">
        <f t="shared" si="64"/>
        <v>1.6306333333333333E-5</v>
      </c>
      <c r="O631" s="3">
        <f t="shared" si="65"/>
        <v>0.71764172999999998</v>
      </c>
      <c r="P631" s="3"/>
      <c r="Q631" s="3"/>
      <c r="R631" s="3"/>
    </row>
    <row r="632" spans="1:18" x14ac:dyDescent="0.35">
      <c r="A632" s="1">
        <v>43495</v>
      </c>
      <c r="B632" s="2">
        <v>0.83309027777777767</v>
      </c>
      <c r="C632" s="3">
        <f t="shared" si="60"/>
        <v>0.83309027777777767</v>
      </c>
      <c r="D632" s="2">
        <v>0.25</v>
      </c>
      <c r="E632" s="3">
        <f t="shared" si="61"/>
        <v>0.25</v>
      </c>
      <c r="F632" s="2">
        <f t="shared" si="62"/>
        <v>0.58309027777777767</v>
      </c>
      <c r="G632">
        <v>315848</v>
      </c>
      <c r="H632">
        <v>822</v>
      </c>
      <c r="I632">
        <v>33.43</v>
      </c>
      <c r="J632">
        <v>23.79</v>
      </c>
      <c r="K632">
        <v>78400</v>
      </c>
      <c r="L632">
        <v>50.85</v>
      </c>
      <c r="M632">
        <f t="shared" si="63"/>
        <v>2.7445443170208126</v>
      </c>
      <c r="N632">
        <f t="shared" si="64"/>
        <v>1.6139666666666667E-5</v>
      </c>
      <c r="O632" s="3">
        <f t="shared" si="65"/>
        <v>0.71030673</v>
      </c>
      <c r="P632" s="3"/>
      <c r="Q632" s="3"/>
      <c r="R632" s="3"/>
    </row>
    <row r="633" spans="1:18" x14ac:dyDescent="0.35">
      <c r="A633" s="1">
        <v>43495</v>
      </c>
      <c r="B633" s="2">
        <v>0.83309027777777767</v>
      </c>
      <c r="C633" s="3">
        <f t="shared" si="60"/>
        <v>0.83309027777777767</v>
      </c>
      <c r="D633" s="2">
        <v>0.25</v>
      </c>
      <c r="E633" s="3">
        <f t="shared" si="61"/>
        <v>0.25</v>
      </c>
      <c r="F633" s="2">
        <f t="shared" si="62"/>
        <v>0.58309027777777767</v>
      </c>
      <c r="G633">
        <v>316345</v>
      </c>
      <c r="H633">
        <v>824</v>
      </c>
      <c r="I633">
        <v>32.79</v>
      </c>
      <c r="J633">
        <v>23.8</v>
      </c>
      <c r="K633">
        <v>78393</v>
      </c>
      <c r="L633">
        <v>50.85</v>
      </c>
      <c r="M633">
        <f t="shared" si="63"/>
        <v>2.6710748355546374</v>
      </c>
      <c r="N633">
        <f t="shared" si="64"/>
        <v>1.6206333333333334E-5</v>
      </c>
      <c r="O633" s="3">
        <f t="shared" si="65"/>
        <v>0.7132407300000001</v>
      </c>
      <c r="P633" s="3"/>
      <c r="Q633" s="3"/>
      <c r="R633" s="3"/>
    </row>
    <row r="634" spans="1:18" x14ac:dyDescent="0.35">
      <c r="A634" s="1">
        <v>43495</v>
      </c>
      <c r="B634" s="2">
        <v>0.83310185185185182</v>
      </c>
      <c r="C634" s="3">
        <f t="shared" si="60"/>
        <v>0.83310185185185182</v>
      </c>
      <c r="D634" s="2">
        <v>0.25</v>
      </c>
      <c r="E634" s="3">
        <f t="shared" si="61"/>
        <v>0.25</v>
      </c>
      <c r="F634" s="2">
        <f t="shared" si="62"/>
        <v>0.58310185185185182</v>
      </c>
      <c r="G634">
        <v>316847</v>
      </c>
      <c r="H634">
        <v>831</v>
      </c>
      <c r="I634">
        <v>31.87</v>
      </c>
      <c r="J634">
        <v>23.8</v>
      </c>
      <c r="K634">
        <v>78400</v>
      </c>
      <c r="L634">
        <v>50.82</v>
      </c>
      <c r="M634">
        <f t="shared" si="63"/>
        <v>2.5654624559470101</v>
      </c>
      <c r="N634">
        <f t="shared" si="64"/>
        <v>1.6439666666666668E-5</v>
      </c>
      <c r="O634" s="3">
        <f t="shared" si="65"/>
        <v>0.72350973000000007</v>
      </c>
      <c r="P634" s="3"/>
      <c r="Q634" s="3"/>
      <c r="R634" s="3"/>
    </row>
    <row r="635" spans="1:18" x14ac:dyDescent="0.35">
      <c r="A635" s="1">
        <v>43495</v>
      </c>
      <c r="B635" s="2">
        <v>0.83310185185185182</v>
      </c>
      <c r="C635" s="3">
        <f t="shared" si="60"/>
        <v>0.83310185185185182</v>
      </c>
      <c r="D635" s="2">
        <v>0.25</v>
      </c>
      <c r="E635" s="3">
        <f t="shared" si="61"/>
        <v>0.25</v>
      </c>
      <c r="F635" s="2">
        <f t="shared" si="62"/>
        <v>0.58310185185185182</v>
      </c>
      <c r="G635">
        <v>317348</v>
      </c>
      <c r="H635">
        <v>827</v>
      </c>
      <c r="I635">
        <v>31.03</v>
      </c>
      <c r="J635">
        <v>23.79</v>
      </c>
      <c r="K635">
        <v>78381</v>
      </c>
      <c r="L635">
        <v>50.82</v>
      </c>
      <c r="M635">
        <f t="shared" si="63"/>
        <v>2.4690337615226552</v>
      </c>
      <c r="N635">
        <f t="shared" si="64"/>
        <v>1.6306333333333333E-5</v>
      </c>
      <c r="O635" s="3">
        <f t="shared" si="65"/>
        <v>0.71764172999999998</v>
      </c>
      <c r="P635" s="3"/>
      <c r="Q635" s="3"/>
      <c r="R635" s="3"/>
    </row>
    <row r="636" spans="1:18" x14ac:dyDescent="0.35">
      <c r="A636" s="1">
        <v>43495</v>
      </c>
      <c r="B636" s="2">
        <v>0.83311342592592597</v>
      </c>
      <c r="C636" s="3">
        <f t="shared" si="60"/>
        <v>0.83311342592592597</v>
      </c>
      <c r="D636" s="2">
        <v>0.25</v>
      </c>
      <c r="E636" s="3">
        <f t="shared" si="61"/>
        <v>0.25</v>
      </c>
      <c r="F636" s="2">
        <f t="shared" si="62"/>
        <v>0.58311342592592597</v>
      </c>
      <c r="G636">
        <v>317852</v>
      </c>
      <c r="H636">
        <v>823</v>
      </c>
      <c r="I636">
        <v>29.94</v>
      </c>
      <c r="J636">
        <v>23.79</v>
      </c>
      <c r="K636">
        <v>78373</v>
      </c>
      <c r="L636">
        <v>50.82</v>
      </c>
      <c r="M636">
        <f t="shared" si="63"/>
        <v>2.3439060509005749</v>
      </c>
      <c r="N636">
        <f t="shared" si="64"/>
        <v>1.6172999999999999E-5</v>
      </c>
      <c r="O636" s="3">
        <f t="shared" si="65"/>
        <v>0.71177372999999999</v>
      </c>
      <c r="P636" s="3"/>
      <c r="Q636" s="3"/>
      <c r="R636" s="3"/>
    </row>
    <row r="637" spans="1:18" x14ac:dyDescent="0.35">
      <c r="A637" s="1">
        <v>43495</v>
      </c>
      <c r="B637" s="2">
        <v>0.83311342592592597</v>
      </c>
      <c r="C637" s="3">
        <f t="shared" si="60"/>
        <v>0.83311342592592597</v>
      </c>
      <c r="D637" s="2">
        <v>0.25</v>
      </c>
      <c r="E637" s="3">
        <f t="shared" si="61"/>
        <v>0.25</v>
      </c>
      <c r="F637" s="2">
        <f t="shared" si="62"/>
        <v>0.58311342592592597</v>
      </c>
      <c r="G637">
        <v>318346</v>
      </c>
      <c r="H637">
        <v>813</v>
      </c>
      <c r="I637">
        <v>29</v>
      </c>
      <c r="J637">
        <v>23.8</v>
      </c>
      <c r="K637">
        <v>78370</v>
      </c>
      <c r="L637">
        <v>50.82</v>
      </c>
      <c r="M637">
        <f t="shared" si="63"/>
        <v>2.2359977499971304</v>
      </c>
      <c r="N637">
        <f t="shared" si="64"/>
        <v>1.5839666666666667E-5</v>
      </c>
      <c r="O637" s="3">
        <f t="shared" si="65"/>
        <v>0.69710373000000003</v>
      </c>
      <c r="P637" s="3"/>
      <c r="Q637" s="3"/>
      <c r="R637" s="3"/>
    </row>
    <row r="638" spans="1:18" x14ac:dyDescent="0.35">
      <c r="A638" s="1">
        <v>43495</v>
      </c>
      <c r="B638" s="2">
        <v>0.833125</v>
      </c>
      <c r="C638" s="3">
        <f t="shared" si="60"/>
        <v>0.833125</v>
      </c>
      <c r="D638" s="2">
        <v>0.25</v>
      </c>
      <c r="E638" s="3">
        <f t="shared" si="61"/>
        <v>0.25</v>
      </c>
      <c r="F638" s="2">
        <f t="shared" si="62"/>
        <v>0.583125</v>
      </c>
      <c r="G638">
        <v>318848</v>
      </c>
      <c r="H638">
        <v>819</v>
      </c>
      <c r="I638">
        <v>28.34</v>
      </c>
      <c r="J638">
        <v>23.81</v>
      </c>
      <c r="K638">
        <v>78369</v>
      </c>
      <c r="L638">
        <v>50.78</v>
      </c>
      <c r="M638">
        <f t="shared" si="63"/>
        <v>2.1602323472351364</v>
      </c>
      <c r="N638">
        <f t="shared" si="64"/>
        <v>1.6039666666666668E-5</v>
      </c>
      <c r="O638" s="3">
        <f t="shared" si="65"/>
        <v>0.70590573000000012</v>
      </c>
      <c r="P638" s="3"/>
      <c r="Q638" s="3"/>
      <c r="R638" s="3"/>
    </row>
    <row r="639" spans="1:18" x14ac:dyDescent="0.35">
      <c r="A639" s="1">
        <v>43495</v>
      </c>
      <c r="B639" s="2">
        <v>0.833125</v>
      </c>
      <c r="C639" s="3">
        <f t="shared" si="60"/>
        <v>0.833125</v>
      </c>
      <c r="D639" s="2">
        <v>0.25</v>
      </c>
      <c r="E639" s="3">
        <f t="shared" si="61"/>
        <v>0.25</v>
      </c>
      <c r="F639" s="2">
        <f t="shared" si="62"/>
        <v>0.583125</v>
      </c>
      <c r="G639">
        <v>319349</v>
      </c>
      <c r="H639">
        <v>825</v>
      </c>
      <c r="I639">
        <v>28.02</v>
      </c>
      <c r="J639">
        <v>23.8</v>
      </c>
      <c r="K639">
        <v>78358</v>
      </c>
      <c r="L639">
        <v>50.78</v>
      </c>
      <c r="M639">
        <f t="shared" si="63"/>
        <v>2.123497606502049</v>
      </c>
      <c r="N639">
        <f t="shared" si="64"/>
        <v>1.6239666666666666E-5</v>
      </c>
      <c r="O639" s="3">
        <f t="shared" si="65"/>
        <v>0.71470772999999999</v>
      </c>
      <c r="P639" s="3"/>
      <c r="Q639" s="3"/>
      <c r="R639" s="3"/>
    </row>
    <row r="640" spans="1:18" x14ac:dyDescent="0.35">
      <c r="A640" s="1">
        <v>43495</v>
      </c>
      <c r="B640" s="2">
        <v>0.83313657407407404</v>
      </c>
      <c r="C640" s="3">
        <f t="shared" si="60"/>
        <v>0.83313657407407404</v>
      </c>
      <c r="D640" s="2">
        <v>0.25</v>
      </c>
      <c r="E640" s="3">
        <f t="shared" si="61"/>
        <v>0.25</v>
      </c>
      <c r="F640" s="2">
        <f t="shared" si="62"/>
        <v>0.58313657407407404</v>
      </c>
      <c r="G640">
        <v>319849</v>
      </c>
      <c r="H640">
        <v>820</v>
      </c>
      <c r="I640">
        <v>27.45</v>
      </c>
      <c r="J640">
        <v>23.81</v>
      </c>
      <c r="K640">
        <v>78351</v>
      </c>
      <c r="L640">
        <v>50.78</v>
      </c>
      <c r="M640">
        <f t="shared" si="63"/>
        <v>2.0580638495712362</v>
      </c>
      <c r="N640">
        <f t="shared" si="64"/>
        <v>1.6073E-5</v>
      </c>
      <c r="O640" s="3">
        <f t="shared" si="65"/>
        <v>0.70737273000000001</v>
      </c>
      <c r="P640" s="3"/>
      <c r="Q640" s="3"/>
      <c r="R640" s="3"/>
    </row>
    <row r="641" spans="1:18" x14ac:dyDescent="0.35">
      <c r="A641" s="1">
        <v>43495</v>
      </c>
      <c r="B641" s="2">
        <v>0.83313657407407404</v>
      </c>
      <c r="C641" s="3">
        <f t="shared" si="60"/>
        <v>0.83313657407407404</v>
      </c>
      <c r="D641" s="2">
        <v>0.25</v>
      </c>
      <c r="E641" s="3">
        <f t="shared" si="61"/>
        <v>0.25</v>
      </c>
      <c r="F641" s="2">
        <f t="shared" si="62"/>
        <v>0.58313657407407404</v>
      </c>
      <c r="G641">
        <v>320351</v>
      </c>
      <c r="H641">
        <v>824</v>
      </c>
      <c r="I641">
        <v>26.98</v>
      </c>
      <c r="J641">
        <v>23.79</v>
      </c>
      <c r="K641">
        <v>78350</v>
      </c>
      <c r="L641">
        <v>50.75</v>
      </c>
      <c r="M641">
        <f t="shared" si="63"/>
        <v>2.004109699119514</v>
      </c>
      <c r="N641">
        <f t="shared" si="64"/>
        <v>1.6206333333333334E-5</v>
      </c>
      <c r="O641" s="3">
        <f t="shared" si="65"/>
        <v>0.7132407300000001</v>
      </c>
      <c r="P641" s="3"/>
      <c r="Q641" s="3"/>
      <c r="R641" s="3"/>
    </row>
    <row r="642" spans="1:18" x14ac:dyDescent="0.35">
      <c r="A642" s="1">
        <v>43495</v>
      </c>
      <c r="B642" s="2">
        <v>0.83314814814814808</v>
      </c>
      <c r="C642" s="3">
        <f t="shared" si="60"/>
        <v>0.83314814814814808</v>
      </c>
      <c r="D642" s="2">
        <v>0.25</v>
      </c>
      <c r="E642" s="3">
        <f t="shared" si="61"/>
        <v>0.25</v>
      </c>
      <c r="F642" s="2">
        <f t="shared" si="62"/>
        <v>0.58314814814814808</v>
      </c>
      <c r="G642">
        <v>320852</v>
      </c>
      <c r="H642">
        <v>825</v>
      </c>
      <c r="I642">
        <v>26.18</v>
      </c>
      <c r="J642">
        <v>23.81</v>
      </c>
      <c r="K642">
        <v>78341</v>
      </c>
      <c r="L642">
        <v>50.75</v>
      </c>
      <c r="M642">
        <f t="shared" si="63"/>
        <v>1.9122728472867951</v>
      </c>
      <c r="N642">
        <f t="shared" si="64"/>
        <v>1.6239666666666666E-5</v>
      </c>
      <c r="O642" s="3">
        <f t="shared" si="65"/>
        <v>0.71470772999999999</v>
      </c>
      <c r="P642" s="3"/>
      <c r="Q642" s="3"/>
      <c r="R642" s="3"/>
    </row>
    <row r="643" spans="1:18" x14ac:dyDescent="0.35">
      <c r="A643" s="1">
        <v>43495</v>
      </c>
      <c r="B643" s="2">
        <v>0.83314814814814808</v>
      </c>
      <c r="C643" s="3">
        <f t="shared" si="60"/>
        <v>0.83314814814814808</v>
      </c>
      <c r="D643" s="2">
        <v>0.25</v>
      </c>
      <c r="E643" s="3">
        <f t="shared" si="61"/>
        <v>0.25</v>
      </c>
      <c r="F643" s="2">
        <f t="shared" si="62"/>
        <v>0.58314814814814808</v>
      </c>
      <c r="G643">
        <v>321354</v>
      </c>
      <c r="H643">
        <v>820</v>
      </c>
      <c r="I643">
        <v>26</v>
      </c>
      <c r="J643">
        <v>23.8</v>
      </c>
      <c r="K643">
        <v>78337</v>
      </c>
      <c r="L643">
        <v>50.75</v>
      </c>
      <c r="M643">
        <f t="shared" si="63"/>
        <v>1.8916095556244334</v>
      </c>
      <c r="N643">
        <f t="shared" si="64"/>
        <v>1.6073E-5</v>
      </c>
      <c r="O643" s="3">
        <f t="shared" si="65"/>
        <v>0.70737273000000001</v>
      </c>
      <c r="P643" s="3"/>
      <c r="Q643" s="3"/>
      <c r="R643" s="3"/>
    </row>
    <row r="644" spans="1:18" x14ac:dyDescent="0.35">
      <c r="A644" s="1">
        <v>43495</v>
      </c>
      <c r="B644" s="2">
        <v>0.83315972222222223</v>
      </c>
      <c r="C644" s="3">
        <f t="shared" si="60"/>
        <v>0.83315972222222223</v>
      </c>
      <c r="D644" s="2">
        <v>0.25</v>
      </c>
      <c r="E644" s="3">
        <f t="shared" si="61"/>
        <v>0.25</v>
      </c>
      <c r="F644" s="2">
        <f t="shared" si="62"/>
        <v>0.58315972222222223</v>
      </c>
      <c r="G644">
        <v>321856</v>
      </c>
      <c r="H644">
        <v>830</v>
      </c>
      <c r="I644">
        <v>25.35</v>
      </c>
      <c r="J644">
        <v>23.81</v>
      </c>
      <c r="K644">
        <v>78330</v>
      </c>
      <c r="L644">
        <v>50.71</v>
      </c>
      <c r="M644">
        <f t="shared" si="63"/>
        <v>1.8169921135103491</v>
      </c>
      <c r="N644">
        <f t="shared" si="64"/>
        <v>1.6406333333333333E-5</v>
      </c>
      <c r="O644" s="3">
        <f t="shared" si="65"/>
        <v>0.72204272999999997</v>
      </c>
      <c r="P644" s="3"/>
      <c r="Q644" s="3"/>
      <c r="R644" s="3"/>
    </row>
    <row r="645" spans="1:18" x14ac:dyDescent="0.35">
      <c r="A645" s="1">
        <v>43495</v>
      </c>
      <c r="B645" s="2">
        <v>0.83315972222222223</v>
      </c>
      <c r="C645" s="3">
        <f t="shared" si="60"/>
        <v>0.83315972222222223</v>
      </c>
      <c r="D645" s="2">
        <v>0.25</v>
      </c>
      <c r="E645" s="3">
        <f t="shared" si="61"/>
        <v>0.25</v>
      </c>
      <c r="F645" s="2">
        <f t="shared" si="62"/>
        <v>0.58315972222222223</v>
      </c>
      <c r="G645">
        <v>322358</v>
      </c>
      <c r="H645">
        <v>823</v>
      </c>
      <c r="I645">
        <v>24.9</v>
      </c>
      <c r="J645">
        <v>23.8</v>
      </c>
      <c r="K645">
        <v>78319</v>
      </c>
      <c r="L645">
        <v>50.71</v>
      </c>
      <c r="M645">
        <f t="shared" si="63"/>
        <v>1.7653338843544442</v>
      </c>
      <c r="N645">
        <f t="shared" si="64"/>
        <v>1.6172999999999999E-5</v>
      </c>
      <c r="O645" s="3">
        <f t="shared" si="65"/>
        <v>0.71177372999999999</v>
      </c>
      <c r="P645" s="3"/>
      <c r="Q645" s="3"/>
      <c r="R645" s="3"/>
    </row>
    <row r="646" spans="1:18" x14ac:dyDescent="0.35">
      <c r="A646" s="1">
        <v>43495</v>
      </c>
      <c r="B646" s="2">
        <v>0.83317129629629638</v>
      </c>
      <c r="C646" s="3">
        <f t="shared" si="60"/>
        <v>0.83317129629629638</v>
      </c>
      <c r="D646" s="2">
        <v>0.25</v>
      </c>
      <c r="E646" s="3">
        <f t="shared" si="61"/>
        <v>0.25</v>
      </c>
      <c r="F646" s="2">
        <f t="shared" si="62"/>
        <v>0.58317129629629638</v>
      </c>
      <c r="G646">
        <v>322860</v>
      </c>
      <c r="H646">
        <v>815</v>
      </c>
      <c r="I646">
        <v>24</v>
      </c>
      <c r="J646">
        <v>23.81</v>
      </c>
      <c r="K646">
        <v>78309</v>
      </c>
      <c r="L646">
        <v>50.68</v>
      </c>
      <c r="M646">
        <f t="shared" si="63"/>
        <v>1.6620174260426352</v>
      </c>
      <c r="N646">
        <f t="shared" si="64"/>
        <v>1.5906333333333334E-5</v>
      </c>
      <c r="O646" s="3">
        <f t="shared" si="65"/>
        <v>0.70003773000000002</v>
      </c>
      <c r="P646" s="3"/>
      <c r="Q646" s="3"/>
      <c r="R646" s="3"/>
    </row>
    <row r="647" spans="1:18" x14ac:dyDescent="0.35">
      <c r="A647" s="1">
        <v>43495</v>
      </c>
      <c r="B647" s="2">
        <v>0.83317129629629638</v>
      </c>
      <c r="C647" s="3">
        <f t="shared" si="60"/>
        <v>0.83317129629629638</v>
      </c>
      <c r="D647" s="2">
        <v>0.25</v>
      </c>
      <c r="E647" s="3">
        <f t="shared" si="61"/>
        <v>0.25</v>
      </c>
      <c r="F647" s="2">
        <f t="shared" si="62"/>
        <v>0.58317129629629638</v>
      </c>
      <c r="G647">
        <v>323361</v>
      </c>
      <c r="H647">
        <v>815</v>
      </c>
      <c r="I647">
        <v>23.08</v>
      </c>
      <c r="J647">
        <v>23.8</v>
      </c>
      <c r="K647">
        <v>78298</v>
      </c>
      <c r="L647">
        <v>50.68</v>
      </c>
      <c r="M647">
        <f t="shared" si="63"/>
        <v>1.5564050464350079</v>
      </c>
      <c r="N647">
        <f t="shared" si="64"/>
        <v>1.5906333333333334E-5</v>
      </c>
      <c r="O647" s="3">
        <f t="shared" si="65"/>
        <v>0.70003773000000002</v>
      </c>
      <c r="P647" s="3"/>
      <c r="Q647" s="3"/>
      <c r="R647" s="3"/>
    </row>
    <row r="648" spans="1:18" x14ac:dyDescent="0.35">
      <c r="A648" s="1">
        <v>43495</v>
      </c>
      <c r="B648" s="2">
        <v>0.83318287037037031</v>
      </c>
      <c r="C648" s="3">
        <f t="shared" si="60"/>
        <v>0.83318287037037031</v>
      </c>
      <c r="D648" s="2">
        <v>0.25</v>
      </c>
      <c r="E648" s="3">
        <f t="shared" si="61"/>
        <v>0.25</v>
      </c>
      <c r="F648" s="2">
        <f t="shared" si="62"/>
        <v>0.58318287037037031</v>
      </c>
      <c r="G648">
        <v>323863</v>
      </c>
      <c r="H648">
        <v>818</v>
      </c>
      <c r="I648">
        <v>22.02</v>
      </c>
      <c r="J648">
        <v>23.8</v>
      </c>
      <c r="K648">
        <v>78285</v>
      </c>
      <c r="L648">
        <v>50.68</v>
      </c>
      <c r="M648">
        <f t="shared" si="63"/>
        <v>1.4347212177566553</v>
      </c>
      <c r="N648">
        <f t="shared" si="64"/>
        <v>1.6006333333333333E-5</v>
      </c>
      <c r="O648" s="3">
        <f t="shared" si="65"/>
        <v>0.70443873000000001</v>
      </c>
      <c r="P648" s="3"/>
      <c r="Q648" s="3"/>
      <c r="R648" s="3"/>
    </row>
    <row r="649" spans="1:18" x14ac:dyDescent="0.35">
      <c r="A649" s="1">
        <v>43495</v>
      </c>
      <c r="B649" s="2">
        <v>0.83318287037037031</v>
      </c>
      <c r="C649" s="3">
        <f t="shared" si="60"/>
        <v>0.83318287037037031</v>
      </c>
      <c r="D649" s="2">
        <v>0.25</v>
      </c>
      <c r="E649" s="3">
        <f t="shared" si="61"/>
        <v>0.25</v>
      </c>
      <c r="F649" s="2">
        <f t="shared" si="62"/>
        <v>0.58318287037037031</v>
      </c>
      <c r="G649">
        <v>324365</v>
      </c>
      <c r="H649">
        <v>821</v>
      </c>
      <c r="I649">
        <v>21.12</v>
      </c>
      <c r="J649">
        <v>23.8</v>
      </c>
      <c r="K649">
        <v>78270</v>
      </c>
      <c r="L649">
        <v>50.64</v>
      </c>
      <c r="M649">
        <f t="shared" si="63"/>
        <v>1.3314047594448464</v>
      </c>
      <c r="N649">
        <f t="shared" si="64"/>
        <v>1.6106333333333332E-5</v>
      </c>
      <c r="O649" s="3">
        <f t="shared" si="65"/>
        <v>0.70883972999999989</v>
      </c>
      <c r="P649" s="3"/>
      <c r="Q649" s="3"/>
      <c r="R649" s="3"/>
    </row>
    <row r="650" spans="1:18" x14ac:dyDescent="0.35">
      <c r="A650" s="1">
        <v>43495</v>
      </c>
      <c r="B650" s="2">
        <v>0.83319444444444446</v>
      </c>
      <c r="C650" s="3">
        <f t="shared" si="60"/>
        <v>0.83319444444444446</v>
      </c>
      <c r="D650" s="2">
        <v>0.25</v>
      </c>
      <c r="E650" s="3">
        <f t="shared" si="61"/>
        <v>0.25</v>
      </c>
      <c r="F650" s="2">
        <f t="shared" si="62"/>
        <v>0.58319444444444446</v>
      </c>
      <c r="G650">
        <v>324867</v>
      </c>
      <c r="H650">
        <v>819</v>
      </c>
      <c r="I650">
        <v>20.46</v>
      </c>
      <c r="J650">
        <v>23.81</v>
      </c>
      <c r="K650">
        <v>78257</v>
      </c>
      <c r="L650">
        <v>50.64</v>
      </c>
      <c r="M650">
        <f t="shared" si="63"/>
        <v>1.255639356682853</v>
      </c>
      <c r="N650">
        <f t="shared" si="64"/>
        <v>1.6039666666666668E-5</v>
      </c>
      <c r="O650" s="3">
        <f t="shared" si="65"/>
        <v>0.70590573000000012</v>
      </c>
      <c r="P650" s="3"/>
      <c r="Q650" s="3"/>
      <c r="R650" s="3"/>
    </row>
    <row r="651" spans="1:18" x14ac:dyDescent="0.35">
      <c r="A651" s="1">
        <v>43495</v>
      </c>
      <c r="B651" s="2">
        <v>0.83319444444444446</v>
      </c>
      <c r="C651" s="3">
        <f t="shared" si="60"/>
        <v>0.83319444444444446</v>
      </c>
      <c r="D651" s="2">
        <v>0.25</v>
      </c>
      <c r="E651" s="3">
        <f t="shared" si="61"/>
        <v>0.25</v>
      </c>
      <c r="F651" s="2">
        <f t="shared" si="62"/>
        <v>0.58319444444444446</v>
      </c>
      <c r="G651">
        <v>325368</v>
      </c>
      <c r="H651">
        <v>817</v>
      </c>
      <c r="I651">
        <v>19.95</v>
      </c>
      <c r="J651">
        <v>23.81</v>
      </c>
      <c r="K651">
        <v>78240</v>
      </c>
      <c r="L651">
        <v>50.61</v>
      </c>
      <c r="M651">
        <f t="shared" si="63"/>
        <v>1.1970933636394943</v>
      </c>
      <c r="N651">
        <f t="shared" si="64"/>
        <v>1.5973000000000001E-5</v>
      </c>
      <c r="O651" s="3">
        <f t="shared" si="65"/>
        <v>0.70297173000000002</v>
      </c>
      <c r="P651" s="3"/>
      <c r="Q651" s="3"/>
      <c r="R651" s="3"/>
    </row>
    <row r="652" spans="1:18" x14ac:dyDescent="0.35">
      <c r="A652" s="1">
        <v>43495</v>
      </c>
      <c r="B652" s="2">
        <v>0.8332060185185185</v>
      </c>
      <c r="C652" s="3">
        <f t="shared" si="60"/>
        <v>0.8332060185185185</v>
      </c>
      <c r="D652" s="2">
        <v>0.25</v>
      </c>
      <c r="E652" s="3">
        <f t="shared" si="61"/>
        <v>0.25</v>
      </c>
      <c r="F652" s="2">
        <f t="shared" si="62"/>
        <v>0.5832060185185185</v>
      </c>
      <c r="G652">
        <v>325870</v>
      </c>
      <c r="H652">
        <v>819</v>
      </c>
      <c r="I652">
        <v>19.73</v>
      </c>
      <c r="J652">
        <v>23.81</v>
      </c>
      <c r="K652">
        <v>78223</v>
      </c>
      <c r="L652">
        <v>50.61</v>
      </c>
      <c r="M652">
        <f t="shared" si="63"/>
        <v>1.1718382293854968</v>
      </c>
      <c r="N652">
        <f t="shared" si="64"/>
        <v>1.6039666666666668E-5</v>
      </c>
      <c r="O652" s="3">
        <f t="shared" si="65"/>
        <v>0.70590573000000012</v>
      </c>
      <c r="P652" s="3"/>
      <c r="Q652" s="3"/>
      <c r="R652" s="3"/>
    </row>
    <row r="653" spans="1:18" x14ac:dyDescent="0.35">
      <c r="A653" s="1">
        <v>43495</v>
      </c>
      <c r="B653" s="2">
        <v>0.8332060185185185</v>
      </c>
      <c r="C653" s="3">
        <f t="shared" si="60"/>
        <v>0.8332060185185185</v>
      </c>
      <c r="D653" s="2">
        <v>0.25</v>
      </c>
      <c r="E653" s="3">
        <f t="shared" si="61"/>
        <v>0.25</v>
      </c>
      <c r="F653" s="2">
        <f t="shared" si="62"/>
        <v>0.5832060185185185</v>
      </c>
      <c r="G653">
        <v>326372</v>
      </c>
      <c r="H653">
        <v>822</v>
      </c>
      <c r="I653">
        <v>19.55</v>
      </c>
      <c r="J653">
        <v>23.8</v>
      </c>
      <c r="K653">
        <v>78206</v>
      </c>
      <c r="L653">
        <v>50.61</v>
      </c>
      <c r="M653">
        <f t="shared" si="63"/>
        <v>1.1511749377231348</v>
      </c>
      <c r="N653">
        <f t="shared" si="64"/>
        <v>1.6139666666666667E-5</v>
      </c>
      <c r="O653" s="3">
        <f t="shared" si="65"/>
        <v>0.71030673</v>
      </c>
      <c r="P653" s="3"/>
      <c r="Q653" s="3"/>
      <c r="R653" s="3"/>
    </row>
    <row r="654" spans="1:18" x14ac:dyDescent="0.35">
      <c r="A654" s="1">
        <v>43495</v>
      </c>
      <c r="B654" s="2">
        <v>0.83321759259259265</v>
      </c>
      <c r="C654" s="3">
        <f t="shared" si="60"/>
        <v>0.83321759259259265</v>
      </c>
      <c r="D654" s="2">
        <v>0.25</v>
      </c>
      <c r="E654" s="3">
        <f t="shared" si="61"/>
        <v>0.25</v>
      </c>
      <c r="F654" s="2">
        <f t="shared" si="62"/>
        <v>0.58321759259259265</v>
      </c>
      <c r="G654">
        <v>326874</v>
      </c>
      <c r="H654">
        <v>826</v>
      </c>
      <c r="I654">
        <v>19.649999999999999</v>
      </c>
      <c r="J654">
        <v>23.81</v>
      </c>
      <c r="K654">
        <v>78194</v>
      </c>
      <c r="L654">
        <v>50.57</v>
      </c>
      <c r="M654">
        <f t="shared" si="63"/>
        <v>1.1626545442022245</v>
      </c>
      <c r="N654">
        <f t="shared" si="64"/>
        <v>1.6273000000000002E-5</v>
      </c>
      <c r="O654" s="3">
        <f t="shared" si="65"/>
        <v>0.71617473000000009</v>
      </c>
      <c r="P654" s="3"/>
      <c r="Q654" s="3"/>
      <c r="R654" s="3"/>
    </row>
    <row r="655" spans="1:18" x14ac:dyDescent="0.35">
      <c r="A655" s="1">
        <v>43495</v>
      </c>
      <c r="B655" s="2">
        <v>0.83321759259259265</v>
      </c>
      <c r="C655" s="3">
        <f t="shared" si="60"/>
        <v>0.83321759259259265</v>
      </c>
      <c r="D655" s="2">
        <v>0.25</v>
      </c>
      <c r="E655" s="3">
        <f t="shared" si="61"/>
        <v>0.25</v>
      </c>
      <c r="F655" s="2">
        <f t="shared" si="62"/>
        <v>0.58321759259259265</v>
      </c>
      <c r="G655">
        <v>327312</v>
      </c>
      <c r="H655">
        <v>820</v>
      </c>
      <c r="I655">
        <v>19.87</v>
      </c>
      <c r="J655">
        <v>23.81</v>
      </c>
      <c r="K655">
        <v>78184</v>
      </c>
      <c r="L655">
        <v>50.57</v>
      </c>
      <c r="M655">
        <f t="shared" si="63"/>
        <v>1.1879096784562226</v>
      </c>
      <c r="N655">
        <f t="shared" si="64"/>
        <v>1.6073E-5</v>
      </c>
      <c r="O655" s="3">
        <f t="shared" si="65"/>
        <v>0.70737273000000001</v>
      </c>
      <c r="P655" s="3"/>
      <c r="Q655" s="3"/>
      <c r="R655" s="3"/>
    </row>
    <row r="656" spans="1:18" x14ac:dyDescent="0.35">
      <c r="A656" s="1">
        <v>43495</v>
      </c>
      <c r="B656" s="2">
        <v>0.83322916666666658</v>
      </c>
      <c r="C656" s="3">
        <f t="shared" si="60"/>
        <v>0.83322916666666658</v>
      </c>
      <c r="D656" s="2">
        <v>0.25</v>
      </c>
      <c r="E656" s="3">
        <f t="shared" si="61"/>
        <v>0.25</v>
      </c>
      <c r="F656" s="2">
        <f t="shared" si="62"/>
        <v>0.58322916666666658</v>
      </c>
      <c r="G656">
        <v>327814</v>
      </c>
      <c r="H656">
        <v>817</v>
      </c>
      <c r="I656">
        <v>19.87</v>
      </c>
      <c r="J656">
        <v>23.81</v>
      </c>
      <c r="K656">
        <v>78172</v>
      </c>
      <c r="L656">
        <v>50.54</v>
      </c>
      <c r="M656">
        <f t="shared" si="63"/>
        <v>1.1879096784562226</v>
      </c>
      <c r="N656">
        <f t="shared" si="64"/>
        <v>1.5973000000000001E-5</v>
      </c>
      <c r="O656" s="3">
        <f t="shared" si="65"/>
        <v>0.70297173000000002</v>
      </c>
      <c r="P656" s="3"/>
      <c r="Q656" s="3"/>
      <c r="R656" s="3"/>
    </row>
    <row r="657" spans="1:18" x14ac:dyDescent="0.35">
      <c r="A657" s="1">
        <v>43495</v>
      </c>
      <c r="B657" s="2">
        <v>0.83322916666666658</v>
      </c>
      <c r="C657" s="3">
        <f t="shared" si="60"/>
        <v>0.83322916666666658</v>
      </c>
      <c r="D657" s="2">
        <v>0.25</v>
      </c>
      <c r="E657" s="3">
        <f t="shared" si="61"/>
        <v>0.25</v>
      </c>
      <c r="F657" s="2">
        <f t="shared" si="62"/>
        <v>0.58322916666666658</v>
      </c>
      <c r="G657">
        <v>328315</v>
      </c>
      <c r="H657">
        <v>819</v>
      </c>
      <c r="I657">
        <v>19.84</v>
      </c>
      <c r="J657">
        <v>23.81</v>
      </c>
      <c r="K657">
        <v>78149</v>
      </c>
      <c r="L657">
        <v>50.54</v>
      </c>
      <c r="M657">
        <f t="shared" si="63"/>
        <v>1.1844657965124954</v>
      </c>
      <c r="N657">
        <f t="shared" si="64"/>
        <v>1.6039666666666668E-5</v>
      </c>
      <c r="O657" s="3">
        <f t="shared" si="65"/>
        <v>0.70590573000000012</v>
      </c>
      <c r="P657" s="3"/>
      <c r="Q657" s="3"/>
      <c r="R657" s="3"/>
    </row>
    <row r="658" spans="1:18" x14ac:dyDescent="0.35">
      <c r="A658" s="1">
        <v>43495</v>
      </c>
      <c r="B658" s="2">
        <v>0.83324074074074073</v>
      </c>
      <c r="C658" s="3">
        <f t="shared" si="60"/>
        <v>0.83324074074074073</v>
      </c>
      <c r="D658" s="2">
        <v>0.25</v>
      </c>
      <c r="E658" s="3">
        <f t="shared" si="61"/>
        <v>0.25</v>
      </c>
      <c r="F658" s="2">
        <f t="shared" si="62"/>
        <v>0.58324074074074073</v>
      </c>
      <c r="G658">
        <v>328817</v>
      </c>
      <c r="H658">
        <v>818</v>
      </c>
      <c r="I658">
        <v>19.559999999999999</v>
      </c>
      <c r="J658">
        <v>23.81</v>
      </c>
      <c r="K658">
        <v>78133</v>
      </c>
      <c r="L658">
        <v>50.5</v>
      </c>
      <c r="M658">
        <f t="shared" si="63"/>
        <v>1.1523228983710436</v>
      </c>
      <c r="N658">
        <f t="shared" si="64"/>
        <v>1.6006333333333333E-5</v>
      </c>
      <c r="O658" s="3">
        <f t="shared" si="65"/>
        <v>0.70443873000000001</v>
      </c>
      <c r="P658" s="3"/>
      <c r="Q658" s="3"/>
      <c r="R658" s="3"/>
    </row>
    <row r="659" spans="1:18" x14ac:dyDescent="0.35">
      <c r="A659" s="1">
        <v>43495</v>
      </c>
      <c r="B659" s="2">
        <v>0.83324074074074073</v>
      </c>
      <c r="C659" s="3">
        <f t="shared" si="60"/>
        <v>0.83324074074074073</v>
      </c>
      <c r="D659" s="2">
        <v>0.25</v>
      </c>
      <c r="E659" s="3">
        <f t="shared" si="61"/>
        <v>0.25</v>
      </c>
      <c r="F659" s="2">
        <f t="shared" si="62"/>
        <v>0.58324074074074073</v>
      </c>
      <c r="G659">
        <v>329319</v>
      </c>
      <c r="H659">
        <v>809</v>
      </c>
      <c r="I659">
        <v>19.440000000000001</v>
      </c>
      <c r="J659">
        <v>23.82</v>
      </c>
      <c r="K659">
        <v>78123</v>
      </c>
      <c r="L659">
        <v>50.5</v>
      </c>
      <c r="M659">
        <f t="shared" si="63"/>
        <v>1.138547370596136</v>
      </c>
      <c r="N659">
        <f t="shared" si="64"/>
        <v>1.5706333333333332E-5</v>
      </c>
      <c r="O659" s="3">
        <f t="shared" si="65"/>
        <v>0.69123572999999994</v>
      </c>
      <c r="P659" s="3"/>
      <c r="Q659" s="3"/>
      <c r="R659" s="3"/>
    </row>
    <row r="660" spans="1:18" x14ac:dyDescent="0.35">
      <c r="A660" s="1">
        <v>43495</v>
      </c>
      <c r="B660" s="2">
        <v>0.83325231481481488</v>
      </c>
      <c r="C660" s="3">
        <f t="shared" si="60"/>
        <v>0.83325231481481488</v>
      </c>
      <c r="D660" s="2">
        <v>0.25</v>
      </c>
      <c r="E660" s="3">
        <f t="shared" si="61"/>
        <v>0.25</v>
      </c>
      <c r="F660" s="2">
        <f t="shared" si="62"/>
        <v>0.58325231481481488</v>
      </c>
      <c r="G660">
        <v>329821</v>
      </c>
      <c r="H660">
        <v>825</v>
      </c>
      <c r="I660">
        <v>19.32</v>
      </c>
      <c r="J660">
        <v>23.81</v>
      </c>
      <c r="K660">
        <v>78088</v>
      </c>
      <c r="L660">
        <v>50.47</v>
      </c>
      <c r="M660">
        <f t="shared" si="63"/>
        <v>1.1247718428212281</v>
      </c>
      <c r="N660">
        <f t="shared" si="64"/>
        <v>1.6239666666666666E-5</v>
      </c>
      <c r="O660" s="3">
        <f t="shared" si="65"/>
        <v>0.71470772999999999</v>
      </c>
      <c r="P660" s="3"/>
      <c r="Q660" s="3"/>
      <c r="R660" s="3"/>
    </row>
    <row r="661" spans="1:18" x14ac:dyDescent="0.35">
      <c r="A661" s="1">
        <v>43495</v>
      </c>
      <c r="B661" s="2">
        <v>0.83325231481481488</v>
      </c>
      <c r="C661" s="3">
        <f t="shared" si="60"/>
        <v>0.83325231481481488</v>
      </c>
      <c r="D661" s="2">
        <v>0.25</v>
      </c>
      <c r="E661" s="3">
        <f t="shared" si="61"/>
        <v>0.25</v>
      </c>
      <c r="F661" s="2">
        <f t="shared" si="62"/>
        <v>0.58325231481481488</v>
      </c>
      <c r="G661">
        <v>330322</v>
      </c>
      <c r="H661">
        <v>830</v>
      </c>
      <c r="I661">
        <v>19.510000000000002</v>
      </c>
      <c r="J661">
        <v>23.81</v>
      </c>
      <c r="K661">
        <v>78088</v>
      </c>
      <c r="L661">
        <v>50.47</v>
      </c>
      <c r="M661">
        <f t="shared" si="63"/>
        <v>1.146583095131499</v>
      </c>
      <c r="N661">
        <f t="shared" si="64"/>
        <v>1.6406333333333333E-5</v>
      </c>
      <c r="O661" s="3">
        <f t="shared" si="65"/>
        <v>0.72204272999999997</v>
      </c>
      <c r="P661" s="3"/>
      <c r="Q661" s="3"/>
      <c r="R661" s="3"/>
    </row>
    <row r="662" spans="1:18" x14ac:dyDescent="0.35">
      <c r="A662" s="1">
        <v>43495</v>
      </c>
      <c r="B662" s="2">
        <v>0.83326388888888892</v>
      </c>
      <c r="C662" s="3">
        <f t="shared" si="60"/>
        <v>0.83326388888888892</v>
      </c>
      <c r="D662" s="2">
        <v>0.25</v>
      </c>
      <c r="E662" s="3">
        <f t="shared" si="61"/>
        <v>0.25</v>
      </c>
      <c r="F662" s="2">
        <f t="shared" si="62"/>
        <v>0.58326388888888892</v>
      </c>
      <c r="G662">
        <v>330824</v>
      </c>
      <c r="H662">
        <v>814</v>
      </c>
      <c r="I662">
        <v>19.86</v>
      </c>
      <c r="J662">
        <v>23.81</v>
      </c>
      <c r="K662">
        <v>78072</v>
      </c>
      <c r="L662">
        <v>50.43</v>
      </c>
      <c r="M662">
        <f t="shared" si="63"/>
        <v>1.1867617178083134</v>
      </c>
      <c r="N662">
        <f t="shared" si="64"/>
        <v>1.5872999999999999E-5</v>
      </c>
      <c r="O662" s="3">
        <f t="shared" si="65"/>
        <v>0.69857072999999992</v>
      </c>
      <c r="P662" s="3"/>
      <c r="Q662" s="3"/>
      <c r="R662" s="3"/>
    </row>
    <row r="663" spans="1:18" x14ac:dyDescent="0.35">
      <c r="A663" s="1">
        <v>43495</v>
      </c>
      <c r="B663" s="2">
        <v>0.83326388888888892</v>
      </c>
      <c r="C663" s="3">
        <f t="shared" si="60"/>
        <v>0.83326388888888892</v>
      </c>
      <c r="D663" s="2">
        <v>0.25</v>
      </c>
      <c r="E663" s="3">
        <f t="shared" si="61"/>
        <v>0.25</v>
      </c>
      <c r="F663" s="2">
        <f t="shared" si="62"/>
        <v>0.58326388888888892</v>
      </c>
      <c r="G663">
        <v>331326</v>
      </c>
      <c r="H663">
        <v>830</v>
      </c>
      <c r="I663">
        <v>20.059999999999999</v>
      </c>
      <c r="J663">
        <v>23.82</v>
      </c>
      <c r="K663">
        <v>78058</v>
      </c>
      <c r="L663">
        <v>50.43</v>
      </c>
      <c r="M663">
        <f t="shared" si="63"/>
        <v>1.2097209307664931</v>
      </c>
      <c r="N663">
        <f t="shared" si="64"/>
        <v>1.6406333333333333E-5</v>
      </c>
      <c r="O663" s="3">
        <f t="shared" si="65"/>
        <v>0.72204272999999997</v>
      </c>
      <c r="P663" s="3"/>
      <c r="Q663" s="3"/>
      <c r="R663" s="3"/>
    </row>
    <row r="664" spans="1:18" x14ac:dyDescent="0.35">
      <c r="A664" s="1">
        <v>43495</v>
      </c>
      <c r="B664" s="2">
        <v>0.83327546296296295</v>
      </c>
      <c r="C664" s="3">
        <f t="shared" si="60"/>
        <v>0.83327546296296295</v>
      </c>
      <c r="D664" s="2">
        <v>0.25</v>
      </c>
      <c r="E664" s="3">
        <f t="shared" si="61"/>
        <v>0.25</v>
      </c>
      <c r="F664" s="2">
        <f t="shared" si="62"/>
        <v>0.58327546296296295</v>
      </c>
      <c r="G664">
        <v>331831</v>
      </c>
      <c r="H664">
        <v>822</v>
      </c>
      <c r="I664">
        <v>20.61</v>
      </c>
      <c r="J664">
        <v>23.81</v>
      </c>
      <c r="K664">
        <v>78046</v>
      </c>
      <c r="L664">
        <v>50.43</v>
      </c>
      <c r="M664">
        <f t="shared" si="63"/>
        <v>1.2728587664014877</v>
      </c>
      <c r="N664">
        <f t="shared" si="64"/>
        <v>1.6139666666666667E-5</v>
      </c>
      <c r="O664" s="3">
        <f t="shared" si="65"/>
        <v>0.71030673</v>
      </c>
      <c r="P664" s="3"/>
      <c r="Q664" s="3"/>
      <c r="R664" s="3"/>
    </row>
    <row r="665" spans="1:18" x14ac:dyDescent="0.35">
      <c r="A665" s="1">
        <v>43495</v>
      </c>
      <c r="B665" s="2">
        <v>0.83327546296296295</v>
      </c>
      <c r="C665" s="3">
        <f t="shared" si="60"/>
        <v>0.83327546296296295</v>
      </c>
      <c r="D665" s="2">
        <v>0.25</v>
      </c>
      <c r="E665" s="3">
        <f t="shared" si="61"/>
        <v>0.25</v>
      </c>
      <c r="F665" s="2">
        <f t="shared" si="62"/>
        <v>0.58327546296296295</v>
      </c>
      <c r="G665">
        <v>332329</v>
      </c>
      <c r="H665">
        <v>819</v>
      </c>
      <c r="I665">
        <v>21.02</v>
      </c>
      <c r="J665">
        <v>23.81</v>
      </c>
      <c r="K665">
        <v>78050</v>
      </c>
      <c r="L665">
        <v>50.4</v>
      </c>
      <c r="M665">
        <f t="shared" si="63"/>
        <v>1.3199251529657563</v>
      </c>
      <c r="N665">
        <f t="shared" si="64"/>
        <v>1.6039666666666668E-5</v>
      </c>
      <c r="O665" s="3">
        <f t="shared" si="65"/>
        <v>0.70590573000000012</v>
      </c>
      <c r="P665" s="3"/>
      <c r="Q665" s="3"/>
      <c r="R665" s="3"/>
    </row>
    <row r="666" spans="1:18" x14ac:dyDescent="0.35">
      <c r="A666" s="1">
        <v>43495</v>
      </c>
      <c r="B666" s="2">
        <v>0.83328703703703699</v>
      </c>
      <c r="C666" s="3">
        <f t="shared" si="60"/>
        <v>0.83328703703703699</v>
      </c>
      <c r="D666" s="2">
        <v>0.25</v>
      </c>
      <c r="E666" s="3">
        <f t="shared" si="61"/>
        <v>0.25</v>
      </c>
      <c r="F666" s="2">
        <f t="shared" si="62"/>
        <v>0.58328703703703699</v>
      </c>
      <c r="G666">
        <v>332831</v>
      </c>
      <c r="H666">
        <v>839</v>
      </c>
      <c r="I666">
        <v>21.38</v>
      </c>
      <c r="J666">
        <v>23.82</v>
      </c>
      <c r="K666">
        <v>78005</v>
      </c>
      <c r="L666">
        <v>50.4</v>
      </c>
      <c r="M666">
        <f t="shared" si="63"/>
        <v>1.3612517362904799</v>
      </c>
      <c r="N666">
        <f t="shared" si="64"/>
        <v>1.6706333333333333E-5</v>
      </c>
      <c r="O666" s="3">
        <f t="shared" si="65"/>
        <v>0.73524572999999993</v>
      </c>
      <c r="P666" s="3"/>
      <c r="Q666" s="3"/>
      <c r="R666" s="3"/>
    </row>
    <row r="667" spans="1:18" x14ac:dyDescent="0.35">
      <c r="A667" s="1">
        <v>43495</v>
      </c>
      <c r="B667" s="2">
        <v>0.83328703703703699</v>
      </c>
      <c r="C667" s="3">
        <f t="shared" si="60"/>
        <v>0.83328703703703699</v>
      </c>
      <c r="D667" s="2">
        <v>0.25</v>
      </c>
      <c r="E667" s="3">
        <f t="shared" si="61"/>
        <v>0.25</v>
      </c>
      <c r="F667" s="2">
        <f t="shared" si="62"/>
        <v>0.58328703703703699</v>
      </c>
      <c r="G667">
        <v>333333</v>
      </c>
      <c r="H667">
        <v>815</v>
      </c>
      <c r="I667">
        <v>21.91</v>
      </c>
      <c r="J667">
        <v>23.81</v>
      </c>
      <c r="K667">
        <v>78032</v>
      </c>
      <c r="L667">
        <v>50.4</v>
      </c>
      <c r="M667">
        <f t="shared" si="63"/>
        <v>1.4220936506296564</v>
      </c>
      <c r="N667">
        <f t="shared" si="64"/>
        <v>1.5906333333333334E-5</v>
      </c>
      <c r="O667" s="3">
        <f t="shared" si="65"/>
        <v>0.70003773000000002</v>
      </c>
      <c r="P667" s="3"/>
      <c r="Q667" s="3"/>
      <c r="R667" s="3"/>
    </row>
    <row r="668" spans="1:18" x14ac:dyDescent="0.35">
      <c r="A668" s="1">
        <v>43495</v>
      </c>
      <c r="B668" s="2">
        <v>0.83329861111111114</v>
      </c>
      <c r="C668" s="3">
        <f t="shared" si="60"/>
        <v>0.83329861111111114</v>
      </c>
      <c r="D668" s="2">
        <v>0.25</v>
      </c>
      <c r="E668" s="3">
        <f t="shared" si="61"/>
        <v>0.25</v>
      </c>
      <c r="F668" s="2">
        <f t="shared" si="62"/>
        <v>0.58329861111111114</v>
      </c>
      <c r="G668">
        <v>333835</v>
      </c>
      <c r="H668">
        <v>822</v>
      </c>
      <c r="I668">
        <v>22.02</v>
      </c>
      <c r="J668">
        <v>23.83</v>
      </c>
      <c r="K668">
        <v>78022</v>
      </c>
      <c r="L668">
        <v>50.37</v>
      </c>
      <c r="M668">
        <f t="shared" si="63"/>
        <v>1.4347212177566553</v>
      </c>
      <c r="N668">
        <f t="shared" si="64"/>
        <v>1.6139666666666667E-5</v>
      </c>
      <c r="O668" s="3">
        <f t="shared" si="65"/>
        <v>0.71030673</v>
      </c>
      <c r="P668" s="3"/>
      <c r="Q668" s="3"/>
      <c r="R668" s="3"/>
    </row>
    <row r="669" spans="1:18" x14ac:dyDescent="0.35">
      <c r="A669" s="1">
        <v>43495</v>
      </c>
      <c r="B669" s="2">
        <v>0.83329861111111114</v>
      </c>
      <c r="C669" s="3">
        <f t="shared" si="60"/>
        <v>0.83329861111111114</v>
      </c>
      <c r="D669" s="2">
        <v>0.25</v>
      </c>
      <c r="E669" s="3">
        <f t="shared" si="61"/>
        <v>0.25</v>
      </c>
      <c r="F669" s="2">
        <f t="shared" si="62"/>
        <v>0.58329861111111114</v>
      </c>
      <c r="G669">
        <v>334337</v>
      </c>
      <c r="H669">
        <v>820</v>
      </c>
      <c r="I669">
        <v>22.76</v>
      </c>
      <c r="J669">
        <v>23.81</v>
      </c>
      <c r="K669">
        <v>78005</v>
      </c>
      <c r="L669">
        <v>50.37</v>
      </c>
      <c r="M669">
        <f t="shared" si="63"/>
        <v>1.5196703057019207</v>
      </c>
      <c r="N669">
        <f t="shared" si="64"/>
        <v>1.6073E-5</v>
      </c>
      <c r="O669" s="3">
        <f t="shared" si="65"/>
        <v>0.70737273000000001</v>
      </c>
      <c r="P669" s="3"/>
      <c r="Q669" s="3"/>
      <c r="R669" s="3"/>
    </row>
    <row r="670" spans="1:18" x14ac:dyDescent="0.35">
      <c r="A670" s="1">
        <v>43495</v>
      </c>
      <c r="B670" s="2">
        <v>0.83331018518518529</v>
      </c>
      <c r="C670" s="3">
        <f t="shared" si="60"/>
        <v>0.83331018518518529</v>
      </c>
      <c r="D670" s="2">
        <v>0.25</v>
      </c>
      <c r="E670" s="3">
        <f t="shared" si="61"/>
        <v>0.25</v>
      </c>
      <c r="F670" s="2">
        <f t="shared" si="62"/>
        <v>0.58331018518518529</v>
      </c>
      <c r="G670">
        <v>334838</v>
      </c>
      <c r="H670">
        <v>822</v>
      </c>
      <c r="I670">
        <v>23.01</v>
      </c>
      <c r="J670">
        <v>23.82</v>
      </c>
      <c r="K670">
        <v>78007</v>
      </c>
      <c r="L670">
        <v>50.34</v>
      </c>
      <c r="M670">
        <f t="shared" si="63"/>
        <v>1.5483693218996455</v>
      </c>
      <c r="N670">
        <f t="shared" si="64"/>
        <v>1.6139666666666667E-5</v>
      </c>
      <c r="O670" s="3">
        <f t="shared" si="65"/>
        <v>0.71030673</v>
      </c>
      <c r="P670" s="3"/>
      <c r="Q670" s="3"/>
      <c r="R670" s="3"/>
    </row>
    <row r="671" spans="1:18" x14ac:dyDescent="0.35">
      <c r="A671" s="1">
        <v>43495</v>
      </c>
      <c r="B671" s="2">
        <v>0.83331018518518529</v>
      </c>
      <c r="C671" s="3">
        <f t="shared" si="60"/>
        <v>0.83331018518518529</v>
      </c>
      <c r="D671" s="2">
        <v>0.25</v>
      </c>
      <c r="E671" s="3">
        <f t="shared" si="61"/>
        <v>0.25</v>
      </c>
      <c r="F671" s="2">
        <f t="shared" si="62"/>
        <v>0.58331018518518529</v>
      </c>
      <c r="G671">
        <v>335340</v>
      </c>
      <c r="H671">
        <v>828</v>
      </c>
      <c r="I671">
        <v>23.35</v>
      </c>
      <c r="J671">
        <v>23.81</v>
      </c>
      <c r="K671">
        <v>78004</v>
      </c>
      <c r="L671">
        <v>50.34</v>
      </c>
      <c r="M671">
        <f t="shared" si="63"/>
        <v>1.5873999839285511</v>
      </c>
      <c r="N671">
        <f t="shared" si="64"/>
        <v>1.6339666666666665E-5</v>
      </c>
      <c r="O671" s="3">
        <f t="shared" si="65"/>
        <v>0.71910872999999997</v>
      </c>
      <c r="P671" s="3"/>
      <c r="Q671" s="3"/>
      <c r="R671" s="3"/>
    </row>
    <row r="672" spans="1:18" x14ac:dyDescent="0.35">
      <c r="A672" s="1">
        <v>43495</v>
      </c>
      <c r="B672" s="2">
        <v>0.83332175925925922</v>
      </c>
      <c r="C672" s="3">
        <f t="shared" si="60"/>
        <v>0.83332175925925922</v>
      </c>
      <c r="D672" s="2">
        <v>0.25</v>
      </c>
      <c r="E672" s="3">
        <f t="shared" si="61"/>
        <v>0.25</v>
      </c>
      <c r="F672" s="2">
        <f t="shared" si="62"/>
        <v>0.58332175925925922</v>
      </c>
      <c r="G672">
        <v>335842</v>
      </c>
      <c r="H672">
        <v>808</v>
      </c>
      <c r="I672">
        <v>23.59</v>
      </c>
      <c r="J672">
        <v>23.83</v>
      </c>
      <c r="K672">
        <v>77978</v>
      </c>
      <c r="L672">
        <v>50.34</v>
      </c>
      <c r="M672">
        <f t="shared" si="63"/>
        <v>1.6149510394783666</v>
      </c>
      <c r="N672">
        <f t="shared" si="64"/>
        <v>1.5673000000000001E-5</v>
      </c>
      <c r="O672" s="3">
        <f t="shared" si="65"/>
        <v>0.68976873000000005</v>
      </c>
      <c r="P672" s="3"/>
      <c r="Q672" s="3"/>
      <c r="R672" s="3"/>
    </row>
    <row r="673" spans="1:18" x14ac:dyDescent="0.35">
      <c r="A673" s="1">
        <v>43495</v>
      </c>
      <c r="B673" s="2">
        <v>0.83332175925925922</v>
      </c>
      <c r="C673" s="3">
        <f t="shared" si="60"/>
        <v>0.83332175925925922</v>
      </c>
      <c r="D673" s="2">
        <v>0.25</v>
      </c>
      <c r="E673" s="3">
        <f t="shared" si="61"/>
        <v>0.25</v>
      </c>
      <c r="F673" s="2">
        <f t="shared" si="62"/>
        <v>0.58332175925925922</v>
      </c>
      <c r="G673">
        <v>336344</v>
      </c>
      <c r="H673">
        <v>832</v>
      </c>
      <c r="I673">
        <v>23.79</v>
      </c>
      <c r="J673">
        <v>23.83</v>
      </c>
      <c r="K673">
        <v>77963</v>
      </c>
      <c r="L673">
        <v>50.34</v>
      </c>
      <c r="M673">
        <f t="shared" si="63"/>
        <v>1.6379102524365463</v>
      </c>
      <c r="N673">
        <f t="shared" si="64"/>
        <v>1.6473E-5</v>
      </c>
      <c r="O673" s="3">
        <f t="shared" si="65"/>
        <v>0.72497672999999996</v>
      </c>
      <c r="P673" s="3"/>
      <c r="Q673" s="3"/>
      <c r="R673" s="3"/>
    </row>
    <row r="674" spans="1:18" x14ac:dyDescent="0.35">
      <c r="A674" s="1">
        <v>43495</v>
      </c>
      <c r="B674" s="2">
        <v>0.83333333333333337</v>
      </c>
      <c r="C674" s="3">
        <f t="shared" si="60"/>
        <v>0.83333333333333337</v>
      </c>
      <c r="D674" s="2">
        <v>0.25</v>
      </c>
      <c r="E674" s="3">
        <f t="shared" si="61"/>
        <v>0.25</v>
      </c>
      <c r="F674" s="2">
        <f t="shared" si="62"/>
        <v>0.58333333333333337</v>
      </c>
      <c r="G674">
        <v>336845</v>
      </c>
      <c r="H674">
        <v>830</v>
      </c>
      <c r="I674">
        <v>23.83</v>
      </c>
      <c r="J674">
        <v>23.81</v>
      </c>
      <c r="K674">
        <v>77994</v>
      </c>
      <c r="L674">
        <v>50.34</v>
      </c>
      <c r="M674">
        <f t="shared" si="63"/>
        <v>1.6425020950281821</v>
      </c>
      <c r="N674">
        <f t="shared" si="64"/>
        <v>1.6406333333333333E-5</v>
      </c>
      <c r="O674" s="3">
        <f t="shared" si="65"/>
        <v>0.72204272999999997</v>
      </c>
      <c r="P674" s="3"/>
      <c r="Q674" s="3"/>
      <c r="R674" s="3"/>
    </row>
    <row r="675" spans="1:18" x14ac:dyDescent="0.35">
      <c r="A675" s="1">
        <v>43495</v>
      </c>
      <c r="B675" s="2">
        <v>0.83333333333333337</v>
      </c>
      <c r="C675" s="3">
        <f t="shared" si="60"/>
        <v>0.83333333333333337</v>
      </c>
      <c r="D675" s="2">
        <v>0.25</v>
      </c>
      <c r="E675" s="3">
        <f t="shared" si="61"/>
        <v>0.25</v>
      </c>
      <c r="F675" s="2">
        <f t="shared" si="62"/>
        <v>0.58333333333333337</v>
      </c>
      <c r="G675">
        <v>337347</v>
      </c>
      <c r="H675">
        <v>801</v>
      </c>
      <c r="I675">
        <v>23.47</v>
      </c>
      <c r="J675">
        <v>23.82</v>
      </c>
      <c r="K675">
        <v>77999</v>
      </c>
      <c r="L675">
        <v>50.3</v>
      </c>
      <c r="M675">
        <f t="shared" si="63"/>
        <v>1.6011755117034587</v>
      </c>
      <c r="N675">
        <f t="shared" si="64"/>
        <v>1.5439666666666667E-5</v>
      </c>
      <c r="O675" s="3">
        <f t="shared" si="65"/>
        <v>0.67949972999999997</v>
      </c>
      <c r="P675" s="3"/>
      <c r="Q675" s="3"/>
      <c r="R675" s="3"/>
    </row>
    <row r="676" spans="1:18" x14ac:dyDescent="0.35">
      <c r="A676" s="1">
        <v>43495</v>
      </c>
      <c r="B676" s="2">
        <v>0.83334490740740741</v>
      </c>
      <c r="C676" s="3">
        <f t="shared" si="60"/>
        <v>0.83334490740740741</v>
      </c>
      <c r="D676" s="2">
        <v>0.25</v>
      </c>
      <c r="E676" s="3">
        <f t="shared" si="61"/>
        <v>0.25</v>
      </c>
      <c r="F676" s="2">
        <f t="shared" si="62"/>
        <v>0.58334490740740741</v>
      </c>
      <c r="G676">
        <v>337849</v>
      </c>
      <c r="H676">
        <v>818</v>
      </c>
      <c r="I676">
        <v>23.01</v>
      </c>
      <c r="J676">
        <v>23.83</v>
      </c>
      <c r="K676">
        <v>77995</v>
      </c>
      <c r="L676">
        <v>50.3</v>
      </c>
      <c r="M676">
        <f t="shared" si="63"/>
        <v>1.5483693218996455</v>
      </c>
      <c r="N676">
        <f t="shared" si="64"/>
        <v>1.6006333333333333E-5</v>
      </c>
      <c r="O676" s="3">
        <f t="shared" si="65"/>
        <v>0.70443873000000001</v>
      </c>
      <c r="P676" s="3"/>
      <c r="Q676" s="3"/>
      <c r="R676" s="3"/>
    </row>
    <row r="677" spans="1:18" x14ac:dyDescent="0.35">
      <c r="A677" s="1">
        <v>43495</v>
      </c>
      <c r="B677" s="2">
        <v>0.83334490740740741</v>
      </c>
      <c r="C677" s="3">
        <f t="shared" ref="C677:C740" si="66">B677</f>
        <v>0.83334490740740741</v>
      </c>
      <c r="D677" s="2">
        <v>0.25</v>
      </c>
      <c r="E677" s="3">
        <f t="shared" ref="E677:E740" si="67">D677</f>
        <v>0.25</v>
      </c>
      <c r="F677" s="2">
        <f t="shared" ref="F677:F740" si="68">C677-E677</f>
        <v>0.58334490740740741</v>
      </c>
      <c r="G677">
        <v>338351</v>
      </c>
      <c r="H677">
        <v>814</v>
      </c>
      <c r="I677">
        <v>22.24</v>
      </c>
      <c r="J677">
        <v>23.82</v>
      </c>
      <c r="K677">
        <v>77963</v>
      </c>
      <c r="L677">
        <v>50.3</v>
      </c>
      <c r="M677">
        <f t="shared" ref="M677:M740" si="69">(I677-9.522)/8.7111</f>
        <v>1.4599763520106528</v>
      </c>
      <c r="N677">
        <f t="shared" ref="N677:N740" si="70">(H677-337.81)/30000000</f>
        <v>1.5872999999999999E-5</v>
      </c>
      <c r="O677" s="3">
        <f t="shared" ref="O677:O740" si="71">N677*44010</f>
        <v>0.69857072999999992</v>
      </c>
      <c r="P677" s="3"/>
      <c r="Q677" s="3"/>
      <c r="R677" s="3"/>
    </row>
    <row r="678" spans="1:18" x14ac:dyDescent="0.35">
      <c r="A678" s="1">
        <v>43495</v>
      </c>
      <c r="B678" s="2">
        <v>0.83335648148148145</v>
      </c>
      <c r="C678" s="3">
        <f t="shared" si="66"/>
        <v>0.83335648148148145</v>
      </c>
      <c r="D678" s="2">
        <v>0.25</v>
      </c>
      <c r="E678" s="3">
        <f t="shared" si="67"/>
        <v>0.25</v>
      </c>
      <c r="F678" s="2">
        <f t="shared" si="68"/>
        <v>0.58335648148148145</v>
      </c>
      <c r="G678">
        <v>338853</v>
      </c>
      <c r="H678">
        <v>809</v>
      </c>
      <c r="I678">
        <v>21.63</v>
      </c>
      <c r="J678">
        <v>23.81</v>
      </c>
      <c r="K678">
        <v>77961</v>
      </c>
      <c r="L678">
        <v>50.3</v>
      </c>
      <c r="M678">
        <f t="shared" si="69"/>
        <v>1.3899507524882047</v>
      </c>
      <c r="N678">
        <f t="shared" si="70"/>
        <v>1.5706333333333332E-5</v>
      </c>
      <c r="O678" s="3">
        <f t="shared" si="71"/>
        <v>0.69123572999999994</v>
      </c>
      <c r="P678" s="3"/>
      <c r="Q678" s="3"/>
      <c r="R678" s="3"/>
    </row>
    <row r="679" spans="1:18" x14ac:dyDescent="0.35">
      <c r="A679" s="1">
        <v>43495</v>
      </c>
      <c r="B679" s="2">
        <v>0.83335648148148145</v>
      </c>
      <c r="C679" s="3">
        <f t="shared" si="66"/>
        <v>0.83335648148148145</v>
      </c>
      <c r="D679" s="2">
        <v>0.25</v>
      </c>
      <c r="E679" s="3">
        <f t="shared" si="67"/>
        <v>0.25</v>
      </c>
      <c r="F679" s="2">
        <f t="shared" si="68"/>
        <v>0.58335648148148145</v>
      </c>
      <c r="G679">
        <v>339355</v>
      </c>
      <c r="H679">
        <v>818</v>
      </c>
      <c r="I679">
        <v>20.87</v>
      </c>
      <c r="J679">
        <v>23.82</v>
      </c>
      <c r="K679">
        <v>77964</v>
      </c>
      <c r="L679">
        <v>50.3</v>
      </c>
      <c r="M679">
        <f t="shared" si="69"/>
        <v>1.3027057432471216</v>
      </c>
      <c r="N679">
        <f t="shared" si="70"/>
        <v>1.6006333333333333E-5</v>
      </c>
      <c r="O679" s="3">
        <f t="shared" si="71"/>
        <v>0.70443873000000001</v>
      </c>
      <c r="P679" s="3"/>
      <c r="Q679" s="3"/>
      <c r="R679" s="3"/>
    </row>
    <row r="680" spans="1:18" x14ac:dyDescent="0.35">
      <c r="A680" s="1">
        <v>43495</v>
      </c>
      <c r="B680" s="2">
        <v>0.83336805555555549</v>
      </c>
      <c r="C680" s="3">
        <f t="shared" si="66"/>
        <v>0.83336805555555549</v>
      </c>
      <c r="D680" s="2">
        <v>0.25</v>
      </c>
      <c r="E680" s="3">
        <f t="shared" si="67"/>
        <v>0.25</v>
      </c>
      <c r="F680" s="2">
        <f t="shared" si="68"/>
        <v>0.58336805555555549</v>
      </c>
      <c r="G680">
        <v>339857</v>
      </c>
      <c r="H680">
        <v>817</v>
      </c>
      <c r="I680">
        <v>19.97</v>
      </c>
      <c r="J680">
        <v>23.82</v>
      </c>
      <c r="K680">
        <v>77956</v>
      </c>
      <c r="L680">
        <v>50.27</v>
      </c>
      <c r="M680">
        <f t="shared" si="69"/>
        <v>1.1993892849353123</v>
      </c>
      <c r="N680">
        <f t="shared" si="70"/>
        <v>1.5973000000000001E-5</v>
      </c>
      <c r="O680" s="3">
        <f t="shared" si="71"/>
        <v>0.70297173000000002</v>
      </c>
      <c r="P680" s="3"/>
      <c r="Q680" s="3"/>
      <c r="R680" s="3"/>
    </row>
    <row r="681" spans="1:18" x14ac:dyDescent="0.35">
      <c r="A681" s="1">
        <v>43495</v>
      </c>
      <c r="B681" s="2">
        <v>0.83336805555555549</v>
      </c>
      <c r="C681" s="3">
        <f t="shared" si="66"/>
        <v>0.83336805555555549</v>
      </c>
      <c r="D681" s="2">
        <v>0.25</v>
      </c>
      <c r="E681" s="3">
        <f t="shared" si="67"/>
        <v>0.25</v>
      </c>
      <c r="F681" s="2">
        <f t="shared" si="68"/>
        <v>0.58336805555555549</v>
      </c>
      <c r="G681">
        <v>340359</v>
      </c>
      <c r="H681">
        <v>814</v>
      </c>
      <c r="I681">
        <v>19.309999999999999</v>
      </c>
      <c r="J681">
        <v>23.83</v>
      </c>
      <c r="K681">
        <v>77953</v>
      </c>
      <c r="L681">
        <v>50.27</v>
      </c>
      <c r="M681">
        <f t="shared" si="69"/>
        <v>1.1236238821733189</v>
      </c>
      <c r="N681">
        <f t="shared" si="70"/>
        <v>1.5872999999999999E-5</v>
      </c>
      <c r="O681" s="3">
        <f t="shared" si="71"/>
        <v>0.69857072999999992</v>
      </c>
      <c r="P681" s="3"/>
      <c r="Q681" s="3"/>
      <c r="R681" s="3"/>
    </row>
    <row r="682" spans="1:18" x14ac:dyDescent="0.35">
      <c r="A682" s="1">
        <v>43495</v>
      </c>
      <c r="B682" s="2">
        <v>0.83337962962962964</v>
      </c>
      <c r="C682" s="3">
        <f t="shared" si="66"/>
        <v>0.83337962962962964</v>
      </c>
      <c r="D682" s="2">
        <v>0.25</v>
      </c>
      <c r="E682" s="3">
        <f t="shared" si="67"/>
        <v>0.25</v>
      </c>
      <c r="F682" s="2">
        <f t="shared" si="68"/>
        <v>0.58337962962962964</v>
      </c>
      <c r="G682">
        <v>340860</v>
      </c>
      <c r="H682">
        <v>820</v>
      </c>
      <c r="I682">
        <v>18.940000000000001</v>
      </c>
      <c r="J682">
        <v>23.81</v>
      </c>
      <c r="K682">
        <v>77942</v>
      </c>
      <c r="L682">
        <v>50.27</v>
      </c>
      <c r="M682">
        <f t="shared" si="69"/>
        <v>1.0811493382006865</v>
      </c>
      <c r="N682">
        <f t="shared" si="70"/>
        <v>1.6073E-5</v>
      </c>
      <c r="O682" s="3">
        <f t="shared" si="71"/>
        <v>0.70737273000000001</v>
      </c>
      <c r="P682" s="3"/>
      <c r="Q682" s="3"/>
      <c r="R682" s="3"/>
    </row>
    <row r="683" spans="1:18" x14ac:dyDescent="0.35">
      <c r="A683" s="1">
        <v>43495</v>
      </c>
      <c r="B683" s="2">
        <v>0.83337962962962964</v>
      </c>
      <c r="C683" s="3">
        <f t="shared" si="66"/>
        <v>0.83337962962962964</v>
      </c>
      <c r="D683" s="2">
        <v>0.25</v>
      </c>
      <c r="E683" s="3">
        <f t="shared" si="67"/>
        <v>0.25</v>
      </c>
      <c r="F683" s="2">
        <f t="shared" si="68"/>
        <v>0.58337962962962964</v>
      </c>
      <c r="G683">
        <v>341390</v>
      </c>
      <c r="H683">
        <v>819</v>
      </c>
      <c r="I683">
        <v>18.16</v>
      </c>
      <c r="J683">
        <v>23.82</v>
      </c>
      <c r="K683">
        <v>77920</v>
      </c>
      <c r="L683">
        <v>50.27</v>
      </c>
      <c r="M683">
        <f t="shared" si="69"/>
        <v>0.99160840766378522</v>
      </c>
      <c r="N683">
        <f t="shared" si="70"/>
        <v>1.6039666666666668E-5</v>
      </c>
      <c r="O683" s="3">
        <f t="shared" si="71"/>
        <v>0.70590573000000012</v>
      </c>
      <c r="P683" s="3"/>
      <c r="Q683" s="3"/>
      <c r="R683" s="3"/>
    </row>
    <row r="684" spans="1:18" x14ac:dyDescent="0.35">
      <c r="A684" s="1">
        <v>43495</v>
      </c>
      <c r="B684" s="2">
        <v>0.83339120370370379</v>
      </c>
      <c r="C684" s="3">
        <f t="shared" si="66"/>
        <v>0.83339120370370379</v>
      </c>
      <c r="D684" s="2">
        <v>0.25</v>
      </c>
      <c r="E684" s="3">
        <f t="shared" si="67"/>
        <v>0.25</v>
      </c>
      <c r="F684" s="2">
        <f t="shared" si="68"/>
        <v>0.58339120370370379</v>
      </c>
      <c r="G684">
        <v>341864</v>
      </c>
      <c r="H684">
        <v>814</v>
      </c>
      <c r="I684">
        <v>17.96</v>
      </c>
      <c r="J684">
        <v>23.83</v>
      </c>
      <c r="K684">
        <v>77906</v>
      </c>
      <c r="L684">
        <v>50.27</v>
      </c>
      <c r="M684">
        <f t="shared" si="69"/>
        <v>0.96864919470560551</v>
      </c>
      <c r="N684">
        <f t="shared" si="70"/>
        <v>1.5872999999999999E-5</v>
      </c>
      <c r="O684" s="3">
        <f t="shared" si="71"/>
        <v>0.69857072999999992</v>
      </c>
      <c r="P684" s="3"/>
      <c r="Q684" s="3"/>
      <c r="R684" s="3"/>
    </row>
    <row r="685" spans="1:18" x14ac:dyDescent="0.35">
      <c r="A685" s="1">
        <v>43495</v>
      </c>
      <c r="B685" s="2">
        <v>0.83339120370370379</v>
      </c>
      <c r="C685" s="3">
        <f t="shared" si="66"/>
        <v>0.83339120370370379</v>
      </c>
      <c r="D685" s="2">
        <v>0.25</v>
      </c>
      <c r="E685" s="3">
        <f t="shared" si="67"/>
        <v>0.25</v>
      </c>
      <c r="F685" s="2">
        <f t="shared" si="68"/>
        <v>0.58339120370370379</v>
      </c>
      <c r="G685">
        <v>342366</v>
      </c>
      <c r="H685">
        <v>820</v>
      </c>
      <c r="I685">
        <v>17.82</v>
      </c>
      <c r="J685">
        <v>23.83</v>
      </c>
      <c r="K685">
        <v>77880</v>
      </c>
      <c r="L685">
        <v>50.23</v>
      </c>
      <c r="M685">
        <f t="shared" si="69"/>
        <v>0.95257774563487962</v>
      </c>
      <c r="N685">
        <f t="shared" si="70"/>
        <v>1.6073E-5</v>
      </c>
      <c r="O685" s="3">
        <f t="shared" si="71"/>
        <v>0.70737273000000001</v>
      </c>
      <c r="P685" s="3"/>
      <c r="Q685" s="3"/>
      <c r="R685" s="3"/>
    </row>
    <row r="686" spans="1:18" x14ac:dyDescent="0.35">
      <c r="A686" s="1">
        <v>43495</v>
      </c>
      <c r="B686" s="2">
        <v>0.83340277777777771</v>
      </c>
      <c r="C686" s="3">
        <f t="shared" si="66"/>
        <v>0.83340277777777771</v>
      </c>
      <c r="D686" s="2">
        <v>0.25</v>
      </c>
      <c r="E686" s="3">
        <f t="shared" si="67"/>
        <v>0.25</v>
      </c>
      <c r="F686" s="2">
        <f t="shared" si="68"/>
        <v>0.58340277777777771</v>
      </c>
      <c r="G686">
        <v>342867</v>
      </c>
      <c r="H686">
        <v>805</v>
      </c>
      <c r="I686">
        <v>17.32</v>
      </c>
      <c r="J686">
        <v>23.82</v>
      </c>
      <c r="K686">
        <v>77868</v>
      </c>
      <c r="L686">
        <v>50.23</v>
      </c>
      <c r="M686">
        <f t="shared" si="69"/>
        <v>0.89517971323943013</v>
      </c>
      <c r="N686">
        <f t="shared" si="70"/>
        <v>1.5573000000000002E-5</v>
      </c>
      <c r="O686" s="3">
        <f t="shared" si="71"/>
        <v>0.68536773000000006</v>
      </c>
      <c r="P686" s="3"/>
      <c r="Q686" s="3"/>
      <c r="R686" s="3"/>
    </row>
    <row r="687" spans="1:18" x14ac:dyDescent="0.35">
      <c r="A687" s="1">
        <v>43495</v>
      </c>
      <c r="B687" s="2">
        <v>0.83340277777777771</v>
      </c>
      <c r="C687" s="3">
        <f t="shared" si="66"/>
        <v>0.83340277777777771</v>
      </c>
      <c r="D687" s="2">
        <v>0.25</v>
      </c>
      <c r="E687" s="3">
        <f t="shared" si="67"/>
        <v>0.25</v>
      </c>
      <c r="F687" s="2">
        <f t="shared" si="68"/>
        <v>0.58340277777777771</v>
      </c>
      <c r="G687">
        <v>343369</v>
      </c>
      <c r="H687">
        <v>812</v>
      </c>
      <c r="I687">
        <v>17.03</v>
      </c>
      <c r="J687">
        <v>23.83</v>
      </c>
      <c r="K687">
        <v>77863</v>
      </c>
      <c r="L687">
        <v>50.2</v>
      </c>
      <c r="M687">
        <f t="shared" si="69"/>
        <v>0.86188885445006957</v>
      </c>
      <c r="N687">
        <f t="shared" si="70"/>
        <v>1.5806333333333335E-5</v>
      </c>
      <c r="O687" s="3">
        <f t="shared" si="71"/>
        <v>0.69563673000000004</v>
      </c>
      <c r="P687" s="3"/>
      <c r="Q687" s="3"/>
      <c r="R687" s="3"/>
    </row>
    <row r="688" spans="1:18" x14ac:dyDescent="0.35">
      <c r="A688" s="1">
        <v>43495</v>
      </c>
      <c r="B688" s="2">
        <v>0.83341435185185186</v>
      </c>
      <c r="C688" s="3">
        <f t="shared" si="66"/>
        <v>0.83341435185185186</v>
      </c>
      <c r="D688" s="2">
        <v>0.25</v>
      </c>
      <c r="E688" s="3">
        <f t="shared" si="67"/>
        <v>0.25</v>
      </c>
      <c r="F688" s="2">
        <f t="shared" si="68"/>
        <v>0.58341435185185186</v>
      </c>
      <c r="G688">
        <v>343871</v>
      </c>
      <c r="H688">
        <v>809</v>
      </c>
      <c r="I688">
        <v>16.98</v>
      </c>
      <c r="J688">
        <v>23.83</v>
      </c>
      <c r="K688">
        <v>77842</v>
      </c>
      <c r="L688">
        <v>50.2</v>
      </c>
      <c r="M688">
        <f t="shared" si="69"/>
        <v>0.85614905121052454</v>
      </c>
      <c r="N688">
        <f t="shared" si="70"/>
        <v>1.5706333333333332E-5</v>
      </c>
      <c r="O688" s="3">
        <f t="shared" si="71"/>
        <v>0.69123572999999994</v>
      </c>
      <c r="P688" s="3"/>
      <c r="Q688" s="3"/>
      <c r="R688" s="3"/>
    </row>
    <row r="689" spans="1:18" x14ac:dyDescent="0.35">
      <c r="A689" s="1">
        <v>43495</v>
      </c>
      <c r="B689" s="2">
        <v>0.83341435185185186</v>
      </c>
      <c r="C689" s="3">
        <f t="shared" si="66"/>
        <v>0.83341435185185186</v>
      </c>
      <c r="D689" s="2">
        <v>0.25</v>
      </c>
      <c r="E689" s="3">
        <f t="shared" si="67"/>
        <v>0.25</v>
      </c>
      <c r="F689" s="2">
        <f t="shared" si="68"/>
        <v>0.58341435185185186</v>
      </c>
      <c r="G689">
        <v>344373</v>
      </c>
      <c r="H689">
        <v>826</v>
      </c>
      <c r="I689">
        <v>16.72</v>
      </c>
      <c r="J689">
        <v>23.83</v>
      </c>
      <c r="K689">
        <v>77833</v>
      </c>
      <c r="L689">
        <v>50.16</v>
      </c>
      <c r="M689">
        <f t="shared" si="69"/>
        <v>0.82630207436489056</v>
      </c>
      <c r="N689">
        <f t="shared" si="70"/>
        <v>1.6273000000000002E-5</v>
      </c>
      <c r="O689" s="3">
        <f t="shared" si="71"/>
        <v>0.71617473000000009</v>
      </c>
      <c r="P689" s="3"/>
      <c r="Q689" s="3"/>
      <c r="R689" s="3"/>
    </row>
    <row r="690" spans="1:18" x14ac:dyDescent="0.35">
      <c r="A690" s="1">
        <v>43495</v>
      </c>
      <c r="B690" s="2">
        <v>0.8334259259259259</v>
      </c>
      <c r="C690" s="3">
        <f t="shared" si="66"/>
        <v>0.8334259259259259</v>
      </c>
      <c r="D690" s="2">
        <v>0.25</v>
      </c>
      <c r="E690" s="3">
        <f t="shared" si="67"/>
        <v>0.25</v>
      </c>
      <c r="F690" s="2">
        <f t="shared" si="68"/>
        <v>0.5834259259259259</v>
      </c>
      <c r="G690">
        <v>344800</v>
      </c>
      <c r="H690">
        <v>812</v>
      </c>
      <c r="I690">
        <v>16.47</v>
      </c>
      <c r="J690">
        <v>23.83</v>
      </c>
      <c r="K690">
        <v>77817</v>
      </c>
      <c r="L690">
        <v>50.16</v>
      </c>
      <c r="M690">
        <f t="shared" si="69"/>
        <v>0.79760305816716581</v>
      </c>
      <c r="N690">
        <f t="shared" si="70"/>
        <v>1.5806333333333335E-5</v>
      </c>
      <c r="O690" s="3">
        <f t="shared" si="71"/>
        <v>0.69563673000000004</v>
      </c>
      <c r="P690" s="3"/>
      <c r="Q690" s="3"/>
      <c r="R690" s="3"/>
    </row>
    <row r="691" spans="1:18" x14ac:dyDescent="0.35">
      <c r="A691" s="1">
        <v>43495</v>
      </c>
      <c r="B691" s="2">
        <v>0.8334259259259259</v>
      </c>
      <c r="C691" s="3">
        <f t="shared" si="66"/>
        <v>0.8334259259259259</v>
      </c>
      <c r="D691" s="2">
        <v>0.25</v>
      </c>
      <c r="E691" s="3">
        <f t="shared" si="67"/>
        <v>0.25</v>
      </c>
      <c r="F691" s="2">
        <f t="shared" si="68"/>
        <v>0.5834259259259259</v>
      </c>
      <c r="G691">
        <v>345302</v>
      </c>
      <c r="H691">
        <v>806</v>
      </c>
      <c r="I691">
        <v>16.399999999999999</v>
      </c>
      <c r="J691">
        <v>23.82</v>
      </c>
      <c r="K691">
        <v>77797</v>
      </c>
      <c r="L691">
        <v>50.13</v>
      </c>
      <c r="M691">
        <f t="shared" si="69"/>
        <v>0.78956733363180287</v>
      </c>
      <c r="N691">
        <f t="shared" si="70"/>
        <v>1.5606333333333333E-5</v>
      </c>
      <c r="O691" s="3">
        <f t="shared" si="71"/>
        <v>0.68683472999999995</v>
      </c>
      <c r="P691" s="3"/>
      <c r="Q691" s="3"/>
      <c r="R691" s="3"/>
    </row>
    <row r="692" spans="1:18" x14ac:dyDescent="0.35">
      <c r="A692" s="1">
        <v>43495</v>
      </c>
      <c r="B692" s="2">
        <v>0.83343750000000005</v>
      </c>
      <c r="C692" s="3">
        <f t="shared" si="66"/>
        <v>0.83343750000000005</v>
      </c>
      <c r="D692" s="2">
        <v>0.25</v>
      </c>
      <c r="E692" s="3">
        <f t="shared" si="67"/>
        <v>0.25</v>
      </c>
      <c r="F692" s="2">
        <f t="shared" si="68"/>
        <v>0.58343750000000005</v>
      </c>
      <c r="G692">
        <v>345803</v>
      </c>
      <c r="H692">
        <v>812</v>
      </c>
      <c r="I692">
        <v>16.45</v>
      </c>
      <c r="J692">
        <v>23.83</v>
      </c>
      <c r="K692">
        <v>77799</v>
      </c>
      <c r="L692">
        <v>50.13</v>
      </c>
      <c r="M692">
        <f t="shared" si="69"/>
        <v>0.79530713687134791</v>
      </c>
      <c r="N692">
        <f t="shared" si="70"/>
        <v>1.5806333333333335E-5</v>
      </c>
      <c r="O692" s="3">
        <f t="shared" si="71"/>
        <v>0.69563673000000004</v>
      </c>
      <c r="P692" s="3"/>
      <c r="Q692" s="3"/>
      <c r="R692" s="3"/>
    </row>
    <row r="693" spans="1:18" x14ac:dyDescent="0.35">
      <c r="A693" s="1">
        <v>43495</v>
      </c>
      <c r="B693" s="2">
        <v>0.83343750000000005</v>
      </c>
      <c r="C693" s="3">
        <f t="shared" si="66"/>
        <v>0.83343750000000005</v>
      </c>
      <c r="D693" s="2">
        <v>0.25</v>
      </c>
      <c r="E693" s="3">
        <f t="shared" si="67"/>
        <v>0.25</v>
      </c>
      <c r="F693" s="2">
        <f t="shared" si="68"/>
        <v>0.58343750000000005</v>
      </c>
      <c r="G693">
        <v>346305</v>
      </c>
      <c r="H693">
        <v>815</v>
      </c>
      <c r="I693">
        <v>16.52</v>
      </c>
      <c r="J693">
        <v>23.83</v>
      </c>
      <c r="K693">
        <v>77790</v>
      </c>
      <c r="L693">
        <v>50.13</v>
      </c>
      <c r="M693">
        <f t="shared" si="69"/>
        <v>0.80334286140671085</v>
      </c>
      <c r="N693">
        <f t="shared" si="70"/>
        <v>1.5906333333333334E-5</v>
      </c>
      <c r="O693" s="3">
        <f t="shared" si="71"/>
        <v>0.70003773000000002</v>
      </c>
      <c r="P693" s="3"/>
      <c r="Q693" s="3"/>
      <c r="R693" s="3"/>
    </row>
    <row r="694" spans="1:18" x14ac:dyDescent="0.35">
      <c r="A694" s="1">
        <v>43495</v>
      </c>
      <c r="B694" s="2">
        <v>0.83344907407407398</v>
      </c>
      <c r="C694" s="3">
        <f t="shared" si="66"/>
        <v>0.83344907407407398</v>
      </c>
      <c r="D694" s="2">
        <v>0.25</v>
      </c>
      <c r="E694" s="3">
        <f t="shared" si="67"/>
        <v>0.25</v>
      </c>
      <c r="F694" s="2">
        <f t="shared" si="68"/>
        <v>0.58344907407407398</v>
      </c>
      <c r="G694">
        <v>346807</v>
      </c>
      <c r="H694">
        <v>816</v>
      </c>
      <c r="I694">
        <v>16.600000000000001</v>
      </c>
      <c r="J694">
        <v>23.83</v>
      </c>
      <c r="K694">
        <v>77774</v>
      </c>
      <c r="L694">
        <v>50.13</v>
      </c>
      <c r="M694">
        <f t="shared" si="69"/>
        <v>0.81252654658998302</v>
      </c>
      <c r="N694">
        <f t="shared" si="70"/>
        <v>1.5939666666666666E-5</v>
      </c>
      <c r="O694" s="3">
        <f t="shared" si="71"/>
        <v>0.70150472999999991</v>
      </c>
      <c r="P694" s="3"/>
      <c r="Q694" s="3"/>
      <c r="R694" s="3"/>
    </row>
    <row r="695" spans="1:18" x14ac:dyDescent="0.35">
      <c r="A695" s="1">
        <v>43495</v>
      </c>
      <c r="B695" s="2">
        <v>0.83344907407407398</v>
      </c>
      <c r="C695" s="3">
        <f t="shared" si="66"/>
        <v>0.83344907407407398</v>
      </c>
      <c r="D695" s="2">
        <v>0.25</v>
      </c>
      <c r="E695" s="3">
        <f t="shared" si="67"/>
        <v>0.25</v>
      </c>
      <c r="F695" s="2">
        <f t="shared" si="68"/>
        <v>0.58344907407407398</v>
      </c>
      <c r="G695">
        <v>347309</v>
      </c>
      <c r="H695">
        <v>812</v>
      </c>
      <c r="I695">
        <v>16.72</v>
      </c>
      <c r="J695">
        <v>23.84</v>
      </c>
      <c r="K695">
        <v>77766</v>
      </c>
      <c r="L695">
        <v>50.13</v>
      </c>
      <c r="M695">
        <f t="shared" si="69"/>
        <v>0.82630207436489056</v>
      </c>
      <c r="N695">
        <f t="shared" si="70"/>
        <v>1.5806333333333335E-5</v>
      </c>
      <c r="O695" s="3">
        <f t="shared" si="71"/>
        <v>0.69563673000000004</v>
      </c>
      <c r="P695" s="3"/>
      <c r="Q695" s="3"/>
      <c r="R695" s="3"/>
    </row>
    <row r="696" spans="1:18" x14ac:dyDescent="0.35">
      <c r="A696" s="1">
        <v>43495</v>
      </c>
      <c r="B696" s="2">
        <v>0.83346064814814813</v>
      </c>
      <c r="C696" s="3">
        <f t="shared" si="66"/>
        <v>0.83346064814814813</v>
      </c>
      <c r="D696" s="2">
        <v>0.25</v>
      </c>
      <c r="E696" s="3">
        <f t="shared" si="67"/>
        <v>0.25</v>
      </c>
      <c r="F696" s="2">
        <f t="shared" si="68"/>
        <v>0.58346064814814813</v>
      </c>
      <c r="G696">
        <v>347810</v>
      </c>
      <c r="H696">
        <v>809</v>
      </c>
      <c r="I696">
        <v>16.73</v>
      </c>
      <c r="J696">
        <v>23.83</v>
      </c>
      <c r="K696">
        <v>77757</v>
      </c>
      <c r="L696">
        <v>50.09</v>
      </c>
      <c r="M696">
        <f t="shared" si="69"/>
        <v>0.82745003501279979</v>
      </c>
      <c r="N696">
        <f t="shared" si="70"/>
        <v>1.5706333333333332E-5</v>
      </c>
      <c r="O696" s="3">
        <f t="shared" si="71"/>
        <v>0.69123572999999994</v>
      </c>
      <c r="P696" s="3"/>
      <c r="Q696" s="3"/>
      <c r="R696" s="3"/>
    </row>
    <row r="697" spans="1:18" x14ac:dyDescent="0.35">
      <c r="A697" s="1">
        <v>43495</v>
      </c>
      <c r="B697" s="2">
        <v>0.83346064814814813</v>
      </c>
      <c r="C697" s="3">
        <f t="shared" si="66"/>
        <v>0.83346064814814813</v>
      </c>
      <c r="D697" s="2">
        <v>0.25</v>
      </c>
      <c r="E697" s="3">
        <f t="shared" si="67"/>
        <v>0.25</v>
      </c>
      <c r="F697" s="2">
        <f t="shared" si="68"/>
        <v>0.58346064814814813</v>
      </c>
      <c r="G697">
        <v>348312</v>
      </c>
      <c r="H697">
        <v>817</v>
      </c>
      <c r="I697">
        <v>16.809999999999999</v>
      </c>
      <c r="J697">
        <v>23.83</v>
      </c>
      <c r="K697">
        <v>77747</v>
      </c>
      <c r="L697">
        <v>50.09</v>
      </c>
      <c r="M697">
        <f t="shared" si="69"/>
        <v>0.83663372019607152</v>
      </c>
      <c r="N697">
        <f t="shared" si="70"/>
        <v>1.5973000000000001E-5</v>
      </c>
      <c r="O697" s="3">
        <f t="shared" si="71"/>
        <v>0.70297173000000002</v>
      </c>
      <c r="P697" s="3"/>
      <c r="Q697" s="3"/>
      <c r="R697" s="3"/>
    </row>
    <row r="698" spans="1:18" x14ac:dyDescent="0.35">
      <c r="A698" s="1">
        <v>43495</v>
      </c>
      <c r="B698" s="2">
        <v>0.83347222222222228</v>
      </c>
      <c r="C698" s="3">
        <f t="shared" si="66"/>
        <v>0.83347222222222228</v>
      </c>
      <c r="D698" s="2">
        <v>0.25</v>
      </c>
      <c r="E698" s="3">
        <f t="shared" si="67"/>
        <v>0.25</v>
      </c>
      <c r="F698" s="2">
        <f t="shared" si="68"/>
        <v>0.58347222222222228</v>
      </c>
      <c r="G698">
        <v>348814</v>
      </c>
      <c r="H698">
        <v>815</v>
      </c>
      <c r="I698">
        <v>16.88</v>
      </c>
      <c r="J698">
        <v>23.83</v>
      </c>
      <c r="K698">
        <v>77725</v>
      </c>
      <c r="L698">
        <v>50.06</v>
      </c>
      <c r="M698">
        <f t="shared" si="69"/>
        <v>0.84466944473143446</v>
      </c>
      <c r="N698">
        <f t="shared" si="70"/>
        <v>1.5906333333333334E-5</v>
      </c>
      <c r="O698" s="3">
        <f t="shared" si="71"/>
        <v>0.70003773000000002</v>
      </c>
      <c r="P698" s="3"/>
      <c r="Q698" s="3"/>
      <c r="R698" s="3"/>
    </row>
    <row r="699" spans="1:18" x14ac:dyDescent="0.35">
      <c r="A699" s="1">
        <v>43495</v>
      </c>
      <c r="B699" s="2">
        <v>0.83347222222222228</v>
      </c>
      <c r="C699" s="3">
        <f t="shared" si="66"/>
        <v>0.83347222222222228</v>
      </c>
      <c r="D699" s="2">
        <v>0.25</v>
      </c>
      <c r="E699" s="3">
        <f t="shared" si="67"/>
        <v>0.25</v>
      </c>
      <c r="F699" s="2">
        <f t="shared" si="68"/>
        <v>0.58347222222222228</v>
      </c>
      <c r="G699">
        <v>349316</v>
      </c>
      <c r="H699">
        <v>818</v>
      </c>
      <c r="I699">
        <v>16.88</v>
      </c>
      <c r="J699">
        <v>23.83</v>
      </c>
      <c r="K699">
        <v>77711</v>
      </c>
      <c r="L699">
        <v>50.06</v>
      </c>
      <c r="M699">
        <f t="shared" si="69"/>
        <v>0.84466944473143446</v>
      </c>
      <c r="N699">
        <f t="shared" si="70"/>
        <v>1.6006333333333333E-5</v>
      </c>
      <c r="O699" s="3">
        <f t="shared" si="71"/>
        <v>0.70443873000000001</v>
      </c>
      <c r="P699" s="3"/>
      <c r="Q699" s="3"/>
      <c r="R699" s="3"/>
    </row>
    <row r="700" spans="1:18" x14ac:dyDescent="0.35">
      <c r="A700" s="1">
        <v>43495</v>
      </c>
      <c r="B700" s="2">
        <v>0.83348379629629632</v>
      </c>
      <c r="C700" s="3">
        <f t="shared" si="66"/>
        <v>0.83348379629629632</v>
      </c>
      <c r="D700" s="2">
        <v>0.25</v>
      </c>
      <c r="E700" s="3">
        <f t="shared" si="67"/>
        <v>0.25</v>
      </c>
      <c r="F700" s="2">
        <f t="shared" si="68"/>
        <v>0.58348379629629632</v>
      </c>
      <c r="G700">
        <v>349817</v>
      </c>
      <c r="H700">
        <v>824</v>
      </c>
      <c r="I700">
        <v>16.91</v>
      </c>
      <c r="J700">
        <v>23.84</v>
      </c>
      <c r="K700">
        <v>77697</v>
      </c>
      <c r="L700">
        <v>50.06</v>
      </c>
      <c r="M700">
        <f t="shared" si="69"/>
        <v>0.84811332667516159</v>
      </c>
      <c r="N700">
        <f t="shared" si="70"/>
        <v>1.6206333333333334E-5</v>
      </c>
      <c r="O700" s="3">
        <f t="shared" si="71"/>
        <v>0.7132407300000001</v>
      </c>
      <c r="P700" s="3"/>
      <c r="Q700" s="3"/>
      <c r="R700" s="3"/>
    </row>
    <row r="701" spans="1:18" x14ac:dyDescent="0.35">
      <c r="A701" s="1">
        <v>43495</v>
      </c>
      <c r="B701" s="2">
        <v>0.83348379629629632</v>
      </c>
      <c r="C701" s="3">
        <f t="shared" si="66"/>
        <v>0.83348379629629632</v>
      </c>
      <c r="D701" s="2">
        <v>0.25</v>
      </c>
      <c r="E701" s="3">
        <f t="shared" si="67"/>
        <v>0.25</v>
      </c>
      <c r="F701" s="2">
        <f t="shared" si="68"/>
        <v>0.58348379629629632</v>
      </c>
      <c r="G701">
        <v>350319</v>
      </c>
      <c r="H701">
        <v>799</v>
      </c>
      <c r="I701">
        <v>16.87</v>
      </c>
      <c r="J701">
        <v>23.83</v>
      </c>
      <c r="K701">
        <v>77684</v>
      </c>
      <c r="L701">
        <v>50.06</v>
      </c>
      <c r="M701">
        <f t="shared" si="69"/>
        <v>0.84352148408352567</v>
      </c>
      <c r="N701">
        <f t="shared" si="70"/>
        <v>1.5373E-5</v>
      </c>
      <c r="O701" s="3">
        <f t="shared" si="71"/>
        <v>0.67656572999999998</v>
      </c>
      <c r="P701" s="3"/>
      <c r="Q701" s="3"/>
      <c r="R701" s="3"/>
    </row>
    <row r="702" spans="1:18" x14ac:dyDescent="0.35">
      <c r="A702" s="1">
        <v>43495</v>
      </c>
      <c r="B702" s="2">
        <v>0.83349537037037036</v>
      </c>
      <c r="C702" s="3">
        <f t="shared" si="66"/>
        <v>0.83349537037037036</v>
      </c>
      <c r="D702" s="2">
        <v>0.25</v>
      </c>
      <c r="E702" s="3">
        <f t="shared" si="67"/>
        <v>0.25</v>
      </c>
      <c r="F702" s="2">
        <f t="shared" si="68"/>
        <v>0.58349537037037036</v>
      </c>
      <c r="G702">
        <v>350821</v>
      </c>
      <c r="H702">
        <v>814</v>
      </c>
      <c r="I702">
        <v>16.8</v>
      </c>
      <c r="J702">
        <v>23.84</v>
      </c>
      <c r="K702">
        <v>77670</v>
      </c>
      <c r="L702">
        <v>50.02</v>
      </c>
      <c r="M702">
        <f t="shared" si="69"/>
        <v>0.83548575954816273</v>
      </c>
      <c r="N702">
        <f t="shared" si="70"/>
        <v>1.5872999999999999E-5</v>
      </c>
      <c r="O702" s="3">
        <f t="shared" si="71"/>
        <v>0.69857072999999992</v>
      </c>
      <c r="P702" s="3"/>
      <c r="Q702" s="3"/>
      <c r="R702" s="3"/>
    </row>
    <row r="703" spans="1:18" x14ac:dyDescent="0.35">
      <c r="A703" s="1">
        <v>43495</v>
      </c>
      <c r="B703" s="2">
        <v>0.83349537037037036</v>
      </c>
      <c r="C703" s="3">
        <f t="shared" si="66"/>
        <v>0.83349537037037036</v>
      </c>
      <c r="D703" s="2">
        <v>0.25</v>
      </c>
      <c r="E703" s="3">
        <f t="shared" si="67"/>
        <v>0.25</v>
      </c>
      <c r="F703" s="2">
        <f t="shared" si="68"/>
        <v>0.58349537037037036</v>
      </c>
      <c r="G703">
        <v>351324</v>
      </c>
      <c r="H703">
        <v>825</v>
      </c>
      <c r="I703">
        <v>16.78</v>
      </c>
      <c r="J703">
        <v>23.84</v>
      </c>
      <c r="K703">
        <v>77650</v>
      </c>
      <c r="L703">
        <v>50.02</v>
      </c>
      <c r="M703">
        <f t="shared" si="69"/>
        <v>0.83318983825234483</v>
      </c>
      <c r="N703">
        <f t="shared" si="70"/>
        <v>1.6239666666666666E-5</v>
      </c>
      <c r="O703" s="3">
        <f t="shared" si="71"/>
        <v>0.71470772999999999</v>
      </c>
      <c r="P703" s="3"/>
      <c r="Q703" s="3"/>
      <c r="R703" s="3"/>
    </row>
    <row r="704" spans="1:18" x14ac:dyDescent="0.35">
      <c r="A704" s="1">
        <v>43495</v>
      </c>
      <c r="B704" s="2">
        <v>0.8335069444444444</v>
      </c>
      <c r="C704" s="3">
        <f t="shared" si="66"/>
        <v>0.8335069444444444</v>
      </c>
      <c r="D704" s="2">
        <v>0.25</v>
      </c>
      <c r="E704" s="3">
        <f t="shared" si="67"/>
        <v>0.25</v>
      </c>
      <c r="F704" s="2">
        <f t="shared" si="68"/>
        <v>0.5835069444444444</v>
      </c>
      <c r="G704">
        <v>351825</v>
      </c>
      <c r="H704">
        <v>815</v>
      </c>
      <c r="I704">
        <v>16.73</v>
      </c>
      <c r="J704">
        <v>23.83</v>
      </c>
      <c r="K704">
        <v>77634</v>
      </c>
      <c r="L704">
        <v>49.99</v>
      </c>
      <c r="M704">
        <f t="shared" si="69"/>
        <v>0.82745003501279979</v>
      </c>
      <c r="N704">
        <f t="shared" si="70"/>
        <v>1.5906333333333334E-5</v>
      </c>
      <c r="O704" s="3">
        <f t="shared" si="71"/>
        <v>0.70003773000000002</v>
      </c>
      <c r="P704" s="3"/>
      <c r="Q704" s="3"/>
      <c r="R704" s="3"/>
    </row>
    <row r="705" spans="1:18" x14ac:dyDescent="0.35">
      <c r="A705" s="1">
        <v>43495</v>
      </c>
      <c r="B705" s="2">
        <v>0.8335069444444444</v>
      </c>
      <c r="C705" s="3">
        <f t="shared" si="66"/>
        <v>0.8335069444444444</v>
      </c>
      <c r="D705" s="2">
        <v>0.25</v>
      </c>
      <c r="E705" s="3">
        <f t="shared" si="67"/>
        <v>0.25</v>
      </c>
      <c r="F705" s="2">
        <f t="shared" si="68"/>
        <v>0.5835069444444444</v>
      </c>
      <c r="G705">
        <v>352327</v>
      </c>
      <c r="H705">
        <v>812</v>
      </c>
      <c r="I705">
        <v>16.5</v>
      </c>
      <c r="J705">
        <v>23.83</v>
      </c>
      <c r="K705">
        <v>77622</v>
      </c>
      <c r="L705">
        <v>49.99</v>
      </c>
      <c r="M705">
        <f t="shared" si="69"/>
        <v>0.80104694011089295</v>
      </c>
      <c r="N705">
        <f t="shared" si="70"/>
        <v>1.5806333333333335E-5</v>
      </c>
      <c r="O705" s="3">
        <f t="shared" si="71"/>
        <v>0.69563673000000004</v>
      </c>
      <c r="P705" s="3"/>
      <c r="Q705" s="3"/>
      <c r="R705" s="3"/>
    </row>
    <row r="706" spans="1:18" x14ac:dyDescent="0.35">
      <c r="A706" s="1">
        <v>43495</v>
      </c>
      <c r="B706" s="2">
        <v>0.83351851851851855</v>
      </c>
      <c r="C706" s="3">
        <f t="shared" si="66"/>
        <v>0.83351851851851855</v>
      </c>
      <c r="D706" s="2">
        <v>0.25</v>
      </c>
      <c r="E706" s="3">
        <f t="shared" si="67"/>
        <v>0.25</v>
      </c>
      <c r="F706" s="2">
        <f t="shared" si="68"/>
        <v>0.58351851851851855</v>
      </c>
      <c r="G706">
        <v>352829</v>
      </c>
      <c r="H706">
        <v>809</v>
      </c>
      <c r="I706">
        <v>16.41</v>
      </c>
      <c r="J706">
        <v>23.83</v>
      </c>
      <c r="K706">
        <v>77605</v>
      </c>
      <c r="L706">
        <v>49.95</v>
      </c>
      <c r="M706">
        <f t="shared" si="69"/>
        <v>0.7907152942797121</v>
      </c>
      <c r="N706">
        <f t="shared" si="70"/>
        <v>1.5706333333333332E-5</v>
      </c>
      <c r="O706" s="3">
        <f t="shared" si="71"/>
        <v>0.69123572999999994</v>
      </c>
      <c r="P706" s="3"/>
      <c r="Q706" s="3"/>
      <c r="R706" s="3"/>
    </row>
    <row r="707" spans="1:18" x14ac:dyDescent="0.35">
      <c r="A707" s="1">
        <v>43495</v>
      </c>
      <c r="B707" s="2">
        <v>0.83351851851851855</v>
      </c>
      <c r="C707" s="3">
        <f t="shared" si="66"/>
        <v>0.83351851851851855</v>
      </c>
      <c r="D707" s="2">
        <v>0.25</v>
      </c>
      <c r="E707" s="3">
        <f t="shared" si="67"/>
        <v>0.25</v>
      </c>
      <c r="F707" s="2">
        <f t="shared" si="68"/>
        <v>0.58351851851851855</v>
      </c>
      <c r="G707">
        <v>353331</v>
      </c>
      <c r="H707">
        <v>806</v>
      </c>
      <c r="I707">
        <v>16.28</v>
      </c>
      <c r="J707">
        <v>23.83</v>
      </c>
      <c r="K707">
        <v>77592</v>
      </c>
      <c r="L707">
        <v>49.95</v>
      </c>
      <c r="M707">
        <f t="shared" si="69"/>
        <v>0.77579180585689533</v>
      </c>
      <c r="N707">
        <f t="shared" si="70"/>
        <v>1.5606333333333333E-5</v>
      </c>
      <c r="O707" s="3">
        <f t="shared" si="71"/>
        <v>0.68683472999999995</v>
      </c>
      <c r="P707" s="3"/>
      <c r="Q707" s="3"/>
      <c r="R707" s="3"/>
    </row>
    <row r="708" spans="1:18" x14ac:dyDescent="0.35">
      <c r="A708" s="1">
        <v>43495</v>
      </c>
      <c r="B708" s="2">
        <v>0.8335300925925927</v>
      </c>
      <c r="C708" s="3">
        <f t="shared" si="66"/>
        <v>0.8335300925925927</v>
      </c>
      <c r="D708" s="2">
        <v>0.25</v>
      </c>
      <c r="E708" s="3">
        <f t="shared" si="67"/>
        <v>0.25</v>
      </c>
      <c r="F708" s="2">
        <f t="shared" si="68"/>
        <v>0.5835300925925927</v>
      </c>
      <c r="G708">
        <v>353832</v>
      </c>
      <c r="H708">
        <v>817</v>
      </c>
      <c r="I708">
        <v>16.23</v>
      </c>
      <c r="J708">
        <v>23.83</v>
      </c>
      <c r="K708">
        <v>77576</v>
      </c>
      <c r="L708">
        <v>49.92</v>
      </c>
      <c r="M708">
        <f t="shared" si="69"/>
        <v>0.7700520026173503</v>
      </c>
      <c r="N708">
        <f t="shared" si="70"/>
        <v>1.5973000000000001E-5</v>
      </c>
      <c r="O708" s="3">
        <f t="shared" si="71"/>
        <v>0.70297173000000002</v>
      </c>
      <c r="P708" s="3"/>
      <c r="Q708" s="3"/>
      <c r="R708" s="3"/>
    </row>
    <row r="709" spans="1:18" x14ac:dyDescent="0.35">
      <c r="A709" s="1">
        <v>43495</v>
      </c>
      <c r="B709" s="2">
        <v>0.8335300925925927</v>
      </c>
      <c r="C709" s="3">
        <f t="shared" si="66"/>
        <v>0.8335300925925927</v>
      </c>
      <c r="D709" s="2">
        <v>0.25</v>
      </c>
      <c r="E709" s="3">
        <f t="shared" si="67"/>
        <v>0.25</v>
      </c>
      <c r="F709" s="2">
        <f t="shared" si="68"/>
        <v>0.5835300925925927</v>
      </c>
      <c r="G709">
        <v>354334</v>
      </c>
      <c r="H709">
        <v>818</v>
      </c>
      <c r="I709">
        <v>16.13</v>
      </c>
      <c r="J709">
        <v>23.83</v>
      </c>
      <c r="K709">
        <v>77560</v>
      </c>
      <c r="L709">
        <v>49.92</v>
      </c>
      <c r="M709">
        <f t="shared" si="69"/>
        <v>0.75857239613826022</v>
      </c>
      <c r="N709">
        <f t="shared" si="70"/>
        <v>1.6006333333333333E-5</v>
      </c>
      <c r="O709" s="3">
        <f t="shared" si="71"/>
        <v>0.70443873000000001</v>
      </c>
      <c r="P709" s="3"/>
      <c r="Q709" s="3"/>
      <c r="R709" s="3"/>
    </row>
    <row r="710" spans="1:18" x14ac:dyDescent="0.35">
      <c r="A710" s="1">
        <v>43495</v>
      </c>
      <c r="B710" s="2">
        <v>0.83354166666666663</v>
      </c>
      <c r="C710" s="3">
        <f t="shared" si="66"/>
        <v>0.83354166666666663</v>
      </c>
      <c r="D710" s="2">
        <v>0.25</v>
      </c>
      <c r="E710" s="3">
        <f t="shared" si="67"/>
        <v>0.25</v>
      </c>
      <c r="F710" s="2">
        <f t="shared" si="68"/>
        <v>0.58354166666666663</v>
      </c>
      <c r="G710">
        <v>354836</v>
      </c>
      <c r="H710">
        <v>817</v>
      </c>
      <c r="I710">
        <v>16.059999999999999</v>
      </c>
      <c r="J710">
        <v>23.84</v>
      </c>
      <c r="K710">
        <v>77545</v>
      </c>
      <c r="L710">
        <v>49.92</v>
      </c>
      <c r="M710">
        <f t="shared" si="69"/>
        <v>0.75053667160289728</v>
      </c>
      <c r="N710">
        <f t="shared" si="70"/>
        <v>1.5973000000000001E-5</v>
      </c>
      <c r="O710" s="3">
        <f t="shared" si="71"/>
        <v>0.70297173000000002</v>
      </c>
      <c r="P710" s="3"/>
      <c r="Q710" s="3"/>
      <c r="R710" s="3"/>
    </row>
    <row r="711" spans="1:18" x14ac:dyDescent="0.35">
      <c r="A711" s="1">
        <v>43495</v>
      </c>
      <c r="B711" s="2">
        <v>0.83354166666666663</v>
      </c>
      <c r="C711" s="3">
        <f t="shared" si="66"/>
        <v>0.83354166666666663</v>
      </c>
      <c r="D711" s="2">
        <v>0.25</v>
      </c>
      <c r="E711" s="3">
        <f t="shared" si="67"/>
        <v>0.25</v>
      </c>
      <c r="F711" s="2">
        <f t="shared" si="68"/>
        <v>0.58354166666666663</v>
      </c>
      <c r="G711">
        <v>355338</v>
      </c>
      <c r="H711">
        <v>808</v>
      </c>
      <c r="I711">
        <v>16.02</v>
      </c>
      <c r="J711">
        <v>23.84</v>
      </c>
      <c r="K711">
        <v>77519</v>
      </c>
      <c r="L711">
        <v>49.89</v>
      </c>
      <c r="M711">
        <f t="shared" si="69"/>
        <v>0.74594482901126136</v>
      </c>
      <c r="N711">
        <f t="shared" si="70"/>
        <v>1.5673000000000001E-5</v>
      </c>
      <c r="O711" s="3">
        <f t="shared" si="71"/>
        <v>0.68976873000000005</v>
      </c>
      <c r="P711" s="3"/>
      <c r="Q711" s="3"/>
      <c r="R711" s="3"/>
    </row>
    <row r="712" spans="1:18" x14ac:dyDescent="0.35">
      <c r="A712" s="1">
        <v>43495</v>
      </c>
      <c r="B712" s="2">
        <v>0.83355324074074078</v>
      </c>
      <c r="C712" s="3">
        <f t="shared" si="66"/>
        <v>0.83355324074074078</v>
      </c>
      <c r="D712" s="2">
        <v>0.25</v>
      </c>
      <c r="E712" s="3">
        <f t="shared" si="67"/>
        <v>0.25</v>
      </c>
      <c r="F712" s="2">
        <f t="shared" si="68"/>
        <v>0.58355324074074078</v>
      </c>
      <c r="G712">
        <v>355840</v>
      </c>
      <c r="H712">
        <v>813</v>
      </c>
      <c r="I712">
        <v>15.96</v>
      </c>
      <c r="J712">
        <v>23.84</v>
      </c>
      <c r="K712">
        <v>77505</v>
      </c>
      <c r="L712">
        <v>49.89</v>
      </c>
      <c r="M712">
        <f t="shared" si="69"/>
        <v>0.73905706512380764</v>
      </c>
      <c r="N712">
        <f t="shared" si="70"/>
        <v>1.5839666666666667E-5</v>
      </c>
      <c r="O712" s="3">
        <f t="shared" si="71"/>
        <v>0.69710373000000003</v>
      </c>
      <c r="P712" s="3"/>
      <c r="Q712" s="3"/>
      <c r="R712" s="3"/>
    </row>
    <row r="713" spans="1:18" x14ac:dyDescent="0.35">
      <c r="A713" s="1">
        <v>43495</v>
      </c>
      <c r="B713" s="2">
        <v>0.83355324074074078</v>
      </c>
      <c r="C713" s="3">
        <f t="shared" si="66"/>
        <v>0.83355324074074078</v>
      </c>
      <c r="D713" s="2">
        <v>0.25</v>
      </c>
      <c r="E713" s="3">
        <f t="shared" si="67"/>
        <v>0.25</v>
      </c>
      <c r="F713" s="2">
        <f t="shared" si="68"/>
        <v>0.58355324074074078</v>
      </c>
      <c r="G713">
        <v>356341</v>
      </c>
      <c r="H713">
        <v>803</v>
      </c>
      <c r="I713">
        <v>15.98</v>
      </c>
      <c r="J713">
        <v>23.84</v>
      </c>
      <c r="K713">
        <v>77491</v>
      </c>
      <c r="L713">
        <v>49.89</v>
      </c>
      <c r="M713">
        <f t="shared" si="69"/>
        <v>0.74135298641962555</v>
      </c>
      <c r="N713">
        <f t="shared" si="70"/>
        <v>1.5506333333333334E-5</v>
      </c>
      <c r="O713" s="3">
        <f t="shared" si="71"/>
        <v>0.68243373000000007</v>
      </c>
      <c r="P713" s="3"/>
      <c r="Q713" s="3"/>
      <c r="R713" s="3"/>
    </row>
    <row r="714" spans="1:18" x14ac:dyDescent="0.35">
      <c r="A714" s="1">
        <v>43495</v>
      </c>
      <c r="B714" s="2">
        <v>0.83356481481481481</v>
      </c>
      <c r="C714" s="3">
        <f t="shared" si="66"/>
        <v>0.83356481481481481</v>
      </c>
      <c r="D714" s="2">
        <v>0.25</v>
      </c>
      <c r="E714" s="3">
        <f t="shared" si="67"/>
        <v>0.25</v>
      </c>
      <c r="F714" s="2">
        <f t="shared" si="68"/>
        <v>0.58356481481481481</v>
      </c>
      <c r="G714">
        <v>356843</v>
      </c>
      <c r="H714">
        <v>807</v>
      </c>
      <c r="I714">
        <v>15.96</v>
      </c>
      <c r="J714">
        <v>23.83</v>
      </c>
      <c r="K714">
        <v>77461</v>
      </c>
      <c r="L714">
        <v>49.85</v>
      </c>
      <c r="M714">
        <f t="shared" si="69"/>
        <v>0.73905706512380764</v>
      </c>
      <c r="N714">
        <f t="shared" si="70"/>
        <v>1.5639666666666665E-5</v>
      </c>
      <c r="O714" s="3">
        <f t="shared" si="71"/>
        <v>0.68830172999999994</v>
      </c>
      <c r="P714" s="3"/>
      <c r="Q714" s="3"/>
      <c r="R714" s="3"/>
    </row>
    <row r="715" spans="1:18" x14ac:dyDescent="0.35">
      <c r="A715" s="1">
        <v>43495</v>
      </c>
      <c r="B715" s="2">
        <v>0.83356481481481481</v>
      </c>
      <c r="C715" s="3">
        <f t="shared" si="66"/>
        <v>0.83356481481481481</v>
      </c>
      <c r="D715" s="2">
        <v>0.25</v>
      </c>
      <c r="E715" s="3">
        <f t="shared" si="67"/>
        <v>0.25</v>
      </c>
      <c r="F715" s="2">
        <f t="shared" si="68"/>
        <v>0.58356481481481481</v>
      </c>
      <c r="G715">
        <v>357345</v>
      </c>
      <c r="H715">
        <v>815</v>
      </c>
      <c r="I715">
        <v>15.95</v>
      </c>
      <c r="J715">
        <v>23.84</v>
      </c>
      <c r="K715">
        <v>77437</v>
      </c>
      <c r="L715">
        <v>49.85</v>
      </c>
      <c r="M715">
        <f t="shared" si="69"/>
        <v>0.73790910447589841</v>
      </c>
      <c r="N715">
        <f t="shared" si="70"/>
        <v>1.5906333333333334E-5</v>
      </c>
      <c r="O715" s="3">
        <f t="shared" si="71"/>
        <v>0.70003773000000002</v>
      </c>
      <c r="P715" s="3"/>
      <c r="Q715" s="3"/>
      <c r="R715" s="3"/>
    </row>
    <row r="716" spans="1:18" x14ac:dyDescent="0.35">
      <c r="A716" s="1">
        <v>43495</v>
      </c>
      <c r="B716" s="2">
        <v>0.83357638888888885</v>
      </c>
      <c r="C716" s="3">
        <f t="shared" si="66"/>
        <v>0.83357638888888885</v>
      </c>
      <c r="D716" s="2">
        <v>0.25</v>
      </c>
      <c r="E716" s="3">
        <f t="shared" si="67"/>
        <v>0.25</v>
      </c>
      <c r="F716" s="2">
        <f t="shared" si="68"/>
        <v>0.58357638888888885</v>
      </c>
      <c r="G716">
        <v>357847</v>
      </c>
      <c r="H716">
        <v>813</v>
      </c>
      <c r="I716">
        <v>15.93</v>
      </c>
      <c r="J716">
        <v>23.84</v>
      </c>
      <c r="K716">
        <v>77425</v>
      </c>
      <c r="L716">
        <v>49.85</v>
      </c>
      <c r="M716">
        <f t="shared" si="69"/>
        <v>0.73561318318008051</v>
      </c>
      <c r="N716">
        <f t="shared" si="70"/>
        <v>1.5839666666666667E-5</v>
      </c>
      <c r="O716" s="3">
        <f t="shared" si="71"/>
        <v>0.69710373000000003</v>
      </c>
      <c r="P716" s="3"/>
      <c r="Q716" s="3"/>
      <c r="R716" s="3"/>
    </row>
    <row r="717" spans="1:18" x14ac:dyDescent="0.35">
      <c r="A717" s="1">
        <v>43495</v>
      </c>
      <c r="B717" s="2">
        <v>0.83357638888888885</v>
      </c>
      <c r="C717" s="3">
        <f t="shared" si="66"/>
        <v>0.83357638888888885</v>
      </c>
      <c r="D717" s="2">
        <v>0.25</v>
      </c>
      <c r="E717" s="3">
        <f t="shared" si="67"/>
        <v>0.25</v>
      </c>
      <c r="F717" s="2">
        <f t="shared" si="68"/>
        <v>0.58357638888888885</v>
      </c>
      <c r="G717">
        <v>358348</v>
      </c>
      <c r="H717">
        <v>819</v>
      </c>
      <c r="I717">
        <v>15.9</v>
      </c>
      <c r="J717">
        <v>23.83</v>
      </c>
      <c r="K717">
        <v>77384</v>
      </c>
      <c r="L717">
        <v>49.85</v>
      </c>
      <c r="M717">
        <f t="shared" si="69"/>
        <v>0.7321693012363536</v>
      </c>
      <c r="N717">
        <f t="shared" si="70"/>
        <v>1.6039666666666668E-5</v>
      </c>
      <c r="O717" s="3">
        <f t="shared" si="71"/>
        <v>0.70590573000000012</v>
      </c>
      <c r="P717" s="3"/>
      <c r="Q717" s="3"/>
      <c r="R717" s="3"/>
    </row>
    <row r="718" spans="1:18" x14ac:dyDescent="0.35">
      <c r="A718" s="1">
        <v>43495</v>
      </c>
      <c r="B718" s="2">
        <v>0.83358796296296289</v>
      </c>
      <c r="C718" s="3">
        <f t="shared" si="66"/>
        <v>0.83358796296296289</v>
      </c>
      <c r="D718" s="2">
        <v>0.25</v>
      </c>
      <c r="E718" s="3">
        <f t="shared" si="67"/>
        <v>0.25</v>
      </c>
      <c r="F718" s="2">
        <f t="shared" si="68"/>
        <v>0.58358796296296289</v>
      </c>
      <c r="G718">
        <v>358837</v>
      </c>
      <c r="H718">
        <v>813</v>
      </c>
      <c r="I718">
        <v>15.95</v>
      </c>
      <c r="J718">
        <v>23.84</v>
      </c>
      <c r="K718">
        <v>77393</v>
      </c>
      <c r="L718">
        <v>49.82</v>
      </c>
      <c r="M718">
        <f t="shared" si="69"/>
        <v>0.73790910447589841</v>
      </c>
      <c r="N718">
        <f t="shared" si="70"/>
        <v>1.5839666666666667E-5</v>
      </c>
      <c r="O718" s="3">
        <f t="shared" si="71"/>
        <v>0.69710373000000003</v>
      </c>
      <c r="P718" s="3"/>
      <c r="Q718" s="3"/>
      <c r="R718" s="3"/>
    </row>
    <row r="719" spans="1:18" x14ac:dyDescent="0.35">
      <c r="A719" s="1">
        <v>43495</v>
      </c>
      <c r="B719" s="2">
        <v>0.83358796296296289</v>
      </c>
      <c r="C719" s="3">
        <f t="shared" si="66"/>
        <v>0.83358796296296289</v>
      </c>
      <c r="D719" s="2">
        <v>0.25</v>
      </c>
      <c r="E719" s="3">
        <f t="shared" si="67"/>
        <v>0.25</v>
      </c>
      <c r="F719" s="2">
        <f t="shared" si="68"/>
        <v>0.58358796296296289</v>
      </c>
      <c r="G719">
        <v>359339</v>
      </c>
      <c r="H719">
        <v>796</v>
      </c>
      <c r="I719">
        <v>15.93</v>
      </c>
      <c r="J719">
        <v>23.86</v>
      </c>
      <c r="K719">
        <v>77402</v>
      </c>
      <c r="L719">
        <v>49.82</v>
      </c>
      <c r="M719">
        <f t="shared" si="69"/>
        <v>0.73561318318008051</v>
      </c>
      <c r="N719">
        <f t="shared" si="70"/>
        <v>1.5273000000000001E-5</v>
      </c>
      <c r="O719" s="3">
        <f t="shared" si="71"/>
        <v>0.67216472999999999</v>
      </c>
      <c r="P719" s="3"/>
      <c r="Q719" s="3"/>
      <c r="R719" s="3"/>
    </row>
    <row r="720" spans="1:18" x14ac:dyDescent="0.35">
      <c r="A720" s="1">
        <v>43495</v>
      </c>
      <c r="B720" s="2">
        <v>0.83359953703703704</v>
      </c>
      <c r="C720" s="3">
        <f t="shared" si="66"/>
        <v>0.83359953703703704</v>
      </c>
      <c r="D720" s="2">
        <v>0.25</v>
      </c>
      <c r="E720" s="3">
        <f t="shared" si="67"/>
        <v>0.25</v>
      </c>
      <c r="F720" s="2">
        <f t="shared" si="68"/>
        <v>0.58359953703703704</v>
      </c>
      <c r="G720">
        <v>359840</v>
      </c>
      <c r="H720">
        <v>801</v>
      </c>
      <c r="I720">
        <v>15.95</v>
      </c>
      <c r="J720">
        <v>23.86</v>
      </c>
      <c r="K720">
        <v>77383</v>
      </c>
      <c r="L720">
        <v>49.82</v>
      </c>
      <c r="M720">
        <f t="shared" si="69"/>
        <v>0.73790910447589841</v>
      </c>
      <c r="N720">
        <f t="shared" si="70"/>
        <v>1.5439666666666667E-5</v>
      </c>
      <c r="O720" s="3">
        <f t="shared" si="71"/>
        <v>0.67949972999999997</v>
      </c>
      <c r="P720" s="3"/>
      <c r="Q720" s="3"/>
      <c r="R720" s="3"/>
    </row>
    <row r="721" spans="1:18" x14ac:dyDescent="0.35">
      <c r="A721" s="1">
        <v>43495</v>
      </c>
      <c r="B721" s="2">
        <v>0.83359953703703704</v>
      </c>
      <c r="C721" s="3">
        <f t="shared" si="66"/>
        <v>0.83359953703703704</v>
      </c>
      <c r="D721" s="2">
        <v>0.25</v>
      </c>
      <c r="E721" s="3">
        <f t="shared" si="67"/>
        <v>0.25</v>
      </c>
      <c r="F721" s="2">
        <f t="shared" si="68"/>
        <v>0.58359953703703704</v>
      </c>
      <c r="G721">
        <v>360345</v>
      </c>
      <c r="H721">
        <v>811</v>
      </c>
      <c r="I721">
        <v>15.92</v>
      </c>
      <c r="J721">
        <v>23.86</v>
      </c>
      <c r="K721">
        <v>77365</v>
      </c>
      <c r="L721">
        <v>49.82</v>
      </c>
      <c r="M721">
        <f t="shared" si="69"/>
        <v>0.7344652225321715</v>
      </c>
      <c r="N721">
        <f t="shared" si="70"/>
        <v>1.5773E-5</v>
      </c>
      <c r="O721" s="3">
        <f t="shared" si="71"/>
        <v>0.69416972999999993</v>
      </c>
      <c r="P721" s="3"/>
      <c r="Q721" s="3"/>
      <c r="R721" s="3"/>
    </row>
    <row r="722" spans="1:18" x14ac:dyDescent="0.35">
      <c r="A722" s="1">
        <v>43495</v>
      </c>
      <c r="B722" s="2">
        <v>0.83361111111111119</v>
      </c>
      <c r="C722" s="3">
        <f t="shared" si="66"/>
        <v>0.83361111111111119</v>
      </c>
      <c r="D722" s="2">
        <v>0.25</v>
      </c>
      <c r="E722" s="3">
        <f t="shared" si="67"/>
        <v>0.25</v>
      </c>
      <c r="F722" s="2">
        <f t="shared" si="68"/>
        <v>0.58361111111111119</v>
      </c>
      <c r="G722">
        <v>360844</v>
      </c>
      <c r="H722">
        <v>815</v>
      </c>
      <c r="I722">
        <v>15.9</v>
      </c>
      <c r="J722">
        <v>23.86</v>
      </c>
      <c r="K722">
        <v>77350</v>
      </c>
      <c r="L722">
        <v>49.79</v>
      </c>
      <c r="M722">
        <f t="shared" si="69"/>
        <v>0.7321693012363536</v>
      </c>
      <c r="N722">
        <f t="shared" si="70"/>
        <v>1.5906333333333334E-5</v>
      </c>
      <c r="O722" s="3">
        <f t="shared" si="71"/>
        <v>0.70003773000000002</v>
      </c>
      <c r="P722" s="3"/>
      <c r="Q722" s="3"/>
      <c r="R722" s="3"/>
    </row>
    <row r="723" spans="1:18" x14ac:dyDescent="0.35">
      <c r="A723" s="1">
        <v>43495</v>
      </c>
      <c r="B723" s="2">
        <v>0.83361111111111119</v>
      </c>
      <c r="C723" s="3">
        <f t="shared" si="66"/>
        <v>0.83361111111111119</v>
      </c>
      <c r="D723" s="2">
        <v>0.25</v>
      </c>
      <c r="E723" s="3">
        <f t="shared" si="67"/>
        <v>0.25</v>
      </c>
      <c r="F723" s="2">
        <f t="shared" si="68"/>
        <v>0.58361111111111119</v>
      </c>
      <c r="G723">
        <v>361346</v>
      </c>
      <c r="H723">
        <v>814</v>
      </c>
      <c r="I723">
        <v>15.8</v>
      </c>
      <c r="J723">
        <v>23.84</v>
      </c>
      <c r="K723">
        <v>77349</v>
      </c>
      <c r="L723">
        <v>49.79</v>
      </c>
      <c r="M723">
        <f t="shared" si="69"/>
        <v>0.72068969475726374</v>
      </c>
      <c r="N723">
        <f t="shared" si="70"/>
        <v>1.5872999999999999E-5</v>
      </c>
      <c r="O723" s="3">
        <f t="shared" si="71"/>
        <v>0.69857072999999992</v>
      </c>
      <c r="P723" s="3"/>
      <c r="Q723" s="3"/>
      <c r="R723" s="3"/>
    </row>
    <row r="724" spans="1:18" x14ac:dyDescent="0.35">
      <c r="A724" s="1">
        <v>43495</v>
      </c>
      <c r="B724" s="2">
        <v>0.83362268518518512</v>
      </c>
      <c r="C724" s="3">
        <f t="shared" si="66"/>
        <v>0.83362268518518512</v>
      </c>
      <c r="D724" s="2">
        <v>0.25</v>
      </c>
      <c r="E724" s="3">
        <f t="shared" si="67"/>
        <v>0.25</v>
      </c>
      <c r="F724" s="2">
        <f t="shared" si="68"/>
        <v>0.58362268518518512</v>
      </c>
      <c r="G724">
        <v>361847</v>
      </c>
      <c r="H724">
        <v>814</v>
      </c>
      <c r="I724">
        <v>15.56</v>
      </c>
      <c r="J724">
        <v>23.84</v>
      </c>
      <c r="K724">
        <v>77318</v>
      </c>
      <c r="L724">
        <v>49.79</v>
      </c>
      <c r="M724">
        <f t="shared" si="69"/>
        <v>0.693138639207448</v>
      </c>
      <c r="N724">
        <f t="shared" si="70"/>
        <v>1.5872999999999999E-5</v>
      </c>
      <c r="O724" s="3">
        <f t="shared" si="71"/>
        <v>0.69857072999999992</v>
      </c>
      <c r="P724" s="3"/>
      <c r="Q724" s="3"/>
      <c r="R724" s="3"/>
    </row>
    <row r="725" spans="1:18" x14ac:dyDescent="0.35">
      <c r="A725" s="1">
        <v>43495</v>
      </c>
      <c r="B725" s="2">
        <v>0.83362268518518512</v>
      </c>
      <c r="C725" s="3">
        <f t="shared" si="66"/>
        <v>0.83362268518518512</v>
      </c>
      <c r="D725" s="2">
        <v>0.25</v>
      </c>
      <c r="E725" s="3">
        <f t="shared" si="67"/>
        <v>0.25</v>
      </c>
      <c r="F725" s="2">
        <f t="shared" si="68"/>
        <v>0.58362268518518512</v>
      </c>
      <c r="G725">
        <v>362349</v>
      </c>
      <c r="H725">
        <v>815</v>
      </c>
      <c r="I725">
        <v>15.26</v>
      </c>
      <c r="J725">
        <v>23.84</v>
      </c>
      <c r="K725">
        <v>77307</v>
      </c>
      <c r="L725">
        <v>49.79</v>
      </c>
      <c r="M725">
        <f t="shared" si="69"/>
        <v>0.65869981977017822</v>
      </c>
      <c r="N725">
        <f t="shared" si="70"/>
        <v>1.5906333333333334E-5</v>
      </c>
      <c r="O725" s="3">
        <f t="shared" si="71"/>
        <v>0.70003773000000002</v>
      </c>
      <c r="P725" s="3"/>
      <c r="Q725" s="3"/>
      <c r="R725" s="3"/>
    </row>
    <row r="726" spans="1:18" x14ac:dyDescent="0.35">
      <c r="A726" s="1">
        <v>43495</v>
      </c>
      <c r="B726" s="2">
        <v>0.83363425925925927</v>
      </c>
      <c r="C726" s="3">
        <f t="shared" si="66"/>
        <v>0.83363425925925927</v>
      </c>
      <c r="D726" s="2">
        <v>0.25</v>
      </c>
      <c r="E726" s="3">
        <f t="shared" si="67"/>
        <v>0.25</v>
      </c>
      <c r="F726" s="2">
        <f t="shared" si="68"/>
        <v>0.58363425925925927</v>
      </c>
      <c r="G726">
        <v>362773</v>
      </c>
      <c r="H726">
        <v>806</v>
      </c>
      <c r="I726">
        <v>15.14</v>
      </c>
      <c r="J726">
        <v>23.84</v>
      </c>
      <c r="K726">
        <v>77305</v>
      </c>
      <c r="L726">
        <v>49.79</v>
      </c>
      <c r="M726">
        <f t="shared" si="69"/>
        <v>0.64492429199527046</v>
      </c>
      <c r="N726">
        <f t="shared" si="70"/>
        <v>1.5606333333333333E-5</v>
      </c>
      <c r="O726" s="3">
        <f t="shared" si="71"/>
        <v>0.68683472999999995</v>
      </c>
      <c r="P726" s="3"/>
      <c r="Q726" s="3"/>
      <c r="R726" s="3"/>
    </row>
    <row r="727" spans="1:18" x14ac:dyDescent="0.35">
      <c r="A727" s="1">
        <v>43495</v>
      </c>
      <c r="B727" s="2">
        <v>0.83363425925925927</v>
      </c>
      <c r="C727" s="3">
        <f t="shared" si="66"/>
        <v>0.83363425925925927</v>
      </c>
      <c r="D727" s="2">
        <v>0.25</v>
      </c>
      <c r="E727" s="3">
        <f t="shared" si="67"/>
        <v>0.25</v>
      </c>
      <c r="F727" s="2">
        <f t="shared" si="68"/>
        <v>0.58363425925925927</v>
      </c>
      <c r="G727">
        <v>363273</v>
      </c>
      <c r="H727">
        <v>812</v>
      </c>
      <c r="I727">
        <v>15.06</v>
      </c>
      <c r="J727">
        <v>23.86</v>
      </c>
      <c r="K727">
        <v>77293</v>
      </c>
      <c r="L727">
        <v>49.79</v>
      </c>
      <c r="M727">
        <f t="shared" si="69"/>
        <v>0.63574060681199851</v>
      </c>
      <c r="N727">
        <f t="shared" si="70"/>
        <v>1.5806333333333335E-5</v>
      </c>
      <c r="O727" s="3">
        <f t="shared" si="71"/>
        <v>0.69563673000000004</v>
      </c>
      <c r="P727" s="3"/>
      <c r="Q727" s="3"/>
      <c r="R727" s="3"/>
    </row>
    <row r="728" spans="1:18" x14ac:dyDescent="0.35">
      <c r="A728" s="1">
        <v>43495</v>
      </c>
      <c r="B728" s="2">
        <v>0.83364583333333331</v>
      </c>
      <c r="C728" s="3">
        <f t="shared" si="66"/>
        <v>0.83364583333333331</v>
      </c>
      <c r="D728" s="2">
        <v>0.25</v>
      </c>
      <c r="E728" s="3">
        <f t="shared" si="67"/>
        <v>0.25</v>
      </c>
      <c r="F728" s="2">
        <f t="shared" si="68"/>
        <v>0.58364583333333331</v>
      </c>
      <c r="G728">
        <v>363773</v>
      </c>
      <c r="H728">
        <v>814</v>
      </c>
      <c r="I728">
        <v>15.06</v>
      </c>
      <c r="J728">
        <v>23.86</v>
      </c>
      <c r="K728">
        <v>77263</v>
      </c>
      <c r="L728">
        <v>49.79</v>
      </c>
      <c r="M728">
        <f t="shared" si="69"/>
        <v>0.63574060681199851</v>
      </c>
      <c r="N728">
        <f t="shared" si="70"/>
        <v>1.5872999999999999E-5</v>
      </c>
      <c r="O728" s="3">
        <f t="shared" si="71"/>
        <v>0.69857072999999992</v>
      </c>
      <c r="P728" s="3"/>
      <c r="Q728" s="3"/>
      <c r="R728" s="3"/>
    </row>
    <row r="729" spans="1:18" x14ac:dyDescent="0.35">
      <c r="A729" s="1">
        <v>43495</v>
      </c>
      <c r="B729" s="2">
        <v>0.83364583333333331</v>
      </c>
      <c r="C729" s="3">
        <f t="shared" si="66"/>
        <v>0.83364583333333331</v>
      </c>
      <c r="D729" s="2">
        <v>0.25</v>
      </c>
      <c r="E729" s="3">
        <f t="shared" si="67"/>
        <v>0.25</v>
      </c>
      <c r="F729" s="2">
        <f t="shared" si="68"/>
        <v>0.58364583333333331</v>
      </c>
      <c r="G729">
        <v>364273</v>
      </c>
      <c r="H729">
        <v>812</v>
      </c>
      <c r="I729">
        <v>15.02</v>
      </c>
      <c r="J729">
        <v>23.84</v>
      </c>
      <c r="K729">
        <v>77251</v>
      </c>
      <c r="L729">
        <v>49.79</v>
      </c>
      <c r="M729">
        <f t="shared" si="69"/>
        <v>0.63114876422036248</v>
      </c>
      <c r="N729">
        <f t="shared" si="70"/>
        <v>1.5806333333333335E-5</v>
      </c>
      <c r="O729" s="3">
        <f t="shared" si="71"/>
        <v>0.69563673000000004</v>
      </c>
      <c r="P729" s="3"/>
      <c r="Q729" s="3"/>
      <c r="R729" s="3"/>
    </row>
    <row r="730" spans="1:18" x14ac:dyDescent="0.35">
      <c r="A730" s="1">
        <v>43495</v>
      </c>
      <c r="B730" s="2">
        <v>0.83365740740740746</v>
      </c>
      <c r="C730" s="3">
        <f t="shared" si="66"/>
        <v>0.83365740740740746</v>
      </c>
      <c r="D730" s="2">
        <v>0.25</v>
      </c>
      <c r="E730" s="3">
        <f t="shared" si="67"/>
        <v>0.25</v>
      </c>
      <c r="F730" s="2">
        <f t="shared" si="68"/>
        <v>0.58365740740740746</v>
      </c>
      <c r="G730">
        <v>364773</v>
      </c>
      <c r="H730">
        <v>814</v>
      </c>
      <c r="I730">
        <v>15.04</v>
      </c>
      <c r="J730">
        <v>23.84</v>
      </c>
      <c r="K730">
        <v>77236</v>
      </c>
      <c r="L730">
        <v>49.75</v>
      </c>
      <c r="M730">
        <f t="shared" si="69"/>
        <v>0.63344468551618038</v>
      </c>
      <c r="N730">
        <f t="shared" si="70"/>
        <v>1.5872999999999999E-5</v>
      </c>
      <c r="O730" s="3">
        <f t="shared" si="71"/>
        <v>0.69857072999999992</v>
      </c>
      <c r="P730" s="3"/>
      <c r="Q730" s="3"/>
      <c r="R730" s="3"/>
    </row>
    <row r="731" spans="1:18" x14ac:dyDescent="0.35">
      <c r="A731" s="1">
        <v>43495</v>
      </c>
      <c r="B731" s="2">
        <v>0.83365740740740746</v>
      </c>
      <c r="C731" s="3">
        <f t="shared" si="66"/>
        <v>0.83365740740740746</v>
      </c>
      <c r="D731" s="2">
        <v>0.25</v>
      </c>
      <c r="E731" s="3">
        <f t="shared" si="67"/>
        <v>0.25</v>
      </c>
      <c r="F731" s="2">
        <f t="shared" si="68"/>
        <v>0.58365740740740746</v>
      </c>
      <c r="G731">
        <v>365274</v>
      </c>
      <c r="H731">
        <v>819</v>
      </c>
      <c r="I731">
        <v>15.01</v>
      </c>
      <c r="J731">
        <v>23.84</v>
      </c>
      <c r="K731">
        <v>77216</v>
      </c>
      <c r="L731">
        <v>49.75</v>
      </c>
      <c r="M731">
        <f t="shared" si="69"/>
        <v>0.63000080357245347</v>
      </c>
      <c r="N731">
        <f t="shared" si="70"/>
        <v>1.6039666666666668E-5</v>
      </c>
      <c r="O731" s="3">
        <f t="shared" si="71"/>
        <v>0.70590573000000012</v>
      </c>
      <c r="P731" s="3"/>
      <c r="Q731" s="3"/>
      <c r="R731" s="3"/>
    </row>
    <row r="732" spans="1:18" x14ac:dyDescent="0.35">
      <c r="A732" s="1">
        <v>43495</v>
      </c>
      <c r="B732" s="2">
        <v>0.83366898148148139</v>
      </c>
      <c r="C732" s="3">
        <f t="shared" si="66"/>
        <v>0.83366898148148139</v>
      </c>
      <c r="D732" s="2">
        <v>0.25</v>
      </c>
      <c r="E732" s="3">
        <f t="shared" si="67"/>
        <v>0.25</v>
      </c>
      <c r="F732" s="2">
        <f t="shared" si="68"/>
        <v>0.58366898148148139</v>
      </c>
      <c r="G732">
        <v>365773</v>
      </c>
      <c r="H732">
        <v>807</v>
      </c>
      <c r="I732">
        <v>15.04</v>
      </c>
      <c r="J732">
        <v>23.86</v>
      </c>
      <c r="K732">
        <v>77218</v>
      </c>
      <c r="L732">
        <v>49.75</v>
      </c>
      <c r="M732">
        <f t="shared" si="69"/>
        <v>0.63344468551618038</v>
      </c>
      <c r="N732">
        <f t="shared" si="70"/>
        <v>1.5639666666666665E-5</v>
      </c>
      <c r="O732" s="3">
        <f t="shared" si="71"/>
        <v>0.68830172999999994</v>
      </c>
      <c r="P732" s="3"/>
      <c r="Q732" s="3"/>
      <c r="R732" s="3"/>
    </row>
    <row r="733" spans="1:18" x14ac:dyDescent="0.35">
      <c r="A733" s="1">
        <v>43495</v>
      </c>
      <c r="B733" s="2">
        <v>0.83366898148148139</v>
      </c>
      <c r="C733" s="3">
        <f t="shared" si="66"/>
        <v>0.83366898148148139</v>
      </c>
      <c r="D733" s="2">
        <v>0.25</v>
      </c>
      <c r="E733" s="3">
        <f t="shared" si="67"/>
        <v>0.25</v>
      </c>
      <c r="F733" s="2">
        <f t="shared" si="68"/>
        <v>0.58366898148148139</v>
      </c>
      <c r="G733">
        <v>366273</v>
      </c>
      <c r="H733">
        <v>807</v>
      </c>
      <c r="I733">
        <v>15.02</v>
      </c>
      <c r="J733">
        <v>23.84</v>
      </c>
      <c r="K733">
        <v>77211</v>
      </c>
      <c r="L733">
        <v>49.75</v>
      </c>
      <c r="M733">
        <f t="shared" si="69"/>
        <v>0.63114876422036248</v>
      </c>
      <c r="N733">
        <f t="shared" si="70"/>
        <v>1.5639666666666665E-5</v>
      </c>
      <c r="O733" s="3">
        <f t="shared" si="71"/>
        <v>0.68830172999999994</v>
      </c>
      <c r="P733" s="3"/>
      <c r="Q733" s="3"/>
      <c r="R733" s="3"/>
    </row>
    <row r="734" spans="1:18" x14ac:dyDescent="0.35">
      <c r="A734" s="1">
        <v>43495</v>
      </c>
      <c r="B734" s="2">
        <v>0.83368055555555554</v>
      </c>
      <c r="C734" s="3">
        <f t="shared" si="66"/>
        <v>0.83368055555555554</v>
      </c>
      <c r="D734" s="2">
        <v>0.25</v>
      </c>
      <c r="E734" s="3">
        <f t="shared" si="67"/>
        <v>0.25</v>
      </c>
      <c r="F734" s="2">
        <f t="shared" si="68"/>
        <v>0.58368055555555554</v>
      </c>
      <c r="G734">
        <v>366773</v>
      </c>
      <c r="H734">
        <v>800</v>
      </c>
      <c r="I734">
        <v>15.06</v>
      </c>
      <c r="J734">
        <v>23.87</v>
      </c>
      <c r="K734">
        <v>77200</v>
      </c>
      <c r="L734">
        <v>49.72</v>
      </c>
      <c r="M734">
        <f t="shared" si="69"/>
        <v>0.63574060681199851</v>
      </c>
      <c r="N734">
        <f t="shared" si="70"/>
        <v>1.5406333333333332E-5</v>
      </c>
      <c r="O734" s="3">
        <f t="shared" si="71"/>
        <v>0.67803272999999997</v>
      </c>
      <c r="P734" s="3"/>
      <c r="Q734" s="3"/>
      <c r="R734" s="3"/>
    </row>
    <row r="735" spans="1:18" x14ac:dyDescent="0.35">
      <c r="A735" s="1">
        <v>43495</v>
      </c>
      <c r="B735" s="2">
        <v>0.83368055555555554</v>
      </c>
      <c r="C735" s="3">
        <f t="shared" si="66"/>
        <v>0.83368055555555554</v>
      </c>
      <c r="D735" s="2">
        <v>0.25</v>
      </c>
      <c r="E735" s="3">
        <f t="shared" si="67"/>
        <v>0.25</v>
      </c>
      <c r="F735" s="2">
        <f t="shared" si="68"/>
        <v>0.58368055555555554</v>
      </c>
      <c r="G735">
        <v>367273</v>
      </c>
      <c r="H735">
        <v>812</v>
      </c>
      <c r="I735">
        <v>15.09</v>
      </c>
      <c r="J735">
        <v>23.84</v>
      </c>
      <c r="K735">
        <v>77182</v>
      </c>
      <c r="L735">
        <v>49.72</v>
      </c>
      <c r="M735">
        <f t="shared" si="69"/>
        <v>0.63918448875572542</v>
      </c>
      <c r="N735">
        <f t="shared" si="70"/>
        <v>1.5806333333333335E-5</v>
      </c>
      <c r="O735" s="3">
        <f t="shared" si="71"/>
        <v>0.69563673000000004</v>
      </c>
      <c r="P735" s="3"/>
      <c r="Q735" s="3"/>
      <c r="R735" s="3"/>
    </row>
    <row r="736" spans="1:18" x14ac:dyDescent="0.35">
      <c r="A736" s="1">
        <v>43495</v>
      </c>
      <c r="B736" s="2">
        <v>0.83369212962962969</v>
      </c>
      <c r="C736" s="3">
        <f t="shared" si="66"/>
        <v>0.83369212962962969</v>
      </c>
      <c r="D736" s="2">
        <v>0.25</v>
      </c>
      <c r="E736" s="3">
        <f t="shared" si="67"/>
        <v>0.25</v>
      </c>
      <c r="F736" s="2">
        <f t="shared" si="68"/>
        <v>0.58369212962962969</v>
      </c>
      <c r="G736">
        <v>367773</v>
      </c>
      <c r="H736">
        <v>813</v>
      </c>
      <c r="I736">
        <v>15.19</v>
      </c>
      <c r="J736">
        <v>23.86</v>
      </c>
      <c r="K736">
        <v>77164</v>
      </c>
      <c r="L736">
        <v>49.72</v>
      </c>
      <c r="M736">
        <f t="shared" si="69"/>
        <v>0.65066409523481528</v>
      </c>
      <c r="N736">
        <f t="shared" si="70"/>
        <v>1.5839666666666667E-5</v>
      </c>
      <c r="O736" s="3">
        <f t="shared" si="71"/>
        <v>0.69710373000000003</v>
      </c>
      <c r="P736" s="3"/>
      <c r="Q736" s="3"/>
      <c r="R736" s="3"/>
    </row>
    <row r="737" spans="1:18" x14ac:dyDescent="0.35">
      <c r="A737" s="1">
        <v>43495</v>
      </c>
      <c r="B737" s="2">
        <v>0.83369212962962969</v>
      </c>
      <c r="C737" s="3">
        <f t="shared" si="66"/>
        <v>0.83369212962962969</v>
      </c>
      <c r="D737" s="2">
        <v>0.25</v>
      </c>
      <c r="E737" s="3">
        <f t="shared" si="67"/>
        <v>0.25</v>
      </c>
      <c r="F737" s="2">
        <f t="shared" si="68"/>
        <v>0.58369212962962969</v>
      </c>
      <c r="G737">
        <v>368273</v>
      </c>
      <c r="H737">
        <v>812</v>
      </c>
      <c r="I737">
        <v>15.29</v>
      </c>
      <c r="J737">
        <v>23.86</v>
      </c>
      <c r="K737">
        <v>77156</v>
      </c>
      <c r="L737">
        <v>49.72</v>
      </c>
      <c r="M737">
        <f t="shared" si="69"/>
        <v>0.66214370171390513</v>
      </c>
      <c r="N737">
        <f t="shared" si="70"/>
        <v>1.5806333333333335E-5</v>
      </c>
      <c r="O737" s="3">
        <f t="shared" si="71"/>
        <v>0.69563673000000004</v>
      </c>
      <c r="P737" s="3"/>
      <c r="Q737" s="3"/>
      <c r="R737" s="3"/>
    </row>
    <row r="738" spans="1:18" x14ac:dyDescent="0.35">
      <c r="A738" s="1">
        <v>43495</v>
      </c>
      <c r="B738" s="2">
        <v>0.83370370370370372</v>
      </c>
      <c r="C738" s="3">
        <f t="shared" si="66"/>
        <v>0.83370370370370372</v>
      </c>
      <c r="D738" s="2">
        <v>0.25</v>
      </c>
      <c r="E738" s="3">
        <f t="shared" si="67"/>
        <v>0.25</v>
      </c>
      <c r="F738" s="2">
        <f t="shared" si="68"/>
        <v>0.58370370370370372</v>
      </c>
      <c r="G738">
        <v>368774</v>
      </c>
      <c r="H738">
        <v>819</v>
      </c>
      <c r="I738">
        <v>15.61</v>
      </c>
      <c r="J738">
        <v>23.86</v>
      </c>
      <c r="K738">
        <v>77139</v>
      </c>
      <c r="L738">
        <v>49.68</v>
      </c>
      <c r="M738">
        <f t="shared" si="69"/>
        <v>0.69887844244699282</v>
      </c>
      <c r="N738">
        <f t="shared" si="70"/>
        <v>1.6039666666666668E-5</v>
      </c>
      <c r="O738" s="3">
        <f t="shared" si="71"/>
        <v>0.70590573000000012</v>
      </c>
      <c r="P738" s="3"/>
      <c r="Q738" s="3"/>
      <c r="R738" s="3"/>
    </row>
    <row r="739" spans="1:18" x14ac:dyDescent="0.35">
      <c r="A739" s="1">
        <v>43495</v>
      </c>
      <c r="B739" s="2">
        <v>0.83370370370370372</v>
      </c>
      <c r="C739" s="3">
        <f t="shared" si="66"/>
        <v>0.83370370370370372</v>
      </c>
      <c r="D739" s="2">
        <v>0.25</v>
      </c>
      <c r="E739" s="3">
        <f t="shared" si="67"/>
        <v>0.25</v>
      </c>
      <c r="F739" s="2">
        <f t="shared" si="68"/>
        <v>0.58370370370370372</v>
      </c>
      <c r="G739">
        <v>369273</v>
      </c>
      <c r="H739">
        <v>812</v>
      </c>
      <c r="I739">
        <v>15.75</v>
      </c>
      <c r="J739">
        <v>23.86</v>
      </c>
      <c r="K739">
        <v>77118</v>
      </c>
      <c r="L739">
        <v>49.68</v>
      </c>
      <c r="M739">
        <f t="shared" si="69"/>
        <v>0.71494989151771871</v>
      </c>
      <c r="N739">
        <f t="shared" si="70"/>
        <v>1.5806333333333335E-5</v>
      </c>
      <c r="O739" s="3">
        <f t="shared" si="71"/>
        <v>0.69563673000000004</v>
      </c>
      <c r="P739" s="3"/>
      <c r="Q739" s="3"/>
      <c r="R739" s="3"/>
    </row>
    <row r="740" spans="1:18" x14ac:dyDescent="0.35">
      <c r="A740" s="1">
        <v>43495</v>
      </c>
      <c r="B740" s="2">
        <v>0.83371527777777776</v>
      </c>
      <c r="C740" s="3">
        <f t="shared" si="66"/>
        <v>0.83371527777777776</v>
      </c>
      <c r="D740" s="2">
        <v>0.25</v>
      </c>
      <c r="E740" s="3">
        <f t="shared" si="67"/>
        <v>0.25</v>
      </c>
      <c r="F740" s="2">
        <f t="shared" si="68"/>
        <v>0.58371527777777776</v>
      </c>
      <c r="G740">
        <v>369776</v>
      </c>
      <c r="H740">
        <v>814</v>
      </c>
      <c r="I740">
        <v>15.92</v>
      </c>
      <c r="J740">
        <v>23.86</v>
      </c>
      <c r="K740">
        <v>77108</v>
      </c>
      <c r="L740">
        <v>49.68</v>
      </c>
      <c r="M740">
        <f t="shared" si="69"/>
        <v>0.7344652225321715</v>
      </c>
      <c r="N740">
        <f t="shared" si="70"/>
        <v>1.5872999999999999E-5</v>
      </c>
      <c r="O740" s="3">
        <f t="shared" si="71"/>
        <v>0.69857072999999992</v>
      </c>
      <c r="P740" s="3"/>
      <c r="Q740" s="3"/>
      <c r="R740" s="3"/>
    </row>
    <row r="741" spans="1:18" x14ac:dyDescent="0.35">
      <c r="A741" s="1">
        <v>43495</v>
      </c>
      <c r="B741" s="2">
        <v>0.83371527777777776</v>
      </c>
      <c r="C741" s="3">
        <f t="shared" ref="C741:C804" si="72">B741</f>
        <v>0.83371527777777776</v>
      </c>
      <c r="D741" s="2">
        <v>0.25</v>
      </c>
      <c r="E741" s="3">
        <f t="shared" ref="E741:E804" si="73">D741</f>
        <v>0.25</v>
      </c>
      <c r="F741" s="2">
        <f t="shared" ref="F741:F804" si="74">C741-E741</f>
        <v>0.58371527777777776</v>
      </c>
      <c r="G741">
        <v>370273</v>
      </c>
      <c r="H741">
        <v>809</v>
      </c>
      <c r="I741">
        <v>15.98</v>
      </c>
      <c r="J741">
        <v>23.86</v>
      </c>
      <c r="K741">
        <v>77090</v>
      </c>
      <c r="L741">
        <v>49.65</v>
      </c>
      <c r="M741">
        <f t="shared" ref="M741:M804" si="75">(I741-9.522)/8.7111</f>
        <v>0.74135298641962555</v>
      </c>
      <c r="N741">
        <f t="shared" ref="N741:N804" si="76">(H741-337.81)/30000000</f>
        <v>1.5706333333333332E-5</v>
      </c>
      <c r="O741" s="3">
        <f t="shared" ref="O741:O804" si="77">N741*44010</f>
        <v>0.69123572999999994</v>
      </c>
      <c r="P741" s="3"/>
      <c r="Q741" s="3"/>
      <c r="R741" s="3"/>
    </row>
    <row r="742" spans="1:18" x14ac:dyDescent="0.35">
      <c r="A742" s="1">
        <v>43495</v>
      </c>
      <c r="B742" s="2">
        <v>0.8337268518518518</v>
      </c>
      <c r="C742" s="3">
        <f t="shared" si="72"/>
        <v>0.8337268518518518</v>
      </c>
      <c r="D742" s="2">
        <v>0.25</v>
      </c>
      <c r="E742" s="3">
        <f t="shared" si="73"/>
        <v>0.25</v>
      </c>
      <c r="F742" s="2">
        <f t="shared" si="74"/>
        <v>0.5837268518518518</v>
      </c>
      <c r="G742">
        <v>370774</v>
      </c>
      <c r="H742">
        <v>819</v>
      </c>
      <c r="I742">
        <v>16.11</v>
      </c>
      <c r="J742">
        <v>23.86</v>
      </c>
      <c r="K742">
        <v>77079</v>
      </c>
      <c r="L742">
        <v>49.65</v>
      </c>
      <c r="M742">
        <f t="shared" si="75"/>
        <v>0.75627647484244231</v>
      </c>
      <c r="N742">
        <f t="shared" si="76"/>
        <v>1.6039666666666668E-5</v>
      </c>
      <c r="O742" s="3">
        <f t="shared" si="77"/>
        <v>0.70590573000000012</v>
      </c>
      <c r="P742" s="3"/>
      <c r="Q742" s="3"/>
      <c r="R742" s="3"/>
    </row>
    <row r="743" spans="1:18" x14ac:dyDescent="0.35">
      <c r="A743" s="1">
        <v>43495</v>
      </c>
      <c r="B743" s="2">
        <v>0.8337268518518518</v>
      </c>
      <c r="C743" s="3">
        <f t="shared" si="72"/>
        <v>0.8337268518518518</v>
      </c>
      <c r="D743" s="2">
        <v>0.25</v>
      </c>
      <c r="E743" s="3">
        <f t="shared" si="73"/>
        <v>0.25</v>
      </c>
      <c r="F743" s="2">
        <f t="shared" si="74"/>
        <v>0.5837268518518518</v>
      </c>
      <c r="G743">
        <v>371273</v>
      </c>
      <c r="H743">
        <v>809</v>
      </c>
      <c r="I743">
        <v>16.22</v>
      </c>
      <c r="J743">
        <v>23.86</v>
      </c>
      <c r="K743">
        <v>77081</v>
      </c>
      <c r="L743">
        <v>49.65</v>
      </c>
      <c r="M743">
        <f t="shared" si="75"/>
        <v>0.76890404196944118</v>
      </c>
      <c r="N743">
        <f t="shared" si="76"/>
        <v>1.5706333333333332E-5</v>
      </c>
      <c r="O743" s="3">
        <f t="shared" si="77"/>
        <v>0.69123572999999994</v>
      </c>
      <c r="P743" s="3"/>
      <c r="Q743" s="3"/>
      <c r="R743" s="3"/>
    </row>
    <row r="744" spans="1:18" x14ac:dyDescent="0.35">
      <c r="A744" s="1">
        <v>43495</v>
      </c>
      <c r="B744" s="2">
        <v>0.83373842592592595</v>
      </c>
      <c r="C744" s="3">
        <f t="shared" si="72"/>
        <v>0.83373842592592595</v>
      </c>
      <c r="D744" s="2">
        <v>0.25</v>
      </c>
      <c r="E744" s="3">
        <f t="shared" si="73"/>
        <v>0.25</v>
      </c>
      <c r="F744" s="2">
        <f t="shared" si="74"/>
        <v>0.58373842592592595</v>
      </c>
      <c r="G744">
        <v>371773</v>
      </c>
      <c r="H744">
        <v>814</v>
      </c>
      <c r="I744">
        <v>16.09</v>
      </c>
      <c r="J744">
        <v>23.86</v>
      </c>
      <c r="K744">
        <v>77085</v>
      </c>
      <c r="L744">
        <v>49.65</v>
      </c>
      <c r="M744">
        <f t="shared" si="75"/>
        <v>0.75398055354662441</v>
      </c>
      <c r="N744">
        <f t="shared" si="76"/>
        <v>1.5872999999999999E-5</v>
      </c>
      <c r="O744" s="3">
        <f t="shared" si="77"/>
        <v>0.69857072999999992</v>
      </c>
      <c r="P744" s="3"/>
      <c r="Q744" s="3"/>
      <c r="R744" s="3"/>
    </row>
    <row r="745" spans="1:18" x14ac:dyDescent="0.35">
      <c r="A745" s="1">
        <v>43495</v>
      </c>
      <c r="B745" s="2">
        <v>0.83373842592592595</v>
      </c>
      <c r="C745" s="3">
        <f t="shared" si="72"/>
        <v>0.83373842592592595</v>
      </c>
      <c r="D745" s="2">
        <v>0.25</v>
      </c>
      <c r="E745" s="3">
        <f t="shared" si="73"/>
        <v>0.25</v>
      </c>
      <c r="F745" s="2">
        <f t="shared" si="74"/>
        <v>0.58373842592592595</v>
      </c>
      <c r="G745">
        <v>372273</v>
      </c>
      <c r="H745">
        <v>805</v>
      </c>
      <c r="I745">
        <v>16.04</v>
      </c>
      <c r="J745">
        <v>23.87</v>
      </c>
      <c r="K745">
        <v>77075</v>
      </c>
      <c r="L745">
        <v>49.61</v>
      </c>
      <c r="M745">
        <f t="shared" si="75"/>
        <v>0.74824075030707937</v>
      </c>
      <c r="N745">
        <f t="shared" si="76"/>
        <v>1.5573000000000002E-5</v>
      </c>
      <c r="O745" s="3">
        <f t="shared" si="77"/>
        <v>0.68536773000000006</v>
      </c>
      <c r="P745" s="3"/>
      <c r="Q745" s="3"/>
      <c r="R745" s="3"/>
    </row>
    <row r="746" spans="1:18" x14ac:dyDescent="0.35">
      <c r="A746" s="1">
        <v>43495</v>
      </c>
      <c r="B746" s="2">
        <v>0.8337500000000001</v>
      </c>
      <c r="C746" s="3">
        <f t="shared" si="72"/>
        <v>0.8337500000000001</v>
      </c>
      <c r="D746" s="2">
        <v>0.25</v>
      </c>
      <c r="E746" s="3">
        <f t="shared" si="73"/>
        <v>0.25</v>
      </c>
      <c r="F746" s="2">
        <f t="shared" si="74"/>
        <v>0.5837500000000001</v>
      </c>
      <c r="G746">
        <v>372773</v>
      </c>
      <c r="H746">
        <v>809</v>
      </c>
      <c r="I746">
        <v>16.059999999999999</v>
      </c>
      <c r="J746">
        <v>23.86</v>
      </c>
      <c r="K746">
        <v>77059</v>
      </c>
      <c r="L746">
        <v>49.61</v>
      </c>
      <c r="M746">
        <f t="shared" si="75"/>
        <v>0.75053667160289728</v>
      </c>
      <c r="N746">
        <f t="shared" si="76"/>
        <v>1.5706333333333332E-5</v>
      </c>
      <c r="O746" s="3">
        <f t="shared" si="77"/>
        <v>0.69123572999999994</v>
      </c>
      <c r="P746" s="3"/>
      <c r="Q746" s="3"/>
      <c r="R746" s="3"/>
    </row>
    <row r="747" spans="1:18" x14ac:dyDescent="0.35">
      <c r="A747" s="1">
        <v>43495</v>
      </c>
      <c r="B747" s="2">
        <v>0.8337500000000001</v>
      </c>
      <c r="C747" s="3">
        <f t="shared" si="72"/>
        <v>0.8337500000000001</v>
      </c>
      <c r="D747" s="2">
        <v>0.25</v>
      </c>
      <c r="E747" s="3">
        <f t="shared" si="73"/>
        <v>0.25</v>
      </c>
      <c r="F747" s="2">
        <f t="shared" si="74"/>
        <v>0.5837500000000001</v>
      </c>
      <c r="G747">
        <v>373273</v>
      </c>
      <c r="H747">
        <v>809</v>
      </c>
      <c r="I747">
        <v>16</v>
      </c>
      <c r="J747">
        <v>23.86</v>
      </c>
      <c r="K747">
        <v>77043</v>
      </c>
      <c r="L747">
        <v>49.61</v>
      </c>
      <c r="M747">
        <f t="shared" si="75"/>
        <v>0.74364890771544345</v>
      </c>
      <c r="N747">
        <f t="shared" si="76"/>
        <v>1.5706333333333332E-5</v>
      </c>
      <c r="O747" s="3">
        <f t="shared" si="77"/>
        <v>0.69123572999999994</v>
      </c>
      <c r="P747" s="3"/>
      <c r="Q747" s="3"/>
      <c r="R747" s="3"/>
    </row>
    <row r="748" spans="1:18" x14ac:dyDescent="0.35">
      <c r="A748" s="1">
        <v>43495</v>
      </c>
      <c r="B748" s="2">
        <v>0.83376157407407403</v>
      </c>
      <c r="C748" s="3">
        <f t="shared" si="72"/>
        <v>0.83376157407407403</v>
      </c>
      <c r="D748" s="2">
        <v>0.25</v>
      </c>
      <c r="E748" s="3">
        <f t="shared" si="73"/>
        <v>0.25</v>
      </c>
      <c r="F748" s="2">
        <f t="shared" si="74"/>
        <v>0.58376157407407403</v>
      </c>
      <c r="G748">
        <v>373773</v>
      </c>
      <c r="H748">
        <v>818</v>
      </c>
      <c r="I748">
        <v>15.92</v>
      </c>
      <c r="J748">
        <v>23.86</v>
      </c>
      <c r="K748">
        <v>77042</v>
      </c>
      <c r="L748">
        <v>49.58</v>
      </c>
      <c r="M748">
        <f t="shared" si="75"/>
        <v>0.7344652225321715</v>
      </c>
      <c r="N748">
        <f t="shared" si="76"/>
        <v>1.6006333333333333E-5</v>
      </c>
      <c r="O748" s="3">
        <f t="shared" si="77"/>
        <v>0.70443873000000001</v>
      </c>
      <c r="P748" s="3"/>
      <c r="Q748" s="3"/>
      <c r="R748" s="3"/>
    </row>
    <row r="749" spans="1:18" x14ac:dyDescent="0.35">
      <c r="A749" s="1">
        <v>43495</v>
      </c>
      <c r="B749" s="2">
        <v>0.83376157407407403</v>
      </c>
      <c r="C749" s="3">
        <f t="shared" si="72"/>
        <v>0.83376157407407403</v>
      </c>
      <c r="D749" s="2">
        <v>0.25</v>
      </c>
      <c r="E749" s="3">
        <f t="shared" si="73"/>
        <v>0.25</v>
      </c>
      <c r="F749" s="2">
        <f t="shared" si="74"/>
        <v>0.58376157407407403</v>
      </c>
      <c r="G749">
        <v>374274</v>
      </c>
      <c r="H749">
        <v>809</v>
      </c>
      <c r="I749">
        <v>15.73</v>
      </c>
      <c r="J749">
        <v>23.86</v>
      </c>
      <c r="K749">
        <v>77027</v>
      </c>
      <c r="L749">
        <v>49.58</v>
      </c>
      <c r="M749">
        <f t="shared" si="75"/>
        <v>0.7126539702219008</v>
      </c>
      <c r="N749">
        <f t="shared" si="76"/>
        <v>1.5706333333333332E-5</v>
      </c>
      <c r="O749" s="3">
        <f t="shared" si="77"/>
        <v>0.69123572999999994</v>
      </c>
      <c r="P749" s="3"/>
      <c r="Q749" s="3"/>
      <c r="R749" s="3"/>
    </row>
    <row r="750" spans="1:18" x14ac:dyDescent="0.35">
      <c r="A750" s="1">
        <v>43495</v>
      </c>
      <c r="B750" s="2">
        <v>0.83377314814814818</v>
      </c>
      <c r="C750" s="3">
        <f t="shared" si="72"/>
        <v>0.83377314814814818</v>
      </c>
      <c r="D750" s="2">
        <v>0.25</v>
      </c>
      <c r="E750" s="3">
        <f t="shared" si="73"/>
        <v>0.25</v>
      </c>
      <c r="F750" s="2">
        <f t="shared" si="74"/>
        <v>0.58377314814814818</v>
      </c>
      <c r="G750">
        <v>374773</v>
      </c>
      <c r="H750">
        <v>803</v>
      </c>
      <c r="I750">
        <v>15.35</v>
      </c>
      <c r="J750">
        <v>23.86</v>
      </c>
      <c r="K750">
        <v>77028</v>
      </c>
      <c r="L750">
        <v>49.58</v>
      </c>
      <c r="M750">
        <f t="shared" si="75"/>
        <v>0.66903146560135907</v>
      </c>
      <c r="N750">
        <f t="shared" si="76"/>
        <v>1.5506333333333334E-5</v>
      </c>
      <c r="O750" s="3">
        <f t="shared" si="77"/>
        <v>0.68243373000000007</v>
      </c>
      <c r="P750" s="3"/>
      <c r="Q750" s="3"/>
      <c r="R750" s="3"/>
    </row>
    <row r="751" spans="1:18" x14ac:dyDescent="0.35">
      <c r="A751" s="1">
        <v>43495</v>
      </c>
      <c r="B751" s="2">
        <v>0.83377314814814818</v>
      </c>
      <c r="C751" s="3">
        <f t="shared" si="72"/>
        <v>0.83377314814814818</v>
      </c>
      <c r="D751" s="2">
        <v>0.25</v>
      </c>
      <c r="E751" s="3">
        <f t="shared" si="73"/>
        <v>0.25</v>
      </c>
      <c r="F751" s="2">
        <f t="shared" si="74"/>
        <v>0.58377314814814818</v>
      </c>
      <c r="G751">
        <v>375273</v>
      </c>
      <c r="H751">
        <v>802</v>
      </c>
      <c r="I751">
        <v>15.16</v>
      </c>
      <c r="J751">
        <v>23.87</v>
      </c>
      <c r="K751">
        <v>77026</v>
      </c>
      <c r="L751">
        <v>49.54</v>
      </c>
      <c r="M751">
        <f t="shared" si="75"/>
        <v>0.64722021329108836</v>
      </c>
      <c r="N751">
        <f t="shared" si="76"/>
        <v>1.5472999999999999E-5</v>
      </c>
      <c r="O751" s="3">
        <f t="shared" si="77"/>
        <v>0.68096672999999996</v>
      </c>
      <c r="P751" s="3"/>
      <c r="Q751" s="3"/>
      <c r="R751" s="3"/>
    </row>
    <row r="752" spans="1:18" x14ac:dyDescent="0.35">
      <c r="A752" s="1">
        <v>43495</v>
      </c>
      <c r="B752" s="2">
        <v>0.83378472222222222</v>
      </c>
      <c r="C752" s="3">
        <f t="shared" si="72"/>
        <v>0.83378472222222222</v>
      </c>
      <c r="D752" s="2">
        <v>0.25</v>
      </c>
      <c r="E752" s="3">
        <f t="shared" si="73"/>
        <v>0.25</v>
      </c>
      <c r="F752" s="2">
        <f t="shared" si="74"/>
        <v>0.58378472222222222</v>
      </c>
      <c r="G752">
        <v>375773</v>
      </c>
      <c r="H752">
        <v>809</v>
      </c>
      <c r="I752">
        <v>15.06</v>
      </c>
      <c r="J752">
        <v>23.87</v>
      </c>
      <c r="K752">
        <v>76979</v>
      </c>
      <c r="L752">
        <v>49.54</v>
      </c>
      <c r="M752">
        <f t="shared" si="75"/>
        <v>0.63574060681199851</v>
      </c>
      <c r="N752">
        <f t="shared" si="76"/>
        <v>1.5706333333333332E-5</v>
      </c>
      <c r="O752" s="3">
        <f t="shared" si="77"/>
        <v>0.69123572999999994</v>
      </c>
      <c r="P752" s="3"/>
      <c r="Q752" s="3"/>
      <c r="R752" s="3"/>
    </row>
    <row r="753" spans="1:18" x14ac:dyDescent="0.35">
      <c r="A753" s="1">
        <v>43495</v>
      </c>
      <c r="B753" s="2">
        <v>0.83378472222222222</v>
      </c>
      <c r="C753" s="3">
        <f t="shared" si="72"/>
        <v>0.83378472222222222</v>
      </c>
      <c r="D753" s="2">
        <v>0.25</v>
      </c>
      <c r="E753" s="3">
        <f t="shared" si="73"/>
        <v>0.25</v>
      </c>
      <c r="F753" s="2">
        <f t="shared" si="74"/>
        <v>0.58378472222222222</v>
      </c>
      <c r="G753">
        <v>376273</v>
      </c>
      <c r="H753">
        <v>813</v>
      </c>
      <c r="I753">
        <v>15</v>
      </c>
      <c r="J753">
        <v>23.86</v>
      </c>
      <c r="K753">
        <v>76980</v>
      </c>
      <c r="L753">
        <v>49.51</v>
      </c>
      <c r="M753">
        <f t="shared" si="75"/>
        <v>0.62885284292454446</v>
      </c>
      <c r="N753">
        <f t="shared" si="76"/>
        <v>1.5839666666666667E-5</v>
      </c>
      <c r="O753" s="3">
        <f t="shared" si="77"/>
        <v>0.69710373000000003</v>
      </c>
      <c r="P753" s="3"/>
      <c r="Q753" s="3"/>
      <c r="R753" s="3"/>
    </row>
    <row r="754" spans="1:18" x14ac:dyDescent="0.35">
      <c r="A754" s="1">
        <v>43495</v>
      </c>
      <c r="B754" s="2">
        <v>0.83379629629629637</v>
      </c>
      <c r="C754" s="3">
        <f t="shared" si="72"/>
        <v>0.83379629629629637</v>
      </c>
      <c r="D754" s="2">
        <v>0.25</v>
      </c>
      <c r="E754" s="3">
        <f t="shared" si="73"/>
        <v>0.25</v>
      </c>
      <c r="F754" s="2">
        <f t="shared" si="74"/>
        <v>0.58379629629629637</v>
      </c>
      <c r="G754">
        <v>376773</v>
      </c>
      <c r="H754">
        <v>804</v>
      </c>
      <c r="I754">
        <v>14.91</v>
      </c>
      <c r="J754">
        <v>23.86</v>
      </c>
      <c r="K754">
        <v>76990</v>
      </c>
      <c r="L754">
        <v>49.51</v>
      </c>
      <c r="M754">
        <f t="shared" si="75"/>
        <v>0.61852119709336362</v>
      </c>
      <c r="N754">
        <f t="shared" si="76"/>
        <v>1.5539666666666666E-5</v>
      </c>
      <c r="O754" s="3">
        <f t="shared" si="77"/>
        <v>0.68390072999999996</v>
      </c>
      <c r="P754" s="3"/>
      <c r="Q754" s="3"/>
      <c r="R754" s="3"/>
    </row>
    <row r="755" spans="1:18" x14ac:dyDescent="0.35">
      <c r="A755" s="1">
        <v>43495</v>
      </c>
      <c r="B755" s="2">
        <v>0.83379629629629637</v>
      </c>
      <c r="C755" s="3">
        <f t="shared" si="72"/>
        <v>0.83379629629629637</v>
      </c>
      <c r="D755" s="2">
        <v>0.25</v>
      </c>
      <c r="E755" s="3">
        <f t="shared" si="73"/>
        <v>0.25</v>
      </c>
      <c r="F755" s="2">
        <f t="shared" si="74"/>
        <v>0.58379629629629637</v>
      </c>
      <c r="G755">
        <v>377273</v>
      </c>
      <c r="H755">
        <v>806</v>
      </c>
      <c r="I755">
        <v>14.84</v>
      </c>
      <c r="J755">
        <v>23.89</v>
      </c>
      <c r="K755">
        <v>76988</v>
      </c>
      <c r="L755">
        <v>49.51</v>
      </c>
      <c r="M755">
        <f t="shared" si="75"/>
        <v>0.61048547255800067</v>
      </c>
      <c r="N755">
        <f t="shared" si="76"/>
        <v>1.5606333333333333E-5</v>
      </c>
      <c r="O755" s="3">
        <f t="shared" si="77"/>
        <v>0.68683472999999995</v>
      </c>
      <c r="P755" s="3"/>
      <c r="Q755" s="3"/>
      <c r="R755" s="3"/>
    </row>
    <row r="756" spans="1:18" x14ac:dyDescent="0.35">
      <c r="A756" s="1">
        <v>43495</v>
      </c>
      <c r="B756" s="2">
        <v>0.8338078703703703</v>
      </c>
      <c r="C756" s="3">
        <f t="shared" si="72"/>
        <v>0.8338078703703703</v>
      </c>
      <c r="D756" s="2">
        <v>0.25</v>
      </c>
      <c r="E756" s="3">
        <f t="shared" si="73"/>
        <v>0.25</v>
      </c>
      <c r="F756" s="2">
        <f t="shared" si="74"/>
        <v>0.5838078703703703</v>
      </c>
      <c r="G756">
        <v>377774</v>
      </c>
      <c r="H756">
        <v>813</v>
      </c>
      <c r="I756">
        <v>14.63</v>
      </c>
      <c r="J756">
        <v>23.89</v>
      </c>
      <c r="K756">
        <v>76982</v>
      </c>
      <c r="L756">
        <v>49.51</v>
      </c>
      <c r="M756">
        <f t="shared" si="75"/>
        <v>0.58637829895191196</v>
      </c>
      <c r="N756">
        <f t="shared" si="76"/>
        <v>1.5839666666666667E-5</v>
      </c>
      <c r="O756" s="3">
        <f t="shared" si="77"/>
        <v>0.69710373000000003</v>
      </c>
      <c r="P756" s="3"/>
      <c r="Q756" s="3"/>
      <c r="R756" s="3"/>
    </row>
    <row r="757" spans="1:18" x14ac:dyDescent="0.35">
      <c r="A757" s="1">
        <v>43495</v>
      </c>
      <c r="B757" s="2">
        <v>0.8338078703703703</v>
      </c>
      <c r="C757" s="3">
        <f t="shared" si="72"/>
        <v>0.8338078703703703</v>
      </c>
      <c r="D757" s="2">
        <v>0.25</v>
      </c>
      <c r="E757" s="3">
        <f t="shared" si="73"/>
        <v>0.25</v>
      </c>
      <c r="F757" s="2">
        <f t="shared" si="74"/>
        <v>0.5838078703703703</v>
      </c>
      <c r="G757">
        <v>378273</v>
      </c>
      <c r="H757">
        <v>810</v>
      </c>
      <c r="I757">
        <v>14.55</v>
      </c>
      <c r="J757">
        <v>23.87</v>
      </c>
      <c r="K757">
        <v>76980</v>
      </c>
      <c r="L757">
        <v>49.47</v>
      </c>
      <c r="M757">
        <f t="shared" si="75"/>
        <v>0.57719461376864001</v>
      </c>
      <c r="N757">
        <f t="shared" si="76"/>
        <v>1.5739666666666668E-5</v>
      </c>
      <c r="O757" s="3">
        <f t="shared" si="77"/>
        <v>0.69270273000000004</v>
      </c>
      <c r="P757" s="3"/>
      <c r="Q757" s="3"/>
      <c r="R757" s="3"/>
    </row>
    <row r="758" spans="1:18" x14ac:dyDescent="0.35">
      <c r="A758" s="1">
        <v>43495</v>
      </c>
      <c r="B758" s="2">
        <v>0.83381944444444445</v>
      </c>
      <c r="C758" s="3">
        <f t="shared" si="72"/>
        <v>0.83381944444444445</v>
      </c>
      <c r="D758" s="2">
        <v>0.25</v>
      </c>
      <c r="E758" s="3">
        <f t="shared" si="73"/>
        <v>0.25</v>
      </c>
      <c r="F758" s="2">
        <f t="shared" si="74"/>
        <v>0.58381944444444445</v>
      </c>
      <c r="G758">
        <v>378773</v>
      </c>
      <c r="H758">
        <v>820</v>
      </c>
      <c r="I758">
        <v>14.44</v>
      </c>
      <c r="J758">
        <v>23.87</v>
      </c>
      <c r="K758">
        <v>76980</v>
      </c>
      <c r="L758">
        <v>49.47</v>
      </c>
      <c r="M758">
        <f t="shared" si="75"/>
        <v>0.56456704664164103</v>
      </c>
      <c r="N758">
        <f t="shared" si="76"/>
        <v>1.6073E-5</v>
      </c>
      <c r="O758" s="3">
        <f t="shared" si="77"/>
        <v>0.70737273000000001</v>
      </c>
      <c r="P758" s="3"/>
      <c r="Q758" s="3"/>
      <c r="R758" s="3"/>
    </row>
    <row r="759" spans="1:18" x14ac:dyDescent="0.35">
      <c r="A759" s="1">
        <v>43495</v>
      </c>
      <c r="B759" s="2">
        <v>0.83381944444444445</v>
      </c>
      <c r="C759" s="3">
        <f t="shared" si="72"/>
        <v>0.83381944444444445</v>
      </c>
      <c r="D759" s="2">
        <v>0.25</v>
      </c>
      <c r="E759" s="3">
        <f t="shared" si="73"/>
        <v>0.25</v>
      </c>
      <c r="F759" s="2">
        <f t="shared" si="74"/>
        <v>0.58381944444444445</v>
      </c>
      <c r="G759">
        <v>379285</v>
      </c>
      <c r="H759">
        <v>807</v>
      </c>
      <c r="I759">
        <v>14.51</v>
      </c>
      <c r="J759">
        <v>23.87</v>
      </c>
      <c r="K759">
        <v>76963</v>
      </c>
      <c r="L759">
        <v>49.44</v>
      </c>
      <c r="M759">
        <f t="shared" si="75"/>
        <v>0.57260277117700398</v>
      </c>
      <c r="N759">
        <f t="shared" si="76"/>
        <v>1.5639666666666665E-5</v>
      </c>
      <c r="O759" s="3">
        <f t="shared" si="77"/>
        <v>0.68830172999999994</v>
      </c>
      <c r="P759" s="3"/>
      <c r="Q759" s="3"/>
      <c r="R759" s="3"/>
    </row>
    <row r="760" spans="1:18" x14ac:dyDescent="0.35">
      <c r="A760" s="1">
        <v>43495</v>
      </c>
      <c r="B760" s="2">
        <v>0.8338310185185186</v>
      </c>
      <c r="C760" s="3">
        <f t="shared" si="72"/>
        <v>0.8338310185185186</v>
      </c>
      <c r="D760" s="2">
        <v>0.25</v>
      </c>
      <c r="E760" s="3">
        <f t="shared" si="73"/>
        <v>0.25</v>
      </c>
      <c r="F760" s="2">
        <f t="shared" si="74"/>
        <v>0.5838310185185186</v>
      </c>
      <c r="G760">
        <v>379773</v>
      </c>
      <c r="H760">
        <v>811</v>
      </c>
      <c r="I760">
        <v>14.33</v>
      </c>
      <c r="J760">
        <v>23.87</v>
      </c>
      <c r="K760">
        <v>76968</v>
      </c>
      <c r="L760">
        <v>49.44</v>
      </c>
      <c r="M760">
        <f t="shared" si="75"/>
        <v>0.55193947951464217</v>
      </c>
      <c r="N760">
        <f t="shared" si="76"/>
        <v>1.5773E-5</v>
      </c>
      <c r="O760" s="3">
        <f t="shared" si="77"/>
        <v>0.69416972999999993</v>
      </c>
      <c r="P760" s="3"/>
      <c r="Q760" s="3"/>
      <c r="R760" s="3"/>
    </row>
    <row r="761" spans="1:18" x14ac:dyDescent="0.35">
      <c r="A761" s="1">
        <v>43495</v>
      </c>
      <c r="B761" s="2">
        <v>0.8338310185185186</v>
      </c>
      <c r="C761" s="3">
        <f t="shared" si="72"/>
        <v>0.8338310185185186</v>
      </c>
      <c r="D761" s="2">
        <v>0.25</v>
      </c>
      <c r="E761" s="3">
        <f t="shared" si="73"/>
        <v>0.25</v>
      </c>
      <c r="F761" s="2">
        <f t="shared" si="74"/>
        <v>0.5838310185185186</v>
      </c>
      <c r="G761">
        <v>380273</v>
      </c>
      <c r="H761">
        <v>813</v>
      </c>
      <c r="I761">
        <v>14.32</v>
      </c>
      <c r="J761">
        <v>23.88</v>
      </c>
      <c r="K761">
        <v>76962</v>
      </c>
      <c r="L761">
        <v>49.44</v>
      </c>
      <c r="M761">
        <f t="shared" si="75"/>
        <v>0.55079151886673328</v>
      </c>
      <c r="N761">
        <f t="shared" si="76"/>
        <v>1.5839666666666667E-5</v>
      </c>
      <c r="O761" s="3">
        <f t="shared" si="77"/>
        <v>0.69710373000000003</v>
      </c>
      <c r="P761" s="3"/>
      <c r="Q761" s="3"/>
      <c r="R761" s="3"/>
    </row>
    <row r="762" spans="1:18" x14ac:dyDescent="0.35">
      <c r="A762" s="1">
        <v>43495</v>
      </c>
      <c r="B762" s="2">
        <v>0.83384259259259252</v>
      </c>
      <c r="C762" s="3">
        <f t="shared" si="72"/>
        <v>0.83384259259259252</v>
      </c>
      <c r="D762" s="2">
        <v>0.25</v>
      </c>
      <c r="E762" s="3">
        <f t="shared" si="73"/>
        <v>0.25</v>
      </c>
      <c r="F762" s="2">
        <f t="shared" si="74"/>
        <v>0.58384259259259252</v>
      </c>
      <c r="G762">
        <v>380773</v>
      </c>
      <c r="H762">
        <v>804</v>
      </c>
      <c r="I762">
        <v>14.33</v>
      </c>
      <c r="J762">
        <v>23.87</v>
      </c>
      <c r="K762">
        <v>76963</v>
      </c>
      <c r="L762">
        <v>49.4</v>
      </c>
      <c r="M762">
        <f t="shared" si="75"/>
        <v>0.55193947951464217</v>
      </c>
      <c r="N762">
        <f t="shared" si="76"/>
        <v>1.5539666666666666E-5</v>
      </c>
      <c r="O762" s="3">
        <f t="shared" si="77"/>
        <v>0.68390072999999996</v>
      </c>
      <c r="P762" s="3"/>
      <c r="Q762" s="3"/>
      <c r="R762" s="3"/>
    </row>
    <row r="763" spans="1:18" x14ac:dyDescent="0.35">
      <c r="A763" s="1">
        <v>43495</v>
      </c>
      <c r="B763" s="2">
        <v>0.83384259259259252</v>
      </c>
      <c r="C763" s="3">
        <f t="shared" si="72"/>
        <v>0.83384259259259252</v>
      </c>
      <c r="D763" s="2">
        <v>0.25</v>
      </c>
      <c r="E763" s="3">
        <f t="shared" si="73"/>
        <v>0.25</v>
      </c>
      <c r="F763" s="2">
        <f t="shared" si="74"/>
        <v>0.58384259259259252</v>
      </c>
      <c r="G763">
        <v>381274</v>
      </c>
      <c r="H763">
        <v>810</v>
      </c>
      <c r="I763">
        <v>14.1</v>
      </c>
      <c r="J763">
        <v>23.87</v>
      </c>
      <c r="K763">
        <v>76970</v>
      </c>
      <c r="L763">
        <v>49.4</v>
      </c>
      <c r="M763">
        <f t="shared" si="75"/>
        <v>0.52553638461273544</v>
      </c>
      <c r="N763">
        <f t="shared" si="76"/>
        <v>1.5739666666666668E-5</v>
      </c>
      <c r="O763" s="3">
        <f t="shared" si="77"/>
        <v>0.69270273000000004</v>
      </c>
      <c r="P763" s="3"/>
      <c r="Q763" s="3"/>
      <c r="R763" s="3"/>
    </row>
    <row r="764" spans="1:18" x14ac:dyDescent="0.35">
      <c r="A764" s="1">
        <v>43495</v>
      </c>
      <c r="B764" s="2">
        <v>0.83385416666666667</v>
      </c>
      <c r="C764" s="3">
        <f t="shared" si="72"/>
        <v>0.83385416666666667</v>
      </c>
      <c r="D764" s="2">
        <v>0.25</v>
      </c>
      <c r="E764" s="3">
        <f t="shared" si="73"/>
        <v>0.25</v>
      </c>
      <c r="F764" s="2">
        <f t="shared" si="74"/>
        <v>0.58385416666666667</v>
      </c>
      <c r="G764">
        <v>381773</v>
      </c>
      <c r="H764">
        <v>811</v>
      </c>
      <c r="I764">
        <v>14.02</v>
      </c>
      <c r="J764">
        <v>23.89</v>
      </c>
      <c r="K764">
        <v>76928</v>
      </c>
      <c r="L764">
        <v>49.4</v>
      </c>
      <c r="M764">
        <f t="shared" si="75"/>
        <v>0.51635269942946349</v>
      </c>
      <c r="N764">
        <f t="shared" si="76"/>
        <v>1.5773E-5</v>
      </c>
      <c r="O764" s="3">
        <f t="shared" si="77"/>
        <v>0.69416972999999993</v>
      </c>
      <c r="P764" s="3"/>
      <c r="Q764" s="3"/>
      <c r="R764" s="3"/>
    </row>
    <row r="765" spans="1:18" x14ac:dyDescent="0.35">
      <c r="A765" s="1">
        <v>43495</v>
      </c>
      <c r="B765" s="2">
        <v>0.83385416666666667</v>
      </c>
      <c r="C765" s="3">
        <f t="shared" si="72"/>
        <v>0.83385416666666667</v>
      </c>
      <c r="D765" s="2">
        <v>0.25</v>
      </c>
      <c r="E765" s="3">
        <f t="shared" si="73"/>
        <v>0.25</v>
      </c>
      <c r="F765" s="2">
        <f t="shared" si="74"/>
        <v>0.58385416666666667</v>
      </c>
      <c r="G765">
        <v>382273</v>
      </c>
      <c r="H765">
        <v>804</v>
      </c>
      <c r="I765">
        <v>14.03</v>
      </c>
      <c r="J765">
        <v>23.88</v>
      </c>
      <c r="K765">
        <v>76930</v>
      </c>
      <c r="L765">
        <v>49.4</v>
      </c>
      <c r="M765">
        <f t="shared" si="75"/>
        <v>0.51750066007737239</v>
      </c>
      <c r="N765">
        <f t="shared" si="76"/>
        <v>1.5539666666666666E-5</v>
      </c>
      <c r="O765" s="3">
        <f t="shared" si="77"/>
        <v>0.68390072999999996</v>
      </c>
      <c r="P765" s="3"/>
      <c r="Q765" s="3"/>
      <c r="R765" s="3"/>
    </row>
    <row r="766" spans="1:18" x14ac:dyDescent="0.35">
      <c r="A766" s="1">
        <v>43495</v>
      </c>
      <c r="B766" s="2">
        <v>0.83386574074074071</v>
      </c>
      <c r="C766" s="3">
        <f t="shared" si="72"/>
        <v>0.83386574074074071</v>
      </c>
      <c r="D766" s="2">
        <v>0.25</v>
      </c>
      <c r="E766" s="3">
        <f t="shared" si="73"/>
        <v>0.25</v>
      </c>
      <c r="F766" s="2">
        <f t="shared" si="74"/>
        <v>0.58386574074074071</v>
      </c>
      <c r="G766">
        <v>382773</v>
      </c>
      <c r="H766">
        <v>800</v>
      </c>
      <c r="I766">
        <v>14.03</v>
      </c>
      <c r="J766">
        <v>23.86</v>
      </c>
      <c r="K766">
        <v>76946</v>
      </c>
      <c r="L766">
        <v>49.4</v>
      </c>
      <c r="M766">
        <f t="shared" si="75"/>
        <v>0.51750066007737239</v>
      </c>
      <c r="N766">
        <f t="shared" si="76"/>
        <v>1.5406333333333332E-5</v>
      </c>
      <c r="O766" s="3">
        <f t="shared" si="77"/>
        <v>0.67803272999999997</v>
      </c>
      <c r="P766" s="3"/>
      <c r="Q766" s="3"/>
      <c r="R766" s="3"/>
    </row>
    <row r="767" spans="1:18" x14ac:dyDescent="0.35">
      <c r="A767" s="1">
        <v>43495</v>
      </c>
      <c r="B767" s="2">
        <v>0.83386574074074071</v>
      </c>
      <c r="C767" s="3">
        <f t="shared" si="72"/>
        <v>0.83386574074074071</v>
      </c>
      <c r="D767" s="2">
        <v>0.25</v>
      </c>
      <c r="E767" s="3">
        <f t="shared" si="73"/>
        <v>0.25</v>
      </c>
      <c r="F767" s="2">
        <f t="shared" si="74"/>
        <v>0.58386574074074071</v>
      </c>
      <c r="G767">
        <v>383273</v>
      </c>
      <c r="H767">
        <v>797</v>
      </c>
      <c r="I767">
        <v>14.01</v>
      </c>
      <c r="J767">
        <v>23.87</v>
      </c>
      <c r="K767">
        <v>76928</v>
      </c>
      <c r="L767">
        <v>49.4</v>
      </c>
      <c r="M767">
        <f t="shared" si="75"/>
        <v>0.51520473878155448</v>
      </c>
      <c r="N767">
        <f t="shared" si="76"/>
        <v>1.5306333333333333E-5</v>
      </c>
      <c r="O767" s="3">
        <f t="shared" si="77"/>
        <v>0.67363172999999998</v>
      </c>
      <c r="P767" s="3"/>
      <c r="Q767" s="3"/>
      <c r="R767" s="3"/>
    </row>
    <row r="768" spans="1:18" x14ac:dyDescent="0.35">
      <c r="A768" s="1">
        <v>43495</v>
      </c>
      <c r="B768" s="2">
        <v>0.83387731481481486</v>
      </c>
      <c r="C768" s="3">
        <f t="shared" si="72"/>
        <v>0.83387731481481486</v>
      </c>
      <c r="D768" s="2">
        <v>0.25</v>
      </c>
      <c r="E768" s="3">
        <f t="shared" si="73"/>
        <v>0.25</v>
      </c>
      <c r="F768" s="2">
        <f t="shared" si="74"/>
        <v>0.58387731481481486</v>
      </c>
      <c r="G768">
        <v>383773</v>
      </c>
      <c r="H768">
        <v>806</v>
      </c>
      <c r="I768">
        <v>14.02</v>
      </c>
      <c r="J768">
        <v>23.89</v>
      </c>
      <c r="K768">
        <v>76940</v>
      </c>
      <c r="L768">
        <v>49.4</v>
      </c>
      <c r="M768">
        <f t="shared" si="75"/>
        <v>0.51635269942946349</v>
      </c>
      <c r="N768">
        <f t="shared" si="76"/>
        <v>1.5606333333333333E-5</v>
      </c>
      <c r="O768" s="3">
        <f t="shared" si="77"/>
        <v>0.68683472999999995</v>
      </c>
      <c r="P768" s="3"/>
      <c r="Q768" s="3"/>
      <c r="R768" s="3"/>
    </row>
    <row r="769" spans="1:18" x14ac:dyDescent="0.35">
      <c r="A769" s="1">
        <v>43495</v>
      </c>
      <c r="B769" s="2">
        <v>0.83387731481481486</v>
      </c>
      <c r="C769" s="3">
        <f t="shared" si="72"/>
        <v>0.83387731481481486</v>
      </c>
      <c r="D769" s="2">
        <v>0.25</v>
      </c>
      <c r="E769" s="3">
        <f t="shared" si="73"/>
        <v>0.25</v>
      </c>
      <c r="F769" s="2">
        <f t="shared" si="74"/>
        <v>0.58387731481481486</v>
      </c>
      <c r="G769">
        <v>384273</v>
      </c>
      <c r="H769">
        <v>812</v>
      </c>
      <c r="I769">
        <v>14.13</v>
      </c>
      <c r="J769">
        <v>23.88</v>
      </c>
      <c r="K769">
        <v>76946</v>
      </c>
      <c r="L769">
        <v>49.37</v>
      </c>
      <c r="M769">
        <f t="shared" si="75"/>
        <v>0.52898026655646246</v>
      </c>
      <c r="N769">
        <f t="shared" si="76"/>
        <v>1.5806333333333335E-5</v>
      </c>
      <c r="O769" s="3">
        <f t="shared" si="77"/>
        <v>0.69563673000000004</v>
      </c>
      <c r="P769" s="3"/>
      <c r="Q769" s="3"/>
      <c r="R769" s="3"/>
    </row>
    <row r="770" spans="1:18" x14ac:dyDescent="0.35">
      <c r="A770" s="1">
        <v>43495</v>
      </c>
      <c r="B770" s="2">
        <v>0.83388888888888879</v>
      </c>
      <c r="C770" s="3">
        <f t="shared" si="72"/>
        <v>0.83388888888888879</v>
      </c>
      <c r="D770" s="2">
        <v>0.25</v>
      </c>
      <c r="E770" s="3">
        <f t="shared" si="73"/>
        <v>0.25</v>
      </c>
      <c r="F770" s="2">
        <f t="shared" si="74"/>
        <v>0.58388888888888879</v>
      </c>
      <c r="G770">
        <v>384774</v>
      </c>
      <c r="H770">
        <v>805</v>
      </c>
      <c r="I770">
        <v>14.23</v>
      </c>
      <c r="J770">
        <v>23.86</v>
      </c>
      <c r="K770">
        <v>76927</v>
      </c>
      <c r="L770">
        <v>49.37</v>
      </c>
      <c r="M770">
        <f t="shared" si="75"/>
        <v>0.54045987303555232</v>
      </c>
      <c r="N770">
        <f t="shared" si="76"/>
        <v>1.5573000000000002E-5</v>
      </c>
      <c r="O770" s="3">
        <f t="shared" si="77"/>
        <v>0.68536773000000006</v>
      </c>
      <c r="P770" s="3"/>
      <c r="Q770" s="3"/>
      <c r="R770" s="3"/>
    </row>
    <row r="771" spans="1:18" x14ac:dyDescent="0.35">
      <c r="A771" s="1">
        <v>43495</v>
      </c>
      <c r="B771" s="2">
        <v>0.83388888888888879</v>
      </c>
      <c r="C771" s="3">
        <f t="shared" si="72"/>
        <v>0.83388888888888879</v>
      </c>
      <c r="D771" s="2">
        <v>0.25</v>
      </c>
      <c r="E771" s="3">
        <f t="shared" si="73"/>
        <v>0.25</v>
      </c>
      <c r="F771" s="2">
        <f t="shared" si="74"/>
        <v>0.58388888888888879</v>
      </c>
      <c r="G771">
        <v>385273</v>
      </c>
      <c r="H771">
        <v>809</v>
      </c>
      <c r="I771">
        <v>14.23</v>
      </c>
      <c r="J771">
        <v>23.89</v>
      </c>
      <c r="K771">
        <v>76926</v>
      </c>
      <c r="L771">
        <v>49.34</v>
      </c>
      <c r="M771">
        <f t="shared" si="75"/>
        <v>0.54045987303555232</v>
      </c>
      <c r="N771">
        <f t="shared" si="76"/>
        <v>1.5706333333333332E-5</v>
      </c>
      <c r="O771" s="3">
        <f t="shared" si="77"/>
        <v>0.69123572999999994</v>
      </c>
      <c r="P771" s="3"/>
      <c r="Q771" s="3"/>
      <c r="R771" s="3"/>
    </row>
    <row r="772" spans="1:18" x14ac:dyDescent="0.35">
      <c r="A772" s="1">
        <v>43495</v>
      </c>
      <c r="B772" s="2">
        <v>0.83390046296296294</v>
      </c>
      <c r="C772" s="3">
        <f t="shared" si="72"/>
        <v>0.83390046296296294</v>
      </c>
      <c r="D772" s="2">
        <v>0.25</v>
      </c>
      <c r="E772" s="3">
        <f t="shared" si="73"/>
        <v>0.25</v>
      </c>
      <c r="F772" s="2">
        <f t="shared" si="74"/>
        <v>0.58390046296296294</v>
      </c>
      <c r="G772">
        <v>385773</v>
      </c>
      <c r="H772">
        <v>812</v>
      </c>
      <c r="I772">
        <v>14.43</v>
      </c>
      <c r="J772">
        <v>23.89</v>
      </c>
      <c r="K772">
        <v>76967</v>
      </c>
      <c r="L772">
        <v>49.34</v>
      </c>
      <c r="M772">
        <f t="shared" si="75"/>
        <v>0.56341908599373203</v>
      </c>
      <c r="N772">
        <f t="shared" si="76"/>
        <v>1.5806333333333335E-5</v>
      </c>
      <c r="O772" s="3">
        <f t="shared" si="77"/>
        <v>0.69563673000000004</v>
      </c>
      <c r="P772" s="3"/>
      <c r="Q772" s="3"/>
      <c r="R772" s="3"/>
    </row>
    <row r="773" spans="1:18" x14ac:dyDescent="0.35">
      <c r="A773" s="1">
        <v>43495</v>
      </c>
      <c r="B773" s="2">
        <v>0.83390046296296294</v>
      </c>
      <c r="C773" s="3">
        <f t="shared" si="72"/>
        <v>0.83390046296296294</v>
      </c>
      <c r="D773" s="2">
        <v>0.25</v>
      </c>
      <c r="E773" s="3">
        <f t="shared" si="73"/>
        <v>0.25</v>
      </c>
      <c r="F773" s="2">
        <f t="shared" si="74"/>
        <v>0.58390046296296294</v>
      </c>
      <c r="G773">
        <v>386273</v>
      </c>
      <c r="H773">
        <v>823</v>
      </c>
      <c r="I773">
        <v>14.6</v>
      </c>
      <c r="J773">
        <v>23.89</v>
      </c>
      <c r="K773">
        <v>76985</v>
      </c>
      <c r="L773">
        <v>49.34</v>
      </c>
      <c r="M773">
        <f t="shared" si="75"/>
        <v>0.58293441700818494</v>
      </c>
      <c r="N773">
        <f t="shared" si="76"/>
        <v>1.6172999999999999E-5</v>
      </c>
      <c r="O773" s="3">
        <f t="shared" si="77"/>
        <v>0.71177372999999999</v>
      </c>
      <c r="P773" s="3"/>
      <c r="Q773" s="3"/>
      <c r="R773" s="3"/>
    </row>
    <row r="774" spans="1:18" x14ac:dyDescent="0.35">
      <c r="A774" s="1">
        <v>43495</v>
      </c>
      <c r="B774" s="2">
        <v>0.83391203703703709</v>
      </c>
      <c r="C774" s="3">
        <f t="shared" si="72"/>
        <v>0.83391203703703709</v>
      </c>
      <c r="D774" s="2">
        <v>0.25</v>
      </c>
      <c r="E774" s="3">
        <f t="shared" si="73"/>
        <v>0.25</v>
      </c>
      <c r="F774" s="2">
        <f t="shared" si="74"/>
        <v>0.58391203703703709</v>
      </c>
      <c r="G774">
        <v>386774</v>
      </c>
      <c r="H774">
        <v>800</v>
      </c>
      <c r="I774">
        <v>14.87</v>
      </c>
      <c r="J774">
        <v>23.89</v>
      </c>
      <c r="K774">
        <v>76950</v>
      </c>
      <c r="L774">
        <v>49.34</v>
      </c>
      <c r="M774">
        <f t="shared" si="75"/>
        <v>0.61392935450172759</v>
      </c>
      <c r="N774">
        <f t="shared" si="76"/>
        <v>1.5406333333333332E-5</v>
      </c>
      <c r="O774" s="3">
        <f t="shared" si="77"/>
        <v>0.67803272999999997</v>
      </c>
      <c r="P774" s="3"/>
      <c r="Q774" s="3"/>
      <c r="R774" s="3"/>
    </row>
    <row r="775" spans="1:18" x14ac:dyDescent="0.35">
      <c r="A775" s="1">
        <v>43495</v>
      </c>
      <c r="B775" s="2">
        <v>0.83391203703703709</v>
      </c>
      <c r="C775" s="3">
        <f t="shared" si="72"/>
        <v>0.83391203703703709</v>
      </c>
      <c r="D775" s="2">
        <v>0.25</v>
      </c>
      <c r="E775" s="3">
        <f t="shared" si="73"/>
        <v>0.25</v>
      </c>
      <c r="F775" s="2">
        <f t="shared" si="74"/>
        <v>0.58391203703703709</v>
      </c>
      <c r="G775">
        <v>387273</v>
      </c>
      <c r="H775">
        <v>808</v>
      </c>
      <c r="I775">
        <v>14.95</v>
      </c>
      <c r="J775">
        <v>23.89</v>
      </c>
      <c r="K775">
        <v>76952</v>
      </c>
      <c r="L775">
        <v>49.34</v>
      </c>
      <c r="M775">
        <f t="shared" si="75"/>
        <v>0.62311303968499954</v>
      </c>
      <c r="N775">
        <f t="shared" si="76"/>
        <v>1.5673000000000001E-5</v>
      </c>
      <c r="O775" s="3">
        <f t="shared" si="77"/>
        <v>0.68976873000000005</v>
      </c>
      <c r="P775" s="3"/>
      <c r="Q775" s="3"/>
      <c r="R775" s="3"/>
    </row>
    <row r="776" spans="1:18" x14ac:dyDescent="0.35">
      <c r="A776" s="1">
        <v>43495</v>
      </c>
      <c r="B776" s="2">
        <v>0.83392361111111113</v>
      </c>
      <c r="C776" s="3">
        <f t="shared" si="72"/>
        <v>0.83392361111111113</v>
      </c>
      <c r="D776" s="2">
        <v>0.25</v>
      </c>
      <c r="E776" s="3">
        <f t="shared" si="73"/>
        <v>0.25</v>
      </c>
      <c r="F776" s="2">
        <f t="shared" si="74"/>
        <v>0.58392361111111113</v>
      </c>
      <c r="G776">
        <v>387773</v>
      </c>
      <c r="H776">
        <v>809</v>
      </c>
      <c r="I776">
        <v>14.9</v>
      </c>
      <c r="J776">
        <v>23.89</v>
      </c>
      <c r="K776">
        <v>76957</v>
      </c>
      <c r="L776">
        <v>49.34</v>
      </c>
      <c r="M776">
        <f t="shared" si="75"/>
        <v>0.61737323644545461</v>
      </c>
      <c r="N776">
        <f t="shared" si="76"/>
        <v>1.5706333333333332E-5</v>
      </c>
      <c r="O776" s="3">
        <f t="shared" si="77"/>
        <v>0.69123572999999994</v>
      </c>
      <c r="P776" s="3"/>
      <c r="Q776" s="3"/>
      <c r="R776" s="3"/>
    </row>
    <row r="777" spans="1:18" x14ac:dyDescent="0.35">
      <c r="A777" s="1">
        <v>43495</v>
      </c>
      <c r="B777" s="2">
        <v>0.83392361111111113</v>
      </c>
      <c r="C777" s="3">
        <f t="shared" si="72"/>
        <v>0.83392361111111113</v>
      </c>
      <c r="D777" s="2">
        <v>0.25</v>
      </c>
      <c r="E777" s="3">
        <f t="shared" si="73"/>
        <v>0.25</v>
      </c>
      <c r="F777" s="2">
        <f t="shared" si="74"/>
        <v>0.58392361111111113</v>
      </c>
      <c r="G777">
        <v>388273</v>
      </c>
      <c r="H777">
        <v>807</v>
      </c>
      <c r="I777">
        <v>14.76</v>
      </c>
      <c r="J777">
        <v>23.89</v>
      </c>
      <c r="K777">
        <v>76965</v>
      </c>
      <c r="L777">
        <v>49.31</v>
      </c>
      <c r="M777">
        <f t="shared" si="75"/>
        <v>0.60130178737472872</v>
      </c>
      <c r="N777">
        <f t="shared" si="76"/>
        <v>1.5639666666666665E-5</v>
      </c>
      <c r="O777" s="3">
        <f t="shared" si="77"/>
        <v>0.68830172999999994</v>
      </c>
      <c r="P777" s="3"/>
      <c r="Q777" s="3"/>
      <c r="R777" s="3"/>
    </row>
    <row r="778" spans="1:18" x14ac:dyDescent="0.35">
      <c r="A778" s="1">
        <v>43495</v>
      </c>
      <c r="B778" s="2">
        <v>0.83393518518518517</v>
      </c>
      <c r="C778" s="3">
        <f t="shared" si="72"/>
        <v>0.83393518518518517</v>
      </c>
      <c r="D778" s="2">
        <v>0.25</v>
      </c>
      <c r="E778" s="3">
        <f t="shared" si="73"/>
        <v>0.25</v>
      </c>
      <c r="F778" s="2">
        <f t="shared" si="74"/>
        <v>0.58393518518518517</v>
      </c>
      <c r="G778">
        <v>388776</v>
      </c>
      <c r="H778">
        <v>811</v>
      </c>
      <c r="I778">
        <v>14.64</v>
      </c>
      <c r="J778">
        <v>23.89</v>
      </c>
      <c r="K778">
        <v>76971</v>
      </c>
      <c r="L778">
        <v>49.31</v>
      </c>
      <c r="M778">
        <f t="shared" si="75"/>
        <v>0.58752625959982097</v>
      </c>
      <c r="N778">
        <f t="shared" si="76"/>
        <v>1.5773E-5</v>
      </c>
      <c r="O778" s="3">
        <f t="shared" si="77"/>
        <v>0.69416972999999993</v>
      </c>
      <c r="P778" s="3"/>
      <c r="Q778" s="3"/>
      <c r="R778" s="3"/>
    </row>
    <row r="779" spans="1:18" x14ac:dyDescent="0.35">
      <c r="A779" s="1">
        <v>43495</v>
      </c>
      <c r="B779" s="2">
        <v>0.83393518518518517</v>
      </c>
      <c r="C779" s="3">
        <f t="shared" si="72"/>
        <v>0.83393518518518517</v>
      </c>
      <c r="D779" s="2">
        <v>0.25</v>
      </c>
      <c r="E779" s="3">
        <f t="shared" si="73"/>
        <v>0.25</v>
      </c>
      <c r="F779" s="2">
        <f t="shared" si="74"/>
        <v>0.58393518518518517</v>
      </c>
      <c r="G779">
        <v>389273</v>
      </c>
      <c r="H779">
        <v>810</v>
      </c>
      <c r="I779">
        <v>14.28</v>
      </c>
      <c r="J779">
        <v>23.89</v>
      </c>
      <c r="K779">
        <v>76963</v>
      </c>
      <c r="L779">
        <v>49.31</v>
      </c>
      <c r="M779">
        <f t="shared" si="75"/>
        <v>0.54619967627509713</v>
      </c>
      <c r="N779">
        <f t="shared" si="76"/>
        <v>1.5739666666666668E-5</v>
      </c>
      <c r="O779" s="3">
        <f t="shared" si="77"/>
        <v>0.69270273000000004</v>
      </c>
      <c r="P779" s="3"/>
      <c r="Q779" s="3"/>
      <c r="R779" s="3"/>
    </row>
    <row r="780" spans="1:18" x14ac:dyDescent="0.35">
      <c r="A780" s="1">
        <v>43495</v>
      </c>
      <c r="B780" s="2">
        <v>0.83394675925925921</v>
      </c>
      <c r="C780" s="3">
        <f t="shared" si="72"/>
        <v>0.83394675925925921</v>
      </c>
      <c r="D780" s="2">
        <v>0.25</v>
      </c>
      <c r="E780" s="3">
        <f t="shared" si="73"/>
        <v>0.25</v>
      </c>
      <c r="F780" s="2">
        <f t="shared" si="74"/>
        <v>0.58394675925925921</v>
      </c>
      <c r="G780">
        <v>389773</v>
      </c>
      <c r="H780">
        <v>801</v>
      </c>
      <c r="I780">
        <v>14.05</v>
      </c>
      <c r="J780">
        <v>23.88</v>
      </c>
      <c r="K780">
        <v>76973</v>
      </c>
      <c r="L780">
        <v>49.31</v>
      </c>
      <c r="M780">
        <f t="shared" si="75"/>
        <v>0.51979658137319062</v>
      </c>
      <c r="N780">
        <f t="shared" si="76"/>
        <v>1.5439666666666667E-5</v>
      </c>
      <c r="O780" s="3">
        <f t="shared" si="77"/>
        <v>0.67949972999999997</v>
      </c>
      <c r="P780" s="3"/>
      <c r="Q780" s="3"/>
      <c r="R780" s="3"/>
    </row>
    <row r="781" spans="1:18" x14ac:dyDescent="0.35">
      <c r="A781" s="1">
        <v>43495</v>
      </c>
      <c r="B781" s="2">
        <v>0.83394675925925921</v>
      </c>
      <c r="C781" s="3">
        <f t="shared" si="72"/>
        <v>0.83394675925925921</v>
      </c>
      <c r="D781" s="2">
        <v>0.25</v>
      </c>
      <c r="E781" s="3">
        <f t="shared" si="73"/>
        <v>0.25</v>
      </c>
      <c r="F781" s="2">
        <f t="shared" si="74"/>
        <v>0.58394675925925921</v>
      </c>
      <c r="G781">
        <v>390274</v>
      </c>
      <c r="H781">
        <v>802</v>
      </c>
      <c r="I781">
        <v>14</v>
      </c>
      <c r="J781">
        <v>23.89</v>
      </c>
      <c r="K781">
        <v>76953</v>
      </c>
      <c r="L781">
        <v>49.27</v>
      </c>
      <c r="M781">
        <f t="shared" si="75"/>
        <v>0.51405677813364559</v>
      </c>
      <c r="N781">
        <f t="shared" si="76"/>
        <v>1.5472999999999999E-5</v>
      </c>
      <c r="O781" s="3">
        <f t="shared" si="77"/>
        <v>0.68096672999999996</v>
      </c>
      <c r="P781" s="3"/>
      <c r="Q781" s="3"/>
      <c r="R781" s="3"/>
    </row>
    <row r="782" spans="1:18" x14ac:dyDescent="0.35">
      <c r="A782" s="1">
        <v>43495</v>
      </c>
      <c r="B782" s="2">
        <v>0.83395833333333336</v>
      </c>
      <c r="C782" s="3">
        <f t="shared" si="72"/>
        <v>0.83395833333333336</v>
      </c>
      <c r="D782" s="2">
        <v>0.25</v>
      </c>
      <c r="E782" s="3">
        <f t="shared" si="73"/>
        <v>0.25</v>
      </c>
      <c r="F782" s="2">
        <f t="shared" si="74"/>
        <v>0.58395833333333336</v>
      </c>
      <c r="G782">
        <v>390773</v>
      </c>
      <c r="H782">
        <v>806</v>
      </c>
      <c r="I782">
        <v>14</v>
      </c>
      <c r="J782">
        <v>23.89</v>
      </c>
      <c r="K782">
        <v>76962</v>
      </c>
      <c r="L782">
        <v>49.27</v>
      </c>
      <c r="M782">
        <f t="shared" si="75"/>
        <v>0.51405677813364559</v>
      </c>
      <c r="N782">
        <f t="shared" si="76"/>
        <v>1.5606333333333333E-5</v>
      </c>
      <c r="O782" s="3">
        <f t="shared" si="77"/>
        <v>0.68683472999999995</v>
      </c>
      <c r="P782" s="3"/>
      <c r="Q782" s="3"/>
      <c r="R782" s="3"/>
    </row>
    <row r="783" spans="1:18" x14ac:dyDescent="0.35">
      <c r="A783" s="1">
        <v>43495</v>
      </c>
      <c r="B783" s="2">
        <v>0.83395833333333336</v>
      </c>
      <c r="C783" s="3">
        <f t="shared" si="72"/>
        <v>0.83395833333333336</v>
      </c>
      <c r="D783" s="2">
        <v>0.25</v>
      </c>
      <c r="E783" s="3">
        <f t="shared" si="73"/>
        <v>0.25</v>
      </c>
      <c r="F783" s="2">
        <f t="shared" si="74"/>
        <v>0.58395833333333336</v>
      </c>
      <c r="G783">
        <v>391273</v>
      </c>
      <c r="H783">
        <v>809</v>
      </c>
      <c r="I783">
        <v>13.93</v>
      </c>
      <c r="J783">
        <v>23.89</v>
      </c>
      <c r="K783">
        <v>76961</v>
      </c>
      <c r="L783">
        <v>49.27</v>
      </c>
      <c r="M783">
        <f t="shared" si="75"/>
        <v>0.50602105359828253</v>
      </c>
      <c r="N783">
        <f t="shared" si="76"/>
        <v>1.5706333333333332E-5</v>
      </c>
      <c r="O783" s="3">
        <f t="shared" si="77"/>
        <v>0.69123572999999994</v>
      </c>
      <c r="P783" s="3"/>
      <c r="Q783" s="3"/>
      <c r="R783" s="3"/>
    </row>
    <row r="784" spans="1:18" x14ac:dyDescent="0.35">
      <c r="A784" s="1">
        <v>43495</v>
      </c>
      <c r="B784" s="2">
        <v>0.83396990740740751</v>
      </c>
      <c r="C784" s="3">
        <f t="shared" si="72"/>
        <v>0.83396990740740751</v>
      </c>
      <c r="D784" s="2">
        <v>0.25</v>
      </c>
      <c r="E784" s="3">
        <f t="shared" si="73"/>
        <v>0.25</v>
      </c>
      <c r="F784" s="2">
        <f t="shared" si="74"/>
        <v>0.58396990740740751</v>
      </c>
      <c r="G784">
        <v>391773</v>
      </c>
      <c r="H784">
        <v>801</v>
      </c>
      <c r="I784">
        <v>13.92</v>
      </c>
      <c r="J784">
        <v>23.88</v>
      </c>
      <c r="K784">
        <v>76964</v>
      </c>
      <c r="L784">
        <v>49.27</v>
      </c>
      <c r="M784">
        <f t="shared" si="75"/>
        <v>0.50487309295037364</v>
      </c>
      <c r="N784">
        <f t="shared" si="76"/>
        <v>1.5439666666666667E-5</v>
      </c>
      <c r="O784" s="3">
        <f t="shared" si="77"/>
        <v>0.67949972999999997</v>
      </c>
      <c r="P784" s="3"/>
      <c r="Q784" s="3"/>
      <c r="R784" s="3"/>
    </row>
    <row r="785" spans="1:18" x14ac:dyDescent="0.35">
      <c r="A785" s="1">
        <v>43495</v>
      </c>
      <c r="B785" s="2">
        <v>0.83396990740740751</v>
      </c>
      <c r="C785" s="3">
        <f t="shared" si="72"/>
        <v>0.83396990740740751</v>
      </c>
      <c r="D785" s="2">
        <v>0.25</v>
      </c>
      <c r="E785" s="3">
        <f t="shared" si="73"/>
        <v>0.25</v>
      </c>
      <c r="F785" s="2">
        <f t="shared" si="74"/>
        <v>0.58396990740740751</v>
      </c>
      <c r="G785">
        <v>392273</v>
      </c>
      <c r="H785">
        <v>817</v>
      </c>
      <c r="I785">
        <v>13.87</v>
      </c>
      <c r="J785">
        <v>23.89</v>
      </c>
      <c r="K785">
        <v>76967</v>
      </c>
      <c r="L785">
        <v>49.27</v>
      </c>
      <c r="M785">
        <f t="shared" si="75"/>
        <v>0.4991332897108286</v>
      </c>
      <c r="N785">
        <f t="shared" si="76"/>
        <v>1.5973000000000001E-5</v>
      </c>
      <c r="O785" s="3">
        <f t="shared" si="77"/>
        <v>0.70297173000000002</v>
      </c>
      <c r="P785" s="3"/>
      <c r="Q785" s="3"/>
      <c r="R785" s="3"/>
    </row>
    <row r="786" spans="1:18" x14ac:dyDescent="0.35">
      <c r="A786" s="1">
        <v>43495</v>
      </c>
      <c r="B786" s="2">
        <v>0.83398148148148143</v>
      </c>
      <c r="C786" s="3">
        <f t="shared" si="72"/>
        <v>0.83398148148148143</v>
      </c>
      <c r="D786" s="2">
        <v>0.25</v>
      </c>
      <c r="E786" s="3">
        <f t="shared" si="73"/>
        <v>0.25</v>
      </c>
      <c r="F786" s="2">
        <f t="shared" si="74"/>
        <v>0.58398148148148143</v>
      </c>
      <c r="G786">
        <v>392773</v>
      </c>
      <c r="H786">
        <v>804</v>
      </c>
      <c r="I786">
        <v>13.88</v>
      </c>
      <c r="J786">
        <v>23.89</v>
      </c>
      <c r="K786">
        <v>76947</v>
      </c>
      <c r="L786">
        <v>49.27</v>
      </c>
      <c r="M786">
        <f t="shared" si="75"/>
        <v>0.50028125035873772</v>
      </c>
      <c r="N786">
        <f t="shared" si="76"/>
        <v>1.5539666666666666E-5</v>
      </c>
      <c r="O786" s="3">
        <f t="shared" si="77"/>
        <v>0.68390072999999996</v>
      </c>
      <c r="P786" s="3"/>
      <c r="Q786" s="3"/>
      <c r="R786" s="3"/>
    </row>
    <row r="787" spans="1:18" x14ac:dyDescent="0.35">
      <c r="A787" s="1">
        <v>43495</v>
      </c>
      <c r="B787" s="2">
        <v>0.83398148148148143</v>
      </c>
      <c r="C787" s="3">
        <f t="shared" si="72"/>
        <v>0.83398148148148143</v>
      </c>
      <c r="D787" s="2">
        <v>0.25</v>
      </c>
      <c r="E787" s="3">
        <f t="shared" si="73"/>
        <v>0.25</v>
      </c>
      <c r="F787" s="2">
        <f t="shared" si="74"/>
        <v>0.58398148148148143</v>
      </c>
      <c r="G787">
        <v>393273</v>
      </c>
      <c r="H787">
        <v>816</v>
      </c>
      <c r="I787">
        <v>13.97</v>
      </c>
      <c r="J787">
        <v>23.89</v>
      </c>
      <c r="K787">
        <v>76959</v>
      </c>
      <c r="L787">
        <v>49.24</v>
      </c>
      <c r="M787">
        <f t="shared" si="75"/>
        <v>0.51061289618991867</v>
      </c>
      <c r="N787">
        <f t="shared" si="76"/>
        <v>1.5939666666666666E-5</v>
      </c>
      <c r="O787" s="3">
        <f t="shared" si="77"/>
        <v>0.70150472999999991</v>
      </c>
      <c r="P787" s="3"/>
      <c r="Q787" s="3"/>
      <c r="R787" s="3"/>
    </row>
    <row r="788" spans="1:18" x14ac:dyDescent="0.35">
      <c r="A788" s="1">
        <v>43495</v>
      </c>
      <c r="B788" s="2">
        <v>0.83399305555555558</v>
      </c>
      <c r="C788" s="3">
        <f t="shared" si="72"/>
        <v>0.83399305555555558</v>
      </c>
      <c r="D788" s="2">
        <v>0.25</v>
      </c>
      <c r="E788" s="3">
        <f t="shared" si="73"/>
        <v>0.25</v>
      </c>
      <c r="F788" s="2">
        <f t="shared" si="74"/>
        <v>0.58399305555555558</v>
      </c>
      <c r="G788">
        <v>393774</v>
      </c>
      <c r="H788">
        <v>819</v>
      </c>
      <c r="I788">
        <v>13.82</v>
      </c>
      <c r="J788">
        <v>23.89</v>
      </c>
      <c r="K788">
        <v>76949</v>
      </c>
      <c r="L788">
        <v>49.24</v>
      </c>
      <c r="M788">
        <f t="shared" si="75"/>
        <v>0.49339348647128378</v>
      </c>
      <c r="N788">
        <f t="shared" si="76"/>
        <v>1.6039666666666668E-5</v>
      </c>
      <c r="O788" s="3">
        <f t="shared" si="77"/>
        <v>0.70590573000000012</v>
      </c>
      <c r="P788" s="3"/>
      <c r="Q788" s="3"/>
      <c r="R788" s="3"/>
    </row>
    <row r="789" spans="1:18" x14ac:dyDescent="0.35">
      <c r="A789" s="1">
        <v>43495</v>
      </c>
      <c r="B789" s="2">
        <v>0.83399305555555558</v>
      </c>
      <c r="C789" s="3">
        <f t="shared" si="72"/>
        <v>0.83399305555555558</v>
      </c>
      <c r="D789" s="2">
        <v>0.25</v>
      </c>
      <c r="E789" s="3">
        <f t="shared" si="73"/>
        <v>0.25</v>
      </c>
      <c r="F789" s="2">
        <f t="shared" si="74"/>
        <v>0.58399305555555558</v>
      </c>
      <c r="G789">
        <v>394273</v>
      </c>
      <c r="H789">
        <v>811</v>
      </c>
      <c r="I789">
        <v>13.92</v>
      </c>
      <c r="J789">
        <v>23.89</v>
      </c>
      <c r="K789">
        <v>76961</v>
      </c>
      <c r="L789">
        <v>49.24</v>
      </c>
      <c r="M789">
        <f t="shared" si="75"/>
        <v>0.50487309295037364</v>
      </c>
      <c r="N789">
        <f t="shared" si="76"/>
        <v>1.5773E-5</v>
      </c>
      <c r="O789" s="3">
        <f t="shared" si="77"/>
        <v>0.69416972999999993</v>
      </c>
      <c r="P789" s="3"/>
      <c r="Q789" s="3"/>
      <c r="R789" s="3"/>
    </row>
    <row r="790" spans="1:18" x14ac:dyDescent="0.35">
      <c r="A790" s="1">
        <v>43495</v>
      </c>
      <c r="B790" s="2">
        <v>0.83400462962962962</v>
      </c>
      <c r="C790" s="3">
        <f t="shared" si="72"/>
        <v>0.83400462962962962</v>
      </c>
      <c r="D790" s="2">
        <v>0.25</v>
      </c>
      <c r="E790" s="3">
        <f t="shared" si="73"/>
        <v>0.25</v>
      </c>
      <c r="F790" s="2">
        <f t="shared" si="74"/>
        <v>0.58400462962962962</v>
      </c>
      <c r="G790">
        <v>394773</v>
      </c>
      <c r="H790">
        <v>816</v>
      </c>
      <c r="I790">
        <v>13.86</v>
      </c>
      <c r="J790">
        <v>23.89</v>
      </c>
      <c r="K790">
        <v>76962</v>
      </c>
      <c r="L790">
        <v>49.24</v>
      </c>
      <c r="M790">
        <f t="shared" si="75"/>
        <v>0.49798532906291965</v>
      </c>
      <c r="N790">
        <f t="shared" si="76"/>
        <v>1.5939666666666666E-5</v>
      </c>
      <c r="O790" s="3">
        <f t="shared" si="77"/>
        <v>0.70150472999999991</v>
      </c>
      <c r="P790" s="3"/>
      <c r="Q790" s="3"/>
      <c r="R790" s="3"/>
    </row>
    <row r="791" spans="1:18" x14ac:dyDescent="0.35">
      <c r="A791" s="1">
        <v>43495</v>
      </c>
      <c r="B791" s="2">
        <v>0.83400462962962962</v>
      </c>
      <c r="C791" s="3">
        <f t="shared" si="72"/>
        <v>0.83400462962962962</v>
      </c>
      <c r="D791" s="2">
        <v>0.25</v>
      </c>
      <c r="E791" s="3">
        <f t="shared" si="73"/>
        <v>0.25</v>
      </c>
      <c r="F791" s="2">
        <f t="shared" si="74"/>
        <v>0.58400462962962962</v>
      </c>
      <c r="G791">
        <v>395274</v>
      </c>
      <c r="H791">
        <v>801</v>
      </c>
      <c r="I791">
        <v>13.88</v>
      </c>
      <c r="J791">
        <v>23.89</v>
      </c>
      <c r="K791">
        <v>76967</v>
      </c>
      <c r="L791">
        <v>49.24</v>
      </c>
      <c r="M791">
        <f t="shared" si="75"/>
        <v>0.50028125035873772</v>
      </c>
      <c r="N791">
        <f t="shared" si="76"/>
        <v>1.5439666666666667E-5</v>
      </c>
      <c r="O791" s="3">
        <f t="shared" si="77"/>
        <v>0.67949972999999997</v>
      </c>
      <c r="P791" s="3"/>
      <c r="Q791" s="3"/>
      <c r="R791" s="3"/>
    </row>
    <row r="792" spans="1:18" x14ac:dyDescent="0.35">
      <c r="A792" s="1">
        <v>43495</v>
      </c>
      <c r="B792" s="2">
        <v>0.83401620370370377</v>
      </c>
      <c r="C792" s="3">
        <f t="shared" si="72"/>
        <v>0.83401620370370377</v>
      </c>
      <c r="D792" s="2">
        <v>0.25</v>
      </c>
      <c r="E792" s="3">
        <f t="shared" si="73"/>
        <v>0.25</v>
      </c>
      <c r="F792" s="2">
        <f t="shared" si="74"/>
        <v>0.58401620370370377</v>
      </c>
      <c r="G792">
        <v>395773</v>
      </c>
      <c r="H792">
        <v>815</v>
      </c>
      <c r="I792">
        <v>13.87</v>
      </c>
      <c r="J792">
        <v>23.89</v>
      </c>
      <c r="K792">
        <v>76973</v>
      </c>
      <c r="L792">
        <v>49.2</v>
      </c>
      <c r="M792">
        <f t="shared" si="75"/>
        <v>0.4991332897108286</v>
      </c>
      <c r="N792">
        <f t="shared" si="76"/>
        <v>1.5906333333333334E-5</v>
      </c>
      <c r="O792" s="3">
        <f t="shared" si="77"/>
        <v>0.70003773000000002</v>
      </c>
      <c r="P792" s="3"/>
      <c r="Q792" s="3"/>
      <c r="R792" s="3"/>
    </row>
    <row r="793" spans="1:18" x14ac:dyDescent="0.35">
      <c r="A793" s="1">
        <v>43495</v>
      </c>
      <c r="B793" s="2">
        <v>0.83401620370370377</v>
      </c>
      <c r="C793" s="3">
        <f t="shared" si="72"/>
        <v>0.83401620370370377</v>
      </c>
      <c r="D793" s="2">
        <v>0.25</v>
      </c>
      <c r="E793" s="3">
        <f t="shared" si="73"/>
        <v>0.25</v>
      </c>
      <c r="F793" s="2">
        <f t="shared" si="74"/>
        <v>0.58401620370370377</v>
      </c>
      <c r="G793">
        <v>396273</v>
      </c>
      <c r="H793">
        <v>799</v>
      </c>
      <c r="I793">
        <v>13.9</v>
      </c>
      <c r="J793">
        <v>23.89</v>
      </c>
      <c r="K793">
        <v>76961</v>
      </c>
      <c r="L793">
        <v>49.2</v>
      </c>
      <c r="M793">
        <f t="shared" si="75"/>
        <v>0.50257717165455573</v>
      </c>
      <c r="N793">
        <f t="shared" si="76"/>
        <v>1.5373E-5</v>
      </c>
      <c r="O793" s="3">
        <f t="shared" si="77"/>
        <v>0.67656572999999998</v>
      </c>
      <c r="P793" s="3"/>
      <c r="Q793" s="3"/>
      <c r="R793" s="3"/>
    </row>
    <row r="794" spans="1:18" x14ac:dyDescent="0.35">
      <c r="A794" s="1">
        <v>43495</v>
      </c>
      <c r="B794" s="2">
        <v>0.8340277777777777</v>
      </c>
      <c r="C794" s="3">
        <f t="shared" si="72"/>
        <v>0.8340277777777777</v>
      </c>
      <c r="D794" s="2">
        <v>0.25</v>
      </c>
      <c r="E794" s="3">
        <f t="shared" si="73"/>
        <v>0.25</v>
      </c>
      <c r="F794" s="2">
        <f t="shared" si="74"/>
        <v>0.5840277777777777</v>
      </c>
      <c r="G794">
        <v>396773</v>
      </c>
      <c r="H794">
        <v>805</v>
      </c>
      <c r="I794">
        <v>13.93</v>
      </c>
      <c r="J794">
        <v>23.89</v>
      </c>
      <c r="K794">
        <v>77004</v>
      </c>
      <c r="L794">
        <v>49.2</v>
      </c>
      <c r="M794">
        <f t="shared" si="75"/>
        <v>0.50602105359828253</v>
      </c>
      <c r="N794">
        <f t="shared" si="76"/>
        <v>1.5573000000000002E-5</v>
      </c>
      <c r="O794" s="3">
        <f t="shared" si="77"/>
        <v>0.68536773000000006</v>
      </c>
      <c r="P794" s="3"/>
      <c r="Q794" s="3"/>
      <c r="R794" s="3"/>
    </row>
    <row r="795" spans="1:18" x14ac:dyDescent="0.35">
      <c r="A795" s="1">
        <v>43495</v>
      </c>
      <c r="B795" s="2">
        <v>0.8340277777777777</v>
      </c>
      <c r="C795" s="3">
        <f t="shared" si="72"/>
        <v>0.8340277777777777</v>
      </c>
      <c r="D795" s="2">
        <v>0.25</v>
      </c>
      <c r="E795" s="3">
        <f t="shared" si="73"/>
        <v>0.25</v>
      </c>
      <c r="F795" s="2">
        <f t="shared" si="74"/>
        <v>0.5840277777777777</v>
      </c>
      <c r="G795">
        <v>397274</v>
      </c>
      <c r="H795">
        <v>815</v>
      </c>
      <c r="I795">
        <v>13.95</v>
      </c>
      <c r="J795">
        <v>23.89</v>
      </c>
      <c r="K795">
        <v>76974</v>
      </c>
      <c r="L795">
        <v>49.2</v>
      </c>
      <c r="M795">
        <f t="shared" si="75"/>
        <v>0.50831697489410055</v>
      </c>
      <c r="N795">
        <f t="shared" si="76"/>
        <v>1.5906333333333334E-5</v>
      </c>
      <c r="O795" s="3">
        <f t="shared" si="77"/>
        <v>0.70003773000000002</v>
      </c>
      <c r="P795" s="3"/>
      <c r="Q795" s="3"/>
      <c r="R795" s="3"/>
    </row>
    <row r="796" spans="1:18" x14ac:dyDescent="0.35">
      <c r="A796" s="1">
        <v>43495</v>
      </c>
      <c r="B796" s="2">
        <v>0.83403935185185185</v>
      </c>
      <c r="C796" s="3">
        <f t="shared" si="72"/>
        <v>0.83403935185185185</v>
      </c>
      <c r="D796" s="2">
        <v>0.25</v>
      </c>
      <c r="E796" s="3">
        <f t="shared" si="73"/>
        <v>0.25</v>
      </c>
      <c r="F796" s="2">
        <f t="shared" si="74"/>
        <v>0.58403935185185185</v>
      </c>
      <c r="G796">
        <v>397773</v>
      </c>
      <c r="H796">
        <v>810</v>
      </c>
      <c r="I796">
        <v>13.99</v>
      </c>
      <c r="J796">
        <v>23.91</v>
      </c>
      <c r="K796">
        <v>77014</v>
      </c>
      <c r="L796">
        <v>49.17</v>
      </c>
      <c r="M796">
        <f t="shared" si="75"/>
        <v>0.51290881748573658</v>
      </c>
      <c r="N796">
        <f t="shared" si="76"/>
        <v>1.5739666666666668E-5</v>
      </c>
      <c r="O796" s="3">
        <f t="shared" si="77"/>
        <v>0.69270273000000004</v>
      </c>
      <c r="P796" s="3"/>
      <c r="Q796" s="3"/>
      <c r="R796" s="3"/>
    </row>
    <row r="797" spans="1:18" x14ac:dyDescent="0.35">
      <c r="A797" s="1">
        <v>43495</v>
      </c>
      <c r="B797" s="2">
        <v>0.83403935185185185</v>
      </c>
      <c r="C797" s="3">
        <f t="shared" si="72"/>
        <v>0.83403935185185185</v>
      </c>
      <c r="D797" s="2">
        <v>0.25</v>
      </c>
      <c r="E797" s="3">
        <f t="shared" si="73"/>
        <v>0.25</v>
      </c>
      <c r="F797" s="2">
        <f t="shared" si="74"/>
        <v>0.58403935185185185</v>
      </c>
      <c r="G797">
        <v>398276</v>
      </c>
      <c r="H797">
        <v>814</v>
      </c>
      <c r="I797">
        <v>13.99</v>
      </c>
      <c r="J797">
        <v>23.89</v>
      </c>
      <c r="K797">
        <v>76973</v>
      </c>
      <c r="L797">
        <v>49.17</v>
      </c>
      <c r="M797">
        <f t="shared" si="75"/>
        <v>0.51290881748573658</v>
      </c>
      <c r="N797">
        <f t="shared" si="76"/>
        <v>1.5872999999999999E-5</v>
      </c>
      <c r="O797" s="3">
        <f t="shared" si="77"/>
        <v>0.69857072999999992</v>
      </c>
      <c r="P797" s="3"/>
      <c r="Q797" s="3"/>
      <c r="R797" s="3"/>
    </row>
    <row r="798" spans="1:18" x14ac:dyDescent="0.35">
      <c r="A798" s="1">
        <v>43495</v>
      </c>
      <c r="B798" s="2">
        <v>0.834050925925926</v>
      </c>
      <c r="C798" s="3">
        <f t="shared" si="72"/>
        <v>0.834050925925926</v>
      </c>
      <c r="D798" s="2">
        <v>0.25</v>
      </c>
      <c r="E798" s="3">
        <f t="shared" si="73"/>
        <v>0.25</v>
      </c>
      <c r="F798" s="2">
        <f t="shared" si="74"/>
        <v>0.584050925925926</v>
      </c>
      <c r="G798">
        <v>398773</v>
      </c>
      <c r="H798">
        <v>818</v>
      </c>
      <c r="I798">
        <v>13.95</v>
      </c>
      <c r="J798">
        <v>23.89</v>
      </c>
      <c r="K798">
        <v>77001</v>
      </c>
      <c r="L798">
        <v>49.17</v>
      </c>
      <c r="M798">
        <f t="shared" si="75"/>
        <v>0.50831697489410055</v>
      </c>
      <c r="N798">
        <f t="shared" si="76"/>
        <v>1.6006333333333333E-5</v>
      </c>
      <c r="O798" s="3">
        <f t="shared" si="77"/>
        <v>0.70443873000000001</v>
      </c>
      <c r="P798" s="3"/>
      <c r="Q798" s="3"/>
      <c r="R798" s="3"/>
    </row>
    <row r="799" spans="1:18" x14ac:dyDescent="0.35">
      <c r="A799" s="1">
        <v>43495</v>
      </c>
      <c r="B799" s="2">
        <v>0.834050925925926</v>
      </c>
      <c r="C799" s="3">
        <f t="shared" si="72"/>
        <v>0.834050925925926</v>
      </c>
      <c r="D799" s="2">
        <v>0.25</v>
      </c>
      <c r="E799" s="3">
        <f t="shared" si="73"/>
        <v>0.25</v>
      </c>
      <c r="F799" s="2">
        <f t="shared" si="74"/>
        <v>0.584050925925926</v>
      </c>
      <c r="G799">
        <v>399273</v>
      </c>
      <c r="H799">
        <v>809</v>
      </c>
      <c r="I799">
        <v>13.97</v>
      </c>
      <c r="J799">
        <v>23.89</v>
      </c>
      <c r="K799">
        <v>76996</v>
      </c>
      <c r="L799">
        <v>49.17</v>
      </c>
      <c r="M799">
        <f t="shared" si="75"/>
        <v>0.51061289618991867</v>
      </c>
      <c r="N799">
        <f t="shared" si="76"/>
        <v>1.5706333333333332E-5</v>
      </c>
      <c r="O799" s="3">
        <f t="shared" si="77"/>
        <v>0.69123572999999994</v>
      </c>
      <c r="P799" s="3"/>
      <c r="Q799" s="3"/>
      <c r="R799" s="3"/>
    </row>
    <row r="800" spans="1:18" x14ac:dyDescent="0.35">
      <c r="A800" s="1">
        <v>43495</v>
      </c>
      <c r="B800" s="2">
        <v>0.83406249999999993</v>
      </c>
      <c r="C800" s="3">
        <f t="shared" si="72"/>
        <v>0.83406249999999993</v>
      </c>
      <c r="D800" s="2">
        <v>0.25</v>
      </c>
      <c r="E800" s="3">
        <f t="shared" si="73"/>
        <v>0.25</v>
      </c>
      <c r="F800" s="2">
        <f t="shared" si="74"/>
        <v>0.58406249999999993</v>
      </c>
      <c r="G800">
        <v>399773</v>
      </c>
      <c r="H800">
        <v>807</v>
      </c>
      <c r="I800">
        <v>14</v>
      </c>
      <c r="J800">
        <v>23.89</v>
      </c>
      <c r="K800">
        <v>76980</v>
      </c>
      <c r="L800">
        <v>49.13</v>
      </c>
      <c r="M800">
        <f t="shared" si="75"/>
        <v>0.51405677813364559</v>
      </c>
      <c r="N800">
        <f t="shared" si="76"/>
        <v>1.5639666666666665E-5</v>
      </c>
      <c r="O800" s="3">
        <f t="shared" si="77"/>
        <v>0.68830172999999994</v>
      </c>
      <c r="P800" s="3"/>
      <c r="Q800" s="3"/>
      <c r="R800" s="3"/>
    </row>
    <row r="801" spans="1:18" x14ac:dyDescent="0.35">
      <c r="A801" s="1">
        <v>43495</v>
      </c>
      <c r="B801" s="2">
        <v>0.83406249999999993</v>
      </c>
      <c r="C801" s="3">
        <f t="shared" si="72"/>
        <v>0.83406249999999993</v>
      </c>
      <c r="D801" s="2">
        <v>0.25</v>
      </c>
      <c r="E801" s="3">
        <f t="shared" si="73"/>
        <v>0.25</v>
      </c>
      <c r="F801" s="2">
        <f t="shared" si="74"/>
        <v>0.58406249999999993</v>
      </c>
      <c r="G801">
        <v>400273</v>
      </c>
      <c r="H801">
        <v>813</v>
      </c>
      <c r="I801">
        <v>14.03</v>
      </c>
      <c r="J801">
        <v>23.88</v>
      </c>
      <c r="K801">
        <v>77005</v>
      </c>
      <c r="L801">
        <v>49.13</v>
      </c>
      <c r="M801">
        <f t="shared" si="75"/>
        <v>0.51750066007737239</v>
      </c>
      <c r="N801">
        <f t="shared" si="76"/>
        <v>1.5839666666666667E-5</v>
      </c>
      <c r="O801" s="3">
        <f t="shared" si="77"/>
        <v>0.69710373000000003</v>
      </c>
      <c r="P801" s="3"/>
      <c r="Q801" s="3"/>
      <c r="R801" s="3"/>
    </row>
    <row r="802" spans="1:18" x14ac:dyDescent="0.35">
      <c r="A802" s="1">
        <v>43495</v>
      </c>
      <c r="B802" s="2">
        <v>0.83407407407407408</v>
      </c>
      <c r="C802" s="3">
        <f t="shared" si="72"/>
        <v>0.83407407407407408</v>
      </c>
      <c r="D802" s="2">
        <v>0.25</v>
      </c>
      <c r="E802" s="3">
        <f t="shared" si="73"/>
        <v>0.25</v>
      </c>
      <c r="F802" s="2">
        <f t="shared" si="74"/>
        <v>0.58407407407407408</v>
      </c>
      <c r="G802">
        <v>400775</v>
      </c>
      <c r="H802">
        <v>809</v>
      </c>
      <c r="I802">
        <v>14.04</v>
      </c>
      <c r="J802">
        <v>23.91</v>
      </c>
      <c r="K802">
        <v>77017</v>
      </c>
      <c r="L802">
        <v>49.13</v>
      </c>
      <c r="M802">
        <f t="shared" si="75"/>
        <v>0.5186486207252814</v>
      </c>
      <c r="N802">
        <f t="shared" si="76"/>
        <v>1.5706333333333332E-5</v>
      </c>
      <c r="O802" s="3">
        <f t="shared" si="77"/>
        <v>0.69123572999999994</v>
      </c>
      <c r="P802" s="3"/>
      <c r="Q802" s="3"/>
      <c r="R802" s="3"/>
    </row>
    <row r="803" spans="1:18" x14ac:dyDescent="0.35">
      <c r="A803" s="1">
        <v>43495</v>
      </c>
      <c r="B803" s="2">
        <v>0.83407407407407408</v>
      </c>
      <c r="C803" s="3">
        <f t="shared" si="72"/>
        <v>0.83407407407407408</v>
      </c>
      <c r="D803" s="2">
        <v>0.25</v>
      </c>
      <c r="E803" s="3">
        <f t="shared" si="73"/>
        <v>0.25</v>
      </c>
      <c r="F803" s="2">
        <f t="shared" si="74"/>
        <v>0.58407407407407408</v>
      </c>
      <c r="G803">
        <v>401274</v>
      </c>
      <c r="H803">
        <v>811</v>
      </c>
      <c r="I803">
        <v>14.04</v>
      </c>
      <c r="J803">
        <v>23.88</v>
      </c>
      <c r="K803">
        <v>77009</v>
      </c>
      <c r="L803">
        <v>49.13</v>
      </c>
      <c r="M803">
        <f t="shared" si="75"/>
        <v>0.5186486207252814</v>
      </c>
      <c r="N803">
        <f t="shared" si="76"/>
        <v>1.5773E-5</v>
      </c>
      <c r="O803" s="3">
        <f t="shared" si="77"/>
        <v>0.69416972999999993</v>
      </c>
      <c r="P803" s="3"/>
      <c r="Q803" s="3"/>
      <c r="R803" s="3"/>
    </row>
    <row r="804" spans="1:18" x14ac:dyDescent="0.35">
      <c r="A804" s="1">
        <v>43495</v>
      </c>
      <c r="B804" s="2">
        <v>0.83408564814814812</v>
      </c>
      <c r="C804" s="3">
        <f t="shared" si="72"/>
        <v>0.83408564814814812</v>
      </c>
      <c r="D804" s="2">
        <v>0.25</v>
      </c>
      <c r="E804" s="3">
        <f t="shared" si="73"/>
        <v>0.25</v>
      </c>
      <c r="F804" s="2">
        <f t="shared" si="74"/>
        <v>0.58408564814814812</v>
      </c>
      <c r="G804">
        <v>401774</v>
      </c>
      <c r="H804">
        <v>810</v>
      </c>
      <c r="I804">
        <v>14.09</v>
      </c>
      <c r="J804">
        <v>23.89</v>
      </c>
      <c r="K804">
        <v>77018</v>
      </c>
      <c r="L804">
        <v>49.13</v>
      </c>
      <c r="M804">
        <f t="shared" si="75"/>
        <v>0.52438842396482643</v>
      </c>
      <c r="N804">
        <f t="shared" si="76"/>
        <v>1.5739666666666668E-5</v>
      </c>
      <c r="O804" s="3">
        <f t="shared" si="77"/>
        <v>0.69270273000000004</v>
      </c>
      <c r="P804" s="3"/>
      <c r="Q804" s="3"/>
      <c r="R804" s="3"/>
    </row>
    <row r="805" spans="1:18" x14ac:dyDescent="0.35">
      <c r="A805" s="1">
        <v>43495</v>
      </c>
      <c r="B805" s="2">
        <v>0.83408564814814812</v>
      </c>
      <c r="C805" s="3">
        <f t="shared" ref="C805:C865" si="78">B805</f>
        <v>0.83408564814814812</v>
      </c>
      <c r="D805" s="2">
        <v>0.25</v>
      </c>
      <c r="E805" s="3">
        <f t="shared" ref="E805:E865" si="79">D805</f>
        <v>0.25</v>
      </c>
      <c r="F805" s="2">
        <f t="shared" ref="F805:F865" si="80">C805-E805</f>
        <v>0.58408564814814812</v>
      </c>
      <c r="G805">
        <v>402273</v>
      </c>
      <c r="H805">
        <v>799</v>
      </c>
      <c r="I805">
        <v>14.1</v>
      </c>
      <c r="J805">
        <v>23.89</v>
      </c>
      <c r="K805">
        <v>77026</v>
      </c>
      <c r="L805">
        <v>49.13</v>
      </c>
      <c r="M805">
        <f t="shared" ref="M805:M865" si="81">(I805-9.522)/8.7111</f>
        <v>0.52553638461273544</v>
      </c>
      <c r="N805">
        <f t="shared" ref="N805:N865" si="82">(H805-337.81)/30000000</f>
        <v>1.5373E-5</v>
      </c>
      <c r="O805" s="3">
        <f t="shared" ref="O805:O865" si="83">N805*44010</f>
        <v>0.67656572999999998</v>
      </c>
      <c r="P805" s="3"/>
      <c r="Q805" s="3"/>
      <c r="R805" s="3"/>
    </row>
    <row r="806" spans="1:18" x14ac:dyDescent="0.35">
      <c r="A806" s="1">
        <v>43495</v>
      </c>
      <c r="B806" s="2">
        <v>0.83409722222222227</v>
      </c>
      <c r="C806" s="3">
        <f t="shared" si="78"/>
        <v>0.83409722222222227</v>
      </c>
      <c r="D806" s="2">
        <v>0.25</v>
      </c>
      <c r="E806" s="3">
        <f t="shared" si="79"/>
        <v>0.25</v>
      </c>
      <c r="F806" s="2">
        <f t="shared" si="80"/>
        <v>0.58409722222222227</v>
      </c>
      <c r="G806">
        <v>402774</v>
      </c>
      <c r="H806">
        <v>809</v>
      </c>
      <c r="I806">
        <v>14.11</v>
      </c>
      <c r="J806">
        <v>23.89</v>
      </c>
      <c r="K806">
        <v>77002</v>
      </c>
      <c r="L806">
        <v>49.13</v>
      </c>
      <c r="M806">
        <f t="shared" si="81"/>
        <v>0.52668434526064434</v>
      </c>
      <c r="N806">
        <f t="shared" si="82"/>
        <v>1.5706333333333332E-5</v>
      </c>
      <c r="O806" s="3">
        <f t="shared" si="83"/>
        <v>0.69123572999999994</v>
      </c>
      <c r="P806" s="3"/>
      <c r="Q806" s="3"/>
      <c r="R806" s="3"/>
    </row>
    <row r="807" spans="1:18" x14ac:dyDescent="0.35">
      <c r="A807" s="1">
        <v>43495</v>
      </c>
      <c r="B807" s="2">
        <v>0.83409722222222227</v>
      </c>
      <c r="C807" s="3">
        <f t="shared" si="78"/>
        <v>0.83409722222222227</v>
      </c>
      <c r="D807" s="2">
        <v>0.25</v>
      </c>
      <c r="E807" s="3">
        <f t="shared" si="79"/>
        <v>0.25</v>
      </c>
      <c r="F807" s="2">
        <f t="shared" si="80"/>
        <v>0.58409722222222227</v>
      </c>
      <c r="G807">
        <v>403273</v>
      </c>
      <c r="H807">
        <v>810</v>
      </c>
      <c r="I807">
        <v>14.13</v>
      </c>
      <c r="J807">
        <v>23.89</v>
      </c>
      <c r="K807">
        <v>77028</v>
      </c>
      <c r="L807">
        <v>49.1</v>
      </c>
      <c r="M807">
        <f t="shared" si="81"/>
        <v>0.52898026655646246</v>
      </c>
      <c r="N807">
        <f t="shared" si="82"/>
        <v>1.5739666666666668E-5</v>
      </c>
      <c r="O807" s="3">
        <f t="shared" si="83"/>
        <v>0.69270273000000004</v>
      </c>
      <c r="P807" s="3"/>
      <c r="Q807" s="3"/>
      <c r="R807" s="3"/>
    </row>
    <row r="808" spans="1:18" x14ac:dyDescent="0.35">
      <c r="A808" s="1">
        <v>43495</v>
      </c>
      <c r="B808" s="2">
        <v>0.8341087962962962</v>
      </c>
      <c r="C808" s="3">
        <f t="shared" si="78"/>
        <v>0.8341087962962962</v>
      </c>
      <c r="D808" s="2">
        <v>0.25</v>
      </c>
      <c r="E808" s="3">
        <f t="shared" si="79"/>
        <v>0.25</v>
      </c>
      <c r="F808" s="2">
        <f t="shared" si="80"/>
        <v>0.5841087962962962</v>
      </c>
      <c r="G808">
        <v>403773</v>
      </c>
      <c r="H808">
        <v>815</v>
      </c>
      <c r="I808">
        <v>14.2</v>
      </c>
      <c r="J808">
        <v>23.89</v>
      </c>
      <c r="K808">
        <v>77039</v>
      </c>
      <c r="L808">
        <v>49.1</v>
      </c>
      <c r="M808">
        <f t="shared" si="81"/>
        <v>0.5370159910918253</v>
      </c>
      <c r="N808">
        <f t="shared" si="82"/>
        <v>1.5906333333333334E-5</v>
      </c>
      <c r="O808" s="3">
        <f t="shared" si="83"/>
        <v>0.70003773000000002</v>
      </c>
      <c r="P808" s="3"/>
      <c r="Q808" s="3"/>
      <c r="R808" s="3"/>
    </row>
    <row r="809" spans="1:18" x14ac:dyDescent="0.35">
      <c r="A809" s="1">
        <v>43495</v>
      </c>
      <c r="B809" s="2">
        <v>0.8341087962962962</v>
      </c>
      <c r="C809" s="3">
        <f t="shared" si="78"/>
        <v>0.8341087962962962</v>
      </c>
      <c r="D809" s="2">
        <v>0.25</v>
      </c>
      <c r="E809" s="3">
        <f t="shared" si="79"/>
        <v>0.25</v>
      </c>
      <c r="F809" s="2">
        <f t="shared" si="80"/>
        <v>0.5841087962962962</v>
      </c>
      <c r="G809">
        <v>404273</v>
      </c>
      <c r="H809">
        <v>813</v>
      </c>
      <c r="I809">
        <v>14.35</v>
      </c>
      <c r="J809">
        <v>23.89</v>
      </c>
      <c r="K809">
        <v>77061</v>
      </c>
      <c r="L809">
        <v>49.13</v>
      </c>
      <c r="M809">
        <f t="shared" si="81"/>
        <v>0.55423540081046019</v>
      </c>
      <c r="N809">
        <f t="shared" si="82"/>
        <v>1.5839666666666667E-5</v>
      </c>
      <c r="O809" s="3">
        <f t="shared" si="83"/>
        <v>0.69710373000000003</v>
      </c>
      <c r="P809" s="3"/>
      <c r="Q809" s="3"/>
      <c r="R809" s="3"/>
    </row>
    <row r="810" spans="1:18" x14ac:dyDescent="0.35">
      <c r="A810" s="1">
        <v>43495</v>
      </c>
      <c r="B810" s="2">
        <v>0.83412037037037035</v>
      </c>
      <c r="C810" s="3">
        <f t="shared" si="78"/>
        <v>0.83412037037037035</v>
      </c>
      <c r="D810" s="2">
        <v>0.25</v>
      </c>
      <c r="E810" s="3">
        <f t="shared" si="79"/>
        <v>0.25</v>
      </c>
      <c r="F810" s="2">
        <f t="shared" si="80"/>
        <v>0.58412037037037035</v>
      </c>
      <c r="G810">
        <v>404773</v>
      </c>
      <c r="H810">
        <v>799</v>
      </c>
      <c r="I810">
        <v>14.4</v>
      </c>
      <c r="J810">
        <v>23.89</v>
      </c>
      <c r="K810">
        <v>77068</v>
      </c>
      <c r="L810">
        <v>49.1</v>
      </c>
      <c r="M810">
        <f t="shared" si="81"/>
        <v>0.55997520405000523</v>
      </c>
      <c r="N810">
        <f t="shared" si="82"/>
        <v>1.5373E-5</v>
      </c>
      <c r="O810" s="3">
        <f t="shared" si="83"/>
        <v>0.67656572999999998</v>
      </c>
      <c r="P810" s="3"/>
      <c r="Q810" s="3"/>
      <c r="R810" s="3"/>
    </row>
    <row r="811" spans="1:18" x14ac:dyDescent="0.35">
      <c r="A811" s="1">
        <v>43495</v>
      </c>
      <c r="B811" s="2">
        <v>0.83412037037037035</v>
      </c>
      <c r="C811" s="3">
        <f t="shared" si="78"/>
        <v>0.83412037037037035</v>
      </c>
      <c r="D811" s="2">
        <v>0.25</v>
      </c>
      <c r="E811" s="3">
        <f t="shared" si="79"/>
        <v>0.25</v>
      </c>
      <c r="F811" s="2">
        <f t="shared" si="80"/>
        <v>0.58412037037037035</v>
      </c>
      <c r="G811">
        <v>405273</v>
      </c>
      <c r="H811">
        <v>815</v>
      </c>
      <c r="I811">
        <v>14.28</v>
      </c>
      <c r="J811">
        <v>23.89</v>
      </c>
      <c r="K811">
        <v>77042</v>
      </c>
      <c r="L811">
        <v>49.1</v>
      </c>
      <c r="M811">
        <f t="shared" si="81"/>
        <v>0.54619967627509713</v>
      </c>
      <c r="N811">
        <f t="shared" si="82"/>
        <v>1.5906333333333334E-5</v>
      </c>
      <c r="O811" s="3">
        <f t="shared" si="83"/>
        <v>0.70003773000000002</v>
      </c>
      <c r="P811" s="3"/>
      <c r="Q811" s="3"/>
      <c r="R811" s="3"/>
    </row>
    <row r="812" spans="1:18" x14ac:dyDescent="0.35">
      <c r="A812" s="1">
        <v>43495</v>
      </c>
      <c r="B812" s="2">
        <v>0.8341319444444445</v>
      </c>
      <c r="C812" s="3">
        <f t="shared" si="78"/>
        <v>0.8341319444444445</v>
      </c>
      <c r="D812" s="2">
        <v>0.25</v>
      </c>
      <c r="E812" s="3">
        <f t="shared" si="79"/>
        <v>0.25</v>
      </c>
      <c r="F812" s="2">
        <f t="shared" si="80"/>
        <v>0.5841319444444445</v>
      </c>
      <c r="G812">
        <v>405773</v>
      </c>
      <c r="H812">
        <v>813</v>
      </c>
      <c r="I812">
        <v>14.26</v>
      </c>
      <c r="J812">
        <v>23.89</v>
      </c>
      <c r="K812">
        <v>77042</v>
      </c>
      <c r="L812">
        <v>49.1</v>
      </c>
      <c r="M812">
        <f t="shared" si="81"/>
        <v>0.54390375497927923</v>
      </c>
      <c r="N812">
        <f t="shared" si="82"/>
        <v>1.5839666666666667E-5</v>
      </c>
      <c r="O812" s="3">
        <f t="shared" si="83"/>
        <v>0.69710373000000003</v>
      </c>
      <c r="P812" s="3"/>
      <c r="Q812" s="3"/>
      <c r="R812" s="3"/>
    </row>
    <row r="813" spans="1:18" x14ac:dyDescent="0.35">
      <c r="A813" s="1">
        <v>43495</v>
      </c>
      <c r="B813" s="2">
        <v>0.8341319444444445</v>
      </c>
      <c r="C813" s="3">
        <f t="shared" si="78"/>
        <v>0.8341319444444445</v>
      </c>
      <c r="D813" s="2">
        <v>0.25</v>
      </c>
      <c r="E813" s="3">
        <f t="shared" si="79"/>
        <v>0.25</v>
      </c>
      <c r="F813" s="2">
        <f t="shared" si="80"/>
        <v>0.5841319444444445</v>
      </c>
      <c r="G813">
        <v>406274</v>
      </c>
      <c r="H813">
        <v>812</v>
      </c>
      <c r="I813">
        <v>14.25</v>
      </c>
      <c r="J813">
        <v>23.89</v>
      </c>
      <c r="K813">
        <v>77036</v>
      </c>
      <c r="L813">
        <v>49.1</v>
      </c>
      <c r="M813">
        <f t="shared" si="81"/>
        <v>0.54275579433137033</v>
      </c>
      <c r="N813">
        <f t="shared" si="82"/>
        <v>1.5806333333333335E-5</v>
      </c>
      <c r="O813" s="3">
        <f t="shared" si="83"/>
        <v>0.69563673000000004</v>
      </c>
      <c r="P813" s="3"/>
      <c r="Q813" s="3"/>
      <c r="R813" s="3"/>
    </row>
    <row r="814" spans="1:18" x14ac:dyDescent="0.35">
      <c r="A814" s="1">
        <v>43495</v>
      </c>
      <c r="B814" s="2">
        <v>0.83414351851851853</v>
      </c>
      <c r="C814" s="3">
        <f t="shared" si="78"/>
        <v>0.83414351851851853</v>
      </c>
      <c r="D814" s="2">
        <v>0.25</v>
      </c>
      <c r="E814" s="3">
        <f t="shared" si="79"/>
        <v>0.25</v>
      </c>
      <c r="F814" s="2">
        <f t="shared" si="80"/>
        <v>0.58414351851851853</v>
      </c>
      <c r="G814">
        <v>406773</v>
      </c>
      <c r="H814">
        <v>802</v>
      </c>
      <c r="I814">
        <v>14.09</v>
      </c>
      <c r="J814">
        <v>23.89</v>
      </c>
      <c r="K814">
        <v>77054</v>
      </c>
      <c r="L814">
        <v>49.1</v>
      </c>
      <c r="M814">
        <f t="shared" si="81"/>
        <v>0.52438842396482643</v>
      </c>
      <c r="N814">
        <f t="shared" si="82"/>
        <v>1.5472999999999999E-5</v>
      </c>
      <c r="O814" s="3">
        <f t="shared" si="83"/>
        <v>0.68096672999999996</v>
      </c>
      <c r="P814" s="3"/>
      <c r="Q814" s="3"/>
      <c r="R814" s="3"/>
    </row>
    <row r="815" spans="1:18" x14ac:dyDescent="0.35">
      <c r="A815" s="1">
        <v>43495</v>
      </c>
      <c r="B815" s="2">
        <v>0.83414351851851853</v>
      </c>
      <c r="C815" s="3">
        <f t="shared" si="78"/>
        <v>0.83414351851851853</v>
      </c>
      <c r="D815" s="2">
        <v>0.25</v>
      </c>
      <c r="E815" s="3">
        <f t="shared" si="79"/>
        <v>0.25</v>
      </c>
      <c r="F815" s="2">
        <f t="shared" si="80"/>
        <v>0.58414351851851853</v>
      </c>
      <c r="G815">
        <v>407273</v>
      </c>
      <c r="H815">
        <v>796</v>
      </c>
      <c r="I815">
        <v>14.14</v>
      </c>
      <c r="J815">
        <v>23.91</v>
      </c>
      <c r="K815">
        <v>77024</v>
      </c>
      <c r="L815">
        <v>49.1</v>
      </c>
      <c r="M815">
        <f t="shared" si="81"/>
        <v>0.53012822720437147</v>
      </c>
      <c r="N815">
        <f t="shared" si="82"/>
        <v>1.5273000000000001E-5</v>
      </c>
      <c r="O815" s="3">
        <f t="shared" si="83"/>
        <v>0.67216472999999999</v>
      </c>
      <c r="P815" s="3"/>
      <c r="Q815" s="3"/>
      <c r="R815" s="3"/>
    </row>
    <row r="816" spans="1:18" x14ac:dyDescent="0.35">
      <c r="A816" s="1">
        <v>43495</v>
      </c>
      <c r="B816" s="2">
        <v>0.83415509259259257</v>
      </c>
      <c r="C816" s="3">
        <f t="shared" si="78"/>
        <v>0.83415509259259257</v>
      </c>
      <c r="D816" s="2">
        <v>0.25</v>
      </c>
      <c r="E816" s="3">
        <f t="shared" si="79"/>
        <v>0.25</v>
      </c>
      <c r="F816" s="2">
        <f t="shared" si="80"/>
        <v>0.58415509259259257</v>
      </c>
      <c r="G816">
        <v>407773</v>
      </c>
      <c r="H816">
        <v>795</v>
      </c>
      <c r="I816">
        <v>14.06</v>
      </c>
      <c r="J816">
        <v>23.89</v>
      </c>
      <c r="K816">
        <v>77041</v>
      </c>
      <c r="L816">
        <v>49.1</v>
      </c>
      <c r="M816">
        <f t="shared" si="81"/>
        <v>0.52094454202109952</v>
      </c>
      <c r="N816">
        <f t="shared" si="82"/>
        <v>1.5239666666666667E-5</v>
      </c>
      <c r="O816" s="3">
        <f t="shared" si="83"/>
        <v>0.67069772999999999</v>
      </c>
      <c r="P816" s="3"/>
      <c r="Q816" s="3"/>
      <c r="R816" s="3"/>
    </row>
    <row r="817" spans="1:18" x14ac:dyDescent="0.35">
      <c r="A817" s="1">
        <v>43495</v>
      </c>
      <c r="B817" s="2">
        <v>0.83415509259259257</v>
      </c>
      <c r="C817" s="3">
        <f t="shared" si="78"/>
        <v>0.83415509259259257</v>
      </c>
      <c r="D817" s="2">
        <v>0.25</v>
      </c>
      <c r="E817" s="3">
        <f t="shared" si="79"/>
        <v>0.25</v>
      </c>
      <c r="F817" s="2">
        <f t="shared" si="80"/>
        <v>0.58415509259259257</v>
      </c>
      <c r="G817">
        <v>408274</v>
      </c>
      <c r="H817">
        <v>814</v>
      </c>
      <c r="I817">
        <v>14.01</v>
      </c>
      <c r="J817">
        <v>23.89</v>
      </c>
      <c r="K817">
        <v>77051</v>
      </c>
      <c r="L817">
        <v>49.1</v>
      </c>
      <c r="M817">
        <f t="shared" si="81"/>
        <v>0.51520473878155448</v>
      </c>
      <c r="N817">
        <f t="shared" si="82"/>
        <v>1.5872999999999999E-5</v>
      </c>
      <c r="O817" s="3">
        <f t="shared" si="83"/>
        <v>0.69857072999999992</v>
      </c>
      <c r="P817" s="3"/>
      <c r="Q817" s="3"/>
      <c r="R817" s="3"/>
    </row>
    <row r="818" spans="1:18" x14ac:dyDescent="0.35">
      <c r="A818" s="1">
        <v>43495</v>
      </c>
      <c r="B818" s="2">
        <v>0.83416666666666661</v>
      </c>
      <c r="C818" s="3">
        <f t="shared" si="78"/>
        <v>0.83416666666666661</v>
      </c>
      <c r="D818" s="2">
        <v>0.25</v>
      </c>
      <c r="E818" s="3">
        <f t="shared" si="79"/>
        <v>0.25</v>
      </c>
      <c r="F818" s="2">
        <f t="shared" si="80"/>
        <v>0.58416666666666661</v>
      </c>
      <c r="G818">
        <v>408774</v>
      </c>
      <c r="H818">
        <v>808</v>
      </c>
      <c r="I818">
        <v>14.08</v>
      </c>
      <c r="J818">
        <v>23.89</v>
      </c>
      <c r="K818">
        <v>77036</v>
      </c>
      <c r="L818">
        <v>49.06</v>
      </c>
      <c r="M818">
        <f t="shared" si="81"/>
        <v>0.52324046331691743</v>
      </c>
      <c r="N818">
        <f t="shared" si="82"/>
        <v>1.5673000000000001E-5</v>
      </c>
      <c r="O818" s="3">
        <f t="shared" si="83"/>
        <v>0.68976873000000005</v>
      </c>
      <c r="P818" s="3"/>
      <c r="Q818" s="3"/>
      <c r="R818" s="3"/>
    </row>
    <row r="819" spans="1:18" x14ac:dyDescent="0.35">
      <c r="A819" s="1">
        <v>43495</v>
      </c>
      <c r="B819" s="2">
        <v>0.83416666666666661</v>
      </c>
      <c r="C819" s="3">
        <f t="shared" si="78"/>
        <v>0.83416666666666661</v>
      </c>
      <c r="D819" s="2">
        <v>0.25</v>
      </c>
      <c r="E819" s="3">
        <f t="shared" si="79"/>
        <v>0.25</v>
      </c>
      <c r="F819" s="2">
        <f t="shared" si="80"/>
        <v>0.58416666666666661</v>
      </c>
      <c r="G819">
        <v>409273</v>
      </c>
      <c r="H819">
        <v>811</v>
      </c>
      <c r="I819">
        <v>14.07</v>
      </c>
      <c r="J819">
        <v>23.89</v>
      </c>
      <c r="K819">
        <v>77038</v>
      </c>
      <c r="L819">
        <v>49.1</v>
      </c>
      <c r="M819">
        <f t="shared" si="81"/>
        <v>0.52209250266900853</v>
      </c>
      <c r="N819">
        <f t="shared" si="82"/>
        <v>1.5773E-5</v>
      </c>
      <c r="O819" s="3">
        <f t="shared" si="83"/>
        <v>0.69416972999999993</v>
      </c>
      <c r="P819" s="3"/>
      <c r="Q819" s="3"/>
      <c r="R819" s="3"/>
    </row>
    <row r="820" spans="1:18" x14ac:dyDescent="0.35">
      <c r="A820" s="1">
        <v>43495</v>
      </c>
      <c r="B820" s="2">
        <v>0.83417824074074076</v>
      </c>
      <c r="C820" s="3">
        <f t="shared" si="78"/>
        <v>0.83417824074074076</v>
      </c>
      <c r="D820" s="2">
        <v>0.25</v>
      </c>
      <c r="E820" s="3">
        <f t="shared" si="79"/>
        <v>0.25</v>
      </c>
      <c r="F820" s="2">
        <f t="shared" si="80"/>
        <v>0.58417824074074076</v>
      </c>
      <c r="G820">
        <v>409774</v>
      </c>
      <c r="H820">
        <v>807</v>
      </c>
      <c r="I820">
        <v>14.04</v>
      </c>
      <c r="J820">
        <v>23.89</v>
      </c>
      <c r="K820">
        <v>77050</v>
      </c>
      <c r="L820">
        <v>49.06</v>
      </c>
      <c r="M820">
        <f t="shared" si="81"/>
        <v>0.5186486207252814</v>
      </c>
      <c r="N820">
        <f t="shared" si="82"/>
        <v>1.5639666666666665E-5</v>
      </c>
      <c r="O820" s="3">
        <f t="shared" si="83"/>
        <v>0.68830172999999994</v>
      </c>
      <c r="P820" s="3"/>
      <c r="Q820" s="3"/>
      <c r="R820" s="3"/>
    </row>
    <row r="821" spans="1:18" x14ac:dyDescent="0.35">
      <c r="A821" s="1">
        <v>43495</v>
      </c>
      <c r="B821" s="2">
        <v>0.83417824074074076</v>
      </c>
      <c r="C821" s="3">
        <f t="shared" si="78"/>
        <v>0.83417824074074076</v>
      </c>
      <c r="D821" s="2">
        <v>0.25</v>
      </c>
      <c r="E821" s="3">
        <f t="shared" si="79"/>
        <v>0.25</v>
      </c>
      <c r="F821" s="2">
        <f t="shared" si="80"/>
        <v>0.58417824074074076</v>
      </c>
      <c r="G821">
        <v>410275</v>
      </c>
      <c r="H821">
        <v>807</v>
      </c>
      <c r="I821">
        <v>14.03</v>
      </c>
      <c r="J821">
        <v>23.89</v>
      </c>
      <c r="K821">
        <v>77065</v>
      </c>
      <c r="L821">
        <v>49.06</v>
      </c>
      <c r="M821">
        <f t="shared" si="81"/>
        <v>0.51750066007737239</v>
      </c>
      <c r="N821">
        <f t="shared" si="82"/>
        <v>1.5639666666666665E-5</v>
      </c>
      <c r="O821" s="3">
        <f t="shared" si="83"/>
        <v>0.68830172999999994</v>
      </c>
      <c r="P821" s="3"/>
      <c r="Q821" s="3"/>
      <c r="R821" s="3"/>
    </row>
    <row r="822" spans="1:18" x14ac:dyDescent="0.35">
      <c r="A822" s="1">
        <v>43495</v>
      </c>
      <c r="B822" s="2">
        <v>0.83418981481481491</v>
      </c>
      <c r="C822" s="3">
        <f t="shared" si="78"/>
        <v>0.83418981481481491</v>
      </c>
      <c r="D822" s="2">
        <v>0.25</v>
      </c>
      <c r="E822" s="3">
        <f t="shared" si="79"/>
        <v>0.25</v>
      </c>
      <c r="F822" s="2">
        <f t="shared" si="80"/>
        <v>0.58418981481481491</v>
      </c>
      <c r="G822">
        <v>410778</v>
      </c>
      <c r="H822">
        <v>800</v>
      </c>
      <c r="I822">
        <v>14.02</v>
      </c>
      <c r="J822">
        <v>23.89</v>
      </c>
      <c r="K822">
        <v>77069</v>
      </c>
      <c r="L822">
        <v>49.06</v>
      </c>
      <c r="M822">
        <f t="shared" si="81"/>
        <v>0.51635269942946349</v>
      </c>
      <c r="N822">
        <f t="shared" si="82"/>
        <v>1.5406333333333332E-5</v>
      </c>
      <c r="O822" s="3">
        <f t="shared" si="83"/>
        <v>0.67803272999999997</v>
      </c>
      <c r="P822" s="3"/>
      <c r="Q822" s="3"/>
      <c r="R822" s="3"/>
    </row>
    <row r="823" spans="1:18" x14ac:dyDescent="0.35">
      <c r="A823" s="1">
        <v>43495</v>
      </c>
      <c r="B823" s="2">
        <v>0.83418981481481491</v>
      </c>
      <c r="C823" s="3">
        <f t="shared" si="78"/>
        <v>0.83418981481481491</v>
      </c>
      <c r="D823" s="2">
        <v>0.25</v>
      </c>
      <c r="E823" s="3">
        <f t="shared" si="79"/>
        <v>0.25</v>
      </c>
      <c r="F823" s="2">
        <f t="shared" si="80"/>
        <v>0.58418981481481491</v>
      </c>
      <c r="G823">
        <v>411280</v>
      </c>
      <c r="H823">
        <v>800</v>
      </c>
      <c r="I823">
        <v>14.07</v>
      </c>
      <c r="J823">
        <v>23.89</v>
      </c>
      <c r="K823">
        <v>77071</v>
      </c>
      <c r="L823">
        <v>49.06</v>
      </c>
      <c r="M823">
        <f t="shared" si="81"/>
        <v>0.52209250266900853</v>
      </c>
      <c r="N823">
        <f t="shared" si="82"/>
        <v>1.5406333333333332E-5</v>
      </c>
      <c r="O823" s="3">
        <f t="shared" si="83"/>
        <v>0.67803272999999997</v>
      </c>
      <c r="P823" s="3"/>
      <c r="Q823" s="3"/>
      <c r="R823" s="3"/>
    </row>
    <row r="824" spans="1:18" x14ac:dyDescent="0.35">
      <c r="A824" s="1">
        <v>43495</v>
      </c>
      <c r="B824" s="2">
        <v>0.83420138888888884</v>
      </c>
      <c r="C824" s="3">
        <f t="shared" si="78"/>
        <v>0.83420138888888884</v>
      </c>
      <c r="D824" s="2">
        <v>0.25</v>
      </c>
      <c r="E824" s="3">
        <f t="shared" si="79"/>
        <v>0.25</v>
      </c>
      <c r="F824" s="2">
        <f t="shared" si="80"/>
        <v>0.58420138888888884</v>
      </c>
      <c r="G824">
        <v>411782</v>
      </c>
      <c r="H824">
        <v>820</v>
      </c>
      <c r="I824">
        <v>14.02</v>
      </c>
      <c r="J824">
        <v>23.89</v>
      </c>
      <c r="K824">
        <v>77042</v>
      </c>
      <c r="L824">
        <v>49.06</v>
      </c>
      <c r="M824">
        <f t="shared" si="81"/>
        <v>0.51635269942946349</v>
      </c>
      <c r="N824">
        <f t="shared" si="82"/>
        <v>1.6073E-5</v>
      </c>
      <c r="O824" s="3">
        <f t="shared" si="83"/>
        <v>0.70737273000000001</v>
      </c>
      <c r="P824" s="3"/>
      <c r="Q824" s="3"/>
      <c r="R824" s="3"/>
    </row>
    <row r="825" spans="1:18" x14ac:dyDescent="0.35">
      <c r="A825" s="1">
        <v>43495</v>
      </c>
      <c r="B825" s="2">
        <v>0.83420138888888884</v>
      </c>
      <c r="C825" s="3">
        <f t="shared" si="78"/>
        <v>0.83420138888888884</v>
      </c>
      <c r="D825" s="2">
        <v>0.25</v>
      </c>
      <c r="E825" s="3">
        <f t="shared" si="79"/>
        <v>0.25</v>
      </c>
      <c r="F825" s="2">
        <f t="shared" si="80"/>
        <v>0.58420138888888884</v>
      </c>
      <c r="G825">
        <v>412283</v>
      </c>
      <c r="H825">
        <v>806</v>
      </c>
      <c r="I825">
        <v>14</v>
      </c>
      <c r="J825">
        <v>23.89</v>
      </c>
      <c r="K825">
        <v>77070</v>
      </c>
      <c r="L825">
        <v>49.06</v>
      </c>
      <c r="M825">
        <f t="shared" si="81"/>
        <v>0.51405677813364559</v>
      </c>
      <c r="N825">
        <f t="shared" si="82"/>
        <v>1.5606333333333333E-5</v>
      </c>
      <c r="O825" s="3">
        <f t="shared" si="83"/>
        <v>0.68683472999999995</v>
      </c>
      <c r="P825" s="3"/>
      <c r="Q825" s="3"/>
      <c r="R825" s="3"/>
    </row>
    <row r="826" spans="1:18" x14ac:dyDescent="0.35">
      <c r="A826" s="1">
        <v>43495</v>
      </c>
      <c r="B826" s="2">
        <v>0.83421296296296299</v>
      </c>
      <c r="C826" s="3">
        <f t="shared" si="78"/>
        <v>0.83421296296296299</v>
      </c>
      <c r="D826" s="2">
        <v>0.25</v>
      </c>
      <c r="E826" s="3">
        <f t="shared" si="79"/>
        <v>0.25</v>
      </c>
      <c r="F826" s="2">
        <f t="shared" si="80"/>
        <v>0.58421296296296299</v>
      </c>
      <c r="G826">
        <v>412785</v>
      </c>
      <c r="H826">
        <v>806</v>
      </c>
      <c r="I826">
        <v>14</v>
      </c>
      <c r="J826">
        <v>23.89</v>
      </c>
      <c r="K826">
        <v>77075</v>
      </c>
      <c r="L826">
        <v>49.06</v>
      </c>
      <c r="M826">
        <f t="shared" si="81"/>
        <v>0.51405677813364559</v>
      </c>
      <c r="N826">
        <f t="shared" si="82"/>
        <v>1.5606333333333333E-5</v>
      </c>
      <c r="O826" s="3">
        <f t="shared" si="83"/>
        <v>0.68683472999999995</v>
      </c>
      <c r="P826" s="3"/>
      <c r="Q826" s="3"/>
      <c r="R826" s="3"/>
    </row>
    <row r="827" spans="1:18" x14ac:dyDescent="0.35">
      <c r="A827" s="1">
        <v>43495</v>
      </c>
      <c r="B827" s="2">
        <v>0.83421296296296299</v>
      </c>
      <c r="C827" s="3">
        <f t="shared" si="78"/>
        <v>0.83421296296296299</v>
      </c>
      <c r="D827" s="2">
        <v>0.25</v>
      </c>
      <c r="E827" s="3">
        <f t="shared" si="79"/>
        <v>0.25</v>
      </c>
      <c r="F827" s="2">
        <f t="shared" si="80"/>
        <v>0.58421296296296299</v>
      </c>
      <c r="G827">
        <v>413287</v>
      </c>
      <c r="H827">
        <v>815</v>
      </c>
      <c r="I827">
        <v>14.03</v>
      </c>
      <c r="J827">
        <v>23.89</v>
      </c>
      <c r="K827">
        <v>77077</v>
      </c>
      <c r="L827">
        <v>49.06</v>
      </c>
      <c r="M827">
        <f t="shared" si="81"/>
        <v>0.51750066007737239</v>
      </c>
      <c r="N827">
        <f t="shared" si="82"/>
        <v>1.5906333333333334E-5</v>
      </c>
      <c r="O827" s="3">
        <f t="shared" si="83"/>
        <v>0.70003773000000002</v>
      </c>
      <c r="P827" s="3"/>
      <c r="Q827" s="3"/>
      <c r="R827" s="3"/>
    </row>
    <row r="828" spans="1:18" x14ac:dyDescent="0.35">
      <c r="A828" s="1">
        <v>43495</v>
      </c>
      <c r="B828" s="2">
        <v>0.83422453703703703</v>
      </c>
      <c r="C828" s="3">
        <f t="shared" si="78"/>
        <v>0.83422453703703703</v>
      </c>
      <c r="D828" s="2">
        <v>0.25</v>
      </c>
      <c r="E828" s="3">
        <f t="shared" si="79"/>
        <v>0.25</v>
      </c>
      <c r="F828" s="2">
        <f t="shared" si="80"/>
        <v>0.58422453703703703</v>
      </c>
      <c r="G828">
        <v>413789</v>
      </c>
      <c r="H828">
        <v>811</v>
      </c>
      <c r="I828">
        <v>13.97</v>
      </c>
      <c r="J828">
        <v>23.91</v>
      </c>
      <c r="K828">
        <v>77069</v>
      </c>
      <c r="L828">
        <v>49.06</v>
      </c>
      <c r="M828">
        <f t="shared" si="81"/>
        <v>0.51061289618991867</v>
      </c>
      <c r="N828">
        <f t="shared" si="82"/>
        <v>1.5773E-5</v>
      </c>
      <c r="O828" s="3">
        <f t="shared" si="83"/>
        <v>0.69416972999999993</v>
      </c>
      <c r="P828" s="3"/>
      <c r="Q828" s="3"/>
      <c r="R828" s="3"/>
    </row>
    <row r="829" spans="1:18" x14ac:dyDescent="0.35">
      <c r="A829" s="1">
        <v>43495</v>
      </c>
      <c r="B829" s="2">
        <v>0.83422453703703703</v>
      </c>
      <c r="C829" s="3">
        <f t="shared" si="78"/>
        <v>0.83422453703703703</v>
      </c>
      <c r="D829" s="2">
        <v>0.25</v>
      </c>
      <c r="E829" s="3">
        <f t="shared" si="79"/>
        <v>0.25</v>
      </c>
      <c r="F829" s="2">
        <f t="shared" si="80"/>
        <v>0.58422453703703703</v>
      </c>
      <c r="G829">
        <v>414290</v>
      </c>
      <c r="H829">
        <v>813</v>
      </c>
      <c r="I829">
        <v>13.99</v>
      </c>
      <c r="J829">
        <v>23.89</v>
      </c>
      <c r="K829">
        <v>77071</v>
      </c>
      <c r="L829">
        <v>49.03</v>
      </c>
      <c r="M829">
        <f t="shared" si="81"/>
        <v>0.51290881748573658</v>
      </c>
      <c r="N829">
        <f t="shared" si="82"/>
        <v>1.5839666666666667E-5</v>
      </c>
      <c r="O829" s="3">
        <f t="shared" si="83"/>
        <v>0.69710373000000003</v>
      </c>
      <c r="P829" s="3"/>
      <c r="Q829" s="3"/>
      <c r="R829" s="3"/>
    </row>
    <row r="830" spans="1:18" x14ac:dyDescent="0.35">
      <c r="A830" s="1">
        <v>43495</v>
      </c>
      <c r="B830" s="2">
        <v>0.83423611111111118</v>
      </c>
      <c r="C830" s="3">
        <f t="shared" si="78"/>
        <v>0.83423611111111118</v>
      </c>
      <c r="D830" s="2">
        <v>0.25</v>
      </c>
      <c r="E830" s="3">
        <f t="shared" si="79"/>
        <v>0.25</v>
      </c>
      <c r="F830" s="2">
        <f t="shared" si="80"/>
        <v>0.58423611111111118</v>
      </c>
      <c r="G830">
        <v>414792</v>
      </c>
      <c r="H830">
        <v>804</v>
      </c>
      <c r="I830">
        <v>13.95</v>
      </c>
      <c r="J830">
        <v>23.91</v>
      </c>
      <c r="K830">
        <v>77066</v>
      </c>
      <c r="L830">
        <v>49.03</v>
      </c>
      <c r="M830">
        <f t="shared" si="81"/>
        <v>0.50831697489410055</v>
      </c>
      <c r="N830">
        <f t="shared" si="82"/>
        <v>1.5539666666666666E-5</v>
      </c>
      <c r="O830" s="3">
        <f t="shared" si="83"/>
        <v>0.68390072999999996</v>
      </c>
      <c r="P830" s="3"/>
      <c r="Q830" s="3"/>
      <c r="R830" s="3"/>
    </row>
    <row r="831" spans="1:18" x14ac:dyDescent="0.35">
      <c r="A831" s="1">
        <v>43495</v>
      </c>
      <c r="B831" s="2">
        <v>0.83423611111111118</v>
      </c>
      <c r="C831" s="3">
        <f t="shared" si="78"/>
        <v>0.83423611111111118</v>
      </c>
      <c r="D831" s="2">
        <v>0.25</v>
      </c>
      <c r="E831" s="3">
        <f t="shared" si="79"/>
        <v>0.25</v>
      </c>
      <c r="F831" s="2">
        <f t="shared" si="80"/>
        <v>0.58423611111111118</v>
      </c>
      <c r="G831">
        <v>415294</v>
      </c>
      <c r="H831">
        <v>798</v>
      </c>
      <c r="I831">
        <v>13.96</v>
      </c>
      <c r="J831">
        <v>23.89</v>
      </c>
      <c r="K831">
        <v>77071</v>
      </c>
      <c r="L831">
        <v>49.03</v>
      </c>
      <c r="M831">
        <f t="shared" si="81"/>
        <v>0.50946493554200967</v>
      </c>
      <c r="N831">
        <f t="shared" si="82"/>
        <v>1.5339666666666668E-5</v>
      </c>
      <c r="O831" s="3">
        <f t="shared" si="83"/>
        <v>0.67509873000000009</v>
      </c>
      <c r="P831" s="3"/>
      <c r="Q831" s="3"/>
      <c r="R831" s="3"/>
    </row>
    <row r="832" spans="1:18" x14ac:dyDescent="0.35">
      <c r="A832" s="1">
        <v>43495</v>
      </c>
      <c r="B832" s="2">
        <v>0.83424768518518511</v>
      </c>
      <c r="C832" s="3">
        <f t="shared" si="78"/>
        <v>0.83424768518518511</v>
      </c>
      <c r="D832" s="2">
        <v>0.25</v>
      </c>
      <c r="E832" s="3">
        <f t="shared" si="79"/>
        <v>0.25</v>
      </c>
      <c r="F832" s="2">
        <f t="shared" si="80"/>
        <v>0.58424768518518511</v>
      </c>
      <c r="G832">
        <v>415796</v>
      </c>
      <c r="H832">
        <v>810</v>
      </c>
      <c r="I832">
        <v>13.95</v>
      </c>
      <c r="J832">
        <v>23.91</v>
      </c>
      <c r="K832">
        <v>77048</v>
      </c>
      <c r="L832">
        <v>49.03</v>
      </c>
      <c r="M832">
        <f t="shared" si="81"/>
        <v>0.50831697489410055</v>
      </c>
      <c r="N832">
        <f t="shared" si="82"/>
        <v>1.5739666666666668E-5</v>
      </c>
      <c r="O832" s="3">
        <f t="shared" si="83"/>
        <v>0.69270273000000004</v>
      </c>
      <c r="P832" s="3"/>
      <c r="Q832" s="3"/>
      <c r="R832" s="3"/>
    </row>
    <row r="833" spans="1:18" x14ac:dyDescent="0.35">
      <c r="A833" s="1">
        <v>43495</v>
      </c>
      <c r="B833" s="2">
        <v>0.83424768518518511</v>
      </c>
      <c r="C833" s="3">
        <f t="shared" si="78"/>
        <v>0.83424768518518511</v>
      </c>
      <c r="D833" s="2">
        <v>0.25</v>
      </c>
      <c r="E833" s="3">
        <f t="shared" si="79"/>
        <v>0.25</v>
      </c>
      <c r="F833" s="2">
        <f t="shared" si="80"/>
        <v>0.58424768518518511</v>
      </c>
      <c r="G833">
        <v>416297</v>
      </c>
      <c r="H833">
        <v>805</v>
      </c>
      <c r="I833">
        <v>13.97</v>
      </c>
      <c r="J833">
        <v>23.91</v>
      </c>
      <c r="K833">
        <v>77060</v>
      </c>
      <c r="L833">
        <v>49.03</v>
      </c>
      <c r="M833">
        <f t="shared" si="81"/>
        <v>0.51061289618991867</v>
      </c>
      <c r="N833">
        <f t="shared" si="82"/>
        <v>1.5573000000000002E-5</v>
      </c>
      <c r="O833" s="3">
        <f t="shared" si="83"/>
        <v>0.68536773000000006</v>
      </c>
      <c r="P833" s="3"/>
      <c r="Q833" s="3"/>
      <c r="R833" s="3"/>
    </row>
    <row r="834" spans="1:18" x14ac:dyDescent="0.35">
      <c r="A834" s="1">
        <v>43495</v>
      </c>
      <c r="B834" s="2">
        <v>0.83425925925925926</v>
      </c>
      <c r="C834" s="3">
        <f t="shared" si="78"/>
        <v>0.83425925925925926</v>
      </c>
      <c r="D834" s="2">
        <v>0.25</v>
      </c>
      <c r="E834" s="3">
        <f t="shared" si="79"/>
        <v>0.25</v>
      </c>
      <c r="F834" s="2">
        <f t="shared" si="80"/>
        <v>0.58425925925925926</v>
      </c>
      <c r="G834">
        <v>416799</v>
      </c>
      <c r="H834">
        <v>811</v>
      </c>
      <c r="I834">
        <v>13.96</v>
      </c>
      <c r="J834">
        <v>23.91</v>
      </c>
      <c r="K834">
        <v>77077</v>
      </c>
      <c r="L834">
        <v>49.03</v>
      </c>
      <c r="M834">
        <f t="shared" si="81"/>
        <v>0.50946493554200967</v>
      </c>
      <c r="N834">
        <f t="shared" si="82"/>
        <v>1.5773E-5</v>
      </c>
      <c r="O834" s="3">
        <f t="shared" si="83"/>
        <v>0.69416972999999993</v>
      </c>
      <c r="P834" s="3"/>
      <c r="Q834" s="3"/>
      <c r="R834" s="3"/>
    </row>
    <row r="835" spans="1:18" x14ac:dyDescent="0.35">
      <c r="A835" s="1">
        <v>43495</v>
      </c>
      <c r="B835" s="2">
        <v>0.83425925925925926</v>
      </c>
      <c r="C835" s="3">
        <f t="shared" si="78"/>
        <v>0.83425925925925926</v>
      </c>
      <c r="D835" s="2">
        <v>0.25</v>
      </c>
      <c r="E835" s="3">
        <f t="shared" si="79"/>
        <v>0.25</v>
      </c>
      <c r="F835" s="2">
        <f t="shared" si="80"/>
        <v>0.58425925925925926</v>
      </c>
      <c r="G835">
        <v>417301</v>
      </c>
      <c r="H835">
        <v>816</v>
      </c>
      <c r="I835">
        <v>13.88</v>
      </c>
      <c r="J835">
        <v>23.89</v>
      </c>
      <c r="K835">
        <v>77076</v>
      </c>
      <c r="L835">
        <v>49.03</v>
      </c>
      <c r="M835">
        <f t="shared" si="81"/>
        <v>0.50028125035873772</v>
      </c>
      <c r="N835">
        <f t="shared" si="82"/>
        <v>1.5939666666666666E-5</v>
      </c>
      <c r="O835" s="3">
        <f t="shared" si="83"/>
        <v>0.70150472999999991</v>
      </c>
      <c r="P835" s="3"/>
      <c r="Q835" s="3"/>
      <c r="R835" s="3"/>
    </row>
    <row r="836" spans="1:18" x14ac:dyDescent="0.35">
      <c r="A836" s="1">
        <v>43495</v>
      </c>
      <c r="B836" s="2">
        <v>0.83427083333333341</v>
      </c>
      <c r="C836" s="3">
        <f t="shared" si="78"/>
        <v>0.83427083333333341</v>
      </c>
      <c r="D836" s="2">
        <v>0.25</v>
      </c>
      <c r="E836" s="3">
        <f t="shared" si="79"/>
        <v>0.25</v>
      </c>
      <c r="F836" s="2">
        <f t="shared" si="80"/>
        <v>0.58427083333333341</v>
      </c>
      <c r="G836">
        <v>417798</v>
      </c>
      <c r="H836">
        <v>819</v>
      </c>
      <c r="I836">
        <v>13.91</v>
      </c>
      <c r="J836">
        <v>23.91</v>
      </c>
      <c r="K836">
        <v>77082</v>
      </c>
      <c r="L836">
        <v>49.03</v>
      </c>
      <c r="M836">
        <f t="shared" si="81"/>
        <v>0.50372513230246463</v>
      </c>
      <c r="N836">
        <f t="shared" si="82"/>
        <v>1.6039666666666668E-5</v>
      </c>
      <c r="O836" s="3">
        <f t="shared" si="83"/>
        <v>0.70590573000000012</v>
      </c>
      <c r="P836" s="3"/>
      <c r="Q836" s="3"/>
      <c r="R836" s="3"/>
    </row>
    <row r="837" spans="1:18" x14ac:dyDescent="0.35">
      <c r="A837" s="1">
        <v>43495</v>
      </c>
      <c r="B837" s="2">
        <v>0.83427083333333341</v>
      </c>
      <c r="C837" s="3">
        <f t="shared" si="78"/>
        <v>0.83427083333333341</v>
      </c>
      <c r="D837" s="2">
        <v>0.25</v>
      </c>
      <c r="E837" s="3">
        <f t="shared" si="79"/>
        <v>0.25</v>
      </c>
      <c r="F837" s="2">
        <f t="shared" si="80"/>
        <v>0.58427083333333341</v>
      </c>
      <c r="G837">
        <v>418299</v>
      </c>
      <c r="H837">
        <v>800</v>
      </c>
      <c r="I837">
        <v>13.86</v>
      </c>
      <c r="J837">
        <v>23.91</v>
      </c>
      <c r="K837">
        <v>77084</v>
      </c>
      <c r="L837">
        <v>49.03</v>
      </c>
      <c r="M837">
        <f t="shared" si="81"/>
        <v>0.49798532906291965</v>
      </c>
      <c r="N837">
        <f t="shared" si="82"/>
        <v>1.5406333333333332E-5</v>
      </c>
      <c r="O837" s="3">
        <f t="shared" si="83"/>
        <v>0.67803272999999997</v>
      </c>
      <c r="P837" s="3"/>
      <c r="Q837" s="3"/>
      <c r="R837" s="3"/>
    </row>
    <row r="838" spans="1:18" x14ac:dyDescent="0.35">
      <c r="A838" s="1">
        <v>43495</v>
      </c>
      <c r="B838" s="2">
        <v>0.83428240740740733</v>
      </c>
      <c r="C838" s="3">
        <f t="shared" si="78"/>
        <v>0.83428240740740733</v>
      </c>
      <c r="D838" s="2">
        <v>0.25</v>
      </c>
      <c r="E838" s="3">
        <f t="shared" si="79"/>
        <v>0.25</v>
      </c>
      <c r="F838" s="2">
        <f t="shared" si="80"/>
        <v>0.58428240740740733</v>
      </c>
      <c r="G838">
        <v>418801</v>
      </c>
      <c r="H838">
        <v>789</v>
      </c>
      <c r="I838">
        <v>13.73</v>
      </c>
      <c r="J838">
        <v>23.89</v>
      </c>
      <c r="K838">
        <v>77080</v>
      </c>
      <c r="L838">
        <v>49.03</v>
      </c>
      <c r="M838">
        <f t="shared" si="81"/>
        <v>0.48306184064010288</v>
      </c>
      <c r="N838">
        <f t="shared" si="82"/>
        <v>1.5039666666666666E-5</v>
      </c>
      <c r="O838" s="3">
        <f t="shared" si="83"/>
        <v>0.66189573000000002</v>
      </c>
      <c r="P838" s="3"/>
      <c r="Q838" s="3"/>
      <c r="R838" s="3"/>
    </row>
    <row r="839" spans="1:18" x14ac:dyDescent="0.35">
      <c r="A839" s="1">
        <v>43495</v>
      </c>
      <c r="B839" s="2">
        <v>0.83428240740740733</v>
      </c>
      <c r="C839" s="3">
        <f t="shared" si="78"/>
        <v>0.83428240740740733</v>
      </c>
      <c r="D839" s="2">
        <v>0.25</v>
      </c>
      <c r="E839" s="3">
        <f t="shared" si="79"/>
        <v>0.25</v>
      </c>
      <c r="F839" s="2">
        <f t="shared" si="80"/>
        <v>0.58428240740740733</v>
      </c>
      <c r="G839">
        <v>419297</v>
      </c>
      <c r="H839">
        <v>811</v>
      </c>
      <c r="I839">
        <v>13.85</v>
      </c>
      <c r="J839">
        <v>23.91</v>
      </c>
      <c r="K839">
        <v>77086</v>
      </c>
      <c r="L839">
        <v>49.03</v>
      </c>
      <c r="M839">
        <f t="shared" si="81"/>
        <v>0.49683736841501064</v>
      </c>
      <c r="N839">
        <f t="shared" si="82"/>
        <v>1.5773E-5</v>
      </c>
      <c r="O839" s="3">
        <f t="shared" si="83"/>
        <v>0.69416972999999993</v>
      </c>
      <c r="P839" s="3"/>
      <c r="Q839" s="3"/>
      <c r="R839" s="3"/>
    </row>
    <row r="840" spans="1:18" x14ac:dyDescent="0.35">
      <c r="A840" s="1">
        <v>43495</v>
      </c>
      <c r="B840" s="2">
        <v>0.83429398148148148</v>
      </c>
      <c r="C840" s="3">
        <f t="shared" si="78"/>
        <v>0.83429398148148148</v>
      </c>
      <c r="D840" s="2">
        <v>0.25</v>
      </c>
      <c r="E840" s="3">
        <f t="shared" si="79"/>
        <v>0.25</v>
      </c>
      <c r="F840" s="2">
        <f t="shared" si="80"/>
        <v>0.58429398148148148</v>
      </c>
      <c r="G840">
        <v>419799</v>
      </c>
      <c r="H840">
        <v>801</v>
      </c>
      <c r="I840">
        <v>13.79</v>
      </c>
      <c r="J840">
        <v>23.89</v>
      </c>
      <c r="K840">
        <v>77087</v>
      </c>
      <c r="L840">
        <v>49.06</v>
      </c>
      <c r="M840">
        <f t="shared" si="81"/>
        <v>0.48994960452755665</v>
      </c>
      <c r="N840">
        <f t="shared" si="82"/>
        <v>1.5439666666666667E-5</v>
      </c>
      <c r="O840" s="3">
        <f t="shared" si="83"/>
        <v>0.67949972999999997</v>
      </c>
      <c r="P840" s="3"/>
      <c r="Q840" s="3"/>
      <c r="R840" s="3"/>
    </row>
    <row r="841" spans="1:18" x14ac:dyDescent="0.35">
      <c r="A841" s="1">
        <v>43495</v>
      </c>
      <c r="B841" s="2">
        <v>0.83429398148148148</v>
      </c>
      <c r="C841" s="3">
        <f t="shared" si="78"/>
        <v>0.83429398148148148</v>
      </c>
      <c r="D841" s="2">
        <v>0.25</v>
      </c>
      <c r="E841" s="3">
        <f t="shared" si="79"/>
        <v>0.25</v>
      </c>
      <c r="F841" s="2">
        <f t="shared" si="80"/>
        <v>0.58429398148148148</v>
      </c>
      <c r="G841">
        <v>420300</v>
      </c>
      <c r="H841">
        <v>795</v>
      </c>
      <c r="I841">
        <v>13.76</v>
      </c>
      <c r="J841">
        <v>23.91</v>
      </c>
      <c r="K841">
        <v>77087</v>
      </c>
      <c r="L841">
        <v>49.03</v>
      </c>
      <c r="M841">
        <f t="shared" si="81"/>
        <v>0.48650572258382979</v>
      </c>
      <c r="N841">
        <f t="shared" si="82"/>
        <v>1.5239666666666667E-5</v>
      </c>
      <c r="O841" s="3">
        <f t="shared" si="83"/>
        <v>0.67069772999999999</v>
      </c>
      <c r="P841" s="3"/>
      <c r="Q841" s="3"/>
      <c r="R841" s="3"/>
    </row>
    <row r="842" spans="1:18" x14ac:dyDescent="0.35">
      <c r="A842" s="1">
        <v>43495</v>
      </c>
      <c r="B842" s="2">
        <v>0.83430555555555552</v>
      </c>
      <c r="C842" s="3">
        <f t="shared" si="78"/>
        <v>0.83430555555555552</v>
      </c>
      <c r="D842" s="2">
        <v>0.25</v>
      </c>
      <c r="E842" s="3">
        <f t="shared" si="79"/>
        <v>0.25</v>
      </c>
      <c r="F842" s="2">
        <f t="shared" si="80"/>
        <v>0.58430555555555552</v>
      </c>
      <c r="G842">
        <v>420774</v>
      </c>
      <c r="H842">
        <v>807</v>
      </c>
      <c r="I842">
        <v>13.73</v>
      </c>
      <c r="J842">
        <v>23.89</v>
      </c>
      <c r="K842">
        <v>77087</v>
      </c>
      <c r="L842">
        <v>49.06</v>
      </c>
      <c r="M842">
        <f t="shared" si="81"/>
        <v>0.48306184064010288</v>
      </c>
      <c r="N842">
        <f t="shared" si="82"/>
        <v>1.5639666666666665E-5</v>
      </c>
      <c r="O842" s="3">
        <f t="shared" si="83"/>
        <v>0.68830172999999994</v>
      </c>
      <c r="P842" s="3"/>
      <c r="Q842" s="3"/>
      <c r="R842" s="3"/>
    </row>
    <row r="843" spans="1:18" x14ac:dyDescent="0.35">
      <c r="A843" s="1">
        <v>43495</v>
      </c>
      <c r="B843" s="2">
        <v>0.83430555555555552</v>
      </c>
      <c r="C843" s="3">
        <f t="shared" si="78"/>
        <v>0.83430555555555552</v>
      </c>
      <c r="D843" s="2">
        <v>0.25</v>
      </c>
      <c r="E843" s="3">
        <f t="shared" si="79"/>
        <v>0.25</v>
      </c>
      <c r="F843" s="2">
        <f t="shared" si="80"/>
        <v>0.58430555555555552</v>
      </c>
      <c r="G843">
        <v>421276</v>
      </c>
      <c r="H843">
        <v>806</v>
      </c>
      <c r="I843">
        <v>13.7</v>
      </c>
      <c r="J843">
        <v>23.91</v>
      </c>
      <c r="K843">
        <v>77081</v>
      </c>
      <c r="L843">
        <v>49.06</v>
      </c>
      <c r="M843">
        <f t="shared" si="81"/>
        <v>0.4796179586963758</v>
      </c>
      <c r="N843">
        <f t="shared" si="82"/>
        <v>1.5606333333333333E-5</v>
      </c>
      <c r="O843" s="3">
        <f t="shared" si="83"/>
        <v>0.68683472999999995</v>
      </c>
      <c r="P843" s="3"/>
      <c r="Q843" s="3"/>
      <c r="R843" s="3"/>
    </row>
    <row r="844" spans="1:18" x14ac:dyDescent="0.35">
      <c r="A844" s="1">
        <v>43495</v>
      </c>
      <c r="B844" s="2">
        <v>0.83431712962962967</v>
      </c>
      <c r="C844" s="3">
        <f t="shared" si="78"/>
        <v>0.83431712962962967</v>
      </c>
      <c r="D844" s="2">
        <v>0.25</v>
      </c>
      <c r="E844" s="3">
        <f t="shared" si="79"/>
        <v>0.25</v>
      </c>
      <c r="F844" s="2">
        <f t="shared" si="80"/>
        <v>0.58431712962962967</v>
      </c>
      <c r="G844">
        <v>421778</v>
      </c>
      <c r="H844">
        <v>813</v>
      </c>
      <c r="I844">
        <v>13.8</v>
      </c>
      <c r="J844">
        <v>23.89</v>
      </c>
      <c r="K844">
        <v>77086</v>
      </c>
      <c r="L844">
        <v>49.06</v>
      </c>
      <c r="M844">
        <f t="shared" si="81"/>
        <v>0.49109756517546582</v>
      </c>
      <c r="N844">
        <f t="shared" si="82"/>
        <v>1.5839666666666667E-5</v>
      </c>
      <c r="O844" s="3">
        <f t="shared" si="83"/>
        <v>0.69710373000000003</v>
      </c>
      <c r="P844" s="3"/>
      <c r="Q844" s="3"/>
      <c r="R844" s="3"/>
    </row>
    <row r="845" spans="1:18" x14ac:dyDescent="0.35">
      <c r="A845" s="1">
        <v>43495</v>
      </c>
      <c r="B845" s="2">
        <v>0.83431712962962967</v>
      </c>
      <c r="C845" s="3">
        <f t="shared" si="78"/>
        <v>0.83431712962962967</v>
      </c>
      <c r="D845" s="2">
        <v>0.25</v>
      </c>
      <c r="E845" s="3">
        <f t="shared" si="79"/>
        <v>0.25</v>
      </c>
      <c r="F845" s="2">
        <f t="shared" si="80"/>
        <v>0.58431712962962967</v>
      </c>
      <c r="G845">
        <v>422280</v>
      </c>
      <c r="H845">
        <v>815</v>
      </c>
      <c r="I845">
        <v>13.75</v>
      </c>
      <c r="J845">
        <v>23.91</v>
      </c>
      <c r="K845">
        <v>77088</v>
      </c>
      <c r="L845">
        <v>49.06</v>
      </c>
      <c r="M845">
        <f t="shared" si="81"/>
        <v>0.48535776193592078</v>
      </c>
      <c r="N845">
        <f t="shared" si="82"/>
        <v>1.5906333333333334E-5</v>
      </c>
      <c r="O845" s="3">
        <f t="shared" si="83"/>
        <v>0.70003773000000002</v>
      </c>
      <c r="P845" s="3"/>
      <c r="Q845" s="3"/>
      <c r="R845" s="3"/>
    </row>
    <row r="846" spans="1:18" x14ac:dyDescent="0.35">
      <c r="A846" s="1">
        <v>43495</v>
      </c>
      <c r="B846" s="2">
        <v>0.8343287037037036</v>
      </c>
      <c r="C846" s="3">
        <f t="shared" si="78"/>
        <v>0.8343287037037036</v>
      </c>
      <c r="D846" s="2">
        <v>0.25</v>
      </c>
      <c r="E846" s="3">
        <f t="shared" si="79"/>
        <v>0.25</v>
      </c>
      <c r="F846" s="2">
        <f t="shared" si="80"/>
        <v>0.5843287037037036</v>
      </c>
      <c r="G846">
        <v>422781</v>
      </c>
      <c r="H846">
        <v>805</v>
      </c>
      <c r="I846">
        <v>13.79</v>
      </c>
      <c r="J846">
        <v>23.91</v>
      </c>
      <c r="K846">
        <v>77090</v>
      </c>
      <c r="L846">
        <v>49.06</v>
      </c>
      <c r="M846">
        <f t="shared" si="81"/>
        <v>0.48994960452755665</v>
      </c>
      <c r="N846">
        <f t="shared" si="82"/>
        <v>1.5573000000000002E-5</v>
      </c>
      <c r="O846" s="3">
        <f t="shared" si="83"/>
        <v>0.68536773000000006</v>
      </c>
      <c r="P846" s="3"/>
      <c r="Q846" s="3"/>
      <c r="R846" s="3"/>
    </row>
    <row r="847" spans="1:18" x14ac:dyDescent="0.35">
      <c r="A847" s="1">
        <v>43495</v>
      </c>
      <c r="B847" s="2">
        <v>0.8343287037037036</v>
      </c>
      <c r="C847" s="3">
        <f t="shared" si="78"/>
        <v>0.8343287037037036</v>
      </c>
      <c r="D847" s="2">
        <v>0.25</v>
      </c>
      <c r="E847" s="3">
        <f t="shared" si="79"/>
        <v>0.25</v>
      </c>
      <c r="F847" s="2">
        <f t="shared" si="80"/>
        <v>0.5843287037037036</v>
      </c>
      <c r="G847">
        <v>423283</v>
      </c>
      <c r="H847">
        <v>805</v>
      </c>
      <c r="I847">
        <v>13.82</v>
      </c>
      <c r="J847">
        <v>23.91</v>
      </c>
      <c r="K847">
        <v>77079</v>
      </c>
      <c r="L847">
        <v>49.06</v>
      </c>
      <c r="M847">
        <f t="shared" si="81"/>
        <v>0.49339348647128378</v>
      </c>
      <c r="N847">
        <f t="shared" si="82"/>
        <v>1.5573000000000002E-5</v>
      </c>
      <c r="O847" s="3">
        <f t="shared" si="83"/>
        <v>0.68536773000000006</v>
      </c>
      <c r="P847" s="3"/>
      <c r="Q847" s="3"/>
      <c r="R847" s="3"/>
    </row>
    <row r="848" spans="1:18" x14ac:dyDescent="0.35">
      <c r="A848" s="1">
        <v>43495</v>
      </c>
      <c r="B848" s="2">
        <v>0.83434027777777775</v>
      </c>
      <c r="C848" s="3">
        <f t="shared" si="78"/>
        <v>0.83434027777777775</v>
      </c>
      <c r="D848" s="2">
        <v>0.25</v>
      </c>
      <c r="E848" s="3">
        <f t="shared" si="79"/>
        <v>0.25</v>
      </c>
      <c r="F848" s="2">
        <f t="shared" si="80"/>
        <v>0.58434027777777775</v>
      </c>
      <c r="G848">
        <v>423785</v>
      </c>
      <c r="H848">
        <v>807</v>
      </c>
      <c r="I848">
        <v>13.79</v>
      </c>
      <c r="J848">
        <v>23.91</v>
      </c>
      <c r="K848">
        <v>77083</v>
      </c>
      <c r="L848">
        <v>49.1</v>
      </c>
      <c r="M848">
        <f t="shared" si="81"/>
        <v>0.48994960452755665</v>
      </c>
      <c r="N848">
        <f t="shared" si="82"/>
        <v>1.5639666666666665E-5</v>
      </c>
      <c r="O848" s="3">
        <f t="shared" si="83"/>
        <v>0.68830172999999994</v>
      </c>
      <c r="P848" s="3"/>
      <c r="Q848" s="3"/>
      <c r="R848" s="3"/>
    </row>
    <row r="849" spans="1:18" x14ac:dyDescent="0.35">
      <c r="A849" s="1">
        <v>43495</v>
      </c>
      <c r="B849" s="2">
        <v>0.83434027777777775</v>
      </c>
      <c r="C849" s="3">
        <f t="shared" si="78"/>
        <v>0.83434027777777775</v>
      </c>
      <c r="D849" s="2">
        <v>0.25</v>
      </c>
      <c r="E849" s="3">
        <f t="shared" si="79"/>
        <v>0.25</v>
      </c>
      <c r="F849" s="2">
        <f t="shared" si="80"/>
        <v>0.58434027777777775</v>
      </c>
      <c r="G849">
        <v>424287</v>
      </c>
      <c r="H849">
        <v>804</v>
      </c>
      <c r="I849">
        <v>13.91</v>
      </c>
      <c r="J849">
        <v>23.91</v>
      </c>
      <c r="K849">
        <v>77085</v>
      </c>
      <c r="L849">
        <v>49.1</v>
      </c>
      <c r="M849">
        <f t="shared" si="81"/>
        <v>0.50372513230246463</v>
      </c>
      <c r="N849">
        <f t="shared" si="82"/>
        <v>1.5539666666666666E-5</v>
      </c>
      <c r="O849" s="3">
        <f t="shared" si="83"/>
        <v>0.68390072999999996</v>
      </c>
      <c r="P849" s="3"/>
      <c r="Q849" s="3"/>
      <c r="R849" s="3"/>
    </row>
    <row r="850" spans="1:18" x14ac:dyDescent="0.35">
      <c r="A850" s="1">
        <v>43495</v>
      </c>
      <c r="B850" s="2">
        <v>0.8343518518518519</v>
      </c>
      <c r="C850" s="3">
        <f t="shared" si="78"/>
        <v>0.8343518518518519</v>
      </c>
      <c r="D850" s="2">
        <v>0.25</v>
      </c>
      <c r="E850" s="3">
        <f t="shared" si="79"/>
        <v>0.25</v>
      </c>
      <c r="F850" s="2">
        <f t="shared" si="80"/>
        <v>0.5843518518518519</v>
      </c>
      <c r="G850">
        <v>424788</v>
      </c>
      <c r="H850">
        <v>808</v>
      </c>
      <c r="I850">
        <v>13.82</v>
      </c>
      <c r="J850">
        <v>23.91</v>
      </c>
      <c r="K850">
        <v>77087</v>
      </c>
      <c r="L850">
        <v>49.1</v>
      </c>
      <c r="M850">
        <f t="shared" si="81"/>
        <v>0.49339348647128378</v>
      </c>
      <c r="N850">
        <f t="shared" si="82"/>
        <v>1.5673000000000001E-5</v>
      </c>
      <c r="O850" s="3">
        <f t="shared" si="83"/>
        <v>0.68976873000000005</v>
      </c>
      <c r="P850" s="3"/>
      <c r="Q850" s="3"/>
      <c r="R850" s="3"/>
    </row>
    <row r="851" spans="1:18" x14ac:dyDescent="0.35">
      <c r="A851" s="1">
        <v>43495</v>
      </c>
      <c r="B851" s="2">
        <v>0.8343518518518519</v>
      </c>
      <c r="C851" s="3">
        <f t="shared" si="78"/>
        <v>0.8343518518518519</v>
      </c>
      <c r="D851" s="2">
        <v>0.25</v>
      </c>
      <c r="E851" s="3">
        <f t="shared" si="79"/>
        <v>0.25</v>
      </c>
      <c r="F851" s="2">
        <f t="shared" si="80"/>
        <v>0.5843518518518519</v>
      </c>
      <c r="G851">
        <v>425291</v>
      </c>
      <c r="H851">
        <v>803</v>
      </c>
      <c r="I851">
        <v>13.76</v>
      </c>
      <c r="J851">
        <v>23.91</v>
      </c>
      <c r="K851">
        <v>77088</v>
      </c>
      <c r="L851">
        <v>49.1</v>
      </c>
      <c r="M851">
        <f t="shared" si="81"/>
        <v>0.48650572258382979</v>
      </c>
      <c r="N851">
        <f t="shared" si="82"/>
        <v>1.5506333333333334E-5</v>
      </c>
      <c r="O851" s="3">
        <f t="shared" si="83"/>
        <v>0.68243373000000007</v>
      </c>
      <c r="P851" s="3"/>
      <c r="Q851" s="3"/>
      <c r="R851" s="3"/>
    </row>
    <row r="852" spans="1:18" x14ac:dyDescent="0.35">
      <c r="A852" s="1">
        <v>43495</v>
      </c>
      <c r="B852" s="2">
        <v>0.83436342592592594</v>
      </c>
      <c r="C852" s="3">
        <f t="shared" si="78"/>
        <v>0.83436342592592594</v>
      </c>
      <c r="D852" s="2">
        <v>0.25</v>
      </c>
      <c r="E852" s="3">
        <f t="shared" si="79"/>
        <v>0.25</v>
      </c>
      <c r="F852" s="2">
        <f t="shared" si="80"/>
        <v>0.58436342592592594</v>
      </c>
      <c r="G852">
        <v>425793</v>
      </c>
      <c r="H852">
        <v>813</v>
      </c>
      <c r="I852">
        <v>13.77</v>
      </c>
      <c r="J852">
        <v>23.91</v>
      </c>
      <c r="K852">
        <v>77086</v>
      </c>
      <c r="L852">
        <v>49.13</v>
      </c>
      <c r="M852">
        <f t="shared" si="81"/>
        <v>0.48765368323173874</v>
      </c>
      <c r="N852">
        <f t="shared" si="82"/>
        <v>1.5839666666666667E-5</v>
      </c>
      <c r="O852" s="3">
        <f t="shared" si="83"/>
        <v>0.69710373000000003</v>
      </c>
      <c r="P852" s="3"/>
      <c r="Q852" s="3"/>
      <c r="R852" s="3"/>
    </row>
    <row r="853" spans="1:18" x14ac:dyDescent="0.35">
      <c r="A853" s="1">
        <v>43495</v>
      </c>
      <c r="B853" s="2">
        <v>0.83436342592592594</v>
      </c>
      <c r="C853" s="3">
        <f t="shared" si="78"/>
        <v>0.83436342592592594</v>
      </c>
      <c r="D853" s="2">
        <v>0.25</v>
      </c>
      <c r="E853" s="3">
        <f t="shared" si="79"/>
        <v>0.25</v>
      </c>
      <c r="F853" s="2">
        <f t="shared" si="80"/>
        <v>0.58436342592592594</v>
      </c>
      <c r="G853">
        <v>426295</v>
      </c>
      <c r="H853">
        <v>804</v>
      </c>
      <c r="I853">
        <v>13.73</v>
      </c>
      <c r="J853">
        <v>23.91</v>
      </c>
      <c r="K853">
        <v>77089</v>
      </c>
      <c r="L853">
        <v>49.16</v>
      </c>
      <c r="M853">
        <f t="shared" si="81"/>
        <v>0.48306184064010288</v>
      </c>
      <c r="N853">
        <f t="shared" si="82"/>
        <v>1.5539666666666666E-5</v>
      </c>
      <c r="O853" s="3">
        <f t="shared" si="83"/>
        <v>0.68390072999999996</v>
      </c>
      <c r="P853" s="3"/>
      <c r="Q853" s="3"/>
      <c r="R853" s="3"/>
    </row>
    <row r="854" spans="1:18" x14ac:dyDescent="0.35">
      <c r="A854" s="1">
        <v>43495</v>
      </c>
      <c r="B854" s="2">
        <v>0.83437499999999998</v>
      </c>
      <c r="C854" s="3">
        <f t="shared" si="78"/>
        <v>0.83437499999999998</v>
      </c>
      <c r="D854" s="2">
        <v>0.25</v>
      </c>
      <c r="E854" s="3">
        <f t="shared" si="79"/>
        <v>0.25</v>
      </c>
      <c r="F854" s="2">
        <f t="shared" si="80"/>
        <v>0.58437499999999998</v>
      </c>
      <c r="G854">
        <v>426797</v>
      </c>
      <c r="H854">
        <v>809</v>
      </c>
      <c r="I854">
        <v>13.68</v>
      </c>
      <c r="J854">
        <v>23.91</v>
      </c>
      <c r="K854">
        <v>77089</v>
      </c>
      <c r="L854">
        <v>49.19</v>
      </c>
      <c r="M854">
        <f t="shared" si="81"/>
        <v>0.47732203740055784</v>
      </c>
      <c r="N854">
        <f t="shared" si="82"/>
        <v>1.5706333333333332E-5</v>
      </c>
      <c r="O854" s="3">
        <f t="shared" si="83"/>
        <v>0.69123572999999994</v>
      </c>
      <c r="P854" s="3"/>
      <c r="Q854" s="3"/>
      <c r="R854" s="3"/>
    </row>
    <row r="855" spans="1:18" x14ac:dyDescent="0.35">
      <c r="A855" s="1">
        <v>43495</v>
      </c>
      <c r="B855" s="2">
        <v>0.83437499999999998</v>
      </c>
      <c r="C855" s="3">
        <f t="shared" si="78"/>
        <v>0.83437499999999998</v>
      </c>
      <c r="D855" s="2">
        <v>0.25</v>
      </c>
      <c r="E855" s="3">
        <f t="shared" si="79"/>
        <v>0.25</v>
      </c>
      <c r="F855" s="2">
        <f t="shared" si="80"/>
        <v>0.58437499999999998</v>
      </c>
      <c r="G855">
        <v>427298</v>
      </c>
      <c r="H855">
        <v>808</v>
      </c>
      <c r="I855">
        <v>13.55</v>
      </c>
      <c r="J855">
        <v>23.91</v>
      </c>
      <c r="K855">
        <v>77083</v>
      </c>
      <c r="L855">
        <v>49.17</v>
      </c>
      <c r="M855">
        <f t="shared" si="81"/>
        <v>0.46239854897774108</v>
      </c>
      <c r="N855">
        <f t="shared" si="82"/>
        <v>1.5673000000000001E-5</v>
      </c>
      <c r="O855" s="3">
        <f t="shared" si="83"/>
        <v>0.68976873000000005</v>
      </c>
      <c r="P855" s="3"/>
      <c r="Q855" s="3"/>
      <c r="R855" s="3"/>
    </row>
    <row r="856" spans="1:18" x14ac:dyDescent="0.35">
      <c r="A856" s="1">
        <v>43495</v>
      </c>
      <c r="B856" s="2">
        <v>0.83438657407407402</v>
      </c>
      <c r="C856" s="3">
        <f t="shared" si="78"/>
        <v>0.83438657407407402</v>
      </c>
      <c r="D856" s="2">
        <v>0.25</v>
      </c>
      <c r="E856" s="3">
        <f t="shared" si="79"/>
        <v>0.25</v>
      </c>
      <c r="F856" s="2">
        <f t="shared" si="80"/>
        <v>0.58438657407407402</v>
      </c>
      <c r="G856">
        <v>427800</v>
      </c>
      <c r="H856">
        <v>809</v>
      </c>
      <c r="I856">
        <v>13.58</v>
      </c>
      <c r="J856">
        <v>23.91</v>
      </c>
      <c r="K856">
        <v>77085</v>
      </c>
      <c r="L856">
        <v>49.23</v>
      </c>
      <c r="M856">
        <f t="shared" si="81"/>
        <v>0.46584243092146799</v>
      </c>
      <c r="N856">
        <f t="shared" si="82"/>
        <v>1.5706333333333332E-5</v>
      </c>
      <c r="O856" s="3">
        <f t="shared" si="83"/>
        <v>0.69123572999999994</v>
      </c>
      <c r="P856" s="3"/>
      <c r="Q856" s="3"/>
      <c r="R856" s="3"/>
    </row>
    <row r="857" spans="1:18" x14ac:dyDescent="0.35">
      <c r="A857" s="1">
        <v>43495</v>
      </c>
      <c r="B857" s="2">
        <v>0.83438657407407402</v>
      </c>
      <c r="C857" s="3">
        <f t="shared" si="78"/>
        <v>0.83438657407407402</v>
      </c>
      <c r="D857" s="2">
        <v>0.25</v>
      </c>
      <c r="E857" s="3">
        <f t="shared" si="79"/>
        <v>0.25</v>
      </c>
      <c r="F857" s="2">
        <f t="shared" si="80"/>
        <v>0.58438657407407402</v>
      </c>
      <c r="G857">
        <v>428301</v>
      </c>
      <c r="H857">
        <v>806</v>
      </c>
      <c r="I857">
        <v>13.5</v>
      </c>
      <c r="J857">
        <v>23.91</v>
      </c>
      <c r="K857">
        <v>77089</v>
      </c>
      <c r="L857">
        <v>49.2</v>
      </c>
      <c r="M857">
        <f t="shared" si="81"/>
        <v>0.45665874573819604</v>
      </c>
      <c r="N857">
        <f t="shared" si="82"/>
        <v>1.5606333333333333E-5</v>
      </c>
      <c r="O857" s="3">
        <f t="shared" si="83"/>
        <v>0.68683472999999995</v>
      </c>
      <c r="P857" s="3"/>
      <c r="Q857" s="3"/>
      <c r="R857" s="3"/>
    </row>
    <row r="858" spans="1:18" x14ac:dyDescent="0.35">
      <c r="A858" s="1">
        <v>43495</v>
      </c>
      <c r="B858" s="2">
        <v>0.83439814814814817</v>
      </c>
      <c r="C858" s="3">
        <f t="shared" si="78"/>
        <v>0.83439814814814817</v>
      </c>
      <c r="D858" s="2">
        <v>0.25</v>
      </c>
      <c r="E858" s="3">
        <f t="shared" si="79"/>
        <v>0.25</v>
      </c>
      <c r="F858" s="2">
        <f t="shared" si="80"/>
        <v>0.58439814814814817</v>
      </c>
      <c r="G858">
        <v>428773</v>
      </c>
      <c r="H858">
        <v>803</v>
      </c>
      <c r="I858">
        <v>13.37</v>
      </c>
      <c r="J858">
        <v>23.92</v>
      </c>
      <c r="K858">
        <v>77088</v>
      </c>
      <c r="L858">
        <v>49.2</v>
      </c>
      <c r="M858">
        <f t="shared" si="81"/>
        <v>0.4417352573153791</v>
      </c>
      <c r="N858">
        <f t="shared" si="82"/>
        <v>1.5506333333333334E-5</v>
      </c>
      <c r="O858" s="3">
        <f t="shared" si="83"/>
        <v>0.68243373000000007</v>
      </c>
      <c r="P858" s="3"/>
      <c r="Q858" s="3"/>
      <c r="R858" s="3"/>
    </row>
    <row r="859" spans="1:18" x14ac:dyDescent="0.35">
      <c r="A859" s="1">
        <v>43495</v>
      </c>
      <c r="B859" s="2">
        <v>0.83439814814814817</v>
      </c>
      <c r="C859" s="3">
        <f t="shared" si="78"/>
        <v>0.83439814814814817</v>
      </c>
      <c r="D859" s="2">
        <v>0.25</v>
      </c>
      <c r="E859" s="3">
        <f t="shared" si="79"/>
        <v>0.25</v>
      </c>
      <c r="F859" s="2">
        <f t="shared" si="80"/>
        <v>0.58439814814814817</v>
      </c>
      <c r="G859">
        <v>429274</v>
      </c>
      <c r="H859">
        <v>810</v>
      </c>
      <c r="I859">
        <v>13.44</v>
      </c>
      <c r="J859">
        <v>23.91</v>
      </c>
      <c r="K859">
        <v>77085</v>
      </c>
      <c r="L859">
        <v>49.26</v>
      </c>
      <c r="M859">
        <f t="shared" si="81"/>
        <v>0.44977098185074205</v>
      </c>
      <c r="N859">
        <f t="shared" si="82"/>
        <v>1.5739666666666668E-5</v>
      </c>
      <c r="O859" s="3">
        <f t="shared" si="83"/>
        <v>0.69270273000000004</v>
      </c>
      <c r="P859" s="3"/>
      <c r="Q859" s="3"/>
      <c r="R859" s="3"/>
    </row>
    <row r="860" spans="1:18" x14ac:dyDescent="0.35">
      <c r="A860" s="1">
        <v>43495</v>
      </c>
      <c r="B860" s="2">
        <v>0.83440972222222232</v>
      </c>
      <c r="C860" s="3">
        <f t="shared" si="78"/>
        <v>0.83440972222222232</v>
      </c>
      <c r="D860" s="2">
        <v>0.25</v>
      </c>
      <c r="E860" s="3">
        <f t="shared" si="79"/>
        <v>0.25</v>
      </c>
      <c r="F860" s="2">
        <f t="shared" si="80"/>
        <v>0.58440972222222232</v>
      </c>
      <c r="G860">
        <v>429773</v>
      </c>
      <c r="H860">
        <v>816</v>
      </c>
      <c r="I860">
        <v>13.42</v>
      </c>
      <c r="J860">
        <v>23.91</v>
      </c>
      <c r="K860">
        <v>77093</v>
      </c>
      <c r="L860">
        <v>49.26</v>
      </c>
      <c r="M860">
        <f t="shared" si="81"/>
        <v>0.44747506055492414</v>
      </c>
      <c r="N860">
        <f t="shared" si="82"/>
        <v>1.5939666666666666E-5</v>
      </c>
      <c r="O860" s="3">
        <f t="shared" si="83"/>
        <v>0.70150472999999991</v>
      </c>
      <c r="P860" s="3"/>
      <c r="Q860" s="3"/>
      <c r="R860" s="3"/>
    </row>
    <row r="861" spans="1:18" x14ac:dyDescent="0.35">
      <c r="A861" s="1">
        <v>43495</v>
      </c>
      <c r="B861" s="2">
        <v>0.83440972222222232</v>
      </c>
      <c r="C861" s="3">
        <f t="shared" si="78"/>
        <v>0.83440972222222232</v>
      </c>
      <c r="D861" s="2">
        <v>0.25</v>
      </c>
      <c r="E861" s="3">
        <f t="shared" si="79"/>
        <v>0.25</v>
      </c>
      <c r="F861" s="2">
        <f t="shared" si="80"/>
        <v>0.58440972222222232</v>
      </c>
      <c r="G861">
        <v>430273</v>
      </c>
      <c r="H861">
        <v>820</v>
      </c>
      <c r="I861">
        <v>13.29</v>
      </c>
      <c r="J861">
        <v>23.91</v>
      </c>
      <c r="K861">
        <v>77094</v>
      </c>
      <c r="L861">
        <v>49.26</v>
      </c>
      <c r="M861">
        <f t="shared" si="81"/>
        <v>0.43255157213210721</v>
      </c>
      <c r="N861">
        <f t="shared" si="82"/>
        <v>1.6073E-5</v>
      </c>
      <c r="O861" s="3">
        <f t="shared" si="83"/>
        <v>0.70737273000000001</v>
      </c>
      <c r="P861" s="3"/>
      <c r="Q861" s="3"/>
      <c r="R861" s="3"/>
    </row>
    <row r="862" spans="1:18" x14ac:dyDescent="0.35">
      <c r="A862" s="1">
        <v>43495</v>
      </c>
      <c r="B862" s="2">
        <v>0.83442129629629624</v>
      </c>
      <c r="C862" s="3">
        <f t="shared" si="78"/>
        <v>0.83442129629629624</v>
      </c>
      <c r="D862" s="2">
        <v>0.25</v>
      </c>
      <c r="E862" s="3">
        <f t="shared" si="79"/>
        <v>0.25</v>
      </c>
      <c r="F862" s="2">
        <f t="shared" si="80"/>
        <v>0.58442129629629624</v>
      </c>
      <c r="G862">
        <v>430773</v>
      </c>
      <c r="H862">
        <v>820</v>
      </c>
      <c r="I862">
        <v>13.39</v>
      </c>
      <c r="J862">
        <v>23.91</v>
      </c>
      <c r="K862">
        <v>77096</v>
      </c>
      <c r="L862">
        <v>49.3</v>
      </c>
      <c r="M862">
        <f t="shared" si="81"/>
        <v>0.44403117861119723</v>
      </c>
      <c r="N862">
        <f t="shared" si="82"/>
        <v>1.6073E-5</v>
      </c>
      <c r="O862" s="3">
        <f t="shared" si="83"/>
        <v>0.70737273000000001</v>
      </c>
      <c r="P862" s="3"/>
      <c r="Q862" s="3"/>
      <c r="R862" s="3"/>
    </row>
    <row r="863" spans="1:18" x14ac:dyDescent="0.35">
      <c r="A863" s="1">
        <v>43495</v>
      </c>
      <c r="B863" s="2">
        <v>0.83442129629629624</v>
      </c>
      <c r="C863" s="3">
        <f t="shared" si="78"/>
        <v>0.83442129629629624</v>
      </c>
      <c r="D863" s="2">
        <v>0.25</v>
      </c>
      <c r="E863" s="3">
        <f t="shared" si="79"/>
        <v>0.25</v>
      </c>
      <c r="F863" s="2">
        <f t="shared" si="80"/>
        <v>0.58442129629629624</v>
      </c>
      <c r="G863">
        <v>431273</v>
      </c>
      <c r="H863">
        <v>813</v>
      </c>
      <c r="I863">
        <v>13.06</v>
      </c>
      <c r="J863">
        <v>23.92</v>
      </c>
      <c r="K863">
        <v>77091</v>
      </c>
      <c r="L863">
        <v>49.3</v>
      </c>
      <c r="M863">
        <f t="shared" si="81"/>
        <v>0.40614847723020059</v>
      </c>
      <c r="N863">
        <f t="shared" si="82"/>
        <v>1.5839666666666667E-5</v>
      </c>
      <c r="O863" s="3">
        <f t="shared" si="83"/>
        <v>0.69710373000000003</v>
      </c>
      <c r="P863" s="3"/>
      <c r="Q863" s="3"/>
      <c r="R863" s="3"/>
    </row>
    <row r="864" spans="1:18" x14ac:dyDescent="0.35">
      <c r="A864" s="1">
        <v>43495</v>
      </c>
      <c r="B864" s="2">
        <v>0.83443287037037039</v>
      </c>
      <c r="C864" s="3">
        <f t="shared" si="78"/>
        <v>0.83443287037037039</v>
      </c>
      <c r="D864" s="2">
        <v>0.25</v>
      </c>
      <c r="E864" s="3">
        <f t="shared" si="79"/>
        <v>0.25</v>
      </c>
      <c r="F864" s="2">
        <f t="shared" si="80"/>
        <v>0.58443287037037039</v>
      </c>
      <c r="G864">
        <v>431773</v>
      </c>
      <c r="H864">
        <v>805</v>
      </c>
      <c r="I864">
        <v>13.05</v>
      </c>
      <c r="J864">
        <v>23.91</v>
      </c>
      <c r="K864">
        <v>77088</v>
      </c>
      <c r="L864">
        <v>49.27</v>
      </c>
      <c r="M864">
        <f t="shared" si="81"/>
        <v>0.40500051658229164</v>
      </c>
      <c r="N864">
        <f t="shared" si="82"/>
        <v>1.5573000000000002E-5</v>
      </c>
      <c r="O864" s="3">
        <f t="shared" si="83"/>
        <v>0.68536773000000006</v>
      </c>
      <c r="P864" s="3"/>
      <c r="Q864" s="3"/>
      <c r="R864" s="3"/>
    </row>
    <row r="865" spans="1:26" x14ac:dyDescent="0.35">
      <c r="A865" s="1">
        <v>43495</v>
      </c>
      <c r="B865" s="2">
        <v>0.83443287037037039</v>
      </c>
      <c r="C865" s="3">
        <f t="shared" si="78"/>
        <v>0.83443287037037039</v>
      </c>
      <c r="D865" s="2">
        <v>0.25</v>
      </c>
      <c r="E865" s="3">
        <f t="shared" si="79"/>
        <v>0.25</v>
      </c>
      <c r="F865" s="2">
        <f t="shared" si="80"/>
        <v>0.58443287037037039</v>
      </c>
      <c r="G865">
        <v>432273</v>
      </c>
      <c r="H865">
        <v>788</v>
      </c>
      <c r="I865">
        <v>13.03</v>
      </c>
      <c r="J865">
        <v>23.91</v>
      </c>
      <c r="K865">
        <v>77091</v>
      </c>
      <c r="L865">
        <v>49.3</v>
      </c>
      <c r="M865">
        <f t="shared" si="81"/>
        <v>0.40270459528647345</v>
      </c>
      <c r="N865">
        <f t="shared" si="82"/>
        <v>1.5006333333333334E-5</v>
      </c>
      <c r="O865" s="3">
        <f t="shared" si="83"/>
        <v>0.66042873000000002</v>
      </c>
      <c r="P865" s="3"/>
      <c r="Q865" s="3"/>
      <c r="R865" s="3"/>
    </row>
    <row r="866" spans="1:26" x14ac:dyDescent="0.35">
      <c r="M866" s="5">
        <f t="shared" ref="M866:Z866" si="84">SUM(M2:M865)</f>
        <v>1267.8240405918916</v>
      </c>
      <c r="N866" s="5">
        <f t="shared" si="84"/>
        <v>1.3859705333333324E-2</v>
      </c>
      <c r="O866" s="5">
        <f t="shared" si="84"/>
        <v>609.96563172000015</v>
      </c>
      <c r="P866" s="5">
        <f t="shared" si="84"/>
        <v>0</v>
      </c>
      <c r="Q866" s="5">
        <f t="shared" si="84"/>
        <v>0</v>
      </c>
      <c r="R866" s="5">
        <f t="shared" si="84"/>
        <v>0</v>
      </c>
      <c r="S866" s="5">
        <f t="shared" si="84"/>
        <v>0</v>
      </c>
      <c r="T866" s="5">
        <f t="shared" si="84"/>
        <v>0</v>
      </c>
      <c r="U866" s="5">
        <f t="shared" si="84"/>
        <v>0</v>
      </c>
      <c r="V866" s="5">
        <f t="shared" si="84"/>
        <v>0</v>
      </c>
      <c r="W866" s="5">
        <f t="shared" si="84"/>
        <v>0</v>
      </c>
      <c r="X866" s="5">
        <f t="shared" si="84"/>
        <v>0</v>
      </c>
      <c r="Y866" s="5">
        <f t="shared" si="84"/>
        <v>0</v>
      </c>
      <c r="Z866" s="5">
        <f t="shared" si="84"/>
        <v>0</v>
      </c>
    </row>
  </sheetData>
  <autoFilter ref="A1:T866">
    <filterColumn colId="12">
      <customFilters>
        <customFilter operator="greaterThan" val="0"/>
      </customFilters>
    </filterColumn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866"/>
  <sheetViews>
    <sheetView topLeftCell="S1" workbookViewId="0">
      <pane ySplit="15" topLeftCell="A36" activePane="bottomLeft" state="frozen"/>
      <selection activeCell="J1" sqref="J1"/>
      <selection pane="bottomLeft" activeCell="AE790" sqref="AE790"/>
    </sheetView>
  </sheetViews>
  <sheetFormatPr baseColWidth="10" defaultRowHeight="14.5" x14ac:dyDescent="0.35"/>
  <cols>
    <col min="2" max="5" width="0" hidden="1" customWidth="1"/>
    <col min="14" max="14" width="16.26953125" bestFit="1" customWidth="1"/>
    <col min="15" max="15" width="13" bestFit="1" customWidth="1"/>
    <col min="16" max="16" width="14.7265625" bestFit="1" customWidth="1"/>
  </cols>
  <sheetData>
    <row r="1" spans="1:26" s="4" customFormat="1" x14ac:dyDescent="0.35">
      <c r="A1" s="4" t="s">
        <v>0</v>
      </c>
      <c r="B1" s="4" t="s">
        <v>1</v>
      </c>
      <c r="D1" s="4">
        <v>-6</v>
      </c>
      <c r="F1" s="4" t="s">
        <v>22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11</v>
      </c>
      <c r="Q1" s="4" t="s">
        <v>12</v>
      </c>
      <c r="R1" s="4" t="s">
        <v>13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4" t="s">
        <v>21</v>
      </c>
    </row>
    <row r="2" spans="1:26" ht="15" hidden="1" customHeight="1" x14ac:dyDescent="0.35">
      <c r="A2" s="1">
        <v>43495</v>
      </c>
      <c r="B2" s="2">
        <v>0.82944444444444443</v>
      </c>
      <c r="C2" s="3">
        <f t="shared" ref="C2:C65" si="0">B2</f>
        <v>0.82944444444444443</v>
      </c>
      <c r="D2" s="2">
        <v>0.25</v>
      </c>
      <c r="E2" s="3">
        <f t="shared" ref="E2:E65" si="1">D2</f>
        <v>0.25</v>
      </c>
      <c r="F2" s="2">
        <f t="shared" ref="F2:F65" si="2">C2-E2</f>
        <v>0.57944444444444443</v>
      </c>
      <c r="G2">
        <v>794</v>
      </c>
      <c r="H2">
        <v>526</v>
      </c>
      <c r="I2">
        <v>5.9</v>
      </c>
      <c r="J2">
        <v>23.52</v>
      </c>
      <c r="K2">
        <v>77138</v>
      </c>
      <c r="L2">
        <v>51.45</v>
      </c>
      <c r="M2">
        <f t="shared" ref="M2:M65" si="3">(I2-9.522)/8.7111</f>
        <v>-0.41579134667263606</v>
      </c>
      <c r="N2">
        <f t="shared" ref="N2:N65" si="4">(H2-337.81)/30000000</f>
        <v>6.2729999999999999E-6</v>
      </c>
      <c r="O2" s="3">
        <f t="shared" ref="O2:O65" si="5">N2*44010</f>
        <v>0.27607472999999999</v>
      </c>
      <c r="P2" s="3"/>
    </row>
    <row r="3" spans="1:26" ht="15" hidden="1" customHeight="1" x14ac:dyDescent="0.35">
      <c r="A3" s="1">
        <v>43495</v>
      </c>
      <c r="B3" s="2">
        <v>0.82944444444444443</v>
      </c>
      <c r="C3" s="3">
        <f t="shared" si="0"/>
        <v>0.82944444444444443</v>
      </c>
      <c r="D3" s="2">
        <v>0.25</v>
      </c>
      <c r="E3" s="3">
        <f t="shared" si="1"/>
        <v>0.25</v>
      </c>
      <c r="F3" s="2">
        <f t="shared" si="2"/>
        <v>0.57944444444444443</v>
      </c>
      <c r="G3">
        <v>1296</v>
      </c>
      <c r="H3">
        <v>753</v>
      </c>
      <c r="I3">
        <v>7</v>
      </c>
      <c r="J3">
        <v>23.51</v>
      </c>
      <c r="K3">
        <v>77142</v>
      </c>
      <c r="L3">
        <v>51.43</v>
      </c>
      <c r="M3">
        <f t="shared" si="3"/>
        <v>-0.28951567540264722</v>
      </c>
      <c r="N3">
        <f t="shared" si="4"/>
        <v>1.3839666666666667E-5</v>
      </c>
      <c r="O3" s="3">
        <f t="shared" si="5"/>
        <v>0.60908373000000005</v>
      </c>
      <c r="P3" s="3"/>
    </row>
    <row r="4" spans="1:26" ht="15" hidden="1" customHeight="1" x14ac:dyDescent="0.35">
      <c r="A4" s="1">
        <v>43495</v>
      </c>
      <c r="B4" s="2">
        <v>0.82945601851851858</v>
      </c>
      <c r="C4" s="3">
        <f t="shared" si="0"/>
        <v>0.82945601851851858</v>
      </c>
      <c r="D4" s="2">
        <v>0.25</v>
      </c>
      <c r="E4" s="3">
        <f t="shared" si="1"/>
        <v>0.25</v>
      </c>
      <c r="F4" s="2">
        <f t="shared" si="2"/>
        <v>0.57945601851851858</v>
      </c>
      <c r="G4">
        <v>1798</v>
      </c>
      <c r="H4">
        <v>778</v>
      </c>
      <c r="I4">
        <v>7.93</v>
      </c>
      <c r="J4">
        <v>23.53</v>
      </c>
      <c r="K4">
        <v>77140</v>
      </c>
      <c r="L4">
        <v>51.43</v>
      </c>
      <c r="M4">
        <f t="shared" si="3"/>
        <v>-0.1827553351471112</v>
      </c>
      <c r="N4">
        <f t="shared" si="4"/>
        <v>1.4673E-5</v>
      </c>
      <c r="O4" s="3">
        <f t="shared" si="5"/>
        <v>0.64575872999999995</v>
      </c>
      <c r="P4" s="3"/>
    </row>
    <row r="5" spans="1:26" ht="15" hidden="1" customHeight="1" x14ac:dyDescent="0.35">
      <c r="A5" s="1">
        <v>43495</v>
      </c>
      <c r="B5" s="2">
        <v>0.82945601851851858</v>
      </c>
      <c r="C5" s="3">
        <f t="shared" si="0"/>
        <v>0.82945601851851858</v>
      </c>
      <c r="D5" s="2">
        <v>0.25</v>
      </c>
      <c r="E5" s="3">
        <f t="shared" si="1"/>
        <v>0.25</v>
      </c>
      <c r="F5" s="2">
        <f t="shared" si="2"/>
        <v>0.57945601851851858</v>
      </c>
      <c r="G5">
        <v>2273</v>
      </c>
      <c r="H5">
        <v>794</v>
      </c>
      <c r="I5">
        <v>8.66</v>
      </c>
      <c r="J5">
        <v>23.53</v>
      </c>
      <c r="K5">
        <v>77139</v>
      </c>
      <c r="L5">
        <v>51.43</v>
      </c>
      <c r="M5">
        <f t="shared" si="3"/>
        <v>-9.8954207849754922E-2</v>
      </c>
      <c r="N5">
        <f t="shared" si="4"/>
        <v>1.5206333333333334E-5</v>
      </c>
      <c r="O5" s="3">
        <f t="shared" si="5"/>
        <v>0.66923073</v>
      </c>
      <c r="P5" s="3"/>
    </row>
    <row r="6" spans="1:26" ht="15" hidden="1" customHeight="1" x14ac:dyDescent="0.35">
      <c r="A6" s="1">
        <v>43495</v>
      </c>
      <c r="B6" s="2">
        <v>0.82946759259259262</v>
      </c>
      <c r="C6" s="3">
        <f t="shared" si="0"/>
        <v>0.82946759259259262</v>
      </c>
      <c r="D6" s="2">
        <v>0.25</v>
      </c>
      <c r="E6" s="3">
        <f t="shared" si="1"/>
        <v>0.25</v>
      </c>
      <c r="F6" s="2">
        <f t="shared" si="2"/>
        <v>0.57946759259259262</v>
      </c>
      <c r="G6">
        <v>2775</v>
      </c>
      <c r="H6">
        <v>789</v>
      </c>
      <c r="I6">
        <v>9.0500000000000007</v>
      </c>
      <c r="J6">
        <v>23.53</v>
      </c>
      <c r="K6">
        <v>77140</v>
      </c>
      <c r="L6">
        <v>51.4</v>
      </c>
      <c r="M6">
        <f t="shared" si="3"/>
        <v>-5.4183742581304262E-2</v>
      </c>
      <c r="N6">
        <f t="shared" si="4"/>
        <v>1.5039666666666666E-5</v>
      </c>
      <c r="O6" s="3">
        <f t="shared" si="5"/>
        <v>0.66189573000000002</v>
      </c>
      <c r="P6" s="3"/>
    </row>
    <row r="7" spans="1:26" ht="15" hidden="1" customHeight="1" x14ac:dyDescent="0.35">
      <c r="A7" s="1">
        <v>43495</v>
      </c>
      <c r="B7" s="2">
        <v>0.82946759259259262</v>
      </c>
      <c r="C7" s="3">
        <f t="shared" si="0"/>
        <v>0.82946759259259262</v>
      </c>
      <c r="D7" s="2">
        <v>0.25</v>
      </c>
      <c r="E7" s="3">
        <f t="shared" si="1"/>
        <v>0.25</v>
      </c>
      <c r="F7" s="2">
        <f t="shared" si="2"/>
        <v>0.57946759259259262</v>
      </c>
      <c r="G7">
        <v>3276</v>
      </c>
      <c r="H7">
        <v>791</v>
      </c>
      <c r="I7">
        <v>9.89</v>
      </c>
      <c r="J7">
        <v>23.52</v>
      </c>
      <c r="K7">
        <v>77141</v>
      </c>
      <c r="L7">
        <v>51.4</v>
      </c>
      <c r="M7">
        <f t="shared" si="3"/>
        <v>4.2244951843050854E-2</v>
      </c>
      <c r="N7">
        <f t="shared" si="4"/>
        <v>1.5106333333333333E-5</v>
      </c>
      <c r="O7" s="8">
        <f t="shared" si="5"/>
        <v>0.66482973000000001</v>
      </c>
      <c r="P7" s="8">
        <f>O7-0.6988</f>
        <v>-3.3970269999999969E-2</v>
      </c>
      <c r="Q7" s="6">
        <f>P7/(44010*0.001)</f>
        <v>-7.7187616450806571E-4</v>
      </c>
      <c r="R7" s="9">
        <f>(Q7*8.314*(J7+273.15))/K7</f>
        <v>-2.4680048992603022E-5</v>
      </c>
      <c r="S7">
        <f>R7*1000000</f>
        <v>-24.680048992603023</v>
      </c>
    </row>
    <row r="8" spans="1:26" ht="15" hidden="1" customHeight="1" x14ac:dyDescent="0.35">
      <c r="A8" s="1">
        <v>43495</v>
      </c>
      <c r="B8" s="2">
        <v>0.82947916666666666</v>
      </c>
      <c r="C8" s="3">
        <f t="shared" si="0"/>
        <v>0.82947916666666666</v>
      </c>
      <c r="D8" s="2">
        <v>0.25</v>
      </c>
      <c r="E8" s="3">
        <f t="shared" si="1"/>
        <v>0.25</v>
      </c>
      <c r="F8" s="2">
        <f t="shared" si="2"/>
        <v>0.57947916666666666</v>
      </c>
      <c r="G8">
        <v>3778</v>
      </c>
      <c r="H8">
        <v>805</v>
      </c>
      <c r="I8">
        <v>10.14</v>
      </c>
      <c r="J8">
        <v>23.53</v>
      </c>
      <c r="K8">
        <v>77144</v>
      </c>
      <c r="L8">
        <v>51.4</v>
      </c>
      <c r="M8">
        <f t="shared" si="3"/>
        <v>7.0943968040775601E-2</v>
      </c>
      <c r="N8">
        <f t="shared" si="4"/>
        <v>1.5573000000000002E-5</v>
      </c>
      <c r="O8" s="8">
        <f t="shared" si="5"/>
        <v>0.68536773000000006</v>
      </c>
      <c r="P8" s="8">
        <f t="shared" ref="P8:P71" si="6">O8-0.6988</f>
        <v>-1.3432269999999913E-2</v>
      </c>
      <c r="Q8" s="6">
        <f t="shared" ref="Q8:Q71" si="7">P8/(44010*0.001)</f>
        <v>-3.0520949784139774E-4</v>
      </c>
      <c r="R8" s="9">
        <f t="shared" ref="R8:R71" si="8">(Q8*8.314*(J8+273.15))/K8</f>
        <v>-9.758749746656083E-6</v>
      </c>
      <c r="S8">
        <f t="shared" ref="S8:S71" si="9">R8*1000000</f>
        <v>-9.7587497466560826</v>
      </c>
    </row>
    <row r="9" spans="1:26" ht="15" hidden="1" customHeight="1" x14ac:dyDescent="0.35">
      <c r="A9" s="1">
        <v>43495</v>
      </c>
      <c r="B9" s="2">
        <v>0.82947916666666666</v>
      </c>
      <c r="C9" s="3">
        <f t="shared" si="0"/>
        <v>0.82947916666666666</v>
      </c>
      <c r="D9" s="2">
        <v>0.25</v>
      </c>
      <c r="E9" s="3">
        <f t="shared" si="1"/>
        <v>0.25</v>
      </c>
      <c r="F9" s="2">
        <f t="shared" si="2"/>
        <v>0.57947916666666666</v>
      </c>
      <c r="G9">
        <v>4280</v>
      </c>
      <c r="H9">
        <v>806</v>
      </c>
      <c r="I9">
        <v>10.81</v>
      </c>
      <c r="J9">
        <v>23.52</v>
      </c>
      <c r="K9">
        <v>77141</v>
      </c>
      <c r="L9">
        <v>51.37</v>
      </c>
      <c r="M9">
        <f t="shared" si="3"/>
        <v>0.14785733145067789</v>
      </c>
      <c r="N9">
        <f t="shared" si="4"/>
        <v>1.5606333333333333E-5</v>
      </c>
      <c r="O9" s="8">
        <f t="shared" si="5"/>
        <v>0.68683472999999995</v>
      </c>
      <c r="P9" s="8">
        <f t="shared" si="6"/>
        <v>-1.1965270000000028E-2</v>
      </c>
      <c r="Q9" s="6">
        <f t="shared" si="7"/>
        <v>-2.71876164508067E-4</v>
      </c>
      <c r="R9" s="9">
        <f t="shared" si="8"/>
        <v>-8.6929968413475676E-6</v>
      </c>
      <c r="S9">
        <f t="shared" si="9"/>
        <v>-8.6929968413475684</v>
      </c>
    </row>
    <row r="10" spans="1:26" ht="15" hidden="1" customHeight="1" x14ac:dyDescent="0.35">
      <c r="A10" s="1">
        <v>43495</v>
      </c>
      <c r="B10" s="2">
        <v>0.8294907407407407</v>
      </c>
      <c r="C10" s="3">
        <f t="shared" si="0"/>
        <v>0.8294907407407407</v>
      </c>
      <c r="D10" s="2">
        <v>0.25</v>
      </c>
      <c r="E10" s="3">
        <f t="shared" si="1"/>
        <v>0.25</v>
      </c>
      <c r="F10" s="2">
        <f t="shared" si="2"/>
        <v>0.5794907407407407</v>
      </c>
      <c r="G10">
        <v>4782</v>
      </c>
      <c r="H10">
        <v>812</v>
      </c>
      <c r="I10">
        <v>10.98</v>
      </c>
      <c r="J10">
        <v>23.52</v>
      </c>
      <c r="K10">
        <v>77133</v>
      </c>
      <c r="L10">
        <v>51.37</v>
      </c>
      <c r="M10">
        <f t="shared" si="3"/>
        <v>0.16737266246513072</v>
      </c>
      <c r="N10">
        <f t="shared" si="4"/>
        <v>1.5806333333333335E-5</v>
      </c>
      <c r="O10" s="8">
        <f t="shared" si="5"/>
        <v>0.69563673000000004</v>
      </c>
      <c r="P10" s="8">
        <f t="shared" si="6"/>
        <v>-3.1632699999999403E-3</v>
      </c>
      <c r="Q10" s="6">
        <f t="shared" si="7"/>
        <v>-7.1876164508064995E-5</v>
      </c>
      <c r="R10" s="9">
        <f t="shared" si="8"/>
        <v>-2.2984143406633727E-6</v>
      </c>
      <c r="S10">
        <f t="shared" si="9"/>
        <v>-2.2984143406633728</v>
      </c>
    </row>
    <row r="11" spans="1:26" ht="15" hidden="1" customHeight="1" x14ac:dyDescent="0.35">
      <c r="A11" s="1">
        <v>43495</v>
      </c>
      <c r="B11" s="2">
        <v>0.8294907407407407</v>
      </c>
      <c r="C11" s="3">
        <f t="shared" si="0"/>
        <v>0.8294907407407407</v>
      </c>
      <c r="D11" s="2">
        <v>0.25</v>
      </c>
      <c r="E11" s="3">
        <f t="shared" si="1"/>
        <v>0.25</v>
      </c>
      <c r="F11" s="2">
        <f t="shared" si="2"/>
        <v>0.5794907407407407</v>
      </c>
      <c r="G11">
        <v>5283</v>
      </c>
      <c r="H11">
        <v>800</v>
      </c>
      <c r="I11">
        <v>11.14</v>
      </c>
      <c r="J11">
        <v>23.52</v>
      </c>
      <c r="K11">
        <v>77143</v>
      </c>
      <c r="L11">
        <v>51.37</v>
      </c>
      <c r="M11">
        <f t="shared" si="3"/>
        <v>0.18574003283167456</v>
      </c>
      <c r="N11">
        <f t="shared" si="4"/>
        <v>1.5406333333333332E-5</v>
      </c>
      <c r="O11" s="8">
        <f t="shared" si="5"/>
        <v>0.67803272999999997</v>
      </c>
      <c r="P11" s="8">
        <f t="shared" si="6"/>
        <v>-2.0767270000000004E-2</v>
      </c>
      <c r="Q11" s="6">
        <f t="shared" si="7"/>
        <v>-4.7187616450806649E-4</v>
      </c>
      <c r="R11" s="9">
        <f t="shared" si="8"/>
        <v>-1.5087426536930004E-5</v>
      </c>
      <c r="S11">
        <f t="shared" si="9"/>
        <v>-15.087426536930005</v>
      </c>
    </row>
    <row r="12" spans="1:26" ht="15" hidden="1" customHeight="1" x14ac:dyDescent="0.35">
      <c r="A12" s="1">
        <v>43495</v>
      </c>
      <c r="B12" s="2">
        <v>0.82950231481481485</v>
      </c>
      <c r="C12" s="3">
        <f t="shared" si="0"/>
        <v>0.82950231481481485</v>
      </c>
      <c r="D12" s="2">
        <v>0.25</v>
      </c>
      <c r="E12" s="3">
        <f t="shared" si="1"/>
        <v>0.25</v>
      </c>
      <c r="F12" s="2">
        <f t="shared" si="2"/>
        <v>0.57950231481481485</v>
      </c>
      <c r="G12">
        <v>5785</v>
      </c>
      <c r="H12">
        <v>803</v>
      </c>
      <c r="I12">
        <v>11.48</v>
      </c>
      <c r="J12">
        <v>23.53</v>
      </c>
      <c r="K12">
        <v>77138</v>
      </c>
      <c r="L12">
        <v>51.37</v>
      </c>
      <c r="M12">
        <f t="shared" si="3"/>
        <v>0.22477069486058021</v>
      </c>
      <c r="N12">
        <f t="shared" si="4"/>
        <v>1.5506333333333334E-5</v>
      </c>
      <c r="O12" s="8">
        <f t="shared" si="5"/>
        <v>0.68243373000000007</v>
      </c>
      <c r="P12" s="8">
        <f t="shared" si="6"/>
        <v>-1.6366269999999905E-2</v>
      </c>
      <c r="Q12" s="6">
        <f t="shared" si="7"/>
        <v>-3.7187616450806422E-4</v>
      </c>
      <c r="R12" s="9">
        <f t="shared" si="8"/>
        <v>-1.189127051677128E-5</v>
      </c>
      <c r="S12">
        <f t="shared" si="9"/>
        <v>-11.89127051677128</v>
      </c>
    </row>
    <row r="13" spans="1:26" ht="15" hidden="1" customHeight="1" x14ac:dyDescent="0.35">
      <c r="A13" s="1">
        <v>43495</v>
      </c>
      <c r="B13" s="2">
        <v>0.82950231481481485</v>
      </c>
      <c r="C13" s="3">
        <f t="shared" si="0"/>
        <v>0.82950231481481485</v>
      </c>
      <c r="D13" s="2">
        <v>0.25</v>
      </c>
      <c r="E13" s="3">
        <f t="shared" si="1"/>
        <v>0.25</v>
      </c>
      <c r="F13" s="2">
        <f t="shared" si="2"/>
        <v>0.57950231481481485</v>
      </c>
      <c r="G13">
        <v>6287</v>
      </c>
      <c r="H13">
        <v>810</v>
      </c>
      <c r="I13">
        <v>11.72</v>
      </c>
      <c r="J13">
        <v>23.53</v>
      </c>
      <c r="K13">
        <v>77142</v>
      </c>
      <c r="L13">
        <v>51.33</v>
      </c>
      <c r="M13">
        <f t="shared" si="3"/>
        <v>0.25232175041039595</v>
      </c>
      <c r="N13">
        <f t="shared" si="4"/>
        <v>1.5739666666666668E-5</v>
      </c>
      <c r="O13" s="8">
        <f t="shared" si="5"/>
        <v>0.69270273000000004</v>
      </c>
      <c r="P13" s="8">
        <f t="shared" si="6"/>
        <v>-6.0972699999999325E-3</v>
      </c>
      <c r="Q13" s="6">
        <f t="shared" si="7"/>
        <v>-1.3854283117473149E-4</v>
      </c>
      <c r="R13" s="9">
        <f t="shared" si="8"/>
        <v>-4.42987482550843E-6</v>
      </c>
      <c r="S13">
        <f t="shared" si="9"/>
        <v>-4.4298748255084304</v>
      </c>
    </row>
    <row r="14" spans="1:26" ht="15" hidden="1" customHeight="1" x14ac:dyDescent="0.35">
      <c r="A14" s="1">
        <v>43495</v>
      </c>
      <c r="B14" s="2">
        <v>0.82951388888888899</v>
      </c>
      <c r="C14" s="3">
        <f t="shared" si="0"/>
        <v>0.82951388888888899</v>
      </c>
      <c r="D14" s="2">
        <v>0.25</v>
      </c>
      <c r="E14" s="3">
        <f t="shared" si="1"/>
        <v>0.25</v>
      </c>
      <c r="F14" s="2">
        <f t="shared" si="2"/>
        <v>0.57951388888888899</v>
      </c>
      <c r="G14">
        <v>6789</v>
      </c>
      <c r="H14">
        <v>806</v>
      </c>
      <c r="I14">
        <v>11.95</v>
      </c>
      <c r="J14">
        <v>23.52</v>
      </c>
      <c r="K14">
        <v>77139</v>
      </c>
      <c r="L14">
        <v>51.33</v>
      </c>
      <c r="M14">
        <f t="shared" si="3"/>
        <v>0.27872484531230257</v>
      </c>
      <c r="N14">
        <f t="shared" si="4"/>
        <v>1.5606333333333333E-5</v>
      </c>
      <c r="O14" s="8">
        <f t="shared" si="5"/>
        <v>0.68683472999999995</v>
      </c>
      <c r="P14" s="8">
        <f t="shared" si="6"/>
        <v>-1.1965270000000028E-2</v>
      </c>
      <c r="Q14" s="6">
        <f t="shared" si="7"/>
        <v>-2.71876164508067E-4</v>
      </c>
      <c r="R14" s="9">
        <f t="shared" si="8"/>
        <v>-8.6932222266090133E-6</v>
      </c>
      <c r="S14">
        <f t="shared" si="9"/>
        <v>-8.6932222266090129</v>
      </c>
    </row>
    <row r="15" spans="1:26" ht="15" hidden="1" customHeight="1" x14ac:dyDescent="0.35">
      <c r="A15" s="1">
        <v>43495</v>
      </c>
      <c r="B15" s="2">
        <v>0.82951388888888899</v>
      </c>
      <c r="C15" s="3">
        <f t="shared" si="0"/>
        <v>0.82951388888888899</v>
      </c>
      <c r="D15" s="2">
        <v>0.25</v>
      </c>
      <c r="E15" s="3">
        <f t="shared" si="1"/>
        <v>0.25</v>
      </c>
      <c r="F15" s="2">
        <f t="shared" si="2"/>
        <v>0.57951388888888899</v>
      </c>
      <c r="G15">
        <v>7290</v>
      </c>
      <c r="H15">
        <v>802</v>
      </c>
      <c r="I15">
        <v>11.98</v>
      </c>
      <c r="J15">
        <v>23.53</v>
      </c>
      <c r="K15">
        <v>77140</v>
      </c>
      <c r="L15">
        <v>51.3</v>
      </c>
      <c r="M15">
        <f t="shared" si="3"/>
        <v>0.28216872725602971</v>
      </c>
      <c r="N15">
        <f t="shared" si="4"/>
        <v>1.5472999999999999E-5</v>
      </c>
      <c r="O15" s="8">
        <f t="shared" si="5"/>
        <v>0.68096672999999996</v>
      </c>
      <c r="P15" s="8">
        <f t="shared" si="6"/>
        <v>-1.7833270000000012E-2</v>
      </c>
      <c r="Q15" s="6">
        <f t="shared" si="7"/>
        <v>-4.0520949784139996E-4</v>
      </c>
      <c r="R15" s="9">
        <f t="shared" si="8"/>
        <v>-1.2956815432409156E-5</v>
      </c>
      <c r="S15">
        <f t="shared" si="9"/>
        <v>-12.956815432409156</v>
      </c>
    </row>
    <row r="16" spans="1:26" x14ac:dyDescent="0.35">
      <c r="A16" s="1">
        <v>43495</v>
      </c>
      <c r="B16" s="2">
        <v>0.82952546296296292</v>
      </c>
      <c r="C16" s="3">
        <f t="shared" si="0"/>
        <v>0.82952546296296292</v>
      </c>
      <c r="D16" s="2">
        <v>0.25</v>
      </c>
      <c r="E16" s="3">
        <f t="shared" si="1"/>
        <v>0.25</v>
      </c>
      <c r="F16" s="2">
        <f t="shared" si="2"/>
        <v>0.57952546296296292</v>
      </c>
      <c r="G16">
        <v>7792</v>
      </c>
      <c r="H16">
        <v>822</v>
      </c>
      <c r="I16">
        <v>11.98</v>
      </c>
      <c r="J16">
        <v>23.53</v>
      </c>
      <c r="K16">
        <v>77138</v>
      </c>
      <c r="L16">
        <v>51.3</v>
      </c>
      <c r="M16">
        <f t="shared" si="3"/>
        <v>0.28216872725602971</v>
      </c>
      <c r="N16">
        <f t="shared" si="4"/>
        <v>1.6139666666666667E-5</v>
      </c>
      <c r="O16" s="8">
        <f t="shared" si="5"/>
        <v>0.71030673</v>
      </c>
      <c r="P16" s="8">
        <f t="shared" si="6"/>
        <v>1.1506730000000021E-2</v>
      </c>
      <c r="Q16" s="6">
        <f t="shared" si="7"/>
        <v>2.6145716882526745E-4</v>
      </c>
      <c r="R16" s="9">
        <f t="shared" si="8"/>
        <v>8.3604657135345221E-6</v>
      </c>
      <c r="S16">
        <f t="shared" si="9"/>
        <v>8.3604657135345217</v>
      </c>
      <c r="T16">
        <f>M16^2</f>
        <v>7.9619190641287682E-2</v>
      </c>
      <c r="U16">
        <f>T16-(2.5675*M16)-6.7173</f>
        <v>-7.3621490165885684</v>
      </c>
      <c r="V16">
        <f>U16^2</f>
        <v>54.201238142456027</v>
      </c>
      <c r="W16">
        <f>(T866*589)-(M866*M866)</f>
        <v>931130.80856791767</v>
      </c>
      <c r="X16">
        <f>SQRT(V866/(589-2))</f>
        <v>12.389045029023164</v>
      </c>
      <c r="Y16">
        <f>SQRT(((X16^2)*589)/W16)</f>
        <v>0.31159474917697816</v>
      </c>
      <c r="Z16">
        <f>SQRT((X16*T866)/W16)</f>
        <v>0.23946676107072815</v>
      </c>
    </row>
    <row r="17" spans="1:19" ht="15" hidden="1" customHeight="1" x14ac:dyDescent="0.35">
      <c r="A17" s="1">
        <v>43495</v>
      </c>
      <c r="B17" s="2">
        <v>0.82952546296296292</v>
      </c>
      <c r="C17" s="3">
        <f t="shared" si="0"/>
        <v>0.82952546296296292</v>
      </c>
      <c r="D17" s="2">
        <v>0.25</v>
      </c>
      <c r="E17" s="3">
        <f t="shared" si="1"/>
        <v>0.25</v>
      </c>
      <c r="F17" s="2">
        <f t="shared" si="2"/>
        <v>0.57952546296296292</v>
      </c>
      <c r="G17">
        <v>8294</v>
      </c>
      <c r="H17">
        <v>801</v>
      </c>
      <c r="I17">
        <v>12.01</v>
      </c>
      <c r="J17">
        <v>23.51</v>
      </c>
      <c r="K17">
        <v>77133</v>
      </c>
      <c r="L17">
        <v>51.27</v>
      </c>
      <c r="M17">
        <f t="shared" si="3"/>
        <v>0.28561260919975656</v>
      </c>
      <c r="N17">
        <f t="shared" si="4"/>
        <v>1.5439666666666667E-5</v>
      </c>
      <c r="O17" s="8">
        <f t="shared" si="5"/>
        <v>0.67949972999999997</v>
      </c>
      <c r="P17" s="8">
        <f t="shared" si="6"/>
        <v>-1.9300270000000008E-2</v>
      </c>
      <c r="Q17" s="6">
        <f t="shared" si="7"/>
        <v>-4.385428311747332E-4</v>
      </c>
      <c r="R17" s="9">
        <f t="shared" si="8"/>
        <v>-1.4022995849862028E-5</v>
      </c>
      <c r="S17">
        <f t="shared" si="9"/>
        <v>-14.022995849862028</v>
      </c>
    </row>
    <row r="18" spans="1:19" ht="15" hidden="1" customHeight="1" x14ac:dyDescent="0.35">
      <c r="A18" s="1">
        <v>43495</v>
      </c>
      <c r="B18" s="2">
        <v>0.82953703703703707</v>
      </c>
      <c r="C18" s="3">
        <f t="shared" si="0"/>
        <v>0.82953703703703707</v>
      </c>
      <c r="D18" s="2">
        <v>0.25</v>
      </c>
      <c r="E18" s="3">
        <f t="shared" si="1"/>
        <v>0.25</v>
      </c>
      <c r="F18" s="2">
        <f t="shared" si="2"/>
        <v>0.57953703703703707</v>
      </c>
      <c r="G18">
        <v>8796</v>
      </c>
      <c r="H18">
        <v>807</v>
      </c>
      <c r="I18">
        <v>12.1</v>
      </c>
      <c r="J18">
        <v>23.52</v>
      </c>
      <c r="K18">
        <v>77142</v>
      </c>
      <c r="L18">
        <v>51.27</v>
      </c>
      <c r="M18">
        <f t="shared" si="3"/>
        <v>0.29594425503093746</v>
      </c>
      <c r="N18">
        <f t="shared" si="4"/>
        <v>1.5639666666666665E-5</v>
      </c>
      <c r="O18" s="8">
        <f t="shared" si="5"/>
        <v>0.68830172999999994</v>
      </c>
      <c r="P18" s="8">
        <f t="shared" si="6"/>
        <v>-1.0498270000000032E-2</v>
      </c>
      <c r="Q18" s="6">
        <f t="shared" si="7"/>
        <v>-2.3854283117473376E-4</v>
      </c>
      <c r="R18" s="9">
        <f t="shared" si="8"/>
        <v>-7.6270944924735288E-6</v>
      </c>
      <c r="S18">
        <f t="shared" si="9"/>
        <v>-7.6270944924735291</v>
      </c>
    </row>
    <row r="19" spans="1:19" ht="15" hidden="1" customHeight="1" x14ac:dyDescent="0.35">
      <c r="A19" s="1">
        <v>43495</v>
      </c>
      <c r="B19" s="2">
        <v>0.82953703703703707</v>
      </c>
      <c r="C19" s="3">
        <f t="shared" si="0"/>
        <v>0.82953703703703707</v>
      </c>
      <c r="D19" s="2">
        <v>0.25</v>
      </c>
      <c r="E19" s="3">
        <f t="shared" si="1"/>
        <v>0.25</v>
      </c>
      <c r="F19" s="2">
        <f t="shared" si="2"/>
        <v>0.57953703703703707</v>
      </c>
      <c r="G19">
        <v>9297</v>
      </c>
      <c r="H19">
        <v>804</v>
      </c>
      <c r="I19">
        <v>12.18</v>
      </c>
      <c r="J19">
        <v>23.53</v>
      </c>
      <c r="K19">
        <v>77142</v>
      </c>
      <c r="L19">
        <v>51.24</v>
      </c>
      <c r="M19">
        <f t="shared" si="3"/>
        <v>0.30512794021420941</v>
      </c>
      <c r="N19">
        <f t="shared" si="4"/>
        <v>1.5539666666666666E-5</v>
      </c>
      <c r="O19" s="8">
        <f t="shared" si="5"/>
        <v>0.68390072999999996</v>
      </c>
      <c r="P19" s="8">
        <f t="shared" si="6"/>
        <v>-1.489927000000002E-2</v>
      </c>
      <c r="Q19" s="6">
        <f t="shared" si="7"/>
        <v>-3.3854283117473348E-4</v>
      </c>
      <c r="R19" s="9">
        <f t="shared" si="8"/>
        <v>-1.0824828339806799E-5</v>
      </c>
      <c r="S19">
        <f t="shared" si="9"/>
        <v>-10.8248283398068</v>
      </c>
    </row>
    <row r="20" spans="1:19" ht="15" hidden="1" customHeight="1" x14ac:dyDescent="0.35">
      <c r="A20" s="1">
        <v>43495</v>
      </c>
      <c r="B20" s="2">
        <v>0.82954861111111111</v>
      </c>
      <c r="C20" s="3">
        <f t="shared" si="0"/>
        <v>0.82954861111111111</v>
      </c>
      <c r="D20" s="2">
        <v>0.25</v>
      </c>
      <c r="E20" s="3">
        <f t="shared" si="1"/>
        <v>0.25</v>
      </c>
      <c r="F20" s="2">
        <f t="shared" si="2"/>
        <v>0.57954861111111111</v>
      </c>
      <c r="G20">
        <v>9798</v>
      </c>
      <c r="H20">
        <v>800</v>
      </c>
      <c r="I20">
        <v>12.13</v>
      </c>
      <c r="J20">
        <v>23.52</v>
      </c>
      <c r="K20">
        <v>77137</v>
      </c>
      <c r="L20">
        <v>51.24</v>
      </c>
      <c r="M20">
        <f t="shared" si="3"/>
        <v>0.29938813697466454</v>
      </c>
      <c r="N20">
        <f t="shared" si="4"/>
        <v>1.5406333333333332E-5</v>
      </c>
      <c r="O20" s="8">
        <f t="shared" si="5"/>
        <v>0.67803272999999997</v>
      </c>
      <c r="P20" s="8">
        <f t="shared" si="6"/>
        <v>-2.0767270000000004E-2</v>
      </c>
      <c r="Q20" s="6">
        <f t="shared" si="7"/>
        <v>-4.7187616450806649E-4</v>
      </c>
      <c r="R20" s="9">
        <f t="shared" si="8"/>
        <v>-1.5088600092541729E-5</v>
      </c>
      <c r="S20">
        <f t="shared" si="9"/>
        <v>-15.088600092541729</v>
      </c>
    </row>
    <row r="21" spans="1:19" ht="15" hidden="1" customHeight="1" x14ac:dyDescent="0.35">
      <c r="A21" s="1">
        <v>43495</v>
      </c>
      <c r="B21" s="2">
        <v>0.82954861111111111</v>
      </c>
      <c r="C21" s="3">
        <f t="shared" si="0"/>
        <v>0.82954861111111111</v>
      </c>
      <c r="D21" s="2">
        <v>0.25</v>
      </c>
      <c r="E21" s="3">
        <f t="shared" si="1"/>
        <v>0.25</v>
      </c>
      <c r="F21" s="2">
        <f t="shared" si="2"/>
        <v>0.57954861111111111</v>
      </c>
      <c r="G21">
        <v>10270</v>
      </c>
      <c r="H21">
        <v>811</v>
      </c>
      <c r="I21">
        <v>12.17</v>
      </c>
      <c r="J21">
        <v>23.53</v>
      </c>
      <c r="K21">
        <v>77134</v>
      </c>
      <c r="L21">
        <v>51.2</v>
      </c>
      <c r="M21">
        <f t="shared" si="3"/>
        <v>0.30397997956630041</v>
      </c>
      <c r="N21">
        <f t="shared" si="4"/>
        <v>1.5773E-5</v>
      </c>
      <c r="O21" s="8">
        <f t="shared" si="5"/>
        <v>0.69416972999999993</v>
      </c>
      <c r="P21" s="8">
        <f t="shared" si="6"/>
        <v>-4.6302700000000474E-3</v>
      </c>
      <c r="Q21" s="6">
        <f t="shared" si="7"/>
        <v>-1.0520949784140077E-4</v>
      </c>
      <c r="R21" s="9">
        <f t="shared" si="8"/>
        <v>-3.3643981442171343E-6</v>
      </c>
      <c r="S21">
        <f t="shared" si="9"/>
        <v>-3.3643981442171342</v>
      </c>
    </row>
    <row r="22" spans="1:19" ht="15" hidden="1" customHeight="1" x14ac:dyDescent="0.35">
      <c r="A22" s="1">
        <v>43495</v>
      </c>
      <c r="B22" s="2">
        <v>0.82956018518518526</v>
      </c>
      <c r="C22" s="3">
        <f t="shared" si="0"/>
        <v>0.82956018518518526</v>
      </c>
      <c r="D22" s="2">
        <v>0.25</v>
      </c>
      <c r="E22" s="3">
        <f t="shared" si="1"/>
        <v>0.25</v>
      </c>
      <c r="F22" s="2">
        <f t="shared" si="2"/>
        <v>0.57956018518518526</v>
      </c>
      <c r="G22">
        <v>10770</v>
      </c>
      <c r="H22">
        <v>800</v>
      </c>
      <c r="I22">
        <v>12.45</v>
      </c>
      <c r="J22">
        <v>23.53</v>
      </c>
      <c r="K22">
        <v>77141</v>
      </c>
      <c r="L22">
        <v>51.17</v>
      </c>
      <c r="M22">
        <f t="shared" si="3"/>
        <v>0.33612287770775207</v>
      </c>
      <c r="N22">
        <f t="shared" si="4"/>
        <v>1.5406333333333332E-5</v>
      </c>
      <c r="O22" s="8">
        <f t="shared" si="5"/>
        <v>0.67803272999999997</v>
      </c>
      <c r="P22" s="8">
        <f t="shared" si="6"/>
        <v>-2.0767270000000004E-2</v>
      </c>
      <c r="Q22" s="6">
        <f t="shared" si="7"/>
        <v>-4.7187616450806649E-4</v>
      </c>
      <c r="R22" s="9">
        <f t="shared" si="8"/>
        <v>-1.5088326274260232E-5</v>
      </c>
      <c r="S22">
        <f t="shared" si="9"/>
        <v>-15.088326274260233</v>
      </c>
    </row>
    <row r="23" spans="1:19" ht="15" hidden="1" customHeight="1" x14ac:dyDescent="0.35">
      <c r="A23" s="1">
        <v>43495</v>
      </c>
      <c r="B23" s="2">
        <v>0.82956018518518526</v>
      </c>
      <c r="C23" s="3">
        <f t="shared" si="0"/>
        <v>0.82956018518518526</v>
      </c>
      <c r="D23" s="2">
        <v>0.25</v>
      </c>
      <c r="E23" s="3">
        <f t="shared" si="1"/>
        <v>0.25</v>
      </c>
      <c r="F23" s="2">
        <f t="shared" si="2"/>
        <v>0.57956018518518526</v>
      </c>
      <c r="G23">
        <v>11271</v>
      </c>
      <c r="H23">
        <v>810</v>
      </c>
      <c r="I23">
        <v>12.6</v>
      </c>
      <c r="J23">
        <v>23.52</v>
      </c>
      <c r="K23">
        <v>77117</v>
      </c>
      <c r="L23">
        <v>51.17</v>
      </c>
      <c r="M23">
        <f t="shared" si="3"/>
        <v>0.35334228742638696</v>
      </c>
      <c r="N23">
        <f t="shared" si="4"/>
        <v>1.5739666666666668E-5</v>
      </c>
      <c r="O23" s="8">
        <f t="shared" si="5"/>
        <v>0.69270273000000004</v>
      </c>
      <c r="P23" s="8">
        <f t="shared" si="6"/>
        <v>-6.0972699999999325E-3</v>
      </c>
      <c r="Q23" s="6">
        <f t="shared" si="7"/>
        <v>-1.3854283117473149E-4</v>
      </c>
      <c r="R23" s="9">
        <f t="shared" si="8"/>
        <v>-4.4311615511286423E-6</v>
      </c>
      <c r="S23">
        <f t="shared" si="9"/>
        <v>-4.4311615511286426</v>
      </c>
    </row>
    <row r="24" spans="1:19" ht="15" hidden="1" customHeight="1" x14ac:dyDescent="0.35">
      <c r="A24" s="1">
        <v>43495</v>
      </c>
      <c r="B24" s="2">
        <v>0.82957175925925919</v>
      </c>
      <c r="C24" s="3">
        <f t="shared" si="0"/>
        <v>0.82957175925925919</v>
      </c>
      <c r="D24" s="2">
        <v>0.25</v>
      </c>
      <c r="E24" s="3">
        <f t="shared" si="1"/>
        <v>0.25</v>
      </c>
      <c r="F24" s="2">
        <f t="shared" si="2"/>
        <v>0.57957175925925919</v>
      </c>
      <c r="G24">
        <v>11771</v>
      </c>
      <c r="H24">
        <v>807</v>
      </c>
      <c r="I24">
        <v>12.81</v>
      </c>
      <c r="J24">
        <v>23.52</v>
      </c>
      <c r="K24">
        <v>77134</v>
      </c>
      <c r="L24">
        <v>51.13</v>
      </c>
      <c r="M24">
        <f t="shared" si="3"/>
        <v>0.37744946103247584</v>
      </c>
      <c r="N24">
        <f t="shared" si="4"/>
        <v>1.5639666666666665E-5</v>
      </c>
      <c r="O24" s="8">
        <f t="shared" si="5"/>
        <v>0.68830172999999994</v>
      </c>
      <c r="P24" s="8">
        <f t="shared" si="6"/>
        <v>-1.0498270000000032E-2</v>
      </c>
      <c r="Q24" s="6">
        <f t="shared" si="7"/>
        <v>-2.3854283117473376E-4</v>
      </c>
      <c r="R24" s="9">
        <f t="shared" si="8"/>
        <v>-7.6278855412450147E-6</v>
      </c>
      <c r="S24">
        <f t="shared" si="9"/>
        <v>-7.6278855412450151</v>
      </c>
    </row>
    <row r="25" spans="1:19" ht="15" hidden="1" customHeight="1" x14ac:dyDescent="0.35">
      <c r="A25" s="1">
        <v>43495</v>
      </c>
      <c r="B25" s="2">
        <v>0.82957175925925919</v>
      </c>
      <c r="C25" s="3">
        <f t="shared" si="0"/>
        <v>0.82957175925925919</v>
      </c>
      <c r="D25" s="2">
        <v>0.25</v>
      </c>
      <c r="E25" s="3">
        <f t="shared" si="1"/>
        <v>0.25</v>
      </c>
      <c r="F25" s="2">
        <f t="shared" si="2"/>
        <v>0.57957175925925919</v>
      </c>
      <c r="G25">
        <v>12271</v>
      </c>
      <c r="H25">
        <v>807</v>
      </c>
      <c r="I25">
        <v>12.84</v>
      </c>
      <c r="J25">
        <v>23.52</v>
      </c>
      <c r="K25">
        <v>77124</v>
      </c>
      <c r="L25">
        <v>51.13</v>
      </c>
      <c r="M25">
        <f t="shared" si="3"/>
        <v>0.38089334297620275</v>
      </c>
      <c r="N25">
        <f t="shared" si="4"/>
        <v>1.5639666666666665E-5</v>
      </c>
      <c r="O25" s="8">
        <f t="shared" si="5"/>
        <v>0.68830172999999994</v>
      </c>
      <c r="P25" s="8">
        <f t="shared" si="6"/>
        <v>-1.0498270000000032E-2</v>
      </c>
      <c r="Q25" s="6">
        <f t="shared" si="7"/>
        <v>-2.3854283117473376E-4</v>
      </c>
      <c r="R25" s="9">
        <f t="shared" si="8"/>
        <v>-7.6288745829883429E-6</v>
      </c>
      <c r="S25">
        <f t="shared" si="9"/>
        <v>-7.6288745829883426</v>
      </c>
    </row>
    <row r="26" spans="1:19" ht="15" hidden="1" customHeight="1" x14ac:dyDescent="0.35">
      <c r="A26" s="1">
        <v>43495</v>
      </c>
      <c r="B26" s="2">
        <v>0.82958333333333334</v>
      </c>
      <c r="C26" s="3">
        <f t="shared" si="0"/>
        <v>0.82958333333333334</v>
      </c>
      <c r="D26" s="2">
        <v>0.25</v>
      </c>
      <c r="E26" s="3">
        <f t="shared" si="1"/>
        <v>0.25</v>
      </c>
      <c r="F26" s="2">
        <f t="shared" si="2"/>
        <v>0.57958333333333334</v>
      </c>
      <c r="G26">
        <v>12776</v>
      </c>
      <c r="H26">
        <v>812</v>
      </c>
      <c r="I26">
        <v>12.76</v>
      </c>
      <c r="J26">
        <v>23.52</v>
      </c>
      <c r="K26">
        <v>77093</v>
      </c>
      <c r="L26">
        <v>51.1</v>
      </c>
      <c r="M26">
        <f t="shared" si="3"/>
        <v>0.3717096577929308</v>
      </c>
      <c r="N26">
        <f t="shared" si="4"/>
        <v>1.5806333333333335E-5</v>
      </c>
      <c r="O26" s="8">
        <f t="shared" si="5"/>
        <v>0.69563673000000004</v>
      </c>
      <c r="P26" s="8">
        <f t="shared" si="6"/>
        <v>-3.1632699999999403E-3</v>
      </c>
      <c r="Q26" s="6">
        <f t="shared" si="7"/>
        <v>-7.1876164508064995E-5</v>
      </c>
      <c r="R26" s="9">
        <f t="shared" si="8"/>
        <v>-2.2996068817971531E-6</v>
      </c>
      <c r="S26">
        <f t="shared" si="9"/>
        <v>-2.2996068817971533</v>
      </c>
    </row>
    <row r="27" spans="1:19" ht="15" hidden="1" customHeight="1" x14ac:dyDescent="0.35">
      <c r="A27" s="1">
        <v>43495</v>
      </c>
      <c r="B27" s="2">
        <v>0.82958333333333334</v>
      </c>
      <c r="C27" s="3">
        <f t="shared" si="0"/>
        <v>0.82958333333333334</v>
      </c>
      <c r="D27" s="2">
        <v>0.25</v>
      </c>
      <c r="E27" s="3">
        <f t="shared" si="1"/>
        <v>0.25</v>
      </c>
      <c r="F27" s="2">
        <f t="shared" si="2"/>
        <v>0.57958333333333334</v>
      </c>
      <c r="G27">
        <v>13272</v>
      </c>
      <c r="H27">
        <v>803</v>
      </c>
      <c r="I27">
        <v>12.66</v>
      </c>
      <c r="J27">
        <v>23.52</v>
      </c>
      <c r="K27">
        <v>77073</v>
      </c>
      <c r="L27">
        <v>51.1</v>
      </c>
      <c r="M27">
        <f t="shared" si="3"/>
        <v>0.36023005131384095</v>
      </c>
      <c r="N27">
        <f t="shared" si="4"/>
        <v>1.5506333333333334E-5</v>
      </c>
      <c r="O27" s="8">
        <f t="shared" si="5"/>
        <v>0.68243373000000007</v>
      </c>
      <c r="P27" s="8">
        <f t="shared" si="6"/>
        <v>-1.6366269999999905E-2</v>
      </c>
      <c r="Q27" s="6">
        <f t="shared" si="7"/>
        <v>-3.7187616450806422E-4</v>
      </c>
      <c r="R27" s="9">
        <f t="shared" si="8"/>
        <v>-1.1900897945303619E-5</v>
      </c>
      <c r="S27">
        <f t="shared" si="9"/>
        <v>-11.900897945303619</v>
      </c>
    </row>
    <row r="28" spans="1:19" ht="15" hidden="1" customHeight="1" x14ac:dyDescent="0.35">
      <c r="A28" s="1">
        <v>43495</v>
      </c>
      <c r="B28" s="2">
        <v>0.82959490740740749</v>
      </c>
      <c r="C28" s="3">
        <f t="shared" si="0"/>
        <v>0.82959490740740749</v>
      </c>
      <c r="D28" s="2">
        <v>0.25</v>
      </c>
      <c r="E28" s="3">
        <f t="shared" si="1"/>
        <v>0.25</v>
      </c>
      <c r="F28" s="2">
        <f t="shared" si="2"/>
        <v>0.57959490740740749</v>
      </c>
      <c r="G28">
        <v>13771</v>
      </c>
      <c r="H28">
        <v>811</v>
      </c>
      <c r="I28">
        <v>12.7</v>
      </c>
      <c r="J28">
        <v>23.52</v>
      </c>
      <c r="K28">
        <v>77047</v>
      </c>
      <c r="L28">
        <v>51.06</v>
      </c>
      <c r="M28">
        <f t="shared" si="3"/>
        <v>0.36482189390547681</v>
      </c>
      <c r="N28">
        <f t="shared" si="4"/>
        <v>1.5773E-5</v>
      </c>
      <c r="O28" s="8">
        <f t="shared" si="5"/>
        <v>0.69416972999999993</v>
      </c>
      <c r="P28" s="8">
        <f t="shared" si="6"/>
        <v>-4.6302700000000474E-3</v>
      </c>
      <c r="Q28" s="6">
        <f t="shared" si="7"/>
        <v>-1.0520949784140077E-4</v>
      </c>
      <c r="R28" s="9">
        <f t="shared" si="8"/>
        <v>-3.368083628673328E-6</v>
      </c>
      <c r="S28">
        <f t="shared" si="9"/>
        <v>-3.368083628673328</v>
      </c>
    </row>
    <row r="29" spans="1:19" ht="15" hidden="1" customHeight="1" x14ac:dyDescent="0.35">
      <c r="A29" s="1">
        <v>43495</v>
      </c>
      <c r="B29" s="2">
        <v>0.82959490740740749</v>
      </c>
      <c r="C29" s="3">
        <f t="shared" si="0"/>
        <v>0.82959490740740749</v>
      </c>
      <c r="D29" s="2">
        <v>0.25</v>
      </c>
      <c r="E29" s="3">
        <f t="shared" si="1"/>
        <v>0.25</v>
      </c>
      <c r="F29" s="2">
        <f t="shared" si="2"/>
        <v>0.57959490740740749</v>
      </c>
      <c r="G29">
        <v>14271</v>
      </c>
      <c r="H29">
        <v>798</v>
      </c>
      <c r="I29">
        <v>12.61</v>
      </c>
      <c r="J29">
        <v>23.51</v>
      </c>
      <c r="K29">
        <v>77043</v>
      </c>
      <c r="L29">
        <v>51.03</v>
      </c>
      <c r="M29">
        <f t="shared" si="3"/>
        <v>0.35449024807429591</v>
      </c>
      <c r="N29">
        <f t="shared" si="4"/>
        <v>1.5339666666666668E-5</v>
      </c>
      <c r="O29" s="8">
        <f t="shared" si="5"/>
        <v>0.67509873000000009</v>
      </c>
      <c r="P29" s="8">
        <f t="shared" si="6"/>
        <v>-2.3701269999999885E-2</v>
      </c>
      <c r="Q29" s="6">
        <f t="shared" si="7"/>
        <v>-5.3854283117473042E-4</v>
      </c>
      <c r="R29" s="9">
        <f t="shared" si="8"/>
        <v>-1.724074689312982E-5</v>
      </c>
      <c r="S29">
        <f t="shared" si="9"/>
        <v>-17.24074689312982</v>
      </c>
    </row>
    <row r="30" spans="1:19" ht="15" hidden="1" customHeight="1" x14ac:dyDescent="0.35">
      <c r="A30" s="1">
        <v>43495</v>
      </c>
      <c r="B30" s="2">
        <v>0.82960648148148142</v>
      </c>
      <c r="C30" s="3">
        <f t="shared" si="0"/>
        <v>0.82960648148148142</v>
      </c>
      <c r="D30" s="2">
        <v>0.25</v>
      </c>
      <c r="E30" s="3">
        <f t="shared" si="1"/>
        <v>0.25</v>
      </c>
      <c r="F30" s="2">
        <f t="shared" si="2"/>
        <v>0.57960648148148142</v>
      </c>
      <c r="G30">
        <v>14771</v>
      </c>
      <c r="H30">
        <v>809</v>
      </c>
      <c r="I30">
        <v>12.61</v>
      </c>
      <c r="J30">
        <v>23.51</v>
      </c>
      <c r="K30">
        <v>77030</v>
      </c>
      <c r="L30">
        <v>51.03</v>
      </c>
      <c r="M30">
        <f t="shared" si="3"/>
        <v>0.35449024807429591</v>
      </c>
      <c r="N30">
        <f t="shared" si="4"/>
        <v>1.5706333333333332E-5</v>
      </c>
      <c r="O30" s="8">
        <f t="shared" si="5"/>
        <v>0.69123572999999994</v>
      </c>
      <c r="P30" s="8">
        <f t="shared" si="6"/>
        <v>-7.5642700000000396E-3</v>
      </c>
      <c r="Q30" s="6">
        <f t="shared" si="7"/>
        <v>-1.7187616450806725E-4</v>
      </c>
      <c r="R30" s="9">
        <f t="shared" si="8"/>
        <v>-5.5033200253677305E-6</v>
      </c>
      <c r="S30">
        <f t="shared" si="9"/>
        <v>-5.5033200253677306</v>
      </c>
    </row>
    <row r="31" spans="1:19" ht="15" hidden="1" customHeight="1" x14ac:dyDescent="0.35">
      <c r="A31" s="1">
        <v>43495</v>
      </c>
      <c r="B31" s="2">
        <v>0.82960648148148142</v>
      </c>
      <c r="C31" s="3">
        <f t="shared" si="0"/>
        <v>0.82960648148148142</v>
      </c>
      <c r="D31" s="2">
        <v>0.25</v>
      </c>
      <c r="E31" s="3">
        <f t="shared" si="1"/>
        <v>0.25</v>
      </c>
      <c r="F31" s="2">
        <f t="shared" si="2"/>
        <v>0.57960648148148142</v>
      </c>
      <c r="G31">
        <v>15271</v>
      </c>
      <c r="H31">
        <v>804</v>
      </c>
      <c r="I31">
        <v>12.54</v>
      </c>
      <c r="J31">
        <v>23.53</v>
      </c>
      <c r="K31">
        <v>77018</v>
      </c>
      <c r="L31">
        <v>50.99</v>
      </c>
      <c r="M31">
        <f t="shared" si="3"/>
        <v>0.34645452353893297</v>
      </c>
      <c r="N31">
        <f t="shared" si="4"/>
        <v>1.5539666666666666E-5</v>
      </c>
      <c r="O31" s="8">
        <f t="shared" si="5"/>
        <v>0.68390072999999996</v>
      </c>
      <c r="P31" s="8">
        <f t="shared" si="6"/>
        <v>-1.489927000000002E-2</v>
      </c>
      <c r="Q31" s="6">
        <f t="shared" si="7"/>
        <v>-3.3854283117473348E-4</v>
      </c>
      <c r="R31" s="9">
        <f t="shared" si="8"/>
        <v>-1.0842256456794205E-5</v>
      </c>
      <c r="S31">
        <f t="shared" si="9"/>
        <v>-10.842256456794205</v>
      </c>
    </row>
    <row r="32" spans="1:19" ht="15" hidden="1" customHeight="1" x14ac:dyDescent="0.35">
      <c r="A32" s="1">
        <v>43495</v>
      </c>
      <c r="B32" s="2">
        <v>0.82961805555555557</v>
      </c>
      <c r="C32" s="3">
        <f t="shared" si="0"/>
        <v>0.82961805555555557</v>
      </c>
      <c r="D32" s="2">
        <v>0.25</v>
      </c>
      <c r="E32" s="3">
        <f t="shared" si="1"/>
        <v>0.25</v>
      </c>
      <c r="F32" s="2">
        <f t="shared" si="2"/>
        <v>0.57961805555555557</v>
      </c>
      <c r="G32">
        <v>15771</v>
      </c>
      <c r="H32">
        <v>814</v>
      </c>
      <c r="I32">
        <v>12.58</v>
      </c>
      <c r="J32">
        <v>23.51</v>
      </c>
      <c r="K32">
        <v>77012</v>
      </c>
      <c r="L32">
        <v>50.99</v>
      </c>
      <c r="M32">
        <f t="shared" si="3"/>
        <v>0.351046366130569</v>
      </c>
      <c r="N32">
        <f t="shared" si="4"/>
        <v>1.5872999999999999E-5</v>
      </c>
      <c r="O32" s="8">
        <f t="shared" si="5"/>
        <v>0.69857072999999992</v>
      </c>
      <c r="P32" s="8">
        <f t="shared" si="6"/>
        <v>-2.2927000000005915E-4</v>
      </c>
      <c r="Q32" s="6">
        <f t="shared" si="7"/>
        <v>-5.209497841401026E-6</v>
      </c>
      <c r="R32" s="9">
        <f t="shared" si="8"/>
        <v>-1.6684241703557958E-7</v>
      </c>
      <c r="S32">
        <f t="shared" si="9"/>
        <v>-0.16684241703557959</v>
      </c>
    </row>
    <row r="33" spans="1:22" ht="15" hidden="1" customHeight="1" x14ac:dyDescent="0.35">
      <c r="A33" s="1">
        <v>43495</v>
      </c>
      <c r="B33" s="2">
        <v>0.82961805555555557</v>
      </c>
      <c r="C33" s="3">
        <f t="shared" si="0"/>
        <v>0.82961805555555557</v>
      </c>
      <c r="D33" s="2">
        <v>0.25</v>
      </c>
      <c r="E33" s="3">
        <f t="shared" si="1"/>
        <v>0.25</v>
      </c>
      <c r="F33" s="2">
        <f t="shared" si="2"/>
        <v>0.57961805555555557</v>
      </c>
      <c r="G33">
        <v>16273</v>
      </c>
      <c r="H33">
        <v>802</v>
      </c>
      <c r="I33">
        <v>12.83</v>
      </c>
      <c r="J33">
        <v>23.51</v>
      </c>
      <c r="K33">
        <v>76996</v>
      </c>
      <c r="L33">
        <v>50.96</v>
      </c>
      <c r="M33">
        <f t="shared" si="3"/>
        <v>0.37974538232829375</v>
      </c>
      <c r="N33">
        <f t="shared" si="4"/>
        <v>1.5472999999999999E-5</v>
      </c>
      <c r="O33" s="8">
        <f t="shared" si="5"/>
        <v>0.68096672999999996</v>
      </c>
      <c r="P33" s="8">
        <f t="shared" si="6"/>
        <v>-1.7833270000000012E-2</v>
      </c>
      <c r="Q33" s="6">
        <f t="shared" si="7"/>
        <v>-4.0520949784139996E-4</v>
      </c>
      <c r="R33" s="9">
        <f t="shared" si="8"/>
        <v>-1.2980172531309954E-5</v>
      </c>
      <c r="S33">
        <f t="shared" si="9"/>
        <v>-12.980172531309954</v>
      </c>
    </row>
    <row r="34" spans="1:22" ht="15" hidden="1" customHeight="1" x14ac:dyDescent="0.35">
      <c r="A34" s="1">
        <v>43495</v>
      </c>
      <c r="B34" s="2">
        <v>0.82962962962962961</v>
      </c>
      <c r="C34" s="3">
        <f t="shared" si="0"/>
        <v>0.82962962962962961</v>
      </c>
      <c r="D34" s="2">
        <v>0.25</v>
      </c>
      <c r="E34" s="3">
        <f t="shared" si="1"/>
        <v>0.25</v>
      </c>
      <c r="F34" s="2">
        <f t="shared" si="2"/>
        <v>0.57962962962962961</v>
      </c>
      <c r="G34">
        <v>16775</v>
      </c>
      <c r="H34">
        <v>801</v>
      </c>
      <c r="I34">
        <v>12.95</v>
      </c>
      <c r="J34">
        <v>23.53</v>
      </c>
      <c r="K34">
        <v>76999</v>
      </c>
      <c r="L34">
        <v>50.92</v>
      </c>
      <c r="M34">
        <f t="shared" si="3"/>
        <v>0.39352091010320156</v>
      </c>
      <c r="N34">
        <f t="shared" si="4"/>
        <v>1.5439666666666667E-5</v>
      </c>
      <c r="O34" s="8">
        <f t="shared" si="5"/>
        <v>0.67949972999999997</v>
      </c>
      <c r="P34" s="8">
        <f t="shared" si="6"/>
        <v>-1.9300270000000008E-2</v>
      </c>
      <c r="Q34" s="6">
        <f t="shared" si="7"/>
        <v>-4.385428311747332E-4</v>
      </c>
      <c r="R34" s="9">
        <f t="shared" si="8"/>
        <v>-1.4048346858912135E-5</v>
      </c>
      <c r="S34">
        <f t="shared" si="9"/>
        <v>-14.048346858912135</v>
      </c>
    </row>
    <row r="35" spans="1:22" ht="15" hidden="1" customHeight="1" x14ac:dyDescent="0.35">
      <c r="A35" s="1">
        <v>43495</v>
      </c>
      <c r="B35" s="2">
        <v>0.82962962962962961</v>
      </c>
      <c r="C35" s="3">
        <f t="shared" si="0"/>
        <v>0.82962962962962961</v>
      </c>
      <c r="D35" s="2">
        <v>0.25</v>
      </c>
      <c r="E35" s="3">
        <f t="shared" si="1"/>
        <v>0.25</v>
      </c>
      <c r="F35" s="2">
        <f t="shared" si="2"/>
        <v>0.57962962962962961</v>
      </c>
      <c r="G35">
        <v>17276</v>
      </c>
      <c r="H35">
        <v>803</v>
      </c>
      <c r="I35">
        <v>13.18</v>
      </c>
      <c r="J35">
        <v>23.52</v>
      </c>
      <c r="K35">
        <v>76994</v>
      </c>
      <c r="L35">
        <v>50.92</v>
      </c>
      <c r="M35">
        <f t="shared" si="3"/>
        <v>0.41992400500510835</v>
      </c>
      <c r="N35">
        <f t="shared" si="4"/>
        <v>1.5506333333333334E-5</v>
      </c>
      <c r="O35" s="8">
        <f t="shared" si="5"/>
        <v>0.68243373000000007</v>
      </c>
      <c r="P35" s="8">
        <f t="shared" si="6"/>
        <v>-1.6366269999999905E-2</v>
      </c>
      <c r="Q35" s="6">
        <f t="shared" si="7"/>
        <v>-3.7187616450806422E-4</v>
      </c>
      <c r="R35" s="9">
        <f t="shared" si="8"/>
        <v>-1.1913108908984932E-5</v>
      </c>
      <c r="S35">
        <f t="shared" si="9"/>
        <v>-11.913108908984931</v>
      </c>
    </row>
    <row r="36" spans="1:22" x14ac:dyDescent="0.35">
      <c r="A36" s="1">
        <v>43495</v>
      </c>
      <c r="B36" s="2">
        <v>0.82964120370370376</v>
      </c>
      <c r="C36" s="3">
        <f t="shared" si="0"/>
        <v>0.82964120370370376</v>
      </c>
      <c r="D36" s="2">
        <v>0.25</v>
      </c>
      <c r="E36" s="3">
        <f t="shared" si="1"/>
        <v>0.25</v>
      </c>
      <c r="F36" s="2">
        <f t="shared" si="2"/>
        <v>0.57964120370370376</v>
      </c>
      <c r="G36">
        <v>17778</v>
      </c>
      <c r="H36">
        <v>817</v>
      </c>
      <c r="I36">
        <v>13.22</v>
      </c>
      <c r="J36">
        <v>23.51</v>
      </c>
      <c r="K36">
        <v>77002</v>
      </c>
      <c r="L36">
        <v>50.89</v>
      </c>
      <c r="M36">
        <f t="shared" si="3"/>
        <v>0.42451584759674443</v>
      </c>
      <c r="N36">
        <f t="shared" si="4"/>
        <v>1.5973000000000001E-5</v>
      </c>
      <c r="O36" s="8">
        <f t="shared" si="5"/>
        <v>0.70297173000000002</v>
      </c>
      <c r="P36" s="8">
        <f t="shared" si="6"/>
        <v>4.1717300000000401E-3</v>
      </c>
      <c r="Q36" s="6">
        <f t="shared" si="7"/>
        <v>9.4790502158601233E-5</v>
      </c>
      <c r="R36" s="9">
        <f t="shared" si="8"/>
        <v>3.0362101734923957E-6</v>
      </c>
      <c r="S36">
        <f t="shared" si="9"/>
        <v>3.0362101734923956</v>
      </c>
      <c r="T36">
        <f>M36^2</f>
        <v>0.18021370486078234</v>
      </c>
      <c r="U36">
        <f>T36-(2.5675*M36)-6.7173</f>
        <v>-7.627030733843859</v>
      </c>
      <c r="V36">
        <f>U36^2</f>
        <v>58.171597814998798</v>
      </c>
    </row>
    <row r="37" spans="1:22" ht="15" hidden="1" customHeight="1" x14ac:dyDescent="0.35">
      <c r="A37" s="1">
        <v>43495</v>
      </c>
      <c r="B37" s="2">
        <v>0.82964120370370376</v>
      </c>
      <c r="C37" s="3">
        <f t="shared" si="0"/>
        <v>0.82964120370370376</v>
      </c>
      <c r="D37" s="2">
        <v>0.25</v>
      </c>
      <c r="E37" s="3">
        <f t="shared" si="1"/>
        <v>0.25</v>
      </c>
      <c r="F37" s="2">
        <f t="shared" si="2"/>
        <v>0.57964120370370376</v>
      </c>
      <c r="G37">
        <v>18280</v>
      </c>
      <c r="H37">
        <v>812</v>
      </c>
      <c r="I37">
        <v>13.6</v>
      </c>
      <c r="J37">
        <v>23.51</v>
      </c>
      <c r="K37">
        <v>76987</v>
      </c>
      <c r="L37">
        <v>50.89</v>
      </c>
      <c r="M37">
        <f t="shared" si="3"/>
        <v>0.46813835221728595</v>
      </c>
      <c r="N37">
        <f t="shared" si="4"/>
        <v>1.5806333333333335E-5</v>
      </c>
      <c r="O37" s="8">
        <f t="shared" si="5"/>
        <v>0.69563673000000004</v>
      </c>
      <c r="P37" s="8">
        <f t="shared" si="6"/>
        <v>-3.1632699999999403E-3</v>
      </c>
      <c r="Q37" s="6">
        <f t="shared" si="7"/>
        <v>-7.1876164508064995E-5</v>
      </c>
      <c r="R37" s="9">
        <f t="shared" si="8"/>
        <v>-2.3026954882521818E-6</v>
      </c>
      <c r="S37">
        <f t="shared" si="9"/>
        <v>-2.3026954882521817</v>
      </c>
    </row>
    <row r="38" spans="1:22" ht="15" hidden="1" customHeight="1" x14ac:dyDescent="0.35">
      <c r="A38" s="1">
        <v>43495</v>
      </c>
      <c r="B38" s="2">
        <v>0.82965277777777768</v>
      </c>
      <c r="C38" s="3">
        <f t="shared" si="0"/>
        <v>0.82965277777777768</v>
      </c>
      <c r="D38" s="2">
        <v>0.25</v>
      </c>
      <c r="E38" s="3">
        <f t="shared" si="1"/>
        <v>0.25</v>
      </c>
      <c r="F38" s="2">
        <f t="shared" si="2"/>
        <v>0.57965277777777768</v>
      </c>
      <c r="G38">
        <v>18782</v>
      </c>
      <c r="H38">
        <v>802</v>
      </c>
      <c r="I38">
        <v>13.8</v>
      </c>
      <c r="J38">
        <v>23.51</v>
      </c>
      <c r="K38">
        <v>76984</v>
      </c>
      <c r="L38">
        <v>50.85</v>
      </c>
      <c r="M38">
        <f t="shared" si="3"/>
        <v>0.49109756517546582</v>
      </c>
      <c r="N38">
        <f t="shared" si="4"/>
        <v>1.5472999999999999E-5</v>
      </c>
      <c r="O38" s="8">
        <f t="shared" si="5"/>
        <v>0.68096672999999996</v>
      </c>
      <c r="P38" s="8">
        <f t="shared" si="6"/>
        <v>-1.7833270000000012E-2</v>
      </c>
      <c r="Q38" s="6">
        <f t="shared" si="7"/>
        <v>-4.0520949784139996E-4</v>
      </c>
      <c r="R38" s="9">
        <f t="shared" si="8"/>
        <v>-1.2982195835767708E-5</v>
      </c>
      <c r="S38">
        <f t="shared" si="9"/>
        <v>-12.982195835767708</v>
      </c>
    </row>
    <row r="39" spans="1:22" ht="15" hidden="1" customHeight="1" x14ac:dyDescent="0.35">
      <c r="A39" s="1">
        <v>43495</v>
      </c>
      <c r="B39" s="2">
        <v>0.82965277777777768</v>
      </c>
      <c r="C39" s="3">
        <f t="shared" si="0"/>
        <v>0.82965277777777768</v>
      </c>
      <c r="D39" s="2">
        <v>0.25</v>
      </c>
      <c r="E39" s="3">
        <f t="shared" si="1"/>
        <v>0.25</v>
      </c>
      <c r="F39" s="2">
        <f t="shared" si="2"/>
        <v>0.57965277777777768</v>
      </c>
      <c r="G39">
        <v>19283</v>
      </c>
      <c r="H39">
        <v>802</v>
      </c>
      <c r="I39">
        <v>13.93</v>
      </c>
      <c r="J39">
        <v>23.52</v>
      </c>
      <c r="K39">
        <v>76987</v>
      </c>
      <c r="L39">
        <v>50.82</v>
      </c>
      <c r="M39">
        <f t="shared" si="3"/>
        <v>0.50602105359828253</v>
      </c>
      <c r="N39">
        <f t="shared" si="4"/>
        <v>1.5472999999999999E-5</v>
      </c>
      <c r="O39" s="8">
        <f t="shared" si="5"/>
        <v>0.68096672999999996</v>
      </c>
      <c r="P39" s="8">
        <f t="shared" si="6"/>
        <v>-1.7833270000000012E-2</v>
      </c>
      <c r="Q39" s="6">
        <f t="shared" si="7"/>
        <v>-4.0520949784139996E-4</v>
      </c>
      <c r="R39" s="9">
        <f t="shared" si="8"/>
        <v>-1.2982127545408858E-5</v>
      </c>
      <c r="S39">
        <f t="shared" si="9"/>
        <v>-12.982127545408858</v>
      </c>
    </row>
    <row r="40" spans="1:22" ht="15" hidden="1" customHeight="1" x14ac:dyDescent="0.35">
      <c r="A40" s="1">
        <v>43495</v>
      </c>
      <c r="B40" s="2">
        <v>0.82966435185185183</v>
      </c>
      <c r="C40" s="3">
        <f t="shared" si="0"/>
        <v>0.82966435185185183</v>
      </c>
      <c r="D40" s="2">
        <v>0.25</v>
      </c>
      <c r="E40" s="3">
        <f t="shared" si="1"/>
        <v>0.25</v>
      </c>
      <c r="F40" s="2">
        <f t="shared" si="2"/>
        <v>0.57966435185185183</v>
      </c>
      <c r="G40">
        <v>19785</v>
      </c>
      <c r="H40">
        <v>811</v>
      </c>
      <c r="I40">
        <v>13.98</v>
      </c>
      <c r="J40">
        <v>23.51</v>
      </c>
      <c r="K40">
        <v>76984</v>
      </c>
      <c r="L40">
        <v>50.82</v>
      </c>
      <c r="M40">
        <f t="shared" si="3"/>
        <v>0.51176085683782757</v>
      </c>
      <c r="N40">
        <f t="shared" si="4"/>
        <v>1.5773E-5</v>
      </c>
      <c r="O40" s="8">
        <f t="shared" si="5"/>
        <v>0.69416972999999993</v>
      </c>
      <c r="P40" s="8">
        <f t="shared" si="6"/>
        <v>-4.6302700000000474E-3</v>
      </c>
      <c r="Q40" s="6">
        <f t="shared" si="7"/>
        <v>-1.0520949784140077E-4</v>
      </c>
      <c r="R40" s="9">
        <f t="shared" si="8"/>
        <v>-3.3707262836530107E-6</v>
      </c>
      <c r="S40">
        <f t="shared" si="9"/>
        <v>-3.3707262836530107</v>
      </c>
    </row>
    <row r="41" spans="1:22" ht="15" hidden="1" customHeight="1" x14ac:dyDescent="0.35">
      <c r="A41" s="1">
        <v>43495</v>
      </c>
      <c r="B41" s="2">
        <v>0.82966435185185183</v>
      </c>
      <c r="C41" s="3">
        <f t="shared" si="0"/>
        <v>0.82966435185185183</v>
      </c>
      <c r="D41" s="2">
        <v>0.25</v>
      </c>
      <c r="E41" s="3">
        <f t="shared" si="1"/>
        <v>0.25</v>
      </c>
      <c r="F41" s="2">
        <f t="shared" si="2"/>
        <v>0.57966435185185183</v>
      </c>
      <c r="G41">
        <v>20287</v>
      </c>
      <c r="H41">
        <v>805</v>
      </c>
      <c r="I41">
        <v>14.01</v>
      </c>
      <c r="J41">
        <v>23.52</v>
      </c>
      <c r="K41">
        <v>76980</v>
      </c>
      <c r="L41">
        <v>50.79</v>
      </c>
      <c r="M41">
        <f t="shared" si="3"/>
        <v>0.51520473878155448</v>
      </c>
      <c r="N41">
        <f t="shared" si="4"/>
        <v>1.5573000000000002E-5</v>
      </c>
      <c r="O41" s="8">
        <f t="shared" si="5"/>
        <v>0.68536773000000006</v>
      </c>
      <c r="P41" s="8">
        <f t="shared" si="6"/>
        <v>-1.3432269999999913E-2</v>
      </c>
      <c r="Q41" s="6">
        <f t="shared" si="7"/>
        <v>-3.0520949784139774E-4</v>
      </c>
      <c r="R41" s="9">
        <f t="shared" si="8"/>
        <v>-9.7792103837150749E-6</v>
      </c>
      <c r="S41">
        <f t="shared" si="9"/>
        <v>-9.7792103837150748</v>
      </c>
    </row>
    <row r="42" spans="1:22" ht="15" hidden="1" customHeight="1" x14ac:dyDescent="0.35">
      <c r="A42" s="1">
        <v>43495</v>
      </c>
      <c r="B42" s="2">
        <v>0.82967592592592598</v>
      </c>
      <c r="C42" s="3">
        <f t="shared" si="0"/>
        <v>0.82967592592592598</v>
      </c>
      <c r="D42" s="2">
        <v>0.25</v>
      </c>
      <c r="E42" s="3">
        <f t="shared" si="1"/>
        <v>0.25</v>
      </c>
      <c r="F42" s="2">
        <f t="shared" si="2"/>
        <v>0.57967592592592598</v>
      </c>
      <c r="G42">
        <v>20790</v>
      </c>
      <c r="H42">
        <v>809</v>
      </c>
      <c r="I42">
        <v>13.99</v>
      </c>
      <c r="J42">
        <v>23.51</v>
      </c>
      <c r="K42">
        <v>76979</v>
      </c>
      <c r="L42">
        <v>50.79</v>
      </c>
      <c r="M42">
        <f t="shared" si="3"/>
        <v>0.51290881748573658</v>
      </c>
      <c r="N42">
        <f t="shared" si="4"/>
        <v>1.5706333333333332E-5</v>
      </c>
      <c r="O42" s="8">
        <f t="shared" si="5"/>
        <v>0.69123572999999994</v>
      </c>
      <c r="P42" s="8">
        <f t="shared" si="6"/>
        <v>-7.5642700000000396E-3</v>
      </c>
      <c r="Q42" s="6">
        <f t="shared" si="7"/>
        <v>-1.7187616450806725E-4</v>
      </c>
      <c r="R42" s="9">
        <f t="shared" si="8"/>
        <v>-5.5069660758658369E-6</v>
      </c>
      <c r="S42">
        <f t="shared" si="9"/>
        <v>-5.5069660758658365</v>
      </c>
    </row>
    <row r="43" spans="1:22" ht="15" hidden="1" customHeight="1" x14ac:dyDescent="0.35">
      <c r="A43" s="1">
        <v>43495</v>
      </c>
      <c r="B43" s="2">
        <v>0.82967592592592598</v>
      </c>
      <c r="C43" s="3">
        <f t="shared" si="0"/>
        <v>0.82967592592592598</v>
      </c>
      <c r="D43" s="2">
        <v>0.25</v>
      </c>
      <c r="E43" s="3">
        <f t="shared" si="1"/>
        <v>0.25</v>
      </c>
      <c r="F43" s="2">
        <f t="shared" si="2"/>
        <v>0.57967592592592598</v>
      </c>
      <c r="G43">
        <v>21292</v>
      </c>
      <c r="H43">
        <v>804</v>
      </c>
      <c r="I43">
        <v>13.98</v>
      </c>
      <c r="J43">
        <v>23.52</v>
      </c>
      <c r="K43">
        <v>76984</v>
      </c>
      <c r="L43">
        <v>50.79</v>
      </c>
      <c r="M43">
        <f t="shared" si="3"/>
        <v>0.51176085683782757</v>
      </c>
      <c r="N43">
        <f t="shared" si="4"/>
        <v>1.5539666666666666E-5</v>
      </c>
      <c r="O43" s="8">
        <f t="shared" si="5"/>
        <v>0.68390072999999996</v>
      </c>
      <c r="P43" s="8">
        <f t="shared" si="6"/>
        <v>-1.489927000000002E-2</v>
      </c>
      <c r="Q43" s="6">
        <f t="shared" si="7"/>
        <v>-3.3854283117473348E-4</v>
      </c>
      <c r="R43" s="9">
        <f t="shared" si="8"/>
        <v>-1.0846679327371822E-5</v>
      </c>
      <c r="S43">
        <f t="shared" si="9"/>
        <v>-10.846679327371822</v>
      </c>
    </row>
    <row r="44" spans="1:22" x14ac:dyDescent="0.35">
      <c r="A44" s="1">
        <v>43495</v>
      </c>
      <c r="B44" s="2">
        <v>0.82968750000000002</v>
      </c>
      <c r="C44" s="3">
        <f t="shared" si="0"/>
        <v>0.82968750000000002</v>
      </c>
      <c r="D44" s="2">
        <v>0.25</v>
      </c>
      <c r="E44" s="3">
        <f t="shared" si="1"/>
        <v>0.25</v>
      </c>
      <c r="F44" s="2">
        <f t="shared" si="2"/>
        <v>0.57968750000000002</v>
      </c>
      <c r="G44">
        <v>21793</v>
      </c>
      <c r="H44">
        <v>815</v>
      </c>
      <c r="I44">
        <v>13.94</v>
      </c>
      <c r="J44">
        <v>23.51</v>
      </c>
      <c r="K44">
        <v>76981</v>
      </c>
      <c r="L44">
        <v>50.76</v>
      </c>
      <c r="M44">
        <f t="shared" si="3"/>
        <v>0.50716901424619154</v>
      </c>
      <c r="N44">
        <f t="shared" si="4"/>
        <v>1.5906333333333334E-5</v>
      </c>
      <c r="O44" s="8">
        <f t="shared" si="5"/>
        <v>0.70003773000000002</v>
      </c>
      <c r="P44" s="8">
        <f t="shared" si="6"/>
        <v>1.237730000000048E-3</v>
      </c>
      <c r="Q44" s="6">
        <f t="shared" si="7"/>
        <v>2.8123835491934742E-5</v>
      </c>
      <c r="R44" s="9">
        <f t="shared" si="8"/>
        <v>9.0107307577101629E-7</v>
      </c>
      <c r="S44">
        <f t="shared" si="9"/>
        <v>0.90107307577101625</v>
      </c>
      <c r="T44">
        <f>M44^2</f>
        <v>0.25722040901145365</v>
      </c>
      <c r="U44">
        <f>T44-(2.5675*M44)-6.7173</f>
        <v>-7.7622360350656425</v>
      </c>
      <c r="V44">
        <f>U44^2</f>
        <v>60.252308264071587</v>
      </c>
    </row>
    <row r="45" spans="1:22" ht="15" hidden="1" customHeight="1" x14ac:dyDescent="0.35">
      <c r="A45" s="1">
        <v>43495</v>
      </c>
      <c r="B45" s="2">
        <v>0.82968750000000002</v>
      </c>
      <c r="C45" s="3">
        <f t="shared" si="0"/>
        <v>0.82968750000000002</v>
      </c>
      <c r="D45" s="2">
        <v>0.25</v>
      </c>
      <c r="E45" s="3">
        <f t="shared" si="1"/>
        <v>0.25</v>
      </c>
      <c r="F45" s="2">
        <f t="shared" si="2"/>
        <v>0.57968750000000002</v>
      </c>
      <c r="G45">
        <v>22298</v>
      </c>
      <c r="H45">
        <v>794</v>
      </c>
      <c r="I45">
        <v>13.96</v>
      </c>
      <c r="J45">
        <v>23.5</v>
      </c>
      <c r="K45">
        <v>76995</v>
      </c>
      <c r="L45">
        <v>50.72</v>
      </c>
      <c r="M45">
        <f t="shared" si="3"/>
        <v>0.50946493554200967</v>
      </c>
      <c r="N45">
        <f t="shared" si="4"/>
        <v>1.5206333333333334E-5</v>
      </c>
      <c r="O45" s="8">
        <f t="shared" si="5"/>
        <v>0.66923073</v>
      </c>
      <c r="P45" s="8">
        <f t="shared" si="6"/>
        <v>-2.9569269999999981E-2</v>
      </c>
      <c r="Q45" s="6">
        <f t="shared" si="7"/>
        <v>-6.7187616450806599E-4</v>
      </c>
      <c r="R45" s="9">
        <f t="shared" si="8"/>
        <v>-2.1521923524511408E-5</v>
      </c>
      <c r="S45">
        <f t="shared" si="9"/>
        <v>-21.521923524511408</v>
      </c>
    </row>
    <row r="46" spans="1:22" ht="15" hidden="1" customHeight="1" x14ac:dyDescent="0.35">
      <c r="A46" s="1">
        <v>43495</v>
      </c>
      <c r="B46" s="2">
        <v>0.82969907407407406</v>
      </c>
      <c r="C46" s="3">
        <f t="shared" si="0"/>
        <v>0.82969907407407406</v>
      </c>
      <c r="D46" s="2">
        <v>0.25</v>
      </c>
      <c r="E46" s="3">
        <f t="shared" si="1"/>
        <v>0.25</v>
      </c>
      <c r="F46" s="2">
        <f t="shared" si="2"/>
        <v>0.57969907407407406</v>
      </c>
      <c r="G46">
        <v>22797</v>
      </c>
      <c r="H46">
        <v>807</v>
      </c>
      <c r="I46">
        <v>13.98</v>
      </c>
      <c r="J46">
        <v>23.52</v>
      </c>
      <c r="K46">
        <v>76978</v>
      </c>
      <c r="L46">
        <v>50.69</v>
      </c>
      <c r="M46">
        <f t="shared" si="3"/>
        <v>0.51176085683782757</v>
      </c>
      <c r="N46">
        <f t="shared" si="4"/>
        <v>1.5639666666666665E-5</v>
      </c>
      <c r="O46" s="8">
        <f t="shared" si="5"/>
        <v>0.68830172999999994</v>
      </c>
      <c r="P46" s="8">
        <f t="shared" si="6"/>
        <v>-1.0498270000000032E-2</v>
      </c>
      <c r="Q46" s="6">
        <f t="shared" si="7"/>
        <v>-2.3854283117473376E-4</v>
      </c>
      <c r="R46" s="9">
        <f t="shared" si="8"/>
        <v>-7.6433438558860063E-6</v>
      </c>
      <c r="S46">
        <f t="shared" si="9"/>
        <v>-7.6433438558860063</v>
      </c>
    </row>
    <row r="47" spans="1:22" ht="15" hidden="1" customHeight="1" x14ac:dyDescent="0.35">
      <c r="A47" s="1">
        <v>43495</v>
      </c>
      <c r="B47" s="2">
        <v>0.82969907407407406</v>
      </c>
      <c r="C47" s="3">
        <f t="shared" si="0"/>
        <v>0.82969907407407406</v>
      </c>
      <c r="D47" s="2">
        <v>0.25</v>
      </c>
      <c r="E47" s="3">
        <f t="shared" si="1"/>
        <v>0.25</v>
      </c>
      <c r="F47" s="2">
        <f t="shared" si="2"/>
        <v>0.57969907407407406</v>
      </c>
      <c r="G47">
        <v>23299</v>
      </c>
      <c r="H47">
        <v>809</v>
      </c>
      <c r="I47">
        <v>13.99</v>
      </c>
      <c r="J47">
        <v>23.5</v>
      </c>
      <c r="K47">
        <v>76972</v>
      </c>
      <c r="L47">
        <v>50.69</v>
      </c>
      <c r="M47">
        <f t="shared" si="3"/>
        <v>0.51290881748573658</v>
      </c>
      <c r="N47">
        <f t="shared" si="4"/>
        <v>1.5706333333333332E-5</v>
      </c>
      <c r="O47" s="8">
        <f t="shared" si="5"/>
        <v>0.69123572999999994</v>
      </c>
      <c r="P47" s="8">
        <f t="shared" si="6"/>
        <v>-7.5642700000000396E-3</v>
      </c>
      <c r="Q47" s="6">
        <f t="shared" si="7"/>
        <v>-1.7187616450806725E-4</v>
      </c>
      <c r="R47" s="9">
        <f t="shared" si="8"/>
        <v>-5.5072812421368696E-6</v>
      </c>
      <c r="S47">
        <f t="shared" si="9"/>
        <v>-5.5072812421368695</v>
      </c>
    </row>
    <row r="48" spans="1:22" ht="15" hidden="1" customHeight="1" x14ac:dyDescent="0.35">
      <c r="A48" s="1">
        <v>43495</v>
      </c>
      <c r="B48" s="2">
        <v>0.8297106481481481</v>
      </c>
      <c r="C48" s="3">
        <f t="shared" si="0"/>
        <v>0.8297106481481481</v>
      </c>
      <c r="D48" s="2">
        <v>0.25</v>
      </c>
      <c r="E48" s="3">
        <f t="shared" si="1"/>
        <v>0.25</v>
      </c>
      <c r="F48" s="2">
        <f t="shared" si="2"/>
        <v>0.5797106481481481</v>
      </c>
      <c r="G48">
        <v>23800</v>
      </c>
      <c r="H48">
        <v>807</v>
      </c>
      <c r="I48">
        <v>14.02</v>
      </c>
      <c r="J48">
        <v>23.51</v>
      </c>
      <c r="K48">
        <v>76978</v>
      </c>
      <c r="L48">
        <v>50.65</v>
      </c>
      <c r="M48">
        <f t="shared" si="3"/>
        <v>0.51635269942946349</v>
      </c>
      <c r="N48">
        <f t="shared" si="4"/>
        <v>1.5639666666666665E-5</v>
      </c>
      <c r="O48" s="8">
        <f t="shared" si="5"/>
        <v>0.68830172999999994</v>
      </c>
      <c r="P48" s="8">
        <f t="shared" si="6"/>
        <v>-1.0498270000000032E-2</v>
      </c>
      <c r="Q48" s="6">
        <f t="shared" si="7"/>
        <v>-2.3854283117473376E-4</v>
      </c>
      <c r="R48" s="9">
        <f t="shared" si="8"/>
        <v>-7.6430862179766832E-6</v>
      </c>
      <c r="S48">
        <f t="shared" si="9"/>
        <v>-7.6430862179766832</v>
      </c>
    </row>
    <row r="49" spans="1:22" ht="15" hidden="1" customHeight="1" x14ac:dyDescent="0.35">
      <c r="A49" s="1">
        <v>43495</v>
      </c>
      <c r="B49" s="2">
        <v>0.8297106481481481</v>
      </c>
      <c r="C49" s="3">
        <f t="shared" si="0"/>
        <v>0.8297106481481481</v>
      </c>
      <c r="D49" s="2">
        <v>0.25</v>
      </c>
      <c r="E49" s="3">
        <f t="shared" si="1"/>
        <v>0.25</v>
      </c>
      <c r="F49" s="2">
        <f t="shared" si="2"/>
        <v>0.5797106481481481</v>
      </c>
      <c r="G49">
        <v>24302</v>
      </c>
      <c r="H49">
        <v>810</v>
      </c>
      <c r="I49">
        <v>14.13</v>
      </c>
      <c r="J49">
        <v>23.5</v>
      </c>
      <c r="K49">
        <v>76949</v>
      </c>
      <c r="L49">
        <v>50.62</v>
      </c>
      <c r="M49">
        <f t="shared" si="3"/>
        <v>0.52898026655646246</v>
      </c>
      <c r="N49">
        <f t="shared" si="4"/>
        <v>1.5739666666666668E-5</v>
      </c>
      <c r="O49" s="8">
        <f t="shared" si="5"/>
        <v>0.69270273000000004</v>
      </c>
      <c r="P49" s="8">
        <f t="shared" si="6"/>
        <v>-6.0972699999999325E-3</v>
      </c>
      <c r="Q49" s="6">
        <f t="shared" si="7"/>
        <v>-1.3854283117473149E-4</v>
      </c>
      <c r="R49" s="9">
        <f t="shared" si="8"/>
        <v>-4.4405365688497551E-6</v>
      </c>
      <c r="S49">
        <f t="shared" si="9"/>
        <v>-4.4405365688497547</v>
      </c>
    </row>
    <row r="50" spans="1:22" ht="15" hidden="1" customHeight="1" x14ac:dyDescent="0.35">
      <c r="A50" s="1">
        <v>43495</v>
      </c>
      <c r="B50" s="2">
        <v>0.82972222222222225</v>
      </c>
      <c r="C50" s="3">
        <f t="shared" si="0"/>
        <v>0.82972222222222225</v>
      </c>
      <c r="D50" s="2">
        <v>0.25</v>
      </c>
      <c r="E50" s="3">
        <f t="shared" si="1"/>
        <v>0.25</v>
      </c>
      <c r="F50" s="2">
        <f t="shared" si="2"/>
        <v>0.57972222222222225</v>
      </c>
      <c r="G50">
        <v>24804</v>
      </c>
      <c r="H50">
        <v>809</v>
      </c>
      <c r="I50">
        <v>14.39</v>
      </c>
      <c r="J50">
        <v>23.51</v>
      </c>
      <c r="K50">
        <v>76977</v>
      </c>
      <c r="L50">
        <v>50.58</v>
      </c>
      <c r="M50">
        <f t="shared" si="3"/>
        <v>0.55882724340209622</v>
      </c>
      <c r="N50">
        <f t="shared" si="4"/>
        <v>1.5706333333333332E-5</v>
      </c>
      <c r="O50" s="8">
        <f t="shared" si="5"/>
        <v>0.69123572999999994</v>
      </c>
      <c r="P50" s="8">
        <f t="shared" si="6"/>
        <v>-7.5642700000000396E-3</v>
      </c>
      <c r="Q50" s="6">
        <f t="shared" si="7"/>
        <v>-1.7187616450806725E-4</v>
      </c>
      <c r="R50" s="9">
        <f t="shared" si="8"/>
        <v>-5.5071091566841561E-6</v>
      </c>
      <c r="S50">
        <f t="shared" si="9"/>
        <v>-5.5071091566841561</v>
      </c>
    </row>
    <row r="51" spans="1:22" ht="15" hidden="1" customHeight="1" x14ac:dyDescent="0.35">
      <c r="A51" s="1">
        <v>43495</v>
      </c>
      <c r="B51" s="2">
        <v>0.82972222222222225</v>
      </c>
      <c r="C51" s="3">
        <f t="shared" si="0"/>
        <v>0.82972222222222225</v>
      </c>
      <c r="D51" s="2">
        <v>0.25</v>
      </c>
      <c r="E51" s="3">
        <f t="shared" si="1"/>
        <v>0.25</v>
      </c>
      <c r="F51" s="2">
        <f t="shared" si="2"/>
        <v>0.57972222222222225</v>
      </c>
      <c r="G51">
        <v>25306</v>
      </c>
      <c r="H51">
        <v>811</v>
      </c>
      <c r="I51">
        <v>14.63</v>
      </c>
      <c r="J51">
        <v>23.51</v>
      </c>
      <c r="K51">
        <v>76977</v>
      </c>
      <c r="L51">
        <v>50.55</v>
      </c>
      <c r="M51">
        <f t="shared" si="3"/>
        <v>0.58637829895191196</v>
      </c>
      <c r="N51">
        <f t="shared" si="4"/>
        <v>1.5773E-5</v>
      </c>
      <c r="O51" s="8">
        <f t="shared" si="5"/>
        <v>0.69416972999999993</v>
      </c>
      <c r="P51" s="8">
        <f t="shared" si="6"/>
        <v>-4.6302700000000474E-3</v>
      </c>
      <c r="Q51" s="6">
        <f t="shared" si="7"/>
        <v>-1.0520949784140077E-4</v>
      </c>
      <c r="R51" s="9">
        <f t="shared" si="8"/>
        <v>-3.3710328048734477E-6</v>
      </c>
      <c r="S51">
        <f t="shared" si="9"/>
        <v>-3.3710328048734475</v>
      </c>
    </row>
    <row r="52" spans="1:22" ht="15" hidden="1" customHeight="1" x14ac:dyDescent="0.35">
      <c r="A52" s="1">
        <v>43495</v>
      </c>
      <c r="B52" s="2">
        <v>0.8297337962962964</v>
      </c>
      <c r="C52" s="3">
        <f t="shared" si="0"/>
        <v>0.8297337962962964</v>
      </c>
      <c r="D52" s="2">
        <v>0.25</v>
      </c>
      <c r="E52" s="3">
        <f t="shared" si="1"/>
        <v>0.25</v>
      </c>
      <c r="F52" s="2">
        <f t="shared" si="2"/>
        <v>0.5797337962962964</v>
      </c>
      <c r="G52">
        <v>25807</v>
      </c>
      <c r="H52">
        <v>796</v>
      </c>
      <c r="I52">
        <v>14.74</v>
      </c>
      <c r="J52">
        <v>23.51</v>
      </c>
      <c r="K52">
        <v>76998</v>
      </c>
      <c r="L52">
        <v>50.51</v>
      </c>
      <c r="M52">
        <f t="shared" si="3"/>
        <v>0.59900586607891082</v>
      </c>
      <c r="N52">
        <f t="shared" si="4"/>
        <v>1.5273000000000001E-5</v>
      </c>
      <c r="O52" s="8">
        <f t="shared" si="5"/>
        <v>0.67216472999999999</v>
      </c>
      <c r="P52" s="8">
        <f t="shared" si="6"/>
        <v>-2.6635269999999989E-2</v>
      </c>
      <c r="Q52" s="6">
        <f t="shared" si="7"/>
        <v>-6.0520949784139951E-4</v>
      </c>
      <c r="R52" s="9">
        <f t="shared" si="8"/>
        <v>-1.938631668641705E-5</v>
      </c>
      <c r="S52">
        <f t="shared" si="9"/>
        <v>-19.38631668641705</v>
      </c>
    </row>
    <row r="53" spans="1:22" ht="15" hidden="1" customHeight="1" x14ac:dyDescent="0.35">
      <c r="A53" s="1">
        <v>43495</v>
      </c>
      <c r="B53" s="2">
        <v>0.8297337962962964</v>
      </c>
      <c r="C53" s="3">
        <f t="shared" si="0"/>
        <v>0.8297337962962964</v>
      </c>
      <c r="D53" s="2">
        <v>0.25</v>
      </c>
      <c r="E53" s="3">
        <f t="shared" si="1"/>
        <v>0.25</v>
      </c>
      <c r="F53" s="2">
        <f t="shared" si="2"/>
        <v>0.5797337962962964</v>
      </c>
      <c r="G53">
        <v>26309</v>
      </c>
      <c r="H53">
        <v>812</v>
      </c>
      <c r="I53">
        <v>14.72</v>
      </c>
      <c r="J53">
        <v>23.51</v>
      </c>
      <c r="K53">
        <v>76987</v>
      </c>
      <c r="L53">
        <v>50.48</v>
      </c>
      <c r="M53">
        <f t="shared" si="3"/>
        <v>0.59670994478309292</v>
      </c>
      <c r="N53">
        <f t="shared" si="4"/>
        <v>1.5806333333333335E-5</v>
      </c>
      <c r="O53" s="8">
        <f t="shared" si="5"/>
        <v>0.69563673000000004</v>
      </c>
      <c r="P53" s="8">
        <f t="shared" si="6"/>
        <v>-3.1632699999999403E-3</v>
      </c>
      <c r="Q53" s="6">
        <f t="shared" si="7"/>
        <v>-7.1876164508064995E-5</v>
      </c>
      <c r="R53" s="9">
        <f t="shared" si="8"/>
        <v>-2.3026954882521818E-6</v>
      </c>
      <c r="S53">
        <f t="shared" si="9"/>
        <v>-2.3026954882521817</v>
      </c>
    </row>
    <row r="54" spans="1:22" ht="15" hidden="1" customHeight="1" x14ac:dyDescent="0.35">
      <c r="A54" s="1">
        <v>43495</v>
      </c>
      <c r="B54" s="2">
        <v>0.82974537037037033</v>
      </c>
      <c r="C54" s="3">
        <f t="shared" si="0"/>
        <v>0.82974537037037033</v>
      </c>
      <c r="D54" s="2">
        <v>0.25</v>
      </c>
      <c r="E54" s="3">
        <f t="shared" si="1"/>
        <v>0.25</v>
      </c>
      <c r="F54" s="2">
        <f t="shared" si="2"/>
        <v>0.57974537037037033</v>
      </c>
      <c r="G54">
        <v>26811</v>
      </c>
      <c r="H54">
        <v>800</v>
      </c>
      <c r="I54">
        <v>14.58</v>
      </c>
      <c r="J54">
        <v>23.51</v>
      </c>
      <c r="K54">
        <v>77005</v>
      </c>
      <c r="L54">
        <v>50.44</v>
      </c>
      <c r="M54">
        <f t="shared" si="3"/>
        <v>0.58063849571236692</v>
      </c>
      <c r="N54">
        <f t="shared" si="4"/>
        <v>1.5406333333333332E-5</v>
      </c>
      <c r="O54" s="8">
        <f t="shared" si="5"/>
        <v>0.67803272999999997</v>
      </c>
      <c r="P54" s="8">
        <f t="shared" si="6"/>
        <v>-2.0767270000000004E-2</v>
      </c>
      <c r="Q54" s="6">
        <f t="shared" si="7"/>
        <v>-4.7187616450806649E-4</v>
      </c>
      <c r="R54" s="9">
        <f t="shared" si="8"/>
        <v>-1.5113955114006547E-5</v>
      </c>
      <c r="S54">
        <f t="shared" si="9"/>
        <v>-15.113955114006547</v>
      </c>
    </row>
    <row r="55" spans="1:22" ht="15" hidden="1" customHeight="1" x14ac:dyDescent="0.35">
      <c r="A55" s="1">
        <v>43495</v>
      </c>
      <c r="B55" s="2">
        <v>0.82974537037037033</v>
      </c>
      <c r="C55" s="3">
        <f t="shared" si="0"/>
        <v>0.82974537037037033</v>
      </c>
      <c r="D55" s="2">
        <v>0.25</v>
      </c>
      <c r="E55" s="3">
        <f t="shared" si="1"/>
        <v>0.25</v>
      </c>
      <c r="F55" s="2">
        <f t="shared" si="2"/>
        <v>0.57974537037037033</v>
      </c>
      <c r="G55">
        <v>27313</v>
      </c>
      <c r="H55">
        <v>802</v>
      </c>
      <c r="I55">
        <v>14.33</v>
      </c>
      <c r="J55">
        <v>23.51</v>
      </c>
      <c r="K55">
        <v>77027</v>
      </c>
      <c r="L55">
        <v>50.44</v>
      </c>
      <c r="M55">
        <f t="shared" si="3"/>
        <v>0.55193947951464217</v>
      </c>
      <c r="N55">
        <f t="shared" si="4"/>
        <v>1.5472999999999999E-5</v>
      </c>
      <c r="O55" s="8">
        <f t="shared" si="5"/>
        <v>0.68096672999999996</v>
      </c>
      <c r="P55" s="8">
        <f t="shared" si="6"/>
        <v>-1.7833270000000012E-2</v>
      </c>
      <c r="Q55" s="6">
        <f t="shared" si="7"/>
        <v>-4.0520949784139996E-4</v>
      </c>
      <c r="R55" s="9">
        <f t="shared" si="8"/>
        <v>-1.297494857933895E-5</v>
      </c>
      <c r="S55">
        <f t="shared" si="9"/>
        <v>-12.97494857933895</v>
      </c>
    </row>
    <row r="56" spans="1:22" ht="15" hidden="1" customHeight="1" x14ac:dyDescent="0.35">
      <c r="A56" s="1">
        <v>43495</v>
      </c>
      <c r="B56" s="2">
        <v>0.82975694444444448</v>
      </c>
      <c r="C56" s="3">
        <f t="shared" si="0"/>
        <v>0.82975694444444448</v>
      </c>
      <c r="D56" s="2">
        <v>0.25</v>
      </c>
      <c r="E56" s="3">
        <f t="shared" si="1"/>
        <v>0.25</v>
      </c>
      <c r="F56" s="2">
        <f t="shared" si="2"/>
        <v>0.57975694444444448</v>
      </c>
      <c r="G56">
        <v>27814</v>
      </c>
      <c r="H56">
        <v>814</v>
      </c>
      <c r="I56">
        <v>14.18</v>
      </c>
      <c r="J56">
        <v>23.51</v>
      </c>
      <c r="K56">
        <v>77033</v>
      </c>
      <c r="L56">
        <v>50.41</v>
      </c>
      <c r="M56">
        <f t="shared" si="3"/>
        <v>0.53472006979600728</v>
      </c>
      <c r="N56">
        <f t="shared" si="4"/>
        <v>1.5872999999999999E-5</v>
      </c>
      <c r="O56" s="8">
        <f t="shared" si="5"/>
        <v>0.69857072999999992</v>
      </c>
      <c r="P56" s="8">
        <f t="shared" si="6"/>
        <v>-2.2927000000005915E-4</v>
      </c>
      <c r="Q56" s="6">
        <f t="shared" si="7"/>
        <v>-5.209497841401026E-6</v>
      </c>
      <c r="R56" s="9">
        <f t="shared" si="8"/>
        <v>-1.6679693405091394E-7</v>
      </c>
      <c r="S56">
        <f t="shared" si="9"/>
        <v>-0.16679693405091395</v>
      </c>
    </row>
    <row r="57" spans="1:22" ht="15" hidden="1" customHeight="1" x14ac:dyDescent="0.35">
      <c r="A57" s="1">
        <v>43495</v>
      </c>
      <c r="B57" s="2">
        <v>0.82975694444444448</v>
      </c>
      <c r="C57" s="3">
        <f t="shared" si="0"/>
        <v>0.82975694444444448</v>
      </c>
      <c r="D57" s="2">
        <v>0.25</v>
      </c>
      <c r="E57" s="3">
        <f t="shared" si="1"/>
        <v>0.25</v>
      </c>
      <c r="F57" s="2">
        <f t="shared" si="2"/>
        <v>0.57975694444444448</v>
      </c>
      <c r="G57">
        <v>28316</v>
      </c>
      <c r="H57">
        <v>794</v>
      </c>
      <c r="I57">
        <v>14.09</v>
      </c>
      <c r="J57">
        <v>23.51</v>
      </c>
      <c r="K57">
        <v>77029</v>
      </c>
      <c r="L57">
        <v>50.37</v>
      </c>
      <c r="M57">
        <f t="shared" si="3"/>
        <v>0.52438842396482643</v>
      </c>
      <c r="N57">
        <f t="shared" si="4"/>
        <v>1.5206333333333334E-5</v>
      </c>
      <c r="O57" s="8">
        <f t="shared" si="5"/>
        <v>0.66923073</v>
      </c>
      <c r="P57" s="8">
        <f t="shared" si="6"/>
        <v>-2.9569269999999981E-2</v>
      </c>
      <c r="Q57" s="6">
        <f t="shared" si="7"/>
        <v>-6.7187616450806599E-4</v>
      </c>
      <c r="R57" s="9">
        <f t="shared" si="8"/>
        <v>-2.1513149093900649E-5</v>
      </c>
      <c r="S57">
        <f t="shared" si="9"/>
        <v>-21.513149093900648</v>
      </c>
    </row>
    <row r="58" spans="1:22" ht="15" hidden="1" customHeight="1" x14ac:dyDescent="0.35">
      <c r="A58" s="1">
        <v>43495</v>
      </c>
      <c r="B58" s="2">
        <v>0.82976851851851852</v>
      </c>
      <c r="C58" s="3">
        <f t="shared" si="0"/>
        <v>0.82976851851851852</v>
      </c>
      <c r="D58" s="2">
        <v>0.25</v>
      </c>
      <c r="E58" s="3">
        <f t="shared" si="1"/>
        <v>0.25</v>
      </c>
      <c r="F58" s="2">
        <f t="shared" si="2"/>
        <v>0.57976851851851852</v>
      </c>
      <c r="G58">
        <v>28818</v>
      </c>
      <c r="H58">
        <v>801</v>
      </c>
      <c r="I58">
        <v>14.02</v>
      </c>
      <c r="J58">
        <v>23.5</v>
      </c>
      <c r="K58">
        <v>77074</v>
      </c>
      <c r="L58">
        <v>50.34</v>
      </c>
      <c r="M58">
        <f t="shared" si="3"/>
        <v>0.51635269942946349</v>
      </c>
      <c r="N58">
        <f t="shared" si="4"/>
        <v>1.5439666666666667E-5</v>
      </c>
      <c r="O58" s="8">
        <f t="shared" si="5"/>
        <v>0.67949972999999997</v>
      </c>
      <c r="P58" s="8">
        <f t="shared" si="6"/>
        <v>-1.9300270000000008E-2</v>
      </c>
      <c r="Q58" s="6">
        <f t="shared" si="7"/>
        <v>-4.385428311747332E-4</v>
      </c>
      <c r="R58" s="9">
        <f t="shared" si="8"/>
        <v>-1.403325736871609E-5</v>
      </c>
      <c r="S58">
        <f t="shared" si="9"/>
        <v>-14.033257368716091</v>
      </c>
    </row>
    <row r="59" spans="1:22" x14ac:dyDescent="0.35">
      <c r="A59" s="1">
        <v>43495</v>
      </c>
      <c r="B59" s="2">
        <v>0.82976851851851852</v>
      </c>
      <c r="C59" s="3">
        <f t="shared" si="0"/>
        <v>0.82976851851851852</v>
      </c>
      <c r="D59" s="2">
        <v>0.25</v>
      </c>
      <c r="E59" s="3">
        <f t="shared" si="1"/>
        <v>0.25</v>
      </c>
      <c r="F59" s="2">
        <f t="shared" si="2"/>
        <v>0.57976851851851852</v>
      </c>
      <c r="G59">
        <v>29320</v>
      </c>
      <c r="H59">
        <v>817</v>
      </c>
      <c r="I59">
        <v>13.92</v>
      </c>
      <c r="J59">
        <v>23.51</v>
      </c>
      <c r="K59">
        <v>77085</v>
      </c>
      <c r="L59">
        <v>50.3</v>
      </c>
      <c r="M59">
        <f t="shared" si="3"/>
        <v>0.50487309295037364</v>
      </c>
      <c r="N59">
        <f t="shared" si="4"/>
        <v>1.5973000000000001E-5</v>
      </c>
      <c r="O59" s="8">
        <f t="shared" si="5"/>
        <v>0.70297173000000002</v>
      </c>
      <c r="P59" s="8">
        <f t="shared" si="6"/>
        <v>4.1717300000000401E-3</v>
      </c>
      <c r="Q59" s="6">
        <f t="shared" si="7"/>
        <v>9.4790502158601233E-5</v>
      </c>
      <c r="R59" s="9">
        <f t="shared" si="8"/>
        <v>3.0329409843583248E-6</v>
      </c>
      <c r="S59">
        <f t="shared" si="9"/>
        <v>3.0329409843583246</v>
      </c>
      <c r="T59">
        <f>M59^2</f>
        <v>0.25489683998527662</v>
      </c>
      <c r="U59">
        <f>T59-(2.5675*M59)-6.7173</f>
        <v>-7.7586648261648072</v>
      </c>
      <c r="V59">
        <f>U59^2</f>
        <v>60.196879884766979</v>
      </c>
    </row>
    <row r="60" spans="1:22" ht="15" hidden="1" customHeight="1" x14ac:dyDescent="0.35">
      <c r="A60" s="1">
        <v>43495</v>
      </c>
      <c r="B60" s="2">
        <v>0.82978009259259267</v>
      </c>
      <c r="C60" s="3">
        <f t="shared" si="0"/>
        <v>0.82978009259259267</v>
      </c>
      <c r="D60" s="2">
        <v>0.25</v>
      </c>
      <c r="E60" s="3">
        <f t="shared" si="1"/>
        <v>0.25</v>
      </c>
      <c r="F60" s="2">
        <f t="shared" si="2"/>
        <v>0.57978009259259267</v>
      </c>
      <c r="G60">
        <v>29821</v>
      </c>
      <c r="H60">
        <v>800</v>
      </c>
      <c r="I60">
        <v>13.65</v>
      </c>
      <c r="J60">
        <v>23.5</v>
      </c>
      <c r="K60">
        <v>77098</v>
      </c>
      <c r="L60">
        <v>50.27</v>
      </c>
      <c r="M60">
        <f t="shared" si="3"/>
        <v>0.47387815545683093</v>
      </c>
      <c r="N60">
        <f t="shared" si="4"/>
        <v>1.5406333333333332E-5</v>
      </c>
      <c r="O60" s="8">
        <f t="shared" si="5"/>
        <v>0.67803272999999997</v>
      </c>
      <c r="P60" s="8">
        <f t="shared" si="6"/>
        <v>-2.0767270000000004E-2</v>
      </c>
      <c r="Q60" s="6">
        <f t="shared" si="7"/>
        <v>-4.7187616450806649E-4</v>
      </c>
      <c r="R60" s="9">
        <f t="shared" si="8"/>
        <v>-1.5095214944223677E-5</v>
      </c>
      <c r="S60">
        <f t="shared" si="9"/>
        <v>-15.095214944223677</v>
      </c>
    </row>
    <row r="61" spans="1:22" x14ac:dyDescent="0.35">
      <c r="A61" s="1">
        <v>43495</v>
      </c>
      <c r="B61" s="2">
        <v>0.82978009259259267</v>
      </c>
      <c r="C61" s="3">
        <f t="shared" si="0"/>
        <v>0.82978009259259267</v>
      </c>
      <c r="D61" s="2">
        <v>0.25</v>
      </c>
      <c r="E61" s="3">
        <f t="shared" si="1"/>
        <v>0.25</v>
      </c>
      <c r="F61" s="2">
        <f t="shared" si="2"/>
        <v>0.57978009259259267</v>
      </c>
      <c r="G61">
        <v>30323</v>
      </c>
      <c r="H61">
        <v>815</v>
      </c>
      <c r="I61">
        <v>13.24</v>
      </c>
      <c r="J61">
        <v>23.51</v>
      </c>
      <c r="K61">
        <v>77132</v>
      </c>
      <c r="L61">
        <v>50.27</v>
      </c>
      <c r="M61">
        <f t="shared" si="3"/>
        <v>0.42681176889256234</v>
      </c>
      <c r="N61">
        <f t="shared" si="4"/>
        <v>1.5906333333333334E-5</v>
      </c>
      <c r="O61" s="8">
        <f t="shared" si="5"/>
        <v>0.70003773000000002</v>
      </c>
      <c r="P61" s="8">
        <f t="shared" si="6"/>
        <v>1.237730000000048E-3</v>
      </c>
      <c r="Q61" s="6">
        <f t="shared" si="7"/>
        <v>2.8123835491934742E-5</v>
      </c>
      <c r="R61" s="9">
        <f t="shared" si="8"/>
        <v>8.9930906038905521E-7</v>
      </c>
      <c r="S61">
        <f t="shared" si="9"/>
        <v>0.89930906038905523</v>
      </c>
      <c r="T61">
        <f>M61^2</f>
        <v>0.18216828606519805</v>
      </c>
      <c r="U61">
        <f>T61-(2.5675*M61)-6.7173</f>
        <v>-7.6309709305664555</v>
      </c>
      <c r="V61">
        <f>U61^2</f>
        <v>58.231717343150272</v>
      </c>
    </row>
    <row r="62" spans="1:22" ht="15" hidden="1" customHeight="1" x14ac:dyDescent="0.35">
      <c r="A62" s="1">
        <v>43495</v>
      </c>
      <c r="B62" s="2">
        <v>0.82979166666666659</v>
      </c>
      <c r="C62" s="3">
        <f t="shared" si="0"/>
        <v>0.82979166666666659</v>
      </c>
      <c r="D62" s="2">
        <v>0.25</v>
      </c>
      <c r="E62" s="3">
        <f t="shared" si="1"/>
        <v>0.25</v>
      </c>
      <c r="F62" s="2">
        <f t="shared" si="2"/>
        <v>0.57979166666666659</v>
      </c>
      <c r="G62">
        <v>30825</v>
      </c>
      <c r="H62">
        <v>797</v>
      </c>
      <c r="I62">
        <v>13.09</v>
      </c>
      <c r="J62">
        <v>23.51</v>
      </c>
      <c r="K62">
        <v>77148</v>
      </c>
      <c r="L62">
        <v>50.24</v>
      </c>
      <c r="M62">
        <f t="shared" si="3"/>
        <v>0.40959235917392744</v>
      </c>
      <c r="N62">
        <f t="shared" si="4"/>
        <v>1.5306333333333333E-5</v>
      </c>
      <c r="O62" s="8">
        <f t="shared" si="5"/>
        <v>0.67363172999999998</v>
      </c>
      <c r="P62" s="8">
        <f t="shared" si="6"/>
        <v>-2.5168269999999993E-2</v>
      </c>
      <c r="Q62" s="6">
        <f t="shared" si="7"/>
        <v>-5.7187616450806616E-4</v>
      </c>
      <c r="R62" s="9">
        <f t="shared" si="8"/>
        <v>-1.8282952734407546E-5</v>
      </c>
      <c r="S62">
        <f t="shared" si="9"/>
        <v>-18.282952734407548</v>
      </c>
    </row>
    <row r="63" spans="1:22" ht="15" hidden="1" customHeight="1" x14ac:dyDescent="0.35">
      <c r="A63" s="1">
        <v>43495</v>
      </c>
      <c r="B63" s="2">
        <v>0.82979166666666659</v>
      </c>
      <c r="C63" s="3">
        <f t="shared" si="0"/>
        <v>0.82979166666666659</v>
      </c>
      <c r="D63" s="2">
        <v>0.25</v>
      </c>
      <c r="E63" s="3">
        <f t="shared" si="1"/>
        <v>0.25</v>
      </c>
      <c r="F63" s="2">
        <f t="shared" si="2"/>
        <v>0.57979166666666659</v>
      </c>
      <c r="G63">
        <v>31327</v>
      </c>
      <c r="H63">
        <v>810</v>
      </c>
      <c r="I63">
        <v>13</v>
      </c>
      <c r="J63">
        <v>23.51</v>
      </c>
      <c r="K63">
        <v>77170</v>
      </c>
      <c r="L63">
        <v>50.24</v>
      </c>
      <c r="M63">
        <f t="shared" si="3"/>
        <v>0.3992607133427466</v>
      </c>
      <c r="N63">
        <f t="shared" si="4"/>
        <v>1.5739666666666668E-5</v>
      </c>
      <c r="O63" s="8">
        <f t="shared" si="5"/>
        <v>0.69270273000000004</v>
      </c>
      <c r="P63" s="8">
        <f t="shared" si="6"/>
        <v>-6.0972699999999325E-3</v>
      </c>
      <c r="Q63" s="6">
        <f t="shared" si="7"/>
        <v>-1.3854283117473149E-4</v>
      </c>
      <c r="R63" s="9">
        <f t="shared" si="8"/>
        <v>-4.4279689890812964E-6</v>
      </c>
      <c r="S63">
        <f t="shared" si="9"/>
        <v>-4.4279689890812968</v>
      </c>
    </row>
    <row r="64" spans="1:22" ht="15" hidden="1" customHeight="1" x14ac:dyDescent="0.35">
      <c r="A64" s="1">
        <v>43495</v>
      </c>
      <c r="B64" s="2">
        <v>0.82980324074074074</v>
      </c>
      <c r="C64" s="3">
        <f t="shared" si="0"/>
        <v>0.82980324074074074</v>
      </c>
      <c r="D64" s="2">
        <v>0.25</v>
      </c>
      <c r="E64" s="3">
        <f t="shared" si="1"/>
        <v>0.25</v>
      </c>
      <c r="F64" s="2">
        <f t="shared" si="2"/>
        <v>0.57980324074074074</v>
      </c>
      <c r="G64">
        <v>31833</v>
      </c>
      <c r="H64">
        <v>800</v>
      </c>
      <c r="I64">
        <v>13</v>
      </c>
      <c r="J64">
        <v>23.51</v>
      </c>
      <c r="K64">
        <v>77182</v>
      </c>
      <c r="L64">
        <v>50.21</v>
      </c>
      <c r="M64">
        <f t="shared" si="3"/>
        <v>0.3992607133427466</v>
      </c>
      <c r="N64">
        <f t="shared" si="4"/>
        <v>1.5406333333333332E-5</v>
      </c>
      <c r="O64" s="8">
        <f t="shared" si="5"/>
        <v>0.67803272999999997</v>
      </c>
      <c r="P64" s="8">
        <f t="shared" si="6"/>
        <v>-2.0767270000000004E-2</v>
      </c>
      <c r="Q64" s="6">
        <f t="shared" si="7"/>
        <v>-4.7187616450806649E-4</v>
      </c>
      <c r="R64" s="9">
        <f t="shared" si="8"/>
        <v>-1.5079294570678062E-5</v>
      </c>
      <c r="S64">
        <f t="shared" si="9"/>
        <v>-15.079294570678062</v>
      </c>
    </row>
    <row r="65" spans="1:22" x14ac:dyDescent="0.35">
      <c r="A65" s="1">
        <v>43495</v>
      </c>
      <c r="B65" s="2">
        <v>0.82980324074074074</v>
      </c>
      <c r="C65" s="3">
        <f t="shared" si="0"/>
        <v>0.82980324074074074</v>
      </c>
      <c r="D65" s="2">
        <v>0.25</v>
      </c>
      <c r="E65" s="3">
        <f t="shared" si="1"/>
        <v>0.25</v>
      </c>
      <c r="F65" s="2">
        <f t="shared" si="2"/>
        <v>0.57980324074074074</v>
      </c>
      <c r="G65">
        <v>32330</v>
      </c>
      <c r="H65">
        <v>816</v>
      </c>
      <c r="I65">
        <v>12.66</v>
      </c>
      <c r="J65">
        <v>23.5</v>
      </c>
      <c r="K65">
        <v>77192</v>
      </c>
      <c r="L65">
        <v>50.21</v>
      </c>
      <c r="M65">
        <f t="shared" si="3"/>
        <v>0.36023005131384095</v>
      </c>
      <c r="N65">
        <f t="shared" si="4"/>
        <v>1.5939666666666666E-5</v>
      </c>
      <c r="O65" s="8">
        <f t="shared" si="5"/>
        <v>0.70150472999999991</v>
      </c>
      <c r="P65" s="8">
        <f t="shared" si="6"/>
        <v>2.704729999999933E-3</v>
      </c>
      <c r="Q65" s="6">
        <f t="shared" si="7"/>
        <v>6.1457168825265472E-5</v>
      </c>
      <c r="R65" s="9">
        <f t="shared" si="8"/>
        <v>1.9636072593477654E-6</v>
      </c>
      <c r="S65">
        <f t="shared" si="9"/>
        <v>1.9636072593477654</v>
      </c>
      <c r="T65">
        <f>M65^2</f>
        <v>0.12976568986957249</v>
      </c>
      <c r="U65">
        <f>T65-(2.5675*M65)-6.7173</f>
        <v>-7.5124249668787142</v>
      </c>
      <c r="V65">
        <f>U65^2</f>
        <v>56.43652888298265</v>
      </c>
    </row>
    <row r="66" spans="1:22" ht="15" hidden="1" customHeight="1" x14ac:dyDescent="0.35">
      <c r="A66" s="1">
        <v>43495</v>
      </c>
      <c r="B66" s="2">
        <v>0.82981481481481489</v>
      </c>
      <c r="C66" s="3">
        <f t="shared" ref="C66:C129" si="10">B66</f>
        <v>0.82981481481481489</v>
      </c>
      <c r="D66" s="2">
        <v>0.25</v>
      </c>
      <c r="E66" s="3">
        <f t="shared" ref="E66:E129" si="11">D66</f>
        <v>0.25</v>
      </c>
      <c r="F66" s="2">
        <f t="shared" ref="F66:F129" si="12">C66-E66</f>
        <v>0.57981481481481489</v>
      </c>
      <c r="G66">
        <v>32833</v>
      </c>
      <c r="H66">
        <v>808</v>
      </c>
      <c r="I66">
        <v>12.75</v>
      </c>
      <c r="J66">
        <v>23.51</v>
      </c>
      <c r="K66">
        <v>77201</v>
      </c>
      <c r="L66">
        <v>50.17</v>
      </c>
      <c r="M66">
        <f t="shared" ref="M66:M129" si="13">(I66-9.522)/8.7111</f>
        <v>0.37056169714502185</v>
      </c>
      <c r="N66">
        <f t="shared" ref="N66:N129" si="14">(H66-337.81)/30000000</f>
        <v>1.5673000000000001E-5</v>
      </c>
      <c r="O66" s="8">
        <f t="shared" ref="O66:O129" si="15">N66*44010</f>
        <v>0.68976873000000005</v>
      </c>
      <c r="P66" s="8">
        <f t="shared" si="6"/>
        <v>-9.0312699999999246E-3</v>
      </c>
      <c r="Q66" s="6">
        <f t="shared" si="7"/>
        <v>-2.0520949784139797E-4</v>
      </c>
      <c r="R66" s="9">
        <f t="shared" si="8"/>
        <v>-6.556069432011716E-6</v>
      </c>
      <c r="S66">
        <f t="shared" si="9"/>
        <v>-6.5560694320117161</v>
      </c>
    </row>
    <row r="67" spans="1:22" ht="15" hidden="1" customHeight="1" x14ac:dyDescent="0.35">
      <c r="A67" s="1">
        <v>43495</v>
      </c>
      <c r="B67" s="2">
        <v>0.82981481481481489</v>
      </c>
      <c r="C67" s="3">
        <f t="shared" si="10"/>
        <v>0.82981481481481489</v>
      </c>
      <c r="D67" s="2">
        <v>0.25</v>
      </c>
      <c r="E67" s="3">
        <f t="shared" si="11"/>
        <v>0.25</v>
      </c>
      <c r="F67" s="2">
        <f t="shared" si="12"/>
        <v>0.57981481481481489</v>
      </c>
      <c r="G67">
        <v>33335</v>
      </c>
      <c r="H67">
        <v>809</v>
      </c>
      <c r="I67">
        <v>12.63</v>
      </c>
      <c r="J67">
        <v>23.51</v>
      </c>
      <c r="K67">
        <v>77207</v>
      </c>
      <c r="L67">
        <v>50.17</v>
      </c>
      <c r="M67">
        <f t="shared" si="13"/>
        <v>0.35678616937011404</v>
      </c>
      <c r="N67">
        <f t="shared" si="14"/>
        <v>1.5706333333333332E-5</v>
      </c>
      <c r="O67" s="8">
        <f t="shared" si="15"/>
        <v>0.69123572999999994</v>
      </c>
      <c r="P67" s="8">
        <f t="shared" si="6"/>
        <v>-7.5642700000000396E-3</v>
      </c>
      <c r="Q67" s="6">
        <f t="shared" si="7"/>
        <v>-1.7187616450806725E-4</v>
      </c>
      <c r="R67" s="9">
        <f t="shared" si="8"/>
        <v>-5.490703453755181E-6</v>
      </c>
      <c r="S67">
        <f t="shared" si="9"/>
        <v>-5.4907034537551809</v>
      </c>
    </row>
    <row r="68" spans="1:22" ht="15" hidden="1" customHeight="1" x14ac:dyDescent="0.35">
      <c r="A68" s="1">
        <v>43495</v>
      </c>
      <c r="B68" s="2">
        <v>0.82982638888888882</v>
      </c>
      <c r="C68" s="3">
        <f t="shared" si="10"/>
        <v>0.82982638888888882</v>
      </c>
      <c r="D68" s="2">
        <v>0.25</v>
      </c>
      <c r="E68" s="3">
        <f t="shared" si="11"/>
        <v>0.25</v>
      </c>
      <c r="F68" s="2">
        <f t="shared" si="12"/>
        <v>0.57982638888888882</v>
      </c>
      <c r="G68">
        <v>33837</v>
      </c>
      <c r="H68">
        <v>800</v>
      </c>
      <c r="I68">
        <v>12.54</v>
      </c>
      <c r="J68">
        <v>23.51</v>
      </c>
      <c r="K68">
        <v>77201</v>
      </c>
      <c r="L68">
        <v>50.14</v>
      </c>
      <c r="M68">
        <f t="shared" si="13"/>
        <v>0.34645452353893297</v>
      </c>
      <c r="N68">
        <f t="shared" si="14"/>
        <v>1.5406333333333332E-5</v>
      </c>
      <c r="O68" s="8">
        <f t="shared" si="15"/>
        <v>0.67803272999999997</v>
      </c>
      <c r="P68" s="8">
        <f t="shared" si="6"/>
        <v>-2.0767270000000004E-2</v>
      </c>
      <c r="Q68" s="6">
        <f t="shared" si="7"/>
        <v>-4.7187616450806649E-4</v>
      </c>
      <c r="R68" s="9">
        <f t="shared" si="8"/>
        <v>-1.5075583393402601E-5</v>
      </c>
      <c r="S68">
        <f t="shared" si="9"/>
        <v>-15.075583393402601</v>
      </c>
    </row>
    <row r="69" spans="1:22" ht="15" hidden="1" customHeight="1" x14ac:dyDescent="0.35">
      <c r="A69" s="1">
        <v>43495</v>
      </c>
      <c r="B69" s="2">
        <v>0.82982638888888882</v>
      </c>
      <c r="C69" s="3">
        <f t="shared" si="10"/>
        <v>0.82982638888888882</v>
      </c>
      <c r="D69" s="2">
        <v>0.25</v>
      </c>
      <c r="E69" s="3">
        <f t="shared" si="11"/>
        <v>0.25</v>
      </c>
      <c r="F69" s="2">
        <f t="shared" si="12"/>
        <v>0.57982638888888882</v>
      </c>
      <c r="G69">
        <v>34338</v>
      </c>
      <c r="H69">
        <v>804</v>
      </c>
      <c r="I69">
        <v>12.45</v>
      </c>
      <c r="J69">
        <v>23.51</v>
      </c>
      <c r="K69">
        <v>77184</v>
      </c>
      <c r="L69">
        <v>50.14</v>
      </c>
      <c r="M69">
        <f t="shared" si="13"/>
        <v>0.33612287770775207</v>
      </c>
      <c r="N69">
        <f t="shared" si="14"/>
        <v>1.5539666666666666E-5</v>
      </c>
      <c r="O69" s="8">
        <f t="shared" si="15"/>
        <v>0.68390072999999996</v>
      </c>
      <c r="P69" s="8">
        <f t="shared" si="6"/>
        <v>-1.489927000000002E-2</v>
      </c>
      <c r="Q69" s="6">
        <f t="shared" si="7"/>
        <v>-3.3854283117473348E-4</v>
      </c>
      <c r="R69" s="9">
        <f t="shared" si="8"/>
        <v>-1.0818208629863813E-5</v>
      </c>
      <c r="S69">
        <f t="shared" si="9"/>
        <v>-10.818208629863813</v>
      </c>
    </row>
    <row r="70" spans="1:22" x14ac:dyDescent="0.35">
      <c r="A70" s="1">
        <v>43495</v>
      </c>
      <c r="B70" s="2">
        <v>0.82983796296296297</v>
      </c>
      <c r="C70" s="3">
        <f t="shared" si="10"/>
        <v>0.82983796296296297</v>
      </c>
      <c r="D70" s="2">
        <v>0.25</v>
      </c>
      <c r="E70" s="3">
        <f t="shared" si="11"/>
        <v>0.25</v>
      </c>
      <c r="F70" s="2">
        <f t="shared" si="12"/>
        <v>0.57983796296296297</v>
      </c>
      <c r="G70">
        <v>34840</v>
      </c>
      <c r="H70">
        <v>822</v>
      </c>
      <c r="I70">
        <v>12.45</v>
      </c>
      <c r="J70">
        <v>23.51</v>
      </c>
      <c r="K70">
        <v>77180</v>
      </c>
      <c r="L70">
        <v>50.14</v>
      </c>
      <c r="M70">
        <f t="shared" si="13"/>
        <v>0.33612287770775207</v>
      </c>
      <c r="N70">
        <f t="shared" si="14"/>
        <v>1.6139666666666667E-5</v>
      </c>
      <c r="O70" s="8">
        <f t="shared" si="15"/>
        <v>0.71030673</v>
      </c>
      <c r="P70" s="8">
        <f t="shared" si="6"/>
        <v>1.1506730000000021E-2</v>
      </c>
      <c r="Q70" s="6">
        <f t="shared" si="7"/>
        <v>2.6145716882526745E-4</v>
      </c>
      <c r="R70" s="9">
        <f t="shared" si="8"/>
        <v>8.3553528001113454E-6</v>
      </c>
      <c r="S70">
        <f t="shared" si="9"/>
        <v>8.355352800111346</v>
      </c>
      <c r="T70">
        <f>M70^2</f>
        <v>0.11297858891854046</v>
      </c>
      <c r="U70">
        <f>T70-(2.5675*M70)-6.7173</f>
        <v>-7.4673168995961126</v>
      </c>
      <c r="V70">
        <f>U70^2</f>
        <v>55.7608216789937</v>
      </c>
    </row>
    <row r="71" spans="1:22" ht="15" hidden="1" customHeight="1" x14ac:dyDescent="0.35">
      <c r="A71" s="1">
        <v>43495</v>
      </c>
      <c r="B71" s="2">
        <v>0.82983796296296297</v>
      </c>
      <c r="C71" s="3">
        <f t="shared" si="10"/>
        <v>0.82983796296296297</v>
      </c>
      <c r="D71" s="2">
        <v>0.25</v>
      </c>
      <c r="E71" s="3">
        <f t="shared" si="11"/>
        <v>0.25</v>
      </c>
      <c r="F71" s="2">
        <f t="shared" si="12"/>
        <v>0.57983796296296297</v>
      </c>
      <c r="G71">
        <v>35342</v>
      </c>
      <c r="H71">
        <v>813</v>
      </c>
      <c r="I71">
        <v>12.3</v>
      </c>
      <c r="J71">
        <v>23.5</v>
      </c>
      <c r="K71">
        <v>77177</v>
      </c>
      <c r="L71">
        <v>50.1</v>
      </c>
      <c r="M71">
        <f t="shared" si="13"/>
        <v>0.3189034679891174</v>
      </c>
      <c r="N71">
        <f t="shared" si="14"/>
        <v>1.5839666666666667E-5</v>
      </c>
      <c r="O71" s="8">
        <f t="shared" si="15"/>
        <v>0.69710373000000003</v>
      </c>
      <c r="P71" s="8">
        <f t="shared" si="6"/>
        <v>-1.6962699999999442E-3</v>
      </c>
      <c r="Q71" s="6">
        <f t="shared" si="7"/>
        <v>-3.8542831174731748E-5</v>
      </c>
      <c r="R71" s="9">
        <f t="shared" si="8"/>
        <v>-1.2317146097466915E-6</v>
      </c>
      <c r="S71">
        <f t="shared" si="9"/>
        <v>-1.2317146097466916</v>
      </c>
    </row>
    <row r="72" spans="1:22" ht="15" hidden="1" customHeight="1" x14ac:dyDescent="0.35">
      <c r="A72" s="1">
        <v>43495</v>
      </c>
      <c r="B72" s="2">
        <v>0.82984953703703701</v>
      </c>
      <c r="C72" s="3">
        <f t="shared" si="10"/>
        <v>0.82984953703703701</v>
      </c>
      <c r="D72" s="2">
        <v>0.25</v>
      </c>
      <c r="E72" s="3">
        <f t="shared" si="11"/>
        <v>0.25</v>
      </c>
      <c r="F72" s="2">
        <f t="shared" si="12"/>
        <v>0.57984953703703701</v>
      </c>
      <c r="G72">
        <v>35844</v>
      </c>
      <c r="H72">
        <v>808</v>
      </c>
      <c r="I72">
        <v>12.47</v>
      </c>
      <c r="J72">
        <v>23.5</v>
      </c>
      <c r="K72">
        <v>77174</v>
      </c>
      <c r="L72">
        <v>50.1</v>
      </c>
      <c r="M72">
        <f t="shared" si="13"/>
        <v>0.33841879900357019</v>
      </c>
      <c r="N72">
        <f t="shared" si="14"/>
        <v>1.5673000000000001E-5</v>
      </c>
      <c r="O72" s="8">
        <f t="shared" si="15"/>
        <v>0.68976873000000005</v>
      </c>
      <c r="P72" s="8">
        <f t="shared" ref="P72:P135" si="16">O72-0.6988</f>
        <v>-9.0312699999999246E-3</v>
      </c>
      <c r="Q72" s="6">
        <f t="shared" ref="Q72:Q135" si="17">P72/(44010*0.001)</f>
        <v>-2.0520949784139797E-4</v>
      </c>
      <c r="R72" s="9">
        <f t="shared" ref="R72:R135" si="18">(Q72*8.314*(J72+273.15))/K72</f>
        <v>-6.5581420569503456E-6</v>
      </c>
      <c r="S72">
        <f t="shared" ref="S72:S135" si="19">R72*1000000</f>
        <v>-6.5581420569503459</v>
      </c>
    </row>
    <row r="73" spans="1:22" ht="15" hidden="1" customHeight="1" x14ac:dyDescent="0.35">
      <c r="A73" s="1">
        <v>43495</v>
      </c>
      <c r="B73" s="2">
        <v>0.82984953703703701</v>
      </c>
      <c r="C73" s="3">
        <f t="shared" si="10"/>
        <v>0.82984953703703701</v>
      </c>
      <c r="D73" s="2">
        <v>0.25</v>
      </c>
      <c r="E73" s="3">
        <f t="shared" si="11"/>
        <v>0.25</v>
      </c>
      <c r="F73" s="2">
        <f t="shared" si="12"/>
        <v>0.57984953703703701</v>
      </c>
      <c r="G73">
        <v>36345</v>
      </c>
      <c r="H73">
        <v>807</v>
      </c>
      <c r="I73">
        <v>12.75</v>
      </c>
      <c r="J73">
        <v>23.51</v>
      </c>
      <c r="K73">
        <v>77172</v>
      </c>
      <c r="L73">
        <v>50.07</v>
      </c>
      <c r="M73">
        <f t="shared" si="13"/>
        <v>0.37056169714502185</v>
      </c>
      <c r="N73">
        <f t="shared" si="14"/>
        <v>1.5639666666666665E-5</v>
      </c>
      <c r="O73" s="8">
        <f t="shared" si="15"/>
        <v>0.68830172999999994</v>
      </c>
      <c r="P73" s="8">
        <f t="shared" si="16"/>
        <v>-1.0498270000000032E-2</v>
      </c>
      <c r="Q73" s="6">
        <f t="shared" si="17"/>
        <v>-2.3854283117473376E-4</v>
      </c>
      <c r="R73" s="9">
        <f t="shared" si="18"/>
        <v>-7.6238725300291448E-6</v>
      </c>
      <c r="S73">
        <f t="shared" si="19"/>
        <v>-7.6238725300291446</v>
      </c>
    </row>
    <row r="74" spans="1:22" ht="15" hidden="1" customHeight="1" x14ac:dyDescent="0.35">
      <c r="A74" s="1">
        <v>43495</v>
      </c>
      <c r="B74" s="2">
        <v>0.82986111111111116</v>
      </c>
      <c r="C74" s="3">
        <f t="shared" si="10"/>
        <v>0.82986111111111116</v>
      </c>
      <c r="D74" s="2">
        <v>0.25</v>
      </c>
      <c r="E74" s="3">
        <f t="shared" si="11"/>
        <v>0.25</v>
      </c>
      <c r="F74" s="2">
        <f t="shared" si="12"/>
        <v>0.57986111111111116</v>
      </c>
      <c r="G74">
        <v>36847</v>
      </c>
      <c r="H74">
        <v>805</v>
      </c>
      <c r="I74">
        <v>13</v>
      </c>
      <c r="J74">
        <v>23.5</v>
      </c>
      <c r="K74">
        <v>77164</v>
      </c>
      <c r="L74">
        <v>50.07</v>
      </c>
      <c r="M74">
        <f t="shared" si="13"/>
        <v>0.3992607133427466</v>
      </c>
      <c r="N74">
        <f t="shared" si="14"/>
        <v>1.5573000000000002E-5</v>
      </c>
      <c r="O74" s="8">
        <f t="shared" si="15"/>
        <v>0.68536773000000006</v>
      </c>
      <c r="P74" s="8">
        <f t="shared" si="16"/>
        <v>-1.3432269999999913E-2</v>
      </c>
      <c r="Q74" s="6">
        <f t="shared" si="17"/>
        <v>-3.0520949784139774E-4</v>
      </c>
      <c r="R74" s="9">
        <f t="shared" si="18"/>
        <v>-9.7552338539096652E-6</v>
      </c>
      <c r="S74">
        <f t="shared" si="19"/>
        <v>-9.7552338539096652</v>
      </c>
    </row>
    <row r="75" spans="1:22" ht="15" hidden="1" customHeight="1" x14ac:dyDescent="0.35">
      <c r="A75" s="1">
        <v>43495</v>
      </c>
      <c r="B75" s="2">
        <v>0.82986111111111116</v>
      </c>
      <c r="C75" s="3">
        <f t="shared" si="10"/>
        <v>0.82986111111111116</v>
      </c>
      <c r="D75" s="2">
        <v>0.25</v>
      </c>
      <c r="E75" s="3">
        <f t="shared" si="11"/>
        <v>0.25</v>
      </c>
      <c r="F75" s="2">
        <f t="shared" si="12"/>
        <v>0.57986111111111116</v>
      </c>
      <c r="G75">
        <v>37349</v>
      </c>
      <c r="H75">
        <v>797</v>
      </c>
      <c r="I75">
        <v>13.26</v>
      </c>
      <c r="J75">
        <v>23.5</v>
      </c>
      <c r="K75">
        <v>77169</v>
      </c>
      <c r="L75">
        <v>50.07</v>
      </c>
      <c r="M75">
        <f t="shared" si="13"/>
        <v>0.4291076901883803</v>
      </c>
      <c r="N75">
        <f t="shared" si="14"/>
        <v>1.5306333333333333E-5</v>
      </c>
      <c r="O75" s="8">
        <f t="shared" si="15"/>
        <v>0.67363172999999998</v>
      </c>
      <c r="P75" s="8">
        <f t="shared" si="16"/>
        <v>-2.5168269999999993E-2</v>
      </c>
      <c r="Q75" s="6">
        <f t="shared" si="17"/>
        <v>-5.7187616450806616E-4</v>
      </c>
      <c r="R75" s="9">
        <f t="shared" si="18"/>
        <v>-1.8277361269029745E-5</v>
      </c>
      <c r="S75">
        <f t="shared" si="19"/>
        <v>-18.277361269029743</v>
      </c>
    </row>
    <row r="76" spans="1:22" x14ac:dyDescent="0.35">
      <c r="A76" s="1">
        <v>43495</v>
      </c>
      <c r="B76" s="2">
        <v>0.82987268518518509</v>
      </c>
      <c r="C76" s="3">
        <f t="shared" si="10"/>
        <v>0.82987268518518509</v>
      </c>
      <c r="D76" s="2">
        <v>0.25</v>
      </c>
      <c r="E76" s="3">
        <f t="shared" si="11"/>
        <v>0.25</v>
      </c>
      <c r="F76" s="2">
        <f t="shared" si="12"/>
        <v>0.57987268518518509</v>
      </c>
      <c r="G76">
        <v>37846</v>
      </c>
      <c r="H76">
        <v>815</v>
      </c>
      <c r="I76">
        <v>13.95</v>
      </c>
      <c r="J76">
        <v>23.51</v>
      </c>
      <c r="K76">
        <v>77175</v>
      </c>
      <c r="L76">
        <v>50.07</v>
      </c>
      <c r="M76">
        <f t="shared" si="13"/>
        <v>0.50831697489410055</v>
      </c>
      <c r="N76">
        <f t="shared" si="14"/>
        <v>1.5906333333333334E-5</v>
      </c>
      <c r="O76" s="8">
        <f t="shared" si="15"/>
        <v>0.70003773000000002</v>
      </c>
      <c r="P76" s="8">
        <f t="shared" si="16"/>
        <v>1.237730000000048E-3</v>
      </c>
      <c r="Q76" s="6">
        <f t="shared" si="17"/>
        <v>2.8123835491934742E-5</v>
      </c>
      <c r="R76" s="9">
        <f t="shared" si="18"/>
        <v>8.9880798763755888E-7</v>
      </c>
      <c r="S76">
        <f t="shared" si="19"/>
        <v>0.89880798763755887</v>
      </c>
      <c r="T76">
        <f t="shared" ref="T76:T77" si="20">M76^2</f>
        <v>0.25838614696548967</v>
      </c>
      <c r="U76">
        <f t="shared" ref="U76:U77" si="21">T76-(2.5675*M76)-6.7173</f>
        <v>-7.7640176860751131</v>
      </c>
      <c r="V76">
        <f t="shared" ref="V76:V77" si="22">U76^2</f>
        <v>60.279970629687156</v>
      </c>
    </row>
    <row r="77" spans="1:22" x14ac:dyDescent="0.35">
      <c r="A77" s="1">
        <v>43495</v>
      </c>
      <c r="B77" s="2">
        <v>0.82987268518518509</v>
      </c>
      <c r="C77" s="3">
        <f t="shared" si="10"/>
        <v>0.82987268518518509</v>
      </c>
      <c r="D77" s="2">
        <v>0.25</v>
      </c>
      <c r="E77" s="3">
        <f t="shared" si="11"/>
        <v>0.25</v>
      </c>
      <c r="F77" s="2">
        <f t="shared" si="12"/>
        <v>0.57987268518518509</v>
      </c>
      <c r="G77">
        <v>38347</v>
      </c>
      <c r="H77">
        <v>815</v>
      </c>
      <c r="I77">
        <v>14.02</v>
      </c>
      <c r="J77">
        <v>23.5</v>
      </c>
      <c r="K77">
        <v>77176</v>
      </c>
      <c r="L77">
        <v>50.07</v>
      </c>
      <c r="M77">
        <f t="shared" si="13"/>
        <v>0.51635269942946349</v>
      </c>
      <c r="N77">
        <f t="shared" si="14"/>
        <v>1.5906333333333334E-5</v>
      </c>
      <c r="O77" s="8">
        <f t="shared" si="15"/>
        <v>0.70003773000000002</v>
      </c>
      <c r="P77" s="8">
        <f t="shared" si="16"/>
        <v>1.237730000000048E-3</v>
      </c>
      <c r="Q77" s="6">
        <f t="shared" si="17"/>
        <v>2.8123835491934742E-5</v>
      </c>
      <c r="R77" s="9">
        <f t="shared" si="18"/>
        <v>8.9876604423973525E-7</v>
      </c>
      <c r="S77">
        <f t="shared" si="19"/>
        <v>0.89876604423973527</v>
      </c>
      <c r="T77">
        <f t="shared" si="20"/>
        <v>0.26662011020809384</v>
      </c>
      <c r="U77">
        <f t="shared" si="21"/>
        <v>-7.7764154455770536</v>
      </c>
      <c r="V77">
        <f t="shared" si="22"/>
        <v>60.472637182209361</v>
      </c>
    </row>
    <row r="78" spans="1:22" ht="15" hidden="1" customHeight="1" x14ac:dyDescent="0.35">
      <c r="A78" s="1">
        <v>43495</v>
      </c>
      <c r="B78" s="2">
        <v>0.82988425925925924</v>
      </c>
      <c r="C78" s="3">
        <f t="shared" si="10"/>
        <v>0.82988425925925924</v>
      </c>
      <c r="D78" s="2">
        <v>0.25</v>
      </c>
      <c r="E78" s="3">
        <f t="shared" si="11"/>
        <v>0.25</v>
      </c>
      <c r="F78" s="2">
        <f t="shared" si="12"/>
        <v>0.57988425925925924</v>
      </c>
      <c r="G78">
        <v>38849</v>
      </c>
      <c r="H78">
        <v>808</v>
      </c>
      <c r="I78">
        <v>14.49</v>
      </c>
      <c r="J78">
        <v>23.51</v>
      </c>
      <c r="K78">
        <v>77167</v>
      </c>
      <c r="L78">
        <v>50.07</v>
      </c>
      <c r="M78">
        <f t="shared" si="13"/>
        <v>0.57030684988118607</v>
      </c>
      <c r="N78">
        <f t="shared" si="14"/>
        <v>1.5673000000000001E-5</v>
      </c>
      <c r="O78" s="8">
        <f t="shared" si="15"/>
        <v>0.68976873000000005</v>
      </c>
      <c r="P78" s="8">
        <f t="shared" si="16"/>
        <v>-9.0312699999999246E-3</v>
      </c>
      <c r="Q78" s="6">
        <f t="shared" si="17"/>
        <v>-2.0520949784139797E-4</v>
      </c>
      <c r="R78" s="9">
        <f t="shared" si="18"/>
        <v>-6.5589580548775574E-6</v>
      </c>
      <c r="S78">
        <f t="shared" si="19"/>
        <v>-6.5589580548775572</v>
      </c>
    </row>
    <row r="79" spans="1:22" ht="15" hidden="1" customHeight="1" x14ac:dyDescent="0.35">
      <c r="A79" s="1">
        <v>43495</v>
      </c>
      <c r="B79" s="2">
        <v>0.82988425925925924</v>
      </c>
      <c r="C79" s="3">
        <f t="shared" si="10"/>
        <v>0.82988425925925924</v>
      </c>
      <c r="D79" s="2">
        <v>0.25</v>
      </c>
      <c r="E79" s="3">
        <f t="shared" si="11"/>
        <v>0.25</v>
      </c>
      <c r="F79" s="2">
        <f t="shared" si="12"/>
        <v>0.57988425925925924</v>
      </c>
      <c r="G79">
        <v>39345</v>
      </c>
      <c r="H79">
        <v>802</v>
      </c>
      <c r="I79">
        <v>15.3</v>
      </c>
      <c r="J79">
        <v>23.51</v>
      </c>
      <c r="K79">
        <v>77170</v>
      </c>
      <c r="L79">
        <v>50.03</v>
      </c>
      <c r="M79">
        <f t="shared" si="13"/>
        <v>0.66329166236181425</v>
      </c>
      <c r="N79">
        <f t="shared" si="14"/>
        <v>1.5472999999999999E-5</v>
      </c>
      <c r="O79" s="8">
        <f t="shared" si="15"/>
        <v>0.68096672999999996</v>
      </c>
      <c r="P79" s="8">
        <f t="shared" si="16"/>
        <v>-1.7833270000000012E-2</v>
      </c>
      <c r="Q79" s="6">
        <f t="shared" si="17"/>
        <v>-4.0520949784139996E-4</v>
      </c>
      <c r="R79" s="9">
        <f t="shared" si="18"/>
        <v>-1.2950905328764302E-5</v>
      </c>
      <c r="S79">
        <f t="shared" si="19"/>
        <v>-12.950905328764302</v>
      </c>
    </row>
    <row r="80" spans="1:22" ht="15" hidden="1" customHeight="1" x14ac:dyDescent="0.35">
      <c r="A80" s="1">
        <v>43495</v>
      </c>
      <c r="B80" s="2">
        <v>0.82989583333333339</v>
      </c>
      <c r="C80" s="3">
        <f t="shared" si="10"/>
        <v>0.82989583333333339</v>
      </c>
      <c r="D80" s="2">
        <v>0.25</v>
      </c>
      <c r="E80" s="3">
        <f t="shared" si="11"/>
        <v>0.25</v>
      </c>
      <c r="F80" s="2">
        <f t="shared" si="12"/>
        <v>0.57989583333333339</v>
      </c>
      <c r="G80">
        <v>39846</v>
      </c>
      <c r="H80">
        <v>813</v>
      </c>
      <c r="I80">
        <v>16.66</v>
      </c>
      <c r="J80">
        <v>23.51</v>
      </c>
      <c r="K80">
        <v>77185</v>
      </c>
      <c r="L80">
        <v>50.03</v>
      </c>
      <c r="M80">
        <f t="shared" si="13"/>
        <v>0.81941431047743685</v>
      </c>
      <c r="N80">
        <f t="shared" si="14"/>
        <v>1.5839666666666667E-5</v>
      </c>
      <c r="O80" s="8">
        <f t="shared" si="15"/>
        <v>0.69710373000000003</v>
      </c>
      <c r="P80" s="8">
        <f t="shared" si="16"/>
        <v>-1.6962699999999442E-3</v>
      </c>
      <c r="Q80" s="6">
        <f t="shared" si="17"/>
        <v>-3.8542831174731748E-5</v>
      </c>
      <c r="R80" s="9">
        <f t="shared" si="18"/>
        <v>-1.2316284626210311E-6</v>
      </c>
      <c r="S80">
        <f t="shared" si="19"/>
        <v>-1.2316284626210312</v>
      </c>
    </row>
    <row r="81" spans="1:22" ht="15" hidden="1" customHeight="1" x14ac:dyDescent="0.35">
      <c r="A81" s="1">
        <v>43495</v>
      </c>
      <c r="B81" s="2">
        <v>0.82989583333333339</v>
      </c>
      <c r="C81" s="3">
        <f t="shared" si="10"/>
        <v>0.82989583333333339</v>
      </c>
      <c r="D81" s="2">
        <v>0.25</v>
      </c>
      <c r="E81" s="3">
        <f t="shared" si="11"/>
        <v>0.25</v>
      </c>
      <c r="F81" s="2">
        <f t="shared" si="12"/>
        <v>0.57989583333333339</v>
      </c>
      <c r="G81">
        <v>40348</v>
      </c>
      <c r="H81">
        <v>807</v>
      </c>
      <c r="I81">
        <v>18.02</v>
      </c>
      <c r="J81">
        <v>23.5</v>
      </c>
      <c r="K81">
        <v>77188</v>
      </c>
      <c r="L81">
        <v>50.03</v>
      </c>
      <c r="M81">
        <f t="shared" si="13"/>
        <v>0.97553695859305933</v>
      </c>
      <c r="N81">
        <f t="shared" si="14"/>
        <v>1.5639666666666665E-5</v>
      </c>
      <c r="O81" s="8">
        <f t="shared" si="15"/>
        <v>0.68830172999999994</v>
      </c>
      <c r="P81" s="8">
        <f t="shared" si="16"/>
        <v>-1.0498270000000032E-2</v>
      </c>
      <c r="Q81" s="6">
        <f t="shared" si="17"/>
        <v>-2.3854283117473376E-4</v>
      </c>
      <c r="R81" s="9">
        <f t="shared" si="18"/>
        <v>-7.6220352702029511E-6</v>
      </c>
      <c r="S81">
        <f t="shared" si="19"/>
        <v>-7.622035270202951</v>
      </c>
    </row>
    <row r="82" spans="1:22" x14ac:dyDescent="0.35">
      <c r="A82" s="1">
        <v>43495</v>
      </c>
      <c r="B82" s="2">
        <v>0.82990740740740743</v>
      </c>
      <c r="C82" s="3">
        <f t="shared" si="10"/>
        <v>0.82990740740740743</v>
      </c>
      <c r="D82" s="2">
        <v>0.25</v>
      </c>
      <c r="E82" s="3">
        <f t="shared" si="11"/>
        <v>0.25</v>
      </c>
      <c r="F82" s="2">
        <f t="shared" si="12"/>
        <v>0.57990740740740743</v>
      </c>
      <c r="G82">
        <v>40849</v>
      </c>
      <c r="H82">
        <v>821</v>
      </c>
      <c r="I82">
        <v>19.61</v>
      </c>
      <c r="J82">
        <v>23.51</v>
      </c>
      <c r="K82">
        <v>77192</v>
      </c>
      <c r="L82">
        <v>50.03</v>
      </c>
      <c r="M82">
        <f t="shared" si="13"/>
        <v>1.1580627016105887</v>
      </c>
      <c r="N82">
        <f t="shared" si="14"/>
        <v>1.6106333333333332E-5</v>
      </c>
      <c r="O82" s="8">
        <f t="shared" si="15"/>
        <v>0.70883972999999989</v>
      </c>
      <c r="P82" s="8">
        <f t="shared" si="16"/>
        <v>1.0039729999999913E-2</v>
      </c>
      <c r="Q82" s="6">
        <f t="shared" si="17"/>
        <v>2.2812383549193169E-4</v>
      </c>
      <c r="R82" s="9">
        <f t="shared" si="18"/>
        <v>7.2889904970193942E-6</v>
      </c>
      <c r="S82">
        <f t="shared" si="19"/>
        <v>7.2889904970193946</v>
      </c>
      <c r="T82">
        <f>M82^2</f>
        <v>1.3411092208616153</v>
      </c>
      <c r="U82">
        <f>T82-(2.5675*M82)-6.7173</f>
        <v>-8.3495167655235711</v>
      </c>
      <c r="V82">
        <f>U82^2</f>
        <v>69.714430217759201</v>
      </c>
    </row>
    <row r="83" spans="1:22" ht="15" hidden="1" customHeight="1" x14ac:dyDescent="0.35">
      <c r="A83" s="1">
        <v>43495</v>
      </c>
      <c r="B83" s="2">
        <v>0.82990740740740743</v>
      </c>
      <c r="C83" s="3">
        <f t="shared" si="10"/>
        <v>0.82990740740740743</v>
      </c>
      <c r="D83" s="2">
        <v>0.25</v>
      </c>
      <c r="E83" s="3">
        <f t="shared" si="11"/>
        <v>0.25</v>
      </c>
      <c r="F83" s="2">
        <f t="shared" si="12"/>
        <v>0.57990740740740743</v>
      </c>
      <c r="G83">
        <v>41376</v>
      </c>
      <c r="H83">
        <v>812</v>
      </c>
      <c r="I83">
        <v>20.94</v>
      </c>
      <c r="J83">
        <v>23.5</v>
      </c>
      <c r="K83">
        <v>77200</v>
      </c>
      <c r="L83">
        <v>50.03</v>
      </c>
      <c r="M83">
        <f t="shared" si="13"/>
        <v>1.3107414677824845</v>
      </c>
      <c r="N83">
        <f t="shared" si="14"/>
        <v>1.5806333333333335E-5</v>
      </c>
      <c r="O83" s="8">
        <f t="shared" si="15"/>
        <v>0.69563673000000004</v>
      </c>
      <c r="P83" s="8">
        <f t="shared" si="16"/>
        <v>-3.1632699999999403E-3</v>
      </c>
      <c r="Q83" s="6">
        <f t="shared" si="17"/>
        <v>-7.1876164508064995E-5</v>
      </c>
      <c r="R83" s="9">
        <f t="shared" si="18"/>
        <v>-2.2962647897636468E-6</v>
      </c>
      <c r="S83">
        <f t="shared" si="19"/>
        <v>-2.2962647897636468</v>
      </c>
    </row>
    <row r="84" spans="1:22" ht="15" hidden="1" customHeight="1" x14ac:dyDescent="0.35">
      <c r="A84" s="1">
        <v>43495</v>
      </c>
      <c r="B84" s="2">
        <v>0.82991898148148147</v>
      </c>
      <c r="C84" s="3">
        <f t="shared" si="10"/>
        <v>0.82991898148148147</v>
      </c>
      <c r="D84" s="2">
        <v>0.25</v>
      </c>
      <c r="E84" s="3">
        <f t="shared" si="11"/>
        <v>0.25</v>
      </c>
      <c r="F84" s="2">
        <f t="shared" si="12"/>
        <v>0.57991898148148147</v>
      </c>
      <c r="G84">
        <v>41850</v>
      </c>
      <c r="H84">
        <v>813</v>
      </c>
      <c r="I84">
        <v>21.94</v>
      </c>
      <c r="J84">
        <v>23.5</v>
      </c>
      <c r="K84">
        <v>77208</v>
      </c>
      <c r="L84">
        <v>50.03</v>
      </c>
      <c r="M84">
        <f t="shared" si="13"/>
        <v>1.4255375325733834</v>
      </c>
      <c r="N84">
        <f t="shared" si="14"/>
        <v>1.5839666666666667E-5</v>
      </c>
      <c r="O84" s="8">
        <f t="shared" si="15"/>
        <v>0.69710373000000003</v>
      </c>
      <c r="P84" s="8">
        <f t="shared" si="16"/>
        <v>-1.6962699999999442E-3</v>
      </c>
      <c r="Q84" s="6">
        <f t="shared" si="17"/>
        <v>-3.8542831174731748E-5</v>
      </c>
      <c r="R84" s="9">
        <f t="shared" si="18"/>
        <v>-1.2312200605691173E-6</v>
      </c>
      <c r="S84">
        <f t="shared" si="19"/>
        <v>-1.2312200605691173</v>
      </c>
    </row>
    <row r="85" spans="1:22" x14ac:dyDescent="0.35">
      <c r="A85" s="1">
        <v>43495</v>
      </c>
      <c r="B85" s="2">
        <v>0.82991898148148147</v>
      </c>
      <c r="C85" s="3">
        <f t="shared" si="10"/>
        <v>0.82991898148148147</v>
      </c>
      <c r="D85" s="2">
        <v>0.25</v>
      </c>
      <c r="E85" s="3">
        <f t="shared" si="11"/>
        <v>0.25</v>
      </c>
      <c r="F85" s="2">
        <f t="shared" si="12"/>
        <v>0.57991898148148147</v>
      </c>
      <c r="G85">
        <v>42352</v>
      </c>
      <c r="H85">
        <v>816</v>
      </c>
      <c r="I85">
        <v>22.89</v>
      </c>
      <c r="J85">
        <v>23.51</v>
      </c>
      <c r="K85">
        <v>77216</v>
      </c>
      <c r="L85">
        <v>50.03</v>
      </c>
      <c r="M85">
        <f t="shared" si="13"/>
        <v>1.5345937941247374</v>
      </c>
      <c r="N85">
        <f t="shared" si="14"/>
        <v>1.5939666666666666E-5</v>
      </c>
      <c r="O85" s="8">
        <f t="shared" si="15"/>
        <v>0.70150472999999991</v>
      </c>
      <c r="P85" s="8">
        <f t="shared" si="16"/>
        <v>2.704729999999933E-3</v>
      </c>
      <c r="Q85" s="6">
        <f t="shared" si="17"/>
        <v>6.1457168825265472E-5</v>
      </c>
      <c r="R85" s="9">
        <f t="shared" si="18"/>
        <v>1.9630631101402412E-6</v>
      </c>
      <c r="S85">
        <f t="shared" si="19"/>
        <v>1.9630631101402412</v>
      </c>
      <c r="T85">
        <f t="shared" ref="T85:T89" si="23">M85^2</f>
        <v>2.3549781129661569</v>
      </c>
      <c r="U85">
        <f t="shared" ref="U85:U89" si="24">T85-(2.5675*M85)-6.7173</f>
        <v>-8.3023914534491059</v>
      </c>
      <c r="V85">
        <f t="shared" ref="V85:V89" si="25">U85^2</f>
        <v>68.929703846304761</v>
      </c>
    </row>
    <row r="86" spans="1:22" x14ac:dyDescent="0.35">
      <c r="A86" s="1">
        <v>43495</v>
      </c>
      <c r="B86" s="2">
        <v>0.8299305555555555</v>
      </c>
      <c r="C86" s="3">
        <f t="shared" si="10"/>
        <v>0.8299305555555555</v>
      </c>
      <c r="D86" s="2">
        <v>0.25</v>
      </c>
      <c r="E86" s="3">
        <f t="shared" si="11"/>
        <v>0.25</v>
      </c>
      <c r="F86" s="2">
        <f t="shared" si="12"/>
        <v>0.5799305555555555</v>
      </c>
      <c r="G86">
        <v>42854</v>
      </c>
      <c r="H86">
        <v>829</v>
      </c>
      <c r="I86">
        <v>23.65</v>
      </c>
      <c r="J86">
        <v>23.5</v>
      </c>
      <c r="K86">
        <v>77215</v>
      </c>
      <c r="L86">
        <v>50.03</v>
      </c>
      <c r="M86">
        <f t="shared" si="13"/>
        <v>1.6218388033658204</v>
      </c>
      <c r="N86">
        <f t="shared" si="14"/>
        <v>1.6373000000000001E-5</v>
      </c>
      <c r="O86" s="8">
        <f t="shared" si="15"/>
        <v>0.72057573000000008</v>
      </c>
      <c r="P86" s="8">
        <f t="shared" si="16"/>
        <v>2.1775730000000104E-2</v>
      </c>
      <c r="Q86" s="6">
        <f t="shared" si="17"/>
        <v>4.9479050215860273E-4</v>
      </c>
      <c r="R86" s="9">
        <f t="shared" si="18"/>
        <v>1.5804255842736716E-5</v>
      </c>
      <c r="S86">
        <f t="shared" si="19"/>
        <v>15.804255842736715</v>
      </c>
      <c r="T86">
        <f t="shared" si="23"/>
        <v>2.6303611041030761</v>
      </c>
      <c r="U86">
        <f t="shared" si="24"/>
        <v>-8.2510100235386687</v>
      </c>
      <c r="V86">
        <f t="shared" si="25"/>
        <v>68.079166408535585</v>
      </c>
    </row>
    <row r="87" spans="1:22" x14ac:dyDescent="0.35">
      <c r="A87" s="1">
        <v>43495</v>
      </c>
      <c r="B87" s="2">
        <v>0.8299305555555555</v>
      </c>
      <c r="C87" s="3">
        <f t="shared" si="10"/>
        <v>0.8299305555555555</v>
      </c>
      <c r="D87" s="2">
        <v>0.25</v>
      </c>
      <c r="E87" s="3">
        <f t="shared" si="11"/>
        <v>0.25</v>
      </c>
      <c r="F87" s="2">
        <f t="shared" si="12"/>
        <v>0.5799305555555555</v>
      </c>
      <c r="G87">
        <v>43356</v>
      </c>
      <c r="H87">
        <v>823</v>
      </c>
      <c r="I87">
        <v>24.03</v>
      </c>
      <c r="J87">
        <v>23.5</v>
      </c>
      <c r="K87">
        <v>77205</v>
      </c>
      <c r="L87">
        <v>50.03</v>
      </c>
      <c r="M87">
        <f t="shared" si="13"/>
        <v>1.6654613079863623</v>
      </c>
      <c r="N87">
        <f t="shared" si="14"/>
        <v>1.6172999999999999E-5</v>
      </c>
      <c r="O87" s="8">
        <f t="shared" si="15"/>
        <v>0.71177372999999999</v>
      </c>
      <c r="P87" s="8">
        <f t="shared" si="16"/>
        <v>1.2973730000000017E-2</v>
      </c>
      <c r="Q87" s="6">
        <f t="shared" si="17"/>
        <v>2.9479050215860069E-4</v>
      </c>
      <c r="R87" s="9">
        <f t="shared" si="18"/>
        <v>9.4172138449182134E-6</v>
      </c>
      <c r="S87">
        <f t="shared" si="19"/>
        <v>9.4172138449182139</v>
      </c>
      <c r="T87">
        <f t="shared" si="23"/>
        <v>2.7737613683996445</v>
      </c>
      <c r="U87">
        <f t="shared" si="24"/>
        <v>-8.2196105398553403</v>
      </c>
      <c r="V87">
        <f t="shared" si="25"/>
        <v>67.561997426901002</v>
      </c>
    </row>
    <row r="88" spans="1:22" x14ac:dyDescent="0.35">
      <c r="A88" s="1">
        <v>43495</v>
      </c>
      <c r="B88" s="2">
        <v>0.82994212962962965</v>
      </c>
      <c r="C88" s="3">
        <f t="shared" si="10"/>
        <v>0.82994212962962965</v>
      </c>
      <c r="D88" s="2">
        <v>0.25</v>
      </c>
      <c r="E88" s="3">
        <f t="shared" si="11"/>
        <v>0.25</v>
      </c>
      <c r="F88" s="2">
        <f t="shared" si="12"/>
        <v>0.57994212962962965</v>
      </c>
      <c r="G88">
        <v>43858</v>
      </c>
      <c r="H88">
        <v>815</v>
      </c>
      <c r="I88">
        <v>23.99</v>
      </c>
      <c r="J88">
        <v>23.5</v>
      </c>
      <c r="K88">
        <v>77243</v>
      </c>
      <c r="L88">
        <v>50.03</v>
      </c>
      <c r="M88">
        <f t="shared" si="13"/>
        <v>1.660869465394726</v>
      </c>
      <c r="N88">
        <f t="shared" si="14"/>
        <v>1.5906333333333334E-5</v>
      </c>
      <c r="O88" s="8">
        <f t="shared" si="15"/>
        <v>0.70003773000000002</v>
      </c>
      <c r="P88" s="8">
        <f t="shared" si="16"/>
        <v>1.237730000000048E-3</v>
      </c>
      <c r="Q88" s="6">
        <f t="shared" si="17"/>
        <v>2.8123835491934742E-5</v>
      </c>
      <c r="R88" s="9">
        <f t="shared" si="18"/>
        <v>8.9798646130064612E-7</v>
      </c>
      <c r="S88">
        <f t="shared" si="19"/>
        <v>0.89798646130064608</v>
      </c>
      <c r="T88">
        <f t="shared" si="23"/>
        <v>2.7584873810805628</v>
      </c>
      <c r="U88">
        <f t="shared" si="24"/>
        <v>-8.2230949713203962</v>
      </c>
      <c r="V88">
        <f t="shared" si="25"/>
        <v>67.619290907354795</v>
      </c>
    </row>
    <row r="89" spans="1:22" x14ac:dyDescent="0.35">
      <c r="A89" s="1">
        <v>43495</v>
      </c>
      <c r="B89" s="2">
        <v>0.82994212962962965</v>
      </c>
      <c r="C89" s="3">
        <f t="shared" si="10"/>
        <v>0.82994212962962965</v>
      </c>
      <c r="D89" s="2">
        <v>0.25</v>
      </c>
      <c r="E89" s="3">
        <f t="shared" si="11"/>
        <v>0.25</v>
      </c>
      <c r="F89" s="2">
        <f t="shared" si="12"/>
        <v>0.57994212962962965</v>
      </c>
      <c r="G89">
        <v>44360</v>
      </c>
      <c r="H89">
        <v>815</v>
      </c>
      <c r="I89">
        <v>23.87</v>
      </c>
      <c r="J89">
        <v>23.49</v>
      </c>
      <c r="K89">
        <v>77246</v>
      </c>
      <c r="L89">
        <v>50.07</v>
      </c>
      <c r="M89">
        <f t="shared" si="13"/>
        <v>1.6470939376198184</v>
      </c>
      <c r="N89">
        <f t="shared" si="14"/>
        <v>1.5906333333333334E-5</v>
      </c>
      <c r="O89" s="8">
        <f t="shared" si="15"/>
        <v>0.70003773000000002</v>
      </c>
      <c r="P89" s="8">
        <f t="shared" si="16"/>
        <v>1.237730000000048E-3</v>
      </c>
      <c r="Q89" s="6">
        <f t="shared" si="17"/>
        <v>2.8123835491934742E-5</v>
      </c>
      <c r="R89" s="9">
        <f t="shared" si="18"/>
        <v>8.9792131650264115E-7</v>
      </c>
      <c r="S89">
        <f t="shared" si="19"/>
        <v>0.89792131650264118</v>
      </c>
      <c r="T89">
        <f t="shared" si="23"/>
        <v>2.7129184393439583</v>
      </c>
      <c r="U89">
        <f t="shared" si="24"/>
        <v>-8.2332952454949258</v>
      </c>
      <c r="V89">
        <f t="shared" si="25"/>
        <v>67.787150599489351</v>
      </c>
    </row>
    <row r="90" spans="1:22" ht="15" hidden="1" customHeight="1" x14ac:dyDescent="0.35">
      <c r="A90" s="1">
        <v>43495</v>
      </c>
      <c r="B90" s="2">
        <v>0.8299537037037038</v>
      </c>
      <c r="C90" s="3">
        <f t="shared" si="10"/>
        <v>0.8299537037037038</v>
      </c>
      <c r="D90" s="2">
        <v>0.25</v>
      </c>
      <c r="E90" s="3">
        <f t="shared" si="11"/>
        <v>0.25</v>
      </c>
      <c r="F90" s="2">
        <f t="shared" si="12"/>
        <v>0.5799537037037038</v>
      </c>
      <c r="G90">
        <v>44862</v>
      </c>
      <c r="H90">
        <v>809</v>
      </c>
      <c r="I90">
        <v>23.69</v>
      </c>
      <c r="J90">
        <v>23.49</v>
      </c>
      <c r="K90">
        <v>77209</v>
      </c>
      <c r="L90">
        <v>50.07</v>
      </c>
      <c r="M90">
        <f t="shared" si="13"/>
        <v>1.6264306459574567</v>
      </c>
      <c r="N90">
        <f t="shared" si="14"/>
        <v>1.5706333333333332E-5</v>
      </c>
      <c r="O90" s="8">
        <f t="shared" si="15"/>
        <v>0.69123572999999994</v>
      </c>
      <c r="P90" s="8">
        <f t="shared" si="16"/>
        <v>-7.5642700000000396E-3</v>
      </c>
      <c r="Q90" s="6">
        <f t="shared" si="17"/>
        <v>-1.7187616450806725E-4</v>
      </c>
      <c r="R90" s="9">
        <f t="shared" si="18"/>
        <v>-5.4901910656198355E-6</v>
      </c>
      <c r="S90">
        <f t="shared" si="19"/>
        <v>-5.4901910656198352</v>
      </c>
    </row>
    <row r="91" spans="1:22" x14ac:dyDescent="0.35">
      <c r="A91" s="1">
        <v>43495</v>
      </c>
      <c r="B91" s="2">
        <v>0.8299537037037038</v>
      </c>
      <c r="C91" s="3">
        <f t="shared" si="10"/>
        <v>0.8299537037037038</v>
      </c>
      <c r="D91" s="2">
        <v>0.25</v>
      </c>
      <c r="E91" s="3">
        <f t="shared" si="11"/>
        <v>0.25</v>
      </c>
      <c r="F91" s="2">
        <f t="shared" si="12"/>
        <v>0.5799537037037038</v>
      </c>
      <c r="G91">
        <v>45364</v>
      </c>
      <c r="H91">
        <v>822</v>
      </c>
      <c r="I91">
        <v>23.57</v>
      </c>
      <c r="J91">
        <v>23.5</v>
      </c>
      <c r="K91">
        <v>77270</v>
      </c>
      <c r="L91">
        <v>50.07</v>
      </c>
      <c r="M91">
        <f t="shared" si="13"/>
        <v>1.6126551181825486</v>
      </c>
      <c r="N91">
        <f t="shared" si="14"/>
        <v>1.6139666666666667E-5</v>
      </c>
      <c r="O91" s="8">
        <f t="shared" si="15"/>
        <v>0.71030673</v>
      </c>
      <c r="P91" s="8">
        <f t="shared" si="16"/>
        <v>1.1506730000000021E-2</v>
      </c>
      <c r="Q91" s="6">
        <f t="shared" si="17"/>
        <v>2.6145716882526745E-4</v>
      </c>
      <c r="R91" s="9">
        <f t="shared" si="18"/>
        <v>8.3453396086913094E-6</v>
      </c>
      <c r="S91">
        <f t="shared" si="19"/>
        <v>8.3453396086913099</v>
      </c>
      <c r="T91">
        <f t="shared" ref="T91:T92" si="26">M91^2</f>
        <v>2.6006565302003697</v>
      </c>
      <c r="U91">
        <f t="shared" ref="U91:U92" si="27">T91-(2.5675*M91)-6.7173</f>
        <v>-8.2571354857333237</v>
      </c>
      <c r="V91">
        <f t="shared" ref="V91:V92" si="28">U91^2</f>
        <v>68.180286429756492</v>
      </c>
    </row>
    <row r="92" spans="1:22" x14ac:dyDescent="0.35">
      <c r="A92" s="1">
        <v>43495</v>
      </c>
      <c r="B92" s="2">
        <v>0.82996527777777773</v>
      </c>
      <c r="C92" s="3">
        <f t="shared" si="10"/>
        <v>0.82996527777777773</v>
      </c>
      <c r="D92" s="2">
        <v>0.25</v>
      </c>
      <c r="E92" s="3">
        <f t="shared" si="11"/>
        <v>0.25</v>
      </c>
      <c r="F92" s="2">
        <f t="shared" si="12"/>
        <v>0.57996527777777773</v>
      </c>
      <c r="G92">
        <v>45865</v>
      </c>
      <c r="H92">
        <v>822</v>
      </c>
      <c r="I92">
        <v>23.29</v>
      </c>
      <c r="J92">
        <v>23.51</v>
      </c>
      <c r="K92">
        <v>77276</v>
      </c>
      <c r="L92">
        <v>50.07</v>
      </c>
      <c r="M92">
        <f t="shared" si="13"/>
        <v>1.5805122200410968</v>
      </c>
      <c r="N92">
        <f t="shared" si="14"/>
        <v>1.6139666666666667E-5</v>
      </c>
      <c r="O92" s="8">
        <f t="shared" si="15"/>
        <v>0.71030673</v>
      </c>
      <c r="P92" s="8">
        <f t="shared" si="16"/>
        <v>1.1506730000000021E-2</v>
      </c>
      <c r="Q92" s="6">
        <f t="shared" si="17"/>
        <v>2.6145716882526745E-4</v>
      </c>
      <c r="R92" s="9">
        <f t="shared" si="18"/>
        <v>8.3449729426030553E-6</v>
      </c>
      <c r="S92">
        <f t="shared" si="19"/>
        <v>8.3449729426030554</v>
      </c>
      <c r="T92">
        <f t="shared" si="26"/>
        <v>2.4980188776992365</v>
      </c>
      <c r="U92">
        <f t="shared" si="27"/>
        <v>-8.2772462472562793</v>
      </c>
      <c r="V92">
        <f t="shared" si="28"/>
        <v>68.512805437718157</v>
      </c>
    </row>
    <row r="93" spans="1:22" ht="15" hidden="1" customHeight="1" x14ac:dyDescent="0.35">
      <c r="A93" s="1">
        <v>43495</v>
      </c>
      <c r="B93" s="2">
        <v>0.82996527777777773</v>
      </c>
      <c r="C93" s="3">
        <f t="shared" si="10"/>
        <v>0.82996527777777773</v>
      </c>
      <c r="D93" s="2">
        <v>0.25</v>
      </c>
      <c r="E93" s="3">
        <f t="shared" si="11"/>
        <v>0.25</v>
      </c>
      <c r="F93" s="2">
        <f t="shared" si="12"/>
        <v>0.57996527777777773</v>
      </c>
      <c r="G93">
        <v>46367</v>
      </c>
      <c r="H93">
        <v>802</v>
      </c>
      <c r="I93">
        <v>23.2</v>
      </c>
      <c r="J93">
        <v>23.5</v>
      </c>
      <c r="K93">
        <v>77299</v>
      </c>
      <c r="L93">
        <v>50.07</v>
      </c>
      <c r="M93">
        <f t="shared" si="13"/>
        <v>1.570180574209916</v>
      </c>
      <c r="N93">
        <f t="shared" si="14"/>
        <v>1.5472999999999999E-5</v>
      </c>
      <c r="O93" s="8">
        <f t="shared" si="15"/>
        <v>0.68096672999999996</v>
      </c>
      <c r="P93" s="8">
        <f t="shared" si="16"/>
        <v>-1.7833270000000012E-2</v>
      </c>
      <c r="Q93" s="6">
        <f t="shared" si="17"/>
        <v>-4.0520949784139996E-4</v>
      </c>
      <c r="R93" s="9">
        <f t="shared" si="18"/>
        <v>-1.2928856454845351E-5</v>
      </c>
      <c r="S93">
        <f t="shared" si="19"/>
        <v>-12.928856454845352</v>
      </c>
    </row>
    <row r="94" spans="1:22" ht="15" hidden="1" customHeight="1" x14ac:dyDescent="0.35">
      <c r="A94" s="1">
        <v>43495</v>
      </c>
      <c r="B94" s="2">
        <v>0.82997685185185188</v>
      </c>
      <c r="C94" s="3">
        <f t="shared" si="10"/>
        <v>0.82997685185185188</v>
      </c>
      <c r="D94" s="2">
        <v>0.25</v>
      </c>
      <c r="E94" s="3">
        <f t="shared" si="11"/>
        <v>0.25</v>
      </c>
      <c r="F94" s="2">
        <f t="shared" si="12"/>
        <v>0.57997685185185188</v>
      </c>
      <c r="G94">
        <v>46869</v>
      </c>
      <c r="H94">
        <v>807</v>
      </c>
      <c r="I94">
        <v>23.26</v>
      </c>
      <c r="J94">
        <v>23.5</v>
      </c>
      <c r="K94">
        <v>77312</v>
      </c>
      <c r="L94">
        <v>50.07</v>
      </c>
      <c r="M94">
        <f t="shared" si="13"/>
        <v>1.5770683380973702</v>
      </c>
      <c r="N94">
        <f t="shared" si="14"/>
        <v>1.5639666666666665E-5</v>
      </c>
      <c r="O94" s="8">
        <f t="shared" si="15"/>
        <v>0.68830172999999994</v>
      </c>
      <c r="P94" s="8">
        <f t="shared" si="16"/>
        <v>-1.0498270000000032E-2</v>
      </c>
      <c r="Q94" s="6">
        <f t="shared" si="17"/>
        <v>-2.3854283117473376E-4</v>
      </c>
      <c r="R94" s="9">
        <f t="shared" si="18"/>
        <v>-7.6098103585009489E-6</v>
      </c>
      <c r="S94">
        <f t="shared" si="19"/>
        <v>-7.6098103585009493</v>
      </c>
    </row>
    <row r="95" spans="1:22" x14ac:dyDescent="0.35">
      <c r="A95" s="1">
        <v>43495</v>
      </c>
      <c r="B95" s="2">
        <v>0.82997685185185188</v>
      </c>
      <c r="C95" s="3">
        <f t="shared" si="10"/>
        <v>0.82997685185185188</v>
      </c>
      <c r="D95" s="2">
        <v>0.25</v>
      </c>
      <c r="E95" s="3">
        <f t="shared" si="11"/>
        <v>0.25</v>
      </c>
      <c r="F95" s="2">
        <f t="shared" si="12"/>
        <v>0.57997685185185188</v>
      </c>
      <c r="G95">
        <v>47371</v>
      </c>
      <c r="H95">
        <v>821</v>
      </c>
      <c r="I95">
        <v>23.21</v>
      </c>
      <c r="J95">
        <v>23.51</v>
      </c>
      <c r="K95">
        <v>77333</v>
      </c>
      <c r="L95">
        <v>50.07</v>
      </c>
      <c r="M95">
        <f t="shared" si="13"/>
        <v>1.5713285348578252</v>
      </c>
      <c r="N95">
        <f t="shared" si="14"/>
        <v>1.6106333333333332E-5</v>
      </c>
      <c r="O95" s="8">
        <f t="shared" si="15"/>
        <v>0.70883972999999989</v>
      </c>
      <c r="P95" s="8">
        <f t="shared" si="16"/>
        <v>1.0039729999999913E-2</v>
      </c>
      <c r="Q95" s="6">
        <f t="shared" si="17"/>
        <v>2.2812383549193169E-4</v>
      </c>
      <c r="R95" s="9">
        <f t="shared" si="18"/>
        <v>7.2757005993032867E-6</v>
      </c>
      <c r="S95">
        <f t="shared" si="19"/>
        <v>7.2757005993032866</v>
      </c>
      <c r="T95">
        <f t="shared" ref="T95:T96" si="29">M95^2</f>
        <v>2.4690733644584397</v>
      </c>
      <c r="U95">
        <f t="shared" ref="U95:U96" si="30">T95-(2.5675*M95)-6.7173</f>
        <v>-8.2826126487890264</v>
      </c>
      <c r="V95">
        <f t="shared" ref="V95:V96" si="31">U95^2</f>
        <v>68.601672289879971</v>
      </c>
    </row>
    <row r="96" spans="1:22" x14ac:dyDescent="0.35">
      <c r="A96" s="1">
        <v>43495</v>
      </c>
      <c r="B96" s="2">
        <v>0.82998842592592592</v>
      </c>
      <c r="C96" s="3">
        <f t="shared" si="10"/>
        <v>0.82998842592592592</v>
      </c>
      <c r="D96" s="2">
        <v>0.25</v>
      </c>
      <c r="E96" s="3">
        <f t="shared" si="11"/>
        <v>0.25</v>
      </c>
      <c r="F96" s="2">
        <f t="shared" si="12"/>
        <v>0.57998842592592592</v>
      </c>
      <c r="G96">
        <v>47873</v>
      </c>
      <c r="H96">
        <v>825</v>
      </c>
      <c r="I96">
        <v>23.32</v>
      </c>
      <c r="J96">
        <v>23.5</v>
      </c>
      <c r="K96">
        <v>77328</v>
      </c>
      <c r="L96">
        <v>50.07</v>
      </c>
      <c r="M96">
        <f t="shared" si="13"/>
        <v>1.5839561019848241</v>
      </c>
      <c r="N96">
        <f t="shared" si="14"/>
        <v>1.6239666666666666E-5</v>
      </c>
      <c r="O96" s="8">
        <f t="shared" si="15"/>
        <v>0.71470772999999999</v>
      </c>
      <c r="P96" s="8">
        <f t="shared" si="16"/>
        <v>1.5907730000000009E-2</v>
      </c>
      <c r="Q96" s="6">
        <f t="shared" si="17"/>
        <v>3.6145716882526722E-4</v>
      </c>
      <c r="R96" s="9">
        <f t="shared" si="18"/>
        <v>1.1528543368037153E-5</v>
      </c>
      <c r="S96">
        <f t="shared" si="19"/>
        <v>11.528543368037154</v>
      </c>
      <c r="T96">
        <f t="shared" si="29"/>
        <v>2.5089169330149583</v>
      </c>
      <c r="U96">
        <f t="shared" si="30"/>
        <v>-8.2751903588310771</v>
      </c>
      <c r="V96">
        <f t="shared" si="31"/>
        <v>68.47877547489081</v>
      </c>
    </row>
    <row r="97" spans="1:22" ht="15" hidden="1" customHeight="1" x14ac:dyDescent="0.35">
      <c r="A97" s="1">
        <v>43495</v>
      </c>
      <c r="B97" s="2">
        <v>0.82998842592592592</v>
      </c>
      <c r="C97" s="3">
        <f t="shared" si="10"/>
        <v>0.82998842592592592</v>
      </c>
      <c r="D97" s="2">
        <v>0.25</v>
      </c>
      <c r="E97" s="3">
        <f t="shared" si="11"/>
        <v>0.25</v>
      </c>
      <c r="F97" s="2">
        <f t="shared" si="12"/>
        <v>0.57998842592592592</v>
      </c>
      <c r="G97">
        <v>48374</v>
      </c>
      <c r="H97">
        <v>814</v>
      </c>
      <c r="I97">
        <v>23.31</v>
      </c>
      <c r="J97">
        <v>23.5</v>
      </c>
      <c r="K97">
        <v>77349</v>
      </c>
      <c r="L97">
        <v>50.1</v>
      </c>
      <c r="M97">
        <f t="shared" si="13"/>
        <v>1.5828081413369148</v>
      </c>
      <c r="N97">
        <f t="shared" si="14"/>
        <v>1.5872999999999999E-5</v>
      </c>
      <c r="O97" s="8">
        <f t="shared" si="15"/>
        <v>0.69857072999999992</v>
      </c>
      <c r="P97" s="8">
        <f t="shared" si="16"/>
        <v>-2.2927000000005915E-4</v>
      </c>
      <c r="Q97" s="6">
        <f t="shared" si="17"/>
        <v>-5.209497841401026E-6</v>
      </c>
      <c r="R97" s="9">
        <f t="shared" si="18"/>
        <v>-1.6610990579184631E-7</v>
      </c>
      <c r="S97">
        <f t="shared" si="19"/>
        <v>-0.16610990579184631</v>
      </c>
    </row>
    <row r="98" spans="1:22" ht="15" hidden="1" customHeight="1" x14ac:dyDescent="0.35">
      <c r="A98" s="1">
        <v>43495</v>
      </c>
      <c r="B98" s="2">
        <v>0.83000000000000007</v>
      </c>
      <c r="C98" s="3">
        <f t="shared" si="10"/>
        <v>0.83000000000000007</v>
      </c>
      <c r="D98" s="2">
        <v>0.25</v>
      </c>
      <c r="E98" s="3">
        <f t="shared" si="11"/>
        <v>0.25</v>
      </c>
      <c r="F98" s="2">
        <f t="shared" si="12"/>
        <v>0.58000000000000007</v>
      </c>
      <c r="G98">
        <v>48876</v>
      </c>
      <c r="H98">
        <v>809</v>
      </c>
      <c r="I98">
        <v>23.33</v>
      </c>
      <c r="J98">
        <v>23.5</v>
      </c>
      <c r="K98">
        <v>77365</v>
      </c>
      <c r="L98">
        <v>50.1</v>
      </c>
      <c r="M98">
        <f t="shared" si="13"/>
        <v>1.5851040626327326</v>
      </c>
      <c r="N98">
        <f t="shared" si="14"/>
        <v>1.5706333333333332E-5</v>
      </c>
      <c r="O98" s="8">
        <f t="shared" si="15"/>
        <v>0.69123572999999994</v>
      </c>
      <c r="P98" s="8">
        <f t="shared" si="16"/>
        <v>-7.5642700000000396E-3</v>
      </c>
      <c r="Q98" s="6">
        <f t="shared" si="17"/>
        <v>-1.7187616450806725E-4</v>
      </c>
      <c r="R98" s="9">
        <f t="shared" si="18"/>
        <v>-5.4793052642636736E-6</v>
      </c>
      <c r="S98">
        <f t="shared" si="19"/>
        <v>-5.4793052642636733</v>
      </c>
    </row>
    <row r="99" spans="1:22" x14ac:dyDescent="0.35">
      <c r="A99" s="1">
        <v>43495</v>
      </c>
      <c r="B99" s="2">
        <v>0.83000000000000007</v>
      </c>
      <c r="C99" s="3">
        <f t="shared" si="10"/>
        <v>0.83000000000000007</v>
      </c>
      <c r="D99" s="2">
        <v>0.25</v>
      </c>
      <c r="E99" s="3">
        <f t="shared" si="11"/>
        <v>0.25</v>
      </c>
      <c r="F99" s="2">
        <f t="shared" si="12"/>
        <v>0.58000000000000007</v>
      </c>
      <c r="G99">
        <v>49313</v>
      </c>
      <c r="H99">
        <v>816</v>
      </c>
      <c r="I99">
        <v>23.42</v>
      </c>
      <c r="J99">
        <v>23.5</v>
      </c>
      <c r="K99">
        <v>77437</v>
      </c>
      <c r="L99">
        <v>50.1</v>
      </c>
      <c r="M99">
        <f t="shared" si="13"/>
        <v>1.5954357084639139</v>
      </c>
      <c r="N99">
        <f t="shared" si="14"/>
        <v>1.5939666666666666E-5</v>
      </c>
      <c r="O99" s="8">
        <f t="shared" si="15"/>
        <v>0.70150472999999991</v>
      </c>
      <c r="P99" s="8">
        <f t="shared" si="16"/>
        <v>2.704729999999933E-3</v>
      </c>
      <c r="Q99" s="6">
        <f t="shared" si="17"/>
        <v>6.1457168825265472E-5</v>
      </c>
      <c r="R99" s="9">
        <f t="shared" si="18"/>
        <v>1.9573946764927968E-6</v>
      </c>
      <c r="S99">
        <f t="shared" si="19"/>
        <v>1.9573946764927967</v>
      </c>
      <c r="T99">
        <f t="shared" ref="T99:T102" si="32">M99^2</f>
        <v>2.5454150998417511</v>
      </c>
      <c r="U99">
        <f t="shared" ref="U99:U102" si="33">T99-(2.5675*M99)-6.7173</f>
        <v>-8.2681660816393467</v>
      </c>
      <c r="V99">
        <f t="shared" ref="V99:V102" si="34">U99^2</f>
        <v>68.362570353571343</v>
      </c>
    </row>
    <row r="100" spans="1:22" x14ac:dyDescent="0.35">
      <c r="A100" s="1">
        <v>43495</v>
      </c>
      <c r="B100" s="2">
        <v>0.830011574074074</v>
      </c>
      <c r="C100" s="3">
        <f t="shared" si="10"/>
        <v>0.830011574074074</v>
      </c>
      <c r="D100" s="2">
        <v>0.25</v>
      </c>
      <c r="E100" s="3">
        <f t="shared" si="11"/>
        <v>0.25</v>
      </c>
      <c r="F100" s="2">
        <f t="shared" si="12"/>
        <v>0.580011574074074</v>
      </c>
      <c r="G100">
        <v>49815</v>
      </c>
      <c r="H100">
        <v>827</v>
      </c>
      <c r="I100">
        <v>23.4</v>
      </c>
      <c r="J100">
        <v>23.5</v>
      </c>
      <c r="K100">
        <v>77449</v>
      </c>
      <c r="L100">
        <v>50.1</v>
      </c>
      <c r="M100">
        <f t="shared" si="13"/>
        <v>1.5931397871680957</v>
      </c>
      <c r="N100">
        <f t="shared" si="14"/>
        <v>1.6306333333333333E-5</v>
      </c>
      <c r="O100" s="8">
        <f t="shared" si="15"/>
        <v>0.71764172999999998</v>
      </c>
      <c r="P100" s="8">
        <f t="shared" si="16"/>
        <v>1.8841730000000001E-2</v>
      </c>
      <c r="Q100" s="6">
        <f t="shared" si="17"/>
        <v>4.281238354919337E-4</v>
      </c>
      <c r="R100" s="9">
        <f t="shared" si="18"/>
        <v>1.3633518938013959E-5</v>
      </c>
      <c r="S100">
        <f t="shared" si="19"/>
        <v>13.633518938013959</v>
      </c>
      <c r="T100">
        <f t="shared" si="32"/>
        <v>2.5380943814580053</v>
      </c>
      <c r="U100">
        <f t="shared" si="33"/>
        <v>-8.2695920220960808</v>
      </c>
      <c r="V100">
        <f t="shared" si="34"/>
        <v>68.386152211915146</v>
      </c>
    </row>
    <row r="101" spans="1:22" x14ac:dyDescent="0.35">
      <c r="A101" s="1">
        <v>43495</v>
      </c>
      <c r="B101" s="2">
        <v>0.830011574074074</v>
      </c>
      <c r="C101" s="3">
        <f t="shared" si="10"/>
        <v>0.830011574074074</v>
      </c>
      <c r="D101" s="2">
        <v>0.25</v>
      </c>
      <c r="E101" s="3">
        <f t="shared" si="11"/>
        <v>0.25</v>
      </c>
      <c r="F101" s="2">
        <f t="shared" si="12"/>
        <v>0.580011574074074</v>
      </c>
      <c r="G101">
        <v>50317</v>
      </c>
      <c r="H101">
        <v>821</v>
      </c>
      <c r="I101">
        <v>23.32</v>
      </c>
      <c r="J101">
        <v>23.5</v>
      </c>
      <c r="K101">
        <v>77463</v>
      </c>
      <c r="L101">
        <v>50.1</v>
      </c>
      <c r="M101">
        <f t="shared" si="13"/>
        <v>1.5839561019848241</v>
      </c>
      <c r="N101">
        <f t="shared" si="14"/>
        <v>1.6106333333333332E-5</v>
      </c>
      <c r="O101" s="8">
        <f t="shared" si="15"/>
        <v>0.70883972999999989</v>
      </c>
      <c r="P101" s="8">
        <f t="shared" si="16"/>
        <v>1.0039729999999913E-2</v>
      </c>
      <c r="Q101" s="6">
        <f t="shared" si="17"/>
        <v>2.2812383549193169E-4</v>
      </c>
      <c r="R101" s="9">
        <f t="shared" si="18"/>
        <v>7.263245526641599E-6</v>
      </c>
      <c r="S101">
        <f t="shared" si="19"/>
        <v>7.2632455266415992</v>
      </c>
      <c r="T101">
        <f t="shared" si="32"/>
        <v>2.5089169330149583</v>
      </c>
      <c r="U101">
        <f t="shared" si="33"/>
        <v>-8.2751903588310771</v>
      </c>
      <c r="V101">
        <f t="shared" si="34"/>
        <v>68.47877547489081</v>
      </c>
    </row>
    <row r="102" spans="1:22" x14ac:dyDescent="0.35">
      <c r="A102" s="1">
        <v>43495</v>
      </c>
      <c r="B102" s="2">
        <v>0.83002314814814815</v>
      </c>
      <c r="C102" s="3">
        <f t="shared" si="10"/>
        <v>0.83002314814814815</v>
      </c>
      <c r="D102" s="2">
        <v>0.25</v>
      </c>
      <c r="E102" s="3">
        <f t="shared" si="11"/>
        <v>0.25</v>
      </c>
      <c r="F102" s="2">
        <f t="shared" si="12"/>
        <v>0.58002314814814815</v>
      </c>
      <c r="G102">
        <v>50819</v>
      </c>
      <c r="H102">
        <v>815</v>
      </c>
      <c r="I102">
        <v>23.23</v>
      </c>
      <c r="J102">
        <v>23.5</v>
      </c>
      <c r="K102">
        <v>77477</v>
      </c>
      <c r="L102">
        <v>50.14</v>
      </c>
      <c r="M102">
        <f t="shared" si="13"/>
        <v>1.573624456153643</v>
      </c>
      <c r="N102">
        <f t="shared" si="14"/>
        <v>1.5906333333333334E-5</v>
      </c>
      <c r="O102" s="8">
        <f t="shared" si="15"/>
        <v>0.70003773000000002</v>
      </c>
      <c r="P102" s="8">
        <f t="shared" si="16"/>
        <v>1.237730000000048E-3</v>
      </c>
      <c r="Q102" s="6">
        <f t="shared" si="17"/>
        <v>2.8123835491934742E-5</v>
      </c>
      <c r="R102" s="9">
        <f t="shared" si="18"/>
        <v>8.952743166390775E-7</v>
      </c>
      <c r="S102">
        <f t="shared" si="19"/>
        <v>0.89527431663907753</v>
      </c>
      <c r="T102">
        <f t="shared" si="32"/>
        <v>2.4762939290048487</v>
      </c>
      <c r="U102">
        <f t="shared" si="33"/>
        <v>-8.2812868621696296</v>
      </c>
      <c r="V102">
        <f t="shared" si="34"/>
        <v>68.579712093543307</v>
      </c>
    </row>
    <row r="103" spans="1:22" ht="15" hidden="1" customHeight="1" x14ac:dyDescent="0.35">
      <c r="A103" s="1">
        <v>43495</v>
      </c>
      <c r="B103" s="2">
        <v>0.83002314814814815</v>
      </c>
      <c r="C103" s="3">
        <f t="shared" si="10"/>
        <v>0.83002314814814815</v>
      </c>
      <c r="D103" s="2">
        <v>0.25</v>
      </c>
      <c r="E103" s="3">
        <f t="shared" si="11"/>
        <v>0.25</v>
      </c>
      <c r="F103" s="2">
        <f t="shared" si="12"/>
        <v>0.58002314814814815</v>
      </c>
      <c r="G103">
        <v>51320</v>
      </c>
      <c r="H103">
        <v>805</v>
      </c>
      <c r="I103">
        <v>23.21</v>
      </c>
      <c r="J103">
        <v>23.5</v>
      </c>
      <c r="K103">
        <v>77496</v>
      </c>
      <c r="L103">
        <v>50.14</v>
      </c>
      <c r="M103">
        <f t="shared" si="13"/>
        <v>1.5713285348578252</v>
      </c>
      <c r="N103">
        <f t="shared" si="14"/>
        <v>1.5573000000000002E-5</v>
      </c>
      <c r="O103" s="8">
        <f t="shared" si="15"/>
        <v>0.68536773000000006</v>
      </c>
      <c r="P103" s="8">
        <f t="shared" si="16"/>
        <v>-1.3432269999999913E-2</v>
      </c>
      <c r="Q103" s="6">
        <f t="shared" si="17"/>
        <v>-3.0520949784139774E-4</v>
      </c>
      <c r="R103" s="9">
        <f t="shared" si="18"/>
        <v>-9.7134415337963938E-6</v>
      </c>
      <c r="S103">
        <f t="shared" si="19"/>
        <v>-9.7134415337963933</v>
      </c>
    </row>
    <row r="104" spans="1:22" x14ac:dyDescent="0.35">
      <c r="A104" s="1">
        <v>43495</v>
      </c>
      <c r="B104" s="2">
        <v>0.8300347222222223</v>
      </c>
      <c r="C104" s="3">
        <f t="shared" si="10"/>
        <v>0.8300347222222223</v>
      </c>
      <c r="D104" s="2">
        <v>0.25</v>
      </c>
      <c r="E104" s="3">
        <f t="shared" si="11"/>
        <v>0.25</v>
      </c>
      <c r="F104" s="2">
        <f t="shared" si="12"/>
        <v>0.5800347222222223</v>
      </c>
      <c r="G104">
        <v>51823</v>
      </c>
      <c r="H104">
        <v>820</v>
      </c>
      <c r="I104">
        <v>23.22</v>
      </c>
      <c r="J104">
        <v>23.5</v>
      </c>
      <c r="K104">
        <v>77521</v>
      </c>
      <c r="L104">
        <v>50.14</v>
      </c>
      <c r="M104">
        <f t="shared" si="13"/>
        <v>1.572476495505734</v>
      </c>
      <c r="N104">
        <f t="shared" si="14"/>
        <v>1.6073E-5</v>
      </c>
      <c r="O104" s="8">
        <f t="shared" si="15"/>
        <v>0.70737273000000001</v>
      </c>
      <c r="P104" s="8">
        <f t="shared" si="16"/>
        <v>8.5727300000000284E-3</v>
      </c>
      <c r="Q104" s="6">
        <f t="shared" si="17"/>
        <v>1.9479050215860097E-4</v>
      </c>
      <c r="R104" s="9">
        <f t="shared" si="18"/>
        <v>6.1973037615215414E-6</v>
      </c>
      <c r="S104">
        <f t="shared" si="19"/>
        <v>6.1973037615215416</v>
      </c>
      <c r="T104">
        <f t="shared" ref="T104:T106" si="35">M104^2</f>
        <v>2.4726823289179944</v>
      </c>
      <c r="U104">
        <f t="shared" ref="U104:U106" si="36">T104-(2.5675*M104)-6.7173</f>
        <v>-8.2819510732929764</v>
      </c>
      <c r="V104">
        <f t="shared" ref="V104:V106" si="37">U104^2</f>
        <v>68.590713580418679</v>
      </c>
    </row>
    <row r="105" spans="1:22" x14ac:dyDescent="0.35">
      <c r="A105" s="1">
        <v>43495</v>
      </c>
      <c r="B105" s="2">
        <v>0.8300347222222223</v>
      </c>
      <c r="C105" s="3">
        <f t="shared" si="10"/>
        <v>0.8300347222222223</v>
      </c>
      <c r="D105" s="2">
        <v>0.25</v>
      </c>
      <c r="E105" s="3">
        <f t="shared" si="11"/>
        <v>0.25</v>
      </c>
      <c r="F105" s="2">
        <f t="shared" si="12"/>
        <v>0.5800347222222223</v>
      </c>
      <c r="G105">
        <v>52325</v>
      </c>
      <c r="H105">
        <v>820</v>
      </c>
      <c r="I105">
        <v>23.03</v>
      </c>
      <c r="J105">
        <v>23.49</v>
      </c>
      <c r="K105">
        <v>77541</v>
      </c>
      <c r="L105">
        <v>50.14</v>
      </c>
      <c r="M105">
        <f t="shared" si="13"/>
        <v>1.5506652431954633</v>
      </c>
      <c r="N105">
        <f t="shared" si="14"/>
        <v>1.6073E-5</v>
      </c>
      <c r="O105" s="8">
        <f t="shared" si="15"/>
        <v>0.70737273000000001</v>
      </c>
      <c r="P105" s="8">
        <f t="shared" si="16"/>
        <v>8.5727300000000284E-3</v>
      </c>
      <c r="Q105" s="6">
        <f t="shared" si="17"/>
        <v>1.9479050215860097E-4</v>
      </c>
      <c r="R105" s="9">
        <f t="shared" si="18"/>
        <v>6.1954964472287173E-6</v>
      </c>
      <c r="S105">
        <f t="shared" si="19"/>
        <v>6.1954964472287175</v>
      </c>
      <c r="T105">
        <f t="shared" si="35"/>
        <v>2.4045626964544451</v>
      </c>
      <c r="U105">
        <f t="shared" si="36"/>
        <v>-8.2940703154499076</v>
      </c>
      <c r="V105">
        <f t="shared" si="37"/>
        <v>68.791602397627329</v>
      </c>
    </row>
    <row r="106" spans="1:22" x14ac:dyDescent="0.35">
      <c r="A106" s="1">
        <v>43495</v>
      </c>
      <c r="B106" s="2">
        <v>0.83004629629629623</v>
      </c>
      <c r="C106" s="3">
        <f t="shared" si="10"/>
        <v>0.83004629629629623</v>
      </c>
      <c r="D106" s="2">
        <v>0.25</v>
      </c>
      <c r="E106" s="3">
        <f t="shared" si="11"/>
        <v>0.25</v>
      </c>
      <c r="F106" s="2">
        <f t="shared" si="12"/>
        <v>0.58004629629629623</v>
      </c>
      <c r="G106">
        <v>52827</v>
      </c>
      <c r="H106">
        <v>818</v>
      </c>
      <c r="I106">
        <v>22.89</v>
      </c>
      <c r="J106">
        <v>23.51</v>
      </c>
      <c r="K106">
        <v>77549</v>
      </c>
      <c r="L106">
        <v>50.14</v>
      </c>
      <c r="M106">
        <f t="shared" si="13"/>
        <v>1.5345937941247374</v>
      </c>
      <c r="N106">
        <f t="shared" si="14"/>
        <v>1.6006333333333333E-5</v>
      </c>
      <c r="O106" s="8">
        <f t="shared" si="15"/>
        <v>0.70443873000000001</v>
      </c>
      <c r="P106" s="8">
        <f t="shared" si="16"/>
        <v>5.6387300000000362E-3</v>
      </c>
      <c r="Q106" s="6">
        <f t="shared" si="17"/>
        <v>1.2812383549193449E-4</v>
      </c>
      <c r="R106" s="9">
        <f t="shared" si="18"/>
        <v>4.0749542927172232E-6</v>
      </c>
      <c r="S106">
        <f t="shared" si="19"/>
        <v>4.0749542927172229</v>
      </c>
      <c r="T106">
        <f t="shared" si="35"/>
        <v>2.3549781129661569</v>
      </c>
      <c r="U106">
        <f t="shared" si="36"/>
        <v>-8.3023914534491059</v>
      </c>
      <c r="V106">
        <f t="shared" si="37"/>
        <v>68.929703846304761</v>
      </c>
    </row>
    <row r="107" spans="1:22" ht="15" hidden="1" customHeight="1" x14ac:dyDescent="0.35">
      <c r="A107" s="1">
        <v>43495</v>
      </c>
      <c r="B107" s="2">
        <v>0.83004629629629623</v>
      </c>
      <c r="C107" s="3">
        <f t="shared" si="10"/>
        <v>0.83004629629629623</v>
      </c>
      <c r="D107" s="2">
        <v>0.25</v>
      </c>
      <c r="E107" s="3">
        <f t="shared" si="11"/>
        <v>0.25</v>
      </c>
      <c r="F107" s="2">
        <f t="shared" si="12"/>
        <v>0.58004629629629623</v>
      </c>
      <c r="G107">
        <v>53328</v>
      </c>
      <c r="H107">
        <v>812</v>
      </c>
      <c r="I107">
        <v>22.5</v>
      </c>
      <c r="J107">
        <v>23.5</v>
      </c>
      <c r="K107">
        <v>77557</v>
      </c>
      <c r="L107">
        <v>50.17</v>
      </c>
      <c r="M107">
        <f t="shared" si="13"/>
        <v>1.4898233288562868</v>
      </c>
      <c r="N107">
        <f t="shared" si="14"/>
        <v>1.5806333333333335E-5</v>
      </c>
      <c r="O107" s="8">
        <f t="shared" si="15"/>
        <v>0.69563673000000004</v>
      </c>
      <c r="P107" s="8">
        <f t="shared" si="16"/>
        <v>-3.1632699999999403E-3</v>
      </c>
      <c r="Q107" s="6">
        <f t="shared" si="17"/>
        <v>-7.1876164508064995E-5</v>
      </c>
      <c r="R107" s="9">
        <f t="shared" si="18"/>
        <v>-2.2856949310797675E-6</v>
      </c>
      <c r="S107">
        <f t="shared" si="19"/>
        <v>-2.2856949310797674</v>
      </c>
    </row>
    <row r="108" spans="1:22" x14ac:dyDescent="0.35">
      <c r="A108" s="1">
        <v>43495</v>
      </c>
      <c r="B108" s="2">
        <v>0.83005787037037038</v>
      </c>
      <c r="C108" s="3">
        <f t="shared" si="10"/>
        <v>0.83005787037037038</v>
      </c>
      <c r="D108" s="2">
        <v>0.25</v>
      </c>
      <c r="E108" s="3">
        <f t="shared" si="11"/>
        <v>0.25</v>
      </c>
      <c r="F108" s="2">
        <f t="shared" si="12"/>
        <v>0.58005787037037038</v>
      </c>
      <c r="G108">
        <v>53830</v>
      </c>
      <c r="H108">
        <v>818</v>
      </c>
      <c r="I108">
        <v>21.98</v>
      </c>
      <c r="J108">
        <v>23.5</v>
      </c>
      <c r="K108">
        <v>77549</v>
      </c>
      <c r="L108">
        <v>50.17</v>
      </c>
      <c r="M108">
        <f t="shared" si="13"/>
        <v>1.4301293751650193</v>
      </c>
      <c r="N108">
        <f t="shared" si="14"/>
        <v>1.6006333333333333E-5</v>
      </c>
      <c r="O108" s="8">
        <f t="shared" si="15"/>
        <v>0.70443873000000001</v>
      </c>
      <c r="P108" s="8">
        <f t="shared" si="16"/>
        <v>5.6387300000000362E-3</v>
      </c>
      <c r="Q108" s="6">
        <f t="shared" si="17"/>
        <v>1.2812383549193449E-4</v>
      </c>
      <c r="R108" s="9">
        <f t="shared" si="18"/>
        <v>4.0748169316205906E-6</v>
      </c>
      <c r="S108">
        <f t="shared" si="19"/>
        <v>4.0748169316205907</v>
      </c>
      <c r="T108">
        <f>M108^2</f>
        <v>2.0452700297098882</v>
      </c>
      <c r="U108">
        <f>T108-(2.5675*M108)-6.7173</f>
        <v>-8.3438871410262987</v>
      </c>
      <c r="V108">
        <f>U108^2</f>
        <v>69.620452622184018</v>
      </c>
    </row>
    <row r="109" spans="1:22" ht="15" hidden="1" customHeight="1" x14ac:dyDescent="0.35">
      <c r="A109" s="1">
        <v>43495</v>
      </c>
      <c r="B109" s="2">
        <v>0.83005787037037038</v>
      </c>
      <c r="C109" s="3">
        <f t="shared" si="10"/>
        <v>0.83005787037037038</v>
      </c>
      <c r="D109" s="2">
        <v>0.25</v>
      </c>
      <c r="E109" s="3">
        <f t="shared" si="11"/>
        <v>0.25</v>
      </c>
      <c r="F109" s="2">
        <f t="shared" si="12"/>
        <v>0.58005787037037038</v>
      </c>
      <c r="G109">
        <v>54332</v>
      </c>
      <c r="H109">
        <v>812</v>
      </c>
      <c r="I109">
        <v>21.56</v>
      </c>
      <c r="J109">
        <v>23.51</v>
      </c>
      <c r="K109">
        <v>77562</v>
      </c>
      <c r="L109">
        <v>50.17</v>
      </c>
      <c r="M109">
        <f t="shared" si="13"/>
        <v>1.3819150279528416</v>
      </c>
      <c r="N109">
        <f t="shared" si="14"/>
        <v>1.5806333333333335E-5</v>
      </c>
      <c r="O109" s="8">
        <f t="shared" si="15"/>
        <v>0.69563673000000004</v>
      </c>
      <c r="P109" s="8">
        <f t="shared" si="16"/>
        <v>-3.1632699999999403E-3</v>
      </c>
      <c r="Q109" s="6">
        <f t="shared" si="17"/>
        <v>-7.1876164508064995E-5</v>
      </c>
      <c r="R109" s="9">
        <f t="shared" si="18"/>
        <v>-2.2856246300259238E-6</v>
      </c>
      <c r="S109">
        <f t="shared" si="19"/>
        <v>-2.2856246300259238</v>
      </c>
    </row>
    <row r="110" spans="1:22" x14ac:dyDescent="0.35">
      <c r="A110" s="1">
        <v>43495</v>
      </c>
      <c r="B110" s="2">
        <v>0.83006944444444442</v>
      </c>
      <c r="C110" s="3">
        <f t="shared" si="10"/>
        <v>0.83006944444444442</v>
      </c>
      <c r="D110" s="2">
        <v>0.25</v>
      </c>
      <c r="E110" s="3">
        <f t="shared" si="11"/>
        <v>0.25</v>
      </c>
      <c r="F110" s="2">
        <f t="shared" si="12"/>
        <v>0.58006944444444442</v>
      </c>
      <c r="G110">
        <v>54834</v>
      </c>
      <c r="H110">
        <v>825</v>
      </c>
      <c r="I110">
        <v>20.94</v>
      </c>
      <c r="J110">
        <v>23.5</v>
      </c>
      <c r="K110">
        <v>77557</v>
      </c>
      <c r="L110">
        <v>50.17</v>
      </c>
      <c r="M110">
        <f t="shared" si="13"/>
        <v>1.3107414677824845</v>
      </c>
      <c r="N110">
        <f t="shared" si="14"/>
        <v>1.6239666666666666E-5</v>
      </c>
      <c r="O110" s="8">
        <f t="shared" si="15"/>
        <v>0.71470772999999999</v>
      </c>
      <c r="P110" s="8">
        <f t="shared" si="16"/>
        <v>1.5907730000000009E-2</v>
      </c>
      <c r="Q110" s="6">
        <f t="shared" si="17"/>
        <v>3.6145716882526722E-4</v>
      </c>
      <c r="R110" s="9">
        <f t="shared" si="18"/>
        <v>1.1494503417661551E-5</v>
      </c>
      <c r="S110">
        <f t="shared" si="19"/>
        <v>11.494503417661551</v>
      </c>
      <c r="T110">
        <f>M110^2</f>
        <v>1.7180431953645818</v>
      </c>
      <c r="U110">
        <f>T110-(2.5675*M110)-6.7173</f>
        <v>-8.3645855231669461</v>
      </c>
      <c r="V110">
        <f>U110^2</f>
        <v>69.966290974374047</v>
      </c>
    </row>
    <row r="111" spans="1:22" ht="15" hidden="1" customHeight="1" x14ac:dyDescent="0.35">
      <c r="A111" s="1">
        <v>43495</v>
      </c>
      <c r="B111" s="2">
        <v>0.83006944444444442</v>
      </c>
      <c r="C111" s="3">
        <f t="shared" si="10"/>
        <v>0.83006944444444442</v>
      </c>
      <c r="D111" s="2">
        <v>0.25</v>
      </c>
      <c r="E111" s="3">
        <f t="shared" si="11"/>
        <v>0.25</v>
      </c>
      <c r="F111" s="2">
        <f t="shared" si="12"/>
        <v>0.58006944444444442</v>
      </c>
      <c r="G111">
        <v>55335</v>
      </c>
      <c r="H111">
        <v>812</v>
      </c>
      <c r="I111">
        <v>20.52</v>
      </c>
      <c r="J111">
        <v>23.51</v>
      </c>
      <c r="K111">
        <v>77566</v>
      </c>
      <c r="L111">
        <v>50.17</v>
      </c>
      <c r="M111">
        <f t="shared" si="13"/>
        <v>1.2625271205703068</v>
      </c>
      <c r="N111">
        <f t="shared" si="14"/>
        <v>1.5806333333333335E-5</v>
      </c>
      <c r="O111" s="8">
        <f t="shared" si="15"/>
        <v>0.69563673000000004</v>
      </c>
      <c r="P111" s="8">
        <f t="shared" si="16"/>
        <v>-3.1632699999999403E-3</v>
      </c>
      <c r="Q111" s="6">
        <f t="shared" si="17"/>
        <v>-7.1876164508064995E-5</v>
      </c>
      <c r="R111" s="9">
        <f t="shared" si="18"/>
        <v>-2.2855067626804361E-6</v>
      </c>
      <c r="S111">
        <f t="shared" si="19"/>
        <v>-2.285506762680436</v>
      </c>
    </row>
    <row r="112" spans="1:22" ht="15" hidden="1" customHeight="1" x14ac:dyDescent="0.35">
      <c r="A112" s="1">
        <v>43495</v>
      </c>
      <c r="B112" s="2">
        <v>0.83008101851851857</v>
      </c>
      <c r="C112" s="3">
        <f t="shared" si="10"/>
        <v>0.83008101851851857</v>
      </c>
      <c r="D112" s="2">
        <v>0.25</v>
      </c>
      <c r="E112" s="3">
        <f t="shared" si="11"/>
        <v>0.25</v>
      </c>
      <c r="F112" s="2">
        <f t="shared" si="12"/>
        <v>0.58008101851851857</v>
      </c>
      <c r="G112">
        <v>55837</v>
      </c>
      <c r="H112">
        <v>810</v>
      </c>
      <c r="I112">
        <v>19.98</v>
      </c>
      <c r="J112">
        <v>23.51</v>
      </c>
      <c r="K112">
        <v>77575</v>
      </c>
      <c r="L112">
        <v>50.17</v>
      </c>
      <c r="M112">
        <f t="shared" si="13"/>
        <v>1.2005372455832215</v>
      </c>
      <c r="N112">
        <f t="shared" si="14"/>
        <v>1.5739666666666668E-5</v>
      </c>
      <c r="O112" s="8">
        <f t="shared" si="15"/>
        <v>0.69270273000000004</v>
      </c>
      <c r="P112" s="8">
        <f t="shared" si="16"/>
        <v>-6.0972699999999325E-3</v>
      </c>
      <c r="Q112" s="6">
        <f t="shared" si="17"/>
        <v>-1.3854283117473149E-4</v>
      </c>
      <c r="R112" s="9">
        <f t="shared" si="18"/>
        <v>-4.4048516517873493E-6</v>
      </c>
      <c r="S112">
        <f t="shared" si="19"/>
        <v>-4.4048516517873493</v>
      </c>
    </row>
    <row r="113" spans="1:22" x14ac:dyDescent="0.35">
      <c r="A113" s="1">
        <v>43495</v>
      </c>
      <c r="B113" s="2">
        <v>0.83008101851851857</v>
      </c>
      <c r="C113" s="3">
        <f t="shared" si="10"/>
        <v>0.83008101851851857</v>
      </c>
      <c r="D113" s="2">
        <v>0.25</v>
      </c>
      <c r="E113" s="3">
        <f t="shared" si="11"/>
        <v>0.25</v>
      </c>
      <c r="F113" s="2">
        <f t="shared" si="12"/>
        <v>0.58008101851851857</v>
      </c>
      <c r="G113">
        <v>56339</v>
      </c>
      <c r="H113">
        <v>817</v>
      </c>
      <c r="I113">
        <v>19.79</v>
      </c>
      <c r="J113">
        <v>23.5</v>
      </c>
      <c r="K113">
        <v>77576</v>
      </c>
      <c r="L113">
        <v>50.17</v>
      </c>
      <c r="M113">
        <f t="shared" si="13"/>
        <v>1.1787259932729506</v>
      </c>
      <c r="N113">
        <f t="shared" si="14"/>
        <v>1.5973000000000001E-5</v>
      </c>
      <c r="O113" s="8">
        <f t="shared" si="15"/>
        <v>0.70297173000000002</v>
      </c>
      <c r="P113" s="8">
        <f t="shared" si="16"/>
        <v>4.1717300000000401E-3</v>
      </c>
      <c r="Q113" s="6">
        <f t="shared" si="17"/>
        <v>9.4790502158601233E-5</v>
      </c>
      <c r="R113" s="9">
        <f t="shared" si="18"/>
        <v>3.0136430712709086E-6</v>
      </c>
      <c r="S113">
        <f t="shared" si="19"/>
        <v>3.0136430712709084</v>
      </c>
      <c r="T113">
        <f t="shared" ref="T113:T114" si="38">M113^2</f>
        <v>1.3893949672173038</v>
      </c>
      <c r="U113">
        <f t="shared" ref="U113:U114" si="39">T113-(2.5675*M113)-6.7173</f>
        <v>-8.3542840205109954</v>
      </c>
      <c r="V113">
        <f t="shared" ref="V113:V114" si="40">U113^2</f>
        <v>69.794061495365355</v>
      </c>
    </row>
    <row r="114" spans="1:22" x14ac:dyDescent="0.35">
      <c r="A114" s="1">
        <v>43495</v>
      </c>
      <c r="B114" s="2">
        <v>0.83009259259259249</v>
      </c>
      <c r="C114" s="3">
        <f t="shared" si="10"/>
        <v>0.83009259259259249</v>
      </c>
      <c r="D114" s="2">
        <v>0.25</v>
      </c>
      <c r="E114" s="3">
        <f t="shared" si="11"/>
        <v>0.25</v>
      </c>
      <c r="F114" s="2">
        <f t="shared" si="12"/>
        <v>0.58009259259259249</v>
      </c>
      <c r="G114">
        <v>56841</v>
      </c>
      <c r="H114">
        <v>820</v>
      </c>
      <c r="I114">
        <v>19.420000000000002</v>
      </c>
      <c r="J114">
        <v>23.51</v>
      </c>
      <c r="K114">
        <v>77586</v>
      </c>
      <c r="L114">
        <v>50.17</v>
      </c>
      <c r="M114">
        <f t="shared" si="13"/>
        <v>1.1362514493003182</v>
      </c>
      <c r="N114">
        <f t="shared" si="14"/>
        <v>1.6073E-5</v>
      </c>
      <c r="O114" s="8">
        <f t="shared" si="15"/>
        <v>0.70737273000000001</v>
      </c>
      <c r="P114" s="8">
        <f t="shared" si="16"/>
        <v>8.5727300000000284E-3</v>
      </c>
      <c r="Q114" s="6">
        <f t="shared" si="17"/>
        <v>1.9479050215860097E-4</v>
      </c>
      <c r="R114" s="9">
        <f t="shared" si="18"/>
        <v>6.1923205188985233E-6</v>
      </c>
      <c r="S114">
        <f t="shared" si="19"/>
        <v>6.1923205188985238</v>
      </c>
      <c r="T114">
        <f t="shared" si="38"/>
        <v>1.2910673560370736</v>
      </c>
      <c r="U114">
        <f t="shared" si="39"/>
        <v>-8.3435582400414923</v>
      </c>
      <c r="V114">
        <f t="shared" si="40"/>
        <v>69.614964104964287</v>
      </c>
    </row>
    <row r="115" spans="1:22" ht="15" hidden="1" customHeight="1" x14ac:dyDescent="0.35">
      <c r="A115" s="1">
        <v>43495</v>
      </c>
      <c r="B115" s="2">
        <v>0.83009259259259249</v>
      </c>
      <c r="C115" s="3">
        <f t="shared" si="10"/>
        <v>0.83009259259259249</v>
      </c>
      <c r="D115" s="2">
        <v>0.25</v>
      </c>
      <c r="E115" s="3">
        <f t="shared" si="11"/>
        <v>0.25</v>
      </c>
      <c r="F115" s="2">
        <f t="shared" si="12"/>
        <v>0.58009259259259249</v>
      </c>
      <c r="G115">
        <v>57342</v>
      </c>
      <c r="H115">
        <v>811</v>
      </c>
      <c r="I115">
        <v>19.22</v>
      </c>
      <c r="J115">
        <v>23.5</v>
      </c>
      <c r="K115">
        <v>77598</v>
      </c>
      <c r="L115">
        <v>50.17</v>
      </c>
      <c r="M115">
        <f t="shared" si="13"/>
        <v>1.113292236342138</v>
      </c>
      <c r="N115">
        <f t="shared" si="14"/>
        <v>1.5773E-5</v>
      </c>
      <c r="O115" s="8">
        <f t="shared" si="15"/>
        <v>0.69416972999999993</v>
      </c>
      <c r="P115" s="8">
        <f t="shared" si="16"/>
        <v>-4.6302700000000474E-3</v>
      </c>
      <c r="Q115" s="6">
        <f t="shared" si="17"/>
        <v>-1.0520949784140077E-4</v>
      </c>
      <c r="R115" s="9">
        <f t="shared" si="18"/>
        <v>-3.343942435411903E-6</v>
      </c>
      <c r="S115">
        <f t="shared" si="19"/>
        <v>-3.3439424354119032</v>
      </c>
    </row>
    <row r="116" spans="1:22" x14ac:dyDescent="0.35">
      <c r="A116" s="1">
        <v>43495</v>
      </c>
      <c r="B116" s="2">
        <v>0.83010416666666664</v>
      </c>
      <c r="C116" s="3">
        <f t="shared" si="10"/>
        <v>0.83010416666666664</v>
      </c>
      <c r="D116" s="2">
        <v>0.25</v>
      </c>
      <c r="E116" s="3">
        <f t="shared" si="11"/>
        <v>0.25</v>
      </c>
      <c r="F116" s="2">
        <f t="shared" si="12"/>
        <v>0.58010416666666664</v>
      </c>
      <c r="G116">
        <v>57844</v>
      </c>
      <c r="H116">
        <v>826</v>
      </c>
      <c r="I116">
        <v>19.13</v>
      </c>
      <c r="J116">
        <v>23.5</v>
      </c>
      <c r="K116">
        <v>77597</v>
      </c>
      <c r="L116">
        <v>50.17</v>
      </c>
      <c r="M116">
        <f t="shared" si="13"/>
        <v>1.1029605905109572</v>
      </c>
      <c r="N116">
        <f t="shared" si="14"/>
        <v>1.6273000000000002E-5</v>
      </c>
      <c r="O116" s="8">
        <f t="shared" si="15"/>
        <v>0.71617473000000009</v>
      </c>
      <c r="P116" s="8">
        <f t="shared" si="16"/>
        <v>1.7374730000000116E-2</v>
      </c>
      <c r="Q116" s="6">
        <f t="shared" si="17"/>
        <v>3.9479050215860295E-4</v>
      </c>
      <c r="R116" s="9">
        <f t="shared" si="18"/>
        <v>1.2548047023685404E-5</v>
      </c>
      <c r="S116">
        <f t="shared" si="19"/>
        <v>12.548047023685404</v>
      </c>
      <c r="T116">
        <f>M116^2</f>
        <v>1.2165220642202794</v>
      </c>
      <c r="U116">
        <f>T116-(2.5675*M116)-6.7173</f>
        <v>-8.3326292519166021</v>
      </c>
      <c r="V116">
        <f>U116^2</f>
        <v>69.432710249896232</v>
      </c>
    </row>
    <row r="117" spans="1:22" ht="15" hidden="1" customHeight="1" x14ac:dyDescent="0.35">
      <c r="A117" s="1">
        <v>43495</v>
      </c>
      <c r="B117" s="2">
        <v>0.83010416666666664</v>
      </c>
      <c r="C117" s="3">
        <f t="shared" si="10"/>
        <v>0.83010416666666664</v>
      </c>
      <c r="D117" s="2">
        <v>0.25</v>
      </c>
      <c r="E117" s="3">
        <f t="shared" si="11"/>
        <v>0.25</v>
      </c>
      <c r="F117" s="2">
        <f t="shared" si="12"/>
        <v>0.58010416666666664</v>
      </c>
      <c r="G117">
        <v>58346</v>
      </c>
      <c r="H117">
        <v>808</v>
      </c>
      <c r="I117">
        <v>19.059999999999999</v>
      </c>
      <c r="J117">
        <v>23.49</v>
      </c>
      <c r="K117">
        <v>77610</v>
      </c>
      <c r="L117">
        <v>50.17</v>
      </c>
      <c r="M117">
        <f t="shared" si="13"/>
        <v>1.0949248659755941</v>
      </c>
      <c r="N117">
        <f t="shared" si="14"/>
        <v>1.5673000000000001E-5</v>
      </c>
      <c r="O117" s="8">
        <f t="shared" si="15"/>
        <v>0.68976873000000005</v>
      </c>
      <c r="P117" s="8">
        <f t="shared" si="16"/>
        <v>-9.0312699999999246E-3</v>
      </c>
      <c r="Q117" s="6">
        <f t="shared" si="17"/>
        <v>-2.0520949784139797E-4</v>
      </c>
      <c r="R117" s="9">
        <f t="shared" si="18"/>
        <v>-6.5210796802658854E-6</v>
      </c>
      <c r="S117">
        <f t="shared" si="19"/>
        <v>-6.5210796802658857</v>
      </c>
    </row>
    <row r="118" spans="1:22" x14ac:dyDescent="0.35">
      <c r="A118" s="1">
        <v>43495</v>
      </c>
      <c r="B118" s="2">
        <v>0.83011574074074079</v>
      </c>
      <c r="C118" s="3">
        <f t="shared" si="10"/>
        <v>0.83011574074074079</v>
      </c>
      <c r="D118" s="2">
        <v>0.25</v>
      </c>
      <c r="E118" s="3">
        <f t="shared" si="11"/>
        <v>0.25</v>
      </c>
      <c r="F118" s="2">
        <f t="shared" si="12"/>
        <v>0.58011574074074079</v>
      </c>
      <c r="G118">
        <v>58848</v>
      </c>
      <c r="H118">
        <v>822</v>
      </c>
      <c r="I118">
        <v>19.100000000000001</v>
      </c>
      <c r="J118">
        <v>23.5</v>
      </c>
      <c r="K118">
        <v>77614</v>
      </c>
      <c r="L118">
        <v>50.17</v>
      </c>
      <c r="M118">
        <f t="shared" si="13"/>
        <v>1.0995167085672304</v>
      </c>
      <c r="N118">
        <f t="shared" si="14"/>
        <v>1.6139666666666667E-5</v>
      </c>
      <c r="O118" s="8">
        <f t="shared" si="15"/>
        <v>0.71030673</v>
      </c>
      <c r="P118" s="8">
        <f t="shared" si="16"/>
        <v>1.1506730000000021E-2</v>
      </c>
      <c r="Q118" s="6">
        <f t="shared" si="17"/>
        <v>2.6145716882526745E-4</v>
      </c>
      <c r="R118" s="9">
        <f t="shared" si="18"/>
        <v>8.3083514773568889E-6</v>
      </c>
      <c r="S118">
        <f t="shared" si="19"/>
        <v>8.3083514773568883</v>
      </c>
      <c r="T118">
        <f t="shared" ref="T118:T120" si="41">M118^2</f>
        <v>1.2089369924185158</v>
      </c>
      <c r="U118">
        <f t="shared" ref="U118:U120" si="42">T118-(2.5675*M118)-6.7173</f>
        <v>-8.3313721568278485</v>
      </c>
      <c r="V118">
        <f t="shared" ref="V118:V120" si="43">U118^2</f>
        <v>69.41176201556631</v>
      </c>
    </row>
    <row r="119" spans="1:22" x14ac:dyDescent="0.35">
      <c r="A119" s="1">
        <v>43495</v>
      </c>
      <c r="B119" s="2">
        <v>0.83011574074074079</v>
      </c>
      <c r="C119" s="3">
        <f t="shared" si="10"/>
        <v>0.83011574074074079</v>
      </c>
      <c r="D119" s="2">
        <v>0.25</v>
      </c>
      <c r="E119" s="3">
        <f t="shared" si="11"/>
        <v>0.25</v>
      </c>
      <c r="F119" s="2">
        <f t="shared" si="12"/>
        <v>0.58011574074074079</v>
      </c>
      <c r="G119">
        <v>59350</v>
      </c>
      <c r="H119">
        <v>818</v>
      </c>
      <c r="I119">
        <v>19.13</v>
      </c>
      <c r="J119">
        <v>23.49</v>
      </c>
      <c r="K119">
        <v>77617</v>
      </c>
      <c r="L119">
        <v>50.17</v>
      </c>
      <c r="M119">
        <f t="shared" si="13"/>
        <v>1.1029605905109572</v>
      </c>
      <c r="N119">
        <f t="shared" si="14"/>
        <v>1.6006333333333333E-5</v>
      </c>
      <c r="O119" s="8">
        <f t="shared" si="15"/>
        <v>0.70443873000000001</v>
      </c>
      <c r="P119" s="8">
        <f t="shared" si="16"/>
        <v>5.6387300000000362E-3</v>
      </c>
      <c r="Q119" s="6">
        <f t="shared" si="17"/>
        <v>1.2812383549193449E-4</v>
      </c>
      <c r="R119" s="9">
        <f t="shared" si="18"/>
        <v>4.0711097570707751E-6</v>
      </c>
      <c r="S119">
        <f t="shared" si="19"/>
        <v>4.0711097570707748</v>
      </c>
      <c r="T119">
        <f t="shared" si="41"/>
        <v>1.2165220642202794</v>
      </c>
      <c r="U119">
        <f t="shared" si="42"/>
        <v>-8.3326292519166021</v>
      </c>
      <c r="V119">
        <f t="shared" si="43"/>
        <v>69.432710249896232</v>
      </c>
    </row>
    <row r="120" spans="1:22" x14ac:dyDescent="0.35">
      <c r="A120" s="1">
        <v>43495</v>
      </c>
      <c r="B120" s="2">
        <v>0.83012731481481483</v>
      </c>
      <c r="C120" s="3">
        <f t="shared" si="10"/>
        <v>0.83012731481481483</v>
      </c>
      <c r="D120" s="2">
        <v>0.25</v>
      </c>
      <c r="E120" s="3">
        <f t="shared" si="11"/>
        <v>0.25</v>
      </c>
      <c r="F120" s="2">
        <f t="shared" si="12"/>
        <v>0.58012731481481483</v>
      </c>
      <c r="G120">
        <v>59851</v>
      </c>
      <c r="H120">
        <v>831</v>
      </c>
      <c r="I120">
        <v>19.149999999999999</v>
      </c>
      <c r="J120">
        <v>23.51</v>
      </c>
      <c r="K120">
        <v>77618</v>
      </c>
      <c r="L120">
        <v>50.17</v>
      </c>
      <c r="M120">
        <f t="shared" si="13"/>
        <v>1.105256511806775</v>
      </c>
      <c r="N120">
        <f t="shared" si="14"/>
        <v>1.6439666666666668E-5</v>
      </c>
      <c r="O120" s="8">
        <f t="shared" si="15"/>
        <v>0.72350973000000007</v>
      </c>
      <c r="P120" s="8">
        <f t="shared" si="16"/>
        <v>2.4709730000000096E-2</v>
      </c>
      <c r="Q120" s="6">
        <f t="shared" si="17"/>
        <v>5.6145716882526921E-4</v>
      </c>
      <c r="R120" s="9">
        <f t="shared" si="18"/>
        <v>1.784116443495836E-5</v>
      </c>
      <c r="S120">
        <f t="shared" si="19"/>
        <v>17.841164434958362</v>
      </c>
      <c r="T120">
        <f t="shared" si="41"/>
        <v>1.2215919568912796</v>
      </c>
      <c r="U120">
        <f t="shared" si="42"/>
        <v>-8.3334541371726143</v>
      </c>
      <c r="V120">
        <f t="shared" si="43"/>
        <v>69.446457856359359</v>
      </c>
    </row>
    <row r="121" spans="1:22" ht="15" hidden="1" customHeight="1" x14ac:dyDescent="0.35">
      <c r="A121" s="1">
        <v>43495</v>
      </c>
      <c r="B121" s="2">
        <v>0.83012731481481483</v>
      </c>
      <c r="C121" s="3">
        <f t="shared" si="10"/>
        <v>0.83012731481481483</v>
      </c>
      <c r="D121" s="2">
        <v>0.25</v>
      </c>
      <c r="E121" s="3">
        <f t="shared" si="11"/>
        <v>0.25</v>
      </c>
      <c r="F121" s="2">
        <f t="shared" si="12"/>
        <v>0.58012731481481483</v>
      </c>
      <c r="G121">
        <v>60353</v>
      </c>
      <c r="H121">
        <v>807</v>
      </c>
      <c r="I121">
        <v>19.059999999999999</v>
      </c>
      <c r="J121">
        <v>23.5</v>
      </c>
      <c r="K121">
        <v>77620</v>
      </c>
      <c r="L121">
        <v>50.17</v>
      </c>
      <c r="M121">
        <f t="shared" si="13"/>
        <v>1.0949248659755941</v>
      </c>
      <c r="N121">
        <f t="shared" si="14"/>
        <v>1.5639666666666665E-5</v>
      </c>
      <c r="O121" s="8">
        <f t="shared" si="15"/>
        <v>0.68830172999999994</v>
      </c>
      <c r="P121" s="8">
        <f t="shared" si="16"/>
        <v>-1.0498270000000032E-2</v>
      </c>
      <c r="Q121" s="6">
        <f t="shared" si="17"/>
        <v>-2.3854283117473376E-4</v>
      </c>
      <c r="R121" s="9">
        <f t="shared" si="18"/>
        <v>-7.5796142545275106E-6</v>
      </c>
      <c r="S121">
        <f t="shared" si="19"/>
        <v>-7.5796142545275105</v>
      </c>
    </row>
    <row r="122" spans="1:22" ht="15" hidden="1" customHeight="1" x14ac:dyDescent="0.35">
      <c r="A122" s="1">
        <v>43495</v>
      </c>
      <c r="B122" s="2">
        <v>0.83013888888888887</v>
      </c>
      <c r="C122" s="3">
        <f t="shared" si="10"/>
        <v>0.83013888888888887</v>
      </c>
      <c r="D122" s="2">
        <v>0.25</v>
      </c>
      <c r="E122" s="3">
        <f t="shared" si="11"/>
        <v>0.25</v>
      </c>
      <c r="F122" s="2">
        <f t="shared" si="12"/>
        <v>0.58013888888888887</v>
      </c>
      <c r="G122">
        <v>60855</v>
      </c>
      <c r="H122">
        <v>806</v>
      </c>
      <c r="I122">
        <v>19.149999999999999</v>
      </c>
      <c r="J122">
        <v>23.51</v>
      </c>
      <c r="K122">
        <v>77623</v>
      </c>
      <c r="L122">
        <v>50.17</v>
      </c>
      <c r="M122">
        <f t="shared" si="13"/>
        <v>1.105256511806775</v>
      </c>
      <c r="N122">
        <f t="shared" si="14"/>
        <v>1.5606333333333333E-5</v>
      </c>
      <c r="O122" s="8">
        <f t="shared" si="15"/>
        <v>0.68683472999999995</v>
      </c>
      <c r="P122" s="8">
        <f t="shared" si="16"/>
        <v>-1.1965270000000028E-2</v>
      </c>
      <c r="Q122" s="6">
        <f t="shared" si="17"/>
        <v>-2.71876164508067E-4</v>
      </c>
      <c r="R122" s="9">
        <f t="shared" si="18"/>
        <v>-8.6387264799618093E-6</v>
      </c>
      <c r="S122">
        <f t="shared" si="19"/>
        <v>-8.6387264799618091</v>
      </c>
    </row>
    <row r="123" spans="1:22" ht="15" hidden="1" customHeight="1" x14ac:dyDescent="0.35">
      <c r="A123" s="1">
        <v>43495</v>
      </c>
      <c r="B123" s="2">
        <v>0.83013888888888887</v>
      </c>
      <c r="C123" s="3">
        <f t="shared" si="10"/>
        <v>0.83013888888888887</v>
      </c>
      <c r="D123" s="2">
        <v>0.25</v>
      </c>
      <c r="E123" s="3">
        <f t="shared" si="11"/>
        <v>0.25</v>
      </c>
      <c r="F123" s="2">
        <f t="shared" si="12"/>
        <v>0.58013888888888887</v>
      </c>
      <c r="G123">
        <v>61357</v>
      </c>
      <c r="H123">
        <v>806</v>
      </c>
      <c r="I123">
        <v>19.12</v>
      </c>
      <c r="J123">
        <v>23.52</v>
      </c>
      <c r="K123">
        <v>77632</v>
      </c>
      <c r="L123">
        <v>50.17</v>
      </c>
      <c r="M123">
        <f t="shared" si="13"/>
        <v>1.1018126298630484</v>
      </c>
      <c r="N123">
        <f t="shared" si="14"/>
        <v>1.5606333333333333E-5</v>
      </c>
      <c r="O123" s="8">
        <f t="shared" si="15"/>
        <v>0.68683472999999995</v>
      </c>
      <c r="P123" s="8">
        <f t="shared" si="16"/>
        <v>-1.1965270000000028E-2</v>
      </c>
      <c r="Q123" s="6">
        <f t="shared" si="17"/>
        <v>-2.71876164508067E-4</v>
      </c>
      <c r="R123" s="9">
        <f t="shared" si="18"/>
        <v>-8.6380161446103756E-6</v>
      </c>
      <c r="S123">
        <f t="shared" si="19"/>
        <v>-8.6380161446103756</v>
      </c>
    </row>
    <row r="124" spans="1:22" ht="15" hidden="1" customHeight="1" x14ac:dyDescent="0.35">
      <c r="A124" s="1">
        <v>43495</v>
      </c>
      <c r="B124" s="2">
        <v>0.83015046296296291</v>
      </c>
      <c r="C124" s="3">
        <f t="shared" si="10"/>
        <v>0.83015046296296291</v>
      </c>
      <c r="D124" s="2">
        <v>0.25</v>
      </c>
      <c r="E124" s="3">
        <f t="shared" si="11"/>
        <v>0.25</v>
      </c>
      <c r="F124" s="2">
        <f t="shared" si="12"/>
        <v>0.58015046296296291</v>
      </c>
      <c r="G124">
        <v>61858</v>
      </c>
      <c r="H124">
        <v>813</v>
      </c>
      <c r="I124">
        <v>19.149999999999999</v>
      </c>
      <c r="J124">
        <v>23.51</v>
      </c>
      <c r="K124">
        <v>77634</v>
      </c>
      <c r="L124">
        <v>50.17</v>
      </c>
      <c r="M124">
        <f t="shared" si="13"/>
        <v>1.105256511806775</v>
      </c>
      <c r="N124">
        <f t="shared" si="14"/>
        <v>1.5839666666666667E-5</v>
      </c>
      <c r="O124" s="8">
        <f t="shared" si="15"/>
        <v>0.69710373000000003</v>
      </c>
      <c r="P124" s="8">
        <f t="shared" si="16"/>
        <v>-1.6962699999999442E-3</v>
      </c>
      <c r="Q124" s="6">
        <f t="shared" si="17"/>
        <v>-3.8542831174731748E-5</v>
      </c>
      <c r="R124" s="9">
        <f t="shared" si="18"/>
        <v>-1.2245052797408903E-6</v>
      </c>
      <c r="S124">
        <f t="shared" si="19"/>
        <v>-1.2245052797408902</v>
      </c>
    </row>
    <row r="125" spans="1:22" x14ac:dyDescent="0.35">
      <c r="A125" s="1">
        <v>43495</v>
      </c>
      <c r="B125" s="2">
        <v>0.83015046296296291</v>
      </c>
      <c r="C125" s="3">
        <f t="shared" si="10"/>
        <v>0.83015046296296291</v>
      </c>
      <c r="D125" s="2">
        <v>0.25</v>
      </c>
      <c r="E125" s="3">
        <f t="shared" si="11"/>
        <v>0.25</v>
      </c>
      <c r="F125" s="2">
        <f t="shared" si="12"/>
        <v>0.58015046296296291</v>
      </c>
      <c r="G125">
        <v>62360</v>
      </c>
      <c r="H125">
        <v>829</v>
      </c>
      <c r="I125">
        <v>19.12</v>
      </c>
      <c r="J125">
        <v>23.5</v>
      </c>
      <c r="K125">
        <v>77638</v>
      </c>
      <c r="L125">
        <v>50.17</v>
      </c>
      <c r="M125">
        <f t="shared" si="13"/>
        <v>1.1018126298630484</v>
      </c>
      <c r="N125">
        <f t="shared" si="14"/>
        <v>1.6373000000000001E-5</v>
      </c>
      <c r="O125" s="8">
        <f t="shared" si="15"/>
        <v>0.72057573000000008</v>
      </c>
      <c r="P125" s="8">
        <f t="shared" si="16"/>
        <v>2.1775730000000104E-2</v>
      </c>
      <c r="Q125" s="6">
        <f t="shared" si="17"/>
        <v>4.9479050215860273E-4</v>
      </c>
      <c r="R125" s="9">
        <f t="shared" si="18"/>
        <v>1.5718148521302913E-5</v>
      </c>
      <c r="S125">
        <f t="shared" si="19"/>
        <v>15.718148521302913</v>
      </c>
      <c r="T125">
        <f>M125^2</f>
        <v>1.2139910713257269</v>
      </c>
      <c r="U125">
        <f>T125-(2.5675*M125)-6.7173</f>
        <v>-8.3322128558476489</v>
      </c>
      <c r="V125">
        <f>U125^2</f>
        <v>69.425771075152838</v>
      </c>
    </row>
    <row r="126" spans="1:22" ht="15" hidden="1" customHeight="1" x14ac:dyDescent="0.35">
      <c r="A126" s="1">
        <v>43495</v>
      </c>
      <c r="B126" s="2">
        <v>0.83016203703703706</v>
      </c>
      <c r="C126" s="3">
        <f t="shared" si="10"/>
        <v>0.83016203703703706</v>
      </c>
      <c r="D126" s="2">
        <v>0.25</v>
      </c>
      <c r="E126" s="3">
        <f t="shared" si="11"/>
        <v>0.25</v>
      </c>
      <c r="F126" s="2">
        <f t="shared" si="12"/>
        <v>0.58016203703703706</v>
      </c>
      <c r="G126">
        <v>62862</v>
      </c>
      <c r="H126">
        <v>809</v>
      </c>
      <c r="I126">
        <v>19.11</v>
      </c>
      <c r="J126">
        <v>23.5</v>
      </c>
      <c r="K126">
        <v>77643</v>
      </c>
      <c r="L126">
        <v>50.17</v>
      </c>
      <c r="M126">
        <f t="shared" si="13"/>
        <v>1.1006646692151392</v>
      </c>
      <c r="N126">
        <f t="shared" si="14"/>
        <v>1.5706333333333332E-5</v>
      </c>
      <c r="O126" s="8">
        <f t="shared" si="15"/>
        <v>0.69123572999999994</v>
      </c>
      <c r="P126" s="8">
        <f t="shared" si="16"/>
        <v>-7.5642700000000396E-3</v>
      </c>
      <c r="Q126" s="6">
        <f t="shared" si="17"/>
        <v>-1.7187616450806725E-4</v>
      </c>
      <c r="R126" s="9">
        <f t="shared" si="18"/>
        <v>-5.459686665504413E-6</v>
      </c>
      <c r="S126">
        <f t="shared" si="19"/>
        <v>-5.459686665504413</v>
      </c>
    </row>
    <row r="127" spans="1:22" x14ac:dyDescent="0.35">
      <c r="A127" s="1">
        <v>43495</v>
      </c>
      <c r="B127" s="2">
        <v>0.83016203703703706</v>
      </c>
      <c r="C127" s="3">
        <f t="shared" si="10"/>
        <v>0.83016203703703706</v>
      </c>
      <c r="D127" s="2">
        <v>0.25</v>
      </c>
      <c r="E127" s="3">
        <f t="shared" si="11"/>
        <v>0.25</v>
      </c>
      <c r="F127" s="2">
        <f t="shared" si="12"/>
        <v>0.58016203703703706</v>
      </c>
      <c r="G127">
        <v>63364</v>
      </c>
      <c r="H127">
        <v>816</v>
      </c>
      <c r="I127">
        <v>19.190000000000001</v>
      </c>
      <c r="J127">
        <v>23.51</v>
      </c>
      <c r="K127">
        <v>77641</v>
      </c>
      <c r="L127">
        <v>50.17</v>
      </c>
      <c r="M127">
        <f t="shared" si="13"/>
        <v>1.1098483543984112</v>
      </c>
      <c r="N127">
        <f t="shared" si="14"/>
        <v>1.5939666666666666E-5</v>
      </c>
      <c r="O127" s="8">
        <f t="shared" si="15"/>
        <v>0.70150472999999991</v>
      </c>
      <c r="P127" s="8">
        <f t="shared" si="16"/>
        <v>2.704729999999933E-3</v>
      </c>
      <c r="Q127" s="6">
        <f t="shared" si="17"/>
        <v>6.1457168825265472E-5</v>
      </c>
      <c r="R127" s="9">
        <f t="shared" si="18"/>
        <v>1.9523174754651391E-6</v>
      </c>
      <c r="S127">
        <f t="shared" si="19"/>
        <v>1.9523174754651391</v>
      </c>
      <c r="T127">
        <f>M127^2</f>
        <v>1.2317633697608614</v>
      </c>
      <c r="U127">
        <f>T127-(2.5675*M127)-6.7173</f>
        <v>-8.3350722801570587</v>
      </c>
      <c r="V127">
        <f>U127^2</f>
        <v>69.473429915442594</v>
      </c>
    </row>
    <row r="128" spans="1:22" ht="15" hidden="1" customHeight="1" x14ac:dyDescent="0.35">
      <c r="A128" s="1">
        <v>43495</v>
      </c>
      <c r="B128" s="2">
        <v>0.83017361111111121</v>
      </c>
      <c r="C128" s="3">
        <f t="shared" si="10"/>
        <v>0.83017361111111121</v>
      </c>
      <c r="D128" s="2">
        <v>0.25</v>
      </c>
      <c r="E128" s="3">
        <f t="shared" si="11"/>
        <v>0.25</v>
      </c>
      <c r="F128" s="2">
        <f t="shared" si="12"/>
        <v>0.58017361111111121</v>
      </c>
      <c r="G128">
        <v>63866</v>
      </c>
      <c r="H128">
        <v>809</v>
      </c>
      <c r="I128">
        <v>19.239999999999998</v>
      </c>
      <c r="J128">
        <v>23.5</v>
      </c>
      <c r="K128">
        <v>77658</v>
      </c>
      <c r="L128">
        <v>50.17</v>
      </c>
      <c r="M128">
        <f t="shared" si="13"/>
        <v>1.115588157637956</v>
      </c>
      <c r="N128">
        <f t="shared" si="14"/>
        <v>1.5706333333333332E-5</v>
      </c>
      <c r="O128" s="8">
        <f t="shared" si="15"/>
        <v>0.69123572999999994</v>
      </c>
      <c r="P128" s="8">
        <f t="shared" si="16"/>
        <v>-7.5642700000000396E-3</v>
      </c>
      <c r="Q128" s="6">
        <f t="shared" si="17"/>
        <v>-1.7187616450806725E-4</v>
      </c>
      <c r="R128" s="9">
        <f t="shared" si="18"/>
        <v>-5.4586321019052656E-6</v>
      </c>
      <c r="S128">
        <f t="shared" si="19"/>
        <v>-5.4586321019052653</v>
      </c>
    </row>
    <row r="129" spans="1:22" x14ac:dyDescent="0.35">
      <c r="A129" s="1">
        <v>43495</v>
      </c>
      <c r="B129" s="2">
        <v>0.83017361111111121</v>
      </c>
      <c r="C129" s="3">
        <f t="shared" si="10"/>
        <v>0.83017361111111121</v>
      </c>
      <c r="D129" s="2">
        <v>0.25</v>
      </c>
      <c r="E129" s="3">
        <f t="shared" si="11"/>
        <v>0.25</v>
      </c>
      <c r="F129" s="2">
        <f t="shared" si="12"/>
        <v>0.58017361111111121</v>
      </c>
      <c r="G129">
        <v>64368</v>
      </c>
      <c r="H129">
        <v>816</v>
      </c>
      <c r="I129">
        <v>19.309999999999999</v>
      </c>
      <c r="J129">
        <v>23.5</v>
      </c>
      <c r="K129">
        <v>77648</v>
      </c>
      <c r="L129">
        <v>50.17</v>
      </c>
      <c r="M129">
        <f t="shared" si="13"/>
        <v>1.1236238821733189</v>
      </c>
      <c r="N129">
        <f t="shared" si="14"/>
        <v>1.5939666666666666E-5</v>
      </c>
      <c r="O129" s="8">
        <f t="shared" si="15"/>
        <v>0.70150472999999991</v>
      </c>
      <c r="P129" s="8">
        <f t="shared" si="16"/>
        <v>2.704729999999933E-3</v>
      </c>
      <c r="Q129" s="6">
        <f t="shared" si="17"/>
        <v>6.1457168825265472E-5</v>
      </c>
      <c r="R129" s="9">
        <f t="shared" si="18"/>
        <v>1.9520756692197187E-6</v>
      </c>
      <c r="S129">
        <f t="shared" si="19"/>
        <v>1.9520756692197188</v>
      </c>
      <c r="T129">
        <f t="shared" ref="T129:T131" si="44">M129^2</f>
        <v>1.2625306285902405</v>
      </c>
      <c r="U129">
        <f t="shared" ref="U129:U131" si="45">T129-(2.5675*M129)-6.7173</f>
        <v>-8.3396736888897554</v>
      </c>
      <c r="V129">
        <f t="shared" ref="V129:V131" si="46">U129^2</f>
        <v>69.550157237160064</v>
      </c>
    </row>
    <row r="130" spans="1:22" x14ac:dyDescent="0.35">
      <c r="A130" s="1">
        <v>43495</v>
      </c>
      <c r="B130" s="2">
        <v>0.83018518518518514</v>
      </c>
      <c r="C130" s="3">
        <f t="shared" ref="C130:C193" si="47">B130</f>
        <v>0.83018518518518514</v>
      </c>
      <c r="D130" s="2">
        <v>0.25</v>
      </c>
      <c r="E130" s="3">
        <f t="shared" ref="E130:E193" si="48">D130</f>
        <v>0.25</v>
      </c>
      <c r="F130" s="2">
        <f t="shared" ref="F130:F193" si="49">C130-E130</f>
        <v>0.58018518518518514</v>
      </c>
      <c r="G130">
        <v>64870</v>
      </c>
      <c r="H130">
        <v>818</v>
      </c>
      <c r="I130">
        <v>19.13</v>
      </c>
      <c r="J130">
        <v>23.5</v>
      </c>
      <c r="K130">
        <v>77666</v>
      </c>
      <c r="L130">
        <v>50.21</v>
      </c>
      <c r="M130">
        <f t="shared" ref="M130:M193" si="50">(I130-9.522)/8.7111</f>
        <v>1.1029605905109572</v>
      </c>
      <c r="N130">
        <f t="shared" ref="N130:N193" si="51">(H130-337.81)/30000000</f>
        <v>1.6006333333333333E-5</v>
      </c>
      <c r="O130" s="8">
        <f t="shared" ref="O130:O193" si="52">N130*44010</f>
        <v>0.70443873000000001</v>
      </c>
      <c r="P130" s="8">
        <f t="shared" si="16"/>
        <v>5.6387300000000362E-3</v>
      </c>
      <c r="Q130" s="6">
        <f t="shared" si="17"/>
        <v>1.2812383549193449E-4</v>
      </c>
      <c r="R130" s="9">
        <f t="shared" si="18"/>
        <v>4.0686784208050521E-6</v>
      </c>
      <c r="S130">
        <f t="shared" si="19"/>
        <v>4.0686784208050524</v>
      </c>
      <c r="T130">
        <f t="shared" si="44"/>
        <v>1.2165220642202794</v>
      </c>
      <c r="U130">
        <f t="shared" si="45"/>
        <v>-8.3326292519166021</v>
      </c>
      <c r="V130">
        <f t="shared" si="46"/>
        <v>69.432710249896232</v>
      </c>
    </row>
    <row r="131" spans="1:22" x14ac:dyDescent="0.35">
      <c r="A131" s="1">
        <v>43495</v>
      </c>
      <c r="B131" s="2">
        <v>0.83018518518518514</v>
      </c>
      <c r="C131" s="3">
        <f t="shared" si="47"/>
        <v>0.83018518518518514</v>
      </c>
      <c r="D131" s="2">
        <v>0.25</v>
      </c>
      <c r="E131" s="3">
        <f t="shared" si="48"/>
        <v>0.25</v>
      </c>
      <c r="F131" s="2">
        <f t="shared" si="49"/>
        <v>0.58018518518518514</v>
      </c>
      <c r="G131">
        <v>65372</v>
      </c>
      <c r="H131">
        <v>824</v>
      </c>
      <c r="I131">
        <v>19.11</v>
      </c>
      <c r="J131">
        <v>23.5</v>
      </c>
      <c r="K131">
        <v>77677</v>
      </c>
      <c r="L131">
        <v>50.17</v>
      </c>
      <c r="M131">
        <f t="shared" si="50"/>
        <v>1.1006646692151392</v>
      </c>
      <c r="N131">
        <f t="shared" si="51"/>
        <v>1.6206333333333334E-5</v>
      </c>
      <c r="O131" s="8">
        <f t="shared" si="52"/>
        <v>0.7132407300000001</v>
      </c>
      <c r="P131" s="8">
        <f t="shared" si="16"/>
        <v>1.4440730000000124E-2</v>
      </c>
      <c r="Q131" s="6">
        <f t="shared" si="17"/>
        <v>3.2812383549193647E-4</v>
      </c>
      <c r="R131" s="9">
        <f t="shared" si="18"/>
        <v>1.0418368348806596E-5</v>
      </c>
      <c r="S131">
        <f t="shared" si="19"/>
        <v>10.418368348806597</v>
      </c>
      <c r="T131">
        <f t="shared" si="44"/>
        <v>1.2114627140584717</v>
      </c>
      <c r="U131">
        <f t="shared" si="45"/>
        <v>-8.3317938241513971</v>
      </c>
      <c r="V131">
        <f t="shared" si="46"/>
        <v>69.418788328167366</v>
      </c>
    </row>
    <row r="132" spans="1:22" ht="15" hidden="1" customHeight="1" x14ac:dyDescent="0.35">
      <c r="A132" s="1">
        <v>43495</v>
      </c>
      <c r="B132" s="2">
        <v>0.83019675925925929</v>
      </c>
      <c r="C132" s="3">
        <f t="shared" si="47"/>
        <v>0.83019675925925929</v>
      </c>
      <c r="D132" s="2">
        <v>0.25</v>
      </c>
      <c r="E132" s="3">
        <f t="shared" si="48"/>
        <v>0.25</v>
      </c>
      <c r="F132" s="2">
        <f t="shared" si="49"/>
        <v>0.58019675925925929</v>
      </c>
      <c r="G132">
        <v>65873</v>
      </c>
      <c r="H132">
        <v>812</v>
      </c>
      <c r="I132">
        <v>19.05</v>
      </c>
      <c r="J132">
        <v>23.5</v>
      </c>
      <c r="K132">
        <v>77684</v>
      </c>
      <c r="L132">
        <v>50.21</v>
      </c>
      <c r="M132">
        <f t="shared" si="50"/>
        <v>1.0937769053276853</v>
      </c>
      <c r="N132">
        <f t="shared" si="51"/>
        <v>1.5806333333333335E-5</v>
      </c>
      <c r="O132" s="8">
        <f t="shared" si="52"/>
        <v>0.69563673000000004</v>
      </c>
      <c r="P132" s="8">
        <f t="shared" si="16"/>
        <v>-3.1632699999999403E-3</v>
      </c>
      <c r="Q132" s="6">
        <f t="shared" si="17"/>
        <v>-7.1876164508064995E-5</v>
      </c>
      <c r="R132" s="9">
        <f t="shared" si="18"/>
        <v>-2.2819582123700314E-6</v>
      </c>
      <c r="S132">
        <f t="shared" si="19"/>
        <v>-2.2819582123700313</v>
      </c>
    </row>
    <row r="133" spans="1:22" x14ac:dyDescent="0.35">
      <c r="A133" s="1">
        <v>43495</v>
      </c>
      <c r="B133" s="2">
        <v>0.83019675925925929</v>
      </c>
      <c r="C133" s="3">
        <f t="shared" si="47"/>
        <v>0.83019675925925929</v>
      </c>
      <c r="D133" s="2">
        <v>0.25</v>
      </c>
      <c r="E133" s="3">
        <f t="shared" si="48"/>
        <v>0.25</v>
      </c>
      <c r="F133" s="2">
        <f t="shared" si="49"/>
        <v>0.58019675925925929</v>
      </c>
      <c r="G133">
        <v>66300</v>
      </c>
      <c r="H133">
        <v>815</v>
      </c>
      <c r="I133">
        <v>19.059999999999999</v>
      </c>
      <c r="J133">
        <v>23.5</v>
      </c>
      <c r="K133">
        <v>77694</v>
      </c>
      <c r="L133">
        <v>50.21</v>
      </c>
      <c r="M133">
        <f t="shared" si="50"/>
        <v>1.0949248659755941</v>
      </c>
      <c r="N133">
        <f t="shared" si="51"/>
        <v>1.5906333333333334E-5</v>
      </c>
      <c r="O133" s="8">
        <f t="shared" si="52"/>
        <v>0.70003773000000002</v>
      </c>
      <c r="P133" s="8">
        <f t="shared" si="16"/>
        <v>1.237730000000048E-3</v>
      </c>
      <c r="Q133" s="6">
        <f t="shared" si="17"/>
        <v>2.8123835491934742E-5</v>
      </c>
      <c r="R133" s="9">
        <f t="shared" si="18"/>
        <v>8.9277380789051677E-7</v>
      </c>
      <c r="S133">
        <f t="shared" si="19"/>
        <v>0.89277380789051675</v>
      </c>
      <c r="T133">
        <f t="shared" ref="T133:T135" si="53">M133^2</f>
        <v>1.1988604621316727</v>
      </c>
      <c r="U133">
        <f t="shared" ref="U133:U135" si="54">T133-(2.5675*M133)-6.7173</f>
        <v>-8.3296591312606658</v>
      </c>
      <c r="V133">
        <f t="shared" ref="V133:V135" si="55">U133^2</f>
        <v>69.383221242994196</v>
      </c>
    </row>
    <row r="134" spans="1:22" x14ac:dyDescent="0.35">
      <c r="A134" s="1">
        <v>43495</v>
      </c>
      <c r="B134" s="2">
        <v>0.83020833333333333</v>
      </c>
      <c r="C134" s="3">
        <f t="shared" si="47"/>
        <v>0.83020833333333333</v>
      </c>
      <c r="D134" s="2">
        <v>0.25</v>
      </c>
      <c r="E134" s="3">
        <f t="shared" si="48"/>
        <v>0.25</v>
      </c>
      <c r="F134" s="2">
        <f t="shared" si="49"/>
        <v>0.58020833333333333</v>
      </c>
      <c r="G134">
        <v>66802</v>
      </c>
      <c r="H134">
        <v>821</v>
      </c>
      <c r="I134">
        <v>19.03</v>
      </c>
      <c r="J134">
        <v>23.5</v>
      </c>
      <c r="K134">
        <v>77707</v>
      </c>
      <c r="L134">
        <v>50.21</v>
      </c>
      <c r="M134">
        <f t="shared" si="50"/>
        <v>1.0914809840318676</v>
      </c>
      <c r="N134">
        <f t="shared" si="51"/>
        <v>1.6106333333333332E-5</v>
      </c>
      <c r="O134" s="8">
        <f t="shared" si="52"/>
        <v>0.70883972999999989</v>
      </c>
      <c r="P134" s="8">
        <f t="shared" si="16"/>
        <v>1.0039729999999913E-2</v>
      </c>
      <c r="Q134" s="6">
        <f t="shared" si="17"/>
        <v>2.2812383549193169E-4</v>
      </c>
      <c r="R134" s="9">
        <f t="shared" si="18"/>
        <v>7.2404389338185521E-6</v>
      </c>
      <c r="S134">
        <f t="shared" si="19"/>
        <v>7.2404389338185524</v>
      </c>
      <c r="T134">
        <f t="shared" si="53"/>
        <v>1.1913307385031739</v>
      </c>
      <c r="U134">
        <f t="shared" si="54"/>
        <v>-8.3283466879986463</v>
      </c>
      <c r="V134">
        <f t="shared" si="55"/>
        <v>69.361358555498015</v>
      </c>
    </row>
    <row r="135" spans="1:22" x14ac:dyDescent="0.35">
      <c r="A135" s="1">
        <v>43495</v>
      </c>
      <c r="B135" s="2">
        <v>0.83020833333333333</v>
      </c>
      <c r="C135" s="3">
        <f t="shared" si="47"/>
        <v>0.83020833333333333</v>
      </c>
      <c r="D135" s="2">
        <v>0.25</v>
      </c>
      <c r="E135" s="3">
        <f t="shared" si="48"/>
        <v>0.25</v>
      </c>
      <c r="F135" s="2">
        <f t="shared" si="49"/>
        <v>0.58020833333333333</v>
      </c>
      <c r="G135">
        <v>67304</v>
      </c>
      <c r="H135">
        <v>816</v>
      </c>
      <c r="I135">
        <v>18.97</v>
      </c>
      <c r="J135">
        <v>23.5</v>
      </c>
      <c r="K135">
        <v>77716</v>
      </c>
      <c r="L135">
        <v>50.21</v>
      </c>
      <c r="M135">
        <f t="shared" si="50"/>
        <v>1.0845932201444133</v>
      </c>
      <c r="N135">
        <f t="shared" si="51"/>
        <v>1.5939666666666666E-5</v>
      </c>
      <c r="O135" s="8">
        <f t="shared" si="52"/>
        <v>0.70150472999999991</v>
      </c>
      <c r="P135" s="8">
        <f t="shared" si="16"/>
        <v>2.704729999999933E-3</v>
      </c>
      <c r="Q135" s="6">
        <f t="shared" si="17"/>
        <v>6.1457168825265472E-5</v>
      </c>
      <c r="R135" s="9">
        <f t="shared" si="18"/>
        <v>1.9503676406862512E-6</v>
      </c>
      <c r="S135">
        <f t="shared" si="19"/>
        <v>1.9503676406862511</v>
      </c>
      <c r="T135">
        <f t="shared" si="53"/>
        <v>1.1763424531832278</v>
      </c>
      <c r="U135">
        <f t="shared" si="54"/>
        <v>-8.3256506395375531</v>
      </c>
      <c r="V135">
        <f t="shared" si="55"/>
        <v>69.316458571632069</v>
      </c>
    </row>
    <row r="136" spans="1:22" ht="15" hidden="1" customHeight="1" x14ac:dyDescent="0.35">
      <c r="A136" s="1">
        <v>43495</v>
      </c>
      <c r="B136" s="2">
        <v>0.83021990740740748</v>
      </c>
      <c r="C136" s="3">
        <f t="shared" si="47"/>
        <v>0.83021990740740748</v>
      </c>
      <c r="D136" s="2">
        <v>0.25</v>
      </c>
      <c r="E136" s="3">
        <f t="shared" si="48"/>
        <v>0.25</v>
      </c>
      <c r="F136" s="2">
        <f t="shared" si="49"/>
        <v>0.58021990740740748</v>
      </c>
      <c r="G136">
        <v>67806</v>
      </c>
      <c r="H136">
        <v>814</v>
      </c>
      <c r="I136">
        <v>18.96</v>
      </c>
      <c r="J136">
        <v>23.5</v>
      </c>
      <c r="K136">
        <v>77713</v>
      </c>
      <c r="L136">
        <v>50.21</v>
      </c>
      <c r="M136">
        <f t="shared" si="50"/>
        <v>1.0834452594965045</v>
      </c>
      <c r="N136">
        <f t="shared" si="51"/>
        <v>1.5872999999999999E-5</v>
      </c>
      <c r="O136" s="8">
        <f t="shared" si="52"/>
        <v>0.69857072999999992</v>
      </c>
      <c r="P136" s="8">
        <f t="shared" ref="P136:P199" si="56">O136-0.6988</f>
        <v>-2.2927000000005915E-4</v>
      </c>
      <c r="Q136" s="6">
        <f t="shared" ref="Q136:Q199" si="57">P136/(44010*0.001)</f>
        <v>-5.209497841401026E-6</v>
      </c>
      <c r="R136" s="9">
        <f t="shared" ref="R136:R199" si="58">(Q136*8.314*(J136+273.15))/K136</f>
        <v>-1.653318634346058E-7</v>
      </c>
      <c r="S136">
        <f t="shared" ref="S136:S199" si="59">R136*1000000</f>
        <v>-0.16533186343460579</v>
      </c>
    </row>
    <row r="137" spans="1:22" ht="15" hidden="1" customHeight="1" x14ac:dyDescent="0.35">
      <c r="A137" s="1">
        <v>43495</v>
      </c>
      <c r="B137" s="2">
        <v>0.83021990740740748</v>
      </c>
      <c r="C137" s="3">
        <f t="shared" si="47"/>
        <v>0.83021990740740748</v>
      </c>
      <c r="D137" s="2">
        <v>0.25</v>
      </c>
      <c r="E137" s="3">
        <f t="shared" si="48"/>
        <v>0.25</v>
      </c>
      <c r="F137" s="2">
        <f t="shared" si="49"/>
        <v>0.58021990740740748</v>
      </c>
      <c r="G137">
        <v>68307</v>
      </c>
      <c r="H137">
        <v>811</v>
      </c>
      <c r="I137">
        <v>18.829999999999998</v>
      </c>
      <c r="J137">
        <v>23.5</v>
      </c>
      <c r="K137">
        <v>77714</v>
      </c>
      <c r="L137">
        <v>50.21</v>
      </c>
      <c r="M137">
        <f t="shared" si="50"/>
        <v>1.0685217710736874</v>
      </c>
      <c r="N137">
        <f t="shared" si="51"/>
        <v>1.5773E-5</v>
      </c>
      <c r="O137" s="8">
        <f t="shared" si="52"/>
        <v>0.69416972999999993</v>
      </c>
      <c r="P137" s="8">
        <f t="shared" si="56"/>
        <v>-4.6302700000000474E-3</v>
      </c>
      <c r="Q137" s="6">
        <f t="shared" si="57"/>
        <v>-1.0520949784140077E-4</v>
      </c>
      <c r="R137" s="9">
        <f t="shared" si="58"/>
        <v>-3.3389510912202801E-6</v>
      </c>
      <c r="S137">
        <f t="shared" si="59"/>
        <v>-3.33895109122028</v>
      </c>
    </row>
    <row r="138" spans="1:22" x14ac:dyDescent="0.35">
      <c r="A138" s="1">
        <v>43495</v>
      </c>
      <c r="B138" s="2">
        <v>0.8302314814814814</v>
      </c>
      <c r="C138" s="3">
        <f t="shared" si="47"/>
        <v>0.8302314814814814</v>
      </c>
      <c r="D138" s="2">
        <v>0.25</v>
      </c>
      <c r="E138" s="3">
        <f t="shared" si="48"/>
        <v>0.25</v>
      </c>
      <c r="F138" s="2">
        <f t="shared" si="49"/>
        <v>0.5802314814814814</v>
      </c>
      <c r="G138">
        <v>68809</v>
      </c>
      <c r="H138">
        <v>828</v>
      </c>
      <c r="I138">
        <v>18.829999999999998</v>
      </c>
      <c r="J138">
        <v>23.51</v>
      </c>
      <c r="K138">
        <v>77723</v>
      </c>
      <c r="L138">
        <v>50.21</v>
      </c>
      <c r="M138">
        <f t="shared" si="50"/>
        <v>1.0685217710736874</v>
      </c>
      <c r="N138">
        <f t="shared" si="51"/>
        <v>1.6339666666666665E-5</v>
      </c>
      <c r="O138" s="8">
        <f t="shared" si="52"/>
        <v>0.71910872999999997</v>
      </c>
      <c r="P138" s="8">
        <f t="shared" si="56"/>
        <v>2.0308729999999997E-2</v>
      </c>
      <c r="Q138" s="6">
        <f t="shared" si="57"/>
        <v>4.6145716882526694E-4</v>
      </c>
      <c r="R138" s="9">
        <f t="shared" si="58"/>
        <v>1.4643701055190771E-5</v>
      </c>
      <c r="S138">
        <f t="shared" si="59"/>
        <v>14.643701055190771</v>
      </c>
      <c r="T138">
        <f t="shared" ref="T138:T139" si="60">M138^2</f>
        <v>1.1417387752584496</v>
      </c>
      <c r="U138">
        <f t="shared" ref="U138:U139" si="61">T138-(2.5675*M138)-6.7173</f>
        <v>-8.3189908719732415</v>
      </c>
      <c r="V138">
        <f t="shared" ref="V138:V139" si="62">U138^2</f>
        <v>69.205609127974114</v>
      </c>
    </row>
    <row r="139" spans="1:22" x14ac:dyDescent="0.35">
      <c r="A139" s="1">
        <v>43495</v>
      </c>
      <c r="B139" s="2">
        <v>0.8302314814814814</v>
      </c>
      <c r="C139" s="3">
        <f t="shared" si="47"/>
        <v>0.8302314814814814</v>
      </c>
      <c r="D139" s="2">
        <v>0.25</v>
      </c>
      <c r="E139" s="3">
        <f t="shared" si="48"/>
        <v>0.25</v>
      </c>
      <c r="F139" s="2">
        <f t="shared" si="49"/>
        <v>0.5802314814814814</v>
      </c>
      <c r="G139">
        <v>69311</v>
      </c>
      <c r="H139">
        <v>825</v>
      </c>
      <c r="I139">
        <v>18.68</v>
      </c>
      <c r="J139">
        <v>23.5</v>
      </c>
      <c r="K139">
        <v>77737</v>
      </c>
      <c r="L139">
        <v>50.24</v>
      </c>
      <c r="M139">
        <f t="shared" si="50"/>
        <v>1.0513023613550527</v>
      </c>
      <c r="N139">
        <f t="shared" si="51"/>
        <v>1.6239666666666666E-5</v>
      </c>
      <c r="O139" s="8">
        <f t="shared" si="52"/>
        <v>0.71470772999999999</v>
      </c>
      <c r="P139" s="8">
        <f t="shared" si="56"/>
        <v>1.5907730000000009E-2</v>
      </c>
      <c r="Q139" s="6">
        <f t="shared" si="57"/>
        <v>3.6145716882526722E-4</v>
      </c>
      <c r="R139" s="9">
        <f t="shared" si="58"/>
        <v>1.146788789847276E-5</v>
      </c>
      <c r="S139">
        <f t="shared" si="59"/>
        <v>11.46788789847276</v>
      </c>
      <c r="T139">
        <f t="shared" si="60"/>
        <v>1.1052366549907098</v>
      </c>
      <c r="U139">
        <f t="shared" si="61"/>
        <v>-8.3112821577883871</v>
      </c>
      <c r="V139">
        <f t="shared" si="62"/>
        <v>69.077411106371585</v>
      </c>
    </row>
    <row r="140" spans="1:22" ht="15" hidden="1" customHeight="1" x14ac:dyDescent="0.35">
      <c r="A140" s="1">
        <v>43495</v>
      </c>
      <c r="B140" s="2">
        <v>0.83024305555555555</v>
      </c>
      <c r="C140" s="3">
        <f t="shared" si="47"/>
        <v>0.83024305555555555</v>
      </c>
      <c r="D140" s="2">
        <v>0.25</v>
      </c>
      <c r="E140" s="3">
        <f t="shared" si="48"/>
        <v>0.25</v>
      </c>
      <c r="F140" s="2">
        <f t="shared" si="49"/>
        <v>0.58024305555555555</v>
      </c>
      <c r="G140">
        <v>69813</v>
      </c>
      <c r="H140">
        <v>810</v>
      </c>
      <c r="I140">
        <v>18.5</v>
      </c>
      <c r="J140">
        <v>23.51</v>
      </c>
      <c r="K140">
        <v>77746</v>
      </c>
      <c r="L140">
        <v>50.24</v>
      </c>
      <c r="M140">
        <f t="shared" si="50"/>
        <v>1.0306390696926908</v>
      </c>
      <c r="N140">
        <f t="shared" si="51"/>
        <v>1.5739666666666668E-5</v>
      </c>
      <c r="O140" s="8">
        <f t="shared" si="52"/>
        <v>0.69270273000000004</v>
      </c>
      <c r="P140" s="8">
        <f t="shared" si="56"/>
        <v>-6.0972699999999325E-3</v>
      </c>
      <c r="Q140" s="6">
        <f t="shared" si="57"/>
        <v>-1.3854283117473149E-4</v>
      </c>
      <c r="R140" s="9">
        <f t="shared" si="58"/>
        <v>-4.3951633124199782E-6</v>
      </c>
      <c r="S140">
        <f t="shared" si="59"/>
        <v>-4.395163312419978</v>
      </c>
    </row>
    <row r="141" spans="1:22" x14ac:dyDescent="0.35">
      <c r="A141" s="1">
        <v>43495</v>
      </c>
      <c r="B141" s="2">
        <v>0.83024305555555555</v>
      </c>
      <c r="C141" s="3">
        <f t="shared" si="47"/>
        <v>0.83024305555555555</v>
      </c>
      <c r="D141" s="2">
        <v>0.25</v>
      </c>
      <c r="E141" s="3">
        <f t="shared" si="48"/>
        <v>0.25</v>
      </c>
      <c r="F141" s="2">
        <f t="shared" si="49"/>
        <v>0.58024305555555555</v>
      </c>
      <c r="G141">
        <v>70315</v>
      </c>
      <c r="H141">
        <v>817</v>
      </c>
      <c r="I141">
        <v>18.37</v>
      </c>
      <c r="J141">
        <v>23.51</v>
      </c>
      <c r="K141">
        <v>77752</v>
      </c>
      <c r="L141">
        <v>50.24</v>
      </c>
      <c r="M141">
        <f t="shared" si="50"/>
        <v>1.0157155812698742</v>
      </c>
      <c r="N141">
        <f t="shared" si="51"/>
        <v>1.5973000000000001E-5</v>
      </c>
      <c r="O141" s="8">
        <f t="shared" si="52"/>
        <v>0.70297173000000002</v>
      </c>
      <c r="P141" s="8">
        <f t="shared" si="56"/>
        <v>4.1717300000000401E-3</v>
      </c>
      <c r="Q141" s="6">
        <f t="shared" si="57"/>
        <v>9.4790502158601233E-5</v>
      </c>
      <c r="R141" s="9">
        <f t="shared" si="58"/>
        <v>3.0069227258367819E-6</v>
      </c>
      <c r="S141">
        <f t="shared" si="59"/>
        <v>3.0069227258367817</v>
      </c>
      <c r="T141">
        <f>M141^2</f>
        <v>1.0316781420343983</v>
      </c>
      <c r="U141">
        <f>T141-(2.5675*M141)-6.7173</f>
        <v>-8.2934716128760027</v>
      </c>
      <c r="V141">
        <f>U141^2</f>
        <v>68.781671393580083</v>
      </c>
    </row>
    <row r="142" spans="1:22" ht="15" hidden="1" customHeight="1" x14ac:dyDescent="0.35">
      <c r="A142" s="1">
        <v>43495</v>
      </c>
      <c r="B142" s="2">
        <v>0.8302546296296297</v>
      </c>
      <c r="C142" s="3">
        <f t="shared" si="47"/>
        <v>0.8302546296296297</v>
      </c>
      <c r="D142" s="2">
        <v>0.25</v>
      </c>
      <c r="E142" s="3">
        <f t="shared" si="48"/>
        <v>0.25</v>
      </c>
      <c r="F142" s="2">
        <f t="shared" si="49"/>
        <v>0.5802546296296297</v>
      </c>
      <c r="G142">
        <v>70816</v>
      </c>
      <c r="H142">
        <v>808</v>
      </c>
      <c r="I142">
        <v>18.309999999999999</v>
      </c>
      <c r="J142">
        <v>23.51</v>
      </c>
      <c r="K142">
        <v>77761</v>
      </c>
      <c r="L142">
        <v>50.24</v>
      </c>
      <c r="M142">
        <f t="shared" si="50"/>
        <v>1.0088278173824199</v>
      </c>
      <c r="N142">
        <f t="shared" si="51"/>
        <v>1.5673000000000001E-5</v>
      </c>
      <c r="O142" s="8">
        <f t="shared" si="52"/>
        <v>0.68976873000000005</v>
      </c>
      <c r="P142" s="8">
        <f t="shared" si="56"/>
        <v>-9.0312699999999246E-3</v>
      </c>
      <c r="Q142" s="6">
        <f t="shared" si="57"/>
        <v>-2.0520949784139797E-4</v>
      </c>
      <c r="R142" s="9">
        <f t="shared" si="58"/>
        <v>-6.5088555473918352E-6</v>
      </c>
      <c r="S142">
        <f t="shared" si="59"/>
        <v>-6.5088555473918355</v>
      </c>
    </row>
    <row r="143" spans="1:22" x14ac:dyDescent="0.35">
      <c r="A143" s="1">
        <v>43495</v>
      </c>
      <c r="B143" s="2">
        <v>0.8302546296296297</v>
      </c>
      <c r="C143" s="3">
        <f t="shared" si="47"/>
        <v>0.8302546296296297</v>
      </c>
      <c r="D143" s="2">
        <v>0.25</v>
      </c>
      <c r="E143" s="3">
        <f t="shared" si="48"/>
        <v>0.25</v>
      </c>
      <c r="F143" s="2">
        <f t="shared" si="49"/>
        <v>0.5802546296296297</v>
      </c>
      <c r="G143">
        <v>71318</v>
      </c>
      <c r="H143">
        <v>819</v>
      </c>
      <c r="I143">
        <v>18.23</v>
      </c>
      <c r="J143">
        <v>23.51</v>
      </c>
      <c r="K143">
        <v>77763</v>
      </c>
      <c r="L143">
        <v>50.24</v>
      </c>
      <c r="M143">
        <f t="shared" si="50"/>
        <v>0.99964413219914827</v>
      </c>
      <c r="N143">
        <f t="shared" si="51"/>
        <v>1.6039666666666668E-5</v>
      </c>
      <c r="O143" s="8">
        <f t="shared" si="52"/>
        <v>0.70590573000000012</v>
      </c>
      <c r="P143" s="8">
        <f t="shared" si="56"/>
        <v>7.1057300000001433E-3</v>
      </c>
      <c r="Q143" s="6">
        <f t="shared" si="57"/>
        <v>1.6145716882527025E-4</v>
      </c>
      <c r="R143" s="9">
        <f t="shared" si="58"/>
        <v>5.1209830525134143E-6</v>
      </c>
      <c r="S143">
        <f t="shared" si="59"/>
        <v>5.1209830525134139</v>
      </c>
      <c r="T143">
        <f>M143^2</f>
        <v>0.99928839104018818</v>
      </c>
      <c r="U143">
        <f>T143-(2.5675*M143)-6.7173</f>
        <v>-8.2845979183811238</v>
      </c>
      <c r="V143">
        <f>U143^2</f>
        <v>68.634562669244843</v>
      </c>
    </row>
    <row r="144" spans="1:22" ht="15" hidden="1" customHeight="1" x14ac:dyDescent="0.35">
      <c r="A144" s="1">
        <v>43495</v>
      </c>
      <c r="B144" s="2">
        <v>0.83026620370370363</v>
      </c>
      <c r="C144" s="3">
        <f t="shared" si="47"/>
        <v>0.83026620370370363</v>
      </c>
      <c r="D144" s="2">
        <v>0.25</v>
      </c>
      <c r="E144" s="3">
        <f t="shared" si="48"/>
        <v>0.25</v>
      </c>
      <c r="F144" s="2">
        <f t="shared" si="49"/>
        <v>0.58026620370370363</v>
      </c>
      <c r="G144">
        <v>71822</v>
      </c>
      <c r="H144">
        <v>811</v>
      </c>
      <c r="I144">
        <v>18.14</v>
      </c>
      <c r="J144">
        <v>23.51</v>
      </c>
      <c r="K144">
        <v>77770</v>
      </c>
      <c r="L144">
        <v>50.24</v>
      </c>
      <c r="M144">
        <f t="shared" si="50"/>
        <v>0.98931248636796731</v>
      </c>
      <c r="N144">
        <f t="shared" si="51"/>
        <v>1.5773E-5</v>
      </c>
      <c r="O144" s="8">
        <f t="shared" si="52"/>
        <v>0.69416972999999993</v>
      </c>
      <c r="P144" s="8">
        <f t="shared" si="56"/>
        <v>-4.6302700000000474E-3</v>
      </c>
      <c r="Q144" s="6">
        <f t="shared" si="57"/>
        <v>-1.0520949784140077E-4</v>
      </c>
      <c r="R144" s="9">
        <f t="shared" si="58"/>
        <v>-3.33665928019472E-6</v>
      </c>
      <c r="S144">
        <f t="shared" si="59"/>
        <v>-3.3366592801947199</v>
      </c>
    </row>
    <row r="145" spans="1:22" x14ac:dyDescent="0.35">
      <c r="A145" s="1">
        <v>43495</v>
      </c>
      <c r="B145" s="2">
        <v>0.83026620370370363</v>
      </c>
      <c r="C145" s="3">
        <f t="shared" si="47"/>
        <v>0.83026620370370363</v>
      </c>
      <c r="D145" s="2">
        <v>0.25</v>
      </c>
      <c r="E145" s="3">
        <f t="shared" si="48"/>
        <v>0.25</v>
      </c>
      <c r="F145" s="2">
        <f t="shared" si="49"/>
        <v>0.58026620370370363</v>
      </c>
      <c r="G145">
        <v>72322</v>
      </c>
      <c r="H145">
        <v>818</v>
      </c>
      <c r="I145">
        <v>18.12</v>
      </c>
      <c r="J145">
        <v>23.51</v>
      </c>
      <c r="K145">
        <v>77782</v>
      </c>
      <c r="L145">
        <v>50.27</v>
      </c>
      <c r="M145">
        <f t="shared" si="50"/>
        <v>0.98701656507214941</v>
      </c>
      <c r="N145">
        <f t="shared" si="51"/>
        <v>1.6006333333333333E-5</v>
      </c>
      <c r="O145" s="8">
        <f t="shared" si="52"/>
        <v>0.70443873000000001</v>
      </c>
      <c r="P145" s="8">
        <f t="shared" si="56"/>
        <v>5.6387300000000362E-3</v>
      </c>
      <c r="Q145" s="6">
        <f t="shared" si="57"/>
        <v>1.2812383549193449E-4</v>
      </c>
      <c r="R145" s="9">
        <f t="shared" si="58"/>
        <v>4.0627475565802881E-6</v>
      </c>
      <c r="S145">
        <f t="shared" si="59"/>
        <v>4.0627475565802884</v>
      </c>
      <c r="T145">
        <f>M145^2</f>
        <v>0.97420169972682458</v>
      </c>
      <c r="U145">
        <f>T145-(2.5675*M145)-6.7173</f>
        <v>-8.2772633310959183</v>
      </c>
      <c r="V145">
        <f>U145^2</f>
        <v>68.513088252305096</v>
      </c>
    </row>
    <row r="146" spans="1:22" ht="15" hidden="1" customHeight="1" x14ac:dyDescent="0.35">
      <c r="A146" s="1">
        <v>43495</v>
      </c>
      <c r="B146" s="2">
        <v>0.83027777777777778</v>
      </c>
      <c r="C146" s="3">
        <f t="shared" si="47"/>
        <v>0.83027777777777778</v>
      </c>
      <c r="D146" s="2">
        <v>0.25</v>
      </c>
      <c r="E146" s="3">
        <f t="shared" si="48"/>
        <v>0.25</v>
      </c>
      <c r="F146" s="2">
        <f t="shared" si="49"/>
        <v>0.58027777777777778</v>
      </c>
      <c r="G146">
        <v>72823</v>
      </c>
      <c r="H146">
        <v>813</v>
      </c>
      <c r="I146">
        <v>18.12</v>
      </c>
      <c r="J146">
        <v>23.5</v>
      </c>
      <c r="K146">
        <v>77793</v>
      </c>
      <c r="L146">
        <v>50.27</v>
      </c>
      <c r="M146">
        <f t="shared" si="50"/>
        <v>0.98701656507214941</v>
      </c>
      <c r="N146">
        <f t="shared" si="51"/>
        <v>1.5839666666666667E-5</v>
      </c>
      <c r="O146" s="8">
        <f t="shared" si="52"/>
        <v>0.69710373000000003</v>
      </c>
      <c r="P146" s="8">
        <f t="shared" si="56"/>
        <v>-1.6962699999999442E-3</v>
      </c>
      <c r="Q146" s="6">
        <f t="shared" si="57"/>
        <v>-3.8542831174731748E-5</v>
      </c>
      <c r="R146" s="9">
        <f t="shared" si="58"/>
        <v>-1.2219613388919365E-6</v>
      </c>
      <c r="S146">
        <f t="shared" si="59"/>
        <v>-1.2219613388919366</v>
      </c>
    </row>
    <row r="147" spans="1:22" x14ac:dyDescent="0.35">
      <c r="A147" s="1">
        <v>43495</v>
      </c>
      <c r="B147" s="2">
        <v>0.83027777777777778</v>
      </c>
      <c r="C147" s="3">
        <f t="shared" si="47"/>
        <v>0.83027777777777778</v>
      </c>
      <c r="D147" s="2">
        <v>0.25</v>
      </c>
      <c r="E147" s="3">
        <f t="shared" si="48"/>
        <v>0.25</v>
      </c>
      <c r="F147" s="2">
        <f t="shared" si="49"/>
        <v>0.58027777777777778</v>
      </c>
      <c r="G147">
        <v>73325</v>
      </c>
      <c r="H147">
        <v>818</v>
      </c>
      <c r="I147">
        <v>18.09</v>
      </c>
      <c r="J147">
        <v>23.48</v>
      </c>
      <c r="K147">
        <v>77802</v>
      </c>
      <c r="L147">
        <v>50.27</v>
      </c>
      <c r="M147">
        <f t="shared" si="50"/>
        <v>0.98357268312842228</v>
      </c>
      <c r="N147">
        <f t="shared" si="51"/>
        <v>1.6006333333333333E-5</v>
      </c>
      <c r="O147" s="8">
        <f t="shared" si="52"/>
        <v>0.70443873000000001</v>
      </c>
      <c r="P147" s="8">
        <f t="shared" si="56"/>
        <v>5.6387300000000362E-3</v>
      </c>
      <c r="Q147" s="6">
        <f t="shared" si="57"/>
        <v>1.2812383549193449E-4</v>
      </c>
      <c r="R147" s="9">
        <f t="shared" si="58"/>
        <v>4.0612924320567546E-6</v>
      </c>
      <c r="S147">
        <f t="shared" si="59"/>
        <v>4.0612924320567547</v>
      </c>
      <c r="T147">
        <f t="shared" ref="T147:T149" si="63">M147^2</f>
        <v>0.96741522299644378</v>
      </c>
      <c r="U147">
        <f t="shared" ref="U147:U149" si="64">T147-(2.5675*M147)-6.7173</f>
        <v>-8.2752076409357791</v>
      </c>
      <c r="V147">
        <f t="shared" ref="V147:V149" si="65">U147^2</f>
        <v>68.479061500601901</v>
      </c>
    </row>
    <row r="148" spans="1:22" x14ac:dyDescent="0.35">
      <c r="A148" s="1">
        <v>43495</v>
      </c>
      <c r="B148" s="2">
        <v>0.83028935185185182</v>
      </c>
      <c r="C148" s="3">
        <f t="shared" si="47"/>
        <v>0.83028935185185182</v>
      </c>
      <c r="D148" s="2">
        <v>0.25</v>
      </c>
      <c r="E148" s="3">
        <f t="shared" si="48"/>
        <v>0.25</v>
      </c>
      <c r="F148" s="2">
        <f t="shared" si="49"/>
        <v>0.58028935185185182</v>
      </c>
      <c r="G148">
        <v>73827</v>
      </c>
      <c r="H148">
        <v>816</v>
      </c>
      <c r="I148">
        <v>18.16</v>
      </c>
      <c r="J148">
        <v>23.5</v>
      </c>
      <c r="K148">
        <v>77796</v>
      </c>
      <c r="L148">
        <v>50.27</v>
      </c>
      <c r="M148">
        <f t="shared" si="50"/>
        <v>0.99160840766378522</v>
      </c>
      <c r="N148">
        <f t="shared" si="51"/>
        <v>1.5939666666666666E-5</v>
      </c>
      <c r="O148" s="8">
        <f t="shared" si="52"/>
        <v>0.70150472999999991</v>
      </c>
      <c r="P148" s="8">
        <f t="shared" si="56"/>
        <v>2.704729999999933E-3</v>
      </c>
      <c r="Q148" s="6">
        <f t="shared" si="57"/>
        <v>6.1457168825265472E-5</v>
      </c>
      <c r="R148" s="9">
        <f t="shared" si="58"/>
        <v>1.948362018144541E-6</v>
      </c>
      <c r="S148">
        <f t="shared" si="59"/>
        <v>1.9483620181445409</v>
      </c>
      <c r="T148">
        <f t="shared" si="63"/>
        <v>0.98328723414950769</v>
      </c>
      <c r="U148">
        <f t="shared" si="64"/>
        <v>-8.2799673525272617</v>
      </c>
      <c r="V148">
        <f t="shared" si="65"/>
        <v>68.557859358917312</v>
      </c>
    </row>
    <row r="149" spans="1:22" x14ac:dyDescent="0.35">
      <c r="A149" s="1">
        <v>43495</v>
      </c>
      <c r="B149" s="2">
        <v>0.83028935185185182</v>
      </c>
      <c r="C149" s="3">
        <f t="shared" si="47"/>
        <v>0.83028935185185182</v>
      </c>
      <c r="D149" s="2">
        <v>0.25</v>
      </c>
      <c r="E149" s="3">
        <f t="shared" si="48"/>
        <v>0.25</v>
      </c>
      <c r="F149" s="2">
        <f t="shared" si="49"/>
        <v>0.58028935185185182</v>
      </c>
      <c r="G149">
        <v>74329</v>
      </c>
      <c r="H149">
        <v>821</v>
      </c>
      <c r="I149">
        <v>18.190000000000001</v>
      </c>
      <c r="J149">
        <v>23.51</v>
      </c>
      <c r="K149">
        <v>77809</v>
      </c>
      <c r="L149">
        <v>50.27</v>
      </c>
      <c r="M149">
        <f t="shared" si="50"/>
        <v>0.99505228960751235</v>
      </c>
      <c r="N149">
        <f t="shared" si="51"/>
        <v>1.6106333333333332E-5</v>
      </c>
      <c r="O149" s="8">
        <f t="shared" si="52"/>
        <v>0.70883972999999989</v>
      </c>
      <c r="P149" s="8">
        <f t="shared" si="56"/>
        <v>1.0039729999999913E-2</v>
      </c>
      <c r="Q149" s="6">
        <f t="shared" si="57"/>
        <v>2.2812383549193169E-4</v>
      </c>
      <c r="R149" s="9">
        <f t="shared" si="58"/>
        <v>7.2311911789885631E-6</v>
      </c>
      <c r="S149">
        <f t="shared" si="59"/>
        <v>7.2311911789885635</v>
      </c>
      <c r="T149">
        <f t="shared" si="63"/>
        <v>0.99012905905315263</v>
      </c>
      <c r="U149">
        <f t="shared" si="64"/>
        <v>-8.2819676945141349</v>
      </c>
      <c r="V149">
        <f t="shared" si="65"/>
        <v>68.590988892975773</v>
      </c>
    </row>
    <row r="150" spans="1:22" ht="15" hidden="1" customHeight="1" x14ac:dyDescent="0.35">
      <c r="A150" s="1">
        <v>43495</v>
      </c>
      <c r="B150" s="2">
        <v>0.83030092592592597</v>
      </c>
      <c r="C150" s="3">
        <f t="shared" si="47"/>
        <v>0.83030092592592597</v>
      </c>
      <c r="D150" s="2">
        <v>0.25</v>
      </c>
      <c r="E150" s="3">
        <f t="shared" si="48"/>
        <v>0.25</v>
      </c>
      <c r="F150" s="2">
        <f t="shared" si="49"/>
        <v>0.58030092592592597</v>
      </c>
      <c r="G150">
        <v>74830</v>
      </c>
      <c r="H150">
        <v>814</v>
      </c>
      <c r="I150">
        <v>18.28</v>
      </c>
      <c r="J150">
        <v>23.5</v>
      </c>
      <c r="K150">
        <v>77811</v>
      </c>
      <c r="L150">
        <v>50.27</v>
      </c>
      <c r="M150">
        <f t="shared" si="50"/>
        <v>1.0053839354386933</v>
      </c>
      <c r="N150">
        <f t="shared" si="51"/>
        <v>1.5872999999999999E-5</v>
      </c>
      <c r="O150" s="8">
        <f t="shared" si="52"/>
        <v>0.69857072999999992</v>
      </c>
      <c r="P150" s="8">
        <f t="shared" si="56"/>
        <v>-2.2927000000005915E-4</v>
      </c>
      <c r="Q150" s="6">
        <f t="shared" si="57"/>
        <v>-5.209497841401026E-6</v>
      </c>
      <c r="R150" s="9">
        <f t="shared" si="58"/>
        <v>-1.6512363423029546E-7</v>
      </c>
      <c r="S150">
        <f t="shared" si="59"/>
        <v>-0.16512363423029547</v>
      </c>
    </row>
    <row r="151" spans="1:22" x14ac:dyDescent="0.35">
      <c r="A151" s="1">
        <v>43495</v>
      </c>
      <c r="B151" s="2">
        <v>0.83030092592592597</v>
      </c>
      <c r="C151" s="3">
        <f t="shared" si="47"/>
        <v>0.83030092592592597</v>
      </c>
      <c r="D151" s="2">
        <v>0.25</v>
      </c>
      <c r="E151" s="3">
        <f t="shared" si="48"/>
        <v>0.25</v>
      </c>
      <c r="F151" s="2">
        <f t="shared" si="49"/>
        <v>0.58030092592592597</v>
      </c>
      <c r="G151">
        <v>75332</v>
      </c>
      <c r="H151">
        <v>818</v>
      </c>
      <c r="I151">
        <v>18.46</v>
      </c>
      <c r="J151">
        <v>23.51</v>
      </c>
      <c r="K151">
        <v>77833</v>
      </c>
      <c r="L151">
        <v>50.27</v>
      </c>
      <c r="M151">
        <f t="shared" si="50"/>
        <v>1.026047227101055</v>
      </c>
      <c r="N151">
        <f t="shared" si="51"/>
        <v>1.6006333333333333E-5</v>
      </c>
      <c r="O151" s="8">
        <f t="shared" si="52"/>
        <v>0.70443873000000001</v>
      </c>
      <c r="P151" s="8">
        <f t="shared" si="56"/>
        <v>5.6387300000000362E-3</v>
      </c>
      <c r="Q151" s="6">
        <f t="shared" si="57"/>
        <v>1.2812383549193449E-4</v>
      </c>
      <c r="R151" s="9">
        <f t="shared" si="58"/>
        <v>4.0600854450673619E-6</v>
      </c>
      <c r="S151">
        <f t="shared" si="59"/>
        <v>4.0600854450673616</v>
      </c>
      <c r="T151">
        <f>M151^2</f>
        <v>1.0527729122417639</v>
      </c>
      <c r="U151">
        <f>T151-(2.5675*M151)-6.7173</f>
        <v>-8.2989033433401946</v>
      </c>
      <c r="V151">
        <f>U151^2</f>
        <v>68.871796702103055</v>
      </c>
    </row>
    <row r="152" spans="1:22" ht="15" hidden="1" customHeight="1" x14ac:dyDescent="0.35">
      <c r="A152" s="1">
        <v>43495</v>
      </c>
      <c r="B152" s="2">
        <v>0.8303124999999999</v>
      </c>
      <c r="C152" s="3">
        <f t="shared" si="47"/>
        <v>0.8303124999999999</v>
      </c>
      <c r="D152" s="2">
        <v>0.25</v>
      </c>
      <c r="E152" s="3">
        <f t="shared" si="48"/>
        <v>0.25</v>
      </c>
      <c r="F152" s="2">
        <f t="shared" si="49"/>
        <v>0.5803124999999999</v>
      </c>
      <c r="G152">
        <v>75834</v>
      </c>
      <c r="H152">
        <v>814</v>
      </c>
      <c r="I152">
        <v>18.62</v>
      </c>
      <c r="J152">
        <v>23.51</v>
      </c>
      <c r="K152">
        <v>77832</v>
      </c>
      <c r="L152">
        <v>50.3</v>
      </c>
      <c r="M152">
        <f t="shared" si="50"/>
        <v>1.0444145974675989</v>
      </c>
      <c r="N152">
        <f t="shared" si="51"/>
        <v>1.5872999999999999E-5</v>
      </c>
      <c r="O152" s="8">
        <f t="shared" si="52"/>
        <v>0.69857072999999992</v>
      </c>
      <c r="P152" s="8">
        <f t="shared" si="56"/>
        <v>-2.2927000000005915E-4</v>
      </c>
      <c r="Q152" s="6">
        <f t="shared" si="57"/>
        <v>-5.209497841401026E-6</v>
      </c>
      <c r="R152" s="9">
        <f t="shared" si="58"/>
        <v>-1.6508464668444925E-7</v>
      </c>
      <c r="S152">
        <f t="shared" si="59"/>
        <v>-0.16508464668444925</v>
      </c>
    </row>
    <row r="153" spans="1:22" ht="15" hidden="1" customHeight="1" x14ac:dyDescent="0.35">
      <c r="A153" s="1">
        <v>43495</v>
      </c>
      <c r="B153" s="2">
        <v>0.8303124999999999</v>
      </c>
      <c r="C153" s="3">
        <f t="shared" si="47"/>
        <v>0.8303124999999999</v>
      </c>
      <c r="D153" s="2">
        <v>0.25</v>
      </c>
      <c r="E153" s="3">
        <f t="shared" si="48"/>
        <v>0.25</v>
      </c>
      <c r="F153" s="2">
        <f t="shared" si="49"/>
        <v>0.5803124999999999</v>
      </c>
      <c r="G153">
        <v>76336</v>
      </c>
      <c r="H153">
        <v>813</v>
      </c>
      <c r="I153">
        <v>18.79</v>
      </c>
      <c r="J153">
        <v>23.51</v>
      </c>
      <c r="K153">
        <v>77834</v>
      </c>
      <c r="L153">
        <v>50.3</v>
      </c>
      <c r="M153">
        <f t="shared" si="50"/>
        <v>1.0639299284820516</v>
      </c>
      <c r="N153">
        <f t="shared" si="51"/>
        <v>1.5839666666666667E-5</v>
      </c>
      <c r="O153" s="8">
        <f t="shared" si="52"/>
        <v>0.69710373000000003</v>
      </c>
      <c r="P153" s="8">
        <f t="shared" si="56"/>
        <v>-1.6962699999999442E-3</v>
      </c>
      <c r="Q153" s="6">
        <f t="shared" si="57"/>
        <v>-3.8542831174731748E-5</v>
      </c>
      <c r="R153" s="9">
        <f t="shared" si="58"/>
        <v>-1.2213588263150329E-6</v>
      </c>
      <c r="S153">
        <f t="shared" si="59"/>
        <v>-1.221358826315033</v>
      </c>
    </row>
    <row r="154" spans="1:22" ht="15" hidden="1" customHeight="1" x14ac:dyDescent="0.35">
      <c r="A154" s="1">
        <v>43495</v>
      </c>
      <c r="B154" s="2">
        <v>0.83032407407407405</v>
      </c>
      <c r="C154" s="3">
        <f t="shared" si="47"/>
        <v>0.83032407407407405</v>
      </c>
      <c r="D154" s="2">
        <v>0.25</v>
      </c>
      <c r="E154" s="3">
        <f t="shared" si="48"/>
        <v>0.25</v>
      </c>
      <c r="F154" s="2">
        <f t="shared" si="49"/>
        <v>0.58032407407407405</v>
      </c>
      <c r="G154">
        <v>76838</v>
      </c>
      <c r="H154">
        <v>813</v>
      </c>
      <c r="I154">
        <v>18.91</v>
      </c>
      <c r="J154">
        <v>23.5</v>
      </c>
      <c r="K154">
        <v>77830</v>
      </c>
      <c r="L154">
        <v>50.3</v>
      </c>
      <c r="M154">
        <f t="shared" si="50"/>
        <v>1.0777054562569595</v>
      </c>
      <c r="N154">
        <f t="shared" si="51"/>
        <v>1.5839666666666667E-5</v>
      </c>
      <c r="O154" s="8">
        <f t="shared" si="52"/>
        <v>0.69710373000000003</v>
      </c>
      <c r="P154" s="8">
        <f t="shared" si="56"/>
        <v>-1.6962699999999442E-3</v>
      </c>
      <c r="Q154" s="6">
        <f t="shared" si="57"/>
        <v>-3.8542831174731748E-5</v>
      </c>
      <c r="R154" s="9">
        <f t="shared" si="58"/>
        <v>-1.2213804244689761E-6</v>
      </c>
      <c r="S154">
        <f t="shared" si="59"/>
        <v>-1.2213804244689761</v>
      </c>
    </row>
    <row r="155" spans="1:22" ht="15" hidden="1" customHeight="1" x14ac:dyDescent="0.35">
      <c r="A155" s="1">
        <v>43495</v>
      </c>
      <c r="B155" s="2">
        <v>0.83032407407407405</v>
      </c>
      <c r="C155" s="3">
        <f t="shared" si="47"/>
        <v>0.83032407407407405</v>
      </c>
      <c r="D155" s="2">
        <v>0.25</v>
      </c>
      <c r="E155" s="3">
        <f t="shared" si="48"/>
        <v>0.25</v>
      </c>
      <c r="F155" s="2">
        <f t="shared" si="49"/>
        <v>0.58032407407407405</v>
      </c>
      <c r="G155">
        <v>77340</v>
      </c>
      <c r="H155">
        <v>805</v>
      </c>
      <c r="I155">
        <v>18.940000000000001</v>
      </c>
      <c r="J155">
        <v>23.51</v>
      </c>
      <c r="K155">
        <v>77843</v>
      </c>
      <c r="L155">
        <v>50.3</v>
      </c>
      <c r="M155">
        <f t="shared" si="50"/>
        <v>1.0811493382006865</v>
      </c>
      <c r="N155">
        <f t="shared" si="51"/>
        <v>1.5573000000000002E-5</v>
      </c>
      <c r="O155" s="8">
        <f t="shared" si="52"/>
        <v>0.68536773000000006</v>
      </c>
      <c r="P155" s="8">
        <f t="shared" si="56"/>
        <v>-1.3432269999999913E-2</v>
      </c>
      <c r="Q155" s="6">
        <f t="shared" si="57"/>
        <v>-3.0520949784139774E-4</v>
      </c>
      <c r="R155" s="9">
        <f t="shared" si="58"/>
        <v>-9.6704679961041575E-6</v>
      </c>
      <c r="S155">
        <f t="shared" si="59"/>
        <v>-9.6704679961041577</v>
      </c>
    </row>
    <row r="156" spans="1:22" x14ac:dyDescent="0.35">
      <c r="A156" s="1">
        <v>43495</v>
      </c>
      <c r="B156" s="2">
        <v>0.8303356481481482</v>
      </c>
      <c r="C156" s="3">
        <f t="shared" si="47"/>
        <v>0.8303356481481482</v>
      </c>
      <c r="D156" s="2">
        <v>0.25</v>
      </c>
      <c r="E156" s="3">
        <f t="shared" si="48"/>
        <v>0.25</v>
      </c>
      <c r="F156" s="2">
        <f t="shared" si="49"/>
        <v>0.5803356481481482</v>
      </c>
      <c r="G156">
        <v>77842</v>
      </c>
      <c r="H156">
        <v>819</v>
      </c>
      <c r="I156">
        <v>18.940000000000001</v>
      </c>
      <c r="J156">
        <v>23.5</v>
      </c>
      <c r="K156">
        <v>77845</v>
      </c>
      <c r="L156">
        <v>50.3</v>
      </c>
      <c r="M156">
        <f t="shared" si="50"/>
        <v>1.0811493382006865</v>
      </c>
      <c r="N156">
        <f t="shared" si="51"/>
        <v>1.6039666666666668E-5</v>
      </c>
      <c r="O156" s="8">
        <f t="shared" si="52"/>
        <v>0.70590573000000012</v>
      </c>
      <c r="P156" s="8">
        <f t="shared" si="56"/>
        <v>7.1057300000001433E-3</v>
      </c>
      <c r="Q156" s="6">
        <f t="shared" si="57"/>
        <v>1.6145716882527025E-4</v>
      </c>
      <c r="R156" s="9">
        <f t="shared" si="58"/>
        <v>5.1154162960188126E-6</v>
      </c>
      <c r="S156">
        <f t="shared" si="59"/>
        <v>5.1154162960188128</v>
      </c>
      <c r="T156">
        <f>M156^2</f>
        <v>1.1688838914917823</v>
      </c>
      <c r="U156">
        <f>T156-(2.5675*M156)-6.7173</f>
        <v>-8.3242670343384795</v>
      </c>
      <c r="V156">
        <f>U156^2</f>
        <v>69.293421658974339</v>
      </c>
    </row>
    <row r="157" spans="1:22" ht="15" hidden="1" customHeight="1" x14ac:dyDescent="0.35">
      <c r="A157" s="1">
        <v>43495</v>
      </c>
      <c r="B157" s="2">
        <v>0.8303356481481482</v>
      </c>
      <c r="C157" s="3">
        <f t="shared" si="47"/>
        <v>0.8303356481481482</v>
      </c>
      <c r="D157" s="2">
        <v>0.25</v>
      </c>
      <c r="E157" s="3">
        <f t="shared" si="48"/>
        <v>0.25</v>
      </c>
      <c r="F157" s="2">
        <f t="shared" si="49"/>
        <v>0.5803356481481482</v>
      </c>
      <c r="G157">
        <v>78344</v>
      </c>
      <c r="H157">
        <v>814</v>
      </c>
      <c r="I157">
        <v>19.059999999999999</v>
      </c>
      <c r="J157">
        <v>23.51</v>
      </c>
      <c r="K157">
        <v>77851</v>
      </c>
      <c r="L157">
        <v>50.34</v>
      </c>
      <c r="M157">
        <f t="shared" si="50"/>
        <v>1.0949248659755941</v>
      </c>
      <c r="N157">
        <f t="shared" si="51"/>
        <v>1.5872999999999999E-5</v>
      </c>
      <c r="O157" s="8">
        <f t="shared" si="52"/>
        <v>0.69857072999999992</v>
      </c>
      <c r="P157" s="8">
        <f t="shared" si="56"/>
        <v>-2.2927000000005915E-4</v>
      </c>
      <c r="Q157" s="6">
        <f t="shared" si="57"/>
        <v>-5.209497841401026E-6</v>
      </c>
      <c r="R157" s="9">
        <f t="shared" si="58"/>
        <v>-1.6504435679367067E-7</v>
      </c>
      <c r="S157">
        <f t="shared" si="59"/>
        <v>-0.16504435679367066</v>
      </c>
    </row>
    <row r="158" spans="1:22" x14ac:dyDescent="0.35">
      <c r="A158" s="1">
        <v>43495</v>
      </c>
      <c r="B158" s="2">
        <v>0.83034722222222224</v>
      </c>
      <c r="C158" s="3">
        <f t="shared" si="47"/>
        <v>0.83034722222222224</v>
      </c>
      <c r="D158" s="2">
        <v>0.25</v>
      </c>
      <c r="E158" s="3">
        <f t="shared" si="48"/>
        <v>0.25</v>
      </c>
      <c r="F158" s="2">
        <f t="shared" si="49"/>
        <v>0.58034722222222224</v>
      </c>
      <c r="G158">
        <v>78845</v>
      </c>
      <c r="H158">
        <v>825</v>
      </c>
      <c r="I158">
        <v>19.059999999999999</v>
      </c>
      <c r="J158">
        <v>23.51</v>
      </c>
      <c r="K158">
        <v>77858</v>
      </c>
      <c r="L158">
        <v>50.34</v>
      </c>
      <c r="M158">
        <f t="shared" si="50"/>
        <v>1.0949248659755941</v>
      </c>
      <c r="N158">
        <f t="shared" si="51"/>
        <v>1.6239666666666666E-5</v>
      </c>
      <c r="O158" s="8">
        <f t="shared" si="52"/>
        <v>0.71470772999999999</v>
      </c>
      <c r="P158" s="8">
        <f t="shared" si="56"/>
        <v>1.5907730000000009E-2</v>
      </c>
      <c r="Q158" s="6">
        <f t="shared" si="57"/>
        <v>3.6145716882526722E-4</v>
      </c>
      <c r="R158" s="9">
        <f t="shared" si="58"/>
        <v>1.1450451502897494E-5</v>
      </c>
      <c r="S158">
        <f t="shared" si="59"/>
        <v>11.450451502897494</v>
      </c>
      <c r="T158">
        <f>M158^2</f>
        <v>1.1988604621316727</v>
      </c>
      <c r="U158">
        <f>T158-(2.5675*M158)-6.7173</f>
        <v>-8.3296591312606658</v>
      </c>
      <c r="V158">
        <f>U158^2</f>
        <v>69.383221242994196</v>
      </c>
    </row>
    <row r="159" spans="1:22" ht="15" hidden="1" customHeight="1" x14ac:dyDescent="0.35">
      <c r="A159" s="1">
        <v>43495</v>
      </c>
      <c r="B159" s="2">
        <v>0.83034722222222224</v>
      </c>
      <c r="C159" s="3">
        <f t="shared" si="47"/>
        <v>0.83034722222222224</v>
      </c>
      <c r="D159" s="2">
        <v>0.25</v>
      </c>
      <c r="E159" s="3">
        <f t="shared" si="48"/>
        <v>0.25</v>
      </c>
      <c r="F159" s="2">
        <f t="shared" si="49"/>
        <v>0.58034722222222224</v>
      </c>
      <c r="G159">
        <v>79358</v>
      </c>
      <c r="H159">
        <v>812</v>
      </c>
      <c r="I159">
        <v>19.25</v>
      </c>
      <c r="J159">
        <v>23.51</v>
      </c>
      <c r="K159">
        <v>77861</v>
      </c>
      <c r="L159">
        <v>50.34</v>
      </c>
      <c r="M159">
        <f t="shared" si="50"/>
        <v>1.1167361182858651</v>
      </c>
      <c r="N159">
        <f t="shared" si="51"/>
        <v>1.5806333333333335E-5</v>
      </c>
      <c r="O159" s="8">
        <f t="shared" si="52"/>
        <v>0.69563673000000004</v>
      </c>
      <c r="P159" s="8">
        <f t="shared" si="56"/>
        <v>-3.1632699999999403E-3</v>
      </c>
      <c r="Q159" s="6">
        <f t="shared" si="57"/>
        <v>-7.1876164508064995E-5</v>
      </c>
      <c r="R159" s="9">
        <f t="shared" si="58"/>
        <v>-2.276847427519178E-6</v>
      </c>
      <c r="S159">
        <f t="shared" si="59"/>
        <v>-2.2768474275191779</v>
      </c>
    </row>
    <row r="160" spans="1:22" x14ac:dyDescent="0.35">
      <c r="A160" s="1">
        <v>43495</v>
      </c>
      <c r="B160" s="2">
        <v>0.83035879629629628</v>
      </c>
      <c r="C160" s="3">
        <f t="shared" si="47"/>
        <v>0.83035879629629628</v>
      </c>
      <c r="D160" s="2">
        <v>0.25</v>
      </c>
      <c r="E160" s="3">
        <f t="shared" si="48"/>
        <v>0.25</v>
      </c>
      <c r="F160" s="2">
        <f t="shared" si="49"/>
        <v>0.58035879629629628</v>
      </c>
      <c r="G160">
        <v>79849</v>
      </c>
      <c r="H160">
        <v>817</v>
      </c>
      <c r="I160">
        <v>19.59</v>
      </c>
      <c r="J160">
        <v>23.51</v>
      </c>
      <c r="K160">
        <v>77877</v>
      </c>
      <c r="L160">
        <v>50.34</v>
      </c>
      <c r="M160">
        <f t="shared" si="50"/>
        <v>1.1557667803147706</v>
      </c>
      <c r="N160">
        <f t="shared" si="51"/>
        <v>1.5973000000000001E-5</v>
      </c>
      <c r="O160" s="8">
        <f t="shared" si="52"/>
        <v>0.70297173000000002</v>
      </c>
      <c r="P160" s="8">
        <f t="shared" si="56"/>
        <v>4.1717300000000401E-3</v>
      </c>
      <c r="Q160" s="6">
        <f t="shared" si="57"/>
        <v>9.4790502158601233E-5</v>
      </c>
      <c r="R160" s="9">
        <f t="shared" si="58"/>
        <v>3.0020963285599276E-6</v>
      </c>
      <c r="S160">
        <f t="shared" si="59"/>
        <v>3.0020963285599276</v>
      </c>
      <c r="T160">
        <f t="shared" ref="T160:T162" si="66">M160^2</f>
        <v>1.3357968504791713</v>
      </c>
      <c r="U160">
        <f t="shared" ref="U160:U162" si="67">T160-(2.5675*M160)-6.7173</f>
        <v>-8.348934357979001</v>
      </c>
      <c r="V160">
        <f t="shared" ref="V160:V162" si="68">U160^2</f>
        <v>69.704704913842235</v>
      </c>
    </row>
    <row r="161" spans="1:22" x14ac:dyDescent="0.35">
      <c r="A161" s="1">
        <v>43495</v>
      </c>
      <c r="B161" s="2">
        <v>0.83035879629629628</v>
      </c>
      <c r="C161" s="3">
        <f t="shared" si="47"/>
        <v>0.83035879629629628</v>
      </c>
      <c r="D161" s="2">
        <v>0.25</v>
      </c>
      <c r="E161" s="3">
        <f t="shared" si="48"/>
        <v>0.25</v>
      </c>
      <c r="F161" s="2">
        <f t="shared" si="49"/>
        <v>0.58035879629629628</v>
      </c>
      <c r="G161">
        <v>80337</v>
      </c>
      <c r="H161">
        <v>831</v>
      </c>
      <c r="I161">
        <v>19.77</v>
      </c>
      <c r="J161">
        <v>23.51</v>
      </c>
      <c r="K161">
        <v>77883</v>
      </c>
      <c r="L161">
        <v>50.34</v>
      </c>
      <c r="M161">
        <f t="shared" si="50"/>
        <v>1.1764300719771326</v>
      </c>
      <c r="N161">
        <f t="shared" si="51"/>
        <v>1.6439666666666668E-5</v>
      </c>
      <c r="O161" s="8">
        <f t="shared" si="52"/>
        <v>0.72350973000000007</v>
      </c>
      <c r="P161" s="8">
        <f t="shared" si="56"/>
        <v>2.4709730000000096E-2</v>
      </c>
      <c r="Q161" s="6">
        <f t="shared" si="57"/>
        <v>5.6145716882526921E-4</v>
      </c>
      <c r="R161" s="9">
        <f t="shared" si="58"/>
        <v>1.7780459164549365E-5</v>
      </c>
      <c r="S161">
        <f t="shared" si="59"/>
        <v>17.780459164549367</v>
      </c>
      <c r="T161">
        <f t="shared" si="66"/>
        <v>1.3839877142521213</v>
      </c>
      <c r="U161">
        <f t="shared" si="67"/>
        <v>-8.3537964955491653</v>
      </c>
      <c r="V161">
        <f t="shared" si="68"/>
        <v>69.785915889049519</v>
      </c>
    </row>
    <row r="162" spans="1:22" x14ac:dyDescent="0.35">
      <c r="A162" s="1">
        <v>43495</v>
      </c>
      <c r="B162" s="2">
        <v>0.83037037037037031</v>
      </c>
      <c r="C162" s="3">
        <f t="shared" si="47"/>
        <v>0.83037037037037031</v>
      </c>
      <c r="D162" s="2">
        <v>0.25</v>
      </c>
      <c r="E162" s="3">
        <f t="shared" si="48"/>
        <v>0.25</v>
      </c>
      <c r="F162" s="2">
        <f t="shared" si="49"/>
        <v>0.58037037037037031</v>
      </c>
      <c r="G162">
        <v>80839</v>
      </c>
      <c r="H162">
        <v>824</v>
      </c>
      <c r="I162">
        <v>19.97</v>
      </c>
      <c r="J162">
        <v>23.5</v>
      </c>
      <c r="K162">
        <v>77900</v>
      </c>
      <c r="L162">
        <v>50.34</v>
      </c>
      <c r="M162">
        <f t="shared" si="50"/>
        <v>1.1993892849353123</v>
      </c>
      <c r="N162">
        <f t="shared" si="51"/>
        <v>1.6206333333333334E-5</v>
      </c>
      <c r="O162" s="8">
        <f t="shared" si="52"/>
        <v>0.7132407300000001</v>
      </c>
      <c r="P162" s="8">
        <f t="shared" si="56"/>
        <v>1.4440730000000124E-2</v>
      </c>
      <c r="Q162" s="6">
        <f t="shared" si="57"/>
        <v>3.2812383549193647E-4</v>
      </c>
      <c r="R162" s="9">
        <f t="shared" si="58"/>
        <v>1.038854426482991E-5</v>
      </c>
      <c r="S162">
        <f t="shared" si="59"/>
        <v>10.38854426482991</v>
      </c>
      <c r="T162">
        <f t="shared" si="66"/>
        <v>1.4385346568176396</v>
      </c>
      <c r="U162">
        <f t="shared" si="67"/>
        <v>-8.3581973322537735</v>
      </c>
      <c r="V162">
        <f t="shared" si="68"/>
        <v>69.859462644894094</v>
      </c>
    </row>
    <row r="163" spans="1:22" ht="15" hidden="1" customHeight="1" x14ac:dyDescent="0.35">
      <c r="A163" s="1">
        <v>43495</v>
      </c>
      <c r="B163" s="2">
        <v>0.83037037037037031</v>
      </c>
      <c r="C163" s="3">
        <f t="shared" si="47"/>
        <v>0.83037037037037031</v>
      </c>
      <c r="D163" s="2">
        <v>0.25</v>
      </c>
      <c r="E163" s="3">
        <f t="shared" si="48"/>
        <v>0.25</v>
      </c>
      <c r="F163" s="2">
        <f t="shared" si="49"/>
        <v>0.58037037037037031</v>
      </c>
      <c r="G163">
        <v>81341</v>
      </c>
      <c r="H163">
        <v>811</v>
      </c>
      <c r="I163">
        <v>20.059999999999999</v>
      </c>
      <c r="J163">
        <v>23.5</v>
      </c>
      <c r="K163">
        <v>77912</v>
      </c>
      <c r="L163">
        <v>50.37</v>
      </c>
      <c r="M163">
        <f t="shared" si="50"/>
        <v>1.2097209307664931</v>
      </c>
      <c r="N163">
        <f t="shared" si="51"/>
        <v>1.5773E-5</v>
      </c>
      <c r="O163" s="8">
        <f t="shared" si="52"/>
        <v>0.69416972999999993</v>
      </c>
      <c r="P163" s="8">
        <f t="shared" si="56"/>
        <v>-4.6302700000000474E-3</v>
      </c>
      <c r="Q163" s="6">
        <f t="shared" si="57"/>
        <v>-1.0520949784140077E-4</v>
      </c>
      <c r="R163" s="9">
        <f t="shared" si="58"/>
        <v>-3.3304657190560227E-6</v>
      </c>
      <c r="S163">
        <f t="shared" si="59"/>
        <v>-3.3304657190560225</v>
      </c>
    </row>
    <row r="164" spans="1:22" x14ac:dyDescent="0.35">
      <c r="A164" s="1">
        <v>43495</v>
      </c>
      <c r="B164" s="2">
        <v>0.83038194444444446</v>
      </c>
      <c r="C164" s="3">
        <f t="shared" si="47"/>
        <v>0.83038194444444446</v>
      </c>
      <c r="D164" s="2">
        <v>0.25</v>
      </c>
      <c r="E164" s="3">
        <f t="shared" si="48"/>
        <v>0.25</v>
      </c>
      <c r="F164" s="2">
        <f t="shared" si="49"/>
        <v>0.58038194444444446</v>
      </c>
      <c r="G164">
        <v>81843</v>
      </c>
      <c r="H164">
        <v>816</v>
      </c>
      <c r="I164">
        <v>20.29</v>
      </c>
      <c r="J164">
        <v>23.51</v>
      </c>
      <c r="K164">
        <v>77918</v>
      </c>
      <c r="L164">
        <v>50.37</v>
      </c>
      <c r="M164">
        <f t="shared" si="50"/>
        <v>1.2361240256683999</v>
      </c>
      <c r="N164">
        <f t="shared" si="51"/>
        <v>1.5939666666666666E-5</v>
      </c>
      <c r="O164" s="8">
        <f t="shared" si="52"/>
        <v>0.70150472999999991</v>
      </c>
      <c r="P164" s="8">
        <f t="shared" si="56"/>
        <v>2.704729999999933E-3</v>
      </c>
      <c r="Q164" s="6">
        <f t="shared" si="57"/>
        <v>6.1457168825265472E-5</v>
      </c>
      <c r="R164" s="9">
        <f t="shared" si="58"/>
        <v>1.9453769490052217E-6</v>
      </c>
      <c r="S164">
        <f t="shared" si="59"/>
        <v>1.9453769490052217</v>
      </c>
      <c r="T164">
        <f t="shared" ref="T164:T165" si="69">M164^2</f>
        <v>1.5280026068346508</v>
      </c>
      <c r="U164">
        <f t="shared" ref="U164:U165" si="70">T164-(2.5675*M164)-6.7173</f>
        <v>-8.363045829068966</v>
      </c>
      <c r="V164">
        <f t="shared" ref="V164:V165" si="71">U164^2</f>
        <v>69.940535539107827</v>
      </c>
    </row>
    <row r="165" spans="1:22" x14ac:dyDescent="0.35">
      <c r="A165" s="1">
        <v>43495</v>
      </c>
      <c r="B165" s="2">
        <v>0.83038194444444446</v>
      </c>
      <c r="C165" s="3">
        <f t="shared" si="47"/>
        <v>0.83038194444444446</v>
      </c>
      <c r="D165" s="2">
        <v>0.25</v>
      </c>
      <c r="E165" s="3">
        <f t="shared" si="48"/>
        <v>0.25</v>
      </c>
      <c r="F165" s="2">
        <f t="shared" si="49"/>
        <v>0.58038194444444446</v>
      </c>
      <c r="G165">
        <v>82344</v>
      </c>
      <c r="H165">
        <v>822</v>
      </c>
      <c r="I165">
        <v>20.48</v>
      </c>
      <c r="J165">
        <v>23.51</v>
      </c>
      <c r="K165">
        <v>77927</v>
      </c>
      <c r="L165">
        <v>50.37</v>
      </c>
      <c r="M165">
        <f t="shared" si="50"/>
        <v>1.257935277978671</v>
      </c>
      <c r="N165">
        <f t="shared" si="51"/>
        <v>1.6139666666666667E-5</v>
      </c>
      <c r="O165" s="8">
        <f t="shared" si="52"/>
        <v>0.71030673</v>
      </c>
      <c r="P165" s="8">
        <f t="shared" si="56"/>
        <v>1.1506730000000021E-2</v>
      </c>
      <c r="Q165" s="6">
        <f t="shared" si="57"/>
        <v>2.6145716882526745E-4</v>
      </c>
      <c r="R165" s="9">
        <f t="shared" si="58"/>
        <v>8.2752592697344146E-6</v>
      </c>
      <c r="S165">
        <f t="shared" si="59"/>
        <v>8.2752592697344145</v>
      </c>
      <c r="T165">
        <f t="shared" si="69"/>
        <v>1.5824011635832762</v>
      </c>
      <c r="U165">
        <f t="shared" si="70"/>
        <v>-8.364647662626961</v>
      </c>
      <c r="V165">
        <f t="shared" si="71"/>
        <v>69.96733051989068</v>
      </c>
    </row>
    <row r="166" spans="1:22" ht="15" hidden="1" customHeight="1" x14ac:dyDescent="0.35">
      <c r="A166" s="1">
        <v>43495</v>
      </c>
      <c r="B166" s="2">
        <v>0.83039351851851861</v>
      </c>
      <c r="C166" s="3">
        <f t="shared" si="47"/>
        <v>0.83039351851851861</v>
      </c>
      <c r="D166" s="2">
        <v>0.25</v>
      </c>
      <c r="E166" s="3">
        <f t="shared" si="48"/>
        <v>0.25</v>
      </c>
      <c r="F166" s="2">
        <f t="shared" si="49"/>
        <v>0.58039351851851861</v>
      </c>
      <c r="G166">
        <v>82846</v>
      </c>
      <c r="H166">
        <v>814</v>
      </c>
      <c r="I166">
        <v>20.52</v>
      </c>
      <c r="J166">
        <v>23.51</v>
      </c>
      <c r="K166">
        <v>77920</v>
      </c>
      <c r="L166">
        <v>50.37</v>
      </c>
      <c r="M166">
        <f t="shared" si="50"/>
        <v>1.2625271205703068</v>
      </c>
      <c r="N166">
        <f t="shared" si="51"/>
        <v>1.5872999999999999E-5</v>
      </c>
      <c r="O166" s="8">
        <f t="shared" si="52"/>
        <v>0.69857072999999992</v>
      </c>
      <c r="P166" s="8">
        <f t="shared" si="56"/>
        <v>-2.2927000000005915E-4</v>
      </c>
      <c r="Q166" s="6">
        <f t="shared" si="57"/>
        <v>-5.209497841401026E-6</v>
      </c>
      <c r="R166" s="9">
        <f t="shared" si="58"/>
        <v>-1.6489820611837852E-7</v>
      </c>
      <c r="S166">
        <f t="shared" si="59"/>
        <v>-0.16489820611837852</v>
      </c>
    </row>
    <row r="167" spans="1:22" x14ac:dyDescent="0.35">
      <c r="A167" s="1">
        <v>43495</v>
      </c>
      <c r="B167" s="2">
        <v>0.83039351851851861</v>
      </c>
      <c r="C167" s="3">
        <f t="shared" si="47"/>
        <v>0.83039351851851861</v>
      </c>
      <c r="D167" s="2">
        <v>0.25</v>
      </c>
      <c r="E167" s="3">
        <f t="shared" si="48"/>
        <v>0.25</v>
      </c>
      <c r="F167" s="2">
        <f t="shared" si="49"/>
        <v>0.58039351851851861</v>
      </c>
      <c r="G167">
        <v>83348</v>
      </c>
      <c r="H167">
        <v>830</v>
      </c>
      <c r="I167">
        <v>20.51</v>
      </c>
      <c r="J167">
        <v>23.51</v>
      </c>
      <c r="K167">
        <v>77935</v>
      </c>
      <c r="L167">
        <v>50.37</v>
      </c>
      <c r="M167">
        <f t="shared" si="50"/>
        <v>1.261379159922398</v>
      </c>
      <c r="N167">
        <f t="shared" si="51"/>
        <v>1.6406333333333333E-5</v>
      </c>
      <c r="O167" s="8">
        <f t="shared" si="52"/>
        <v>0.72204272999999997</v>
      </c>
      <c r="P167" s="8">
        <f t="shared" si="56"/>
        <v>2.3242729999999989E-2</v>
      </c>
      <c r="Q167" s="6">
        <f t="shared" si="57"/>
        <v>5.2812383549193348E-4</v>
      </c>
      <c r="R167" s="9">
        <f t="shared" si="58"/>
        <v>1.6713686103110609E-5</v>
      </c>
      <c r="S167">
        <f t="shared" si="59"/>
        <v>16.713686103110607</v>
      </c>
      <c r="T167">
        <f t="shared" ref="T167:T191" si="72">M167^2</f>
        <v>1.5910773850865345</v>
      </c>
      <c r="U167">
        <f t="shared" ref="U167:U191" si="73">T167-(2.5675*M167)-6.7173</f>
        <v>-8.3648136080142219</v>
      </c>
      <c r="V167">
        <f t="shared" ref="V167:V191" si="74">U167^2</f>
        <v>69.970106696819911</v>
      </c>
    </row>
    <row r="168" spans="1:22" x14ac:dyDescent="0.35">
      <c r="A168" s="1">
        <v>43495</v>
      </c>
      <c r="B168" s="2">
        <v>0.83040509259259254</v>
      </c>
      <c r="C168" s="3">
        <f t="shared" si="47"/>
        <v>0.83040509259259254</v>
      </c>
      <c r="D168" s="2">
        <v>0.25</v>
      </c>
      <c r="E168" s="3">
        <f t="shared" si="48"/>
        <v>0.25</v>
      </c>
      <c r="F168" s="2">
        <f t="shared" si="49"/>
        <v>0.58040509259259254</v>
      </c>
      <c r="G168">
        <v>83773</v>
      </c>
      <c r="H168">
        <v>827</v>
      </c>
      <c r="I168">
        <v>20.54</v>
      </c>
      <c r="J168">
        <v>23.5</v>
      </c>
      <c r="K168">
        <v>77936</v>
      </c>
      <c r="L168">
        <v>50.41</v>
      </c>
      <c r="M168">
        <f t="shared" si="50"/>
        <v>1.2648230418661246</v>
      </c>
      <c r="N168">
        <f t="shared" si="51"/>
        <v>1.6306333333333333E-5</v>
      </c>
      <c r="O168" s="8">
        <f t="shared" si="52"/>
        <v>0.71764172999999998</v>
      </c>
      <c r="P168" s="8">
        <f t="shared" si="56"/>
        <v>1.8841730000000001E-2</v>
      </c>
      <c r="Q168" s="6">
        <f t="shared" si="57"/>
        <v>4.281238354919337E-4</v>
      </c>
      <c r="R168" s="9">
        <f t="shared" si="58"/>
        <v>1.3548326937875218E-5</v>
      </c>
      <c r="S168">
        <f t="shared" si="59"/>
        <v>13.548326937875219</v>
      </c>
      <c r="T168">
        <f t="shared" si="72"/>
        <v>1.5997773272354763</v>
      </c>
      <c r="U168">
        <f t="shared" si="73"/>
        <v>-8.3649558327557987</v>
      </c>
      <c r="V168">
        <f t="shared" si="74"/>
        <v>69.97248608395526</v>
      </c>
    </row>
    <row r="169" spans="1:22" x14ac:dyDescent="0.35">
      <c r="A169" s="1">
        <v>43495</v>
      </c>
      <c r="B169" s="2">
        <v>0.83040509259259254</v>
      </c>
      <c r="C169" s="3">
        <f t="shared" si="47"/>
        <v>0.83040509259259254</v>
      </c>
      <c r="D169" s="2">
        <v>0.25</v>
      </c>
      <c r="E169" s="3">
        <f t="shared" si="48"/>
        <v>0.25</v>
      </c>
      <c r="F169" s="2">
        <f t="shared" si="49"/>
        <v>0.58040509259259254</v>
      </c>
      <c r="G169">
        <v>84273</v>
      </c>
      <c r="H169">
        <v>834</v>
      </c>
      <c r="I169">
        <v>20.61</v>
      </c>
      <c r="J169">
        <v>23.51</v>
      </c>
      <c r="K169">
        <v>77960</v>
      </c>
      <c r="L169">
        <v>50.41</v>
      </c>
      <c r="M169">
        <f t="shared" si="50"/>
        <v>1.2728587664014877</v>
      </c>
      <c r="N169">
        <f t="shared" si="51"/>
        <v>1.6539666666666667E-5</v>
      </c>
      <c r="O169" s="8">
        <f t="shared" si="52"/>
        <v>0.72791073000000006</v>
      </c>
      <c r="P169" s="8">
        <f t="shared" si="56"/>
        <v>2.9110730000000085E-2</v>
      </c>
      <c r="Q169" s="6">
        <f t="shared" si="57"/>
        <v>6.6145716882526893E-4</v>
      </c>
      <c r="R169" s="9">
        <f t="shared" si="58"/>
        <v>2.0926611404728033E-5</v>
      </c>
      <c r="S169">
        <f t="shared" si="59"/>
        <v>20.926611404728032</v>
      </c>
      <c r="T169">
        <f t="shared" si="72"/>
        <v>1.6201694392051169</v>
      </c>
      <c r="U169">
        <f t="shared" si="73"/>
        <v>-8.3651954435307019</v>
      </c>
      <c r="V169">
        <f t="shared" si="74"/>
        <v>69.976494808466811</v>
      </c>
    </row>
    <row r="170" spans="1:22" x14ac:dyDescent="0.35">
      <c r="A170" s="1">
        <v>43495</v>
      </c>
      <c r="B170" s="2">
        <v>0.83041666666666669</v>
      </c>
      <c r="C170" s="3">
        <f t="shared" si="47"/>
        <v>0.83041666666666669</v>
      </c>
      <c r="D170" s="2">
        <v>0.25</v>
      </c>
      <c r="E170" s="3">
        <f t="shared" si="48"/>
        <v>0.25</v>
      </c>
      <c r="F170" s="2">
        <f t="shared" si="49"/>
        <v>0.58041666666666669</v>
      </c>
      <c r="G170">
        <v>84773</v>
      </c>
      <c r="H170">
        <v>831</v>
      </c>
      <c r="I170">
        <v>20.52</v>
      </c>
      <c r="J170">
        <v>23.5</v>
      </c>
      <c r="K170">
        <v>77959</v>
      </c>
      <c r="L170">
        <v>50.41</v>
      </c>
      <c r="M170">
        <f t="shared" si="50"/>
        <v>1.2625271205703068</v>
      </c>
      <c r="N170">
        <f t="shared" si="51"/>
        <v>1.6439666666666668E-5</v>
      </c>
      <c r="O170" s="8">
        <f t="shared" si="52"/>
        <v>0.72350973000000007</v>
      </c>
      <c r="P170" s="8">
        <f t="shared" si="56"/>
        <v>2.4709730000000096E-2</v>
      </c>
      <c r="Q170" s="6">
        <f t="shared" si="57"/>
        <v>5.6145716882526921E-4</v>
      </c>
      <c r="R170" s="9">
        <f t="shared" si="58"/>
        <v>1.7762526732815734E-5</v>
      </c>
      <c r="S170">
        <f t="shared" si="59"/>
        <v>17.762526732815733</v>
      </c>
      <c r="T170">
        <f t="shared" si="72"/>
        <v>1.59397473017555</v>
      </c>
      <c r="U170">
        <f t="shared" si="73"/>
        <v>-8.3648636518887116</v>
      </c>
      <c r="V170">
        <f t="shared" si="74"/>
        <v>69.970943914688959</v>
      </c>
    </row>
    <row r="171" spans="1:22" x14ac:dyDescent="0.35">
      <c r="A171" s="1">
        <v>43495</v>
      </c>
      <c r="B171" s="2">
        <v>0.83041666666666669</v>
      </c>
      <c r="C171" s="3">
        <f t="shared" si="47"/>
        <v>0.83041666666666669</v>
      </c>
      <c r="D171" s="2">
        <v>0.25</v>
      </c>
      <c r="E171" s="3">
        <f t="shared" si="48"/>
        <v>0.25</v>
      </c>
      <c r="F171" s="2">
        <f t="shared" si="49"/>
        <v>0.58041666666666669</v>
      </c>
      <c r="G171">
        <v>85273</v>
      </c>
      <c r="H171">
        <v>824</v>
      </c>
      <c r="I171">
        <v>20.51</v>
      </c>
      <c r="J171">
        <v>23.51</v>
      </c>
      <c r="K171">
        <v>77973</v>
      </c>
      <c r="L171">
        <v>50.41</v>
      </c>
      <c r="M171">
        <f t="shared" si="50"/>
        <v>1.261379159922398</v>
      </c>
      <c r="N171">
        <f t="shared" si="51"/>
        <v>1.6206333333333334E-5</v>
      </c>
      <c r="O171" s="8">
        <f t="shared" si="52"/>
        <v>0.7132407300000001</v>
      </c>
      <c r="P171" s="8">
        <f t="shared" si="56"/>
        <v>1.4440730000000124E-2</v>
      </c>
      <c r="Q171" s="6">
        <f t="shared" si="57"/>
        <v>3.2812383549193647E-4</v>
      </c>
      <c r="R171" s="9">
        <f t="shared" si="58"/>
        <v>1.0379168153667714E-5</v>
      </c>
      <c r="S171">
        <f t="shared" si="59"/>
        <v>10.379168153667713</v>
      </c>
      <c r="T171">
        <f t="shared" si="72"/>
        <v>1.5910773850865345</v>
      </c>
      <c r="U171">
        <f t="shared" si="73"/>
        <v>-8.3648136080142219</v>
      </c>
      <c r="V171">
        <f t="shared" si="74"/>
        <v>69.970106696819911</v>
      </c>
    </row>
    <row r="172" spans="1:22" x14ac:dyDescent="0.35">
      <c r="A172" s="1">
        <v>43495</v>
      </c>
      <c r="B172" s="2">
        <v>0.83042824074074073</v>
      </c>
      <c r="C172" s="3">
        <f t="shared" si="47"/>
        <v>0.83042824074074073</v>
      </c>
      <c r="D172" s="2">
        <v>0.25</v>
      </c>
      <c r="E172" s="3">
        <f t="shared" si="48"/>
        <v>0.25</v>
      </c>
      <c r="F172" s="2">
        <f t="shared" si="49"/>
        <v>0.58042824074074073</v>
      </c>
      <c r="G172">
        <v>85773</v>
      </c>
      <c r="H172">
        <v>821</v>
      </c>
      <c r="I172">
        <v>20.48</v>
      </c>
      <c r="J172">
        <v>23.51</v>
      </c>
      <c r="K172">
        <v>77973</v>
      </c>
      <c r="L172">
        <v>50.41</v>
      </c>
      <c r="M172">
        <f t="shared" si="50"/>
        <v>1.257935277978671</v>
      </c>
      <c r="N172">
        <f t="shared" si="51"/>
        <v>1.6106333333333332E-5</v>
      </c>
      <c r="O172" s="8">
        <f t="shared" si="52"/>
        <v>0.70883972999999989</v>
      </c>
      <c r="P172" s="8">
        <f t="shared" si="56"/>
        <v>1.0039729999999913E-2</v>
      </c>
      <c r="Q172" s="6">
        <f t="shared" si="57"/>
        <v>2.2812383549193169E-4</v>
      </c>
      <c r="R172" s="9">
        <f t="shared" si="58"/>
        <v>7.2159818712364679E-6</v>
      </c>
      <c r="S172">
        <f t="shared" si="59"/>
        <v>7.2159818712364681</v>
      </c>
      <c r="T172">
        <f t="shared" si="72"/>
        <v>1.5824011635832762</v>
      </c>
      <c r="U172">
        <f t="shared" si="73"/>
        <v>-8.364647662626961</v>
      </c>
      <c r="V172">
        <f t="shared" si="74"/>
        <v>69.96733051989068</v>
      </c>
    </row>
    <row r="173" spans="1:22" x14ac:dyDescent="0.35">
      <c r="A173" s="1">
        <v>43495</v>
      </c>
      <c r="B173" s="2">
        <v>0.83042824074074073</v>
      </c>
      <c r="C173" s="3">
        <f t="shared" si="47"/>
        <v>0.83042824074074073</v>
      </c>
      <c r="D173" s="2">
        <v>0.25</v>
      </c>
      <c r="E173" s="3">
        <f t="shared" si="48"/>
        <v>0.25</v>
      </c>
      <c r="F173" s="2">
        <f t="shared" si="49"/>
        <v>0.58042824074074073</v>
      </c>
      <c r="G173">
        <v>86274</v>
      </c>
      <c r="H173">
        <v>835</v>
      </c>
      <c r="I173">
        <v>20.49</v>
      </c>
      <c r="J173">
        <v>23.51</v>
      </c>
      <c r="K173">
        <v>77969</v>
      </c>
      <c r="L173">
        <v>50.44</v>
      </c>
      <c r="M173">
        <f t="shared" si="50"/>
        <v>1.2590832386265796</v>
      </c>
      <c r="N173">
        <f t="shared" si="51"/>
        <v>1.6572999999999999E-5</v>
      </c>
      <c r="O173" s="8">
        <f t="shared" si="52"/>
        <v>0.72937772999999995</v>
      </c>
      <c r="P173" s="8">
        <f t="shared" si="56"/>
        <v>3.057772999999997E-2</v>
      </c>
      <c r="Q173" s="6">
        <f t="shared" si="57"/>
        <v>6.9479050215859968E-4</v>
      </c>
      <c r="R173" s="9">
        <f t="shared" si="58"/>
        <v>2.1978645356221796E-5</v>
      </c>
      <c r="S173">
        <f t="shared" si="59"/>
        <v>21.978645356221797</v>
      </c>
      <c r="T173">
        <f t="shared" si="72"/>
        <v>1.5852906017903963</v>
      </c>
      <c r="U173">
        <f t="shared" si="73"/>
        <v>-8.3647056133833466</v>
      </c>
      <c r="V173">
        <f t="shared" si="74"/>
        <v>69.968299998566863</v>
      </c>
    </row>
    <row r="174" spans="1:22" x14ac:dyDescent="0.35">
      <c r="A174" s="1">
        <v>43495</v>
      </c>
      <c r="B174" s="2">
        <v>0.83043981481481488</v>
      </c>
      <c r="C174" s="3">
        <f t="shared" si="47"/>
        <v>0.83043981481481488</v>
      </c>
      <c r="D174" s="2">
        <v>0.25</v>
      </c>
      <c r="E174" s="3">
        <f t="shared" si="48"/>
        <v>0.25</v>
      </c>
      <c r="F174" s="2">
        <f t="shared" si="49"/>
        <v>0.58043981481481488</v>
      </c>
      <c r="G174">
        <v>86773</v>
      </c>
      <c r="H174">
        <v>821</v>
      </c>
      <c r="I174">
        <v>20.329999999999998</v>
      </c>
      <c r="J174">
        <v>23.5</v>
      </c>
      <c r="K174">
        <v>77985</v>
      </c>
      <c r="L174">
        <v>50.44</v>
      </c>
      <c r="M174">
        <f t="shared" si="50"/>
        <v>1.2407158682600359</v>
      </c>
      <c r="N174">
        <f t="shared" si="51"/>
        <v>1.6106333333333332E-5</v>
      </c>
      <c r="O174" s="8">
        <f t="shared" si="52"/>
        <v>0.70883972999999989</v>
      </c>
      <c r="P174" s="8">
        <f t="shared" si="56"/>
        <v>1.0039729999999913E-2</v>
      </c>
      <c r="Q174" s="6">
        <f t="shared" si="57"/>
        <v>2.2812383549193169E-4</v>
      </c>
      <c r="R174" s="9">
        <f t="shared" si="58"/>
        <v>7.214628303266503E-6</v>
      </c>
      <c r="S174">
        <f t="shared" si="59"/>
        <v>7.2146283032665028</v>
      </c>
      <c r="T174">
        <f t="shared" si="72"/>
        <v>1.5393758657522547</v>
      </c>
      <c r="U174">
        <f t="shared" si="73"/>
        <v>-8.3634621260053876</v>
      </c>
      <c r="V174">
        <f t="shared" si="74"/>
        <v>69.947498733126565</v>
      </c>
    </row>
    <row r="175" spans="1:22" x14ac:dyDescent="0.35">
      <c r="A175" s="1">
        <v>43495</v>
      </c>
      <c r="B175" s="2">
        <v>0.83043981481481488</v>
      </c>
      <c r="C175" s="3">
        <f t="shared" si="47"/>
        <v>0.83043981481481488</v>
      </c>
      <c r="D175" s="2">
        <v>0.25</v>
      </c>
      <c r="E175" s="3">
        <f t="shared" si="48"/>
        <v>0.25</v>
      </c>
      <c r="F175" s="2">
        <f t="shared" si="49"/>
        <v>0.58043981481481488</v>
      </c>
      <c r="G175">
        <v>87273</v>
      </c>
      <c r="H175">
        <v>824</v>
      </c>
      <c r="I175">
        <v>20.190000000000001</v>
      </c>
      <c r="J175">
        <v>23.5</v>
      </c>
      <c r="K175">
        <v>77991</v>
      </c>
      <c r="L175">
        <v>50.44</v>
      </c>
      <c r="M175">
        <f t="shared" si="50"/>
        <v>1.2246444191893102</v>
      </c>
      <c r="N175">
        <f t="shared" si="51"/>
        <v>1.6206333333333334E-5</v>
      </c>
      <c r="O175" s="8">
        <f t="shared" si="52"/>
        <v>0.7132407300000001</v>
      </c>
      <c r="P175" s="8">
        <f t="shared" si="56"/>
        <v>1.4440730000000124E-2</v>
      </c>
      <c r="Q175" s="6">
        <f t="shared" si="57"/>
        <v>3.2812383549193647E-4</v>
      </c>
      <c r="R175" s="9">
        <f t="shared" si="58"/>
        <v>1.037642289790168E-5</v>
      </c>
      <c r="S175">
        <f t="shared" si="59"/>
        <v>10.37642289790168</v>
      </c>
      <c r="T175">
        <f t="shared" si="72"/>
        <v>1.499753953451523</v>
      </c>
      <c r="U175">
        <f t="shared" si="73"/>
        <v>-8.3618205928170308</v>
      </c>
      <c r="V175">
        <f t="shared" si="74"/>
        <v>69.920043626458963</v>
      </c>
    </row>
    <row r="176" spans="1:22" x14ac:dyDescent="0.35">
      <c r="A176" s="1">
        <v>43495</v>
      </c>
      <c r="B176" s="2">
        <v>0.83045138888888881</v>
      </c>
      <c r="C176" s="3">
        <f t="shared" si="47"/>
        <v>0.83045138888888881</v>
      </c>
      <c r="D176" s="2">
        <v>0.25</v>
      </c>
      <c r="E176" s="3">
        <f t="shared" si="48"/>
        <v>0.25</v>
      </c>
      <c r="F176" s="2">
        <f t="shared" si="49"/>
        <v>0.58045138888888881</v>
      </c>
      <c r="G176">
        <v>87773</v>
      </c>
      <c r="H176">
        <v>816</v>
      </c>
      <c r="I176">
        <v>20.02</v>
      </c>
      <c r="J176">
        <v>23.51</v>
      </c>
      <c r="K176">
        <v>77999</v>
      </c>
      <c r="L176">
        <v>50.44</v>
      </c>
      <c r="M176">
        <f t="shared" si="50"/>
        <v>1.2051290881748573</v>
      </c>
      <c r="N176">
        <f t="shared" si="51"/>
        <v>1.5939666666666666E-5</v>
      </c>
      <c r="O176" s="8">
        <f t="shared" si="52"/>
        <v>0.70150472999999991</v>
      </c>
      <c r="P176" s="8">
        <f t="shared" si="56"/>
        <v>2.704729999999933E-3</v>
      </c>
      <c r="Q176" s="6">
        <f t="shared" si="57"/>
        <v>6.1457168825265472E-5</v>
      </c>
      <c r="R176" s="9">
        <f t="shared" si="58"/>
        <v>1.9433567239655491E-6</v>
      </c>
      <c r="S176">
        <f t="shared" si="59"/>
        <v>1.9433567239655491</v>
      </c>
      <c r="T176">
        <f t="shared" si="72"/>
        <v>1.4523361191651629</v>
      </c>
      <c r="U176">
        <f t="shared" si="73"/>
        <v>-8.3591328147237824</v>
      </c>
      <c r="V176">
        <f t="shared" si="74"/>
        <v>69.875101414191946</v>
      </c>
    </row>
    <row r="177" spans="1:22" x14ac:dyDescent="0.35">
      <c r="A177" s="1">
        <v>43495</v>
      </c>
      <c r="B177" s="2">
        <v>0.83045138888888881</v>
      </c>
      <c r="C177" s="3">
        <f t="shared" si="47"/>
        <v>0.83045138888888881</v>
      </c>
      <c r="D177" s="2">
        <v>0.25</v>
      </c>
      <c r="E177" s="3">
        <f t="shared" si="48"/>
        <v>0.25</v>
      </c>
      <c r="F177" s="2">
        <f t="shared" si="49"/>
        <v>0.58045138888888881</v>
      </c>
      <c r="G177">
        <v>88273</v>
      </c>
      <c r="H177">
        <v>820</v>
      </c>
      <c r="I177">
        <v>19.96</v>
      </c>
      <c r="J177">
        <v>23.51</v>
      </c>
      <c r="K177">
        <v>78008</v>
      </c>
      <c r="L177">
        <v>50.44</v>
      </c>
      <c r="M177">
        <f t="shared" si="50"/>
        <v>1.1982413242874035</v>
      </c>
      <c r="N177">
        <f t="shared" si="51"/>
        <v>1.6073E-5</v>
      </c>
      <c r="O177" s="8">
        <f t="shared" si="52"/>
        <v>0.70737273000000001</v>
      </c>
      <c r="P177" s="8">
        <f t="shared" si="56"/>
        <v>8.5727300000000284E-3</v>
      </c>
      <c r="Q177" s="6">
        <f t="shared" si="57"/>
        <v>1.9479050215860097E-4</v>
      </c>
      <c r="R177" s="9">
        <f t="shared" si="58"/>
        <v>6.1588219128712548E-6</v>
      </c>
      <c r="S177">
        <f t="shared" si="59"/>
        <v>6.1588219128712547</v>
      </c>
      <c r="T177">
        <f t="shared" si="72"/>
        <v>1.4357822712300305</v>
      </c>
      <c r="U177">
        <f t="shared" si="73"/>
        <v>-8.3580023288778769</v>
      </c>
      <c r="V177">
        <f t="shared" si="74"/>
        <v>69.85620292952801</v>
      </c>
    </row>
    <row r="178" spans="1:22" x14ac:dyDescent="0.35">
      <c r="A178" s="1">
        <v>43495</v>
      </c>
      <c r="B178" s="2">
        <v>0.83046296296296296</v>
      </c>
      <c r="C178" s="3">
        <f t="shared" si="47"/>
        <v>0.83046296296296296</v>
      </c>
      <c r="D178" s="2">
        <v>0.25</v>
      </c>
      <c r="E178" s="3">
        <f t="shared" si="48"/>
        <v>0.25</v>
      </c>
      <c r="F178" s="2">
        <f t="shared" si="49"/>
        <v>0.58046296296296296</v>
      </c>
      <c r="G178">
        <v>88776</v>
      </c>
      <c r="H178">
        <v>823</v>
      </c>
      <c r="I178">
        <v>19.829999999999998</v>
      </c>
      <c r="J178">
        <v>23.52</v>
      </c>
      <c r="K178">
        <v>78017</v>
      </c>
      <c r="L178">
        <v>50.44</v>
      </c>
      <c r="M178">
        <f t="shared" si="50"/>
        <v>1.1833178358645864</v>
      </c>
      <c r="N178">
        <f t="shared" si="51"/>
        <v>1.6172999999999999E-5</v>
      </c>
      <c r="O178" s="8">
        <f t="shared" si="52"/>
        <v>0.71177372999999999</v>
      </c>
      <c r="P178" s="8">
        <f t="shared" si="56"/>
        <v>1.2973730000000017E-2</v>
      </c>
      <c r="Q178" s="6">
        <f t="shared" si="57"/>
        <v>2.9479050215860069E-4</v>
      </c>
      <c r="R178" s="9">
        <f t="shared" si="58"/>
        <v>9.3198278921467053E-6</v>
      </c>
      <c r="S178">
        <f t="shared" si="59"/>
        <v>9.319827892146705</v>
      </c>
      <c r="T178">
        <f t="shared" si="72"/>
        <v>1.4002411006752482</v>
      </c>
      <c r="U178">
        <f t="shared" si="73"/>
        <v>-8.3552274429070774</v>
      </c>
      <c r="V178">
        <f t="shared" si="74"/>
        <v>69.809825622707535</v>
      </c>
    </row>
    <row r="179" spans="1:22" x14ac:dyDescent="0.35">
      <c r="A179" s="1">
        <v>43495</v>
      </c>
      <c r="B179" s="2">
        <v>0.83046296296296296</v>
      </c>
      <c r="C179" s="3">
        <f t="shared" si="47"/>
        <v>0.83046296296296296</v>
      </c>
      <c r="D179" s="2">
        <v>0.25</v>
      </c>
      <c r="E179" s="3">
        <f t="shared" si="48"/>
        <v>0.25</v>
      </c>
      <c r="F179" s="2">
        <f t="shared" si="49"/>
        <v>0.58046296296296296</v>
      </c>
      <c r="G179">
        <v>89273</v>
      </c>
      <c r="H179">
        <v>828</v>
      </c>
      <c r="I179">
        <v>19.559999999999999</v>
      </c>
      <c r="J179">
        <v>23.51</v>
      </c>
      <c r="K179">
        <v>78017</v>
      </c>
      <c r="L179">
        <v>50.48</v>
      </c>
      <c r="M179">
        <f t="shared" si="50"/>
        <v>1.1523228983710436</v>
      </c>
      <c r="N179">
        <f t="shared" si="51"/>
        <v>1.6339666666666665E-5</v>
      </c>
      <c r="O179" s="8">
        <f t="shared" si="52"/>
        <v>0.71910872999999997</v>
      </c>
      <c r="P179" s="8">
        <f t="shared" si="56"/>
        <v>2.0308729999999997E-2</v>
      </c>
      <c r="Q179" s="6">
        <f t="shared" si="57"/>
        <v>4.6145716882526694E-4</v>
      </c>
      <c r="R179" s="9">
        <f t="shared" si="58"/>
        <v>1.4588517593762799E-5</v>
      </c>
      <c r="S179">
        <f t="shared" si="59"/>
        <v>14.588517593762798</v>
      </c>
      <c r="T179">
        <f t="shared" si="72"/>
        <v>1.3278480621102426</v>
      </c>
      <c r="U179">
        <f t="shared" si="73"/>
        <v>-8.3480409794574122</v>
      </c>
      <c r="V179">
        <f t="shared" si="74"/>
        <v>69.68978819470027</v>
      </c>
    </row>
    <row r="180" spans="1:22" x14ac:dyDescent="0.35">
      <c r="A180" s="1">
        <v>43495</v>
      </c>
      <c r="B180" s="2">
        <v>0.83047453703703711</v>
      </c>
      <c r="C180" s="3">
        <f t="shared" si="47"/>
        <v>0.83047453703703711</v>
      </c>
      <c r="D180" s="2">
        <v>0.25</v>
      </c>
      <c r="E180" s="3">
        <f t="shared" si="48"/>
        <v>0.25</v>
      </c>
      <c r="F180" s="2">
        <f t="shared" si="49"/>
        <v>0.58047453703703711</v>
      </c>
      <c r="G180">
        <v>89774</v>
      </c>
      <c r="H180">
        <v>826</v>
      </c>
      <c r="I180">
        <v>19.149999999999999</v>
      </c>
      <c r="J180">
        <v>23.51</v>
      </c>
      <c r="K180">
        <v>78025</v>
      </c>
      <c r="L180">
        <v>50.48</v>
      </c>
      <c r="M180">
        <f t="shared" si="50"/>
        <v>1.105256511806775</v>
      </c>
      <c r="N180">
        <f t="shared" si="51"/>
        <v>1.6273000000000002E-5</v>
      </c>
      <c r="O180" s="8">
        <f t="shared" si="52"/>
        <v>0.71617473000000009</v>
      </c>
      <c r="P180" s="8">
        <f t="shared" si="56"/>
        <v>1.7374730000000116E-2</v>
      </c>
      <c r="Q180" s="6">
        <f t="shared" si="57"/>
        <v>3.9479050215860295E-4</v>
      </c>
      <c r="R180" s="9">
        <f t="shared" si="58"/>
        <v>1.2479636370128365E-5</v>
      </c>
      <c r="S180">
        <f t="shared" si="59"/>
        <v>12.479636370128365</v>
      </c>
      <c r="T180">
        <f t="shared" si="72"/>
        <v>1.2215919568912796</v>
      </c>
      <c r="U180">
        <f t="shared" si="73"/>
        <v>-8.3334541371726143</v>
      </c>
      <c r="V180">
        <f t="shared" si="74"/>
        <v>69.446457856359359</v>
      </c>
    </row>
    <row r="181" spans="1:22" x14ac:dyDescent="0.35">
      <c r="A181" s="1">
        <v>43495</v>
      </c>
      <c r="B181" s="2">
        <v>0.83047453703703711</v>
      </c>
      <c r="C181" s="3">
        <f t="shared" si="47"/>
        <v>0.83047453703703711</v>
      </c>
      <c r="D181" s="2">
        <v>0.25</v>
      </c>
      <c r="E181" s="3">
        <f t="shared" si="48"/>
        <v>0.25</v>
      </c>
      <c r="F181" s="2">
        <f t="shared" si="49"/>
        <v>0.58047453703703711</v>
      </c>
      <c r="G181">
        <v>90273</v>
      </c>
      <c r="H181">
        <v>826</v>
      </c>
      <c r="I181">
        <v>19</v>
      </c>
      <c r="J181">
        <v>23.51</v>
      </c>
      <c r="K181">
        <v>78034</v>
      </c>
      <c r="L181">
        <v>50.48</v>
      </c>
      <c r="M181">
        <f t="shared" si="50"/>
        <v>1.0880371020881403</v>
      </c>
      <c r="N181">
        <f t="shared" si="51"/>
        <v>1.6273000000000002E-5</v>
      </c>
      <c r="O181" s="8">
        <f t="shared" si="52"/>
        <v>0.71617473000000009</v>
      </c>
      <c r="P181" s="8">
        <f t="shared" si="56"/>
        <v>1.7374730000000116E-2</v>
      </c>
      <c r="Q181" s="6">
        <f t="shared" si="57"/>
        <v>3.9479050215860295E-4</v>
      </c>
      <c r="R181" s="9">
        <f t="shared" si="58"/>
        <v>1.2478197039486195E-5</v>
      </c>
      <c r="S181">
        <f t="shared" si="59"/>
        <v>12.478197039486195</v>
      </c>
      <c r="T181">
        <f t="shared" si="72"/>
        <v>1.1838247355203582</v>
      </c>
      <c r="U181">
        <f t="shared" si="73"/>
        <v>-8.3270105240909427</v>
      </c>
      <c r="V181">
        <f t="shared" si="74"/>
        <v>69.339104268321321</v>
      </c>
    </row>
    <row r="182" spans="1:22" x14ac:dyDescent="0.35">
      <c r="A182" s="1">
        <v>43495</v>
      </c>
      <c r="B182" s="2">
        <v>0.83048611111111104</v>
      </c>
      <c r="C182" s="3">
        <f t="shared" si="47"/>
        <v>0.83048611111111104</v>
      </c>
      <c r="D182" s="2">
        <v>0.25</v>
      </c>
      <c r="E182" s="3">
        <f t="shared" si="48"/>
        <v>0.25</v>
      </c>
      <c r="F182" s="2">
        <f t="shared" si="49"/>
        <v>0.58048611111111104</v>
      </c>
      <c r="G182">
        <v>90773</v>
      </c>
      <c r="H182">
        <v>823</v>
      </c>
      <c r="I182">
        <v>18.690000000000001</v>
      </c>
      <c r="J182">
        <v>23.5</v>
      </c>
      <c r="K182">
        <v>78042</v>
      </c>
      <c r="L182">
        <v>50.48</v>
      </c>
      <c r="M182">
        <f t="shared" si="50"/>
        <v>1.052450322002962</v>
      </c>
      <c r="N182">
        <f t="shared" si="51"/>
        <v>1.6172999999999999E-5</v>
      </c>
      <c r="O182" s="8">
        <f t="shared" si="52"/>
        <v>0.71177372999999999</v>
      </c>
      <c r="P182" s="8">
        <f t="shared" si="56"/>
        <v>1.2973730000000017E-2</v>
      </c>
      <c r="Q182" s="6">
        <f t="shared" si="57"/>
        <v>2.9479050215860069E-4</v>
      </c>
      <c r="R182" s="9">
        <f t="shared" si="58"/>
        <v>9.3162142807323065E-6</v>
      </c>
      <c r="S182">
        <f t="shared" si="59"/>
        <v>9.3162142807323072</v>
      </c>
      <c r="T182">
        <f t="shared" si="72"/>
        <v>1.1076516802841383</v>
      </c>
      <c r="U182">
        <f t="shared" si="73"/>
        <v>-8.3118145214584658</v>
      </c>
      <c r="V182">
        <f t="shared" si="74"/>
        <v>69.086260639127829</v>
      </c>
    </row>
    <row r="183" spans="1:22" x14ac:dyDescent="0.35">
      <c r="A183" s="1">
        <v>43495</v>
      </c>
      <c r="B183" s="2">
        <v>0.83048611111111104</v>
      </c>
      <c r="C183" s="3">
        <f t="shared" si="47"/>
        <v>0.83048611111111104</v>
      </c>
      <c r="D183" s="2">
        <v>0.25</v>
      </c>
      <c r="E183" s="3">
        <f t="shared" si="48"/>
        <v>0.25</v>
      </c>
      <c r="F183" s="2">
        <f t="shared" si="49"/>
        <v>0.58048611111111104</v>
      </c>
      <c r="G183">
        <v>91273</v>
      </c>
      <c r="H183">
        <v>825</v>
      </c>
      <c r="I183">
        <v>18.170000000000002</v>
      </c>
      <c r="J183">
        <v>23.51</v>
      </c>
      <c r="K183">
        <v>78056</v>
      </c>
      <c r="L183">
        <v>50.51</v>
      </c>
      <c r="M183">
        <f t="shared" si="50"/>
        <v>0.99275636831169445</v>
      </c>
      <c r="N183">
        <f t="shared" si="51"/>
        <v>1.6239666666666666E-5</v>
      </c>
      <c r="O183" s="8">
        <f t="shared" si="52"/>
        <v>0.71470772999999999</v>
      </c>
      <c r="P183" s="8">
        <f t="shared" si="56"/>
        <v>1.5907730000000009E-2</v>
      </c>
      <c r="Q183" s="6">
        <f t="shared" si="57"/>
        <v>3.6145716882526722E-4</v>
      </c>
      <c r="R183" s="9">
        <f t="shared" si="58"/>
        <v>1.1421405825466244E-5</v>
      </c>
      <c r="S183">
        <f t="shared" si="59"/>
        <v>11.421405825466245</v>
      </c>
      <c r="T183">
        <f t="shared" si="72"/>
        <v>0.98556520682342474</v>
      </c>
      <c r="U183">
        <f t="shared" si="73"/>
        <v>-8.2806367688168514</v>
      </c>
      <c r="V183">
        <f t="shared" si="74"/>
        <v>68.568945297081584</v>
      </c>
    </row>
    <row r="184" spans="1:22" x14ac:dyDescent="0.35">
      <c r="A184" s="1">
        <v>43495</v>
      </c>
      <c r="B184" s="2">
        <v>0.83049768518518519</v>
      </c>
      <c r="C184" s="3">
        <f t="shared" si="47"/>
        <v>0.83049768518518519</v>
      </c>
      <c r="D184" s="2">
        <v>0.25</v>
      </c>
      <c r="E184" s="3">
        <f t="shared" si="48"/>
        <v>0.25</v>
      </c>
      <c r="F184" s="2">
        <f t="shared" si="49"/>
        <v>0.58049768518518519</v>
      </c>
      <c r="G184">
        <v>91773</v>
      </c>
      <c r="H184">
        <v>820</v>
      </c>
      <c r="I184">
        <v>18.03</v>
      </c>
      <c r="J184">
        <v>23.51</v>
      </c>
      <c r="K184">
        <v>78069</v>
      </c>
      <c r="L184">
        <v>50.51</v>
      </c>
      <c r="M184">
        <f t="shared" si="50"/>
        <v>0.97668491924096856</v>
      </c>
      <c r="N184">
        <f t="shared" si="51"/>
        <v>1.6073E-5</v>
      </c>
      <c r="O184" s="8">
        <f t="shared" si="52"/>
        <v>0.70737273000000001</v>
      </c>
      <c r="P184" s="8">
        <f t="shared" si="56"/>
        <v>8.5727300000000284E-3</v>
      </c>
      <c r="Q184" s="6">
        <f t="shared" si="57"/>
        <v>1.9479050215860097E-4</v>
      </c>
      <c r="R184" s="9">
        <f t="shared" si="58"/>
        <v>6.1540096552954543E-6</v>
      </c>
      <c r="S184">
        <f t="shared" si="59"/>
        <v>6.1540096552954546</v>
      </c>
      <c r="T184">
        <f t="shared" si="72"/>
        <v>0.95391343147273733</v>
      </c>
      <c r="U184">
        <f t="shared" si="73"/>
        <v>-8.2710250986784484</v>
      </c>
      <c r="V184">
        <f t="shared" si="74"/>
        <v>68.409856182968838</v>
      </c>
    </row>
    <row r="185" spans="1:22" x14ac:dyDescent="0.35">
      <c r="A185" s="1">
        <v>43495</v>
      </c>
      <c r="B185" s="2">
        <v>0.83049768518518519</v>
      </c>
      <c r="C185" s="3">
        <f t="shared" si="47"/>
        <v>0.83049768518518519</v>
      </c>
      <c r="D185" s="2">
        <v>0.25</v>
      </c>
      <c r="E185" s="3">
        <f t="shared" si="48"/>
        <v>0.25</v>
      </c>
      <c r="F185" s="2">
        <f t="shared" si="49"/>
        <v>0.58049768518518519</v>
      </c>
      <c r="G185">
        <v>92273</v>
      </c>
      <c r="H185">
        <v>819</v>
      </c>
      <c r="I185">
        <v>17.82</v>
      </c>
      <c r="J185">
        <v>23.51</v>
      </c>
      <c r="K185">
        <v>78066</v>
      </c>
      <c r="L185">
        <v>50.51</v>
      </c>
      <c r="M185">
        <f t="shared" si="50"/>
        <v>0.95257774563487962</v>
      </c>
      <c r="N185">
        <f t="shared" si="51"/>
        <v>1.6039666666666668E-5</v>
      </c>
      <c r="O185" s="8">
        <f t="shared" si="52"/>
        <v>0.70590573000000012</v>
      </c>
      <c r="P185" s="8">
        <f t="shared" si="56"/>
        <v>7.1057300000001433E-3</v>
      </c>
      <c r="Q185" s="6">
        <f t="shared" si="57"/>
        <v>1.6145716882527025E-4</v>
      </c>
      <c r="R185" s="9">
        <f t="shared" si="58"/>
        <v>5.1011068213127434E-6</v>
      </c>
      <c r="S185">
        <f t="shared" si="59"/>
        <v>5.1011068213127437</v>
      </c>
      <c r="T185">
        <f t="shared" si="72"/>
        <v>0.90740436147882941</v>
      </c>
      <c r="U185">
        <f t="shared" si="73"/>
        <v>-8.2556390004387232</v>
      </c>
      <c r="V185">
        <f t="shared" si="74"/>
        <v>68.155575305564881</v>
      </c>
    </row>
    <row r="186" spans="1:22" x14ac:dyDescent="0.35">
      <c r="A186" s="1">
        <v>43495</v>
      </c>
      <c r="B186" s="2">
        <v>0.83050925925925922</v>
      </c>
      <c r="C186" s="3">
        <f t="shared" si="47"/>
        <v>0.83050925925925922</v>
      </c>
      <c r="D186" s="2">
        <v>0.25</v>
      </c>
      <c r="E186" s="3">
        <f t="shared" si="48"/>
        <v>0.25</v>
      </c>
      <c r="F186" s="2">
        <f t="shared" si="49"/>
        <v>0.58050925925925922</v>
      </c>
      <c r="G186">
        <v>92773</v>
      </c>
      <c r="H186">
        <v>835</v>
      </c>
      <c r="I186">
        <v>17.64</v>
      </c>
      <c r="J186">
        <v>23.51</v>
      </c>
      <c r="K186">
        <v>78073</v>
      </c>
      <c r="L186">
        <v>50.51</v>
      </c>
      <c r="M186">
        <f t="shared" si="50"/>
        <v>0.93191445397251782</v>
      </c>
      <c r="N186">
        <f t="shared" si="51"/>
        <v>1.6572999999999999E-5</v>
      </c>
      <c r="O186" s="8">
        <f t="shared" si="52"/>
        <v>0.72937772999999995</v>
      </c>
      <c r="P186" s="8">
        <f t="shared" si="56"/>
        <v>3.057772999999997E-2</v>
      </c>
      <c r="Q186" s="6">
        <f t="shared" si="57"/>
        <v>6.9479050215859968E-4</v>
      </c>
      <c r="R186" s="9">
        <f t="shared" si="58"/>
        <v>2.1949367896446369E-5</v>
      </c>
      <c r="S186">
        <f t="shared" si="59"/>
        <v>21.949367896446368</v>
      </c>
      <c r="T186">
        <f t="shared" si="72"/>
        <v>0.86846454952289609</v>
      </c>
      <c r="U186">
        <f t="shared" si="73"/>
        <v>-8.2415258110515435</v>
      </c>
      <c r="V186">
        <f t="shared" si="74"/>
        <v>67.922747694228804</v>
      </c>
    </row>
    <row r="187" spans="1:22" x14ac:dyDescent="0.35">
      <c r="A187" s="1">
        <v>43495</v>
      </c>
      <c r="B187" s="2">
        <v>0.83050925925925922</v>
      </c>
      <c r="C187" s="3">
        <f t="shared" si="47"/>
        <v>0.83050925925925922</v>
      </c>
      <c r="D187" s="2">
        <v>0.25</v>
      </c>
      <c r="E187" s="3">
        <f t="shared" si="48"/>
        <v>0.25</v>
      </c>
      <c r="F187" s="2">
        <f t="shared" si="49"/>
        <v>0.58050925925925922</v>
      </c>
      <c r="G187">
        <v>93274</v>
      </c>
      <c r="H187">
        <v>822</v>
      </c>
      <c r="I187">
        <v>17.559999999999999</v>
      </c>
      <c r="J187">
        <v>23.51</v>
      </c>
      <c r="K187">
        <v>78078</v>
      </c>
      <c r="L187">
        <v>50.51</v>
      </c>
      <c r="M187">
        <f t="shared" si="50"/>
        <v>0.92273076878924576</v>
      </c>
      <c r="N187">
        <f t="shared" si="51"/>
        <v>1.6139666666666667E-5</v>
      </c>
      <c r="O187" s="8">
        <f t="shared" si="52"/>
        <v>0.71030673</v>
      </c>
      <c r="P187" s="8">
        <f t="shared" si="56"/>
        <v>1.1506730000000021E-2</v>
      </c>
      <c r="Q187" s="6">
        <f t="shared" si="57"/>
        <v>2.6145716882526745E-4</v>
      </c>
      <c r="R187" s="9">
        <f t="shared" si="58"/>
        <v>8.2592552205819002E-6</v>
      </c>
      <c r="S187">
        <f t="shared" si="59"/>
        <v>8.2592552205819008</v>
      </c>
      <c r="T187">
        <f t="shared" si="72"/>
        <v>0.85143207167039248</v>
      </c>
      <c r="U187">
        <f t="shared" si="73"/>
        <v>-8.2349791771959957</v>
      </c>
      <c r="V187">
        <f t="shared" si="74"/>
        <v>67.814882048851644</v>
      </c>
    </row>
    <row r="188" spans="1:22" x14ac:dyDescent="0.35">
      <c r="A188" s="1">
        <v>43495</v>
      </c>
      <c r="B188" s="2">
        <v>0.83052083333333337</v>
      </c>
      <c r="C188" s="3">
        <f t="shared" si="47"/>
        <v>0.83052083333333337</v>
      </c>
      <c r="D188" s="2">
        <v>0.25</v>
      </c>
      <c r="E188" s="3">
        <f t="shared" si="48"/>
        <v>0.25</v>
      </c>
      <c r="F188" s="2">
        <f t="shared" si="49"/>
        <v>0.58052083333333337</v>
      </c>
      <c r="G188">
        <v>93773</v>
      </c>
      <c r="H188">
        <v>827</v>
      </c>
      <c r="I188">
        <v>17.260000000000002</v>
      </c>
      <c r="J188">
        <v>23.52</v>
      </c>
      <c r="K188">
        <v>78090</v>
      </c>
      <c r="L188">
        <v>50.51</v>
      </c>
      <c r="M188">
        <f t="shared" si="50"/>
        <v>0.88829194935197631</v>
      </c>
      <c r="N188">
        <f t="shared" si="51"/>
        <v>1.6306333333333333E-5</v>
      </c>
      <c r="O188" s="8">
        <f t="shared" si="52"/>
        <v>0.71764172999999998</v>
      </c>
      <c r="P188" s="8">
        <f t="shared" si="56"/>
        <v>1.8841730000000001E-2</v>
      </c>
      <c r="Q188" s="6">
        <f t="shared" si="57"/>
        <v>4.281238354919337E-4</v>
      </c>
      <c r="R188" s="9">
        <f t="shared" si="58"/>
        <v>1.3522520126285166E-5</v>
      </c>
      <c r="S188">
        <f t="shared" si="59"/>
        <v>13.522520126285167</v>
      </c>
      <c r="T188">
        <f t="shared" si="72"/>
        <v>0.78906258728353407</v>
      </c>
      <c r="U188">
        <f t="shared" si="73"/>
        <v>-8.2089269926776645</v>
      </c>
      <c r="V188">
        <f t="shared" si="74"/>
        <v>67.386482371111967</v>
      </c>
    </row>
    <row r="189" spans="1:22" x14ac:dyDescent="0.35">
      <c r="A189" s="1">
        <v>43495</v>
      </c>
      <c r="B189" s="2">
        <v>0.83052083333333337</v>
      </c>
      <c r="C189" s="3">
        <f t="shared" si="47"/>
        <v>0.83052083333333337</v>
      </c>
      <c r="D189" s="2">
        <v>0.25</v>
      </c>
      <c r="E189" s="3">
        <f t="shared" si="48"/>
        <v>0.25</v>
      </c>
      <c r="F189" s="2">
        <f t="shared" si="49"/>
        <v>0.58052083333333337</v>
      </c>
      <c r="G189">
        <v>94273</v>
      </c>
      <c r="H189">
        <v>822</v>
      </c>
      <c r="I189">
        <v>17.079999999999998</v>
      </c>
      <c r="J189">
        <v>23.52</v>
      </c>
      <c r="K189">
        <v>78095</v>
      </c>
      <c r="L189">
        <v>50.55</v>
      </c>
      <c r="M189">
        <f t="shared" si="50"/>
        <v>0.86762865768961417</v>
      </c>
      <c r="N189">
        <f t="shared" si="51"/>
        <v>1.6139666666666667E-5</v>
      </c>
      <c r="O189" s="8">
        <f t="shared" si="52"/>
        <v>0.71030673</v>
      </c>
      <c r="P189" s="8">
        <f t="shared" si="56"/>
        <v>1.1506730000000021E-2</v>
      </c>
      <c r="Q189" s="6">
        <f t="shared" si="57"/>
        <v>2.6145716882526745E-4</v>
      </c>
      <c r="R189" s="9">
        <f t="shared" si="58"/>
        <v>8.257735663763491E-6</v>
      </c>
      <c r="S189">
        <f t="shared" si="59"/>
        <v>8.2577356637634907</v>
      </c>
      <c r="T189">
        <f t="shared" si="72"/>
        <v>0.75277948764428171</v>
      </c>
      <c r="U189">
        <f t="shared" si="73"/>
        <v>-8.1921570909738026</v>
      </c>
      <c r="V189">
        <f t="shared" si="74"/>
        <v>67.111437803192359</v>
      </c>
    </row>
    <row r="190" spans="1:22" x14ac:dyDescent="0.35">
      <c r="A190" s="1">
        <v>43495</v>
      </c>
      <c r="B190" s="2">
        <v>0.8305324074074073</v>
      </c>
      <c r="C190" s="3">
        <f t="shared" si="47"/>
        <v>0.8305324074074073</v>
      </c>
      <c r="D190" s="2">
        <v>0.25</v>
      </c>
      <c r="E190" s="3">
        <f t="shared" si="48"/>
        <v>0.25</v>
      </c>
      <c r="F190" s="2">
        <f t="shared" si="49"/>
        <v>0.5805324074074073</v>
      </c>
      <c r="G190">
        <v>94773</v>
      </c>
      <c r="H190">
        <v>824</v>
      </c>
      <c r="I190">
        <v>17.03</v>
      </c>
      <c r="J190">
        <v>23.52</v>
      </c>
      <c r="K190">
        <v>78107</v>
      </c>
      <c r="L190">
        <v>50.55</v>
      </c>
      <c r="M190">
        <f t="shared" si="50"/>
        <v>0.86188885445006957</v>
      </c>
      <c r="N190">
        <f t="shared" si="51"/>
        <v>1.6206333333333334E-5</v>
      </c>
      <c r="O190" s="8">
        <f t="shared" si="52"/>
        <v>0.7132407300000001</v>
      </c>
      <c r="P190" s="8">
        <f t="shared" si="56"/>
        <v>1.4440730000000124E-2</v>
      </c>
      <c r="Q190" s="6">
        <f t="shared" si="57"/>
        <v>3.2812383549193647E-4</v>
      </c>
      <c r="R190" s="9">
        <f t="shared" si="58"/>
        <v>1.0361710969075953E-5</v>
      </c>
      <c r="S190">
        <f t="shared" si="59"/>
        <v>10.361710969075952</v>
      </c>
      <c r="T190">
        <f t="shared" si="72"/>
        <v>0.74285239742525322</v>
      </c>
      <c r="U190">
        <f t="shared" si="73"/>
        <v>-8.1873472363753006</v>
      </c>
      <c r="V190">
        <f t="shared" si="74"/>
        <v>67.032654768982269</v>
      </c>
    </row>
    <row r="191" spans="1:22" x14ac:dyDescent="0.35">
      <c r="A191" s="1">
        <v>43495</v>
      </c>
      <c r="B191" s="2">
        <v>0.8305324074074073</v>
      </c>
      <c r="C191" s="3">
        <f t="shared" si="47"/>
        <v>0.8305324074074073</v>
      </c>
      <c r="D191" s="2">
        <v>0.25</v>
      </c>
      <c r="E191" s="3">
        <f t="shared" si="48"/>
        <v>0.25</v>
      </c>
      <c r="F191" s="2">
        <f t="shared" si="49"/>
        <v>0.5805324074074073</v>
      </c>
      <c r="G191">
        <v>95273</v>
      </c>
      <c r="H191">
        <v>828</v>
      </c>
      <c r="I191">
        <v>16.940000000000001</v>
      </c>
      <c r="J191">
        <v>23.52</v>
      </c>
      <c r="K191">
        <v>78110</v>
      </c>
      <c r="L191">
        <v>50.55</v>
      </c>
      <c r="M191">
        <f t="shared" si="50"/>
        <v>0.85155720861888862</v>
      </c>
      <c r="N191">
        <f t="shared" si="51"/>
        <v>1.6339666666666665E-5</v>
      </c>
      <c r="O191" s="8">
        <f t="shared" si="52"/>
        <v>0.71910872999999997</v>
      </c>
      <c r="P191" s="8">
        <f t="shared" si="56"/>
        <v>2.0308729999999997E-2</v>
      </c>
      <c r="Q191" s="6">
        <f t="shared" si="57"/>
        <v>4.6145716882526694E-4</v>
      </c>
      <c r="R191" s="9">
        <f t="shared" si="58"/>
        <v>1.4571639260806663E-5</v>
      </c>
      <c r="S191">
        <f t="shared" si="59"/>
        <v>14.571639260806663</v>
      </c>
      <c r="T191">
        <f t="shared" si="72"/>
        <v>0.72514967955079335</v>
      </c>
      <c r="U191">
        <f t="shared" si="73"/>
        <v>-8.1785234535782028</v>
      </c>
      <c r="V191">
        <f t="shared" si="74"/>
        <v>66.888245880728732</v>
      </c>
    </row>
    <row r="192" spans="1:22" ht="15" hidden="1" customHeight="1" x14ac:dyDescent="0.35">
      <c r="A192" s="1">
        <v>43495</v>
      </c>
      <c r="B192" s="2">
        <v>0.83054398148148145</v>
      </c>
      <c r="C192" s="3">
        <f t="shared" si="47"/>
        <v>0.83054398148148145</v>
      </c>
      <c r="D192" s="2">
        <v>0.25</v>
      </c>
      <c r="E192" s="3">
        <f t="shared" si="48"/>
        <v>0.25</v>
      </c>
      <c r="F192" s="2">
        <f t="shared" si="49"/>
        <v>0.58054398148148145</v>
      </c>
      <c r="G192">
        <v>95773</v>
      </c>
      <c r="H192">
        <v>812</v>
      </c>
      <c r="I192">
        <v>16.91</v>
      </c>
      <c r="J192">
        <v>23.51</v>
      </c>
      <c r="K192">
        <v>78129</v>
      </c>
      <c r="L192">
        <v>50.58</v>
      </c>
      <c r="M192">
        <f t="shared" si="50"/>
        <v>0.84811332667516159</v>
      </c>
      <c r="N192">
        <f t="shared" si="51"/>
        <v>1.5806333333333335E-5</v>
      </c>
      <c r="O192" s="8">
        <f t="shared" si="52"/>
        <v>0.69563673000000004</v>
      </c>
      <c r="P192" s="8">
        <f t="shared" si="56"/>
        <v>-3.1632699999999403E-3</v>
      </c>
      <c r="Q192" s="6">
        <f t="shared" si="57"/>
        <v>-7.1876164508064995E-5</v>
      </c>
      <c r="R192" s="9">
        <f t="shared" si="58"/>
        <v>-2.2690373299808099E-6</v>
      </c>
      <c r="S192">
        <f t="shared" si="59"/>
        <v>-2.2690373299808098</v>
      </c>
    </row>
    <row r="193" spans="1:22" x14ac:dyDescent="0.35">
      <c r="A193" s="1">
        <v>43495</v>
      </c>
      <c r="B193" s="2">
        <v>0.83054398148148145</v>
      </c>
      <c r="C193" s="3">
        <f t="shared" si="47"/>
        <v>0.83054398148148145</v>
      </c>
      <c r="D193" s="2">
        <v>0.25</v>
      </c>
      <c r="E193" s="3">
        <f t="shared" si="48"/>
        <v>0.25</v>
      </c>
      <c r="F193" s="2">
        <f t="shared" si="49"/>
        <v>0.58054398148148145</v>
      </c>
      <c r="G193">
        <v>96273</v>
      </c>
      <c r="H193">
        <v>816</v>
      </c>
      <c r="I193">
        <v>16.87</v>
      </c>
      <c r="J193">
        <v>23.52</v>
      </c>
      <c r="K193">
        <v>78129</v>
      </c>
      <c r="L193">
        <v>50.58</v>
      </c>
      <c r="M193">
        <f t="shared" si="50"/>
        <v>0.84352148408352567</v>
      </c>
      <c r="N193">
        <f t="shared" si="51"/>
        <v>1.5939666666666666E-5</v>
      </c>
      <c r="O193" s="8">
        <f t="shared" si="52"/>
        <v>0.70150472999999991</v>
      </c>
      <c r="P193" s="8">
        <f t="shared" si="56"/>
        <v>2.704729999999933E-3</v>
      </c>
      <c r="Q193" s="6">
        <f t="shared" si="57"/>
        <v>6.1457168825265472E-5</v>
      </c>
      <c r="R193" s="9">
        <f t="shared" si="58"/>
        <v>1.9401885428151513E-6</v>
      </c>
      <c r="S193">
        <f t="shared" si="59"/>
        <v>1.9401885428151513</v>
      </c>
      <c r="T193">
        <f t="shared" ref="T193:T206" si="75">M193^2</f>
        <v>0.7115284941104737</v>
      </c>
      <c r="U193">
        <f t="shared" ref="U193:U206" si="76">T193-(2.5675*M193)-6.7173</f>
        <v>-8.1715129162739775</v>
      </c>
      <c r="V193">
        <f t="shared" ref="V193:V206" si="77">U193^2</f>
        <v>66.773623340832444</v>
      </c>
    </row>
    <row r="194" spans="1:22" x14ac:dyDescent="0.35">
      <c r="A194" s="1">
        <v>43495</v>
      </c>
      <c r="B194" s="2">
        <v>0.8305555555555556</v>
      </c>
      <c r="C194" s="3">
        <f t="shared" ref="C194:C257" si="78">B194</f>
        <v>0.8305555555555556</v>
      </c>
      <c r="D194" s="2">
        <v>0.25</v>
      </c>
      <c r="E194" s="3">
        <f t="shared" ref="E194:E257" si="79">D194</f>
        <v>0.25</v>
      </c>
      <c r="F194" s="2">
        <f t="shared" ref="F194:F257" si="80">C194-E194</f>
        <v>0.5805555555555556</v>
      </c>
      <c r="G194">
        <v>96774</v>
      </c>
      <c r="H194">
        <v>820</v>
      </c>
      <c r="I194">
        <v>16.8</v>
      </c>
      <c r="J194">
        <v>23.51</v>
      </c>
      <c r="K194">
        <v>78132</v>
      </c>
      <c r="L194">
        <v>50.58</v>
      </c>
      <c r="M194">
        <f t="shared" ref="M194:M257" si="81">(I194-9.522)/8.7111</f>
        <v>0.83548575954816273</v>
      </c>
      <c r="N194">
        <f t="shared" ref="N194:N257" si="82">(H194-337.81)/30000000</f>
        <v>1.6073E-5</v>
      </c>
      <c r="O194" s="8">
        <f t="shared" ref="O194:O257" si="83">N194*44010</f>
        <v>0.70737273000000001</v>
      </c>
      <c r="P194" s="8">
        <f t="shared" si="56"/>
        <v>8.5727300000000284E-3</v>
      </c>
      <c r="Q194" s="6">
        <f t="shared" si="57"/>
        <v>1.9479050215860097E-4</v>
      </c>
      <c r="R194" s="9">
        <f t="shared" si="58"/>
        <v>6.1490475065179548E-6</v>
      </c>
      <c r="S194">
        <f t="shared" si="59"/>
        <v>6.1490475065179551</v>
      </c>
      <c r="T194">
        <f t="shared" si="75"/>
        <v>0.6980364544077704</v>
      </c>
      <c r="U194">
        <f t="shared" si="76"/>
        <v>-8.164373233232137</v>
      </c>
      <c r="V194">
        <f t="shared" si="77"/>
        <v>66.656990291517374</v>
      </c>
    </row>
    <row r="195" spans="1:22" x14ac:dyDescent="0.35">
      <c r="A195" s="1">
        <v>43495</v>
      </c>
      <c r="B195" s="2">
        <v>0.8305555555555556</v>
      </c>
      <c r="C195" s="3">
        <f t="shared" si="78"/>
        <v>0.8305555555555556</v>
      </c>
      <c r="D195" s="2">
        <v>0.25</v>
      </c>
      <c r="E195" s="3">
        <f t="shared" si="79"/>
        <v>0.25</v>
      </c>
      <c r="F195" s="2">
        <f t="shared" si="80"/>
        <v>0.5805555555555556</v>
      </c>
      <c r="G195">
        <v>97273</v>
      </c>
      <c r="H195">
        <v>817</v>
      </c>
      <c r="I195">
        <v>16.68</v>
      </c>
      <c r="J195">
        <v>23.51</v>
      </c>
      <c r="K195">
        <v>78146</v>
      </c>
      <c r="L195">
        <v>50.58</v>
      </c>
      <c r="M195">
        <f t="shared" si="81"/>
        <v>0.82171023177325475</v>
      </c>
      <c r="N195">
        <f t="shared" si="82"/>
        <v>1.5973000000000001E-5</v>
      </c>
      <c r="O195" s="8">
        <f t="shared" si="83"/>
        <v>0.70297173000000002</v>
      </c>
      <c r="P195" s="8">
        <f t="shared" si="56"/>
        <v>4.1717300000000401E-3</v>
      </c>
      <c r="Q195" s="6">
        <f t="shared" si="57"/>
        <v>9.4790502158601233E-5</v>
      </c>
      <c r="R195" s="9">
        <f t="shared" si="58"/>
        <v>2.9917622882714595E-6</v>
      </c>
      <c r="S195">
        <f t="shared" si="59"/>
        <v>2.9917622882714596</v>
      </c>
      <c r="T195">
        <f t="shared" si="75"/>
        <v>0.67520770500085603</v>
      </c>
      <c r="U195">
        <f t="shared" si="76"/>
        <v>-8.1518333150769759</v>
      </c>
      <c r="V195">
        <f t="shared" si="77"/>
        <v>66.452386396798886</v>
      </c>
    </row>
    <row r="196" spans="1:22" x14ac:dyDescent="0.35">
      <c r="A196" s="1">
        <v>43495</v>
      </c>
      <c r="B196" s="2">
        <v>0.83056712962962964</v>
      </c>
      <c r="C196" s="3">
        <f t="shared" si="78"/>
        <v>0.83056712962962964</v>
      </c>
      <c r="D196" s="2">
        <v>0.25</v>
      </c>
      <c r="E196" s="3">
        <f t="shared" si="79"/>
        <v>0.25</v>
      </c>
      <c r="F196" s="2">
        <f t="shared" si="80"/>
        <v>0.58056712962962964</v>
      </c>
      <c r="G196">
        <v>97773</v>
      </c>
      <c r="H196">
        <v>832</v>
      </c>
      <c r="I196">
        <v>16.57</v>
      </c>
      <c r="J196">
        <v>23.53</v>
      </c>
      <c r="K196">
        <v>78143</v>
      </c>
      <c r="L196">
        <v>50.62</v>
      </c>
      <c r="M196">
        <f t="shared" si="81"/>
        <v>0.80908266464625589</v>
      </c>
      <c r="N196">
        <f t="shared" si="82"/>
        <v>1.6473E-5</v>
      </c>
      <c r="O196" s="8">
        <f t="shared" si="83"/>
        <v>0.72497672999999996</v>
      </c>
      <c r="P196" s="8">
        <f t="shared" si="56"/>
        <v>2.6176729999999981E-2</v>
      </c>
      <c r="Q196" s="6">
        <f t="shared" si="57"/>
        <v>5.9479050215859996E-4</v>
      </c>
      <c r="R196" s="9">
        <f t="shared" si="58"/>
        <v>1.8774666669362029E-5</v>
      </c>
      <c r="S196">
        <f t="shared" si="59"/>
        <v>18.774666669362027</v>
      </c>
      <c r="T196">
        <f t="shared" si="75"/>
        <v>0.65461475823108572</v>
      </c>
      <c r="U196">
        <f t="shared" si="76"/>
        <v>-8.1400049832481756</v>
      </c>
      <c r="V196">
        <f t="shared" si="77"/>
        <v>66.259681127305129</v>
      </c>
    </row>
    <row r="197" spans="1:22" x14ac:dyDescent="0.35">
      <c r="A197" s="1">
        <v>43495</v>
      </c>
      <c r="B197" s="2">
        <v>0.83056712962962964</v>
      </c>
      <c r="C197" s="3">
        <f t="shared" si="78"/>
        <v>0.83056712962962964</v>
      </c>
      <c r="D197" s="2">
        <v>0.25</v>
      </c>
      <c r="E197" s="3">
        <f t="shared" si="79"/>
        <v>0.25</v>
      </c>
      <c r="F197" s="2">
        <f t="shared" si="80"/>
        <v>0.58056712962962964</v>
      </c>
      <c r="G197">
        <v>98276</v>
      </c>
      <c r="H197">
        <v>832</v>
      </c>
      <c r="I197">
        <v>16.53</v>
      </c>
      <c r="J197">
        <v>23.52</v>
      </c>
      <c r="K197">
        <v>78159</v>
      </c>
      <c r="L197">
        <v>50.62</v>
      </c>
      <c r="M197">
        <f t="shared" si="81"/>
        <v>0.80449082205462008</v>
      </c>
      <c r="N197">
        <f t="shared" si="82"/>
        <v>1.6473E-5</v>
      </c>
      <c r="O197" s="8">
        <f t="shared" si="83"/>
        <v>0.72497672999999996</v>
      </c>
      <c r="P197" s="8">
        <f t="shared" si="56"/>
        <v>2.6176729999999981E-2</v>
      </c>
      <c r="Q197" s="6">
        <f t="shared" si="57"/>
        <v>5.9479050215859996E-4</v>
      </c>
      <c r="R197" s="9">
        <f t="shared" si="58"/>
        <v>1.8770190594321929E-5</v>
      </c>
      <c r="S197">
        <f t="shared" si="59"/>
        <v>18.770190594321928</v>
      </c>
      <c r="T197">
        <f t="shared" si="75"/>
        <v>0.64720548277011836</v>
      </c>
      <c r="U197">
        <f t="shared" si="76"/>
        <v>-8.1356247028551181</v>
      </c>
      <c r="V197">
        <f t="shared" si="77"/>
        <v>66.188389305706423</v>
      </c>
    </row>
    <row r="198" spans="1:22" x14ac:dyDescent="0.35">
      <c r="A198" s="1">
        <v>43495</v>
      </c>
      <c r="B198" s="2">
        <v>0.83057870370370368</v>
      </c>
      <c r="C198" s="3">
        <f t="shared" si="78"/>
        <v>0.83057870370370368</v>
      </c>
      <c r="D198" s="2">
        <v>0.25</v>
      </c>
      <c r="E198" s="3">
        <f t="shared" si="79"/>
        <v>0.25</v>
      </c>
      <c r="F198" s="2">
        <f t="shared" si="80"/>
        <v>0.58057870370370368</v>
      </c>
      <c r="G198">
        <v>98774</v>
      </c>
      <c r="H198">
        <v>816</v>
      </c>
      <c r="I198">
        <v>16.489999999999998</v>
      </c>
      <c r="J198">
        <v>23.51</v>
      </c>
      <c r="K198">
        <v>78170</v>
      </c>
      <c r="L198">
        <v>50.62</v>
      </c>
      <c r="M198">
        <f t="shared" si="81"/>
        <v>0.79989897946298383</v>
      </c>
      <c r="N198">
        <f t="shared" si="82"/>
        <v>1.5939666666666666E-5</v>
      </c>
      <c r="O198" s="8">
        <f t="shared" si="83"/>
        <v>0.70150472999999991</v>
      </c>
      <c r="P198" s="8">
        <f t="shared" si="56"/>
        <v>2.704729999999933E-3</v>
      </c>
      <c r="Q198" s="6">
        <f t="shared" si="57"/>
        <v>6.1457168825265472E-5</v>
      </c>
      <c r="R198" s="9">
        <f t="shared" si="58"/>
        <v>1.9391055534423544E-6</v>
      </c>
      <c r="S198">
        <f t="shared" si="59"/>
        <v>1.9391055534423545</v>
      </c>
      <c r="T198">
        <f t="shared" si="75"/>
        <v>0.63983837734592297</v>
      </c>
      <c r="U198">
        <f t="shared" si="76"/>
        <v>-8.1312022524252878</v>
      </c>
      <c r="V198">
        <f t="shared" si="77"/>
        <v>66.116450069846067</v>
      </c>
    </row>
    <row r="199" spans="1:22" x14ac:dyDescent="0.35">
      <c r="A199" s="1">
        <v>43495</v>
      </c>
      <c r="B199" s="2">
        <v>0.83057870370370368</v>
      </c>
      <c r="C199" s="3">
        <f t="shared" si="78"/>
        <v>0.83057870370370368</v>
      </c>
      <c r="D199" s="2">
        <v>0.25</v>
      </c>
      <c r="E199" s="3">
        <f t="shared" si="79"/>
        <v>0.25</v>
      </c>
      <c r="F199" s="2">
        <f t="shared" si="80"/>
        <v>0.58057870370370368</v>
      </c>
      <c r="G199">
        <v>99273</v>
      </c>
      <c r="H199">
        <v>830</v>
      </c>
      <c r="I199">
        <v>16.350000000000001</v>
      </c>
      <c r="J199">
        <v>23.51</v>
      </c>
      <c r="K199">
        <v>78147</v>
      </c>
      <c r="L199">
        <v>50.62</v>
      </c>
      <c r="M199">
        <f t="shared" si="81"/>
        <v>0.78382753039225828</v>
      </c>
      <c r="N199">
        <f t="shared" si="82"/>
        <v>1.6406333333333333E-5</v>
      </c>
      <c r="O199" s="8">
        <f t="shared" si="83"/>
        <v>0.72204272999999997</v>
      </c>
      <c r="P199" s="8">
        <f t="shared" si="56"/>
        <v>2.3242729999999989E-2</v>
      </c>
      <c r="Q199" s="6">
        <f t="shared" si="57"/>
        <v>5.2812383549193348E-4</v>
      </c>
      <c r="R199" s="9">
        <f t="shared" si="58"/>
        <v>1.6668344612664916E-5</v>
      </c>
      <c r="S199">
        <f t="shared" si="59"/>
        <v>16.668344612664917</v>
      </c>
      <c r="T199">
        <f t="shared" si="75"/>
        <v>0.61438559740082654</v>
      </c>
      <c r="U199">
        <f t="shared" si="76"/>
        <v>-8.1153915868812962</v>
      </c>
      <c r="V199">
        <f t="shared" si="77"/>
        <v>65.859580608423727</v>
      </c>
    </row>
    <row r="200" spans="1:22" x14ac:dyDescent="0.35">
      <c r="A200" s="1">
        <v>43495</v>
      </c>
      <c r="B200" s="2">
        <v>0.83059027777777772</v>
      </c>
      <c r="C200" s="3">
        <f t="shared" si="78"/>
        <v>0.83059027777777772</v>
      </c>
      <c r="D200" s="2">
        <v>0.25</v>
      </c>
      <c r="E200" s="3">
        <f t="shared" si="79"/>
        <v>0.25</v>
      </c>
      <c r="F200" s="2">
        <f t="shared" si="80"/>
        <v>0.58059027777777772</v>
      </c>
      <c r="G200">
        <v>99773</v>
      </c>
      <c r="H200">
        <v>823</v>
      </c>
      <c r="I200">
        <v>16.18</v>
      </c>
      <c r="J200">
        <v>23.51</v>
      </c>
      <c r="K200">
        <v>78169</v>
      </c>
      <c r="L200">
        <v>50.65</v>
      </c>
      <c r="M200">
        <f t="shared" si="81"/>
        <v>0.76431219937780526</v>
      </c>
      <c r="N200">
        <f t="shared" si="82"/>
        <v>1.6172999999999999E-5</v>
      </c>
      <c r="O200" s="8">
        <f t="shared" si="83"/>
        <v>0.71177372999999999</v>
      </c>
      <c r="P200" s="8">
        <f t="shared" ref="P200:P263" si="84">O200-0.6988</f>
        <v>1.2973730000000017E-2</v>
      </c>
      <c r="Q200" s="6">
        <f t="shared" ref="Q200:Q263" si="85">P200/(44010*0.001)</f>
        <v>2.9479050215860069E-4</v>
      </c>
      <c r="R200" s="9">
        <f t="shared" ref="R200:R263" si="86">(Q200*8.314*(J200+273.15))/K200</f>
        <v>9.3013919044539401E-6</v>
      </c>
      <c r="S200">
        <f t="shared" ref="S200:S263" si="87">R200*1000000</f>
        <v>9.3013919044539399</v>
      </c>
      <c r="T200">
        <f t="shared" si="75"/>
        <v>0.58417313811773797</v>
      </c>
      <c r="U200">
        <f t="shared" si="76"/>
        <v>-8.0954984337847762</v>
      </c>
      <c r="V200">
        <f t="shared" si="77"/>
        <v>65.537094891411769</v>
      </c>
    </row>
    <row r="201" spans="1:22" x14ac:dyDescent="0.35">
      <c r="A201" s="1">
        <v>43495</v>
      </c>
      <c r="B201" s="2">
        <v>0.83059027777777772</v>
      </c>
      <c r="C201" s="3">
        <f t="shared" si="78"/>
        <v>0.83059027777777772</v>
      </c>
      <c r="D201" s="2">
        <v>0.25</v>
      </c>
      <c r="E201" s="3">
        <f t="shared" si="79"/>
        <v>0.25</v>
      </c>
      <c r="F201" s="2">
        <f t="shared" si="80"/>
        <v>0.58059027777777772</v>
      </c>
      <c r="G201">
        <v>100273</v>
      </c>
      <c r="H201">
        <v>822</v>
      </c>
      <c r="I201">
        <v>16.11</v>
      </c>
      <c r="J201">
        <v>23.51</v>
      </c>
      <c r="K201">
        <v>78188</v>
      </c>
      <c r="L201">
        <v>50.65</v>
      </c>
      <c r="M201">
        <f t="shared" si="81"/>
        <v>0.75627647484244231</v>
      </c>
      <c r="N201">
        <f t="shared" si="82"/>
        <v>1.6139666666666667E-5</v>
      </c>
      <c r="O201" s="8">
        <f t="shared" si="83"/>
        <v>0.71030673</v>
      </c>
      <c r="P201" s="8">
        <f t="shared" si="84"/>
        <v>1.1506730000000021E-2</v>
      </c>
      <c r="Q201" s="6">
        <f t="shared" si="85"/>
        <v>2.6145716882526745E-4</v>
      </c>
      <c r="R201" s="9">
        <f t="shared" si="86"/>
        <v>8.247635559326158E-6</v>
      </c>
      <c r="S201">
        <f t="shared" si="87"/>
        <v>8.2476355593261577</v>
      </c>
      <c r="T201">
        <f t="shared" si="75"/>
        <v>0.57195410640011124</v>
      </c>
      <c r="U201">
        <f t="shared" si="76"/>
        <v>-8.0870857427578589</v>
      </c>
      <c r="V201">
        <f t="shared" si="77"/>
        <v>65.400955810717434</v>
      </c>
    </row>
    <row r="202" spans="1:22" x14ac:dyDescent="0.35">
      <c r="A202" s="1">
        <v>43495</v>
      </c>
      <c r="B202" s="2">
        <v>0.83060185185185187</v>
      </c>
      <c r="C202" s="3">
        <f t="shared" si="78"/>
        <v>0.83060185185185187</v>
      </c>
      <c r="D202" s="2">
        <v>0.25</v>
      </c>
      <c r="E202" s="3">
        <f t="shared" si="79"/>
        <v>0.25</v>
      </c>
      <c r="F202" s="2">
        <f t="shared" si="80"/>
        <v>0.58060185185185187</v>
      </c>
      <c r="G202">
        <v>100773</v>
      </c>
      <c r="H202">
        <v>816</v>
      </c>
      <c r="I202">
        <v>15.96</v>
      </c>
      <c r="J202">
        <v>23.52</v>
      </c>
      <c r="K202">
        <v>78155</v>
      </c>
      <c r="L202">
        <v>50.65</v>
      </c>
      <c r="M202">
        <f t="shared" si="81"/>
        <v>0.73905706512380764</v>
      </c>
      <c r="N202">
        <f t="shared" si="82"/>
        <v>1.5939666666666666E-5</v>
      </c>
      <c r="O202" s="8">
        <f t="shared" si="83"/>
        <v>0.70150472999999991</v>
      </c>
      <c r="P202" s="8">
        <f t="shared" si="84"/>
        <v>2.704729999999933E-3</v>
      </c>
      <c r="Q202" s="6">
        <f t="shared" si="85"/>
        <v>6.1457168825265472E-5</v>
      </c>
      <c r="R202" s="9">
        <f t="shared" si="86"/>
        <v>1.9395430959197105E-6</v>
      </c>
      <c r="S202">
        <f t="shared" si="87"/>
        <v>1.9395430959197104</v>
      </c>
      <c r="T202">
        <f t="shared" si="75"/>
        <v>0.54620534550941602</v>
      </c>
      <c r="U202">
        <f t="shared" si="76"/>
        <v>-8.0686236691959596</v>
      </c>
      <c r="V202">
        <f t="shared" si="77"/>
        <v>65.102687915109271</v>
      </c>
    </row>
    <row r="203" spans="1:22" x14ac:dyDescent="0.35">
      <c r="A203" s="1">
        <v>43495</v>
      </c>
      <c r="B203" s="2">
        <v>0.83060185185185187</v>
      </c>
      <c r="C203" s="3">
        <f t="shared" si="78"/>
        <v>0.83060185185185187</v>
      </c>
      <c r="D203" s="2">
        <v>0.25</v>
      </c>
      <c r="E203" s="3">
        <f t="shared" si="79"/>
        <v>0.25</v>
      </c>
      <c r="F203" s="2">
        <f t="shared" si="80"/>
        <v>0.58060185185185187</v>
      </c>
      <c r="G203">
        <v>101275</v>
      </c>
      <c r="H203">
        <v>825</v>
      </c>
      <c r="I203">
        <v>15.94</v>
      </c>
      <c r="J203">
        <v>23.52</v>
      </c>
      <c r="K203">
        <v>78188</v>
      </c>
      <c r="L203">
        <v>50.65</v>
      </c>
      <c r="M203">
        <f t="shared" si="81"/>
        <v>0.73676114382798952</v>
      </c>
      <c r="N203">
        <f t="shared" si="82"/>
        <v>1.6239666666666666E-5</v>
      </c>
      <c r="O203" s="8">
        <f t="shared" si="83"/>
        <v>0.71470772999999999</v>
      </c>
      <c r="P203" s="8">
        <f t="shared" si="84"/>
        <v>1.5907730000000009E-2</v>
      </c>
      <c r="Q203" s="6">
        <f t="shared" si="85"/>
        <v>3.6145716882526722E-4</v>
      </c>
      <c r="R203" s="9">
        <f t="shared" si="86"/>
        <v>1.140250811712295E-5</v>
      </c>
      <c r="S203">
        <f t="shared" si="87"/>
        <v>11.402508117122951</v>
      </c>
      <c r="T203">
        <f t="shared" si="75"/>
        <v>0.54281698305472748</v>
      </c>
      <c r="U203">
        <f t="shared" si="76"/>
        <v>-8.0661172537236361</v>
      </c>
      <c r="V203">
        <f t="shared" si="77"/>
        <v>65.062247550818128</v>
      </c>
    </row>
    <row r="204" spans="1:22" x14ac:dyDescent="0.35">
      <c r="A204" s="1">
        <v>43495</v>
      </c>
      <c r="B204" s="2">
        <v>0.83061342592592602</v>
      </c>
      <c r="C204" s="3">
        <f t="shared" si="78"/>
        <v>0.83061342592592602</v>
      </c>
      <c r="D204" s="2">
        <v>0.25</v>
      </c>
      <c r="E204" s="3">
        <f t="shared" si="79"/>
        <v>0.25</v>
      </c>
      <c r="F204" s="2">
        <f t="shared" si="80"/>
        <v>0.58061342592592602</v>
      </c>
      <c r="G204">
        <v>101773</v>
      </c>
      <c r="H204">
        <v>825</v>
      </c>
      <c r="I204">
        <v>15.97</v>
      </c>
      <c r="J204">
        <v>23.53</v>
      </c>
      <c r="K204">
        <v>78201</v>
      </c>
      <c r="L204">
        <v>50.65</v>
      </c>
      <c r="M204">
        <f t="shared" si="81"/>
        <v>0.74020502577171654</v>
      </c>
      <c r="N204">
        <f t="shared" si="82"/>
        <v>1.6239666666666666E-5</v>
      </c>
      <c r="O204" s="8">
        <f t="shared" si="83"/>
        <v>0.71470772999999999</v>
      </c>
      <c r="P204" s="8">
        <f t="shared" si="84"/>
        <v>1.5907730000000009E-2</v>
      </c>
      <c r="Q204" s="6">
        <f t="shared" si="85"/>
        <v>3.6145716882526722E-4</v>
      </c>
      <c r="R204" s="9">
        <f t="shared" si="86"/>
        <v>1.140099686974112E-5</v>
      </c>
      <c r="S204">
        <f t="shared" si="87"/>
        <v>11.400996869741119</v>
      </c>
      <c r="T204">
        <f t="shared" si="75"/>
        <v>0.54790348017770751</v>
      </c>
      <c r="U204">
        <f t="shared" si="76"/>
        <v>-8.0698729234911752</v>
      </c>
      <c r="V204">
        <f t="shared" si="77"/>
        <v>65.122849001296004</v>
      </c>
    </row>
    <row r="205" spans="1:22" x14ac:dyDescent="0.35">
      <c r="A205" s="1">
        <v>43495</v>
      </c>
      <c r="B205" s="2">
        <v>0.83061342592592602</v>
      </c>
      <c r="C205" s="3">
        <f t="shared" si="78"/>
        <v>0.83061342592592602</v>
      </c>
      <c r="D205" s="2">
        <v>0.25</v>
      </c>
      <c r="E205" s="3">
        <f t="shared" si="79"/>
        <v>0.25</v>
      </c>
      <c r="F205" s="2">
        <f t="shared" si="80"/>
        <v>0.58061342592592602</v>
      </c>
      <c r="G205">
        <v>102274</v>
      </c>
      <c r="H205">
        <v>825</v>
      </c>
      <c r="I205">
        <v>16</v>
      </c>
      <c r="J205">
        <v>23.52</v>
      </c>
      <c r="K205">
        <v>78204</v>
      </c>
      <c r="L205">
        <v>50.69</v>
      </c>
      <c r="M205">
        <f t="shared" si="81"/>
        <v>0.74364890771544345</v>
      </c>
      <c r="N205">
        <f t="shared" si="82"/>
        <v>1.6239666666666666E-5</v>
      </c>
      <c r="O205" s="8">
        <f t="shared" si="83"/>
        <v>0.71470772999999999</v>
      </c>
      <c r="P205" s="8">
        <f t="shared" si="84"/>
        <v>1.5907730000000009E-2</v>
      </c>
      <c r="Q205" s="6">
        <f t="shared" si="85"/>
        <v>3.6145716882526722E-4</v>
      </c>
      <c r="R205" s="9">
        <f t="shared" si="86"/>
        <v>1.140017524246342E-5</v>
      </c>
      <c r="S205">
        <f t="shared" si="87"/>
        <v>11.400175242463419</v>
      </c>
      <c r="T205">
        <f t="shared" si="75"/>
        <v>0.55301369794637212</v>
      </c>
      <c r="U205">
        <f t="shared" si="76"/>
        <v>-8.0736048726130285</v>
      </c>
      <c r="V205">
        <f t="shared" si="77"/>
        <v>65.183095639080832</v>
      </c>
    </row>
    <row r="206" spans="1:22" x14ac:dyDescent="0.35">
      <c r="A206" s="1">
        <v>43495</v>
      </c>
      <c r="B206" s="2">
        <v>0.83062499999999995</v>
      </c>
      <c r="C206" s="3">
        <f t="shared" si="78"/>
        <v>0.83062499999999995</v>
      </c>
      <c r="D206" s="2">
        <v>0.25</v>
      </c>
      <c r="E206" s="3">
        <f t="shared" si="79"/>
        <v>0.25</v>
      </c>
      <c r="F206" s="2">
        <f t="shared" si="80"/>
        <v>0.58062499999999995</v>
      </c>
      <c r="G206">
        <v>102773</v>
      </c>
      <c r="H206">
        <v>831</v>
      </c>
      <c r="I206">
        <v>15.97</v>
      </c>
      <c r="J206">
        <v>23.51</v>
      </c>
      <c r="K206">
        <v>78218</v>
      </c>
      <c r="L206">
        <v>50.69</v>
      </c>
      <c r="M206">
        <f t="shared" si="81"/>
        <v>0.74020502577171654</v>
      </c>
      <c r="N206">
        <f t="shared" si="82"/>
        <v>1.6439666666666668E-5</v>
      </c>
      <c r="O206" s="8">
        <f t="shared" si="83"/>
        <v>0.72350973000000007</v>
      </c>
      <c r="P206" s="8">
        <f t="shared" si="84"/>
        <v>2.4709730000000096E-2</v>
      </c>
      <c r="Q206" s="6">
        <f t="shared" si="85"/>
        <v>5.6145716882526921E-4</v>
      </c>
      <c r="R206" s="9">
        <f t="shared" si="86"/>
        <v>1.7704307206942111E-5</v>
      </c>
      <c r="S206">
        <f t="shared" si="87"/>
        <v>17.704307206942111</v>
      </c>
      <c r="T206">
        <f t="shared" si="75"/>
        <v>0.54790348017770751</v>
      </c>
      <c r="U206">
        <f t="shared" si="76"/>
        <v>-8.0698729234911752</v>
      </c>
      <c r="V206">
        <f t="shared" si="77"/>
        <v>65.122849001296004</v>
      </c>
    </row>
    <row r="207" spans="1:22" ht="15" hidden="1" customHeight="1" x14ac:dyDescent="0.35">
      <c r="A207" s="1">
        <v>43495</v>
      </c>
      <c r="B207" s="2">
        <v>0.83062499999999995</v>
      </c>
      <c r="C207" s="3">
        <f t="shared" si="78"/>
        <v>0.83062499999999995</v>
      </c>
      <c r="D207" s="2">
        <v>0.25</v>
      </c>
      <c r="E207" s="3">
        <f t="shared" si="79"/>
        <v>0.25</v>
      </c>
      <c r="F207" s="2">
        <f t="shared" si="80"/>
        <v>0.58062499999999995</v>
      </c>
      <c r="G207">
        <v>103273</v>
      </c>
      <c r="H207">
        <v>814</v>
      </c>
      <c r="I207">
        <v>15.95</v>
      </c>
      <c r="J207">
        <v>23.52</v>
      </c>
      <c r="K207">
        <v>78224</v>
      </c>
      <c r="L207">
        <v>50.69</v>
      </c>
      <c r="M207">
        <f t="shared" si="81"/>
        <v>0.73790910447589841</v>
      </c>
      <c r="N207">
        <f t="shared" si="82"/>
        <v>1.5872999999999999E-5</v>
      </c>
      <c r="O207" s="8">
        <f t="shared" si="83"/>
        <v>0.69857072999999992</v>
      </c>
      <c r="P207" s="8">
        <f t="shared" si="84"/>
        <v>-2.2927000000005915E-4</v>
      </c>
      <c r="Q207" s="6">
        <f t="shared" si="85"/>
        <v>-5.209497841401026E-6</v>
      </c>
      <c r="R207" s="9">
        <f t="shared" si="86"/>
        <v>-1.6426290318054035E-7</v>
      </c>
      <c r="S207">
        <f t="shared" si="87"/>
        <v>-0.16426290318054035</v>
      </c>
    </row>
    <row r="208" spans="1:22" x14ac:dyDescent="0.35">
      <c r="A208" s="1">
        <v>43495</v>
      </c>
      <c r="B208" s="2">
        <v>0.8306365740740741</v>
      </c>
      <c r="C208" s="3">
        <f t="shared" si="78"/>
        <v>0.8306365740740741</v>
      </c>
      <c r="D208" s="2">
        <v>0.25</v>
      </c>
      <c r="E208" s="3">
        <f t="shared" si="79"/>
        <v>0.25</v>
      </c>
      <c r="F208" s="2">
        <f t="shared" si="80"/>
        <v>0.5806365740740741</v>
      </c>
      <c r="G208">
        <v>103773</v>
      </c>
      <c r="H208">
        <v>816</v>
      </c>
      <c r="I208">
        <v>16.05</v>
      </c>
      <c r="J208">
        <v>23.52</v>
      </c>
      <c r="K208">
        <v>78236</v>
      </c>
      <c r="L208">
        <v>50.69</v>
      </c>
      <c r="M208">
        <f t="shared" si="81"/>
        <v>0.74938871095498849</v>
      </c>
      <c r="N208">
        <f t="shared" si="82"/>
        <v>1.5939666666666666E-5</v>
      </c>
      <c r="O208" s="8">
        <f t="shared" si="83"/>
        <v>0.70150472999999991</v>
      </c>
      <c r="P208" s="8">
        <f t="shared" si="84"/>
        <v>2.704729999999933E-3</v>
      </c>
      <c r="Q208" s="6">
        <f t="shared" si="85"/>
        <v>6.1457168825265472E-5</v>
      </c>
      <c r="R208" s="9">
        <f t="shared" si="86"/>
        <v>1.9375350306969293E-6</v>
      </c>
      <c r="S208">
        <f t="shared" si="87"/>
        <v>1.9375350306969292</v>
      </c>
      <c r="T208">
        <f t="shared" ref="T208:T217" si="88">M208^2</f>
        <v>0.5615834401067793</v>
      </c>
      <c r="U208">
        <f t="shared" ref="U208:U217" si="89">T208-(2.5675*M208)-6.7173</f>
        <v>-8.079772075270153</v>
      </c>
      <c r="V208">
        <f t="shared" ref="V208:V217" si="90">U208^2</f>
        <v>65.282716788315355</v>
      </c>
    </row>
    <row r="209" spans="1:22" x14ac:dyDescent="0.35">
      <c r="A209" s="1">
        <v>43495</v>
      </c>
      <c r="B209" s="2">
        <v>0.8306365740740741</v>
      </c>
      <c r="C209" s="3">
        <f t="shared" si="78"/>
        <v>0.8306365740740741</v>
      </c>
      <c r="D209" s="2">
        <v>0.25</v>
      </c>
      <c r="E209" s="3">
        <f t="shared" si="79"/>
        <v>0.25</v>
      </c>
      <c r="F209" s="2">
        <f t="shared" si="80"/>
        <v>0.5806365740740741</v>
      </c>
      <c r="G209">
        <v>104273</v>
      </c>
      <c r="H209">
        <v>829</v>
      </c>
      <c r="I209">
        <v>16.03</v>
      </c>
      <c r="J209">
        <v>23.51</v>
      </c>
      <c r="K209">
        <v>78243</v>
      </c>
      <c r="L209">
        <v>50.69</v>
      </c>
      <c r="M209">
        <f t="shared" si="81"/>
        <v>0.74709278965917059</v>
      </c>
      <c r="N209">
        <f t="shared" si="82"/>
        <v>1.6373000000000001E-5</v>
      </c>
      <c r="O209" s="8">
        <f t="shared" si="83"/>
        <v>0.72057573000000008</v>
      </c>
      <c r="P209" s="8">
        <f t="shared" si="84"/>
        <v>2.1775730000000104E-2</v>
      </c>
      <c r="Q209" s="6">
        <f t="shared" si="85"/>
        <v>4.9479050215860273E-4</v>
      </c>
      <c r="R209" s="9">
        <f t="shared" si="86"/>
        <v>1.5597136507793221E-5</v>
      </c>
      <c r="S209">
        <f t="shared" si="87"/>
        <v>15.597136507793222</v>
      </c>
      <c r="T209">
        <f t="shared" si="88"/>
        <v>0.55814763636072173</v>
      </c>
      <c r="U209">
        <f t="shared" si="89"/>
        <v>-8.0773131010891994</v>
      </c>
      <c r="V209">
        <f t="shared" si="90"/>
        <v>65.242986933027225</v>
      </c>
    </row>
    <row r="210" spans="1:22" x14ac:dyDescent="0.35">
      <c r="A210" s="1">
        <v>43495</v>
      </c>
      <c r="B210" s="2">
        <v>0.83064814814814814</v>
      </c>
      <c r="C210" s="3">
        <f t="shared" si="78"/>
        <v>0.83064814814814814</v>
      </c>
      <c r="D210" s="2">
        <v>0.25</v>
      </c>
      <c r="E210" s="3">
        <f t="shared" si="79"/>
        <v>0.25</v>
      </c>
      <c r="F210" s="2">
        <f t="shared" si="80"/>
        <v>0.58064814814814814</v>
      </c>
      <c r="G210">
        <v>104773</v>
      </c>
      <c r="H210">
        <v>825</v>
      </c>
      <c r="I210">
        <v>16.13</v>
      </c>
      <c r="J210">
        <v>23.52</v>
      </c>
      <c r="K210">
        <v>78247</v>
      </c>
      <c r="L210">
        <v>50.69</v>
      </c>
      <c r="M210">
        <f t="shared" si="81"/>
        <v>0.75857239613826022</v>
      </c>
      <c r="N210">
        <f t="shared" si="82"/>
        <v>1.6239666666666666E-5</v>
      </c>
      <c r="O210" s="8">
        <f t="shared" si="83"/>
        <v>0.71470772999999999</v>
      </c>
      <c r="P210" s="8">
        <f t="shared" si="84"/>
        <v>1.5907730000000009E-2</v>
      </c>
      <c r="Q210" s="6">
        <f t="shared" si="85"/>
        <v>3.6145716882526722E-4</v>
      </c>
      <c r="R210" s="9">
        <f t="shared" si="86"/>
        <v>1.1393910369235999E-5</v>
      </c>
      <c r="S210">
        <f t="shared" si="87"/>
        <v>11.393910369235998</v>
      </c>
      <c r="T210">
        <f t="shared" si="88"/>
        <v>0.57543208018294156</v>
      </c>
      <c r="U210">
        <f t="shared" si="89"/>
        <v>-8.0895025469020414</v>
      </c>
      <c r="V210">
        <f t="shared" si="90"/>
        <v>65.440051456334615</v>
      </c>
    </row>
    <row r="211" spans="1:22" x14ac:dyDescent="0.35">
      <c r="A211" s="1">
        <v>43495</v>
      </c>
      <c r="B211" s="2">
        <v>0.83064814814814814</v>
      </c>
      <c r="C211" s="3">
        <f t="shared" si="78"/>
        <v>0.83064814814814814</v>
      </c>
      <c r="D211" s="2">
        <v>0.25</v>
      </c>
      <c r="E211" s="3">
        <f t="shared" si="79"/>
        <v>0.25</v>
      </c>
      <c r="F211" s="2">
        <f t="shared" si="80"/>
        <v>0.58064814814814814</v>
      </c>
      <c r="G211">
        <v>105273</v>
      </c>
      <c r="H211">
        <v>821</v>
      </c>
      <c r="I211">
        <v>16.170000000000002</v>
      </c>
      <c r="J211">
        <v>23.52</v>
      </c>
      <c r="K211">
        <v>78267</v>
      </c>
      <c r="L211">
        <v>50.69</v>
      </c>
      <c r="M211">
        <f t="shared" si="81"/>
        <v>0.76316423872989647</v>
      </c>
      <c r="N211">
        <f t="shared" si="82"/>
        <v>1.6106333333333332E-5</v>
      </c>
      <c r="O211" s="8">
        <f t="shared" si="83"/>
        <v>0.70883972999999989</v>
      </c>
      <c r="P211" s="8">
        <f t="shared" si="84"/>
        <v>1.0039729999999913E-2</v>
      </c>
      <c r="Q211" s="6">
        <f t="shared" si="85"/>
        <v>2.2812383549193169E-4</v>
      </c>
      <c r="R211" s="9">
        <f t="shared" si="86"/>
        <v>7.1891182830772077E-6</v>
      </c>
      <c r="S211">
        <f t="shared" si="87"/>
        <v>7.1891182830772076</v>
      </c>
      <c r="T211">
        <f t="shared" si="88"/>
        <v>0.58241965527618245</v>
      </c>
      <c r="U211">
        <f t="shared" si="89"/>
        <v>-8.0943045276628265</v>
      </c>
      <c r="V211">
        <f t="shared" si="90"/>
        <v>65.517765786542938</v>
      </c>
    </row>
    <row r="212" spans="1:22" x14ac:dyDescent="0.35">
      <c r="A212" s="1">
        <v>43495</v>
      </c>
      <c r="B212" s="2">
        <v>0.83065972222222229</v>
      </c>
      <c r="C212" s="3">
        <f t="shared" si="78"/>
        <v>0.83065972222222229</v>
      </c>
      <c r="D212" s="2">
        <v>0.25</v>
      </c>
      <c r="E212" s="3">
        <f t="shared" si="79"/>
        <v>0.25</v>
      </c>
      <c r="F212" s="2">
        <f t="shared" si="80"/>
        <v>0.58065972222222229</v>
      </c>
      <c r="G212">
        <v>105774</v>
      </c>
      <c r="H212">
        <v>822</v>
      </c>
      <c r="I212">
        <v>16.28</v>
      </c>
      <c r="J212">
        <v>23.51</v>
      </c>
      <c r="K212">
        <v>78271</v>
      </c>
      <c r="L212">
        <v>50.69</v>
      </c>
      <c r="M212">
        <f t="shared" si="81"/>
        <v>0.77579180585689533</v>
      </c>
      <c r="N212">
        <f t="shared" si="82"/>
        <v>1.6139666666666667E-5</v>
      </c>
      <c r="O212" s="8">
        <f t="shared" si="83"/>
        <v>0.71030673</v>
      </c>
      <c r="P212" s="8">
        <f t="shared" si="84"/>
        <v>1.1506730000000021E-2</v>
      </c>
      <c r="Q212" s="6">
        <f t="shared" si="85"/>
        <v>2.6145716882526745E-4</v>
      </c>
      <c r="R212" s="9">
        <f t="shared" si="86"/>
        <v>8.2388896157273278E-6</v>
      </c>
      <c r="S212">
        <f t="shared" si="87"/>
        <v>8.2388896157273273</v>
      </c>
      <c r="T212">
        <f t="shared" si="88"/>
        <v>0.60185292603470275</v>
      </c>
      <c r="U212">
        <f t="shared" si="89"/>
        <v>-8.1072925355028751</v>
      </c>
      <c r="V212">
        <f t="shared" si="90"/>
        <v>65.728192256220638</v>
      </c>
    </row>
    <row r="213" spans="1:22" x14ac:dyDescent="0.35">
      <c r="A213" s="1">
        <v>43495</v>
      </c>
      <c r="B213" s="2">
        <v>0.83065972222222229</v>
      </c>
      <c r="C213" s="3">
        <f t="shared" si="78"/>
        <v>0.83065972222222229</v>
      </c>
      <c r="D213" s="2">
        <v>0.25</v>
      </c>
      <c r="E213" s="3">
        <f t="shared" si="79"/>
        <v>0.25</v>
      </c>
      <c r="F213" s="2">
        <f t="shared" si="80"/>
        <v>0.58065972222222229</v>
      </c>
      <c r="G213">
        <v>106273</v>
      </c>
      <c r="H213">
        <v>818</v>
      </c>
      <c r="I213">
        <v>16.399999999999999</v>
      </c>
      <c r="J213">
        <v>23.51</v>
      </c>
      <c r="K213">
        <v>78272</v>
      </c>
      <c r="L213">
        <v>50.72</v>
      </c>
      <c r="M213">
        <f t="shared" si="81"/>
        <v>0.78956733363180287</v>
      </c>
      <c r="N213">
        <f t="shared" si="82"/>
        <v>1.6006333333333333E-5</v>
      </c>
      <c r="O213" s="8">
        <f t="shared" si="83"/>
        <v>0.70443873000000001</v>
      </c>
      <c r="P213" s="8">
        <f t="shared" si="84"/>
        <v>5.6387300000000362E-3</v>
      </c>
      <c r="Q213" s="6">
        <f t="shared" si="85"/>
        <v>1.2812383549193449E-4</v>
      </c>
      <c r="R213" s="9">
        <f t="shared" si="86"/>
        <v>4.0373138599489978E-6</v>
      </c>
      <c r="S213">
        <f t="shared" si="87"/>
        <v>4.0373138599489975</v>
      </c>
      <c r="T213">
        <f t="shared" si="88"/>
        <v>0.62341657433843467</v>
      </c>
      <c r="U213">
        <f t="shared" si="89"/>
        <v>-8.121097554761219</v>
      </c>
      <c r="V213">
        <f t="shared" si="90"/>
        <v>65.952225493948646</v>
      </c>
    </row>
    <row r="214" spans="1:22" x14ac:dyDescent="0.35">
      <c r="A214" s="1">
        <v>43495</v>
      </c>
      <c r="B214" s="2">
        <v>0.83067129629629621</v>
      </c>
      <c r="C214" s="3">
        <f t="shared" si="78"/>
        <v>0.83067129629629621</v>
      </c>
      <c r="D214" s="2">
        <v>0.25</v>
      </c>
      <c r="E214" s="3">
        <f t="shared" si="79"/>
        <v>0.25</v>
      </c>
      <c r="F214" s="2">
        <f t="shared" si="80"/>
        <v>0.58067129629629621</v>
      </c>
      <c r="G214">
        <v>106773</v>
      </c>
      <c r="H214">
        <v>825</v>
      </c>
      <c r="I214">
        <v>16.43</v>
      </c>
      <c r="J214">
        <v>23.52</v>
      </c>
      <c r="K214">
        <v>78274</v>
      </c>
      <c r="L214">
        <v>50.72</v>
      </c>
      <c r="M214">
        <f t="shared" si="81"/>
        <v>0.79301121557553</v>
      </c>
      <c r="N214">
        <f t="shared" si="82"/>
        <v>1.6239666666666666E-5</v>
      </c>
      <c r="O214" s="8">
        <f t="shared" si="83"/>
        <v>0.71470772999999999</v>
      </c>
      <c r="P214" s="8">
        <f t="shared" si="84"/>
        <v>1.5907730000000009E-2</v>
      </c>
      <c r="Q214" s="6">
        <f t="shared" si="85"/>
        <v>3.6145716882526722E-4</v>
      </c>
      <c r="R214" s="9">
        <f t="shared" si="86"/>
        <v>1.1389980129565492E-5</v>
      </c>
      <c r="S214">
        <f t="shared" si="87"/>
        <v>11.389980129565492</v>
      </c>
      <c r="T214">
        <f t="shared" si="88"/>
        <v>0.62886678802857976</v>
      </c>
      <c r="U214">
        <f t="shared" si="89"/>
        <v>-8.1244895079615933</v>
      </c>
      <c r="V214">
        <f t="shared" si="90"/>
        <v>66.00732976497801</v>
      </c>
    </row>
    <row r="215" spans="1:22" x14ac:dyDescent="0.35">
      <c r="A215" s="1">
        <v>43495</v>
      </c>
      <c r="B215" s="2">
        <v>0.83067129629629621</v>
      </c>
      <c r="C215" s="3">
        <f t="shared" si="78"/>
        <v>0.83067129629629621</v>
      </c>
      <c r="D215" s="2">
        <v>0.25</v>
      </c>
      <c r="E215" s="3">
        <f t="shared" si="79"/>
        <v>0.25</v>
      </c>
      <c r="F215" s="2">
        <f t="shared" si="80"/>
        <v>0.58067129629629621</v>
      </c>
      <c r="G215">
        <v>107273</v>
      </c>
      <c r="H215">
        <v>823</v>
      </c>
      <c r="I215">
        <v>16.52</v>
      </c>
      <c r="J215">
        <v>23.51</v>
      </c>
      <c r="K215">
        <v>78282</v>
      </c>
      <c r="L215">
        <v>50.72</v>
      </c>
      <c r="M215">
        <f t="shared" si="81"/>
        <v>0.80334286140671085</v>
      </c>
      <c r="N215">
        <f t="shared" si="82"/>
        <v>1.6172999999999999E-5</v>
      </c>
      <c r="O215" s="8">
        <f t="shared" si="83"/>
        <v>0.71177372999999999</v>
      </c>
      <c r="P215" s="8">
        <f t="shared" si="84"/>
        <v>1.2973730000000017E-2</v>
      </c>
      <c r="Q215" s="6">
        <f t="shared" si="85"/>
        <v>2.9479050215860069E-4</v>
      </c>
      <c r="R215" s="9">
        <f t="shared" si="86"/>
        <v>9.2879653532007356E-6</v>
      </c>
      <c r="S215">
        <f t="shared" si="87"/>
        <v>9.287965353200736</v>
      </c>
      <c r="T215">
        <f t="shared" si="88"/>
        <v>0.64535975297312187</v>
      </c>
      <c r="U215">
        <f t="shared" si="89"/>
        <v>-8.134523043688608</v>
      </c>
      <c r="V215">
        <f t="shared" si="90"/>
        <v>66.170465148300977</v>
      </c>
    </row>
    <row r="216" spans="1:22" x14ac:dyDescent="0.35">
      <c r="A216" s="1">
        <v>43495</v>
      </c>
      <c r="B216" s="2">
        <v>0.83068287037037036</v>
      </c>
      <c r="C216" s="3">
        <f t="shared" si="78"/>
        <v>0.83068287037037036</v>
      </c>
      <c r="D216" s="2">
        <v>0.25</v>
      </c>
      <c r="E216" s="3">
        <f t="shared" si="79"/>
        <v>0.25</v>
      </c>
      <c r="F216" s="2">
        <f t="shared" si="80"/>
        <v>0.58068287037037036</v>
      </c>
      <c r="G216">
        <v>107777</v>
      </c>
      <c r="H216">
        <v>825</v>
      </c>
      <c r="I216">
        <v>16.670000000000002</v>
      </c>
      <c r="J216">
        <v>23.52</v>
      </c>
      <c r="K216">
        <v>78301</v>
      </c>
      <c r="L216">
        <v>50.72</v>
      </c>
      <c r="M216">
        <f t="shared" si="81"/>
        <v>0.82056227112534597</v>
      </c>
      <c r="N216">
        <f t="shared" si="82"/>
        <v>1.6239666666666666E-5</v>
      </c>
      <c r="O216" s="8">
        <f t="shared" si="83"/>
        <v>0.71470772999999999</v>
      </c>
      <c r="P216" s="8">
        <f t="shared" si="84"/>
        <v>1.5907730000000009E-2</v>
      </c>
      <c r="Q216" s="6">
        <f t="shared" si="85"/>
        <v>3.6145716882526722E-4</v>
      </c>
      <c r="R216" s="9">
        <f t="shared" si="86"/>
        <v>1.1386052600370483E-5</v>
      </c>
      <c r="S216">
        <f t="shared" si="87"/>
        <v>11.386052600370483</v>
      </c>
      <c r="T216">
        <f t="shared" si="88"/>
        <v>0.67332244079438575</v>
      </c>
      <c r="U216">
        <f t="shared" si="89"/>
        <v>-8.15077119031994</v>
      </c>
      <c r="V216">
        <f t="shared" si="90"/>
        <v>66.435070996949534</v>
      </c>
    </row>
    <row r="217" spans="1:22" x14ac:dyDescent="0.35">
      <c r="A217" s="1">
        <v>43495</v>
      </c>
      <c r="B217" s="2">
        <v>0.83068287037037036</v>
      </c>
      <c r="C217" s="3">
        <f t="shared" si="78"/>
        <v>0.83068287037037036</v>
      </c>
      <c r="D217" s="2">
        <v>0.25</v>
      </c>
      <c r="E217" s="3">
        <f t="shared" si="79"/>
        <v>0.25</v>
      </c>
      <c r="F217" s="2">
        <f t="shared" si="80"/>
        <v>0.58068287037037036</v>
      </c>
      <c r="G217">
        <v>108273</v>
      </c>
      <c r="H217">
        <v>824</v>
      </c>
      <c r="I217">
        <v>16.57</v>
      </c>
      <c r="J217">
        <v>23.52</v>
      </c>
      <c r="K217">
        <v>78312</v>
      </c>
      <c r="L217">
        <v>50.72</v>
      </c>
      <c r="M217">
        <f t="shared" si="81"/>
        <v>0.80908266464625589</v>
      </c>
      <c r="N217">
        <f t="shared" si="82"/>
        <v>1.6206333333333334E-5</v>
      </c>
      <c r="O217" s="8">
        <f t="shared" si="83"/>
        <v>0.7132407300000001</v>
      </c>
      <c r="P217" s="8">
        <f t="shared" si="84"/>
        <v>1.4440730000000124E-2</v>
      </c>
      <c r="Q217" s="6">
        <f t="shared" si="85"/>
        <v>3.2812383549193647E-4</v>
      </c>
      <c r="R217" s="9">
        <f t="shared" si="86"/>
        <v>1.033458676399039E-5</v>
      </c>
      <c r="S217">
        <f t="shared" si="87"/>
        <v>10.334586763990391</v>
      </c>
      <c r="T217">
        <f t="shared" si="88"/>
        <v>0.65461475823108572</v>
      </c>
      <c r="U217">
        <f t="shared" si="89"/>
        <v>-8.1400049832481756</v>
      </c>
      <c r="V217">
        <f t="shared" si="90"/>
        <v>66.259681127305129</v>
      </c>
    </row>
    <row r="218" spans="1:22" ht="15" hidden="1" customHeight="1" x14ac:dyDescent="0.35">
      <c r="A218" s="1">
        <v>43495</v>
      </c>
      <c r="B218" s="2">
        <v>0.83069444444444451</v>
      </c>
      <c r="C218" s="3">
        <f t="shared" si="78"/>
        <v>0.83069444444444451</v>
      </c>
      <c r="D218" s="2">
        <v>0.25</v>
      </c>
      <c r="E218" s="3">
        <f t="shared" si="79"/>
        <v>0.25</v>
      </c>
      <c r="F218" s="2">
        <f t="shared" si="80"/>
        <v>0.58069444444444451</v>
      </c>
      <c r="G218">
        <v>108773</v>
      </c>
      <c r="H218">
        <v>814</v>
      </c>
      <c r="I218">
        <v>16.600000000000001</v>
      </c>
      <c r="J218">
        <v>23.51</v>
      </c>
      <c r="K218">
        <v>78313</v>
      </c>
      <c r="L218">
        <v>50.72</v>
      </c>
      <c r="M218">
        <f t="shared" si="81"/>
        <v>0.81252654658998302</v>
      </c>
      <c r="N218">
        <f t="shared" si="82"/>
        <v>1.5872999999999999E-5</v>
      </c>
      <c r="O218" s="8">
        <f t="shared" si="83"/>
        <v>0.69857072999999992</v>
      </c>
      <c r="P218" s="8">
        <f t="shared" si="84"/>
        <v>-2.2927000000005915E-4</v>
      </c>
      <c r="Q218" s="6">
        <f t="shared" si="85"/>
        <v>-5.209497841401026E-6</v>
      </c>
      <c r="R218" s="9">
        <f t="shared" si="86"/>
        <v>-1.6407069350866466E-7</v>
      </c>
      <c r="S218">
        <f t="shared" si="87"/>
        <v>-0.16407069350866466</v>
      </c>
    </row>
    <row r="219" spans="1:22" x14ac:dyDescent="0.35">
      <c r="A219" s="1">
        <v>43495</v>
      </c>
      <c r="B219" s="2">
        <v>0.83069444444444451</v>
      </c>
      <c r="C219" s="3">
        <f t="shared" si="78"/>
        <v>0.83069444444444451</v>
      </c>
      <c r="D219" s="2">
        <v>0.25</v>
      </c>
      <c r="E219" s="3">
        <f t="shared" si="79"/>
        <v>0.25</v>
      </c>
      <c r="F219" s="2">
        <f t="shared" si="80"/>
        <v>0.58069444444444451</v>
      </c>
      <c r="G219">
        <v>109274</v>
      </c>
      <c r="H219">
        <v>830</v>
      </c>
      <c r="I219">
        <v>16.690000000000001</v>
      </c>
      <c r="J219">
        <v>23.51</v>
      </c>
      <c r="K219">
        <v>78324</v>
      </c>
      <c r="L219">
        <v>50.72</v>
      </c>
      <c r="M219">
        <f t="shared" si="81"/>
        <v>0.82285819242116387</v>
      </c>
      <c r="N219">
        <f t="shared" si="82"/>
        <v>1.6406333333333333E-5</v>
      </c>
      <c r="O219" s="8">
        <f t="shared" si="83"/>
        <v>0.72204272999999997</v>
      </c>
      <c r="P219" s="8">
        <f t="shared" si="84"/>
        <v>2.3242729999999989E-2</v>
      </c>
      <c r="Q219" s="6">
        <f t="shared" si="85"/>
        <v>5.2812383549193348E-4</v>
      </c>
      <c r="R219" s="9">
        <f t="shared" si="86"/>
        <v>1.6630676758668164E-5</v>
      </c>
      <c r="S219">
        <f t="shared" si="87"/>
        <v>16.630676758668162</v>
      </c>
      <c r="T219">
        <f t="shared" ref="T219:T221" si="91">M219^2</f>
        <v>0.67709560483462516</v>
      </c>
      <c r="U219">
        <f t="shared" ref="U219:U221" si="92">T219-(2.5675*M219)-6.7173</f>
        <v>-8.1528928042067133</v>
      </c>
      <c r="V219">
        <f t="shared" ref="V219:V221" si="93">U219^2</f>
        <v>66.4696610768856</v>
      </c>
    </row>
    <row r="220" spans="1:22" x14ac:dyDescent="0.35">
      <c r="A220" s="1">
        <v>43495</v>
      </c>
      <c r="B220" s="2">
        <v>0.83070601851851855</v>
      </c>
      <c r="C220" s="3">
        <f t="shared" si="78"/>
        <v>0.83070601851851855</v>
      </c>
      <c r="D220" s="2">
        <v>0.25</v>
      </c>
      <c r="E220" s="3">
        <f t="shared" si="79"/>
        <v>0.25</v>
      </c>
      <c r="F220" s="2">
        <f t="shared" si="80"/>
        <v>0.58070601851851855</v>
      </c>
      <c r="G220">
        <v>109773</v>
      </c>
      <c r="H220">
        <v>820</v>
      </c>
      <c r="I220">
        <v>16.79</v>
      </c>
      <c r="J220">
        <v>23.52</v>
      </c>
      <c r="K220">
        <v>78324</v>
      </c>
      <c r="L220">
        <v>50.72</v>
      </c>
      <c r="M220">
        <f t="shared" si="81"/>
        <v>0.83433779890025361</v>
      </c>
      <c r="N220">
        <f t="shared" si="82"/>
        <v>1.6073E-5</v>
      </c>
      <c r="O220" s="8">
        <f t="shared" si="83"/>
        <v>0.70737273000000001</v>
      </c>
      <c r="P220" s="8">
        <f t="shared" si="84"/>
        <v>8.5727300000000284E-3</v>
      </c>
      <c r="Q220" s="6">
        <f t="shared" si="85"/>
        <v>1.9479050215860097E-4</v>
      </c>
      <c r="R220" s="9">
        <f t="shared" si="86"/>
        <v>6.1341807704102223E-6</v>
      </c>
      <c r="S220">
        <f t="shared" si="87"/>
        <v>6.1341807704102225</v>
      </c>
      <c r="T220">
        <f t="shared" si="91"/>
        <v>0.69611956267371999</v>
      </c>
      <c r="U220">
        <f t="shared" si="92"/>
        <v>-8.1633427360026811</v>
      </c>
      <c r="V220">
        <f t="shared" si="93"/>
        <v>66.640164625447738</v>
      </c>
    </row>
    <row r="221" spans="1:22" x14ac:dyDescent="0.35">
      <c r="A221" s="1">
        <v>43495</v>
      </c>
      <c r="B221" s="2">
        <v>0.83070601851851855</v>
      </c>
      <c r="C221" s="3">
        <f t="shared" si="78"/>
        <v>0.83070601851851855</v>
      </c>
      <c r="D221" s="2">
        <v>0.25</v>
      </c>
      <c r="E221" s="3">
        <f t="shared" si="79"/>
        <v>0.25</v>
      </c>
      <c r="F221" s="2">
        <f t="shared" si="80"/>
        <v>0.58070601851851855</v>
      </c>
      <c r="G221">
        <v>110273</v>
      </c>
      <c r="H221">
        <v>828</v>
      </c>
      <c r="I221">
        <v>16.79</v>
      </c>
      <c r="J221">
        <v>23.53</v>
      </c>
      <c r="K221">
        <v>78338</v>
      </c>
      <c r="L221">
        <v>50.72</v>
      </c>
      <c r="M221">
        <f t="shared" si="81"/>
        <v>0.83433779890025361</v>
      </c>
      <c r="N221">
        <f t="shared" si="82"/>
        <v>1.6339666666666665E-5</v>
      </c>
      <c r="O221" s="8">
        <f t="shared" si="83"/>
        <v>0.71910872999999997</v>
      </c>
      <c r="P221" s="8">
        <f t="shared" si="84"/>
        <v>2.0308729999999997E-2</v>
      </c>
      <c r="Q221" s="6">
        <f t="shared" si="85"/>
        <v>4.6145716882526694E-4</v>
      </c>
      <c r="R221" s="9">
        <f t="shared" si="86"/>
        <v>1.4529718759869088E-5</v>
      </c>
      <c r="S221">
        <f t="shared" si="87"/>
        <v>14.529718759869088</v>
      </c>
      <c r="T221">
        <f t="shared" si="91"/>
        <v>0.69611956267371999</v>
      </c>
      <c r="U221">
        <f t="shared" si="92"/>
        <v>-8.1633427360026811</v>
      </c>
      <c r="V221">
        <f t="shared" si="93"/>
        <v>66.640164625447738</v>
      </c>
    </row>
    <row r="222" spans="1:22" ht="15" hidden="1" customHeight="1" x14ac:dyDescent="0.35">
      <c r="A222" s="1">
        <v>43495</v>
      </c>
      <c r="B222" s="2">
        <v>0.83071759259259259</v>
      </c>
      <c r="C222" s="3">
        <f t="shared" si="78"/>
        <v>0.83071759259259259</v>
      </c>
      <c r="D222" s="2">
        <v>0.25</v>
      </c>
      <c r="E222" s="3">
        <f t="shared" si="79"/>
        <v>0.25</v>
      </c>
      <c r="F222" s="2">
        <f t="shared" si="80"/>
        <v>0.58071759259259259</v>
      </c>
      <c r="G222">
        <v>110773</v>
      </c>
      <c r="H222">
        <v>813</v>
      </c>
      <c r="I222">
        <v>16.920000000000002</v>
      </c>
      <c r="J222">
        <v>23.52</v>
      </c>
      <c r="K222">
        <v>78340</v>
      </c>
      <c r="L222">
        <v>50.72</v>
      </c>
      <c r="M222">
        <f t="shared" si="81"/>
        <v>0.84926128732307071</v>
      </c>
      <c r="N222">
        <f t="shared" si="82"/>
        <v>1.5839666666666667E-5</v>
      </c>
      <c r="O222" s="8">
        <f t="shared" si="83"/>
        <v>0.69710373000000003</v>
      </c>
      <c r="P222" s="8">
        <f t="shared" si="84"/>
        <v>-1.6962699999999442E-3</v>
      </c>
      <c r="Q222" s="6">
        <f t="shared" si="85"/>
        <v>-3.8542831174731748E-5</v>
      </c>
      <c r="R222" s="9">
        <f t="shared" si="86"/>
        <v>-1.213510943813992E-6</v>
      </c>
      <c r="S222">
        <f t="shared" si="87"/>
        <v>-1.2135109438139919</v>
      </c>
    </row>
    <row r="223" spans="1:22" x14ac:dyDescent="0.35">
      <c r="A223" s="1">
        <v>43495</v>
      </c>
      <c r="B223" s="2">
        <v>0.83071759259259259</v>
      </c>
      <c r="C223" s="3">
        <f t="shared" si="78"/>
        <v>0.83071759259259259</v>
      </c>
      <c r="D223" s="2">
        <v>0.25</v>
      </c>
      <c r="E223" s="3">
        <f t="shared" si="79"/>
        <v>0.25</v>
      </c>
      <c r="F223" s="2">
        <f t="shared" si="80"/>
        <v>0.58071759259259259</v>
      </c>
      <c r="G223">
        <v>111273</v>
      </c>
      <c r="H223">
        <v>830</v>
      </c>
      <c r="I223">
        <v>16.89</v>
      </c>
      <c r="J223">
        <v>23.52</v>
      </c>
      <c r="K223">
        <v>78353</v>
      </c>
      <c r="L223">
        <v>50.72</v>
      </c>
      <c r="M223">
        <f t="shared" si="81"/>
        <v>0.84581740537934358</v>
      </c>
      <c r="N223">
        <f t="shared" si="82"/>
        <v>1.6406333333333333E-5</v>
      </c>
      <c r="O223" s="8">
        <f t="shared" si="83"/>
        <v>0.72204272999999997</v>
      </c>
      <c r="P223" s="8">
        <f t="shared" si="84"/>
        <v>2.3242729999999989E-2</v>
      </c>
      <c r="Q223" s="6">
        <f t="shared" si="85"/>
        <v>5.2812383549193348E-4</v>
      </c>
      <c r="R223" s="9">
        <f t="shared" si="86"/>
        <v>1.662508180492908E-5</v>
      </c>
      <c r="S223">
        <f t="shared" si="87"/>
        <v>16.625081804929081</v>
      </c>
      <c r="T223">
        <f t="shared" ref="T223:T229" si="94">M223^2</f>
        <v>0.71540708324264479</v>
      </c>
      <c r="U223">
        <f t="shared" ref="U223:U229" si="95">T223-(2.5675*M223)-6.7173</f>
        <v>-8.1735291050688197</v>
      </c>
      <c r="V223">
        <f t="shared" ref="V223:V229" si="96">U223^2</f>
        <v>66.806578031407099</v>
      </c>
    </row>
    <row r="224" spans="1:22" x14ac:dyDescent="0.35">
      <c r="A224" s="1">
        <v>43495</v>
      </c>
      <c r="B224" s="2">
        <v>0.83072916666666663</v>
      </c>
      <c r="C224" s="3">
        <f t="shared" si="78"/>
        <v>0.83072916666666663</v>
      </c>
      <c r="D224" s="2">
        <v>0.25</v>
      </c>
      <c r="E224" s="3">
        <f t="shared" si="79"/>
        <v>0.25</v>
      </c>
      <c r="F224" s="2">
        <f t="shared" si="80"/>
        <v>0.58072916666666663</v>
      </c>
      <c r="G224">
        <v>111773</v>
      </c>
      <c r="H224">
        <v>822</v>
      </c>
      <c r="I224">
        <v>16.96</v>
      </c>
      <c r="J224">
        <v>23.53</v>
      </c>
      <c r="K224">
        <v>78344</v>
      </c>
      <c r="L224">
        <v>50.72</v>
      </c>
      <c r="M224">
        <f t="shared" si="81"/>
        <v>0.85385312991470663</v>
      </c>
      <c r="N224">
        <f t="shared" si="82"/>
        <v>1.6139666666666667E-5</v>
      </c>
      <c r="O224" s="8">
        <f t="shared" si="83"/>
        <v>0.71030673</v>
      </c>
      <c r="P224" s="8">
        <f t="shared" si="84"/>
        <v>1.1506730000000021E-2</v>
      </c>
      <c r="Q224" s="6">
        <f t="shared" si="85"/>
        <v>2.6145716882526745E-4</v>
      </c>
      <c r="R224" s="9">
        <f t="shared" si="86"/>
        <v>8.2317676428396035E-6</v>
      </c>
      <c r="S224">
        <f t="shared" si="87"/>
        <v>8.2317676428396034</v>
      </c>
      <c r="T224">
        <f t="shared" si="94"/>
        <v>0.72906516746514083</v>
      </c>
      <c r="U224">
        <f t="shared" si="95"/>
        <v>-8.1805027435908677</v>
      </c>
      <c r="V224">
        <f t="shared" si="96"/>
        <v>66.920625137897716</v>
      </c>
    </row>
    <row r="225" spans="1:22" x14ac:dyDescent="0.35">
      <c r="A225" s="1">
        <v>43495</v>
      </c>
      <c r="B225" s="2">
        <v>0.83072916666666663</v>
      </c>
      <c r="C225" s="3">
        <f t="shared" si="78"/>
        <v>0.83072916666666663</v>
      </c>
      <c r="D225" s="2">
        <v>0.25</v>
      </c>
      <c r="E225" s="3">
        <f t="shared" si="79"/>
        <v>0.25</v>
      </c>
      <c r="F225" s="2">
        <f t="shared" si="80"/>
        <v>0.58072916666666663</v>
      </c>
      <c r="G225">
        <v>112273</v>
      </c>
      <c r="H225">
        <v>831</v>
      </c>
      <c r="I225">
        <v>16.97</v>
      </c>
      <c r="J225">
        <v>23.52</v>
      </c>
      <c r="K225">
        <v>78355</v>
      </c>
      <c r="L225">
        <v>50.72</v>
      </c>
      <c r="M225">
        <f t="shared" si="81"/>
        <v>0.85500109056261531</v>
      </c>
      <c r="N225">
        <f t="shared" si="82"/>
        <v>1.6439666666666668E-5</v>
      </c>
      <c r="O225" s="8">
        <f t="shared" si="83"/>
        <v>0.72350973000000007</v>
      </c>
      <c r="P225" s="8">
        <f t="shared" si="84"/>
        <v>2.4709730000000096E-2</v>
      </c>
      <c r="Q225" s="6">
        <f t="shared" si="85"/>
        <v>5.6145716882526921E-4</v>
      </c>
      <c r="R225" s="9">
        <f t="shared" si="86"/>
        <v>1.7673947810115679E-5</v>
      </c>
      <c r="S225">
        <f t="shared" si="87"/>
        <v>17.673947810115678</v>
      </c>
      <c r="T225">
        <f t="shared" si="94"/>
        <v>0.73102686486326152</v>
      </c>
      <c r="U225">
        <f t="shared" si="95"/>
        <v>-8.181488435156254</v>
      </c>
      <c r="V225">
        <f t="shared" si="96"/>
        <v>66.936753014595524</v>
      </c>
    </row>
    <row r="226" spans="1:22" x14ac:dyDescent="0.35">
      <c r="A226" s="1">
        <v>43495</v>
      </c>
      <c r="B226" s="2">
        <v>0.83074074074074078</v>
      </c>
      <c r="C226" s="3">
        <f t="shared" si="78"/>
        <v>0.83074074074074078</v>
      </c>
      <c r="D226" s="2">
        <v>0.25</v>
      </c>
      <c r="E226" s="3">
        <f t="shared" si="79"/>
        <v>0.25</v>
      </c>
      <c r="F226" s="2">
        <f t="shared" si="80"/>
        <v>0.58074074074074078</v>
      </c>
      <c r="G226">
        <v>112774</v>
      </c>
      <c r="H226">
        <v>823</v>
      </c>
      <c r="I226">
        <v>16.91</v>
      </c>
      <c r="J226">
        <v>23.52</v>
      </c>
      <c r="K226">
        <v>78368</v>
      </c>
      <c r="L226">
        <v>50.76</v>
      </c>
      <c r="M226">
        <f t="shared" si="81"/>
        <v>0.84811332667516159</v>
      </c>
      <c r="N226">
        <f t="shared" si="82"/>
        <v>1.6172999999999999E-5</v>
      </c>
      <c r="O226" s="8">
        <f t="shared" si="83"/>
        <v>0.71177372999999999</v>
      </c>
      <c r="P226" s="8">
        <f t="shared" si="84"/>
        <v>1.2973730000000017E-2</v>
      </c>
      <c r="Q226" s="6">
        <f t="shared" si="85"/>
        <v>2.9479050215860069E-4</v>
      </c>
      <c r="R226" s="9">
        <f t="shared" si="86"/>
        <v>9.2780856046040412E-6</v>
      </c>
      <c r="S226">
        <f t="shared" si="87"/>
        <v>9.2780856046040405</v>
      </c>
      <c r="T226">
        <f t="shared" si="94"/>
        <v>0.71929621488400941</v>
      </c>
      <c r="U226">
        <f t="shared" si="95"/>
        <v>-8.1755347513544674</v>
      </c>
      <c r="V226">
        <f t="shared" si="96"/>
        <v>66.839368470604555</v>
      </c>
    </row>
    <row r="227" spans="1:22" x14ac:dyDescent="0.35">
      <c r="A227" s="1">
        <v>43495</v>
      </c>
      <c r="B227" s="2">
        <v>0.83074074074074078</v>
      </c>
      <c r="C227" s="3">
        <f t="shared" si="78"/>
        <v>0.83074074074074078</v>
      </c>
      <c r="D227" s="2">
        <v>0.25</v>
      </c>
      <c r="E227" s="3">
        <f t="shared" si="79"/>
        <v>0.25</v>
      </c>
      <c r="F227" s="2">
        <f t="shared" si="80"/>
        <v>0.58074074074074078</v>
      </c>
      <c r="G227">
        <v>113273</v>
      </c>
      <c r="H227">
        <v>826</v>
      </c>
      <c r="I227">
        <v>16.95</v>
      </c>
      <c r="J227">
        <v>23.53</v>
      </c>
      <c r="K227">
        <v>78374</v>
      </c>
      <c r="L227">
        <v>50.76</v>
      </c>
      <c r="M227">
        <f t="shared" si="81"/>
        <v>0.8527051692667974</v>
      </c>
      <c r="N227">
        <f t="shared" si="82"/>
        <v>1.6273000000000002E-5</v>
      </c>
      <c r="O227" s="8">
        <f t="shared" si="83"/>
        <v>0.71617473000000009</v>
      </c>
      <c r="P227" s="8">
        <f t="shared" si="84"/>
        <v>1.7374730000000116E-2</v>
      </c>
      <c r="Q227" s="6">
        <f t="shared" si="85"/>
        <v>3.9479050215860295E-4</v>
      </c>
      <c r="R227" s="9">
        <f t="shared" si="86"/>
        <v>1.2424902053537711E-5</v>
      </c>
      <c r="S227">
        <f t="shared" si="87"/>
        <v>12.424902053537711</v>
      </c>
      <c r="T227">
        <f t="shared" si="94"/>
        <v>0.72710610569431766</v>
      </c>
      <c r="U227">
        <f t="shared" si="95"/>
        <v>-8.1795144163981846</v>
      </c>
      <c r="V227">
        <f t="shared" si="96"/>
        <v>66.904456088065729</v>
      </c>
    </row>
    <row r="228" spans="1:22" x14ac:dyDescent="0.35">
      <c r="A228" s="1">
        <v>43495</v>
      </c>
      <c r="B228" s="2">
        <v>0.83075231481481471</v>
      </c>
      <c r="C228" s="3">
        <f t="shared" si="78"/>
        <v>0.83075231481481471</v>
      </c>
      <c r="D228" s="2">
        <v>0.25</v>
      </c>
      <c r="E228" s="3">
        <f t="shared" si="79"/>
        <v>0.25</v>
      </c>
      <c r="F228" s="2">
        <f t="shared" si="80"/>
        <v>0.58075231481481471</v>
      </c>
      <c r="G228">
        <v>113773</v>
      </c>
      <c r="H228">
        <v>833</v>
      </c>
      <c r="I228">
        <v>16.93</v>
      </c>
      <c r="J228">
        <v>23.53</v>
      </c>
      <c r="K228">
        <v>78379</v>
      </c>
      <c r="L228">
        <v>50.76</v>
      </c>
      <c r="M228">
        <f t="shared" si="81"/>
        <v>0.8504092479709795</v>
      </c>
      <c r="N228">
        <f t="shared" si="82"/>
        <v>1.6506333333333335E-5</v>
      </c>
      <c r="O228" s="8">
        <f t="shared" si="83"/>
        <v>0.72644373000000007</v>
      </c>
      <c r="P228" s="8">
        <f t="shared" si="84"/>
        <v>2.7643730000000089E-2</v>
      </c>
      <c r="Q228" s="6">
        <f t="shared" si="85"/>
        <v>6.2812383549193569E-4</v>
      </c>
      <c r="R228" s="9">
        <f t="shared" si="86"/>
        <v>1.9767140367666037E-5</v>
      </c>
      <c r="S228">
        <f t="shared" si="87"/>
        <v>19.767140367666038</v>
      </c>
      <c r="T228">
        <f t="shared" si="94"/>
        <v>0.72319588903456689</v>
      </c>
      <c r="U228">
        <f t="shared" si="95"/>
        <v>-8.1775298551309223</v>
      </c>
      <c r="V228">
        <f t="shared" si="96"/>
        <v>66.871994531557561</v>
      </c>
    </row>
    <row r="229" spans="1:22" x14ac:dyDescent="0.35">
      <c r="A229" s="1">
        <v>43495</v>
      </c>
      <c r="B229" s="2">
        <v>0.83075231481481471</v>
      </c>
      <c r="C229" s="3">
        <f t="shared" si="78"/>
        <v>0.83075231481481471</v>
      </c>
      <c r="D229" s="2">
        <v>0.25</v>
      </c>
      <c r="E229" s="3">
        <f t="shared" si="79"/>
        <v>0.25</v>
      </c>
      <c r="F229" s="2">
        <f t="shared" si="80"/>
        <v>0.58075231481481471</v>
      </c>
      <c r="G229">
        <v>114273</v>
      </c>
      <c r="H229">
        <v>820</v>
      </c>
      <c r="I229">
        <v>16.82</v>
      </c>
      <c r="J229">
        <v>23.52</v>
      </c>
      <c r="K229">
        <v>78387</v>
      </c>
      <c r="L229">
        <v>50.76</v>
      </c>
      <c r="M229">
        <f t="shared" si="81"/>
        <v>0.83778168084398064</v>
      </c>
      <c r="N229">
        <f t="shared" si="82"/>
        <v>1.6073E-5</v>
      </c>
      <c r="O229" s="8">
        <f t="shared" si="83"/>
        <v>0.70737273000000001</v>
      </c>
      <c r="P229" s="8">
        <f t="shared" si="84"/>
        <v>8.5727300000000284E-3</v>
      </c>
      <c r="Q229" s="6">
        <f t="shared" si="85"/>
        <v>1.9479050215860097E-4</v>
      </c>
      <c r="R229" s="9">
        <f t="shared" si="86"/>
        <v>6.12925070051935E-6</v>
      </c>
      <c r="S229">
        <f t="shared" si="87"/>
        <v>6.1292507005193499</v>
      </c>
      <c r="T229">
        <f t="shared" si="94"/>
        <v>0.70187814475776544</v>
      </c>
      <c r="U229">
        <f t="shared" si="95"/>
        <v>-8.1664263208091548</v>
      </c>
      <c r="V229">
        <f t="shared" si="96"/>
        <v>66.690518853204551</v>
      </c>
    </row>
    <row r="230" spans="1:22" ht="15" hidden="1" customHeight="1" x14ac:dyDescent="0.35">
      <c r="A230" s="1">
        <v>43495</v>
      </c>
      <c r="B230" s="2">
        <v>0.83076388888888886</v>
      </c>
      <c r="C230" s="3">
        <f t="shared" si="78"/>
        <v>0.83076388888888886</v>
      </c>
      <c r="D230" s="2">
        <v>0.25</v>
      </c>
      <c r="E230" s="3">
        <f t="shared" si="79"/>
        <v>0.25</v>
      </c>
      <c r="F230" s="2">
        <f t="shared" si="80"/>
        <v>0.58076388888888886</v>
      </c>
      <c r="G230">
        <v>114774</v>
      </c>
      <c r="H230">
        <v>814</v>
      </c>
      <c r="I230">
        <v>16.850000000000001</v>
      </c>
      <c r="J230">
        <v>23.53</v>
      </c>
      <c r="K230">
        <v>78395</v>
      </c>
      <c r="L230">
        <v>50.76</v>
      </c>
      <c r="M230">
        <f t="shared" si="81"/>
        <v>0.84122556278770777</v>
      </c>
      <c r="N230">
        <f t="shared" si="82"/>
        <v>1.5872999999999999E-5</v>
      </c>
      <c r="O230" s="8">
        <f t="shared" si="83"/>
        <v>0.69857072999999992</v>
      </c>
      <c r="P230" s="8">
        <f t="shared" si="84"/>
        <v>-2.2927000000005915E-4</v>
      </c>
      <c r="Q230" s="6">
        <f t="shared" si="85"/>
        <v>-5.209497841401026E-6</v>
      </c>
      <c r="R230" s="9">
        <f t="shared" si="86"/>
        <v>-1.6391012763626661E-7</v>
      </c>
      <c r="S230">
        <f t="shared" si="87"/>
        <v>-0.16391012763626661</v>
      </c>
    </row>
    <row r="231" spans="1:22" x14ac:dyDescent="0.35">
      <c r="A231" s="1">
        <v>43495</v>
      </c>
      <c r="B231" s="2">
        <v>0.83076388888888886</v>
      </c>
      <c r="C231" s="3">
        <f t="shared" si="78"/>
        <v>0.83076388888888886</v>
      </c>
      <c r="D231" s="2">
        <v>0.25</v>
      </c>
      <c r="E231" s="3">
        <f t="shared" si="79"/>
        <v>0.25</v>
      </c>
      <c r="F231" s="2">
        <f t="shared" si="80"/>
        <v>0.58076388888888886</v>
      </c>
      <c r="G231">
        <v>115273</v>
      </c>
      <c r="H231">
        <v>820</v>
      </c>
      <c r="I231">
        <v>16.760000000000002</v>
      </c>
      <c r="J231">
        <v>23.53</v>
      </c>
      <c r="K231">
        <v>78398</v>
      </c>
      <c r="L231">
        <v>50.76</v>
      </c>
      <c r="M231">
        <f t="shared" si="81"/>
        <v>0.83089391695652692</v>
      </c>
      <c r="N231">
        <f t="shared" si="82"/>
        <v>1.6073E-5</v>
      </c>
      <c r="O231" s="8">
        <f t="shared" si="83"/>
        <v>0.70737273000000001</v>
      </c>
      <c r="P231" s="8">
        <f t="shared" si="84"/>
        <v>8.5727300000000284E-3</v>
      </c>
      <c r="Q231" s="6">
        <f t="shared" si="85"/>
        <v>1.9479050215860097E-4</v>
      </c>
      <c r="R231" s="9">
        <f t="shared" si="86"/>
        <v>6.1285972798280527E-6</v>
      </c>
      <c r="S231">
        <f t="shared" si="87"/>
        <v>6.1285972798280524</v>
      </c>
      <c r="T231">
        <f t="shared" ref="T231:T265" si="97">M231^2</f>
        <v>0.69038470123535989</v>
      </c>
      <c r="U231">
        <f t="shared" ref="U231:U265" si="98">T231-(2.5675*M231)-6.7173</f>
        <v>-8.1602354305505234</v>
      </c>
      <c r="V231">
        <f t="shared" ref="V231:V265" si="99">U231^2</f>
        <v>66.589442282012087</v>
      </c>
    </row>
    <row r="232" spans="1:22" x14ac:dyDescent="0.35">
      <c r="A232" s="1">
        <v>43495</v>
      </c>
      <c r="B232" s="2">
        <v>0.83077546296296301</v>
      </c>
      <c r="C232" s="3">
        <f t="shared" si="78"/>
        <v>0.83077546296296301</v>
      </c>
      <c r="D232" s="2">
        <v>0.25</v>
      </c>
      <c r="E232" s="3">
        <f t="shared" si="79"/>
        <v>0.25</v>
      </c>
      <c r="F232" s="2">
        <f t="shared" si="80"/>
        <v>0.58077546296296301</v>
      </c>
      <c r="G232">
        <v>115773</v>
      </c>
      <c r="H232">
        <v>827</v>
      </c>
      <c r="I232">
        <v>16.72</v>
      </c>
      <c r="J232">
        <v>23.52</v>
      </c>
      <c r="K232">
        <v>78405</v>
      </c>
      <c r="L232">
        <v>50.76</v>
      </c>
      <c r="M232">
        <f t="shared" si="81"/>
        <v>0.82630207436489056</v>
      </c>
      <c r="N232">
        <f t="shared" si="82"/>
        <v>1.6306333333333333E-5</v>
      </c>
      <c r="O232" s="8">
        <f t="shared" si="83"/>
        <v>0.71764172999999998</v>
      </c>
      <c r="P232" s="8">
        <f t="shared" si="84"/>
        <v>1.8841730000000001E-2</v>
      </c>
      <c r="Q232" s="6">
        <f t="shared" si="85"/>
        <v>4.281238354919337E-4</v>
      </c>
      <c r="R232" s="9">
        <f t="shared" si="86"/>
        <v>1.3468192037007954E-5</v>
      </c>
      <c r="S232">
        <f t="shared" si="87"/>
        <v>13.468192037007954</v>
      </c>
      <c r="T232">
        <f t="shared" si="97"/>
        <v>0.68277511809972113</v>
      </c>
      <c r="U232">
        <f t="shared" si="98"/>
        <v>-8.1560554578321351</v>
      </c>
      <c r="V232">
        <f t="shared" si="99"/>
        <v>66.521240631233354</v>
      </c>
    </row>
    <row r="233" spans="1:22" x14ac:dyDescent="0.35">
      <c r="A233" s="1">
        <v>43495</v>
      </c>
      <c r="B233" s="2">
        <v>0.83077546296296301</v>
      </c>
      <c r="C233" s="3">
        <f t="shared" si="78"/>
        <v>0.83077546296296301</v>
      </c>
      <c r="D233" s="2">
        <v>0.25</v>
      </c>
      <c r="E233" s="3">
        <f t="shared" si="79"/>
        <v>0.25</v>
      </c>
      <c r="F233" s="2">
        <f t="shared" si="80"/>
        <v>0.58077546296296301</v>
      </c>
      <c r="G233">
        <v>116273</v>
      </c>
      <c r="H233">
        <v>833</v>
      </c>
      <c r="I233">
        <v>16.73</v>
      </c>
      <c r="J233">
        <v>23.53</v>
      </c>
      <c r="K233">
        <v>78413</v>
      </c>
      <c r="L233">
        <v>50.76</v>
      </c>
      <c r="M233">
        <f t="shared" si="81"/>
        <v>0.82745003501279979</v>
      </c>
      <c r="N233">
        <f t="shared" si="82"/>
        <v>1.6506333333333335E-5</v>
      </c>
      <c r="O233" s="8">
        <f t="shared" si="83"/>
        <v>0.72644373000000007</v>
      </c>
      <c r="P233" s="8">
        <f t="shared" si="84"/>
        <v>2.7643730000000089E-2</v>
      </c>
      <c r="Q233" s="6">
        <f t="shared" si="85"/>
        <v>6.2812383549193569E-4</v>
      </c>
      <c r="R233" s="9">
        <f t="shared" si="86"/>
        <v>1.9758569304545119E-5</v>
      </c>
      <c r="S233">
        <f t="shared" si="87"/>
        <v>19.758569304545119</v>
      </c>
      <c r="T233">
        <f t="shared" si="97"/>
        <v>0.68467356044268357</v>
      </c>
      <c r="U233">
        <f t="shared" si="98"/>
        <v>-8.1571044044526797</v>
      </c>
      <c r="V233">
        <f t="shared" si="99"/>
        <v>66.538352265141313</v>
      </c>
    </row>
    <row r="234" spans="1:22" x14ac:dyDescent="0.35">
      <c r="A234" s="1">
        <v>43495</v>
      </c>
      <c r="B234" s="2">
        <v>0.83078703703703705</v>
      </c>
      <c r="C234" s="3">
        <f t="shared" si="78"/>
        <v>0.83078703703703705</v>
      </c>
      <c r="D234" s="2">
        <v>0.25</v>
      </c>
      <c r="E234" s="3">
        <f t="shared" si="79"/>
        <v>0.25</v>
      </c>
      <c r="F234" s="2">
        <f t="shared" si="80"/>
        <v>0.58078703703703705</v>
      </c>
      <c r="G234">
        <v>116773</v>
      </c>
      <c r="H234">
        <v>820</v>
      </c>
      <c r="I234">
        <v>16.8</v>
      </c>
      <c r="J234">
        <v>23.53</v>
      </c>
      <c r="K234">
        <v>78421</v>
      </c>
      <c r="L234">
        <v>50.76</v>
      </c>
      <c r="M234">
        <f t="shared" si="81"/>
        <v>0.83548575954816273</v>
      </c>
      <c r="N234">
        <f t="shared" si="82"/>
        <v>1.6073E-5</v>
      </c>
      <c r="O234" s="8">
        <f t="shared" si="83"/>
        <v>0.70737273000000001</v>
      </c>
      <c r="P234" s="8">
        <f t="shared" si="84"/>
        <v>8.5727300000000284E-3</v>
      </c>
      <c r="Q234" s="6">
        <f t="shared" si="85"/>
        <v>1.9479050215860097E-4</v>
      </c>
      <c r="R234" s="9">
        <f t="shared" si="86"/>
        <v>6.1267998309631315E-6</v>
      </c>
      <c r="S234">
        <f t="shared" si="87"/>
        <v>6.1267998309631313</v>
      </c>
      <c r="T234">
        <f t="shared" si="97"/>
        <v>0.6980364544077704</v>
      </c>
      <c r="U234">
        <f t="shared" si="98"/>
        <v>-8.164373233232137</v>
      </c>
      <c r="V234">
        <f t="shared" si="99"/>
        <v>66.656990291517374</v>
      </c>
    </row>
    <row r="235" spans="1:22" x14ac:dyDescent="0.35">
      <c r="A235" s="1">
        <v>43495</v>
      </c>
      <c r="B235" s="2">
        <v>0.83078703703703705</v>
      </c>
      <c r="C235" s="3">
        <f t="shared" si="78"/>
        <v>0.83078703703703705</v>
      </c>
      <c r="D235" s="2">
        <v>0.25</v>
      </c>
      <c r="E235" s="3">
        <f t="shared" si="79"/>
        <v>0.25</v>
      </c>
      <c r="F235" s="2">
        <f t="shared" si="80"/>
        <v>0.58078703703703705</v>
      </c>
      <c r="G235">
        <v>117273</v>
      </c>
      <c r="H235">
        <v>829</v>
      </c>
      <c r="I235">
        <v>16.739999999999998</v>
      </c>
      <c r="J235">
        <v>23.53</v>
      </c>
      <c r="K235">
        <v>78430</v>
      </c>
      <c r="L235">
        <v>50.76</v>
      </c>
      <c r="M235">
        <f t="shared" si="81"/>
        <v>0.82859799566070858</v>
      </c>
      <c r="N235">
        <f t="shared" si="82"/>
        <v>1.6373000000000001E-5</v>
      </c>
      <c r="O235" s="8">
        <f t="shared" si="83"/>
        <v>0.72057573000000008</v>
      </c>
      <c r="P235" s="8">
        <f t="shared" si="84"/>
        <v>2.1775730000000104E-2</v>
      </c>
      <c r="Q235" s="6">
        <f t="shared" si="85"/>
        <v>4.9479050215860273E-4</v>
      </c>
      <c r="R235" s="9">
        <f t="shared" si="86"/>
        <v>1.5560997393139921E-5</v>
      </c>
      <c r="S235">
        <f t="shared" si="87"/>
        <v>15.560997393139921</v>
      </c>
      <c r="T235">
        <f t="shared" si="97"/>
        <v>0.68657463841294364</v>
      </c>
      <c r="U235">
        <f t="shared" si="98"/>
        <v>-8.1581507154459256</v>
      </c>
      <c r="V235">
        <f t="shared" si="99"/>
        <v>66.555423095930863</v>
      </c>
    </row>
    <row r="236" spans="1:22" x14ac:dyDescent="0.35">
      <c r="A236" s="1">
        <v>43495</v>
      </c>
      <c r="B236" s="2">
        <v>0.83079861111111108</v>
      </c>
      <c r="C236" s="3">
        <f t="shared" si="78"/>
        <v>0.83079861111111108</v>
      </c>
      <c r="D236" s="2">
        <v>0.25</v>
      </c>
      <c r="E236" s="3">
        <f t="shared" si="79"/>
        <v>0.25</v>
      </c>
      <c r="F236" s="2">
        <f t="shared" si="80"/>
        <v>0.58079861111111108</v>
      </c>
      <c r="G236">
        <v>117773</v>
      </c>
      <c r="H236">
        <v>815</v>
      </c>
      <c r="I236">
        <v>16.82</v>
      </c>
      <c r="J236">
        <v>23.53</v>
      </c>
      <c r="K236">
        <v>78439</v>
      </c>
      <c r="L236">
        <v>50.76</v>
      </c>
      <c r="M236">
        <f t="shared" si="81"/>
        <v>0.83778168084398064</v>
      </c>
      <c r="N236">
        <f t="shared" si="82"/>
        <v>1.5906333333333334E-5</v>
      </c>
      <c r="O236" s="8">
        <f t="shared" si="83"/>
        <v>0.70003773000000002</v>
      </c>
      <c r="P236" s="8">
        <f t="shared" si="84"/>
        <v>1.237730000000048E-3</v>
      </c>
      <c r="Q236" s="6">
        <f t="shared" si="85"/>
        <v>2.8123835491934742E-5</v>
      </c>
      <c r="R236" s="9">
        <f t="shared" si="86"/>
        <v>8.8438382535848492E-7</v>
      </c>
      <c r="S236">
        <f t="shared" si="87"/>
        <v>0.88438382535848492</v>
      </c>
      <c r="T236">
        <f t="shared" si="97"/>
        <v>0.70187814475776544</v>
      </c>
      <c r="U236">
        <f t="shared" si="98"/>
        <v>-8.1664263208091548</v>
      </c>
      <c r="V236">
        <f t="shared" si="99"/>
        <v>66.690518853204551</v>
      </c>
    </row>
    <row r="237" spans="1:22" x14ac:dyDescent="0.35">
      <c r="A237" s="1">
        <v>43495</v>
      </c>
      <c r="B237" s="2">
        <v>0.83079861111111108</v>
      </c>
      <c r="C237" s="3">
        <f t="shared" si="78"/>
        <v>0.83079861111111108</v>
      </c>
      <c r="D237" s="2">
        <v>0.25</v>
      </c>
      <c r="E237" s="3">
        <f t="shared" si="79"/>
        <v>0.25</v>
      </c>
      <c r="F237" s="2">
        <f t="shared" si="80"/>
        <v>0.58079861111111108</v>
      </c>
      <c r="G237">
        <v>118274</v>
      </c>
      <c r="H237">
        <v>819</v>
      </c>
      <c r="I237">
        <v>16.82</v>
      </c>
      <c r="J237">
        <v>23.52</v>
      </c>
      <c r="K237">
        <v>78440</v>
      </c>
      <c r="L237">
        <v>50.76</v>
      </c>
      <c r="M237">
        <f t="shared" si="81"/>
        <v>0.83778168084398064</v>
      </c>
      <c r="N237">
        <f t="shared" si="82"/>
        <v>1.6039666666666668E-5</v>
      </c>
      <c r="O237" s="8">
        <f t="shared" si="83"/>
        <v>0.70590573000000012</v>
      </c>
      <c r="P237" s="8">
        <f t="shared" si="84"/>
        <v>7.1057300000001433E-3</v>
      </c>
      <c r="Q237" s="6">
        <f t="shared" si="85"/>
        <v>1.6145716882527025E-4</v>
      </c>
      <c r="R237" s="9">
        <f t="shared" si="86"/>
        <v>5.0769560002755833E-6</v>
      </c>
      <c r="S237">
        <f t="shared" si="87"/>
        <v>5.0769560002755831</v>
      </c>
      <c r="T237">
        <f t="shared" si="97"/>
        <v>0.70187814475776544</v>
      </c>
      <c r="U237">
        <f t="shared" si="98"/>
        <v>-8.1664263208091548</v>
      </c>
      <c r="V237">
        <f t="shared" si="99"/>
        <v>66.690518853204551</v>
      </c>
    </row>
    <row r="238" spans="1:22" x14ac:dyDescent="0.35">
      <c r="A238" s="1">
        <v>43495</v>
      </c>
      <c r="B238" s="2">
        <v>0.83081018518518512</v>
      </c>
      <c r="C238" s="3">
        <f t="shared" si="78"/>
        <v>0.83081018518518512</v>
      </c>
      <c r="D238" s="2">
        <v>0.25</v>
      </c>
      <c r="E238" s="3">
        <f t="shared" si="79"/>
        <v>0.25</v>
      </c>
      <c r="F238" s="2">
        <f t="shared" si="80"/>
        <v>0.58081018518518512</v>
      </c>
      <c r="G238">
        <v>118773</v>
      </c>
      <c r="H238">
        <v>827</v>
      </c>
      <c r="I238">
        <v>16.899999999999999</v>
      </c>
      <c r="J238">
        <v>23.52</v>
      </c>
      <c r="K238">
        <v>78446</v>
      </c>
      <c r="L238">
        <v>50.76</v>
      </c>
      <c r="M238">
        <f t="shared" si="81"/>
        <v>0.84696536602725236</v>
      </c>
      <c r="N238">
        <f t="shared" si="82"/>
        <v>1.6306333333333333E-5</v>
      </c>
      <c r="O238" s="8">
        <f t="shared" si="83"/>
        <v>0.71764172999999998</v>
      </c>
      <c r="P238" s="8">
        <f t="shared" si="84"/>
        <v>1.8841730000000001E-2</v>
      </c>
      <c r="Q238" s="6">
        <f t="shared" si="85"/>
        <v>4.281238354919337E-4</v>
      </c>
      <c r="R238" s="9">
        <f t="shared" si="86"/>
        <v>1.3461152852428531E-5</v>
      </c>
      <c r="S238">
        <f t="shared" si="87"/>
        <v>13.461152852428532</v>
      </c>
      <c r="T238">
        <f t="shared" si="97"/>
        <v>0.71735033124967762</v>
      </c>
      <c r="U238">
        <f t="shared" si="98"/>
        <v>-8.1745332460252929</v>
      </c>
      <c r="V238">
        <f t="shared" si="99"/>
        <v>66.822993790372806</v>
      </c>
    </row>
    <row r="239" spans="1:22" x14ac:dyDescent="0.35">
      <c r="A239" s="1">
        <v>43495</v>
      </c>
      <c r="B239" s="2">
        <v>0.83081018518518512</v>
      </c>
      <c r="C239" s="3">
        <f t="shared" si="78"/>
        <v>0.83081018518518512</v>
      </c>
      <c r="D239" s="2">
        <v>0.25</v>
      </c>
      <c r="E239" s="3">
        <f t="shared" si="79"/>
        <v>0.25</v>
      </c>
      <c r="F239" s="2">
        <f t="shared" si="80"/>
        <v>0.58081018518518512</v>
      </c>
      <c r="G239">
        <v>119273</v>
      </c>
      <c r="H239">
        <v>821</v>
      </c>
      <c r="I239">
        <v>17.02</v>
      </c>
      <c r="J239">
        <v>23.53</v>
      </c>
      <c r="K239">
        <v>78458</v>
      </c>
      <c r="L239">
        <v>50.76</v>
      </c>
      <c r="M239">
        <f t="shared" si="81"/>
        <v>0.86074089380216035</v>
      </c>
      <c r="N239">
        <f t="shared" si="82"/>
        <v>1.6106333333333332E-5</v>
      </c>
      <c r="O239" s="8">
        <f t="shared" si="83"/>
        <v>0.70883972999999989</v>
      </c>
      <c r="P239" s="8">
        <f t="shared" si="84"/>
        <v>1.0039729999999913E-2</v>
      </c>
      <c r="Q239" s="6">
        <f t="shared" si="85"/>
        <v>2.2812383549193169E-4</v>
      </c>
      <c r="R239" s="9">
        <f t="shared" si="86"/>
        <v>7.1718586616697673E-6</v>
      </c>
      <c r="S239">
        <f t="shared" si="87"/>
        <v>7.1718586616697673</v>
      </c>
      <c r="T239">
        <f t="shared" si="97"/>
        <v>0.74087488626334186</v>
      </c>
      <c r="U239">
        <f t="shared" si="98"/>
        <v>-8.1863773585737043</v>
      </c>
      <c r="V239">
        <f t="shared" si="99"/>
        <v>67.016774256968176</v>
      </c>
    </row>
    <row r="240" spans="1:22" x14ac:dyDescent="0.35">
      <c r="A240" s="1">
        <v>43495</v>
      </c>
      <c r="B240" s="2">
        <v>0.83082175925925927</v>
      </c>
      <c r="C240" s="3">
        <f t="shared" si="78"/>
        <v>0.83082175925925927</v>
      </c>
      <c r="D240" s="2">
        <v>0.25</v>
      </c>
      <c r="E240" s="3">
        <f t="shared" si="79"/>
        <v>0.25</v>
      </c>
      <c r="F240" s="2">
        <f t="shared" si="80"/>
        <v>0.58082175925925927</v>
      </c>
      <c r="G240">
        <v>119773</v>
      </c>
      <c r="H240">
        <v>829</v>
      </c>
      <c r="I240">
        <v>17.03</v>
      </c>
      <c r="J240">
        <v>23.53</v>
      </c>
      <c r="K240">
        <v>78466</v>
      </c>
      <c r="L240">
        <v>50.76</v>
      </c>
      <c r="M240">
        <f t="shared" si="81"/>
        <v>0.86188885445006957</v>
      </c>
      <c r="N240">
        <f t="shared" si="82"/>
        <v>1.6373000000000001E-5</v>
      </c>
      <c r="O240" s="8">
        <f t="shared" si="83"/>
        <v>0.72057573000000008</v>
      </c>
      <c r="P240" s="8">
        <f t="shared" si="84"/>
        <v>2.1775730000000104E-2</v>
      </c>
      <c r="Q240" s="6">
        <f t="shared" si="85"/>
        <v>4.9479050215860273E-4</v>
      </c>
      <c r="R240" s="9">
        <f t="shared" si="86"/>
        <v>1.5553858047357631E-5</v>
      </c>
      <c r="S240">
        <f t="shared" si="87"/>
        <v>15.553858047357631</v>
      </c>
      <c r="T240">
        <f t="shared" si="97"/>
        <v>0.74285239742525322</v>
      </c>
      <c r="U240">
        <f t="shared" si="98"/>
        <v>-8.1873472363753006</v>
      </c>
      <c r="V240">
        <f t="shared" si="99"/>
        <v>67.032654768982269</v>
      </c>
    </row>
    <row r="241" spans="1:22" x14ac:dyDescent="0.35">
      <c r="A241" s="1">
        <v>43495</v>
      </c>
      <c r="B241" s="2">
        <v>0.83082175925925927</v>
      </c>
      <c r="C241" s="3">
        <f t="shared" si="78"/>
        <v>0.83082175925925927</v>
      </c>
      <c r="D241" s="2">
        <v>0.25</v>
      </c>
      <c r="E241" s="3">
        <f t="shared" si="79"/>
        <v>0.25</v>
      </c>
      <c r="F241" s="2">
        <f t="shared" si="80"/>
        <v>0.58082175925925927</v>
      </c>
      <c r="G241">
        <v>120273</v>
      </c>
      <c r="H241">
        <v>828</v>
      </c>
      <c r="I241">
        <v>17.05</v>
      </c>
      <c r="J241">
        <v>23.53</v>
      </c>
      <c r="K241">
        <v>78475</v>
      </c>
      <c r="L241">
        <v>50.76</v>
      </c>
      <c r="M241">
        <f t="shared" si="81"/>
        <v>0.86418477574588748</v>
      </c>
      <c r="N241">
        <f t="shared" si="82"/>
        <v>1.6339666666666665E-5</v>
      </c>
      <c r="O241" s="8">
        <f t="shared" si="83"/>
        <v>0.71910872999999997</v>
      </c>
      <c r="P241" s="8">
        <f t="shared" si="84"/>
        <v>2.0308729999999997E-2</v>
      </c>
      <c r="Q241" s="6">
        <f t="shared" si="85"/>
        <v>4.6145716882526694E-4</v>
      </c>
      <c r="R241" s="9">
        <f t="shared" si="86"/>
        <v>1.4504353083282888E-5</v>
      </c>
      <c r="S241">
        <f t="shared" si="87"/>
        <v>14.504353083282888</v>
      </c>
      <c r="T241">
        <f t="shared" si="97"/>
        <v>0.74681532663096983</v>
      </c>
      <c r="U241">
        <f t="shared" si="98"/>
        <v>-8.1892790850965955</v>
      </c>
      <c r="V241">
        <f t="shared" si="99"/>
        <v>67.064291933600529</v>
      </c>
    </row>
    <row r="242" spans="1:22" x14ac:dyDescent="0.35">
      <c r="A242" s="1">
        <v>43495</v>
      </c>
      <c r="B242" s="2">
        <v>0.83083333333333342</v>
      </c>
      <c r="C242" s="3">
        <f t="shared" si="78"/>
        <v>0.83083333333333342</v>
      </c>
      <c r="D242" s="2">
        <v>0.25</v>
      </c>
      <c r="E242" s="3">
        <f t="shared" si="79"/>
        <v>0.25</v>
      </c>
      <c r="F242" s="2">
        <f t="shared" si="80"/>
        <v>0.58083333333333342</v>
      </c>
      <c r="G242">
        <v>120773</v>
      </c>
      <c r="H242">
        <v>823</v>
      </c>
      <c r="I242">
        <v>17.170000000000002</v>
      </c>
      <c r="J242">
        <v>23.53</v>
      </c>
      <c r="K242">
        <v>78475</v>
      </c>
      <c r="L242">
        <v>50.76</v>
      </c>
      <c r="M242">
        <f t="shared" si="81"/>
        <v>0.87796030352079546</v>
      </c>
      <c r="N242">
        <f t="shared" si="82"/>
        <v>1.6172999999999999E-5</v>
      </c>
      <c r="O242" s="8">
        <f t="shared" si="83"/>
        <v>0.71177372999999999</v>
      </c>
      <c r="P242" s="8">
        <f t="shared" si="84"/>
        <v>1.2973730000000017E-2</v>
      </c>
      <c r="Q242" s="6">
        <f t="shared" si="85"/>
        <v>2.9479050215860069E-4</v>
      </c>
      <c r="R242" s="9">
        <f t="shared" si="86"/>
        <v>9.2657473277344236E-6</v>
      </c>
      <c r="S242">
        <f t="shared" si="87"/>
        <v>9.2657473277344238</v>
      </c>
      <c r="T242">
        <f t="shared" si="97"/>
        <v>0.77081429455832728</v>
      </c>
      <c r="U242">
        <f t="shared" si="98"/>
        <v>-8.2006487847313139</v>
      </c>
      <c r="V242">
        <f t="shared" si="99"/>
        <v>67.250640490515181</v>
      </c>
    </row>
    <row r="243" spans="1:22" x14ac:dyDescent="0.35">
      <c r="A243" s="1">
        <v>43495</v>
      </c>
      <c r="B243" s="2">
        <v>0.83083333333333342</v>
      </c>
      <c r="C243" s="3">
        <f t="shared" si="78"/>
        <v>0.83083333333333342</v>
      </c>
      <c r="D243" s="2">
        <v>0.25</v>
      </c>
      <c r="E243" s="3">
        <f t="shared" si="79"/>
        <v>0.25</v>
      </c>
      <c r="F243" s="2">
        <f t="shared" si="80"/>
        <v>0.58083333333333342</v>
      </c>
      <c r="G243">
        <v>121273</v>
      </c>
      <c r="H243">
        <v>829</v>
      </c>
      <c r="I243">
        <v>17.18</v>
      </c>
      <c r="J243">
        <v>23.53</v>
      </c>
      <c r="K243">
        <v>78479</v>
      </c>
      <c r="L243">
        <v>50.76</v>
      </c>
      <c r="M243">
        <f t="shared" si="81"/>
        <v>0.87910826416870425</v>
      </c>
      <c r="N243">
        <f t="shared" si="82"/>
        <v>1.6373000000000001E-5</v>
      </c>
      <c r="O243" s="8">
        <f t="shared" si="83"/>
        <v>0.72057573000000008</v>
      </c>
      <c r="P243" s="8">
        <f t="shared" si="84"/>
        <v>2.1775730000000104E-2</v>
      </c>
      <c r="Q243" s="6">
        <f t="shared" si="85"/>
        <v>4.9479050215860273E-4</v>
      </c>
      <c r="R243" s="9">
        <f t="shared" si="86"/>
        <v>1.5551281559958255E-5</v>
      </c>
      <c r="S243">
        <f t="shared" si="87"/>
        <v>15.551281559958255</v>
      </c>
      <c r="T243">
        <f t="shared" si="97"/>
        <v>0.77283134012971233</v>
      </c>
      <c r="U243">
        <f t="shared" si="98"/>
        <v>-8.201579128123436</v>
      </c>
      <c r="V243">
        <f t="shared" si="99"/>
        <v>67.265900194869985</v>
      </c>
    </row>
    <row r="244" spans="1:22" x14ac:dyDescent="0.35">
      <c r="A244" s="1">
        <v>43495</v>
      </c>
      <c r="B244" s="2">
        <v>0.83084490740740735</v>
      </c>
      <c r="C244" s="3">
        <f t="shared" si="78"/>
        <v>0.83084490740740735</v>
      </c>
      <c r="D244" s="2">
        <v>0.25</v>
      </c>
      <c r="E244" s="3">
        <f t="shared" si="79"/>
        <v>0.25</v>
      </c>
      <c r="F244" s="2">
        <f t="shared" si="80"/>
        <v>0.58084490740740735</v>
      </c>
      <c r="G244">
        <v>121778</v>
      </c>
      <c r="H244">
        <v>829</v>
      </c>
      <c r="I244">
        <v>17.190000000000001</v>
      </c>
      <c r="J244">
        <v>23.53</v>
      </c>
      <c r="K244">
        <v>78489</v>
      </c>
      <c r="L244">
        <v>50.76</v>
      </c>
      <c r="M244">
        <f t="shared" si="81"/>
        <v>0.88025622481661336</v>
      </c>
      <c r="N244">
        <f t="shared" si="82"/>
        <v>1.6373000000000001E-5</v>
      </c>
      <c r="O244" s="8">
        <f t="shared" si="83"/>
        <v>0.72057573000000008</v>
      </c>
      <c r="P244" s="8">
        <f t="shared" si="84"/>
        <v>2.1775730000000104E-2</v>
      </c>
      <c r="Q244" s="6">
        <f t="shared" si="85"/>
        <v>4.9479050215860273E-4</v>
      </c>
      <c r="R244" s="9">
        <f t="shared" si="86"/>
        <v>1.5549300227343501E-5</v>
      </c>
      <c r="S244">
        <f t="shared" si="87"/>
        <v>15.549300227343501</v>
      </c>
      <c r="T244">
        <f t="shared" si="97"/>
        <v>0.77485102132839612</v>
      </c>
      <c r="U244">
        <f t="shared" si="98"/>
        <v>-8.2025068358882578</v>
      </c>
      <c r="V244">
        <f t="shared" si="99"/>
        <v>67.281118392793601</v>
      </c>
    </row>
    <row r="245" spans="1:22" x14ac:dyDescent="0.35">
      <c r="A245" s="1">
        <v>43495</v>
      </c>
      <c r="B245" s="2">
        <v>0.83084490740740735</v>
      </c>
      <c r="C245" s="3">
        <f t="shared" si="78"/>
        <v>0.83084490740740735</v>
      </c>
      <c r="D245" s="2">
        <v>0.25</v>
      </c>
      <c r="E245" s="3">
        <f t="shared" si="79"/>
        <v>0.25</v>
      </c>
      <c r="F245" s="2">
        <f t="shared" si="80"/>
        <v>0.58084490740740735</v>
      </c>
      <c r="G245">
        <v>122273</v>
      </c>
      <c r="H245">
        <v>828</v>
      </c>
      <c r="I245">
        <v>17.11</v>
      </c>
      <c r="J245">
        <v>23.53</v>
      </c>
      <c r="K245">
        <v>78494</v>
      </c>
      <c r="L245">
        <v>50.76</v>
      </c>
      <c r="M245">
        <f t="shared" si="81"/>
        <v>0.8710725396333413</v>
      </c>
      <c r="N245">
        <f t="shared" si="82"/>
        <v>1.6339666666666665E-5</v>
      </c>
      <c r="O245" s="8">
        <f t="shared" si="83"/>
        <v>0.71910872999999997</v>
      </c>
      <c r="P245" s="8">
        <f t="shared" si="84"/>
        <v>2.0308729999999997E-2</v>
      </c>
      <c r="Q245" s="6">
        <f t="shared" si="85"/>
        <v>4.6145716882526694E-4</v>
      </c>
      <c r="R245" s="9">
        <f t="shared" si="86"/>
        <v>1.4500842207183029E-5</v>
      </c>
      <c r="S245">
        <f t="shared" si="87"/>
        <v>14.500842207183029</v>
      </c>
      <c r="T245">
        <f t="shared" si="97"/>
        <v>0.75876736930327893</v>
      </c>
      <c r="U245">
        <f t="shared" si="98"/>
        <v>-8.1950113762053256</v>
      </c>
      <c r="V245">
        <f t="shared" si="99"/>
        <v>67.158211456134708</v>
      </c>
    </row>
    <row r="246" spans="1:22" x14ac:dyDescent="0.35">
      <c r="A246" s="1">
        <v>43495</v>
      </c>
      <c r="B246" s="2">
        <v>0.8308564814814815</v>
      </c>
      <c r="C246" s="3">
        <f t="shared" si="78"/>
        <v>0.8308564814814815</v>
      </c>
      <c r="D246" s="2">
        <v>0.25</v>
      </c>
      <c r="E246" s="3">
        <f t="shared" si="79"/>
        <v>0.25</v>
      </c>
      <c r="F246" s="2">
        <f t="shared" si="80"/>
        <v>0.5808564814814815</v>
      </c>
      <c r="G246">
        <v>122773</v>
      </c>
      <c r="H246">
        <v>823</v>
      </c>
      <c r="I246">
        <v>17.11</v>
      </c>
      <c r="J246">
        <v>23.53</v>
      </c>
      <c r="K246">
        <v>78508</v>
      </c>
      <c r="L246">
        <v>50.76</v>
      </c>
      <c r="M246">
        <f t="shared" si="81"/>
        <v>0.8710725396333413</v>
      </c>
      <c r="N246">
        <f t="shared" si="82"/>
        <v>1.6172999999999999E-5</v>
      </c>
      <c r="O246" s="8">
        <f t="shared" si="83"/>
        <v>0.71177372999999999</v>
      </c>
      <c r="P246" s="8">
        <f t="shared" si="84"/>
        <v>1.2973730000000017E-2</v>
      </c>
      <c r="Q246" s="6">
        <f t="shared" si="85"/>
        <v>2.9479050215860069E-4</v>
      </c>
      <c r="R246" s="9">
        <f t="shared" si="86"/>
        <v>9.2618525697248556E-6</v>
      </c>
      <c r="S246">
        <f t="shared" si="87"/>
        <v>9.261852569724855</v>
      </c>
      <c r="T246">
        <f t="shared" si="97"/>
        <v>0.75876736930327893</v>
      </c>
      <c r="U246">
        <f t="shared" si="98"/>
        <v>-8.1950113762053256</v>
      </c>
      <c r="V246">
        <f t="shared" si="99"/>
        <v>67.158211456134708</v>
      </c>
    </row>
    <row r="247" spans="1:22" x14ac:dyDescent="0.35">
      <c r="A247" s="1">
        <v>43495</v>
      </c>
      <c r="B247" s="2">
        <v>0.8308564814814815</v>
      </c>
      <c r="C247" s="3">
        <f t="shared" si="78"/>
        <v>0.8308564814814815</v>
      </c>
      <c r="D247" s="2">
        <v>0.25</v>
      </c>
      <c r="E247" s="3">
        <f t="shared" si="79"/>
        <v>0.25</v>
      </c>
      <c r="F247" s="2">
        <f t="shared" si="80"/>
        <v>0.5808564814814815</v>
      </c>
      <c r="G247">
        <v>123273</v>
      </c>
      <c r="H247">
        <v>825</v>
      </c>
      <c r="I247">
        <v>17.05</v>
      </c>
      <c r="J247">
        <v>23.53</v>
      </c>
      <c r="K247">
        <v>78506</v>
      </c>
      <c r="L247">
        <v>50.76</v>
      </c>
      <c r="M247">
        <f t="shared" si="81"/>
        <v>0.86418477574588748</v>
      </c>
      <c r="N247">
        <f t="shared" si="82"/>
        <v>1.6239666666666666E-5</v>
      </c>
      <c r="O247" s="8">
        <f t="shared" si="83"/>
        <v>0.71470772999999999</v>
      </c>
      <c r="P247" s="8">
        <f t="shared" si="84"/>
        <v>1.5907730000000009E-2</v>
      </c>
      <c r="Q247" s="6">
        <f t="shared" si="85"/>
        <v>3.6145716882526722E-4</v>
      </c>
      <c r="R247" s="9">
        <f t="shared" si="86"/>
        <v>1.1356703388411399E-5</v>
      </c>
      <c r="S247">
        <f t="shared" si="87"/>
        <v>11.356703388411399</v>
      </c>
      <c r="T247">
        <f t="shared" si="97"/>
        <v>0.74681532663096983</v>
      </c>
      <c r="U247">
        <f t="shared" si="98"/>
        <v>-8.1892790850965955</v>
      </c>
      <c r="V247">
        <f t="shared" si="99"/>
        <v>67.064291933600529</v>
      </c>
    </row>
    <row r="248" spans="1:22" x14ac:dyDescent="0.35">
      <c r="A248" s="1">
        <v>43495</v>
      </c>
      <c r="B248" s="2">
        <v>0.83086805555555554</v>
      </c>
      <c r="C248" s="3">
        <f t="shared" si="78"/>
        <v>0.83086805555555554</v>
      </c>
      <c r="D248" s="2">
        <v>0.25</v>
      </c>
      <c r="E248" s="3">
        <f t="shared" si="79"/>
        <v>0.25</v>
      </c>
      <c r="F248" s="2">
        <f t="shared" si="80"/>
        <v>0.58086805555555554</v>
      </c>
      <c r="G248">
        <v>123773</v>
      </c>
      <c r="H248">
        <v>830</v>
      </c>
      <c r="I248">
        <v>17.07</v>
      </c>
      <c r="J248">
        <v>23.53</v>
      </c>
      <c r="K248">
        <v>78516</v>
      </c>
      <c r="L248">
        <v>50.76</v>
      </c>
      <c r="M248">
        <f t="shared" si="81"/>
        <v>0.86648069704170538</v>
      </c>
      <c r="N248">
        <f t="shared" si="82"/>
        <v>1.6406333333333333E-5</v>
      </c>
      <c r="O248" s="8">
        <f t="shared" si="83"/>
        <v>0.72204272999999997</v>
      </c>
      <c r="P248" s="8">
        <f t="shared" si="84"/>
        <v>2.3242729999999989E-2</v>
      </c>
      <c r="Q248" s="6">
        <f t="shared" si="85"/>
        <v>5.2812383549193348E-4</v>
      </c>
      <c r="R248" s="9">
        <f t="shared" si="86"/>
        <v>1.6591127195441579E-5</v>
      </c>
      <c r="S248">
        <f t="shared" si="87"/>
        <v>16.59112719544158</v>
      </c>
      <c r="T248">
        <f t="shared" si="97"/>
        <v>0.75078879834587964</v>
      </c>
      <c r="U248">
        <f t="shared" si="98"/>
        <v>-8.1912003913086977</v>
      </c>
      <c r="V248">
        <f t="shared" si="99"/>
        <v>67.095763850575764</v>
      </c>
    </row>
    <row r="249" spans="1:22" x14ac:dyDescent="0.35">
      <c r="A249" s="1">
        <v>43495</v>
      </c>
      <c r="B249" s="2">
        <v>0.83086805555555554</v>
      </c>
      <c r="C249" s="3">
        <f t="shared" si="78"/>
        <v>0.83086805555555554</v>
      </c>
      <c r="D249" s="2">
        <v>0.25</v>
      </c>
      <c r="E249" s="3">
        <f t="shared" si="79"/>
        <v>0.25</v>
      </c>
      <c r="F249" s="2">
        <f t="shared" si="80"/>
        <v>0.58086805555555554</v>
      </c>
      <c r="G249">
        <v>124273</v>
      </c>
      <c r="H249">
        <v>815</v>
      </c>
      <c r="I249">
        <v>17.059999999999999</v>
      </c>
      <c r="J249">
        <v>23.53</v>
      </c>
      <c r="K249">
        <v>78524</v>
      </c>
      <c r="L249">
        <v>50.76</v>
      </c>
      <c r="M249">
        <f t="shared" si="81"/>
        <v>0.86533273639379626</v>
      </c>
      <c r="N249">
        <f t="shared" si="82"/>
        <v>1.5906333333333334E-5</v>
      </c>
      <c r="O249" s="8">
        <f t="shared" si="83"/>
        <v>0.70003773000000002</v>
      </c>
      <c r="P249" s="8">
        <f t="shared" si="84"/>
        <v>1.237730000000048E-3</v>
      </c>
      <c r="Q249" s="6">
        <f t="shared" si="85"/>
        <v>2.8123835491934742E-5</v>
      </c>
      <c r="R249" s="9">
        <f t="shared" si="86"/>
        <v>8.8342650498311598E-7</v>
      </c>
      <c r="S249">
        <f t="shared" si="87"/>
        <v>0.88342650498311592</v>
      </c>
      <c r="T249">
        <f t="shared" si="97"/>
        <v>0.74880074467477531</v>
      </c>
      <c r="U249">
        <f t="shared" si="98"/>
        <v>-8.1902410560162959</v>
      </c>
      <c r="V249">
        <f t="shared" si="99"/>
        <v>67.080048555654926</v>
      </c>
    </row>
    <row r="250" spans="1:22" x14ac:dyDescent="0.35">
      <c r="A250" s="1">
        <v>43495</v>
      </c>
      <c r="B250" s="2">
        <v>0.83087962962962969</v>
      </c>
      <c r="C250" s="3">
        <f t="shared" si="78"/>
        <v>0.83087962962962969</v>
      </c>
      <c r="D250" s="2">
        <v>0.25</v>
      </c>
      <c r="E250" s="3">
        <f t="shared" si="79"/>
        <v>0.25</v>
      </c>
      <c r="F250" s="2">
        <f t="shared" si="80"/>
        <v>0.58087962962962969</v>
      </c>
      <c r="G250">
        <v>124773</v>
      </c>
      <c r="H250">
        <v>826</v>
      </c>
      <c r="I250">
        <v>17.100000000000001</v>
      </c>
      <c r="J250">
        <v>23.53</v>
      </c>
      <c r="K250">
        <v>78525</v>
      </c>
      <c r="L250">
        <v>50.76</v>
      </c>
      <c r="M250">
        <f t="shared" si="81"/>
        <v>0.86992457898543252</v>
      </c>
      <c r="N250">
        <f t="shared" si="82"/>
        <v>1.6273000000000002E-5</v>
      </c>
      <c r="O250" s="8">
        <f t="shared" si="83"/>
        <v>0.71617473000000009</v>
      </c>
      <c r="P250" s="8">
        <f t="shared" si="84"/>
        <v>1.7374730000000116E-2</v>
      </c>
      <c r="Q250" s="6">
        <f t="shared" si="85"/>
        <v>3.9479050215860295E-4</v>
      </c>
      <c r="R250" s="9">
        <f t="shared" si="86"/>
        <v>1.240100953255606E-5</v>
      </c>
      <c r="S250">
        <f t="shared" si="87"/>
        <v>12.40100953255606</v>
      </c>
      <c r="T250">
        <f t="shared" si="97"/>
        <v>0.75676877312298196</v>
      </c>
      <c r="U250">
        <f t="shared" si="98"/>
        <v>-8.1940625834221166</v>
      </c>
      <c r="V250">
        <f t="shared" si="99"/>
        <v>67.142661621038329</v>
      </c>
    </row>
    <row r="251" spans="1:22" x14ac:dyDescent="0.35">
      <c r="A251" s="1">
        <v>43495</v>
      </c>
      <c r="B251" s="2">
        <v>0.83087962962962969</v>
      </c>
      <c r="C251" s="3">
        <f t="shared" si="78"/>
        <v>0.83087962962962969</v>
      </c>
      <c r="D251" s="2">
        <v>0.25</v>
      </c>
      <c r="E251" s="3">
        <f t="shared" si="79"/>
        <v>0.25</v>
      </c>
      <c r="F251" s="2">
        <f t="shared" si="80"/>
        <v>0.58087962962962969</v>
      </c>
      <c r="G251">
        <v>125274</v>
      </c>
      <c r="H251">
        <v>833</v>
      </c>
      <c r="I251">
        <v>17.13</v>
      </c>
      <c r="J251">
        <v>23.53</v>
      </c>
      <c r="K251">
        <v>78534</v>
      </c>
      <c r="L251">
        <v>50.76</v>
      </c>
      <c r="M251">
        <f t="shared" si="81"/>
        <v>0.87336846092915921</v>
      </c>
      <c r="N251">
        <f t="shared" si="82"/>
        <v>1.6506333333333335E-5</v>
      </c>
      <c r="O251" s="8">
        <f t="shared" si="83"/>
        <v>0.72644373000000007</v>
      </c>
      <c r="P251" s="8">
        <f t="shared" si="84"/>
        <v>2.7643730000000089E-2</v>
      </c>
      <c r="Q251" s="6">
        <f t="shared" si="85"/>
        <v>6.2812383549193569E-4</v>
      </c>
      <c r="R251" s="9">
        <f t="shared" si="86"/>
        <v>1.972812660602155E-5</v>
      </c>
      <c r="S251">
        <f t="shared" si="87"/>
        <v>19.728126606021551</v>
      </c>
      <c r="T251">
        <f t="shared" si="97"/>
        <v>0.7627724685457683</v>
      </c>
      <c r="U251">
        <f t="shared" si="98"/>
        <v>-8.1969010548898478</v>
      </c>
      <c r="V251">
        <f t="shared" si="99"/>
        <v>67.189186903654303</v>
      </c>
    </row>
    <row r="252" spans="1:22" x14ac:dyDescent="0.35">
      <c r="A252" s="1">
        <v>43495</v>
      </c>
      <c r="B252" s="2">
        <v>0.83089120370370362</v>
      </c>
      <c r="C252" s="3">
        <f t="shared" si="78"/>
        <v>0.83089120370370362</v>
      </c>
      <c r="D252" s="2">
        <v>0.25</v>
      </c>
      <c r="E252" s="3">
        <f t="shared" si="79"/>
        <v>0.25</v>
      </c>
      <c r="F252" s="2">
        <f t="shared" si="80"/>
        <v>0.58089120370370362</v>
      </c>
      <c r="G252">
        <v>125773</v>
      </c>
      <c r="H252">
        <v>822</v>
      </c>
      <c r="I252">
        <v>17.23</v>
      </c>
      <c r="J252">
        <v>23.53</v>
      </c>
      <c r="K252">
        <v>78543</v>
      </c>
      <c r="L252">
        <v>50.76</v>
      </c>
      <c r="M252">
        <f t="shared" si="81"/>
        <v>0.88484806740824928</v>
      </c>
      <c r="N252">
        <f t="shared" si="82"/>
        <v>1.6139666666666667E-5</v>
      </c>
      <c r="O252" s="8">
        <f t="shared" si="83"/>
        <v>0.71030673</v>
      </c>
      <c r="P252" s="8">
        <f t="shared" si="84"/>
        <v>1.1506730000000021E-2</v>
      </c>
      <c r="Q252" s="6">
        <f t="shared" si="85"/>
        <v>2.6145716882526745E-4</v>
      </c>
      <c r="R252" s="9">
        <f t="shared" si="86"/>
        <v>8.2109112742144548E-6</v>
      </c>
      <c r="S252">
        <f t="shared" si="87"/>
        <v>8.210911274214455</v>
      </c>
      <c r="T252">
        <f t="shared" si="97"/>
        <v>0.78295610239611368</v>
      </c>
      <c r="U252">
        <f t="shared" si="98"/>
        <v>-8.2061913106745656</v>
      </c>
      <c r="V252">
        <f t="shared" si="99"/>
        <v>67.341575827390741</v>
      </c>
    </row>
    <row r="253" spans="1:22" x14ac:dyDescent="0.35">
      <c r="A253" s="1">
        <v>43495</v>
      </c>
      <c r="B253" s="2">
        <v>0.83089120370370362</v>
      </c>
      <c r="C253" s="3">
        <f t="shared" si="78"/>
        <v>0.83089120370370362</v>
      </c>
      <c r="D253" s="2">
        <v>0.25</v>
      </c>
      <c r="E253" s="3">
        <f t="shared" si="79"/>
        <v>0.25</v>
      </c>
      <c r="F253" s="2">
        <f t="shared" si="80"/>
        <v>0.58089120370370362</v>
      </c>
      <c r="G253">
        <v>126273</v>
      </c>
      <c r="H253">
        <v>824</v>
      </c>
      <c r="I253">
        <v>17.22</v>
      </c>
      <c r="J253">
        <v>23.53</v>
      </c>
      <c r="K253">
        <v>78553</v>
      </c>
      <c r="L253">
        <v>50.76</v>
      </c>
      <c r="M253">
        <f t="shared" si="81"/>
        <v>0.88370010676034005</v>
      </c>
      <c r="N253">
        <f t="shared" si="82"/>
        <v>1.6206333333333334E-5</v>
      </c>
      <c r="O253" s="8">
        <f t="shared" si="83"/>
        <v>0.7132407300000001</v>
      </c>
      <c r="P253" s="8">
        <f t="shared" si="84"/>
        <v>1.4440730000000124E-2</v>
      </c>
      <c r="Q253" s="6">
        <f t="shared" si="85"/>
        <v>3.2812383549193647E-4</v>
      </c>
      <c r="R253" s="9">
        <f t="shared" si="86"/>
        <v>1.0303227615460877E-5</v>
      </c>
      <c r="S253">
        <f t="shared" si="87"/>
        <v>10.303227615460877</v>
      </c>
      <c r="T253">
        <f t="shared" si="97"/>
        <v>0.78092587868823637</v>
      </c>
      <c r="U253">
        <f t="shared" si="98"/>
        <v>-8.2052741454189366</v>
      </c>
      <c r="V253">
        <f t="shared" si="99"/>
        <v>67.326523801480462</v>
      </c>
    </row>
    <row r="254" spans="1:22" x14ac:dyDescent="0.35">
      <c r="A254" s="1">
        <v>43495</v>
      </c>
      <c r="B254" s="2">
        <v>0.83090277777777777</v>
      </c>
      <c r="C254" s="3">
        <f t="shared" si="78"/>
        <v>0.83090277777777777</v>
      </c>
      <c r="D254" s="2">
        <v>0.25</v>
      </c>
      <c r="E254" s="3">
        <f t="shared" si="79"/>
        <v>0.25</v>
      </c>
      <c r="F254" s="2">
        <f t="shared" si="80"/>
        <v>0.58090277777777777</v>
      </c>
      <c r="G254">
        <v>126773</v>
      </c>
      <c r="H254">
        <v>827</v>
      </c>
      <c r="I254">
        <v>17.22</v>
      </c>
      <c r="J254">
        <v>23.53</v>
      </c>
      <c r="K254">
        <v>78555</v>
      </c>
      <c r="L254">
        <v>50.76</v>
      </c>
      <c r="M254">
        <f t="shared" si="81"/>
        <v>0.88370010676034005</v>
      </c>
      <c r="N254">
        <f t="shared" si="82"/>
        <v>1.6306333333333333E-5</v>
      </c>
      <c r="O254" s="8">
        <f t="shared" si="83"/>
        <v>0.71764172999999998</v>
      </c>
      <c r="P254" s="8">
        <f t="shared" si="84"/>
        <v>1.8841730000000001E-2</v>
      </c>
      <c r="Q254" s="6">
        <f t="shared" si="85"/>
        <v>4.281238354919337E-4</v>
      </c>
      <c r="R254" s="9">
        <f t="shared" si="86"/>
        <v>1.3442927768789912E-5</v>
      </c>
      <c r="S254">
        <f t="shared" si="87"/>
        <v>13.442927768789913</v>
      </c>
      <c r="T254">
        <f t="shared" si="97"/>
        <v>0.78092587868823637</v>
      </c>
      <c r="U254">
        <f t="shared" si="98"/>
        <v>-8.2052741454189366</v>
      </c>
      <c r="V254">
        <f t="shared" si="99"/>
        <v>67.326523801480462</v>
      </c>
    </row>
    <row r="255" spans="1:22" x14ac:dyDescent="0.35">
      <c r="A255" s="1">
        <v>43495</v>
      </c>
      <c r="B255" s="2">
        <v>0.83090277777777777</v>
      </c>
      <c r="C255" s="3">
        <f t="shared" si="78"/>
        <v>0.83090277777777777</v>
      </c>
      <c r="D255" s="2">
        <v>0.25</v>
      </c>
      <c r="E255" s="3">
        <f t="shared" si="79"/>
        <v>0.25</v>
      </c>
      <c r="F255" s="2">
        <f t="shared" si="80"/>
        <v>0.58090277777777777</v>
      </c>
      <c r="G255">
        <v>127273</v>
      </c>
      <c r="H255">
        <v>824</v>
      </c>
      <c r="I255">
        <v>17.260000000000002</v>
      </c>
      <c r="J255">
        <v>23.53</v>
      </c>
      <c r="K255">
        <v>78560</v>
      </c>
      <c r="L255">
        <v>50.76</v>
      </c>
      <c r="M255">
        <f t="shared" si="81"/>
        <v>0.88829194935197631</v>
      </c>
      <c r="N255">
        <f t="shared" si="82"/>
        <v>1.6206333333333334E-5</v>
      </c>
      <c r="O255" s="8">
        <f t="shared" si="83"/>
        <v>0.7132407300000001</v>
      </c>
      <c r="P255" s="8">
        <f t="shared" si="84"/>
        <v>1.4440730000000124E-2</v>
      </c>
      <c r="Q255" s="6">
        <f t="shared" si="85"/>
        <v>3.2812383549193647E-4</v>
      </c>
      <c r="R255" s="9">
        <f t="shared" si="86"/>
        <v>1.0302309558010416E-5</v>
      </c>
      <c r="S255">
        <f t="shared" si="87"/>
        <v>10.302309558010416</v>
      </c>
      <c r="T255">
        <f t="shared" si="97"/>
        <v>0.78906258728353407</v>
      </c>
      <c r="U255">
        <f t="shared" si="98"/>
        <v>-8.2089269926776645</v>
      </c>
      <c r="V255">
        <f t="shared" si="99"/>
        <v>67.386482371111967</v>
      </c>
    </row>
    <row r="256" spans="1:22" x14ac:dyDescent="0.35">
      <c r="A256" s="1">
        <v>43495</v>
      </c>
      <c r="B256" s="2">
        <v>0.83091435185185192</v>
      </c>
      <c r="C256" s="3">
        <f t="shared" si="78"/>
        <v>0.83091435185185192</v>
      </c>
      <c r="D256" s="2">
        <v>0.25</v>
      </c>
      <c r="E256" s="3">
        <f t="shared" si="79"/>
        <v>0.25</v>
      </c>
      <c r="F256" s="2">
        <f t="shared" si="80"/>
        <v>0.58091435185185192</v>
      </c>
      <c r="G256">
        <v>127773</v>
      </c>
      <c r="H256">
        <v>827</v>
      </c>
      <c r="I256">
        <v>17.28</v>
      </c>
      <c r="J256">
        <v>23.53</v>
      </c>
      <c r="K256">
        <v>78571</v>
      </c>
      <c r="L256">
        <v>50.76</v>
      </c>
      <c r="M256">
        <f t="shared" si="81"/>
        <v>0.89058787064779432</v>
      </c>
      <c r="N256">
        <f t="shared" si="82"/>
        <v>1.6306333333333333E-5</v>
      </c>
      <c r="O256" s="8">
        <f t="shared" si="83"/>
        <v>0.71764172999999998</v>
      </c>
      <c r="P256" s="8">
        <f t="shared" si="84"/>
        <v>1.8841730000000001E-2</v>
      </c>
      <c r="Q256" s="6">
        <f t="shared" si="85"/>
        <v>4.281238354919337E-4</v>
      </c>
      <c r="R256" s="9">
        <f t="shared" si="86"/>
        <v>1.3440190284930719E-5</v>
      </c>
      <c r="S256">
        <f t="shared" si="87"/>
        <v>13.44019028493072</v>
      </c>
      <c r="T256">
        <f t="shared" si="97"/>
        <v>0.79314675534497248</v>
      </c>
      <c r="U256">
        <f t="shared" si="98"/>
        <v>-8.2107376025432401</v>
      </c>
      <c r="V256">
        <f t="shared" si="99"/>
        <v>67.416211977817511</v>
      </c>
    </row>
    <row r="257" spans="1:22" x14ac:dyDescent="0.35">
      <c r="A257" s="1">
        <v>43495</v>
      </c>
      <c r="B257" s="2">
        <v>0.83091435185185192</v>
      </c>
      <c r="C257" s="3">
        <f t="shared" si="78"/>
        <v>0.83091435185185192</v>
      </c>
      <c r="D257" s="2">
        <v>0.25</v>
      </c>
      <c r="E257" s="3">
        <f t="shared" si="79"/>
        <v>0.25</v>
      </c>
      <c r="F257" s="2">
        <f t="shared" si="80"/>
        <v>0.58091435185185192</v>
      </c>
      <c r="G257">
        <v>128273</v>
      </c>
      <c r="H257">
        <v>829</v>
      </c>
      <c r="I257">
        <v>17.32</v>
      </c>
      <c r="J257">
        <v>23.53</v>
      </c>
      <c r="K257">
        <v>78577</v>
      </c>
      <c r="L257">
        <v>50.76</v>
      </c>
      <c r="M257">
        <f t="shared" si="81"/>
        <v>0.89517971323943013</v>
      </c>
      <c r="N257">
        <f t="shared" si="82"/>
        <v>1.6373000000000001E-5</v>
      </c>
      <c r="O257" s="8">
        <f t="shared" si="83"/>
        <v>0.72057573000000008</v>
      </c>
      <c r="P257" s="8">
        <f t="shared" si="84"/>
        <v>2.1775730000000104E-2</v>
      </c>
      <c r="Q257" s="6">
        <f t="shared" si="85"/>
        <v>4.9479050215860273E-4</v>
      </c>
      <c r="R257" s="9">
        <f t="shared" si="86"/>
        <v>1.5531886245898467E-5</v>
      </c>
      <c r="S257">
        <f t="shared" si="87"/>
        <v>15.531886245898466</v>
      </c>
      <c r="T257">
        <f t="shared" si="97"/>
        <v>0.80134671899542831</v>
      </c>
      <c r="U257">
        <f t="shared" si="98"/>
        <v>-8.2143271947468079</v>
      </c>
      <c r="V257">
        <f t="shared" si="99"/>
        <v>67.475171262356966</v>
      </c>
    </row>
    <row r="258" spans="1:22" x14ac:dyDescent="0.35">
      <c r="A258" s="1">
        <v>43495</v>
      </c>
      <c r="B258" s="2">
        <v>0.83092592592592596</v>
      </c>
      <c r="C258" s="3">
        <f t="shared" ref="C258:C321" si="100">B258</f>
        <v>0.83092592592592596</v>
      </c>
      <c r="D258" s="2">
        <v>0.25</v>
      </c>
      <c r="E258" s="3">
        <f t="shared" ref="E258:E321" si="101">D258</f>
        <v>0.25</v>
      </c>
      <c r="F258" s="2">
        <f t="shared" ref="F258:F321" si="102">C258-E258</f>
        <v>0.58092592592592596</v>
      </c>
      <c r="G258">
        <v>128774</v>
      </c>
      <c r="H258">
        <v>827</v>
      </c>
      <c r="I258">
        <v>17.36</v>
      </c>
      <c r="J258">
        <v>23.53</v>
      </c>
      <c r="K258">
        <v>78589</v>
      </c>
      <c r="L258">
        <v>50.76</v>
      </c>
      <c r="M258">
        <f t="shared" ref="M258:M321" si="103">(I258-9.522)/8.7111</f>
        <v>0.89977155583106605</v>
      </c>
      <c r="N258">
        <f t="shared" ref="N258:N321" si="104">(H258-337.81)/30000000</f>
        <v>1.6306333333333333E-5</v>
      </c>
      <c r="O258" s="8">
        <f t="shared" ref="O258:O321" si="105">N258*44010</f>
        <v>0.71764172999999998</v>
      </c>
      <c r="P258" s="8">
        <f t="shared" si="84"/>
        <v>1.8841730000000001E-2</v>
      </c>
      <c r="Q258" s="6">
        <f t="shared" si="85"/>
        <v>4.281238354919337E-4</v>
      </c>
      <c r="R258" s="9">
        <f t="shared" si="86"/>
        <v>1.3437111947948079E-5</v>
      </c>
      <c r="S258">
        <f t="shared" si="87"/>
        <v>13.437111947948079</v>
      </c>
      <c r="T258">
        <f t="shared" si="97"/>
        <v>0.80958885268265723</v>
      </c>
      <c r="U258">
        <f t="shared" si="98"/>
        <v>-8.2178746169136048</v>
      </c>
      <c r="V258">
        <f t="shared" si="99"/>
        <v>67.533463219312921</v>
      </c>
    </row>
    <row r="259" spans="1:22" x14ac:dyDescent="0.35">
      <c r="A259" s="1">
        <v>43495</v>
      </c>
      <c r="B259" s="2">
        <v>0.83092592592592596</v>
      </c>
      <c r="C259" s="3">
        <f t="shared" si="100"/>
        <v>0.83092592592592596</v>
      </c>
      <c r="D259" s="2">
        <v>0.25</v>
      </c>
      <c r="E259" s="3">
        <f t="shared" si="101"/>
        <v>0.25</v>
      </c>
      <c r="F259" s="2">
        <f t="shared" si="102"/>
        <v>0.58092592592592596</v>
      </c>
      <c r="G259">
        <v>129273</v>
      </c>
      <c r="H259">
        <v>825</v>
      </c>
      <c r="I259">
        <v>17.55</v>
      </c>
      <c r="J259">
        <v>23.53</v>
      </c>
      <c r="K259">
        <v>78592</v>
      </c>
      <c r="L259">
        <v>50.76</v>
      </c>
      <c r="M259">
        <f t="shared" si="103"/>
        <v>0.92158280814133697</v>
      </c>
      <c r="N259">
        <f t="shared" si="104"/>
        <v>1.6239666666666666E-5</v>
      </c>
      <c r="O259" s="8">
        <f t="shared" si="105"/>
        <v>0.71470772999999999</v>
      </c>
      <c r="P259" s="8">
        <f t="shared" si="84"/>
        <v>1.5907730000000009E-2</v>
      </c>
      <c r="Q259" s="6">
        <f t="shared" si="85"/>
        <v>3.6145716882526722E-4</v>
      </c>
      <c r="R259" s="9">
        <f t="shared" si="86"/>
        <v>1.1344276213999202E-5</v>
      </c>
      <c r="S259">
        <f t="shared" si="87"/>
        <v>11.344276213999201</v>
      </c>
      <c r="T259">
        <f t="shared" si="97"/>
        <v>0.84931487226167235</v>
      </c>
      <c r="U259">
        <f t="shared" si="98"/>
        <v>-8.2341489876412091</v>
      </c>
      <c r="V259">
        <f t="shared" si="99"/>
        <v>67.801209550672752</v>
      </c>
    </row>
    <row r="260" spans="1:22" x14ac:dyDescent="0.35">
      <c r="A260" s="1">
        <v>43495</v>
      </c>
      <c r="B260" s="2">
        <v>0.8309375</v>
      </c>
      <c r="C260" s="3">
        <f t="shared" si="100"/>
        <v>0.8309375</v>
      </c>
      <c r="D260" s="2">
        <v>0.25</v>
      </c>
      <c r="E260" s="3">
        <f t="shared" si="101"/>
        <v>0.25</v>
      </c>
      <c r="F260" s="2">
        <f t="shared" si="102"/>
        <v>0.5809375</v>
      </c>
      <c r="G260">
        <v>129773</v>
      </c>
      <c r="H260">
        <v>830</v>
      </c>
      <c r="I260">
        <v>17.649999999999999</v>
      </c>
      <c r="J260">
        <v>23.54</v>
      </c>
      <c r="K260">
        <v>78603</v>
      </c>
      <c r="L260">
        <v>50.76</v>
      </c>
      <c r="M260">
        <f t="shared" si="103"/>
        <v>0.93306241462042661</v>
      </c>
      <c r="N260">
        <f t="shared" si="104"/>
        <v>1.6406333333333333E-5</v>
      </c>
      <c r="O260" s="8">
        <f t="shared" si="105"/>
        <v>0.72204272999999997</v>
      </c>
      <c r="P260" s="8">
        <f t="shared" si="84"/>
        <v>2.3242729999999989E-2</v>
      </c>
      <c r="Q260" s="6">
        <f t="shared" si="85"/>
        <v>5.2812383549193348E-4</v>
      </c>
      <c r="R260" s="9">
        <f t="shared" si="86"/>
        <v>1.6573322278958486E-5</v>
      </c>
      <c r="S260">
        <f t="shared" si="87"/>
        <v>16.573322278958486</v>
      </c>
      <c r="T260">
        <f t="shared" si="97"/>
        <v>0.87060546957730089</v>
      </c>
      <c r="U260">
        <f t="shared" si="98"/>
        <v>-8.2423322799606442</v>
      </c>
      <c r="V260">
        <f t="shared" si="99"/>
        <v>67.936041413281231</v>
      </c>
    </row>
    <row r="261" spans="1:22" x14ac:dyDescent="0.35">
      <c r="A261" s="1">
        <v>43495</v>
      </c>
      <c r="B261" s="2">
        <v>0.8309375</v>
      </c>
      <c r="C261" s="3">
        <f t="shared" si="100"/>
        <v>0.8309375</v>
      </c>
      <c r="D261" s="2">
        <v>0.25</v>
      </c>
      <c r="E261" s="3">
        <f t="shared" si="101"/>
        <v>0.25</v>
      </c>
      <c r="F261" s="2">
        <f t="shared" si="102"/>
        <v>0.5809375</v>
      </c>
      <c r="G261">
        <v>130273</v>
      </c>
      <c r="H261">
        <v>822</v>
      </c>
      <c r="I261">
        <v>17.739999999999998</v>
      </c>
      <c r="J261">
        <v>23.53</v>
      </c>
      <c r="K261">
        <v>78610</v>
      </c>
      <c r="L261">
        <v>50.72</v>
      </c>
      <c r="M261">
        <f t="shared" si="103"/>
        <v>0.94339406045160745</v>
      </c>
      <c r="N261">
        <f t="shared" si="104"/>
        <v>1.6139666666666667E-5</v>
      </c>
      <c r="O261" s="8">
        <f t="shared" si="105"/>
        <v>0.71030673</v>
      </c>
      <c r="P261" s="8">
        <f t="shared" si="84"/>
        <v>1.1506730000000021E-2</v>
      </c>
      <c r="Q261" s="6">
        <f t="shared" si="85"/>
        <v>2.6145716882526745E-4</v>
      </c>
      <c r="R261" s="9">
        <f t="shared" si="86"/>
        <v>8.2039130417329339E-6</v>
      </c>
      <c r="S261">
        <f t="shared" si="87"/>
        <v>8.2039130417329336</v>
      </c>
      <c r="T261">
        <f t="shared" si="97"/>
        <v>0.88999235329537119</v>
      </c>
      <c r="U261">
        <f t="shared" si="98"/>
        <v>-8.2494718969141303</v>
      </c>
      <c r="V261">
        <f t="shared" si="99"/>
        <v>68.053786577976012</v>
      </c>
    </row>
    <row r="262" spans="1:22" x14ac:dyDescent="0.35">
      <c r="A262" s="1">
        <v>43495</v>
      </c>
      <c r="B262" s="2">
        <v>0.83094907407407403</v>
      </c>
      <c r="C262" s="3">
        <f t="shared" si="100"/>
        <v>0.83094907407407403</v>
      </c>
      <c r="D262" s="2">
        <v>0.25</v>
      </c>
      <c r="E262" s="3">
        <f t="shared" si="101"/>
        <v>0.25</v>
      </c>
      <c r="F262" s="2">
        <f t="shared" si="102"/>
        <v>0.58094907407407403</v>
      </c>
      <c r="G262">
        <v>130774</v>
      </c>
      <c r="H262">
        <v>824</v>
      </c>
      <c r="I262">
        <v>17.809999999999999</v>
      </c>
      <c r="J262">
        <v>23.54</v>
      </c>
      <c r="K262">
        <v>78616</v>
      </c>
      <c r="L262">
        <v>50.76</v>
      </c>
      <c r="M262">
        <f t="shared" si="103"/>
        <v>0.95142978498697051</v>
      </c>
      <c r="N262">
        <f t="shared" si="104"/>
        <v>1.6206333333333334E-5</v>
      </c>
      <c r="O262" s="8">
        <f t="shared" si="105"/>
        <v>0.7132407300000001</v>
      </c>
      <c r="P262" s="8">
        <f t="shared" si="84"/>
        <v>1.4440730000000124E-2</v>
      </c>
      <c r="Q262" s="6">
        <f t="shared" si="85"/>
        <v>3.2812383549193647E-4</v>
      </c>
      <c r="R262" s="9">
        <f t="shared" si="86"/>
        <v>1.0295317989887316E-5</v>
      </c>
      <c r="S262">
        <f t="shared" si="87"/>
        <v>10.295317989887316</v>
      </c>
      <c r="T262">
        <f t="shared" si="97"/>
        <v>0.90521863576035289</v>
      </c>
      <c r="U262">
        <f t="shared" si="98"/>
        <v>-8.2548773371936939</v>
      </c>
      <c r="V262">
        <f t="shared" si="99"/>
        <v>68.142999852114045</v>
      </c>
    </row>
    <row r="263" spans="1:22" x14ac:dyDescent="0.35">
      <c r="A263" s="1">
        <v>43495</v>
      </c>
      <c r="B263" s="2">
        <v>0.83094907407407403</v>
      </c>
      <c r="C263" s="3">
        <f t="shared" si="100"/>
        <v>0.83094907407407403</v>
      </c>
      <c r="D263" s="2">
        <v>0.25</v>
      </c>
      <c r="E263" s="3">
        <f t="shared" si="101"/>
        <v>0.25</v>
      </c>
      <c r="F263" s="2">
        <f t="shared" si="102"/>
        <v>0.58094907407407403</v>
      </c>
      <c r="G263">
        <v>131274</v>
      </c>
      <c r="H263">
        <v>829</v>
      </c>
      <c r="I263">
        <v>17.829999999999998</v>
      </c>
      <c r="J263">
        <v>23.55</v>
      </c>
      <c r="K263">
        <v>78623</v>
      </c>
      <c r="L263">
        <v>50.76</v>
      </c>
      <c r="M263">
        <f t="shared" si="103"/>
        <v>0.95372570628278841</v>
      </c>
      <c r="N263">
        <f t="shared" si="104"/>
        <v>1.6373000000000001E-5</v>
      </c>
      <c r="O263" s="8">
        <f t="shared" si="105"/>
        <v>0.72057573000000008</v>
      </c>
      <c r="P263" s="8">
        <f t="shared" si="84"/>
        <v>2.1775730000000104E-2</v>
      </c>
      <c r="Q263" s="6">
        <f t="shared" si="85"/>
        <v>4.9479050215860273E-4</v>
      </c>
      <c r="R263" s="9">
        <f t="shared" si="86"/>
        <v>1.5523845430836561E-5</v>
      </c>
      <c r="S263">
        <f t="shared" si="87"/>
        <v>15.523845430836561</v>
      </c>
      <c r="T263">
        <f t="shared" si="97"/>
        <v>0.90959272282460357</v>
      </c>
      <c r="U263">
        <f t="shared" si="98"/>
        <v>-8.2563980280564557</v>
      </c>
      <c r="V263">
        <f t="shared" si="99"/>
        <v>68.168108397694525</v>
      </c>
    </row>
    <row r="264" spans="1:22" x14ac:dyDescent="0.35">
      <c r="A264" s="1">
        <v>43495</v>
      </c>
      <c r="B264" s="2">
        <v>0.83096064814814818</v>
      </c>
      <c r="C264" s="3">
        <f t="shared" si="100"/>
        <v>0.83096064814814818</v>
      </c>
      <c r="D264" s="2">
        <v>0.25</v>
      </c>
      <c r="E264" s="3">
        <f t="shared" si="101"/>
        <v>0.25</v>
      </c>
      <c r="F264" s="2">
        <f t="shared" si="102"/>
        <v>0.58096064814814818</v>
      </c>
      <c r="G264">
        <v>131776</v>
      </c>
      <c r="H264">
        <v>815</v>
      </c>
      <c r="I264">
        <v>17.87</v>
      </c>
      <c r="J264">
        <v>23.55</v>
      </c>
      <c r="K264">
        <v>78630</v>
      </c>
      <c r="L264">
        <v>50.76</v>
      </c>
      <c r="M264">
        <f t="shared" si="103"/>
        <v>0.95831754887442466</v>
      </c>
      <c r="N264">
        <f t="shared" si="104"/>
        <v>1.5906333333333334E-5</v>
      </c>
      <c r="O264" s="8">
        <f t="shared" si="105"/>
        <v>0.70003773000000002</v>
      </c>
      <c r="P264" s="8">
        <f t="shared" ref="P264:P327" si="106">O264-0.6988</f>
        <v>1.237730000000048E-3</v>
      </c>
      <c r="Q264" s="6">
        <f t="shared" ref="Q264:Q327" si="107">P264/(44010*0.001)</f>
        <v>2.8123835491934742E-5</v>
      </c>
      <c r="R264" s="9">
        <f t="shared" ref="R264:R327" si="108">(Q264*8.314*(J264+273.15))/K264</f>
        <v>8.8229504398651685E-7</v>
      </c>
      <c r="S264">
        <f t="shared" ref="S264:S327" si="109">R264*1000000</f>
        <v>0.88229504398651681</v>
      </c>
      <c r="T264">
        <f t="shared" si="97"/>
        <v>0.91837252448068529</v>
      </c>
      <c r="U264">
        <f t="shared" si="98"/>
        <v>-8.2594077822543994</v>
      </c>
      <c r="V264">
        <f t="shared" si="99"/>
        <v>68.217816913564533</v>
      </c>
    </row>
    <row r="265" spans="1:22" x14ac:dyDescent="0.35">
      <c r="A265" s="1">
        <v>43495</v>
      </c>
      <c r="B265" s="2">
        <v>0.83096064814814818</v>
      </c>
      <c r="C265" s="3">
        <f t="shared" si="100"/>
        <v>0.83096064814814818</v>
      </c>
      <c r="D265" s="2">
        <v>0.25</v>
      </c>
      <c r="E265" s="3">
        <f t="shared" si="101"/>
        <v>0.25</v>
      </c>
      <c r="F265" s="2">
        <f t="shared" si="102"/>
        <v>0.58096064814814818</v>
      </c>
      <c r="G265">
        <v>132278</v>
      </c>
      <c r="H265">
        <v>823</v>
      </c>
      <c r="I265">
        <v>17.809999999999999</v>
      </c>
      <c r="J265">
        <v>23.55</v>
      </c>
      <c r="K265">
        <v>78639</v>
      </c>
      <c r="L265">
        <v>50.76</v>
      </c>
      <c r="M265">
        <f t="shared" si="103"/>
        <v>0.95142978498697051</v>
      </c>
      <c r="N265">
        <f t="shared" si="104"/>
        <v>1.6172999999999999E-5</v>
      </c>
      <c r="O265" s="8">
        <f t="shared" si="105"/>
        <v>0.71177372999999999</v>
      </c>
      <c r="P265" s="8">
        <f t="shared" si="106"/>
        <v>1.2973730000000017E-2</v>
      </c>
      <c r="Q265" s="6">
        <f t="shared" si="107"/>
        <v>2.9479050215860069E-4</v>
      </c>
      <c r="R265" s="9">
        <f t="shared" si="108"/>
        <v>9.2470471306687268E-6</v>
      </c>
      <c r="S265">
        <f t="shared" si="109"/>
        <v>9.2470471306687276</v>
      </c>
      <c r="T265">
        <f t="shared" si="97"/>
        <v>0.90521863576035289</v>
      </c>
      <c r="U265">
        <f t="shared" si="98"/>
        <v>-8.2548773371936939</v>
      </c>
      <c r="V265">
        <f t="shared" si="99"/>
        <v>68.142999852114045</v>
      </c>
    </row>
    <row r="266" spans="1:22" ht="15" hidden="1" customHeight="1" x14ac:dyDescent="0.35">
      <c r="A266" s="1">
        <v>43495</v>
      </c>
      <c r="B266" s="2">
        <v>0.83097222222222233</v>
      </c>
      <c r="C266" s="3">
        <f t="shared" si="100"/>
        <v>0.83097222222222233</v>
      </c>
      <c r="D266" s="2">
        <v>0.25</v>
      </c>
      <c r="E266" s="3">
        <f t="shared" si="101"/>
        <v>0.25</v>
      </c>
      <c r="F266" s="2">
        <f t="shared" si="102"/>
        <v>0.58097222222222233</v>
      </c>
      <c r="G266">
        <v>132780</v>
      </c>
      <c r="H266">
        <v>811</v>
      </c>
      <c r="I266">
        <v>17.87</v>
      </c>
      <c r="J266">
        <v>23.55</v>
      </c>
      <c r="K266">
        <v>78642</v>
      </c>
      <c r="L266">
        <v>50.76</v>
      </c>
      <c r="M266">
        <f t="shared" si="103"/>
        <v>0.95831754887442466</v>
      </c>
      <c r="N266">
        <f t="shared" si="104"/>
        <v>1.5773E-5</v>
      </c>
      <c r="O266" s="8">
        <f t="shared" si="105"/>
        <v>0.69416972999999993</v>
      </c>
      <c r="P266" s="8">
        <f t="shared" si="106"/>
        <v>-4.6302700000000474E-3</v>
      </c>
      <c r="Q266" s="6">
        <f t="shared" si="107"/>
        <v>-1.0520949784140077E-4</v>
      </c>
      <c r="R266" s="9">
        <f t="shared" si="108"/>
        <v>-3.3001065676272929E-6</v>
      </c>
      <c r="S266">
        <f t="shared" si="109"/>
        <v>-3.3001065676272927</v>
      </c>
    </row>
    <row r="267" spans="1:22" x14ac:dyDescent="0.35">
      <c r="A267" s="1">
        <v>43495</v>
      </c>
      <c r="B267" s="2">
        <v>0.83097222222222233</v>
      </c>
      <c r="C267" s="3">
        <f t="shared" si="100"/>
        <v>0.83097222222222233</v>
      </c>
      <c r="D267" s="2">
        <v>0.25</v>
      </c>
      <c r="E267" s="3">
        <f t="shared" si="101"/>
        <v>0.25</v>
      </c>
      <c r="F267" s="2">
        <f t="shared" si="102"/>
        <v>0.58097222222222233</v>
      </c>
      <c r="G267">
        <v>133281</v>
      </c>
      <c r="H267">
        <v>815</v>
      </c>
      <c r="I267">
        <v>17.86</v>
      </c>
      <c r="J267">
        <v>23.55</v>
      </c>
      <c r="K267">
        <v>78645</v>
      </c>
      <c r="L267">
        <v>50.76</v>
      </c>
      <c r="M267">
        <f t="shared" si="103"/>
        <v>0.95716958822651554</v>
      </c>
      <c r="N267">
        <f t="shared" si="104"/>
        <v>1.5906333333333334E-5</v>
      </c>
      <c r="O267" s="8">
        <f t="shared" si="105"/>
        <v>0.70003773000000002</v>
      </c>
      <c r="P267" s="8">
        <f t="shared" si="106"/>
        <v>1.237730000000048E-3</v>
      </c>
      <c r="Q267" s="6">
        <f t="shared" si="107"/>
        <v>2.8123835491934742E-5</v>
      </c>
      <c r="R267" s="9">
        <f t="shared" si="108"/>
        <v>8.8212676341356498E-7</v>
      </c>
      <c r="S267">
        <f t="shared" si="109"/>
        <v>0.882126763413565</v>
      </c>
      <c r="T267">
        <f t="shared" ref="T267:T289" si="110">M267^2</f>
        <v>0.91617362062571728</v>
      </c>
      <c r="U267">
        <f t="shared" ref="U267:U289" si="111">T267-(2.5675*M267)-6.7173</f>
        <v>-8.2586592971458614</v>
      </c>
      <c r="V267">
        <f t="shared" ref="V267:V289" si="112">U267^2</f>
        <v>68.205453386333772</v>
      </c>
    </row>
    <row r="268" spans="1:22" x14ac:dyDescent="0.35">
      <c r="A268" s="1">
        <v>43495</v>
      </c>
      <c r="B268" s="2">
        <v>0.83098379629629626</v>
      </c>
      <c r="C268" s="3">
        <f t="shared" si="100"/>
        <v>0.83098379629629626</v>
      </c>
      <c r="D268" s="2">
        <v>0.25</v>
      </c>
      <c r="E268" s="3">
        <f t="shared" si="101"/>
        <v>0.25</v>
      </c>
      <c r="F268" s="2">
        <f t="shared" si="102"/>
        <v>0.58098379629629626</v>
      </c>
      <c r="G268">
        <v>133783</v>
      </c>
      <c r="H268">
        <v>819</v>
      </c>
      <c r="I268">
        <v>17.91</v>
      </c>
      <c r="J268">
        <v>23.55</v>
      </c>
      <c r="K268">
        <v>78640</v>
      </c>
      <c r="L268">
        <v>50.76</v>
      </c>
      <c r="M268">
        <f t="shared" si="103"/>
        <v>0.96290939146606047</v>
      </c>
      <c r="N268">
        <f t="shared" si="104"/>
        <v>1.6039666666666668E-5</v>
      </c>
      <c r="O268" s="8">
        <f t="shared" si="105"/>
        <v>0.70590573000000012</v>
      </c>
      <c r="P268" s="8">
        <f t="shared" si="106"/>
        <v>7.1057300000001433E-3</v>
      </c>
      <c r="Q268" s="6">
        <f t="shared" si="107"/>
        <v>1.6145716882527025E-4</v>
      </c>
      <c r="R268" s="9">
        <f t="shared" si="108"/>
        <v>5.0645561967022527E-6</v>
      </c>
      <c r="S268">
        <f t="shared" si="109"/>
        <v>5.0645561967022523</v>
      </c>
      <c r="T268">
        <f t="shared" si="110"/>
        <v>0.92719449617353888</v>
      </c>
      <c r="U268">
        <f t="shared" si="111"/>
        <v>-8.2623753664155721</v>
      </c>
      <c r="V268">
        <f t="shared" si="112"/>
        <v>68.266846695550853</v>
      </c>
    </row>
    <row r="269" spans="1:22" x14ac:dyDescent="0.35">
      <c r="A269" s="1">
        <v>43495</v>
      </c>
      <c r="B269" s="2">
        <v>0.83098379629629626</v>
      </c>
      <c r="C269" s="3">
        <f t="shared" si="100"/>
        <v>0.83098379629629626</v>
      </c>
      <c r="D269" s="2">
        <v>0.25</v>
      </c>
      <c r="E269" s="3">
        <f t="shared" si="101"/>
        <v>0.25</v>
      </c>
      <c r="F269" s="2">
        <f t="shared" si="102"/>
        <v>0.58098379629629626</v>
      </c>
      <c r="G269">
        <v>134285</v>
      </c>
      <c r="H269">
        <v>818</v>
      </c>
      <c r="I269">
        <v>18</v>
      </c>
      <c r="J269">
        <v>23.55</v>
      </c>
      <c r="K269">
        <v>78648</v>
      </c>
      <c r="L269">
        <v>50.76</v>
      </c>
      <c r="M269">
        <f t="shared" si="103"/>
        <v>0.97324103729724143</v>
      </c>
      <c r="N269">
        <f t="shared" si="104"/>
        <v>1.6006333333333333E-5</v>
      </c>
      <c r="O269" s="8">
        <f t="shared" si="105"/>
        <v>0.70443873000000001</v>
      </c>
      <c r="P269" s="8">
        <f t="shared" si="106"/>
        <v>5.6387300000000362E-3</v>
      </c>
      <c r="Q269" s="6">
        <f t="shared" si="107"/>
        <v>1.2812383549193449E-4</v>
      </c>
      <c r="R269" s="9">
        <f t="shared" si="108"/>
        <v>4.0185540548858105E-6</v>
      </c>
      <c r="S269">
        <f t="shared" si="109"/>
        <v>4.0185540548858105</v>
      </c>
      <c r="T269">
        <f t="shared" si="110"/>
        <v>0.94719811667941045</v>
      </c>
      <c r="U269">
        <f t="shared" si="111"/>
        <v>-8.2688982465812568</v>
      </c>
      <c r="V269">
        <f t="shared" si="112"/>
        <v>68.374678212314578</v>
      </c>
    </row>
    <row r="270" spans="1:22" x14ac:dyDescent="0.35">
      <c r="A270" s="1">
        <v>43495</v>
      </c>
      <c r="B270" s="2">
        <v>0.83099537037037041</v>
      </c>
      <c r="C270" s="3">
        <f t="shared" si="100"/>
        <v>0.83099537037037041</v>
      </c>
      <c r="D270" s="2">
        <v>0.25</v>
      </c>
      <c r="E270" s="3">
        <f t="shared" si="101"/>
        <v>0.25</v>
      </c>
      <c r="F270" s="2">
        <f t="shared" si="102"/>
        <v>0.58099537037037041</v>
      </c>
      <c r="G270">
        <v>134787</v>
      </c>
      <c r="H270">
        <v>822</v>
      </c>
      <c r="I270">
        <v>18.21</v>
      </c>
      <c r="J270">
        <v>23.53</v>
      </c>
      <c r="K270">
        <v>78645</v>
      </c>
      <c r="L270">
        <v>50.76</v>
      </c>
      <c r="M270">
        <f t="shared" si="103"/>
        <v>0.99734821090333026</v>
      </c>
      <c r="N270">
        <f t="shared" si="104"/>
        <v>1.6139666666666667E-5</v>
      </c>
      <c r="O270" s="8">
        <f t="shared" si="105"/>
        <v>0.71030673</v>
      </c>
      <c r="P270" s="8">
        <f t="shared" si="106"/>
        <v>1.1506730000000021E-2</v>
      </c>
      <c r="Q270" s="6">
        <f t="shared" si="107"/>
        <v>2.6145716882526745E-4</v>
      </c>
      <c r="R270" s="9">
        <f t="shared" si="108"/>
        <v>8.2002619900899732E-6</v>
      </c>
      <c r="S270">
        <f t="shared" si="109"/>
        <v>8.2002619900899738</v>
      </c>
      <c r="T270">
        <f t="shared" si="110"/>
        <v>0.9947034537920737</v>
      </c>
      <c r="U270">
        <f t="shared" si="111"/>
        <v>-8.2832880777022275</v>
      </c>
      <c r="V270">
        <f t="shared" si="112"/>
        <v>68.61286137820386</v>
      </c>
    </row>
    <row r="271" spans="1:22" x14ac:dyDescent="0.35">
      <c r="A271" s="1">
        <v>43495</v>
      </c>
      <c r="B271" s="2">
        <v>0.83099537037037041</v>
      </c>
      <c r="C271" s="3">
        <f t="shared" si="100"/>
        <v>0.83099537037037041</v>
      </c>
      <c r="D271" s="2">
        <v>0.25</v>
      </c>
      <c r="E271" s="3">
        <f t="shared" si="101"/>
        <v>0.25</v>
      </c>
      <c r="F271" s="2">
        <f t="shared" si="102"/>
        <v>0.58099537037037041</v>
      </c>
      <c r="G271">
        <v>135288</v>
      </c>
      <c r="H271">
        <v>821</v>
      </c>
      <c r="I271">
        <v>18.71</v>
      </c>
      <c r="J271">
        <v>23.55</v>
      </c>
      <c r="K271">
        <v>78652</v>
      </c>
      <c r="L271">
        <v>50.76</v>
      </c>
      <c r="M271">
        <f t="shared" si="103"/>
        <v>1.0547462432987798</v>
      </c>
      <c r="N271">
        <f t="shared" si="104"/>
        <v>1.6106333333333332E-5</v>
      </c>
      <c r="O271" s="8">
        <f t="shared" si="105"/>
        <v>0.70883972999999989</v>
      </c>
      <c r="P271" s="8">
        <f t="shared" si="106"/>
        <v>1.0039729999999913E-2</v>
      </c>
      <c r="Q271" s="6">
        <f t="shared" si="107"/>
        <v>2.2812383549193169E-4</v>
      </c>
      <c r="R271" s="9">
        <f t="shared" si="108"/>
        <v>7.1546511126055565E-6</v>
      </c>
      <c r="S271">
        <f t="shared" si="109"/>
        <v>7.1546511126055563</v>
      </c>
      <c r="T271">
        <f t="shared" si="110"/>
        <v>1.1124896377528888</v>
      </c>
      <c r="U271">
        <f t="shared" si="111"/>
        <v>-8.3128713419167291</v>
      </c>
      <c r="V271">
        <f t="shared" si="112"/>
        <v>69.103829947260436</v>
      </c>
    </row>
    <row r="272" spans="1:22" x14ac:dyDescent="0.35">
      <c r="A272" s="1">
        <v>43495</v>
      </c>
      <c r="B272" s="2">
        <v>0.83100694444444445</v>
      </c>
      <c r="C272" s="3">
        <f t="shared" si="100"/>
        <v>0.83100694444444445</v>
      </c>
      <c r="D272" s="2">
        <v>0.25</v>
      </c>
      <c r="E272" s="3">
        <f t="shared" si="101"/>
        <v>0.25</v>
      </c>
      <c r="F272" s="2">
        <f t="shared" si="102"/>
        <v>0.58100694444444445</v>
      </c>
      <c r="G272">
        <v>135793</v>
      </c>
      <c r="H272">
        <v>827</v>
      </c>
      <c r="I272">
        <v>19.02</v>
      </c>
      <c r="J272">
        <v>23.53</v>
      </c>
      <c r="K272">
        <v>78646</v>
      </c>
      <c r="L272">
        <v>50.76</v>
      </c>
      <c r="M272">
        <f t="shared" si="103"/>
        <v>1.0903330233839583</v>
      </c>
      <c r="N272">
        <f t="shared" si="104"/>
        <v>1.6306333333333333E-5</v>
      </c>
      <c r="O272" s="8">
        <f t="shared" si="105"/>
        <v>0.71764172999999998</v>
      </c>
      <c r="P272" s="8">
        <f t="shared" si="106"/>
        <v>1.8841730000000001E-2</v>
      </c>
      <c r="Q272" s="6">
        <f t="shared" si="107"/>
        <v>4.281238354919337E-4</v>
      </c>
      <c r="R272" s="9">
        <f t="shared" si="108"/>
        <v>1.3427373176986642E-5</v>
      </c>
      <c r="S272">
        <f t="shared" si="109"/>
        <v>13.427373176986642</v>
      </c>
      <c r="T272">
        <f t="shared" si="110"/>
        <v>1.1888261018816033</v>
      </c>
      <c r="U272">
        <f t="shared" si="111"/>
        <v>-8.3279039356567104</v>
      </c>
      <c r="V272">
        <f t="shared" si="112"/>
        <v>69.353983961526524</v>
      </c>
    </row>
    <row r="273" spans="1:22" x14ac:dyDescent="0.35">
      <c r="A273" s="1">
        <v>43495</v>
      </c>
      <c r="B273" s="2">
        <v>0.83100694444444445</v>
      </c>
      <c r="C273" s="3">
        <f t="shared" si="100"/>
        <v>0.83100694444444445</v>
      </c>
      <c r="D273" s="2">
        <v>0.25</v>
      </c>
      <c r="E273" s="3">
        <f t="shared" si="101"/>
        <v>0.25</v>
      </c>
      <c r="F273" s="2">
        <f t="shared" si="102"/>
        <v>0.58100694444444445</v>
      </c>
      <c r="G273">
        <v>136293</v>
      </c>
      <c r="H273">
        <v>824</v>
      </c>
      <c r="I273">
        <v>19.29</v>
      </c>
      <c r="J273">
        <v>23.54</v>
      </c>
      <c r="K273">
        <v>78651</v>
      </c>
      <c r="L273">
        <v>50.76</v>
      </c>
      <c r="M273">
        <f t="shared" si="103"/>
        <v>1.1213279608775011</v>
      </c>
      <c r="N273">
        <f t="shared" si="104"/>
        <v>1.6206333333333334E-5</v>
      </c>
      <c r="O273" s="8">
        <f t="shared" si="105"/>
        <v>0.7132407300000001</v>
      </c>
      <c r="P273" s="8">
        <f t="shared" si="106"/>
        <v>1.4440730000000124E-2</v>
      </c>
      <c r="Q273" s="6">
        <f t="shared" si="107"/>
        <v>3.2812383549193647E-4</v>
      </c>
      <c r="R273" s="9">
        <f t="shared" si="108"/>
        <v>1.0290736533457696E-5</v>
      </c>
      <c r="S273">
        <f t="shared" si="109"/>
        <v>10.290736533457697</v>
      </c>
      <c r="T273">
        <f t="shared" si="110"/>
        <v>1.2573763958456945</v>
      </c>
      <c r="U273">
        <f t="shared" si="111"/>
        <v>-8.3389331437072887</v>
      </c>
      <c r="V273">
        <f t="shared" si="112"/>
        <v>69.537805975219925</v>
      </c>
    </row>
    <row r="274" spans="1:22" x14ac:dyDescent="0.35">
      <c r="A274" s="1">
        <v>43495</v>
      </c>
      <c r="B274" s="2">
        <v>0.83101851851851849</v>
      </c>
      <c r="C274" s="3">
        <f t="shared" si="100"/>
        <v>0.83101851851851849</v>
      </c>
      <c r="D274" s="2">
        <v>0.25</v>
      </c>
      <c r="E274" s="3">
        <f t="shared" si="101"/>
        <v>0.25</v>
      </c>
      <c r="F274" s="2">
        <f t="shared" si="102"/>
        <v>0.58101851851851849</v>
      </c>
      <c r="G274">
        <v>136794</v>
      </c>
      <c r="H274">
        <v>818</v>
      </c>
      <c r="I274">
        <v>19.73</v>
      </c>
      <c r="J274">
        <v>23.56</v>
      </c>
      <c r="K274">
        <v>78661</v>
      </c>
      <c r="L274">
        <v>50.76</v>
      </c>
      <c r="M274">
        <f t="shared" si="103"/>
        <v>1.1718382293854968</v>
      </c>
      <c r="N274">
        <f t="shared" si="104"/>
        <v>1.6006333333333333E-5</v>
      </c>
      <c r="O274" s="8">
        <f t="shared" si="105"/>
        <v>0.70443873000000001</v>
      </c>
      <c r="P274" s="8">
        <f t="shared" si="106"/>
        <v>5.6387300000000362E-3</v>
      </c>
      <c r="Q274" s="6">
        <f t="shared" si="107"/>
        <v>1.2812383549193449E-4</v>
      </c>
      <c r="R274" s="9">
        <f t="shared" si="108"/>
        <v>4.0180253432366996E-6</v>
      </c>
      <c r="S274">
        <f t="shared" si="109"/>
        <v>4.0180253432366992</v>
      </c>
      <c r="T274">
        <f t="shared" si="110"/>
        <v>1.3732048358493361</v>
      </c>
      <c r="U274">
        <f t="shared" si="111"/>
        <v>-8.3527898180979268</v>
      </c>
      <c r="V274">
        <f t="shared" si="112"/>
        <v>69.769097745320394</v>
      </c>
    </row>
    <row r="275" spans="1:22" x14ac:dyDescent="0.35">
      <c r="A275" s="1">
        <v>43495</v>
      </c>
      <c r="B275" s="2">
        <v>0.83101851851851849</v>
      </c>
      <c r="C275" s="3">
        <f t="shared" si="100"/>
        <v>0.83101851851851849</v>
      </c>
      <c r="D275" s="2">
        <v>0.25</v>
      </c>
      <c r="E275" s="3">
        <f t="shared" si="101"/>
        <v>0.25</v>
      </c>
      <c r="F275" s="2">
        <f t="shared" si="102"/>
        <v>0.58101851851851849</v>
      </c>
      <c r="G275">
        <v>137295</v>
      </c>
      <c r="H275">
        <v>823</v>
      </c>
      <c r="I275">
        <v>19.940000000000001</v>
      </c>
      <c r="J275">
        <v>23.55</v>
      </c>
      <c r="K275">
        <v>78664</v>
      </c>
      <c r="L275">
        <v>50.76</v>
      </c>
      <c r="M275">
        <f t="shared" si="103"/>
        <v>1.1959454029915855</v>
      </c>
      <c r="N275">
        <f t="shared" si="104"/>
        <v>1.6172999999999999E-5</v>
      </c>
      <c r="O275" s="8">
        <f t="shared" si="105"/>
        <v>0.71177372999999999</v>
      </c>
      <c r="P275" s="8">
        <f t="shared" si="106"/>
        <v>1.2973730000000017E-2</v>
      </c>
      <c r="Q275" s="6">
        <f t="shared" si="107"/>
        <v>2.9479050215860069E-4</v>
      </c>
      <c r="R275" s="9">
        <f t="shared" si="108"/>
        <v>9.244108350816866E-6</v>
      </c>
      <c r="S275">
        <f t="shared" si="109"/>
        <v>9.244108350816866</v>
      </c>
      <c r="T275">
        <f t="shared" si="110"/>
        <v>1.4302854069367057</v>
      </c>
      <c r="U275">
        <f t="shared" si="111"/>
        <v>-8.3576044152441895</v>
      </c>
      <c r="V275">
        <f t="shared" si="112"/>
        <v>69.849551561709177</v>
      </c>
    </row>
    <row r="276" spans="1:22" x14ac:dyDescent="0.35">
      <c r="A276" s="1">
        <v>43495</v>
      </c>
      <c r="B276" s="2">
        <v>0.83103009259259253</v>
      </c>
      <c r="C276" s="3">
        <f t="shared" si="100"/>
        <v>0.83103009259259253</v>
      </c>
      <c r="D276" s="2">
        <v>0.25</v>
      </c>
      <c r="E276" s="3">
        <f t="shared" si="101"/>
        <v>0.25</v>
      </c>
      <c r="F276" s="2">
        <f t="shared" si="102"/>
        <v>0.58103009259259253</v>
      </c>
      <c r="G276">
        <v>137798</v>
      </c>
      <c r="H276">
        <v>815</v>
      </c>
      <c r="I276">
        <v>20.03</v>
      </c>
      <c r="J276">
        <v>23.56</v>
      </c>
      <c r="K276">
        <v>78663</v>
      </c>
      <c r="L276">
        <v>50.76</v>
      </c>
      <c r="M276">
        <f t="shared" si="103"/>
        <v>1.2062770488227665</v>
      </c>
      <c r="N276">
        <f t="shared" si="104"/>
        <v>1.5906333333333334E-5</v>
      </c>
      <c r="O276" s="8">
        <f t="shared" si="105"/>
        <v>0.70003773000000002</v>
      </c>
      <c r="P276" s="8">
        <f t="shared" si="106"/>
        <v>1.237730000000048E-3</v>
      </c>
      <c r="Q276" s="6">
        <f t="shared" si="107"/>
        <v>2.8123835491934742E-5</v>
      </c>
      <c r="R276" s="9">
        <f t="shared" si="108"/>
        <v>8.8195463590687631E-7</v>
      </c>
      <c r="S276">
        <f t="shared" si="109"/>
        <v>0.88195463590687628</v>
      </c>
      <c r="T276">
        <f t="shared" si="110"/>
        <v>1.4551043185165631</v>
      </c>
      <c r="U276">
        <f t="shared" si="111"/>
        <v>-8.3593120043358891</v>
      </c>
      <c r="V276">
        <f t="shared" si="112"/>
        <v>69.878097185834093</v>
      </c>
    </row>
    <row r="277" spans="1:22" x14ac:dyDescent="0.35">
      <c r="A277" s="1">
        <v>43495</v>
      </c>
      <c r="B277" s="2">
        <v>0.83103009259259253</v>
      </c>
      <c r="C277" s="3">
        <f t="shared" si="100"/>
        <v>0.83103009259259253</v>
      </c>
      <c r="D277" s="2">
        <v>0.25</v>
      </c>
      <c r="E277" s="3">
        <f t="shared" si="101"/>
        <v>0.25</v>
      </c>
      <c r="F277" s="2">
        <f t="shared" si="102"/>
        <v>0.58103009259259253</v>
      </c>
      <c r="G277">
        <v>138300</v>
      </c>
      <c r="H277">
        <v>819</v>
      </c>
      <c r="I277">
        <v>20.46</v>
      </c>
      <c r="J277">
        <v>23.55</v>
      </c>
      <c r="K277">
        <v>78671</v>
      </c>
      <c r="L277">
        <v>50.76</v>
      </c>
      <c r="M277">
        <f t="shared" si="103"/>
        <v>1.255639356682853</v>
      </c>
      <c r="N277">
        <f t="shared" si="104"/>
        <v>1.6039666666666668E-5</v>
      </c>
      <c r="O277" s="8">
        <f t="shared" si="105"/>
        <v>0.70590573000000012</v>
      </c>
      <c r="P277" s="8">
        <f t="shared" si="106"/>
        <v>7.1057300000001433E-3</v>
      </c>
      <c r="Q277" s="6">
        <f t="shared" si="107"/>
        <v>1.6145716882527025E-4</v>
      </c>
      <c r="R277" s="9">
        <f t="shared" si="108"/>
        <v>5.0625605281319055E-6</v>
      </c>
      <c r="S277">
        <f t="shared" si="109"/>
        <v>5.0625605281319057</v>
      </c>
      <c r="T277">
        <f t="shared" si="110"/>
        <v>1.5766301940509289</v>
      </c>
      <c r="U277">
        <f t="shared" si="111"/>
        <v>-8.3645238542322957</v>
      </c>
      <c r="V277">
        <f t="shared" si="112"/>
        <v>69.965259308021103</v>
      </c>
    </row>
    <row r="278" spans="1:22" x14ac:dyDescent="0.35">
      <c r="A278" s="1">
        <v>43495</v>
      </c>
      <c r="B278" s="2">
        <v>0.83104166666666668</v>
      </c>
      <c r="C278" s="3">
        <f t="shared" si="100"/>
        <v>0.83104166666666668</v>
      </c>
      <c r="D278" s="2">
        <v>0.25</v>
      </c>
      <c r="E278" s="3">
        <f t="shared" si="101"/>
        <v>0.25</v>
      </c>
      <c r="F278" s="2">
        <f t="shared" si="102"/>
        <v>0.58104166666666668</v>
      </c>
      <c r="G278">
        <v>138796</v>
      </c>
      <c r="H278">
        <v>827</v>
      </c>
      <c r="I278">
        <v>20.92</v>
      </c>
      <c r="J278">
        <v>23.55</v>
      </c>
      <c r="K278">
        <v>78673</v>
      </c>
      <c r="L278">
        <v>50.76</v>
      </c>
      <c r="M278">
        <f t="shared" si="103"/>
        <v>1.3084455464866667</v>
      </c>
      <c r="N278">
        <f t="shared" si="104"/>
        <v>1.6306333333333333E-5</v>
      </c>
      <c r="O278" s="8">
        <f t="shared" si="105"/>
        <v>0.71764172999999998</v>
      </c>
      <c r="P278" s="8">
        <f t="shared" si="106"/>
        <v>1.8841730000000001E-2</v>
      </c>
      <c r="Q278" s="6">
        <f t="shared" si="107"/>
        <v>4.281238354919337E-4</v>
      </c>
      <c r="R278" s="9">
        <f t="shared" si="108"/>
        <v>1.3423669865248018E-5</v>
      </c>
      <c r="S278">
        <f t="shared" si="109"/>
        <v>13.423669865248018</v>
      </c>
      <c r="T278">
        <f t="shared" si="110"/>
        <v>1.7120297481207918</v>
      </c>
      <c r="U278">
        <f t="shared" si="111"/>
        <v>-8.3647041924837247</v>
      </c>
      <c r="V278">
        <f t="shared" si="112"/>
        <v>69.968276227754799</v>
      </c>
    </row>
    <row r="279" spans="1:22" x14ac:dyDescent="0.35">
      <c r="A279" s="1">
        <v>43495</v>
      </c>
      <c r="B279" s="2">
        <v>0.83104166666666668</v>
      </c>
      <c r="C279" s="3">
        <f t="shared" si="100"/>
        <v>0.83104166666666668</v>
      </c>
      <c r="D279" s="2">
        <v>0.25</v>
      </c>
      <c r="E279" s="3">
        <f t="shared" si="101"/>
        <v>0.25</v>
      </c>
      <c r="F279" s="2">
        <f t="shared" si="102"/>
        <v>0.58104166666666668</v>
      </c>
      <c r="G279">
        <v>139297</v>
      </c>
      <c r="H279">
        <v>826</v>
      </c>
      <c r="I279">
        <v>21.07</v>
      </c>
      <c r="J279">
        <v>23.55</v>
      </c>
      <c r="K279">
        <v>78677</v>
      </c>
      <c r="L279">
        <v>50.76</v>
      </c>
      <c r="M279">
        <f t="shared" si="103"/>
        <v>1.3256649562053013</v>
      </c>
      <c r="N279">
        <f t="shared" si="104"/>
        <v>1.6273000000000002E-5</v>
      </c>
      <c r="O279" s="8">
        <f t="shared" si="105"/>
        <v>0.71617473000000009</v>
      </c>
      <c r="P279" s="8">
        <f t="shared" si="106"/>
        <v>1.7374730000000116E-2</v>
      </c>
      <c r="Q279" s="6">
        <f t="shared" si="107"/>
        <v>3.9479050215860295E-4</v>
      </c>
      <c r="R279" s="9">
        <f t="shared" si="108"/>
        <v>1.2377885777402083E-5</v>
      </c>
      <c r="S279">
        <f t="shared" si="109"/>
        <v>12.377885777402083</v>
      </c>
      <c r="T279">
        <f t="shared" si="110"/>
        <v>1.7573875761108035</v>
      </c>
      <c r="U279">
        <f t="shared" si="111"/>
        <v>-8.3635571989463067</v>
      </c>
      <c r="V279">
        <f t="shared" si="112"/>
        <v>69.949089020046586</v>
      </c>
    </row>
    <row r="280" spans="1:22" x14ac:dyDescent="0.35">
      <c r="A280" s="1">
        <v>43495</v>
      </c>
      <c r="B280" s="2">
        <v>0.83105324074074083</v>
      </c>
      <c r="C280" s="3">
        <f t="shared" si="100"/>
        <v>0.83105324074074083</v>
      </c>
      <c r="D280" s="2">
        <v>0.25</v>
      </c>
      <c r="E280" s="3">
        <f t="shared" si="101"/>
        <v>0.25</v>
      </c>
      <c r="F280" s="2">
        <f t="shared" si="102"/>
        <v>0.58105324074074083</v>
      </c>
      <c r="G280">
        <v>139800</v>
      </c>
      <c r="H280">
        <v>819</v>
      </c>
      <c r="I280">
        <v>21.31</v>
      </c>
      <c r="J280">
        <v>23.56</v>
      </c>
      <c r="K280">
        <v>78665</v>
      </c>
      <c r="L280">
        <v>50.76</v>
      </c>
      <c r="M280">
        <f t="shared" si="103"/>
        <v>1.3532160117551169</v>
      </c>
      <c r="N280">
        <f t="shared" si="104"/>
        <v>1.6039666666666668E-5</v>
      </c>
      <c r="O280" s="8">
        <f t="shared" si="105"/>
        <v>0.70590573000000012</v>
      </c>
      <c r="P280" s="8">
        <f t="shared" si="106"/>
        <v>7.1057300000001433E-3</v>
      </c>
      <c r="Q280" s="6">
        <f t="shared" si="107"/>
        <v>1.6145716882527025E-4</v>
      </c>
      <c r="R280" s="9">
        <f t="shared" si="108"/>
        <v>5.063117305760901E-6</v>
      </c>
      <c r="S280">
        <f t="shared" si="109"/>
        <v>5.0631173057609011</v>
      </c>
      <c r="T280">
        <f t="shared" si="110"/>
        <v>1.8311935744704246</v>
      </c>
      <c r="U280">
        <f t="shared" si="111"/>
        <v>-8.3604885357108376</v>
      </c>
      <c r="V280">
        <f t="shared" si="112"/>
        <v>69.89776855575235</v>
      </c>
    </row>
    <row r="281" spans="1:22" x14ac:dyDescent="0.35">
      <c r="A281" s="1">
        <v>43495</v>
      </c>
      <c r="B281" s="2">
        <v>0.83105324074074083</v>
      </c>
      <c r="C281" s="3">
        <f t="shared" si="100"/>
        <v>0.83105324074074083</v>
      </c>
      <c r="D281" s="2">
        <v>0.25</v>
      </c>
      <c r="E281" s="3">
        <f t="shared" si="101"/>
        <v>0.25</v>
      </c>
      <c r="F281" s="2">
        <f t="shared" si="102"/>
        <v>0.58105324074074083</v>
      </c>
      <c r="G281">
        <v>140301</v>
      </c>
      <c r="H281">
        <v>831</v>
      </c>
      <c r="I281">
        <v>21.37</v>
      </c>
      <c r="J281">
        <v>23.54</v>
      </c>
      <c r="K281">
        <v>78679</v>
      </c>
      <c r="L281">
        <v>50.76</v>
      </c>
      <c r="M281">
        <f t="shared" si="103"/>
        <v>1.3601037756425711</v>
      </c>
      <c r="N281">
        <f t="shared" si="104"/>
        <v>1.6439666666666668E-5</v>
      </c>
      <c r="O281" s="8">
        <f t="shared" si="105"/>
        <v>0.72350973000000007</v>
      </c>
      <c r="P281" s="8">
        <f t="shared" si="106"/>
        <v>2.4709730000000096E-2</v>
      </c>
      <c r="Q281" s="6">
        <f t="shared" si="107"/>
        <v>5.6145716882526921E-4</v>
      </c>
      <c r="R281" s="9">
        <f t="shared" si="108"/>
        <v>1.7602353102602301E-5</v>
      </c>
      <c r="S281">
        <f t="shared" si="109"/>
        <v>17.602353102602301</v>
      </c>
      <c r="T281">
        <f t="shared" si="110"/>
        <v>1.8498822805171775</v>
      </c>
      <c r="U281">
        <f t="shared" si="111"/>
        <v>-8.3594841634451242</v>
      </c>
      <c r="V281">
        <f t="shared" si="112"/>
        <v>69.880975478889823</v>
      </c>
    </row>
    <row r="282" spans="1:22" x14ac:dyDescent="0.35">
      <c r="A282" s="1">
        <v>43495</v>
      </c>
      <c r="B282" s="2">
        <v>0.83106481481481476</v>
      </c>
      <c r="C282" s="3">
        <f t="shared" si="100"/>
        <v>0.83106481481481476</v>
      </c>
      <c r="D282" s="2">
        <v>0.25</v>
      </c>
      <c r="E282" s="3">
        <f t="shared" si="101"/>
        <v>0.25</v>
      </c>
      <c r="F282" s="2">
        <f t="shared" si="102"/>
        <v>0.58106481481481476</v>
      </c>
      <c r="G282">
        <v>140796</v>
      </c>
      <c r="H282">
        <v>818</v>
      </c>
      <c r="I282">
        <v>21.36</v>
      </c>
      <c r="J282">
        <v>23.54</v>
      </c>
      <c r="K282">
        <v>78686</v>
      </c>
      <c r="L282">
        <v>50.76</v>
      </c>
      <c r="M282">
        <f t="shared" si="103"/>
        <v>1.3589558149946619</v>
      </c>
      <c r="N282">
        <f t="shared" si="104"/>
        <v>1.6006333333333333E-5</v>
      </c>
      <c r="O282" s="8">
        <f t="shared" si="105"/>
        <v>0.70443873000000001</v>
      </c>
      <c r="P282" s="8">
        <f t="shared" si="106"/>
        <v>5.6387300000000362E-3</v>
      </c>
      <c r="Q282" s="6">
        <f t="shared" si="107"/>
        <v>1.2812383549193449E-4</v>
      </c>
      <c r="R282" s="9">
        <f t="shared" si="108"/>
        <v>4.0164779896420756E-6</v>
      </c>
      <c r="S282">
        <f t="shared" si="109"/>
        <v>4.0164779896420759</v>
      </c>
      <c r="T282">
        <f t="shared" si="110"/>
        <v>1.8467609071078057</v>
      </c>
      <c r="U282">
        <f t="shared" si="111"/>
        <v>-8.3596581478909879</v>
      </c>
      <c r="V282">
        <f t="shared" si="112"/>
        <v>69.88388434960018</v>
      </c>
    </row>
    <row r="283" spans="1:22" x14ac:dyDescent="0.35">
      <c r="A283" s="1">
        <v>43495</v>
      </c>
      <c r="B283" s="2">
        <v>0.83106481481481476</v>
      </c>
      <c r="C283" s="3">
        <f t="shared" si="100"/>
        <v>0.83106481481481476</v>
      </c>
      <c r="D283" s="2">
        <v>0.25</v>
      </c>
      <c r="E283" s="3">
        <f t="shared" si="101"/>
        <v>0.25</v>
      </c>
      <c r="F283" s="2">
        <f t="shared" si="102"/>
        <v>0.58106481481481476</v>
      </c>
      <c r="G283">
        <v>141298</v>
      </c>
      <c r="H283">
        <v>829</v>
      </c>
      <c r="I283">
        <v>21.26</v>
      </c>
      <c r="J283">
        <v>23.55</v>
      </c>
      <c r="K283">
        <v>78686</v>
      </c>
      <c r="L283">
        <v>50.76</v>
      </c>
      <c r="M283">
        <f t="shared" si="103"/>
        <v>1.3474762085155723</v>
      </c>
      <c r="N283">
        <f t="shared" si="104"/>
        <v>1.6373000000000001E-5</v>
      </c>
      <c r="O283" s="8">
        <f t="shared" si="105"/>
        <v>0.72057573000000008</v>
      </c>
      <c r="P283" s="8">
        <f t="shared" si="106"/>
        <v>2.1775730000000104E-2</v>
      </c>
      <c r="Q283" s="6">
        <f t="shared" si="107"/>
        <v>4.9479050215860273E-4</v>
      </c>
      <c r="R283" s="9">
        <f t="shared" si="108"/>
        <v>1.5511416253319053E-5</v>
      </c>
      <c r="S283">
        <f t="shared" si="109"/>
        <v>15.511416253319053</v>
      </c>
      <c r="T283">
        <f t="shared" si="110"/>
        <v>1.815692132515502</v>
      </c>
      <c r="U283">
        <f t="shared" si="111"/>
        <v>-8.3612530328482286</v>
      </c>
      <c r="V283">
        <f t="shared" si="112"/>
        <v>69.910552279313706</v>
      </c>
    </row>
    <row r="284" spans="1:22" x14ac:dyDescent="0.35">
      <c r="A284" s="1">
        <v>43495</v>
      </c>
      <c r="B284" s="2">
        <v>0.83107638888888891</v>
      </c>
      <c r="C284" s="3">
        <f t="shared" si="100"/>
        <v>0.83107638888888891</v>
      </c>
      <c r="D284" s="2">
        <v>0.25</v>
      </c>
      <c r="E284" s="3">
        <f t="shared" si="101"/>
        <v>0.25</v>
      </c>
      <c r="F284" s="2">
        <f t="shared" si="102"/>
        <v>0.58107638888888891</v>
      </c>
      <c r="G284">
        <v>141800</v>
      </c>
      <c r="H284">
        <v>831</v>
      </c>
      <c r="I284">
        <v>21.1</v>
      </c>
      <c r="J284">
        <v>23.56</v>
      </c>
      <c r="K284">
        <v>78689</v>
      </c>
      <c r="L284">
        <v>50.76</v>
      </c>
      <c r="M284">
        <f t="shared" si="103"/>
        <v>1.3291088381490284</v>
      </c>
      <c r="N284">
        <f t="shared" si="104"/>
        <v>1.6439666666666668E-5</v>
      </c>
      <c r="O284" s="8">
        <f t="shared" si="105"/>
        <v>0.72350973000000007</v>
      </c>
      <c r="P284" s="8">
        <f t="shared" si="106"/>
        <v>2.4709730000000096E-2</v>
      </c>
      <c r="Q284" s="6">
        <f t="shared" si="107"/>
        <v>5.6145716882526921E-4</v>
      </c>
      <c r="R284" s="9">
        <f t="shared" si="108"/>
        <v>1.76013025817799E-5</v>
      </c>
      <c r="S284">
        <f t="shared" si="109"/>
        <v>17.601302581779901</v>
      </c>
      <c r="T284">
        <f t="shared" si="110"/>
        <v>1.7665303036458602</v>
      </c>
      <c r="U284">
        <f t="shared" si="111"/>
        <v>-8.3632566383017704</v>
      </c>
      <c r="V284">
        <f t="shared" si="112"/>
        <v>69.944061598098628</v>
      </c>
    </row>
    <row r="285" spans="1:22" x14ac:dyDescent="0.35">
      <c r="A285" s="1">
        <v>43495</v>
      </c>
      <c r="B285" s="2">
        <v>0.83107638888888891</v>
      </c>
      <c r="C285" s="3">
        <f t="shared" si="100"/>
        <v>0.83107638888888891</v>
      </c>
      <c r="D285" s="2">
        <v>0.25</v>
      </c>
      <c r="E285" s="3">
        <f t="shared" si="101"/>
        <v>0.25</v>
      </c>
      <c r="F285" s="2">
        <f t="shared" si="102"/>
        <v>0.58107638888888891</v>
      </c>
      <c r="G285">
        <v>142275</v>
      </c>
      <c r="H285">
        <v>831</v>
      </c>
      <c r="I285">
        <v>21.06</v>
      </c>
      <c r="J285">
        <v>23.56</v>
      </c>
      <c r="K285">
        <v>78690</v>
      </c>
      <c r="L285">
        <v>50.76</v>
      </c>
      <c r="M285">
        <f t="shared" si="103"/>
        <v>1.3245169955573921</v>
      </c>
      <c r="N285">
        <f t="shared" si="104"/>
        <v>1.6439666666666668E-5</v>
      </c>
      <c r="O285" s="8">
        <f t="shared" si="105"/>
        <v>0.72350973000000007</v>
      </c>
      <c r="P285" s="8">
        <f t="shared" si="106"/>
        <v>2.4709730000000096E-2</v>
      </c>
      <c r="Q285" s="6">
        <f t="shared" si="107"/>
        <v>5.6145716882526921E-4</v>
      </c>
      <c r="R285" s="9">
        <f t="shared" si="108"/>
        <v>1.7601078902753573E-5</v>
      </c>
      <c r="S285">
        <f t="shared" si="109"/>
        <v>17.601078902753574</v>
      </c>
      <c r="T285">
        <f t="shared" si="110"/>
        <v>1.7543452715203807</v>
      </c>
      <c r="U285">
        <f t="shared" si="111"/>
        <v>-8.3636521145732239</v>
      </c>
      <c r="V285">
        <f t="shared" si="112"/>
        <v>69.95067669360516</v>
      </c>
    </row>
    <row r="286" spans="1:22" x14ac:dyDescent="0.35">
      <c r="A286" s="1">
        <v>43495</v>
      </c>
      <c r="B286" s="2">
        <v>0.83108796296296295</v>
      </c>
      <c r="C286" s="3">
        <f t="shared" si="100"/>
        <v>0.83108796296296295</v>
      </c>
      <c r="D286" s="2">
        <v>0.25</v>
      </c>
      <c r="E286" s="3">
        <f t="shared" si="101"/>
        <v>0.25</v>
      </c>
      <c r="F286" s="2">
        <f t="shared" si="102"/>
        <v>0.58108796296296295</v>
      </c>
      <c r="G286">
        <v>142777</v>
      </c>
      <c r="H286">
        <v>823</v>
      </c>
      <c r="I286">
        <v>21.03</v>
      </c>
      <c r="J286">
        <v>23.56</v>
      </c>
      <c r="K286">
        <v>78695</v>
      </c>
      <c r="L286">
        <v>50.76</v>
      </c>
      <c r="M286">
        <f t="shared" si="103"/>
        <v>1.3210731136136653</v>
      </c>
      <c r="N286">
        <f t="shared" si="104"/>
        <v>1.6172999999999999E-5</v>
      </c>
      <c r="O286" s="8">
        <f t="shared" si="105"/>
        <v>0.71177372999999999</v>
      </c>
      <c r="P286" s="8">
        <f t="shared" si="106"/>
        <v>1.2973730000000017E-2</v>
      </c>
      <c r="Q286" s="6">
        <f t="shared" si="107"/>
        <v>2.9479050215860069E-4</v>
      </c>
      <c r="R286" s="9">
        <f t="shared" si="108"/>
        <v>9.240778298379915E-6</v>
      </c>
      <c r="S286">
        <f t="shared" si="109"/>
        <v>9.2407782983799152</v>
      </c>
      <c r="T286">
        <f t="shared" si="110"/>
        <v>1.7452341715129043</v>
      </c>
      <c r="U286">
        <f t="shared" si="111"/>
        <v>-8.3639210476901802</v>
      </c>
      <c r="V286">
        <f t="shared" si="112"/>
        <v>69.955175291994806</v>
      </c>
    </row>
    <row r="287" spans="1:22" x14ac:dyDescent="0.35">
      <c r="A287" s="1">
        <v>43495</v>
      </c>
      <c r="B287" s="2">
        <v>0.83108796296296295</v>
      </c>
      <c r="C287" s="3">
        <f t="shared" si="100"/>
        <v>0.83108796296296295</v>
      </c>
      <c r="D287" s="2">
        <v>0.25</v>
      </c>
      <c r="E287" s="3">
        <f t="shared" si="101"/>
        <v>0.25</v>
      </c>
      <c r="F287" s="2">
        <f t="shared" si="102"/>
        <v>0.58108796296296295</v>
      </c>
      <c r="G287">
        <v>143279</v>
      </c>
      <c r="H287">
        <v>822</v>
      </c>
      <c r="I287">
        <v>21.03</v>
      </c>
      <c r="J287">
        <v>23.54</v>
      </c>
      <c r="K287">
        <v>78702</v>
      </c>
      <c r="L287">
        <v>50.76</v>
      </c>
      <c r="M287">
        <f t="shared" si="103"/>
        <v>1.3210731136136653</v>
      </c>
      <c r="N287">
        <f t="shared" si="104"/>
        <v>1.6139666666666667E-5</v>
      </c>
      <c r="O287" s="8">
        <f t="shared" si="105"/>
        <v>0.71030673</v>
      </c>
      <c r="P287" s="8">
        <f t="shared" si="106"/>
        <v>1.1506730000000021E-2</v>
      </c>
      <c r="Q287" s="6">
        <f t="shared" si="107"/>
        <v>2.6145716882526745E-4</v>
      </c>
      <c r="R287" s="9">
        <f t="shared" si="108"/>
        <v>8.1945991430921981E-6</v>
      </c>
      <c r="S287">
        <f t="shared" si="109"/>
        <v>8.1945991430921978</v>
      </c>
      <c r="T287">
        <f t="shared" si="110"/>
        <v>1.7452341715129043</v>
      </c>
      <c r="U287">
        <f t="shared" si="111"/>
        <v>-8.3639210476901802</v>
      </c>
      <c r="V287">
        <f t="shared" si="112"/>
        <v>69.955175291994806</v>
      </c>
    </row>
    <row r="288" spans="1:22" x14ac:dyDescent="0.35">
      <c r="A288" s="1">
        <v>43495</v>
      </c>
      <c r="B288" s="2">
        <v>0.83109953703703709</v>
      </c>
      <c r="C288" s="3">
        <f t="shared" si="100"/>
        <v>0.83109953703703709</v>
      </c>
      <c r="D288" s="2">
        <v>0.25</v>
      </c>
      <c r="E288" s="3">
        <f t="shared" si="101"/>
        <v>0.25</v>
      </c>
      <c r="F288" s="2">
        <f t="shared" si="102"/>
        <v>0.58109953703703709</v>
      </c>
      <c r="G288">
        <v>143780</v>
      </c>
      <c r="H288">
        <v>828</v>
      </c>
      <c r="I288">
        <v>21.03</v>
      </c>
      <c r="J288">
        <v>23.56</v>
      </c>
      <c r="K288">
        <v>78703</v>
      </c>
      <c r="L288">
        <v>50.76</v>
      </c>
      <c r="M288">
        <f t="shared" si="103"/>
        <v>1.3210731136136653</v>
      </c>
      <c r="N288">
        <f t="shared" si="104"/>
        <v>1.6339666666666665E-5</v>
      </c>
      <c r="O288" s="8">
        <f t="shared" si="105"/>
        <v>0.71910872999999997</v>
      </c>
      <c r="P288" s="8">
        <f t="shared" si="106"/>
        <v>2.0308729999999997E-2</v>
      </c>
      <c r="Q288" s="6">
        <f t="shared" si="107"/>
        <v>4.6145716882526694E-4</v>
      </c>
      <c r="R288" s="9">
        <f t="shared" si="108"/>
        <v>1.4463796867434191E-5</v>
      </c>
      <c r="S288">
        <f t="shared" si="109"/>
        <v>14.463796867434191</v>
      </c>
      <c r="T288">
        <f t="shared" si="110"/>
        <v>1.7452341715129043</v>
      </c>
      <c r="U288">
        <f t="shared" si="111"/>
        <v>-8.3639210476901802</v>
      </c>
      <c r="V288">
        <f t="shared" si="112"/>
        <v>69.955175291994806</v>
      </c>
    </row>
    <row r="289" spans="1:22" x14ac:dyDescent="0.35">
      <c r="A289" s="1">
        <v>43495</v>
      </c>
      <c r="B289" s="2">
        <v>0.83109953703703709</v>
      </c>
      <c r="C289" s="3">
        <f t="shared" si="100"/>
        <v>0.83109953703703709</v>
      </c>
      <c r="D289" s="2">
        <v>0.25</v>
      </c>
      <c r="E289" s="3">
        <f t="shared" si="101"/>
        <v>0.25</v>
      </c>
      <c r="F289" s="2">
        <f t="shared" si="102"/>
        <v>0.58109953703703709</v>
      </c>
      <c r="G289">
        <v>144282</v>
      </c>
      <c r="H289">
        <v>824</v>
      </c>
      <c r="I289">
        <v>21.03</v>
      </c>
      <c r="J289">
        <v>23.56</v>
      </c>
      <c r="K289">
        <v>78701</v>
      </c>
      <c r="L289">
        <v>50.76</v>
      </c>
      <c r="M289">
        <f t="shared" si="103"/>
        <v>1.3210731136136653</v>
      </c>
      <c r="N289">
        <f t="shared" si="104"/>
        <v>1.6206333333333334E-5</v>
      </c>
      <c r="O289" s="8">
        <f t="shared" si="105"/>
        <v>0.7132407300000001</v>
      </c>
      <c r="P289" s="8">
        <f t="shared" si="106"/>
        <v>1.4440730000000124E-2</v>
      </c>
      <c r="Q289" s="6">
        <f t="shared" si="107"/>
        <v>3.2812383549193647E-4</v>
      </c>
      <c r="R289" s="9">
        <f t="shared" si="108"/>
        <v>1.0284891926714359E-5</v>
      </c>
      <c r="S289">
        <f t="shared" si="109"/>
        <v>10.284891926714359</v>
      </c>
      <c r="T289">
        <f t="shared" si="110"/>
        <v>1.7452341715129043</v>
      </c>
      <c r="U289">
        <f t="shared" si="111"/>
        <v>-8.3639210476901802</v>
      </c>
      <c r="V289">
        <f t="shared" si="112"/>
        <v>69.955175291994806</v>
      </c>
    </row>
    <row r="290" spans="1:22" ht="15" hidden="1" customHeight="1" x14ac:dyDescent="0.35">
      <c r="A290" s="1">
        <v>43495</v>
      </c>
      <c r="B290" s="2">
        <v>0.83111111111111102</v>
      </c>
      <c r="C290" s="3">
        <f t="shared" si="100"/>
        <v>0.83111111111111102</v>
      </c>
      <c r="D290" s="2">
        <v>0.25</v>
      </c>
      <c r="E290" s="3">
        <f t="shared" si="101"/>
        <v>0.25</v>
      </c>
      <c r="F290" s="2">
        <f t="shared" si="102"/>
        <v>0.58111111111111102</v>
      </c>
      <c r="G290">
        <v>144784</v>
      </c>
      <c r="H290">
        <v>810</v>
      </c>
      <c r="I290">
        <v>20.97</v>
      </c>
      <c r="J290">
        <v>23.56</v>
      </c>
      <c r="K290">
        <v>78708</v>
      </c>
      <c r="L290">
        <v>50.76</v>
      </c>
      <c r="M290">
        <f t="shared" si="103"/>
        <v>1.3141853497262113</v>
      </c>
      <c r="N290">
        <f t="shared" si="104"/>
        <v>1.5739666666666668E-5</v>
      </c>
      <c r="O290" s="8">
        <f t="shared" si="105"/>
        <v>0.69270273000000004</v>
      </c>
      <c r="P290" s="8">
        <f t="shared" si="106"/>
        <v>-6.0972699999999325E-3</v>
      </c>
      <c r="Q290" s="6">
        <f t="shared" si="107"/>
        <v>-1.3854283117473149E-4</v>
      </c>
      <c r="R290" s="9">
        <f t="shared" si="108"/>
        <v>-4.3421756256330103E-6</v>
      </c>
      <c r="S290">
        <f t="shared" si="109"/>
        <v>-4.3421756256330104</v>
      </c>
    </row>
    <row r="291" spans="1:22" x14ac:dyDescent="0.35">
      <c r="A291" s="1">
        <v>43495</v>
      </c>
      <c r="B291" s="2">
        <v>0.83111111111111102</v>
      </c>
      <c r="C291" s="3">
        <f t="shared" si="100"/>
        <v>0.83111111111111102</v>
      </c>
      <c r="D291" s="2">
        <v>0.25</v>
      </c>
      <c r="E291" s="3">
        <f t="shared" si="101"/>
        <v>0.25</v>
      </c>
      <c r="F291" s="2">
        <f t="shared" si="102"/>
        <v>0.58111111111111102</v>
      </c>
      <c r="G291">
        <v>145286</v>
      </c>
      <c r="H291">
        <v>822</v>
      </c>
      <c r="I291">
        <v>21.04</v>
      </c>
      <c r="J291">
        <v>23.56</v>
      </c>
      <c r="K291">
        <v>78713</v>
      </c>
      <c r="L291">
        <v>50.76</v>
      </c>
      <c r="M291">
        <f t="shared" si="103"/>
        <v>1.3222210742615741</v>
      </c>
      <c r="N291">
        <f t="shared" si="104"/>
        <v>1.6139666666666667E-5</v>
      </c>
      <c r="O291" s="8">
        <f t="shared" si="105"/>
        <v>0.71030673</v>
      </c>
      <c r="P291" s="8">
        <f t="shared" si="106"/>
        <v>1.1506730000000021E-2</v>
      </c>
      <c r="Q291" s="6">
        <f t="shared" si="107"/>
        <v>2.6145716882526745E-4</v>
      </c>
      <c r="R291" s="9">
        <f t="shared" si="108"/>
        <v>8.1940062868608023E-6</v>
      </c>
      <c r="S291">
        <f t="shared" si="109"/>
        <v>8.1940062868608017</v>
      </c>
      <c r="T291">
        <f t="shared" ref="T291:T308" si="113">M291^2</f>
        <v>1.748268569221431</v>
      </c>
      <c r="U291">
        <f t="shared" ref="U291:U308" si="114">T291-(2.5675*M291)-6.7173</f>
        <v>-8.3638340389451606</v>
      </c>
      <c r="V291">
        <f t="shared" ref="V291:V308" si="115">U291^2</f>
        <v>69.953719831017722</v>
      </c>
    </row>
    <row r="292" spans="1:22" x14ac:dyDescent="0.35">
      <c r="A292" s="1">
        <v>43495</v>
      </c>
      <c r="B292" s="2">
        <v>0.83112268518518517</v>
      </c>
      <c r="C292" s="3">
        <f t="shared" si="100"/>
        <v>0.83112268518518517</v>
      </c>
      <c r="D292" s="2">
        <v>0.25</v>
      </c>
      <c r="E292" s="3">
        <f t="shared" si="101"/>
        <v>0.25</v>
      </c>
      <c r="F292" s="2">
        <f t="shared" si="102"/>
        <v>0.58112268518518517</v>
      </c>
      <c r="G292">
        <v>145787</v>
      </c>
      <c r="H292">
        <v>827</v>
      </c>
      <c r="I292">
        <v>21.04</v>
      </c>
      <c r="J292">
        <v>23.56</v>
      </c>
      <c r="K292">
        <v>78709</v>
      </c>
      <c r="L292">
        <v>50.76</v>
      </c>
      <c r="M292">
        <f t="shared" si="103"/>
        <v>1.3222210742615741</v>
      </c>
      <c r="N292">
        <f t="shared" si="104"/>
        <v>1.6306333333333333E-5</v>
      </c>
      <c r="O292" s="8">
        <f t="shared" si="105"/>
        <v>0.71764172999999998</v>
      </c>
      <c r="P292" s="8">
        <f t="shared" si="106"/>
        <v>1.8841730000000001E-2</v>
      </c>
      <c r="Q292" s="6">
        <f t="shared" si="107"/>
        <v>4.281238354919337E-4</v>
      </c>
      <c r="R292" s="9">
        <f t="shared" si="108"/>
        <v>1.3417982359378724E-5</v>
      </c>
      <c r="S292">
        <f t="shared" si="109"/>
        <v>13.417982359378724</v>
      </c>
      <c r="T292">
        <f t="shared" si="113"/>
        <v>1.748268569221431</v>
      </c>
      <c r="U292">
        <f t="shared" si="114"/>
        <v>-8.3638340389451606</v>
      </c>
      <c r="V292">
        <f t="shared" si="115"/>
        <v>69.953719831017722</v>
      </c>
    </row>
    <row r="293" spans="1:22" x14ac:dyDescent="0.35">
      <c r="A293" s="1">
        <v>43495</v>
      </c>
      <c r="B293" s="2">
        <v>0.83112268518518517</v>
      </c>
      <c r="C293" s="3">
        <f t="shared" si="100"/>
        <v>0.83112268518518517</v>
      </c>
      <c r="D293" s="2">
        <v>0.25</v>
      </c>
      <c r="E293" s="3">
        <f t="shared" si="101"/>
        <v>0.25</v>
      </c>
      <c r="F293" s="2">
        <f t="shared" si="102"/>
        <v>0.58112268518518517</v>
      </c>
      <c r="G293">
        <v>146289</v>
      </c>
      <c r="H293">
        <v>822</v>
      </c>
      <c r="I293">
        <v>21.06</v>
      </c>
      <c r="J293">
        <v>23.56</v>
      </c>
      <c r="K293">
        <v>78709</v>
      </c>
      <c r="L293">
        <v>50.76</v>
      </c>
      <c r="M293">
        <f t="shared" si="103"/>
        <v>1.3245169955573921</v>
      </c>
      <c r="N293">
        <f t="shared" si="104"/>
        <v>1.6139666666666667E-5</v>
      </c>
      <c r="O293" s="8">
        <f t="shared" si="105"/>
        <v>0.71030673</v>
      </c>
      <c r="P293" s="8">
        <f t="shared" si="106"/>
        <v>1.1506730000000021E-2</v>
      </c>
      <c r="Q293" s="6">
        <f t="shared" si="107"/>
        <v>2.6145716882526745E-4</v>
      </c>
      <c r="R293" s="9">
        <f t="shared" si="108"/>
        <v>8.1944227071576864E-6</v>
      </c>
      <c r="S293">
        <f t="shared" si="109"/>
        <v>8.1944227071576865</v>
      </c>
      <c r="T293">
        <f t="shared" si="113"/>
        <v>1.7543452715203807</v>
      </c>
      <c r="U293">
        <f t="shared" si="114"/>
        <v>-8.3636521145732239</v>
      </c>
      <c r="V293">
        <f t="shared" si="115"/>
        <v>69.95067669360516</v>
      </c>
    </row>
    <row r="294" spans="1:22" x14ac:dyDescent="0.35">
      <c r="A294" s="1">
        <v>43495</v>
      </c>
      <c r="B294" s="2">
        <v>0.83113425925925932</v>
      </c>
      <c r="C294" s="3">
        <f t="shared" si="100"/>
        <v>0.83113425925925932</v>
      </c>
      <c r="D294" s="2">
        <v>0.25</v>
      </c>
      <c r="E294" s="3">
        <f t="shared" si="101"/>
        <v>0.25</v>
      </c>
      <c r="F294" s="2">
        <f t="shared" si="102"/>
        <v>0.58113425925925932</v>
      </c>
      <c r="G294">
        <v>146791</v>
      </c>
      <c r="H294">
        <v>823</v>
      </c>
      <c r="I294">
        <v>21.03</v>
      </c>
      <c r="J294">
        <v>23.54</v>
      </c>
      <c r="K294">
        <v>78712</v>
      </c>
      <c r="L294">
        <v>50.76</v>
      </c>
      <c r="M294">
        <f t="shared" si="103"/>
        <v>1.3210731136136653</v>
      </c>
      <c r="N294">
        <f t="shared" si="104"/>
        <v>1.6172999999999999E-5</v>
      </c>
      <c r="O294" s="8">
        <f t="shared" si="105"/>
        <v>0.71177372999999999</v>
      </c>
      <c r="P294" s="8">
        <f t="shared" si="106"/>
        <v>1.2973730000000017E-2</v>
      </c>
      <c r="Q294" s="6">
        <f t="shared" si="107"/>
        <v>2.9479050215860069E-4</v>
      </c>
      <c r="R294" s="9">
        <f t="shared" si="108"/>
        <v>9.2381597523415555E-6</v>
      </c>
      <c r="S294">
        <f t="shared" si="109"/>
        <v>9.2381597523415557</v>
      </c>
      <c r="T294">
        <f t="shared" si="113"/>
        <v>1.7452341715129043</v>
      </c>
      <c r="U294">
        <f t="shared" si="114"/>
        <v>-8.3639210476901802</v>
      </c>
      <c r="V294">
        <f t="shared" si="115"/>
        <v>69.955175291994806</v>
      </c>
    </row>
    <row r="295" spans="1:22" x14ac:dyDescent="0.35">
      <c r="A295" s="1">
        <v>43495</v>
      </c>
      <c r="B295" s="2">
        <v>0.83113425925925932</v>
      </c>
      <c r="C295" s="3">
        <f t="shared" si="100"/>
        <v>0.83113425925925932</v>
      </c>
      <c r="D295" s="2">
        <v>0.25</v>
      </c>
      <c r="E295" s="3">
        <f t="shared" si="101"/>
        <v>0.25</v>
      </c>
      <c r="F295" s="2">
        <f t="shared" si="102"/>
        <v>0.58113425925925932</v>
      </c>
      <c r="G295">
        <v>147293</v>
      </c>
      <c r="H295">
        <v>821</v>
      </c>
      <c r="I295">
        <v>20.91</v>
      </c>
      <c r="J295">
        <v>23.57</v>
      </c>
      <c r="K295">
        <v>78714</v>
      </c>
      <c r="L295">
        <v>50.76</v>
      </c>
      <c r="M295">
        <f t="shared" si="103"/>
        <v>1.3072975858387574</v>
      </c>
      <c r="N295">
        <f t="shared" si="104"/>
        <v>1.6106333333333332E-5</v>
      </c>
      <c r="O295" s="8">
        <f t="shared" si="105"/>
        <v>0.70883972999999989</v>
      </c>
      <c r="P295" s="8">
        <f t="shared" si="106"/>
        <v>1.0039729999999913E-2</v>
      </c>
      <c r="Q295" s="6">
        <f t="shared" si="107"/>
        <v>2.2812383549193169E-4</v>
      </c>
      <c r="R295" s="9">
        <f t="shared" si="108"/>
        <v>7.1494975701910442E-6</v>
      </c>
      <c r="S295">
        <f t="shared" si="109"/>
        <v>7.1494975701910439</v>
      </c>
      <c r="T295">
        <f t="shared" si="113"/>
        <v>1.7090269779398433</v>
      </c>
      <c r="U295">
        <f t="shared" si="114"/>
        <v>-8.364759573701166</v>
      </c>
      <c r="V295">
        <f t="shared" si="115"/>
        <v>69.969202725825312</v>
      </c>
    </row>
    <row r="296" spans="1:22" x14ac:dyDescent="0.35">
      <c r="A296" s="1">
        <v>43495</v>
      </c>
      <c r="B296" s="2">
        <v>0.83114583333333336</v>
      </c>
      <c r="C296" s="3">
        <f t="shared" si="100"/>
        <v>0.83114583333333336</v>
      </c>
      <c r="D296" s="2">
        <v>0.25</v>
      </c>
      <c r="E296" s="3">
        <f t="shared" si="101"/>
        <v>0.25</v>
      </c>
      <c r="F296" s="2">
        <f t="shared" si="102"/>
        <v>0.58114583333333336</v>
      </c>
      <c r="G296">
        <v>147794</v>
      </c>
      <c r="H296">
        <v>822</v>
      </c>
      <c r="I296">
        <v>20.52</v>
      </c>
      <c r="J296">
        <v>23.56</v>
      </c>
      <c r="K296">
        <v>78718</v>
      </c>
      <c r="L296">
        <v>50.76</v>
      </c>
      <c r="M296">
        <f t="shared" si="103"/>
        <v>1.2625271205703068</v>
      </c>
      <c r="N296">
        <f t="shared" si="104"/>
        <v>1.6139666666666667E-5</v>
      </c>
      <c r="O296" s="8">
        <f t="shared" si="105"/>
        <v>0.71030673</v>
      </c>
      <c r="P296" s="8">
        <f t="shared" si="106"/>
        <v>1.1506730000000021E-2</v>
      </c>
      <c r="Q296" s="6">
        <f t="shared" si="107"/>
        <v>2.6145716882526745E-4</v>
      </c>
      <c r="R296" s="9">
        <f t="shared" si="108"/>
        <v>8.1934858210024942E-6</v>
      </c>
      <c r="S296">
        <f t="shared" si="109"/>
        <v>8.1934858210024935</v>
      </c>
      <c r="T296">
        <f t="shared" si="113"/>
        <v>1.59397473017555</v>
      </c>
      <c r="U296">
        <f t="shared" si="114"/>
        <v>-8.3648636518887116</v>
      </c>
      <c r="V296">
        <f t="shared" si="115"/>
        <v>69.970943914688959</v>
      </c>
    </row>
    <row r="297" spans="1:22" x14ac:dyDescent="0.35">
      <c r="A297" s="1">
        <v>43495</v>
      </c>
      <c r="B297" s="2">
        <v>0.83114583333333336</v>
      </c>
      <c r="C297" s="3">
        <f t="shared" si="100"/>
        <v>0.83114583333333336</v>
      </c>
      <c r="D297" s="2">
        <v>0.25</v>
      </c>
      <c r="E297" s="3">
        <f t="shared" si="101"/>
        <v>0.25</v>
      </c>
      <c r="F297" s="2">
        <f t="shared" si="102"/>
        <v>0.58114583333333336</v>
      </c>
      <c r="G297">
        <v>148296</v>
      </c>
      <c r="H297">
        <v>831</v>
      </c>
      <c r="I297">
        <v>20.079999999999998</v>
      </c>
      <c r="J297">
        <v>23.56</v>
      </c>
      <c r="K297">
        <v>78716</v>
      </c>
      <c r="L297">
        <v>50.79</v>
      </c>
      <c r="M297">
        <f t="shared" si="103"/>
        <v>1.2120168520623111</v>
      </c>
      <c r="N297">
        <f t="shared" si="104"/>
        <v>1.6439666666666668E-5</v>
      </c>
      <c r="O297" s="8">
        <f t="shared" si="105"/>
        <v>0.72350973000000007</v>
      </c>
      <c r="P297" s="8">
        <f t="shared" si="106"/>
        <v>2.4709730000000096E-2</v>
      </c>
      <c r="Q297" s="6">
        <f t="shared" si="107"/>
        <v>5.6145716882526921E-4</v>
      </c>
      <c r="R297" s="9">
        <f t="shared" si="108"/>
        <v>1.759526524286903E-5</v>
      </c>
      <c r="S297">
        <f t="shared" si="109"/>
        <v>17.595265242869029</v>
      </c>
      <c r="T297">
        <f t="shared" si="113"/>
        <v>1.4689848496830342</v>
      </c>
      <c r="U297">
        <f t="shared" si="114"/>
        <v>-8.3601684179869498</v>
      </c>
      <c r="V297">
        <f t="shared" si="115"/>
        <v>69.892415977106424</v>
      </c>
    </row>
    <row r="298" spans="1:22" x14ac:dyDescent="0.35">
      <c r="A298" s="1">
        <v>43495</v>
      </c>
      <c r="B298" s="2">
        <v>0.8311574074074074</v>
      </c>
      <c r="C298" s="3">
        <f t="shared" si="100"/>
        <v>0.8311574074074074</v>
      </c>
      <c r="D298" s="2">
        <v>0.25</v>
      </c>
      <c r="E298" s="3">
        <f t="shared" si="101"/>
        <v>0.25</v>
      </c>
      <c r="F298" s="2">
        <f t="shared" si="102"/>
        <v>0.5811574074074074</v>
      </c>
      <c r="G298">
        <v>148798</v>
      </c>
      <c r="H298">
        <v>830</v>
      </c>
      <c r="I298">
        <v>19.91</v>
      </c>
      <c r="J298">
        <v>23.57</v>
      </c>
      <c r="K298">
        <v>78721</v>
      </c>
      <c r="L298">
        <v>50.79</v>
      </c>
      <c r="M298">
        <f t="shared" si="103"/>
        <v>1.1925015210478584</v>
      </c>
      <c r="N298">
        <f t="shared" si="104"/>
        <v>1.6406333333333333E-5</v>
      </c>
      <c r="O298" s="8">
        <f t="shared" si="105"/>
        <v>0.72204272999999997</v>
      </c>
      <c r="P298" s="8">
        <f t="shared" si="106"/>
        <v>2.3242729999999989E-2</v>
      </c>
      <c r="Q298" s="6">
        <f t="shared" si="107"/>
        <v>5.2812383549193348E-4</v>
      </c>
      <c r="R298" s="9">
        <f t="shared" si="108"/>
        <v>1.655015276406578E-5</v>
      </c>
      <c r="S298">
        <f t="shared" si="109"/>
        <v>16.550152764065782</v>
      </c>
      <c r="T298">
        <f t="shared" si="113"/>
        <v>1.4220598777014559</v>
      </c>
      <c r="U298">
        <f t="shared" si="114"/>
        <v>-8.3569877775889196</v>
      </c>
      <c r="V298">
        <f t="shared" si="115"/>
        <v>69.839244714770587</v>
      </c>
    </row>
    <row r="299" spans="1:22" x14ac:dyDescent="0.35">
      <c r="A299" s="1">
        <v>43495</v>
      </c>
      <c r="B299" s="2">
        <v>0.8311574074074074</v>
      </c>
      <c r="C299" s="3">
        <f t="shared" si="100"/>
        <v>0.8311574074074074</v>
      </c>
      <c r="D299" s="2">
        <v>0.25</v>
      </c>
      <c r="E299" s="3">
        <f t="shared" si="101"/>
        <v>0.25</v>
      </c>
      <c r="F299" s="2">
        <f t="shared" si="102"/>
        <v>0.5811574074074074</v>
      </c>
      <c r="G299">
        <v>149300</v>
      </c>
      <c r="H299">
        <v>824</v>
      </c>
      <c r="I299">
        <v>19.670000000000002</v>
      </c>
      <c r="J299">
        <v>23.56</v>
      </c>
      <c r="K299">
        <v>78722</v>
      </c>
      <c r="L299">
        <v>50.79</v>
      </c>
      <c r="M299">
        <f t="shared" si="103"/>
        <v>1.1649504654980429</v>
      </c>
      <c r="N299">
        <f t="shared" si="104"/>
        <v>1.6206333333333334E-5</v>
      </c>
      <c r="O299" s="8">
        <f t="shared" si="105"/>
        <v>0.7132407300000001</v>
      </c>
      <c r="P299" s="8">
        <f t="shared" si="106"/>
        <v>1.4440730000000124E-2</v>
      </c>
      <c r="Q299" s="6">
        <f t="shared" si="107"/>
        <v>3.2812383549193647E-4</v>
      </c>
      <c r="R299" s="9">
        <f t="shared" si="108"/>
        <v>1.0282148313360265E-5</v>
      </c>
      <c r="S299">
        <f t="shared" si="109"/>
        <v>10.282148313360265</v>
      </c>
      <c r="T299">
        <f t="shared" si="113"/>
        <v>1.357109587064107</v>
      </c>
      <c r="U299">
        <f t="shared" si="114"/>
        <v>-8.3512007331021181</v>
      </c>
      <c r="V299">
        <f t="shared" si="115"/>
        <v>69.742553684565351</v>
      </c>
    </row>
    <row r="300" spans="1:22" x14ac:dyDescent="0.35">
      <c r="A300" s="1">
        <v>43495</v>
      </c>
      <c r="B300" s="2">
        <v>0.83116898148148144</v>
      </c>
      <c r="C300" s="3">
        <f t="shared" si="100"/>
        <v>0.83116898148148144</v>
      </c>
      <c r="D300" s="2">
        <v>0.25</v>
      </c>
      <c r="E300" s="3">
        <f t="shared" si="101"/>
        <v>0.25</v>
      </c>
      <c r="F300" s="2">
        <f t="shared" si="102"/>
        <v>0.58116898148148144</v>
      </c>
      <c r="G300">
        <v>149804</v>
      </c>
      <c r="H300">
        <v>834</v>
      </c>
      <c r="I300">
        <v>19.3</v>
      </c>
      <c r="J300">
        <v>23.56</v>
      </c>
      <c r="K300">
        <v>78724</v>
      </c>
      <c r="L300">
        <v>50.79</v>
      </c>
      <c r="M300">
        <f t="shared" si="103"/>
        <v>1.1224759215254101</v>
      </c>
      <c r="N300">
        <f t="shared" si="104"/>
        <v>1.6539666666666667E-5</v>
      </c>
      <c r="O300" s="8">
        <f t="shared" si="105"/>
        <v>0.72791073000000006</v>
      </c>
      <c r="P300" s="8">
        <f t="shared" si="106"/>
        <v>2.9110730000000085E-2</v>
      </c>
      <c r="Q300" s="6">
        <f t="shared" si="107"/>
        <v>6.6145716882526893E-4</v>
      </c>
      <c r="R300" s="9">
        <f t="shared" si="108"/>
        <v>2.0727015812937324E-5</v>
      </c>
      <c r="S300">
        <f t="shared" si="109"/>
        <v>20.727015812937324</v>
      </c>
      <c r="T300">
        <f t="shared" si="113"/>
        <v>1.2599521944043186</v>
      </c>
      <c r="U300">
        <f t="shared" si="114"/>
        <v>-8.3393047341121722</v>
      </c>
      <c r="V300">
        <f t="shared" si="115"/>
        <v>69.544003448385681</v>
      </c>
    </row>
    <row r="301" spans="1:22" x14ac:dyDescent="0.35">
      <c r="A301" s="1">
        <v>43495</v>
      </c>
      <c r="B301" s="2">
        <v>0.83116898148148144</v>
      </c>
      <c r="C301" s="3">
        <f t="shared" si="100"/>
        <v>0.83116898148148144</v>
      </c>
      <c r="D301" s="2">
        <v>0.25</v>
      </c>
      <c r="E301" s="3">
        <f t="shared" si="101"/>
        <v>0.25</v>
      </c>
      <c r="F301" s="2">
        <f t="shared" si="102"/>
        <v>0.58116898148148144</v>
      </c>
      <c r="G301">
        <v>150274</v>
      </c>
      <c r="H301">
        <v>817</v>
      </c>
      <c r="I301">
        <v>19.04</v>
      </c>
      <c r="J301">
        <v>23.56</v>
      </c>
      <c r="K301">
        <v>78733</v>
      </c>
      <c r="L301">
        <v>50.79</v>
      </c>
      <c r="M301">
        <f t="shared" si="103"/>
        <v>1.0926289446797763</v>
      </c>
      <c r="N301">
        <f t="shared" si="104"/>
        <v>1.5973000000000001E-5</v>
      </c>
      <c r="O301" s="8">
        <f t="shared" si="105"/>
        <v>0.70297173000000002</v>
      </c>
      <c r="P301" s="8">
        <f t="shared" si="106"/>
        <v>4.1717300000000401E-3</v>
      </c>
      <c r="Q301" s="6">
        <f t="shared" si="107"/>
        <v>9.4790502158601233E-5</v>
      </c>
      <c r="R301" s="9">
        <f t="shared" si="108"/>
        <v>2.9699574535583405E-6</v>
      </c>
      <c r="S301">
        <f t="shared" si="109"/>
        <v>2.9699574535583406</v>
      </c>
      <c r="T301">
        <f t="shared" si="113"/>
        <v>1.1938380107520417</v>
      </c>
      <c r="U301">
        <f t="shared" si="114"/>
        <v>-8.3287868047132836</v>
      </c>
      <c r="V301">
        <f t="shared" si="115"/>
        <v>69.368689638366106</v>
      </c>
    </row>
    <row r="302" spans="1:22" x14ac:dyDescent="0.35">
      <c r="A302" s="1">
        <v>43495</v>
      </c>
      <c r="B302" s="2">
        <v>0.83118055555555559</v>
      </c>
      <c r="C302" s="3">
        <f t="shared" si="100"/>
        <v>0.83118055555555559</v>
      </c>
      <c r="D302" s="2">
        <v>0.25</v>
      </c>
      <c r="E302" s="3">
        <f t="shared" si="101"/>
        <v>0.25</v>
      </c>
      <c r="F302" s="2">
        <f t="shared" si="102"/>
        <v>0.58118055555555559</v>
      </c>
      <c r="G302">
        <v>150773</v>
      </c>
      <c r="H302">
        <v>830</v>
      </c>
      <c r="I302">
        <v>18.98</v>
      </c>
      <c r="J302">
        <v>23.57</v>
      </c>
      <c r="K302">
        <v>78736</v>
      </c>
      <c r="L302">
        <v>50.79</v>
      </c>
      <c r="M302">
        <f t="shared" si="103"/>
        <v>1.0857411807923225</v>
      </c>
      <c r="N302">
        <f t="shared" si="104"/>
        <v>1.6406333333333333E-5</v>
      </c>
      <c r="O302" s="8">
        <f t="shared" si="105"/>
        <v>0.72204272999999997</v>
      </c>
      <c r="P302" s="8">
        <f t="shared" si="106"/>
        <v>2.3242729999999989E-2</v>
      </c>
      <c r="Q302" s="6">
        <f t="shared" si="107"/>
        <v>5.2812383549193348E-4</v>
      </c>
      <c r="R302" s="9">
        <f t="shared" si="108"/>
        <v>1.654699979348738E-5</v>
      </c>
      <c r="S302">
        <f t="shared" si="109"/>
        <v>16.54699979348738</v>
      </c>
      <c r="T302">
        <f t="shared" si="113"/>
        <v>1.1788339116683069</v>
      </c>
      <c r="U302">
        <f t="shared" si="114"/>
        <v>-8.3261065700159804</v>
      </c>
      <c r="V302">
        <f t="shared" si="115"/>
        <v>69.324050615263275</v>
      </c>
    </row>
    <row r="303" spans="1:22" x14ac:dyDescent="0.35">
      <c r="A303" s="1">
        <v>43495</v>
      </c>
      <c r="B303" s="2">
        <v>0.83118055555555559</v>
      </c>
      <c r="C303" s="3">
        <f t="shared" si="100"/>
        <v>0.83118055555555559</v>
      </c>
      <c r="D303" s="2">
        <v>0.25</v>
      </c>
      <c r="E303" s="3">
        <f t="shared" si="101"/>
        <v>0.25</v>
      </c>
      <c r="F303" s="2">
        <f t="shared" si="102"/>
        <v>0.58118055555555559</v>
      </c>
      <c r="G303">
        <v>151273</v>
      </c>
      <c r="H303">
        <v>818</v>
      </c>
      <c r="I303">
        <v>18.77</v>
      </c>
      <c r="J303">
        <v>23.56</v>
      </c>
      <c r="K303">
        <v>78743</v>
      </c>
      <c r="L303">
        <v>50.79</v>
      </c>
      <c r="M303">
        <f t="shared" si="103"/>
        <v>1.0616340071862336</v>
      </c>
      <c r="N303">
        <f t="shared" si="104"/>
        <v>1.6006333333333333E-5</v>
      </c>
      <c r="O303" s="8">
        <f t="shared" si="105"/>
        <v>0.70443873000000001</v>
      </c>
      <c r="P303" s="8">
        <f t="shared" si="106"/>
        <v>5.6387300000000362E-3</v>
      </c>
      <c r="Q303" s="6">
        <f t="shared" si="107"/>
        <v>1.2812383549193449E-4</v>
      </c>
      <c r="R303" s="9">
        <f t="shared" si="108"/>
        <v>4.0138411226946139E-6</v>
      </c>
      <c r="S303">
        <f t="shared" si="109"/>
        <v>4.0138411226946138</v>
      </c>
      <c r="T303">
        <f t="shared" si="113"/>
        <v>1.1270667652142998</v>
      </c>
      <c r="U303">
        <f t="shared" si="114"/>
        <v>-8.3159785482363553</v>
      </c>
      <c r="V303">
        <f t="shared" si="115"/>
        <v>69.155499214727243</v>
      </c>
    </row>
    <row r="304" spans="1:22" x14ac:dyDescent="0.35">
      <c r="A304" s="1">
        <v>43495</v>
      </c>
      <c r="B304" s="2">
        <v>0.83119212962962974</v>
      </c>
      <c r="C304" s="3">
        <f t="shared" si="100"/>
        <v>0.83119212962962974</v>
      </c>
      <c r="D304" s="2">
        <v>0.25</v>
      </c>
      <c r="E304" s="3">
        <f t="shared" si="101"/>
        <v>0.25</v>
      </c>
      <c r="F304" s="2">
        <f t="shared" si="102"/>
        <v>0.58119212962962974</v>
      </c>
      <c r="G304">
        <v>151773</v>
      </c>
      <c r="H304">
        <v>827</v>
      </c>
      <c r="I304">
        <v>18.440000000000001</v>
      </c>
      <c r="J304">
        <v>23.57</v>
      </c>
      <c r="K304">
        <v>78743</v>
      </c>
      <c r="L304">
        <v>50.79</v>
      </c>
      <c r="M304">
        <f t="shared" si="103"/>
        <v>1.0237513058052372</v>
      </c>
      <c r="N304">
        <f t="shared" si="104"/>
        <v>1.6306333333333333E-5</v>
      </c>
      <c r="O304" s="8">
        <f t="shared" si="105"/>
        <v>0.71764172999999998</v>
      </c>
      <c r="P304" s="8">
        <f t="shared" si="106"/>
        <v>1.8841730000000001E-2</v>
      </c>
      <c r="Q304" s="6">
        <f t="shared" si="107"/>
        <v>4.281238354919337E-4</v>
      </c>
      <c r="R304" s="9">
        <f t="shared" si="108"/>
        <v>1.3412640713968513E-5</v>
      </c>
      <c r="S304">
        <f t="shared" si="109"/>
        <v>13.412640713968514</v>
      </c>
      <c r="T304">
        <f t="shared" si="113"/>
        <v>1.0480667361379283</v>
      </c>
      <c r="U304">
        <f t="shared" si="114"/>
        <v>-8.2977147415170176</v>
      </c>
      <c r="V304">
        <f t="shared" si="115"/>
        <v>68.852069931588829</v>
      </c>
    </row>
    <row r="305" spans="1:22" x14ac:dyDescent="0.35">
      <c r="A305" s="1">
        <v>43495</v>
      </c>
      <c r="B305" s="2">
        <v>0.83119212962962974</v>
      </c>
      <c r="C305" s="3">
        <f t="shared" si="100"/>
        <v>0.83119212962962974</v>
      </c>
      <c r="D305" s="2">
        <v>0.25</v>
      </c>
      <c r="E305" s="3">
        <f t="shared" si="101"/>
        <v>0.25</v>
      </c>
      <c r="F305" s="2">
        <f t="shared" si="102"/>
        <v>0.58119212962962974</v>
      </c>
      <c r="G305">
        <v>152273</v>
      </c>
      <c r="H305">
        <v>827</v>
      </c>
      <c r="I305">
        <v>18.36</v>
      </c>
      <c r="J305">
        <v>23.56</v>
      </c>
      <c r="K305">
        <v>78745</v>
      </c>
      <c r="L305">
        <v>50.79</v>
      </c>
      <c r="M305">
        <f t="shared" si="103"/>
        <v>1.0145676206219649</v>
      </c>
      <c r="N305">
        <f t="shared" si="104"/>
        <v>1.6306333333333333E-5</v>
      </c>
      <c r="O305" s="8">
        <f t="shared" si="105"/>
        <v>0.71764172999999998</v>
      </c>
      <c r="P305" s="8">
        <f t="shared" si="106"/>
        <v>1.8841730000000001E-2</v>
      </c>
      <c r="Q305" s="6">
        <f t="shared" si="107"/>
        <v>4.281238354919337E-4</v>
      </c>
      <c r="R305" s="9">
        <f t="shared" si="108"/>
        <v>1.3411848035104959E-5</v>
      </c>
      <c r="S305">
        <f t="shared" si="109"/>
        <v>13.41184803510496</v>
      </c>
      <c r="T305">
        <f t="shared" si="113"/>
        <v>1.0293474568145153</v>
      </c>
      <c r="U305">
        <f t="shared" si="114"/>
        <v>-8.2928549091323802</v>
      </c>
      <c r="V305">
        <f t="shared" si="115"/>
        <v>68.771442543921012</v>
      </c>
    </row>
    <row r="306" spans="1:22" x14ac:dyDescent="0.35">
      <c r="A306" s="1">
        <v>43495</v>
      </c>
      <c r="B306" s="2">
        <v>0.83120370370370367</v>
      </c>
      <c r="C306" s="3">
        <f t="shared" si="100"/>
        <v>0.83120370370370367</v>
      </c>
      <c r="D306" s="2">
        <v>0.25</v>
      </c>
      <c r="E306" s="3">
        <f t="shared" si="101"/>
        <v>0.25</v>
      </c>
      <c r="F306" s="2">
        <f t="shared" si="102"/>
        <v>0.58120370370370367</v>
      </c>
      <c r="G306">
        <v>152773</v>
      </c>
      <c r="H306">
        <v>819</v>
      </c>
      <c r="I306">
        <v>18.100000000000001</v>
      </c>
      <c r="J306">
        <v>23.56</v>
      </c>
      <c r="K306">
        <v>78751</v>
      </c>
      <c r="L306">
        <v>50.79</v>
      </c>
      <c r="M306">
        <f t="shared" si="103"/>
        <v>0.98472064377633151</v>
      </c>
      <c r="N306">
        <f t="shared" si="104"/>
        <v>1.6039666666666668E-5</v>
      </c>
      <c r="O306" s="8">
        <f t="shared" si="105"/>
        <v>0.70590573000000012</v>
      </c>
      <c r="P306" s="8">
        <f t="shared" si="106"/>
        <v>7.1057300000001433E-3</v>
      </c>
      <c r="Q306" s="6">
        <f t="shared" si="107"/>
        <v>1.6145716882527025E-4</v>
      </c>
      <c r="R306" s="9">
        <f t="shared" si="108"/>
        <v>5.0575881304069955E-6</v>
      </c>
      <c r="S306">
        <f t="shared" si="109"/>
        <v>5.0575881304069954</v>
      </c>
      <c r="T306">
        <f t="shared" si="113"/>
        <v>0.96967474627927275</v>
      </c>
      <c r="U306">
        <f t="shared" si="114"/>
        <v>-8.2758955066164575</v>
      </c>
      <c r="V306">
        <f t="shared" si="115"/>
        <v>68.490446436434468</v>
      </c>
    </row>
    <row r="307" spans="1:22" x14ac:dyDescent="0.35">
      <c r="A307" s="1">
        <v>43495</v>
      </c>
      <c r="B307" s="2">
        <v>0.83120370370370367</v>
      </c>
      <c r="C307" s="3">
        <f t="shared" si="100"/>
        <v>0.83120370370370367</v>
      </c>
      <c r="D307" s="2">
        <v>0.25</v>
      </c>
      <c r="E307" s="3">
        <f t="shared" si="101"/>
        <v>0.25</v>
      </c>
      <c r="F307" s="2">
        <f t="shared" si="102"/>
        <v>0.58120370370370367</v>
      </c>
      <c r="G307">
        <v>153273</v>
      </c>
      <c r="H307">
        <v>834</v>
      </c>
      <c r="I307">
        <v>18.010000000000002</v>
      </c>
      <c r="J307">
        <v>23.57</v>
      </c>
      <c r="K307">
        <v>78743</v>
      </c>
      <c r="L307">
        <v>50.79</v>
      </c>
      <c r="M307">
        <f t="shared" si="103"/>
        <v>0.97438899794515055</v>
      </c>
      <c r="N307">
        <f t="shared" si="104"/>
        <v>1.6539666666666667E-5</v>
      </c>
      <c r="O307" s="8">
        <f t="shared" si="105"/>
        <v>0.72791073000000006</v>
      </c>
      <c r="P307" s="8">
        <f t="shared" si="106"/>
        <v>2.9110730000000085E-2</v>
      </c>
      <c r="Q307" s="6">
        <f t="shared" si="107"/>
        <v>6.6145716882526893E-4</v>
      </c>
      <c r="R307" s="9">
        <f t="shared" si="108"/>
        <v>2.0722712957427253E-5</v>
      </c>
      <c r="S307">
        <f t="shared" si="109"/>
        <v>20.722712957427252</v>
      </c>
      <c r="T307">
        <f t="shared" si="113"/>
        <v>0.94943391931655463</v>
      </c>
      <c r="U307">
        <f t="shared" si="114"/>
        <v>-8.2696098329076193</v>
      </c>
      <c r="V307">
        <f t="shared" si="115"/>
        <v>68.386446788522377</v>
      </c>
    </row>
    <row r="308" spans="1:22" x14ac:dyDescent="0.35">
      <c r="A308" s="1">
        <v>43495</v>
      </c>
      <c r="B308" s="2">
        <v>0.83121527777777782</v>
      </c>
      <c r="C308" s="3">
        <f t="shared" si="100"/>
        <v>0.83121527777777782</v>
      </c>
      <c r="D308" s="2">
        <v>0.25</v>
      </c>
      <c r="E308" s="3">
        <f t="shared" si="101"/>
        <v>0.25</v>
      </c>
      <c r="F308" s="2">
        <f t="shared" si="102"/>
        <v>0.58121527777777782</v>
      </c>
      <c r="G308">
        <v>153774</v>
      </c>
      <c r="H308">
        <v>822</v>
      </c>
      <c r="I308">
        <v>18.059999999999999</v>
      </c>
      <c r="J308">
        <v>23.56</v>
      </c>
      <c r="K308">
        <v>78746</v>
      </c>
      <c r="L308">
        <v>50.82</v>
      </c>
      <c r="M308">
        <f t="shared" si="103"/>
        <v>0.98012880118469525</v>
      </c>
      <c r="N308">
        <f t="shared" si="104"/>
        <v>1.6139666666666667E-5</v>
      </c>
      <c r="O308" s="8">
        <f t="shared" si="105"/>
        <v>0.71030673</v>
      </c>
      <c r="P308" s="8">
        <f t="shared" si="106"/>
        <v>1.1506730000000021E-2</v>
      </c>
      <c r="Q308" s="6">
        <f t="shared" si="107"/>
        <v>2.6145716882526745E-4</v>
      </c>
      <c r="R308" s="9">
        <f t="shared" si="108"/>
        <v>8.1905724336178896E-6</v>
      </c>
      <c r="S308">
        <f t="shared" si="109"/>
        <v>8.1905724336178896</v>
      </c>
      <c r="T308">
        <f t="shared" si="113"/>
        <v>0.96065246691174788</v>
      </c>
      <c r="U308">
        <f t="shared" si="114"/>
        <v>-8.2731282301299558</v>
      </c>
      <c r="V308">
        <f t="shared" si="115"/>
        <v>68.444650712173214</v>
      </c>
    </row>
    <row r="309" spans="1:22" ht="15" hidden="1" customHeight="1" x14ac:dyDescent="0.35">
      <c r="A309" s="1">
        <v>43495</v>
      </c>
      <c r="B309" s="2">
        <v>0.83121527777777782</v>
      </c>
      <c r="C309" s="3">
        <f t="shared" si="100"/>
        <v>0.83121527777777782</v>
      </c>
      <c r="D309" s="2">
        <v>0.25</v>
      </c>
      <c r="E309" s="3">
        <f t="shared" si="101"/>
        <v>0.25</v>
      </c>
      <c r="F309" s="2">
        <f t="shared" si="102"/>
        <v>0.58121527777777782</v>
      </c>
      <c r="G309">
        <v>154273</v>
      </c>
      <c r="H309">
        <v>812</v>
      </c>
      <c r="I309">
        <v>17.899999999999999</v>
      </c>
      <c r="J309">
        <v>23.56</v>
      </c>
      <c r="K309">
        <v>78745</v>
      </c>
      <c r="L309">
        <v>50.79</v>
      </c>
      <c r="M309">
        <f t="shared" si="103"/>
        <v>0.96176143081815135</v>
      </c>
      <c r="N309">
        <f t="shared" si="104"/>
        <v>1.5806333333333335E-5</v>
      </c>
      <c r="O309" s="8">
        <f t="shared" si="105"/>
        <v>0.69563673000000004</v>
      </c>
      <c r="P309" s="8">
        <f t="shared" si="106"/>
        <v>-3.1632699999999403E-3</v>
      </c>
      <c r="Q309" s="6">
        <f t="shared" si="107"/>
        <v>-7.1876164508064995E-5</v>
      </c>
      <c r="R309" s="9">
        <f t="shared" si="108"/>
        <v>-2.2516667277370843E-6</v>
      </c>
      <c r="S309">
        <f t="shared" si="109"/>
        <v>-2.2516667277370845</v>
      </c>
    </row>
    <row r="310" spans="1:22" x14ac:dyDescent="0.35">
      <c r="A310" s="1">
        <v>43495</v>
      </c>
      <c r="B310" s="2">
        <v>0.83122685185185186</v>
      </c>
      <c r="C310" s="3">
        <f t="shared" si="100"/>
        <v>0.83122685185185186</v>
      </c>
      <c r="D310" s="2">
        <v>0.25</v>
      </c>
      <c r="E310" s="3">
        <f t="shared" si="101"/>
        <v>0.25</v>
      </c>
      <c r="F310" s="2">
        <f t="shared" si="102"/>
        <v>0.58122685185185186</v>
      </c>
      <c r="G310">
        <v>154773</v>
      </c>
      <c r="H310">
        <v>825</v>
      </c>
      <c r="I310">
        <v>17.829999999999998</v>
      </c>
      <c r="J310">
        <v>23.57</v>
      </c>
      <c r="K310">
        <v>78752</v>
      </c>
      <c r="L310">
        <v>50.79</v>
      </c>
      <c r="M310">
        <f t="shared" si="103"/>
        <v>0.95372570628278841</v>
      </c>
      <c r="N310">
        <f t="shared" si="104"/>
        <v>1.6239666666666666E-5</v>
      </c>
      <c r="O310" s="8">
        <f t="shared" si="105"/>
        <v>0.71470772999999999</v>
      </c>
      <c r="P310" s="8">
        <f t="shared" si="106"/>
        <v>1.5907730000000009E-2</v>
      </c>
      <c r="Q310" s="6">
        <f t="shared" si="107"/>
        <v>3.6145716882526722E-4</v>
      </c>
      <c r="R310" s="9">
        <f t="shared" si="108"/>
        <v>1.1322754500288118E-5</v>
      </c>
      <c r="S310">
        <f t="shared" si="109"/>
        <v>11.322754500288118</v>
      </c>
      <c r="T310">
        <f t="shared" ref="T310:T373" si="116">M310^2</f>
        <v>0.90959272282460357</v>
      </c>
      <c r="U310">
        <f t="shared" ref="U310:U373" si="117">T310-(2.5675*M310)-6.7173</f>
        <v>-8.2563980280564557</v>
      </c>
      <c r="V310">
        <f t="shared" ref="V310:V373" si="118">U310^2</f>
        <v>68.168108397694525</v>
      </c>
    </row>
    <row r="311" spans="1:22" x14ac:dyDescent="0.35">
      <c r="A311" s="1">
        <v>43495</v>
      </c>
      <c r="B311" s="2">
        <v>0.83122685185185186</v>
      </c>
      <c r="C311" s="3">
        <f t="shared" si="100"/>
        <v>0.83122685185185186</v>
      </c>
      <c r="D311" s="2">
        <v>0.25</v>
      </c>
      <c r="E311" s="3">
        <f t="shared" si="101"/>
        <v>0.25</v>
      </c>
      <c r="F311" s="2">
        <f t="shared" si="102"/>
        <v>0.58122685185185186</v>
      </c>
      <c r="G311">
        <v>155273</v>
      </c>
      <c r="H311">
        <v>829</v>
      </c>
      <c r="I311">
        <v>17.47</v>
      </c>
      <c r="J311">
        <v>23.58</v>
      </c>
      <c r="K311">
        <v>78755</v>
      </c>
      <c r="L311">
        <v>50.79</v>
      </c>
      <c r="M311">
        <f t="shared" si="103"/>
        <v>0.9123991229580648</v>
      </c>
      <c r="N311">
        <f t="shared" si="104"/>
        <v>1.6373000000000001E-5</v>
      </c>
      <c r="O311" s="8">
        <f t="shared" si="105"/>
        <v>0.72057573000000008</v>
      </c>
      <c r="P311" s="8">
        <f t="shared" si="106"/>
        <v>2.1775730000000104E-2</v>
      </c>
      <c r="Q311" s="6">
        <f t="shared" si="107"/>
        <v>4.9479050215860273E-4</v>
      </c>
      <c r="R311" s="9">
        <f t="shared" si="108"/>
        <v>1.5499393180822947E-5</v>
      </c>
      <c r="S311">
        <f t="shared" si="109"/>
        <v>15.499393180822947</v>
      </c>
      <c r="T311">
        <f t="shared" si="116"/>
        <v>0.83247215957464582</v>
      </c>
      <c r="U311">
        <f t="shared" si="117"/>
        <v>-8.2274125886201848</v>
      </c>
      <c r="V311">
        <f t="shared" si="118"/>
        <v>67.690317903385889</v>
      </c>
    </row>
    <row r="312" spans="1:22" x14ac:dyDescent="0.35">
      <c r="A312" s="1">
        <v>43495</v>
      </c>
      <c r="B312" s="2">
        <v>0.83123842592592589</v>
      </c>
      <c r="C312" s="3">
        <f t="shared" si="100"/>
        <v>0.83123842592592589</v>
      </c>
      <c r="D312" s="2">
        <v>0.25</v>
      </c>
      <c r="E312" s="3">
        <f t="shared" si="101"/>
        <v>0.25</v>
      </c>
      <c r="F312" s="2">
        <f t="shared" si="102"/>
        <v>0.58123842592592589</v>
      </c>
      <c r="G312">
        <v>155773</v>
      </c>
      <c r="H312">
        <v>823</v>
      </c>
      <c r="I312">
        <v>17.14</v>
      </c>
      <c r="J312">
        <v>23.57</v>
      </c>
      <c r="K312">
        <v>78758</v>
      </c>
      <c r="L312">
        <v>50.79</v>
      </c>
      <c r="M312">
        <f t="shared" si="103"/>
        <v>0.87451642157706833</v>
      </c>
      <c r="N312">
        <f t="shared" si="104"/>
        <v>1.6172999999999999E-5</v>
      </c>
      <c r="O312" s="8">
        <f t="shared" si="105"/>
        <v>0.71177372999999999</v>
      </c>
      <c r="P312" s="8">
        <f t="shared" si="106"/>
        <v>1.2973730000000017E-2</v>
      </c>
      <c r="Q312" s="6">
        <f t="shared" si="107"/>
        <v>2.9479050215860069E-4</v>
      </c>
      <c r="R312" s="9">
        <f t="shared" si="108"/>
        <v>9.2336976189511772E-6</v>
      </c>
      <c r="S312">
        <f t="shared" si="109"/>
        <v>9.2336976189511777</v>
      </c>
      <c r="T312">
        <f t="shared" si="116"/>
        <v>0.76477897160796071</v>
      </c>
      <c r="U312">
        <f t="shared" si="117"/>
        <v>-8.1978419407911627</v>
      </c>
      <c r="V312">
        <f t="shared" si="118"/>
        <v>67.20461248619462</v>
      </c>
    </row>
    <row r="313" spans="1:22" x14ac:dyDescent="0.35">
      <c r="A313" s="1">
        <v>43495</v>
      </c>
      <c r="B313" s="2">
        <v>0.83123842592592589</v>
      </c>
      <c r="C313" s="3">
        <f t="shared" si="100"/>
        <v>0.83123842592592589</v>
      </c>
      <c r="D313" s="2">
        <v>0.25</v>
      </c>
      <c r="E313" s="3">
        <f t="shared" si="101"/>
        <v>0.25</v>
      </c>
      <c r="F313" s="2">
        <f t="shared" si="102"/>
        <v>0.58123842592592589</v>
      </c>
      <c r="G313">
        <v>156275</v>
      </c>
      <c r="H313">
        <v>828</v>
      </c>
      <c r="I313">
        <v>16.989999999999998</v>
      </c>
      <c r="J313">
        <v>23.57</v>
      </c>
      <c r="K313">
        <v>78763</v>
      </c>
      <c r="L313">
        <v>50.79</v>
      </c>
      <c r="M313">
        <f t="shared" si="103"/>
        <v>0.85729701185843332</v>
      </c>
      <c r="N313">
        <f t="shared" si="104"/>
        <v>1.6339666666666665E-5</v>
      </c>
      <c r="O313" s="8">
        <f t="shared" si="105"/>
        <v>0.71910872999999997</v>
      </c>
      <c r="P313" s="8">
        <f t="shared" si="106"/>
        <v>2.0308729999999997E-2</v>
      </c>
      <c r="Q313" s="6">
        <f t="shared" si="107"/>
        <v>4.6145716882526694E-4</v>
      </c>
      <c r="R313" s="9">
        <f t="shared" si="108"/>
        <v>1.4453265751770364E-5</v>
      </c>
      <c r="S313">
        <f t="shared" si="109"/>
        <v>14.453265751770363</v>
      </c>
      <c r="T313">
        <f t="shared" si="116"/>
        <v>0.73495816654139878</v>
      </c>
      <c r="U313">
        <f t="shared" si="117"/>
        <v>-8.183451911405129</v>
      </c>
      <c r="V313">
        <f t="shared" si="118"/>
        <v>66.968885186280261</v>
      </c>
    </row>
    <row r="314" spans="1:22" x14ac:dyDescent="0.35">
      <c r="A314" s="1">
        <v>43495</v>
      </c>
      <c r="B314" s="2">
        <v>0.83124999999999993</v>
      </c>
      <c r="C314" s="3">
        <f t="shared" si="100"/>
        <v>0.83124999999999993</v>
      </c>
      <c r="D314" s="2">
        <v>0.25</v>
      </c>
      <c r="E314" s="3">
        <f t="shared" si="101"/>
        <v>0.25</v>
      </c>
      <c r="F314" s="2">
        <f t="shared" si="102"/>
        <v>0.58124999999999993</v>
      </c>
      <c r="G314">
        <v>156777</v>
      </c>
      <c r="H314">
        <v>829</v>
      </c>
      <c r="I314">
        <v>16.91</v>
      </c>
      <c r="J314">
        <v>23.57</v>
      </c>
      <c r="K314">
        <v>78769</v>
      </c>
      <c r="L314">
        <v>50.79</v>
      </c>
      <c r="M314">
        <f t="shared" si="103"/>
        <v>0.84811332667516159</v>
      </c>
      <c r="N314">
        <f t="shared" si="104"/>
        <v>1.6373000000000001E-5</v>
      </c>
      <c r="O314" s="8">
        <f t="shared" si="105"/>
        <v>0.72057573000000008</v>
      </c>
      <c r="P314" s="8">
        <f t="shared" si="106"/>
        <v>2.1775730000000104E-2</v>
      </c>
      <c r="Q314" s="6">
        <f t="shared" si="107"/>
        <v>4.9479050215860273E-4</v>
      </c>
      <c r="R314" s="9">
        <f t="shared" si="108"/>
        <v>1.54961161506857E-5</v>
      </c>
      <c r="S314">
        <f t="shared" si="109"/>
        <v>15.496116150685701</v>
      </c>
      <c r="T314">
        <f t="shared" si="116"/>
        <v>0.71929621488400941</v>
      </c>
      <c r="U314">
        <f t="shared" si="117"/>
        <v>-8.1755347513544674</v>
      </c>
      <c r="V314">
        <f t="shared" si="118"/>
        <v>66.839368470604555</v>
      </c>
    </row>
    <row r="315" spans="1:22" x14ac:dyDescent="0.35">
      <c r="A315" s="1">
        <v>43495</v>
      </c>
      <c r="B315" s="2">
        <v>0.83124999999999993</v>
      </c>
      <c r="C315" s="3">
        <f t="shared" si="100"/>
        <v>0.83124999999999993</v>
      </c>
      <c r="D315" s="2">
        <v>0.25</v>
      </c>
      <c r="E315" s="3">
        <f t="shared" si="101"/>
        <v>0.25</v>
      </c>
      <c r="F315" s="2">
        <f t="shared" si="102"/>
        <v>0.58124999999999993</v>
      </c>
      <c r="G315">
        <v>157279</v>
      </c>
      <c r="H315">
        <v>830</v>
      </c>
      <c r="I315">
        <v>16.670000000000002</v>
      </c>
      <c r="J315">
        <v>23.57</v>
      </c>
      <c r="K315">
        <v>78764</v>
      </c>
      <c r="L315">
        <v>50.79</v>
      </c>
      <c r="M315">
        <f t="shared" si="103"/>
        <v>0.82056227112534597</v>
      </c>
      <c r="N315">
        <f t="shared" si="104"/>
        <v>1.6406333333333333E-5</v>
      </c>
      <c r="O315" s="8">
        <f t="shared" si="105"/>
        <v>0.72204272999999997</v>
      </c>
      <c r="P315" s="8">
        <f t="shared" si="106"/>
        <v>2.3242729999999989E-2</v>
      </c>
      <c r="Q315" s="6">
        <f t="shared" si="107"/>
        <v>5.2812383549193348E-4</v>
      </c>
      <c r="R315" s="9">
        <f t="shared" si="108"/>
        <v>1.6541117461530929E-5</v>
      </c>
      <c r="S315">
        <f t="shared" si="109"/>
        <v>16.541117461530931</v>
      </c>
      <c r="T315">
        <f t="shared" si="116"/>
        <v>0.67332244079438575</v>
      </c>
      <c r="U315">
        <f t="shared" si="117"/>
        <v>-8.15077119031994</v>
      </c>
      <c r="V315">
        <f t="shared" si="118"/>
        <v>66.435070996949534</v>
      </c>
    </row>
    <row r="316" spans="1:22" x14ac:dyDescent="0.35">
      <c r="A316" s="1">
        <v>43495</v>
      </c>
      <c r="B316" s="2">
        <v>0.83126157407407408</v>
      </c>
      <c r="C316" s="3">
        <f t="shared" si="100"/>
        <v>0.83126157407407408</v>
      </c>
      <c r="D316" s="2">
        <v>0.25</v>
      </c>
      <c r="E316" s="3">
        <f t="shared" si="101"/>
        <v>0.25</v>
      </c>
      <c r="F316" s="2">
        <f t="shared" si="102"/>
        <v>0.58126157407407408</v>
      </c>
      <c r="G316">
        <v>157780</v>
      </c>
      <c r="H316">
        <v>822</v>
      </c>
      <c r="I316">
        <v>16.37</v>
      </c>
      <c r="J316">
        <v>23.57</v>
      </c>
      <c r="K316">
        <v>78763</v>
      </c>
      <c r="L316">
        <v>50.79</v>
      </c>
      <c r="M316">
        <f t="shared" si="103"/>
        <v>0.78612345168807618</v>
      </c>
      <c r="N316">
        <f t="shared" si="104"/>
        <v>1.6139666666666667E-5</v>
      </c>
      <c r="O316" s="8">
        <f t="shared" si="105"/>
        <v>0.71030673</v>
      </c>
      <c r="P316" s="8">
        <f t="shared" si="106"/>
        <v>1.1506730000000021E-2</v>
      </c>
      <c r="Q316" s="6">
        <f t="shared" si="107"/>
        <v>2.6145716882526745E-4</v>
      </c>
      <c r="R316" s="9">
        <f t="shared" si="108"/>
        <v>8.1890805886861903E-6</v>
      </c>
      <c r="S316">
        <f t="shared" si="109"/>
        <v>8.1890805886861902</v>
      </c>
      <c r="T316">
        <f t="shared" si="116"/>
        <v>0.61799008129397504</v>
      </c>
      <c r="U316">
        <f t="shared" si="117"/>
        <v>-8.1176818809151605</v>
      </c>
      <c r="V316">
        <f t="shared" si="118"/>
        <v>65.896759119738292</v>
      </c>
    </row>
    <row r="317" spans="1:22" x14ac:dyDescent="0.35">
      <c r="A317" s="1">
        <v>43495</v>
      </c>
      <c r="B317" s="2">
        <v>0.83126157407407408</v>
      </c>
      <c r="C317" s="3">
        <f t="shared" si="100"/>
        <v>0.83126157407407408</v>
      </c>
      <c r="D317" s="2">
        <v>0.25</v>
      </c>
      <c r="E317" s="3">
        <f t="shared" si="101"/>
        <v>0.25</v>
      </c>
      <c r="F317" s="2">
        <f t="shared" si="102"/>
        <v>0.58126157407407408</v>
      </c>
      <c r="G317">
        <v>158283</v>
      </c>
      <c r="H317">
        <v>824</v>
      </c>
      <c r="I317">
        <v>16.16</v>
      </c>
      <c r="J317">
        <v>23.57</v>
      </c>
      <c r="K317">
        <v>78760</v>
      </c>
      <c r="L317">
        <v>50.82</v>
      </c>
      <c r="M317">
        <f t="shared" si="103"/>
        <v>0.76201627808198735</v>
      </c>
      <c r="N317">
        <f t="shared" si="104"/>
        <v>1.6206333333333334E-5</v>
      </c>
      <c r="O317" s="8">
        <f t="shared" si="105"/>
        <v>0.7132407300000001</v>
      </c>
      <c r="P317" s="8">
        <f t="shared" si="106"/>
        <v>1.4440730000000124E-2</v>
      </c>
      <c r="Q317" s="6">
        <f t="shared" si="107"/>
        <v>3.2812383549193647E-4</v>
      </c>
      <c r="R317" s="9">
        <f t="shared" si="108"/>
        <v>1.0277533770188288E-5</v>
      </c>
      <c r="S317">
        <f t="shared" si="109"/>
        <v>10.277533770188288</v>
      </c>
      <c r="T317">
        <f t="shared" si="116"/>
        <v>0.58066880806192467</v>
      </c>
      <c r="U317">
        <f t="shared" si="117"/>
        <v>-8.0931079859135782</v>
      </c>
      <c r="V317">
        <f t="shared" si="118"/>
        <v>65.49839687165813</v>
      </c>
    </row>
    <row r="318" spans="1:22" x14ac:dyDescent="0.35">
      <c r="A318" s="1">
        <v>43495</v>
      </c>
      <c r="B318" s="2">
        <v>0.83127314814814823</v>
      </c>
      <c r="C318" s="3">
        <f t="shared" si="100"/>
        <v>0.83127314814814823</v>
      </c>
      <c r="D318" s="2">
        <v>0.25</v>
      </c>
      <c r="E318" s="3">
        <f t="shared" si="101"/>
        <v>0.25</v>
      </c>
      <c r="F318" s="2">
        <f t="shared" si="102"/>
        <v>0.58127314814814823</v>
      </c>
      <c r="G318">
        <v>158785</v>
      </c>
      <c r="H318">
        <v>820</v>
      </c>
      <c r="I318">
        <v>16.13</v>
      </c>
      <c r="J318">
        <v>23.56</v>
      </c>
      <c r="K318">
        <v>78764</v>
      </c>
      <c r="L318">
        <v>50.79</v>
      </c>
      <c r="M318">
        <f t="shared" si="103"/>
        <v>0.75857239613826022</v>
      </c>
      <c r="N318">
        <f t="shared" si="104"/>
        <v>1.6073E-5</v>
      </c>
      <c r="O318" s="8">
        <f t="shared" si="105"/>
        <v>0.70737273000000001</v>
      </c>
      <c r="P318" s="8">
        <f t="shared" si="106"/>
        <v>8.5727300000000284E-3</v>
      </c>
      <c r="Q318" s="6">
        <f t="shared" si="107"/>
        <v>1.9479050215860097E-4</v>
      </c>
      <c r="R318" s="9">
        <f t="shared" si="108"/>
        <v>6.1007357954269489E-6</v>
      </c>
      <c r="S318">
        <f t="shared" si="109"/>
        <v>6.1007357954269485</v>
      </c>
      <c r="T318">
        <f t="shared" si="116"/>
        <v>0.57543208018294156</v>
      </c>
      <c r="U318">
        <f t="shared" si="117"/>
        <v>-8.0895025469020414</v>
      </c>
      <c r="V318">
        <f t="shared" si="118"/>
        <v>65.440051456334615</v>
      </c>
    </row>
    <row r="319" spans="1:22" x14ac:dyDescent="0.35">
      <c r="A319" s="1">
        <v>43495</v>
      </c>
      <c r="B319" s="2">
        <v>0.83127314814814823</v>
      </c>
      <c r="C319" s="3">
        <f t="shared" si="100"/>
        <v>0.83127314814814823</v>
      </c>
      <c r="D319" s="2">
        <v>0.25</v>
      </c>
      <c r="E319" s="3">
        <f t="shared" si="101"/>
        <v>0.25</v>
      </c>
      <c r="F319" s="2">
        <f t="shared" si="102"/>
        <v>0.58127314814814823</v>
      </c>
      <c r="G319">
        <v>159287</v>
      </c>
      <c r="H319">
        <v>833</v>
      </c>
      <c r="I319">
        <v>16.12</v>
      </c>
      <c r="J319">
        <v>23.57</v>
      </c>
      <c r="K319">
        <v>78762</v>
      </c>
      <c r="L319">
        <v>50.82</v>
      </c>
      <c r="M319">
        <f t="shared" si="103"/>
        <v>0.75742443549035143</v>
      </c>
      <c r="N319">
        <f t="shared" si="104"/>
        <v>1.6506333333333335E-5</v>
      </c>
      <c r="O319" s="8">
        <f t="shared" si="105"/>
        <v>0.72644373000000007</v>
      </c>
      <c r="P319" s="8">
        <f t="shared" si="106"/>
        <v>2.7643730000000089E-2</v>
      </c>
      <c r="Q319" s="6">
        <f t="shared" si="107"/>
        <v>6.2812383549193569E-4</v>
      </c>
      <c r="R319" s="9">
        <f t="shared" si="108"/>
        <v>1.9673669837485432E-5</v>
      </c>
      <c r="S319">
        <f t="shared" si="109"/>
        <v>19.673669837485431</v>
      </c>
      <c r="T319">
        <f t="shared" si="116"/>
        <v>0.57369177547787753</v>
      </c>
      <c r="U319">
        <f t="shared" si="117"/>
        <v>-8.0882954626436003</v>
      </c>
      <c r="V319">
        <f t="shared" si="118"/>
        <v>65.420523491021058</v>
      </c>
    </row>
    <row r="320" spans="1:22" x14ac:dyDescent="0.35">
      <c r="A320" s="1">
        <v>43495</v>
      </c>
      <c r="B320" s="2">
        <v>0.83128472222222216</v>
      </c>
      <c r="C320" s="3">
        <f t="shared" si="100"/>
        <v>0.83128472222222216</v>
      </c>
      <c r="D320" s="2">
        <v>0.25</v>
      </c>
      <c r="E320" s="3">
        <f t="shared" si="101"/>
        <v>0.25</v>
      </c>
      <c r="F320" s="2">
        <f t="shared" si="102"/>
        <v>0.58128472222222216</v>
      </c>
      <c r="G320">
        <v>159789</v>
      </c>
      <c r="H320">
        <v>825</v>
      </c>
      <c r="I320">
        <v>16.100000000000001</v>
      </c>
      <c r="J320">
        <v>23.57</v>
      </c>
      <c r="K320">
        <v>78768</v>
      </c>
      <c r="L320">
        <v>50.79</v>
      </c>
      <c r="M320">
        <f t="shared" si="103"/>
        <v>0.75512851419453353</v>
      </c>
      <c r="N320">
        <f t="shared" si="104"/>
        <v>1.6239666666666666E-5</v>
      </c>
      <c r="O320" s="8">
        <f t="shared" si="105"/>
        <v>0.71470772999999999</v>
      </c>
      <c r="P320" s="8">
        <f t="shared" si="106"/>
        <v>1.5907730000000009E-2</v>
      </c>
      <c r="Q320" s="6">
        <f t="shared" si="107"/>
        <v>3.6145716882526722E-4</v>
      </c>
      <c r="R320" s="9">
        <f t="shared" si="108"/>
        <v>1.132045452984321E-5</v>
      </c>
      <c r="S320">
        <f t="shared" si="109"/>
        <v>11.320454529843211</v>
      </c>
      <c r="T320">
        <f t="shared" si="116"/>
        <v>0.5702190729496438</v>
      </c>
      <c r="U320">
        <f t="shared" si="117"/>
        <v>-8.0858733872448205</v>
      </c>
      <c r="V320">
        <f t="shared" si="118"/>
        <v>65.381348434554027</v>
      </c>
    </row>
    <row r="321" spans="1:22" x14ac:dyDescent="0.35">
      <c r="A321" s="1">
        <v>43495</v>
      </c>
      <c r="B321" s="2">
        <v>0.83128472222222216</v>
      </c>
      <c r="C321" s="3">
        <f t="shared" si="100"/>
        <v>0.83128472222222216</v>
      </c>
      <c r="D321" s="2">
        <v>0.25</v>
      </c>
      <c r="E321" s="3">
        <f t="shared" si="101"/>
        <v>0.25</v>
      </c>
      <c r="F321" s="2">
        <f t="shared" si="102"/>
        <v>0.58128472222222216</v>
      </c>
      <c r="G321">
        <v>160290</v>
      </c>
      <c r="H321">
        <v>817</v>
      </c>
      <c r="I321">
        <v>16.190000000000001</v>
      </c>
      <c r="J321">
        <v>23.57</v>
      </c>
      <c r="K321">
        <v>78765</v>
      </c>
      <c r="L321">
        <v>50.79</v>
      </c>
      <c r="M321">
        <f t="shared" si="103"/>
        <v>0.76546016002571449</v>
      </c>
      <c r="N321">
        <f t="shared" si="104"/>
        <v>1.5973000000000001E-5</v>
      </c>
      <c r="O321" s="8">
        <f t="shared" si="105"/>
        <v>0.70297173000000002</v>
      </c>
      <c r="P321" s="8">
        <f t="shared" si="106"/>
        <v>4.1717300000000401E-3</v>
      </c>
      <c r="Q321" s="6">
        <f t="shared" si="107"/>
        <v>9.4790502158601233E-5</v>
      </c>
      <c r="R321" s="9">
        <f t="shared" si="108"/>
        <v>2.9688508991729611E-6</v>
      </c>
      <c r="S321">
        <f t="shared" si="109"/>
        <v>2.9688508991729612</v>
      </c>
      <c r="T321">
        <f t="shared" si="116"/>
        <v>0.58592925658659245</v>
      </c>
      <c r="U321">
        <f t="shared" si="117"/>
        <v>-8.096689704279429</v>
      </c>
      <c r="V321">
        <f t="shared" si="118"/>
        <v>65.556384167384508</v>
      </c>
    </row>
    <row r="322" spans="1:22" x14ac:dyDescent="0.35">
      <c r="A322" s="1">
        <v>43495</v>
      </c>
      <c r="B322" s="2">
        <v>0.83129629629629631</v>
      </c>
      <c r="C322" s="3">
        <f t="shared" ref="C322:C385" si="119">B322</f>
        <v>0.83129629629629631</v>
      </c>
      <c r="D322" s="2">
        <v>0.25</v>
      </c>
      <c r="E322" s="3">
        <f t="shared" ref="E322:E385" si="120">D322</f>
        <v>0.25</v>
      </c>
      <c r="F322" s="2">
        <f t="shared" ref="F322:F385" si="121">C322-E322</f>
        <v>0.58129629629629631</v>
      </c>
      <c r="G322">
        <v>160792</v>
      </c>
      <c r="H322">
        <v>837</v>
      </c>
      <c r="I322">
        <v>16.2</v>
      </c>
      <c r="J322">
        <v>23.58</v>
      </c>
      <c r="K322">
        <v>78767</v>
      </c>
      <c r="L322">
        <v>50.79</v>
      </c>
      <c r="M322">
        <f t="shared" ref="M322:M385" si="122">(I322-9.522)/8.7111</f>
        <v>0.76660812067362316</v>
      </c>
      <c r="N322">
        <f t="shared" ref="N322:N385" si="123">(H322-337.81)/30000000</f>
        <v>1.6639666666666666E-5</v>
      </c>
      <c r="O322" s="8">
        <f t="shared" ref="O322:O385" si="124">N322*44010</f>
        <v>0.73231172999999994</v>
      </c>
      <c r="P322" s="8">
        <f t="shared" si="106"/>
        <v>3.3511729999999962E-2</v>
      </c>
      <c r="Q322" s="6">
        <f t="shared" si="107"/>
        <v>7.6145716882526616E-4</v>
      </c>
      <c r="R322" s="9">
        <f t="shared" si="108"/>
        <v>2.3849136084346277E-5</v>
      </c>
      <c r="S322">
        <f t="shared" si="109"/>
        <v>23.849136084346277</v>
      </c>
      <c r="T322">
        <f t="shared" si="116"/>
        <v>0.58768801068274434</v>
      </c>
      <c r="U322">
        <f t="shared" si="117"/>
        <v>-8.0978783391467832</v>
      </c>
      <c r="V322">
        <f t="shared" si="118"/>
        <v>65.575633595622662</v>
      </c>
    </row>
    <row r="323" spans="1:22" x14ac:dyDescent="0.35">
      <c r="A323" s="1">
        <v>43495</v>
      </c>
      <c r="B323" s="2">
        <v>0.83129629629629631</v>
      </c>
      <c r="C323" s="3">
        <f t="shared" si="119"/>
        <v>0.83129629629629631</v>
      </c>
      <c r="D323" s="2">
        <v>0.25</v>
      </c>
      <c r="E323" s="3">
        <f t="shared" si="120"/>
        <v>0.25</v>
      </c>
      <c r="F323" s="2">
        <f t="shared" si="121"/>
        <v>0.58129629629629631</v>
      </c>
      <c r="G323">
        <v>161294</v>
      </c>
      <c r="H323">
        <v>822</v>
      </c>
      <c r="I323">
        <v>16.21</v>
      </c>
      <c r="J323">
        <v>23.58</v>
      </c>
      <c r="K323">
        <v>78769</v>
      </c>
      <c r="L323">
        <v>50.79</v>
      </c>
      <c r="M323">
        <f t="shared" si="122"/>
        <v>0.76775608132153239</v>
      </c>
      <c r="N323">
        <f t="shared" si="123"/>
        <v>1.6139666666666667E-5</v>
      </c>
      <c r="O323" s="8">
        <f t="shared" si="124"/>
        <v>0.71030673</v>
      </c>
      <c r="P323" s="8">
        <f t="shared" si="106"/>
        <v>1.1506730000000021E-2</v>
      </c>
      <c r="Q323" s="6">
        <f t="shared" si="107"/>
        <v>2.6145716882526745E-4</v>
      </c>
      <c r="R323" s="9">
        <f t="shared" si="108"/>
        <v>8.1887327750219831E-6</v>
      </c>
      <c r="S323">
        <f t="shared" si="109"/>
        <v>8.1887327750219825</v>
      </c>
      <c r="T323">
        <f t="shared" si="116"/>
        <v>0.58944940040619542</v>
      </c>
      <c r="U323">
        <f t="shared" si="117"/>
        <v>-8.0990643383868388</v>
      </c>
      <c r="V323">
        <f t="shared" si="118"/>
        <v>65.59484315732945</v>
      </c>
    </row>
    <row r="324" spans="1:22" x14ac:dyDescent="0.35">
      <c r="A324" s="1">
        <v>43495</v>
      </c>
      <c r="B324" s="2">
        <v>0.83130787037037035</v>
      </c>
      <c r="C324" s="3">
        <f t="shared" si="119"/>
        <v>0.83130787037037035</v>
      </c>
      <c r="D324" s="2">
        <v>0.25</v>
      </c>
      <c r="E324" s="3">
        <f t="shared" si="120"/>
        <v>0.25</v>
      </c>
      <c r="F324" s="2">
        <f t="shared" si="121"/>
        <v>0.58130787037037035</v>
      </c>
      <c r="G324">
        <v>161796</v>
      </c>
      <c r="H324">
        <v>823</v>
      </c>
      <c r="I324">
        <v>16.12</v>
      </c>
      <c r="J324">
        <v>23.58</v>
      </c>
      <c r="K324">
        <v>78762</v>
      </c>
      <c r="L324">
        <v>50.79</v>
      </c>
      <c r="M324">
        <f t="shared" si="122"/>
        <v>0.75742443549035143</v>
      </c>
      <c r="N324">
        <f t="shared" si="123"/>
        <v>1.6172999999999999E-5</v>
      </c>
      <c r="O324" s="8">
        <f t="shared" si="124"/>
        <v>0.71177372999999999</v>
      </c>
      <c r="P324" s="8">
        <f t="shared" si="106"/>
        <v>1.2973730000000017E-2</v>
      </c>
      <c r="Q324" s="6">
        <f t="shared" si="107"/>
        <v>2.9479050215860069E-4</v>
      </c>
      <c r="R324" s="9">
        <f t="shared" si="108"/>
        <v>9.23353985368206E-6</v>
      </c>
      <c r="S324">
        <f t="shared" si="109"/>
        <v>9.2335398536820605</v>
      </c>
      <c r="T324">
        <f t="shared" si="116"/>
        <v>0.57369177547787753</v>
      </c>
      <c r="U324">
        <f t="shared" si="117"/>
        <v>-8.0882954626436003</v>
      </c>
      <c r="V324">
        <f t="shared" si="118"/>
        <v>65.420523491021058</v>
      </c>
    </row>
    <row r="325" spans="1:22" x14ac:dyDescent="0.35">
      <c r="A325" s="1">
        <v>43495</v>
      </c>
      <c r="B325" s="2">
        <v>0.83130787037037035</v>
      </c>
      <c r="C325" s="3">
        <f t="shared" si="119"/>
        <v>0.83130787037037035</v>
      </c>
      <c r="D325" s="2">
        <v>0.25</v>
      </c>
      <c r="E325" s="3">
        <f t="shared" si="120"/>
        <v>0.25</v>
      </c>
      <c r="F325" s="2">
        <f t="shared" si="121"/>
        <v>0.58130787037037035</v>
      </c>
      <c r="G325">
        <v>162297</v>
      </c>
      <c r="H325">
        <v>822</v>
      </c>
      <c r="I325">
        <v>16.09</v>
      </c>
      <c r="J325">
        <v>23.58</v>
      </c>
      <c r="K325">
        <v>78761</v>
      </c>
      <c r="L325">
        <v>50.79</v>
      </c>
      <c r="M325">
        <f t="shared" si="122"/>
        <v>0.75398055354662441</v>
      </c>
      <c r="N325">
        <f t="shared" si="123"/>
        <v>1.6139666666666667E-5</v>
      </c>
      <c r="O325" s="8">
        <f t="shared" si="124"/>
        <v>0.71030673</v>
      </c>
      <c r="P325" s="8">
        <f t="shared" si="106"/>
        <v>1.1506730000000021E-2</v>
      </c>
      <c r="Q325" s="6">
        <f t="shared" si="107"/>
        <v>2.6145716882526745E-4</v>
      </c>
      <c r="R325" s="9">
        <f t="shared" si="108"/>
        <v>8.1895645301063545E-6</v>
      </c>
      <c r="S325">
        <f t="shared" si="109"/>
        <v>8.1895645301063542</v>
      </c>
      <c r="T325">
        <f t="shared" si="116"/>
        <v>0.56848667512647411</v>
      </c>
      <c r="U325">
        <f t="shared" si="117"/>
        <v>-8.0846583961044836</v>
      </c>
      <c r="V325">
        <f t="shared" si="118"/>
        <v>65.361701381702716</v>
      </c>
    </row>
    <row r="326" spans="1:22" x14ac:dyDescent="0.35">
      <c r="A326" s="1">
        <v>43495</v>
      </c>
      <c r="B326" s="2">
        <v>0.8313194444444445</v>
      </c>
      <c r="C326" s="3">
        <f t="shared" si="119"/>
        <v>0.8313194444444445</v>
      </c>
      <c r="D326" s="2">
        <v>0.25</v>
      </c>
      <c r="E326" s="3">
        <f t="shared" si="120"/>
        <v>0.25</v>
      </c>
      <c r="F326" s="2">
        <f t="shared" si="121"/>
        <v>0.5813194444444445</v>
      </c>
      <c r="G326">
        <v>162799</v>
      </c>
      <c r="H326">
        <v>828</v>
      </c>
      <c r="I326">
        <v>16.09</v>
      </c>
      <c r="J326">
        <v>23.58</v>
      </c>
      <c r="K326">
        <v>78760</v>
      </c>
      <c r="L326">
        <v>50.79</v>
      </c>
      <c r="M326">
        <f t="shared" si="122"/>
        <v>0.75398055354662441</v>
      </c>
      <c r="N326">
        <f t="shared" si="123"/>
        <v>1.6339666666666665E-5</v>
      </c>
      <c r="O326" s="8">
        <f t="shared" si="124"/>
        <v>0.71910872999999997</v>
      </c>
      <c r="P326" s="8">
        <f t="shared" si="106"/>
        <v>2.0308729999999997E-2</v>
      </c>
      <c r="Q326" s="6">
        <f t="shared" si="107"/>
        <v>4.6145716882526694E-4</v>
      </c>
      <c r="R326" s="9">
        <f t="shared" si="108"/>
        <v>1.4454303402180108E-5</v>
      </c>
      <c r="S326">
        <f t="shared" si="109"/>
        <v>14.454303402180107</v>
      </c>
      <c r="T326">
        <f t="shared" si="116"/>
        <v>0.56848667512647411</v>
      </c>
      <c r="U326">
        <f t="shared" si="117"/>
        <v>-8.0846583961044836</v>
      </c>
      <c r="V326">
        <f t="shared" si="118"/>
        <v>65.361701381702716</v>
      </c>
    </row>
    <row r="327" spans="1:22" x14ac:dyDescent="0.35">
      <c r="A327" s="1">
        <v>43495</v>
      </c>
      <c r="B327" s="2">
        <v>0.8313194444444445</v>
      </c>
      <c r="C327" s="3">
        <f t="shared" si="119"/>
        <v>0.8313194444444445</v>
      </c>
      <c r="D327" s="2">
        <v>0.25</v>
      </c>
      <c r="E327" s="3">
        <f t="shared" si="120"/>
        <v>0.25</v>
      </c>
      <c r="F327" s="2">
        <f t="shared" si="121"/>
        <v>0.5813194444444445</v>
      </c>
      <c r="G327">
        <v>163301</v>
      </c>
      <c r="H327">
        <v>829</v>
      </c>
      <c r="I327">
        <v>15.99</v>
      </c>
      <c r="J327">
        <v>23.58</v>
      </c>
      <c r="K327">
        <v>78756</v>
      </c>
      <c r="L327">
        <v>50.79</v>
      </c>
      <c r="M327">
        <f t="shared" si="122"/>
        <v>0.74250094706753456</v>
      </c>
      <c r="N327">
        <f t="shared" si="123"/>
        <v>1.6373000000000001E-5</v>
      </c>
      <c r="O327" s="8">
        <f t="shared" si="124"/>
        <v>0.72057573000000008</v>
      </c>
      <c r="P327" s="8">
        <f t="shared" si="106"/>
        <v>2.1775730000000104E-2</v>
      </c>
      <c r="Q327" s="6">
        <f t="shared" si="107"/>
        <v>4.9479050215860273E-4</v>
      </c>
      <c r="R327" s="9">
        <f t="shared" si="108"/>
        <v>1.5499196378126253E-5</v>
      </c>
      <c r="S327">
        <f t="shared" si="109"/>
        <v>15.499196378126253</v>
      </c>
      <c r="T327">
        <f t="shared" si="116"/>
        <v>0.55130765639618573</v>
      </c>
      <c r="U327">
        <f t="shared" si="117"/>
        <v>-8.0723635251997088</v>
      </c>
      <c r="V327">
        <f t="shared" si="118"/>
        <v>65.163052882974668</v>
      </c>
    </row>
    <row r="328" spans="1:22" x14ac:dyDescent="0.35">
      <c r="A328" s="1">
        <v>43495</v>
      </c>
      <c r="B328" s="2">
        <v>0.83133101851851843</v>
      </c>
      <c r="C328" s="3">
        <f t="shared" si="119"/>
        <v>0.83133101851851843</v>
      </c>
      <c r="D328" s="2">
        <v>0.25</v>
      </c>
      <c r="E328" s="3">
        <f t="shared" si="120"/>
        <v>0.25</v>
      </c>
      <c r="F328" s="2">
        <f t="shared" si="121"/>
        <v>0.58133101851851843</v>
      </c>
      <c r="G328">
        <v>163806</v>
      </c>
      <c r="H328">
        <v>826</v>
      </c>
      <c r="I328">
        <v>15.95</v>
      </c>
      <c r="J328">
        <v>23.58</v>
      </c>
      <c r="K328">
        <v>78760</v>
      </c>
      <c r="L328">
        <v>50.79</v>
      </c>
      <c r="M328">
        <f t="shared" si="122"/>
        <v>0.73790910447589841</v>
      </c>
      <c r="N328">
        <f t="shared" si="123"/>
        <v>1.6273000000000002E-5</v>
      </c>
      <c r="O328" s="8">
        <f t="shared" si="124"/>
        <v>0.71617473000000009</v>
      </c>
      <c r="P328" s="8">
        <f t="shared" ref="P328:P391" si="125">O328-0.6988</f>
        <v>1.7374730000000116E-2</v>
      </c>
      <c r="Q328" s="6">
        <f t="shared" ref="Q328:Q391" si="126">P328/(44010*0.001)</f>
        <v>3.9479050215860295E-4</v>
      </c>
      <c r="R328" s="9">
        <f t="shared" ref="R328:R391" si="127">(Q328*8.314*(J328+273.15))/K328</f>
        <v>1.236609177191102E-5</v>
      </c>
      <c r="S328">
        <f t="shared" ref="S328:S391" si="128">R328*1000000</f>
        <v>12.366091771911019</v>
      </c>
      <c r="T328">
        <f t="shared" si="116"/>
        <v>0.54450984646842238</v>
      </c>
      <c r="U328">
        <f t="shared" si="117"/>
        <v>-8.0673717792734472</v>
      </c>
      <c r="V328">
        <f t="shared" si="118"/>
        <v>65.082487425017618</v>
      </c>
    </row>
    <row r="329" spans="1:22" x14ac:dyDescent="0.35">
      <c r="A329" s="1">
        <v>43495</v>
      </c>
      <c r="B329" s="2">
        <v>0.83133101851851843</v>
      </c>
      <c r="C329" s="3">
        <f t="shared" si="119"/>
        <v>0.83133101851851843</v>
      </c>
      <c r="D329" s="2">
        <v>0.25</v>
      </c>
      <c r="E329" s="3">
        <f t="shared" si="120"/>
        <v>0.25</v>
      </c>
      <c r="F329" s="2">
        <f t="shared" si="121"/>
        <v>0.58133101851851843</v>
      </c>
      <c r="G329">
        <v>164304</v>
      </c>
      <c r="H329">
        <v>826</v>
      </c>
      <c r="I329">
        <v>16</v>
      </c>
      <c r="J329">
        <v>23.58</v>
      </c>
      <c r="K329">
        <v>78765</v>
      </c>
      <c r="L329">
        <v>50.79</v>
      </c>
      <c r="M329">
        <f t="shared" si="122"/>
        <v>0.74364890771544345</v>
      </c>
      <c r="N329">
        <f t="shared" si="123"/>
        <v>1.6273000000000002E-5</v>
      </c>
      <c r="O329" s="8">
        <f t="shared" si="124"/>
        <v>0.71617473000000009</v>
      </c>
      <c r="P329" s="8">
        <f t="shared" si="125"/>
        <v>1.7374730000000116E-2</v>
      </c>
      <c r="Q329" s="6">
        <f t="shared" si="126"/>
        <v>3.9479050215860295E-4</v>
      </c>
      <c r="R329" s="9">
        <f t="shared" si="127"/>
        <v>1.2365306772750739E-5</v>
      </c>
      <c r="S329">
        <f t="shared" si="128"/>
        <v>12.365306772750738</v>
      </c>
      <c r="T329">
        <f t="shared" si="116"/>
        <v>0.55301369794637212</v>
      </c>
      <c r="U329">
        <f t="shared" si="117"/>
        <v>-8.0736048726130285</v>
      </c>
      <c r="V329">
        <f t="shared" si="118"/>
        <v>65.183095639080832</v>
      </c>
    </row>
    <row r="330" spans="1:22" x14ac:dyDescent="0.35">
      <c r="A330" s="1">
        <v>43495</v>
      </c>
      <c r="B330" s="2">
        <v>0.83134259259259258</v>
      </c>
      <c r="C330" s="3">
        <f t="shared" si="119"/>
        <v>0.83134259259259258</v>
      </c>
      <c r="D330" s="2">
        <v>0.25</v>
      </c>
      <c r="E330" s="3">
        <f t="shared" si="120"/>
        <v>0.25</v>
      </c>
      <c r="F330" s="2">
        <f t="shared" si="121"/>
        <v>0.58134259259259258</v>
      </c>
      <c r="G330">
        <v>164806</v>
      </c>
      <c r="H330">
        <v>822</v>
      </c>
      <c r="I330">
        <v>16.04</v>
      </c>
      <c r="J330">
        <v>23.58</v>
      </c>
      <c r="K330">
        <v>78768</v>
      </c>
      <c r="L330">
        <v>50.79</v>
      </c>
      <c r="M330">
        <f t="shared" si="122"/>
        <v>0.74824075030707937</v>
      </c>
      <c r="N330">
        <f t="shared" si="123"/>
        <v>1.6139666666666667E-5</v>
      </c>
      <c r="O330" s="8">
        <f t="shared" si="124"/>
        <v>0.71030673</v>
      </c>
      <c r="P330" s="8">
        <f t="shared" si="125"/>
        <v>1.1506730000000021E-2</v>
      </c>
      <c r="Q330" s="6">
        <f t="shared" si="126"/>
        <v>2.6145716882526745E-4</v>
      </c>
      <c r="R330" s="9">
        <f t="shared" si="127"/>
        <v>8.1888367351679186E-6</v>
      </c>
      <c r="S330">
        <f t="shared" si="128"/>
        <v>8.1888367351679179</v>
      </c>
      <c r="T330">
        <f t="shared" si="116"/>
        <v>0.55986422042010109</v>
      </c>
      <c r="U330">
        <f t="shared" si="117"/>
        <v>-8.0785439059933246</v>
      </c>
      <c r="V330">
        <f t="shared" si="118"/>
        <v>65.262871641061878</v>
      </c>
    </row>
    <row r="331" spans="1:22" x14ac:dyDescent="0.35">
      <c r="A331" s="1">
        <v>43495</v>
      </c>
      <c r="B331" s="2">
        <v>0.83134259259259258</v>
      </c>
      <c r="C331" s="3">
        <f t="shared" si="119"/>
        <v>0.83134259259259258</v>
      </c>
      <c r="D331" s="2">
        <v>0.25</v>
      </c>
      <c r="E331" s="3">
        <f t="shared" si="120"/>
        <v>0.25</v>
      </c>
      <c r="F331" s="2">
        <f t="shared" si="121"/>
        <v>0.58134259259259258</v>
      </c>
      <c r="G331">
        <v>165308</v>
      </c>
      <c r="H331">
        <v>823</v>
      </c>
      <c r="I331">
        <v>15.98</v>
      </c>
      <c r="J331">
        <v>23.58</v>
      </c>
      <c r="K331">
        <v>78759</v>
      </c>
      <c r="L331">
        <v>50.79</v>
      </c>
      <c r="M331">
        <f t="shared" si="122"/>
        <v>0.74135298641962555</v>
      </c>
      <c r="N331">
        <f t="shared" si="123"/>
        <v>1.6172999999999999E-5</v>
      </c>
      <c r="O331" s="8">
        <f t="shared" si="124"/>
        <v>0.71177372999999999</v>
      </c>
      <c r="P331" s="8">
        <f t="shared" si="125"/>
        <v>1.2973730000000017E-2</v>
      </c>
      <c r="Q331" s="6">
        <f t="shared" si="126"/>
        <v>2.9479050215860069E-4</v>
      </c>
      <c r="R331" s="9">
        <f t="shared" si="127"/>
        <v>9.233891567385396E-6</v>
      </c>
      <c r="S331">
        <f t="shared" si="128"/>
        <v>9.2338915673853954</v>
      </c>
      <c r="T331">
        <f t="shared" si="116"/>
        <v>0.54960425047329753</v>
      </c>
      <c r="U331">
        <f t="shared" si="117"/>
        <v>-8.0711195421590904</v>
      </c>
      <c r="V331">
        <f t="shared" si="118"/>
        <v>65.142970663822368</v>
      </c>
    </row>
    <row r="332" spans="1:22" x14ac:dyDescent="0.35">
      <c r="A332" s="1">
        <v>43495</v>
      </c>
      <c r="B332" s="2">
        <v>0.83135416666666673</v>
      </c>
      <c r="C332" s="3">
        <f t="shared" si="119"/>
        <v>0.83135416666666673</v>
      </c>
      <c r="D332" s="2">
        <v>0.25</v>
      </c>
      <c r="E332" s="3">
        <f t="shared" si="120"/>
        <v>0.25</v>
      </c>
      <c r="F332" s="2">
        <f t="shared" si="121"/>
        <v>0.58135416666666673</v>
      </c>
      <c r="G332">
        <v>165810</v>
      </c>
      <c r="H332">
        <v>831</v>
      </c>
      <c r="I332">
        <v>16.079999999999998</v>
      </c>
      <c r="J332">
        <v>23.58</v>
      </c>
      <c r="K332">
        <v>78761</v>
      </c>
      <c r="L332">
        <v>50.79</v>
      </c>
      <c r="M332">
        <f t="shared" si="122"/>
        <v>0.75283259289871518</v>
      </c>
      <c r="N332">
        <f t="shared" si="123"/>
        <v>1.6439666666666668E-5</v>
      </c>
      <c r="O332" s="8">
        <f t="shared" si="124"/>
        <v>0.72350973000000007</v>
      </c>
      <c r="P332" s="8">
        <f t="shared" si="125"/>
        <v>2.4709730000000096E-2</v>
      </c>
      <c r="Q332" s="6">
        <f t="shared" si="126"/>
        <v>5.6145716882526921E-4</v>
      </c>
      <c r="R332" s="9">
        <f t="shared" si="127"/>
        <v>1.7586397556604296E-5</v>
      </c>
      <c r="S332">
        <f t="shared" si="128"/>
        <v>17.586397556604297</v>
      </c>
      <c r="T332">
        <f t="shared" si="116"/>
        <v>0.5667569129306026</v>
      </c>
      <c r="U332">
        <f t="shared" si="117"/>
        <v>-8.083440769336848</v>
      </c>
      <c r="V332">
        <f t="shared" si="118"/>
        <v>65.342014671377086</v>
      </c>
    </row>
    <row r="333" spans="1:22" x14ac:dyDescent="0.35">
      <c r="A333" s="1">
        <v>43495</v>
      </c>
      <c r="B333" s="2">
        <v>0.83135416666666673</v>
      </c>
      <c r="C333" s="3">
        <f t="shared" si="119"/>
        <v>0.83135416666666673</v>
      </c>
      <c r="D333" s="2">
        <v>0.25</v>
      </c>
      <c r="E333" s="3">
        <f t="shared" si="120"/>
        <v>0.25</v>
      </c>
      <c r="F333" s="2">
        <f t="shared" si="121"/>
        <v>0.58135416666666673</v>
      </c>
      <c r="G333">
        <v>166311</v>
      </c>
      <c r="H333">
        <v>824</v>
      </c>
      <c r="I333">
        <v>16.09</v>
      </c>
      <c r="J333">
        <v>23.58</v>
      </c>
      <c r="K333">
        <v>78761</v>
      </c>
      <c r="L333">
        <v>50.75</v>
      </c>
      <c r="M333">
        <f t="shared" si="122"/>
        <v>0.75398055354662441</v>
      </c>
      <c r="N333">
        <f t="shared" si="123"/>
        <v>1.6206333333333334E-5</v>
      </c>
      <c r="O333" s="8">
        <f t="shared" si="124"/>
        <v>0.7132407300000001</v>
      </c>
      <c r="P333" s="8">
        <f t="shared" si="125"/>
        <v>1.4440730000000124E-2</v>
      </c>
      <c r="Q333" s="6">
        <f t="shared" si="126"/>
        <v>3.2812383549193647E-4</v>
      </c>
      <c r="R333" s="9">
        <f t="shared" si="127"/>
        <v>1.0277749647105957E-5</v>
      </c>
      <c r="S333">
        <f t="shared" si="128"/>
        <v>10.277749647105956</v>
      </c>
      <c r="T333">
        <f t="shared" si="116"/>
        <v>0.56848667512647411</v>
      </c>
      <c r="U333">
        <f t="shared" si="117"/>
        <v>-8.0846583961044836</v>
      </c>
      <c r="V333">
        <f t="shared" si="118"/>
        <v>65.361701381702716</v>
      </c>
    </row>
    <row r="334" spans="1:22" x14ac:dyDescent="0.35">
      <c r="A334" s="1">
        <v>43495</v>
      </c>
      <c r="B334" s="2">
        <v>0.83136574074074077</v>
      </c>
      <c r="C334" s="3">
        <f t="shared" si="119"/>
        <v>0.83136574074074077</v>
      </c>
      <c r="D334" s="2">
        <v>0.25</v>
      </c>
      <c r="E334" s="3">
        <f t="shared" si="120"/>
        <v>0.25</v>
      </c>
      <c r="F334" s="2">
        <f t="shared" si="121"/>
        <v>0.58136574074074077</v>
      </c>
      <c r="G334">
        <v>166813</v>
      </c>
      <c r="H334">
        <v>821</v>
      </c>
      <c r="I334">
        <v>16.14</v>
      </c>
      <c r="J334">
        <v>23.57</v>
      </c>
      <c r="K334">
        <v>78762</v>
      </c>
      <c r="L334">
        <v>50.75</v>
      </c>
      <c r="M334">
        <f t="shared" si="122"/>
        <v>0.75972035678616945</v>
      </c>
      <c r="N334">
        <f t="shared" si="123"/>
        <v>1.6106333333333332E-5</v>
      </c>
      <c r="O334" s="8">
        <f t="shared" si="124"/>
        <v>0.70883972999999989</v>
      </c>
      <c r="P334" s="8">
        <f t="shared" si="125"/>
        <v>1.0039729999999913E-2</v>
      </c>
      <c r="Q334" s="6">
        <f t="shared" si="126"/>
        <v>2.2812383549193169E-4</v>
      </c>
      <c r="R334" s="9">
        <f t="shared" si="127"/>
        <v>7.1451404451387453E-6</v>
      </c>
      <c r="S334">
        <f t="shared" si="128"/>
        <v>7.145140445138745</v>
      </c>
      <c r="T334">
        <f t="shared" si="116"/>
        <v>0.57717502051530456</v>
      </c>
      <c r="U334">
        <f t="shared" si="117"/>
        <v>-8.0907069955331856</v>
      </c>
      <c r="V334">
        <f t="shared" si="118"/>
        <v>65.459539687569631</v>
      </c>
    </row>
    <row r="335" spans="1:22" x14ac:dyDescent="0.35">
      <c r="A335" s="1">
        <v>43495</v>
      </c>
      <c r="B335" s="2">
        <v>0.83136574074074077</v>
      </c>
      <c r="C335" s="3">
        <f t="shared" si="119"/>
        <v>0.83136574074074077</v>
      </c>
      <c r="D335" s="2">
        <v>0.25</v>
      </c>
      <c r="E335" s="3">
        <f t="shared" si="120"/>
        <v>0.25</v>
      </c>
      <c r="F335" s="2">
        <f t="shared" si="121"/>
        <v>0.58136574074074077</v>
      </c>
      <c r="G335">
        <v>167315</v>
      </c>
      <c r="H335">
        <v>831</v>
      </c>
      <c r="I335">
        <v>16.149999999999999</v>
      </c>
      <c r="J335">
        <v>23.58</v>
      </c>
      <c r="K335">
        <v>78763</v>
      </c>
      <c r="L335">
        <v>50.75</v>
      </c>
      <c r="M335">
        <f t="shared" si="122"/>
        <v>0.76086831743407812</v>
      </c>
      <c r="N335">
        <f t="shared" si="123"/>
        <v>1.6439666666666668E-5</v>
      </c>
      <c r="O335" s="8">
        <f t="shared" si="124"/>
        <v>0.72350973000000007</v>
      </c>
      <c r="P335" s="8">
        <f t="shared" si="125"/>
        <v>2.4709730000000096E-2</v>
      </c>
      <c r="Q335" s="6">
        <f t="shared" si="126"/>
        <v>5.6145716882526921E-4</v>
      </c>
      <c r="R335" s="9">
        <f t="shared" si="127"/>
        <v>1.7585950991654852E-5</v>
      </c>
      <c r="S335">
        <f t="shared" si="128"/>
        <v>17.585950991654851</v>
      </c>
      <c r="T335">
        <f t="shared" si="116"/>
        <v>0.57892059647496508</v>
      </c>
      <c r="U335">
        <f t="shared" si="117"/>
        <v>-8.0919088085370312</v>
      </c>
      <c r="V335">
        <f t="shared" si="118"/>
        <v>65.478988165679198</v>
      </c>
    </row>
    <row r="336" spans="1:22" x14ac:dyDescent="0.35">
      <c r="A336" s="1">
        <v>43495</v>
      </c>
      <c r="B336" s="2">
        <v>0.83137731481481481</v>
      </c>
      <c r="C336" s="3">
        <f t="shared" si="119"/>
        <v>0.83137731481481481</v>
      </c>
      <c r="D336" s="2">
        <v>0.25</v>
      </c>
      <c r="E336" s="3">
        <f t="shared" si="120"/>
        <v>0.25</v>
      </c>
      <c r="F336" s="2">
        <f t="shared" si="121"/>
        <v>0.58137731481481481</v>
      </c>
      <c r="G336">
        <v>167817</v>
      </c>
      <c r="H336">
        <v>822</v>
      </c>
      <c r="I336">
        <v>16.190000000000001</v>
      </c>
      <c r="J336">
        <v>23.58</v>
      </c>
      <c r="K336">
        <v>78761</v>
      </c>
      <c r="L336">
        <v>50.75</v>
      </c>
      <c r="M336">
        <f t="shared" si="122"/>
        <v>0.76546016002571449</v>
      </c>
      <c r="N336">
        <f t="shared" si="123"/>
        <v>1.6139666666666667E-5</v>
      </c>
      <c r="O336" s="8">
        <f t="shared" si="124"/>
        <v>0.71030673</v>
      </c>
      <c r="P336" s="8">
        <f t="shared" si="125"/>
        <v>1.1506730000000021E-2</v>
      </c>
      <c r="Q336" s="6">
        <f t="shared" si="126"/>
        <v>2.6145716882526745E-4</v>
      </c>
      <c r="R336" s="9">
        <f t="shared" si="127"/>
        <v>8.1895645301063545E-6</v>
      </c>
      <c r="S336">
        <f t="shared" si="128"/>
        <v>8.1895645301063542</v>
      </c>
      <c r="T336">
        <f t="shared" si="116"/>
        <v>0.58592925658659245</v>
      </c>
      <c r="U336">
        <f t="shared" si="117"/>
        <v>-8.096689704279429</v>
      </c>
      <c r="V336">
        <f t="shared" si="118"/>
        <v>65.556384167384508</v>
      </c>
    </row>
    <row r="337" spans="1:22" x14ac:dyDescent="0.35">
      <c r="A337" s="1">
        <v>43495</v>
      </c>
      <c r="B337" s="2">
        <v>0.83137731481481481</v>
      </c>
      <c r="C337" s="3">
        <f t="shared" si="119"/>
        <v>0.83137731481481481</v>
      </c>
      <c r="D337" s="2">
        <v>0.25</v>
      </c>
      <c r="E337" s="3">
        <f t="shared" si="120"/>
        <v>0.25</v>
      </c>
      <c r="F337" s="2">
        <f t="shared" si="121"/>
        <v>0.58137731481481481</v>
      </c>
      <c r="G337">
        <v>168318</v>
      </c>
      <c r="H337">
        <v>827</v>
      </c>
      <c r="I337">
        <v>16.260000000000002</v>
      </c>
      <c r="J337">
        <v>23.59</v>
      </c>
      <c r="K337">
        <v>78762</v>
      </c>
      <c r="L337">
        <v>50.75</v>
      </c>
      <c r="M337">
        <f t="shared" si="122"/>
        <v>0.77349588456107743</v>
      </c>
      <c r="N337">
        <f t="shared" si="123"/>
        <v>1.6306333333333333E-5</v>
      </c>
      <c r="O337" s="8">
        <f t="shared" si="124"/>
        <v>0.71764172999999998</v>
      </c>
      <c r="P337" s="8">
        <f t="shared" si="125"/>
        <v>1.8841730000000001E-2</v>
      </c>
      <c r="Q337" s="6">
        <f t="shared" si="126"/>
        <v>4.281238354919337E-4</v>
      </c>
      <c r="R337" s="9">
        <f t="shared" si="127"/>
        <v>1.3410308983664562E-5</v>
      </c>
      <c r="S337">
        <f t="shared" si="128"/>
        <v>13.410308983664562</v>
      </c>
      <c r="T337">
        <f t="shared" si="116"/>
        <v>0.59829588343292361</v>
      </c>
      <c r="U337">
        <f t="shared" si="117"/>
        <v>-8.1049548001776426</v>
      </c>
      <c r="V337">
        <f t="shared" si="118"/>
        <v>65.690292312922608</v>
      </c>
    </row>
    <row r="338" spans="1:22" x14ac:dyDescent="0.35">
      <c r="A338" s="1">
        <v>43495</v>
      </c>
      <c r="B338" s="2">
        <v>0.83138888888888884</v>
      </c>
      <c r="C338" s="3">
        <f t="shared" si="119"/>
        <v>0.83138888888888884</v>
      </c>
      <c r="D338" s="2">
        <v>0.25</v>
      </c>
      <c r="E338" s="3">
        <f t="shared" si="120"/>
        <v>0.25</v>
      </c>
      <c r="F338" s="2">
        <f t="shared" si="121"/>
        <v>0.58138888888888884</v>
      </c>
      <c r="G338">
        <v>168820</v>
      </c>
      <c r="H338">
        <v>822</v>
      </c>
      <c r="I338">
        <v>16.16</v>
      </c>
      <c r="J338">
        <v>23.58</v>
      </c>
      <c r="K338">
        <v>78761</v>
      </c>
      <c r="L338">
        <v>50.75</v>
      </c>
      <c r="M338">
        <f t="shared" si="122"/>
        <v>0.76201627808198735</v>
      </c>
      <c r="N338">
        <f t="shared" si="123"/>
        <v>1.6139666666666667E-5</v>
      </c>
      <c r="O338" s="8">
        <f t="shared" si="124"/>
        <v>0.71030673</v>
      </c>
      <c r="P338" s="8">
        <f t="shared" si="125"/>
        <v>1.1506730000000021E-2</v>
      </c>
      <c r="Q338" s="6">
        <f t="shared" si="126"/>
        <v>2.6145716882526745E-4</v>
      </c>
      <c r="R338" s="9">
        <f t="shared" si="127"/>
        <v>8.1895645301063545E-6</v>
      </c>
      <c r="S338">
        <f t="shared" si="128"/>
        <v>8.1895645301063542</v>
      </c>
      <c r="T338">
        <f t="shared" si="116"/>
        <v>0.58066880806192467</v>
      </c>
      <c r="U338">
        <f t="shared" si="117"/>
        <v>-8.0931079859135782</v>
      </c>
      <c r="V338">
        <f t="shared" si="118"/>
        <v>65.49839687165813</v>
      </c>
    </row>
    <row r="339" spans="1:22" x14ac:dyDescent="0.35">
      <c r="A339" s="1">
        <v>43495</v>
      </c>
      <c r="B339" s="2">
        <v>0.83138888888888884</v>
      </c>
      <c r="C339" s="3">
        <f t="shared" si="119"/>
        <v>0.83138888888888884</v>
      </c>
      <c r="D339" s="2">
        <v>0.25</v>
      </c>
      <c r="E339" s="3">
        <f t="shared" si="120"/>
        <v>0.25</v>
      </c>
      <c r="F339" s="2">
        <f t="shared" si="121"/>
        <v>0.58138888888888884</v>
      </c>
      <c r="G339">
        <v>169322</v>
      </c>
      <c r="H339">
        <v>819</v>
      </c>
      <c r="I339">
        <v>16.170000000000002</v>
      </c>
      <c r="J339">
        <v>23.59</v>
      </c>
      <c r="K339">
        <v>78761</v>
      </c>
      <c r="L339">
        <v>50.75</v>
      </c>
      <c r="M339">
        <f t="shared" si="122"/>
        <v>0.76316423872989647</v>
      </c>
      <c r="N339">
        <f t="shared" si="123"/>
        <v>1.6039666666666668E-5</v>
      </c>
      <c r="O339" s="8">
        <f t="shared" si="124"/>
        <v>0.70590573000000012</v>
      </c>
      <c r="P339" s="8">
        <f t="shared" si="125"/>
        <v>7.1057300000001433E-3</v>
      </c>
      <c r="Q339" s="6">
        <f t="shared" si="126"/>
        <v>1.6145716882527025E-4</v>
      </c>
      <c r="R339" s="9">
        <f t="shared" si="127"/>
        <v>5.0574572885657836E-6</v>
      </c>
      <c r="S339">
        <f t="shared" si="128"/>
        <v>5.057457288565784</v>
      </c>
      <c r="T339">
        <f t="shared" si="116"/>
        <v>0.58241965527618245</v>
      </c>
      <c r="U339">
        <f t="shared" si="117"/>
        <v>-8.0943045276628265</v>
      </c>
      <c r="V339">
        <f t="shared" si="118"/>
        <v>65.517765786542938</v>
      </c>
    </row>
    <row r="340" spans="1:22" x14ac:dyDescent="0.35">
      <c r="A340" s="1">
        <v>43495</v>
      </c>
      <c r="B340" s="2">
        <v>0.83140046296296299</v>
      </c>
      <c r="C340" s="3">
        <f t="shared" si="119"/>
        <v>0.83140046296296299</v>
      </c>
      <c r="D340" s="2">
        <v>0.25</v>
      </c>
      <c r="E340" s="3">
        <f t="shared" si="120"/>
        <v>0.25</v>
      </c>
      <c r="F340" s="2">
        <f t="shared" si="121"/>
        <v>0.58140046296296299</v>
      </c>
      <c r="G340">
        <v>169825</v>
      </c>
      <c r="H340">
        <v>816</v>
      </c>
      <c r="I340">
        <v>16.21</v>
      </c>
      <c r="J340">
        <v>23.58</v>
      </c>
      <c r="K340">
        <v>78761</v>
      </c>
      <c r="L340">
        <v>50.75</v>
      </c>
      <c r="M340">
        <f t="shared" si="122"/>
        <v>0.76775608132153239</v>
      </c>
      <c r="N340">
        <f t="shared" si="123"/>
        <v>1.5939666666666666E-5</v>
      </c>
      <c r="O340" s="8">
        <f t="shared" si="124"/>
        <v>0.70150472999999991</v>
      </c>
      <c r="P340" s="8">
        <f t="shared" si="125"/>
        <v>2.704729999999933E-3</v>
      </c>
      <c r="Q340" s="6">
        <f t="shared" si="126"/>
        <v>6.1457168825265472E-5</v>
      </c>
      <c r="R340" s="9">
        <f t="shared" si="127"/>
        <v>1.9250091791077025E-6</v>
      </c>
      <c r="S340">
        <f t="shared" si="128"/>
        <v>1.9250091791077024</v>
      </c>
      <c r="T340">
        <f t="shared" si="116"/>
        <v>0.58944940040619542</v>
      </c>
      <c r="U340">
        <f t="shared" si="117"/>
        <v>-8.0990643383868388</v>
      </c>
      <c r="V340">
        <f t="shared" si="118"/>
        <v>65.59484315732945</v>
      </c>
    </row>
    <row r="341" spans="1:22" x14ac:dyDescent="0.35">
      <c r="A341" s="1">
        <v>43495</v>
      </c>
      <c r="B341" s="2">
        <v>0.83140046296296299</v>
      </c>
      <c r="C341" s="3">
        <f t="shared" si="119"/>
        <v>0.83140046296296299</v>
      </c>
      <c r="D341" s="2">
        <v>0.25</v>
      </c>
      <c r="E341" s="3">
        <f t="shared" si="120"/>
        <v>0.25</v>
      </c>
      <c r="F341" s="2">
        <f t="shared" si="121"/>
        <v>0.58140046296296299</v>
      </c>
      <c r="G341">
        <v>170327</v>
      </c>
      <c r="H341">
        <v>829</v>
      </c>
      <c r="I341">
        <v>16.13</v>
      </c>
      <c r="J341">
        <v>23.58</v>
      </c>
      <c r="K341">
        <v>78757</v>
      </c>
      <c r="L341">
        <v>50.75</v>
      </c>
      <c r="M341">
        <f t="shared" si="122"/>
        <v>0.75857239613826022</v>
      </c>
      <c r="N341">
        <f t="shared" si="123"/>
        <v>1.6373000000000001E-5</v>
      </c>
      <c r="O341" s="8">
        <f t="shared" si="124"/>
        <v>0.72057573000000008</v>
      </c>
      <c r="P341" s="8">
        <f t="shared" si="125"/>
        <v>2.1775730000000104E-2</v>
      </c>
      <c r="Q341" s="6">
        <f t="shared" si="126"/>
        <v>4.9479050215860273E-4</v>
      </c>
      <c r="R341" s="9">
        <f t="shared" si="127"/>
        <v>1.549899958042728E-5</v>
      </c>
      <c r="S341">
        <f t="shared" si="128"/>
        <v>15.498999580427279</v>
      </c>
      <c r="T341">
        <f t="shared" si="116"/>
        <v>0.57543208018294156</v>
      </c>
      <c r="U341">
        <f t="shared" si="117"/>
        <v>-8.0895025469020414</v>
      </c>
      <c r="V341">
        <f t="shared" si="118"/>
        <v>65.440051456334615</v>
      </c>
    </row>
    <row r="342" spans="1:22" x14ac:dyDescent="0.35">
      <c r="A342" s="1">
        <v>43495</v>
      </c>
      <c r="B342" s="2">
        <v>0.83141203703703714</v>
      </c>
      <c r="C342" s="3">
        <f t="shared" si="119"/>
        <v>0.83141203703703714</v>
      </c>
      <c r="D342" s="2">
        <v>0.25</v>
      </c>
      <c r="E342" s="3">
        <f t="shared" si="120"/>
        <v>0.25</v>
      </c>
      <c r="F342" s="2">
        <f t="shared" si="121"/>
        <v>0.58141203703703714</v>
      </c>
      <c r="G342">
        <v>170828</v>
      </c>
      <c r="H342">
        <v>825</v>
      </c>
      <c r="I342">
        <v>16.11</v>
      </c>
      <c r="J342">
        <v>23.58</v>
      </c>
      <c r="K342">
        <v>78753</v>
      </c>
      <c r="L342">
        <v>50.75</v>
      </c>
      <c r="M342">
        <f t="shared" si="122"/>
        <v>0.75627647484244231</v>
      </c>
      <c r="N342">
        <f t="shared" si="123"/>
        <v>1.6239666666666666E-5</v>
      </c>
      <c r="O342" s="8">
        <f t="shared" si="124"/>
        <v>0.71470772999999999</v>
      </c>
      <c r="P342" s="8">
        <f t="shared" si="125"/>
        <v>1.5907730000000009E-2</v>
      </c>
      <c r="Q342" s="6">
        <f t="shared" si="126"/>
        <v>3.6145716882526722E-4</v>
      </c>
      <c r="R342" s="9">
        <f t="shared" si="127"/>
        <v>1.1322992317190531E-5</v>
      </c>
      <c r="S342">
        <f t="shared" si="128"/>
        <v>11.322992317190531</v>
      </c>
      <c r="T342">
        <f t="shared" si="116"/>
        <v>0.57195410640011124</v>
      </c>
      <c r="U342">
        <f t="shared" si="117"/>
        <v>-8.0870857427578589</v>
      </c>
      <c r="V342">
        <f t="shared" si="118"/>
        <v>65.400955810717434</v>
      </c>
    </row>
    <row r="343" spans="1:22" x14ac:dyDescent="0.35">
      <c r="A343" s="1">
        <v>43495</v>
      </c>
      <c r="B343" s="2">
        <v>0.83141203703703714</v>
      </c>
      <c r="C343" s="3">
        <f t="shared" si="119"/>
        <v>0.83141203703703714</v>
      </c>
      <c r="D343" s="2">
        <v>0.25</v>
      </c>
      <c r="E343" s="3">
        <f t="shared" si="120"/>
        <v>0.25</v>
      </c>
      <c r="F343" s="2">
        <f t="shared" si="121"/>
        <v>0.58141203703703714</v>
      </c>
      <c r="G343">
        <v>171330</v>
      </c>
      <c r="H343">
        <v>830</v>
      </c>
      <c r="I343">
        <v>16.14</v>
      </c>
      <c r="J343">
        <v>23.58</v>
      </c>
      <c r="K343">
        <v>78756</v>
      </c>
      <c r="L343">
        <v>50.75</v>
      </c>
      <c r="M343">
        <f t="shared" si="122"/>
        <v>0.75972035678616945</v>
      </c>
      <c r="N343">
        <f t="shared" si="123"/>
        <v>1.6406333333333333E-5</v>
      </c>
      <c r="O343" s="8">
        <f t="shared" si="124"/>
        <v>0.72204272999999997</v>
      </c>
      <c r="P343" s="8">
        <f t="shared" si="125"/>
        <v>2.3242729999999989E-2</v>
      </c>
      <c r="Q343" s="6">
        <f t="shared" si="126"/>
        <v>5.2812383549193348E-4</v>
      </c>
      <c r="R343" s="9">
        <f t="shared" si="127"/>
        <v>1.6543355223166553E-5</v>
      </c>
      <c r="S343">
        <f t="shared" si="128"/>
        <v>16.543355223166554</v>
      </c>
      <c r="T343">
        <f t="shared" si="116"/>
        <v>0.57717502051530456</v>
      </c>
      <c r="U343">
        <f t="shared" si="117"/>
        <v>-8.0907069955331856</v>
      </c>
      <c r="V343">
        <f t="shared" si="118"/>
        <v>65.459539687569631</v>
      </c>
    </row>
    <row r="344" spans="1:22" x14ac:dyDescent="0.35">
      <c r="A344" s="1">
        <v>43495</v>
      </c>
      <c r="B344" s="2">
        <v>0.83142361111111107</v>
      </c>
      <c r="C344" s="3">
        <f t="shared" si="119"/>
        <v>0.83142361111111107</v>
      </c>
      <c r="D344" s="2">
        <v>0.25</v>
      </c>
      <c r="E344" s="3">
        <f t="shared" si="120"/>
        <v>0.25</v>
      </c>
      <c r="F344" s="2">
        <f t="shared" si="121"/>
        <v>0.58142361111111107</v>
      </c>
      <c r="G344">
        <v>171832</v>
      </c>
      <c r="H344">
        <v>834</v>
      </c>
      <c r="I344">
        <v>16.13</v>
      </c>
      <c r="J344">
        <v>23.58</v>
      </c>
      <c r="K344">
        <v>78752</v>
      </c>
      <c r="L344">
        <v>50.75</v>
      </c>
      <c r="M344">
        <f t="shared" si="122"/>
        <v>0.75857239613826022</v>
      </c>
      <c r="N344">
        <f t="shared" si="123"/>
        <v>1.6539666666666667E-5</v>
      </c>
      <c r="O344" s="8">
        <f t="shared" si="124"/>
        <v>0.72791073000000006</v>
      </c>
      <c r="P344" s="8">
        <f t="shared" si="125"/>
        <v>2.9110730000000085E-2</v>
      </c>
      <c r="Q344" s="6">
        <f t="shared" si="126"/>
        <v>6.6145716882526893E-4</v>
      </c>
      <c r="R344" s="9">
        <f t="shared" si="127"/>
        <v>2.0721043020567225E-5</v>
      </c>
      <c r="S344">
        <f t="shared" si="128"/>
        <v>20.721043020567226</v>
      </c>
      <c r="T344">
        <f t="shared" si="116"/>
        <v>0.57543208018294156</v>
      </c>
      <c r="U344">
        <f t="shared" si="117"/>
        <v>-8.0895025469020414</v>
      </c>
      <c r="V344">
        <f t="shared" si="118"/>
        <v>65.440051456334615</v>
      </c>
    </row>
    <row r="345" spans="1:22" x14ac:dyDescent="0.35">
      <c r="A345" s="1">
        <v>43495</v>
      </c>
      <c r="B345" s="2">
        <v>0.83142361111111107</v>
      </c>
      <c r="C345" s="3">
        <f t="shared" si="119"/>
        <v>0.83142361111111107</v>
      </c>
      <c r="D345" s="2">
        <v>0.25</v>
      </c>
      <c r="E345" s="3">
        <f t="shared" si="120"/>
        <v>0.25</v>
      </c>
      <c r="F345" s="2">
        <f t="shared" si="121"/>
        <v>0.58142361111111107</v>
      </c>
      <c r="G345">
        <v>172334</v>
      </c>
      <c r="H345">
        <v>818</v>
      </c>
      <c r="I345">
        <v>16.149999999999999</v>
      </c>
      <c r="J345">
        <v>23.59</v>
      </c>
      <c r="K345">
        <v>78754</v>
      </c>
      <c r="L345">
        <v>50.75</v>
      </c>
      <c r="M345">
        <f t="shared" si="122"/>
        <v>0.76086831743407812</v>
      </c>
      <c r="N345">
        <f t="shared" si="123"/>
        <v>1.6006333333333333E-5</v>
      </c>
      <c r="O345" s="8">
        <f t="shared" si="124"/>
        <v>0.70443873000000001</v>
      </c>
      <c r="P345" s="8">
        <f t="shared" si="125"/>
        <v>5.6387300000000362E-3</v>
      </c>
      <c r="Q345" s="6">
        <f t="shared" si="126"/>
        <v>1.2812383549193449E-4</v>
      </c>
      <c r="R345" s="9">
        <f t="shared" si="127"/>
        <v>4.0136862657311417E-6</v>
      </c>
      <c r="S345">
        <f t="shared" si="128"/>
        <v>4.0136862657311418</v>
      </c>
      <c r="T345">
        <f t="shared" si="116"/>
        <v>0.57892059647496508</v>
      </c>
      <c r="U345">
        <f t="shared" si="117"/>
        <v>-8.0919088085370312</v>
      </c>
      <c r="V345">
        <f t="shared" si="118"/>
        <v>65.478988165679198</v>
      </c>
    </row>
    <row r="346" spans="1:22" x14ac:dyDescent="0.35">
      <c r="A346" s="1">
        <v>43495</v>
      </c>
      <c r="B346" s="2">
        <v>0.83143518518518522</v>
      </c>
      <c r="C346" s="3">
        <f t="shared" si="119"/>
        <v>0.83143518518518522</v>
      </c>
      <c r="D346" s="2">
        <v>0.25</v>
      </c>
      <c r="E346" s="3">
        <f t="shared" si="120"/>
        <v>0.25</v>
      </c>
      <c r="F346" s="2">
        <f t="shared" si="121"/>
        <v>0.58143518518518522</v>
      </c>
      <c r="G346">
        <v>172835</v>
      </c>
      <c r="H346">
        <v>840</v>
      </c>
      <c r="I346">
        <v>16.25</v>
      </c>
      <c r="J346">
        <v>23.61</v>
      </c>
      <c r="K346">
        <v>78753</v>
      </c>
      <c r="L346">
        <v>50.75</v>
      </c>
      <c r="M346">
        <f t="shared" si="122"/>
        <v>0.7723479239131682</v>
      </c>
      <c r="N346">
        <f t="shared" si="123"/>
        <v>1.6739666666666665E-5</v>
      </c>
      <c r="O346" s="8">
        <f t="shared" si="124"/>
        <v>0.73671272999999993</v>
      </c>
      <c r="P346" s="8">
        <f t="shared" si="125"/>
        <v>3.791272999999995E-2</v>
      </c>
      <c r="Q346" s="6">
        <f t="shared" si="126"/>
        <v>8.6145716882526588E-4</v>
      </c>
      <c r="R346" s="9">
        <f t="shared" si="127"/>
        <v>2.6988699968290107E-5</v>
      </c>
      <c r="S346">
        <f t="shared" si="128"/>
        <v>26.988699968290106</v>
      </c>
      <c r="T346">
        <f t="shared" si="116"/>
        <v>0.59652131557298105</v>
      </c>
      <c r="U346">
        <f t="shared" si="117"/>
        <v>-8.1037819790740784</v>
      </c>
      <c r="V346">
        <f t="shared" si="118"/>
        <v>65.67128236436578</v>
      </c>
    </row>
    <row r="347" spans="1:22" x14ac:dyDescent="0.35">
      <c r="A347" s="1">
        <v>43495</v>
      </c>
      <c r="B347" s="2">
        <v>0.83143518518518522</v>
      </c>
      <c r="C347" s="3">
        <f t="shared" si="119"/>
        <v>0.83143518518518522</v>
      </c>
      <c r="D347" s="2">
        <v>0.25</v>
      </c>
      <c r="E347" s="3">
        <f t="shared" si="120"/>
        <v>0.25</v>
      </c>
      <c r="F347" s="2">
        <f t="shared" si="121"/>
        <v>0.58143518518518522</v>
      </c>
      <c r="G347">
        <v>173335</v>
      </c>
      <c r="H347">
        <v>827</v>
      </c>
      <c r="I347">
        <v>16.11</v>
      </c>
      <c r="J347">
        <v>23.59</v>
      </c>
      <c r="K347">
        <v>78746</v>
      </c>
      <c r="L347">
        <v>50.72</v>
      </c>
      <c r="M347">
        <f t="shared" si="122"/>
        <v>0.75627647484244231</v>
      </c>
      <c r="N347">
        <f t="shared" si="123"/>
        <v>1.6306333333333333E-5</v>
      </c>
      <c r="O347" s="8">
        <f t="shared" si="124"/>
        <v>0.71764172999999998</v>
      </c>
      <c r="P347" s="8">
        <f t="shared" si="125"/>
        <v>1.8841730000000001E-2</v>
      </c>
      <c r="Q347" s="6">
        <f t="shared" si="126"/>
        <v>4.281238354919337E-4</v>
      </c>
      <c r="R347" s="9">
        <f t="shared" si="127"/>
        <v>1.3413033756271914E-5</v>
      </c>
      <c r="S347">
        <f t="shared" si="128"/>
        <v>13.413033756271913</v>
      </c>
      <c r="T347">
        <f t="shared" si="116"/>
        <v>0.57195410640011124</v>
      </c>
      <c r="U347">
        <f t="shared" si="117"/>
        <v>-8.0870857427578589</v>
      </c>
      <c r="V347">
        <f t="shared" si="118"/>
        <v>65.400955810717434</v>
      </c>
    </row>
    <row r="348" spans="1:22" x14ac:dyDescent="0.35">
      <c r="A348" s="1">
        <v>43495</v>
      </c>
      <c r="B348" s="2">
        <v>0.83144675925925926</v>
      </c>
      <c r="C348" s="3">
        <f t="shared" si="119"/>
        <v>0.83144675925925926</v>
      </c>
      <c r="D348" s="2">
        <v>0.25</v>
      </c>
      <c r="E348" s="3">
        <f t="shared" si="120"/>
        <v>0.25</v>
      </c>
      <c r="F348" s="2">
        <f t="shared" si="121"/>
        <v>0.58144675925925926</v>
      </c>
      <c r="G348">
        <v>173839</v>
      </c>
      <c r="H348">
        <v>826</v>
      </c>
      <c r="I348">
        <v>16.14</v>
      </c>
      <c r="J348">
        <v>23.58</v>
      </c>
      <c r="K348">
        <v>78752</v>
      </c>
      <c r="L348">
        <v>50.72</v>
      </c>
      <c r="M348">
        <f t="shared" si="122"/>
        <v>0.75972035678616945</v>
      </c>
      <c r="N348">
        <f t="shared" si="123"/>
        <v>1.6273000000000002E-5</v>
      </c>
      <c r="O348" s="8">
        <f t="shared" si="124"/>
        <v>0.71617473000000009</v>
      </c>
      <c r="P348" s="8">
        <f t="shared" si="125"/>
        <v>1.7374730000000116E-2</v>
      </c>
      <c r="Q348" s="6">
        <f t="shared" si="126"/>
        <v>3.9479050215860295E-4</v>
      </c>
      <c r="R348" s="9">
        <f t="shared" si="127"/>
        <v>1.2367347977901665E-5</v>
      </c>
      <c r="S348">
        <f t="shared" si="128"/>
        <v>12.367347977901664</v>
      </c>
      <c r="T348">
        <f t="shared" si="116"/>
        <v>0.57717502051530456</v>
      </c>
      <c r="U348">
        <f t="shared" si="117"/>
        <v>-8.0907069955331856</v>
      </c>
      <c r="V348">
        <f t="shared" si="118"/>
        <v>65.459539687569631</v>
      </c>
    </row>
    <row r="349" spans="1:22" x14ac:dyDescent="0.35">
      <c r="A349" s="1">
        <v>43495</v>
      </c>
      <c r="B349" s="2">
        <v>0.83144675925925926</v>
      </c>
      <c r="C349" s="3">
        <f t="shared" si="119"/>
        <v>0.83144675925925926</v>
      </c>
      <c r="D349" s="2">
        <v>0.25</v>
      </c>
      <c r="E349" s="3">
        <f t="shared" si="120"/>
        <v>0.25</v>
      </c>
      <c r="F349" s="2">
        <f t="shared" si="121"/>
        <v>0.58144675925925926</v>
      </c>
      <c r="G349">
        <v>174341</v>
      </c>
      <c r="H349">
        <v>818</v>
      </c>
      <c r="I349">
        <v>16.18</v>
      </c>
      <c r="J349">
        <v>23.58</v>
      </c>
      <c r="K349">
        <v>78752</v>
      </c>
      <c r="L349">
        <v>50.72</v>
      </c>
      <c r="M349">
        <f t="shared" si="122"/>
        <v>0.76431219937780526</v>
      </c>
      <c r="N349">
        <f t="shared" si="123"/>
        <v>1.6006333333333333E-5</v>
      </c>
      <c r="O349" s="8">
        <f t="shared" si="124"/>
        <v>0.70443873000000001</v>
      </c>
      <c r="P349" s="8">
        <f t="shared" si="125"/>
        <v>5.6387300000000362E-3</v>
      </c>
      <c r="Q349" s="6">
        <f t="shared" si="126"/>
        <v>1.2812383549193449E-4</v>
      </c>
      <c r="R349" s="9">
        <f t="shared" si="127"/>
        <v>4.013652935236026E-6</v>
      </c>
      <c r="S349">
        <f t="shared" si="128"/>
        <v>4.013652935236026</v>
      </c>
      <c r="T349">
        <f t="shared" si="116"/>
        <v>0.58417313811773797</v>
      </c>
      <c r="U349">
        <f t="shared" si="117"/>
        <v>-8.0954984337847762</v>
      </c>
      <c r="V349">
        <f t="shared" si="118"/>
        <v>65.537094891411769</v>
      </c>
    </row>
    <row r="350" spans="1:22" x14ac:dyDescent="0.35">
      <c r="A350" s="1">
        <v>43495</v>
      </c>
      <c r="B350" s="2">
        <v>0.8314583333333333</v>
      </c>
      <c r="C350" s="3">
        <f t="shared" si="119"/>
        <v>0.8314583333333333</v>
      </c>
      <c r="D350" s="2">
        <v>0.25</v>
      </c>
      <c r="E350" s="3">
        <f t="shared" si="120"/>
        <v>0.25</v>
      </c>
      <c r="F350" s="2">
        <f t="shared" si="121"/>
        <v>0.5814583333333333</v>
      </c>
      <c r="G350">
        <v>174842</v>
      </c>
      <c r="H350">
        <v>825</v>
      </c>
      <c r="I350">
        <v>16.22</v>
      </c>
      <c r="J350">
        <v>23.59</v>
      </c>
      <c r="K350">
        <v>78753</v>
      </c>
      <c r="L350">
        <v>50.72</v>
      </c>
      <c r="M350">
        <f t="shared" si="122"/>
        <v>0.76890404196944118</v>
      </c>
      <c r="N350">
        <f t="shared" si="123"/>
        <v>1.6239666666666666E-5</v>
      </c>
      <c r="O350" s="8">
        <f t="shared" si="124"/>
        <v>0.71470772999999999</v>
      </c>
      <c r="P350" s="8">
        <f t="shared" si="125"/>
        <v>1.5907730000000009E-2</v>
      </c>
      <c r="Q350" s="6">
        <f t="shared" si="126"/>
        <v>3.6145716882526722E-4</v>
      </c>
      <c r="R350" s="9">
        <f t="shared" si="127"/>
        <v>1.1323373909625311E-5</v>
      </c>
      <c r="S350">
        <f t="shared" si="128"/>
        <v>11.32337390962531</v>
      </c>
      <c r="T350">
        <f t="shared" si="116"/>
        <v>0.59121342575694413</v>
      </c>
      <c r="U350">
        <f t="shared" si="117"/>
        <v>-8.1002477019995958</v>
      </c>
      <c r="V350">
        <f t="shared" si="118"/>
        <v>65.614012833749726</v>
      </c>
    </row>
    <row r="351" spans="1:22" x14ac:dyDescent="0.35">
      <c r="A351" s="1">
        <v>43495</v>
      </c>
      <c r="B351" s="2">
        <v>0.8314583333333333</v>
      </c>
      <c r="C351" s="3">
        <f t="shared" si="119"/>
        <v>0.8314583333333333</v>
      </c>
      <c r="D351" s="2">
        <v>0.25</v>
      </c>
      <c r="E351" s="3">
        <f t="shared" si="120"/>
        <v>0.25</v>
      </c>
      <c r="F351" s="2">
        <f t="shared" si="121"/>
        <v>0.5814583333333333</v>
      </c>
      <c r="G351">
        <v>175344</v>
      </c>
      <c r="H351">
        <v>824</v>
      </c>
      <c r="I351">
        <v>16.04</v>
      </c>
      <c r="J351">
        <v>23.61</v>
      </c>
      <c r="K351">
        <v>78755</v>
      </c>
      <c r="L351">
        <v>50.72</v>
      </c>
      <c r="M351">
        <f t="shared" si="122"/>
        <v>0.74824075030707937</v>
      </c>
      <c r="N351">
        <f t="shared" si="123"/>
        <v>1.6206333333333334E-5</v>
      </c>
      <c r="O351" s="8">
        <f t="shared" si="124"/>
        <v>0.7132407300000001</v>
      </c>
      <c r="P351" s="8">
        <f t="shared" si="125"/>
        <v>1.4440730000000124E-2</v>
      </c>
      <c r="Q351" s="6">
        <f t="shared" si="126"/>
        <v>3.2812383549193647E-4</v>
      </c>
      <c r="R351" s="9">
        <f t="shared" si="127"/>
        <v>1.0279571844362401E-5</v>
      </c>
      <c r="S351">
        <f t="shared" si="128"/>
        <v>10.279571844362401</v>
      </c>
      <c r="T351">
        <f t="shared" si="116"/>
        <v>0.55986422042010109</v>
      </c>
      <c r="U351">
        <f t="shared" si="117"/>
        <v>-8.0785439059933246</v>
      </c>
      <c r="V351">
        <f t="shared" si="118"/>
        <v>65.262871641061878</v>
      </c>
    </row>
    <row r="352" spans="1:22" x14ac:dyDescent="0.35">
      <c r="A352" s="1">
        <v>43495</v>
      </c>
      <c r="B352" s="2">
        <v>0.83146990740740734</v>
      </c>
      <c r="C352" s="3">
        <f t="shared" si="119"/>
        <v>0.83146990740740734</v>
      </c>
      <c r="D352" s="2">
        <v>0.25</v>
      </c>
      <c r="E352" s="3">
        <f t="shared" si="120"/>
        <v>0.25</v>
      </c>
      <c r="F352" s="2">
        <f t="shared" si="121"/>
        <v>0.58146990740740734</v>
      </c>
      <c r="G352">
        <v>175846</v>
      </c>
      <c r="H352">
        <v>823</v>
      </c>
      <c r="I352">
        <v>16.05</v>
      </c>
      <c r="J352">
        <v>23.61</v>
      </c>
      <c r="K352">
        <v>78751</v>
      </c>
      <c r="L352">
        <v>50.72</v>
      </c>
      <c r="M352">
        <f t="shared" si="122"/>
        <v>0.74938871095498849</v>
      </c>
      <c r="N352">
        <f t="shared" si="123"/>
        <v>1.6172999999999999E-5</v>
      </c>
      <c r="O352" s="8">
        <f t="shared" si="124"/>
        <v>0.71177372999999999</v>
      </c>
      <c r="P352" s="8">
        <f t="shared" si="125"/>
        <v>1.2973730000000017E-2</v>
      </c>
      <c r="Q352" s="6">
        <f t="shared" si="126"/>
        <v>2.9479050215860069E-4</v>
      </c>
      <c r="R352" s="9">
        <f t="shared" si="127"/>
        <v>9.2357632614538828E-6</v>
      </c>
      <c r="S352">
        <f t="shared" si="128"/>
        <v>9.2357632614538829</v>
      </c>
      <c r="T352">
        <f t="shared" si="116"/>
        <v>0.5615834401067793</v>
      </c>
      <c r="U352">
        <f t="shared" si="117"/>
        <v>-8.079772075270153</v>
      </c>
      <c r="V352">
        <f t="shared" si="118"/>
        <v>65.282716788315355</v>
      </c>
    </row>
    <row r="353" spans="1:22" x14ac:dyDescent="0.35">
      <c r="A353" s="1">
        <v>43495</v>
      </c>
      <c r="B353" s="2">
        <v>0.83146990740740734</v>
      </c>
      <c r="C353" s="3">
        <f t="shared" si="119"/>
        <v>0.83146990740740734</v>
      </c>
      <c r="D353" s="2">
        <v>0.25</v>
      </c>
      <c r="E353" s="3">
        <f t="shared" si="120"/>
        <v>0.25</v>
      </c>
      <c r="F353" s="2">
        <f t="shared" si="121"/>
        <v>0.58146990740740734</v>
      </c>
      <c r="G353">
        <v>176348</v>
      </c>
      <c r="H353">
        <v>826</v>
      </c>
      <c r="I353">
        <v>16.059999999999999</v>
      </c>
      <c r="J353">
        <v>23.59</v>
      </c>
      <c r="K353">
        <v>78751</v>
      </c>
      <c r="L353">
        <v>50.72</v>
      </c>
      <c r="M353">
        <f t="shared" si="122"/>
        <v>0.75053667160289728</v>
      </c>
      <c r="N353">
        <f t="shared" si="123"/>
        <v>1.6273000000000002E-5</v>
      </c>
      <c r="O353" s="8">
        <f t="shared" si="124"/>
        <v>0.71617473000000009</v>
      </c>
      <c r="P353" s="8">
        <f t="shared" si="125"/>
        <v>1.7374730000000116E-2</v>
      </c>
      <c r="Q353" s="6">
        <f t="shared" si="126"/>
        <v>3.9479050215860295E-4</v>
      </c>
      <c r="R353" s="9">
        <f t="shared" si="127"/>
        <v>1.2367921814809479E-5</v>
      </c>
      <c r="S353">
        <f t="shared" si="128"/>
        <v>12.367921814809479</v>
      </c>
      <c r="T353">
        <f t="shared" si="116"/>
        <v>0.56330529542075525</v>
      </c>
      <c r="U353">
        <f t="shared" si="117"/>
        <v>-8.0809976089196827</v>
      </c>
      <c r="V353">
        <f t="shared" si="118"/>
        <v>65.302522355365625</v>
      </c>
    </row>
    <row r="354" spans="1:22" x14ac:dyDescent="0.35">
      <c r="A354" s="1">
        <v>43495</v>
      </c>
      <c r="B354" s="2">
        <v>0.83148148148148149</v>
      </c>
      <c r="C354" s="3">
        <f t="shared" si="119"/>
        <v>0.83148148148148149</v>
      </c>
      <c r="D354" s="2">
        <v>0.25</v>
      </c>
      <c r="E354" s="3">
        <f t="shared" si="120"/>
        <v>0.25</v>
      </c>
      <c r="F354" s="2">
        <f t="shared" si="121"/>
        <v>0.58148148148148149</v>
      </c>
      <c r="G354">
        <v>176849</v>
      </c>
      <c r="H354">
        <v>826</v>
      </c>
      <c r="I354">
        <v>16.02</v>
      </c>
      <c r="J354">
        <v>23.59</v>
      </c>
      <c r="K354">
        <v>78753</v>
      </c>
      <c r="L354">
        <v>50.72</v>
      </c>
      <c r="M354">
        <f t="shared" si="122"/>
        <v>0.74594482901126136</v>
      </c>
      <c r="N354">
        <f t="shared" si="123"/>
        <v>1.6273000000000002E-5</v>
      </c>
      <c r="O354" s="8">
        <f t="shared" si="124"/>
        <v>0.71617473000000009</v>
      </c>
      <c r="P354" s="8">
        <f t="shared" si="125"/>
        <v>1.7374730000000116E-2</v>
      </c>
      <c r="Q354" s="6">
        <f t="shared" si="126"/>
        <v>3.9479050215860295E-4</v>
      </c>
      <c r="R354" s="9">
        <f t="shared" si="127"/>
        <v>1.2367607720824112E-5</v>
      </c>
      <c r="S354">
        <f t="shared" si="128"/>
        <v>12.367607720824113</v>
      </c>
      <c r="T354">
        <f t="shared" si="116"/>
        <v>0.5564336879286399</v>
      </c>
      <c r="U354">
        <f t="shared" si="117"/>
        <v>-8.0760796605577738</v>
      </c>
      <c r="V354">
        <f t="shared" si="118"/>
        <v>65.223062683674968</v>
      </c>
    </row>
    <row r="355" spans="1:22" x14ac:dyDescent="0.35">
      <c r="A355" s="1">
        <v>43495</v>
      </c>
      <c r="B355" s="2">
        <v>0.83148148148148149</v>
      </c>
      <c r="C355" s="3">
        <f t="shared" si="119"/>
        <v>0.83148148148148149</v>
      </c>
      <c r="D355" s="2">
        <v>0.25</v>
      </c>
      <c r="E355" s="3">
        <f t="shared" si="120"/>
        <v>0.25</v>
      </c>
      <c r="F355" s="2">
        <f t="shared" si="121"/>
        <v>0.58148148148148149</v>
      </c>
      <c r="G355">
        <v>177346</v>
      </c>
      <c r="H355">
        <v>822</v>
      </c>
      <c r="I355">
        <v>16.02</v>
      </c>
      <c r="J355">
        <v>23.59</v>
      </c>
      <c r="K355">
        <v>78748</v>
      </c>
      <c r="L355">
        <v>50.72</v>
      </c>
      <c r="M355">
        <f t="shared" si="122"/>
        <v>0.74594482901126136</v>
      </c>
      <c r="N355">
        <f t="shared" si="123"/>
        <v>1.6139666666666667E-5</v>
      </c>
      <c r="O355" s="8">
        <f t="shared" si="124"/>
        <v>0.71030673</v>
      </c>
      <c r="P355" s="8">
        <f t="shared" si="125"/>
        <v>1.1506730000000021E-2</v>
      </c>
      <c r="Q355" s="6">
        <f t="shared" si="126"/>
        <v>2.6145716882526745E-4</v>
      </c>
      <c r="R355" s="9">
        <f t="shared" si="127"/>
        <v>8.1911925319337976E-6</v>
      </c>
      <c r="S355">
        <f t="shared" si="128"/>
        <v>8.1911925319337975</v>
      </c>
      <c r="T355">
        <f t="shared" si="116"/>
        <v>0.5564336879286399</v>
      </c>
      <c r="U355">
        <f t="shared" si="117"/>
        <v>-8.0760796605577738</v>
      </c>
      <c r="V355">
        <f t="shared" si="118"/>
        <v>65.223062683674968</v>
      </c>
    </row>
    <row r="356" spans="1:22" x14ac:dyDescent="0.35">
      <c r="A356" s="1">
        <v>43495</v>
      </c>
      <c r="B356" s="2">
        <v>0.83149305555555564</v>
      </c>
      <c r="C356" s="3">
        <f t="shared" si="119"/>
        <v>0.83149305555555564</v>
      </c>
      <c r="D356" s="2">
        <v>0.25</v>
      </c>
      <c r="E356" s="3">
        <f t="shared" si="120"/>
        <v>0.25</v>
      </c>
      <c r="F356" s="2">
        <f t="shared" si="121"/>
        <v>0.58149305555555564</v>
      </c>
      <c r="G356">
        <v>177851</v>
      </c>
      <c r="H356">
        <v>824</v>
      </c>
      <c r="I356">
        <v>16.010000000000002</v>
      </c>
      <c r="J356">
        <v>23.59</v>
      </c>
      <c r="K356">
        <v>78747</v>
      </c>
      <c r="L356">
        <v>50.72</v>
      </c>
      <c r="M356">
        <f t="shared" si="122"/>
        <v>0.74479686836335268</v>
      </c>
      <c r="N356">
        <f t="shared" si="123"/>
        <v>1.6206333333333334E-5</v>
      </c>
      <c r="O356" s="8">
        <f t="shared" si="124"/>
        <v>0.7132407300000001</v>
      </c>
      <c r="P356" s="8">
        <f t="shared" si="125"/>
        <v>1.4440730000000124E-2</v>
      </c>
      <c r="Q356" s="6">
        <f t="shared" si="126"/>
        <v>3.2812383549193647E-4</v>
      </c>
      <c r="R356" s="9">
        <f t="shared" si="127"/>
        <v>1.0279923300841875E-5</v>
      </c>
      <c r="S356">
        <f t="shared" si="128"/>
        <v>10.279923300841876</v>
      </c>
      <c r="T356">
        <f t="shared" si="116"/>
        <v>0.55472237512385736</v>
      </c>
      <c r="U356">
        <f t="shared" si="117"/>
        <v>-8.0748435843990514</v>
      </c>
      <c r="V356">
        <f t="shared" si="118"/>
        <v>65.203098912510526</v>
      </c>
    </row>
    <row r="357" spans="1:22" x14ac:dyDescent="0.35">
      <c r="A357" s="1">
        <v>43495</v>
      </c>
      <c r="B357" s="2">
        <v>0.83149305555555564</v>
      </c>
      <c r="C357" s="3">
        <f t="shared" si="119"/>
        <v>0.83149305555555564</v>
      </c>
      <c r="D357" s="2">
        <v>0.25</v>
      </c>
      <c r="E357" s="3">
        <f t="shared" si="120"/>
        <v>0.25</v>
      </c>
      <c r="F357" s="2">
        <f t="shared" si="121"/>
        <v>0.58149305555555564</v>
      </c>
      <c r="G357">
        <v>178349</v>
      </c>
      <c r="H357">
        <v>826</v>
      </c>
      <c r="I357">
        <v>16.04</v>
      </c>
      <c r="J357">
        <v>23.61</v>
      </c>
      <c r="K357">
        <v>78752</v>
      </c>
      <c r="L357">
        <v>50.72</v>
      </c>
      <c r="M357">
        <f t="shared" si="122"/>
        <v>0.74824075030707937</v>
      </c>
      <c r="N357">
        <f t="shared" si="123"/>
        <v>1.6273000000000002E-5</v>
      </c>
      <c r="O357" s="8">
        <f t="shared" si="124"/>
        <v>0.71617473000000009</v>
      </c>
      <c r="P357" s="8">
        <f t="shared" si="125"/>
        <v>1.7374730000000116E-2</v>
      </c>
      <c r="Q357" s="6">
        <f t="shared" si="126"/>
        <v>3.9479050215860295E-4</v>
      </c>
      <c r="R357" s="9">
        <f t="shared" si="127"/>
        <v>1.2368598341664471E-5</v>
      </c>
      <c r="S357">
        <f t="shared" si="128"/>
        <v>12.368598341664471</v>
      </c>
      <c r="T357">
        <f t="shared" si="116"/>
        <v>0.55986422042010109</v>
      </c>
      <c r="U357">
        <f t="shared" si="117"/>
        <v>-8.0785439059933246</v>
      </c>
      <c r="V357">
        <f t="shared" si="118"/>
        <v>65.262871641061878</v>
      </c>
    </row>
    <row r="358" spans="1:22" x14ac:dyDescent="0.35">
      <c r="A358" s="1">
        <v>43495</v>
      </c>
      <c r="B358" s="2">
        <v>0.83150462962962957</v>
      </c>
      <c r="C358" s="3">
        <f t="shared" si="119"/>
        <v>0.83150462962962957</v>
      </c>
      <c r="D358" s="2">
        <v>0.25</v>
      </c>
      <c r="E358" s="3">
        <f t="shared" si="120"/>
        <v>0.25</v>
      </c>
      <c r="F358" s="2">
        <f t="shared" si="121"/>
        <v>0.58150462962962957</v>
      </c>
      <c r="G358">
        <v>178845</v>
      </c>
      <c r="H358">
        <v>833</v>
      </c>
      <c r="I358">
        <v>16.07</v>
      </c>
      <c r="J358">
        <v>23.61</v>
      </c>
      <c r="K358">
        <v>78749</v>
      </c>
      <c r="L358">
        <v>50.72</v>
      </c>
      <c r="M358">
        <f t="shared" si="122"/>
        <v>0.75168463225080639</v>
      </c>
      <c r="N358">
        <f t="shared" si="123"/>
        <v>1.6506333333333335E-5</v>
      </c>
      <c r="O358" s="8">
        <f t="shared" si="124"/>
        <v>0.72644373000000007</v>
      </c>
      <c r="P358" s="8">
        <f t="shared" si="125"/>
        <v>2.7643730000000089E-2</v>
      </c>
      <c r="Q358" s="6">
        <f t="shared" si="126"/>
        <v>6.2812383549193569E-4</v>
      </c>
      <c r="R358" s="9">
        <f t="shared" si="127"/>
        <v>1.9679570186323116E-5</v>
      </c>
      <c r="S358">
        <f t="shared" si="128"/>
        <v>19.679570186323115</v>
      </c>
      <c r="T358">
        <f t="shared" si="116"/>
        <v>0.56502978636203005</v>
      </c>
      <c r="U358">
        <f t="shared" si="117"/>
        <v>-8.0822205069419155</v>
      </c>
      <c r="V358">
        <f t="shared" si="118"/>
        <v>65.322288322832435</v>
      </c>
    </row>
    <row r="359" spans="1:22" x14ac:dyDescent="0.35">
      <c r="A359" s="1">
        <v>43495</v>
      </c>
      <c r="B359" s="2">
        <v>0.83150462962962957</v>
      </c>
      <c r="C359" s="3">
        <f t="shared" si="119"/>
        <v>0.83150462962962957</v>
      </c>
      <c r="D359" s="2">
        <v>0.25</v>
      </c>
      <c r="E359" s="3">
        <f t="shared" si="120"/>
        <v>0.25</v>
      </c>
      <c r="F359" s="2">
        <f t="shared" si="121"/>
        <v>0.58150462962962957</v>
      </c>
      <c r="G359">
        <v>179347</v>
      </c>
      <c r="H359">
        <v>835</v>
      </c>
      <c r="I359">
        <v>16.13</v>
      </c>
      <c r="J359">
        <v>23.61</v>
      </c>
      <c r="K359">
        <v>78744</v>
      </c>
      <c r="L359">
        <v>50.72</v>
      </c>
      <c r="M359">
        <f t="shared" si="122"/>
        <v>0.75857239613826022</v>
      </c>
      <c r="N359">
        <f t="shared" si="123"/>
        <v>1.6572999999999999E-5</v>
      </c>
      <c r="O359" s="8">
        <f t="shared" si="124"/>
        <v>0.72937772999999995</v>
      </c>
      <c r="P359" s="8">
        <f t="shared" si="125"/>
        <v>3.057772999999997E-2</v>
      </c>
      <c r="Q359" s="6">
        <f t="shared" si="126"/>
        <v>6.9479050215859968E-4</v>
      </c>
      <c r="R359" s="9">
        <f t="shared" si="127"/>
        <v>2.176966687751133E-5</v>
      </c>
      <c r="S359">
        <f t="shared" si="128"/>
        <v>21.76966687751133</v>
      </c>
      <c r="T359">
        <f t="shared" si="116"/>
        <v>0.57543208018294156</v>
      </c>
      <c r="U359">
        <f t="shared" si="117"/>
        <v>-8.0895025469020414</v>
      </c>
      <c r="V359">
        <f t="shared" si="118"/>
        <v>65.440051456334615</v>
      </c>
    </row>
    <row r="360" spans="1:22" x14ac:dyDescent="0.35">
      <c r="A360" s="1">
        <v>43495</v>
      </c>
      <c r="B360" s="2">
        <v>0.83151620370370372</v>
      </c>
      <c r="C360" s="3">
        <f t="shared" si="119"/>
        <v>0.83151620370370372</v>
      </c>
      <c r="D360" s="2">
        <v>0.25</v>
      </c>
      <c r="E360" s="3">
        <f t="shared" si="120"/>
        <v>0.25</v>
      </c>
      <c r="F360" s="2">
        <f t="shared" si="121"/>
        <v>0.58151620370370372</v>
      </c>
      <c r="G360">
        <v>179849</v>
      </c>
      <c r="H360">
        <v>818</v>
      </c>
      <c r="I360">
        <v>16.07</v>
      </c>
      <c r="J360">
        <v>23.61</v>
      </c>
      <c r="K360">
        <v>78749</v>
      </c>
      <c r="L360">
        <v>50.72</v>
      </c>
      <c r="M360">
        <f t="shared" si="122"/>
        <v>0.75168463225080639</v>
      </c>
      <c r="N360">
        <f t="shared" si="123"/>
        <v>1.6006333333333333E-5</v>
      </c>
      <c r="O360" s="8">
        <f t="shared" si="124"/>
        <v>0.70443873000000001</v>
      </c>
      <c r="P360" s="8">
        <f t="shared" si="125"/>
        <v>5.6387300000000362E-3</v>
      </c>
      <c r="Q360" s="6">
        <f t="shared" si="126"/>
        <v>1.2812383549193449E-4</v>
      </c>
      <c r="R360" s="9">
        <f t="shared" si="127"/>
        <v>4.0142116420875943E-6</v>
      </c>
      <c r="S360">
        <f t="shared" si="128"/>
        <v>4.0142116420875942</v>
      </c>
      <c r="T360">
        <f t="shared" si="116"/>
        <v>0.56502978636203005</v>
      </c>
      <c r="U360">
        <f t="shared" si="117"/>
        <v>-8.0822205069419155</v>
      </c>
      <c r="V360">
        <f t="shared" si="118"/>
        <v>65.322288322832435</v>
      </c>
    </row>
    <row r="361" spans="1:22" x14ac:dyDescent="0.35">
      <c r="A361" s="1">
        <v>43495</v>
      </c>
      <c r="B361" s="2">
        <v>0.83151620370370372</v>
      </c>
      <c r="C361" s="3">
        <f t="shared" si="119"/>
        <v>0.83151620370370372</v>
      </c>
      <c r="D361" s="2">
        <v>0.25</v>
      </c>
      <c r="E361" s="3">
        <f t="shared" si="120"/>
        <v>0.25</v>
      </c>
      <c r="F361" s="2">
        <f t="shared" si="121"/>
        <v>0.58151620370370372</v>
      </c>
      <c r="G361">
        <v>180348</v>
      </c>
      <c r="H361">
        <v>822</v>
      </c>
      <c r="I361">
        <v>16.07</v>
      </c>
      <c r="J361">
        <v>23.61</v>
      </c>
      <c r="K361">
        <v>78747</v>
      </c>
      <c r="L361">
        <v>50.72</v>
      </c>
      <c r="M361">
        <f t="shared" si="122"/>
        <v>0.75168463225080639</v>
      </c>
      <c r="N361">
        <f t="shared" si="123"/>
        <v>1.6139666666666667E-5</v>
      </c>
      <c r="O361" s="8">
        <f t="shared" si="124"/>
        <v>0.71030673</v>
      </c>
      <c r="P361" s="8">
        <f t="shared" si="125"/>
        <v>1.1506730000000021E-2</v>
      </c>
      <c r="Q361" s="6">
        <f t="shared" si="126"/>
        <v>2.6145716882526745E-4</v>
      </c>
      <c r="R361" s="9">
        <f t="shared" si="127"/>
        <v>8.1918486368084513E-6</v>
      </c>
      <c r="S361">
        <f t="shared" si="128"/>
        <v>8.1918486368084515</v>
      </c>
      <c r="T361">
        <f t="shared" si="116"/>
        <v>0.56502978636203005</v>
      </c>
      <c r="U361">
        <f t="shared" si="117"/>
        <v>-8.0822205069419155</v>
      </c>
      <c r="V361">
        <f t="shared" si="118"/>
        <v>65.322288322832435</v>
      </c>
    </row>
    <row r="362" spans="1:22" x14ac:dyDescent="0.35">
      <c r="A362" s="1">
        <v>43495</v>
      </c>
      <c r="B362" s="2">
        <v>0.83152777777777775</v>
      </c>
      <c r="C362" s="3">
        <f t="shared" si="119"/>
        <v>0.83152777777777775</v>
      </c>
      <c r="D362" s="2">
        <v>0.25</v>
      </c>
      <c r="E362" s="3">
        <f t="shared" si="120"/>
        <v>0.25</v>
      </c>
      <c r="F362" s="2">
        <f t="shared" si="121"/>
        <v>0.58152777777777775</v>
      </c>
      <c r="G362">
        <v>180850</v>
      </c>
      <c r="H362">
        <v>834</v>
      </c>
      <c r="I362">
        <v>16.03</v>
      </c>
      <c r="J362">
        <v>23.61</v>
      </c>
      <c r="K362">
        <v>78744</v>
      </c>
      <c r="L362">
        <v>50.72</v>
      </c>
      <c r="M362">
        <f t="shared" si="122"/>
        <v>0.74709278965917059</v>
      </c>
      <c r="N362">
        <f t="shared" si="123"/>
        <v>1.6539666666666667E-5</v>
      </c>
      <c r="O362" s="8">
        <f t="shared" si="124"/>
        <v>0.72791073000000006</v>
      </c>
      <c r="P362" s="8">
        <f t="shared" si="125"/>
        <v>2.9110730000000085E-2</v>
      </c>
      <c r="Q362" s="6">
        <f t="shared" si="126"/>
        <v>6.6145716882526893E-4</v>
      </c>
      <c r="R362" s="9">
        <f t="shared" si="127"/>
        <v>2.0725243327780643E-5</v>
      </c>
      <c r="S362">
        <f t="shared" si="128"/>
        <v>20.725243327780642</v>
      </c>
      <c r="T362">
        <f t="shared" si="116"/>
        <v>0.55814763636072173</v>
      </c>
      <c r="U362">
        <f t="shared" si="117"/>
        <v>-8.0773131010891994</v>
      </c>
      <c r="V362">
        <f t="shared" si="118"/>
        <v>65.242986933027225</v>
      </c>
    </row>
    <row r="363" spans="1:22" x14ac:dyDescent="0.35">
      <c r="A363" s="1">
        <v>43495</v>
      </c>
      <c r="B363" s="2">
        <v>0.83152777777777775</v>
      </c>
      <c r="C363" s="3">
        <f t="shared" si="119"/>
        <v>0.83152777777777775</v>
      </c>
      <c r="D363" s="2">
        <v>0.25</v>
      </c>
      <c r="E363" s="3">
        <f t="shared" si="120"/>
        <v>0.25</v>
      </c>
      <c r="F363" s="2">
        <f t="shared" si="121"/>
        <v>0.58152777777777775</v>
      </c>
      <c r="G363">
        <v>181352</v>
      </c>
      <c r="H363">
        <v>823</v>
      </c>
      <c r="I363">
        <v>15.98</v>
      </c>
      <c r="J363">
        <v>23.61</v>
      </c>
      <c r="K363">
        <v>78745</v>
      </c>
      <c r="L363">
        <v>50.72</v>
      </c>
      <c r="M363">
        <f t="shared" si="122"/>
        <v>0.74135298641962555</v>
      </c>
      <c r="N363">
        <f t="shared" si="123"/>
        <v>1.6172999999999999E-5</v>
      </c>
      <c r="O363" s="8">
        <f t="shared" si="124"/>
        <v>0.71177372999999999</v>
      </c>
      <c r="P363" s="8">
        <f t="shared" si="125"/>
        <v>1.2973730000000017E-2</v>
      </c>
      <c r="Q363" s="6">
        <f t="shared" si="126"/>
        <v>2.9479050215860069E-4</v>
      </c>
      <c r="R363" s="9">
        <f t="shared" si="127"/>
        <v>9.2364669833355095E-6</v>
      </c>
      <c r="S363">
        <f t="shared" si="128"/>
        <v>9.2364669833355091</v>
      </c>
      <c r="T363">
        <f t="shared" si="116"/>
        <v>0.54960425047329753</v>
      </c>
      <c r="U363">
        <f t="shared" si="117"/>
        <v>-8.0711195421590904</v>
      </c>
      <c r="V363">
        <f t="shared" si="118"/>
        <v>65.142970663822368</v>
      </c>
    </row>
    <row r="364" spans="1:22" x14ac:dyDescent="0.35">
      <c r="A364" s="1">
        <v>43495</v>
      </c>
      <c r="B364" s="2">
        <v>0.8315393518518519</v>
      </c>
      <c r="C364" s="3">
        <f t="shared" si="119"/>
        <v>0.8315393518518519</v>
      </c>
      <c r="D364" s="2">
        <v>0.25</v>
      </c>
      <c r="E364" s="3">
        <f t="shared" si="120"/>
        <v>0.25</v>
      </c>
      <c r="F364" s="2">
        <f t="shared" si="121"/>
        <v>0.5815393518518519</v>
      </c>
      <c r="G364">
        <v>181854</v>
      </c>
      <c r="H364">
        <v>822</v>
      </c>
      <c r="I364">
        <v>15.88</v>
      </c>
      <c r="J364">
        <v>23.61</v>
      </c>
      <c r="K364">
        <v>78745</v>
      </c>
      <c r="L364">
        <v>50.72</v>
      </c>
      <c r="M364">
        <f t="shared" si="122"/>
        <v>0.72987337994053569</v>
      </c>
      <c r="N364">
        <f t="shared" si="123"/>
        <v>1.6139666666666667E-5</v>
      </c>
      <c r="O364" s="8">
        <f t="shared" si="124"/>
        <v>0.71030673</v>
      </c>
      <c r="P364" s="8">
        <f t="shared" si="125"/>
        <v>1.1506730000000021E-2</v>
      </c>
      <c r="Q364" s="6">
        <f t="shared" si="126"/>
        <v>2.6145716882526745E-4</v>
      </c>
      <c r="R364" s="9">
        <f t="shared" si="127"/>
        <v>8.1920566969681268E-6</v>
      </c>
      <c r="S364">
        <f t="shared" si="128"/>
        <v>8.1920566969681268</v>
      </c>
      <c r="T364">
        <f t="shared" si="116"/>
        <v>0.53271515074582154</v>
      </c>
      <c r="U364">
        <f t="shared" si="117"/>
        <v>-8.0585347522515036</v>
      </c>
      <c r="V364">
        <f t="shared" si="118"/>
        <v>64.939982353245199</v>
      </c>
    </row>
    <row r="365" spans="1:22" x14ac:dyDescent="0.35">
      <c r="A365" s="1">
        <v>43495</v>
      </c>
      <c r="B365" s="2">
        <v>0.8315393518518519</v>
      </c>
      <c r="C365" s="3">
        <f t="shared" si="119"/>
        <v>0.8315393518518519</v>
      </c>
      <c r="D365" s="2">
        <v>0.25</v>
      </c>
      <c r="E365" s="3">
        <f t="shared" si="120"/>
        <v>0.25</v>
      </c>
      <c r="F365" s="2">
        <f t="shared" si="121"/>
        <v>0.5815393518518519</v>
      </c>
      <c r="G365">
        <v>182355</v>
      </c>
      <c r="H365">
        <v>827</v>
      </c>
      <c r="I365">
        <v>15.93</v>
      </c>
      <c r="J365">
        <v>23.61</v>
      </c>
      <c r="K365">
        <v>78741</v>
      </c>
      <c r="L365">
        <v>50.68</v>
      </c>
      <c r="M365">
        <f t="shared" si="122"/>
        <v>0.73561318318008051</v>
      </c>
      <c r="N365">
        <f t="shared" si="123"/>
        <v>1.6306333333333333E-5</v>
      </c>
      <c r="O365" s="8">
        <f t="shared" si="124"/>
        <v>0.71764172999999998</v>
      </c>
      <c r="P365" s="8">
        <f t="shared" si="125"/>
        <v>1.8841730000000001E-2</v>
      </c>
      <c r="Q365" s="6">
        <f t="shared" si="126"/>
        <v>4.281238354919337E-4</v>
      </c>
      <c r="R365" s="9">
        <f t="shared" si="127"/>
        <v>1.3414789558206702E-5</v>
      </c>
      <c r="S365">
        <f t="shared" si="128"/>
        <v>13.414789558206701</v>
      </c>
      <c r="T365">
        <f t="shared" si="116"/>
        <v>0.54112675526833065</v>
      </c>
      <c r="U365">
        <f t="shared" si="117"/>
        <v>-8.0648600925465264</v>
      </c>
      <c r="V365">
        <f t="shared" si="118"/>
        <v>65.041968312349567</v>
      </c>
    </row>
    <row r="366" spans="1:22" x14ac:dyDescent="0.35">
      <c r="A366" s="1">
        <v>43495</v>
      </c>
      <c r="B366" s="2">
        <v>0.83155092592592583</v>
      </c>
      <c r="C366" s="3">
        <f t="shared" si="119"/>
        <v>0.83155092592592583</v>
      </c>
      <c r="D366" s="2">
        <v>0.25</v>
      </c>
      <c r="E366" s="3">
        <f t="shared" si="120"/>
        <v>0.25</v>
      </c>
      <c r="F366" s="2">
        <f t="shared" si="121"/>
        <v>0.58155092592592583</v>
      </c>
      <c r="G366">
        <v>182857</v>
      </c>
      <c r="H366">
        <v>825</v>
      </c>
      <c r="I366">
        <v>15.93</v>
      </c>
      <c r="J366">
        <v>23.61</v>
      </c>
      <c r="K366">
        <v>78741</v>
      </c>
      <c r="L366">
        <v>50.68</v>
      </c>
      <c r="M366">
        <f t="shared" si="122"/>
        <v>0.73561318318008051</v>
      </c>
      <c r="N366">
        <f t="shared" si="123"/>
        <v>1.6239666666666666E-5</v>
      </c>
      <c r="O366" s="8">
        <f t="shared" si="124"/>
        <v>0.71470772999999999</v>
      </c>
      <c r="P366" s="8">
        <f t="shared" si="125"/>
        <v>1.5907730000000009E-2</v>
      </c>
      <c r="Q366" s="6">
        <f t="shared" si="126"/>
        <v>3.6145716882526722E-4</v>
      </c>
      <c r="R366" s="9">
        <f t="shared" si="127"/>
        <v>1.1325862874522225E-5</v>
      </c>
      <c r="S366">
        <f t="shared" si="128"/>
        <v>11.325862874522224</v>
      </c>
      <c r="T366">
        <f t="shared" si="116"/>
        <v>0.54112675526833065</v>
      </c>
      <c r="U366">
        <f t="shared" si="117"/>
        <v>-8.0648600925465264</v>
      </c>
      <c r="V366">
        <f t="shared" si="118"/>
        <v>65.041968312349567</v>
      </c>
    </row>
    <row r="367" spans="1:22" x14ac:dyDescent="0.35">
      <c r="A367" s="1">
        <v>43495</v>
      </c>
      <c r="B367" s="2">
        <v>0.83155092592592583</v>
      </c>
      <c r="C367" s="3">
        <f t="shared" si="119"/>
        <v>0.83155092592592583</v>
      </c>
      <c r="D367" s="2">
        <v>0.25</v>
      </c>
      <c r="E367" s="3">
        <f t="shared" si="120"/>
        <v>0.25</v>
      </c>
      <c r="F367" s="2">
        <f t="shared" si="121"/>
        <v>0.58155092592592583</v>
      </c>
      <c r="G367">
        <v>183359</v>
      </c>
      <c r="H367">
        <v>822</v>
      </c>
      <c r="I367">
        <v>15.77</v>
      </c>
      <c r="J367">
        <v>23.61</v>
      </c>
      <c r="K367">
        <v>78741</v>
      </c>
      <c r="L367">
        <v>50.68</v>
      </c>
      <c r="M367">
        <f t="shared" si="122"/>
        <v>0.71724581281353672</v>
      </c>
      <c r="N367">
        <f t="shared" si="123"/>
        <v>1.6139666666666667E-5</v>
      </c>
      <c r="O367" s="8">
        <f t="shared" si="124"/>
        <v>0.71030673</v>
      </c>
      <c r="P367" s="8">
        <f t="shared" si="125"/>
        <v>1.1506730000000021E-2</v>
      </c>
      <c r="Q367" s="6">
        <f t="shared" si="126"/>
        <v>2.6145716882526745E-4</v>
      </c>
      <c r="R367" s="9">
        <f t="shared" si="127"/>
        <v>8.1924728489955056E-6</v>
      </c>
      <c r="S367">
        <f t="shared" si="128"/>
        <v>8.1924728489955054</v>
      </c>
      <c r="T367">
        <f t="shared" si="116"/>
        <v>0.5144415559985509</v>
      </c>
      <c r="U367">
        <f t="shared" si="117"/>
        <v>-8.044387068400205</v>
      </c>
      <c r="V367">
        <f t="shared" si="118"/>
        <v>64.712163306244449</v>
      </c>
    </row>
    <row r="368" spans="1:22" x14ac:dyDescent="0.35">
      <c r="A368" s="1">
        <v>43495</v>
      </c>
      <c r="B368" s="2">
        <v>0.83156249999999998</v>
      </c>
      <c r="C368" s="3">
        <f t="shared" si="119"/>
        <v>0.83156249999999998</v>
      </c>
      <c r="D368" s="2">
        <v>0.25</v>
      </c>
      <c r="E368" s="3">
        <f t="shared" si="120"/>
        <v>0.25</v>
      </c>
      <c r="F368" s="2">
        <f t="shared" si="121"/>
        <v>0.58156249999999998</v>
      </c>
      <c r="G368">
        <v>183861</v>
      </c>
      <c r="H368">
        <v>826</v>
      </c>
      <c r="I368">
        <v>15.68</v>
      </c>
      <c r="J368">
        <v>23.61</v>
      </c>
      <c r="K368">
        <v>78739</v>
      </c>
      <c r="L368">
        <v>50.68</v>
      </c>
      <c r="M368">
        <f t="shared" si="122"/>
        <v>0.70691416698235576</v>
      </c>
      <c r="N368">
        <f t="shared" si="123"/>
        <v>1.6273000000000002E-5</v>
      </c>
      <c r="O368" s="8">
        <f t="shared" si="124"/>
        <v>0.71617473000000009</v>
      </c>
      <c r="P368" s="8">
        <f t="shared" si="125"/>
        <v>1.7374730000000116E-2</v>
      </c>
      <c r="Q368" s="6">
        <f t="shared" si="126"/>
        <v>3.9479050215860295E-4</v>
      </c>
      <c r="R368" s="9">
        <f t="shared" si="127"/>
        <v>1.2370640427269337E-5</v>
      </c>
      <c r="S368">
        <f t="shared" si="128"/>
        <v>12.370640427269336</v>
      </c>
      <c r="T368">
        <f t="shared" si="116"/>
        <v>0.49972763948035798</v>
      </c>
      <c r="U368">
        <f t="shared" si="117"/>
        <v>-8.0325744842468403</v>
      </c>
      <c r="V368">
        <f t="shared" si="118"/>
        <v>64.522252844973394</v>
      </c>
    </row>
    <row r="369" spans="1:22" x14ac:dyDescent="0.35">
      <c r="A369" s="1">
        <v>43495</v>
      </c>
      <c r="B369" s="2">
        <v>0.83156249999999998</v>
      </c>
      <c r="C369" s="3">
        <f t="shared" si="119"/>
        <v>0.83156249999999998</v>
      </c>
      <c r="D369" s="2">
        <v>0.25</v>
      </c>
      <c r="E369" s="3">
        <f t="shared" si="120"/>
        <v>0.25</v>
      </c>
      <c r="F369" s="2">
        <f t="shared" si="121"/>
        <v>0.58156249999999998</v>
      </c>
      <c r="G369">
        <v>184363</v>
      </c>
      <c r="H369">
        <v>822</v>
      </c>
      <c r="I369">
        <v>15.72</v>
      </c>
      <c r="J369">
        <v>23.61</v>
      </c>
      <c r="K369">
        <v>78743</v>
      </c>
      <c r="L369">
        <v>50.68</v>
      </c>
      <c r="M369">
        <f t="shared" si="122"/>
        <v>0.71150600957399179</v>
      </c>
      <c r="N369">
        <f t="shared" si="123"/>
        <v>1.6139666666666667E-5</v>
      </c>
      <c r="O369" s="8">
        <f t="shared" si="124"/>
        <v>0.71030673</v>
      </c>
      <c r="P369" s="8">
        <f t="shared" si="125"/>
        <v>1.1506730000000021E-2</v>
      </c>
      <c r="Q369" s="6">
        <f t="shared" si="126"/>
        <v>2.6145716882526745E-4</v>
      </c>
      <c r="R369" s="9">
        <f t="shared" si="127"/>
        <v>8.1922647676968761E-6</v>
      </c>
      <c r="S369">
        <f t="shared" si="128"/>
        <v>8.1922647676968765</v>
      </c>
      <c r="T369">
        <f t="shared" si="116"/>
        <v>0.50624080165990526</v>
      </c>
      <c r="U369">
        <f t="shared" si="117"/>
        <v>-8.0378508779213185</v>
      </c>
      <c r="V369">
        <f t="shared" si="118"/>
        <v>64.607046735700507</v>
      </c>
    </row>
    <row r="370" spans="1:22" x14ac:dyDescent="0.35">
      <c r="A370" s="1">
        <v>43495</v>
      </c>
      <c r="B370" s="2">
        <v>0.83157407407407413</v>
      </c>
      <c r="C370" s="3">
        <f t="shared" si="119"/>
        <v>0.83157407407407413</v>
      </c>
      <c r="D370" s="2">
        <v>0.25</v>
      </c>
      <c r="E370" s="3">
        <f t="shared" si="120"/>
        <v>0.25</v>
      </c>
      <c r="F370" s="2">
        <f t="shared" si="121"/>
        <v>0.58157407407407413</v>
      </c>
      <c r="G370">
        <v>184864</v>
      </c>
      <c r="H370">
        <v>833</v>
      </c>
      <c r="I370">
        <v>15.69</v>
      </c>
      <c r="J370">
        <v>23.61</v>
      </c>
      <c r="K370">
        <v>78739</v>
      </c>
      <c r="L370">
        <v>50.68</v>
      </c>
      <c r="M370">
        <f t="shared" si="122"/>
        <v>0.70806212763026477</v>
      </c>
      <c r="N370">
        <f t="shared" si="123"/>
        <v>1.6506333333333335E-5</v>
      </c>
      <c r="O370" s="8">
        <f t="shared" si="124"/>
        <v>0.72644373000000007</v>
      </c>
      <c r="P370" s="8">
        <f t="shared" si="125"/>
        <v>2.7643730000000089E-2</v>
      </c>
      <c r="Q370" s="6">
        <f t="shared" si="126"/>
        <v>6.2812383549193569E-4</v>
      </c>
      <c r="R370" s="9">
        <f t="shared" si="127"/>
        <v>1.9682069528477108E-5</v>
      </c>
      <c r="S370">
        <f t="shared" si="128"/>
        <v>19.682069528477108</v>
      </c>
      <c r="T370">
        <f t="shared" si="116"/>
        <v>0.50135197658429731</v>
      </c>
      <c r="U370">
        <f t="shared" si="117"/>
        <v>-8.0338975361064069</v>
      </c>
      <c r="V370">
        <f t="shared" si="118"/>
        <v>64.543509620656593</v>
      </c>
    </row>
    <row r="371" spans="1:22" x14ac:dyDescent="0.35">
      <c r="A371" s="1">
        <v>43495</v>
      </c>
      <c r="B371" s="2">
        <v>0.83157407407407413</v>
      </c>
      <c r="C371" s="3">
        <f t="shared" si="119"/>
        <v>0.83157407407407413</v>
      </c>
      <c r="D371" s="2">
        <v>0.25</v>
      </c>
      <c r="E371" s="3">
        <f t="shared" si="120"/>
        <v>0.25</v>
      </c>
      <c r="F371" s="2">
        <f t="shared" si="121"/>
        <v>0.58157407407407413</v>
      </c>
      <c r="G371">
        <v>185366</v>
      </c>
      <c r="H371">
        <v>827</v>
      </c>
      <c r="I371">
        <v>15.77</v>
      </c>
      <c r="J371">
        <v>23.63</v>
      </c>
      <c r="K371">
        <v>78738</v>
      </c>
      <c r="L371">
        <v>50.68</v>
      </c>
      <c r="M371">
        <f t="shared" si="122"/>
        <v>0.71724581281353672</v>
      </c>
      <c r="N371">
        <f t="shared" si="123"/>
        <v>1.6306333333333333E-5</v>
      </c>
      <c r="O371" s="8">
        <f t="shared" si="124"/>
        <v>0.71764172999999998</v>
      </c>
      <c r="P371" s="8">
        <f t="shared" si="125"/>
        <v>1.8841730000000001E-2</v>
      </c>
      <c r="Q371" s="6">
        <f t="shared" si="126"/>
        <v>4.281238354919337E-4</v>
      </c>
      <c r="R371" s="9">
        <f t="shared" si="127"/>
        <v>1.3416204793544661E-5</v>
      </c>
      <c r="S371">
        <f t="shared" si="128"/>
        <v>13.416204793544662</v>
      </c>
      <c r="T371">
        <f t="shared" si="116"/>
        <v>0.5144415559985509</v>
      </c>
      <c r="U371">
        <f t="shared" si="117"/>
        <v>-8.044387068400205</v>
      </c>
      <c r="V371">
        <f t="shared" si="118"/>
        <v>64.712163306244449</v>
      </c>
    </row>
    <row r="372" spans="1:22" x14ac:dyDescent="0.35">
      <c r="A372" s="1">
        <v>43495</v>
      </c>
      <c r="B372" s="2">
        <v>0.83158564814814817</v>
      </c>
      <c r="C372" s="3">
        <f t="shared" si="119"/>
        <v>0.83158564814814817</v>
      </c>
      <c r="D372" s="2">
        <v>0.25</v>
      </c>
      <c r="E372" s="3">
        <f t="shared" si="120"/>
        <v>0.25</v>
      </c>
      <c r="F372" s="2">
        <f t="shared" si="121"/>
        <v>0.58158564814814817</v>
      </c>
      <c r="G372">
        <v>185868</v>
      </c>
      <c r="H372">
        <v>820</v>
      </c>
      <c r="I372">
        <v>15.8</v>
      </c>
      <c r="J372">
        <v>23.61</v>
      </c>
      <c r="K372">
        <v>78734</v>
      </c>
      <c r="L372">
        <v>50.68</v>
      </c>
      <c r="M372">
        <f t="shared" si="122"/>
        <v>0.72068969475726374</v>
      </c>
      <c r="N372">
        <f t="shared" si="123"/>
        <v>1.6073E-5</v>
      </c>
      <c r="O372" s="8">
        <f t="shared" si="124"/>
        <v>0.70737273000000001</v>
      </c>
      <c r="P372" s="8">
        <f t="shared" si="125"/>
        <v>8.5727300000000284E-3</v>
      </c>
      <c r="Q372" s="6">
        <f t="shared" si="126"/>
        <v>1.9479050215860097E-4</v>
      </c>
      <c r="R372" s="9">
        <f t="shared" si="127"/>
        <v>6.1040888130001716E-6</v>
      </c>
      <c r="S372">
        <f t="shared" si="128"/>
        <v>6.104088813000172</v>
      </c>
      <c r="T372">
        <f t="shared" si="116"/>
        <v>0.51939363612931799</v>
      </c>
      <c r="U372">
        <f t="shared" si="117"/>
        <v>-8.0482771551599566</v>
      </c>
      <c r="V372">
        <f t="shared" si="118"/>
        <v>64.774765166269646</v>
      </c>
    </row>
    <row r="373" spans="1:22" x14ac:dyDescent="0.35">
      <c r="A373" s="1">
        <v>43495</v>
      </c>
      <c r="B373" s="2">
        <v>0.83158564814814817</v>
      </c>
      <c r="C373" s="3">
        <f t="shared" si="119"/>
        <v>0.83158564814814817</v>
      </c>
      <c r="D373" s="2">
        <v>0.25</v>
      </c>
      <c r="E373" s="3">
        <f t="shared" si="120"/>
        <v>0.25</v>
      </c>
      <c r="F373" s="2">
        <f t="shared" si="121"/>
        <v>0.58158564814814817</v>
      </c>
      <c r="G373">
        <v>186370</v>
      </c>
      <c r="H373">
        <v>821</v>
      </c>
      <c r="I373">
        <v>15.7</v>
      </c>
      <c r="J373">
        <v>23.61</v>
      </c>
      <c r="K373">
        <v>78737</v>
      </c>
      <c r="L373">
        <v>50.68</v>
      </c>
      <c r="M373">
        <f t="shared" si="122"/>
        <v>0.70921008827817367</v>
      </c>
      <c r="N373">
        <f t="shared" si="123"/>
        <v>1.6106333333333332E-5</v>
      </c>
      <c r="O373" s="8">
        <f t="shared" si="124"/>
        <v>0.70883972999999989</v>
      </c>
      <c r="P373" s="8">
        <f t="shared" si="125"/>
        <v>1.0039729999999913E-2</v>
      </c>
      <c r="Q373" s="6">
        <f t="shared" si="126"/>
        <v>2.2812383549193169E-4</v>
      </c>
      <c r="R373" s="9">
        <f t="shared" si="127"/>
        <v>7.1483726405978019E-6</v>
      </c>
      <c r="S373">
        <f t="shared" si="128"/>
        <v>7.1483726405978016</v>
      </c>
      <c r="T373">
        <f t="shared" si="116"/>
        <v>0.50297894931553488</v>
      </c>
      <c r="U373">
        <f t="shared" si="117"/>
        <v>-8.0352179523386766</v>
      </c>
      <c r="V373">
        <f t="shared" si="118"/>
        <v>64.564727541585754</v>
      </c>
    </row>
    <row r="374" spans="1:22" x14ac:dyDescent="0.35">
      <c r="A374" s="1">
        <v>43495</v>
      </c>
      <c r="B374" s="2">
        <v>0.83159722222222221</v>
      </c>
      <c r="C374" s="3">
        <f t="shared" si="119"/>
        <v>0.83159722222222221</v>
      </c>
      <c r="D374" s="2">
        <v>0.25</v>
      </c>
      <c r="E374" s="3">
        <f t="shared" si="120"/>
        <v>0.25</v>
      </c>
      <c r="F374" s="2">
        <f t="shared" si="121"/>
        <v>0.58159722222222221</v>
      </c>
      <c r="G374">
        <v>186871</v>
      </c>
      <c r="H374">
        <v>835</v>
      </c>
      <c r="I374">
        <v>15.67</v>
      </c>
      <c r="J374">
        <v>23.61</v>
      </c>
      <c r="K374">
        <v>78738</v>
      </c>
      <c r="L374">
        <v>50.65</v>
      </c>
      <c r="M374">
        <f t="shared" si="122"/>
        <v>0.70576620633444687</v>
      </c>
      <c r="N374">
        <f t="shared" si="123"/>
        <v>1.6572999999999999E-5</v>
      </c>
      <c r="O374" s="8">
        <f t="shared" si="124"/>
        <v>0.72937772999999995</v>
      </c>
      <c r="P374" s="8">
        <f t="shared" si="125"/>
        <v>3.057772999999997E-2</v>
      </c>
      <c r="Q374" s="6">
        <f t="shared" si="126"/>
        <v>6.9479050215859968E-4</v>
      </c>
      <c r="R374" s="9">
        <f t="shared" si="127"/>
        <v>2.1771325771581097E-5</v>
      </c>
      <c r="S374">
        <f t="shared" si="128"/>
        <v>21.771325771581097</v>
      </c>
      <c r="T374">
        <f t="shared" ref="T374:T384" si="129">M374^2</f>
        <v>0.49810593800371705</v>
      </c>
      <c r="U374">
        <f t="shared" ref="U374:U384" si="130">T374-(2.5675*M374)-6.7173</f>
        <v>-8.0312487967599751</v>
      </c>
      <c r="V374">
        <f t="shared" ref="V374:V384" si="131">U374^2</f>
        <v>64.500957235458543</v>
      </c>
    </row>
    <row r="375" spans="1:22" x14ac:dyDescent="0.35">
      <c r="A375" s="1">
        <v>43495</v>
      </c>
      <c r="B375" s="2">
        <v>0.83159722222222221</v>
      </c>
      <c r="C375" s="3">
        <f t="shared" si="119"/>
        <v>0.83159722222222221</v>
      </c>
      <c r="D375" s="2">
        <v>0.25</v>
      </c>
      <c r="E375" s="3">
        <f t="shared" si="120"/>
        <v>0.25</v>
      </c>
      <c r="F375" s="2">
        <f t="shared" si="121"/>
        <v>0.58159722222222221</v>
      </c>
      <c r="G375">
        <v>187373</v>
      </c>
      <c r="H375">
        <v>824</v>
      </c>
      <c r="I375">
        <v>15.67</v>
      </c>
      <c r="J375">
        <v>23.61</v>
      </c>
      <c r="K375">
        <v>78734</v>
      </c>
      <c r="L375">
        <v>50.65</v>
      </c>
      <c r="M375">
        <f t="shared" si="122"/>
        <v>0.70576620633444687</v>
      </c>
      <c r="N375">
        <f t="shared" si="123"/>
        <v>1.6206333333333334E-5</v>
      </c>
      <c r="O375" s="8">
        <f t="shared" si="124"/>
        <v>0.7132407300000001</v>
      </c>
      <c r="P375" s="8">
        <f t="shared" si="125"/>
        <v>1.4440730000000124E-2</v>
      </c>
      <c r="Q375" s="6">
        <f t="shared" si="126"/>
        <v>3.2812383549193647E-4</v>
      </c>
      <c r="R375" s="9">
        <f t="shared" si="127"/>
        <v>1.0282313620580192E-5</v>
      </c>
      <c r="S375">
        <f t="shared" si="128"/>
        <v>10.282313620580192</v>
      </c>
      <c r="T375">
        <f t="shared" si="129"/>
        <v>0.49810593800371705</v>
      </c>
      <c r="U375">
        <f t="shared" si="130"/>
        <v>-8.0312487967599751</v>
      </c>
      <c r="V375">
        <f t="shared" si="131"/>
        <v>64.500957235458543</v>
      </c>
    </row>
    <row r="376" spans="1:22" x14ac:dyDescent="0.35">
      <c r="A376" s="1">
        <v>43495</v>
      </c>
      <c r="B376" s="2">
        <v>0.83160879629629625</v>
      </c>
      <c r="C376" s="3">
        <f t="shared" si="119"/>
        <v>0.83160879629629625</v>
      </c>
      <c r="D376" s="2">
        <v>0.25</v>
      </c>
      <c r="E376" s="3">
        <f t="shared" si="120"/>
        <v>0.25</v>
      </c>
      <c r="F376" s="2">
        <f t="shared" si="121"/>
        <v>0.58160879629629625</v>
      </c>
      <c r="G376">
        <v>187875</v>
      </c>
      <c r="H376">
        <v>824</v>
      </c>
      <c r="I376">
        <v>15.71</v>
      </c>
      <c r="J376">
        <v>23.63</v>
      </c>
      <c r="K376">
        <v>78731</v>
      </c>
      <c r="L376">
        <v>50.65</v>
      </c>
      <c r="M376">
        <f t="shared" si="122"/>
        <v>0.7103580489260829</v>
      </c>
      <c r="N376">
        <f t="shared" si="123"/>
        <v>1.6206333333333334E-5</v>
      </c>
      <c r="O376" s="8">
        <f t="shared" si="124"/>
        <v>0.7132407300000001</v>
      </c>
      <c r="P376" s="8">
        <f t="shared" si="125"/>
        <v>1.4440730000000124E-2</v>
      </c>
      <c r="Q376" s="6">
        <f t="shared" si="126"/>
        <v>3.2812383549193647E-4</v>
      </c>
      <c r="R376" s="9">
        <f t="shared" si="127"/>
        <v>1.0283398420369694E-5</v>
      </c>
      <c r="S376">
        <f t="shared" si="128"/>
        <v>10.283398420369693</v>
      </c>
      <c r="T376">
        <f t="shared" si="129"/>
        <v>0.5046085576740712</v>
      </c>
      <c r="U376">
        <f t="shared" si="130"/>
        <v>-8.036535732943646</v>
      </c>
      <c r="V376">
        <f t="shared" si="131"/>
        <v>64.585906586880071</v>
      </c>
    </row>
    <row r="377" spans="1:22" x14ac:dyDescent="0.35">
      <c r="A377" s="1">
        <v>43495</v>
      </c>
      <c r="B377" s="2">
        <v>0.83160879629629625</v>
      </c>
      <c r="C377" s="3">
        <f t="shared" si="119"/>
        <v>0.83160879629629625</v>
      </c>
      <c r="D377" s="2">
        <v>0.25</v>
      </c>
      <c r="E377" s="3">
        <f t="shared" si="120"/>
        <v>0.25</v>
      </c>
      <c r="F377" s="2">
        <f t="shared" si="121"/>
        <v>0.58160879629629625</v>
      </c>
      <c r="G377">
        <v>188312</v>
      </c>
      <c r="H377">
        <v>821</v>
      </c>
      <c r="I377">
        <v>15.69</v>
      </c>
      <c r="J377">
        <v>23.62</v>
      </c>
      <c r="K377">
        <v>78731</v>
      </c>
      <c r="L377">
        <v>50.65</v>
      </c>
      <c r="M377">
        <f t="shared" si="122"/>
        <v>0.70806212763026477</v>
      </c>
      <c r="N377">
        <f t="shared" si="123"/>
        <v>1.6106333333333332E-5</v>
      </c>
      <c r="O377" s="8">
        <f t="shared" si="124"/>
        <v>0.70883972999999989</v>
      </c>
      <c r="P377" s="8">
        <f t="shared" si="125"/>
        <v>1.0039729999999913E-2</v>
      </c>
      <c r="Q377" s="6">
        <f t="shared" si="126"/>
        <v>2.2812383549193169E-4</v>
      </c>
      <c r="R377" s="9">
        <f t="shared" si="127"/>
        <v>7.1491583089054105E-6</v>
      </c>
      <c r="S377">
        <f t="shared" si="128"/>
        <v>7.1491583089054105</v>
      </c>
      <c r="T377">
        <f t="shared" si="129"/>
        <v>0.50135197658429731</v>
      </c>
      <c r="U377">
        <f t="shared" si="130"/>
        <v>-8.0338975361064069</v>
      </c>
      <c r="V377">
        <f t="shared" si="131"/>
        <v>64.543509620656593</v>
      </c>
    </row>
    <row r="378" spans="1:22" x14ac:dyDescent="0.35">
      <c r="A378" s="1">
        <v>43495</v>
      </c>
      <c r="B378" s="2">
        <v>0.8316203703703704</v>
      </c>
      <c r="C378" s="3">
        <f t="shared" si="119"/>
        <v>0.8316203703703704</v>
      </c>
      <c r="D378" s="2">
        <v>0.25</v>
      </c>
      <c r="E378" s="3">
        <f t="shared" si="120"/>
        <v>0.25</v>
      </c>
      <c r="F378" s="2">
        <f t="shared" si="121"/>
        <v>0.5816203703703704</v>
      </c>
      <c r="G378">
        <v>188815</v>
      </c>
      <c r="H378">
        <v>824</v>
      </c>
      <c r="I378">
        <v>15.76</v>
      </c>
      <c r="J378">
        <v>23.61</v>
      </c>
      <c r="K378">
        <v>78732</v>
      </c>
      <c r="L378">
        <v>50.65</v>
      </c>
      <c r="M378">
        <f t="shared" si="122"/>
        <v>0.71609785216562771</v>
      </c>
      <c r="N378">
        <f t="shared" si="123"/>
        <v>1.6206333333333334E-5</v>
      </c>
      <c r="O378" s="8">
        <f t="shared" si="124"/>
        <v>0.7132407300000001</v>
      </c>
      <c r="P378" s="8">
        <f t="shared" si="125"/>
        <v>1.4440730000000124E-2</v>
      </c>
      <c r="Q378" s="6">
        <f t="shared" si="126"/>
        <v>3.2812383549193647E-4</v>
      </c>
      <c r="R378" s="9">
        <f t="shared" si="127"/>
        <v>1.028257481840625E-5</v>
      </c>
      <c r="S378">
        <f t="shared" si="128"/>
        <v>10.28257481840625</v>
      </c>
      <c r="T378">
        <f t="shared" si="129"/>
        <v>0.51279613387622525</v>
      </c>
      <c r="U378">
        <f t="shared" si="130"/>
        <v>-8.0430851015590239</v>
      </c>
      <c r="V378">
        <f t="shared" si="131"/>
        <v>64.691217950920731</v>
      </c>
    </row>
    <row r="379" spans="1:22" x14ac:dyDescent="0.35">
      <c r="A379" s="1">
        <v>43495</v>
      </c>
      <c r="B379" s="2">
        <v>0.8316203703703704</v>
      </c>
      <c r="C379" s="3">
        <f t="shared" si="119"/>
        <v>0.8316203703703704</v>
      </c>
      <c r="D379" s="2">
        <v>0.25</v>
      </c>
      <c r="E379" s="3">
        <f t="shared" si="120"/>
        <v>0.25</v>
      </c>
      <c r="F379" s="2">
        <f t="shared" si="121"/>
        <v>0.5816203703703704</v>
      </c>
      <c r="G379">
        <v>189317</v>
      </c>
      <c r="H379">
        <v>825</v>
      </c>
      <c r="I379">
        <v>15.74</v>
      </c>
      <c r="J379">
        <v>23.62</v>
      </c>
      <c r="K379">
        <v>78735</v>
      </c>
      <c r="L379">
        <v>50.65</v>
      </c>
      <c r="M379">
        <f t="shared" si="122"/>
        <v>0.71380193086980981</v>
      </c>
      <c r="N379">
        <f t="shared" si="123"/>
        <v>1.6239666666666666E-5</v>
      </c>
      <c r="O379" s="8">
        <f t="shared" si="124"/>
        <v>0.71470772999999999</v>
      </c>
      <c r="P379" s="8">
        <f t="shared" si="125"/>
        <v>1.5907730000000009E-2</v>
      </c>
      <c r="Q379" s="6">
        <f t="shared" si="126"/>
        <v>3.6145716882526722E-4</v>
      </c>
      <c r="R379" s="9">
        <f t="shared" si="127"/>
        <v>1.1327107641478005E-5</v>
      </c>
      <c r="S379">
        <f t="shared" si="128"/>
        <v>11.327107641478005</v>
      </c>
      <c r="T379">
        <f t="shared" si="129"/>
        <v>0.50951319651346871</v>
      </c>
      <c r="U379">
        <f t="shared" si="130"/>
        <v>-8.0404732609947676</v>
      </c>
      <c r="V379">
        <f t="shared" si="131"/>
        <v>64.649210260771838</v>
      </c>
    </row>
    <row r="380" spans="1:22" x14ac:dyDescent="0.35">
      <c r="A380" s="1">
        <v>43495</v>
      </c>
      <c r="B380" s="2">
        <v>0.83163194444444455</v>
      </c>
      <c r="C380" s="3">
        <f t="shared" si="119"/>
        <v>0.83163194444444455</v>
      </c>
      <c r="D380" s="2">
        <v>0.25</v>
      </c>
      <c r="E380" s="3">
        <f t="shared" si="120"/>
        <v>0.25</v>
      </c>
      <c r="F380" s="2">
        <f t="shared" si="121"/>
        <v>0.58163194444444455</v>
      </c>
      <c r="G380">
        <v>189818</v>
      </c>
      <c r="H380">
        <v>832</v>
      </c>
      <c r="I380">
        <v>15.76</v>
      </c>
      <c r="J380">
        <v>23.62</v>
      </c>
      <c r="K380">
        <v>78728</v>
      </c>
      <c r="L380">
        <v>50.65</v>
      </c>
      <c r="M380">
        <f t="shared" si="122"/>
        <v>0.71609785216562771</v>
      </c>
      <c r="N380">
        <f t="shared" si="123"/>
        <v>1.6473E-5</v>
      </c>
      <c r="O380" s="8">
        <f t="shared" si="124"/>
        <v>0.72497672999999996</v>
      </c>
      <c r="P380" s="8">
        <f t="shared" si="125"/>
        <v>2.6176729999999981E-2</v>
      </c>
      <c r="Q380" s="6">
        <f t="shared" si="126"/>
        <v>5.9479050215859996E-4</v>
      </c>
      <c r="R380" s="9">
        <f t="shared" si="127"/>
        <v>1.8640811852010749E-5</v>
      </c>
      <c r="S380">
        <f t="shared" si="128"/>
        <v>18.640811852010749</v>
      </c>
      <c r="T380">
        <f t="shared" si="129"/>
        <v>0.51279613387622525</v>
      </c>
      <c r="U380">
        <f t="shared" si="130"/>
        <v>-8.0430851015590239</v>
      </c>
      <c r="V380">
        <f t="shared" si="131"/>
        <v>64.691217950920731</v>
      </c>
    </row>
    <row r="381" spans="1:22" x14ac:dyDescent="0.35">
      <c r="A381" s="1">
        <v>43495</v>
      </c>
      <c r="B381" s="2">
        <v>0.83163194444444455</v>
      </c>
      <c r="C381" s="3">
        <f t="shared" si="119"/>
        <v>0.83163194444444455</v>
      </c>
      <c r="D381" s="2">
        <v>0.25</v>
      </c>
      <c r="E381" s="3">
        <f t="shared" si="120"/>
        <v>0.25</v>
      </c>
      <c r="F381" s="2">
        <f t="shared" si="121"/>
        <v>0.58163194444444455</v>
      </c>
      <c r="G381">
        <v>190320</v>
      </c>
      <c r="H381">
        <v>826</v>
      </c>
      <c r="I381">
        <v>15.81</v>
      </c>
      <c r="J381">
        <v>23.62</v>
      </c>
      <c r="K381">
        <v>78732</v>
      </c>
      <c r="L381">
        <v>50.65</v>
      </c>
      <c r="M381">
        <f t="shared" si="122"/>
        <v>0.72183765540517275</v>
      </c>
      <c r="N381">
        <f t="shared" si="123"/>
        <v>1.6273000000000002E-5</v>
      </c>
      <c r="O381" s="8">
        <f t="shared" si="124"/>
        <v>0.71617473000000009</v>
      </c>
      <c r="P381" s="8">
        <f t="shared" si="125"/>
        <v>1.7374730000000116E-2</v>
      </c>
      <c r="Q381" s="6">
        <f t="shared" si="126"/>
        <v>3.9479050215860295E-4</v>
      </c>
      <c r="R381" s="9">
        <f t="shared" si="127"/>
        <v>1.2372157184945255E-5</v>
      </c>
      <c r="S381">
        <f t="shared" si="128"/>
        <v>12.372157184945255</v>
      </c>
      <c r="T381">
        <f t="shared" si="129"/>
        <v>0.52104960076083695</v>
      </c>
      <c r="U381">
        <f t="shared" si="130"/>
        <v>-8.0495685794919432</v>
      </c>
      <c r="V381">
        <f t="shared" si="131"/>
        <v>64.795554315943946</v>
      </c>
    </row>
    <row r="382" spans="1:22" x14ac:dyDescent="0.35">
      <c r="A382" s="1">
        <v>43495</v>
      </c>
      <c r="B382" s="2">
        <v>0.83164351851851848</v>
      </c>
      <c r="C382" s="3">
        <f t="shared" si="119"/>
        <v>0.83164351851851848</v>
      </c>
      <c r="D382" s="2">
        <v>0.25</v>
      </c>
      <c r="E382" s="3">
        <f t="shared" si="120"/>
        <v>0.25</v>
      </c>
      <c r="F382" s="2">
        <f t="shared" si="121"/>
        <v>0.58164351851851848</v>
      </c>
      <c r="G382">
        <v>190822</v>
      </c>
      <c r="H382">
        <v>817</v>
      </c>
      <c r="I382">
        <v>15.79</v>
      </c>
      <c r="J382">
        <v>23.63</v>
      </c>
      <c r="K382">
        <v>78731</v>
      </c>
      <c r="L382">
        <v>50.61</v>
      </c>
      <c r="M382">
        <f t="shared" si="122"/>
        <v>0.71954173410935462</v>
      </c>
      <c r="N382">
        <f t="shared" si="123"/>
        <v>1.5973000000000001E-5</v>
      </c>
      <c r="O382" s="8">
        <f t="shared" si="124"/>
        <v>0.70297173000000002</v>
      </c>
      <c r="P382" s="8">
        <f t="shared" si="125"/>
        <v>4.1717300000000401E-3</v>
      </c>
      <c r="Q382" s="6">
        <f t="shared" si="126"/>
        <v>9.4790502158601233E-5</v>
      </c>
      <c r="R382" s="9">
        <f t="shared" si="127"/>
        <v>2.9707335911833341E-6</v>
      </c>
      <c r="S382">
        <f t="shared" si="128"/>
        <v>2.9707335911833339</v>
      </c>
      <c r="T382">
        <f t="shared" si="129"/>
        <v>0.51774030712509722</v>
      </c>
      <c r="U382">
        <f t="shared" si="130"/>
        <v>-8.0469830952006696</v>
      </c>
      <c r="V382">
        <f t="shared" si="131"/>
        <v>64.753936934445349</v>
      </c>
    </row>
    <row r="383" spans="1:22" x14ac:dyDescent="0.35">
      <c r="A383" s="1">
        <v>43495</v>
      </c>
      <c r="B383" s="2">
        <v>0.83164351851851848</v>
      </c>
      <c r="C383" s="3">
        <f t="shared" si="119"/>
        <v>0.83164351851851848</v>
      </c>
      <c r="D383" s="2">
        <v>0.25</v>
      </c>
      <c r="E383" s="3">
        <f t="shared" si="120"/>
        <v>0.25</v>
      </c>
      <c r="F383" s="2">
        <f t="shared" si="121"/>
        <v>0.58164351851851848</v>
      </c>
      <c r="G383">
        <v>191324</v>
      </c>
      <c r="H383">
        <v>821</v>
      </c>
      <c r="I383">
        <v>15.71</v>
      </c>
      <c r="J383">
        <v>23.62</v>
      </c>
      <c r="K383">
        <v>78729</v>
      </c>
      <c r="L383">
        <v>50.61</v>
      </c>
      <c r="M383">
        <f t="shared" si="122"/>
        <v>0.7103580489260829</v>
      </c>
      <c r="N383">
        <f t="shared" si="123"/>
        <v>1.6106333333333332E-5</v>
      </c>
      <c r="O383" s="8">
        <f t="shared" si="124"/>
        <v>0.70883972999999989</v>
      </c>
      <c r="P383" s="8">
        <f t="shared" si="125"/>
        <v>1.0039729999999913E-2</v>
      </c>
      <c r="Q383" s="6">
        <f t="shared" si="126"/>
        <v>2.2812383549193169E-4</v>
      </c>
      <c r="R383" s="9">
        <f t="shared" si="127"/>
        <v>7.149339923261211E-6</v>
      </c>
      <c r="S383">
        <f t="shared" si="128"/>
        <v>7.1493399232612109</v>
      </c>
      <c r="T383">
        <f t="shared" si="129"/>
        <v>0.5046085576740712</v>
      </c>
      <c r="U383">
        <f t="shared" si="130"/>
        <v>-8.036535732943646</v>
      </c>
      <c r="V383">
        <f t="shared" si="131"/>
        <v>64.585906586880071</v>
      </c>
    </row>
    <row r="384" spans="1:22" x14ac:dyDescent="0.35">
      <c r="A384" s="1">
        <v>43495</v>
      </c>
      <c r="B384" s="2">
        <v>0.83165509259259263</v>
      </c>
      <c r="C384" s="3">
        <f t="shared" si="119"/>
        <v>0.83165509259259263</v>
      </c>
      <c r="D384" s="2">
        <v>0.25</v>
      </c>
      <c r="E384" s="3">
        <f t="shared" si="120"/>
        <v>0.25</v>
      </c>
      <c r="F384" s="2">
        <f t="shared" si="121"/>
        <v>0.58165509259259263</v>
      </c>
      <c r="G384">
        <v>191869</v>
      </c>
      <c r="H384">
        <v>822</v>
      </c>
      <c r="I384">
        <v>15.69</v>
      </c>
      <c r="J384">
        <v>23.62</v>
      </c>
      <c r="K384">
        <v>78732</v>
      </c>
      <c r="L384">
        <v>50.61</v>
      </c>
      <c r="M384">
        <f t="shared" si="122"/>
        <v>0.70806212763026477</v>
      </c>
      <c r="N384">
        <f t="shared" si="123"/>
        <v>1.6139666666666667E-5</v>
      </c>
      <c r="O384" s="8">
        <f t="shared" si="124"/>
        <v>0.71030673</v>
      </c>
      <c r="P384" s="8">
        <f t="shared" si="125"/>
        <v>1.1506730000000021E-2</v>
      </c>
      <c r="Q384" s="6">
        <f t="shared" si="126"/>
        <v>2.6145716882526745E-4</v>
      </c>
      <c r="R384" s="9">
        <f t="shared" si="127"/>
        <v>8.1936854411391955E-6</v>
      </c>
      <c r="S384">
        <f t="shared" si="128"/>
        <v>8.1936854411391948</v>
      </c>
      <c r="T384">
        <f t="shared" si="129"/>
        <v>0.50135197658429731</v>
      </c>
      <c r="U384">
        <f t="shared" si="130"/>
        <v>-8.0338975361064069</v>
      </c>
      <c r="V384">
        <f t="shared" si="131"/>
        <v>64.543509620656593</v>
      </c>
    </row>
    <row r="385" spans="1:22" ht="15" hidden="1" customHeight="1" x14ac:dyDescent="0.35">
      <c r="A385" s="1">
        <v>43495</v>
      </c>
      <c r="B385" s="2">
        <v>0.83165509259259263</v>
      </c>
      <c r="C385" s="3">
        <f t="shared" si="119"/>
        <v>0.83165509259259263</v>
      </c>
      <c r="D385" s="2">
        <v>0.25</v>
      </c>
      <c r="E385" s="3">
        <f t="shared" si="120"/>
        <v>0.25</v>
      </c>
      <c r="F385" s="2">
        <f t="shared" si="121"/>
        <v>0.58165509259259263</v>
      </c>
      <c r="G385">
        <v>192327</v>
      </c>
      <c r="H385">
        <v>811</v>
      </c>
      <c r="I385">
        <v>15.68</v>
      </c>
      <c r="J385">
        <v>23.63</v>
      </c>
      <c r="K385">
        <v>78725</v>
      </c>
      <c r="L385">
        <v>50.61</v>
      </c>
      <c r="M385">
        <f t="shared" si="122"/>
        <v>0.70691416698235576</v>
      </c>
      <c r="N385">
        <f t="shared" si="123"/>
        <v>1.5773E-5</v>
      </c>
      <c r="O385" s="8">
        <f t="shared" si="124"/>
        <v>0.69416972999999993</v>
      </c>
      <c r="P385" s="8">
        <f t="shared" si="125"/>
        <v>-4.6302700000000474E-3</v>
      </c>
      <c r="Q385" s="6">
        <f t="shared" si="126"/>
        <v>-1.0520949784140077E-4</v>
      </c>
      <c r="R385" s="9">
        <f t="shared" si="127"/>
        <v>-3.2975161337891371E-6</v>
      </c>
      <c r="S385">
        <f t="shared" si="128"/>
        <v>-3.297516133789137</v>
      </c>
    </row>
    <row r="386" spans="1:22" x14ac:dyDescent="0.35">
      <c r="A386" s="1">
        <v>43495</v>
      </c>
      <c r="B386" s="2">
        <v>0.83166666666666667</v>
      </c>
      <c r="C386" s="3">
        <f t="shared" ref="C386:C449" si="132">B386</f>
        <v>0.83166666666666667</v>
      </c>
      <c r="D386" s="2">
        <v>0.25</v>
      </c>
      <c r="E386" s="3">
        <f t="shared" ref="E386:E449" si="133">D386</f>
        <v>0.25</v>
      </c>
      <c r="F386" s="2">
        <f t="shared" ref="F386:F449" si="134">C386-E386</f>
        <v>0.58166666666666667</v>
      </c>
      <c r="G386">
        <v>192829</v>
      </c>
      <c r="H386">
        <v>825</v>
      </c>
      <c r="I386">
        <v>15.64</v>
      </c>
      <c r="J386">
        <v>23.62</v>
      </c>
      <c r="K386">
        <v>78733</v>
      </c>
      <c r="L386">
        <v>50.61</v>
      </c>
      <c r="M386">
        <f t="shared" ref="M386:M449" si="135">(I386-9.522)/8.7111</f>
        <v>0.70232232439071995</v>
      </c>
      <c r="N386">
        <f t="shared" ref="N386:N449" si="136">(H386-337.81)/30000000</f>
        <v>1.6239666666666666E-5</v>
      </c>
      <c r="O386" s="8">
        <f t="shared" ref="O386:O449" si="137">N386*44010</f>
        <v>0.71470772999999999</v>
      </c>
      <c r="P386" s="8">
        <f t="shared" si="125"/>
        <v>1.5907730000000009E-2</v>
      </c>
      <c r="Q386" s="6">
        <f t="shared" si="126"/>
        <v>3.6145716882526722E-4</v>
      </c>
      <c r="R386" s="9">
        <f t="shared" si="127"/>
        <v>1.1327395376167182E-5</v>
      </c>
      <c r="S386">
        <f t="shared" si="128"/>
        <v>11.327395376167182</v>
      </c>
      <c r="T386">
        <f t="shared" ref="T386:T449" si="138">M386^2</f>
        <v>0.49325664733758368</v>
      </c>
      <c r="U386">
        <f t="shared" ref="U386:U449" si="139">T386-(2.5675*M386)-6.7173</f>
        <v>-8.0272559205355893</v>
      </c>
      <c r="V386">
        <f t="shared" ref="V386:V449" si="140">U386^2</f>
        <v>64.436837613773676</v>
      </c>
    </row>
    <row r="387" spans="1:22" x14ac:dyDescent="0.35">
      <c r="A387" s="1">
        <v>43495</v>
      </c>
      <c r="B387" s="2">
        <v>0.83166666666666667</v>
      </c>
      <c r="C387" s="3">
        <f t="shared" si="132"/>
        <v>0.83166666666666667</v>
      </c>
      <c r="D387" s="2">
        <v>0.25</v>
      </c>
      <c r="E387" s="3">
        <f t="shared" si="133"/>
        <v>0.25</v>
      </c>
      <c r="F387" s="2">
        <f t="shared" si="134"/>
        <v>0.58166666666666667</v>
      </c>
      <c r="G387">
        <v>193331</v>
      </c>
      <c r="H387">
        <v>824</v>
      </c>
      <c r="I387">
        <v>15.57</v>
      </c>
      <c r="J387">
        <v>23.62</v>
      </c>
      <c r="K387">
        <v>78735</v>
      </c>
      <c r="L387">
        <v>50.61</v>
      </c>
      <c r="M387">
        <f t="shared" si="135"/>
        <v>0.69428659985535701</v>
      </c>
      <c r="N387">
        <f t="shared" si="136"/>
        <v>1.6206333333333334E-5</v>
      </c>
      <c r="O387" s="8">
        <f t="shared" si="137"/>
        <v>0.7132407300000001</v>
      </c>
      <c r="P387" s="8">
        <f t="shared" si="125"/>
        <v>1.4440730000000124E-2</v>
      </c>
      <c r="Q387" s="6">
        <f t="shared" si="126"/>
        <v>3.2812383549193647E-4</v>
      </c>
      <c r="R387" s="9">
        <f t="shared" si="127"/>
        <v>1.0282529508077012E-5</v>
      </c>
      <c r="S387">
        <f t="shared" si="128"/>
        <v>10.282529508077012</v>
      </c>
      <c r="T387">
        <f t="shared" si="138"/>
        <v>0.48203388273871262</v>
      </c>
      <c r="U387">
        <f t="shared" si="139"/>
        <v>-8.0178469623899158</v>
      </c>
      <c r="V387">
        <f t="shared" si="140"/>
        <v>64.285869912305202</v>
      </c>
    </row>
    <row r="388" spans="1:22" x14ac:dyDescent="0.35">
      <c r="A388" s="1">
        <v>43495</v>
      </c>
      <c r="B388" s="2">
        <v>0.8316782407407407</v>
      </c>
      <c r="C388" s="3">
        <f t="shared" si="132"/>
        <v>0.8316782407407407</v>
      </c>
      <c r="D388" s="2">
        <v>0.25</v>
      </c>
      <c r="E388" s="3">
        <f t="shared" si="133"/>
        <v>0.25</v>
      </c>
      <c r="F388" s="2">
        <f t="shared" si="134"/>
        <v>0.5816782407407407</v>
      </c>
      <c r="G388">
        <v>193832</v>
      </c>
      <c r="H388">
        <v>816</v>
      </c>
      <c r="I388">
        <v>15.51</v>
      </c>
      <c r="J388">
        <v>23.62</v>
      </c>
      <c r="K388">
        <v>78739</v>
      </c>
      <c r="L388">
        <v>50.61</v>
      </c>
      <c r="M388">
        <f t="shared" si="135"/>
        <v>0.68739883596790297</v>
      </c>
      <c r="N388">
        <f t="shared" si="136"/>
        <v>1.5939666666666666E-5</v>
      </c>
      <c r="O388" s="8">
        <f t="shared" si="137"/>
        <v>0.70150472999999991</v>
      </c>
      <c r="P388" s="8">
        <f t="shared" si="125"/>
        <v>2.704729999999933E-3</v>
      </c>
      <c r="Q388" s="6">
        <f t="shared" si="126"/>
        <v>6.1457168825265472E-5</v>
      </c>
      <c r="R388" s="9">
        <f t="shared" si="127"/>
        <v>1.925806603484503E-6</v>
      </c>
      <c r="S388">
        <f t="shared" si="128"/>
        <v>1.9258066034845029</v>
      </c>
      <c r="T388">
        <f t="shared" si="138"/>
        <v>0.47251715969002794</v>
      </c>
      <c r="U388">
        <f t="shared" si="139"/>
        <v>-8.009679351657562</v>
      </c>
      <c r="V388">
        <f t="shared" si="140"/>
        <v>64.154963316369503</v>
      </c>
    </row>
    <row r="389" spans="1:22" x14ac:dyDescent="0.35">
      <c r="A389" s="1">
        <v>43495</v>
      </c>
      <c r="B389" s="2">
        <v>0.8316782407407407</v>
      </c>
      <c r="C389" s="3">
        <f t="shared" si="132"/>
        <v>0.8316782407407407</v>
      </c>
      <c r="D389" s="2">
        <v>0.25</v>
      </c>
      <c r="E389" s="3">
        <f t="shared" si="133"/>
        <v>0.25</v>
      </c>
      <c r="F389" s="2">
        <f t="shared" si="134"/>
        <v>0.5816782407407407</v>
      </c>
      <c r="G389">
        <v>194334</v>
      </c>
      <c r="H389">
        <v>822</v>
      </c>
      <c r="I389">
        <v>15.51</v>
      </c>
      <c r="J389">
        <v>23.63</v>
      </c>
      <c r="K389">
        <v>78738</v>
      </c>
      <c r="L389">
        <v>50.61</v>
      </c>
      <c r="M389">
        <f t="shared" si="135"/>
        <v>0.68739883596790297</v>
      </c>
      <c r="N389">
        <f t="shared" si="136"/>
        <v>1.6139666666666667E-5</v>
      </c>
      <c r="O389" s="8">
        <f t="shared" si="137"/>
        <v>0.71030673</v>
      </c>
      <c r="P389" s="8">
        <f t="shared" si="125"/>
        <v>1.1506730000000021E-2</v>
      </c>
      <c r="Q389" s="6">
        <f t="shared" si="126"/>
        <v>2.6145716882526745E-4</v>
      </c>
      <c r="R389" s="9">
        <f t="shared" si="127"/>
        <v>8.1933371396376245E-6</v>
      </c>
      <c r="S389">
        <f t="shared" si="128"/>
        <v>8.1933371396376238</v>
      </c>
      <c r="T389">
        <f t="shared" si="138"/>
        <v>0.47251715969002794</v>
      </c>
      <c r="U389">
        <f t="shared" si="139"/>
        <v>-8.009679351657562</v>
      </c>
      <c r="V389">
        <f t="shared" si="140"/>
        <v>64.154963316369503</v>
      </c>
    </row>
    <row r="390" spans="1:22" x14ac:dyDescent="0.35">
      <c r="A390" s="1">
        <v>43495</v>
      </c>
      <c r="B390" s="2">
        <v>0.83168981481481474</v>
      </c>
      <c r="C390" s="3">
        <f t="shared" si="132"/>
        <v>0.83168981481481474</v>
      </c>
      <c r="D390" s="2">
        <v>0.25</v>
      </c>
      <c r="E390" s="3">
        <f t="shared" si="133"/>
        <v>0.25</v>
      </c>
      <c r="F390" s="2">
        <f t="shared" si="134"/>
        <v>0.58168981481481474</v>
      </c>
      <c r="G390">
        <v>194836</v>
      </c>
      <c r="H390">
        <v>820</v>
      </c>
      <c r="I390">
        <v>15.52</v>
      </c>
      <c r="J390">
        <v>23.63</v>
      </c>
      <c r="K390">
        <v>78735</v>
      </c>
      <c r="L390">
        <v>50.61</v>
      </c>
      <c r="M390">
        <f t="shared" si="135"/>
        <v>0.68854679661581197</v>
      </c>
      <c r="N390">
        <f t="shared" si="136"/>
        <v>1.6073E-5</v>
      </c>
      <c r="O390" s="8">
        <f t="shared" si="137"/>
        <v>0.70737273000000001</v>
      </c>
      <c r="P390" s="8">
        <f t="shared" si="125"/>
        <v>8.5727300000000284E-3</v>
      </c>
      <c r="Q390" s="6">
        <f t="shared" si="126"/>
        <v>1.9479050215860097E-4</v>
      </c>
      <c r="R390" s="9">
        <f t="shared" si="127"/>
        <v>6.104422662951095E-6</v>
      </c>
      <c r="S390">
        <f t="shared" si="128"/>
        <v>6.1044226629510954</v>
      </c>
      <c r="T390">
        <f t="shared" si="138"/>
        <v>0.47409669112989633</v>
      </c>
      <c r="U390">
        <f t="shared" si="139"/>
        <v>-8.0110472091811999</v>
      </c>
      <c r="V390">
        <f t="shared" si="140"/>
        <v>64.176877387729888</v>
      </c>
    </row>
    <row r="391" spans="1:22" x14ac:dyDescent="0.35">
      <c r="A391" s="1">
        <v>43495</v>
      </c>
      <c r="B391" s="2">
        <v>0.83168981481481474</v>
      </c>
      <c r="C391" s="3">
        <f t="shared" si="132"/>
        <v>0.83168981481481474</v>
      </c>
      <c r="D391" s="2">
        <v>0.25</v>
      </c>
      <c r="E391" s="3">
        <f t="shared" si="133"/>
        <v>0.25</v>
      </c>
      <c r="F391" s="2">
        <f t="shared" si="134"/>
        <v>0.58168981481481474</v>
      </c>
      <c r="G391">
        <v>195338</v>
      </c>
      <c r="H391">
        <v>817</v>
      </c>
      <c r="I391">
        <v>15.45</v>
      </c>
      <c r="J391">
        <v>23.64</v>
      </c>
      <c r="K391">
        <v>78735</v>
      </c>
      <c r="L391">
        <v>50.61</v>
      </c>
      <c r="M391">
        <f t="shared" si="135"/>
        <v>0.68051107208044892</v>
      </c>
      <c r="N391">
        <f t="shared" si="136"/>
        <v>1.5973000000000001E-5</v>
      </c>
      <c r="O391" s="8">
        <f t="shared" si="137"/>
        <v>0.70297173000000002</v>
      </c>
      <c r="P391" s="8">
        <f t="shared" si="125"/>
        <v>4.1717300000000401E-3</v>
      </c>
      <c r="Q391" s="6">
        <f t="shared" si="126"/>
        <v>9.4790502158601233E-5</v>
      </c>
      <c r="R391" s="9">
        <f t="shared" si="127"/>
        <v>2.9706827617934152E-6</v>
      </c>
      <c r="S391">
        <f t="shared" si="128"/>
        <v>2.9706827617934151</v>
      </c>
      <c r="T391">
        <f t="shared" si="138"/>
        <v>0.46309531922408192</v>
      </c>
      <c r="U391">
        <f t="shared" si="139"/>
        <v>-8.0014168583424699</v>
      </c>
      <c r="V391">
        <f t="shared" si="140"/>
        <v>64.022671740967084</v>
      </c>
    </row>
    <row r="392" spans="1:22" x14ac:dyDescent="0.35">
      <c r="A392" s="1">
        <v>43495</v>
      </c>
      <c r="B392" s="2">
        <v>0.83170138888888889</v>
      </c>
      <c r="C392" s="3">
        <f t="shared" si="132"/>
        <v>0.83170138888888889</v>
      </c>
      <c r="D392" s="2">
        <v>0.25</v>
      </c>
      <c r="E392" s="3">
        <f t="shared" si="133"/>
        <v>0.25</v>
      </c>
      <c r="F392" s="2">
        <f t="shared" si="134"/>
        <v>0.58170138888888889</v>
      </c>
      <c r="G392">
        <v>195840</v>
      </c>
      <c r="H392">
        <v>830</v>
      </c>
      <c r="I392">
        <v>15.42</v>
      </c>
      <c r="J392">
        <v>23.64</v>
      </c>
      <c r="K392">
        <v>78739</v>
      </c>
      <c r="L392">
        <v>50.61</v>
      </c>
      <c r="M392">
        <f t="shared" si="135"/>
        <v>0.67706719013672212</v>
      </c>
      <c r="N392">
        <f t="shared" si="136"/>
        <v>1.6406333333333333E-5</v>
      </c>
      <c r="O392" s="8">
        <f t="shared" si="137"/>
        <v>0.72204272999999997</v>
      </c>
      <c r="P392" s="8">
        <f t="shared" ref="P392:P455" si="141">O392-0.6988</f>
        <v>2.3242729999999989E-2</v>
      </c>
      <c r="Q392" s="6">
        <f t="shared" ref="Q392:Q455" si="142">P392/(44010*0.001)</f>
        <v>5.2812383549193348E-4</v>
      </c>
      <c r="R392" s="9">
        <f t="shared" ref="R392:R455" si="143">(Q392*8.314*(J392+273.15))/K392</f>
        <v>1.6550272841283247E-5</v>
      </c>
      <c r="S392">
        <f t="shared" ref="S392:S455" si="144">R392*1000000</f>
        <v>16.550272841283245</v>
      </c>
      <c r="T392">
        <f t="shared" si="138"/>
        <v>0.45841997995963624</v>
      </c>
      <c r="U392">
        <f t="shared" si="139"/>
        <v>-7.9972500307163976</v>
      </c>
      <c r="V392">
        <f t="shared" si="140"/>
        <v>63.956008053793425</v>
      </c>
    </row>
    <row r="393" spans="1:22" x14ac:dyDescent="0.35">
      <c r="A393" s="1">
        <v>43495</v>
      </c>
      <c r="B393" s="2">
        <v>0.83170138888888889</v>
      </c>
      <c r="C393" s="3">
        <f t="shared" si="132"/>
        <v>0.83170138888888889</v>
      </c>
      <c r="D393" s="2">
        <v>0.25</v>
      </c>
      <c r="E393" s="3">
        <f t="shared" si="133"/>
        <v>0.25</v>
      </c>
      <c r="F393" s="2">
        <f t="shared" si="134"/>
        <v>0.58170138888888889</v>
      </c>
      <c r="G393">
        <v>196341</v>
      </c>
      <c r="H393">
        <v>826</v>
      </c>
      <c r="I393">
        <v>15.25</v>
      </c>
      <c r="J393">
        <v>23.64</v>
      </c>
      <c r="K393">
        <v>78737</v>
      </c>
      <c r="L393">
        <v>50.61</v>
      </c>
      <c r="M393">
        <f t="shared" si="135"/>
        <v>0.65755185912226921</v>
      </c>
      <c r="N393">
        <f t="shared" si="136"/>
        <v>1.6273000000000002E-5</v>
      </c>
      <c r="O393" s="8">
        <f t="shared" si="137"/>
        <v>0.71617473000000009</v>
      </c>
      <c r="P393" s="8">
        <f t="shared" si="141"/>
        <v>1.7374730000000116E-2</v>
      </c>
      <c r="Q393" s="6">
        <f t="shared" si="142"/>
        <v>3.9479050215860295E-4</v>
      </c>
      <c r="R393" s="9">
        <f t="shared" si="143"/>
        <v>1.2372205256103341E-5</v>
      </c>
      <c r="S393">
        <f t="shared" si="144"/>
        <v>12.37220525610334</v>
      </c>
      <c r="T393">
        <f t="shared" si="138"/>
        <v>0.43237444743515258</v>
      </c>
      <c r="U393">
        <f t="shared" si="139"/>
        <v>-7.9731899508612738</v>
      </c>
      <c r="V393">
        <f t="shared" si="140"/>
        <v>63.571757992515202</v>
      </c>
    </row>
    <row r="394" spans="1:22" x14ac:dyDescent="0.35">
      <c r="A394" s="1">
        <v>43495</v>
      </c>
      <c r="B394" s="2">
        <v>0.83171296296296304</v>
      </c>
      <c r="C394" s="3">
        <f t="shared" si="132"/>
        <v>0.83171296296296304</v>
      </c>
      <c r="D394" s="2">
        <v>0.25</v>
      </c>
      <c r="E394" s="3">
        <f t="shared" si="133"/>
        <v>0.25</v>
      </c>
      <c r="F394" s="2">
        <f t="shared" si="134"/>
        <v>0.58171296296296304</v>
      </c>
      <c r="G394">
        <v>196843</v>
      </c>
      <c r="H394">
        <v>819</v>
      </c>
      <c r="I394">
        <v>15.44</v>
      </c>
      <c r="J394">
        <v>23.62</v>
      </c>
      <c r="K394">
        <v>78734</v>
      </c>
      <c r="L394">
        <v>50.61</v>
      </c>
      <c r="M394">
        <f t="shared" si="135"/>
        <v>0.67936311143254002</v>
      </c>
      <c r="N394">
        <f t="shared" si="136"/>
        <v>1.6039666666666668E-5</v>
      </c>
      <c r="O394" s="8">
        <f t="shared" si="137"/>
        <v>0.70590573000000012</v>
      </c>
      <c r="P394" s="8">
        <f t="shared" si="141"/>
        <v>7.1057300000001433E-3</v>
      </c>
      <c r="Q394" s="6">
        <f t="shared" si="142"/>
        <v>1.6145716882527025E-4</v>
      </c>
      <c r="R394" s="9">
        <f t="shared" si="143"/>
        <v>5.0597031035102763E-6</v>
      </c>
      <c r="S394">
        <f t="shared" si="144"/>
        <v>5.0597031035102766</v>
      </c>
      <c r="T394">
        <f t="shared" si="138"/>
        <v>0.46153423717530179</v>
      </c>
      <c r="U394">
        <f t="shared" si="139"/>
        <v>-8.000030551427745</v>
      </c>
      <c r="V394">
        <f t="shared" si="140"/>
        <v>64.000488823777303</v>
      </c>
    </row>
    <row r="395" spans="1:22" x14ac:dyDescent="0.35">
      <c r="A395" s="1">
        <v>43495</v>
      </c>
      <c r="B395" s="2">
        <v>0.83171296296296304</v>
      </c>
      <c r="C395" s="3">
        <f t="shared" si="132"/>
        <v>0.83171296296296304</v>
      </c>
      <c r="D395" s="2">
        <v>0.25</v>
      </c>
      <c r="E395" s="3">
        <f t="shared" si="133"/>
        <v>0.25</v>
      </c>
      <c r="F395" s="2">
        <f t="shared" si="134"/>
        <v>0.58171296296296304</v>
      </c>
      <c r="G395">
        <v>197345</v>
      </c>
      <c r="H395">
        <v>821</v>
      </c>
      <c r="I395">
        <v>15.38</v>
      </c>
      <c r="J395">
        <v>23.64</v>
      </c>
      <c r="K395">
        <v>78736</v>
      </c>
      <c r="L395">
        <v>50.61</v>
      </c>
      <c r="M395">
        <f t="shared" si="135"/>
        <v>0.6724753475450862</v>
      </c>
      <c r="N395">
        <f t="shared" si="136"/>
        <v>1.6106333333333332E-5</v>
      </c>
      <c r="O395" s="8">
        <f t="shared" si="137"/>
        <v>0.70883972999999989</v>
      </c>
      <c r="P395" s="8">
        <f t="shared" si="141"/>
        <v>1.0039729999999913E-2</v>
      </c>
      <c r="Q395" s="6">
        <f t="shared" si="142"/>
        <v>2.2812383549193169E-4</v>
      </c>
      <c r="R395" s="9">
        <f t="shared" si="143"/>
        <v>7.149186080697488E-6</v>
      </c>
      <c r="S395">
        <f t="shared" si="144"/>
        <v>7.1491860806974881</v>
      </c>
      <c r="T395">
        <f t="shared" si="138"/>
        <v>0.45222309305588448</v>
      </c>
      <c r="U395">
        <f t="shared" si="139"/>
        <v>-7.9916573617661246</v>
      </c>
      <c r="V395">
        <f t="shared" si="140"/>
        <v>63.866587387870695</v>
      </c>
    </row>
    <row r="396" spans="1:22" x14ac:dyDescent="0.35">
      <c r="A396" s="1">
        <v>43495</v>
      </c>
      <c r="B396" s="2">
        <v>0.83172453703703697</v>
      </c>
      <c r="C396" s="3">
        <f t="shared" si="132"/>
        <v>0.83172453703703697</v>
      </c>
      <c r="D396" s="2">
        <v>0.25</v>
      </c>
      <c r="E396" s="3">
        <f t="shared" si="133"/>
        <v>0.25</v>
      </c>
      <c r="F396" s="2">
        <f t="shared" si="134"/>
        <v>0.58172453703703697</v>
      </c>
      <c r="G396">
        <v>197847</v>
      </c>
      <c r="H396">
        <v>829</v>
      </c>
      <c r="I396">
        <v>15.38</v>
      </c>
      <c r="J396">
        <v>23.63</v>
      </c>
      <c r="K396">
        <v>78734</v>
      </c>
      <c r="L396">
        <v>50.61</v>
      </c>
      <c r="M396">
        <f t="shared" si="135"/>
        <v>0.6724753475450862</v>
      </c>
      <c r="N396">
        <f t="shared" si="136"/>
        <v>1.6373000000000001E-5</v>
      </c>
      <c r="O396" s="8">
        <f t="shared" si="137"/>
        <v>0.72057573000000008</v>
      </c>
      <c r="P396" s="8">
        <f t="shared" si="141"/>
        <v>2.1775730000000104E-2</v>
      </c>
      <c r="Q396" s="6">
        <f t="shared" si="142"/>
        <v>4.9479050215860273E-4</v>
      </c>
      <c r="R396" s="9">
        <f t="shared" si="143"/>
        <v>1.5506139588582552E-5</v>
      </c>
      <c r="S396">
        <f t="shared" si="144"/>
        <v>15.506139588582551</v>
      </c>
      <c r="T396">
        <f t="shared" si="138"/>
        <v>0.45222309305588448</v>
      </c>
      <c r="U396">
        <f t="shared" si="139"/>
        <v>-7.9916573617661246</v>
      </c>
      <c r="V396">
        <f t="shared" si="140"/>
        <v>63.866587387870695</v>
      </c>
    </row>
    <row r="397" spans="1:22" x14ac:dyDescent="0.35">
      <c r="A397" s="1">
        <v>43495</v>
      </c>
      <c r="B397" s="2">
        <v>0.83172453703703697</v>
      </c>
      <c r="C397" s="3">
        <f t="shared" si="132"/>
        <v>0.83172453703703697</v>
      </c>
      <c r="D397" s="2">
        <v>0.25</v>
      </c>
      <c r="E397" s="3">
        <f t="shared" si="133"/>
        <v>0.25</v>
      </c>
      <c r="F397" s="2">
        <f t="shared" si="134"/>
        <v>0.58172453703703697</v>
      </c>
      <c r="G397">
        <v>198348</v>
      </c>
      <c r="H397">
        <v>822</v>
      </c>
      <c r="I397">
        <v>15.37</v>
      </c>
      <c r="J397">
        <v>23.64</v>
      </c>
      <c r="K397">
        <v>78734</v>
      </c>
      <c r="L397">
        <v>50.61</v>
      </c>
      <c r="M397">
        <f t="shared" si="135"/>
        <v>0.67132738689717708</v>
      </c>
      <c r="N397">
        <f t="shared" si="136"/>
        <v>1.6139666666666667E-5</v>
      </c>
      <c r="O397" s="8">
        <f t="shared" si="137"/>
        <v>0.71030673</v>
      </c>
      <c r="P397" s="8">
        <f t="shared" si="141"/>
        <v>1.1506730000000021E-2</v>
      </c>
      <c r="Q397" s="6">
        <f t="shared" si="142"/>
        <v>2.6145716882526745E-4</v>
      </c>
      <c r="R397" s="9">
        <f t="shared" si="143"/>
        <v>8.1940294821780089E-6</v>
      </c>
      <c r="S397">
        <f t="shared" si="144"/>
        <v>8.1940294821780082</v>
      </c>
      <c r="T397">
        <f t="shared" si="138"/>
        <v>0.4506804603981921</v>
      </c>
      <c r="U397">
        <f t="shared" si="139"/>
        <v>-7.9902526054603094</v>
      </c>
      <c r="V397">
        <f t="shared" si="140"/>
        <v>63.84413669906526</v>
      </c>
    </row>
    <row r="398" spans="1:22" x14ac:dyDescent="0.35">
      <c r="A398" s="1">
        <v>43495</v>
      </c>
      <c r="B398" s="2">
        <v>0.83173611111111112</v>
      </c>
      <c r="C398" s="3">
        <f t="shared" si="132"/>
        <v>0.83173611111111112</v>
      </c>
      <c r="D398" s="2">
        <v>0.25</v>
      </c>
      <c r="E398" s="3">
        <f t="shared" si="133"/>
        <v>0.25</v>
      </c>
      <c r="F398" s="2">
        <f t="shared" si="134"/>
        <v>0.58173611111111112</v>
      </c>
      <c r="G398">
        <v>198850</v>
      </c>
      <c r="H398">
        <v>833</v>
      </c>
      <c r="I398">
        <v>15.34</v>
      </c>
      <c r="J398">
        <v>23.64</v>
      </c>
      <c r="K398">
        <v>78733</v>
      </c>
      <c r="L398">
        <v>50.61</v>
      </c>
      <c r="M398">
        <f t="shared" si="135"/>
        <v>0.66788350495345017</v>
      </c>
      <c r="N398">
        <f t="shared" si="136"/>
        <v>1.6506333333333335E-5</v>
      </c>
      <c r="O398" s="8">
        <f t="shared" si="137"/>
        <v>0.72644373000000007</v>
      </c>
      <c r="P398" s="8">
        <f t="shared" si="141"/>
        <v>2.7643730000000089E-2</v>
      </c>
      <c r="Q398" s="6">
        <f t="shared" si="142"/>
        <v>6.2812383549193569E-4</v>
      </c>
      <c r="R398" s="9">
        <f t="shared" si="143"/>
        <v>1.9685559285811632E-5</v>
      </c>
      <c r="S398">
        <f t="shared" si="144"/>
        <v>19.685559285811632</v>
      </c>
      <c r="T398">
        <f t="shared" si="138"/>
        <v>0.44606837618890527</v>
      </c>
      <c r="U398">
        <f t="shared" si="139"/>
        <v>-7.986022522779078</v>
      </c>
      <c r="V398">
        <f t="shared" si="140"/>
        <v>63.776555734334707</v>
      </c>
    </row>
    <row r="399" spans="1:22" x14ac:dyDescent="0.35">
      <c r="A399" s="1">
        <v>43495</v>
      </c>
      <c r="B399" s="2">
        <v>0.83173611111111112</v>
      </c>
      <c r="C399" s="3">
        <f t="shared" si="132"/>
        <v>0.83173611111111112</v>
      </c>
      <c r="D399" s="2">
        <v>0.25</v>
      </c>
      <c r="E399" s="3">
        <f t="shared" si="133"/>
        <v>0.25</v>
      </c>
      <c r="F399" s="2">
        <f t="shared" si="134"/>
        <v>0.58173611111111112</v>
      </c>
      <c r="G399">
        <v>199352</v>
      </c>
      <c r="H399">
        <v>824</v>
      </c>
      <c r="I399">
        <v>15.42</v>
      </c>
      <c r="J399">
        <v>23.64</v>
      </c>
      <c r="K399">
        <v>78735</v>
      </c>
      <c r="L399">
        <v>50.61</v>
      </c>
      <c r="M399">
        <f t="shared" si="135"/>
        <v>0.67706719013672212</v>
      </c>
      <c r="N399">
        <f t="shared" si="136"/>
        <v>1.6206333333333334E-5</v>
      </c>
      <c r="O399" s="8">
        <f t="shared" si="137"/>
        <v>0.7132407300000001</v>
      </c>
      <c r="P399" s="8">
        <f t="shared" si="141"/>
        <v>1.4440730000000124E-2</v>
      </c>
      <c r="Q399" s="6">
        <f t="shared" si="142"/>
        <v>3.2812383549193647E-4</v>
      </c>
      <c r="R399" s="9">
        <f t="shared" si="143"/>
        <v>1.0283222470944424E-5</v>
      </c>
      <c r="S399">
        <f t="shared" si="144"/>
        <v>10.283222470944423</v>
      </c>
      <c r="T399">
        <f t="shared" si="138"/>
        <v>0.45841997995963624</v>
      </c>
      <c r="U399">
        <f t="shared" si="139"/>
        <v>-7.9972500307163976</v>
      </c>
      <c r="V399">
        <f t="shared" si="140"/>
        <v>63.956008053793425</v>
      </c>
    </row>
    <row r="400" spans="1:22" x14ac:dyDescent="0.35">
      <c r="A400" s="1">
        <v>43495</v>
      </c>
      <c r="B400" s="2">
        <v>0.83174768518518516</v>
      </c>
      <c r="C400" s="3">
        <f t="shared" si="132"/>
        <v>0.83174768518518516</v>
      </c>
      <c r="D400" s="2">
        <v>0.25</v>
      </c>
      <c r="E400" s="3">
        <f t="shared" si="133"/>
        <v>0.25</v>
      </c>
      <c r="F400" s="2">
        <f t="shared" si="134"/>
        <v>0.58174768518518516</v>
      </c>
      <c r="G400">
        <v>199854</v>
      </c>
      <c r="H400">
        <v>822</v>
      </c>
      <c r="I400">
        <v>15.42</v>
      </c>
      <c r="J400">
        <v>23.64</v>
      </c>
      <c r="K400">
        <v>78735</v>
      </c>
      <c r="L400">
        <v>50.61</v>
      </c>
      <c r="M400">
        <f t="shared" si="135"/>
        <v>0.67706719013672212</v>
      </c>
      <c r="N400">
        <f t="shared" si="136"/>
        <v>1.6139666666666667E-5</v>
      </c>
      <c r="O400" s="8">
        <f t="shared" si="137"/>
        <v>0.71030673</v>
      </c>
      <c r="P400" s="8">
        <f t="shared" si="141"/>
        <v>1.1506730000000021E-2</v>
      </c>
      <c r="Q400" s="6">
        <f t="shared" si="142"/>
        <v>2.6145716882526745E-4</v>
      </c>
      <c r="R400" s="9">
        <f t="shared" si="143"/>
        <v>8.1939254111869363E-6</v>
      </c>
      <c r="S400">
        <f t="shared" si="144"/>
        <v>8.1939254111869371</v>
      </c>
      <c r="T400">
        <f t="shared" si="138"/>
        <v>0.45841997995963624</v>
      </c>
      <c r="U400">
        <f t="shared" si="139"/>
        <v>-7.9972500307163976</v>
      </c>
      <c r="V400">
        <f t="shared" si="140"/>
        <v>63.956008053793425</v>
      </c>
    </row>
    <row r="401" spans="1:22" x14ac:dyDescent="0.35">
      <c r="A401" s="1">
        <v>43495</v>
      </c>
      <c r="B401" s="2">
        <v>0.83174768518518516</v>
      </c>
      <c r="C401" s="3">
        <f t="shared" si="132"/>
        <v>0.83174768518518516</v>
      </c>
      <c r="D401" s="2">
        <v>0.25</v>
      </c>
      <c r="E401" s="3">
        <f t="shared" si="133"/>
        <v>0.25</v>
      </c>
      <c r="F401" s="2">
        <f t="shared" si="134"/>
        <v>0.58174768518518516</v>
      </c>
      <c r="G401">
        <v>200355</v>
      </c>
      <c r="H401">
        <v>819</v>
      </c>
      <c r="I401">
        <v>15.37</v>
      </c>
      <c r="J401">
        <v>23.64</v>
      </c>
      <c r="K401">
        <v>78733</v>
      </c>
      <c r="L401">
        <v>50.61</v>
      </c>
      <c r="M401">
        <f t="shared" si="135"/>
        <v>0.67132738689717708</v>
      </c>
      <c r="N401">
        <f t="shared" si="136"/>
        <v>1.6039666666666668E-5</v>
      </c>
      <c r="O401" s="8">
        <f t="shared" si="137"/>
        <v>0.70590573000000012</v>
      </c>
      <c r="P401" s="8">
        <f t="shared" si="141"/>
        <v>7.1057300000001433E-3</v>
      </c>
      <c r="Q401" s="6">
        <f t="shared" si="142"/>
        <v>1.6145716882527025E-4</v>
      </c>
      <c r="R401" s="9">
        <f t="shared" si="143"/>
        <v>5.060108356722217E-6</v>
      </c>
      <c r="S401">
        <f t="shared" si="144"/>
        <v>5.0601083567222167</v>
      </c>
      <c r="T401">
        <f t="shared" si="138"/>
        <v>0.4506804603981921</v>
      </c>
      <c r="U401">
        <f t="shared" si="139"/>
        <v>-7.9902526054603094</v>
      </c>
      <c r="V401">
        <f t="shared" si="140"/>
        <v>63.84413669906526</v>
      </c>
    </row>
    <row r="402" spans="1:22" x14ac:dyDescent="0.35">
      <c r="A402" s="1">
        <v>43495</v>
      </c>
      <c r="B402" s="2">
        <v>0.83175925925925931</v>
      </c>
      <c r="C402" s="3">
        <f t="shared" si="132"/>
        <v>0.83175925925925931</v>
      </c>
      <c r="D402" s="2">
        <v>0.25</v>
      </c>
      <c r="E402" s="3">
        <f t="shared" si="133"/>
        <v>0.25</v>
      </c>
      <c r="F402" s="2">
        <f t="shared" si="134"/>
        <v>0.58175925925925931</v>
      </c>
      <c r="G402">
        <v>200858</v>
      </c>
      <c r="H402">
        <v>822</v>
      </c>
      <c r="I402">
        <v>15.31</v>
      </c>
      <c r="J402">
        <v>23.64</v>
      </c>
      <c r="K402">
        <v>78732</v>
      </c>
      <c r="L402">
        <v>50.61</v>
      </c>
      <c r="M402">
        <f t="shared" si="135"/>
        <v>0.66443962300972326</v>
      </c>
      <c r="N402">
        <f t="shared" si="136"/>
        <v>1.6139666666666667E-5</v>
      </c>
      <c r="O402" s="8">
        <f t="shared" si="137"/>
        <v>0.71030673</v>
      </c>
      <c r="P402" s="8">
        <f t="shared" si="141"/>
        <v>1.1506730000000021E-2</v>
      </c>
      <c r="Q402" s="6">
        <f t="shared" si="142"/>
        <v>2.6145716882526745E-4</v>
      </c>
      <c r="R402" s="9">
        <f t="shared" si="143"/>
        <v>8.1942376320911877E-6</v>
      </c>
      <c r="S402">
        <f t="shared" si="144"/>
        <v>8.1942376320911876</v>
      </c>
      <c r="T402">
        <f t="shared" si="138"/>
        <v>0.44148001262530318</v>
      </c>
      <c r="U402">
        <f t="shared" si="139"/>
        <v>-7.9817687194521607</v>
      </c>
      <c r="V402">
        <f t="shared" si="140"/>
        <v>63.708631890824982</v>
      </c>
    </row>
    <row r="403" spans="1:22" x14ac:dyDescent="0.35">
      <c r="A403" s="1">
        <v>43495</v>
      </c>
      <c r="B403" s="2">
        <v>0.83175925925925931</v>
      </c>
      <c r="C403" s="3">
        <f t="shared" si="132"/>
        <v>0.83175925925925931</v>
      </c>
      <c r="D403" s="2">
        <v>0.25</v>
      </c>
      <c r="E403" s="3">
        <f t="shared" si="133"/>
        <v>0.25</v>
      </c>
      <c r="F403" s="2">
        <f t="shared" si="134"/>
        <v>0.58175925925925931</v>
      </c>
      <c r="G403">
        <v>201360</v>
      </c>
      <c r="H403">
        <v>816</v>
      </c>
      <c r="I403">
        <v>15.22</v>
      </c>
      <c r="J403">
        <v>23.64</v>
      </c>
      <c r="K403">
        <v>78735</v>
      </c>
      <c r="L403">
        <v>50.61</v>
      </c>
      <c r="M403">
        <f t="shared" si="135"/>
        <v>0.65410797717854241</v>
      </c>
      <c r="N403">
        <f t="shared" si="136"/>
        <v>1.5939666666666666E-5</v>
      </c>
      <c r="O403" s="8">
        <f t="shared" si="137"/>
        <v>0.70150472999999991</v>
      </c>
      <c r="P403" s="8">
        <f t="shared" si="141"/>
        <v>2.704729999999933E-3</v>
      </c>
      <c r="Q403" s="6">
        <f t="shared" si="142"/>
        <v>6.1457168825265472E-5</v>
      </c>
      <c r="R403" s="9">
        <f t="shared" si="143"/>
        <v>1.9260342319146321E-6</v>
      </c>
      <c r="S403">
        <f t="shared" si="144"/>
        <v>1.9260342319146322</v>
      </c>
      <c r="T403">
        <f t="shared" si="138"/>
        <v>0.42785724580860457</v>
      </c>
      <c r="U403">
        <f t="shared" si="139"/>
        <v>-7.9688649855973033</v>
      </c>
      <c r="V403">
        <f t="shared" si="140"/>
        <v>63.502809158678708</v>
      </c>
    </row>
    <row r="404" spans="1:22" x14ac:dyDescent="0.35">
      <c r="A404" s="1">
        <v>43495</v>
      </c>
      <c r="B404" s="2">
        <v>0.83177083333333324</v>
      </c>
      <c r="C404" s="3">
        <f t="shared" si="132"/>
        <v>0.83177083333333324</v>
      </c>
      <c r="D404" s="2">
        <v>0.25</v>
      </c>
      <c r="E404" s="3">
        <f t="shared" si="133"/>
        <v>0.25</v>
      </c>
      <c r="F404" s="2">
        <f t="shared" si="134"/>
        <v>0.58177083333333324</v>
      </c>
      <c r="G404">
        <v>201862</v>
      </c>
      <c r="H404">
        <v>825</v>
      </c>
      <c r="I404">
        <v>15.32</v>
      </c>
      <c r="J404">
        <v>23.64</v>
      </c>
      <c r="K404">
        <v>78730</v>
      </c>
      <c r="L404">
        <v>50.61</v>
      </c>
      <c r="M404">
        <f t="shared" si="135"/>
        <v>0.66558758365763226</v>
      </c>
      <c r="N404">
        <f t="shared" si="136"/>
        <v>1.6239666666666666E-5</v>
      </c>
      <c r="O404" s="8">
        <f t="shared" si="137"/>
        <v>0.71470772999999999</v>
      </c>
      <c r="P404" s="8">
        <f t="shared" si="141"/>
        <v>1.5907730000000009E-2</v>
      </c>
      <c r="Q404" s="6">
        <f t="shared" si="142"/>
        <v>3.6145716882526722E-4</v>
      </c>
      <c r="R404" s="9">
        <f t="shared" si="143"/>
        <v>1.1328590413435829E-5</v>
      </c>
      <c r="S404">
        <f t="shared" si="144"/>
        <v>11.32859041343583</v>
      </c>
      <c r="T404">
        <f t="shared" si="138"/>
        <v>0.44300683151920561</v>
      </c>
      <c r="U404">
        <f t="shared" si="139"/>
        <v>-7.9831892895217651</v>
      </c>
      <c r="V404">
        <f t="shared" si="140"/>
        <v>63.731311232335024</v>
      </c>
    </row>
    <row r="405" spans="1:22" x14ac:dyDescent="0.35">
      <c r="A405" s="1">
        <v>43495</v>
      </c>
      <c r="B405" s="2">
        <v>0.83177083333333324</v>
      </c>
      <c r="C405" s="3">
        <f t="shared" si="132"/>
        <v>0.83177083333333324</v>
      </c>
      <c r="D405" s="2">
        <v>0.25</v>
      </c>
      <c r="E405" s="3">
        <f t="shared" si="133"/>
        <v>0.25</v>
      </c>
      <c r="F405" s="2">
        <f t="shared" si="134"/>
        <v>0.58177083333333324</v>
      </c>
      <c r="G405">
        <v>202363</v>
      </c>
      <c r="H405">
        <v>815</v>
      </c>
      <c r="I405">
        <v>15.17</v>
      </c>
      <c r="J405">
        <v>23.64</v>
      </c>
      <c r="K405">
        <v>78730</v>
      </c>
      <c r="L405">
        <v>50.61</v>
      </c>
      <c r="M405">
        <f t="shared" si="135"/>
        <v>0.64836817393899737</v>
      </c>
      <c r="N405">
        <f t="shared" si="136"/>
        <v>1.5906333333333334E-5</v>
      </c>
      <c r="O405" s="8">
        <f t="shared" si="137"/>
        <v>0.70003773000000002</v>
      </c>
      <c r="P405" s="8">
        <f t="shared" si="141"/>
        <v>1.237730000000048E-3</v>
      </c>
      <c r="Q405" s="6">
        <f t="shared" si="142"/>
        <v>2.8123835491934742E-5</v>
      </c>
      <c r="R405" s="9">
        <f t="shared" si="143"/>
        <v>8.814416772488887E-7</v>
      </c>
      <c r="S405">
        <f t="shared" si="144"/>
        <v>0.88144167724888867</v>
      </c>
      <c r="T405">
        <f t="shared" si="138"/>
        <v>0.42038128897698995</v>
      </c>
      <c r="U405">
        <f t="shared" si="139"/>
        <v>-7.9616039976113857</v>
      </c>
      <c r="V405">
        <f t="shared" si="140"/>
        <v>63.387138214781601</v>
      </c>
    </row>
    <row r="406" spans="1:22" x14ac:dyDescent="0.35">
      <c r="A406" s="1">
        <v>43495</v>
      </c>
      <c r="B406" s="2">
        <v>0.83178240740740739</v>
      </c>
      <c r="C406" s="3">
        <f t="shared" si="132"/>
        <v>0.83178240740740739</v>
      </c>
      <c r="D406" s="2">
        <v>0.25</v>
      </c>
      <c r="E406" s="3">
        <f t="shared" si="133"/>
        <v>0.25</v>
      </c>
      <c r="F406" s="2">
        <f t="shared" si="134"/>
        <v>0.58178240740740739</v>
      </c>
      <c r="G406">
        <v>202865</v>
      </c>
      <c r="H406">
        <v>818</v>
      </c>
      <c r="I406">
        <v>15.25</v>
      </c>
      <c r="J406">
        <v>23.64</v>
      </c>
      <c r="K406">
        <v>78726</v>
      </c>
      <c r="L406">
        <v>50.61</v>
      </c>
      <c r="M406">
        <f t="shared" si="135"/>
        <v>0.65755185912226921</v>
      </c>
      <c r="N406">
        <f t="shared" si="136"/>
        <v>1.6006333333333333E-5</v>
      </c>
      <c r="O406" s="8">
        <f t="shared" si="137"/>
        <v>0.70443873000000001</v>
      </c>
      <c r="P406" s="8">
        <f t="shared" si="141"/>
        <v>5.6387300000000362E-3</v>
      </c>
      <c r="Q406" s="6">
        <f t="shared" si="142"/>
        <v>1.2812383549193449E-4</v>
      </c>
      <c r="R406" s="9">
        <f t="shared" si="143"/>
        <v>4.0157903265732334E-6</v>
      </c>
      <c r="S406">
        <f t="shared" si="144"/>
        <v>4.0157903265732333</v>
      </c>
      <c r="T406">
        <f t="shared" si="138"/>
        <v>0.43237444743515258</v>
      </c>
      <c r="U406">
        <f t="shared" si="139"/>
        <v>-7.9731899508612738</v>
      </c>
      <c r="V406">
        <f t="shared" si="140"/>
        <v>63.571757992515202</v>
      </c>
    </row>
    <row r="407" spans="1:22" x14ac:dyDescent="0.35">
      <c r="A407" s="1">
        <v>43495</v>
      </c>
      <c r="B407" s="2">
        <v>0.83178240740740739</v>
      </c>
      <c r="C407" s="3">
        <f t="shared" si="132"/>
        <v>0.83178240740740739</v>
      </c>
      <c r="D407" s="2">
        <v>0.25</v>
      </c>
      <c r="E407" s="3">
        <f t="shared" si="133"/>
        <v>0.25</v>
      </c>
      <c r="F407" s="2">
        <f t="shared" si="134"/>
        <v>0.58178240740740739</v>
      </c>
      <c r="G407">
        <v>203367</v>
      </c>
      <c r="H407">
        <v>819</v>
      </c>
      <c r="I407">
        <v>15.27</v>
      </c>
      <c r="J407">
        <v>23.64</v>
      </c>
      <c r="K407">
        <v>78726</v>
      </c>
      <c r="L407">
        <v>50.61</v>
      </c>
      <c r="M407">
        <f t="shared" si="135"/>
        <v>0.65984778041808723</v>
      </c>
      <c r="N407">
        <f t="shared" si="136"/>
        <v>1.6039666666666668E-5</v>
      </c>
      <c r="O407" s="8">
        <f t="shared" si="137"/>
        <v>0.70590573000000012</v>
      </c>
      <c r="P407" s="8">
        <f t="shared" si="141"/>
        <v>7.1057300000001433E-3</v>
      </c>
      <c r="Q407" s="6">
        <f t="shared" si="142"/>
        <v>1.6145716882527025E-4</v>
      </c>
      <c r="R407" s="9">
        <f t="shared" si="143"/>
        <v>5.0605582812515604E-6</v>
      </c>
      <c r="S407">
        <f t="shared" si="144"/>
        <v>5.0605582812515602</v>
      </c>
      <c r="T407">
        <f t="shared" si="138"/>
        <v>0.43539909332267623</v>
      </c>
      <c r="U407">
        <f t="shared" si="139"/>
        <v>-7.9760600829007622</v>
      </c>
      <c r="V407">
        <f t="shared" si="140"/>
        <v>63.61753444604291</v>
      </c>
    </row>
    <row r="408" spans="1:22" x14ac:dyDescent="0.35">
      <c r="A408" s="1">
        <v>43495</v>
      </c>
      <c r="B408" s="2">
        <v>0.83179398148148154</v>
      </c>
      <c r="C408" s="3">
        <f t="shared" si="132"/>
        <v>0.83179398148148154</v>
      </c>
      <c r="D408" s="2">
        <v>0.25</v>
      </c>
      <c r="E408" s="3">
        <f t="shared" si="133"/>
        <v>0.25</v>
      </c>
      <c r="F408" s="2">
        <f t="shared" si="134"/>
        <v>0.58179398148148154</v>
      </c>
      <c r="G408">
        <v>203869</v>
      </c>
      <c r="H408">
        <v>824</v>
      </c>
      <c r="I408">
        <v>15.64</v>
      </c>
      <c r="J408">
        <v>23.64</v>
      </c>
      <c r="K408">
        <v>78726</v>
      </c>
      <c r="L408">
        <v>50.61</v>
      </c>
      <c r="M408">
        <f t="shared" si="135"/>
        <v>0.70232232439071995</v>
      </c>
      <c r="N408">
        <f t="shared" si="136"/>
        <v>1.6206333333333334E-5</v>
      </c>
      <c r="O408" s="8">
        <f t="shared" si="137"/>
        <v>0.7132407300000001</v>
      </c>
      <c r="P408" s="8">
        <f t="shared" si="141"/>
        <v>1.4440730000000124E-2</v>
      </c>
      <c r="Q408" s="6">
        <f t="shared" si="142"/>
        <v>3.2812383549193647E-4</v>
      </c>
      <c r="R408" s="9">
        <f t="shared" si="143"/>
        <v>1.0284398054642801E-5</v>
      </c>
      <c r="S408">
        <f t="shared" si="144"/>
        <v>10.2843980546428</v>
      </c>
      <c r="T408">
        <f t="shared" si="138"/>
        <v>0.49325664733758368</v>
      </c>
      <c r="U408">
        <f t="shared" si="139"/>
        <v>-8.0272559205355893</v>
      </c>
      <c r="V408">
        <f t="shared" si="140"/>
        <v>64.436837613773676</v>
      </c>
    </row>
    <row r="409" spans="1:22" x14ac:dyDescent="0.35">
      <c r="A409" s="1">
        <v>43495</v>
      </c>
      <c r="B409" s="2">
        <v>0.83179398148148154</v>
      </c>
      <c r="C409" s="3">
        <f t="shared" si="132"/>
        <v>0.83179398148148154</v>
      </c>
      <c r="D409" s="2">
        <v>0.25</v>
      </c>
      <c r="E409" s="3">
        <f t="shared" si="133"/>
        <v>0.25</v>
      </c>
      <c r="F409" s="2">
        <f t="shared" si="134"/>
        <v>0.58179398148148154</v>
      </c>
      <c r="G409">
        <v>204370</v>
      </c>
      <c r="H409">
        <v>824</v>
      </c>
      <c r="I409">
        <v>16.13</v>
      </c>
      <c r="J409">
        <v>23.64</v>
      </c>
      <c r="K409">
        <v>78722</v>
      </c>
      <c r="L409">
        <v>50.61</v>
      </c>
      <c r="M409">
        <f t="shared" si="135"/>
        <v>0.75857239613826022</v>
      </c>
      <c r="N409">
        <f t="shared" si="136"/>
        <v>1.6206333333333334E-5</v>
      </c>
      <c r="O409" s="8">
        <f t="shared" si="137"/>
        <v>0.7132407300000001</v>
      </c>
      <c r="P409" s="8">
        <f t="shared" si="141"/>
        <v>1.4440730000000124E-2</v>
      </c>
      <c r="Q409" s="6">
        <f t="shared" si="142"/>
        <v>3.2812383549193647E-4</v>
      </c>
      <c r="R409" s="9">
        <f t="shared" si="143"/>
        <v>1.0284920622568141E-5</v>
      </c>
      <c r="S409">
        <f t="shared" si="144"/>
        <v>10.284920622568141</v>
      </c>
      <c r="T409">
        <f t="shared" si="138"/>
        <v>0.57543208018294156</v>
      </c>
      <c r="U409">
        <f t="shared" si="139"/>
        <v>-8.0895025469020414</v>
      </c>
      <c r="V409">
        <f t="shared" si="140"/>
        <v>65.440051456334615</v>
      </c>
    </row>
    <row r="410" spans="1:22" x14ac:dyDescent="0.35">
      <c r="A410" s="1">
        <v>43495</v>
      </c>
      <c r="B410" s="2">
        <v>0.83180555555555558</v>
      </c>
      <c r="C410" s="3">
        <f t="shared" si="132"/>
        <v>0.83180555555555558</v>
      </c>
      <c r="D410" s="2">
        <v>0.25</v>
      </c>
      <c r="E410" s="3">
        <f t="shared" si="133"/>
        <v>0.25</v>
      </c>
      <c r="F410" s="2">
        <f t="shared" si="134"/>
        <v>0.58180555555555558</v>
      </c>
      <c r="G410">
        <v>204872</v>
      </c>
      <c r="H410">
        <v>829</v>
      </c>
      <c r="I410">
        <v>17.18</v>
      </c>
      <c r="J410">
        <v>23.64</v>
      </c>
      <c r="K410">
        <v>78720</v>
      </c>
      <c r="L410">
        <v>50.61</v>
      </c>
      <c r="M410">
        <f t="shared" si="135"/>
        <v>0.87910826416870425</v>
      </c>
      <c r="N410">
        <f t="shared" si="136"/>
        <v>1.6373000000000001E-5</v>
      </c>
      <c r="O410" s="8">
        <f t="shared" si="137"/>
        <v>0.72057573000000008</v>
      </c>
      <c r="P410" s="8">
        <f t="shared" si="141"/>
        <v>2.1775730000000104E-2</v>
      </c>
      <c r="Q410" s="6">
        <f t="shared" si="142"/>
        <v>4.9479050215860273E-4</v>
      </c>
      <c r="R410" s="9">
        <f t="shared" si="143"/>
        <v>1.55094198583563E-5</v>
      </c>
      <c r="S410">
        <f t="shared" si="144"/>
        <v>15.509419858356301</v>
      </c>
      <c r="T410">
        <f t="shared" si="138"/>
        <v>0.77283134012971233</v>
      </c>
      <c r="U410">
        <f t="shared" si="139"/>
        <v>-8.201579128123436</v>
      </c>
      <c r="V410">
        <f t="shared" si="140"/>
        <v>67.265900194869985</v>
      </c>
    </row>
    <row r="411" spans="1:22" x14ac:dyDescent="0.35">
      <c r="A411" s="1">
        <v>43495</v>
      </c>
      <c r="B411" s="2">
        <v>0.83180555555555558</v>
      </c>
      <c r="C411" s="3">
        <f t="shared" si="132"/>
        <v>0.83180555555555558</v>
      </c>
      <c r="D411" s="2">
        <v>0.25</v>
      </c>
      <c r="E411" s="3">
        <f t="shared" si="133"/>
        <v>0.25</v>
      </c>
      <c r="F411" s="2">
        <f t="shared" si="134"/>
        <v>0.58180555555555558</v>
      </c>
      <c r="G411">
        <v>205374</v>
      </c>
      <c r="H411">
        <v>829</v>
      </c>
      <c r="I411">
        <v>19.66</v>
      </c>
      <c r="J411">
        <v>23.64</v>
      </c>
      <c r="K411">
        <v>78717</v>
      </c>
      <c r="L411">
        <v>50.61</v>
      </c>
      <c r="M411">
        <f t="shared" si="135"/>
        <v>1.1638025048501337</v>
      </c>
      <c r="N411">
        <f t="shared" si="136"/>
        <v>1.6373000000000001E-5</v>
      </c>
      <c r="O411" s="8">
        <f t="shared" si="137"/>
        <v>0.72057573000000008</v>
      </c>
      <c r="P411" s="8">
        <f t="shared" si="141"/>
        <v>2.1775730000000104E-2</v>
      </c>
      <c r="Q411" s="6">
        <f t="shared" si="142"/>
        <v>4.9479050215860273E-4</v>
      </c>
      <c r="R411" s="9">
        <f t="shared" si="143"/>
        <v>1.5510010941090335E-5</v>
      </c>
      <c r="S411">
        <f t="shared" si="144"/>
        <v>15.510010941090334</v>
      </c>
      <c r="T411">
        <f t="shared" si="138"/>
        <v>1.3544362702954456</v>
      </c>
      <c r="U411">
        <f t="shared" si="139"/>
        <v>-8.3509266609072732</v>
      </c>
      <c r="V411">
        <f t="shared" si="140"/>
        <v>69.737976095851906</v>
      </c>
    </row>
    <row r="412" spans="1:22" x14ac:dyDescent="0.35">
      <c r="A412" s="1">
        <v>43495</v>
      </c>
      <c r="B412" s="2">
        <v>0.83181712962962961</v>
      </c>
      <c r="C412" s="3">
        <f t="shared" si="132"/>
        <v>0.83181712962962961</v>
      </c>
      <c r="D412" s="2">
        <v>0.25</v>
      </c>
      <c r="E412" s="3">
        <f t="shared" si="133"/>
        <v>0.25</v>
      </c>
      <c r="F412" s="2">
        <f t="shared" si="134"/>
        <v>0.58181712962962961</v>
      </c>
      <c r="G412">
        <v>205804</v>
      </c>
      <c r="H412">
        <v>828</v>
      </c>
      <c r="I412">
        <v>23.26</v>
      </c>
      <c r="J412">
        <v>23.64</v>
      </c>
      <c r="K412">
        <v>78720</v>
      </c>
      <c r="L412">
        <v>50.61</v>
      </c>
      <c r="M412">
        <f t="shared" si="135"/>
        <v>1.5770683380973702</v>
      </c>
      <c r="N412">
        <f t="shared" si="136"/>
        <v>1.6339666666666665E-5</v>
      </c>
      <c r="O412" s="8">
        <f t="shared" si="137"/>
        <v>0.71910872999999997</v>
      </c>
      <c r="P412" s="8">
        <f t="shared" si="141"/>
        <v>2.0308729999999997E-2</v>
      </c>
      <c r="Q412" s="6">
        <f t="shared" si="142"/>
        <v>4.6145716882526694E-4</v>
      </c>
      <c r="R412" s="9">
        <f t="shared" si="143"/>
        <v>1.4464572271974111E-5</v>
      </c>
      <c r="S412">
        <f t="shared" si="144"/>
        <v>14.464572271974111</v>
      </c>
      <c r="T412">
        <f t="shared" si="138"/>
        <v>2.4871445430292014</v>
      </c>
      <c r="U412">
        <f t="shared" si="139"/>
        <v>-8.2792784150357956</v>
      </c>
      <c r="V412">
        <f t="shared" si="140"/>
        <v>68.54645107367763</v>
      </c>
    </row>
    <row r="413" spans="1:22" x14ac:dyDescent="0.35">
      <c r="A413" s="1">
        <v>43495</v>
      </c>
      <c r="B413" s="2">
        <v>0.83181712962962961</v>
      </c>
      <c r="C413" s="3">
        <f t="shared" si="132"/>
        <v>0.83181712962962961</v>
      </c>
      <c r="D413" s="2">
        <v>0.25</v>
      </c>
      <c r="E413" s="3">
        <f t="shared" si="133"/>
        <v>0.25</v>
      </c>
      <c r="F413" s="2">
        <f t="shared" si="134"/>
        <v>0.58181712962962961</v>
      </c>
      <c r="G413">
        <v>206303</v>
      </c>
      <c r="H413">
        <v>830</v>
      </c>
      <c r="I413">
        <v>29.17</v>
      </c>
      <c r="J413">
        <v>23.65</v>
      </c>
      <c r="K413">
        <v>78718</v>
      </c>
      <c r="L413">
        <v>50.61</v>
      </c>
      <c r="M413">
        <f t="shared" si="135"/>
        <v>2.2555130810115833</v>
      </c>
      <c r="N413">
        <f t="shared" si="136"/>
        <v>1.6406333333333333E-5</v>
      </c>
      <c r="O413" s="8">
        <f t="shared" si="137"/>
        <v>0.72204272999999997</v>
      </c>
      <c r="P413" s="8">
        <f t="shared" si="141"/>
        <v>2.3242729999999989E-2</v>
      </c>
      <c r="Q413" s="6">
        <f t="shared" si="142"/>
        <v>5.2812383549193348E-4</v>
      </c>
      <c r="R413" s="9">
        <f t="shared" si="143"/>
        <v>1.6555245832789001E-5</v>
      </c>
      <c r="S413">
        <f t="shared" si="144"/>
        <v>16.555245832789002</v>
      </c>
      <c r="T413">
        <f t="shared" si="138"/>
        <v>5.0873392586143655</v>
      </c>
      <c r="U413">
        <f t="shared" si="139"/>
        <v>-7.4209905768828746</v>
      </c>
      <c r="V413">
        <f t="shared" si="140"/>
        <v>55.071101142184418</v>
      </c>
    </row>
    <row r="414" spans="1:22" x14ac:dyDescent="0.35">
      <c r="A414" s="1">
        <v>43495</v>
      </c>
      <c r="B414" s="2">
        <v>0.83182870370370365</v>
      </c>
      <c r="C414" s="3">
        <f t="shared" si="132"/>
        <v>0.83182870370370365</v>
      </c>
      <c r="D414" s="2">
        <v>0.25</v>
      </c>
      <c r="E414" s="3">
        <f t="shared" si="133"/>
        <v>0.25</v>
      </c>
      <c r="F414" s="2">
        <f t="shared" si="134"/>
        <v>0.58182870370370365</v>
      </c>
      <c r="G414">
        <v>206804</v>
      </c>
      <c r="H414">
        <v>834</v>
      </c>
      <c r="I414">
        <v>37.08</v>
      </c>
      <c r="J414">
        <v>23.64</v>
      </c>
      <c r="K414">
        <v>78715</v>
      </c>
      <c r="L414">
        <v>50.61</v>
      </c>
      <c r="M414">
        <f t="shared" si="135"/>
        <v>3.1635499535075939</v>
      </c>
      <c r="N414">
        <f t="shared" si="136"/>
        <v>1.6539666666666667E-5</v>
      </c>
      <c r="O414" s="8">
        <f t="shared" si="137"/>
        <v>0.72791073000000006</v>
      </c>
      <c r="P414" s="8">
        <f t="shared" si="141"/>
        <v>2.9110730000000085E-2</v>
      </c>
      <c r="Q414" s="6">
        <f t="shared" si="142"/>
        <v>6.6145716882526893E-4</v>
      </c>
      <c r="R414" s="9">
        <f t="shared" si="143"/>
        <v>2.0734974798320614E-5</v>
      </c>
      <c r="S414">
        <f t="shared" si="144"/>
        <v>20.734974798320614</v>
      </c>
      <c r="T414">
        <f t="shared" si="138"/>
        <v>10.0080483083379</v>
      </c>
      <c r="U414">
        <f t="shared" si="139"/>
        <v>-4.8316661972928472</v>
      </c>
      <c r="V414">
        <f t="shared" si="140"/>
        <v>23.344998242062321</v>
      </c>
    </row>
    <row r="415" spans="1:22" x14ac:dyDescent="0.35">
      <c r="A415" s="1">
        <v>43495</v>
      </c>
      <c r="B415" s="2">
        <v>0.83182870370370365</v>
      </c>
      <c r="C415" s="3">
        <f t="shared" si="132"/>
        <v>0.83182870370370365</v>
      </c>
      <c r="D415" s="2">
        <v>0.25</v>
      </c>
      <c r="E415" s="3">
        <f t="shared" si="133"/>
        <v>0.25</v>
      </c>
      <c r="F415" s="2">
        <f t="shared" si="134"/>
        <v>0.58182870370370365</v>
      </c>
      <c r="G415">
        <v>207306</v>
      </c>
      <c r="H415">
        <v>847</v>
      </c>
      <c r="I415">
        <v>45.87</v>
      </c>
      <c r="J415">
        <v>23.64</v>
      </c>
      <c r="K415">
        <v>78719</v>
      </c>
      <c r="L415">
        <v>50.61</v>
      </c>
      <c r="M415">
        <f t="shared" si="135"/>
        <v>4.1726073630195959</v>
      </c>
      <c r="N415">
        <f t="shared" si="136"/>
        <v>1.6972999999999998E-5</v>
      </c>
      <c r="O415" s="8">
        <f t="shared" si="137"/>
        <v>0.7469817299999999</v>
      </c>
      <c r="P415" s="8">
        <f t="shared" si="141"/>
        <v>4.8181729999999923E-2</v>
      </c>
      <c r="Q415" s="6">
        <f t="shared" si="142"/>
        <v>1.0947905021585986E-3</v>
      </c>
      <c r="R415" s="9">
        <f t="shared" si="143"/>
        <v>3.4317112352161452E-5</v>
      </c>
      <c r="S415">
        <f t="shared" si="144"/>
        <v>34.317112352161452</v>
      </c>
      <c r="T415">
        <f t="shared" si="138"/>
        <v>17.410652205925345</v>
      </c>
      <c r="U415">
        <f t="shared" si="139"/>
        <v>-1.9817198627466226E-2</v>
      </c>
      <c r="V415">
        <f t="shared" si="140"/>
        <v>3.9272136144044925E-4</v>
      </c>
    </row>
    <row r="416" spans="1:22" x14ac:dyDescent="0.35">
      <c r="A416" s="1">
        <v>43495</v>
      </c>
      <c r="B416" s="2">
        <v>0.8318402777777778</v>
      </c>
      <c r="C416" s="3">
        <f t="shared" si="132"/>
        <v>0.8318402777777778</v>
      </c>
      <c r="D416" s="2">
        <v>0.25</v>
      </c>
      <c r="E416" s="3">
        <f t="shared" si="133"/>
        <v>0.25</v>
      </c>
      <c r="F416" s="2">
        <f t="shared" si="134"/>
        <v>0.5818402777777778</v>
      </c>
      <c r="G416">
        <v>207808</v>
      </c>
      <c r="H416">
        <v>850</v>
      </c>
      <c r="I416">
        <v>54.07</v>
      </c>
      <c r="J416">
        <v>23.64</v>
      </c>
      <c r="K416">
        <v>78721</v>
      </c>
      <c r="L416">
        <v>50.61</v>
      </c>
      <c r="M416">
        <f t="shared" si="135"/>
        <v>5.1139350943049671</v>
      </c>
      <c r="N416">
        <f t="shared" si="136"/>
        <v>1.7073000000000001E-5</v>
      </c>
      <c r="O416" s="8">
        <f t="shared" si="137"/>
        <v>0.75138273</v>
      </c>
      <c r="P416" s="8">
        <f t="shared" si="141"/>
        <v>5.2582730000000022E-2</v>
      </c>
      <c r="Q416" s="6">
        <f t="shared" si="142"/>
        <v>1.1947905021586008E-3</v>
      </c>
      <c r="R416" s="9">
        <f t="shared" si="143"/>
        <v>3.7450743426148078E-5</v>
      </c>
      <c r="S416">
        <f t="shared" si="144"/>
        <v>37.45074342614808</v>
      </c>
      <c r="T416">
        <f t="shared" si="138"/>
        <v>26.152332148763954</v>
      </c>
      <c r="U416">
        <f t="shared" si="139"/>
        <v>6.3050037941359509</v>
      </c>
      <c r="V416">
        <f t="shared" si="140"/>
        <v>39.75307284406874</v>
      </c>
    </row>
    <row r="417" spans="1:22" x14ac:dyDescent="0.35">
      <c r="A417" s="1">
        <v>43495</v>
      </c>
      <c r="B417" s="2">
        <v>0.8318402777777778</v>
      </c>
      <c r="C417" s="3">
        <f t="shared" si="132"/>
        <v>0.8318402777777778</v>
      </c>
      <c r="D417" s="2">
        <v>0.25</v>
      </c>
      <c r="E417" s="3">
        <f t="shared" si="133"/>
        <v>0.25</v>
      </c>
      <c r="F417" s="2">
        <f t="shared" si="134"/>
        <v>0.5818402777777778</v>
      </c>
      <c r="G417">
        <v>208310</v>
      </c>
      <c r="H417">
        <v>843</v>
      </c>
      <c r="I417">
        <v>62.03</v>
      </c>
      <c r="J417">
        <v>23.64</v>
      </c>
      <c r="K417">
        <v>78722</v>
      </c>
      <c r="L417">
        <v>50.61</v>
      </c>
      <c r="M417">
        <f t="shared" si="135"/>
        <v>6.0277117700405229</v>
      </c>
      <c r="N417">
        <f t="shared" si="136"/>
        <v>1.6839666666666667E-5</v>
      </c>
      <c r="O417" s="8">
        <f t="shared" si="137"/>
        <v>0.74111373000000003</v>
      </c>
      <c r="P417" s="8">
        <f t="shared" si="141"/>
        <v>4.2313730000000049E-2</v>
      </c>
      <c r="Q417" s="6">
        <f t="shared" si="142"/>
        <v>9.614571688252682E-4</v>
      </c>
      <c r="R417" s="9">
        <f t="shared" si="143"/>
        <v>3.0136520404077708E-5</v>
      </c>
      <c r="S417">
        <f t="shared" si="144"/>
        <v>30.136520404077707</v>
      </c>
      <c r="T417">
        <f t="shared" si="138"/>
        <v>36.333309182685056</v>
      </c>
      <c r="U417">
        <f t="shared" si="139"/>
        <v>14.139859213106016</v>
      </c>
      <c r="V417">
        <f t="shared" si="140"/>
        <v>199.93561856645908</v>
      </c>
    </row>
    <row r="418" spans="1:22" x14ac:dyDescent="0.35">
      <c r="A418" s="1">
        <v>43495</v>
      </c>
      <c r="B418" s="2">
        <v>0.83185185185185195</v>
      </c>
      <c r="C418" s="3">
        <f t="shared" si="132"/>
        <v>0.83185185185185195</v>
      </c>
      <c r="D418" s="2">
        <v>0.25</v>
      </c>
      <c r="E418" s="3">
        <f t="shared" si="133"/>
        <v>0.25</v>
      </c>
      <c r="F418" s="2">
        <f t="shared" si="134"/>
        <v>0.58185185185185195</v>
      </c>
      <c r="G418">
        <v>208812</v>
      </c>
      <c r="H418">
        <v>852</v>
      </c>
      <c r="I418">
        <v>69.77</v>
      </c>
      <c r="J418">
        <v>23.66</v>
      </c>
      <c r="K418">
        <v>78717</v>
      </c>
      <c r="L418">
        <v>50.61</v>
      </c>
      <c r="M418">
        <f t="shared" si="135"/>
        <v>6.9162333115220811</v>
      </c>
      <c r="N418">
        <f t="shared" si="136"/>
        <v>1.7139666666666668E-5</v>
      </c>
      <c r="O418" s="8">
        <f t="shared" si="137"/>
        <v>0.7543167300000001</v>
      </c>
      <c r="P418" s="8">
        <f t="shared" si="141"/>
        <v>5.5516730000000125E-2</v>
      </c>
      <c r="Q418" s="6">
        <f t="shared" si="142"/>
        <v>1.2614571688252699E-3</v>
      </c>
      <c r="R418" s="9">
        <f t="shared" si="143"/>
        <v>3.9545085970601536E-5</v>
      </c>
      <c r="S418">
        <f t="shared" si="144"/>
        <v>39.545085970601534</v>
      </c>
      <c r="T418">
        <f t="shared" si="138"/>
        <v>47.834283219407695</v>
      </c>
      <c r="U418">
        <f t="shared" si="139"/>
        <v>23.359554192074754</v>
      </c>
      <c r="V418">
        <f t="shared" si="140"/>
        <v>545.66877205247715</v>
      </c>
    </row>
    <row r="419" spans="1:22" x14ac:dyDescent="0.35">
      <c r="A419" s="1">
        <v>43495</v>
      </c>
      <c r="B419" s="2">
        <v>0.83185185185185195</v>
      </c>
      <c r="C419" s="3">
        <f t="shared" si="132"/>
        <v>0.83185185185185195</v>
      </c>
      <c r="D419" s="2">
        <v>0.25</v>
      </c>
      <c r="E419" s="3">
        <f t="shared" si="133"/>
        <v>0.25</v>
      </c>
      <c r="F419" s="2">
        <f t="shared" si="134"/>
        <v>0.58185185185185195</v>
      </c>
      <c r="G419">
        <v>209313</v>
      </c>
      <c r="H419">
        <v>857</v>
      </c>
      <c r="I419">
        <v>76.959999999999994</v>
      </c>
      <c r="J419">
        <v>23.64</v>
      </c>
      <c r="K419">
        <v>78721</v>
      </c>
      <c r="L419">
        <v>50.61</v>
      </c>
      <c r="M419">
        <f t="shared" si="135"/>
        <v>7.7416170173686432</v>
      </c>
      <c r="N419">
        <f t="shared" si="136"/>
        <v>1.7306333333333334E-5</v>
      </c>
      <c r="O419" s="8">
        <f t="shared" si="137"/>
        <v>0.76165173000000008</v>
      </c>
      <c r="P419" s="8">
        <f t="shared" si="141"/>
        <v>6.2851730000000106E-2</v>
      </c>
      <c r="Q419" s="6">
        <f t="shared" si="142"/>
        <v>1.4281238354919362E-3</v>
      </c>
      <c r="R419" s="9">
        <f t="shared" si="143"/>
        <v>4.476458362126762E-5</v>
      </c>
      <c r="S419">
        <f t="shared" si="144"/>
        <v>44.764583621267619</v>
      </c>
      <c r="T419">
        <f t="shared" si="138"/>
        <v>59.932634043611763</v>
      </c>
      <c r="U419">
        <f t="shared" si="139"/>
        <v>33.33873235151777</v>
      </c>
      <c r="V419">
        <f t="shared" si="140"/>
        <v>1111.4710748061375</v>
      </c>
    </row>
    <row r="420" spans="1:22" x14ac:dyDescent="0.35">
      <c r="A420" s="1">
        <v>43495</v>
      </c>
      <c r="B420" s="2">
        <v>0.83186342592592588</v>
      </c>
      <c r="C420" s="3">
        <f t="shared" si="132"/>
        <v>0.83186342592592588</v>
      </c>
      <c r="D420" s="2">
        <v>0.25</v>
      </c>
      <c r="E420" s="3">
        <f t="shared" si="133"/>
        <v>0.25</v>
      </c>
      <c r="F420" s="2">
        <f t="shared" si="134"/>
        <v>0.58186342592592588</v>
      </c>
      <c r="G420">
        <v>209815</v>
      </c>
      <c r="H420">
        <v>867</v>
      </c>
      <c r="I420">
        <v>83.08</v>
      </c>
      <c r="J420">
        <v>23.64</v>
      </c>
      <c r="K420">
        <v>78719</v>
      </c>
      <c r="L420">
        <v>50.65</v>
      </c>
      <c r="M420">
        <f t="shared" si="135"/>
        <v>8.4441689338889461</v>
      </c>
      <c r="N420">
        <f t="shared" si="136"/>
        <v>1.763966666666667E-5</v>
      </c>
      <c r="O420" s="8">
        <f t="shared" si="137"/>
        <v>0.77632173000000015</v>
      </c>
      <c r="P420" s="8">
        <f t="shared" si="141"/>
        <v>7.7521730000000177E-2</v>
      </c>
      <c r="Q420" s="6">
        <f t="shared" si="142"/>
        <v>1.7614571688252712E-3</v>
      </c>
      <c r="R420" s="9">
        <f t="shared" si="143"/>
        <v>5.5214329542420665E-5</v>
      </c>
      <c r="S420">
        <f t="shared" si="144"/>
        <v>55.214329542420664</v>
      </c>
      <c r="T420">
        <f t="shared" si="138"/>
        <v>71.303988984055181</v>
      </c>
      <c r="U420">
        <f t="shared" si="139"/>
        <v>42.906285246295312</v>
      </c>
      <c r="V420">
        <f t="shared" si="140"/>
        <v>1840.9493136364588</v>
      </c>
    </row>
    <row r="421" spans="1:22" x14ac:dyDescent="0.35">
      <c r="A421" s="1">
        <v>43495</v>
      </c>
      <c r="B421" s="2">
        <v>0.83186342592592588</v>
      </c>
      <c r="C421" s="3">
        <f t="shared" si="132"/>
        <v>0.83186342592592588</v>
      </c>
      <c r="D421" s="2">
        <v>0.25</v>
      </c>
      <c r="E421" s="3">
        <f t="shared" si="133"/>
        <v>0.25</v>
      </c>
      <c r="F421" s="2">
        <f t="shared" si="134"/>
        <v>0.58186342592592588</v>
      </c>
      <c r="G421">
        <v>210317</v>
      </c>
      <c r="H421">
        <v>848</v>
      </c>
      <c r="I421">
        <v>88.04</v>
      </c>
      <c r="J421">
        <v>23.64</v>
      </c>
      <c r="K421">
        <v>78712</v>
      </c>
      <c r="L421">
        <v>50.68</v>
      </c>
      <c r="M421">
        <f t="shared" si="135"/>
        <v>9.013557415251805</v>
      </c>
      <c r="N421">
        <f t="shared" si="136"/>
        <v>1.7006333333333334E-5</v>
      </c>
      <c r="O421" s="8">
        <f t="shared" si="137"/>
        <v>0.74844873000000001</v>
      </c>
      <c r="P421" s="8">
        <f t="shared" si="141"/>
        <v>4.964873000000003E-2</v>
      </c>
      <c r="Q421" s="6">
        <f t="shared" si="142"/>
        <v>1.1281238354919343E-3</v>
      </c>
      <c r="R421" s="9">
        <f t="shared" si="143"/>
        <v>3.5365118015674914E-5</v>
      </c>
      <c r="S421">
        <f t="shared" si="144"/>
        <v>35.365118015674916</v>
      </c>
      <c r="T421">
        <f t="shared" si="138"/>
        <v>81.244217278040793</v>
      </c>
      <c r="U421">
        <f t="shared" si="139"/>
        <v>51.384608614381783</v>
      </c>
      <c r="V421">
        <f t="shared" si="140"/>
        <v>2640.3780024531984</v>
      </c>
    </row>
    <row r="422" spans="1:22" x14ac:dyDescent="0.35">
      <c r="A422" s="1">
        <v>43495</v>
      </c>
      <c r="B422" s="2">
        <v>0.83187500000000003</v>
      </c>
      <c r="C422" s="3">
        <f t="shared" si="132"/>
        <v>0.83187500000000003</v>
      </c>
      <c r="D422" s="2">
        <v>0.25</v>
      </c>
      <c r="E422" s="3">
        <f t="shared" si="133"/>
        <v>0.25</v>
      </c>
      <c r="F422" s="2">
        <f t="shared" si="134"/>
        <v>0.58187500000000003</v>
      </c>
      <c r="G422">
        <v>210819</v>
      </c>
      <c r="H422">
        <v>855</v>
      </c>
      <c r="I422">
        <v>91.78</v>
      </c>
      <c r="J422">
        <v>23.64</v>
      </c>
      <c r="K422">
        <v>78715</v>
      </c>
      <c r="L422">
        <v>50.72</v>
      </c>
      <c r="M422">
        <f t="shared" si="135"/>
        <v>9.4428946975697663</v>
      </c>
      <c r="N422">
        <f t="shared" si="136"/>
        <v>1.7239666666666667E-5</v>
      </c>
      <c r="O422" s="8">
        <f t="shared" si="137"/>
        <v>0.75871772999999998</v>
      </c>
      <c r="P422" s="8">
        <f t="shared" si="141"/>
        <v>5.9917730000000002E-2</v>
      </c>
      <c r="Q422" s="6">
        <f t="shared" si="142"/>
        <v>1.3614571688252671E-3</v>
      </c>
      <c r="R422" s="9">
        <f t="shared" si="143"/>
        <v>4.2678167861904363E-5</v>
      </c>
      <c r="S422">
        <f t="shared" si="144"/>
        <v>42.678167861904363</v>
      </c>
      <c r="T422">
        <f t="shared" si="138"/>
        <v>89.168260269391212</v>
      </c>
      <c r="U422">
        <f t="shared" si="139"/>
        <v>58.206328133380843</v>
      </c>
      <c r="V422">
        <f t="shared" si="140"/>
        <v>3387.9766347708023</v>
      </c>
    </row>
    <row r="423" spans="1:22" x14ac:dyDescent="0.35">
      <c r="A423" s="1">
        <v>43495</v>
      </c>
      <c r="B423" s="2">
        <v>0.83187500000000003</v>
      </c>
      <c r="C423" s="3">
        <f t="shared" si="132"/>
        <v>0.83187500000000003</v>
      </c>
      <c r="D423" s="2">
        <v>0.25</v>
      </c>
      <c r="E423" s="3">
        <f t="shared" si="133"/>
        <v>0.25</v>
      </c>
      <c r="F423" s="2">
        <f t="shared" si="134"/>
        <v>0.58187500000000003</v>
      </c>
      <c r="G423">
        <v>211320</v>
      </c>
      <c r="H423">
        <v>850</v>
      </c>
      <c r="I423">
        <v>93.29</v>
      </c>
      <c r="J423">
        <v>23.65</v>
      </c>
      <c r="K423">
        <v>78716</v>
      </c>
      <c r="L423">
        <v>50.75</v>
      </c>
      <c r="M423">
        <f t="shared" si="135"/>
        <v>9.6162367554040244</v>
      </c>
      <c r="N423">
        <f t="shared" si="136"/>
        <v>1.7073000000000001E-5</v>
      </c>
      <c r="O423" s="8">
        <f t="shared" si="137"/>
        <v>0.75138273</v>
      </c>
      <c r="P423" s="8">
        <f t="shared" si="141"/>
        <v>5.2582730000000022E-2</v>
      </c>
      <c r="Q423" s="6">
        <f t="shared" si="142"/>
        <v>1.1947905021586008E-3</v>
      </c>
      <c r="R423" s="9">
        <f t="shared" si="143"/>
        <v>3.745438421835653E-5</v>
      </c>
      <c r="S423">
        <f t="shared" si="144"/>
        <v>37.45438421835653</v>
      </c>
      <c r="T423">
        <f t="shared" si="138"/>
        <v>92.472009335983316</v>
      </c>
      <c r="U423">
        <f t="shared" si="139"/>
        <v>61.065021466483479</v>
      </c>
      <c r="V423">
        <f t="shared" si="140"/>
        <v>3728.9368467020881</v>
      </c>
    </row>
    <row r="424" spans="1:22" x14ac:dyDescent="0.35">
      <c r="A424" s="1">
        <v>43495</v>
      </c>
      <c r="B424" s="2">
        <v>0.83188657407407407</v>
      </c>
      <c r="C424" s="3">
        <f t="shared" si="132"/>
        <v>0.83188657407407407</v>
      </c>
      <c r="D424" s="2">
        <v>0.25</v>
      </c>
      <c r="E424" s="3">
        <f t="shared" si="133"/>
        <v>0.25</v>
      </c>
      <c r="F424" s="2">
        <f t="shared" si="134"/>
        <v>0.58188657407407407</v>
      </c>
      <c r="G424">
        <v>211822</v>
      </c>
      <c r="H424">
        <v>845</v>
      </c>
      <c r="I424">
        <v>92.32</v>
      </c>
      <c r="J424">
        <v>23.65</v>
      </c>
      <c r="K424">
        <v>78719</v>
      </c>
      <c r="L424">
        <v>50.79</v>
      </c>
      <c r="M424">
        <f t="shared" si="135"/>
        <v>9.5048845725568505</v>
      </c>
      <c r="N424">
        <f t="shared" si="136"/>
        <v>1.6906333333333334E-5</v>
      </c>
      <c r="O424" s="8">
        <f t="shared" si="137"/>
        <v>0.74404773000000002</v>
      </c>
      <c r="P424" s="8">
        <f t="shared" si="141"/>
        <v>4.5247730000000042E-2</v>
      </c>
      <c r="Q424" s="6">
        <f t="shared" si="142"/>
        <v>1.0281238354919347E-3</v>
      </c>
      <c r="R424" s="9">
        <f t="shared" si="143"/>
        <v>3.2228476498246768E-5</v>
      </c>
      <c r="S424">
        <f t="shared" si="144"/>
        <v>32.228476498246771</v>
      </c>
      <c r="T424">
        <f t="shared" si="138"/>
        <v>90.342830737629228</v>
      </c>
      <c r="U424">
        <f t="shared" si="139"/>
        <v>59.221739597589512</v>
      </c>
      <c r="V424">
        <f t="shared" si="140"/>
        <v>3507.2144409647017</v>
      </c>
    </row>
    <row r="425" spans="1:22" x14ac:dyDescent="0.35">
      <c r="A425" s="1">
        <v>43495</v>
      </c>
      <c r="B425" s="2">
        <v>0.83188657407407407</v>
      </c>
      <c r="C425" s="3">
        <f t="shared" si="132"/>
        <v>0.83188657407407407</v>
      </c>
      <c r="D425" s="2">
        <v>0.25</v>
      </c>
      <c r="E425" s="3">
        <f t="shared" si="133"/>
        <v>0.25</v>
      </c>
      <c r="F425" s="2">
        <f t="shared" si="134"/>
        <v>0.58188657407407407</v>
      </c>
      <c r="G425">
        <v>212324</v>
      </c>
      <c r="H425">
        <v>837</v>
      </c>
      <c r="I425">
        <v>89</v>
      </c>
      <c r="J425">
        <v>23.66</v>
      </c>
      <c r="K425">
        <v>78719</v>
      </c>
      <c r="L425">
        <v>50.82</v>
      </c>
      <c r="M425">
        <f t="shared" si="135"/>
        <v>9.1237616374510679</v>
      </c>
      <c r="N425">
        <f t="shared" si="136"/>
        <v>1.6639666666666666E-5</v>
      </c>
      <c r="O425" s="8">
        <f t="shared" si="137"/>
        <v>0.73231172999999994</v>
      </c>
      <c r="P425" s="8">
        <f t="shared" si="141"/>
        <v>3.3511729999999962E-2</v>
      </c>
      <c r="Q425" s="6">
        <f t="shared" si="142"/>
        <v>7.6145716882526616E-4</v>
      </c>
      <c r="R425" s="9">
        <f t="shared" si="143"/>
        <v>2.3870112200965875E-5</v>
      </c>
      <c r="S425">
        <f t="shared" si="144"/>
        <v>23.870112200965874</v>
      </c>
      <c r="T425">
        <f t="shared" si="138"/>
        <v>83.243026417023799</v>
      </c>
      <c r="U425">
        <f t="shared" si="139"/>
        <v>53.100468412868182</v>
      </c>
      <c r="V425">
        <f t="shared" si="140"/>
        <v>2819.6597456660115</v>
      </c>
    </row>
    <row r="426" spans="1:22" x14ac:dyDescent="0.35">
      <c r="A426" s="1">
        <v>43495</v>
      </c>
      <c r="B426" s="2">
        <v>0.83189814814814811</v>
      </c>
      <c r="C426" s="3">
        <f t="shared" si="132"/>
        <v>0.83189814814814811</v>
      </c>
      <c r="D426" s="2">
        <v>0.25</v>
      </c>
      <c r="E426" s="3">
        <f t="shared" si="133"/>
        <v>0.25</v>
      </c>
      <c r="F426" s="2">
        <f t="shared" si="134"/>
        <v>0.58189814814814811</v>
      </c>
      <c r="G426">
        <v>212826</v>
      </c>
      <c r="H426">
        <v>832</v>
      </c>
      <c r="I426">
        <v>84.98</v>
      </c>
      <c r="J426">
        <v>23.64</v>
      </c>
      <c r="K426">
        <v>78722</v>
      </c>
      <c r="L426">
        <v>50.82</v>
      </c>
      <c r="M426">
        <f t="shared" si="135"/>
        <v>8.6622814569916535</v>
      </c>
      <c r="N426">
        <f t="shared" si="136"/>
        <v>1.6473E-5</v>
      </c>
      <c r="O426" s="8">
        <f t="shared" si="137"/>
        <v>0.72497672999999996</v>
      </c>
      <c r="P426" s="8">
        <f t="shared" si="141"/>
        <v>2.6176729999999981E-2</v>
      </c>
      <c r="Q426" s="6">
        <f t="shared" si="142"/>
        <v>5.9479050215859996E-4</v>
      </c>
      <c r="R426" s="9">
        <f t="shared" si="143"/>
        <v>1.864348895162472E-5</v>
      </c>
      <c r="S426">
        <f t="shared" si="144"/>
        <v>18.643488951624722</v>
      </c>
      <c r="T426">
        <f t="shared" si="138"/>
        <v>75.03512004014145</v>
      </c>
      <c r="U426">
        <f t="shared" si="139"/>
        <v>46.077412399315378</v>
      </c>
      <c r="V426">
        <f t="shared" si="140"/>
        <v>2123.1279334165824</v>
      </c>
    </row>
    <row r="427" spans="1:22" x14ac:dyDescent="0.35">
      <c r="A427" s="1">
        <v>43495</v>
      </c>
      <c r="B427" s="2">
        <v>0.83189814814814811</v>
      </c>
      <c r="C427" s="3">
        <f t="shared" si="132"/>
        <v>0.83189814814814811</v>
      </c>
      <c r="D427" s="2">
        <v>0.25</v>
      </c>
      <c r="E427" s="3">
        <f t="shared" si="133"/>
        <v>0.25</v>
      </c>
      <c r="F427" s="2">
        <f t="shared" si="134"/>
        <v>0.58189814814814811</v>
      </c>
      <c r="G427">
        <v>213328</v>
      </c>
      <c r="H427">
        <v>825</v>
      </c>
      <c r="I427">
        <v>82.06</v>
      </c>
      <c r="J427">
        <v>23.66</v>
      </c>
      <c r="K427">
        <v>78726</v>
      </c>
      <c r="L427">
        <v>50.88</v>
      </c>
      <c r="M427">
        <f t="shared" si="135"/>
        <v>8.3270769478022295</v>
      </c>
      <c r="N427">
        <f t="shared" si="136"/>
        <v>1.6239666666666666E-5</v>
      </c>
      <c r="O427" s="8">
        <f t="shared" si="137"/>
        <v>0.71470772999999999</v>
      </c>
      <c r="P427" s="8">
        <f t="shared" si="141"/>
        <v>1.5907730000000009E-2</v>
      </c>
      <c r="Q427" s="6">
        <f t="shared" si="142"/>
        <v>3.6145716882526722E-4</v>
      </c>
      <c r="R427" s="9">
        <f t="shared" si="143"/>
        <v>1.1329929455933684E-5</v>
      </c>
      <c r="S427">
        <f t="shared" si="144"/>
        <v>11.329929455933684</v>
      </c>
      <c r="T427">
        <f t="shared" si="138"/>
        <v>69.340210494619299</v>
      </c>
      <c r="U427">
        <f t="shared" si="139"/>
        <v>41.243140431137071</v>
      </c>
      <c r="V427">
        <f t="shared" si="140"/>
        <v>1700.9966326224933</v>
      </c>
    </row>
    <row r="428" spans="1:22" x14ac:dyDescent="0.35">
      <c r="A428" s="1">
        <v>43495</v>
      </c>
      <c r="B428" s="2">
        <v>0.83190972222222215</v>
      </c>
      <c r="C428" s="3">
        <f t="shared" si="132"/>
        <v>0.83190972222222215</v>
      </c>
      <c r="D428" s="2">
        <v>0.25</v>
      </c>
      <c r="E428" s="3">
        <f t="shared" si="133"/>
        <v>0.25</v>
      </c>
      <c r="F428" s="2">
        <f t="shared" si="134"/>
        <v>0.58190972222222215</v>
      </c>
      <c r="G428">
        <v>213830</v>
      </c>
      <c r="H428">
        <v>843</v>
      </c>
      <c r="I428">
        <v>81.66</v>
      </c>
      <c r="J428">
        <v>23.65</v>
      </c>
      <c r="K428">
        <v>78721</v>
      </c>
      <c r="L428">
        <v>50.92</v>
      </c>
      <c r="M428">
        <f t="shared" si="135"/>
        <v>8.2811585218858692</v>
      </c>
      <c r="N428">
        <f t="shared" si="136"/>
        <v>1.6839666666666667E-5</v>
      </c>
      <c r="O428" s="8">
        <f t="shared" si="137"/>
        <v>0.74111373000000003</v>
      </c>
      <c r="P428" s="8">
        <f t="shared" si="141"/>
        <v>4.2313730000000049E-2</v>
      </c>
      <c r="Q428" s="6">
        <f t="shared" si="142"/>
        <v>9.614571688252682E-4</v>
      </c>
      <c r="R428" s="9">
        <f t="shared" si="143"/>
        <v>3.0137918659554901E-5</v>
      </c>
      <c r="S428">
        <f t="shared" si="144"/>
        <v>30.137918659554902</v>
      </c>
      <c r="T428">
        <f t="shared" si="138"/>
        <v>68.577586464602959</v>
      </c>
      <c r="U428">
        <f t="shared" si="139"/>
        <v>40.598411959660986</v>
      </c>
      <c r="V428">
        <f t="shared" si="140"/>
        <v>1648.2310536463442</v>
      </c>
    </row>
    <row r="429" spans="1:22" x14ac:dyDescent="0.35">
      <c r="A429" s="1">
        <v>43495</v>
      </c>
      <c r="B429" s="2">
        <v>0.83190972222222215</v>
      </c>
      <c r="C429" s="3">
        <f t="shared" si="132"/>
        <v>0.83190972222222215</v>
      </c>
      <c r="D429" s="2">
        <v>0.25</v>
      </c>
      <c r="E429" s="3">
        <f t="shared" si="133"/>
        <v>0.25</v>
      </c>
      <c r="F429" s="2">
        <f t="shared" si="134"/>
        <v>0.58190972222222215</v>
      </c>
      <c r="G429">
        <v>214332</v>
      </c>
      <c r="H429">
        <v>845</v>
      </c>
      <c r="I429">
        <v>83</v>
      </c>
      <c r="J429">
        <v>23.64</v>
      </c>
      <c r="K429">
        <v>78728</v>
      </c>
      <c r="L429">
        <v>50.95</v>
      </c>
      <c r="M429">
        <f t="shared" si="135"/>
        <v>8.434985248705674</v>
      </c>
      <c r="N429">
        <f t="shared" si="136"/>
        <v>1.6906333333333334E-5</v>
      </c>
      <c r="O429" s="8">
        <f t="shared" si="137"/>
        <v>0.74404773000000002</v>
      </c>
      <c r="P429" s="8">
        <f t="shared" si="141"/>
        <v>4.5247730000000042E-2</v>
      </c>
      <c r="Q429" s="6">
        <f t="shared" si="142"/>
        <v>1.0281238354919347E-3</v>
      </c>
      <c r="R429" s="9">
        <f t="shared" si="143"/>
        <v>3.2223706473552035E-5</v>
      </c>
      <c r="S429">
        <f t="shared" si="144"/>
        <v>32.223706473552035</v>
      </c>
      <c r="T429">
        <f t="shared" si="138"/>
        <v>71.148976145882315</v>
      </c>
      <c r="U429">
        <f t="shared" si="139"/>
        <v>42.774851519830499</v>
      </c>
      <c r="V429">
        <f t="shared" si="140"/>
        <v>1829.6879225435455</v>
      </c>
    </row>
    <row r="430" spans="1:22" x14ac:dyDescent="0.35">
      <c r="A430" s="1">
        <v>43495</v>
      </c>
      <c r="B430" s="2">
        <v>0.8319212962962963</v>
      </c>
      <c r="C430" s="3">
        <f t="shared" si="132"/>
        <v>0.8319212962962963</v>
      </c>
      <c r="D430" s="2">
        <v>0.25</v>
      </c>
      <c r="E430" s="3">
        <f t="shared" si="133"/>
        <v>0.25</v>
      </c>
      <c r="F430" s="2">
        <f t="shared" si="134"/>
        <v>0.5819212962962963</v>
      </c>
      <c r="G430">
        <v>214834</v>
      </c>
      <c r="H430">
        <v>846</v>
      </c>
      <c r="I430">
        <v>85.03</v>
      </c>
      <c r="J430">
        <v>23.66</v>
      </c>
      <c r="K430">
        <v>78723</v>
      </c>
      <c r="L430">
        <v>51.02</v>
      </c>
      <c r="M430">
        <f t="shared" si="135"/>
        <v>8.6680212602311979</v>
      </c>
      <c r="N430">
        <f t="shared" si="136"/>
        <v>1.6939666666666666E-5</v>
      </c>
      <c r="O430" s="8">
        <f t="shared" si="137"/>
        <v>0.74551473000000001</v>
      </c>
      <c r="P430" s="8">
        <f t="shared" si="141"/>
        <v>4.6714730000000038E-2</v>
      </c>
      <c r="Q430" s="6">
        <f t="shared" si="142"/>
        <v>1.0614571688252678E-3</v>
      </c>
      <c r="R430" s="9">
        <f t="shared" si="143"/>
        <v>3.3272802920974007E-5</v>
      </c>
      <c r="S430">
        <f t="shared" si="144"/>
        <v>33.272802920974009</v>
      </c>
      <c r="T430">
        <f t="shared" si="138"/>
        <v>75.13459256782005</v>
      </c>
      <c r="U430">
        <f t="shared" si="139"/>
        <v>46.16214798217645</v>
      </c>
      <c r="V430">
        <f t="shared" si="140"/>
        <v>2130.9439063283571</v>
      </c>
    </row>
    <row r="431" spans="1:22" x14ac:dyDescent="0.35">
      <c r="A431" s="1">
        <v>43495</v>
      </c>
      <c r="B431" s="2">
        <v>0.8319212962962963</v>
      </c>
      <c r="C431" s="3">
        <f t="shared" si="132"/>
        <v>0.8319212962962963</v>
      </c>
      <c r="D431" s="2">
        <v>0.25</v>
      </c>
      <c r="E431" s="3">
        <f t="shared" si="133"/>
        <v>0.25</v>
      </c>
      <c r="F431" s="2">
        <f t="shared" si="134"/>
        <v>0.5819212962962963</v>
      </c>
      <c r="G431">
        <v>215335</v>
      </c>
      <c r="H431">
        <v>844</v>
      </c>
      <c r="I431">
        <v>86.82</v>
      </c>
      <c r="J431">
        <v>23.66</v>
      </c>
      <c r="K431">
        <v>78723</v>
      </c>
      <c r="L431">
        <v>51.06</v>
      </c>
      <c r="M431">
        <f t="shared" si="135"/>
        <v>8.8735062162069074</v>
      </c>
      <c r="N431">
        <f t="shared" si="136"/>
        <v>1.6872999999999999E-5</v>
      </c>
      <c r="O431" s="8">
        <f t="shared" si="137"/>
        <v>0.74258072999999991</v>
      </c>
      <c r="P431" s="8">
        <f t="shared" si="141"/>
        <v>4.3780729999999934E-2</v>
      </c>
      <c r="Q431" s="6">
        <f t="shared" si="142"/>
        <v>9.9479050215859894E-4</v>
      </c>
      <c r="R431" s="9">
        <f t="shared" si="143"/>
        <v>3.118304656853141E-5</v>
      </c>
      <c r="S431">
        <f t="shared" si="144"/>
        <v>31.18304656853141</v>
      </c>
      <c r="T431">
        <f t="shared" si="138"/>
        <v>78.739112569062627</v>
      </c>
      <c r="U431">
        <f t="shared" si="139"/>
        <v>49.239085358951392</v>
      </c>
      <c r="V431">
        <f t="shared" si="140"/>
        <v>2424.4875269861013</v>
      </c>
    </row>
    <row r="432" spans="1:22" x14ac:dyDescent="0.35">
      <c r="A432" s="1">
        <v>43495</v>
      </c>
      <c r="B432" s="2">
        <v>0.83193287037037045</v>
      </c>
      <c r="C432" s="3">
        <f t="shared" si="132"/>
        <v>0.83193287037037045</v>
      </c>
      <c r="D432" s="2">
        <v>0.25</v>
      </c>
      <c r="E432" s="3">
        <f t="shared" si="133"/>
        <v>0.25</v>
      </c>
      <c r="F432" s="2">
        <f t="shared" si="134"/>
        <v>0.58193287037037045</v>
      </c>
      <c r="G432">
        <v>215837</v>
      </c>
      <c r="H432">
        <v>836</v>
      </c>
      <c r="I432">
        <v>87.55</v>
      </c>
      <c r="J432">
        <v>23.66</v>
      </c>
      <c r="K432">
        <v>78725</v>
      </c>
      <c r="L432">
        <v>51.09</v>
      </c>
      <c r="M432">
        <f t="shared" si="135"/>
        <v>8.9573073435042634</v>
      </c>
      <c r="N432">
        <f t="shared" si="136"/>
        <v>1.6606333333333334E-5</v>
      </c>
      <c r="O432" s="8">
        <f t="shared" si="137"/>
        <v>0.73084473000000005</v>
      </c>
      <c r="P432" s="8">
        <f t="shared" si="141"/>
        <v>3.2044730000000077E-2</v>
      </c>
      <c r="Q432" s="6">
        <f t="shared" si="142"/>
        <v>7.2812383549193541E-4</v>
      </c>
      <c r="R432" s="9">
        <f t="shared" si="143"/>
        <v>2.2823441317004413E-5</v>
      </c>
      <c r="S432">
        <f t="shared" si="144"/>
        <v>22.823441317004413</v>
      </c>
      <c r="T432">
        <f t="shared" si="138"/>
        <v>80.233354845995407</v>
      </c>
      <c r="U432">
        <f t="shared" si="139"/>
        <v>50.51816824154821</v>
      </c>
      <c r="V432">
        <f t="shared" si="140"/>
        <v>2552.08532248137</v>
      </c>
    </row>
    <row r="433" spans="1:22" x14ac:dyDescent="0.35">
      <c r="A433" s="1">
        <v>43495</v>
      </c>
      <c r="B433" s="2">
        <v>0.83193287037037045</v>
      </c>
      <c r="C433" s="3">
        <f t="shared" si="132"/>
        <v>0.83193287037037045</v>
      </c>
      <c r="D433" s="2">
        <v>0.25</v>
      </c>
      <c r="E433" s="3">
        <f t="shared" si="133"/>
        <v>0.25</v>
      </c>
      <c r="F433" s="2">
        <f t="shared" si="134"/>
        <v>0.58193287037037045</v>
      </c>
      <c r="G433">
        <v>216339</v>
      </c>
      <c r="H433">
        <v>837</v>
      </c>
      <c r="I433">
        <v>87.68</v>
      </c>
      <c r="J433">
        <v>23.66</v>
      </c>
      <c r="K433">
        <v>78719</v>
      </c>
      <c r="L433">
        <v>51.13</v>
      </c>
      <c r="M433">
        <f t="shared" si="135"/>
        <v>8.9722308319270816</v>
      </c>
      <c r="N433">
        <f t="shared" si="136"/>
        <v>1.6639666666666666E-5</v>
      </c>
      <c r="O433" s="8">
        <f t="shared" si="137"/>
        <v>0.73231172999999994</v>
      </c>
      <c r="P433" s="8">
        <f t="shared" si="141"/>
        <v>3.3511729999999962E-2</v>
      </c>
      <c r="Q433" s="6">
        <f t="shared" si="142"/>
        <v>7.6145716882526616E-4</v>
      </c>
      <c r="R433" s="9">
        <f t="shared" si="143"/>
        <v>2.3870112200965875E-5</v>
      </c>
      <c r="S433">
        <f t="shared" si="144"/>
        <v>23.870112200965874</v>
      </c>
      <c r="T433">
        <f t="shared" si="138"/>
        <v>80.50092610138293</v>
      </c>
      <c r="U433">
        <f t="shared" si="139"/>
        <v>50.747423440410152</v>
      </c>
      <c r="V433">
        <f t="shared" si="140"/>
        <v>2575.3009858402897</v>
      </c>
    </row>
    <row r="434" spans="1:22" x14ac:dyDescent="0.35">
      <c r="A434" s="1">
        <v>43495</v>
      </c>
      <c r="B434" s="2">
        <v>0.83194444444444438</v>
      </c>
      <c r="C434" s="3">
        <f t="shared" si="132"/>
        <v>0.83194444444444438</v>
      </c>
      <c r="D434" s="2">
        <v>0.25</v>
      </c>
      <c r="E434" s="3">
        <f t="shared" si="133"/>
        <v>0.25</v>
      </c>
      <c r="F434" s="2">
        <f t="shared" si="134"/>
        <v>0.58194444444444438</v>
      </c>
      <c r="G434">
        <v>216841</v>
      </c>
      <c r="H434">
        <v>849</v>
      </c>
      <c r="I434">
        <v>87.13</v>
      </c>
      <c r="J434">
        <v>23.66</v>
      </c>
      <c r="K434">
        <v>78718</v>
      </c>
      <c r="L434">
        <v>51.16</v>
      </c>
      <c r="M434">
        <f t="shared" si="135"/>
        <v>8.9090929962920864</v>
      </c>
      <c r="N434">
        <f t="shared" si="136"/>
        <v>1.7039666666666665E-5</v>
      </c>
      <c r="O434" s="8">
        <f t="shared" si="137"/>
        <v>0.74991572999999989</v>
      </c>
      <c r="P434" s="8">
        <f t="shared" si="141"/>
        <v>5.1115729999999915E-2</v>
      </c>
      <c r="Q434" s="6">
        <f t="shared" si="142"/>
        <v>1.161457168825265E-3</v>
      </c>
      <c r="R434" s="9">
        <f t="shared" si="143"/>
        <v>3.640974997265975E-5</v>
      </c>
      <c r="S434">
        <f t="shared" si="144"/>
        <v>36.409749972659753</v>
      </c>
      <c r="T434">
        <f t="shared" si="138"/>
        <v>79.3719380165807</v>
      </c>
      <c r="U434">
        <f t="shared" si="139"/>
        <v>49.780541748600768</v>
      </c>
      <c r="V434">
        <f t="shared" si="140"/>
        <v>2478.102336784184</v>
      </c>
    </row>
    <row r="435" spans="1:22" x14ac:dyDescent="0.35">
      <c r="A435" s="1">
        <v>43495</v>
      </c>
      <c r="B435" s="2">
        <v>0.83194444444444438</v>
      </c>
      <c r="C435" s="3">
        <f t="shared" si="132"/>
        <v>0.83194444444444438</v>
      </c>
      <c r="D435" s="2">
        <v>0.25</v>
      </c>
      <c r="E435" s="3">
        <f t="shared" si="133"/>
        <v>0.25</v>
      </c>
      <c r="F435" s="2">
        <f t="shared" si="134"/>
        <v>0.58194444444444438</v>
      </c>
      <c r="G435">
        <v>217342</v>
      </c>
      <c r="H435">
        <v>839</v>
      </c>
      <c r="I435">
        <v>86.43</v>
      </c>
      <c r="J435">
        <v>23.65</v>
      </c>
      <c r="K435">
        <v>78728</v>
      </c>
      <c r="L435">
        <v>51.16</v>
      </c>
      <c r="M435">
        <f t="shared" si="135"/>
        <v>8.8287357509384581</v>
      </c>
      <c r="N435">
        <f t="shared" si="136"/>
        <v>1.6706333333333333E-5</v>
      </c>
      <c r="O435" s="8">
        <f t="shared" si="137"/>
        <v>0.73524572999999993</v>
      </c>
      <c r="P435" s="8">
        <f t="shared" si="141"/>
        <v>3.6445729999999954E-2</v>
      </c>
      <c r="Q435" s="6">
        <f t="shared" si="142"/>
        <v>8.2812383549193264E-4</v>
      </c>
      <c r="R435" s="9">
        <f t="shared" si="143"/>
        <v>2.595613252547356E-5</v>
      </c>
      <c r="S435">
        <f t="shared" si="144"/>
        <v>25.95613252547356</v>
      </c>
      <c r="T435">
        <f t="shared" si="138"/>
        <v>77.946574959898854</v>
      </c>
      <c r="U435">
        <f t="shared" si="139"/>
        <v>48.561495919364361</v>
      </c>
      <c r="V435">
        <f t="shared" si="140"/>
        <v>2358.2188859264415</v>
      </c>
    </row>
    <row r="436" spans="1:22" x14ac:dyDescent="0.35">
      <c r="A436" s="1">
        <v>43495</v>
      </c>
      <c r="B436" s="2">
        <v>0.83195601851851853</v>
      </c>
      <c r="C436" s="3">
        <f t="shared" si="132"/>
        <v>0.83195601851851853</v>
      </c>
      <c r="D436" s="2">
        <v>0.25</v>
      </c>
      <c r="E436" s="3">
        <f t="shared" si="133"/>
        <v>0.25</v>
      </c>
      <c r="F436" s="2">
        <f t="shared" si="134"/>
        <v>0.58195601851851853</v>
      </c>
      <c r="G436">
        <v>217844</v>
      </c>
      <c r="H436">
        <v>843</v>
      </c>
      <c r="I436">
        <v>85.39</v>
      </c>
      <c r="J436">
        <v>23.67</v>
      </c>
      <c r="K436">
        <v>78723</v>
      </c>
      <c r="L436">
        <v>51.2</v>
      </c>
      <c r="M436">
        <f t="shared" si="135"/>
        <v>8.7093478435559231</v>
      </c>
      <c r="N436">
        <f t="shared" si="136"/>
        <v>1.6839666666666667E-5</v>
      </c>
      <c r="O436" s="8">
        <f t="shared" si="137"/>
        <v>0.74111373000000003</v>
      </c>
      <c r="P436" s="8">
        <f t="shared" si="141"/>
        <v>4.2313730000000049E-2</v>
      </c>
      <c r="Q436" s="6">
        <f t="shared" si="142"/>
        <v>9.614571688252682E-4</v>
      </c>
      <c r="R436" s="9">
        <f t="shared" si="143"/>
        <v>3.013918379503898E-5</v>
      </c>
      <c r="S436">
        <f t="shared" si="144"/>
        <v>30.139183795038978</v>
      </c>
      <c r="T436">
        <f t="shared" si="138"/>
        <v>75.85273986005221</v>
      </c>
      <c r="U436">
        <f t="shared" si="139"/>
        <v>46.774189271722378</v>
      </c>
      <c r="V436">
        <f t="shared" si="140"/>
        <v>2187.8247820269089</v>
      </c>
    </row>
    <row r="437" spans="1:22" x14ac:dyDescent="0.35">
      <c r="A437" s="1">
        <v>43495</v>
      </c>
      <c r="B437" s="2">
        <v>0.83195601851851853</v>
      </c>
      <c r="C437" s="3">
        <f t="shared" si="132"/>
        <v>0.83195601851851853</v>
      </c>
      <c r="D437" s="2">
        <v>0.25</v>
      </c>
      <c r="E437" s="3">
        <f t="shared" si="133"/>
        <v>0.25</v>
      </c>
      <c r="F437" s="2">
        <f t="shared" si="134"/>
        <v>0.58195601851851853</v>
      </c>
      <c r="G437">
        <v>218346</v>
      </c>
      <c r="H437">
        <v>843</v>
      </c>
      <c r="I437">
        <v>84</v>
      </c>
      <c r="J437">
        <v>23.66</v>
      </c>
      <c r="K437">
        <v>78717</v>
      </c>
      <c r="L437">
        <v>51.23</v>
      </c>
      <c r="M437">
        <f t="shared" si="135"/>
        <v>8.5497813134965721</v>
      </c>
      <c r="N437">
        <f t="shared" si="136"/>
        <v>1.6839666666666667E-5</v>
      </c>
      <c r="O437" s="8">
        <f t="shared" si="137"/>
        <v>0.74111373000000003</v>
      </c>
      <c r="P437" s="8">
        <f t="shared" si="141"/>
        <v>4.2313730000000049E-2</v>
      </c>
      <c r="Q437" s="6">
        <f t="shared" si="142"/>
        <v>9.614571688252682E-4</v>
      </c>
      <c r="R437" s="9">
        <f t="shared" si="143"/>
        <v>3.0140465596349425E-5</v>
      </c>
      <c r="S437">
        <f t="shared" si="144"/>
        <v>30.140465596349426</v>
      </c>
      <c r="T437">
        <f t="shared" si="138"/>
        <v>73.098760508615172</v>
      </c>
      <c r="U437">
        <f t="shared" si="139"/>
        <v>44.429896986212718</v>
      </c>
      <c r="V437">
        <f t="shared" si="140"/>
        <v>1974.015746205474</v>
      </c>
    </row>
    <row r="438" spans="1:22" x14ac:dyDescent="0.35">
      <c r="A438" s="1">
        <v>43495</v>
      </c>
      <c r="B438" s="2">
        <v>0.83196759259259256</v>
      </c>
      <c r="C438" s="3">
        <f t="shared" si="132"/>
        <v>0.83196759259259256</v>
      </c>
      <c r="D438" s="2">
        <v>0.25</v>
      </c>
      <c r="E438" s="3">
        <f t="shared" si="133"/>
        <v>0.25</v>
      </c>
      <c r="F438" s="2">
        <f t="shared" si="134"/>
        <v>0.58196759259259256</v>
      </c>
      <c r="G438">
        <v>218850</v>
      </c>
      <c r="H438">
        <v>838</v>
      </c>
      <c r="I438">
        <v>81.510000000000005</v>
      </c>
      <c r="J438">
        <v>23.66</v>
      </c>
      <c r="K438">
        <v>78724</v>
      </c>
      <c r="L438">
        <v>51.27</v>
      </c>
      <c r="M438">
        <f t="shared" si="135"/>
        <v>8.2639391121672343</v>
      </c>
      <c r="N438">
        <f t="shared" si="136"/>
        <v>1.6673000000000001E-5</v>
      </c>
      <c r="O438" s="8">
        <f t="shared" si="137"/>
        <v>0.73377873000000005</v>
      </c>
      <c r="P438" s="8">
        <f t="shared" si="141"/>
        <v>3.4978730000000069E-2</v>
      </c>
      <c r="Q438" s="6">
        <f t="shared" si="142"/>
        <v>7.9479050215860189E-4</v>
      </c>
      <c r="R438" s="9">
        <f t="shared" si="143"/>
        <v>2.4913461041289889E-5</v>
      </c>
      <c r="S438">
        <f t="shared" si="144"/>
        <v>24.913461041289889</v>
      </c>
      <c r="T438">
        <f t="shared" si="138"/>
        <v>68.292689649607382</v>
      </c>
      <c r="U438">
        <f t="shared" si="139"/>
        <v>40.357725979118008</v>
      </c>
      <c r="V438">
        <f t="shared" si="140"/>
        <v>1628.7460462055767</v>
      </c>
    </row>
    <row r="439" spans="1:22" x14ac:dyDescent="0.35">
      <c r="A439" s="1">
        <v>43495</v>
      </c>
      <c r="B439" s="2">
        <v>0.83196759259259256</v>
      </c>
      <c r="C439" s="3">
        <f t="shared" si="132"/>
        <v>0.83196759259259256</v>
      </c>
      <c r="D439" s="2">
        <v>0.25</v>
      </c>
      <c r="E439" s="3">
        <f t="shared" si="133"/>
        <v>0.25</v>
      </c>
      <c r="F439" s="2">
        <f t="shared" si="134"/>
        <v>0.58196759259259256</v>
      </c>
      <c r="G439">
        <v>219336</v>
      </c>
      <c r="H439">
        <v>833</v>
      </c>
      <c r="I439">
        <v>78.81</v>
      </c>
      <c r="J439">
        <v>23.66</v>
      </c>
      <c r="K439">
        <v>78724</v>
      </c>
      <c r="L439">
        <v>51.3</v>
      </c>
      <c r="M439">
        <f t="shared" si="135"/>
        <v>7.9539897372318071</v>
      </c>
      <c r="N439">
        <f t="shared" si="136"/>
        <v>1.6506333333333335E-5</v>
      </c>
      <c r="O439" s="8">
        <f t="shared" si="137"/>
        <v>0.72644373000000007</v>
      </c>
      <c r="P439" s="8">
        <f t="shared" si="141"/>
        <v>2.7643730000000089E-2</v>
      </c>
      <c r="Q439" s="6">
        <f t="shared" si="142"/>
        <v>6.2812383549193569E-4</v>
      </c>
      <c r="R439" s="9">
        <f t="shared" si="143"/>
        <v>1.9689136523565535E-5</v>
      </c>
      <c r="S439">
        <f t="shared" si="144"/>
        <v>19.689136523565534</v>
      </c>
      <c r="T439">
        <f t="shared" si="138"/>
        <v>63.265952739988911</v>
      </c>
      <c r="U439">
        <f t="shared" si="139"/>
        <v>36.126784089646243</v>
      </c>
      <c r="V439">
        <f t="shared" si="140"/>
        <v>1305.1445286599169</v>
      </c>
    </row>
    <row r="440" spans="1:22" x14ac:dyDescent="0.35">
      <c r="A440" s="1">
        <v>43495</v>
      </c>
      <c r="B440" s="2">
        <v>0.83197916666666671</v>
      </c>
      <c r="C440" s="3">
        <f t="shared" si="132"/>
        <v>0.83197916666666671</v>
      </c>
      <c r="D440" s="2">
        <v>0.25</v>
      </c>
      <c r="E440" s="3">
        <f t="shared" si="133"/>
        <v>0.25</v>
      </c>
      <c r="F440" s="2">
        <f t="shared" si="134"/>
        <v>0.58197916666666671</v>
      </c>
      <c r="G440">
        <v>219841</v>
      </c>
      <c r="H440">
        <v>832</v>
      </c>
      <c r="I440">
        <v>74.94</v>
      </c>
      <c r="J440">
        <v>23.66</v>
      </c>
      <c r="K440">
        <v>78725</v>
      </c>
      <c r="L440">
        <v>51.3</v>
      </c>
      <c r="M440">
        <f t="shared" si="135"/>
        <v>7.5097289664910276</v>
      </c>
      <c r="N440">
        <f t="shared" si="136"/>
        <v>1.6473E-5</v>
      </c>
      <c r="O440" s="8">
        <f t="shared" si="137"/>
        <v>0.72497672999999996</v>
      </c>
      <c r="P440" s="8">
        <f t="shared" si="141"/>
        <v>2.6176729999999981E-2</v>
      </c>
      <c r="Q440" s="6">
        <f t="shared" si="142"/>
        <v>5.9479050215859996E-4</v>
      </c>
      <c r="R440" s="9">
        <f t="shared" si="143"/>
        <v>1.8644034792181648E-5</v>
      </c>
      <c r="S440">
        <f t="shared" si="144"/>
        <v>18.644034792181646</v>
      </c>
      <c r="T440">
        <f t="shared" si="138"/>
        <v>56.396029150154398</v>
      </c>
      <c r="U440">
        <f t="shared" si="139"/>
        <v>30.397500028688683</v>
      </c>
      <c r="V440">
        <f t="shared" si="140"/>
        <v>924.00800799412843</v>
      </c>
    </row>
    <row r="441" spans="1:22" x14ac:dyDescent="0.35">
      <c r="A441" s="1">
        <v>43495</v>
      </c>
      <c r="B441" s="2">
        <v>0.83197916666666671</v>
      </c>
      <c r="C441" s="3">
        <f t="shared" si="132"/>
        <v>0.83197916666666671</v>
      </c>
      <c r="D441" s="2">
        <v>0.25</v>
      </c>
      <c r="E441" s="3">
        <f t="shared" si="133"/>
        <v>0.25</v>
      </c>
      <c r="F441" s="2">
        <f t="shared" si="134"/>
        <v>0.58197916666666671</v>
      </c>
      <c r="G441">
        <v>220340</v>
      </c>
      <c r="H441">
        <v>834</v>
      </c>
      <c r="I441">
        <v>71</v>
      </c>
      <c r="J441">
        <v>23.66</v>
      </c>
      <c r="K441">
        <v>78723</v>
      </c>
      <c r="L441">
        <v>51.33</v>
      </c>
      <c r="M441">
        <f t="shared" si="135"/>
        <v>7.057432471214887</v>
      </c>
      <c r="N441">
        <f t="shared" si="136"/>
        <v>1.6539666666666667E-5</v>
      </c>
      <c r="O441" s="8">
        <f t="shared" si="137"/>
        <v>0.72791073000000006</v>
      </c>
      <c r="P441" s="8">
        <f t="shared" si="141"/>
        <v>2.9110730000000085E-2</v>
      </c>
      <c r="Q441" s="6">
        <f t="shared" si="142"/>
        <v>6.6145716882526893E-4</v>
      </c>
      <c r="R441" s="9">
        <f t="shared" si="143"/>
        <v>2.0734264806318859E-5</v>
      </c>
      <c r="S441">
        <f t="shared" si="144"/>
        <v>20.734264806318858</v>
      </c>
      <c r="T441">
        <f t="shared" si="138"/>
        <v>49.807353085758265</v>
      </c>
      <c r="U441">
        <f t="shared" si="139"/>
        <v>24.970095215914043</v>
      </c>
      <c r="V441">
        <f t="shared" si="140"/>
        <v>623.50565509181342</v>
      </c>
    </row>
    <row r="442" spans="1:22" x14ac:dyDescent="0.35">
      <c r="A442" s="1">
        <v>43495</v>
      </c>
      <c r="B442" s="2">
        <v>0.83199074074074064</v>
      </c>
      <c r="C442" s="3">
        <f t="shared" si="132"/>
        <v>0.83199074074074064</v>
      </c>
      <c r="D442" s="2">
        <v>0.25</v>
      </c>
      <c r="E442" s="3">
        <f t="shared" si="133"/>
        <v>0.25</v>
      </c>
      <c r="F442" s="2">
        <f t="shared" si="134"/>
        <v>0.58199074074074064</v>
      </c>
      <c r="G442">
        <v>220841</v>
      </c>
      <c r="H442">
        <v>822</v>
      </c>
      <c r="I442">
        <v>66.98</v>
      </c>
      <c r="J442">
        <v>23.67</v>
      </c>
      <c r="K442">
        <v>78722</v>
      </c>
      <c r="L442">
        <v>51.37</v>
      </c>
      <c r="M442">
        <f t="shared" si="135"/>
        <v>6.5959522907554735</v>
      </c>
      <c r="N442">
        <f t="shared" si="136"/>
        <v>1.6139666666666667E-5</v>
      </c>
      <c r="O442" s="8">
        <f t="shared" si="137"/>
        <v>0.71030673</v>
      </c>
      <c r="P442" s="8">
        <f t="shared" si="141"/>
        <v>1.1506730000000021E-2</v>
      </c>
      <c r="Q442" s="6">
        <f t="shared" si="142"/>
        <v>2.6145716882526745E-4</v>
      </c>
      <c r="R442" s="9">
        <f t="shared" si="143"/>
        <v>8.1961069319485261E-6</v>
      </c>
      <c r="S442">
        <f t="shared" si="144"/>
        <v>8.1961069319485258</v>
      </c>
      <c r="T442">
        <f t="shared" si="138"/>
        <v>43.506586621922381</v>
      </c>
      <c r="U442">
        <f t="shared" si="139"/>
        <v>19.854179115407703</v>
      </c>
      <c r="V442">
        <f t="shared" si="140"/>
        <v>394.18842834669141</v>
      </c>
    </row>
    <row r="443" spans="1:22" x14ac:dyDescent="0.35">
      <c r="A443" s="1">
        <v>43495</v>
      </c>
      <c r="B443" s="2">
        <v>0.83199074074074064</v>
      </c>
      <c r="C443" s="3">
        <f t="shared" si="132"/>
        <v>0.83199074074074064</v>
      </c>
      <c r="D443" s="2">
        <v>0.25</v>
      </c>
      <c r="E443" s="3">
        <f t="shared" si="133"/>
        <v>0.25</v>
      </c>
      <c r="F443" s="2">
        <f t="shared" si="134"/>
        <v>0.58199074074074064</v>
      </c>
      <c r="G443">
        <v>221343</v>
      </c>
      <c r="H443">
        <v>819</v>
      </c>
      <c r="I443">
        <v>63.14</v>
      </c>
      <c r="J443">
        <v>23.66</v>
      </c>
      <c r="K443">
        <v>78719</v>
      </c>
      <c r="L443">
        <v>51.37</v>
      </c>
      <c r="M443">
        <f t="shared" si="135"/>
        <v>6.1551354019584208</v>
      </c>
      <c r="N443">
        <f t="shared" si="136"/>
        <v>1.6039666666666668E-5</v>
      </c>
      <c r="O443" s="8">
        <f t="shared" si="137"/>
        <v>0.70590573000000012</v>
      </c>
      <c r="P443" s="8">
        <f t="shared" si="141"/>
        <v>7.1057300000001433E-3</v>
      </c>
      <c r="Q443" s="6">
        <f t="shared" si="142"/>
        <v>1.6145716882527025E-4</v>
      </c>
      <c r="R443" s="9">
        <f t="shared" si="143"/>
        <v>5.0613493355840725E-6</v>
      </c>
      <c r="S443">
        <f t="shared" si="144"/>
        <v>5.0613493355840724</v>
      </c>
      <c r="T443">
        <f t="shared" si="138"/>
        <v>37.885691816441849</v>
      </c>
      <c r="U443">
        <f t="shared" si="139"/>
        <v>15.365081671913602</v>
      </c>
      <c r="V443">
        <f t="shared" si="140"/>
        <v>236.08573478457529</v>
      </c>
    </row>
    <row r="444" spans="1:22" x14ac:dyDescent="0.35">
      <c r="A444" s="1">
        <v>43495</v>
      </c>
      <c r="B444" s="2">
        <v>0.83200231481481479</v>
      </c>
      <c r="C444" s="3">
        <f t="shared" si="132"/>
        <v>0.83200231481481479</v>
      </c>
      <c r="D444" s="2">
        <v>0.25</v>
      </c>
      <c r="E444" s="3">
        <f t="shared" si="133"/>
        <v>0.25</v>
      </c>
      <c r="F444" s="2">
        <f t="shared" si="134"/>
        <v>0.58200231481481479</v>
      </c>
      <c r="G444">
        <v>221845</v>
      </c>
      <c r="H444">
        <v>833</v>
      </c>
      <c r="I444">
        <v>59.88</v>
      </c>
      <c r="J444">
        <v>23.67</v>
      </c>
      <c r="K444">
        <v>78718</v>
      </c>
      <c r="L444">
        <v>51.4</v>
      </c>
      <c r="M444">
        <f t="shared" si="135"/>
        <v>5.780900230740091</v>
      </c>
      <c r="N444">
        <f t="shared" si="136"/>
        <v>1.6506333333333335E-5</v>
      </c>
      <c r="O444" s="8">
        <f t="shared" si="137"/>
        <v>0.72644373000000007</v>
      </c>
      <c r="P444" s="8">
        <f t="shared" si="141"/>
        <v>2.7643730000000089E-2</v>
      </c>
      <c r="Q444" s="6">
        <f t="shared" si="142"/>
        <v>6.2812383549193569E-4</v>
      </c>
      <c r="R444" s="9">
        <f t="shared" si="143"/>
        <v>1.9691300666897732E-5</v>
      </c>
      <c r="S444">
        <f t="shared" si="144"/>
        <v>19.691300666897732</v>
      </c>
      <c r="T444">
        <f t="shared" si="138"/>
        <v>33.418807477770834</v>
      </c>
      <c r="U444">
        <f t="shared" si="139"/>
        <v>11.859046135345652</v>
      </c>
      <c r="V444">
        <f t="shared" si="140"/>
        <v>140.63697524025665</v>
      </c>
    </row>
    <row r="445" spans="1:22" x14ac:dyDescent="0.35">
      <c r="A445" s="1">
        <v>43495</v>
      </c>
      <c r="B445" s="2">
        <v>0.83200231481481479</v>
      </c>
      <c r="C445" s="3">
        <f t="shared" si="132"/>
        <v>0.83200231481481479</v>
      </c>
      <c r="D445" s="2">
        <v>0.25</v>
      </c>
      <c r="E445" s="3">
        <f t="shared" si="133"/>
        <v>0.25</v>
      </c>
      <c r="F445" s="2">
        <f t="shared" si="134"/>
        <v>0.58200231481481479</v>
      </c>
      <c r="G445">
        <v>222347</v>
      </c>
      <c r="H445">
        <v>824</v>
      </c>
      <c r="I445">
        <v>56.92</v>
      </c>
      <c r="J445">
        <v>23.67</v>
      </c>
      <c r="K445">
        <v>78717</v>
      </c>
      <c r="L445">
        <v>51.4</v>
      </c>
      <c r="M445">
        <f t="shared" si="135"/>
        <v>5.44110387895903</v>
      </c>
      <c r="N445">
        <f t="shared" si="136"/>
        <v>1.6206333333333334E-5</v>
      </c>
      <c r="O445" s="8">
        <f t="shared" si="137"/>
        <v>0.7132407300000001</v>
      </c>
      <c r="P445" s="8">
        <f t="shared" si="141"/>
        <v>1.4440730000000124E-2</v>
      </c>
      <c r="Q445" s="6">
        <f t="shared" si="142"/>
        <v>3.2812383549193647E-4</v>
      </c>
      <c r="R445" s="9">
        <f t="shared" si="143"/>
        <v>1.0286613589146661E-5</v>
      </c>
      <c r="S445">
        <f t="shared" si="144"/>
        <v>10.286613589146661</v>
      </c>
      <c r="T445">
        <f t="shared" si="138"/>
        <v>29.605611421623003</v>
      </c>
      <c r="U445">
        <f t="shared" si="139"/>
        <v>8.9182772123956937</v>
      </c>
      <c r="V445">
        <f t="shared" si="140"/>
        <v>79.535668437136309</v>
      </c>
    </row>
    <row r="446" spans="1:22" x14ac:dyDescent="0.35">
      <c r="A446" s="1">
        <v>43495</v>
      </c>
      <c r="B446" s="2">
        <v>0.83201388888888894</v>
      </c>
      <c r="C446" s="3">
        <f t="shared" si="132"/>
        <v>0.83201388888888894</v>
      </c>
      <c r="D446" s="2">
        <v>0.25</v>
      </c>
      <c r="E446" s="3">
        <f t="shared" si="133"/>
        <v>0.25</v>
      </c>
      <c r="F446" s="2">
        <f t="shared" si="134"/>
        <v>0.58201388888888894</v>
      </c>
      <c r="G446">
        <v>222849</v>
      </c>
      <c r="H446">
        <v>828</v>
      </c>
      <c r="I446">
        <v>54.01</v>
      </c>
      <c r="J446">
        <v>23.67</v>
      </c>
      <c r="K446">
        <v>78714</v>
      </c>
      <c r="L446">
        <v>51.4</v>
      </c>
      <c r="M446">
        <f t="shared" si="135"/>
        <v>5.1070473304175135</v>
      </c>
      <c r="N446">
        <f t="shared" si="136"/>
        <v>1.6339666666666665E-5</v>
      </c>
      <c r="O446" s="8">
        <f t="shared" si="137"/>
        <v>0.71910872999999997</v>
      </c>
      <c r="P446" s="8">
        <f t="shared" si="141"/>
        <v>2.0308729999999997E-2</v>
      </c>
      <c r="Q446" s="6">
        <f t="shared" si="142"/>
        <v>4.6145716882526694E-4</v>
      </c>
      <c r="R446" s="9">
        <f t="shared" si="143"/>
        <v>1.4467137051818618E-5</v>
      </c>
      <c r="S446">
        <f t="shared" si="144"/>
        <v>14.467137051818618</v>
      </c>
      <c r="T446">
        <f t="shared" si="138"/>
        <v>26.081932435124649</v>
      </c>
      <c r="U446">
        <f t="shared" si="139"/>
        <v>6.2522884142776842</v>
      </c>
      <c r="V446">
        <f t="shared" si="140"/>
        <v>39.091110415310958</v>
      </c>
    </row>
    <row r="447" spans="1:22" x14ac:dyDescent="0.35">
      <c r="A447" s="1">
        <v>43495</v>
      </c>
      <c r="B447" s="2">
        <v>0.83201388888888894</v>
      </c>
      <c r="C447" s="3">
        <f t="shared" si="132"/>
        <v>0.83201388888888894</v>
      </c>
      <c r="D447" s="2">
        <v>0.25</v>
      </c>
      <c r="E447" s="3">
        <f t="shared" si="133"/>
        <v>0.25</v>
      </c>
      <c r="F447" s="2">
        <f t="shared" si="134"/>
        <v>0.58201388888888894</v>
      </c>
      <c r="G447">
        <v>223273</v>
      </c>
      <c r="H447">
        <v>835</v>
      </c>
      <c r="I447">
        <v>51.27</v>
      </c>
      <c r="J447">
        <v>23.66</v>
      </c>
      <c r="K447">
        <v>78715</v>
      </c>
      <c r="L447">
        <v>51.4</v>
      </c>
      <c r="M447">
        <f t="shared" si="135"/>
        <v>4.7925061128904503</v>
      </c>
      <c r="N447">
        <f t="shared" si="136"/>
        <v>1.6572999999999999E-5</v>
      </c>
      <c r="O447" s="8">
        <f t="shared" si="137"/>
        <v>0.72937772999999995</v>
      </c>
      <c r="P447" s="8">
        <f t="shared" si="141"/>
        <v>3.057772999999997E-2</v>
      </c>
      <c r="Q447" s="6">
        <f t="shared" si="142"/>
        <v>6.9479050215859968E-4</v>
      </c>
      <c r="R447" s="9">
        <f t="shared" si="143"/>
        <v>2.1781356450670135E-5</v>
      </c>
      <c r="S447">
        <f t="shared" si="144"/>
        <v>21.781356450670135</v>
      </c>
      <c r="T447">
        <f t="shared" si="138"/>
        <v>22.968114842092334</v>
      </c>
      <c r="U447">
        <f t="shared" si="139"/>
        <v>3.9460553972461039</v>
      </c>
      <c r="V447">
        <f t="shared" si="140"/>
        <v>15.571353198135107</v>
      </c>
    </row>
    <row r="448" spans="1:22" x14ac:dyDescent="0.35">
      <c r="A448" s="1">
        <v>43495</v>
      </c>
      <c r="B448" s="2">
        <v>0.83202546296296298</v>
      </c>
      <c r="C448" s="3">
        <f t="shared" si="132"/>
        <v>0.83202546296296298</v>
      </c>
      <c r="D448" s="2">
        <v>0.25</v>
      </c>
      <c r="E448" s="3">
        <f t="shared" si="133"/>
        <v>0.25</v>
      </c>
      <c r="F448" s="2">
        <f t="shared" si="134"/>
        <v>0.58202546296296298</v>
      </c>
      <c r="G448">
        <v>223773</v>
      </c>
      <c r="H448">
        <v>830</v>
      </c>
      <c r="I448">
        <v>48.98</v>
      </c>
      <c r="J448">
        <v>23.67</v>
      </c>
      <c r="K448">
        <v>78718</v>
      </c>
      <c r="L448">
        <v>51.4</v>
      </c>
      <c r="M448">
        <f t="shared" si="135"/>
        <v>4.5296231245192908</v>
      </c>
      <c r="N448">
        <f t="shared" si="136"/>
        <v>1.6406333333333333E-5</v>
      </c>
      <c r="O448" s="8">
        <f t="shared" si="137"/>
        <v>0.72204272999999997</v>
      </c>
      <c r="P448" s="8">
        <f t="shared" si="141"/>
        <v>2.3242729999999989E-2</v>
      </c>
      <c r="Q448" s="6">
        <f t="shared" si="142"/>
        <v>5.2812383549193348E-4</v>
      </c>
      <c r="R448" s="9">
        <f t="shared" si="143"/>
        <v>1.6556361415392289E-5</v>
      </c>
      <c r="S448">
        <f t="shared" si="144"/>
        <v>16.556361415392288</v>
      </c>
      <c r="T448">
        <f t="shared" si="138"/>
        <v>20.517485650179903</v>
      </c>
      <c r="U448">
        <f t="shared" si="139"/>
        <v>2.1703782779766243</v>
      </c>
      <c r="V448">
        <f t="shared" si="140"/>
        <v>4.7105418695127774</v>
      </c>
    </row>
    <row r="449" spans="1:22" x14ac:dyDescent="0.35">
      <c r="A449" s="1">
        <v>43495</v>
      </c>
      <c r="B449" s="2">
        <v>0.83202546296296298</v>
      </c>
      <c r="C449" s="3">
        <f t="shared" si="132"/>
        <v>0.83202546296296298</v>
      </c>
      <c r="D449" s="2">
        <v>0.25</v>
      </c>
      <c r="E449" s="3">
        <f t="shared" si="133"/>
        <v>0.25</v>
      </c>
      <c r="F449" s="2">
        <f t="shared" si="134"/>
        <v>0.58202546296296298</v>
      </c>
      <c r="G449">
        <v>224273</v>
      </c>
      <c r="H449">
        <v>830</v>
      </c>
      <c r="I449">
        <v>46.7</v>
      </c>
      <c r="J449">
        <v>23.66</v>
      </c>
      <c r="K449">
        <v>78712</v>
      </c>
      <c r="L449">
        <v>51.43</v>
      </c>
      <c r="M449">
        <f t="shared" si="135"/>
        <v>4.2678880967960424</v>
      </c>
      <c r="N449">
        <f t="shared" si="136"/>
        <v>1.6406333333333333E-5</v>
      </c>
      <c r="O449" s="8">
        <f t="shared" si="137"/>
        <v>0.72204272999999997</v>
      </c>
      <c r="P449" s="8">
        <f t="shared" si="141"/>
        <v>2.3242729999999989E-2</v>
      </c>
      <c r="Q449" s="6">
        <f t="shared" si="142"/>
        <v>5.2812383549193348E-4</v>
      </c>
      <c r="R449" s="9">
        <f t="shared" si="143"/>
        <v>1.6557065627619263E-5</v>
      </c>
      <c r="S449">
        <f t="shared" si="144"/>
        <v>16.557065627619263</v>
      </c>
      <c r="T449">
        <f t="shared" si="138"/>
        <v>18.214868806773346</v>
      </c>
      <c r="U449">
        <f t="shared" si="139"/>
        <v>0.53976611824950815</v>
      </c>
      <c r="V449">
        <f t="shared" si="140"/>
        <v>0.29134746241014203</v>
      </c>
    </row>
    <row r="450" spans="1:22" x14ac:dyDescent="0.35">
      <c r="A450" s="1">
        <v>43495</v>
      </c>
      <c r="B450" s="2">
        <v>0.83203703703703702</v>
      </c>
      <c r="C450" s="3">
        <f t="shared" ref="C450:C513" si="145">B450</f>
        <v>0.83203703703703702</v>
      </c>
      <c r="D450" s="2">
        <v>0.25</v>
      </c>
      <c r="E450" s="3">
        <f t="shared" ref="E450:E513" si="146">D450</f>
        <v>0.25</v>
      </c>
      <c r="F450" s="2">
        <f t="shared" ref="F450:F513" si="147">C450-E450</f>
        <v>0.58203703703703702</v>
      </c>
      <c r="G450">
        <v>224774</v>
      </c>
      <c r="H450">
        <v>821</v>
      </c>
      <c r="I450">
        <v>44.06</v>
      </c>
      <c r="J450">
        <v>23.67</v>
      </c>
      <c r="K450">
        <v>78717</v>
      </c>
      <c r="L450">
        <v>51.4</v>
      </c>
      <c r="M450">
        <f t="shared" ref="M450:M513" si="148">(I450-9.522)/8.7111</f>
        <v>3.9648264857480688</v>
      </c>
      <c r="N450">
        <f t="shared" ref="N450:N513" si="149">(H450-337.81)/30000000</f>
        <v>1.6106333333333332E-5</v>
      </c>
      <c r="O450" s="8">
        <f t="shared" ref="O450:O513" si="150">N450*44010</f>
        <v>0.70883972999999989</v>
      </c>
      <c r="P450" s="8">
        <f t="shared" si="141"/>
        <v>1.0039729999999913E-2</v>
      </c>
      <c r="Q450" s="6">
        <f t="shared" si="142"/>
        <v>2.2812383549193169E-4</v>
      </c>
      <c r="R450" s="9">
        <f t="shared" si="143"/>
        <v>7.1516345121999803E-6</v>
      </c>
      <c r="S450">
        <f t="shared" si="144"/>
        <v>7.1516345121999807</v>
      </c>
      <c r="T450">
        <f t="shared" ref="T450:T460" si="151">M450^2</f>
        <v>15.719849062089381</v>
      </c>
      <c r="U450">
        <f t="shared" ref="U450:U460" si="152">T450-(2.5675*M450)-6.7173</f>
        <v>-1.1771429400687854</v>
      </c>
      <c r="V450">
        <f t="shared" ref="V450:V460" si="153">U450^2</f>
        <v>1.385665501353784</v>
      </c>
    </row>
    <row r="451" spans="1:22" x14ac:dyDescent="0.35">
      <c r="A451" s="1">
        <v>43495</v>
      </c>
      <c r="B451" s="2">
        <v>0.83203703703703702</v>
      </c>
      <c r="C451" s="3">
        <f t="shared" si="145"/>
        <v>0.83203703703703702</v>
      </c>
      <c r="D451" s="2">
        <v>0.25</v>
      </c>
      <c r="E451" s="3">
        <f t="shared" si="146"/>
        <v>0.25</v>
      </c>
      <c r="F451" s="2">
        <f t="shared" si="147"/>
        <v>0.58203703703703702</v>
      </c>
      <c r="G451">
        <v>225273</v>
      </c>
      <c r="H451">
        <v>830</v>
      </c>
      <c r="I451">
        <v>41.86</v>
      </c>
      <c r="J451">
        <v>23.67</v>
      </c>
      <c r="K451">
        <v>78711</v>
      </c>
      <c r="L451">
        <v>51.4</v>
      </c>
      <c r="M451">
        <f t="shared" si="148"/>
        <v>3.7122751432080907</v>
      </c>
      <c r="N451">
        <f t="shared" si="149"/>
        <v>1.6406333333333333E-5</v>
      </c>
      <c r="O451" s="8">
        <f t="shared" si="150"/>
        <v>0.72204272999999997</v>
      </c>
      <c r="P451" s="8">
        <f t="shared" si="141"/>
        <v>2.3242729999999989E-2</v>
      </c>
      <c r="Q451" s="6">
        <f t="shared" si="142"/>
        <v>5.2812383549193348E-4</v>
      </c>
      <c r="R451" s="9">
        <f t="shared" si="143"/>
        <v>1.6557833821153973E-5</v>
      </c>
      <c r="S451">
        <f t="shared" si="144"/>
        <v>16.557833821153974</v>
      </c>
      <c r="T451">
        <f t="shared" si="151"/>
        <v>13.78098673888065</v>
      </c>
      <c r="U451">
        <f t="shared" si="152"/>
        <v>-2.4675796913061223</v>
      </c>
      <c r="V451">
        <f t="shared" si="153"/>
        <v>6.0889495329464181</v>
      </c>
    </row>
    <row r="452" spans="1:22" x14ac:dyDescent="0.35">
      <c r="A452" s="1">
        <v>43495</v>
      </c>
      <c r="B452" s="2">
        <v>0.83204861111111106</v>
      </c>
      <c r="C452" s="3">
        <f t="shared" si="145"/>
        <v>0.83204861111111106</v>
      </c>
      <c r="D452" s="2">
        <v>0.25</v>
      </c>
      <c r="E452" s="3">
        <f t="shared" si="146"/>
        <v>0.25</v>
      </c>
      <c r="F452" s="2">
        <f t="shared" si="147"/>
        <v>0.58204861111111106</v>
      </c>
      <c r="G452">
        <v>225773</v>
      </c>
      <c r="H452">
        <v>825</v>
      </c>
      <c r="I452">
        <v>39.200000000000003</v>
      </c>
      <c r="J452">
        <v>23.67</v>
      </c>
      <c r="K452">
        <v>78717</v>
      </c>
      <c r="L452">
        <v>51.4</v>
      </c>
      <c r="M452">
        <f t="shared" si="148"/>
        <v>3.4069176108643</v>
      </c>
      <c r="N452">
        <f t="shared" si="149"/>
        <v>1.6239666666666666E-5</v>
      </c>
      <c r="O452" s="8">
        <f t="shared" si="150"/>
        <v>0.71470772999999999</v>
      </c>
      <c r="P452" s="8">
        <f t="shared" si="141"/>
        <v>1.5907730000000009E-2</v>
      </c>
      <c r="Q452" s="6">
        <f t="shared" si="142"/>
        <v>3.6145716882526722E-4</v>
      </c>
      <c r="R452" s="9">
        <f t="shared" si="143"/>
        <v>1.1331606614795424E-5</v>
      </c>
      <c r="S452">
        <f t="shared" si="144"/>
        <v>11.331606614795424</v>
      </c>
      <c r="T452">
        <f t="shared" si="151"/>
        <v>11.607087607217309</v>
      </c>
      <c r="U452">
        <f t="shared" si="152"/>
        <v>-3.8574733586767813</v>
      </c>
      <c r="V452">
        <f t="shared" si="153"/>
        <v>14.880100712901127</v>
      </c>
    </row>
    <row r="453" spans="1:22" x14ac:dyDescent="0.35">
      <c r="A453" s="1">
        <v>43495</v>
      </c>
      <c r="B453" s="2">
        <v>0.83204861111111106</v>
      </c>
      <c r="C453" s="3">
        <f t="shared" si="145"/>
        <v>0.83204861111111106</v>
      </c>
      <c r="D453" s="2">
        <v>0.25</v>
      </c>
      <c r="E453" s="3">
        <f t="shared" si="146"/>
        <v>0.25</v>
      </c>
      <c r="F453" s="2">
        <f t="shared" si="147"/>
        <v>0.58204861111111106</v>
      </c>
      <c r="G453">
        <v>226273</v>
      </c>
      <c r="H453">
        <v>841</v>
      </c>
      <c r="I453">
        <v>36.950000000000003</v>
      </c>
      <c r="J453">
        <v>23.67</v>
      </c>
      <c r="K453">
        <v>78708</v>
      </c>
      <c r="L453">
        <v>51.4</v>
      </c>
      <c r="M453">
        <f t="shared" si="148"/>
        <v>3.1486264650847775</v>
      </c>
      <c r="N453">
        <f t="shared" si="149"/>
        <v>1.6773E-5</v>
      </c>
      <c r="O453" s="8">
        <f t="shared" si="150"/>
        <v>0.73817973000000003</v>
      </c>
      <c r="P453" s="8">
        <f t="shared" si="141"/>
        <v>3.9379730000000057E-2</v>
      </c>
      <c r="Q453" s="6">
        <f t="shared" si="142"/>
        <v>8.9479050215860161E-4</v>
      </c>
      <c r="R453" s="9">
        <f t="shared" si="143"/>
        <v>2.8054702621040477E-5</v>
      </c>
      <c r="S453">
        <f t="shared" si="144"/>
        <v>28.054702621040477</v>
      </c>
      <c r="T453">
        <f t="shared" si="151"/>
        <v>9.9138486166322615</v>
      </c>
      <c r="U453">
        <f t="shared" si="152"/>
        <v>-4.8875498324729048</v>
      </c>
      <c r="V453">
        <f t="shared" si="153"/>
        <v>23.888143364905918</v>
      </c>
    </row>
    <row r="454" spans="1:22" x14ac:dyDescent="0.35">
      <c r="A454" s="1">
        <v>43495</v>
      </c>
      <c r="B454" s="2">
        <v>0.83206018518518521</v>
      </c>
      <c r="C454" s="3">
        <f t="shared" si="145"/>
        <v>0.83206018518518521</v>
      </c>
      <c r="D454" s="2">
        <v>0.25</v>
      </c>
      <c r="E454" s="3">
        <f t="shared" si="146"/>
        <v>0.25</v>
      </c>
      <c r="F454" s="2">
        <f t="shared" si="147"/>
        <v>0.58206018518518521</v>
      </c>
      <c r="G454">
        <v>226774</v>
      </c>
      <c r="H454">
        <v>818</v>
      </c>
      <c r="I454">
        <v>34.65</v>
      </c>
      <c r="J454">
        <v>23.67</v>
      </c>
      <c r="K454">
        <v>78714</v>
      </c>
      <c r="L454">
        <v>51.4</v>
      </c>
      <c r="M454">
        <f t="shared" si="148"/>
        <v>2.8845955160657093</v>
      </c>
      <c r="N454">
        <f t="shared" si="149"/>
        <v>1.6006333333333333E-5</v>
      </c>
      <c r="O454" s="8">
        <f t="shared" si="150"/>
        <v>0.70443873000000001</v>
      </c>
      <c r="P454" s="8">
        <f t="shared" si="141"/>
        <v>5.6387300000000362E-3</v>
      </c>
      <c r="Q454" s="6">
        <f t="shared" si="142"/>
        <v>1.2812383549193449E-4</v>
      </c>
      <c r="R454" s="9">
        <f t="shared" si="143"/>
        <v>4.0168085206806009E-6</v>
      </c>
      <c r="S454">
        <f t="shared" si="144"/>
        <v>4.016808520680601</v>
      </c>
      <c r="T454">
        <f t="shared" si="151"/>
        <v>8.3208912913063955</v>
      </c>
      <c r="U454">
        <f t="shared" si="152"/>
        <v>-5.8026076961923128</v>
      </c>
      <c r="V454">
        <f t="shared" si="153"/>
        <v>33.67025607591026</v>
      </c>
    </row>
    <row r="455" spans="1:22" x14ac:dyDescent="0.35">
      <c r="A455" s="1">
        <v>43495</v>
      </c>
      <c r="B455" s="2">
        <v>0.83206018518518521</v>
      </c>
      <c r="C455" s="3">
        <f t="shared" si="145"/>
        <v>0.83206018518518521</v>
      </c>
      <c r="D455" s="2">
        <v>0.25</v>
      </c>
      <c r="E455" s="3">
        <f t="shared" si="146"/>
        <v>0.25</v>
      </c>
      <c r="F455" s="2">
        <f t="shared" si="147"/>
        <v>0.58206018518518521</v>
      </c>
      <c r="G455">
        <v>227273</v>
      </c>
      <c r="H455">
        <v>816</v>
      </c>
      <c r="I455">
        <v>32.17</v>
      </c>
      <c r="J455">
        <v>23.67</v>
      </c>
      <c r="K455">
        <v>78712</v>
      </c>
      <c r="L455">
        <v>51.37</v>
      </c>
      <c r="M455">
        <f t="shared" si="148"/>
        <v>2.5999012753842803</v>
      </c>
      <c r="N455">
        <f t="shared" si="149"/>
        <v>1.5939666666666666E-5</v>
      </c>
      <c r="O455" s="8">
        <f t="shared" si="150"/>
        <v>0.70150472999999991</v>
      </c>
      <c r="P455" s="8">
        <f t="shared" si="141"/>
        <v>2.704729999999933E-3</v>
      </c>
      <c r="Q455" s="6">
        <f t="shared" si="142"/>
        <v>6.1457168825265472E-5</v>
      </c>
      <c r="R455" s="9">
        <f t="shared" si="143"/>
        <v>1.9267917712273477E-6</v>
      </c>
      <c r="S455">
        <f t="shared" si="144"/>
        <v>1.9267917712273477</v>
      </c>
      <c r="T455">
        <f t="shared" si="151"/>
        <v>6.7594866417448074</v>
      </c>
      <c r="U455">
        <f t="shared" si="152"/>
        <v>-6.6330598828043321</v>
      </c>
      <c r="V455">
        <f t="shared" si="153"/>
        <v>43.99748340886822</v>
      </c>
    </row>
    <row r="456" spans="1:22" x14ac:dyDescent="0.35">
      <c r="A456" s="1">
        <v>43495</v>
      </c>
      <c r="B456" s="2">
        <v>0.83207175925925936</v>
      </c>
      <c r="C456" s="3">
        <f t="shared" si="145"/>
        <v>0.83207175925925936</v>
      </c>
      <c r="D456" s="2">
        <v>0.25</v>
      </c>
      <c r="E456" s="3">
        <f t="shared" si="146"/>
        <v>0.25</v>
      </c>
      <c r="F456" s="2">
        <f t="shared" si="147"/>
        <v>0.58207175925925936</v>
      </c>
      <c r="G456">
        <v>227773</v>
      </c>
      <c r="H456">
        <v>818</v>
      </c>
      <c r="I456">
        <v>30.48</v>
      </c>
      <c r="J456">
        <v>23.67</v>
      </c>
      <c r="K456">
        <v>78705</v>
      </c>
      <c r="L456">
        <v>51.37</v>
      </c>
      <c r="M456">
        <f t="shared" si="148"/>
        <v>2.4058959258876604</v>
      </c>
      <c r="N456">
        <f t="shared" si="149"/>
        <v>1.6006333333333333E-5</v>
      </c>
      <c r="O456" s="8">
        <f t="shared" si="150"/>
        <v>0.70443873000000001</v>
      </c>
      <c r="P456" s="8">
        <f t="shared" ref="P456:P519" si="154">O456-0.6988</f>
        <v>5.6387300000000362E-3</v>
      </c>
      <c r="Q456" s="6">
        <f t="shared" ref="Q456:Q519" si="155">P456/(44010*0.001)</f>
        <v>1.2812383549193449E-4</v>
      </c>
      <c r="R456" s="9">
        <f t="shared" ref="R456:R519" si="156">(Q456*8.314*(J456+273.15))/K456</f>
        <v>4.0172678469837086E-6</v>
      </c>
      <c r="S456">
        <f t="shared" ref="S456:S519" si="157">R456*1000000</f>
        <v>4.0172678469837084</v>
      </c>
      <c r="T456">
        <f t="shared" si="151"/>
        <v>5.7883352062028433</v>
      </c>
      <c r="U456">
        <f t="shared" si="152"/>
        <v>-7.1061025835137244</v>
      </c>
      <c r="V456">
        <f t="shared" si="153"/>
        <v>50.496693927420431</v>
      </c>
    </row>
    <row r="457" spans="1:22" x14ac:dyDescent="0.35">
      <c r="A457" s="1">
        <v>43495</v>
      </c>
      <c r="B457" s="2">
        <v>0.83207175925925936</v>
      </c>
      <c r="C457" s="3">
        <f t="shared" si="145"/>
        <v>0.83207175925925936</v>
      </c>
      <c r="D457" s="2">
        <v>0.25</v>
      </c>
      <c r="E457" s="3">
        <f t="shared" si="146"/>
        <v>0.25</v>
      </c>
      <c r="F457" s="2">
        <f t="shared" si="147"/>
        <v>0.58207175925925936</v>
      </c>
      <c r="G457">
        <v>228273</v>
      </c>
      <c r="H457">
        <v>835</v>
      </c>
      <c r="I457">
        <v>28.77</v>
      </c>
      <c r="J457">
        <v>23.67</v>
      </c>
      <c r="K457">
        <v>78711</v>
      </c>
      <c r="L457">
        <v>51.33</v>
      </c>
      <c r="M457">
        <f t="shared" si="148"/>
        <v>2.209594655095223</v>
      </c>
      <c r="N457">
        <f t="shared" si="149"/>
        <v>1.6572999999999999E-5</v>
      </c>
      <c r="O457" s="8">
        <f t="shared" si="150"/>
        <v>0.72937772999999995</v>
      </c>
      <c r="P457" s="8">
        <f t="shared" si="154"/>
        <v>3.057772999999997E-2</v>
      </c>
      <c r="Q457" s="6">
        <f t="shared" si="155"/>
        <v>6.9479050215859968E-4</v>
      </c>
      <c r="R457" s="9">
        <f t="shared" si="156"/>
        <v>2.1783197239227671E-5</v>
      </c>
      <c r="S457">
        <f t="shared" si="157"/>
        <v>21.783197239227672</v>
      </c>
      <c r="T457">
        <f t="shared" si="151"/>
        <v>4.8823085398253774</v>
      </c>
      <c r="U457">
        <f t="shared" si="152"/>
        <v>-7.508125737131607</v>
      </c>
      <c r="V457">
        <f t="shared" si="153"/>
        <v>56.371952084578041</v>
      </c>
    </row>
    <row r="458" spans="1:22" x14ac:dyDescent="0.35">
      <c r="A458" s="1">
        <v>43495</v>
      </c>
      <c r="B458" s="2">
        <v>0.83208333333333329</v>
      </c>
      <c r="C458" s="3">
        <f t="shared" si="145"/>
        <v>0.83208333333333329</v>
      </c>
      <c r="D458" s="2">
        <v>0.25</v>
      </c>
      <c r="E458" s="3">
        <f t="shared" si="146"/>
        <v>0.25</v>
      </c>
      <c r="F458" s="2">
        <f t="shared" si="147"/>
        <v>0.58208333333333329</v>
      </c>
      <c r="G458">
        <v>228773</v>
      </c>
      <c r="H458">
        <v>826</v>
      </c>
      <c r="I458">
        <v>27.02</v>
      </c>
      <c r="J458">
        <v>23.69</v>
      </c>
      <c r="K458">
        <v>78713</v>
      </c>
      <c r="L458">
        <v>51.33</v>
      </c>
      <c r="M458">
        <f t="shared" si="148"/>
        <v>2.00870154171115</v>
      </c>
      <c r="N458">
        <f t="shared" si="149"/>
        <v>1.6273000000000002E-5</v>
      </c>
      <c r="O458" s="8">
        <f t="shared" si="150"/>
        <v>0.71617473000000009</v>
      </c>
      <c r="P458" s="8">
        <f t="shared" si="154"/>
        <v>1.7374730000000116E-2</v>
      </c>
      <c r="Q458" s="6">
        <f t="shared" si="155"/>
        <v>3.9479050215860295E-4</v>
      </c>
      <c r="R458" s="9">
        <f t="shared" si="156"/>
        <v>1.2378062577484736E-5</v>
      </c>
      <c r="S458">
        <f t="shared" si="157"/>
        <v>12.378062577484735</v>
      </c>
      <c r="T458">
        <f t="shared" si="151"/>
        <v>4.0348818836727505</v>
      </c>
      <c r="U458">
        <f t="shared" si="152"/>
        <v>-7.8397593246706272</v>
      </c>
      <c r="V458">
        <f t="shared" si="153"/>
        <v>61.461826268760049</v>
      </c>
    </row>
    <row r="459" spans="1:22" x14ac:dyDescent="0.35">
      <c r="A459" s="1">
        <v>43495</v>
      </c>
      <c r="B459" s="2">
        <v>0.83208333333333329</v>
      </c>
      <c r="C459" s="3">
        <f t="shared" si="145"/>
        <v>0.83208333333333329</v>
      </c>
      <c r="D459" s="2">
        <v>0.25</v>
      </c>
      <c r="E459" s="3">
        <f t="shared" si="146"/>
        <v>0.25</v>
      </c>
      <c r="F459" s="2">
        <f t="shared" si="147"/>
        <v>0.58208333333333329</v>
      </c>
      <c r="G459">
        <v>229297</v>
      </c>
      <c r="H459">
        <v>832</v>
      </c>
      <c r="I459">
        <v>26</v>
      </c>
      <c r="J459">
        <v>23.67</v>
      </c>
      <c r="K459">
        <v>78710</v>
      </c>
      <c r="L459">
        <v>51.3</v>
      </c>
      <c r="M459">
        <f t="shared" si="148"/>
        <v>1.8916095556244334</v>
      </c>
      <c r="N459">
        <f t="shared" si="149"/>
        <v>1.6473E-5</v>
      </c>
      <c r="O459" s="8">
        <f t="shared" si="150"/>
        <v>0.72497672999999996</v>
      </c>
      <c r="P459" s="8">
        <f t="shared" si="154"/>
        <v>2.6176729999999981E-2</v>
      </c>
      <c r="Q459" s="6">
        <f t="shared" si="155"/>
        <v>5.9479050215859996E-4</v>
      </c>
      <c r="R459" s="9">
        <f t="shared" si="156"/>
        <v>1.8648216108459529E-5</v>
      </c>
      <c r="S459">
        <f t="shared" si="157"/>
        <v>18.648216108459529</v>
      </c>
      <c r="T459">
        <f t="shared" si="151"/>
        <v>3.5781867109296668</v>
      </c>
      <c r="U459">
        <f t="shared" si="152"/>
        <v>-7.9958208231360661</v>
      </c>
      <c r="V459">
        <f t="shared" si="153"/>
        <v>63.933150635696315</v>
      </c>
    </row>
    <row r="460" spans="1:22" x14ac:dyDescent="0.35">
      <c r="A460" s="1">
        <v>43495</v>
      </c>
      <c r="B460" s="2">
        <v>0.83209490740740744</v>
      </c>
      <c r="C460" s="3">
        <f t="shared" si="145"/>
        <v>0.83209490740740744</v>
      </c>
      <c r="D460" s="2">
        <v>0.25</v>
      </c>
      <c r="E460" s="3">
        <f t="shared" si="146"/>
        <v>0.25</v>
      </c>
      <c r="F460" s="2">
        <f t="shared" si="147"/>
        <v>0.58209490740740744</v>
      </c>
      <c r="G460">
        <v>229773</v>
      </c>
      <c r="H460">
        <v>823</v>
      </c>
      <c r="I460">
        <v>25.38</v>
      </c>
      <c r="J460">
        <v>23.69</v>
      </c>
      <c r="K460">
        <v>78710</v>
      </c>
      <c r="L460">
        <v>51.3</v>
      </c>
      <c r="M460">
        <f t="shared" si="148"/>
        <v>1.8204359954540756</v>
      </c>
      <c r="N460">
        <f t="shared" si="149"/>
        <v>1.6172999999999999E-5</v>
      </c>
      <c r="O460" s="8">
        <f t="shared" si="150"/>
        <v>0.71177372999999999</v>
      </c>
      <c r="P460" s="8">
        <f t="shared" si="154"/>
        <v>1.2973730000000017E-2</v>
      </c>
      <c r="Q460" s="6">
        <f t="shared" si="155"/>
        <v>2.9479050215860069E-4</v>
      </c>
      <c r="R460" s="9">
        <f t="shared" si="156"/>
        <v>9.2430652224819015E-6</v>
      </c>
      <c r="S460">
        <f t="shared" si="157"/>
        <v>9.243065222481901</v>
      </c>
      <c r="T460">
        <f t="shared" si="151"/>
        <v>3.3139872135448711</v>
      </c>
      <c r="U460">
        <f t="shared" si="152"/>
        <v>-8.0772822047834669</v>
      </c>
      <c r="V460">
        <f t="shared" si="153"/>
        <v>65.242487815711669</v>
      </c>
    </row>
    <row r="461" spans="1:22" ht="15" hidden="1" customHeight="1" x14ac:dyDescent="0.35">
      <c r="A461" s="1">
        <v>43495</v>
      </c>
      <c r="B461" s="2">
        <v>0.83209490740740744</v>
      </c>
      <c r="C461" s="3">
        <f t="shared" si="145"/>
        <v>0.83209490740740744</v>
      </c>
      <c r="D461" s="2">
        <v>0.25</v>
      </c>
      <c r="E461" s="3">
        <f t="shared" si="146"/>
        <v>0.25</v>
      </c>
      <c r="F461" s="2">
        <f t="shared" si="147"/>
        <v>0.58209490740740744</v>
      </c>
      <c r="G461">
        <v>230274</v>
      </c>
      <c r="H461">
        <v>814</v>
      </c>
      <c r="I461">
        <v>25.04</v>
      </c>
      <c r="J461">
        <v>23.67</v>
      </c>
      <c r="K461">
        <v>78718</v>
      </c>
      <c r="L461">
        <v>51.27</v>
      </c>
      <c r="M461">
        <f t="shared" si="148"/>
        <v>1.78140533342517</v>
      </c>
      <c r="N461">
        <f t="shared" si="149"/>
        <v>1.5872999999999999E-5</v>
      </c>
      <c r="O461" s="8">
        <f t="shared" si="150"/>
        <v>0.69857072999999992</v>
      </c>
      <c r="P461" s="8">
        <f t="shared" si="154"/>
        <v>-2.2927000000005915E-4</v>
      </c>
      <c r="Q461" s="6">
        <f t="shared" si="155"/>
        <v>-5.209497841401026E-6</v>
      </c>
      <c r="R461" s="9">
        <f t="shared" si="156"/>
        <v>-1.6331459263640593E-7</v>
      </c>
      <c r="S461">
        <f t="shared" si="157"/>
        <v>-0.16331459263640594</v>
      </c>
    </row>
    <row r="462" spans="1:22" x14ac:dyDescent="0.35">
      <c r="A462" s="1">
        <v>43495</v>
      </c>
      <c r="B462" s="2">
        <v>0.83210648148148147</v>
      </c>
      <c r="C462" s="3">
        <f t="shared" si="145"/>
        <v>0.83210648148148147</v>
      </c>
      <c r="D462" s="2">
        <v>0.25</v>
      </c>
      <c r="E462" s="3">
        <f t="shared" si="146"/>
        <v>0.25</v>
      </c>
      <c r="F462" s="2">
        <f t="shared" si="147"/>
        <v>0.58210648148148147</v>
      </c>
      <c r="G462">
        <v>230773</v>
      </c>
      <c r="H462">
        <v>834</v>
      </c>
      <c r="I462">
        <v>26.89</v>
      </c>
      <c r="J462">
        <v>23.67</v>
      </c>
      <c r="K462">
        <v>78711</v>
      </c>
      <c r="L462">
        <v>51.27</v>
      </c>
      <c r="M462">
        <f t="shared" si="148"/>
        <v>1.9937780532883336</v>
      </c>
      <c r="N462">
        <f t="shared" si="149"/>
        <v>1.6539666666666667E-5</v>
      </c>
      <c r="O462" s="8">
        <f t="shared" si="150"/>
        <v>0.72791073000000006</v>
      </c>
      <c r="P462" s="8">
        <f t="shared" si="154"/>
        <v>2.9110730000000085E-2</v>
      </c>
      <c r="Q462" s="6">
        <f t="shared" si="155"/>
        <v>6.6145716882526893E-4</v>
      </c>
      <c r="R462" s="9">
        <f t="shared" si="156"/>
        <v>2.073812455561301E-5</v>
      </c>
      <c r="S462">
        <f t="shared" si="157"/>
        <v>20.738124555613009</v>
      </c>
      <c r="T462">
        <f t="shared" ref="T462:T488" si="158">M462^2</f>
        <v>3.975150925774217</v>
      </c>
      <c r="U462">
        <f t="shared" ref="U462:U488" si="159">T462-(2.5675*M462)-6.7173</f>
        <v>-7.8611742260435786</v>
      </c>
      <c r="V462">
        <f t="shared" ref="V462:V488" si="160">U462^2</f>
        <v>61.798060212211858</v>
      </c>
    </row>
    <row r="463" spans="1:22" x14ac:dyDescent="0.35">
      <c r="A463" s="1">
        <v>43495</v>
      </c>
      <c r="B463" s="2">
        <v>0.83210648148148147</v>
      </c>
      <c r="C463" s="3">
        <f t="shared" si="145"/>
        <v>0.83210648148148147</v>
      </c>
      <c r="D463" s="2">
        <v>0.25</v>
      </c>
      <c r="E463" s="3">
        <f t="shared" si="146"/>
        <v>0.25</v>
      </c>
      <c r="F463" s="2">
        <f t="shared" si="147"/>
        <v>0.58210648148148147</v>
      </c>
      <c r="G463">
        <v>231273</v>
      </c>
      <c r="H463">
        <v>839</v>
      </c>
      <c r="I463">
        <v>32.409999999999997</v>
      </c>
      <c r="J463">
        <v>23.67</v>
      </c>
      <c r="K463">
        <v>78716</v>
      </c>
      <c r="L463">
        <v>51.23</v>
      </c>
      <c r="M463">
        <f t="shared" si="148"/>
        <v>2.6274523309340951</v>
      </c>
      <c r="N463">
        <f t="shared" si="149"/>
        <v>1.6706333333333333E-5</v>
      </c>
      <c r="O463" s="8">
        <f t="shared" si="150"/>
        <v>0.73524572999999993</v>
      </c>
      <c r="P463" s="8">
        <f t="shared" si="154"/>
        <v>3.6445729999999954E-2</v>
      </c>
      <c r="Q463" s="6">
        <f t="shared" si="155"/>
        <v>8.2812383549193264E-4</v>
      </c>
      <c r="R463" s="9">
        <f t="shared" si="156"/>
        <v>2.5961838786229588E-5</v>
      </c>
      <c r="S463">
        <f t="shared" si="157"/>
        <v>25.961838786229588</v>
      </c>
      <c r="T463">
        <f t="shared" si="158"/>
        <v>6.9035057513310099</v>
      </c>
      <c r="U463">
        <f t="shared" si="159"/>
        <v>-6.5597781083422788</v>
      </c>
      <c r="V463">
        <f t="shared" si="160"/>
        <v>43.030688830686607</v>
      </c>
    </row>
    <row r="464" spans="1:22" x14ac:dyDescent="0.35">
      <c r="A464" s="1">
        <v>43495</v>
      </c>
      <c r="B464" s="2">
        <v>0.83211805555555562</v>
      </c>
      <c r="C464" s="3">
        <f t="shared" si="145"/>
        <v>0.83211805555555562</v>
      </c>
      <c r="D464" s="2">
        <v>0.25</v>
      </c>
      <c r="E464" s="3">
        <f t="shared" si="146"/>
        <v>0.25</v>
      </c>
      <c r="F464" s="2">
        <f t="shared" si="147"/>
        <v>0.58211805555555562</v>
      </c>
      <c r="G464">
        <v>231773</v>
      </c>
      <c r="H464">
        <v>842</v>
      </c>
      <c r="I464">
        <v>40.94</v>
      </c>
      <c r="J464">
        <v>23.67</v>
      </c>
      <c r="K464">
        <v>78712</v>
      </c>
      <c r="L464">
        <v>51.2</v>
      </c>
      <c r="M464">
        <f t="shared" si="148"/>
        <v>3.6066627636004638</v>
      </c>
      <c r="N464">
        <f t="shared" si="149"/>
        <v>1.6806333333333332E-5</v>
      </c>
      <c r="O464" s="8">
        <f t="shared" si="150"/>
        <v>0.73964672999999992</v>
      </c>
      <c r="P464" s="8">
        <f t="shared" si="154"/>
        <v>4.0846729999999942E-2</v>
      </c>
      <c r="Q464" s="6">
        <f t="shared" si="155"/>
        <v>9.2812383549193236E-4</v>
      </c>
      <c r="R464" s="9">
        <f t="shared" si="156"/>
        <v>2.9098336338764709E-5</v>
      </c>
      <c r="S464">
        <f t="shared" si="157"/>
        <v>29.09833633876471</v>
      </c>
      <c r="T464">
        <f t="shared" si="158"/>
        <v>13.008016290342136</v>
      </c>
      <c r="U464">
        <f t="shared" si="159"/>
        <v>-2.9693903552020551</v>
      </c>
      <c r="V464">
        <f t="shared" si="160"/>
        <v>8.817279081566987</v>
      </c>
    </row>
    <row r="465" spans="1:22" x14ac:dyDescent="0.35">
      <c r="A465" s="1">
        <v>43495</v>
      </c>
      <c r="B465" s="2">
        <v>0.83211805555555562</v>
      </c>
      <c r="C465" s="3">
        <f t="shared" si="145"/>
        <v>0.83211805555555562</v>
      </c>
      <c r="D465" s="2">
        <v>0.25</v>
      </c>
      <c r="E465" s="3">
        <f t="shared" si="146"/>
        <v>0.25</v>
      </c>
      <c r="F465" s="2">
        <f t="shared" si="147"/>
        <v>0.58211805555555562</v>
      </c>
      <c r="G465">
        <v>232273</v>
      </c>
      <c r="H465">
        <v>848</v>
      </c>
      <c r="I465">
        <v>49.18</v>
      </c>
      <c r="J465">
        <v>23.67</v>
      </c>
      <c r="K465">
        <v>78718</v>
      </c>
      <c r="L465">
        <v>51.2</v>
      </c>
      <c r="M465">
        <f t="shared" si="148"/>
        <v>4.552582337477471</v>
      </c>
      <c r="N465">
        <f t="shared" si="149"/>
        <v>1.7006333333333334E-5</v>
      </c>
      <c r="O465" s="8">
        <f t="shared" si="150"/>
        <v>0.74844873000000001</v>
      </c>
      <c r="P465" s="8">
        <f t="shared" si="154"/>
        <v>4.964873000000003E-2</v>
      </c>
      <c r="Q465" s="6">
        <f t="shared" si="155"/>
        <v>1.1281238354919343E-3</v>
      </c>
      <c r="R465" s="9">
        <f t="shared" si="156"/>
        <v>3.5365996924424561E-5</v>
      </c>
      <c r="S465">
        <f t="shared" si="157"/>
        <v>35.365996924424564</v>
      </c>
      <c r="T465">
        <f t="shared" si="158"/>
        <v>20.726005939511833</v>
      </c>
      <c r="U465">
        <f t="shared" si="159"/>
        <v>2.319950788038426</v>
      </c>
      <c r="V465">
        <f t="shared" si="160"/>
        <v>5.3821716589201136</v>
      </c>
    </row>
    <row r="466" spans="1:22" x14ac:dyDescent="0.35">
      <c r="A466" s="1">
        <v>43495</v>
      </c>
      <c r="B466" s="2">
        <v>0.83212962962962955</v>
      </c>
      <c r="C466" s="3">
        <f t="shared" si="145"/>
        <v>0.83212962962962955</v>
      </c>
      <c r="D466" s="2">
        <v>0.25</v>
      </c>
      <c r="E466" s="3">
        <f t="shared" si="146"/>
        <v>0.25</v>
      </c>
      <c r="F466" s="2">
        <f t="shared" si="147"/>
        <v>0.58212962962962955</v>
      </c>
      <c r="G466">
        <v>232773</v>
      </c>
      <c r="H466">
        <v>843</v>
      </c>
      <c r="I466">
        <v>54.5</v>
      </c>
      <c r="J466">
        <v>23.67</v>
      </c>
      <c r="K466">
        <v>78715</v>
      </c>
      <c r="L466">
        <v>51.16</v>
      </c>
      <c r="M466">
        <f t="shared" si="148"/>
        <v>5.1632974021650542</v>
      </c>
      <c r="N466">
        <f t="shared" si="149"/>
        <v>1.6839666666666667E-5</v>
      </c>
      <c r="O466" s="8">
        <f t="shared" si="150"/>
        <v>0.74111373000000003</v>
      </c>
      <c r="P466" s="8">
        <f t="shared" si="154"/>
        <v>4.2313730000000049E-2</v>
      </c>
      <c r="Q466" s="6">
        <f t="shared" si="155"/>
        <v>9.614571688252682E-4</v>
      </c>
      <c r="R466" s="9">
        <f t="shared" si="156"/>
        <v>3.0142246914779313E-5</v>
      </c>
      <c r="S466">
        <f t="shared" si="157"/>
        <v>30.142246914779314</v>
      </c>
      <c r="T466">
        <f t="shared" si="158"/>
        <v>26.659640063204396</v>
      </c>
      <c r="U466">
        <f t="shared" si="159"/>
        <v>6.6855739831456198</v>
      </c>
      <c r="V466">
        <f t="shared" si="160"/>
        <v>44.696899484113587</v>
      </c>
    </row>
    <row r="467" spans="1:22" x14ac:dyDescent="0.35">
      <c r="A467" s="1">
        <v>43495</v>
      </c>
      <c r="B467" s="2">
        <v>0.83212962962962955</v>
      </c>
      <c r="C467" s="3">
        <f t="shared" si="145"/>
        <v>0.83212962962962955</v>
      </c>
      <c r="D467" s="2">
        <v>0.25</v>
      </c>
      <c r="E467" s="3">
        <f t="shared" si="146"/>
        <v>0.25</v>
      </c>
      <c r="F467" s="2">
        <f t="shared" si="147"/>
        <v>0.58212962962962955</v>
      </c>
      <c r="G467">
        <v>233273</v>
      </c>
      <c r="H467">
        <v>839</v>
      </c>
      <c r="I467">
        <v>55.96</v>
      </c>
      <c r="J467">
        <v>23.69</v>
      </c>
      <c r="K467">
        <v>78717</v>
      </c>
      <c r="L467">
        <v>51.16</v>
      </c>
      <c r="M467">
        <f t="shared" si="148"/>
        <v>5.3308996567597662</v>
      </c>
      <c r="N467">
        <f t="shared" si="149"/>
        <v>1.6706333333333333E-5</v>
      </c>
      <c r="O467" s="8">
        <f t="shared" si="150"/>
        <v>0.73524572999999993</v>
      </c>
      <c r="P467" s="8">
        <f t="shared" si="154"/>
        <v>3.6445729999999954E-2</v>
      </c>
      <c r="Q467" s="6">
        <f t="shared" si="155"/>
        <v>8.2812383549193264E-4</v>
      </c>
      <c r="R467" s="9">
        <f t="shared" si="156"/>
        <v>2.5963258283829588E-5</v>
      </c>
      <c r="S467">
        <f t="shared" si="157"/>
        <v>25.963258283829589</v>
      </c>
      <c r="T467">
        <f t="shared" si="158"/>
        <v>28.418491150441394</v>
      </c>
      <c r="U467">
        <f t="shared" si="159"/>
        <v>8.0141062817106956</v>
      </c>
      <c r="V467">
        <f t="shared" si="160"/>
        <v>64.225899494554838</v>
      </c>
    </row>
    <row r="468" spans="1:22" x14ac:dyDescent="0.35">
      <c r="A468" s="1">
        <v>43495</v>
      </c>
      <c r="B468" s="2">
        <v>0.8321412037037037</v>
      </c>
      <c r="C468" s="3">
        <f t="shared" si="145"/>
        <v>0.8321412037037037</v>
      </c>
      <c r="D468" s="2">
        <v>0.25</v>
      </c>
      <c r="E468" s="3">
        <f t="shared" si="146"/>
        <v>0.25</v>
      </c>
      <c r="F468" s="2">
        <f t="shared" si="147"/>
        <v>0.5821412037037037</v>
      </c>
      <c r="G468">
        <v>233774</v>
      </c>
      <c r="H468">
        <v>824</v>
      </c>
      <c r="I468">
        <v>54.92</v>
      </c>
      <c r="J468">
        <v>23.69</v>
      </c>
      <c r="K468">
        <v>78709</v>
      </c>
      <c r="L468">
        <v>51.13</v>
      </c>
      <c r="M468">
        <f t="shared" si="148"/>
        <v>5.2115117493772321</v>
      </c>
      <c r="N468">
        <f t="shared" si="149"/>
        <v>1.6206333333333334E-5</v>
      </c>
      <c r="O468" s="8">
        <f t="shared" si="150"/>
        <v>0.7132407300000001</v>
      </c>
      <c r="P468" s="8">
        <f t="shared" si="154"/>
        <v>1.4440730000000124E-2</v>
      </c>
      <c r="Q468" s="6">
        <f t="shared" si="155"/>
        <v>3.2812383549193647E-4</v>
      </c>
      <c r="R468" s="9">
        <f t="shared" si="156"/>
        <v>1.0288352314579314E-5</v>
      </c>
      <c r="S468">
        <f t="shared" si="157"/>
        <v>10.288352314579313</v>
      </c>
      <c r="T468">
        <f t="shared" si="158"/>
        <v>27.159854713896937</v>
      </c>
      <c r="U468">
        <f t="shared" si="159"/>
        <v>7.061998297370895</v>
      </c>
      <c r="V468">
        <f t="shared" si="160"/>
        <v>49.871819952069423</v>
      </c>
    </row>
    <row r="469" spans="1:22" x14ac:dyDescent="0.35">
      <c r="A469" s="1">
        <v>43495</v>
      </c>
      <c r="B469" s="2">
        <v>0.8321412037037037</v>
      </c>
      <c r="C469" s="3">
        <f t="shared" si="145"/>
        <v>0.8321412037037037</v>
      </c>
      <c r="D469" s="2">
        <v>0.25</v>
      </c>
      <c r="E469" s="3">
        <f t="shared" si="146"/>
        <v>0.25</v>
      </c>
      <c r="F469" s="2">
        <f t="shared" si="147"/>
        <v>0.5821412037037037</v>
      </c>
      <c r="G469">
        <v>234273</v>
      </c>
      <c r="H469">
        <v>831</v>
      </c>
      <c r="I469">
        <v>52.28</v>
      </c>
      <c r="J469">
        <v>23.69</v>
      </c>
      <c r="K469">
        <v>78716</v>
      </c>
      <c r="L469">
        <v>51.13</v>
      </c>
      <c r="M469">
        <f t="shared" si="148"/>
        <v>4.9084501383292585</v>
      </c>
      <c r="N469">
        <f t="shared" si="149"/>
        <v>1.6439666666666668E-5</v>
      </c>
      <c r="O469" s="8">
        <f t="shared" si="150"/>
        <v>0.72350973000000007</v>
      </c>
      <c r="P469" s="8">
        <f t="shared" si="154"/>
        <v>2.4709730000000096E-2</v>
      </c>
      <c r="Q469" s="6">
        <f t="shared" si="155"/>
        <v>5.6145716882526921E-4</v>
      </c>
      <c r="R469" s="9">
        <f t="shared" si="156"/>
        <v>1.7602974401581488E-5</v>
      </c>
      <c r="S469">
        <f t="shared" si="157"/>
        <v>17.602974401581488</v>
      </c>
      <c r="T469">
        <f t="shared" si="158"/>
        <v>24.092882760464516</v>
      </c>
      <c r="U469">
        <f t="shared" si="159"/>
        <v>4.7731370303041452</v>
      </c>
      <c r="V469">
        <f t="shared" si="160"/>
        <v>22.782837110060672</v>
      </c>
    </row>
    <row r="470" spans="1:22" x14ac:dyDescent="0.35">
      <c r="A470" s="1">
        <v>43495</v>
      </c>
      <c r="B470" s="2">
        <v>0.83215277777777785</v>
      </c>
      <c r="C470" s="3">
        <f t="shared" si="145"/>
        <v>0.83215277777777785</v>
      </c>
      <c r="D470" s="2">
        <v>0.25</v>
      </c>
      <c r="E470" s="3">
        <f t="shared" si="146"/>
        <v>0.25</v>
      </c>
      <c r="F470" s="2">
        <f t="shared" si="147"/>
        <v>0.58215277777777785</v>
      </c>
      <c r="G470">
        <v>234773</v>
      </c>
      <c r="H470">
        <v>824</v>
      </c>
      <c r="I470">
        <v>49.62</v>
      </c>
      <c r="J470">
        <v>23.67</v>
      </c>
      <c r="K470">
        <v>78709</v>
      </c>
      <c r="L470">
        <v>51.13</v>
      </c>
      <c r="M470">
        <f t="shared" si="148"/>
        <v>4.6030926059854664</v>
      </c>
      <c r="N470">
        <f t="shared" si="149"/>
        <v>1.6206333333333334E-5</v>
      </c>
      <c r="O470" s="8">
        <f t="shared" si="150"/>
        <v>0.7132407300000001</v>
      </c>
      <c r="P470" s="8">
        <f t="shared" si="154"/>
        <v>1.4440730000000124E-2</v>
      </c>
      <c r="Q470" s="6">
        <f t="shared" si="155"/>
        <v>3.2812383549193647E-4</v>
      </c>
      <c r="R470" s="9">
        <f t="shared" si="156"/>
        <v>1.0287659122804986E-5</v>
      </c>
      <c r="S470">
        <f t="shared" si="157"/>
        <v>10.287659122804985</v>
      </c>
      <c r="T470">
        <f t="shared" si="158"/>
        <v>21.188461539278073</v>
      </c>
      <c r="U470">
        <f t="shared" si="159"/>
        <v>2.6527212734103891</v>
      </c>
      <c r="V470">
        <f t="shared" si="160"/>
        <v>7.0369301544040361</v>
      </c>
    </row>
    <row r="471" spans="1:22" x14ac:dyDescent="0.35">
      <c r="A471" s="1">
        <v>43495</v>
      </c>
      <c r="B471" s="2">
        <v>0.83215277777777785</v>
      </c>
      <c r="C471" s="3">
        <f t="shared" si="145"/>
        <v>0.83215277777777785</v>
      </c>
      <c r="D471" s="2">
        <v>0.25</v>
      </c>
      <c r="E471" s="3">
        <f t="shared" si="146"/>
        <v>0.25</v>
      </c>
      <c r="F471" s="2">
        <f t="shared" si="147"/>
        <v>0.58215277777777785</v>
      </c>
      <c r="G471">
        <v>235273</v>
      </c>
      <c r="H471">
        <v>833</v>
      </c>
      <c r="I471">
        <v>47.56</v>
      </c>
      <c r="J471">
        <v>23.69</v>
      </c>
      <c r="K471">
        <v>78710</v>
      </c>
      <c r="L471">
        <v>51.13</v>
      </c>
      <c r="M471">
        <f t="shared" si="148"/>
        <v>4.3666127125162157</v>
      </c>
      <c r="N471">
        <f t="shared" si="149"/>
        <v>1.6506333333333335E-5</v>
      </c>
      <c r="O471" s="8">
        <f t="shared" si="150"/>
        <v>0.72644373000000007</v>
      </c>
      <c r="P471" s="8">
        <f t="shared" si="154"/>
        <v>2.7643730000000089E-2</v>
      </c>
      <c r="Q471" s="6">
        <f t="shared" si="155"/>
        <v>6.2812383549193569E-4</v>
      </c>
      <c r="R471" s="9">
        <f t="shared" si="156"/>
        <v>1.9694629022083869E-5</v>
      </c>
      <c r="S471">
        <f t="shared" si="157"/>
        <v>19.69462902208387</v>
      </c>
      <c r="T471">
        <f t="shared" si="158"/>
        <v>19.067306581108223</v>
      </c>
      <c r="U471">
        <f t="shared" si="159"/>
        <v>1.13872844172284</v>
      </c>
      <c r="V471">
        <f t="shared" si="160"/>
        <v>1.2967024639885276</v>
      </c>
    </row>
    <row r="472" spans="1:22" x14ac:dyDescent="0.35">
      <c r="A472" s="1">
        <v>43495</v>
      </c>
      <c r="B472" s="2">
        <v>0.83216435185185189</v>
      </c>
      <c r="C472" s="3">
        <f t="shared" si="145"/>
        <v>0.83216435185185189</v>
      </c>
      <c r="D472" s="2">
        <v>0.25</v>
      </c>
      <c r="E472" s="3">
        <f t="shared" si="146"/>
        <v>0.25</v>
      </c>
      <c r="F472" s="2">
        <f t="shared" si="147"/>
        <v>0.58216435185185189</v>
      </c>
      <c r="G472">
        <v>235773</v>
      </c>
      <c r="H472">
        <v>833</v>
      </c>
      <c r="I472">
        <v>47.65</v>
      </c>
      <c r="J472">
        <v>23.69</v>
      </c>
      <c r="K472">
        <v>78713</v>
      </c>
      <c r="L472">
        <v>51.13</v>
      </c>
      <c r="M472">
        <f t="shared" si="148"/>
        <v>4.3769443583473961</v>
      </c>
      <c r="N472">
        <f t="shared" si="149"/>
        <v>1.6506333333333335E-5</v>
      </c>
      <c r="O472" s="8">
        <f t="shared" si="150"/>
        <v>0.72644373000000007</v>
      </c>
      <c r="P472" s="8">
        <f t="shared" si="154"/>
        <v>2.7643730000000089E-2</v>
      </c>
      <c r="Q472" s="6">
        <f t="shared" si="155"/>
        <v>6.2812383549193569E-4</v>
      </c>
      <c r="R472" s="9">
        <f t="shared" si="156"/>
        <v>1.9693878397827822E-5</v>
      </c>
      <c r="S472">
        <f t="shared" si="157"/>
        <v>19.693878397827824</v>
      </c>
      <c r="T472">
        <f t="shared" si="158"/>
        <v>19.1576419160691</v>
      </c>
      <c r="U472">
        <f t="shared" si="159"/>
        <v>1.2025372760121602</v>
      </c>
      <c r="V472">
        <f t="shared" si="160"/>
        <v>1.4460959001987463</v>
      </c>
    </row>
    <row r="473" spans="1:22" x14ac:dyDescent="0.35">
      <c r="A473" s="1">
        <v>43495</v>
      </c>
      <c r="B473" s="2">
        <v>0.83216435185185189</v>
      </c>
      <c r="C473" s="3">
        <f t="shared" si="145"/>
        <v>0.83216435185185189</v>
      </c>
      <c r="D473" s="2">
        <v>0.25</v>
      </c>
      <c r="E473" s="3">
        <f t="shared" si="146"/>
        <v>0.25</v>
      </c>
      <c r="F473" s="2">
        <f t="shared" si="147"/>
        <v>0.58216435185185189</v>
      </c>
      <c r="G473">
        <v>236273</v>
      </c>
      <c r="H473">
        <v>836</v>
      </c>
      <c r="I473">
        <v>47.96</v>
      </c>
      <c r="J473">
        <v>23.69</v>
      </c>
      <c r="K473">
        <v>78715</v>
      </c>
      <c r="L473">
        <v>51.13</v>
      </c>
      <c r="M473">
        <f t="shared" si="148"/>
        <v>4.4125311384325752</v>
      </c>
      <c r="N473">
        <f t="shared" si="149"/>
        <v>1.6606333333333334E-5</v>
      </c>
      <c r="O473" s="8">
        <f t="shared" si="150"/>
        <v>0.73084473000000005</v>
      </c>
      <c r="P473" s="8">
        <f t="shared" si="154"/>
        <v>3.2044730000000077E-2</v>
      </c>
      <c r="Q473" s="6">
        <f t="shared" si="155"/>
        <v>7.2812383549193541E-4</v>
      </c>
      <c r="R473" s="9">
        <f t="shared" si="156"/>
        <v>2.2828647987400376E-5</v>
      </c>
      <c r="S473">
        <f t="shared" si="157"/>
        <v>22.828647987400377</v>
      </c>
      <c r="T473">
        <f t="shared" si="158"/>
        <v>19.470431047637078</v>
      </c>
      <c r="U473">
        <f t="shared" si="159"/>
        <v>1.4239573497114417</v>
      </c>
      <c r="V473">
        <f t="shared" si="160"/>
        <v>2.0276545337972331</v>
      </c>
    </row>
    <row r="474" spans="1:22" x14ac:dyDescent="0.35">
      <c r="A474" s="1">
        <v>43495</v>
      </c>
      <c r="B474" s="2">
        <v>0.83217592592592593</v>
      </c>
      <c r="C474" s="3">
        <f t="shared" si="145"/>
        <v>0.83217592592592593</v>
      </c>
      <c r="D474" s="2">
        <v>0.25</v>
      </c>
      <c r="E474" s="3">
        <f t="shared" si="146"/>
        <v>0.25</v>
      </c>
      <c r="F474" s="2">
        <f t="shared" si="147"/>
        <v>0.58217592592592593</v>
      </c>
      <c r="G474">
        <v>236773</v>
      </c>
      <c r="H474">
        <v>834</v>
      </c>
      <c r="I474">
        <v>47.01</v>
      </c>
      <c r="J474">
        <v>23.69</v>
      </c>
      <c r="K474">
        <v>78706</v>
      </c>
      <c r="L474">
        <v>51.16</v>
      </c>
      <c r="M474">
        <f t="shared" si="148"/>
        <v>4.3034748768812205</v>
      </c>
      <c r="N474">
        <f t="shared" si="149"/>
        <v>1.6539666666666667E-5</v>
      </c>
      <c r="O474" s="8">
        <f t="shared" si="150"/>
        <v>0.72791073000000006</v>
      </c>
      <c r="P474" s="8">
        <f t="shared" si="154"/>
        <v>2.9110730000000085E-2</v>
      </c>
      <c r="Q474" s="6">
        <f t="shared" si="155"/>
        <v>6.6145716882526893E-4</v>
      </c>
      <c r="R474" s="9">
        <f t="shared" si="156"/>
        <v>2.0740839440384315E-5</v>
      </c>
      <c r="S474">
        <f t="shared" si="157"/>
        <v>20.740839440384313</v>
      </c>
      <c r="T474">
        <f t="shared" si="158"/>
        <v>18.519896015947836</v>
      </c>
      <c r="U474">
        <f t="shared" si="159"/>
        <v>0.75342426955530328</v>
      </c>
      <c r="V474">
        <f t="shared" si="160"/>
        <v>0.56764812995494229</v>
      </c>
    </row>
    <row r="475" spans="1:22" x14ac:dyDescent="0.35">
      <c r="A475" s="1">
        <v>43495</v>
      </c>
      <c r="B475" s="2">
        <v>0.83217592592592593</v>
      </c>
      <c r="C475" s="3">
        <f t="shared" si="145"/>
        <v>0.83217592592592593</v>
      </c>
      <c r="D475" s="2">
        <v>0.25</v>
      </c>
      <c r="E475" s="3">
        <f t="shared" si="146"/>
        <v>0.25</v>
      </c>
      <c r="F475" s="2">
        <f t="shared" si="147"/>
        <v>0.58217592592592593</v>
      </c>
      <c r="G475">
        <v>237274</v>
      </c>
      <c r="H475">
        <v>834</v>
      </c>
      <c r="I475">
        <v>44.98</v>
      </c>
      <c r="J475">
        <v>23.69</v>
      </c>
      <c r="K475">
        <v>78712</v>
      </c>
      <c r="L475">
        <v>51.16</v>
      </c>
      <c r="M475">
        <f t="shared" si="148"/>
        <v>4.0704388653556958</v>
      </c>
      <c r="N475">
        <f t="shared" si="149"/>
        <v>1.6539666666666667E-5</v>
      </c>
      <c r="O475" s="8">
        <f t="shared" si="150"/>
        <v>0.72791073000000006</v>
      </c>
      <c r="P475" s="8">
        <f t="shared" si="154"/>
        <v>2.9110730000000085E-2</v>
      </c>
      <c r="Q475" s="6">
        <f t="shared" si="155"/>
        <v>6.6145716882526893E-4</v>
      </c>
      <c r="R475" s="9">
        <f t="shared" si="156"/>
        <v>2.0739258423047158E-5</v>
      </c>
      <c r="S475">
        <f t="shared" si="157"/>
        <v>20.739258423047158</v>
      </c>
      <c r="T475">
        <f t="shared" si="158"/>
        <v>16.568472556598163</v>
      </c>
      <c r="U475">
        <f t="shared" si="159"/>
        <v>-0.59967923020258596</v>
      </c>
      <c r="V475">
        <f t="shared" si="160"/>
        <v>0.35961517913636609</v>
      </c>
    </row>
    <row r="476" spans="1:22" x14ac:dyDescent="0.35">
      <c r="A476" s="1">
        <v>43495</v>
      </c>
      <c r="B476" s="2">
        <v>0.83218749999999997</v>
      </c>
      <c r="C476" s="3">
        <f t="shared" si="145"/>
        <v>0.83218749999999997</v>
      </c>
      <c r="D476" s="2">
        <v>0.25</v>
      </c>
      <c r="E476" s="3">
        <f t="shared" si="146"/>
        <v>0.25</v>
      </c>
      <c r="F476" s="2">
        <f t="shared" si="147"/>
        <v>0.58218749999999997</v>
      </c>
      <c r="G476">
        <v>237773</v>
      </c>
      <c r="H476">
        <v>829</v>
      </c>
      <c r="I476">
        <v>42.01</v>
      </c>
      <c r="J476">
        <v>23.69</v>
      </c>
      <c r="K476">
        <v>78709</v>
      </c>
      <c r="L476">
        <v>51.16</v>
      </c>
      <c r="M476">
        <f t="shared" si="148"/>
        <v>3.7294945529267256</v>
      </c>
      <c r="N476">
        <f t="shared" si="149"/>
        <v>1.6373000000000001E-5</v>
      </c>
      <c r="O476" s="8">
        <f t="shared" si="150"/>
        <v>0.72057573000000008</v>
      </c>
      <c r="P476" s="8">
        <f t="shared" si="154"/>
        <v>2.1775730000000104E-2</v>
      </c>
      <c r="Q476" s="6">
        <f t="shared" si="155"/>
        <v>4.9479050215860273E-4</v>
      </c>
      <c r="R476" s="9">
        <f t="shared" si="156"/>
        <v>1.5514200608082372E-5</v>
      </c>
      <c r="S476">
        <f t="shared" si="157"/>
        <v>15.514200608082373</v>
      </c>
      <c r="T476">
        <f t="shared" si="158"/>
        <v>13.909129620310116</v>
      </c>
      <c r="U476">
        <f t="shared" si="159"/>
        <v>-2.3836476443292511</v>
      </c>
      <c r="V476">
        <f t="shared" si="160"/>
        <v>5.6817760923163885</v>
      </c>
    </row>
    <row r="477" spans="1:22" x14ac:dyDescent="0.35">
      <c r="A477" s="1">
        <v>43495</v>
      </c>
      <c r="B477" s="2">
        <v>0.83218749999999997</v>
      </c>
      <c r="C477" s="3">
        <f t="shared" si="145"/>
        <v>0.83218749999999997</v>
      </c>
      <c r="D477" s="2">
        <v>0.25</v>
      </c>
      <c r="E477" s="3">
        <f t="shared" si="146"/>
        <v>0.25</v>
      </c>
      <c r="F477" s="2">
        <f t="shared" si="147"/>
        <v>0.58218749999999997</v>
      </c>
      <c r="G477">
        <v>238273</v>
      </c>
      <c r="H477">
        <v>825</v>
      </c>
      <c r="I477">
        <v>39.29</v>
      </c>
      <c r="J477">
        <v>23.69</v>
      </c>
      <c r="K477">
        <v>78714</v>
      </c>
      <c r="L477">
        <v>51.16</v>
      </c>
      <c r="M477">
        <f t="shared" si="148"/>
        <v>3.4172492566954804</v>
      </c>
      <c r="N477">
        <f t="shared" si="149"/>
        <v>1.6239666666666666E-5</v>
      </c>
      <c r="O477" s="8">
        <f t="shared" si="150"/>
        <v>0.71470772999999999</v>
      </c>
      <c r="P477" s="8">
        <f t="shared" si="154"/>
        <v>1.5907730000000009E-2</v>
      </c>
      <c r="Q477" s="6">
        <f t="shared" si="155"/>
        <v>3.6145716882526722E-4</v>
      </c>
      <c r="R477" s="9">
        <f t="shared" si="156"/>
        <v>1.1332802055477851E-5</v>
      </c>
      <c r="S477">
        <f t="shared" si="157"/>
        <v>11.332802055477851</v>
      </c>
      <c r="T477">
        <f t="shared" si="158"/>
        <v>11.677592482385814</v>
      </c>
      <c r="U477">
        <f t="shared" si="159"/>
        <v>-3.8134949841798313</v>
      </c>
      <c r="V477">
        <f t="shared" si="160"/>
        <v>14.542743994364733</v>
      </c>
    </row>
    <row r="478" spans="1:22" x14ac:dyDescent="0.35">
      <c r="A478" s="1">
        <v>43495</v>
      </c>
      <c r="B478" s="2">
        <v>0.83219907407407412</v>
      </c>
      <c r="C478" s="3">
        <f t="shared" si="145"/>
        <v>0.83219907407407412</v>
      </c>
      <c r="D478" s="2">
        <v>0.25</v>
      </c>
      <c r="E478" s="3">
        <f t="shared" si="146"/>
        <v>0.25</v>
      </c>
      <c r="F478" s="2">
        <f t="shared" si="147"/>
        <v>0.58219907407407412</v>
      </c>
      <c r="G478">
        <v>238773</v>
      </c>
      <c r="H478">
        <v>824</v>
      </c>
      <c r="I478">
        <v>36.799999999999997</v>
      </c>
      <c r="J478">
        <v>23.69</v>
      </c>
      <c r="K478">
        <v>78715</v>
      </c>
      <c r="L478">
        <v>51.16</v>
      </c>
      <c r="M478">
        <f t="shared" si="148"/>
        <v>3.1314070553661417</v>
      </c>
      <c r="N478">
        <f t="shared" si="149"/>
        <v>1.6206333333333334E-5</v>
      </c>
      <c r="O478" s="8">
        <f t="shared" si="150"/>
        <v>0.7132407300000001</v>
      </c>
      <c r="P478" s="8">
        <f t="shared" si="154"/>
        <v>1.4440730000000124E-2</v>
      </c>
      <c r="Q478" s="6">
        <f t="shared" si="155"/>
        <v>3.2812383549193647E-4</v>
      </c>
      <c r="R478" s="9">
        <f t="shared" si="156"/>
        <v>1.0287568091573693E-5</v>
      </c>
      <c r="S478">
        <f t="shared" si="157"/>
        <v>10.287568091573693</v>
      </c>
      <c r="T478">
        <f t="shared" si="158"/>
        <v>9.8057101463968515</v>
      </c>
      <c r="U478">
        <f t="shared" si="159"/>
        <v>-4.9514774682557174</v>
      </c>
      <c r="V478">
        <f t="shared" si="160"/>
        <v>24.51712911864405</v>
      </c>
    </row>
    <row r="479" spans="1:22" x14ac:dyDescent="0.35">
      <c r="A479" s="1">
        <v>43495</v>
      </c>
      <c r="B479" s="2">
        <v>0.83219907407407412</v>
      </c>
      <c r="C479" s="3">
        <f t="shared" si="145"/>
        <v>0.83219907407407412</v>
      </c>
      <c r="D479" s="2">
        <v>0.25</v>
      </c>
      <c r="E479" s="3">
        <f t="shared" si="146"/>
        <v>0.25</v>
      </c>
      <c r="F479" s="2">
        <f t="shared" si="147"/>
        <v>0.58219907407407412</v>
      </c>
      <c r="G479">
        <v>239273</v>
      </c>
      <c r="H479">
        <v>825</v>
      </c>
      <c r="I479">
        <v>34.159999999999997</v>
      </c>
      <c r="J479">
        <v>23.69</v>
      </c>
      <c r="K479">
        <v>78718</v>
      </c>
      <c r="L479">
        <v>51.16</v>
      </c>
      <c r="M479">
        <f t="shared" si="148"/>
        <v>2.8283454443181686</v>
      </c>
      <c r="N479">
        <f t="shared" si="149"/>
        <v>1.6239666666666666E-5</v>
      </c>
      <c r="O479" s="8">
        <f t="shared" si="150"/>
        <v>0.71470772999999999</v>
      </c>
      <c r="P479" s="8">
        <f t="shared" si="154"/>
        <v>1.5907730000000009E-2</v>
      </c>
      <c r="Q479" s="6">
        <f t="shared" si="155"/>
        <v>3.6145716882526722E-4</v>
      </c>
      <c r="R479" s="9">
        <f t="shared" si="156"/>
        <v>1.1332226187084066E-5</v>
      </c>
      <c r="S479">
        <f t="shared" si="157"/>
        <v>11.332226187084066</v>
      </c>
      <c r="T479">
        <f t="shared" si="158"/>
        <v>7.9995379523953387</v>
      </c>
      <c r="U479">
        <f t="shared" si="159"/>
        <v>-5.9795389758915585</v>
      </c>
      <c r="V479">
        <f t="shared" si="160"/>
        <v>35.754886364206271</v>
      </c>
    </row>
    <row r="480" spans="1:22" x14ac:dyDescent="0.35">
      <c r="A480" s="1">
        <v>43495</v>
      </c>
      <c r="B480" s="2">
        <v>0.83221064814814805</v>
      </c>
      <c r="C480" s="3">
        <f t="shared" si="145"/>
        <v>0.83221064814814805</v>
      </c>
      <c r="D480" s="2">
        <v>0.25</v>
      </c>
      <c r="E480" s="3">
        <f t="shared" si="146"/>
        <v>0.25</v>
      </c>
      <c r="F480" s="2">
        <f t="shared" si="147"/>
        <v>0.58221064814814805</v>
      </c>
      <c r="G480">
        <v>239773</v>
      </c>
      <c r="H480">
        <v>819</v>
      </c>
      <c r="I480">
        <v>32</v>
      </c>
      <c r="J480">
        <v>23.69</v>
      </c>
      <c r="K480">
        <v>78718</v>
      </c>
      <c r="L480">
        <v>51.16</v>
      </c>
      <c r="M480">
        <f t="shared" si="148"/>
        <v>2.5803859443698274</v>
      </c>
      <c r="N480">
        <f t="shared" si="149"/>
        <v>1.6039666666666668E-5</v>
      </c>
      <c r="O480" s="8">
        <f t="shared" si="150"/>
        <v>0.70590573000000012</v>
      </c>
      <c r="P480" s="8">
        <f t="shared" si="154"/>
        <v>7.1057300000001433E-3</v>
      </c>
      <c r="Q480" s="6">
        <f t="shared" si="155"/>
        <v>1.6145716882527025E-4</v>
      </c>
      <c r="R480" s="9">
        <f t="shared" si="156"/>
        <v>5.0619252139903328E-6</v>
      </c>
      <c r="S480">
        <f t="shared" si="157"/>
        <v>5.0619252139903326</v>
      </c>
      <c r="T480">
        <f t="shared" si="158"/>
        <v>6.6583916219013659</v>
      </c>
      <c r="U480">
        <f t="shared" si="159"/>
        <v>-6.6840492902681659</v>
      </c>
      <c r="V480">
        <f t="shared" si="160"/>
        <v>44.676514914734369</v>
      </c>
    </row>
    <row r="481" spans="1:22" x14ac:dyDescent="0.35">
      <c r="A481" s="1">
        <v>43495</v>
      </c>
      <c r="B481" s="2">
        <v>0.83221064814814805</v>
      </c>
      <c r="C481" s="3">
        <f t="shared" si="145"/>
        <v>0.83221064814814805</v>
      </c>
      <c r="D481" s="2">
        <v>0.25</v>
      </c>
      <c r="E481" s="3">
        <f t="shared" si="146"/>
        <v>0.25</v>
      </c>
      <c r="F481" s="2">
        <f t="shared" si="147"/>
        <v>0.58221064814814805</v>
      </c>
      <c r="G481">
        <v>240273</v>
      </c>
      <c r="H481">
        <v>819</v>
      </c>
      <c r="I481">
        <v>30.15</v>
      </c>
      <c r="J481">
        <v>23.69</v>
      </c>
      <c r="K481">
        <v>78712</v>
      </c>
      <c r="L481">
        <v>51.16</v>
      </c>
      <c r="M481">
        <f t="shared" si="148"/>
        <v>2.3680132245066638</v>
      </c>
      <c r="N481">
        <f t="shared" si="149"/>
        <v>1.6039666666666668E-5</v>
      </c>
      <c r="O481" s="8">
        <f t="shared" si="150"/>
        <v>0.70590573000000012</v>
      </c>
      <c r="P481" s="8">
        <f t="shared" si="154"/>
        <v>7.1057300000001433E-3</v>
      </c>
      <c r="Q481" s="6">
        <f t="shared" si="155"/>
        <v>1.6145716882527025E-4</v>
      </c>
      <c r="R481" s="9">
        <f t="shared" si="156"/>
        <v>5.0623110706739887E-6</v>
      </c>
      <c r="S481">
        <f t="shared" si="157"/>
        <v>5.0623110706739887</v>
      </c>
      <c r="T481">
        <f t="shared" si="158"/>
        <v>5.6074866314384479</v>
      </c>
      <c r="U481">
        <f t="shared" si="159"/>
        <v>-7.1896873224824107</v>
      </c>
      <c r="V481">
        <f t="shared" si="160"/>
        <v>51.691603795064296</v>
      </c>
    </row>
    <row r="482" spans="1:22" x14ac:dyDescent="0.35">
      <c r="A482" s="1">
        <v>43495</v>
      </c>
      <c r="B482" s="2">
        <v>0.8322222222222222</v>
      </c>
      <c r="C482" s="3">
        <f t="shared" si="145"/>
        <v>0.8322222222222222</v>
      </c>
      <c r="D482" s="2">
        <v>0.25</v>
      </c>
      <c r="E482" s="3">
        <f t="shared" si="146"/>
        <v>0.25</v>
      </c>
      <c r="F482" s="2">
        <f t="shared" si="147"/>
        <v>0.5822222222222222</v>
      </c>
      <c r="G482">
        <v>240774</v>
      </c>
      <c r="H482">
        <v>820</v>
      </c>
      <c r="I482">
        <v>28.53</v>
      </c>
      <c r="J482">
        <v>23.69</v>
      </c>
      <c r="K482">
        <v>78710</v>
      </c>
      <c r="L482">
        <v>51.13</v>
      </c>
      <c r="M482">
        <f t="shared" si="148"/>
        <v>2.1820435995454077</v>
      </c>
      <c r="N482">
        <f t="shared" si="149"/>
        <v>1.6073E-5</v>
      </c>
      <c r="O482" s="8">
        <f t="shared" si="150"/>
        <v>0.70737273000000001</v>
      </c>
      <c r="P482" s="8">
        <f t="shared" si="154"/>
        <v>8.5727300000000284E-3</v>
      </c>
      <c r="Q482" s="6">
        <f t="shared" si="155"/>
        <v>1.9479050215860097E-4</v>
      </c>
      <c r="R482" s="9">
        <f t="shared" si="156"/>
        <v>6.1075960826013364E-6</v>
      </c>
      <c r="S482">
        <f t="shared" si="157"/>
        <v>6.1075960826013365</v>
      </c>
      <c r="T482">
        <f t="shared" si="158"/>
        <v>4.7613142703170794</v>
      </c>
      <c r="U482">
        <f t="shared" si="159"/>
        <v>-7.558382671515754</v>
      </c>
      <c r="V482">
        <f t="shared" si="160"/>
        <v>57.129148609069624</v>
      </c>
    </row>
    <row r="483" spans="1:22" x14ac:dyDescent="0.35">
      <c r="A483" s="1">
        <v>43495</v>
      </c>
      <c r="B483" s="2">
        <v>0.8322222222222222</v>
      </c>
      <c r="C483" s="3">
        <f t="shared" si="145"/>
        <v>0.8322222222222222</v>
      </c>
      <c r="D483" s="2">
        <v>0.25</v>
      </c>
      <c r="E483" s="3">
        <f t="shared" si="146"/>
        <v>0.25</v>
      </c>
      <c r="F483" s="2">
        <f t="shared" si="147"/>
        <v>0.5822222222222222</v>
      </c>
      <c r="G483">
        <v>241273</v>
      </c>
      <c r="H483">
        <v>833</v>
      </c>
      <c r="I483">
        <v>26.99</v>
      </c>
      <c r="J483">
        <v>23.69</v>
      </c>
      <c r="K483">
        <v>78711</v>
      </c>
      <c r="L483">
        <v>51.13</v>
      </c>
      <c r="M483">
        <f t="shared" si="148"/>
        <v>2.0052576597674228</v>
      </c>
      <c r="N483">
        <f t="shared" si="149"/>
        <v>1.6506333333333335E-5</v>
      </c>
      <c r="O483" s="8">
        <f t="shared" si="150"/>
        <v>0.72644373000000007</v>
      </c>
      <c r="P483" s="8">
        <f t="shared" si="154"/>
        <v>2.7643730000000089E-2</v>
      </c>
      <c r="Q483" s="6">
        <f t="shared" si="155"/>
        <v>6.2812383549193569E-4</v>
      </c>
      <c r="R483" s="9">
        <f t="shared" si="156"/>
        <v>1.9694378807640879E-5</v>
      </c>
      <c r="S483">
        <f t="shared" si="157"/>
        <v>19.694378807640881</v>
      </c>
      <c r="T483">
        <f t="shared" si="158"/>
        <v>4.0210582820559209</v>
      </c>
      <c r="U483">
        <f t="shared" si="159"/>
        <v>-7.8447407593969363</v>
      </c>
      <c r="V483">
        <f t="shared" si="160"/>
        <v>61.539957582143622</v>
      </c>
    </row>
    <row r="484" spans="1:22" x14ac:dyDescent="0.35">
      <c r="A484" s="1">
        <v>43495</v>
      </c>
      <c r="B484" s="2">
        <v>0.83223379629629635</v>
      </c>
      <c r="C484" s="3">
        <f t="shared" si="145"/>
        <v>0.83223379629629635</v>
      </c>
      <c r="D484" s="2">
        <v>0.25</v>
      </c>
      <c r="E484" s="3">
        <f t="shared" si="146"/>
        <v>0.25</v>
      </c>
      <c r="F484" s="2">
        <f t="shared" si="147"/>
        <v>0.58223379629629635</v>
      </c>
      <c r="G484">
        <v>241773</v>
      </c>
      <c r="H484">
        <v>824</v>
      </c>
      <c r="I484">
        <v>25.8</v>
      </c>
      <c r="J484">
        <v>23.69</v>
      </c>
      <c r="K484">
        <v>78711</v>
      </c>
      <c r="L484">
        <v>51.13</v>
      </c>
      <c r="M484">
        <f t="shared" si="148"/>
        <v>1.8686503426662533</v>
      </c>
      <c r="N484">
        <f t="shared" si="149"/>
        <v>1.6206333333333334E-5</v>
      </c>
      <c r="O484" s="8">
        <f t="shared" si="150"/>
        <v>0.7132407300000001</v>
      </c>
      <c r="P484" s="8">
        <f t="shared" si="154"/>
        <v>1.4440730000000124E-2</v>
      </c>
      <c r="Q484" s="6">
        <f t="shared" si="155"/>
        <v>3.2812383549193647E-4</v>
      </c>
      <c r="R484" s="9">
        <f t="shared" si="156"/>
        <v>1.0288090893626344E-5</v>
      </c>
      <c r="S484">
        <f t="shared" si="157"/>
        <v>10.288090893626345</v>
      </c>
      <c r="T484">
        <f t="shared" si="158"/>
        <v>3.4918541031467059</v>
      </c>
      <c r="U484">
        <f t="shared" si="159"/>
        <v>-8.0232056516488992</v>
      </c>
      <c r="V484">
        <f t="shared" si="160"/>
        <v>64.371828928650842</v>
      </c>
    </row>
    <row r="485" spans="1:22" x14ac:dyDescent="0.35">
      <c r="A485" s="1">
        <v>43495</v>
      </c>
      <c r="B485" s="2">
        <v>0.83223379629629635</v>
      </c>
      <c r="C485" s="3">
        <f t="shared" si="145"/>
        <v>0.83223379629629635</v>
      </c>
      <c r="D485" s="2">
        <v>0.25</v>
      </c>
      <c r="E485" s="3">
        <f t="shared" si="146"/>
        <v>0.25</v>
      </c>
      <c r="F485" s="2">
        <f t="shared" si="147"/>
        <v>0.58223379629629635</v>
      </c>
      <c r="G485">
        <v>242273</v>
      </c>
      <c r="H485">
        <v>821</v>
      </c>
      <c r="I485">
        <v>24.56</v>
      </c>
      <c r="J485">
        <v>23.69</v>
      </c>
      <c r="K485">
        <v>78709</v>
      </c>
      <c r="L485">
        <v>51.13</v>
      </c>
      <c r="M485">
        <f t="shared" si="148"/>
        <v>1.7263032223255386</v>
      </c>
      <c r="N485">
        <f t="shared" si="149"/>
        <v>1.6106333333333332E-5</v>
      </c>
      <c r="O485" s="8">
        <f t="shared" si="150"/>
        <v>0.70883972999999989</v>
      </c>
      <c r="P485" s="8">
        <f t="shared" si="154"/>
        <v>1.0039729999999913E-2</v>
      </c>
      <c r="Q485" s="6">
        <f t="shared" si="155"/>
        <v>2.2812383549193169E-4</v>
      </c>
      <c r="R485" s="9">
        <f t="shared" si="156"/>
        <v>7.1528433384773207E-6</v>
      </c>
      <c r="S485">
        <f t="shared" si="157"/>
        <v>7.1528433384773207</v>
      </c>
      <c r="T485">
        <f t="shared" si="158"/>
        <v>2.980122815411538</v>
      </c>
      <c r="U485">
        <f t="shared" si="159"/>
        <v>-8.1694607079092822</v>
      </c>
      <c r="V485">
        <f t="shared" si="160"/>
        <v>66.740088258073627</v>
      </c>
    </row>
    <row r="486" spans="1:22" x14ac:dyDescent="0.35">
      <c r="A486" s="1">
        <v>43495</v>
      </c>
      <c r="B486" s="2">
        <v>0.83224537037037039</v>
      </c>
      <c r="C486" s="3">
        <f t="shared" si="145"/>
        <v>0.83224537037037039</v>
      </c>
      <c r="D486" s="2">
        <v>0.25</v>
      </c>
      <c r="E486" s="3">
        <f t="shared" si="146"/>
        <v>0.25</v>
      </c>
      <c r="F486" s="2">
        <f t="shared" si="147"/>
        <v>0.58224537037037039</v>
      </c>
      <c r="G486">
        <v>242774</v>
      </c>
      <c r="H486">
        <v>821</v>
      </c>
      <c r="I486">
        <v>23.49</v>
      </c>
      <c r="J486">
        <v>23.69</v>
      </c>
      <c r="K486">
        <v>78717</v>
      </c>
      <c r="L486">
        <v>51.09</v>
      </c>
      <c r="M486">
        <f t="shared" si="148"/>
        <v>1.6034714329992765</v>
      </c>
      <c r="N486">
        <f t="shared" si="149"/>
        <v>1.6106333333333332E-5</v>
      </c>
      <c r="O486" s="8">
        <f t="shared" si="150"/>
        <v>0.70883972999999989</v>
      </c>
      <c r="P486" s="8">
        <f t="shared" si="154"/>
        <v>1.0039729999999913E-2</v>
      </c>
      <c r="Q486" s="6">
        <f t="shared" si="155"/>
        <v>2.2812383549193169E-4</v>
      </c>
      <c r="R486" s="9">
        <f t="shared" si="156"/>
        <v>7.1521163958002894E-6</v>
      </c>
      <c r="S486">
        <f t="shared" si="157"/>
        <v>7.1521163958002898</v>
      </c>
      <c r="T486">
        <f t="shared" si="158"/>
        <v>2.5711206364447534</v>
      </c>
      <c r="U486">
        <f t="shared" si="159"/>
        <v>-8.2630922677808876</v>
      </c>
      <c r="V486">
        <f t="shared" si="160"/>
        <v>68.278693825860287</v>
      </c>
    </row>
    <row r="487" spans="1:22" x14ac:dyDescent="0.35">
      <c r="A487" s="1">
        <v>43495</v>
      </c>
      <c r="B487" s="2">
        <v>0.83224537037037039</v>
      </c>
      <c r="C487" s="3">
        <f t="shared" si="145"/>
        <v>0.83224537037037039</v>
      </c>
      <c r="D487" s="2">
        <v>0.25</v>
      </c>
      <c r="E487" s="3">
        <f t="shared" si="146"/>
        <v>0.25</v>
      </c>
      <c r="F487" s="2">
        <f t="shared" si="147"/>
        <v>0.58224537037037039</v>
      </c>
      <c r="G487">
        <v>243271</v>
      </c>
      <c r="H487">
        <v>819</v>
      </c>
      <c r="I487">
        <v>22.75</v>
      </c>
      <c r="J487">
        <v>23.69</v>
      </c>
      <c r="K487">
        <v>78714</v>
      </c>
      <c r="L487">
        <v>51.09</v>
      </c>
      <c r="M487">
        <f t="shared" si="148"/>
        <v>1.5185223450540115</v>
      </c>
      <c r="N487">
        <f t="shared" si="149"/>
        <v>1.6039666666666668E-5</v>
      </c>
      <c r="O487" s="8">
        <f t="shared" si="150"/>
        <v>0.70590573000000012</v>
      </c>
      <c r="P487" s="8">
        <f t="shared" si="154"/>
        <v>7.1057300000001433E-3</v>
      </c>
      <c r="Q487" s="6">
        <f t="shared" si="155"/>
        <v>1.6145716882527025E-4</v>
      </c>
      <c r="R487" s="9">
        <f t="shared" si="156"/>
        <v>5.0621824452434256E-6</v>
      </c>
      <c r="S487">
        <f t="shared" si="157"/>
        <v>5.0621824452434252</v>
      </c>
      <c r="T487">
        <f t="shared" si="158"/>
        <v>2.3059101124283345</v>
      </c>
      <c r="U487">
        <f t="shared" si="159"/>
        <v>-8.3101960084978401</v>
      </c>
      <c r="V487">
        <f t="shared" si="160"/>
        <v>69.059357699653432</v>
      </c>
    </row>
    <row r="488" spans="1:22" x14ac:dyDescent="0.35">
      <c r="A488" s="1">
        <v>43495</v>
      </c>
      <c r="B488" s="2">
        <v>0.83225694444444442</v>
      </c>
      <c r="C488" s="3">
        <f t="shared" si="145"/>
        <v>0.83225694444444442</v>
      </c>
      <c r="D488" s="2">
        <v>0.25</v>
      </c>
      <c r="E488" s="3">
        <f t="shared" si="146"/>
        <v>0.25</v>
      </c>
      <c r="F488" s="2">
        <f t="shared" si="147"/>
        <v>0.58225694444444442</v>
      </c>
      <c r="G488">
        <v>243773</v>
      </c>
      <c r="H488">
        <v>818</v>
      </c>
      <c r="I488">
        <v>21.96</v>
      </c>
      <c r="J488">
        <v>23.69</v>
      </c>
      <c r="K488">
        <v>78717</v>
      </c>
      <c r="L488">
        <v>51.06</v>
      </c>
      <c r="M488">
        <f t="shared" si="148"/>
        <v>1.4278334538692015</v>
      </c>
      <c r="N488">
        <f t="shared" si="149"/>
        <v>1.6006333333333333E-5</v>
      </c>
      <c r="O488" s="8">
        <f t="shared" si="150"/>
        <v>0.70443873000000001</v>
      </c>
      <c r="P488" s="8">
        <f t="shared" si="154"/>
        <v>5.6387300000000362E-3</v>
      </c>
      <c r="Q488" s="6">
        <f t="shared" si="155"/>
        <v>1.2812383549193449E-4</v>
      </c>
      <c r="R488" s="9">
        <f t="shared" si="156"/>
        <v>4.0169260811288334E-6</v>
      </c>
      <c r="S488">
        <f t="shared" si="157"/>
        <v>4.0169260811288332</v>
      </c>
      <c r="T488">
        <f t="shared" si="158"/>
        <v>2.038708371988053</v>
      </c>
      <c r="U488">
        <f t="shared" si="159"/>
        <v>-8.3445540208211213</v>
      </c>
      <c r="V488">
        <f t="shared" si="160"/>
        <v>69.63158180640194</v>
      </c>
    </row>
    <row r="489" spans="1:22" ht="15" hidden="1" customHeight="1" x14ac:dyDescent="0.35">
      <c r="A489" s="1">
        <v>43495</v>
      </c>
      <c r="B489" s="2">
        <v>0.83225694444444442</v>
      </c>
      <c r="C489" s="3">
        <f t="shared" si="145"/>
        <v>0.83225694444444442</v>
      </c>
      <c r="D489" s="2">
        <v>0.25</v>
      </c>
      <c r="E489" s="3">
        <f t="shared" si="146"/>
        <v>0.25</v>
      </c>
      <c r="F489" s="2">
        <f t="shared" si="147"/>
        <v>0.58225694444444442</v>
      </c>
      <c r="G489">
        <v>244273</v>
      </c>
      <c r="H489">
        <v>814</v>
      </c>
      <c r="I489">
        <v>21.12</v>
      </c>
      <c r="J489">
        <v>23.69</v>
      </c>
      <c r="K489">
        <v>78722</v>
      </c>
      <c r="L489">
        <v>51.06</v>
      </c>
      <c r="M489">
        <f t="shared" si="148"/>
        <v>1.3314047594448464</v>
      </c>
      <c r="N489">
        <f t="shared" si="149"/>
        <v>1.5872999999999999E-5</v>
      </c>
      <c r="O489" s="8">
        <f t="shared" si="150"/>
        <v>0.69857072999999992</v>
      </c>
      <c r="P489" s="8">
        <f t="shared" si="154"/>
        <v>-2.2927000000005915E-4</v>
      </c>
      <c r="Q489" s="6">
        <f t="shared" si="155"/>
        <v>-5.209497841401026E-6</v>
      </c>
      <c r="R489" s="9">
        <f t="shared" si="156"/>
        <v>-1.633172980672959E-7</v>
      </c>
      <c r="S489">
        <f t="shared" si="157"/>
        <v>-0.16331729806729589</v>
      </c>
    </row>
    <row r="490" spans="1:22" x14ac:dyDescent="0.35">
      <c r="A490" s="1">
        <v>43495</v>
      </c>
      <c r="B490" s="2">
        <v>0.83226851851851846</v>
      </c>
      <c r="C490" s="3">
        <f t="shared" si="145"/>
        <v>0.83226851851851846</v>
      </c>
      <c r="D490" s="2">
        <v>0.25</v>
      </c>
      <c r="E490" s="3">
        <f t="shared" si="146"/>
        <v>0.25</v>
      </c>
      <c r="F490" s="2">
        <f t="shared" si="147"/>
        <v>0.58226851851851846</v>
      </c>
      <c r="G490">
        <v>244773</v>
      </c>
      <c r="H490">
        <v>831</v>
      </c>
      <c r="I490">
        <v>20.6</v>
      </c>
      <c r="J490">
        <v>23.69</v>
      </c>
      <c r="K490">
        <v>78718</v>
      </c>
      <c r="L490">
        <v>51.02</v>
      </c>
      <c r="M490">
        <f t="shared" si="148"/>
        <v>1.2717108057535789</v>
      </c>
      <c r="N490">
        <f t="shared" si="149"/>
        <v>1.6439666666666668E-5</v>
      </c>
      <c r="O490" s="8">
        <f t="shared" si="150"/>
        <v>0.72350973000000007</v>
      </c>
      <c r="P490" s="8">
        <f t="shared" si="154"/>
        <v>2.4709730000000096E-2</v>
      </c>
      <c r="Q490" s="6">
        <f t="shared" si="155"/>
        <v>5.6145716882526921E-4</v>
      </c>
      <c r="R490" s="9">
        <f t="shared" si="156"/>
        <v>1.7602527160177959E-5</v>
      </c>
      <c r="S490">
        <f t="shared" si="157"/>
        <v>17.60252716017796</v>
      </c>
      <c r="T490">
        <f t="shared" ref="T490:T500" si="161">M490^2</f>
        <v>1.6172483734704168</v>
      </c>
      <c r="U490">
        <f t="shared" ref="U490:U500" si="162">T490-(2.5675*M490)-6.7173</f>
        <v>-8.3651691203018963</v>
      </c>
      <c r="V490">
        <f t="shared" ref="V490:V500" si="163">U490^2</f>
        <v>69.976054411252406</v>
      </c>
    </row>
    <row r="491" spans="1:22" x14ac:dyDescent="0.35">
      <c r="A491" s="1">
        <v>43495</v>
      </c>
      <c r="B491" s="2">
        <v>0.83226851851851846</v>
      </c>
      <c r="C491" s="3">
        <f t="shared" si="145"/>
        <v>0.83226851851851846</v>
      </c>
      <c r="D491" s="2">
        <v>0.25</v>
      </c>
      <c r="E491" s="3">
        <f t="shared" si="146"/>
        <v>0.25</v>
      </c>
      <c r="F491" s="2">
        <f t="shared" si="147"/>
        <v>0.58226851851851846</v>
      </c>
      <c r="G491">
        <v>245273</v>
      </c>
      <c r="H491">
        <v>819</v>
      </c>
      <c r="I491">
        <v>20.03</v>
      </c>
      <c r="J491">
        <v>23.69</v>
      </c>
      <c r="K491">
        <v>78716</v>
      </c>
      <c r="L491">
        <v>51.02</v>
      </c>
      <c r="M491">
        <f t="shared" si="148"/>
        <v>1.2062770488227665</v>
      </c>
      <c r="N491">
        <f t="shared" si="149"/>
        <v>1.6039666666666668E-5</v>
      </c>
      <c r="O491" s="8">
        <f t="shared" si="150"/>
        <v>0.70590573000000012</v>
      </c>
      <c r="P491" s="8">
        <f t="shared" si="154"/>
        <v>7.1057300000001433E-3</v>
      </c>
      <c r="Q491" s="6">
        <f t="shared" si="155"/>
        <v>1.6145716882527025E-4</v>
      </c>
      <c r="R491" s="9">
        <f t="shared" si="156"/>
        <v>5.0620538263490396E-6</v>
      </c>
      <c r="S491">
        <f t="shared" si="157"/>
        <v>5.0620538263490396</v>
      </c>
      <c r="T491">
        <f t="shared" si="161"/>
        <v>1.4551043185165631</v>
      </c>
      <c r="U491">
        <f t="shared" si="162"/>
        <v>-8.3593120043358891</v>
      </c>
      <c r="V491">
        <f t="shared" si="163"/>
        <v>69.878097185834093</v>
      </c>
    </row>
    <row r="492" spans="1:22" x14ac:dyDescent="0.35">
      <c r="A492" s="1">
        <v>43495</v>
      </c>
      <c r="B492" s="2">
        <v>0.83228009259259261</v>
      </c>
      <c r="C492" s="3">
        <f t="shared" si="145"/>
        <v>0.83228009259259261</v>
      </c>
      <c r="D492" s="2">
        <v>0.25</v>
      </c>
      <c r="E492" s="3">
        <f t="shared" si="146"/>
        <v>0.25</v>
      </c>
      <c r="F492" s="2">
        <f t="shared" si="147"/>
        <v>0.58228009259259261</v>
      </c>
      <c r="G492">
        <v>245773</v>
      </c>
      <c r="H492">
        <v>822</v>
      </c>
      <c r="I492">
        <v>19.649999999999999</v>
      </c>
      <c r="J492">
        <v>23.7</v>
      </c>
      <c r="K492">
        <v>78716</v>
      </c>
      <c r="L492">
        <v>51.02</v>
      </c>
      <c r="M492">
        <f t="shared" si="148"/>
        <v>1.1626545442022245</v>
      </c>
      <c r="N492">
        <f t="shared" si="149"/>
        <v>1.6139666666666667E-5</v>
      </c>
      <c r="O492" s="8">
        <f t="shared" si="150"/>
        <v>0.71030673</v>
      </c>
      <c r="P492" s="8">
        <f t="shared" si="154"/>
        <v>1.1506730000000021E-2</v>
      </c>
      <c r="Q492" s="6">
        <f t="shared" si="155"/>
        <v>2.6145716882526745E-4</v>
      </c>
      <c r="R492" s="9">
        <f t="shared" si="156"/>
        <v>8.1975601217528867E-6</v>
      </c>
      <c r="S492">
        <f t="shared" si="157"/>
        <v>8.1975601217528862</v>
      </c>
      <c r="T492">
        <f t="shared" si="161"/>
        <v>1.3517655891540823</v>
      </c>
      <c r="U492">
        <f t="shared" si="162"/>
        <v>-8.3506499530851279</v>
      </c>
      <c r="V492">
        <f t="shared" si="163"/>
        <v>69.733354638960648</v>
      </c>
    </row>
    <row r="493" spans="1:22" x14ac:dyDescent="0.35">
      <c r="A493" s="1">
        <v>43495</v>
      </c>
      <c r="B493" s="2">
        <v>0.83228009259259261</v>
      </c>
      <c r="C493" s="3">
        <f t="shared" si="145"/>
        <v>0.83228009259259261</v>
      </c>
      <c r="D493" s="2">
        <v>0.25</v>
      </c>
      <c r="E493" s="3">
        <f t="shared" si="146"/>
        <v>0.25</v>
      </c>
      <c r="F493" s="2">
        <f t="shared" si="147"/>
        <v>0.58228009259259261</v>
      </c>
      <c r="G493">
        <v>246274</v>
      </c>
      <c r="H493">
        <v>823</v>
      </c>
      <c r="I493">
        <v>19.100000000000001</v>
      </c>
      <c r="J493">
        <v>23.69</v>
      </c>
      <c r="K493">
        <v>78721</v>
      </c>
      <c r="L493">
        <v>50.99</v>
      </c>
      <c r="M493">
        <f t="shared" si="148"/>
        <v>1.0995167085672304</v>
      </c>
      <c r="N493">
        <f t="shared" si="149"/>
        <v>1.6172999999999999E-5</v>
      </c>
      <c r="O493" s="8">
        <f t="shared" si="150"/>
        <v>0.71177372999999999</v>
      </c>
      <c r="P493" s="8">
        <f t="shared" si="154"/>
        <v>1.2973730000000017E-2</v>
      </c>
      <c r="Q493" s="6">
        <f t="shared" si="155"/>
        <v>2.9479050215860069E-4</v>
      </c>
      <c r="R493" s="9">
        <f t="shared" si="156"/>
        <v>9.2417736520312308E-6</v>
      </c>
      <c r="S493">
        <f t="shared" si="157"/>
        <v>9.241773652031231</v>
      </c>
      <c r="T493">
        <f t="shared" si="161"/>
        <v>1.2089369924185158</v>
      </c>
      <c r="U493">
        <f t="shared" si="162"/>
        <v>-8.3313721568278485</v>
      </c>
      <c r="V493">
        <f t="shared" si="163"/>
        <v>69.41176201556631</v>
      </c>
    </row>
    <row r="494" spans="1:22" x14ac:dyDescent="0.35">
      <c r="A494" s="1">
        <v>43495</v>
      </c>
      <c r="B494" s="2">
        <v>0.83229166666666676</v>
      </c>
      <c r="C494" s="3">
        <f t="shared" si="145"/>
        <v>0.83229166666666676</v>
      </c>
      <c r="D494" s="2">
        <v>0.25</v>
      </c>
      <c r="E494" s="3">
        <f t="shared" si="146"/>
        <v>0.25</v>
      </c>
      <c r="F494" s="2">
        <f t="shared" si="147"/>
        <v>0.58229166666666676</v>
      </c>
      <c r="G494">
        <v>246773</v>
      </c>
      <c r="H494">
        <v>826</v>
      </c>
      <c r="I494">
        <v>18.940000000000001</v>
      </c>
      <c r="J494">
        <v>23.69</v>
      </c>
      <c r="K494">
        <v>78726</v>
      </c>
      <c r="L494">
        <v>50.99</v>
      </c>
      <c r="M494">
        <f t="shared" si="148"/>
        <v>1.0811493382006865</v>
      </c>
      <c r="N494">
        <f t="shared" si="149"/>
        <v>1.6273000000000002E-5</v>
      </c>
      <c r="O494" s="8">
        <f t="shared" si="150"/>
        <v>0.71617473000000009</v>
      </c>
      <c r="P494" s="8">
        <f t="shared" si="154"/>
        <v>1.7374730000000116E-2</v>
      </c>
      <c r="Q494" s="6">
        <f t="shared" si="155"/>
        <v>3.9479050215860295E-4</v>
      </c>
      <c r="R494" s="9">
        <f t="shared" si="156"/>
        <v>1.2376018591844576E-5</v>
      </c>
      <c r="S494">
        <f t="shared" si="157"/>
        <v>12.376018591844575</v>
      </c>
      <c r="T494">
        <f t="shared" si="161"/>
        <v>1.1688838914917823</v>
      </c>
      <c r="U494">
        <f t="shared" si="162"/>
        <v>-8.3242670343384795</v>
      </c>
      <c r="V494">
        <f t="shared" si="163"/>
        <v>69.293421658974339</v>
      </c>
    </row>
    <row r="495" spans="1:22" x14ac:dyDescent="0.35">
      <c r="A495" s="1">
        <v>43495</v>
      </c>
      <c r="B495" s="2">
        <v>0.83229166666666676</v>
      </c>
      <c r="C495" s="3">
        <f t="shared" si="145"/>
        <v>0.83229166666666676</v>
      </c>
      <c r="D495" s="2">
        <v>0.25</v>
      </c>
      <c r="E495" s="3">
        <f t="shared" si="146"/>
        <v>0.25</v>
      </c>
      <c r="F495" s="2">
        <f t="shared" si="147"/>
        <v>0.58229166666666676</v>
      </c>
      <c r="G495">
        <v>247273</v>
      </c>
      <c r="H495">
        <v>825</v>
      </c>
      <c r="I495">
        <v>18.73</v>
      </c>
      <c r="J495">
        <v>23.69</v>
      </c>
      <c r="K495">
        <v>78724</v>
      </c>
      <c r="L495">
        <v>50.95</v>
      </c>
      <c r="M495">
        <f t="shared" si="148"/>
        <v>1.0570421645945978</v>
      </c>
      <c r="N495">
        <f t="shared" si="149"/>
        <v>1.6239666666666666E-5</v>
      </c>
      <c r="O495" s="8">
        <f t="shared" si="150"/>
        <v>0.71470772999999999</v>
      </c>
      <c r="P495" s="8">
        <f t="shared" si="154"/>
        <v>1.5907730000000009E-2</v>
      </c>
      <c r="Q495" s="6">
        <f t="shared" si="155"/>
        <v>3.6145716882526722E-4</v>
      </c>
      <c r="R495" s="9">
        <f t="shared" si="156"/>
        <v>1.1331362494218835E-5</v>
      </c>
      <c r="S495">
        <f t="shared" si="157"/>
        <v>11.331362494218835</v>
      </c>
      <c r="T495">
        <f t="shared" si="161"/>
        <v>1.1173381377308327</v>
      </c>
      <c r="U495">
        <f t="shared" si="162"/>
        <v>-8.3139176198657978</v>
      </c>
      <c r="V495">
        <f t="shared" si="163"/>
        <v>69.121226189914978</v>
      </c>
    </row>
    <row r="496" spans="1:22" x14ac:dyDescent="0.35">
      <c r="A496" s="1">
        <v>43495</v>
      </c>
      <c r="B496" s="2">
        <v>0.83230324074074069</v>
      </c>
      <c r="C496" s="3">
        <f t="shared" si="145"/>
        <v>0.83230324074074069</v>
      </c>
      <c r="D496" s="2">
        <v>0.25</v>
      </c>
      <c r="E496" s="3">
        <f t="shared" si="146"/>
        <v>0.25</v>
      </c>
      <c r="F496" s="2">
        <f t="shared" si="147"/>
        <v>0.58230324074074069</v>
      </c>
      <c r="G496">
        <v>247776</v>
      </c>
      <c r="H496">
        <v>825</v>
      </c>
      <c r="I496">
        <v>18.25</v>
      </c>
      <c r="J496">
        <v>23.69</v>
      </c>
      <c r="K496">
        <v>78721</v>
      </c>
      <c r="L496">
        <v>50.95</v>
      </c>
      <c r="M496">
        <f t="shared" si="148"/>
        <v>1.0019400534949661</v>
      </c>
      <c r="N496">
        <f t="shared" si="149"/>
        <v>1.6239666666666666E-5</v>
      </c>
      <c r="O496" s="8">
        <f t="shared" si="150"/>
        <v>0.71470772999999999</v>
      </c>
      <c r="P496" s="8">
        <f t="shared" si="154"/>
        <v>1.5907730000000009E-2</v>
      </c>
      <c r="Q496" s="6">
        <f t="shared" si="155"/>
        <v>3.6145716882526722E-4</v>
      </c>
      <c r="R496" s="9">
        <f t="shared" si="156"/>
        <v>1.1331794324194097E-5</v>
      </c>
      <c r="S496">
        <f t="shared" si="157"/>
        <v>11.331794324194098</v>
      </c>
      <c r="T496">
        <f t="shared" si="161"/>
        <v>1.0038838707974955</v>
      </c>
      <c r="U496">
        <f t="shared" si="162"/>
        <v>-8.2858972165508291</v>
      </c>
      <c r="V496">
        <f t="shared" si="163"/>
        <v>68.656092683244779</v>
      </c>
    </row>
    <row r="497" spans="1:22" x14ac:dyDescent="0.35">
      <c r="A497" s="1">
        <v>43495</v>
      </c>
      <c r="B497" s="2">
        <v>0.83230324074074069</v>
      </c>
      <c r="C497" s="3">
        <f t="shared" si="145"/>
        <v>0.83230324074074069</v>
      </c>
      <c r="D497" s="2">
        <v>0.25</v>
      </c>
      <c r="E497" s="3">
        <f t="shared" si="146"/>
        <v>0.25</v>
      </c>
      <c r="F497" s="2">
        <f t="shared" si="147"/>
        <v>0.58230324074074069</v>
      </c>
      <c r="G497">
        <v>248273</v>
      </c>
      <c r="H497">
        <v>830</v>
      </c>
      <c r="I497">
        <v>18.059999999999999</v>
      </c>
      <c r="J497">
        <v>23.69</v>
      </c>
      <c r="K497">
        <v>78719</v>
      </c>
      <c r="L497">
        <v>50.92</v>
      </c>
      <c r="M497">
        <f t="shared" si="148"/>
        <v>0.98012880118469525</v>
      </c>
      <c r="N497">
        <f t="shared" si="149"/>
        <v>1.6406333333333333E-5</v>
      </c>
      <c r="O497" s="8">
        <f t="shared" si="150"/>
        <v>0.72204272999999997</v>
      </c>
      <c r="P497" s="8">
        <f t="shared" si="154"/>
        <v>2.3242729999999989E-2</v>
      </c>
      <c r="Q497" s="6">
        <f t="shared" si="155"/>
        <v>5.2812383549193348E-4</v>
      </c>
      <c r="R497" s="9">
        <f t="shared" si="156"/>
        <v>1.6557266661520289E-5</v>
      </c>
      <c r="S497">
        <f t="shared" si="157"/>
        <v>16.557266661520288</v>
      </c>
      <c r="T497">
        <f t="shared" si="161"/>
        <v>0.96065246691174788</v>
      </c>
      <c r="U497">
        <f t="shared" si="162"/>
        <v>-8.2731282301299558</v>
      </c>
      <c r="V497">
        <f t="shared" si="163"/>
        <v>68.444650712173214</v>
      </c>
    </row>
    <row r="498" spans="1:22" x14ac:dyDescent="0.35">
      <c r="A498" s="1">
        <v>43495</v>
      </c>
      <c r="B498" s="2">
        <v>0.83231481481481484</v>
      </c>
      <c r="C498" s="3">
        <f t="shared" si="145"/>
        <v>0.83231481481481484</v>
      </c>
      <c r="D498" s="2">
        <v>0.25</v>
      </c>
      <c r="E498" s="3">
        <f t="shared" si="146"/>
        <v>0.25</v>
      </c>
      <c r="F498" s="2">
        <f t="shared" si="147"/>
        <v>0.58231481481481484</v>
      </c>
      <c r="G498">
        <v>248773</v>
      </c>
      <c r="H498">
        <v>827</v>
      </c>
      <c r="I498">
        <v>17.920000000000002</v>
      </c>
      <c r="J498">
        <v>23.69</v>
      </c>
      <c r="K498">
        <v>78723</v>
      </c>
      <c r="L498">
        <v>50.92</v>
      </c>
      <c r="M498">
        <f t="shared" si="148"/>
        <v>0.9640573521139697</v>
      </c>
      <c r="N498">
        <f t="shared" si="149"/>
        <v>1.6306333333333333E-5</v>
      </c>
      <c r="O498" s="8">
        <f t="shared" si="150"/>
        <v>0.71764172999999998</v>
      </c>
      <c r="P498" s="8">
        <f t="shared" si="154"/>
        <v>1.8841730000000001E-2</v>
      </c>
      <c r="Q498" s="6">
        <f t="shared" si="155"/>
        <v>4.281238354919337E-4</v>
      </c>
      <c r="R498" s="9">
        <f t="shared" si="156"/>
        <v>1.3421474007954682E-5</v>
      </c>
      <c r="S498">
        <f t="shared" si="157"/>
        <v>13.421474007954682</v>
      </c>
      <c r="T498">
        <f t="shared" si="161"/>
        <v>0.92940657816499861</v>
      </c>
      <c r="U498">
        <f t="shared" si="162"/>
        <v>-8.2631106733876187</v>
      </c>
      <c r="V498">
        <f t="shared" si="163"/>
        <v>68.278998000652379</v>
      </c>
    </row>
    <row r="499" spans="1:22" x14ac:dyDescent="0.35">
      <c r="A499" s="1">
        <v>43495</v>
      </c>
      <c r="B499" s="2">
        <v>0.83231481481481484</v>
      </c>
      <c r="C499" s="3">
        <f t="shared" si="145"/>
        <v>0.83231481481481484</v>
      </c>
      <c r="D499" s="2">
        <v>0.25</v>
      </c>
      <c r="E499" s="3">
        <f t="shared" si="146"/>
        <v>0.25</v>
      </c>
      <c r="F499" s="2">
        <f t="shared" si="147"/>
        <v>0.58231481481481484</v>
      </c>
      <c r="G499">
        <v>249273</v>
      </c>
      <c r="H499">
        <v>828</v>
      </c>
      <c r="I499">
        <v>17.88</v>
      </c>
      <c r="J499">
        <v>23.69</v>
      </c>
      <c r="K499">
        <v>78722</v>
      </c>
      <c r="L499">
        <v>50.88</v>
      </c>
      <c r="M499">
        <f t="shared" si="148"/>
        <v>0.95946550952233345</v>
      </c>
      <c r="N499">
        <f t="shared" si="149"/>
        <v>1.6339666666666665E-5</v>
      </c>
      <c r="O499" s="8">
        <f t="shared" si="150"/>
        <v>0.71910872999999997</v>
      </c>
      <c r="P499" s="8">
        <f t="shared" si="154"/>
        <v>2.0308729999999997E-2</v>
      </c>
      <c r="Q499" s="6">
        <f t="shared" si="155"/>
        <v>4.6145716882526694E-4</v>
      </c>
      <c r="R499" s="9">
        <f t="shared" si="156"/>
        <v>1.4466641561379065E-5</v>
      </c>
      <c r="S499">
        <f t="shared" si="157"/>
        <v>14.466641561379065</v>
      </c>
      <c r="T499">
        <f t="shared" si="161"/>
        <v>0.92057406396295094</v>
      </c>
      <c r="U499">
        <f t="shared" si="162"/>
        <v>-8.2601536317356405</v>
      </c>
      <c r="V499">
        <f t="shared" si="163"/>
        <v>68.230138019875497</v>
      </c>
    </row>
    <row r="500" spans="1:22" x14ac:dyDescent="0.35">
      <c r="A500" s="1">
        <v>43495</v>
      </c>
      <c r="B500" s="2">
        <v>0.83232638888888888</v>
      </c>
      <c r="C500" s="3">
        <f t="shared" si="145"/>
        <v>0.83232638888888888</v>
      </c>
      <c r="D500" s="2">
        <v>0.25</v>
      </c>
      <c r="E500" s="3">
        <f t="shared" si="146"/>
        <v>0.25</v>
      </c>
      <c r="F500" s="2">
        <f t="shared" si="147"/>
        <v>0.58232638888888888</v>
      </c>
      <c r="G500">
        <v>249774</v>
      </c>
      <c r="H500">
        <v>825</v>
      </c>
      <c r="I500">
        <v>17.66</v>
      </c>
      <c r="J500">
        <v>23.7</v>
      </c>
      <c r="K500">
        <v>78723</v>
      </c>
      <c r="L500">
        <v>50.88</v>
      </c>
      <c r="M500">
        <f t="shared" si="148"/>
        <v>0.93421037526833584</v>
      </c>
      <c r="N500">
        <f t="shared" si="149"/>
        <v>1.6239666666666666E-5</v>
      </c>
      <c r="O500" s="8">
        <f t="shared" si="150"/>
        <v>0.71470772999999999</v>
      </c>
      <c r="P500" s="8">
        <f t="shared" si="154"/>
        <v>1.5907730000000009E-2</v>
      </c>
      <c r="Q500" s="6">
        <f t="shared" si="155"/>
        <v>3.6145716882526722E-4</v>
      </c>
      <c r="R500" s="9">
        <f t="shared" si="156"/>
        <v>1.1331888171740148E-5</v>
      </c>
      <c r="S500">
        <f t="shared" si="157"/>
        <v>11.331888171740149</v>
      </c>
      <c r="T500">
        <f t="shared" si="161"/>
        <v>0.87274902525900488</v>
      </c>
      <c r="U500">
        <f t="shared" si="162"/>
        <v>-8.2431361132424463</v>
      </c>
      <c r="V500">
        <f t="shared" si="163"/>
        <v>67.949292981441786</v>
      </c>
    </row>
    <row r="501" spans="1:22" ht="15" hidden="1" customHeight="1" x14ac:dyDescent="0.35">
      <c r="A501" s="1">
        <v>43495</v>
      </c>
      <c r="B501" s="2">
        <v>0.83232638888888888</v>
      </c>
      <c r="C501" s="3">
        <f t="shared" si="145"/>
        <v>0.83232638888888888</v>
      </c>
      <c r="D501" s="2">
        <v>0.25</v>
      </c>
      <c r="E501" s="3">
        <f t="shared" si="146"/>
        <v>0.25</v>
      </c>
      <c r="F501" s="2">
        <f t="shared" si="147"/>
        <v>0.58232638888888888</v>
      </c>
      <c r="G501">
        <v>250273</v>
      </c>
      <c r="H501">
        <v>814</v>
      </c>
      <c r="I501">
        <v>17.489999999999998</v>
      </c>
      <c r="J501">
        <v>23.69</v>
      </c>
      <c r="K501">
        <v>78726</v>
      </c>
      <c r="L501">
        <v>50.88</v>
      </c>
      <c r="M501">
        <f t="shared" si="148"/>
        <v>0.91469504425388282</v>
      </c>
      <c r="N501">
        <f t="shared" si="149"/>
        <v>1.5872999999999999E-5</v>
      </c>
      <c r="O501" s="8">
        <f t="shared" si="150"/>
        <v>0.69857072999999992</v>
      </c>
      <c r="P501" s="8">
        <f t="shared" si="154"/>
        <v>-2.2927000000005915E-4</v>
      </c>
      <c r="Q501" s="6">
        <f t="shared" si="155"/>
        <v>-5.209497841401026E-6</v>
      </c>
      <c r="R501" s="9">
        <f t="shared" si="156"/>
        <v>-1.6330900005657177E-7</v>
      </c>
      <c r="S501">
        <f t="shared" si="157"/>
        <v>-0.16330900005657176</v>
      </c>
    </row>
    <row r="502" spans="1:22" x14ac:dyDescent="0.35">
      <c r="A502" s="1">
        <v>43495</v>
      </c>
      <c r="B502" s="2">
        <v>0.83233796296296303</v>
      </c>
      <c r="C502" s="3">
        <f t="shared" si="145"/>
        <v>0.83233796296296303</v>
      </c>
      <c r="D502" s="2">
        <v>0.25</v>
      </c>
      <c r="E502" s="3">
        <f t="shared" si="146"/>
        <v>0.25</v>
      </c>
      <c r="F502" s="2">
        <f t="shared" si="147"/>
        <v>0.58233796296296303</v>
      </c>
      <c r="G502">
        <v>250773</v>
      </c>
      <c r="H502">
        <v>815</v>
      </c>
      <c r="I502">
        <v>17.38</v>
      </c>
      <c r="J502">
        <v>23.69</v>
      </c>
      <c r="K502">
        <v>78728</v>
      </c>
      <c r="L502">
        <v>50.85</v>
      </c>
      <c r="M502">
        <f t="shared" si="148"/>
        <v>0.90206747712688395</v>
      </c>
      <c r="N502">
        <f t="shared" si="149"/>
        <v>1.5906333333333334E-5</v>
      </c>
      <c r="O502" s="8">
        <f t="shared" si="150"/>
        <v>0.70003773000000002</v>
      </c>
      <c r="P502" s="8">
        <f t="shared" si="154"/>
        <v>1.237730000000048E-3</v>
      </c>
      <c r="Q502" s="6">
        <f t="shared" si="155"/>
        <v>2.8123835491934742E-5</v>
      </c>
      <c r="R502" s="9">
        <f t="shared" si="156"/>
        <v>8.8161256894902695E-7</v>
      </c>
      <c r="S502">
        <f t="shared" si="157"/>
        <v>0.88161256894902695</v>
      </c>
      <c r="T502">
        <f t="shared" ref="T502:T525" si="164">M502^2</f>
        <v>0.81372573329006126</v>
      </c>
      <c r="U502">
        <f t="shared" ref="U502:U525" si="165">T502-(2.5675*M502)-6.7173</f>
        <v>-8.2196325142332132</v>
      </c>
      <c r="V502">
        <f t="shared" ref="V502:V525" si="166">U502^2</f>
        <v>67.56235866903981</v>
      </c>
    </row>
    <row r="503" spans="1:22" x14ac:dyDescent="0.35">
      <c r="A503" s="1">
        <v>43495</v>
      </c>
      <c r="B503" s="2">
        <v>0.83233796296296303</v>
      </c>
      <c r="C503" s="3">
        <f t="shared" si="145"/>
        <v>0.83233796296296303</v>
      </c>
      <c r="D503" s="2">
        <v>0.25</v>
      </c>
      <c r="E503" s="3">
        <f t="shared" si="146"/>
        <v>0.25</v>
      </c>
      <c r="F503" s="2">
        <f t="shared" si="147"/>
        <v>0.58233796296296303</v>
      </c>
      <c r="G503">
        <v>251273</v>
      </c>
      <c r="H503">
        <v>815</v>
      </c>
      <c r="I503">
        <v>17.149999999999999</v>
      </c>
      <c r="J503">
        <v>23.7</v>
      </c>
      <c r="K503">
        <v>78726</v>
      </c>
      <c r="L503">
        <v>50.85</v>
      </c>
      <c r="M503">
        <f t="shared" si="148"/>
        <v>0.87566438222497711</v>
      </c>
      <c r="N503">
        <f t="shared" si="149"/>
        <v>1.5906333333333334E-5</v>
      </c>
      <c r="O503" s="8">
        <f t="shared" si="150"/>
        <v>0.70003773000000002</v>
      </c>
      <c r="P503" s="8">
        <f t="shared" si="154"/>
        <v>1.237730000000048E-3</v>
      </c>
      <c r="Q503" s="6">
        <f t="shared" si="155"/>
        <v>2.8123835491934742E-5</v>
      </c>
      <c r="R503" s="9">
        <f t="shared" si="156"/>
        <v>8.8166466661461008E-7</v>
      </c>
      <c r="S503">
        <f t="shared" si="157"/>
        <v>0.88166466661461007</v>
      </c>
      <c r="T503">
        <f t="shared" si="164"/>
        <v>0.76678811029745086</v>
      </c>
      <c r="U503">
        <f t="shared" si="165"/>
        <v>-8.1987801910651772</v>
      </c>
      <c r="V503">
        <f t="shared" si="166"/>
        <v>67.219996621402743</v>
      </c>
    </row>
    <row r="504" spans="1:22" x14ac:dyDescent="0.35">
      <c r="A504" s="1">
        <v>43495</v>
      </c>
      <c r="B504" s="2">
        <v>0.83234953703703696</v>
      </c>
      <c r="C504" s="3">
        <f t="shared" si="145"/>
        <v>0.83234953703703696</v>
      </c>
      <c r="D504" s="2">
        <v>0.25</v>
      </c>
      <c r="E504" s="3">
        <f t="shared" si="146"/>
        <v>0.25</v>
      </c>
      <c r="F504" s="2">
        <f t="shared" si="147"/>
        <v>0.58234953703703696</v>
      </c>
      <c r="G504">
        <v>251773</v>
      </c>
      <c r="H504">
        <v>827</v>
      </c>
      <c r="I504">
        <v>17.100000000000001</v>
      </c>
      <c r="J504">
        <v>23.72</v>
      </c>
      <c r="K504">
        <v>78732</v>
      </c>
      <c r="L504">
        <v>50.85</v>
      </c>
      <c r="M504">
        <f t="shared" si="148"/>
        <v>0.86992457898543252</v>
      </c>
      <c r="N504">
        <f t="shared" si="149"/>
        <v>1.6306333333333333E-5</v>
      </c>
      <c r="O504" s="8">
        <f t="shared" si="150"/>
        <v>0.71764172999999998</v>
      </c>
      <c r="P504" s="8">
        <f t="shared" si="154"/>
        <v>1.8841730000000001E-2</v>
      </c>
      <c r="Q504" s="6">
        <f t="shared" si="155"/>
        <v>4.281238354919337E-4</v>
      </c>
      <c r="R504" s="9">
        <f t="shared" si="156"/>
        <v>1.3421296054657126E-5</v>
      </c>
      <c r="S504">
        <f t="shared" si="157"/>
        <v>13.421296054657125</v>
      </c>
      <c r="T504">
        <f t="shared" si="164"/>
        <v>0.75676877312298196</v>
      </c>
      <c r="U504">
        <f t="shared" si="165"/>
        <v>-8.1940625834221166</v>
      </c>
      <c r="V504">
        <f t="shared" si="166"/>
        <v>67.142661621038329</v>
      </c>
    </row>
    <row r="505" spans="1:22" x14ac:dyDescent="0.35">
      <c r="A505" s="1">
        <v>43495</v>
      </c>
      <c r="B505" s="2">
        <v>0.83234953703703696</v>
      </c>
      <c r="C505" s="3">
        <f t="shared" si="145"/>
        <v>0.83234953703703696</v>
      </c>
      <c r="D505" s="2">
        <v>0.25</v>
      </c>
      <c r="E505" s="3">
        <f t="shared" si="146"/>
        <v>0.25</v>
      </c>
      <c r="F505" s="2">
        <f t="shared" si="147"/>
        <v>0.58234953703703696</v>
      </c>
      <c r="G505">
        <v>252273</v>
      </c>
      <c r="H505">
        <v>820</v>
      </c>
      <c r="I505">
        <v>17.059999999999999</v>
      </c>
      <c r="J505">
        <v>23.7</v>
      </c>
      <c r="K505">
        <v>78727</v>
      </c>
      <c r="L505">
        <v>50.82</v>
      </c>
      <c r="M505">
        <f t="shared" si="148"/>
        <v>0.86533273639379626</v>
      </c>
      <c r="N505">
        <f t="shared" si="149"/>
        <v>1.6073E-5</v>
      </c>
      <c r="O505" s="8">
        <f t="shared" si="150"/>
        <v>0.70737273000000001</v>
      </c>
      <c r="P505" s="8">
        <f t="shared" si="154"/>
        <v>8.5727300000000284E-3</v>
      </c>
      <c r="Q505" s="6">
        <f t="shared" si="155"/>
        <v>1.9479050215860097E-4</v>
      </c>
      <c r="R505" s="9">
        <f t="shared" si="156"/>
        <v>6.106482941607081E-6</v>
      </c>
      <c r="S505">
        <f t="shared" si="157"/>
        <v>6.1064829416070809</v>
      </c>
      <c r="T505">
        <f t="shared" si="164"/>
        <v>0.74880074467477531</v>
      </c>
      <c r="U505">
        <f t="shared" si="165"/>
        <v>-8.1902410560162959</v>
      </c>
      <c r="V505">
        <f t="shared" si="166"/>
        <v>67.080048555654926</v>
      </c>
    </row>
    <row r="506" spans="1:22" x14ac:dyDescent="0.35">
      <c r="A506" s="1">
        <v>43495</v>
      </c>
      <c r="B506" s="2">
        <v>0.83236111111111111</v>
      </c>
      <c r="C506" s="3">
        <f t="shared" si="145"/>
        <v>0.83236111111111111</v>
      </c>
      <c r="D506" s="2">
        <v>0.25</v>
      </c>
      <c r="E506" s="3">
        <f t="shared" si="146"/>
        <v>0.25</v>
      </c>
      <c r="F506" s="2">
        <f t="shared" si="147"/>
        <v>0.58236111111111111</v>
      </c>
      <c r="G506">
        <v>252773</v>
      </c>
      <c r="H506">
        <v>831</v>
      </c>
      <c r="I506">
        <v>17.05</v>
      </c>
      <c r="J506">
        <v>23.71</v>
      </c>
      <c r="K506">
        <v>78732</v>
      </c>
      <c r="L506">
        <v>50.82</v>
      </c>
      <c r="M506">
        <f t="shared" si="148"/>
        <v>0.86418477574588748</v>
      </c>
      <c r="N506">
        <f t="shared" si="149"/>
        <v>1.6439666666666668E-5</v>
      </c>
      <c r="O506" s="8">
        <f t="shared" si="150"/>
        <v>0.72350973000000007</v>
      </c>
      <c r="P506" s="8">
        <f t="shared" si="154"/>
        <v>2.4709730000000096E-2</v>
      </c>
      <c r="Q506" s="6">
        <f t="shared" si="155"/>
        <v>5.6145716882526921E-4</v>
      </c>
      <c r="R506" s="9">
        <f t="shared" si="156"/>
        <v>1.7600582889967492E-5</v>
      </c>
      <c r="S506">
        <f t="shared" si="157"/>
        <v>17.600582889967491</v>
      </c>
      <c r="T506">
        <f t="shared" si="164"/>
        <v>0.74681532663096983</v>
      </c>
      <c r="U506">
        <f t="shared" si="165"/>
        <v>-8.1892790850965955</v>
      </c>
      <c r="V506">
        <f t="shared" si="166"/>
        <v>67.064291933600529</v>
      </c>
    </row>
    <row r="507" spans="1:22" x14ac:dyDescent="0.35">
      <c r="A507" s="1">
        <v>43495</v>
      </c>
      <c r="B507" s="2">
        <v>0.83236111111111111</v>
      </c>
      <c r="C507" s="3">
        <f t="shared" si="145"/>
        <v>0.83236111111111111</v>
      </c>
      <c r="D507" s="2">
        <v>0.25</v>
      </c>
      <c r="E507" s="3">
        <f t="shared" si="146"/>
        <v>0.25</v>
      </c>
      <c r="F507" s="2">
        <f t="shared" si="147"/>
        <v>0.58236111111111111</v>
      </c>
      <c r="G507">
        <v>253274</v>
      </c>
      <c r="H507">
        <v>827</v>
      </c>
      <c r="I507">
        <v>16.98</v>
      </c>
      <c r="J507">
        <v>23.71</v>
      </c>
      <c r="K507">
        <v>78736</v>
      </c>
      <c r="L507">
        <v>50.82</v>
      </c>
      <c r="M507">
        <f t="shared" si="148"/>
        <v>0.85614905121052454</v>
      </c>
      <c r="N507">
        <f t="shared" si="149"/>
        <v>1.6306333333333333E-5</v>
      </c>
      <c r="O507" s="8">
        <f t="shared" si="150"/>
        <v>0.71764172999999998</v>
      </c>
      <c r="P507" s="8">
        <f t="shared" si="154"/>
        <v>1.8841730000000001E-2</v>
      </c>
      <c r="Q507" s="6">
        <f t="shared" si="155"/>
        <v>4.281238354919337E-4</v>
      </c>
      <c r="R507" s="9">
        <f t="shared" si="156"/>
        <v>1.342016214640802E-5</v>
      </c>
      <c r="S507">
        <f t="shared" si="157"/>
        <v>13.420162146408021</v>
      </c>
      <c r="T507">
        <f t="shared" si="164"/>
        <v>0.73299119788868139</v>
      </c>
      <c r="U507">
        <f t="shared" si="165"/>
        <v>-8.1824714910943399</v>
      </c>
      <c r="V507">
        <f t="shared" si="166"/>
        <v>66.952839702571637</v>
      </c>
    </row>
    <row r="508" spans="1:22" x14ac:dyDescent="0.35">
      <c r="A508" s="1">
        <v>43495</v>
      </c>
      <c r="B508" s="2">
        <v>0.83237268518518526</v>
      </c>
      <c r="C508" s="3">
        <f t="shared" si="145"/>
        <v>0.83237268518518526</v>
      </c>
      <c r="D508" s="2">
        <v>0.25</v>
      </c>
      <c r="E508" s="3">
        <f t="shared" si="146"/>
        <v>0.25</v>
      </c>
      <c r="F508" s="2">
        <f t="shared" si="147"/>
        <v>0.58237268518518526</v>
      </c>
      <c r="G508">
        <v>253773</v>
      </c>
      <c r="H508">
        <v>828</v>
      </c>
      <c r="I508">
        <v>16.89</v>
      </c>
      <c r="J508">
        <v>23.71</v>
      </c>
      <c r="K508">
        <v>78727</v>
      </c>
      <c r="L508">
        <v>50.82</v>
      </c>
      <c r="M508">
        <f t="shared" si="148"/>
        <v>0.84581740537934358</v>
      </c>
      <c r="N508">
        <f t="shared" si="149"/>
        <v>1.6339666666666665E-5</v>
      </c>
      <c r="O508" s="8">
        <f t="shared" si="150"/>
        <v>0.71910872999999997</v>
      </c>
      <c r="P508" s="8">
        <f t="shared" si="154"/>
        <v>2.0308729999999997E-2</v>
      </c>
      <c r="Q508" s="6">
        <f t="shared" si="155"/>
        <v>4.6145716882526694E-4</v>
      </c>
      <c r="R508" s="9">
        <f t="shared" si="156"/>
        <v>1.4466697423919558E-5</v>
      </c>
      <c r="S508">
        <f t="shared" si="157"/>
        <v>14.466697423919557</v>
      </c>
      <c r="T508">
        <f t="shared" si="164"/>
        <v>0.71540708324264479</v>
      </c>
      <c r="U508">
        <f t="shared" si="165"/>
        <v>-8.1735291050688197</v>
      </c>
      <c r="V508">
        <f t="shared" si="166"/>
        <v>66.806578031407099</v>
      </c>
    </row>
    <row r="509" spans="1:22" x14ac:dyDescent="0.35">
      <c r="A509" s="1">
        <v>43495</v>
      </c>
      <c r="B509" s="2">
        <v>0.83237268518518526</v>
      </c>
      <c r="C509" s="3">
        <f t="shared" si="145"/>
        <v>0.83237268518518526</v>
      </c>
      <c r="D509" s="2">
        <v>0.25</v>
      </c>
      <c r="E509" s="3">
        <f t="shared" si="146"/>
        <v>0.25</v>
      </c>
      <c r="F509" s="2">
        <f t="shared" si="147"/>
        <v>0.58237268518518526</v>
      </c>
      <c r="G509">
        <v>254273</v>
      </c>
      <c r="H509">
        <v>822</v>
      </c>
      <c r="I509">
        <v>16.899999999999999</v>
      </c>
      <c r="J509">
        <v>23.7</v>
      </c>
      <c r="K509">
        <v>78719</v>
      </c>
      <c r="L509">
        <v>50.82</v>
      </c>
      <c r="M509">
        <f t="shared" si="148"/>
        <v>0.84696536602725236</v>
      </c>
      <c r="N509">
        <f t="shared" si="149"/>
        <v>1.6139666666666667E-5</v>
      </c>
      <c r="O509" s="8">
        <f t="shared" si="150"/>
        <v>0.71030673</v>
      </c>
      <c r="P509" s="8">
        <f t="shared" si="154"/>
        <v>1.1506730000000021E-2</v>
      </c>
      <c r="Q509" s="6">
        <f t="shared" si="155"/>
        <v>2.6145716882526745E-4</v>
      </c>
      <c r="R509" s="9">
        <f t="shared" si="156"/>
        <v>8.1972477107674149E-6</v>
      </c>
      <c r="S509">
        <f t="shared" si="157"/>
        <v>8.1972477107674155</v>
      </c>
      <c r="T509">
        <f t="shared" si="164"/>
        <v>0.71735033124967762</v>
      </c>
      <c r="U509">
        <f t="shared" si="165"/>
        <v>-8.1745332460252929</v>
      </c>
      <c r="V509">
        <f t="shared" si="166"/>
        <v>66.822993790372806</v>
      </c>
    </row>
    <row r="510" spans="1:22" x14ac:dyDescent="0.35">
      <c r="A510" s="1">
        <v>43495</v>
      </c>
      <c r="B510" s="2">
        <v>0.8323842592592593</v>
      </c>
      <c r="C510" s="3">
        <f t="shared" si="145"/>
        <v>0.8323842592592593</v>
      </c>
      <c r="D510" s="2">
        <v>0.25</v>
      </c>
      <c r="E510" s="3">
        <f t="shared" si="146"/>
        <v>0.25</v>
      </c>
      <c r="F510" s="2">
        <f t="shared" si="147"/>
        <v>0.5823842592592593</v>
      </c>
      <c r="G510">
        <v>254773</v>
      </c>
      <c r="H510">
        <v>824</v>
      </c>
      <c r="I510">
        <v>16.84</v>
      </c>
      <c r="J510">
        <v>23.72</v>
      </c>
      <c r="K510">
        <v>78724</v>
      </c>
      <c r="L510">
        <v>50.82</v>
      </c>
      <c r="M510">
        <f t="shared" si="148"/>
        <v>0.84007760213979865</v>
      </c>
      <c r="N510">
        <f t="shared" si="149"/>
        <v>1.6206333333333334E-5</v>
      </c>
      <c r="O510" s="8">
        <f t="shared" si="150"/>
        <v>0.7132407300000001</v>
      </c>
      <c r="P510" s="8">
        <f t="shared" si="154"/>
        <v>1.4440730000000124E-2</v>
      </c>
      <c r="Q510" s="6">
        <f t="shared" si="155"/>
        <v>3.2812383549193647E-4</v>
      </c>
      <c r="R510" s="9">
        <f t="shared" si="156"/>
        <v>1.0287431570744267E-5</v>
      </c>
      <c r="S510">
        <f t="shared" si="157"/>
        <v>10.287431570744266</v>
      </c>
      <c r="T510">
        <f t="shared" si="164"/>
        <v>0.70573037761695379</v>
      </c>
      <c r="U510">
        <f t="shared" si="165"/>
        <v>-8.1684688658769797</v>
      </c>
      <c r="V510">
        <f t="shared" si="166"/>
        <v>66.723883612801558</v>
      </c>
    </row>
    <row r="511" spans="1:22" x14ac:dyDescent="0.35">
      <c r="A511" s="1">
        <v>43495</v>
      </c>
      <c r="B511" s="2">
        <v>0.8323842592592593</v>
      </c>
      <c r="C511" s="3">
        <f t="shared" si="145"/>
        <v>0.8323842592592593</v>
      </c>
      <c r="D511" s="2">
        <v>0.25</v>
      </c>
      <c r="E511" s="3">
        <f t="shared" si="146"/>
        <v>0.25</v>
      </c>
      <c r="F511" s="2">
        <f t="shared" si="147"/>
        <v>0.5823842592592593</v>
      </c>
      <c r="G511">
        <v>255273</v>
      </c>
      <c r="H511">
        <v>824</v>
      </c>
      <c r="I511">
        <v>16.77</v>
      </c>
      <c r="J511">
        <v>23.71</v>
      </c>
      <c r="K511">
        <v>78722</v>
      </c>
      <c r="L511">
        <v>50.82</v>
      </c>
      <c r="M511">
        <f t="shared" si="148"/>
        <v>0.8320418776044356</v>
      </c>
      <c r="N511">
        <f t="shared" si="149"/>
        <v>1.6206333333333334E-5</v>
      </c>
      <c r="O511" s="8">
        <f t="shared" si="150"/>
        <v>0.7132407300000001</v>
      </c>
      <c r="P511" s="8">
        <f t="shared" si="154"/>
        <v>1.4440730000000124E-2</v>
      </c>
      <c r="Q511" s="6">
        <f t="shared" si="155"/>
        <v>3.2812383549193647E-4</v>
      </c>
      <c r="R511" s="9">
        <f t="shared" si="156"/>
        <v>1.0287346393125031E-5</v>
      </c>
      <c r="S511">
        <f t="shared" si="157"/>
        <v>10.287346393125031</v>
      </c>
      <c r="T511">
        <f t="shared" si="164"/>
        <v>0.69229368608751463</v>
      </c>
      <c r="U511">
        <f t="shared" si="165"/>
        <v>-8.1612738346618734</v>
      </c>
      <c r="V511">
        <f t="shared" si="166"/>
        <v>66.606390604336525</v>
      </c>
    </row>
    <row r="512" spans="1:22" x14ac:dyDescent="0.35">
      <c r="A512" s="1">
        <v>43495</v>
      </c>
      <c r="B512" s="2">
        <v>0.83239583333333333</v>
      </c>
      <c r="C512" s="3">
        <f t="shared" si="145"/>
        <v>0.83239583333333333</v>
      </c>
      <c r="D512" s="2">
        <v>0.25</v>
      </c>
      <c r="E512" s="3">
        <f t="shared" si="146"/>
        <v>0.25</v>
      </c>
      <c r="F512" s="2">
        <f t="shared" si="147"/>
        <v>0.58239583333333333</v>
      </c>
      <c r="G512">
        <v>255773</v>
      </c>
      <c r="H512">
        <v>827</v>
      </c>
      <c r="I512">
        <v>16.829999999999998</v>
      </c>
      <c r="J512">
        <v>23.7</v>
      </c>
      <c r="K512">
        <v>78714</v>
      </c>
      <c r="L512">
        <v>50.79</v>
      </c>
      <c r="M512">
        <f t="shared" si="148"/>
        <v>0.83892964149188942</v>
      </c>
      <c r="N512">
        <f t="shared" si="149"/>
        <v>1.6306333333333333E-5</v>
      </c>
      <c r="O512" s="8">
        <f t="shared" si="150"/>
        <v>0.71764172999999998</v>
      </c>
      <c r="P512" s="8">
        <f t="shared" si="154"/>
        <v>1.8841730000000001E-2</v>
      </c>
      <c r="Q512" s="6">
        <f t="shared" si="155"/>
        <v>4.281238354919337E-4</v>
      </c>
      <c r="R512" s="9">
        <f t="shared" si="156"/>
        <v>1.3423460788981617E-5</v>
      </c>
      <c r="S512">
        <f t="shared" si="157"/>
        <v>13.423460788981616</v>
      </c>
      <c r="T512">
        <f t="shared" si="164"/>
        <v>0.70380294337371008</v>
      </c>
      <c r="U512">
        <f t="shared" si="165"/>
        <v>-8.1674489111567166</v>
      </c>
      <c r="V512">
        <f t="shared" si="166"/>
        <v>66.707221716355036</v>
      </c>
    </row>
    <row r="513" spans="1:22" x14ac:dyDescent="0.35">
      <c r="A513" s="1">
        <v>43495</v>
      </c>
      <c r="B513" s="2">
        <v>0.83239583333333333</v>
      </c>
      <c r="C513" s="3">
        <f t="shared" si="145"/>
        <v>0.83239583333333333</v>
      </c>
      <c r="D513" s="2">
        <v>0.25</v>
      </c>
      <c r="E513" s="3">
        <f t="shared" si="146"/>
        <v>0.25</v>
      </c>
      <c r="F513" s="2">
        <f t="shared" si="147"/>
        <v>0.58239583333333333</v>
      </c>
      <c r="G513">
        <v>256273</v>
      </c>
      <c r="H513">
        <v>826</v>
      </c>
      <c r="I513">
        <v>16.809999999999999</v>
      </c>
      <c r="J513">
        <v>23.71</v>
      </c>
      <c r="K513">
        <v>78714</v>
      </c>
      <c r="L513">
        <v>50.79</v>
      </c>
      <c r="M513">
        <f t="shared" si="148"/>
        <v>0.83663372019607152</v>
      </c>
      <c r="N513">
        <f t="shared" si="149"/>
        <v>1.6273000000000002E-5</v>
      </c>
      <c r="O513" s="8">
        <f t="shared" si="150"/>
        <v>0.71617473000000009</v>
      </c>
      <c r="P513" s="8">
        <f t="shared" si="154"/>
        <v>1.7374730000000116E-2</v>
      </c>
      <c r="Q513" s="6">
        <f t="shared" si="155"/>
        <v>3.9479050215860295E-4</v>
      </c>
      <c r="R513" s="9">
        <f t="shared" si="156"/>
        <v>1.2378739302109599E-5</v>
      </c>
      <c r="S513">
        <f t="shared" si="157"/>
        <v>12.378739302109599</v>
      </c>
      <c r="T513">
        <f t="shared" si="164"/>
        <v>0.69995598176911844</v>
      </c>
      <c r="U513">
        <f t="shared" si="165"/>
        <v>-8.1654010948342943</v>
      </c>
      <c r="V513">
        <f t="shared" si="166"/>
        <v>66.67377503952109</v>
      </c>
    </row>
    <row r="514" spans="1:22" x14ac:dyDescent="0.35">
      <c r="A514" s="1">
        <v>43495</v>
      </c>
      <c r="B514" s="2">
        <v>0.83240740740740737</v>
      </c>
      <c r="C514" s="3">
        <f t="shared" ref="C514:C577" si="167">B514</f>
        <v>0.83240740740740737</v>
      </c>
      <c r="D514" s="2">
        <v>0.25</v>
      </c>
      <c r="E514" s="3">
        <f t="shared" ref="E514:E577" si="168">D514</f>
        <v>0.25</v>
      </c>
      <c r="F514" s="2">
        <f t="shared" ref="F514:F577" si="169">C514-E514</f>
        <v>0.58240740740740737</v>
      </c>
      <c r="G514">
        <v>256774</v>
      </c>
      <c r="H514">
        <v>821</v>
      </c>
      <c r="I514">
        <v>16.920000000000002</v>
      </c>
      <c r="J514">
        <v>23.72</v>
      </c>
      <c r="K514">
        <v>78712</v>
      </c>
      <c r="L514">
        <v>50.79</v>
      </c>
      <c r="M514">
        <f t="shared" ref="M514:M577" si="170">(I514-9.522)/8.7111</f>
        <v>0.84926128732307071</v>
      </c>
      <c r="N514">
        <f t="shared" ref="N514:N577" si="171">(H514-337.81)/30000000</f>
        <v>1.6106333333333332E-5</v>
      </c>
      <c r="O514" s="8">
        <f t="shared" ref="O514:O577" si="172">N514*44010</f>
        <v>0.70883972999999989</v>
      </c>
      <c r="P514" s="8">
        <f t="shared" si="154"/>
        <v>1.0039729999999913E-2</v>
      </c>
      <c r="Q514" s="6">
        <f t="shared" si="155"/>
        <v>2.2812383549193169E-4</v>
      </c>
      <c r="R514" s="9">
        <f t="shared" si="156"/>
        <v>7.1532935889732178E-6</v>
      </c>
      <c r="S514">
        <f t="shared" si="157"/>
        <v>7.1532935889732174</v>
      </c>
      <c r="T514">
        <f t="shared" si="164"/>
        <v>0.72124473414563928</v>
      </c>
      <c r="U514">
        <f t="shared" si="165"/>
        <v>-8.1765336210563451</v>
      </c>
      <c r="V514">
        <f t="shared" si="166"/>
        <v>66.855702056264789</v>
      </c>
    </row>
    <row r="515" spans="1:22" x14ac:dyDescent="0.35">
      <c r="A515" s="1">
        <v>43495</v>
      </c>
      <c r="B515" s="2">
        <v>0.83240740740740737</v>
      </c>
      <c r="C515" s="3">
        <f t="shared" si="167"/>
        <v>0.83240740740740737</v>
      </c>
      <c r="D515" s="2">
        <v>0.25</v>
      </c>
      <c r="E515" s="3">
        <f t="shared" si="168"/>
        <v>0.25</v>
      </c>
      <c r="F515" s="2">
        <f t="shared" si="169"/>
        <v>0.58240740740740737</v>
      </c>
      <c r="G515">
        <v>257273</v>
      </c>
      <c r="H515">
        <v>816</v>
      </c>
      <c r="I515">
        <v>16.97</v>
      </c>
      <c r="J515">
        <v>23.72</v>
      </c>
      <c r="K515">
        <v>78719</v>
      </c>
      <c r="L515">
        <v>50.75</v>
      </c>
      <c r="M515">
        <f t="shared" si="170"/>
        <v>0.85500109056261531</v>
      </c>
      <c r="N515">
        <f t="shared" si="171"/>
        <v>1.5939666666666666E-5</v>
      </c>
      <c r="O515" s="8">
        <f t="shared" si="172"/>
        <v>0.70150472999999991</v>
      </c>
      <c r="P515" s="8">
        <f t="shared" si="154"/>
        <v>2.704729999999933E-3</v>
      </c>
      <c r="Q515" s="6">
        <f t="shared" si="155"/>
        <v>6.1457168825265472E-5</v>
      </c>
      <c r="R515" s="9">
        <f t="shared" si="156"/>
        <v>1.9269449769677925E-6</v>
      </c>
      <c r="S515">
        <f t="shared" si="157"/>
        <v>1.9269449769677927</v>
      </c>
      <c r="T515">
        <f t="shared" si="164"/>
        <v>0.73102686486326152</v>
      </c>
      <c r="U515">
        <f t="shared" si="165"/>
        <v>-8.181488435156254</v>
      </c>
      <c r="V515">
        <f t="shared" si="166"/>
        <v>66.936753014595524</v>
      </c>
    </row>
    <row r="516" spans="1:22" x14ac:dyDescent="0.35">
      <c r="A516" s="1">
        <v>43495</v>
      </c>
      <c r="B516" s="2">
        <v>0.83241898148148152</v>
      </c>
      <c r="C516" s="3">
        <f t="shared" si="167"/>
        <v>0.83241898148148152</v>
      </c>
      <c r="D516" s="2">
        <v>0.25</v>
      </c>
      <c r="E516" s="3">
        <f t="shared" si="168"/>
        <v>0.25</v>
      </c>
      <c r="F516" s="2">
        <f t="shared" si="169"/>
        <v>0.58241898148148152</v>
      </c>
      <c r="G516">
        <v>257773</v>
      </c>
      <c r="H516">
        <v>815</v>
      </c>
      <c r="I516">
        <v>16.98</v>
      </c>
      <c r="J516">
        <v>23.71</v>
      </c>
      <c r="K516">
        <v>78709</v>
      </c>
      <c r="L516">
        <v>50.75</v>
      </c>
      <c r="M516">
        <f t="shared" si="170"/>
        <v>0.85614905121052454</v>
      </c>
      <c r="N516">
        <f t="shared" si="171"/>
        <v>1.5906333333333334E-5</v>
      </c>
      <c r="O516" s="8">
        <f t="shared" si="172"/>
        <v>0.70003773000000002</v>
      </c>
      <c r="P516" s="8">
        <f t="shared" si="154"/>
        <v>1.237730000000048E-3</v>
      </c>
      <c r="Q516" s="6">
        <f t="shared" si="155"/>
        <v>2.8123835491934742E-5</v>
      </c>
      <c r="R516" s="9">
        <f t="shared" si="156"/>
        <v>8.8188480046226738E-7</v>
      </c>
      <c r="S516">
        <f t="shared" si="157"/>
        <v>0.88188480046226736</v>
      </c>
      <c r="T516">
        <f t="shared" si="164"/>
        <v>0.73299119788868139</v>
      </c>
      <c r="U516">
        <f t="shared" si="165"/>
        <v>-8.1824714910943399</v>
      </c>
      <c r="V516">
        <f t="shared" si="166"/>
        <v>66.952839702571637</v>
      </c>
    </row>
    <row r="517" spans="1:22" x14ac:dyDescent="0.35">
      <c r="A517" s="1">
        <v>43495</v>
      </c>
      <c r="B517" s="2">
        <v>0.83241898148148152</v>
      </c>
      <c r="C517" s="3">
        <f t="shared" si="167"/>
        <v>0.83241898148148152</v>
      </c>
      <c r="D517" s="2">
        <v>0.25</v>
      </c>
      <c r="E517" s="3">
        <f t="shared" si="168"/>
        <v>0.25</v>
      </c>
      <c r="F517" s="2">
        <f t="shared" si="169"/>
        <v>0.58241898148148152</v>
      </c>
      <c r="G517">
        <v>258273</v>
      </c>
      <c r="H517">
        <v>819</v>
      </c>
      <c r="I517">
        <v>17.010000000000002</v>
      </c>
      <c r="J517">
        <v>23.71</v>
      </c>
      <c r="K517">
        <v>78711</v>
      </c>
      <c r="L517">
        <v>50.75</v>
      </c>
      <c r="M517">
        <f t="shared" si="170"/>
        <v>0.85959293315425167</v>
      </c>
      <c r="N517">
        <f t="shared" si="171"/>
        <v>1.6039666666666668E-5</v>
      </c>
      <c r="O517" s="8">
        <f t="shared" si="172"/>
        <v>0.70590573000000012</v>
      </c>
      <c r="P517" s="8">
        <f t="shared" si="154"/>
        <v>7.1057300000001433E-3</v>
      </c>
      <c r="Q517" s="6">
        <f t="shared" si="155"/>
        <v>1.6145716882527025E-4</v>
      </c>
      <c r="R517" s="9">
        <f t="shared" si="156"/>
        <v>5.0627164702890734E-6</v>
      </c>
      <c r="S517">
        <f t="shared" si="157"/>
        <v>5.0627164702890735</v>
      </c>
      <c r="T517">
        <f t="shared" si="164"/>
        <v>0.73890001072872979</v>
      </c>
      <c r="U517">
        <f t="shared" si="165"/>
        <v>-8.1854048451448111</v>
      </c>
      <c r="V517">
        <f t="shared" si="166"/>
        <v>67.000852478920152</v>
      </c>
    </row>
    <row r="518" spans="1:22" x14ac:dyDescent="0.35">
      <c r="A518" s="1">
        <v>43495</v>
      </c>
      <c r="B518" s="2">
        <v>0.83243055555555545</v>
      </c>
      <c r="C518" s="3">
        <f t="shared" si="167"/>
        <v>0.83243055555555545</v>
      </c>
      <c r="D518" s="2">
        <v>0.25</v>
      </c>
      <c r="E518" s="3">
        <f t="shared" si="168"/>
        <v>0.25</v>
      </c>
      <c r="F518" s="2">
        <f t="shared" si="169"/>
        <v>0.58243055555555545</v>
      </c>
      <c r="G518">
        <v>258774</v>
      </c>
      <c r="H518">
        <v>826</v>
      </c>
      <c r="I518">
        <v>17.03</v>
      </c>
      <c r="J518">
        <v>23.72</v>
      </c>
      <c r="K518">
        <v>78718</v>
      </c>
      <c r="L518">
        <v>50.75</v>
      </c>
      <c r="M518">
        <f t="shared" si="170"/>
        <v>0.86188885445006957</v>
      </c>
      <c r="N518">
        <f t="shared" si="171"/>
        <v>1.6273000000000002E-5</v>
      </c>
      <c r="O518" s="8">
        <f t="shared" si="172"/>
        <v>0.71617473000000009</v>
      </c>
      <c r="P518" s="8">
        <f t="shared" si="154"/>
        <v>1.7374730000000116E-2</v>
      </c>
      <c r="Q518" s="6">
        <f t="shared" si="155"/>
        <v>3.9479050215860295E-4</v>
      </c>
      <c r="R518" s="9">
        <f t="shared" si="156"/>
        <v>1.2378527253088297E-5</v>
      </c>
      <c r="S518">
        <f t="shared" si="157"/>
        <v>12.378527253088297</v>
      </c>
      <c r="T518">
        <f t="shared" si="164"/>
        <v>0.74285239742525322</v>
      </c>
      <c r="U518">
        <f t="shared" si="165"/>
        <v>-8.1873472363753006</v>
      </c>
      <c r="V518">
        <f t="shared" si="166"/>
        <v>67.032654768982269</v>
      </c>
    </row>
    <row r="519" spans="1:22" x14ac:dyDescent="0.35">
      <c r="A519" s="1">
        <v>43495</v>
      </c>
      <c r="B519" s="2">
        <v>0.83243055555555545</v>
      </c>
      <c r="C519" s="3">
        <f t="shared" si="167"/>
        <v>0.83243055555555545</v>
      </c>
      <c r="D519" s="2">
        <v>0.25</v>
      </c>
      <c r="E519" s="3">
        <f t="shared" si="168"/>
        <v>0.25</v>
      </c>
      <c r="F519" s="2">
        <f t="shared" si="169"/>
        <v>0.58243055555555545</v>
      </c>
      <c r="G519">
        <v>259273</v>
      </c>
      <c r="H519">
        <v>826</v>
      </c>
      <c r="I519">
        <v>17.02</v>
      </c>
      <c r="J519">
        <v>23.7</v>
      </c>
      <c r="K519">
        <v>78711</v>
      </c>
      <c r="L519">
        <v>50.72</v>
      </c>
      <c r="M519">
        <f t="shared" si="170"/>
        <v>0.86074089380216035</v>
      </c>
      <c r="N519">
        <f t="shared" si="171"/>
        <v>1.6273000000000002E-5</v>
      </c>
      <c r="O519" s="8">
        <f t="shared" si="172"/>
        <v>0.71617473000000009</v>
      </c>
      <c r="P519" s="8">
        <f t="shared" si="154"/>
        <v>1.7374730000000116E-2</v>
      </c>
      <c r="Q519" s="6">
        <f t="shared" si="155"/>
        <v>3.9479050215860295E-4</v>
      </c>
      <c r="R519" s="9">
        <f t="shared" si="156"/>
        <v>1.2378794101763485E-5</v>
      </c>
      <c r="S519">
        <f t="shared" si="157"/>
        <v>12.378794101763484</v>
      </c>
      <c r="T519">
        <f t="shared" si="164"/>
        <v>0.74087488626334186</v>
      </c>
      <c r="U519">
        <f t="shared" si="165"/>
        <v>-8.1863773585737043</v>
      </c>
      <c r="V519">
        <f t="shared" si="166"/>
        <v>67.016774256968176</v>
      </c>
    </row>
    <row r="520" spans="1:22" x14ac:dyDescent="0.35">
      <c r="A520" s="1">
        <v>43495</v>
      </c>
      <c r="B520" s="2">
        <v>0.8324421296296296</v>
      </c>
      <c r="C520" s="3">
        <f t="shared" si="167"/>
        <v>0.8324421296296296</v>
      </c>
      <c r="D520" s="2">
        <v>0.25</v>
      </c>
      <c r="E520" s="3">
        <f t="shared" si="168"/>
        <v>0.25</v>
      </c>
      <c r="F520" s="2">
        <f t="shared" si="169"/>
        <v>0.5824421296296296</v>
      </c>
      <c r="G520">
        <v>259773</v>
      </c>
      <c r="H520">
        <v>821</v>
      </c>
      <c r="I520">
        <v>17</v>
      </c>
      <c r="J520">
        <v>23.72</v>
      </c>
      <c r="K520">
        <v>78710</v>
      </c>
      <c r="L520">
        <v>50.72</v>
      </c>
      <c r="M520">
        <f t="shared" si="170"/>
        <v>0.85844497250634244</v>
      </c>
      <c r="N520">
        <f t="shared" si="171"/>
        <v>1.6106333333333332E-5</v>
      </c>
      <c r="O520" s="8">
        <f t="shared" si="172"/>
        <v>0.70883972999999989</v>
      </c>
      <c r="P520" s="8">
        <f t="shared" ref="P520:P583" si="173">O520-0.6988</f>
        <v>1.0039729999999913E-2</v>
      </c>
      <c r="Q520" s="6">
        <f t="shared" ref="Q520:Q583" si="174">P520/(44010*0.001)</f>
        <v>2.2812383549193169E-4</v>
      </c>
      <c r="R520" s="9">
        <f t="shared" ref="R520:R583" si="175">(Q520*8.314*(J520+273.15))/K520</f>
        <v>7.1534753522457104E-6</v>
      </c>
      <c r="S520">
        <f t="shared" ref="S520:S583" si="176">R520*1000000</f>
        <v>7.1534753522457102</v>
      </c>
      <c r="T520">
        <f t="shared" si="164"/>
        <v>0.73692777082141503</v>
      </c>
      <c r="U520">
        <f t="shared" si="165"/>
        <v>-8.1844296960886194</v>
      </c>
      <c r="V520">
        <f t="shared" si="166"/>
        <v>66.984889450217253</v>
      </c>
    </row>
    <row r="521" spans="1:22" x14ac:dyDescent="0.35">
      <c r="A521" s="1">
        <v>43495</v>
      </c>
      <c r="B521" s="2">
        <v>0.8324421296296296</v>
      </c>
      <c r="C521" s="3">
        <f t="shared" si="167"/>
        <v>0.8324421296296296</v>
      </c>
      <c r="D521" s="2">
        <v>0.25</v>
      </c>
      <c r="E521" s="3">
        <f t="shared" si="168"/>
        <v>0.25</v>
      </c>
      <c r="F521" s="2">
        <f t="shared" si="169"/>
        <v>0.5824421296296296</v>
      </c>
      <c r="G521">
        <v>260273</v>
      </c>
      <c r="H521">
        <v>823</v>
      </c>
      <c r="I521">
        <v>16.95</v>
      </c>
      <c r="J521">
        <v>23.72</v>
      </c>
      <c r="K521">
        <v>78712</v>
      </c>
      <c r="L521">
        <v>50.72</v>
      </c>
      <c r="M521">
        <f t="shared" si="170"/>
        <v>0.8527051692667974</v>
      </c>
      <c r="N521">
        <f t="shared" si="171"/>
        <v>1.6172999999999999E-5</v>
      </c>
      <c r="O521" s="8">
        <f t="shared" si="172"/>
        <v>0.71177372999999999</v>
      </c>
      <c r="P521" s="8">
        <f t="shared" si="173"/>
        <v>1.2973730000000017E-2</v>
      </c>
      <c r="Q521" s="6">
        <f t="shared" si="174"/>
        <v>2.9479050215860069E-4</v>
      </c>
      <c r="R521" s="9">
        <f t="shared" si="175"/>
        <v>9.243764487099794E-6</v>
      </c>
      <c r="S521">
        <f t="shared" si="176"/>
        <v>9.2437644870997939</v>
      </c>
      <c r="T521">
        <f t="shared" si="164"/>
        <v>0.72710610569431766</v>
      </c>
      <c r="U521">
        <f t="shared" si="165"/>
        <v>-8.1795144163981846</v>
      </c>
      <c r="V521">
        <f t="shared" si="166"/>
        <v>66.904456088065729</v>
      </c>
    </row>
    <row r="522" spans="1:22" x14ac:dyDescent="0.35">
      <c r="A522" s="1">
        <v>43495</v>
      </c>
      <c r="B522" s="2">
        <v>0.83245370370370375</v>
      </c>
      <c r="C522" s="3">
        <f t="shared" si="167"/>
        <v>0.83245370370370375</v>
      </c>
      <c r="D522" s="2">
        <v>0.25</v>
      </c>
      <c r="E522" s="3">
        <f t="shared" si="168"/>
        <v>0.25</v>
      </c>
      <c r="F522" s="2">
        <f t="shared" si="169"/>
        <v>0.58245370370370375</v>
      </c>
      <c r="G522">
        <v>260773</v>
      </c>
      <c r="H522">
        <v>827</v>
      </c>
      <c r="I522">
        <v>16.71</v>
      </c>
      <c r="J522">
        <v>23.72</v>
      </c>
      <c r="K522">
        <v>78711</v>
      </c>
      <c r="L522">
        <v>50.72</v>
      </c>
      <c r="M522">
        <f t="shared" si="170"/>
        <v>0.82515411371698189</v>
      </c>
      <c r="N522">
        <f t="shared" si="171"/>
        <v>1.6306333333333333E-5</v>
      </c>
      <c r="O522" s="8">
        <f t="shared" si="172"/>
        <v>0.71764172999999998</v>
      </c>
      <c r="P522" s="8">
        <f t="shared" si="173"/>
        <v>1.8841730000000001E-2</v>
      </c>
      <c r="Q522" s="6">
        <f t="shared" si="174"/>
        <v>4.281238354919337E-4</v>
      </c>
      <c r="R522" s="9">
        <f t="shared" si="175"/>
        <v>1.342487684027982E-5</v>
      </c>
      <c r="S522">
        <f t="shared" si="176"/>
        <v>13.42487684027982</v>
      </c>
      <c r="T522">
        <f t="shared" si="164"/>
        <v>0.68087931138405788</v>
      </c>
      <c r="U522">
        <f t="shared" si="165"/>
        <v>-8.155003875584292</v>
      </c>
      <c r="V522">
        <f t="shared" si="166"/>
        <v>66.504088210794819</v>
      </c>
    </row>
    <row r="523" spans="1:22" x14ac:dyDescent="0.35">
      <c r="A523" s="1">
        <v>43495</v>
      </c>
      <c r="B523" s="2">
        <v>0.83245370370370375</v>
      </c>
      <c r="C523" s="3">
        <f t="shared" si="167"/>
        <v>0.83245370370370375</v>
      </c>
      <c r="D523" s="2">
        <v>0.25</v>
      </c>
      <c r="E523" s="3">
        <f t="shared" si="168"/>
        <v>0.25</v>
      </c>
      <c r="F523" s="2">
        <f t="shared" si="169"/>
        <v>0.58245370370370375</v>
      </c>
      <c r="G523">
        <v>261273</v>
      </c>
      <c r="H523">
        <v>822</v>
      </c>
      <c r="I523">
        <v>16.579999999999998</v>
      </c>
      <c r="J523">
        <v>23.71</v>
      </c>
      <c r="K523">
        <v>78707</v>
      </c>
      <c r="L523">
        <v>50.72</v>
      </c>
      <c r="M523">
        <f t="shared" si="170"/>
        <v>0.81023062529416467</v>
      </c>
      <c r="N523">
        <f t="shared" si="171"/>
        <v>1.6139666666666667E-5</v>
      </c>
      <c r="O523" s="8">
        <f t="shared" si="172"/>
        <v>0.71030673</v>
      </c>
      <c r="P523" s="8">
        <f t="shared" si="173"/>
        <v>1.1506730000000021E-2</v>
      </c>
      <c r="Q523" s="6">
        <f t="shared" si="174"/>
        <v>2.6145716882526745E-4</v>
      </c>
      <c r="R523" s="9">
        <f t="shared" si="175"/>
        <v>8.1987736807770117E-6</v>
      </c>
      <c r="S523">
        <f t="shared" si="176"/>
        <v>8.1987736807770109</v>
      </c>
      <c r="T523">
        <f t="shared" si="164"/>
        <v>0.65647366616457303</v>
      </c>
      <c r="U523">
        <f t="shared" si="165"/>
        <v>-8.1410934642781942</v>
      </c>
      <c r="V523">
        <f t="shared" si="166"/>
        <v>66.277402794113129</v>
      </c>
    </row>
    <row r="524" spans="1:22" x14ac:dyDescent="0.35">
      <c r="A524" s="1">
        <v>43495</v>
      </c>
      <c r="B524" s="2">
        <v>0.83246527777777779</v>
      </c>
      <c r="C524" s="3">
        <f t="shared" si="167"/>
        <v>0.83246527777777779</v>
      </c>
      <c r="D524" s="2">
        <v>0.25</v>
      </c>
      <c r="E524" s="3">
        <f t="shared" si="168"/>
        <v>0.25</v>
      </c>
      <c r="F524" s="2">
        <f t="shared" si="169"/>
        <v>0.58246527777777779</v>
      </c>
      <c r="G524">
        <v>261777</v>
      </c>
      <c r="H524">
        <v>817</v>
      </c>
      <c r="I524">
        <v>16.350000000000001</v>
      </c>
      <c r="J524">
        <v>23.72</v>
      </c>
      <c r="K524">
        <v>78712</v>
      </c>
      <c r="L524">
        <v>50.68</v>
      </c>
      <c r="M524">
        <f t="shared" si="170"/>
        <v>0.78382753039225828</v>
      </c>
      <c r="N524">
        <f t="shared" si="171"/>
        <v>1.5973000000000001E-5</v>
      </c>
      <c r="O524" s="8">
        <f t="shared" si="172"/>
        <v>0.70297173000000002</v>
      </c>
      <c r="P524" s="8">
        <f t="shared" si="173"/>
        <v>4.1717300000000401E-3</v>
      </c>
      <c r="Q524" s="6">
        <f t="shared" si="174"/>
        <v>9.4790502158601233E-5</v>
      </c>
      <c r="R524" s="9">
        <f t="shared" si="175"/>
        <v>2.9723517927203005E-6</v>
      </c>
      <c r="S524">
        <f t="shared" si="176"/>
        <v>2.9723517927203003</v>
      </c>
      <c r="T524">
        <f t="shared" si="164"/>
        <v>0.61438559740082654</v>
      </c>
      <c r="U524">
        <f t="shared" si="165"/>
        <v>-8.1153915868812962</v>
      </c>
      <c r="V524">
        <f t="shared" si="166"/>
        <v>65.859580608423727</v>
      </c>
    </row>
    <row r="525" spans="1:22" x14ac:dyDescent="0.35">
      <c r="A525" s="1">
        <v>43495</v>
      </c>
      <c r="B525" s="2">
        <v>0.83246527777777779</v>
      </c>
      <c r="C525" s="3">
        <f t="shared" si="167"/>
        <v>0.83246527777777779</v>
      </c>
      <c r="D525" s="2">
        <v>0.25</v>
      </c>
      <c r="E525" s="3">
        <f t="shared" si="168"/>
        <v>0.25</v>
      </c>
      <c r="F525" s="2">
        <f t="shared" si="169"/>
        <v>0.58246527777777779</v>
      </c>
      <c r="G525">
        <v>262274</v>
      </c>
      <c r="H525">
        <v>825</v>
      </c>
      <c r="I525">
        <v>16.18</v>
      </c>
      <c r="J525">
        <v>23.72</v>
      </c>
      <c r="K525">
        <v>78707</v>
      </c>
      <c r="L525">
        <v>50.68</v>
      </c>
      <c r="M525">
        <f t="shared" si="170"/>
        <v>0.76431219937780526</v>
      </c>
      <c r="N525">
        <f t="shared" si="171"/>
        <v>1.6239666666666666E-5</v>
      </c>
      <c r="O525" s="8">
        <f t="shared" si="172"/>
        <v>0.71470772999999999</v>
      </c>
      <c r="P525" s="8">
        <f t="shared" si="173"/>
        <v>1.5907730000000009E-2</v>
      </c>
      <c r="Q525" s="6">
        <f t="shared" si="174"/>
        <v>3.6145716882526722E-4</v>
      </c>
      <c r="R525" s="9">
        <f t="shared" si="175"/>
        <v>1.1334955412376687E-5</v>
      </c>
      <c r="S525">
        <f t="shared" si="176"/>
        <v>11.334955412376686</v>
      </c>
      <c r="T525">
        <f t="shared" si="164"/>
        <v>0.58417313811773797</v>
      </c>
      <c r="U525">
        <f t="shared" si="165"/>
        <v>-8.0954984337847762</v>
      </c>
      <c r="V525">
        <f t="shared" si="166"/>
        <v>65.537094891411769</v>
      </c>
    </row>
    <row r="526" spans="1:22" ht="15" hidden="1" customHeight="1" x14ac:dyDescent="0.35">
      <c r="A526" s="1">
        <v>43495</v>
      </c>
      <c r="B526" s="2">
        <v>0.83247685185185183</v>
      </c>
      <c r="C526" s="3">
        <f t="shared" si="167"/>
        <v>0.83247685185185183</v>
      </c>
      <c r="D526" s="2">
        <v>0.25</v>
      </c>
      <c r="E526" s="3">
        <f t="shared" si="168"/>
        <v>0.25</v>
      </c>
      <c r="F526" s="2">
        <f t="shared" si="169"/>
        <v>0.58247685185185183</v>
      </c>
      <c r="G526">
        <v>262773</v>
      </c>
      <c r="H526">
        <v>811</v>
      </c>
      <c r="I526">
        <v>15.99</v>
      </c>
      <c r="J526">
        <v>23.72</v>
      </c>
      <c r="K526">
        <v>78705</v>
      </c>
      <c r="L526">
        <v>50.68</v>
      </c>
      <c r="M526">
        <f t="shared" si="170"/>
        <v>0.74250094706753456</v>
      </c>
      <c r="N526">
        <f t="shared" si="171"/>
        <v>1.5773E-5</v>
      </c>
      <c r="O526" s="8">
        <f t="shared" si="172"/>
        <v>0.69416972999999993</v>
      </c>
      <c r="P526" s="8">
        <f t="shared" si="173"/>
        <v>-4.6302700000000474E-3</v>
      </c>
      <c r="Q526" s="6">
        <f t="shared" si="174"/>
        <v>-1.0520949784140077E-4</v>
      </c>
      <c r="R526" s="9">
        <f t="shared" si="175"/>
        <v>-3.2993543191843547E-6</v>
      </c>
      <c r="S526">
        <f t="shared" si="176"/>
        <v>-3.2993543191843546</v>
      </c>
    </row>
    <row r="527" spans="1:22" x14ac:dyDescent="0.35">
      <c r="A527" s="1">
        <v>43495</v>
      </c>
      <c r="B527" s="2">
        <v>0.83247685185185183</v>
      </c>
      <c r="C527" s="3">
        <f t="shared" si="167"/>
        <v>0.83247685185185183</v>
      </c>
      <c r="D527" s="2">
        <v>0.25</v>
      </c>
      <c r="E527" s="3">
        <f t="shared" si="168"/>
        <v>0.25</v>
      </c>
      <c r="F527" s="2">
        <f t="shared" si="169"/>
        <v>0.58247685185185183</v>
      </c>
      <c r="G527">
        <v>263273</v>
      </c>
      <c r="H527">
        <v>825</v>
      </c>
      <c r="I527">
        <v>15.96</v>
      </c>
      <c r="J527">
        <v>23.72</v>
      </c>
      <c r="K527">
        <v>78707</v>
      </c>
      <c r="L527">
        <v>50.68</v>
      </c>
      <c r="M527">
        <f t="shared" si="170"/>
        <v>0.73905706512380764</v>
      </c>
      <c r="N527">
        <f t="shared" si="171"/>
        <v>1.6239666666666666E-5</v>
      </c>
      <c r="O527" s="8">
        <f t="shared" si="172"/>
        <v>0.71470772999999999</v>
      </c>
      <c r="P527" s="8">
        <f t="shared" si="173"/>
        <v>1.5907730000000009E-2</v>
      </c>
      <c r="Q527" s="6">
        <f t="shared" si="174"/>
        <v>3.6145716882526722E-4</v>
      </c>
      <c r="R527" s="9">
        <f t="shared" si="175"/>
        <v>1.1334955412376687E-5</v>
      </c>
      <c r="S527">
        <f t="shared" si="176"/>
        <v>11.334955412376686</v>
      </c>
      <c r="T527">
        <f t="shared" ref="T527:T532" si="177">M527^2</f>
        <v>0.54620534550941602</v>
      </c>
      <c r="U527">
        <f t="shared" ref="U527:U532" si="178">T527-(2.5675*M527)-6.7173</f>
        <v>-8.0686236691959596</v>
      </c>
      <c r="V527">
        <f t="shared" ref="V527:V532" si="179">U527^2</f>
        <v>65.102687915109271</v>
      </c>
    </row>
    <row r="528" spans="1:22" x14ac:dyDescent="0.35">
      <c r="A528" s="1">
        <v>43495</v>
      </c>
      <c r="B528" s="2">
        <v>0.83248842592592587</v>
      </c>
      <c r="C528" s="3">
        <f t="shared" si="167"/>
        <v>0.83248842592592587</v>
      </c>
      <c r="D528" s="2">
        <v>0.25</v>
      </c>
      <c r="E528" s="3">
        <f t="shared" si="168"/>
        <v>0.25</v>
      </c>
      <c r="F528" s="2">
        <f t="shared" si="169"/>
        <v>0.58248842592592587</v>
      </c>
      <c r="G528">
        <v>263773</v>
      </c>
      <c r="H528">
        <v>815</v>
      </c>
      <c r="I528">
        <v>15.81</v>
      </c>
      <c r="J528">
        <v>23.72</v>
      </c>
      <c r="K528">
        <v>78699</v>
      </c>
      <c r="L528">
        <v>50.68</v>
      </c>
      <c r="M528">
        <f t="shared" si="170"/>
        <v>0.72183765540517275</v>
      </c>
      <c r="N528">
        <f t="shared" si="171"/>
        <v>1.5906333333333334E-5</v>
      </c>
      <c r="O528" s="8">
        <f t="shared" si="172"/>
        <v>0.70003773000000002</v>
      </c>
      <c r="P528" s="8">
        <f t="shared" si="173"/>
        <v>1.237730000000048E-3</v>
      </c>
      <c r="Q528" s="6">
        <f t="shared" si="174"/>
        <v>2.8123835491934742E-5</v>
      </c>
      <c r="R528" s="9">
        <f t="shared" si="175"/>
        <v>8.820265692736555E-7</v>
      </c>
      <c r="S528">
        <f t="shared" si="176"/>
        <v>0.88202656927365553</v>
      </c>
      <c r="T528">
        <f t="shared" si="177"/>
        <v>0.52104960076083695</v>
      </c>
      <c r="U528">
        <f t="shared" si="178"/>
        <v>-8.0495685794919432</v>
      </c>
      <c r="V528">
        <f t="shared" si="179"/>
        <v>64.795554315943946</v>
      </c>
    </row>
    <row r="529" spans="1:22" x14ac:dyDescent="0.35">
      <c r="A529" s="1">
        <v>43495</v>
      </c>
      <c r="B529" s="2">
        <v>0.83248842592592587</v>
      </c>
      <c r="C529" s="3">
        <f t="shared" si="167"/>
        <v>0.83248842592592587</v>
      </c>
      <c r="D529" s="2">
        <v>0.25</v>
      </c>
      <c r="E529" s="3">
        <f t="shared" si="168"/>
        <v>0.25</v>
      </c>
      <c r="F529" s="2">
        <f t="shared" si="169"/>
        <v>0.58248842592592587</v>
      </c>
      <c r="G529">
        <v>264273</v>
      </c>
      <c r="H529">
        <v>827</v>
      </c>
      <c r="I529">
        <v>15.72</v>
      </c>
      <c r="J529">
        <v>23.72</v>
      </c>
      <c r="K529">
        <v>78697</v>
      </c>
      <c r="L529">
        <v>50.68</v>
      </c>
      <c r="M529">
        <f t="shared" si="170"/>
        <v>0.71150600957399179</v>
      </c>
      <c r="N529">
        <f t="shared" si="171"/>
        <v>1.6306333333333333E-5</v>
      </c>
      <c r="O529" s="8">
        <f t="shared" si="172"/>
        <v>0.71764172999999998</v>
      </c>
      <c r="P529" s="8">
        <f t="shared" si="173"/>
        <v>1.8841730000000001E-2</v>
      </c>
      <c r="Q529" s="6">
        <f t="shared" si="174"/>
        <v>4.281238354919337E-4</v>
      </c>
      <c r="R529" s="9">
        <f t="shared" si="175"/>
        <v>1.3427265092382999E-5</v>
      </c>
      <c r="S529">
        <f t="shared" si="176"/>
        <v>13.427265092382999</v>
      </c>
      <c r="T529">
        <f t="shared" si="177"/>
        <v>0.50624080165990526</v>
      </c>
      <c r="U529">
        <f t="shared" si="178"/>
        <v>-8.0378508779213185</v>
      </c>
      <c r="V529">
        <f t="shared" si="179"/>
        <v>64.607046735700507</v>
      </c>
    </row>
    <row r="530" spans="1:22" x14ac:dyDescent="0.35">
      <c r="A530" s="1">
        <v>43495</v>
      </c>
      <c r="B530" s="2">
        <v>0.83250000000000002</v>
      </c>
      <c r="C530" s="3">
        <f t="shared" si="167"/>
        <v>0.83250000000000002</v>
      </c>
      <c r="D530" s="2">
        <v>0.25</v>
      </c>
      <c r="E530" s="3">
        <f t="shared" si="168"/>
        <v>0.25</v>
      </c>
      <c r="F530" s="2">
        <f t="shared" si="169"/>
        <v>0.58250000000000002</v>
      </c>
      <c r="G530">
        <v>264773</v>
      </c>
      <c r="H530">
        <v>817</v>
      </c>
      <c r="I530">
        <v>15.78</v>
      </c>
      <c r="J530">
        <v>23.72</v>
      </c>
      <c r="K530">
        <v>78697</v>
      </c>
      <c r="L530">
        <v>50.68</v>
      </c>
      <c r="M530">
        <f t="shared" si="170"/>
        <v>0.71839377346144562</v>
      </c>
      <c r="N530">
        <f t="shared" si="171"/>
        <v>1.5973000000000001E-5</v>
      </c>
      <c r="O530" s="8">
        <f t="shared" si="172"/>
        <v>0.70297173000000002</v>
      </c>
      <c r="P530" s="8">
        <f t="shared" si="173"/>
        <v>4.1717300000000401E-3</v>
      </c>
      <c r="Q530" s="6">
        <f t="shared" si="174"/>
        <v>9.4790502158601233E-5</v>
      </c>
      <c r="R530" s="9">
        <f t="shared" si="175"/>
        <v>2.9729183362593276E-6</v>
      </c>
      <c r="S530">
        <f t="shared" si="176"/>
        <v>2.9729183362593274</v>
      </c>
      <c r="T530">
        <f t="shared" si="177"/>
        <v>0.51608961374817486</v>
      </c>
      <c r="U530">
        <f t="shared" si="178"/>
        <v>-8.0456863996140875</v>
      </c>
      <c r="V530">
        <f t="shared" si="179"/>
        <v>64.733069640935099</v>
      </c>
    </row>
    <row r="531" spans="1:22" x14ac:dyDescent="0.35">
      <c r="A531" s="1">
        <v>43495</v>
      </c>
      <c r="B531" s="2">
        <v>0.83250000000000002</v>
      </c>
      <c r="C531" s="3">
        <f t="shared" si="167"/>
        <v>0.83250000000000002</v>
      </c>
      <c r="D531" s="2">
        <v>0.25</v>
      </c>
      <c r="E531" s="3">
        <f t="shared" si="168"/>
        <v>0.25</v>
      </c>
      <c r="F531" s="2">
        <f t="shared" si="169"/>
        <v>0.58250000000000002</v>
      </c>
      <c r="G531">
        <v>265273</v>
      </c>
      <c r="H531">
        <v>821</v>
      </c>
      <c r="I531">
        <v>15.65</v>
      </c>
      <c r="J531">
        <v>23.72</v>
      </c>
      <c r="K531">
        <v>78692</v>
      </c>
      <c r="L531">
        <v>50.65</v>
      </c>
      <c r="M531">
        <f t="shared" si="170"/>
        <v>0.70347028503862885</v>
      </c>
      <c r="N531">
        <f t="shared" si="171"/>
        <v>1.6106333333333332E-5</v>
      </c>
      <c r="O531" s="8">
        <f t="shared" si="172"/>
        <v>0.70883972999999989</v>
      </c>
      <c r="P531" s="8">
        <f t="shared" si="173"/>
        <v>1.0039729999999913E-2</v>
      </c>
      <c r="Q531" s="6">
        <f t="shared" si="174"/>
        <v>2.2812383549193169E-4</v>
      </c>
      <c r="R531" s="9">
        <f t="shared" si="175"/>
        <v>7.1551116374632729E-6</v>
      </c>
      <c r="S531">
        <f t="shared" si="176"/>
        <v>7.1551116374632731</v>
      </c>
      <c r="T531">
        <f t="shared" si="177"/>
        <v>0.49487044193232971</v>
      </c>
      <c r="U531">
        <f t="shared" si="178"/>
        <v>-8.0285895149043505</v>
      </c>
      <c r="V531">
        <f t="shared" si="179"/>
        <v>64.458249598832069</v>
      </c>
    </row>
    <row r="532" spans="1:22" x14ac:dyDescent="0.35">
      <c r="A532" s="1">
        <v>43495</v>
      </c>
      <c r="B532" s="2">
        <v>0.83251157407407417</v>
      </c>
      <c r="C532" s="3">
        <f t="shared" si="167"/>
        <v>0.83251157407407417</v>
      </c>
      <c r="D532" s="2">
        <v>0.25</v>
      </c>
      <c r="E532" s="3">
        <f t="shared" si="168"/>
        <v>0.25</v>
      </c>
      <c r="F532" s="2">
        <f t="shared" si="169"/>
        <v>0.58251157407407417</v>
      </c>
      <c r="G532">
        <v>265774</v>
      </c>
      <c r="H532">
        <v>822</v>
      </c>
      <c r="I532">
        <v>15.68</v>
      </c>
      <c r="J532">
        <v>23.72</v>
      </c>
      <c r="K532">
        <v>78687</v>
      </c>
      <c r="L532">
        <v>50.65</v>
      </c>
      <c r="M532">
        <f t="shared" si="170"/>
        <v>0.70691416698235576</v>
      </c>
      <c r="N532">
        <f t="shared" si="171"/>
        <v>1.6139666666666667E-5</v>
      </c>
      <c r="O532" s="8">
        <f t="shared" si="172"/>
        <v>0.71030673</v>
      </c>
      <c r="P532" s="8">
        <f t="shared" si="173"/>
        <v>1.1506730000000021E-2</v>
      </c>
      <c r="Q532" s="6">
        <f t="shared" si="174"/>
        <v>2.6145716882526745E-4</v>
      </c>
      <c r="R532" s="9">
        <f t="shared" si="175"/>
        <v>8.2011338295008395E-6</v>
      </c>
      <c r="S532">
        <f t="shared" si="176"/>
        <v>8.20113382950084</v>
      </c>
      <c r="T532">
        <f t="shared" si="177"/>
        <v>0.49972763948035798</v>
      </c>
      <c r="U532">
        <f t="shared" si="178"/>
        <v>-8.0325744842468403</v>
      </c>
      <c r="V532">
        <f t="shared" si="179"/>
        <v>64.522252844973394</v>
      </c>
    </row>
    <row r="533" spans="1:22" ht="15" hidden="1" customHeight="1" x14ac:dyDescent="0.35">
      <c r="A533" s="1">
        <v>43495</v>
      </c>
      <c r="B533" s="2">
        <v>0.83251157407407417</v>
      </c>
      <c r="C533" s="3">
        <f t="shared" si="167"/>
        <v>0.83251157407407417</v>
      </c>
      <c r="D533" s="2">
        <v>0.25</v>
      </c>
      <c r="E533" s="3">
        <f t="shared" si="168"/>
        <v>0.25</v>
      </c>
      <c r="F533" s="2">
        <f t="shared" si="169"/>
        <v>0.58251157407407417</v>
      </c>
      <c r="G533">
        <v>266273</v>
      </c>
      <c r="H533">
        <v>809</v>
      </c>
      <c r="I533">
        <v>15.58</v>
      </c>
      <c r="J533">
        <v>23.72</v>
      </c>
      <c r="K533">
        <v>78674</v>
      </c>
      <c r="L533">
        <v>50.65</v>
      </c>
      <c r="M533">
        <f t="shared" si="170"/>
        <v>0.69543456050326591</v>
      </c>
      <c r="N533">
        <f t="shared" si="171"/>
        <v>1.5706333333333332E-5</v>
      </c>
      <c r="O533" s="8">
        <f t="shared" si="172"/>
        <v>0.69123572999999994</v>
      </c>
      <c r="P533" s="8">
        <f t="shared" si="173"/>
        <v>-7.5642700000000396E-3</v>
      </c>
      <c r="Q533" s="6">
        <f t="shared" si="174"/>
        <v>-1.7187616450806725E-4</v>
      </c>
      <c r="R533" s="9">
        <f t="shared" si="175"/>
        <v>-5.392134975020178E-6</v>
      </c>
      <c r="S533">
        <f t="shared" si="176"/>
        <v>-5.3921349750201779</v>
      </c>
    </row>
    <row r="534" spans="1:22" x14ac:dyDescent="0.35">
      <c r="A534" s="1">
        <v>43495</v>
      </c>
      <c r="B534" s="2">
        <v>0.8325231481481481</v>
      </c>
      <c r="C534" s="3">
        <f t="shared" si="167"/>
        <v>0.8325231481481481</v>
      </c>
      <c r="D534" s="2">
        <v>0.25</v>
      </c>
      <c r="E534" s="3">
        <f t="shared" si="168"/>
        <v>0.25</v>
      </c>
      <c r="F534" s="2">
        <f t="shared" si="169"/>
        <v>0.5825231481481481</v>
      </c>
      <c r="G534">
        <v>266773</v>
      </c>
      <c r="H534">
        <v>825</v>
      </c>
      <c r="I534">
        <v>15.59</v>
      </c>
      <c r="J534">
        <v>23.72</v>
      </c>
      <c r="K534">
        <v>78676</v>
      </c>
      <c r="L534">
        <v>50.68</v>
      </c>
      <c r="M534">
        <f t="shared" si="170"/>
        <v>0.69658252115117492</v>
      </c>
      <c r="N534">
        <f t="shared" si="171"/>
        <v>1.6239666666666666E-5</v>
      </c>
      <c r="O534" s="8">
        <f t="shared" si="172"/>
        <v>0.71470772999999999</v>
      </c>
      <c r="P534" s="8">
        <f t="shared" si="173"/>
        <v>1.5907730000000009E-2</v>
      </c>
      <c r="Q534" s="6">
        <f t="shared" si="174"/>
        <v>3.6145716882526722E-4</v>
      </c>
      <c r="R534" s="9">
        <f t="shared" si="175"/>
        <v>1.1339421623391275E-5</v>
      </c>
      <c r="S534">
        <f t="shared" si="176"/>
        <v>11.339421623391274</v>
      </c>
      <c r="T534">
        <f>M534^2</f>
        <v>0.48522720877332703</v>
      </c>
      <c r="U534">
        <f>T534-(2.5675*M534)-6.7173</f>
        <v>-8.0205484142823149</v>
      </c>
      <c r="V534">
        <f>U534^2</f>
        <v>64.329196865846555</v>
      </c>
    </row>
    <row r="535" spans="1:22" ht="15" hidden="1" customHeight="1" x14ac:dyDescent="0.35">
      <c r="A535" s="1">
        <v>43495</v>
      </c>
      <c r="B535" s="2">
        <v>0.8325231481481481</v>
      </c>
      <c r="C535" s="3">
        <f t="shared" si="167"/>
        <v>0.8325231481481481</v>
      </c>
      <c r="D535" s="2">
        <v>0.25</v>
      </c>
      <c r="E535" s="3">
        <f t="shared" si="168"/>
        <v>0.25</v>
      </c>
      <c r="F535" s="2">
        <f t="shared" si="169"/>
        <v>0.5825231481481481</v>
      </c>
      <c r="G535">
        <v>267273</v>
      </c>
      <c r="H535">
        <v>813</v>
      </c>
      <c r="I535">
        <v>15.7</v>
      </c>
      <c r="J535">
        <v>23.72</v>
      </c>
      <c r="K535">
        <v>78673</v>
      </c>
      <c r="L535">
        <v>50.65</v>
      </c>
      <c r="M535">
        <f t="shared" si="170"/>
        <v>0.70921008827817367</v>
      </c>
      <c r="N535">
        <f t="shared" si="171"/>
        <v>1.5839666666666667E-5</v>
      </c>
      <c r="O535" s="8">
        <f t="shared" si="172"/>
        <v>0.69710373000000003</v>
      </c>
      <c r="P535" s="8">
        <f t="shared" si="173"/>
        <v>-1.6962699999999442E-3</v>
      </c>
      <c r="Q535" s="6">
        <f t="shared" si="174"/>
        <v>-3.8542831174731748E-5</v>
      </c>
      <c r="R535" s="9">
        <f t="shared" si="175"/>
        <v>-1.2091891291556887E-6</v>
      </c>
      <c r="S535">
        <f t="shared" si="176"/>
        <v>-1.2091891291556887</v>
      </c>
    </row>
    <row r="536" spans="1:22" x14ac:dyDescent="0.35">
      <c r="A536" s="1">
        <v>43495</v>
      </c>
      <c r="B536" s="2">
        <v>0.83253472222222225</v>
      </c>
      <c r="C536" s="3">
        <f t="shared" si="167"/>
        <v>0.83253472222222225</v>
      </c>
      <c r="D536" s="2">
        <v>0.25</v>
      </c>
      <c r="E536" s="3">
        <f t="shared" si="168"/>
        <v>0.25</v>
      </c>
      <c r="F536" s="2">
        <f t="shared" si="169"/>
        <v>0.58253472222222225</v>
      </c>
      <c r="G536">
        <v>267773</v>
      </c>
      <c r="H536">
        <v>825</v>
      </c>
      <c r="I536">
        <v>15.82</v>
      </c>
      <c r="J536">
        <v>23.72</v>
      </c>
      <c r="K536">
        <v>78671</v>
      </c>
      <c r="L536">
        <v>50.65</v>
      </c>
      <c r="M536">
        <f t="shared" si="170"/>
        <v>0.72298561605308165</v>
      </c>
      <c r="N536">
        <f t="shared" si="171"/>
        <v>1.6239666666666666E-5</v>
      </c>
      <c r="O536" s="8">
        <f t="shared" si="172"/>
        <v>0.71470772999999999</v>
      </c>
      <c r="P536" s="8">
        <f t="shared" si="173"/>
        <v>1.5907730000000009E-2</v>
      </c>
      <c r="Q536" s="6">
        <f t="shared" si="174"/>
        <v>3.6145716882526722E-4</v>
      </c>
      <c r="R536" s="9">
        <f t="shared" si="175"/>
        <v>1.1340142309643095E-5</v>
      </c>
      <c r="S536">
        <f t="shared" si="176"/>
        <v>11.340142309643095</v>
      </c>
      <c r="T536">
        <f t="shared" ref="T536:T538" si="180">M536^2</f>
        <v>0.52270820101965398</v>
      </c>
      <c r="U536">
        <f t="shared" ref="U536:U538" si="181">T536-(2.5675*M536)-6.7173</f>
        <v>-8.0508573681966329</v>
      </c>
      <c r="V536">
        <f t="shared" ref="V536:V538" si="182">U536^2</f>
        <v>64.816304363046015</v>
      </c>
    </row>
    <row r="537" spans="1:22" x14ac:dyDescent="0.35">
      <c r="A537" s="1">
        <v>43495</v>
      </c>
      <c r="B537" s="2">
        <v>0.83253472222222225</v>
      </c>
      <c r="C537" s="3">
        <f t="shared" si="167"/>
        <v>0.83253472222222225</v>
      </c>
      <c r="D537" s="2">
        <v>0.25</v>
      </c>
      <c r="E537" s="3">
        <f t="shared" si="168"/>
        <v>0.25</v>
      </c>
      <c r="F537" s="2">
        <f t="shared" si="169"/>
        <v>0.58253472222222225</v>
      </c>
      <c r="G537">
        <v>268273</v>
      </c>
      <c r="H537">
        <v>823</v>
      </c>
      <c r="I537">
        <v>15.97</v>
      </c>
      <c r="J537">
        <v>23.72</v>
      </c>
      <c r="K537">
        <v>78669</v>
      </c>
      <c r="L537">
        <v>50.61</v>
      </c>
      <c r="M537">
        <f t="shared" si="170"/>
        <v>0.74020502577171654</v>
      </c>
      <c r="N537">
        <f t="shared" si="171"/>
        <v>1.6172999999999999E-5</v>
      </c>
      <c r="O537" s="8">
        <f t="shared" si="172"/>
        <v>0.71177372999999999</v>
      </c>
      <c r="P537" s="8">
        <f t="shared" si="173"/>
        <v>1.2973730000000017E-2</v>
      </c>
      <c r="Q537" s="6">
        <f t="shared" si="174"/>
        <v>2.9479050215860069E-4</v>
      </c>
      <c r="R537" s="9">
        <f t="shared" si="175"/>
        <v>9.2488170729079934E-6</v>
      </c>
      <c r="S537">
        <f t="shared" si="176"/>
        <v>9.2488170729079933</v>
      </c>
      <c r="T537">
        <f t="shared" si="180"/>
        <v>0.54790348017770751</v>
      </c>
      <c r="U537">
        <f t="shared" si="181"/>
        <v>-8.0698729234911752</v>
      </c>
      <c r="V537">
        <f t="shared" si="182"/>
        <v>65.122849001296004</v>
      </c>
    </row>
    <row r="538" spans="1:22" x14ac:dyDescent="0.35">
      <c r="A538" s="1">
        <v>43495</v>
      </c>
      <c r="B538" s="2">
        <v>0.83254629629629628</v>
      </c>
      <c r="C538" s="3">
        <f t="shared" si="167"/>
        <v>0.83254629629629628</v>
      </c>
      <c r="D538" s="2">
        <v>0.25</v>
      </c>
      <c r="E538" s="3">
        <f t="shared" si="168"/>
        <v>0.25</v>
      </c>
      <c r="F538" s="2">
        <f t="shared" si="169"/>
        <v>0.58254629629629628</v>
      </c>
      <c r="G538">
        <v>268774</v>
      </c>
      <c r="H538">
        <v>818</v>
      </c>
      <c r="I538">
        <v>16.23</v>
      </c>
      <c r="J538">
        <v>23.73</v>
      </c>
      <c r="K538">
        <v>78657</v>
      </c>
      <c r="L538">
        <v>50.61</v>
      </c>
      <c r="M538">
        <f t="shared" si="170"/>
        <v>0.7700520026173503</v>
      </c>
      <c r="N538">
        <f t="shared" si="171"/>
        <v>1.6006333333333333E-5</v>
      </c>
      <c r="O538" s="8">
        <f t="shared" si="172"/>
        <v>0.70443873000000001</v>
      </c>
      <c r="P538" s="8">
        <f t="shared" si="173"/>
        <v>5.6387300000000362E-3</v>
      </c>
      <c r="Q538" s="6">
        <f t="shared" si="174"/>
        <v>1.2812383549193449E-4</v>
      </c>
      <c r="R538" s="9">
        <f t="shared" si="175"/>
        <v>4.0205319194852281E-6</v>
      </c>
      <c r="S538">
        <f t="shared" si="176"/>
        <v>4.0205319194852285</v>
      </c>
      <c r="T538">
        <f t="shared" si="180"/>
        <v>0.5929800867349917</v>
      </c>
      <c r="U538">
        <f t="shared" si="181"/>
        <v>-8.1014284299850559</v>
      </c>
      <c r="V538">
        <f t="shared" si="182"/>
        <v>65.633142606170125</v>
      </c>
    </row>
    <row r="539" spans="1:22" ht="15" hidden="1" customHeight="1" x14ac:dyDescent="0.35">
      <c r="A539" s="1">
        <v>43495</v>
      </c>
      <c r="B539" s="2">
        <v>0.83254629629629628</v>
      </c>
      <c r="C539" s="3">
        <f t="shared" si="167"/>
        <v>0.83254629629629628</v>
      </c>
      <c r="D539" s="2">
        <v>0.25</v>
      </c>
      <c r="E539" s="3">
        <f t="shared" si="168"/>
        <v>0.25</v>
      </c>
      <c r="F539" s="2">
        <f t="shared" si="169"/>
        <v>0.58254629629629628</v>
      </c>
      <c r="G539">
        <v>269274</v>
      </c>
      <c r="H539">
        <v>814</v>
      </c>
      <c r="I539">
        <v>16.66</v>
      </c>
      <c r="J539">
        <v>23.73</v>
      </c>
      <c r="K539">
        <v>78653</v>
      </c>
      <c r="L539">
        <v>50.64</v>
      </c>
      <c r="M539">
        <f t="shared" si="170"/>
        <v>0.81941431047743685</v>
      </c>
      <c r="N539">
        <f t="shared" si="171"/>
        <v>1.5872999999999999E-5</v>
      </c>
      <c r="O539" s="8">
        <f t="shared" si="172"/>
        <v>0.69857072999999992</v>
      </c>
      <c r="P539" s="8">
        <f t="shared" si="173"/>
        <v>-2.2927000000005915E-4</v>
      </c>
      <c r="Q539" s="6">
        <f t="shared" si="174"/>
        <v>-5.209497841401026E-6</v>
      </c>
      <c r="R539" s="9">
        <f t="shared" si="175"/>
        <v>-1.634825983631369E-7</v>
      </c>
      <c r="S539">
        <f t="shared" si="176"/>
        <v>-0.16348259836313689</v>
      </c>
    </row>
    <row r="540" spans="1:22" x14ac:dyDescent="0.35">
      <c r="A540" s="1">
        <v>43495</v>
      </c>
      <c r="B540" s="2">
        <v>0.83255787037037043</v>
      </c>
      <c r="C540" s="3">
        <f t="shared" si="167"/>
        <v>0.83255787037037043</v>
      </c>
      <c r="D540" s="2">
        <v>0.25</v>
      </c>
      <c r="E540" s="3">
        <f t="shared" si="168"/>
        <v>0.25</v>
      </c>
      <c r="F540" s="2">
        <f t="shared" si="169"/>
        <v>0.58255787037037043</v>
      </c>
      <c r="G540">
        <v>269773</v>
      </c>
      <c r="H540">
        <v>818</v>
      </c>
      <c r="I540">
        <v>16.87</v>
      </c>
      <c r="J540">
        <v>23.72</v>
      </c>
      <c r="K540">
        <v>78650</v>
      </c>
      <c r="L540">
        <v>50.64</v>
      </c>
      <c r="M540">
        <f t="shared" si="170"/>
        <v>0.84352148408352567</v>
      </c>
      <c r="N540">
        <f t="shared" si="171"/>
        <v>1.6006333333333333E-5</v>
      </c>
      <c r="O540" s="8">
        <f t="shared" si="172"/>
        <v>0.70443873000000001</v>
      </c>
      <c r="P540" s="8">
        <f t="shared" si="173"/>
        <v>5.6387300000000362E-3</v>
      </c>
      <c r="Q540" s="6">
        <f t="shared" si="174"/>
        <v>1.2812383549193449E-4</v>
      </c>
      <c r="R540" s="9">
        <f t="shared" si="175"/>
        <v>4.0207543162780271E-6</v>
      </c>
      <c r="S540">
        <f t="shared" si="176"/>
        <v>4.020754316278027</v>
      </c>
      <c r="T540">
        <f t="shared" ref="T540:T558" si="183">M540^2</f>
        <v>0.7115284941104737</v>
      </c>
      <c r="U540">
        <f t="shared" ref="U540:U558" si="184">T540-(2.5675*M540)-6.7173</f>
        <v>-8.1715129162739775</v>
      </c>
      <c r="V540">
        <f t="shared" ref="V540:V558" si="185">U540^2</f>
        <v>66.773623340832444</v>
      </c>
    </row>
    <row r="541" spans="1:22" x14ac:dyDescent="0.35">
      <c r="A541" s="1">
        <v>43495</v>
      </c>
      <c r="B541" s="2">
        <v>0.83255787037037043</v>
      </c>
      <c r="C541" s="3">
        <f t="shared" si="167"/>
        <v>0.83255787037037043</v>
      </c>
      <c r="D541" s="2">
        <v>0.25</v>
      </c>
      <c r="E541" s="3">
        <f t="shared" si="168"/>
        <v>0.25</v>
      </c>
      <c r="F541" s="2">
        <f t="shared" si="169"/>
        <v>0.58255787037037043</v>
      </c>
      <c r="G541">
        <v>270273</v>
      </c>
      <c r="H541">
        <v>822</v>
      </c>
      <c r="I541">
        <v>16.77</v>
      </c>
      <c r="J541">
        <v>23.72</v>
      </c>
      <c r="K541">
        <v>78652</v>
      </c>
      <c r="L541">
        <v>50.61</v>
      </c>
      <c r="M541">
        <f t="shared" si="170"/>
        <v>0.8320418776044356</v>
      </c>
      <c r="N541">
        <f t="shared" si="171"/>
        <v>1.6139666666666667E-5</v>
      </c>
      <c r="O541" s="8">
        <f t="shared" si="172"/>
        <v>0.71030673</v>
      </c>
      <c r="P541" s="8">
        <f t="shared" si="173"/>
        <v>1.1506730000000021E-2</v>
      </c>
      <c r="Q541" s="6">
        <f t="shared" si="174"/>
        <v>2.6145716882526745E-4</v>
      </c>
      <c r="R541" s="9">
        <f t="shared" si="175"/>
        <v>8.2047833194570072E-6</v>
      </c>
      <c r="S541">
        <f t="shared" si="176"/>
        <v>8.2047833194570075</v>
      </c>
      <c r="T541">
        <f t="shared" si="183"/>
        <v>0.69229368608751463</v>
      </c>
      <c r="U541">
        <f t="shared" si="184"/>
        <v>-8.1612738346618734</v>
      </c>
      <c r="V541">
        <f t="shared" si="185"/>
        <v>66.606390604336525</v>
      </c>
    </row>
    <row r="542" spans="1:22" x14ac:dyDescent="0.35">
      <c r="A542" s="1">
        <v>43495</v>
      </c>
      <c r="B542" s="2">
        <v>0.83256944444444436</v>
      </c>
      <c r="C542" s="3">
        <f t="shared" si="167"/>
        <v>0.83256944444444436</v>
      </c>
      <c r="D542" s="2">
        <v>0.25</v>
      </c>
      <c r="E542" s="3">
        <f t="shared" si="168"/>
        <v>0.25</v>
      </c>
      <c r="F542" s="2">
        <f t="shared" si="169"/>
        <v>0.58256944444444436</v>
      </c>
      <c r="G542">
        <v>270775</v>
      </c>
      <c r="H542">
        <v>824</v>
      </c>
      <c r="I542">
        <v>16.68</v>
      </c>
      <c r="J542">
        <v>23.73</v>
      </c>
      <c r="K542">
        <v>78643</v>
      </c>
      <c r="L542">
        <v>50.61</v>
      </c>
      <c r="M542">
        <f t="shared" si="170"/>
        <v>0.82171023177325475</v>
      </c>
      <c r="N542">
        <f t="shared" si="171"/>
        <v>1.6206333333333334E-5</v>
      </c>
      <c r="O542" s="8">
        <f t="shared" si="172"/>
        <v>0.7132407300000001</v>
      </c>
      <c r="P542" s="8">
        <f t="shared" si="173"/>
        <v>1.4440730000000124E-2</v>
      </c>
      <c r="Q542" s="6">
        <f t="shared" si="174"/>
        <v>3.2812383549193647E-4</v>
      </c>
      <c r="R542" s="9">
        <f t="shared" si="175"/>
        <v>1.0298374212465882E-5</v>
      </c>
      <c r="S542">
        <f t="shared" si="176"/>
        <v>10.298374212465882</v>
      </c>
      <c r="T542">
        <f t="shared" si="183"/>
        <v>0.67520770500085603</v>
      </c>
      <c r="U542">
        <f t="shared" si="184"/>
        <v>-8.1518333150769759</v>
      </c>
      <c r="V542">
        <f t="shared" si="185"/>
        <v>66.452386396798886</v>
      </c>
    </row>
    <row r="543" spans="1:22" x14ac:dyDescent="0.35">
      <c r="A543" s="1">
        <v>43495</v>
      </c>
      <c r="B543" s="2">
        <v>0.83256944444444436</v>
      </c>
      <c r="C543" s="3">
        <f t="shared" si="167"/>
        <v>0.83256944444444436</v>
      </c>
      <c r="D543" s="2">
        <v>0.25</v>
      </c>
      <c r="E543" s="3">
        <f t="shared" si="168"/>
        <v>0.25</v>
      </c>
      <c r="F543" s="2">
        <f t="shared" si="169"/>
        <v>0.58256944444444436</v>
      </c>
      <c r="G543">
        <v>271277</v>
      </c>
      <c r="H543">
        <v>825</v>
      </c>
      <c r="I543">
        <v>16.52</v>
      </c>
      <c r="J543">
        <v>23.73</v>
      </c>
      <c r="K543">
        <v>78639</v>
      </c>
      <c r="L543">
        <v>50.61</v>
      </c>
      <c r="M543">
        <f t="shared" si="170"/>
        <v>0.80334286140671085</v>
      </c>
      <c r="N543">
        <f t="shared" si="171"/>
        <v>1.6239666666666666E-5</v>
      </c>
      <c r="O543" s="8">
        <f t="shared" si="172"/>
        <v>0.71470772999999999</v>
      </c>
      <c r="P543" s="8">
        <f t="shared" si="173"/>
        <v>1.5907730000000009E-2</v>
      </c>
      <c r="Q543" s="6">
        <f t="shared" si="174"/>
        <v>3.6145716882526722E-4</v>
      </c>
      <c r="R543" s="9">
        <f t="shared" si="175"/>
        <v>1.1345139017420721E-5</v>
      </c>
      <c r="S543">
        <f t="shared" si="176"/>
        <v>11.345139017420721</v>
      </c>
      <c r="T543">
        <f t="shared" si="183"/>
        <v>0.64535975297312187</v>
      </c>
      <c r="U543">
        <f t="shared" si="184"/>
        <v>-8.134523043688608</v>
      </c>
      <c r="V543">
        <f t="shared" si="185"/>
        <v>66.170465148300977</v>
      </c>
    </row>
    <row r="544" spans="1:22" x14ac:dyDescent="0.35">
      <c r="A544" s="1">
        <v>43495</v>
      </c>
      <c r="B544" s="2">
        <v>0.83258101851851851</v>
      </c>
      <c r="C544" s="3">
        <f t="shared" si="167"/>
        <v>0.83258101851851851</v>
      </c>
      <c r="D544" s="2">
        <v>0.25</v>
      </c>
      <c r="E544" s="3">
        <f t="shared" si="168"/>
        <v>0.25</v>
      </c>
      <c r="F544" s="2">
        <f t="shared" si="169"/>
        <v>0.58258101851851851</v>
      </c>
      <c r="G544">
        <v>271778</v>
      </c>
      <c r="H544">
        <v>822</v>
      </c>
      <c r="I544">
        <v>16.309999999999999</v>
      </c>
      <c r="J544">
        <v>23.73</v>
      </c>
      <c r="K544">
        <v>78643</v>
      </c>
      <c r="L544">
        <v>50.61</v>
      </c>
      <c r="M544">
        <f t="shared" si="170"/>
        <v>0.77923568780062202</v>
      </c>
      <c r="N544">
        <f t="shared" si="171"/>
        <v>1.6139666666666667E-5</v>
      </c>
      <c r="O544" s="8">
        <f t="shared" si="172"/>
        <v>0.71030673</v>
      </c>
      <c r="P544" s="8">
        <f t="shared" si="173"/>
        <v>1.1506730000000021E-2</v>
      </c>
      <c r="Q544" s="6">
        <f t="shared" si="174"/>
        <v>2.6145716882526745E-4</v>
      </c>
      <c r="R544" s="9">
        <f t="shared" si="175"/>
        <v>8.205998692711986E-6</v>
      </c>
      <c r="S544">
        <f t="shared" si="176"/>
        <v>8.2059986927119866</v>
      </c>
      <c r="T544">
        <f t="shared" si="183"/>
        <v>0.60720825714210847</v>
      </c>
      <c r="U544">
        <f t="shared" si="184"/>
        <v>-8.1107793712859877</v>
      </c>
      <c r="V544">
        <f t="shared" si="185"/>
        <v>65.784742009678325</v>
      </c>
    </row>
    <row r="545" spans="1:22" x14ac:dyDescent="0.35">
      <c r="A545" s="1">
        <v>43495</v>
      </c>
      <c r="B545" s="2">
        <v>0.83258101851851851</v>
      </c>
      <c r="C545" s="3">
        <f t="shared" si="167"/>
        <v>0.83258101851851851</v>
      </c>
      <c r="D545" s="2">
        <v>0.25</v>
      </c>
      <c r="E545" s="3">
        <f t="shared" si="168"/>
        <v>0.25</v>
      </c>
      <c r="F545" s="2">
        <f t="shared" si="169"/>
        <v>0.58258101851851851</v>
      </c>
      <c r="G545">
        <v>272280</v>
      </c>
      <c r="H545">
        <v>818</v>
      </c>
      <c r="I545">
        <v>16.100000000000001</v>
      </c>
      <c r="J545">
        <v>23.72</v>
      </c>
      <c r="K545">
        <v>78642</v>
      </c>
      <c r="L545">
        <v>50.64</v>
      </c>
      <c r="M545">
        <f t="shared" si="170"/>
        <v>0.75512851419453353</v>
      </c>
      <c r="N545">
        <f t="shared" si="171"/>
        <v>1.6006333333333333E-5</v>
      </c>
      <c r="O545" s="8">
        <f t="shared" si="172"/>
        <v>0.70443873000000001</v>
      </c>
      <c r="P545" s="8">
        <f t="shared" si="173"/>
        <v>5.6387300000000362E-3</v>
      </c>
      <c r="Q545" s="6">
        <f t="shared" si="174"/>
        <v>1.2812383549193449E-4</v>
      </c>
      <c r="R545" s="9">
        <f t="shared" si="175"/>
        <v>4.0211633347990493E-6</v>
      </c>
      <c r="S545">
        <f t="shared" si="176"/>
        <v>4.0211633347990494</v>
      </c>
      <c r="T545">
        <f t="shared" si="183"/>
        <v>0.5702190729496438</v>
      </c>
      <c r="U545">
        <f t="shared" si="184"/>
        <v>-8.0858733872448205</v>
      </c>
      <c r="V545">
        <f t="shared" si="185"/>
        <v>65.381348434554027</v>
      </c>
    </row>
    <row r="546" spans="1:22" x14ac:dyDescent="0.35">
      <c r="A546" s="1">
        <v>43495</v>
      </c>
      <c r="B546" s="2">
        <v>0.83259259259259266</v>
      </c>
      <c r="C546" s="3">
        <f t="shared" si="167"/>
        <v>0.83259259259259266</v>
      </c>
      <c r="D546" s="2">
        <v>0.25</v>
      </c>
      <c r="E546" s="3">
        <f t="shared" si="168"/>
        <v>0.25</v>
      </c>
      <c r="F546" s="2">
        <f t="shared" si="169"/>
        <v>0.58259259259259266</v>
      </c>
      <c r="G546">
        <v>272782</v>
      </c>
      <c r="H546">
        <v>823</v>
      </c>
      <c r="I546">
        <v>16.04</v>
      </c>
      <c r="J546">
        <v>23.73</v>
      </c>
      <c r="K546">
        <v>78641</v>
      </c>
      <c r="L546">
        <v>50.58</v>
      </c>
      <c r="M546">
        <f t="shared" si="170"/>
        <v>0.74824075030707937</v>
      </c>
      <c r="N546">
        <f t="shared" si="171"/>
        <v>1.6172999999999999E-5</v>
      </c>
      <c r="O546" s="8">
        <f t="shared" si="172"/>
        <v>0.71177372999999999</v>
      </c>
      <c r="P546" s="8">
        <f t="shared" si="173"/>
        <v>1.2973730000000017E-2</v>
      </c>
      <c r="Q546" s="6">
        <f t="shared" si="174"/>
        <v>2.9479050215860069E-4</v>
      </c>
      <c r="R546" s="9">
        <f t="shared" si="175"/>
        <v>9.2524217544404119E-6</v>
      </c>
      <c r="S546">
        <f t="shared" si="176"/>
        <v>9.2524217544404124</v>
      </c>
      <c r="T546">
        <f t="shared" si="183"/>
        <v>0.55986422042010109</v>
      </c>
      <c r="U546">
        <f t="shared" si="184"/>
        <v>-8.0785439059933246</v>
      </c>
      <c r="V546">
        <f t="shared" si="185"/>
        <v>65.262871641061878</v>
      </c>
    </row>
    <row r="547" spans="1:22" x14ac:dyDescent="0.35">
      <c r="A547" s="1">
        <v>43495</v>
      </c>
      <c r="B547" s="2">
        <v>0.83259259259259266</v>
      </c>
      <c r="C547" s="3">
        <f t="shared" si="167"/>
        <v>0.83259259259259266</v>
      </c>
      <c r="D547" s="2">
        <v>0.25</v>
      </c>
      <c r="E547" s="3">
        <f t="shared" si="168"/>
        <v>0.25</v>
      </c>
      <c r="F547" s="2">
        <f t="shared" si="169"/>
        <v>0.58259259259259266</v>
      </c>
      <c r="G547">
        <v>273284</v>
      </c>
      <c r="H547">
        <v>823</v>
      </c>
      <c r="I547">
        <v>16.09</v>
      </c>
      <c r="J547">
        <v>23.73</v>
      </c>
      <c r="K547">
        <v>78642</v>
      </c>
      <c r="L547">
        <v>50.58</v>
      </c>
      <c r="M547">
        <f t="shared" si="170"/>
        <v>0.75398055354662441</v>
      </c>
      <c r="N547">
        <f t="shared" si="171"/>
        <v>1.6172999999999999E-5</v>
      </c>
      <c r="O547" s="8">
        <f t="shared" si="172"/>
        <v>0.71177372999999999</v>
      </c>
      <c r="P547" s="8">
        <f t="shared" si="173"/>
        <v>1.2973730000000017E-2</v>
      </c>
      <c r="Q547" s="6">
        <f t="shared" si="174"/>
        <v>2.9479050215860069E-4</v>
      </c>
      <c r="R547" s="9">
        <f t="shared" si="175"/>
        <v>9.2523041020186205E-6</v>
      </c>
      <c r="S547">
        <f t="shared" si="176"/>
        <v>9.2523041020186199</v>
      </c>
      <c r="T547">
        <f t="shared" si="183"/>
        <v>0.56848667512647411</v>
      </c>
      <c r="U547">
        <f t="shared" si="184"/>
        <v>-8.0846583961044836</v>
      </c>
      <c r="V547">
        <f t="shared" si="185"/>
        <v>65.361701381702716</v>
      </c>
    </row>
    <row r="548" spans="1:22" x14ac:dyDescent="0.35">
      <c r="A548" s="1">
        <v>43495</v>
      </c>
      <c r="B548" s="2">
        <v>0.8326041666666667</v>
      </c>
      <c r="C548" s="3">
        <f t="shared" si="167"/>
        <v>0.8326041666666667</v>
      </c>
      <c r="D548" s="2">
        <v>0.25</v>
      </c>
      <c r="E548" s="3">
        <f t="shared" si="168"/>
        <v>0.25</v>
      </c>
      <c r="F548" s="2">
        <f t="shared" si="169"/>
        <v>0.5826041666666667</v>
      </c>
      <c r="G548">
        <v>273786</v>
      </c>
      <c r="H548">
        <v>823</v>
      </c>
      <c r="I548">
        <v>16.02</v>
      </c>
      <c r="J548">
        <v>23.72</v>
      </c>
      <c r="K548">
        <v>78630</v>
      </c>
      <c r="L548">
        <v>50.58</v>
      </c>
      <c r="M548">
        <f t="shared" si="170"/>
        <v>0.74594482901126136</v>
      </c>
      <c r="N548">
        <f t="shared" si="171"/>
        <v>1.6172999999999999E-5</v>
      </c>
      <c r="O548" s="8">
        <f t="shared" si="172"/>
        <v>0.71177372999999999</v>
      </c>
      <c r="P548" s="8">
        <f t="shared" si="173"/>
        <v>1.2973730000000017E-2</v>
      </c>
      <c r="Q548" s="6">
        <f t="shared" si="174"/>
        <v>2.9479050215860069E-4</v>
      </c>
      <c r="R548" s="9">
        <f t="shared" si="175"/>
        <v>9.2534044297163799E-6</v>
      </c>
      <c r="S548">
        <f t="shared" si="176"/>
        <v>9.2534044297163796</v>
      </c>
      <c r="T548">
        <f t="shared" si="183"/>
        <v>0.5564336879286399</v>
      </c>
      <c r="U548">
        <f t="shared" si="184"/>
        <v>-8.0760796605577738</v>
      </c>
      <c r="V548">
        <f t="shared" si="185"/>
        <v>65.223062683674968</v>
      </c>
    </row>
    <row r="549" spans="1:22" x14ac:dyDescent="0.35">
      <c r="A549" s="1">
        <v>43495</v>
      </c>
      <c r="B549" s="2">
        <v>0.8326041666666667</v>
      </c>
      <c r="C549" s="3">
        <f t="shared" si="167"/>
        <v>0.8326041666666667</v>
      </c>
      <c r="D549" s="2">
        <v>0.25</v>
      </c>
      <c r="E549" s="3">
        <f t="shared" si="168"/>
        <v>0.25</v>
      </c>
      <c r="F549" s="2">
        <f t="shared" si="169"/>
        <v>0.5826041666666667</v>
      </c>
      <c r="G549">
        <v>274288</v>
      </c>
      <c r="H549">
        <v>830</v>
      </c>
      <c r="I549">
        <v>16.11</v>
      </c>
      <c r="J549">
        <v>23.73</v>
      </c>
      <c r="K549">
        <v>78632</v>
      </c>
      <c r="L549">
        <v>50.61</v>
      </c>
      <c r="M549">
        <f t="shared" si="170"/>
        <v>0.75627647484244231</v>
      </c>
      <c r="N549">
        <f t="shared" si="171"/>
        <v>1.6406333333333333E-5</v>
      </c>
      <c r="O549" s="8">
        <f t="shared" si="172"/>
        <v>0.72204272999999997</v>
      </c>
      <c r="P549" s="8">
        <f t="shared" si="173"/>
        <v>2.3242729999999989E-2</v>
      </c>
      <c r="Q549" s="6">
        <f t="shared" si="174"/>
        <v>5.2812383549193348E-4</v>
      </c>
      <c r="R549" s="9">
        <f t="shared" si="175"/>
        <v>1.6577819554264765E-5</v>
      </c>
      <c r="S549">
        <f t="shared" si="176"/>
        <v>16.577819554264764</v>
      </c>
      <c r="T549">
        <f t="shared" si="183"/>
        <v>0.57195410640011124</v>
      </c>
      <c r="U549">
        <f t="shared" si="184"/>
        <v>-8.0870857427578589</v>
      </c>
      <c r="V549">
        <f t="shared" si="185"/>
        <v>65.400955810717434</v>
      </c>
    </row>
    <row r="550" spans="1:22" x14ac:dyDescent="0.35">
      <c r="A550" s="1">
        <v>43495</v>
      </c>
      <c r="B550" s="2">
        <v>0.83261574074074074</v>
      </c>
      <c r="C550" s="3">
        <f t="shared" si="167"/>
        <v>0.83261574074074074</v>
      </c>
      <c r="D550" s="2">
        <v>0.25</v>
      </c>
      <c r="E550" s="3">
        <f t="shared" si="168"/>
        <v>0.25</v>
      </c>
      <c r="F550" s="2">
        <f t="shared" si="169"/>
        <v>0.58261574074074074</v>
      </c>
      <c r="G550">
        <v>274790</v>
      </c>
      <c r="H550">
        <v>828</v>
      </c>
      <c r="I550">
        <v>16.100000000000001</v>
      </c>
      <c r="J550">
        <v>23.73</v>
      </c>
      <c r="K550">
        <v>78630</v>
      </c>
      <c r="L550">
        <v>50.61</v>
      </c>
      <c r="M550">
        <f t="shared" si="170"/>
        <v>0.75512851419453353</v>
      </c>
      <c r="N550">
        <f t="shared" si="171"/>
        <v>1.6339666666666665E-5</v>
      </c>
      <c r="O550" s="8">
        <f t="shared" si="172"/>
        <v>0.71910872999999997</v>
      </c>
      <c r="P550" s="8">
        <f t="shared" si="173"/>
        <v>2.0308729999999997E-2</v>
      </c>
      <c r="Q550" s="6">
        <f t="shared" si="174"/>
        <v>4.6145716882526694E-4</v>
      </c>
      <c r="R550" s="9">
        <f t="shared" si="175"/>
        <v>1.4485519765877495E-5</v>
      </c>
      <c r="S550">
        <f t="shared" si="176"/>
        <v>14.485519765877495</v>
      </c>
      <c r="T550">
        <f t="shared" si="183"/>
        <v>0.5702190729496438</v>
      </c>
      <c r="U550">
        <f t="shared" si="184"/>
        <v>-8.0858733872448205</v>
      </c>
      <c r="V550">
        <f t="shared" si="185"/>
        <v>65.381348434554027</v>
      </c>
    </row>
    <row r="551" spans="1:22" x14ac:dyDescent="0.35">
      <c r="A551" s="1">
        <v>43495</v>
      </c>
      <c r="B551" s="2">
        <v>0.83261574074074074</v>
      </c>
      <c r="C551" s="3">
        <f t="shared" si="167"/>
        <v>0.83261574074074074</v>
      </c>
      <c r="D551" s="2">
        <v>0.25</v>
      </c>
      <c r="E551" s="3">
        <f t="shared" si="168"/>
        <v>0.25</v>
      </c>
      <c r="F551" s="2">
        <f t="shared" si="169"/>
        <v>0.58261574074074074</v>
      </c>
      <c r="G551">
        <v>275292</v>
      </c>
      <c r="H551">
        <v>822</v>
      </c>
      <c r="I551">
        <v>16.23</v>
      </c>
      <c r="J551">
        <v>23.73</v>
      </c>
      <c r="K551">
        <v>78623</v>
      </c>
      <c r="L551">
        <v>50.58</v>
      </c>
      <c r="M551">
        <f t="shared" si="170"/>
        <v>0.7700520026173503</v>
      </c>
      <c r="N551">
        <f t="shared" si="171"/>
        <v>1.6139666666666667E-5</v>
      </c>
      <c r="O551" s="8">
        <f t="shared" si="172"/>
        <v>0.71030673</v>
      </c>
      <c r="P551" s="8">
        <f t="shared" si="173"/>
        <v>1.1506730000000021E-2</v>
      </c>
      <c r="Q551" s="6">
        <f t="shared" si="174"/>
        <v>2.6145716882526745E-4</v>
      </c>
      <c r="R551" s="9">
        <f t="shared" si="175"/>
        <v>8.2080861222663687E-6</v>
      </c>
      <c r="S551">
        <f t="shared" si="176"/>
        <v>8.2080861222663692</v>
      </c>
      <c r="T551">
        <f t="shared" si="183"/>
        <v>0.5929800867349917</v>
      </c>
      <c r="U551">
        <f t="shared" si="184"/>
        <v>-8.1014284299850559</v>
      </c>
      <c r="V551">
        <f t="shared" si="185"/>
        <v>65.633142606170125</v>
      </c>
    </row>
    <row r="552" spans="1:22" x14ac:dyDescent="0.35">
      <c r="A552" s="1">
        <v>43495</v>
      </c>
      <c r="B552" s="2">
        <v>0.83262731481481478</v>
      </c>
      <c r="C552" s="3">
        <f t="shared" si="167"/>
        <v>0.83262731481481478</v>
      </c>
      <c r="D552" s="2">
        <v>0.25</v>
      </c>
      <c r="E552" s="3">
        <f t="shared" si="168"/>
        <v>0.25</v>
      </c>
      <c r="F552" s="2">
        <f t="shared" si="169"/>
        <v>0.58262731481481478</v>
      </c>
      <c r="G552">
        <v>275796</v>
      </c>
      <c r="H552">
        <v>825</v>
      </c>
      <c r="I552">
        <v>16.309999999999999</v>
      </c>
      <c r="J552">
        <v>23.75</v>
      </c>
      <c r="K552">
        <v>78628</v>
      </c>
      <c r="L552">
        <v>50.57</v>
      </c>
      <c r="M552">
        <f t="shared" si="170"/>
        <v>0.77923568780062202</v>
      </c>
      <c r="N552">
        <f t="shared" si="171"/>
        <v>1.6239666666666666E-5</v>
      </c>
      <c r="O552" s="8">
        <f t="shared" si="172"/>
        <v>0.71470772999999999</v>
      </c>
      <c r="P552" s="8">
        <f t="shared" si="173"/>
        <v>1.5907730000000009E-2</v>
      </c>
      <c r="Q552" s="6">
        <f t="shared" si="174"/>
        <v>3.6145716882526722E-4</v>
      </c>
      <c r="R552" s="9">
        <f t="shared" si="175"/>
        <v>1.1347490592269679E-5</v>
      </c>
      <c r="S552">
        <f t="shared" si="176"/>
        <v>11.347490592269679</v>
      </c>
      <c r="T552">
        <f t="shared" si="183"/>
        <v>0.60720825714210847</v>
      </c>
      <c r="U552">
        <f t="shared" si="184"/>
        <v>-8.1107793712859877</v>
      </c>
      <c r="V552">
        <f t="shared" si="185"/>
        <v>65.784742009678325</v>
      </c>
    </row>
    <row r="553" spans="1:22" x14ac:dyDescent="0.35">
      <c r="A553" s="1">
        <v>43495</v>
      </c>
      <c r="B553" s="2">
        <v>0.83262731481481478</v>
      </c>
      <c r="C553" s="3">
        <f t="shared" si="167"/>
        <v>0.83262731481481478</v>
      </c>
      <c r="D553" s="2">
        <v>0.25</v>
      </c>
      <c r="E553" s="3">
        <f t="shared" si="168"/>
        <v>0.25</v>
      </c>
      <c r="F553" s="2">
        <f t="shared" si="169"/>
        <v>0.58262731481481478</v>
      </c>
      <c r="G553">
        <v>276295</v>
      </c>
      <c r="H553">
        <v>820</v>
      </c>
      <c r="I553">
        <v>16.329999999999998</v>
      </c>
      <c r="J553">
        <v>23.73</v>
      </c>
      <c r="K553">
        <v>78631</v>
      </c>
      <c r="L553">
        <v>50.57</v>
      </c>
      <c r="M553">
        <f t="shared" si="170"/>
        <v>0.78153160909643993</v>
      </c>
      <c r="N553">
        <f t="shared" si="171"/>
        <v>1.6073E-5</v>
      </c>
      <c r="O553" s="8">
        <f t="shared" si="172"/>
        <v>0.70737273000000001</v>
      </c>
      <c r="P553" s="8">
        <f t="shared" si="173"/>
        <v>8.5727300000000284E-3</v>
      </c>
      <c r="Q553" s="6">
        <f t="shared" si="174"/>
        <v>1.9479050215860097E-4</v>
      </c>
      <c r="R553" s="9">
        <f t="shared" si="175"/>
        <v>6.1145561825609378E-6</v>
      </c>
      <c r="S553">
        <f t="shared" si="176"/>
        <v>6.1145561825609374</v>
      </c>
      <c r="T553">
        <f t="shared" si="183"/>
        <v>0.61079165601687058</v>
      </c>
      <c r="U553">
        <f t="shared" si="184"/>
        <v>-8.1130907503382392</v>
      </c>
      <c r="V553">
        <f t="shared" si="185"/>
        <v>65.822241523223894</v>
      </c>
    </row>
    <row r="554" spans="1:22" x14ac:dyDescent="0.35">
      <c r="A554" s="1">
        <v>43495</v>
      </c>
      <c r="B554" s="2">
        <v>0.83263888888888893</v>
      </c>
      <c r="C554" s="3">
        <f t="shared" si="167"/>
        <v>0.83263888888888893</v>
      </c>
      <c r="D554" s="2">
        <v>0.25</v>
      </c>
      <c r="E554" s="3">
        <f t="shared" si="168"/>
        <v>0.25</v>
      </c>
      <c r="F554" s="2">
        <f t="shared" si="169"/>
        <v>0.58263888888888893</v>
      </c>
      <c r="G554">
        <v>276797</v>
      </c>
      <c r="H554">
        <v>818</v>
      </c>
      <c r="I554">
        <v>16.34</v>
      </c>
      <c r="J554">
        <v>23.75</v>
      </c>
      <c r="K554">
        <v>78637</v>
      </c>
      <c r="L554">
        <v>50.57</v>
      </c>
      <c r="M554">
        <f t="shared" si="170"/>
        <v>0.78267956974434916</v>
      </c>
      <c r="N554">
        <f t="shared" si="171"/>
        <v>1.6006333333333333E-5</v>
      </c>
      <c r="O554" s="8">
        <f t="shared" si="172"/>
        <v>0.70443873000000001</v>
      </c>
      <c r="P554" s="8">
        <f t="shared" si="173"/>
        <v>5.6387300000000362E-3</v>
      </c>
      <c r="Q554" s="6">
        <f t="shared" si="174"/>
        <v>1.2812383549193449E-4</v>
      </c>
      <c r="R554" s="9">
        <f t="shared" si="175"/>
        <v>4.0218253954539869E-6</v>
      </c>
      <c r="S554">
        <f t="shared" si="176"/>
        <v>4.0218253954539867</v>
      </c>
      <c r="T554">
        <f t="shared" si="183"/>
        <v>0.61258730889519952</v>
      </c>
      <c r="U554">
        <f t="shared" si="184"/>
        <v>-8.1142424864234162</v>
      </c>
      <c r="V554">
        <f t="shared" si="185"/>
        <v>65.840931128478857</v>
      </c>
    </row>
    <row r="555" spans="1:22" x14ac:dyDescent="0.35">
      <c r="A555" s="1">
        <v>43495</v>
      </c>
      <c r="B555" s="2">
        <v>0.83263888888888893</v>
      </c>
      <c r="C555" s="3">
        <f t="shared" si="167"/>
        <v>0.83263888888888893</v>
      </c>
      <c r="D555" s="2">
        <v>0.25</v>
      </c>
      <c r="E555" s="3">
        <f t="shared" si="168"/>
        <v>0.25</v>
      </c>
      <c r="F555" s="2">
        <f t="shared" si="169"/>
        <v>0.58263888888888893</v>
      </c>
      <c r="G555">
        <v>277299</v>
      </c>
      <c r="H555">
        <v>827</v>
      </c>
      <c r="I555">
        <v>16.309999999999999</v>
      </c>
      <c r="J555">
        <v>23.74</v>
      </c>
      <c r="K555">
        <v>78631</v>
      </c>
      <c r="L555">
        <v>50.57</v>
      </c>
      <c r="M555">
        <f t="shared" si="170"/>
        <v>0.77923568780062202</v>
      </c>
      <c r="N555">
        <f t="shared" si="171"/>
        <v>1.6306333333333333E-5</v>
      </c>
      <c r="O555" s="8">
        <f t="shared" si="172"/>
        <v>0.71764172999999998</v>
      </c>
      <c r="P555" s="8">
        <f t="shared" si="173"/>
        <v>1.8841730000000001E-2</v>
      </c>
      <c r="Q555" s="6">
        <f t="shared" si="174"/>
        <v>4.281238354919337E-4</v>
      </c>
      <c r="R555" s="9">
        <f t="shared" si="175"/>
        <v>1.3439440798242809E-5</v>
      </c>
      <c r="S555">
        <f t="shared" si="176"/>
        <v>13.43944079824281</v>
      </c>
      <c r="T555">
        <f t="shared" si="183"/>
        <v>0.60720825714210847</v>
      </c>
      <c r="U555">
        <f t="shared" si="184"/>
        <v>-8.1107793712859877</v>
      </c>
      <c r="V555">
        <f t="shared" si="185"/>
        <v>65.784742009678325</v>
      </c>
    </row>
    <row r="556" spans="1:22" x14ac:dyDescent="0.35">
      <c r="A556" s="1">
        <v>43495</v>
      </c>
      <c r="B556" s="2">
        <v>0.83265046296296286</v>
      </c>
      <c r="C556" s="3">
        <f t="shared" si="167"/>
        <v>0.83265046296296286</v>
      </c>
      <c r="D556" s="2">
        <v>0.25</v>
      </c>
      <c r="E556" s="3">
        <f t="shared" si="168"/>
        <v>0.25</v>
      </c>
      <c r="F556" s="2">
        <f t="shared" si="169"/>
        <v>0.58265046296296286</v>
      </c>
      <c r="G556">
        <v>277803</v>
      </c>
      <c r="H556">
        <v>827</v>
      </c>
      <c r="I556">
        <v>16.54</v>
      </c>
      <c r="J556">
        <v>23.74</v>
      </c>
      <c r="K556">
        <v>78635</v>
      </c>
      <c r="L556">
        <v>50.57</v>
      </c>
      <c r="M556">
        <f t="shared" si="170"/>
        <v>0.80563878270252887</v>
      </c>
      <c r="N556">
        <f t="shared" si="171"/>
        <v>1.6306333333333333E-5</v>
      </c>
      <c r="O556" s="8">
        <f t="shared" si="172"/>
        <v>0.71764172999999998</v>
      </c>
      <c r="P556" s="8">
        <f t="shared" si="173"/>
        <v>1.8841730000000001E-2</v>
      </c>
      <c r="Q556" s="6">
        <f t="shared" si="174"/>
        <v>4.281238354919337E-4</v>
      </c>
      <c r="R556" s="9">
        <f t="shared" si="175"/>
        <v>1.3438757161653593E-5</v>
      </c>
      <c r="S556">
        <f t="shared" si="176"/>
        <v>13.438757161653593</v>
      </c>
      <c r="T556">
        <f t="shared" si="183"/>
        <v>0.64905384819441247</v>
      </c>
      <c r="U556">
        <f t="shared" si="184"/>
        <v>-8.1367237263943295</v>
      </c>
      <c r="V556">
        <f t="shared" si="185"/>
        <v>66.206272999668428</v>
      </c>
    </row>
    <row r="557" spans="1:22" x14ac:dyDescent="0.35">
      <c r="A557" s="1">
        <v>43495</v>
      </c>
      <c r="B557" s="2">
        <v>0.83265046296296286</v>
      </c>
      <c r="C557" s="3">
        <f t="shared" si="167"/>
        <v>0.83265046296296286</v>
      </c>
      <c r="D557" s="2">
        <v>0.25</v>
      </c>
      <c r="E557" s="3">
        <f t="shared" si="168"/>
        <v>0.25</v>
      </c>
      <c r="F557" s="2">
        <f t="shared" si="169"/>
        <v>0.58265046296296286</v>
      </c>
      <c r="G557">
        <v>278297</v>
      </c>
      <c r="H557">
        <v>825</v>
      </c>
      <c r="I557">
        <v>16.760000000000002</v>
      </c>
      <c r="J557">
        <v>23.74</v>
      </c>
      <c r="K557">
        <v>78627</v>
      </c>
      <c r="L557">
        <v>50.57</v>
      </c>
      <c r="M557">
        <f t="shared" si="170"/>
        <v>0.83089391695652692</v>
      </c>
      <c r="N557">
        <f t="shared" si="171"/>
        <v>1.6239666666666666E-5</v>
      </c>
      <c r="O557" s="8">
        <f t="shared" si="172"/>
        <v>0.71470772999999999</v>
      </c>
      <c r="P557" s="8">
        <f t="shared" si="173"/>
        <v>1.5907730000000009E-2</v>
      </c>
      <c r="Q557" s="6">
        <f t="shared" si="174"/>
        <v>3.6145716882526722E-4</v>
      </c>
      <c r="R557" s="9">
        <f t="shared" si="175"/>
        <v>1.1347252708865456E-5</v>
      </c>
      <c r="S557">
        <f t="shared" si="176"/>
        <v>11.347252708865456</v>
      </c>
      <c r="T557">
        <f t="shared" si="183"/>
        <v>0.69038470123535989</v>
      </c>
      <c r="U557">
        <f t="shared" si="184"/>
        <v>-8.1602354305505234</v>
      </c>
      <c r="V557">
        <f t="shared" si="185"/>
        <v>66.589442282012087</v>
      </c>
    </row>
    <row r="558" spans="1:22" x14ac:dyDescent="0.35">
      <c r="A558" s="1">
        <v>43495</v>
      </c>
      <c r="B558" s="2">
        <v>0.83266203703703701</v>
      </c>
      <c r="C558" s="3">
        <f t="shared" si="167"/>
        <v>0.83266203703703701</v>
      </c>
      <c r="D558" s="2">
        <v>0.25</v>
      </c>
      <c r="E558" s="3">
        <f t="shared" si="168"/>
        <v>0.25</v>
      </c>
      <c r="F558" s="2">
        <f t="shared" si="169"/>
        <v>0.58266203703703701</v>
      </c>
      <c r="G558">
        <v>278799</v>
      </c>
      <c r="H558">
        <v>816</v>
      </c>
      <c r="I558">
        <v>16.940000000000001</v>
      </c>
      <c r="J558">
        <v>23.73</v>
      </c>
      <c r="K558">
        <v>78631</v>
      </c>
      <c r="L558">
        <v>50.54</v>
      </c>
      <c r="M558">
        <f t="shared" si="170"/>
        <v>0.85155720861888862</v>
      </c>
      <c r="N558">
        <f t="shared" si="171"/>
        <v>1.5939666666666666E-5</v>
      </c>
      <c r="O558" s="8">
        <f t="shared" si="172"/>
        <v>0.70150472999999991</v>
      </c>
      <c r="P558" s="8">
        <f t="shared" si="173"/>
        <v>2.704729999999933E-3</v>
      </c>
      <c r="Q558" s="6">
        <f t="shared" si="174"/>
        <v>6.1457168825265472E-5</v>
      </c>
      <c r="R558" s="9">
        <f t="shared" si="175"/>
        <v>1.929166501646218E-6</v>
      </c>
      <c r="S558">
        <f t="shared" si="176"/>
        <v>1.9291665016462181</v>
      </c>
      <c r="T558">
        <f t="shared" si="183"/>
        <v>0.72514967955079335</v>
      </c>
      <c r="U558">
        <f t="shared" si="184"/>
        <v>-8.1785234535782028</v>
      </c>
      <c r="V558">
        <f t="shared" si="185"/>
        <v>66.888245880728732</v>
      </c>
    </row>
    <row r="559" spans="1:22" ht="15" hidden="1" customHeight="1" x14ac:dyDescent="0.35">
      <c r="A559" s="1">
        <v>43495</v>
      </c>
      <c r="B559" s="2">
        <v>0.83266203703703701</v>
      </c>
      <c r="C559" s="3">
        <f t="shared" si="167"/>
        <v>0.83266203703703701</v>
      </c>
      <c r="D559" s="2">
        <v>0.25</v>
      </c>
      <c r="E559" s="3">
        <f t="shared" si="168"/>
        <v>0.25</v>
      </c>
      <c r="F559" s="2">
        <f t="shared" si="169"/>
        <v>0.58266203703703701</v>
      </c>
      <c r="G559">
        <v>279301</v>
      </c>
      <c r="H559">
        <v>812</v>
      </c>
      <c r="I559">
        <v>17.03</v>
      </c>
      <c r="J559">
        <v>23.73</v>
      </c>
      <c r="K559">
        <v>78625</v>
      </c>
      <c r="L559">
        <v>50.51</v>
      </c>
      <c r="M559">
        <f t="shared" si="170"/>
        <v>0.86188885445006957</v>
      </c>
      <c r="N559">
        <f t="shared" si="171"/>
        <v>1.5806333333333335E-5</v>
      </c>
      <c r="O559" s="8">
        <f t="shared" si="172"/>
        <v>0.69563673000000004</v>
      </c>
      <c r="P559" s="8">
        <f t="shared" si="173"/>
        <v>-3.1632699999999403E-3</v>
      </c>
      <c r="Q559" s="6">
        <f t="shared" si="174"/>
        <v>-7.1876164508064995E-5</v>
      </c>
      <c r="R559" s="9">
        <f t="shared" si="175"/>
        <v>-2.2563953552820242E-6</v>
      </c>
      <c r="S559">
        <f t="shared" si="176"/>
        <v>-2.2563953552820242</v>
      </c>
    </row>
    <row r="560" spans="1:22" x14ac:dyDescent="0.35">
      <c r="A560" s="1">
        <v>43495</v>
      </c>
      <c r="B560" s="2">
        <v>0.83267361111111116</v>
      </c>
      <c r="C560" s="3">
        <f t="shared" si="167"/>
        <v>0.83267361111111116</v>
      </c>
      <c r="D560" s="2">
        <v>0.25</v>
      </c>
      <c r="E560" s="3">
        <f t="shared" si="168"/>
        <v>0.25</v>
      </c>
      <c r="F560" s="2">
        <f t="shared" si="169"/>
        <v>0.58267361111111116</v>
      </c>
      <c r="G560">
        <v>279795</v>
      </c>
      <c r="H560">
        <v>823</v>
      </c>
      <c r="I560">
        <v>17.16</v>
      </c>
      <c r="J560">
        <v>23.74</v>
      </c>
      <c r="K560">
        <v>78626</v>
      </c>
      <c r="L560">
        <v>50.54</v>
      </c>
      <c r="M560">
        <f t="shared" si="170"/>
        <v>0.87681234287288634</v>
      </c>
      <c r="N560">
        <f t="shared" si="171"/>
        <v>1.6172999999999999E-5</v>
      </c>
      <c r="O560" s="8">
        <f t="shared" si="172"/>
        <v>0.71177372999999999</v>
      </c>
      <c r="P560" s="8">
        <f t="shared" si="173"/>
        <v>1.2973730000000017E-2</v>
      </c>
      <c r="Q560" s="6">
        <f t="shared" si="174"/>
        <v>2.9479050215860069E-4</v>
      </c>
      <c r="R560" s="9">
        <f t="shared" si="175"/>
        <v>9.254498614622362E-6</v>
      </c>
      <c r="S560">
        <f t="shared" si="176"/>
        <v>9.2544986146223618</v>
      </c>
      <c r="T560">
        <f t="shared" ref="T560:T619" si="186">M560^2</f>
        <v>0.76879988461423998</v>
      </c>
      <c r="U560">
        <f t="shared" ref="U560:U619" si="187">T560-(2.5675*M560)-6.7173</f>
        <v>-8.1997158057118948</v>
      </c>
      <c r="V560">
        <f t="shared" ref="V560:V619" si="188">U560^2</f>
        <v>67.235339294441474</v>
      </c>
    </row>
    <row r="561" spans="1:22" x14ac:dyDescent="0.35">
      <c r="A561" s="1">
        <v>43495</v>
      </c>
      <c r="B561" s="2">
        <v>0.83267361111111116</v>
      </c>
      <c r="C561" s="3">
        <f t="shared" si="167"/>
        <v>0.83267361111111116</v>
      </c>
      <c r="D561" s="2">
        <v>0.25</v>
      </c>
      <c r="E561" s="3">
        <f t="shared" si="168"/>
        <v>0.25</v>
      </c>
      <c r="F561" s="2">
        <f t="shared" si="169"/>
        <v>0.58267361111111116</v>
      </c>
      <c r="G561">
        <v>280297</v>
      </c>
      <c r="H561">
        <v>826</v>
      </c>
      <c r="I561">
        <v>17.440000000000001</v>
      </c>
      <c r="J561">
        <v>23.74</v>
      </c>
      <c r="K561">
        <v>78629</v>
      </c>
      <c r="L561">
        <v>50.54</v>
      </c>
      <c r="M561">
        <f t="shared" si="170"/>
        <v>0.90895524101433811</v>
      </c>
      <c r="N561">
        <f t="shared" si="171"/>
        <v>1.6273000000000002E-5</v>
      </c>
      <c r="O561" s="8">
        <f t="shared" si="172"/>
        <v>0.71617473000000009</v>
      </c>
      <c r="P561" s="8">
        <f t="shared" si="173"/>
        <v>1.7374730000000116E-2</v>
      </c>
      <c r="Q561" s="6">
        <f t="shared" si="174"/>
        <v>3.9479050215860295E-4</v>
      </c>
      <c r="R561" s="9">
        <f t="shared" si="175"/>
        <v>1.2393373361905957E-5</v>
      </c>
      <c r="S561">
        <f t="shared" si="176"/>
        <v>12.393373361905956</v>
      </c>
      <c r="T561">
        <f t="shared" si="186"/>
        <v>0.82619963016743347</v>
      </c>
      <c r="U561">
        <f t="shared" si="187"/>
        <v>-8.2248429511368801</v>
      </c>
      <c r="V561">
        <f t="shared" si="188"/>
        <v>67.648041570866027</v>
      </c>
    </row>
    <row r="562" spans="1:22" x14ac:dyDescent="0.35">
      <c r="A562" s="1">
        <v>43495</v>
      </c>
      <c r="B562" s="2">
        <v>0.83268518518518519</v>
      </c>
      <c r="C562" s="3">
        <f t="shared" si="167"/>
        <v>0.83268518518518519</v>
      </c>
      <c r="D562" s="2">
        <v>0.25</v>
      </c>
      <c r="E562" s="3">
        <f t="shared" si="168"/>
        <v>0.25</v>
      </c>
      <c r="F562" s="2">
        <f t="shared" si="169"/>
        <v>0.58268518518518519</v>
      </c>
      <c r="G562">
        <v>280799</v>
      </c>
      <c r="H562">
        <v>818</v>
      </c>
      <c r="I562">
        <v>17.71</v>
      </c>
      <c r="J562">
        <v>23.75</v>
      </c>
      <c r="K562">
        <v>78627</v>
      </c>
      <c r="L562">
        <v>50.54</v>
      </c>
      <c r="M562">
        <f t="shared" si="170"/>
        <v>0.93995017850788076</v>
      </c>
      <c r="N562">
        <f t="shared" si="171"/>
        <v>1.6006333333333333E-5</v>
      </c>
      <c r="O562" s="8">
        <f t="shared" si="172"/>
        <v>0.70443873000000001</v>
      </c>
      <c r="P562" s="8">
        <f t="shared" si="173"/>
        <v>5.6387300000000362E-3</v>
      </c>
      <c r="Q562" s="6">
        <f t="shared" si="174"/>
        <v>1.2812383549193449E-4</v>
      </c>
      <c r="R562" s="9">
        <f t="shared" si="175"/>
        <v>4.0223369023657927E-6</v>
      </c>
      <c r="S562">
        <f t="shared" si="176"/>
        <v>4.0223369023657929</v>
      </c>
      <c r="T562">
        <f t="shared" si="186"/>
        <v>0.88350633807699686</v>
      </c>
      <c r="U562">
        <f t="shared" si="187"/>
        <v>-8.2471157452419863</v>
      </c>
      <c r="V562">
        <f t="shared" si="188"/>
        <v>68.014918115418283</v>
      </c>
    </row>
    <row r="563" spans="1:22" x14ac:dyDescent="0.35">
      <c r="A563" s="1">
        <v>43495</v>
      </c>
      <c r="B563" s="2">
        <v>0.83268518518518519</v>
      </c>
      <c r="C563" s="3">
        <f t="shared" si="167"/>
        <v>0.83268518518518519</v>
      </c>
      <c r="D563" s="2">
        <v>0.25</v>
      </c>
      <c r="E563" s="3">
        <f t="shared" si="168"/>
        <v>0.25</v>
      </c>
      <c r="F563" s="2">
        <f t="shared" si="169"/>
        <v>0.58268518518518519</v>
      </c>
      <c r="G563">
        <v>281300</v>
      </c>
      <c r="H563">
        <v>821</v>
      </c>
      <c r="I563">
        <v>18</v>
      </c>
      <c r="J563">
        <v>23.73</v>
      </c>
      <c r="K563">
        <v>78620</v>
      </c>
      <c r="L563">
        <v>50.54</v>
      </c>
      <c r="M563">
        <f t="shared" si="170"/>
        <v>0.97324103729724143</v>
      </c>
      <c r="N563">
        <f t="shared" si="171"/>
        <v>1.6106333333333332E-5</v>
      </c>
      <c r="O563" s="8">
        <f t="shared" si="172"/>
        <v>0.70883972999999989</v>
      </c>
      <c r="P563" s="8">
        <f t="shared" si="173"/>
        <v>1.0039729999999913E-2</v>
      </c>
      <c r="Q563" s="6">
        <f t="shared" si="174"/>
        <v>2.2812383549193169E-4</v>
      </c>
      <c r="R563" s="9">
        <f t="shared" si="175"/>
        <v>7.16190550993313E-6</v>
      </c>
      <c r="S563">
        <f t="shared" si="176"/>
        <v>7.1619055099331304</v>
      </c>
      <c r="T563">
        <f t="shared" si="186"/>
        <v>0.94719811667941045</v>
      </c>
      <c r="U563">
        <f t="shared" si="187"/>
        <v>-8.2688982465812568</v>
      </c>
      <c r="V563">
        <f t="shared" si="188"/>
        <v>68.374678212314578</v>
      </c>
    </row>
    <row r="564" spans="1:22" x14ac:dyDescent="0.35">
      <c r="A564" s="1">
        <v>43495</v>
      </c>
      <c r="B564" s="2">
        <v>0.83269675925925923</v>
      </c>
      <c r="C564" s="3">
        <f t="shared" si="167"/>
        <v>0.83269675925925923</v>
      </c>
      <c r="D564" s="2">
        <v>0.25</v>
      </c>
      <c r="E564" s="3">
        <f t="shared" si="168"/>
        <v>0.25</v>
      </c>
      <c r="F564" s="2">
        <f t="shared" si="169"/>
        <v>0.58269675925925923</v>
      </c>
      <c r="G564">
        <v>281776</v>
      </c>
      <c r="H564">
        <v>820</v>
      </c>
      <c r="I564">
        <v>18.100000000000001</v>
      </c>
      <c r="J564">
        <v>23.74</v>
      </c>
      <c r="K564">
        <v>78622</v>
      </c>
      <c r="L564">
        <v>50.5</v>
      </c>
      <c r="M564">
        <f t="shared" si="170"/>
        <v>0.98472064377633151</v>
      </c>
      <c r="N564">
        <f t="shared" si="171"/>
        <v>1.6073E-5</v>
      </c>
      <c r="O564" s="8">
        <f t="shared" si="172"/>
        <v>0.70737273000000001</v>
      </c>
      <c r="P564" s="8">
        <f t="shared" si="173"/>
        <v>8.5727300000000284E-3</v>
      </c>
      <c r="Q564" s="6">
        <f t="shared" si="174"/>
        <v>1.9479050215860097E-4</v>
      </c>
      <c r="R564" s="9">
        <f t="shared" si="175"/>
        <v>6.1154621107743195E-6</v>
      </c>
      <c r="S564">
        <f t="shared" si="176"/>
        <v>6.1154621107743194</v>
      </c>
      <c r="T564">
        <f t="shared" si="186"/>
        <v>0.96967474627927275</v>
      </c>
      <c r="U564">
        <f t="shared" si="187"/>
        <v>-8.2758955066164575</v>
      </c>
      <c r="V564">
        <f t="shared" si="188"/>
        <v>68.490446436434468</v>
      </c>
    </row>
    <row r="565" spans="1:22" x14ac:dyDescent="0.35">
      <c r="A565" s="1">
        <v>43495</v>
      </c>
      <c r="B565" s="2">
        <v>0.83269675925925923</v>
      </c>
      <c r="C565" s="3">
        <f t="shared" si="167"/>
        <v>0.83269675925925923</v>
      </c>
      <c r="D565" s="2">
        <v>0.25</v>
      </c>
      <c r="E565" s="3">
        <f t="shared" si="168"/>
        <v>0.25</v>
      </c>
      <c r="F565" s="2">
        <f t="shared" si="169"/>
        <v>0.58269675925925923</v>
      </c>
      <c r="G565">
        <v>282277</v>
      </c>
      <c r="H565">
        <v>822</v>
      </c>
      <c r="I565">
        <v>18.239999999999998</v>
      </c>
      <c r="J565">
        <v>23.75</v>
      </c>
      <c r="K565">
        <v>78623</v>
      </c>
      <c r="L565">
        <v>50.5</v>
      </c>
      <c r="M565">
        <f t="shared" si="170"/>
        <v>1.0007920928470571</v>
      </c>
      <c r="N565">
        <f t="shared" si="171"/>
        <v>1.6139666666666667E-5</v>
      </c>
      <c r="O565" s="8">
        <f t="shared" si="172"/>
        <v>0.71030673</v>
      </c>
      <c r="P565" s="8">
        <f t="shared" si="173"/>
        <v>1.1506730000000021E-2</v>
      </c>
      <c r="Q565" s="6">
        <f t="shared" si="174"/>
        <v>2.6145716882526745E-4</v>
      </c>
      <c r="R565" s="9">
        <f t="shared" si="175"/>
        <v>8.2086390787553359E-6</v>
      </c>
      <c r="S565">
        <f t="shared" si="176"/>
        <v>8.2086390787553363</v>
      </c>
      <c r="T565">
        <f t="shared" si="186"/>
        <v>1.0015848131051925</v>
      </c>
      <c r="U565">
        <f t="shared" si="187"/>
        <v>-8.2852488852796267</v>
      </c>
      <c r="V565">
        <f t="shared" si="188"/>
        <v>68.645349091027299</v>
      </c>
    </row>
    <row r="566" spans="1:22" x14ac:dyDescent="0.35">
      <c r="A566" s="1">
        <v>43495</v>
      </c>
      <c r="B566" s="2">
        <v>0.83270833333333327</v>
      </c>
      <c r="C566" s="3">
        <f t="shared" si="167"/>
        <v>0.83270833333333327</v>
      </c>
      <c r="D566" s="2">
        <v>0.25</v>
      </c>
      <c r="E566" s="3">
        <f t="shared" si="168"/>
        <v>0.25</v>
      </c>
      <c r="F566" s="2">
        <f t="shared" si="169"/>
        <v>0.58270833333333327</v>
      </c>
      <c r="G566">
        <v>282779</v>
      </c>
      <c r="H566">
        <v>822</v>
      </c>
      <c r="I566">
        <v>18.21</v>
      </c>
      <c r="J566">
        <v>23.75</v>
      </c>
      <c r="K566">
        <v>78621</v>
      </c>
      <c r="L566">
        <v>50.5</v>
      </c>
      <c r="M566">
        <f t="shared" si="170"/>
        <v>0.99734821090333026</v>
      </c>
      <c r="N566">
        <f t="shared" si="171"/>
        <v>1.6139666666666667E-5</v>
      </c>
      <c r="O566" s="8">
        <f t="shared" si="172"/>
        <v>0.71030673</v>
      </c>
      <c r="P566" s="8">
        <f t="shared" si="173"/>
        <v>1.1506730000000021E-2</v>
      </c>
      <c r="Q566" s="6">
        <f t="shared" si="174"/>
        <v>2.6145716882526745E-4</v>
      </c>
      <c r="R566" s="9">
        <f t="shared" si="175"/>
        <v>8.2088478941883322E-6</v>
      </c>
      <c r="S566">
        <f t="shared" si="176"/>
        <v>8.2088478941883327</v>
      </c>
      <c r="T566">
        <f t="shared" si="186"/>
        <v>0.9947034537920737</v>
      </c>
      <c r="U566">
        <f t="shared" si="187"/>
        <v>-8.2832880777022275</v>
      </c>
      <c r="V566">
        <f t="shared" si="188"/>
        <v>68.61286137820386</v>
      </c>
    </row>
    <row r="567" spans="1:22" x14ac:dyDescent="0.35">
      <c r="A567" s="1">
        <v>43495</v>
      </c>
      <c r="B567" s="2">
        <v>0.83270833333333327</v>
      </c>
      <c r="C567" s="3">
        <f t="shared" si="167"/>
        <v>0.83270833333333327</v>
      </c>
      <c r="D567" s="2">
        <v>0.25</v>
      </c>
      <c r="E567" s="3">
        <f t="shared" si="168"/>
        <v>0.25</v>
      </c>
      <c r="F567" s="2">
        <f t="shared" si="169"/>
        <v>0.58270833333333327</v>
      </c>
      <c r="G567">
        <v>283281</v>
      </c>
      <c r="H567">
        <v>819</v>
      </c>
      <c r="I567">
        <v>18.2</v>
      </c>
      <c r="J567">
        <v>23.75</v>
      </c>
      <c r="K567">
        <v>78620</v>
      </c>
      <c r="L567">
        <v>50.5</v>
      </c>
      <c r="M567">
        <f t="shared" si="170"/>
        <v>0.99620025025542114</v>
      </c>
      <c r="N567">
        <f t="shared" si="171"/>
        <v>1.6039666666666668E-5</v>
      </c>
      <c r="O567" s="8">
        <f t="shared" si="172"/>
        <v>0.70590573000000012</v>
      </c>
      <c r="P567" s="8">
        <f t="shared" si="173"/>
        <v>7.1057300000001433E-3</v>
      </c>
      <c r="Q567" s="6">
        <f t="shared" si="174"/>
        <v>1.6145716882527025E-4</v>
      </c>
      <c r="R567" s="9">
        <f t="shared" si="175"/>
        <v>5.0692593524419715E-6</v>
      </c>
      <c r="S567">
        <f t="shared" si="176"/>
        <v>5.0692593524419713</v>
      </c>
      <c r="T567">
        <f t="shared" si="186"/>
        <v>0.99241493860896368</v>
      </c>
      <c r="U567">
        <f t="shared" si="187"/>
        <v>-8.2826292039218306</v>
      </c>
      <c r="V567">
        <f t="shared" si="188"/>
        <v>68.601946529658775</v>
      </c>
    </row>
    <row r="568" spans="1:22" x14ac:dyDescent="0.35">
      <c r="A568" s="1">
        <v>43495</v>
      </c>
      <c r="B568" s="2">
        <v>0.83271990740740742</v>
      </c>
      <c r="C568" s="3">
        <f t="shared" si="167"/>
        <v>0.83271990740740742</v>
      </c>
      <c r="D568" s="2">
        <v>0.25</v>
      </c>
      <c r="E568" s="3">
        <f t="shared" si="168"/>
        <v>0.25</v>
      </c>
      <c r="F568" s="2">
        <f t="shared" si="169"/>
        <v>0.58271990740740742</v>
      </c>
      <c r="G568">
        <v>283783</v>
      </c>
      <c r="H568">
        <v>828</v>
      </c>
      <c r="I568">
        <v>18.14</v>
      </c>
      <c r="J568">
        <v>23.75</v>
      </c>
      <c r="K568">
        <v>78613</v>
      </c>
      <c r="L568">
        <v>50.5</v>
      </c>
      <c r="M568">
        <f t="shared" si="170"/>
        <v>0.98931248636796731</v>
      </c>
      <c r="N568">
        <f t="shared" si="171"/>
        <v>1.6339666666666665E-5</v>
      </c>
      <c r="O568" s="8">
        <f t="shared" si="172"/>
        <v>0.71910872999999997</v>
      </c>
      <c r="P568" s="8">
        <f t="shared" si="173"/>
        <v>2.0308729999999997E-2</v>
      </c>
      <c r="Q568" s="6">
        <f t="shared" si="174"/>
        <v>4.6145716882526694E-4</v>
      </c>
      <c r="R568" s="9">
        <f t="shared" si="175"/>
        <v>1.4489628309426935E-5</v>
      </c>
      <c r="S568">
        <f t="shared" si="176"/>
        <v>14.489628309426935</v>
      </c>
      <c r="T568">
        <f t="shared" si="186"/>
        <v>0.97873919568356949</v>
      </c>
      <c r="U568">
        <f t="shared" si="187"/>
        <v>-8.2786206130661864</v>
      </c>
      <c r="V568">
        <f t="shared" si="188"/>
        <v>68.535559255084365</v>
      </c>
    </row>
    <row r="569" spans="1:22" x14ac:dyDescent="0.35">
      <c r="A569" s="1">
        <v>43495</v>
      </c>
      <c r="B569" s="2">
        <v>0.83271990740740742</v>
      </c>
      <c r="C569" s="3">
        <f t="shared" si="167"/>
        <v>0.83271990740740742</v>
      </c>
      <c r="D569" s="2">
        <v>0.25</v>
      </c>
      <c r="E569" s="3">
        <f t="shared" si="168"/>
        <v>0.25</v>
      </c>
      <c r="F569" s="2">
        <f t="shared" si="169"/>
        <v>0.58271990740740742</v>
      </c>
      <c r="G569">
        <v>284284</v>
      </c>
      <c r="H569">
        <v>819</v>
      </c>
      <c r="I569">
        <v>18.07</v>
      </c>
      <c r="J569">
        <v>23.74</v>
      </c>
      <c r="K569">
        <v>78617</v>
      </c>
      <c r="L569">
        <v>50.5</v>
      </c>
      <c r="M569">
        <f t="shared" si="170"/>
        <v>0.98127676183260437</v>
      </c>
      <c r="N569">
        <f t="shared" si="171"/>
        <v>1.6039666666666668E-5</v>
      </c>
      <c r="O569" s="8">
        <f t="shared" si="172"/>
        <v>0.70590573000000012</v>
      </c>
      <c r="P569" s="8">
        <f t="shared" si="173"/>
        <v>7.1057300000001433E-3</v>
      </c>
      <c r="Q569" s="6">
        <f t="shared" si="174"/>
        <v>1.6145716882527025E-4</v>
      </c>
      <c r="R569" s="9">
        <f t="shared" si="175"/>
        <v>5.069282047648367E-6</v>
      </c>
      <c r="S569">
        <f t="shared" si="176"/>
        <v>5.0692820476483673</v>
      </c>
      <c r="T569">
        <f t="shared" si="186"/>
        <v>0.96290408331268174</v>
      </c>
      <c r="U569">
        <f t="shared" si="187"/>
        <v>-8.27382400269253</v>
      </c>
      <c r="V569">
        <f t="shared" si="188"/>
        <v>68.456163627531041</v>
      </c>
    </row>
    <row r="570" spans="1:22" x14ac:dyDescent="0.35">
      <c r="A570" s="1">
        <v>43495</v>
      </c>
      <c r="B570" s="2">
        <v>0.83273148148148157</v>
      </c>
      <c r="C570" s="3">
        <f t="shared" si="167"/>
        <v>0.83273148148148157</v>
      </c>
      <c r="D570" s="2">
        <v>0.25</v>
      </c>
      <c r="E570" s="3">
        <f t="shared" si="168"/>
        <v>0.25</v>
      </c>
      <c r="F570" s="2">
        <f t="shared" si="169"/>
        <v>0.58273148148148157</v>
      </c>
      <c r="G570">
        <v>284786</v>
      </c>
      <c r="H570">
        <v>819</v>
      </c>
      <c r="I570">
        <v>18.02</v>
      </c>
      <c r="J570">
        <v>23.75</v>
      </c>
      <c r="K570">
        <v>78618</v>
      </c>
      <c r="L570">
        <v>50.5</v>
      </c>
      <c r="M570">
        <f t="shared" si="170"/>
        <v>0.97553695859305933</v>
      </c>
      <c r="N570">
        <f t="shared" si="171"/>
        <v>1.6039666666666668E-5</v>
      </c>
      <c r="O570" s="8">
        <f t="shared" si="172"/>
        <v>0.70590573000000012</v>
      </c>
      <c r="P570" s="8">
        <f t="shared" si="173"/>
        <v>7.1057300000001433E-3</v>
      </c>
      <c r="Q570" s="6">
        <f t="shared" si="174"/>
        <v>1.6145716882527025E-4</v>
      </c>
      <c r="R570" s="9">
        <f t="shared" si="175"/>
        <v>5.0693883116969114E-6</v>
      </c>
      <c r="S570">
        <f t="shared" si="176"/>
        <v>5.069388311696911</v>
      </c>
      <c r="T570">
        <f t="shared" si="186"/>
        <v>0.95167235758099633</v>
      </c>
      <c r="U570">
        <f t="shared" si="187"/>
        <v>-8.2703187836066832</v>
      </c>
      <c r="V570">
        <f t="shared" si="188"/>
        <v>68.398172782477531</v>
      </c>
    </row>
    <row r="571" spans="1:22" x14ac:dyDescent="0.35">
      <c r="A571" s="1">
        <v>43495</v>
      </c>
      <c r="B571" s="2">
        <v>0.83273148148148157</v>
      </c>
      <c r="C571" s="3">
        <f t="shared" si="167"/>
        <v>0.83273148148148157</v>
      </c>
      <c r="D571" s="2">
        <v>0.25</v>
      </c>
      <c r="E571" s="3">
        <f t="shared" si="168"/>
        <v>0.25</v>
      </c>
      <c r="F571" s="2">
        <f t="shared" si="169"/>
        <v>0.58273148148148157</v>
      </c>
      <c r="G571">
        <v>285291</v>
      </c>
      <c r="H571">
        <v>821</v>
      </c>
      <c r="I571">
        <v>17.96</v>
      </c>
      <c r="J571">
        <v>23.75</v>
      </c>
      <c r="K571">
        <v>78616</v>
      </c>
      <c r="L571">
        <v>50.47</v>
      </c>
      <c r="M571">
        <f t="shared" si="170"/>
        <v>0.96864919470560551</v>
      </c>
      <c r="N571">
        <f t="shared" si="171"/>
        <v>1.6106333333333332E-5</v>
      </c>
      <c r="O571" s="8">
        <f t="shared" si="172"/>
        <v>0.70883972999999989</v>
      </c>
      <c r="P571" s="8">
        <f t="shared" si="173"/>
        <v>1.0039729999999913E-2</v>
      </c>
      <c r="Q571" s="6">
        <f t="shared" si="174"/>
        <v>2.2812383549193169E-4</v>
      </c>
      <c r="R571" s="9">
        <f t="shared" si="175"/>
        <v>7.1627524120065671E-6</v>
      </c>
      <c r="S571">
        <f t="shared" si="176"/>
        <v>7.1627524120065669</v>
      </c>
      <c r="T571">
        <f t="shared" si="186"/>
        <v>0.93828126240381804</v>
      </c>
      <c r="U571">
        <f t="shared" si="187"/>
        <v>-8.2660255450028242</v>
      </c>
      <c r="V571">
        <f t="shared" si="188"/>
        <v>68.327178310639241</v>
      </c>
    </row>
    <row r="572" spans="1:22" x14ac:dyDescent="0.35">
      <c r="A572" s="1">
        <v>43495</v>
      </c>
      <c r="B572" s="2">
        <v>0.8327430555555555</v>
      </c>
      <c r="C572" s="3">
        <f t="shared" si="167"/>
        <v>0.8327430555555555</v>
      </c>
      <c r="D572" s="2">
        <v>0.25</v>
      </c>
      <c r="E572" s="3">
        <f t="shared" si="168"/>
        <v>0.25</v>
      </c>
      <c r="F572" s="2">
        <f t="shared" si="169"/>
        <v>0.5827430555555555</v>
      </c>
      <c r="G572">
        <v>285790</v>
      </c>
      <c r="H572">
        <v>828</v>
      </c>
      <c r="I572">
        <v>17.899999999999999</v>
      </c>
      <c r="J572">
        <v>23.75</v>
      </c>
      <c r="K572">
        <v>78613</v>
      </c>
      <c r="L572">
        <v>50.47</v>
      </c>
      <c r="M572">
        <f t="shared" si="170"/>
        <v>0.96176143081815135</v>
      </c>
      <c r="N572">
        <f t="shared" si="171"/>
        <v>1.6339666666666665E-5</v>
      </c>
      <c r="O572" s="8">
        <f t="shared" si="172"/>
        <v>0.71910872999999997</v>
      </c>
      <c r="P572" s="8">
        <f t="shared" si="173"/>
        <v>2.0308729999999997E-2</v>
      </c>
      <c r="Q572" s="6">
        <f t="shared" si="174"/>
        <v>4.6145716882526694E-4</v>
      </c>
      <c r="R572" s="9">
        <f t="shared" si="175"/>
        <v>1.4489628309426935E-5</v>
      </c>
      <c r="S572">
        <f t="shared" si="176"/>
        <v>14.489628309426935</v>
      </c>
      <c r="T572">
        <f t="shared" si="186"/>
        <v>0.92498504980937768</v>
      </c>
      <c r="U572">
        <f t="shared" si="187"/>
        <v>-8.2616374238162251</v>
      </c>
      <c r="V572">
        <f t="shared" si="188"/>
        <v>68.254652922600798</v>
      </c>
    </row>
    <row r="573" spans="1:22" x14ac:dyDescent="0.35">
      <c r="A573" s="1">
        <v>43495</v>
      </c>
      <c r="B573" s="2">
        <v>0.8327430555555555</v>
      </c>
      <c r="C573" s="3">
        <f t="shared" si="167"/>
        <v>0.8327430555555555</v>
      </c>
      <c r="D573" s="2">
        <v>0.25</v>
      </c>
      <c r="E573" s="3">
        <f t="shared" si="168"/>
        <v>0.25</v>
      </c>
      <c r="F573" s="2">
        <f t="shared" si="169"/>
        <v>0.5827430555555555</v>
      </c>
      <c r="G573">
        <v>286291</v>
      </c>
      <c r="H573">
        <v>826</v>
      </c>
      <c r="I573">
        <v>17.72</v>
      </c>
      <c r="J573">
        <v>23.74</v>
      </c>
      <c r="K573">
        <v>78610</v>
      </c>
      <c r="L573">
        <v>50.47</v>
      </c>
      <c r="M573">
        <f t="shared" si="170"/>
        <v>0.94109813915578955</v>
      </c>
      <c r="N573">
        <f t="shared" si="171"/>
        <v>1.6273000000000002E-5</v>
      </c>
      <c r="O573" s="8">
        <f t="shared" si="172"/>
        <v>0.71617473000000009</v>
      </c>
      <c r="P573" s="8">
        <f t="shared" si="173"/>
        <v>1.7374730000000116E-2</v>
      </c>
      <c r="Q573" s="6">
        <f t="shared" si="174"/>
        <v>3.9479050215860295E-4</v>
      </c>
      <c r="R573" s="9">
        <f t="shared" si="175"/>
        <v>1.239636883441424E-5</v>
      </c>
      <c r="S573">
        <f t="shared" si="176"/>
        <v>12.39636883441424</v>
      </c>
      <c r="T573">
        <f t="shared" si="186"/>
        <v>0.88566570752248985</v>
      </c>
      <c r="U573">
        <f t="shared" si="187"/>
        <v>-8.2479037647600002</v>
      </c>
      <c r="V573">
        <f t="shared" si="188"/>
        <v>68.027916512742181</v>
      </c>
    </row>
    <row r="574" spans="1:22" x14ac:dyDescent="0.35">
      <c r="A574" s="1">
        <v>43495</v>
      </c>
      <c r="B574" s="2">
        <v>0.83275462962962965</v>
      </c>
      <c r="C574" s="3">
        <f t="shared" si="167"/>
        <v>0.83275462962962965</v>
      </c>
      <c r="D574" s="2">
        <v>0.25</v>
      </c>
      <c r="E574" s="3">
        <f t="shared" si="168"/>
        <v>0.25</v>
      </c>
      <c r="F574" s="2">
        <f t="shared" si="169"/>
        <v>0.58275462962962965</v>
      </c>
      <c r="G574">
        <v>286793</v>
      </c>
      <c r="H574">
        <v>819</v>
      </c>
      <c r="I574">
        <v>17.82</v>
      </c>
      <c r="J574">
        <v>23.75</v>
      </c>
      <c r="K574">
        <v>78609</v>
      </c>
      <c r="L574">
        <v>50.47</v>
      </c>
      <c r="M574">
        <f t="shared" si="170"/>
        <v>0.95257774563487962</v>
      </c>
      <c r="N574">
        <f t="shared" si="171"/>
        <v>1.6039666666666668E-5</v>
      </c>
      <c r="O574" s="8">
        <f t="shared" si="172"/>
        <v>0.70590573000000012</v>
      </c>
      <c r="P574" s="8">
        <f t="shared" si="173"/>
        <v>7.1057300000001433E-3</v>
      </c>
      <c r="Q574" s="6">
        <f t="shared" si="174"/>
        <v>1.6145716882527025E-4</v>
      </c>
      <c r="R574" s="9">
        <f t="shared" si="175"/>
        <v>5.0699687095496418E-6</v>
      </c>
      <c r="S574">
        <f t="shared" si="176"/>
        <v>5.0699687095496415</v>
      </c>
      <c r="T574">
        <f t="shared" si="186"/>
        <v>0.90740436147882941</v>
      </c>
      <c r="U574">
        <f t="shared" si="187"/>
        <v>-8.2556390004387232</v>
      </c>
      <c r="V574">
        <f t="shared" si="188"/>
        <v>68.155575305564881</v>
      </c>
    </row>
    <row r="575" spans="1:22" x14ac:dyDescent="0.35">
      <c r="A575" s="1">
        <v>43495</v>
      </c>
      <c r="B575" s="2">
        <v>0.83275462962962965</v>
      </c>
      <c r="C575" s="3">
        <f t="shared" si="167"/>
        <v>0.83275462962962965</v>
      </c>
      <c r="D575" s="2">
        <v>0.25</v>
      </c>
      <c r="E575" s="3">
        <f t="shared" si="168"/>
        <v>0.25</v>
      </c>
      <c r="F575" s="2">
        <f t="shared" si="169"/>
        <v>0.58275462962962965</v>
      </c>
      <c r="G575">
        <v>287295</v>
      </c>
      <c r="H575">
        <v>825</v>
      </c>
      <c r="I575">
        <v>17.98</v>
      </c>
      <c r="J575">
        <v>23.76</v>
      </c>
      <c r="K575">
        <v>78607</v>
      </c>
      <c r="L575">
        <v>50.47</v>
      </c>
      <c r="M575">
        <f t="shared" si="170"/>
        <v>0.97094511600142352</v>
      </c>
      <c r="N575">
        <f t="shared" si="171"/>
        <v>1.6239666666666666E-5</v>
      </c>
      <c r="O575" s="8">
        <f t="shared" si="172"/>
        <v>0.71470772999999999</v>
      </c>
      <c r="P575" s="8">
        <f t="shared" si="173"/>
        <v>1.5907730000000009E-2</v>
      </c>
      <c r="Q575" s="6">
        <f t="shared" si="174"/>
        <v>3.6145716882526722E-4</v>
      </c>
      <c r="R575" s="9">
        <f t="shared" si="175"/>
        <v>1.1350904395766235E-5</v>
      </c>
      <c r="S575">
        <f t="shared" si="176"/>
        <v>11.350904395766236</v>
      </c>
      <c r="T575">
        <f t="shared" si="186"/>
        <v>0.94273441828701776</v>
      </c>
      <c r="U575">
        <f t="shared" si="187"/>
        <v>-8.267467167046636</v>
      </c>
      <c r="V575">
        <f t="shared" si="188"/>
        <v>68.351013358194123</v>
      </c>
    </row>
    <row r="576" spans="1:22" x14ac:dyDescent="0.35">
      <c r="A576" s="1">
        <v>43495</v>
      </c>
      <c r="B576" s="2">
        <v>0.83276620370370369</v>
      </c>
      <c r="C576" s="3">
        <f t="shared" si="167"/>
        <v>0.83276620370370369</v>
      </c>
      <c r="D576" s="2">
        <v>0.25</v>
      </c>
      <c r="E576" s="3">
        <f t="shared" si="168"/>
        <v>0.25</v>
      </c>
      <c r="F576" s="2">
        <f t="shared" si="169"/>
        <v>0.58276620370370369</v>
      </c>
      <c r="G576">
        <v>287797</v>
      </c>
      <c r="H576">
        <v>817</v>
      </c>
      <c r="I576">
        <v>18.579999999999998</v>
      </c>
      <c r="J576">
        <v>23.75</v>
      </c>
      <c r="K576">
        <v>78610</v>
      </c>
      <c r="L576">
        <v>50.47</v>
      </c>
      <c r="M576">
        <f t="shared" si="170"/>
        <v>1.0398227548759627</v>
      </c>
      <c r="N576">
        <f t="shared" si="171"/>
        <v>1.5973000000000001E-5</v>
      </c>
      <c r="O576" s="8">
        <f t="shared" si="172"/>
        <v>0.70297173000000002</v>
      </c>
      <c r="P576" s="8">
        <f t="shared" si="173"/>
        <v>4.1717300000000401E-3</v>
      </c>
      <c r="Q576" s="6">
        <f t="shared" si="174"/>
        <v>9.4790502158601233E-5</v>
      </c>
      <c r="R576" s="9">
        <f t="shared" si="175"/>
        <v>2.9765093112281985E-6</v>
      </c>
      <c r="S576">
        <f t="shared" si="176"/>
        <v>2.9765093112281984</v>
      </c>
      <c r="T576">
        <f t="shared" si="186"/>
        <v>1.0812313615578364</v>
      </c>
      <c r="U576">
        <f t="shared" si="187"/>
        <v>-8.3058135615861968</v>
      </c>
      <c r="V576">
        <f t="shared" si="188"/>
        <v>68.986538919829187</v>
      </c>
    </row>
    <row r="577" spans="1:22" x14ac:dyDescent="0.35">
      <c r="A577" s="1">
        <v>43495</v>
      </c>
      <c r="B577" s="2">
        <v>0.83276620370370369</v>
      </c>
      <c r="C577" s="3">
        <f t="shared" si="167"/>
        <v>0.83276620370370369</v>
      </c>
      <c r="D577" s="2">
        <v>0.25</v>
      </c>
      <c r="E577" s="3">
        <f t="shared" si="168"/>
        <v>0.25</v>
      </c>
      <c r="F577" s="2">
        <f t="shared" si="169"/>
        <v>0.58276620370370369</v>
      </c>
      <c r="G577">
        <v>288300</v>
      </c>
      <c r="H577">
        <v>829</v>
      </c>
      <c r="I577">
        <v>19.43</v>
      </c>
      <c r="J577">
        <v>23.75</v>
      </c>
      <c r="K577">
        <v>78603</v>
      </c>
      <c r="L577">
        <v>50.47</v>
      </c>
      <c r="M577">
        <f t="shared" si="170"/>
        <v>1.137399409948227</v>
      </c>
      <c r="N577">
        <f t="shared" si="171"/>
        <v>1.6373000000000001E-5</v>
      </c>
      <c r="O577" s="8">
        <f t="shared" si="172"/>
        <v>0.72057573000000008</v>
      </c>
      <c r="P577" s="8">
        <f t="shared" si="173"/>
        <v>2.1775730000000104E-2</v>
      </c>
      <c r="Q577" s="6">
        <f t="shared" si="174"/>
        <v>4.9479050215860273E-4</v>
      </c>
      <c r="R577" s="9">
        <f t="shared" si="175"/>
        <v>1.5538262368556571E-5</v>
      </c>
      <c r="S577">
        <f t="shared" si="176"/>
        <v>15.538262368556572</v>
      </c>
      <c r="T577">
        <f t="shared" si="186"/>
        <v>1.2936774177505748</v>
      </c>
      <c r="U577">
        <f t="shared" si="187"/>
        <v>-8.3438955672914972</v>
      </c>
      <c r="V577">
        <f t="shared" si="188"/>
        <v>69.6205932378667</v>
      </c>
    </row>
    <row r="578" spans="1:22" x14ac:dyDescent="0.35">
      <c r="A578" s="1">
        <v>43495</v>
      </c>
      <c r="B578" s="2">
        <v>0.83277777777777784</v>
      </c>
      <c r="C578" s="3">
        <f t="shared" ref="C578:C641" si="189">B578</f>
        <v>0.83277777777777784</v>
      </c>
      <c r="D578" s="2">
        <v>0.25</v>
      </c>
      <c r="E578" s="3">
        <f t="shared" ref="E578:E641" si="190">D578</f>
        <v>0.25</v>
      </c>
      <c r="F578" s="2">
        <f t="shared" ref="F578:F641" si="191">C578-E578</f>
        <v>0.58277777777777784</v>
      </c>
      <c r="G578">
        <v>288801</v>
      </c>
      <c r="H578">
        <v>826</v>
      </c>
      <c r="I578">
        <v>20.39</v>
      </c>
      <c r="J578">
        <v>23.76</v>
      </c>
      <c r="K578">
        <v>78603</v>
      </c>
      <c r="L578">
        <v>50.47</v>
      </c>
      <c r="M578">
        <f t="shared" ref="M578:M641" si="192">(I578-9.522)/8.7111</f>
        <v>1.2476036321474899</v>
      </c>
      <c r="N578">
        <f t="shared" ref="N578:N641" si="193">(H578-337.81)/30000000</f>
        <v>1.6273000000000002E-5</v>
      </c>
      <c r="O578" s="8">
        <f t="shared" ref="O578:O641" si="194">N578*44010</f>
        <v>0.71617473000000009</v>
      </c>
      <c r="P578" s="8">
        <f t="shared" si="173"/>
        <v>1.7374730000000116E-2</v>
      </c>
      <c r="Q578" s="6">
        <f t="shared" si="174"/>
        <v>3.9479050215860295E-4</v>
      </c>
      <c r="R578" s="9">
        <f t="shared" si="175"/>
        <v>1.2398307950561714E-5</v>
      </c>
      <c r="S578">
        <f t="shared" si="176"/>
        <v>12.398307950561714</v>
      </c>
      <c r="T578">
        <f t="shared" si="186"/>
        <v>1.5565148229476093</v>
      </c>
      <c r="U578">
        <f t="shared" si="187"/>
        <v>-8.3640075025910701</v>
      </c>
      <c r="V578">
        <f t="shared" si="188"/>
        <v>69.956621503399703</v>
      </c>
    </row>
    <row r="579" spans="1:22" x14ac:dyDescent="0.35">
      <c r="A579" s="1">
        <v>43495</v>
      </c>
      <c r="B579" s="2">
        <v>0.83277777777777784</v>
      </c>
      <c r="C579" s="3">
        <f t="shared" si="189"/>
        <v>0.83277777777777784</v>
      </c>
      <c r="D579" s="2">
        <v>0.25</v>
      </c>
      <c r="E579" s="3">
        <f t="shared" si="190"/>
        <v>0.25</v>
      </c>
      <c r="F579" s="2">
        <f t="shared" si="191"/>
        <v>0.58277777777777784</v>
      </c>
      <c r="G579">
        <v>289273</v>
      </c>
      <c r="H579">
        <v>832</v>
      </c>
      <c r="I579">
        <v>22</v>
      </c>
      <c r="J579">
        <v>23.75</v>
      </c>
      <c r="K579">
        <v>78606</v>
      </c>
      <c r="L579">
        <v>50.43</v>
      </c>
      <c r="M579">
        <f t="shared" si="192"/>
        <v>1.4324252964608373</v>
      </c>
      <c r="N579">
        <f t="shared" si="193"/>
        <v>1.6473E-5</v>
      </c>
      <c r="O579" s="8">
        <f t="shared" si="194"/>
        <v>0.72497672999999996</v>
      </c>
      <c r="P579" s="8">
        <f t="shared" si="173"/>
        <v>2.6176729999999981E-2</v>
      </c>
      <c r="Q579" s="6">
        <f t="shared" si="174"/>
        <v>5.9479050215859996E-4</v>
      </c>
      <c r="R579" s="9">
        <f t="shared" si="175"/>
        <v>1.8677921493978136E-5</v>
      </c>
      <c r="S579">
        <f t="shared" si="176"/>
        <v>18.677921493978136</v>
      </c>
      <c r="T579">
        <f t="shared" si="186"/>
        <v>2.0518422299409176</v>
      </c>
      <c r="U579">
        <f t="shared" si="187"/>
        <v>-8.3432097187222816</v>
      </c>
      <c r="V579">
        <f t="shared" si="188"/>
        <v>69.609148410581938</v>
      </c>
    </row>
    <row r="580" spans="1:22" x14ac:dyDescent="0.35">
      <c r="A580" s="1">
        <v>43495</v>
      </c>
      <c r="B580" s="2">
        <v>0.83278935185185177</v>
      </c>
      <c r="C580" s="3">
        <f t="shared" si="189"/>
        <v>0.83278935185185177</v>
      </c>
      <c r="D580" s="2">
        <v>0.25</v>
      </c>
      <c r="E580" s="3">
        <f t="shared" si="190"/>
        <v>0.25</v>
      </c>
      <c r="F580" s="2">
        <f t="shared" si="191"/>
        <v>0.58278935185185177</v>
      </c>
      <c r="G580">
        <v>289773</v>
      </c>
      <c r="H580">
        <v>833</v>
      </c>
      <c r="I580">
        <v>25.27</v>
      </c>
      <c r="J580">
        <v>23.76</v>
      </c>
      <c r="K580">
        <v>78612</v>
      </c>
      <c r="L580">
        <v>50.43</v>
      </c>
      <c r="M580">
        <f t="shared" si="192"/>
        <v>1.8078084283270768</v>
      </c>
      <c r="N580">
        <f t="shared" si="193"/>
        <v>1.6506333333333335E-5</v>
      </c>
      <c r="O580" s="8">
        <f t="shared" si="194"/>
        <v>0.72644373000000007</v>
      </c>
      <c r="P580" s="8">
        <f t="shared" si="173"/>
        <v>2.7643730000000089E-2</v>
      </c>
      <c r="Q580" s="6">
        <f t="shared" si="174"/>
        <v>6.2812383549193569E-4</v>
      </c>
      <c r="R580" s="9">
        <f t="shared" si="175"/>
        <v>1.9723831041545832E-5</v>
      </c>
      <c r="S580">
        <f t="shared" si="176"/>
        <v>19.723831041545832</v>
      </c>
      <c r="T580">
        <f t="shared" si="186"/>
        <v>3.2681713135304156</v>
      </c>
      <c r="U580">
        <f t="shared" si="187"/>
        <v>-8.0906768261993527</v>
      </c>
      <c r="V580">
        <f t="shared" si="188"/>
        <v>65.459051505999227</v>
      </c>
    </row>
    <row r="581" spans="1:22" x14ac:dyDescent="0.35">
      <c r="A581" s="1">
        <v>43495</v>
      </c>
      <c r="B581" s="2">
        <v>0.83278935185185177</v>
      </c>
      <c r="C581" s="3">
        <f t="shared" si="189"/>
        <v>0.83278935185185177</v>
      </c>
      <c r="D581" s="2">
        <v>0.25</v>
      </c>
      <c r="E581" s="3">
        <f t="shared" si="190"/>
        <v>0.25</v>
      </c>
      <c r="F581" s="2">
        <f t="shared" si="191"/>
        <v>0.58278935185185177</v>
      </c>
      <c r="G581">
        <v>290273</v>
      </c>
      <c r="H581">
        <v>832</v>
      </c>
      <c r="I581">
        <v>30.53</v>
      </c>
      <c r="J581">
        <v>23.76</v>
      </c>
      <c r="K581">
        <v>78596</v>
      </c>
      <c r="L581">
        <v>50.43</v>
      </c>
      <c r="M581">
        <f t="shared" si="192"/>
        <v>2.4116357291272057</v>
      </c>
      <c r="N581">
        <f t="shared" si="193"/>
        <v>1.6473E-5</v>
      </c>
      <c r="O581" s="8">
        <f t="shared" si="194"/>
        <v>0.72497672999999996</v>
      </c>
      <c r="P581" s="8">
        <f t="shared" si="173"/>
        <v>2.6176729999999981E-2</v>
      </c>
      <c r="Q581" s="6">
        <f t="shared" si="174"/>
        <v>5.9479050215859996E-4</v>
      </c>
      <c r="R581" s="9">
        <f t="shared" si="175"/>
        <v>1.8680927118911835E-5</v>
      </c>
      <c r="S581">
        <f t="shared" si="176"/>
        <v>18.680927118911836</v>
      </c>
      <c r="T581">
        <f t="shared" si="186"/>
        <v>5.8159868900029092</v>
      </c>
      <c r="U581">
        <f t="shared" si="187"/>
        <v>-7.0931878445311911</v>
      </c>
      <c r="V581">
        <f t="shared" si="188"/>
        <v>50.313313797805044</v>
      </c>
    </row>
    <row r="582" spans="1:22" x14ac:dyDescent="0.35">
      <c r="A582" s="1">
        <v>43495</v>
      </c>
      <c r="B582" s="2">
        <v>0.83280092592592592</v>
      </c>
      <c r="C582" s="3">
        <f t="shared" si="189"/>
        <v>0.83280092592592592</v>
      </c>
      <c r="D582" s="2">
        <v>0.25</v>
      </c>
      <c r="E582" s="3">
        <f t="shared" si="190"/>
        <v>0.25</v>
      </c>
      <c r="F582" s="2">
        <f t="shared" si="191"/>
        <v>0.58280092592592592</v>
      </c>
      <c r="G582">
        <v>290774</v>
      </c>
      <c r="H582">
        <v>837</v>
      </c>
      <c r="I582">
        <v>36.229999999999997</v>
      </c>
      <c r="J582">
        <v>23.76</v>
      </c>
      <c r="K582">
        <v>78595</v>
      </c>
      <c r="L582">
        <v>50.43</v>
      </c>
      <c r="M582">
        <f t="shared" si="192"/>
        <v>3.0659732984353294</v>
      </c>
      <c r="N582">
        <f t="shared" si="193"/>
        <v>1.6639666666666666E-5</v>
      </c>
      <c r="O582" s="8">
        <f t="shared" si="194"/>
        <v>0.73231172999999994</v>
      </c>
      <c r="P582" s="8">
        <f t="shared" si="173"/>
        <v>3.3511729999999962E-2</v>
      </c>
      <c r="Q582" s="6">
        <f t="shared" si="174"/>
        <v>7.6145716882526616E-4</v>
      </c>
      <c r="R582" s="9">
        <f t="shared" si="175"/>
        <v>2.3915827187963532E-5</v>
      </c>
      <c r="S582">
        <f t="shared" si="176"/>
        <v>23.915827187963533</v>
      </c>
      <c r="T582">
        <f t="shared" si="186"/>
        <v>9.4001922667184132</v>
      </c>
      <c r="U582">
        <f t="shared" si="187"/>
        <v>-5.1889941770142949</v>
      </c>
      <c r="V582">
        <f t="shared" si="188"/>
        <v>26.925660569088258</v>
      </c>
    </row>
    <row r="583" spans="1:22" x14ac:dyDescent="0.35">
      <c r="A583" s="1">
        <v>43495</v>
      </c>
      <c r="B583" s="2">
        <v>0.83280092592592592</v>
      </c>
      <c r="C583" s="3">
        <f t="shared" si="189"/>
        <v>0.83280092592592592</v>
      </c>
      <c r="D583" s="2">
        <v>0.25</v>
      </c>
      <c r="E583" s="3">
        <f t="shared" si="190"/>
        <v>0.25</v>
      </c>
      <c r="F583" s="2">
        <f t="shared" si="191"/>
        <v>0.58280092592592592</v>
      </c>
      <c r="G583">
        <v>291273</v>
      </c>
      <c r="H583">
        <v>839</v>
      </c>
      <c r="I583">
        <v>42.6</v>
      </c>
      <c r="J583">
        <v>23.76</v>
      </c>
      <c r="K583">
        <v>78597</v>
      </c>
      <c r="L583">
        <v>50.43</v>
      </c>
      <c r="M583">
        <f t="shared" si="192"/>
        <v>3.7972242311533564</v>
      </c>
      <c r="N583">
        <f t="shared" si="193"/>
        <v>1.6706333333333333E-5</v>
      </c>
      <c r="O583" s="8">
        <f t="shared" si="194"/>
        <v>0.73524572999999993</v>
      </c>
      <c r="P583" s="8">
        <f t="shared" si="173"/>
        <v>3.6445729999999954E-2</v>
      </c>
      <c r="Q583" s="6">
        <f t="shared" si="174"/>
        <v>8.2812383549193264E-4</v>
      </c>
      <c r="R583" s="9">
        <f t="shared" si="175"/>
        <v>2.6009030291715884E-5</v>
      </c>
      <c r="S583">
        <f t="shared" si="176"/>
        <v>26.009030291715884</v>
      </c>
      <c r="T583">
        <f t="shared" si="186"/>
        <v>14.418911861658199</v>
      </c>
      <c r="U583">
        <f t="shared" si="187"/>
        <v>-2.0477613518280435</v>
      </c>
      <c r="V583">
        <f t="shared" si="188"/>
        <v>4.1933265540406159</v>
      </c>
    </row>
    <row r="584" spans="1:22" x14ac:dyDescent="0.35">
      <c r="A584" s="1">
        <v>43495</v>
      </c>
      <c r="B584" s="2">
        <v>0.83281250000000007</v>
      </c>
      <c r="C584" s="3">
        <f t="shared" si="189"/>
        <v>0.83281250000000007</v>
      </c>
      <c r="D584" s="2">
        <v>0.25</v>
      </c>
      <c r="E584" s="3">
        <f t="shared" si="190"/>
        <v>0.25</v>
      </c>
      <c r="F584" s="2">
        <f t="shared" si="191"/>
        <v>0.58281250000000007</v>
      </c>
      <c r="G584">
        <v>291773</v>
      </c>
      <c r="H584">
        <v>839</v>
      </c>
      <c r="I584">
        <v>49</v>
      </c>
      <c r="J584">
        <v>23.76</v>
      </c>
      <c r="K584">
        <v>78606</v>
      </c>
      <c r="L584">
        <v>50.43</v>
      </c>
      <c r="M584">
        <f t="shared" si="192"/>
        <v>4.5319190458151093</v>
      </c>
      <c r="N584">
        <f t="shared" si="193"/>
        <v>1.6706333333333333E-5</v>
      </c>
      <c r="O584" s="8">
        <f t="shared" si="194"/>
        <v>0.73524572999999993</v>
      </c>
      <c r="P584" s="8">
        <f t="shared" ref="P584:P647" si="195">O584-0.6988</f>
        <v>3.6445729999999954E-2</v>
      </c>
      <c r="Q584" s="6">
        <f t="shared" ref="Q584:Q647" si="196">P584/(44010*0.001)</f>
        <v>8.2812383549193264E-4</v>
      </c>
      <c r="R584" s="9">
        <f t="shared" ref="R584:R647" si="197">(Q584*8.314*(J584+273.15))/K584</f>
        <v>2.6006052385797436E-5</v>
      </c>
      <c r="S584">
        <f t="shared" ref="S584:S647" si="198">R584*1000000</f>
        <v>26.006052385797435</v>
      </c>
      <c r="T584">
        <f t="shared" si="186"/>
        <v>20.53829023782173</v>
      </c>
      <c r="U584">
        <f t="shared" si="187"/>
        <v>2.185288087691438</v>
      </c>
      <c r="V584">
        <f t="shared" si="188"/>
        <v>4.7754840262061018</v>
      </c>
    </row>
    <row r="585" spans="1:22" x14ac:dyDescent="0.35">
      <c r="A585" s="1">
        <v>43495</v>
      </c>
      <c r="B585" s="2">
        <v>0.83281250000000007</v>
      </c>
      <c r="C585" s="3">
        <f t="shared" si="189"/>
        <v>0.83281250000000007</v>
      </c>
      <c r="D585" s="2">
        <v>0.25</v>
      </c>
      <c r="E585" s="3">
        <f t="shared" si="190"/>
        <v>0.25</v>
      </c>
      <c r="F585" s="2">
        <f t="shared" si="191"/>
        <v>0.58281250000000007</v>
      </c>
      <c r="G585">
        <v>292273</v>
      </c>
      <c r="H585">
        <v>838</v>
      </c>
      <c r="I585">
        <v>55.01</v>
      </c>
      <c r="J585">
        <v>23.75</v>
      </c>
      <c r="K585">
        <v>78604</v>
      </c>
      <c r="L585">
        <v>50.43</v>
      </c>
      <c r="M585">
        <f t="shared" si="192"/>
        <v>5.2218433952084125</v>
      </c>
      <c r="N585">
        <f t="shared" si="193"/>
        <v>1.6673000000000001E-5</v>
      </c>
      <c r="O585" s="8">
        <f t="shared" si="194"/>
        <v>0.73377873000000005</v>
      </c>
      <c r="P585" s="8">
        <f t="shared" si="195"/>
        <v>3.4978730000000069E-2</v>
      </c>
      <c r="Q585" s="6">
        <f t="shared" si="196"/>
        <v>7.9479050215860189E-4</v>
      </c>
      <c r="R585" s="9">
        <f t="shared" si="197"/>
        <v>2.4959060823312427E-5</v>
      </c>
      <c r="S585">
        <f t="shared" si="198"/>
        <v>24.959060823312427</v>
      </c>
      <c r="T585">
        <f t="shared" si="186"/>
        <v>27.267648444081722</v>
      </c>
      <c r="U585">
        <f t="shared" si="187"/>
        <v>7.1432655268841234</v>
      </c>
      <c r="V585">
        <f t="shared" si="188"/>
        <v>51.026242387571116</v>
      </c>
    </row>
    <row r="586" spans="1:22" x14ac:dyDescent="0.35">
      <c r="A586" s="1">
        <v>43495</v>
      </c>
      <c r="B586" s="2">
        <v>0.83282407407407411</v>
      </c>
      <c r="C586" s="3">
        <f t="shared" si="189"/>
        <v>0.83282407407407411</v>
      </c>
      <c r="D586" s="2">
        <v>0.25</v>
      </c>
      <c r="E586" s="3">
        <f t="shared" si="190"/>
        <v>0.25</v>
      </c>
      <c r="F586" s="2">
        <f t="shared" si="191"/>
        <v>0.58282407407407411</v>
      </c>
      <c r="G586">
        <v>292773</v>
      </c>
      <c r="H586">
        <v>848</v>
      </c>
      <c r="I586">
        <v>60.11</v>
      </c>
      <c r="J586">
        <v>23.77</v>
      </c>
      <c r="K586">
        <v>78599</v>
      </c>
      <c r="L586">
        <v>50.43</v>
      </c>
      <c r="M586">
        <f t="shared" si="192"/>
        <v>5.807303325641997</v>
      </c>
      <c r="N586">
        <f t="shared" si="193"/>
        <v>1.7006333333333334E-5</v>
      </c>
      <c r="O586" s="8">
        <f t="shared" si="194"/>
        <v>0.74844873000000001</v>
      </c>
      <c r="P586" s="8">
        <f t="shared" si="195"/>
        <v>4.964873000000003E-2</v>
      </c>
      <c r="Q586" s="6">
        <f t="shared" si="196"/>
        <v>1.1281238354919343E-3</v>
      </c>
      <c r="R586" s="9">
        <f t="shared" si="197"/>
        <v>3.5431474548705202E-5</v>
      </c>
      <c r="S586">
        <f t="shared" si="198"/>
        <v>35.431474548705204</v>
      </c>
      <c r="T586">
        <f t="shared" si="186"/>
        <v>33.7247719160126</v>
      </c>
      <c r="U586">
        <f t="shared" si="187"/>
        <v>12.097220627426774</v>
      </c>
      <c r="V586">
        <f t="shared" si="188"/>
        <v>146.34274690863984</v>
      </c>
    </row>
    <row r="587" spans="1:22" x14ac:dyDescent="0.35">
      <c r="A587" s="1">
        <v>43495</v>
      </c>
      <c r="B587" s="2">
        <v>0.83282407407407411</v>
      </c>
      <c r="C587" s="3">
        <f t="shared" si="189"/>
        <v>0.83282407407407411</v>
      </c>
      <c r="D587" s="2">
        <v>0.25</v>
      </c>
      <c r="E587" s="3">
        <f t="shared" si="190"/>
        <v>0.25</v>
      </c>
      <c r="F587" s="2">
        <f t="shared" si="191"/>
        <v>0.58282407407407411</v>
      </c>
      <c r="G587">
        <v>293273</v>
      </c>
      <c r="H587">
        <v>840</v>
      </c>
      <c r="I587">
        <v>64.040000000000006</v>
      </c>
      <c r="J587">
        <v>23.77</v>
      </c>
      <c r="K587">
        <v>78596</v>
      </c>
      <c r="L587">
        <v>50.47</v>
      </c>
      <c r="M587">
        <f t="shared" si="192"/>
        <v>6.258451860270231</v>
      </c>
      <c r="N587">
        <f t="shared" si="193"/>
        <v>1.6739666666666665E-5</v>
      </c>
      <c r="O587" s="8">
        <f t="shared" si="194"/>
        <v>0.73671272999999993</v>
      </c>
      <c r="P587" s="8">
        <f t="shared" si="195"/>
        <v>3.791272999999995E-2</v>
      </c>
      <c r="Q587" s="6">
        <f t="shared" si="196"/>
        <v>8.6145716882526588E-4</v>
      </c>
      <c r="R587" s="9">
        <f t="shared" si="197"/>
        <v>2.7057191630452045E-5</v>
      </c>
      <c r="S587">
        <f t="shared" si="198"/>
        <v>27.057191630452046</v>
      </c>
      <c r="T587">
        <f t="shared" si="186"/>
        <v>39.168219687319919</v>
      </c>
      <c r="U587">
        <f t="shared" si="187"/>
        <v>16.382344536076104</v>
      </c>
      <c r="V587">
        <f t="shared" si="188"/>
        <v>268.38121249870261</v>
      </c>
    </row>
    <row r="588" spans="1:22" x14ac:dyDescent="0.35">
      <c r="A588" s="1">
        <v>43495</v>
      </c>
      <c r="B588" s="2">
        <v>0.83283564814814814</v>
      </c>
      <c r="C588" s="3">
        <f t="shared" si="189"/>
        <v>0.83283564814814814</v>
      </c>
      <c r="D588" s="2">
        <v>0.25</v>
      </c>
      <c r="E588" s="3">
        <f t="shared" si="190"/>
        <v>0.25</v>
      </c>
      <c r="F588" s="2">
        <f t="shared" si="191"/>
        <v>0.58283564814814814</v>
      </c>
      <c r="G588">
        <v>293773</v>
      </c>
      <c r="H588">
        <v>846</v>
      </c>
      <c r="I588">
        <v>66.02</v>
      </c>
      <c r="J588">
        <v>23.76</v>
      </c>
      <c r="K588">
        <v>78591</v>
      </c>
      <c r="L588">
        <v>50.47</v>
      </c>
      <c r="M588">
        <f t="shared" si="192"/>
        <v>6.4857480685562097</v>
      </c>
      <c r="N588">
        <f t="shared" si="193"/>
        <v>1.6939666666666666E-5</v>
      </c>
      <c r="O588" s="8">
        <f t="shared" si="194"/>
        <v>0.74551473000000001</v>
      </c>
      <c r="P588" s="8">
        <f t="shared" si="195"/>
        <v>4.6714730000000038E-2</v>
      </c>
      <c r="Q588" s="6">
        <f t="shared" si="196"/>
        <v>1.0614571688252678E-3</v>
      </c>
      <c r="R588" s="9">
        <f t="shared" si="197"/>
        <v>3.3339916273339158E-5</v>
      </c>
      <c r="S588">
        <f t="shared" si="198"/>
        <v>33.339916273339156</v>
      </c>
      <c r="T588">
        <f t="shared" si="186"/>
        <v>42.064928008780605</v>
      </c>
      <c r="U588">
        <f t="shared" si="187"/>
        <v>18.695469842762535</v>
      </c>
      <c r="V588">
        <f t="shared" si="188"/>
        <v>349.52059264164336</v>
      </c>
    </row>
    <row r="589" spans="1:22" x14ac:dyDescent="0.35">
      <c r="A589" s="1">
        <v>43495</v>
      </c>
      <c r="B589" s="2">
        <v>0.83283564814814814</v>
      </c>
      <c r="C589" s="3">
        <f t="shared" si="189"/>
        <v>0.83283564814814814</v>
      </c>
      <c r="D589" s="2">
        <v>0.25</v>
      </c>
      <c r="E589" s="3">
        <f t="shared" si="190"/>
        <v>0.25</v>
      </c>
      <c r="F589" s="2">
        <f t="shared" si="191"/>
        <v>0.58283564814814814</v>
      </c>
      <c r="G589">
        <v>294274</v>
      </c>
      <c r="H589">
        <v>844</v>
      </c>
      <c r="I589">
        <v>66.900000000000006</v>
      </c>
      <c r="J589">
        <v>23.77</v>
      </c>
      <c r="K589">
        <v>78589</v>
      </c>
      <c r="L589">
        <v>50.5</v>
      </c>
      <c r="M589">
        <f t="shared" si="192"/>
        <v>6.5867686055722015</v>
      </c>
      <c r="N589">
        <f t="shared" si="193"/>
        <v>1.6872999999999999E-5</v>
      </c>
      <c r="O589" s="8">
        <f t="shared" si="194"/>
        <v>0.74258072999999991</v>
      </c>
      <c r="P589" s="8">
        <f t="shared" si="195"/>
        <v>4.3780729999999934E-2</v>
      </c>
      <c r="Q589" s="6">
        <f t="shared" si="196"/>
        <v>9.9479050215859894E-4</v>
      </c>
      <c r="R589" s="9">
        <f t="shared" si="197"/>
        <v>3.1247792321067094E-5</v>
      </c>
      <c r="S589">
        <f t="shared" si="198"/>
        <v>31.247792321067095</v>
      </c>
      <c r="T589">
        <f t="shared" si="186"/>
        <v>43.385520663351564</v>
      </c>
      <c r="U589">
        <f t="shared" si="187"/>
        <v>19.756692268544938</v>
      </c>
      <c r="V589">
        <f t="shared" si="188"/>
        <v>390.32688939398332</v>
      </c>
    </row>
    <row r="590" spans="1:22" x14ac:dyDescent="0.35">
      <c r="A590" s="1">
        <v>43495</v>
      </c>
      <c r="B590" s="2">
        <v>0.83284722222222218</v>
      </c>
      <c r="C590" s="3">
        <f t="shared" si="189"/>
        <v>0.83284722222222218</v>
      </c>
      <c r="D590" s="2">
        <v>0.25</v>
      </c>
      <c r="E590" s="3">
        <f t="shared" si="190"/>
        <v>0.25</v>
      </c>
      <c r="F590" s="2">
        <f t="shared" si="191"/>
        <v>0.58284722222222218</v>
      </c>
      <c r="G590">
        <v>294773</v>
      </c>
      <c r="H590">
        <v>831</v>
      </c>
      <c r="I590">
        <v>66.489999999999995</v>
      </c>
      <c r="J590">
        <v>23.76</v>
      </c>
      <c r="K590">
        <v>78580</v>
      </c>
      <c r="L590">
        <v>50.5</v>
      </c>
      <c r="M590">
        <f t="shared" si="192"/>
        <v>6.5397022190079319</v>
      </c>
      <c r="N590">
        <f t="shared" si="193"/>
        <v>1.6439666666666668E-5</v>
      </c>
      <c r="O590" s="8">
        <f t="shared" si="194"/>
        <v>0.72350973000000007</v>
      </c>
      <c r="P590" s="8">
        <f t="shared" si="195"/>
        <v>2.4709730000000096E-2</v>
      </c>
      <c r="Q590" s="6">
        <f t="shared" si="196"/>
        <v>5.6145716882526921E-4</v>
      </c>
      <c r="R590" s="9">
        <f t="shared" si="197"/>
        <v>1.7637598496284061E-5</v>
      </c>
      <c r="S590">
        <f t="shared" si="198"/>
        <v>17.63759849628406</v>
      </c>
      <c r="T590">
        <f t="shared" si="186"/>
        <v>42.767705113297268</v>
      </c>
      <c r="U590">
        <f t="shared" si="187"/>
        <v>19.259719665994403</v>
      </c>
      <c r="V590">
        <f t="shared" si="188"/>
        <v>370.93680161269157</v>
      </c>
    </row>
    <row r="591" spans="1:22" x14ac:dyDescent="0.35">
      <c r="A591" s="1">
        <v>43495</v>
      </c>
      <c r="B591" s="2">
        <v>0.83284722222222218</v>
      </c>
      <c r="C591" s="3">
        <f t="shared" si="189"/>
        <v>0.83284722222222218</v>
      </c>
      <c r="D591" s="2">
        <v>0.25</v>
      </c>
      <c r="E591" s="3">
        <f t="shared" si="190"/>
        <v>0.25</v>
      </c>
      <c r="F591" s="2">
        <f t="shared" si="191"/>
        <v>0.58284722222222218</v>
      </c>
      <c r="G591">
        <v>295275</v>
      </c>
      <c r="H591">
        <v>840</v>
      </c>
      <c r="I591">
        <v>65.91</v>
      </c>
      <c r="J591">
        <v>23.76</v>
      </c>
      <c r="K591">
        <v>78583</v>
      </c>
      <c r="L591">
        <v>50.54</v>
      </c>
      <c r="M591">
        <f t="shared" si="192"/>
        <v>6.4731205014292108</v>
      </c>
      <c r="N591">
        <f t="shared" si="193"/>
        <v>1.6739666666666665E-5</v>
      </c>
      <c r="O591" s="8">
        <f t="shared" si="194"/>
        <v>0.73671272999999993</v>
      </c>
      <c r="P591" s="8">
        <f t="shared" si="195"/>
        <v>3.791272999999995E-2</v>
      </c>
      <c r="Q591" s="6">
        <f t="shared" si="196"/>
        <v>8.6145716882526588E-4</v>
      </c>
      <c r="R591" s="9">
        <f t="shared" si="197"/>
        <v>2.7060756293829366E-5</v>
      </c>
      <c r="S591">
        <f t="shared" si="198"/>
        <v>27.060756293829368</v>
      </c>
      <c r="T591">
        <f t="shared" si="186"/>
        <v>41.901289026023157</v>
      </c>
      <c r="U591">
        <f t="shared" si="187"/>
        <v>18.564252138603656</v>
      </c>
      <c r="V591">
        <f t="shared" si="188"/>
        <v>344.63145746565044</v>
      </c>
    </row>
    <row r="592" spans="1:22" x14ac:dyDescent="0.35">
      <c r="A592" s="1">
        <v>43495</v>
      </c>
      <c r="B592" s="2">
        <v>0.83285879629629633</v>
      </c>
      <c r="C592" s="3">
        <f t="shared" si="189"/>
        <v>0.83285879629629633</v>
      </c>
      <c r="D592" s="2">
        <v>0.25</v>
      </c>
      <c r="E592" s="3">
        <f t="shared" si="190"/>
        <v>0.25</v>
      </c>
      <c r="F592" s="2">
        <f t="shared" si="191"/>
        <v>0.58285879629629633</v>
      </c>
      <c r="G592">
        <v>295777</v>
      </c>
      <c r="H592">
        <v>839</v>
      </c>
      <c r="I592">
        <v>65.25</v>
      </c>
      <c r="J592">
        <v>23.76</v>
      </c>
      <c r="K592">
        <v>78576</v>
      </c>
      <c r="L592">
        <v>50.57</v>
      </c>
      <c r="M592">
        <f t="shared" si="192"/>
        <v>6.3973550986672176</v>
      </c>
      <c r="N592">
        <f t="shared" si="193"/>
        <v>1.6706333333333333E-5</v>
      </c>
      <c r="O592" s="8">
        <f t="shared" si="194"/>
        <v>0.73524572999999993</v>
      </c>
      <c r="P592" s="8">
        <f t="shared" si="195"/>
        <v>3.6445729999999954E-2</v>
      </c>
      <c r="Q592" s="6">
        <f t="shared" si="196"/>
        <v>8.2812383549193264E-4</v>
      </c>
      <c r="R592" s="9">
        <f t="shared" si="197"/>
        <v>2.601598139174803E-5</v>
      </c>
      <c r="S592">
        <f t="shared" si="198"/>
        <v>26.015981391748028</v>
      </c>
      <c r="T592">
        <f t="shared" si="186"/>
        <v>40.926152258443445</v>
      </c>
      <c r="U592">
        <f t="shared" si="187"/>
        <v>17.783643042615367</v>
      </c>
      <c r="V592">
        <f t="shared" si="188"/>
        <v>316.25795986716196</v>
      </c>
    </row>
    <row r="593" spans="1:22" x14ac:dyDescent="0.35">
      <c r="A593" s="1">
        <v>43495</v>
      </c>
      <c r="B593" s="2">
        <v>0.83285879629629633</v>
      </c>
      <c r="C593" s="3">
        <f t="shared" si="189"/>
        <v>0.83285879629629633</v>
      </c>
      <c r="D593" s="2">
        <v>0.25</v>
      </c>
      <c r="E593" s="3">
        <f t="shared" si="190"/>
        <v>0.25</v>
      </c>
      <c r="F593" s="2">
        <f t="shared" si="191"/>
        <v>0.58285879629629633</v>
      </c>
      <c r="G593">
        <v>296279</v>
      </c>
      <c r="H593">
        <v>829</v>
      </c>
      <c r="I593">
        <v>65.08</v>
      </c>
      <c r="J593">
        <v>23.77</v>
      </c>
      <c r="K593">
        <v>78567</v>
      </c>
      <c r="L593">
        <v>50.61</v>
      </c>
      <c r="M593">
        <f t="shared" si="192"/>
        <v>6.3778397676527652</v>
      </c>
      <c r="N593">
        <f t="shared" si="193"/>
        <v>1.6373000000000001E-5</v>
      </c>
      <c r="O593" s="8">
        <f t="shared" si="194"/>
        <v>0.72057573000000008</v>
      </c>
      <c r="P593" s="8">
        <f t="shared" si="195"/>
        <v>2.1775730000000104E-2</v>
      </c>
      <c r="Q593" s="6">
        <f t="shared" si="196"/>
        <v>4.9479050215860273E-4</v>
      </c>
      <c r="R593" s="9">
        <f t="shared" si="197"/>
        <v>1.5546429298819492E-5</v>
      </c>
      <c r="S593">
        <f t="shared" si="198"/>
        <v>15.546429298819492</v>
      </c>
      <c r="T593">
        <f t="shared" si="186"/>
        <v>40.676840101853081</v>
      </c>
      <c r="U593">
        <f t="shared" si="187"/>
        <v>17.584436498404607</v>
      </c>
      <c r="V593">
        <f t="shared" si="188"/>
        <v>309.21240696642406</v>
      </c>
    </row>
    <row r="594" spans="1:22" x14ac:dyDescent="0.35">
      <c r="A594" s="1">
        <v>43495</v>
      </c>
      <c r="B594" s="2">
        <v>0.83287037037037026</v>
      </c>
      <c r="C594" s="3">
        <f t="shared" si="189"/>
        <v>0.83287037037037026</v>
      </c>
      <c r="D594" s="2">
        <v>0.25</v>
      </c>
      <c r="E594" s="3">
        <f t="shared" si="190"/>
        <v>0.25</v>
      </c>
      <c r="F594" s="2">
        <f t="shared" si="191"/>
        <v>0.58287037037037026</v>
      </c>
      <c r="G594">
        <v>296780</v>
      </c>
      <c r="H594">
        <v>824</v>
      </c>
      <c r="I594">
        <v>65.13</v>
      </c>
      <c r="J594">
        <v>23.77</v>
      </c>
      <c r="K594">
        <v>78563</v>
      </c>
      <c r="L594">
        <v>50.64</v>
      </c>
      <c r="M594">
        <f t="shared" si="192"/>
        <v>6.3835795708923095</v>
      </c>
      <c r="N594">
        <f t="shared" si="193"/>
        <v>1.6206333333333334E-5</v>
      </c>
      <c r="O594" s="8">
        <f t="shared" si="194"/>
        <v>0.7132407300000001</v>
      </c>
      <c r="P594" s="8">
        <f t="shared" si="195"/>
        <v>1.4440730000000124E-2</v>
      </c>
      <c r="Q594" s="6">
        <f t="shared" si="196"/>
        <v>3.2812383549193647E-4</v>
      </c>
      <c r="R594" s="9">
        <f t="shared" si="197"/>
        <v>1.0310249914765036E-5</v>
      </c>
      <c r="S594">
        <f t="shared" si="198"/>
        <v>10.310249914765036</v>
      </c>
      <c r="T594">
        <f t="shared" si="186"/>
        <v>40.750088137913643</v>
      </c>
      <c r="U594">
        <f t="shared" si="187"/>
        <v>17.64294758964764</v>
      </c>
      <c r="V594">
        <f t="shared" si="188"/>
        <v>311.27359965105347</v>
      </c>
    </row>
    <row r="595" spans="1:22" x14ac:dyDescent="0.35">
      <c r="A595" s="1">
        <v>43495</v>
      </c>
      <c r="B595" s="2">
        <v>0.83287037037037026</v>
      </c>
      <c r="C595" s="3">
        <f t="shared" si="189"/>
        <v>0.83287037037037026</v>
      </c>
      <c r="D595" s="2">
        <v>0.25</v>
      </c>
      <c r="E595" s="3">
        <f t="shared" si="190"/>
        <v>0.25</v>
      </c>
      <c r="F595" s="2">
        <f t="shared" si="191"/>
        <v>0.58287037037037026</v>
      </c>
      <c r="G595">
        <v>297282</v>
      </c>
      <c r="H595">
        <v>828</v>
      </c>
      <c r="I595">
        <v>64.790000000000006</v>
      </c>
      <c r="J595">
        <v>23.77</v>
      </c>
      <c r="K595">
        <v>78562</v>
      </c>
      <c r="L595">
        <v>50.64</v>
      </c>
      <c r="M595">
        <f t="shared" si="192"/>
        <v>6.3445489088634046</v>
      </c>
      <c r="N595">
        <f t="shared" si="193"/>
        <v>1.6339666666666665E-5</v>
      </c>
      <c r="O595" s="8">
        <f t="shared" si="194"/>
        <v>0.71910872999999997</v>
      </c>
      <c r="P595" s="8">
        <f t="shared" si="195"/>
        <v>2.0308729999999997E-2</v>
      </c>
      <c r="Q595" s="6">
        <f t="shared" si="196"/>
        <v>4.6145716882526694E-4</v>
      </c>
      <c r="R595" s="9">
        <f t="shared" si="197"/>
        <v>1.4500011218999157E-5</v>
      </c>
      <c r="S595">
        <f t="shared" si="198"/>
        <v>14.500011218999157</v>
      </c>
      <c r="T595">
        <f t="shared" si="186"/>
        <v>40.253300856959818</v>
      </c>
      <c r="U595">
        <f t="shared" si="187"/>
        <v>17.246371533453029</v>
      </c>
      <c r="V595">
        <f t="shared" si="188"/>
        <v>297.43733106989902</v>
      </c>
    </row>
    <row r="596" spans="1:22" x14ac:dyDescent="0.35">
      <c r="A596" s="1">
        <v>43495</v>
      </c>
      <c r="B596" s="2">
        <v>0.83288194444444441</v>
      </c>
      <c r="C596" s="3">
        <f t="shared" si="189"/>
        <v>0.83288194444444441</v>
      </c>
      <c r="D596" s="2">
        <v>0.25</v>
      </c>
      <c r="E596" s="3">
        <f t="shared" si="190"/>
        <v>0.25</v>
      </c>
      <c r="F596" s="2">
        <f t="shared" si="191"/>
        <v>0.58288194444444441</v>
      </c>
      <c r="G596">
        <v>297784</v>
      </c>
      <c r="H596">
        <v>838</v>
      </c>
      <c r="I596">
        <v>63.87</v>
      </c>
      <c r="J596">
        <v>23.76</v>
      </c>
      <c r="K596">
        <v>78564</v>
      </c>
      <c r="L596">
        <v>50.68</v>
      </c>
      <c r="M596">
        <f t="shared" si="192"/>
        <v>6.2389365292557768</v>
      </c>
      <c r="N596">
        <f t="shared" si="193"/>
        <v>1.6673000000000001E-5</v>
      </c>
      <c r="O596" s="8">
        <f t="shared" si="194"/>
        <v>0.73377873000000005</v>
      </c>
      <c r="P596" s="8">
        <f t="shared" si="195"/>
        <v>3.4978730000000069E-2</v>
      </c>
      <c r="Q596" s="6">
        <f t="shared" si="196"/>
        <v>7.9479050215860189E-4</v>
      </c>
      <c r="R596" s="9">
        <f t="shared" si="197"/>
        <v>2.4972609539203702E-5</v>
      </c>
      <c r="S596">
        <f t="shared" si="198"/>
        <v>24.972609539203702</v>
      </c>
      <c r="T596">
        <f t="shared" si="186"/>
        <v>38.924329016082119</v>
      </c>
      <c r="U596">
        <f t="shared" si="187"/>
        <v>16.188559477217915</v>
      </c>
      <c r="V596">
        <f t="shared" si="188"/>
        <v>262.06945794742194</v>
      </c>
    </row>
    <row r="597" spans="1:22" x14ac:dyDescent="0.35">
      <c r="A597" s="1">
        <v>43495</v>
      </c>
      <c r="B597" s="2">
        <v>0.83288194444444441</v>
      </c>
      <c r="C597" s="3">
        <f t="shared" si="189"/>
        <v>0.83288194444444441</v>
      </c>
      <c r="D597" s="2">
        <v>0.25</v>
      </c>
      <c r="E597" s="3">
        <f t="shared" si="190"/>
        <v>0.25</v>
      </c>
      <c r="F597" s="2">
        <f t="shared" si="191"/>
        <v>0.58288194444444441</v>
      </c>
      <c r="G597">
        <v>298286</v>
      </c>
      <c r="H597">
        <v>837</v>
      </c>
      <c r="I597">
        <v>62.88</v>
      </c>
      <c r="J597">
        <v>23.77</v>
      </c>
      <c r="K597">
        <v>78564</v>
      </c>
      <c r="L597">
        <v>50.71</v>
      </c>
      <c r="M597">
        <f t="shared" si="192"/>
        <v>6.1252884251127879</v>
      </c>
      <c r="N597">
        <f t="shared" si="193"/>
        <v>1.6639666666666666E-5</v>
      </c>
      <c r="O597" s="8">
        <f t="shared" si="194"/>
        <v>0.73231172999999994</v>
      </c>
      <c r="P597" s="8">
        <f t="shared" si="195"/>
        <v>3.3511729999999962E-2</v>
      </c>
      <c r="Q597" s="6">
        <f t="shared" si="196"/>
        <v>7.6145716882526616E-4</v>
      </c>
      <c r="R597" s="9">
        <f t="shared" si="197"/>
        <v>2.3926069769703806E-5</v>
      </c>
      <c r="S597">
        <f t="shared" si="198"/>
        <v>23.926069769703805</v>
      </c>
      <c r="T597">
        <f t="shared" si="186"/>
        <v>37.519158290820698</v>
      </c>
      <c r="U597">
        <f t="shared" si="187"/>
        <v>15.075180259343616</v>
      </c>
      <c r="V597">
        <f t="shared" si="188"/>
        <v>227.26105985170346</v>
      </c>
    </row>
    <row r="598" spans="1:22" x14ac:dyDescent="0.35">
      <c r="A598" s="1">
        <v>43495</v>
      </c>
      <c r="B598" s="2">
        <v>0.83289351851851856</v>
      </c>
      <c r="C598" s="3">
        <f t="shared" si="189"/>
        <v>0.83289351851851856</v>
      </c>
      <c r="D598" s="2">
        <v>0.25</v>
      </c>
      <c r="E598" s="3">
        <f t="shared" si="190"/>
        <v>0.25</v>
      </c>
      <c r="F598" s="2">
        <f t="shared" si="191"/>
        <v>0.58289351851851856</v>
      </c>
      <c r="G598">
        <v>298787</v>
      </c>
      <c r="H598">
        <v>827</v>
      </c>
      <c r="I598">
        <v>61.72</v>
      </c>
      <c r="J598">
        <v>23.77</v>
      </c>
      <c r="K598">
        <v>78561</v>
      </c>
      <c r="L598">
        <v>50.71</v>
      </c>
      <c r="M598">
        <f t="shared" si="192"/>
        <v>5.9921249899553439</v>
      </c>
      <c r="N598">
        <f t="shared" si="193"/>
        <v>1.6306333333333333E-5</v>
      </c>
      <c r="O598" s="8">
        <f t="shared" si="194"/>
        <v>0.71764172999999998</v>
      </c>
      <c r="P598" s="8">
        <f t="shared" si="195"/>
        <v>1.8841730000000001E-2</v>
      </c>
      <c r="Q598" s="6">
        <f t="shared" si="196"/>
        <v>4.281238354919337E-4</v>
      </c>
      <c r="R598" s="9">
        <f t="shared" si="197"/>
        <v>1.3452774939902478E-5</v>
      </c>
      <c r="S598">
        <f t="shared" si="198"/>
        <v>13.452774939902477</v>
      </c>
      <c r="T598">
        <f t="shared" si="186"/>
        <v>35.905561895247331</v>
      </c>
      <c r="U598">
        <f t="shared" si="187"/>
        <v>13.803480983536987</v>
      </c>
      <c r="V598">
        <f t="shared" si="188"/>
        <v>190.53608726286723</v>
      </c>
    </row>
    <row r="599" spans="1:22" x14ac:dyDescent="0.35">
      <c r="A599" s="1">
        <v>43495</v>
      </c>
      <c r="B599" s="2">
        <v>0.83289351851851856</v>
      </c>
      <c r="C599" s="3">
        <f t="shared" si="189"/>
        <v>0.83289351851851856</v>
      </c>
      <c r="D599" s="2">
        <v>0.25</v>
      </c>
      <c r="E599" s="3">
        <f t="shared" si="190"/>
        <v>0.25</v>
      </c>
      <c r="F599" s="2">
        <f t="shared" si="191"/>
        <v>0.58289351851851856</v>
      </c>
      <c r="G599">
        <v>299292</v>
      </c>
      <c r="H599">
        <v>835</v>
      </c>
      <c r="I599">
        <v>60.95</v>
      </c>
      <c r="J599">
        <v>23.77</v>
      </c>
      <c r="K599">
        <v>78563</v>
      </c>
      <c r="L599">
        <v>50.75</v>
      </c>
      <c r="M599">
        <f t="shared" si="192"/>
        <v>5.9037320200663528</v>
      </c>
      <c r="N599">
        <f t="shared" si="193"/>
        <v>1.6572999999999999E-5</v>
      </c>
      <c r="O599" s="8">
        <f t="shared" si="194"/>
        <v>0.72937772999999995</v>
      </c>
      <c r="P599" s="8">
        <f t="shared" si="195"/>
        <v>3.057772999999997E-2</v>
      </c>
      <c r="Q599" s="6">
        <f t="shared" si="196"/>
        <v>6.9479050215859968E-4</v>
      </c>
      <c r="R599" s="9">
        <f t="shared" si="197"/>
        <v>2.1831585946569549E-5</v>
      </c>
      <c r="S599">
        <f t="shared" si="198"/>
        <v>21.83158594656955</v>
      </c>
      <c r="T599">
        <f t="shared" si="186"/>
        <v>34.85405176475674</v>
      </c>
      <c r="U599">
        <f t="shared" si="187"/>
        <v>12.978919803236382</v>
      </c>
      <c r="V599">
        <f t="shared" si="188"/>
        <v>168.45235925884151</v>
      </c>
    </row>
    <row r="600" spans="1:22" x14ac:dyDescent="0.35">
      <c r="A600" s="1">
        <v>43495</v>
      </c>
      <c r="B600" s="2">
        <v>0.8329050925925926</v>
      </c>
      <c r="C600" s="3">
        <f t="shared" si="189"/>
        <v>0.8329050925925926</v>
      </c>
      <c r="D600" s="2">
        <v>0.25</v>
      </c>
      <c r="E600" s="3">
        <f t="shared" si="190"/>
        <v>0.25</v>
      </c>
      <c r="F600" s="2">
        <f t="shared" si="191"/>
        <v>0.5829050925925926</v>
      </c>
      <c r="G600">
        <v>299791</v>
      </c>
      <c r="H600">
        <v>837</v>
      </c>
      <c r="I600">
        <v>60.44</v>
      </c>
      <c r="J600">
        <v>23.77</v>
      </c>
      <c r="K600">
        <v>78560</v>
      </c>
      <c r="L600">
        <v>50.75</v>
      </c>
      <c r="M600">
        <f t="shared" si="192"/>
        <v>5.8451860270229936</v>
      </c>
      <c r="N600">
        <f t="shared" si="193"/>
        <v>1.6639666666666666E-5</v>
      </c>
      <c r="O600" s="8">
        <f t="shared" si="194"/>
        <v>0.73231172999999994</v>
      </c>
      <c r="P600" s="8">
        <f t="shared" si="195"/>
        <v>3.3511729999999962E-2</v>
      </c>
      <c r="Q600" s="6">
        <f t="shared" si="196"/>
        <v>7.6145716882526616E-4</v>
      </c>
      <c r="R600" s="9">
        <f t="shared" si="197"/>
        <v>2.3927288001362142E-5</v>
      </c>
      <c r="S600">
        <f t="shared" si="198"/>
        <v>23.927288001362143</v>
      </c>
      <c r="T600">
        <f t="shared" si="186"/>
        <v>34.166199690504847</v>
      </c>
      <c r="U600">
        <f t="shared" si="187"/>
        <v>12.441384566123313</v>
      </c>
      <c r="V600">
        <f t="shared" si="188"/>
        <v>154.78804992217138</v>
      </c>
    </row>
    <row r="601" spans="1:22" x14ac:dyDescent="0.35">
      <c r="A601" s="1">
        <v>43495</v>
      </c>
      <c r="B601" s="2">
        <v>0.8329050925925926</v>
      </c>
      <c r="C601" s="3">
        <f t="shared" si="189"/>
        <v>0.8329050925925926</v>
      </c>
      <c r="D601" s="2">
        <v>0.25</v>
      </c>
      <c r="E601" s="3">
        <f t="shared" si="190"/>
        <v>0.25</v>
      </c>
      <c r="F601" s="2">
        <f t="shared" si="191"/>
        <v>0.5829050925925926</v>
      </c>
      <c r="G601">
        <v>300293</v>
      </c>
      <c r="H601">
        <v>834</v>
      </c>
      <c r="I601">
        <v>60.05</v>
      </c>
      <c r="J601">
        <v>23.77</v>
      </c>
      <c r="K601">
        <v>78556</v>
      </c>
      <c r="L601">
        <v>50.78</v>
      </c>
      <c r="M601">
        <f t="shared" si="192"/>
        <v>5.8004155617545425</v>
      </c>
      <c r="N601">
        <f t="shared" si="193"/>
        <v>1.6539666666666667E-5</v>
      </c>
      <c r="O601" s="8">
        <f t="shared" si="194"/>
        <v>0.72791073000000006</v>
      </c>
      <c r="P601" s="8">
        <f t="shared" si="195"/>
        <v>2.9110730000000085E-2</v>
      </c>
      <c r="Q601" s="6">
        <f t="shared" si="196"/>
        <v>6.6145716882526893E-4</v>
      </c>
      <c r="R601" s="9">
        <f t="shared" si="197"/>
        <v>2.0786043808073435E-5</v>
      </c>
      <c r="S601">
        <f t="shared" si="198"/>
        <v>20.786043808073433</v>
      </c>
      <c r="T601">
        <f t="shared" si="186"/>
        <v>33.644820689044266</v>
      </c>
      <c r="U601">
        <f t="shared" si="187"/>
        <v>12.034953734239481</v>
      </c>
      <c r="V601">
        <f t="shared" si="188"/>
        <v>144.84011138528484</v>
      </c>
    </row>
    <row r="602" spans="1:22" x14ac:dyDescent="0.35">
      <c r="A602" s="1">
        <v>43495</v>
      </c>
      <c r="B602" s="2">
        <v>0.83291666666666664</v>
      </c>
      <c r="C602" s="3">
        <f t="shared" si="189"/>
        <v>0.83291666666666664</v>
      </c>
      <c r="D602" s="2">
        <v>0.25</v>
      </c>
      <c r="E602" s="3">
        <f t="shared" si="190"/>
        <v>0.25</v>
      </c>
      <c r="F602" s="2">
        <f t="shared" si="191"/>
        <v>0.58291666666666664</v>
      </c>
      <c r="G602">
        <v>300794</v>
      </c>
      <c r="H602">
        <v>833</v>
      </c>
      <c r="I602">
        <v>60</v>
      </c>
      <c r="J602">
        <v>23.77</v>
      </c>
      <c r="K602">
        <v>78558</v>
      </c>
      <c r="L602">
        <v>50.82</v>
      </c>
      <c r="M602">
        <f t="shared" si="192"/>
        <v>5.7946757585149982</v>
      </c>
      <c r="N602">
        <f t="shared" si="193"/>
        <v>1.6506333333333335E-5</v>
      </c>
      <c r="O602" s="8">
        <f t="shared" si="194"/>
        <v>0.72644373000000007</v>
      </c>
      <c r="P602" s="8">
        <f t="shared" si="195"/>
        <v>2.7643730000000089E-2</v>
      </c>
      <c r="Q602" s="6">
        <f t="shared" si="196"/>
        <v>6.2812383549193569E-4</v>
      </c>
      <c r="R602" s="9">
        <f t="shared" si="197"/>
        <v>1.9738053769873004E-5</v>
      </c>
      <c r="S602">
        <f t="shared" si="198"/>
        <v>19.738053769873005</v>
      </c>
      <c r="T602">
        <f t="shared" si="186"/>
        <v>33.578267146321366</v>
      </c>
      <c r="U602">
        <f t="shared" si="187"/>
        <v>11.983137136334109</v>
      </c>
      <c r="V602">
        <f t="shared" si="188"/>
        <v>143.59557562818964</v>
      </c>
    </row>
    <row r="603" spans="1:22" x14ac:dyDescent="0.35">
      <c r="A603" s="1">
        <v>43495</v>
      </c>
      <c r="B603" s="2">
        <v>0.83291666666666664</v>
      </c>
      <c r="C603" s="3">
        <f t="shared" si="189"/>
        <v>0.83291666666666664</v>
      </c>
      <c r="D603" s="2">
        <v>0.25</v>
      </c>
      <c r="E603" s="3">
        <f t="shared" si="190"/>
        <v>0.25</v>
      </c>
      <c r="F603" s="2">
        <f t="shared" si="191"/>
        <v>0.58291666666666664</v>
      </c>
      <c r="G603">
        <v>301296</v>
      </c>
      <c r="H603">
        <v>836</v>
      </c>
      <c r="I603">
        <v>60.35</v>
      </c>
      <c r="J603">
        <v>23.77</v>
      </c>
      <c r="K603">
        <v>78564</v>
      </c>
      <c r="L603">
        <v>50.82</v>
      </c>
      <c r="M603">
        <f t="shared" si="192"/>
        <v>5.8348543811918132</v>
      </c>
      <c r="N603">
        <f t="shared" si="193"/>
        <v>1.6606333333333334E-5</v>
      </c>
      <c r="O603" s="8">
        <f t="shared" si="194"/>
        <v>0.73084473000000005</v>
      </c>
      <c r="P603" s="8">
        <f t="shared" si="195"/>
        <v>3.2044730000000077E-2</v>
      </c>
      <c r="Q603" s="6">
        <f t="shared" si="196"/>
        <v>7.2812383549193541E-4</v>
      </c>
      <c r="R603" s="9">
        <f t="shared" si="197"/>
        <v>2.2878688916726271E-5</v>
      </c>
      <c r="S603">
        <f t="shared" si="198"/>
        <v>22.878688916726272</v>
      </c>
      <c r="T603">
        <f t="shared" si="186"/>
        <v>34.045525649713298</v>
      </c>
      <c r="U603">
        <f t="shared" si="187"/>
        <v>12.347237026003318</v>
      </c>
      <c r="V603">
        <f t="shared" si="188"/>
        <v>152.45426217630728</v>
      </c>
    </row>
    <row r="604" spans="1:22" x14ac:dyDescent="0.35">
      <c r="A604" s="1">
        <v>43495</v>
      </c>
      <c r="B604" s="2">
        <v>0.83292824074074068</v>
      </c>
      <c r="C604" s="3">
        <f t="shared" si="189"/>
        <v>0.83292824074074068</v>
      </c>
      <c r="D604" s="2">
        <v>0.25</v>
      </c>
      <c r="E604" s="3">
        <f t="shared" si="190"/>
        <v>0.25</v>
      </c>
      <c r="F604" s="2">
        <f t="shared" si="191"/>
        <v>0.58292824074074068</v>
      </c>
      <c r="G604">
        <v>301798</v>
      </c>
      <c r="H604">
        <v>839</v>
      </c>
      <c r="I604">
        <v>60.98</v>
      </c>
      <c r="J604">
        <v>23.77</v>
      </c>
      <c r="K604">
        <v>78551</v>
      </c>
      <c r="L604">
        <v>50.85</v>
      </c>
      <c r="M604">
        <f t="shared" si="192"/>
        <v>5.9071759020100787</v>
      </c>
      <c r="N604">
        <f t="shared" si="193"/>
        <v>1.6706333333333333E-5</v>
      </c>
      <c r="O604" s="8">
        <f t="shared" si="194"/>
        <v>0.73524572999999993</v>
      </c>
      <c r="P604" s="8">
        <f t="shared" si="195"/>
        <v>3.6445729999999954E-2</v>
      </c>
      <c r="Q604" s="6">
        <f t="shared" si="196"/>
        <v>8.2812383549193264E-4</v>
      </c>
      <c r="R604" s="9">
        <f t="shared" si="197"/>
        <v>2.6025137860163158E-5</v>
      </c>
      <c r="S604">
        <f t="shared" si="198"/>
        <v>26.025137860163159</v>
      </c>
      <c r="T604">
        <f t="shared" si="186"/>
        <v>34.894727137288584</v>
      </c>
      <c r="U604">
        <f t="shared" si="187"/>
        <v>13.010753008877709</v>
      </c>
      <c r="V604">
        <f t="shared" si="188"/>
        <v>169.27969385802035</v>
      </c>
    </row>
    <row r="605" spans="1:22" x14ac:dyDescent="0.35">
      <c r="A605" s="1">
        <v>43495</v>
      </c>
      <c r="B605" s="2">
        <v>0.83292824074074068</v>
      </c>
      <c r="C605" s="3">
        <f t="shared" si="189"/>
        <v>0.83292824074074068</v>
      </c>
      <c r="D605" s="2">
        <v>0.25</v>
      </c>
      <c r="E605" s="3">
        <f t="shared" si="190"/>
        <v>0.25</v>
      </c>
      <c r="F605" s="2">
        <f t="shared" si="191"/>
        <v>0.58292824074074068</v>
      </c>
      <c r="G605">
        <v>302300</v>
      </c>
      <c r="H605">
        <v>835</v>
      </c>
      <c r="I605">
        <v>61.26</v>
      </c>
      <c r="J605">
        <v>23.78</v>
      </c>
      <c r="K605">
        <v>78547</v>
      </c>
      <c r="L605">
        <v>50.85</v>
      </c>
      <c r="M605">
        <f t="shared" si="192"/>
        <v>5.9393188001515309</v>
      </c>
      <c r="N605">
        <f t="shared" si="193"/>
        <v>1.6572999999999999E-5</v>
      </c>
      <c r="O605" s="8">
        <f t="shared" si="194"/>
        <v>0.72937772999999995</v>
      </c>
      <c r="P605" s="8">
        <f t="shared" si="195"/>
        <v>3.057772999999997E-2</v>
      </c>
      <c r="Q605" s="6">
        <f t="shared" si="196"/>
        <v>6.9479050215859968E-4</v>
      </c>
      <c r="R605" s="9">
        <f t="shared" si="197"/>
        <v>2.183676845204391E-5</v>
      </c>
      <c r="S605">
        <f t="shared" si="198"/>
        <v>21.836768452043909</v>
      </c>
      <c r="T605">
        <f t="shared" si="186"/>
        <v>35.275507809833421</v>
      </c>
      <c r="U605">
        <f t="shared" si="187"/>
        <v>13.309006790444366</v>
      </c>
      <c r="V605">
        <f t="shared" si="188"/>
        <v>177.12966174809424</v>
      </c>
    </row>
    <row r="606" spans="1:22" x14ac:dyDescent="0.35">
      <c r="A606" s="1">
        <v>43495</v>
      </c>
      <c r="B606" s="2">
        <v>0.83293981481481483</v>
      </c>
      <c r="C606" s="3">
        <f t="shared" si="189"/>
        <v>0.83293981481481483</v>
      </c>
      <c r="D606" s="2">
        <v>0.25</v>
      </c>
      <c r="E606" s="3">
        <f t="shared" si="190"/>
        <v>0.25</v>
      </c>
      <c r="F606" s="2">
        <f t="shared" si="191"/>
        <v>0.58293981481481483</v>
      </c>
      <c r="G606">
        <v>302801</v>
      </c>
      <c r="H606">
        <v>837</v>
      </c>
      <c r="I606">
        <v>61.84</v>
      </c>
      <c r="J606">
        <v>23.78</v>
      </c>
      <c r="K606">
        <v>78537</v>
      </c>
      <c r="L606">
        <v>50.85</v>
      </c>
      <c r="M606">
        <f t="shared" si="192"/>
        <v>6.0059005177302529</v>
      </c>
      <c r="N606">
        <f t="shared" si="193"/>
        <v>1.6639666666666666E-5</v>
      </c>
      <c r="O606" s="8">
        <f t="shared" si="194"/>
        <v>0.73231172999999994</v>
      </c>
      <c r="P606" s="8">
        <f t="shared" si="195"/>
        <v>3.3511729999999962E-2</v>
      </c>
      <c r="Q606" s="6">
        <f t="shared" si="196"/>
        <v>7.6145716882526616E-4</v>
      </c>
      <c r="R606" s="9">
        <f t="shared" si="197"/>
        <v>2.3935101327221896E-5</v>
      </c>
      <c r="S606">
        <f t="shared" si="198"/>
        <v>23.935101327221897</v>
      </c>
      <c r="T606">
        <f t="shared" si="186"/>
        <v>36.070841028872522</v>
      </c>
      <c r="U606">
        <f t="shared" si="187"/>
        <v>13.933391449600096</v>
      </c>
      <c r="V606">
        <f t="shared" si="188"/>
        <v>194.13939728778908</v>
      </c>
    </row>
    <row r="607" spans="1:22" x14ac:dyDescent="0.35">
      <c r="A607" s="1">
        <v>43495</v>
      </c>
      <c r="B607" s="2">
        <v>0.83293981481481483</v>
      </c>
      <c r="C607" s="3">
        <f t="shared" si="189"/>
        <v>0.83293981481481483</v>
      </c>
      <c r="D607" s="2">
        <v>0.25</v>
      </c>
      <c r="E607" s="3">
        <f t="shared" si="190"/>
        <v>0.25</v>
      </c>
      <c r="F607" s="2">
        <f t="shared" si="191"/>
        <v>0.58293981481481483</v>
      </c>
      <c r="G607">
        <v>303303</v>
      </c>
      <c r="H607">
        <v>837</v>
      </c>
      <c r="I607">
        <v>62.01</v>
      </c>
      <c r="J607">
        <v>23.77</v>
      </c>
      <c r="K607">
        <v>78541</v>
      </c>
      <c r="L607">
        <v>50.85</v>
      </c>
      <c r="M607">
        <f t="shared" si="192"/>
        <v>6.0254158487447054</v>
      </c>
      <c r="N607">
        <f t="shared" si="193"/>
        <v>1.6639666666666666E-5</v>
      </c>
      <c r="O607" s="8">
        <f t="shared" si="194"/>
        <v>0.73231172999999994</v>
      </c>
      <c r="P607" s="8">
        <f t="shared" si="195"/>
        <v>3.3511729999999962E-2</v>
      </c>
      <c r="Q607" s="6">
        <f t="shared" si="196"/>
        <v>7.6145716882526616E-4</v>
      </c>
      <c r="R607" s="9">
        <f t="shared" si="197"/>
        <v>2.3933076296291235E-5</v>
      </c>
      <c r="S607">
        <f t="shared" si="198"/>
        <v>23.933076296291233</v>
      </c>
      <c r="T607">
        <f t="shared" si="186"/>
        <v>36.305636150303876</v>
      </c>
      <c r="U607">
        <f t="shared" si="187"/>
        <v>14.118080958651847</v>
      </c>
      <c r="V607">
        <f t="shared" si="188"/>
        <v>199.32020995504786</v>
      </c>
    </row>
    <row r="608" spans="1:22" x14ac:dyDescent="0.35">
      <c r="A608" s="1">
        <v>43495</v>
      </c>
      <c r="B608" s="2">
        <v>0.83295138888888898</v>
      </c>
      <c r="C608" s="3">
        <f t="shared" si="189"/>
        <v>0.83295138888888898</v>
      </c>
      <c r="D608" s="2">
        <v>0.25</v>
      </c>
      <c r="E608" s="3">
        <f t="shared" si="190"/>
        <v>0.25</v>
      </c>
      <c r="F608" s="2">
        <f t="shared" si="191"/>
        <v>0.58295138888888898</v>
      </c>
      <c r="G608">
        <v>303805</v>
      </c>
      <c r="H608">
        <v>830</v>
      </c>
      <c r="I608">
        <v>62.1</v>
      </c>
      <c r="J608">
        <v>23.77</v>
      </c>
      <c r="K608">
        <v>78541</v>
      </c>
      <c r="L608">
        <v>50.85</v>
      </c>
      <c r="M608">
        <f t="shared" si="192"/>
        <v>6.0357474945758867</v>
      </c>
      <c r="N608">
        <f t="shared" si="193"/>
        <v>1.6406333333333333E-5</v>
      </c>
      <c r="O608" s="8">
        <f t="shared" si="194"/>
        <v>0.72204272999999997</v>
      </c>
      <c r="P608" s="8">
        <f t="shared" si="195"/>
        <v>2.3242729999999989E-2</v>
      </c>
      <c r="Q608" s="6">
        <f t="shared" si="196"/>
        <v>5.2812383549193348E-4</v>
      </c>
      <c r="R608" s="9">
        <f t="shared" si="197"/>
        <v>1.6599263315385316E-5</v>
      </c>
      <c r="S608">
        <f t="shared" si="198"/>
        <v>16.599263315385315</v>
      </c>
      <c r="T608">
        <f t="shared" si="186"/>
        <v>36.430247818279092</v>
      </c>
      <c r="U608">
        <f t="shared" si="187"/>
        <v>14.216166125955505</v>
      </c>
      <c r="V608">
        <f t="shared" si="188"/>
        <v>202.09937932076474</v>
      </c>
    </row>
    <row r="609" spans="1:22" x14ac:dyDescent="0.35">
      <c r="A609" s="1">
        <v>43495</v>
      </c>
      <c r="B609" s="2">
        <v>0.83295138888888898</v>
      </c>
      <c r="C609" s="3">
        <f t="shared" si="189"/>
        <v>0.83295138888888898</v>
      </c>
      <c r="D609" s="2">
        <v>0.25</v>
      </c>
      <c r="E609" s="3">
        <f t="shared" si="190"/>
        <v>0.25</v>
      </c>
      <c r="F609" s="2">
        <f t="shared" si="191"/>
        <v>0.58295138888888898</v>
      </c>
      <c r="G609">
        <v>304307</v>
      </c>
      <c r="H609">
        <v>834</v>
      </c>
      <c r="I609">
        <v>61.98</v>
      </c>
      <c r="J609">
        <v>23.77</v>
      </c>
      <c r="K609">
        <v>78535</v>
      </c>
      <c r="L609">
        <v>50.85</v>
      </c>
      <c r="M609">
        <f t="shared" si="192"/>
        <v>6.0219719668009777</v>
      </c>
      <c r="N609">
        <f t="shared" si="193"/>
        <v>1.6539666666666667E-5</v>
      </c>
      <c r="O609" s="8">
        <f t="shared" si="194"/>
        <v>0.72791073000000006</v>
      </c>
      <c r="P609" s="8">
        <f t="shared" si="195"/>
        <v>2.9110730000000085E-2</v>
      </c>
      <c r="Q609" s="6">
        <f t="shared" si="196"/>
        <v>6.6145716882526893E-4</v>
      </c>
      <c r="R609" s="9">
        <f t="shared" si="197"/>
        <v>2.079160192763757E-5</v>
      </c>
      <c r="S609">
        <f t="shared" si="198"/>
        <v>20.791601927637569</v>
      </c>
      <c r="T609">
        <f t="shared" si="186"/>
        <v>36.264146368936835</v>
      </c>
      <c r="U609">
        <f t="shared" si="187"/>
        <v>14.085433344175327</v>
      </c>
      <c r="V609">
        <f t="shared" si="188"/>
        <v>198.39943249320612</v>
      </c>
    </row>
    <row r="610" spans="1:22" x14ac:dyDescent="0.35">
      <c r="A610" s="1">
        <v>43495</v>
      </c>
      <c r="B610" s="2">
        <v>0.83296296296296291</v>
      </c>
      <c r="C610" s="3">
        <f t="shared" si="189"/>
        <v>0.83296296296296291</v>
      </c>
      <c r="D610" s="2">
        <v>0.25</v>
      </c>
      <c r="E610" s="3">
        <f t="shared" si="190"/>
        <v>0.25</v>
      </c>
      <c r="F610" s="2">
        <f t="shared" si="191"/>
        <v>0.58296296296296291</v>
      </c>
      <c r="G610">
        <v>304808</v>
      </c>
      <c r="H610">
        <v>835</v>
      </c>
      <c r="I610">
        <v>61.57</v>
      </c>
      <c r="J610">
        <v>23.77</v>
      </c>
      <c r="K610">
        <v>78534</v>
      </c>
      <c r="L610">
        <v>50.88</v>
      </c>
      <c r="M610">
        <f t="shared" si="192"/>
        <v>5.9749055802367099</v>
      </c>
      <c r="N610">
        <f t="shared" si="193"/>
        <v>1.6572999999999999E-5</v>
      </c>
      <c r="O610" s="8">
        <f t="shared" si="194"/>
        <v>0.72937772999999995</v>
      </c>
      <c r="P610" s="8">
        <f t="shared" si="195"/>
        <v>3.057772999999997E-2</v>
      </c>
      <c r="Q610" s="6">
        <f t="shared" si="196"/>
        <v>6.9479050215859968E-4</v>
      </c>
      <c r="R610" s="9">
        <f t="shared" si="197"/>
        <v>2.1839647626764759E-5</v>
      </c>
      <c r="S610">
        <f t="shared" si="198"/>
        <v>21.839647626764759</v>
      </c>
      <c r="T610">
        <f t="shared" si="186"/>
        <v>35.699496692743779</v>
      </c>
      <c r="U610">
        <f t="shared" si="187"/>
        <v>13.641626615486027</v>
      </c>
      <c r="V610">
        <f t="shared" si="188"/>
        <v>186.09397671633675</v>
      </c>
    </row>
    <row r="611" spans="1:22" x14ac:dyDescent="0.35">
      <c r="A611" s="1">
        <v>43495</v>
      </c>
      <c r="B611" s="2">
        <v>0.83296296296296291</v>
      </c>
      <c r="C611" s="3">
        <f t="shared" si="189"/>
        <v>0.83296296296296291</v>
      </c>
      <c r="D611" s="2">
        <v>0.25</v>
      </c>
      <c r="E611" s="3">
        <f t="shared" si="190"/>
        <v>0.25</v>
      </c>
      <c r="F611" s="2">
        <f t="shared" si="191"/>
        <v>0.58296296296296291</v>
      </c>
      <c r="G611">
        <v>305310</v>
      </c>
      <c r="H611">
        <v>837</v>
      </c>
      <c r="I611">
        <v>59.97</v>
      </c>
      <c r="J611">
        <v>23.77</v>
      </c>
      <c r="K611">
        <v>78529</v>
      </c>
      <c r="L611">
        <v>50.88</v>
      </c>
      <c r="M611">
        <f t="shared" si="192"/>
        <v>5.7912318765712714</v>
      </c>
      <c r="N611">
        <f t="shared" si="193"/>
        <v>1.6639666666666666E-5</v>
      </c>
      <c r="O611" s="8">
        <f t="shared" si="194"/>
        <v>0.73231172999999994</v>
      </c>
      <c r="P611" s="8">
        <f t="shared" si="195"/>
        <v>3.3511729999999962E-2</v>
      </c>
      <c r="Q611" s="6">
        <f t="shared" si="196"/>
        <v>7.6145716882526616E-4</v>
      </c>
      <c r="R611" s="9">
        <f t="shared" si="197"/>
        <v>2.3936733504654455E-5</v>
      </c>
      <c r="S611">
        <f t="shared" si="198"/>
        <v>23.936733504654455</v>
      </c>
      <c r="T611">
        <f t="shared" si="186"/>
        <v>33.538366648215209</v>
      </c>
      <c r="U611">
        <f t="shared" si="187"/>
        <v>11.95207880511847</v>
      </c>
      <c r="V611">
        <f t="shared" si="188"/>
        <v>142.85218776376215</v>
      </c>
    </row>
    <row r="612" spans="1:22" x14ac:dyDescent="0.35">
      <c r="A612" s="1">
        <v>43495</v>
      </c>
      <c r="B612" s="2">
        <v>0.83297453703703705</v>
      </c>
      <c r="C612" s="3">
        <f t="shared" si="189"/>
        <v>0.83297453703703705</v>
      </c>
      <c r="D612" s="2">
        <v>0.25</v>
      </c>
      <c r="E612" s="3">
        <f t="shared" si="190"/>
        <v>0.25</v>
      </c>
      <c r="F612" s="2">
        <f t="shared" si="191"/>
        <v>0.58297453703703705</v>
      </c>
      <c r="G612">
        <v>305812</v>
      </c>
      <c r="H612">
        <v>828</v>
      </c>
      <c r="I612">
        <v>57.1</v>
      </c>
      <c r="J612">
        <v>23.78</v>
      </c>
      <c r="K612">
        <v>78522</v>
      </c>
      <c r="L612">
        <v>50.88</v>
      </c>
      <c r="M612">
        <f t="shared" si="192"/>
        <v>5.4617671706213917</v>
      </c>
      <c r="N612">
        <f t="shared" si="193"/>
        <v>1.6339666666666665E-5</v>
      </c>
      <c r="O612" s="8">
        <f t="shared" si="194"/>
        <v>0.71910872999999997</v>
      </c>
      <c r="P612" s="8">
        <f t="shared" si="195"/>
        <v>2.0308729999999997E-2</v>
      </c>
      <c r="Q612" s="6">
        <f t="shared" si="196"/>
        <v>4.6145716882526694E-4</v>
      </c>
      <c r="R612" s="9">
        <f t="shared" si="197"/>
        <v>1.4507886285831079E-5</v>
      </c>
      <c r="S612">
        <f t="shared" si="198"/>
        <v>14.507886285831079</v>
      </c>
      <c r="T612">
        <f t="shared" si="186"/>
        <v>29.830900626077604</v>
      </c>
      <c r="U612">
        <f t="shared" si="187"/>
        <v>9.0905134155071821</v>
      </c>
      <c r="V612">
        <f t="shared" si="188"/>
        <v>82.637434157516054</v>
      </c>
    </row>
    <row r="613" spans="1:22" x14ac:dyDescent="0.35">
      <c r="A613" s="1">
        <v>43495</v>
      </c>
      <c r="B613" s="2">
        <v>0.83297453703703705</v>
      </c>
      <c r="C613" s="3">
        <f t="shared" si="189"/>
        <v>0.83297453703703705</v>
      </c>
      <c r="D613" s="2">
        <v>0.25</v>
      </c>
      <c r="E613" s="3">
        <f t="shared" si="190"/>
        <v>0.25</v>
      </c>
      <c r="F613" s="2">
        <f t="shared" si="191"/>
        <v>0.58297453703703705</v>
      </c>
      <c r="G613">
        <v>306314</v>
      </c>
      <c r="H613">
        <v>819</v>
      </c>
      <c r="I613">
        <v>54</v>
      </c>
      <c r="J613">
        <v>23.78</v>
      </c>
      <c r="K613">
        <v>78519</v>
      </c>
      <c r="L613">
        <v>50.92</v>
      </c>
      <c r="M613">
        <f t="shared" si="192"/>
        <v>5.1058993697696042</v>
      </c>
      <c r="N613">
        <f t="shared" si="193"/>
        <v>1.6039666666666668E-5</v>
      </c>
      <c r="O613" s="8">
        <f t="shared" si="194"/>
        <v>0.70590573000000012</v>
      </c>
      <c r="P613" s="8">
        <f t="shared" si="195"/>
        <v>7.1057300000001433E-3</v>
      </c>
      <c r="Q613" s="6">
        <f t="shared" si="196"/>
        <v>1.6145716882527025E-4</v>
      </c>
      <c r="R613" s="9">
        <f t="shared" si="197"/>
        <v>5.076292883710136E-6</v>
      </c>
      <c r="S613">
        <f t="shared" si="198"/>
        <v>5.0762928837101358</v>
      </c>
      <c r="T613">
        <f t="shared" si="186"/>
        <v>26.070208374213642</v>
      </c>
      <c r="U613">
        <f t="shared" si="187"/>
        <v>6.2435117423301847</v>
      </c>
      <c r="V613">
        <f t="shared" si="188"/>
        <v>38.981438876614895</v>
      </c>
    </row>
    <row r="614" spans="1:22" x14ac:dyDescent="0.35">
      <c r="A614" s="1">
        <v>43495</v>
      </c>
      <c r="B614" s="2">
        <v>0.83298611111111109</v>
      </c>
      <c r="C614" s="3">
        <f t="shared" si="189"/>
        <v>0.83298611111111109</v>
      </c>
      <c r="D614" s="2">
        <v>0.25</v>
      </c>
      <c r="E614" s="3">
        <f t="shared" si="190"/>
        <v>0.25</v>
      </c>
      <c r="F614" s="2">
        <f t="shared" si="191"/>
        <v>0.58298611111111109</v>
      </c>
      <c r="G614">
        <v>306817</v>
      </c>
      <c r="H614">
        <v>822</v>
      </c>
      <c r="I614">
        <v>50.67</v>
      </c>
      <c r="J614">
        <v>23.79</v>
      </c>
      <c r="K614">
        <v>78518</v>
      </c>
      <c r="L614">
        <v>50.92</v>
      </c>
      <c r="M614">
        <f t="shared" si="192"/>
        <v>4.7236284740159107</v>
      </c>
      <c r="N614">
        <f t="shared" si="193"/>
        <v>1.6139666666666667E-5</v>
      </c>
      <c r="O614" s="8">
        <f t="shared" si="194"/>
        <v>0.71030673</v>
      </c>
      <c r="P614" s="8">
        <f t="shared" si="195"/>
        <v>1.1506730000000021E-2</v>
      </c>
      <c r="Q614" s="6">
        <f t="shared" si="196"/>
        <v>2.6145716882526745E-4</v>
      </c>
      <c r="R614" s="9">
        <f t="shared" si="197"/>
        <v>8.2207236618997617E-6</v>
      </c>
      <c r="S614">
        <f t="shared" si="198"/>
        <v>8.2207236618997612</v>
      </c>
      <c r="T614">
        <f t="shared" si="186"/>
        <v>22.312665960533881</v>
      </c>
      <c r="U614">
        <f t="shared" si="187"/>
        <v>3.4674498534980316</v>
      </c>
      <c r="V614">
        <f t="shared" si="188"/>
        <v>12.02320848652352</v>
      </c>
    </row>
    <row r="615" spans="1:22" x14ac:dyDescent="0.35">
      <c r="A615" s="1">
        <v>43495</v>
      </c>
      <c r="B615" s="2">
        <v>0.83298611111111109</v>
      </c>
      <c r="C615" s="3">
        <f t="shared" si="189"/>
        <v>0.83298611111111109</v>
      </c>
      <c r="D615" s="2">
        <v>0.25</v>
      </c>
      <c r="E615" s="3">
        <f t="shared" si="190"/>
        <v>0.25</v>
      </c>
      <c r="F615" s="2">
        <f t="shared" si="191"/>
        <v>0.58298611111111109</v>
      </c>
      <c r="G615">
        <v>307318</v>
      </c>
      <c r="H615">
        <v>824</v>
      </c>
      <c r="I615">
        <v>47.58</v>
      </c>
      <c r="J615">
        <v>23.78</v>
      </c>
      <c r="K615">
        <v>78511</v>
      </c>
      <c r="L615">
        <v>50.92</v>
      </c>
      <c r="M615">
        <f t="shared" si="192"/>
        <v>4.3689086338120324</v>
      </c>
      <c r="N615">
        <f t="shared" si="193"/>
        <v>1.6206333333333334E-5</v>
      </c>
      <c r="O615" s="8">
        <f t="shared" si="194"/>
        <v>0.7132407300000001</v>
      </c>
      <c r="P615" s="8">
        <f t="shared" si="195"/>
        <v>1.4440730000000124E-2</v>
      </c>
      <c r="Q615" s="6">
        <f t="shared" si="196"/>
        <v>3.2812383549193647E-4</v>
      </c>
      <c r="R615" s="9">
        <f t="shared" si="197"/>
        <v>1.0317426147538159E-5</v>
      </c>
      <c r="S615">
        <f t="shared" si="198"/>
        <v>10.317426147538159</v>
      </c>
      <c r="T615">
        <f t="shared" si="186"/>
        <v>19.087362650597321</v>
      </c>
      <c r="U615">
        <f t="shared" si="187"/>
        <v>1.1528897332849279</v>
      </c>
      <c r="V615">
        <f t="shared" si="188"/>
        <v>1.3291547371137924</v>
      </c>
    </row>
    <row r="616" spans="1:22" x14ac:dyDescent="0.35">
      <c r="A616" s="1">
        <v>43495</v>
      </c>
      <c r="B616" s="2">
        <v>0.83299768518518524</v>
      </c>
      <c r="C616" s="3">
        <f t="shared" si="189"/>
        <v>0.83299768518518524</v>
      </c>
      <c r="D616" s="2">
        <v>0.25</v>
      </c>
      <c r="E616" s="3">
        <f t="shared" si="190"/>
        <v>0.25</v>
      </c>
      <c r="F616" s="2">
        <f t="shared" si="191"/>
        <v>0.58299768518518524</v>
      </c>
      <c r="G616">
        <v>307820</v>
      </c>
      <c r="H616">
        <v>823</v>
      </c>
      <c r="I616">
        <v>45.22</v>
      </c>
      <c r="J616">
        <v>23.77</v>
      </c>
      <c r="K616">
        <v>78506</v>
      </c>
      <c r="L616">
        <v>50.92</v>
      </c>
      <c r="M616">
        <f t="shared" si="192"/>
        <v>4.0979899209055111</v>
      </c>
      <c r="N616">
        <f t="shared" si="193"/>
        <v>1.6172999999999999E-5</v>
      </c>
      <c r="O616" s="8">
        <f t="shared" si="194"/>
        <v>0.71177372999999999</v>
      </c>
      <c r="P616" s="8">
        <f t="shared" si="195"/>
        <v>1.2973730000000017E-2</v>
      </c>
      <c r="Q616" s="6">
        <f t="shared" si="196"/>
        <v>2.9479050215860069E-4</v>
      </c>
      <c r="R616" s="9">
        <f t="shared" si="197"/>
        <v>9.2695811112570524E-6</v>
      </c>
      <c r="S616">
        <f t="shared" si="198"/>
        <v>9.2695811112570521</v>
      </c>
      <c r="T616">
        <f t="shared" si="186"/>
        <v>16.793521391843157</v>
      </c>
      <c r="U616">
        <f t="shared" si="187"/>
        <v>-0.4453677300817418</v>
      </c>
      <c r="V616">
        <f t="shared" si="188"/>
        <v>0.19835241499816322</v>
      </c>
    </row>
    <row r="617" spans="1:22" x14ac:dyDescent="0.35">
      <c r="A617" s="1">
        <v>43495</v>
      </c>
      <c r="B617" s="2">
        <v>0.83299768518518524</v>
      </c>
      <c r="C617" s="3">
        <f t="shared" si="189"/>
        <v>0.83299768518518524</v>
      </c>
      <c r="D617" s="2">
        <v>0.25</v>
      </c>
      <c r="E617" s="3">
        <f t="shared" si="190"/>
        <v>0.25</v>
      </c>
      <c r="F617" s="2">
        <f t="shared" si="191"/>
        <v>0.58299768518518524</v>
      </c>
      <c r="G617">
        <v>308322</v>
      </c>
      <c r="H617">
        <v>826</v>
      </c>
      <c r="I617">
        <v>43.8</v>
      </c>
      <c r="J617">
        <v>23.77</v>
      </c>
      <c r="K617">
        <v>78501</v>
      </c>
      <c r="L617">
        <v>50.92</v>
      </c>
      <c r="M617">
        <f t="shared" si="192"/>
        <v>3.9349795089024346</v>
      </c>
      <c r="N617">
        <f t="shared" si="193"/>
        <v>1.6273000000000002E-5</v>
      </c>
      <c r="O617" s="8">
        <f t="shared" si="194"/>
        <v>0.71617473000000009</v>
      </c>
      <c r="P617" s="8">
        <f t="shared" si="195"/>
        <v>1.7374730000000116E-2</v>
      </c>
      <c r="Q617" s="6">
        <f t="shared" si="196"/>
        <v>3.9479050215860295E-4</v>
      </c>
      <c r="R617" s="9">
        <f t="shared" si="197"/>
        <v>1.2414835769230351E-5</v>
      </c>
      <c r="S617">
        <f t="shared" si="198"/>
        <v>12.414835769230351</v>
      </c>
      <c r="T617">
        <f t="shared" si="186"/>
        <v>15.484063735482046</v>
      </c>
      <c r="U617">
        <f t="shared" si="187"/>
        <v>-1.3362961536249554</v>
      </c>
      <c r="V617">
        <f t="shared" si="188"/>
        <v>1.7856874101928504</v>
      </c>
    </row>
    <row r="618" spans="1:22" x14ac:dyDescent="0.35">
      <c r="A618" s="1">
        <v>43495</v>
      </c>
      <c r="B618" s="2">
        <v>0.83300925925925917</v>
      </c>
      <c r="C618" s="3">
        <f t="shared" si="189"/>
        <v>0.83300925925925917</v>
      </c>
      <c r="D618" s="2">
        <v>0.25</v>
      </c>
      <c r="E618" s="3">
        <f t="shared" si="190"/>
        <v>0.25</v>
      </c>
      <c r="F618" s="2">
        <f t="shared" si="191"/>
        <v>0.58300925925925917</v>
      </c>
      <c r="G618">
        <v>308824</v>
      </c>
      <c r="H618">
        <v>824</v>
      </c>
      <c r="I618">
        <v>42.34</v>
      </c>
      <c r="J618">
        <v>23.78</v>
      </c>
      <c r="K618">
        <v>78489</v>
      </c>
      <c r="L618">
        <v>50.92</v>
      </c>
      <c r="M618">
        <f t="shared" si="192"/>
        <v>3.7673772543077231</v>
      </c>
      <c r="N618">
        <f t="shared" si="193"/>
        <v>1.6206333333333334E-5</v>
      </c>
      <c r="O618" s="8">
        <f t="shared" si="194"/>
        <v>0.7132407300000001</v>
      </c>
      <c r="P618" s="8">
        <f t="shared" si="195"/>
        <v>1.4440730000000124E-2</v>
      </c>
      <c r="Q618" s="6">
        <f t="shared" si="196"/>
        <v>3.2812383549193647E-4</v>
      </c>
      <c r="R618" s="9">
        <f t="shared" si="197"/>
        <v>1.0320318060739317E-5</v>
      </c>
      <c r="S618">
        <f t="shared" si="198"/>
        <v>10.320318060739318</v>
      </c>
      <c r="T618">
        <f t="shared" si="186"/>
        <v>14.193131376275199</v>
      </c>
      <c r="U618">
        <f t="shared" si="187"/>
        <v>-2.1969097241598803</v>
      </c>
      <c r="V618">
        <f t="shared" si="188"/>
        <v>4.8264123361082412</v>
      </c>
    </row>
    <row r="619" spans="1:22" x14ac:dyDescent="0.35">
      <c r="A619" s="1">
        <v>43495</v>
      </c>
      <c r="B619" s="2">
        <v>0.83300925925925917</v>
      </c>
      <c r="C619" s="3">
        <f t="shared" si="189"/>
        <v>0.83300925925925917</v>
      </c>
      <c r="D619" s="2">
        <v>0.25</v>
      </c>
      <c r="E619" s="3">
        <f t="shared" si="190"/>
        <v>0.25</v>
      </c>
      <c r="F619" s="2">
        <f t="shared" si="191"/>
        <v>0.58300925925925917</v>
      </c>
      <c r="G619">
        <v>309325</v>
      </c>
      <c r="H619">
        <v>824</v>
      </c>
      <c r="I619">
        <v>40.98</v>
      </c>
      <c r="J619">
        <v>23.77</v>
      </c>
      <c r="K619">
        <v>78493</v>
      </c>
      <c r="L619">
        <v>50.95</v>
      </c>
      <c r="M619">
        <f t="shared" si="192"/>
        <v>3.6112546061920994</v>
      </c>
      <c r="N619">
        <f t="shared" si="193"/>
        <v>1.6206333333333334E-5</v>
      </c>
      <c r="O619" s="8">
        <f t="shared" si="194"/>
        <v>0.7132407300000001</v>
      </c>
      <c r="P619" s="8">
        <f t="shared" si="195"/>
        <v>1.4440730000000124E-2</v>
      </c>
      <c r="Q619" s="6">
        <f t="shared" si="196"/>
        <v>3.2812383549193647E-4</v>
      </c>
      <c r="R619" s="9">
        <f t="shared" si="197"/>
        <v>1.0319444588099392E-5</v>
      </c>
      <c r="S619">
        <f t="shared" si="198"/>
        <v>10.319444588099392</v>
      </c>
      <c r="T619">
        <f t="shared" si="186"/>
        <v>13.041159830743656</v>
      </c>
      <c r="U619">
        <f t="shared" si="187"/>
        <v>-2.9480363706545596</v>
      </c>
      <c r="V619">
        <f t="shared" si="188"/>
        <v>8.6909184427021078</v>
      </c>
    </row>
    <row r="620" spans="1:22" ht="15" hidden="1" customHeight="1" x14ac:dyDescent="0.35">
      <c r="A620" s="1">
        <v>43495</v>
      </c>
      <c r="B620" s="2">
        <v>0.83302083333333332</v>
      </c>
      <c r="C620" s="3">
        <f t="shared" si="189"/>
        <v>0.83302083333333332</v>
      </c>
      <c r="D620" s="2">
        <v>0.25</v>
      </c>
      <c r="E620" s="3">
        <f t="shared" si="190"/>
        <v>0.25</v>
      </c>
      <c r="F620" s="2">
        <f t="shared" si="191"/>
        <v>0.58302083333333332</v>
      </c>
      <c r="G620">
        <v>309827</v>
      </c>
      <c r="H620">
        <v>813</v>
      </c>
      <c r="I620">
        <v>39.270000000000003</v>
      </c>
      <c r="J620">
        <v>23.77</v>
      </c>
      <c r="K620">
        <v>78483</v>
      </c>
      <c r="L620">
        <v>50.92</v>
      </c>
      <c r="M620">
        <f t="shared" si="192"/>
        <v>3.4149533353996628</v>
      </c>
      <c r="N620">
        <f t="shared" si="193"/>
        <v>1.5839666666666667E-5</v>
      </c>
      <c r="O620" s="8">
        <f t="shared" si="194"/>
        <v>0.69710373000000003</v>
      </c>
      <c r="P620" s="8">
        <f t="shared" si="195"/>
        <v>-1.6962699999999442E-3</v>
      </c>
      <c r="Q620" s="6">
        <f t="shared" si="196"/>
        <v>-3.8542831174731748E-5</v>
      </c>
      <c r="R620" s="9">
        <f t="shared" si="197"/>
        <v>-1.212320612272528E-6</v>
      </c>
      <c r="S620">
        <f t="shared" si="198"/>
        <v>-1.2123206122725281</v>
      </c>
    </row>
    <row r="621" spans="1:22" x14ac:dyDescent="0.35">
      <c r="A621" s="1">
        <v>43495</v>
      </c>
      <c r="B621" s="2">
        <v>0.83302083333333332</v>
      </c>
      <c r="C621" s="3">
        <f t="shared" si="189"/>
        <v>0.83302083333333332</v>
      </c>
      <c r="D621" s="2">
        <v>0.25</v>
      </c>
      <c r="E621" s="3">
        <f t="shared" si="190"/>
        <v>0.25</v>
      </c>
      <c r="F621" s="2">
        <f t="shared" si="191"/>
        <v>0.58302083333333332</v>
      </c>
      <c r="G621">
        <v>310329</v>
      </c>
      <c r="H621">
        <v>819</v>
      </c>
      <c r="I621">
        <v>37.729999999999997</v>
      </c>
      <c r="J621">
        <v>23.78</v>
      </c>
      <c r="K621">
        <v>78474</v>
      </c>
      <c r="L621">
        <v>50.92</v>
      </c>
      <c r="M621">
        <f t="shared" si="192"/>
        <v>3.2381673956216779</v>
      </c>
      <c r="N621">
        <f t="shared" si="193"/>
        <v>1.6039666666666668E-5</v>
      </c>
      <c r="O621" s="8">
        <f t="shared" si="194"/>
        <v>0.70590573000000012</v>
      </c>
      <c r="P621" s="8">
        <f t="shared" si="195"/>
        <v>7.1057300000001433E-3</v>
      </c>
      <c r="Q621" s="6">
        <f t="shared" si="196"/>
        <v>1.6145716882527025E-4</v>
      </c>
      <c r="R621" s="9">
        <f t="shared" si="197"/>
        <v>5.0792038246557601E-6</v>
      </c>
      <c r="S621">
        <f t="shared" si="198"/>
        <v>5.0792038246557603</v>
      </c>
      <c r="T621">
        <f t="shared" ref="T621:T636" si="199">M621^2</f>
        <v>10.485728082067281</v>
      </c>
      <c r="U621">
        <f t="shared" ref="U621:U636" si="200">T621-(2.5675*M621)-6.7173</f>
        <v>-4.5455667061913765</v>
      </c>
      <c r="V621">
        <f t="shared" ref="V621:V636" si="201">U621^2</f>
        <v>20.662176680435518</v>
      </c>
    </row>
    <row r="622" spans="1:22" x14ac:dyDescent="0.35">
      <c r="A622" s="1">
        <v>43495</v>
      </c>
      <c r="B622" s="2">
        <v>0.83303240740740747</v>
      </c>
      <c r="C622" s="3">
        <f t="shared" si="189"/>
        <v>0.83303240740740747</v>
      </c>
      <c r="D622" s="2">
        <v>0.25</v>
      </c>
      <c r="E622" s="3">
        <f t="shared" si="190"/>
        <v>0.25</v>
      </c>
      <c r="F622" s="2">
        <f t="shared" si="191"/>
        <v>0.58303240740740747</v>
      </c>
      <c r="G622">
        <v>310831</v>
      </c>
      <c r="H622">
        <v>818</v>
      </c>
      <c r="I622">
        <v>35.979999999999997</v>
      </c>
      <c r="J622">
        <v>23.78</v>
      </c>
      <c r="K622">
        <v>78470</v>
      </c>
      <c r="L622">
        <v>50.92</v>
      </c>
      <c r="M622">
        <f t="shared" si="192"/>
        <v>3.0372742822376049</v>
      </c>
      <c r="N622">
        <f t="shared" si="193"/>
        <v>1.6006333333333333E-5</v>
      </c>
      <c r="O622" s="8">
        <f t="shared" si="194"/>
        <v>0.70443873000000001</v>
      </c>
      <c r="P622" s="8">
        <f t="shared" si="195"/>
        <v>5.6387300000000362E-3</v>
      </c>
      <c r="Q622" s="6">
        <f t="shared" si="196"/>
        <v>1.2812383549193449E-4</v>
      </c>
      <c r="R622" s="9">
        <f t="shared" si="197"/>
        <v>4.0307918984244114E-6</v>
      </c>
      <c r="S622">
        <f t="shared" si="198"/>
        <v>4.0307918984244111</v>
      </c>
      <c r="T622">
        <f t="shared" si="199"/>
        <v>9.2250350655419577</v>
      </c>
      <c r="U622">
        <f t="shared" si="200"/>
        <v>-5.290466654103092</v>
      </c>
      <c r="V622">
        <f t="shared" si="201"/>
        <v>27.989037418176764</v>
      </c>
    </row>
    <row r="623" spans="1:22" x14ac:dyDescent="0.35">
      <c r="A623" s="1">
        <v>43495</v>
      </c>
      <c r="B623" s="2">
        <v>0.83303240740740747</v>
      </c>
      <c r="C623" s="3">
        <f t="shared" si="189"/>
        <v>0.83303240740740747</v>
      </c>
      <c r="D623" s="2">
        <v>0.25</v>
      </c>
      <c r="E623" s="3">
        <f t="shared" si="190"/>
        <v>0.25</v>
      </c>
      <c r="F623" s="2">
        <f t="shared" si="191"/>
        <v>0.58303240740740747</v>
      </c>
      <c r="G623">
        <v>311332</v>
      </c>
      <c r="H623">
        <v>827</v>
      </c>
      <c r="I623">
        <v>35.090000000000003</v>
      </c>
      <c r="J623">
        <v>23.78</v>
      </c>
      <c r="K623">
        <v>78464</v>
      </c>
      <c r="L623">
        <v>50.92</v>
      </c>
      <c r="M623">
        <f t="shared" si="192"/>
        <v>2.9351057845737052</v>
      </c>
      <c r="N623">
        <f t="shared" si="193"/>
        <v>1.6306333333333333E-5</v>
      </c>
      <c r="O623" s="8">
        <f t="shared" si="194"/>
        <v>0.71764172999999998</v>
      </c>
      <c r="P623" s="8">
        <f t="shared" si="195"/>
        <v>1.8841730000000001E-2</v>
      </c>
      <c r="Q623" s="6">
        <f t="shared" si="196"/>
        <v>4.281238354919337E-4</v>
      </c>
      <c r="R623" s="9">
        <f t="shared" si="197"/>
        <v>1.3469859378432931E-5</v>
      </c>
      <c r="S623">
        <f t="shared" si="198"/>
        <v>13.469859378432931</v>
      </c>
      <c r="T623">
        <f t="shared" si="199"/>
        <v>8.6148459666380255</v>
      </c>
      <c r="U623">
        <f t="shared" si="200"/>
        <v>-5.638338135254962</v>
      </c>
      <c r="V623">
        <f t="shared" si="201"/>
        <v>31.790856927470401</v>
      </c>
    </row>
    <row r="624" spans="1:22" x14ac:dyDescent="0.35">
      <c r="A624" s="1">
        <v>43495</v>
      </c>
      <c r="B624" s="2">
        <v>0.83304398148148151</v>
      </c>
      <c r="C624" s="3">
        <f t="shared" si="189"/>
        <v>0.83304398148148151</v>
      </c>
      <c r="D624" s="2">
        <v>0.25</v>
      </c>
      <c r="E624" s="3">
        <f t="shared" si="190"/>
        <v>0.25</v>
      </c>
      <c r="F624" s="2">
        <f t="shared" si="191"/>
        <v>0.58304398148148151</v>
      </c>
      <c r="G624">
        <v>311834</v>
      </c>
      <c r="H624">
        <v>825</v>
      </c>
      <c r="I624">
        <v>35.03</v>
      </c>
      <c r="J624">
        <v>23.78</v>
      </c>
      <c r="K624">
        <v>78451</v>
      </c>
      <c r="L624">
        <v>50.92</v>
      </c>
      <c r="M624">
        <f t="shared" si="192"/>
        <v>2.9282180206862511</v>
      </c>
      <c r="N624">
        <f t="shared" si="193"/>
        <v>1.6239666666666666E-5</v>
      </c>
      <c r="O624" s="8">
        <f t="shared" si="194"/>
        <v>0.71470772999999999</v>
      </c>
      <c r="P624" s="8">
        <f t="shared" si="195"/>
        <v>1.5907730000000009E-2</v>
      </c>
      <c r="Q624" s="6">
        <f t="shared" si="196"/>
        <v>3.6145716882526722E-4</v>
      </c>
      <c r="R624" s="9">
        <f t="shared" si="197"/>
        <v>1.1374241818919181E-5</v>
      </c>
      <c r="S624">
        <f t="shared" si="198"/>
        <v>11.374241818919181</v>
      </c>
      <c r="T624">
        <f t="shared" si="199"/>
        <v>8.5744607766717067</v>
      </c>
      <c r="U624">
        <f t="shared" si="200"/>
        <v>-5.6610389914402424</v>
      </c>
      <c r="V624">
        <f t="shared" si="201"/>
        <v>32.047362462606756</v>
      </c>
    </row>
    <row r="625" spans="1:22" x14ac:dyDescent="0.35">
      <c r="A625" s="1">
        <v>43495</v>
      </c>
      <c r="B625" s="2">
        <v>0.83304398148148151</v>
      </c>
      <c r="C625" s="3">
        <f t="shared" si="189"/>
        <v>0.83304398148148151</v>
      </c>
      <c r="D625" s="2">
        <v>0.25</v>
      </c>
      <c r="E625" s="3">
        <f t="shared" si="190"/>
        <v>0.25</v>
      </c>
      <c r="F625" s="2">
        <f t="shared" si="191"/>
        <v>0.58304398148148151</v>
      </c>
      <c r="G625">
        <v>312336</v>
      </c>
      <c r="H625">
        <v>833</v>
      </c>
      <c r="I625">
        <v>35.14</v>
      </c>
      <c r="J625">
        <v>23.78</v>
      </c>
      <c r="K625">
        <v>78450</v>
      </c>
      <c r="L625">
        <v>50.88</v>
      </c>
      <c r="M625">
        <f t="shared" si="192"/>
        <v>2.94084558781325</v>
      </c>
      <c r="N625">
        <f t="shared" si="193"/>
        <v>1.6506333333333335E-5</v>
      </c>
      <c r="O625" s="8">
        <f t="shared" si="194"/>
        <v>0.72644373000000007</v>
      </c>
      <c r="P625" s="8">
        <f t="shared" si="195"/>
        <v>2.7643730000000089E-2</v>
      </c>
      <c r="Q625" s="6">
        <f t="shared" si="196"/>
        <v>6.2812383549193569E-4</v>
      </c>
      <c r="R625" s="9">
        <f t="shared" si="197"/>
        <v>1.9765892291515186E-5</v>
      </c>
      <c r="S625">
        <f t="shared" si="198"/>
        <v>19.765892291515186</v>
      </c>
      <c r="T625">
        <f t="shared" si="199"/>
        <v>8.6485727713606604</v>
      </c>
      <c r="U625">
        <f t="shared" si="200"/>
        <v>-5.6193482753498589</v>
      </c>
      <c r="V625">
        <f t="shared" si="201"/>
        <v>31.577075039677435</v>
      </c>
    </row>
    <row r="626" spans="1:22" x14ac:dyDescent="0.35">
      <c r="A626" s="1">
        <v>43495</v>
      </c>
      <c r="B626" s="2">
        <v>0.83305555555555555</v>
      </c>
      <c r="C626" s="3">
        <f t="shared" si="189"/>
        <v>0.83305555555555555</v>
      </c>
      <c r="D626" s="2">
        <v>0.25</v>
      </c>
      <c r="E626" s="3">
        <f t="shared" si="190"/>
        <v>0.25</v>
      </c>
      <c r="F626" s="2">
        <f t="shared" si="191"/>
        <v>0.58305555555555555</v>
      </c>
      <c r="G626">
        <v>312838</v>
      </c>
      <c r="H626">
        <v>824</v>
      </c>
      <c r="I626">
        <v>35.51</v>
      </c>
      <c r="J626">
        <v>23.78</v>
      </c>
      <c r="K626">
        <v>78439</v>
      </c>
      <c r="L626">
        <v>50.88</v>
      </c>
      <c r="M626">
        <f t="shared" si="192"/>
        <v>2.9833201317858822</v>
      </c>
      <c r="N626">
        <f t="shared" si="193"/>
        <v>1.6206333333333334E-5</v>
      </c>
      <c r="O626" s="8">
        <f t="shared" si="194"/>
        <v>0.7132407300000001</v>
      </c>
      <c r="P626" s="8">
        <f t="shared" si="195"/>
        <v>1.4440730000000124E-2</v>
      </c>
      <c r="Q626" s="6">
        <f t="shared" si="196"/>
        <v>3.2812383549193647E-4</v>
      </c>
      <c r="R626" s="9">
        <f t="shared" si="197"/>
        <v>1.0326896623737788E-5</v>
      </c>
      <c r="S626">
        <f t="shared" si="198"/>
        <v>10.326896623737788</v>
      </c>
      <c r="T626">
        <f t="shared" si="199"/>
        <v>8.9001990087189338</v>
      </c>
      <c r="U626">
        <f t="shared" si="200"/>
        <v>-5.476775429641318</v>
      </c>
      <c r="V626">
        <f t="shared" si="201"/>
        <v>29.995069106722845</v>
      </c>
    </row>
    <row r="627" spans="1:22" x14ac:dyDescent="0.35">
      <c r="A627" s="1">
        <v>43495</v>
      </c>
      <c r="B627" s="2">
        <v>0.83305555555555555</v>
      </c>
      <c r="C627" s="3">
        <f t="shared" si="189"/>
        <v>0.83305555555555555</v>
      </c>
      <c r="D627" s="2">
        <v>0.25</v>
      </c>
      <c r="E627" s="3">
        <f t="shared" si="190"/>
        <v>0.25</v>
      </c>
      <c r="F627" s="2">
        <f t="shared" si="191"/>
        <v>0.58305555555555555</v>
      </c>
      <c r="G627">
        <v>313337</v>
      </c>
      <c r="H627">
        <v>836</v>
      </c>
      <c r="I627">
        <v>35.86</v>
      </c>
      <c r="J627">
        <v>23.79</v>
      </c>
      <c r="K627">
        <v>78442</v>
      </c>
      <c r="L627">
        <v>50.88</v>
      </c>
      <c r="M627">
        <f t="shared" si="192"/>
        <v>3.0234987544626972</v>
      </c>
      <c r="N627">
        <f t="shared" si="193"/>
        <v>1.6606333333333334E-5</v>
      </c>
      <c r="O627" s="8">
        <f t="shared" si="194"/>
        <v>0.73084473000000005</v>
      </c>
      <c r="P627" s="8">
        <f t="shared" si="195"/>
        <v>3.2044730000000077E-2</v>
      </c>
      <c r="Q627" s="6">
        <f t="shared" si="196"/>
        <v>7.2812383549193541E-4</v>
      </c>
      <c r="R627" s="9">
        <f t="shared" si="197"/>
        <v>2.2915815360203064E-5</v>
      </c>
      <c r="S627">
        <f t="shared" si="198"/>
        <v>22.915815360203066</v>
      </c>
      <c r="T627">
        <f t="shared" si="199"/>
        <v>9.1415447182374816</v>
      </c>
      <c r="U627">
        <f t="shared" si="200"/>
        <v>-5.3385883338454931</v>
      </c>
      <c r="V627">
        <f t="shared" si="201"/>
        <v>28.500525398271197</v>
      </c>
    </row>
    <row r="628" spans="1:22" x14ac:dyDescent="0.35">
      <c r="A628" s="1">
        <v>43495</v>
      </c>
      <c r="B628" s="2">
        <v>0.83306712962962959</v>
      </c>
      <c r="C628" s="3">
        <f t="shared" si="189"/>
        <v>0.83306712962962959</v>
      </c>
      <c r="D628" s="2">
        <v>0.25</v>
      </c>
      <c r="E628" s="3">
        <f t="shared" si="190"/>
        <v>0.25</v>
      </c>
      <c r="F628" s="2">
        <f t="shared" si="191"/>
        <v>0.58306712962962959</v>
      </c>
      <c r="G628">
        <v>313841</v>
      </c>
      <c r="H628">
        <v>819</v>
      </c>
      <c r="I628">
        <v>35.770000000000003</v>
      </c>
      <c r="J628">
        <v>23.78</v>
      </c>
      <c r="K628">
        <v>78428</v>
      </c>
      <c r="L628">
        <v>50.85</v>
      </c>
      <c r="M628">
        <f t="shared" si="192"/>
        <v>3.0131671086315168</v>
      </c>
      <c r="N628">
        <f t="shared" si="193"/>
        <v>1.6039666666666668E-5</v>
      </c>
      <c r="O628" s="8">
        <f t="shared" si="194"/>
        <v>0.70590573000000012</v>
      </c>
      <c r="P628" s="8">
        <f t="shared" si="195"/>
        <v>7.1057300000001433E-3</v>
      </c>
      <c r="Q628" s="6">
        <f t="shared" si="196"/>
        <v>1.6145716882527025E-4</v>
      </c>
      <c r="R628" s="9">
        <f t="shared" si="197"/>
        <v>5.0821829057994106E-6</v>
      </c>
      <c r="S628">
        <f t="shared" si="198"/>
        <v>5.082182905799411</v>
      </c>
      <c r="T628">
        <f t="shared" si="199"/>
        <v>9.0791760245388158</v>
      </c>
      <c r="U628">
        <f t="shared" si="200"/>
        <v>-5.3744305268726036</v>
      </c>
      <c r="V628">
        <f t="shared" si="201"/>
        <v>28.88450348818013</v>
      </c>
    </row>
    <row r="629" spans="1:22" x14ac:dyDescent="0.35">
      <c r="A629" s="1">
        <v>43495</v>
      </c>
      <c r="B629" s="2">
        <v>0.83306712962962959</v>
      </c>
      <c r="C629" s="3">
        <f t="shared" si="189"/>
        <v>0.83306712962962959</v>
      </c>
      <c r="D629" s="2">
        <v>0.25</v>
      </c>
      <c r="E629" s="3">
        <f t="shared" si="190"/>
        <v>0.25</v>
      </c>
      <c r="F629" s="2">
        <f t="shared" si="191"/>
        <v>0.58306712962962959</v>
      </c>
      <c r="G629">
        <v>314343</v>
      </c>
      <c r="H629">
        <v>819</v>
      </c>
      <c r="I629">
        <v>35.5</v>
      </c>
      <c r="J629">
        <v>23.78</v>
      </c>
      <c r="K629">
        <v>78426</v>
      </c>
      <c r="L629">
        <v>50.85</v>
      </c>
      <c r="M629">
        <f t="shared" si="192"/>
        <v>2.9821721711379734</v>
      </c>
      <c r="N629">
        <f t="shared" si="193"/>
        <v>1.6039666666666668E-5</v>
      </c>
      <c r="O629" s="8">
        <f t="shared" si="194"/>
        <v>0.70590573000000012</v>
      </c>
      <c r="P629" s="8">
        <f t="shared" si="195"/>
        <v>7.1057300000001433E-3</v>
      </c>
      <c r="Q629" s="6">
        <f t="shared" si="196"/>
        <v>1.6145716882527025E-4</v>
      </c>
      <c r="R629" s="9">
        <f t="shared" si="197"/>
        <v>5.082312510341419E-6</v>
      </c>
      <c r="S629">
        <f t="shared" si="198"/>
        <v>5.0823125103414188</v>
      </c>
      <c r="T629">
        <f t="shared" si="199"/>
        <v>8.8933508583097733</v>
      </c>
      <c r="U629">
        <f t="shared" si="200"/>
        <v>-5.4806761910869728</v>
      </c>
      <c r="V629">
        <f t="shared" si="201"/>
        <v>30.037811511547609</v>
      </c>
    </row>
    <row r="630" spans="1:22" x14ac:dyDescent="0.35">
      <c r="A630" s="1">
        <v>43495</v>
      </c>
      <c r="B630" s="2">
        <v>0.83307870370370374</v>
      </c>
      <c r="C630" s="3">
        <f t="shared" si="189"/>
        <v>0.83307870370370374</v>
      </c>
      <c r="D630" s="2">
        <v>0.25</v>
      </c>
      <c r="E630" s="3">
        <f t="shared" si="190"/>
        <v>0.25</v>
      </c>
      <c r="F630" s="2">
        <f t="shared" si="191"/>
        <v>0.58307870370370374</v>
      </c>
      <c r="G630">
        <v>314845</v>
      </c>
      <c r="H630">
        <v>822</v>
      </c>
      <c r="I630">
        <v>35.1</v>
      </c>
      <c r="J630">
        <v>23.78</v>
      </c>
      <c r="K630">
        <v>78418</v>
      </c>
      <c r="L630">
        <v>50.85</v>
      </c>
      <c r="M630">
        <f t="shared" si="192"/>
        <v>2.936253745221614</v>
      </c>
      <c r="N630">
        <f t="shared" si="193"/>
        <v>1.6139666666666667E-5</v>
      </c>
      <c r="O630" s="8">
        <f t="shared" si="194"/>
        <v>0.71030673</v>
      </c>
      <c r="P630" s="8">
        <f t="shared" si="195"/>
        <v>1.1506730000000021E-2</v>
      </c>
      <c r="Q630" s="6">
        <f t="shared" si="196"/>
        <v>2.6145716882526745E-4</v>
      </c>
      <c r="R630" s="9">
        <f t="shared" si="197"/>
        <v>8.2309296709432683E-6</v>
      </c>
      <c r="S630">
        <f t="shared" si="198"/>
        <v>8.2309296709432687</v>
      </c>
      <c r="T630">
        <f t="shared" si="199"/>
        <v>8.6215860563279545</v>
      </c>
      <c r="U630">
        <f t="shared" si="200"/>
        <v>-5.6345454345285386</v>
      </c>
      <c r="V630">
        <f t="shared" si="201"/>
        <v>31.748102253766397</v>
      </c>
    </row>
    <row r="631" spans="1:22" x14ac:dyDescent="0.35">
      <c r="A631" s="1">
        <v>43495</v>
      </c>
      <c r="B631" s="2">
        <v>0.83307870370370374</v>
      </c>
      <c r="C631" s="3">
        <f t="shared" si="189"/>
        <v>0.83307870370370374</v>
      </c>
      <c r="D631" s="2">
        <v>0.25</v>
      </c>
      <c r="E631" s="3">
        <f t="shared" si="190"/>
        <v>0.25</v>
      </c>
      <c r="F631" s="2">
        <f t="shared" si="191"/>
        <v>0.58307870370370374</v>
      </c>
      <c r="G631">
        <v>315346</v>
      </c>
      <c r="H631">
        <v>827</v>
      </c>
      <c r="I631">
        <v>34.36</v>
      </c>
      <c r="J631">
        <v>23.8</v>
      </c>
      <c r="K631">
        <v>78408</v>
      </c>
      <c r="L631">
        <v>50.85</v>
      </c>
      <c r="M631">
        <f t="shared" si="192"/>
        <v>2.8513046572763487</v>
      </c>
      <c r="N631">
        <f t="shared" si="193"/>
        <v>1.6306333333333333E-5</v>
      </c>
      <c r="O631" s="8">
        <f t="shared" si="194"/>
        <v>0.71764172999999998</v>
      </c>
      <c r="P631" s="8">
        <f t="shared" si="195"/>
        <v>1.8841730000000001E-2</v>
      </c>
      <c r="Q631" s="6">
        <f t="shared" si="196"/>
        <v>4.281238354919337E-4</v>
      </c>
      <c r="R631" s="9">
        <f t="shared" si="197"/>
        <v>1.3480387647953362E-5</v>
      </c>
      <c r="S631">
        <f t="shared" si="198"/>
        <v>13.480387647953362</v>
      </c>
      <c r="T631">
        <f t="shared" si="199"/>
        <v>8.1299382486057965</v>
      </c>
      <c r="U631">
        <f t="shared" si="200"/>
        <v>-5.9080864589512281</v>
      </c>
      <c r="V631">
        <f t="shared" si="201"/>
        <v>34.905485606442859</v>
      </c>
    </row>
    <row r="632" spans="1:22" x14ac:dyDescent="0.35">
      <c r="A632" s="1">
        <v>43495</v>
      </c>
      <c r="B632" s="2">
        <v>0.83309027777777767</v>
      </c>
      <c r="C632" s="3">
        <f t="shared" si="189"/>
        <v>0.83309027777777767</v>
      </c>
      <c r="D632" s="2">
        <v>0.25</v>
      </c>
      <c r="E632" s="3">
        <f t="shared" si="190"/>
        <v>0.25</v>
      </c>
      <c r="F632" s="2">
        <f t="shared" si="191"/>
        <v>0.58309027777777767</v>
      </c>
      <c r="G632">
        <v>315848</v>
      </c>
      <c r="H632">
        <v>822</v>
      </c>
      <c r="I632">
        <v>33.43</v>
      </c>
      <c r="J632">
        <v>23.79</v>
      </c>
      <c r="K632">
        <v>78400</v>
      </c>
      <c r="L632">
        <v>50.85</v>
      </c>
      <c r="M632">
        <f t="shared" si="192"/>
        <v>2.7445443170208126</v>
      </c>
      <c r="N632">
        <f t="shared" si="193"/>
        <v>1.6139666666666667E-5</v>
      </c>
      <c r="O632" s="8">
        <f t="shared" si="194"/>
        <v>0.71030673</v>
      </c>
      <c r="P632" s="8">
        <f t="shared" si="195"/>
        <v>1.1506730000000021E-2</v>
      </c>
      <c r="Q632" s="6">
        <f t="shared" si="196"/>
        <v>2.6145716882526745E-4</v>
      </c>
      <c r="R632" s="9">
        <f t="shared" si="197"/>
        <v>8.2330966898602731E-6</v>
      </c>
      <c r="S632">
        <f t="shared" si="198"/>
        <v>8.2330966898602735</v>
      </c>
      <c r="T632">
        <f t="shared" si="199"/>
        <v>7.5325235080912387</v>
      </c>
      <c r="U632">
        <f t="shared" si="200"/>
        <v>-6.2313940258596974</v>
      </c>
      <c r="V632">
        <f t="shared" si="201"/>
        <v>38.830271505519924</v>
      </c>
    </row>
    <row r="633" spans="1:22" x14ac:dyDescent="0.35">
      <c r="A633" s="1">
        <v>43495</v>
      </c>
      <c r="B633" s="2">
        <v>0.83309027777777767</v>
      </c>
      <c r="C633" s="3">
        <f t="shared" si="189"/>
        <v>0.83309027777777767</v>
      </c>
      <c r="D633" s="2">
        <v>0.25</v>
      </c>
      <c r="E633" s="3">
        <f t="shared" si="190"/>
        <v>0.25</v>
      </c>
      <c r="F633" s="2">
        <f t="shared" si="191"/>
        <v>0.58309027777777767</v>
      </c>
      <c r="G633">
        <v>316345</v>
      </c>
      <c r="H633">
        <v>824</v>
      </c>
      <c r="I633">
        <v>32.79</v>
      </c>
      <c r="J633">
        <v>23.8</v>
      </c>
      <c r="K633">
        <v>78393</v>
      </c>
      <c r="L633">
        <v>50.85</v>
      </c>
      <c r="M633">
        <f t="shared" si="192"/>
        <v>2.6710748355546374</v>
      </c>
      <c r="N633">
        <f t="shared" si="193"/>
        <v>1.6206333333333334E-5</v>
      </c>
      <c r="O633" s="8">
        <f t="shared" si="194"/>
        <v>0.7132407300000001</v>
      </c>
      <c r="P633" s="8">
        <f t="shared" si="195"/>
        <v>1.4440730000000124E-2</v>
      </c>
      <c r="Q633" s="6">
        <f t="shared" si="196"/>
        <v>3.2812383549193647E-4</v>
      </c>
      <c r="R633" s="9">
        <f t="shared" si="197"/>
        <v>1.0333652299321802E-5</v>
      </c>
      <c r="S633">
        <f t="shared" si="198"/>
        <v>10.333652299321802</v>
      </c>
      <c r="T633">
        <f t="shared" si="199"/>
        <v>7.1346407771332334</v>
      </c>
      <c r="U633">
        <f t="shared" si="200"/>
        <v>-6.4406438631532978</v>
      </c>
      <c r="V633">
        <f t="shared" si="201"/>
        <v>41.481893371974238</v>
      </c>
    </row>
    <row r="634" spans="1:22" x14ac:dyDescent="0.35">
      <c r="A634" s="1">
        <v>43495</v>
      </c>
      <c r="B634" s="2">
        <v>0.83310185185185182</v>
      </c>
      <c r="C634" s="3">
        <f t="shared" si="189"/>
        <v>0.83310185185185182</v>
      </c>
      <c r="D634" s="2">
        <v>0.25</v>
      </c>
      <c r="E634" s="3">
        <f t="shared" si="190"/>
        <v>0.25</v>
      </c>
      <c r="F634" s="2">
        <f t="shared" si="191"/>
        <v>0.58310185185185182</v>
      </c>
      <c r="G634">
        <v>316847</v>
      </c>
      <c r="H634">
        <v>831</v>
      </c>
      <c r="I634">
        <v>31.87</v>
      </c>
      <c r="J634">
        <v>23.8</v>
      </c>
      <c r="K634">
        <v>78400</v>
      </c>
      <c r="L634">
        <v>50.82</v>
      </c>
      <c r="M634">
        <f t="shared" si="192"/>
        <v>2.5654624559470101</v>
      </c>
      <c r="N634">
        <f t="shared" si="193"/>
        <v>1.6439666666666668E-5</v>
      </c>
      <c r="O634" s="8">
        <f t="shared" si="194"/>
        <v>0.72350973000000007</v>
      </c>
      <c r="P634" s="8">
        <f t="shared" si="195"/>
        <v>2.4709730000000096E-2</v>
      </c>
      <c r="Q634" s="6">
        <f t="shared" si="196"/>
        <v>5.6145716882526921E-4</v>
      </c>
      <c r="R634" s="9">
        <f t="shared" si="197"/>
        <v>1.7680474592271251E-5</v>
      </c>
      <c r="S634">
        <f t="shared" si="198"/>
        <v>17.680474592271253</v>
      </c>
      <c r="T634">
        <f t="shared" si="199"/>
        <v>6.5815976128736642</v>
      </c>
      <c r="U634">
        <f t="shared" si="200"/>
        <v>-6.7225272427702834</v>
      </c>
      <c r="V634">
        <f t="shared" si="201"/>
        <v>45.192372529788628</v>
      </c>
    </row>
    <row r="635" spans="1:22" x14ac:dyDescent="0.35">
      <c r="A635" s="1">
        <v>43495</v>
      </c>
      <c r="B635" s="2">
        <v>0.83310185185185182</v>
      </c>
      <c r="C635" s="3">
        <f t="shared" si="189"/>
        <v>0.83310185185185182</v>
      </c>
      <c r="D635" s="2">
        <v>0.25</v>
      </c>
      <c r="E635" s="3">
        <f t="shared" si="190"/>
        <v>0.25</v>
      </c>
      <c r="F635" s="2">
        <f t="shared" si="191"/>
        <v>0.58310185185185182</v>
      </c>
      <c r="G635">
        <v>317348</v>
      </c>
      <c r="H635">
        <v>827</v>
      </c>
      <c r="I635">
        <v>31.03</v>
      </c>
      <c r="J635">
        <v>23.79</v>
      </c>
      <c r="K635">
        <v>78381</v>
      </c>
      <c r="L635">
        <v>50.82</v>
      </c>
      <c r="M635">
        <f t="shared" si="192"/>
        <v>2.4690337615226552</v>
      </c>
      <c r="N635">
        <f t="shared" si="193"/>
        <v>1.6306333333333333E-5</v>
      </c>
      <c r="O635" s="8">
        <f t="shared" si="194"/>
        <v>0.71764172999999998</v>
      </c>
      <c r="P635" s="8">
        <f t="shared" si="195"/>
        <v>1.8841730000000001E-2</v>
      </c>
      <c r="Q635" s="6">
        <f t="shared" si="196"/>
        <v>4.281238354919337E-4</v>
      </c>
      <c r="R635" s="9">
        <f t="shared" si="197"/>
        <v>1.3484577135849816E-5</v>
      </c>
      <c r="S635">
        <f t="shared" si="198"/>
        <v>13.484577135849817</v>
      </c>
      <c r="T635">
        <f t="shared" si="199"/>
        <v>6.0961277155387119</v>
      </c>
      <c r="U635">
        <f t="shared" si="200"/>
        <v>-6.9604164671707052</v>
      </c>
      <c r="V635">
        <f t="shared" si="201"/>
        <v>48.44739739646112</v>
      </c>
    </row>
    <row r="636" spans="1:22" x14ac:dyDescent="0.35">
      <c r="A636" s="1">
        <v>43495</v>
      </c>
      <c r="B636" s="2">
        <v>0.83311342592592597</v>
      </c>
      <c r="C636" s="3">
        <f t="shared" si="189"/>
        <v>0.83311342592592597</v>
      </c>
      <c r="D636" s="2">
        <v>0.25</v>
      </c>
      <c r="E636" s="3">
        <f t="shared" si="190"/>
        <v>0.25</v>
      </c>
      <c r="F636" s="2">
        <f t="shared" si="191"/>
        <v>0.58311342592592597</v>
      </c>
      <c r="G636">
        <v>317852</v>
      </c>
      <c r="H636">
        <v>823</v>
      </c>
      <c r="I636">
        <v>29.94</v>
      </c>
      <c r="J636">
        <v>23.79</v>
      </c>
      <c r="K636">
        <v>78373</v>
      </c>
      <c r="L636">
        <v>50.82</v>
      </c>
      <c r="M636">
        <f t="shared" si="192"/>
        <v>2.3439060509005749</v>
      </c>
      <c r="N636">
        <f t="shared" si="193"/>
        <v>1.6172999999999999E-5</v>
      </c>
      <c r="O636" s="8">
        <f t="shared" si="194"/>
        <v>0.71177372999999999</v>
      </c>
      <c r="P636" s="8">
        <f t="shared" si="195"/>
        <v>1.2973730000000017E-2</v>
      </c>
      <c r="Q636" s="6">
        <f t="shared" si="196"/>
        <v>2.9479050215860069E-4</v>
      </c>
      <c r="R636" s="9">
        <f t="shared" si="197"/>
        <v>9.2859371529103804E-6</v>
      </c>
      <c r="S636">
        <f t="shared" si="198"/>
        <v>9.28593715291038</v>
      </c>
      <c r="T636">
        <f t="shared" si="199"/>
        <v>5.4938955754483283</v>
      </c>
      <c r="U636">
        <f t="shared" si="200"/>
        <v>-7.2413832102388973</v>
      </c>
      <c r="V636">
        <f t="shared" si="201"/>
        <v>52.437630797529799</v>
      </c>
    </row>
    <row r="637" spans="1:22" ht="15" hidden="1" customHeight="1" x14ac:dyDescent="0.35">
      <c r="A637" s="1">
        <v>43495</v>
      </c>
      <c r="B637" s="2">
        <v>0.83311342592592597</v>
      </c>
      <c r="C637" s="3">
        <f t="shared" si="189"/>
        <v>0.83311342592592597</v>
      </c>
      <c r="D637" s="2">
        <v>0.25</v>
      </c>
      <c r="E637" s="3">
        <f t="shared" si="190"/>
        <v>0.25</v>
      </c>
      <c r="F637" s="2">
        <f t="shared" si="191"/>
        <v>0.58311342592592597</v>
      </c>
      <c r="G637">
        <v>318346</v>
      </c>
      <c r="H637">
        <v>813</v>
      </c>
      <c r="I637">
        <v>29</v>
      </c>
      <c r="J637">
        <v>23.8</v>
      </c>
      <c r="K637">
        <v>78370</v>
      </c>
      <c r="L637">
        <v>50.82</v>
      </c>
      <c r="M637">
        <f t="shared" si="192"/>
        <v>2.2359977499971304</v>
      </c>
      <c r="N637">
        <f t="shared" si="193"/>
        <v>1.5839666666666667E-5</v>
      </c>
      <c r="O637" s="8">
        <f t="shared" si="194"/>
        <v>0.69710373000000003</v>
      </c>
      <c r="P637" s="8">
        <f t="shared" si="195"/>
        <v>-1.6962699999999442E-3</v>
      </c>
      <c r="Q637" s="6">
        <f t="shared" si="196"/>
        <v>-3.8542831174731748E-5</v>
      </c>
      <c r="R637" s="9">
        <f t="shared" si="197"/>
        <v>-1.2141912972557921E-6</v>
      </c>
      <c r="S637">
        <f t="shared" si="198"/>
        <v>-1.2141912972557922</v>
      </c>
    </row>
    <row r="638" spans="1:22" x14ac:dyDescent="0.35">
      <c r="A638" s="1">
        <v>43495</v>
      </c>
      <c r="B638" s="2">
        <v>0.833125</v>
      </c>
      <c r="C638" s="3">
        <f t="shared" si="189"/>
        <v>0.833125</v>
      </c>
      <c r="D638" s="2">
        <v>0.25</v>
      </c>
      <c r="E638" s="3">
        <f t="shared" si="190"/>
        <v>0.25</v>
      </c>
      <c r="F638" s="2">
        <f t="shared" si="191"/>
        <v>0.583125</v>
      </c>
      <c r="G638">
        <v>318848</v>
      </c>
      <c r="H638">
        <v>819</v>
      </c>
      <c r="I638">
        <v>28.34</v>
      </c>
      <c r="J638">
        <v>23.81</v>
      </c>
      <c r="K638">
        <v>78369</v>
      </c>
      <c r="L638">
        <v>50.78</v>
      </c>
      <c r="M638">
        <f t="shared" si="192"/>
        <v>2.1602323472351364</v>
      </c>
      <c r="N638">
        <f t="shared" si="193"/>
        <v>1.6039666666666668E-5</v>
      </c>
      <c r="O638" s="8">
        <f t="shared" si="194"/>
        <v>0.70590573000000012</v>
      </c>
      <c r="P638" s="8">
        <f t="shared" si="195"/>
        <v>7.1057300000001433E-3</v>
      </c>
      <c r="Q638" s="6">
        <f t="shared" si="196"/>
        <v>1.6145716882527025E-4</v>
      </c>
      <c r="R638" s="9">
        <f t="shared" si="197"/>
        <v>5.0865228800046531E-6</v>
      </c>
      <c r="S638">
        <f t="shared" si="198"/>
        <v>5.0865228800046527</v>
      </c>
      <c r="T638">
        <f t="shared" ref="T638:T658" si="202">M638^2</f>
        <v>4.666603794041027</v>
      </c>
      <c r="U638">
        <f t="shared" ref="U638:U658" si="203">T638-(2.5675*M638)-6.7173</f>
        <v>-7.5970927574851848</v>
      </c>
      <c r="V638">
        <f t="shared" ref="V638:V658" si="204">U638^2</f>
        <v>57.715818365833847</v>
      </c>
    </row>
    <row r="639" spans="1:22" x14ac:dyDescent="0.35">
      <c r="A639" s="1">
        <v>43495</v>
      </c>
      <c r="B639" s="2">
        <v>0.833125</v>
      </c>
      <c r="C639" s="3">
        <f t="shared" si="189"/>
        <v>0.833125</v>
      </c>
      <c r="D639" s="2">
        <v>0.25</v>
      </c>
      <c r="E639" s="3">
        <f t="shared" si="190"/>
        <v>0.25</v>
      </c>
      <c r="F639" s="2">
        <f t="shared" si="191"/>
        <v>0.583125</v>
      </c>
      <c r="G639">
        <v>319349</v>
      </c>
      <c r="H639">
        <v>825</v>
      </c>
      <c r="I639">
        <v>28.02</v>
      </c>
      <c r="J639">
        <v>23.8</v>
      </c>
      <c r="K639">
        <v>78358</v>
      </c>
      <c r="L639">
        <v>50.78</v>
      </c>
      <c r="M639">
        <f t="shared" si="192"/>
        <v>2.123497606502049</v>
      </c>
      <c r="N639">
        <f t="shared" si="193"/>
        <v>1.6239666666666666E-5</v>
      </c>
      <c r="O639" s="8">
        <f t="shared" si="194"/>
        <v>0.71470772999999999</v>
      </c>
      <c r="P639" s="8">
        <f t="shared" si="195"/>
        <v>1.5907730000000009E-2</v>
      </c>
      <c r="Q639" s="6">
        <f t="shared" si="196"/>
        <v>3.6145716882526722E-4</v>
      </c>
      <c r="R639" s="9">
        <f t="shared" si="197"/>
        <v>1.1388508487123982E-5</v>
      </c>
      <c r="S639">
        <f t="shared" si="198"/>
        <v>11.388508487123982</v>
      </c>
      <c r="T639">
        <f t="shared" si="202"/>
        <v>4.5092420848199311</v>
      </c>
      <c r="U639">
        <f t="shared" si="203"/>
        <v>-7.6601380198740792</v>
      </c>
      <c r="V639">
        <f t="shared" si="204"/>
        <v>58.677714483520376</v>
      </c>
    </row>
    <row r="640" spans="1:22" x14ac:dyDescent="0.35">
      <c r="A640" s="1">
        <v>43495</v>
      </c>
      <c r="B640" s="2">
        <v>0.83313657407407404</v>
      </c>
      <c r="C640" s="3">
        <f t="shared" si="189"/>
        <v>0.83313657407407404</v>
      </c>
      <c r="D640" s="2">
        <v>0.25</v>
      </c>
      <c r="E640" s="3">
        <f t="shared" si="190"/>
        <v>0.25</v>
      </c>
      <c r="F640" s="2">
        <f t="shared" si="191"/>
        <v>0.58313657407407404</v>
      </c>
      <c r="G640">
        <v>319849</v>
      </c>
      <c r="H640">
        <v>820</v>
      </c>
      <c r="I640">
        <v>27.45</v>
      </c>
      <c r="J640">
        <v>23.81</v>
      </c>
      <c r="K640">
        <v>78351</v>
      </c>
      <c r="L640">
        <v>50.78</v>
      </c>
      <c r="M640">
        <f t="shared" si="192"/>
        <v>2.0580638495712362</v>
      </c>
      <c r="N640">
        <f t="shared" si="193"/>
        <v>1.6073E-5</v>
      </c>
      <c r="O640" s="8">
        <f t="shared" si="194"/>
        <v>0.70737273000000001</v>
      </c>
      <c r="P640" s="8">
        <f t="shared" si="195"/>
        <v>8.5727300000000284E-3</v>
      </c>
      <c r="Q640" s="6">
        <f t="shared" si="196"/>
        <v>1.9479050215860097E-4</v>
      </c>
      <c r="R640" s="9">
        <f t="shared" si="197"/>
        <v>6.1380611128095984E-6</v>
      </c>
      <c r="S640">
        <f t="shared" si="198"/>
        <v>6.1380611128095985</v>
      </c>
      <c r="T640">
        <f t="shared" si="202"/>
        <v>4.2356268089119764</v>
      </c>
      <c r="U640">
        <f t="shared" si="203"/>
        <v>-7.7657521248621721</v>
      </c>
      <c r="V640">
        <f t="shared" si="204"/>
        <v>60.306906064801339</v>
      </c>
    </row>
    <row r="641" spans="1:22" x14ac:dyDescent="0.35">
      <c r="A641" s="1">
        <v>43495</v>
      </c>
      <c r="B641" s="2">
        <v>0.83313657407407404</v>
      </c>
      <c r="C641" s="3">
        <f t="shared" si="189"/>
        <v>0.83313657407407404</v>
      </c>
      <c r="D641" s="2">
        <v>0.25</v>
      </c>
      <c r="E641" s="3">
        <f t="shared" si="190"/>
        <v>0.25</v>
      </c>
      <c r="F641" s="2">
        <f t="shared" si="191"/>
        <v>0.58313657407407404</v>
      </c>
      <c r="G641">
        <v>320351</v>
      </c>
      <c r="H641">
        <v>824</v>
      </c>
      <c r="I641">
        <v>26.98</v>
      </c>
      <c r="J641">
        <v>23.79</v>
      </c>
      <c r="K641">
        <v>78350</v>
      </c>
      <c r="L641">
        <v>50.75</v>
      </c>
      <c r="M641">
        <f t="shared" si="192"/>
        <v>2.004109699119514</v>
      </c>
      <c r="N641">
        <f t="shared" si="193"/>
        <v>1.6206333333333334E-5</v>
      </c>
      <c r="O641" s="8">
        <f t="shared" si="194"/>
        <v>0.7132407300000001</v>
      </c>
      <c r="P641" s="8">
        <f t="shared" si="195"/>
        <v>1.4440730000000124E-2</v>
      </c>
      <c r="Q641" s="6">
        <f t="shared" si="196"/>
        <v>3.2812383549193647E-4</v>
      </c>
      <c r="R641" s="9">
        <f t="shared" si="197"/>
        <v>1.0338975424186997E-5</v>
      </c>
      <c r="S641">
        <f t="shared" si="198"/>
        <v>10.338975424186998</v>
      </c>
      <c r="T641">
        <f t="shared" si="202"/>
        <v>4.0164556861049086</v>
      </c>
      <c r="U641">
        <f t="shared" si="203"/>
        <v>-7.8463959663844429</v>
      </c>
      <c r="V641">
        <f t="shared" si="204"/>
        <v>61.565929661294057</v>
      </c>
    </row>
    <row r="642" spans="1:22" x14ac:dyDescent="0.35">
      <c r="A642" s="1">
        <v>43495</v>
      </c>
      <c r="B642" s="2">
        <v>0.83314814814814808</v>
      </c>
      <c r="C642" s="3">
        <f t="shared" ref="C642:C705" si="205">B642</f>
        <v>0.83314814814814808</v>
      </c>
      <c r="D642" s="2">
        <v>0.25</v>
      </c>
      <c r="E642" s="3">
        <f t="shared" ref="E642:E705" si="206">D642</f>
        <v>0.25</v>
      </c>
      <c r="F642" s="2">
        <f t="shared" ref="F642:F705" si="207">C642-E642</f>
        <v>0.58314814814814808</v>
      </c>
      <c r="G642">
        <v>320852</v>
      </c>
      <c r="H642">
        <v>825</v>
      </c>
      <c r="I642">
        <v>26.18</v>
      </c>
      <c r="J642">
        <v>23.81</v>
      </c>
      <c r="K642">
        <v>78341</v>
      </c>
      <c r="L642">
        <v>50.75</v>
      </c>
      <c r="M642">
        <f t="shared" ref="M642:M705" si="208">(I642-9.522)/8.7111</f>
        <v>1.9122728472867951</v>
      </c>
      <c r="N642">
        <f t="shared" ref="N642:N705" si="209">(H642-337.81)/30000000</f>
        <v>1.6239666666666666E-5</v>
      </c>
      <c r="O642" s="8">
        <f t="shared" ref="O642:O705" si="210">N642*44010</f>
        <v>0.71470772999999999</v>
      </c>
      <c r="P642" s="8">
        <f t="shared" si="195"/>
        <v>1.5907730000000009E-2</v>
      </c>
      <c r="Q642" s="6">
        <f t="shared" si="196"/>
        <v>3.6145716882526722E-4</v>
      </c>
      <c r="R642" s="9">
        <f t="shared" si="197"/>
        <v>1.1391363393153994E-5</v>
      </c>
      <c r="S642">
        <f t="shared" si="198"/>
        <v>11.391363393153995</v>
      </c>
      <c r="T642">
        <f t="shared" si="202"/>
        <v>3.6567874424703466</v>
      </c>
      <c r="U642">
        <f t="shared" si="203"/>
        <v>-7.9702730929385002</v>
      </c>
      <c r="V642">
        <f t="shared" si="204"/>
        <v>63.525253176019447</v>
      </c>
    </row>
    <row r="643" spans="1:22" x14ac:dyDescent="0.35">
      <c r="A643" s="1">
        <v>43495</v>
      </c>
      <c r="B643" s="2">
        <v>0.83314814814814808</v>
      </c>
      <c r="C643" s="3">
        <f t="shared" si="205"/>
        <v>0.83314814814814808</v>
      </c>
      <c r="D643" s="2">
        <v>0.25</v>
      </c>
      <c r="E643" s="3">
        <f t="shared" si="206"/>
        <v>0.25</v>
      </c>
      <c r="F643" s="2">
        <f t="shared" si="207"/>
        <v>0.58314814814814808</v>
      </c>
      <c r="G643">
        <v>321354</v>
      </c>
      <c r="H643">
        <v>820</v>
      </c>
      <c r="I643">
        <v>26</v>
      </c>
      <c r="J643">
        <v>23.8</v>
      </c>
      <c r="K643">
        <v>78337</v>
      </c>
      <c r="L643">
        <v>50.75</v>
      </c>
      <c r="M643">
        <f t="shared" si="208"/>
        <v>1.8916095556244334</v>
      </c>
      <c r="N643">
        <f t="shared" si="209"/>
        <v>1.6073E-5</v>
      </c>
      <c r="O643" s="8">
        <f t="shared" si="210"/>
        <v>0.70737273000000001</v>
      </c>
      <c r="P643" s="8">
        <f t="shared" si="195"/>
        <v>8.5727300000000284E-3</v>
      </c>
      <c r="Q643" s="6">
        <f t="shared" si="196"/>
        <v>1.9479050215860097E-4</v>
      </c>
      <c r="R643" s="9">
        <f t="shared" si="197"/>
        <v>6.1389513431379217E-6</v>
      </c>
      <c r="S643">
        <f t="shared" si="198"/>
        <v>6.1389513431379221</v>
      </c>
      <c r="T643">
        <f t="shared" si="202"/>
        <v>3.5781867109296668</v>
      </c>
      <c r="U643">
        <f t="shared" si="203"/>
        <v>-7.9958208231360661</v>
      </c>
      <c r="V643">
        <f t="shared" si="204"/>
        <v>63.933150635696315</v>
      </c>
    </row>
    <row r="644" spans="1:22" x14ac:dyDescent="0.35">
      <c r="A644" s="1">
        <v>43495</v>
      </c>
      <c r="B644" s="2">
        <v>0.83315972222222223</v>
      </c>
      <c r="C644" s="3">
        <f t="shared" si="205"/>
        <v>0.83315972222222223</v>
      </c>
      <c r="D644" s="2">
        <v>0.25</v>
      </c>
      <c r="E644" s="3">
        <f t="shared" si="206"/>
        <v>0.25</v>
      </c>
      <c r="F644" s="2">
        <f t="shared" si="207"/>
        <v>0.58315972222222223</v>
      </c>
      <c r="G644">
        <v>321856</v>
      </c>
      <c r="H644">
        <v>830</v>
      </c>
      <c r="I644">
        <v>25.35</v>
      </c>
      <c r="J644">
        <v>23.81</v>
      </c>
      <c r="K644">
        <v>78330</v>
      </c>
      <c r="L644">
        <v>50.71</v>
      </c>
      <c r="M644">
        <f t="shared" si="208"/>
        <v>1.8169921135103491</v>
      </c>
      <c r="N644">
        <f t="shared" si="209"/>
        <v>1.6406333333333333E-5</v>
      </c>
      <c r="O644" s="8">
        <f t="shared" si="210"/>
        <v>0.72204272999999997</v>
      </c>
      <c r="P644" s="8">
        <f t="shared" si="195"/>
        <v>2.3242729999999989E-2</v>
      </c>
      <c r="Q644" s="6">
        <f t="shared" si="196"/>
        <v>5.2812383549193348E-4</v>
      </c>
      <c r="R644" s="9">
        <f t="shared" si="197"/>
        <v>1.6646219493379411E-5</v>
      </c>
      <c r="S644">
        <f t="shared" si="198"/>
        <v>16.646219493379412</v>
      </c>
      <c r="T644">
        <f t="shared" si="202"/>
        <v>3.3014603405588052</v>
      </c>
      <c r="U644">
        <f t="shared" si="203"/>
        <v>-8.080966910879015</v>
      </c>
      <c r="V644">
        <f t="shared" si="204"/>
        <v>65.302026214721536</v>
      </c>
    </row>
    <row r="645" spans="1:22" x14ac:dyDescent="0.35">
      <c r="A645" s="1">
        <v>43495</v>
      </c>
      <c r="B645" s="2">
        <v>0.83315972222222223</v>
      </c>
      <c r="C645" s="3">
        <f t="shared" si="205"/>
        <v>0.83315972222222223</v>
      </c>
      <c r="D645" s="2">
        <v>0.25</v>
      </c>
      <c r="E645" s="3">
        <f t="shared" si="206"/>
        <v>0.25</v>
      </c>
      <c r="F645" s="2">
        <f t="shared" si="207"/>
        <v>0.58315972222222223</v>
      </c>
      <c r="G645">
        <v>322358</v>
      </c>
      <c r="H645">
        <v>823</v>
      </c>
      <c r="I645">
        <v>24.9</v>
      </c>
      <c r="J645">
        <v>23.8</v>
      </c>
      <c r="K645">
        <v>78319</v>
      </c>
      <c r="L645">
        <v>50.71</v>
      </c>
      <c r="M645">
        <f t="shared" si="208"/>
        <v>1.7653338843544442</v>
      </c>
      <c r="N645">
        <f t="shared" si="209"/>
        <v>1.6172999999999999E-5</v>
      </c>
      <c r="O645" s="8">
        <f t="shared" si="210"/>
        <v>0.71177372999999999</v>
      </c>
      <c r="P645" s="8">
        <f t="shared" si="195"/>
        <v>1.2973730000000017E-2</v>
      </c>
      <c r="Q645" s="6">
        <f t="shared" si="196"/>
        <v>2.9479050215860069E-4</v>
      </c>
      <c r="R645" s="9">
        <f t="shared" si="197"/>
        <v>9.2926526304906162E-6</v>
      </c>
      <c r="S645">
        <f t="shared" si="198"/>
        <v>9.2926526304906165</v>
      </c>
      <c r="T645">
        <f t="shared" si="202"/>
        <v>3.1164037232499502</v>
      </c>
      <c r="U645">
        <f t="shared" si="203"/>
        <v>-8.1333910248300842</v>
      </c>
      <c r="V645">
        <f t="shared" si="204"/>
        <v>66.152049562786573</v>
      </c>
    </row>
    <row r="646" spans="1:22" x14ac:dyDescent="0.35">
      <c r="A646" s="1">
        <v>43495</v>
      </c>
      <c r="B646" s="2">
        <v>0.83317129629629638</v>
      </c>
      <c r="C646" s="3">
        <f t="shared" si="205"/>
        <v>0.83317129629629638</v>
      </c>
      <c r="D646" s="2">
        <v>0.25</v>
      </c>
      <c r="E646" s="3">
        <f t="shared" si="206"/>
        <v>0.25</v>
      </c>
      <c r="F646" s="2">
        <f t="shared" si="207"/>
        <v>0.58317129629629638</v>
      </c>
      <c r="G646">
        <v>322860</v>
      </c>
      <c r="H646">
        <v>815</v>
      </c>
      <c r="I646">
        <v>24</v>
      </c>
      <c r="J646">
        <v>23.81</v>
      </c>
      <c r="K646">
        <v>78309</v>
      </c>
      <c r="L646">
        <v>50.68</v>
      </c>
      <c r="M646">
        <f t="shared" si="208"/>
        <v>1.6620174260426352</v>
      </c>
      <c r="N646">
        <f t="shared" si="209"/>
        <v>1.5906333333333334E-5</v>
      </c>
      <c r="O646" s="8">
        <f t="shared" si="210"/>
        <v>0.70003773000000002</v>
      </c>
      <c r="P646" s="8">
        <f t="shared" si="195"/>
        <v>1.237730000000048E-3</v>
      </c>
      <c r="Q646" s="6">
        <f t="shared" si="196"/>
        <v>2.8123835491934742E-5</v>
      </c>
      <c r="R646" s="9">
        <f t="shared" si="197"/>
        <v>8.8668802968257282E-7</v>
      </c>
      <c r="S646">
        <f t="shared" si="198"/>
        <v>0.88668802968257288</v>
      </c>
      <c r="T646">
        <f t="shared" si="202"/>
        <v>2.7623019244693867</v>
      </c>
      <c r="U646">
        <f t="shared" si="203"/>
        <v>-8.2222278168950798</v>
      </c>
      <c r="V646">
        <f t="shared" si="204"/>
        <v>67.60503027292323</v>
      </c>
    </row>
    <row r="647" spans="1:22" x14ac:dyDescent="0.35">
      <c r="A647" s="1">
        <v>43495</v>
      </c>
      <c r="B647" s="2">
        <v>0.83317129629629638</v>
      </c>
      <c r="C647" s="3">
        <f t="shared" si="205"/>
        <v>0.83317129629629638</v>
      </c>
      <c r="D647" s="2">
        <v>0.25</v>
      </c>
      <c r="E647" s="3">
        <f t="shared" si="206"/>
        <v>0.25</v>
      </c>
      <c r="F647" s="2">
        <f t="shared" si="207"/>
        <v>0.58317129629629638</v>
      </c>
      <c r="G647">
        <v>323361</v>
      </c>
      <c r="H647">
        <v>815</v>
      </c>
      <c r="I647">
        <v>23.08</v>
      </c>
      <c r="J647">
        <v>23.8</v>
      </c>
      <c r="K647">
        <v>78298</v>
      </c>
      <c r="L647">
        <v>50.68</v>
      </c>
      <c r="M647">
        <f t="shared" si="208"/>
        <v>1.5564050464350079</v>
      </c>
      <c r="N647">
        <f t="shared" si="209"/>
        <v>1.5906333333333334E-5</v>
      </c>
      <c r="O647" s="8">
        <f t="shared" si="210"/>
        <v>0.70003773000000002</v>
      </c>
      <c r="P647" s="8">
        <f t="shared" si="195"/>
        <v>1.237730000000048E-3</v>
      </c>
      <c r="Q647" s="6">
        <f t="shared" si="196"/>
        <v>2.8123835491934742E-5</v>
      </c>
      <c r="R647" s="9">
        <f t="shared" si="197"/>
        <v>8.8678273647768527E-7</v>
      </c>
      <c r="S647">
        <f t="shared" si="198"/>
        <v>0.88678273647768524</v>
      </c>
      <c r="T647">
        <f t="shared" si="202"/>
        <v>2.4223966685683589</v>
      </c>
      <c r="U647">
        <f t="shared" si="203"/>
        <v>-8.2909732881535234</v>
      </c>
      <c r="V647">
        <f t="shared" si="204"/>
        <v>68.740238064875243</v>
      </c>
    </row>
    <row r="648" spans="1:22" x14ac:dyDescent="0.35">
      <c r="A648" s="1">
        <v>43495</v>
      </c>
      <c r="B648" s="2">
        <v>0.83318287037037031</v>
      </c>
      <c r="C648" s="3">
        <f t="shared" si="205"/>
        <v>0.83318287037037031</v>
      </c>
      <c r="D648" s="2">
        <v>0.25</v>
      </c>
      <c r="E648" s="3">
        <f t="shared" si="206"/>
        <v>0.25</v>
      </c>
      <c r="F648" s="2">
        <f t="shared" si="207"/>
        <v>0.58318287037037031</v>
      </c>
      <c r="G648">
        <v>323863</v>
      </c>
      <c r="H648">
        <v>818</v>
      </c>
      <c r="I648">
        <v>22.02</v>
      </c>
      <c r="J648">
        <v>23.8</v>
      </c>
      <c r="K648">
        <v>78285</v>
      </c>
      <c r="L648">
        <v>50.68</v>
      </c>
      <c r="M648">
        <f t="shared" si="208"/>
        <v>1.4347212177566553</v>
      </c>
      <c r="N648">
        <f t="shared" si="209"/>
        <v>1.6006333333333333E-5</v>
      </c>
      <c r="O648" s="8">
        <f t="shared" si="210"/>
        <v>0.70443873000000001</v>
      </c>
      <c r="P648" s="8">
        <f t="shared" ref="P648:P711" si="211">O648-0.6988</f>
        <v>5.6387300000000362E-3</v>
      </c>
      <c r="Q648" s="6">
        <f t="shared" ref="Q648:Q711" si="212">P648/(44010*0.001)</f>
        <v>1.2812383549193449E-4</v>
      </c>
      <c r="R648" s="9">
        <f t="shared" ref="R648:R711" si="213">(Q648*8.314*(J648+273.15))/K648</f>
        <v>4.0405894449860016E-6</v>
      </c>
      <c r="S648">
        <f t="shared" ref="S648:S711" si="214">R648*1000000</f>
        <v>4.0405894449860016</v>
      </c>
      <c r="T648">
        <f t="shared" si="202"/>
        <v>2.0584249726811397</v>
      </c>
      <c r="U648">
        <f t="shared" si="203"/>
        <v>-8.3425217539090717</v>
      </c>
      <c r="V648">
        <f t="shared" si="204"/>
        <v>69.5976692144461</v>
      </c>
    </row>
    <row r="649" spans="1:22" x14ac:dyDescent="0.35">
      <c r="A649" s="1">
        <v>43495</v>
      </c>
      <c r="B649" s="2">
        <v>0.83318287037037031</v>
      </c>
      <c r="C649" s="3">
        <f t="shared" si="205"/>
        <v>0.83318287037037031</v>
      </c>
      <c r="D649" s="2">
        <v>0.25</v>
      </c>
      <c r="E649" s="3">
        <f t="shared" si="206"/>
        <v>0.25</v>
      </c>
      <c r="F649" s="2">
        <f t="shared" si="207"/>
        <v>0.58318287037037031</v>
      </c>
      <c r="G649">
        <v>324365</v>
      </c>
      <c r="H649">
        <v>821</v>
      </c>
      <c r="I649">
        <v>21.12</v>
      </c>
      <c r="J649">
        <v>23.8</v>
      </c>
      <c r="K649">
        <v>78270</v>
      </c>
      <c r="L649">
        <v>50.64</v>
      </c>
      <c r="M649">
        <f t="shared" si="208"/>
        <v>1.3314047594448464</v>
      </c>
      <c r="N649">
        <f t="shared" si="209"/>
        <v>1.6106333333333332E-5</v>
      </c>
      <c r="O649" s="8">
        <f t="shared" si="210"/>
        <v>0.70883972999999989</v>
      </c>
      <c r="P649" s="8">
        <f t="shared" si="211"/>
        <v>1.0039729999999913E-2</v>
      </c>
      <c r="Q649" s="6">
        <f t="shared" si="212"/>
        <v>2.2812383549193169E-4</v>
      </c>
      <c r="R649" s="9">
        <f t="shared" si="213"/>
        <v>7.195627631285579E-6</v>
      </c>
      <c r="S649">
        <f t="shared" si="214"/>
        <v>7.1956276312855794</v>
      </c>
      <c r="T649">
        <f t="shared" si="202"/>
        <v>1.7726386334723891</v>
      </c>
      <c r="U649">
        <f t="shared" si="203"/>
        <v>-8.3630430864022536</v>
      </c>
      <c r="V649">
        <f t="shared" si="204"/>
        <v>69.940489665020536</v>
      </c>
    </row>
    <row r="650" spans="1:22" x14ac:dyDescent="0.35">
      <c r="A650" s="1">
        <v>43495</v>
      </c>
      <c r="B650" s="2">
        <v>0.83319444444444446</v>
      </c>
      <c r="C650" s="3">
        <f t="shared" si="205"/>
        <v>0.83319444444444446</v>
      </c>
      <c r="D650" s="2">
        <v>0.25</v>
      </c>
      <c r="E650" s="3">
        <f t="shared" si="206"/>
        <v>0.25</v>
      </c>
      <c r="F650" s="2">
        <f t="shared" si="207"/>
        <v>0.58319444444444446</v>
      </c>
      <c r="G650">
        <v>324867</v>
      </c>
      <c r="H650">
        <v>819</v>
      </c>
      <c r="I650">
        <v>20.46</v>
      </c>
      <c r="J650">
        <v>23.81</v>
      </c>
      <c r="K650">
        <v>78257</v>
      </c>
      <c r="L650">
        <v>50.64</v>
      </c>
      <c r="M650">
        <f t="shared" si="208"/>
        <v>1.255639356682853</v>
      </c>
      <c r="N650">
        <f t="shared" si="209"/>
        <v>1.6039666666666668E-5</v>
      </c>
      <c r="O650" s="8">
        <f t="shared" si="210"/>
        <v>0.70590573000000012</v>
      </c>
      <c r="P650" s="8">
        <f t="shared" si="211"/>
        <v>7.1057300000001433E-3</v>
      </c>
      <c r="Q650" s="6">
        <f t="shared" si="212"/>
        <v>1.6145716882527025E-4</v>
      </c>
      <c r="R650" s="9">
        <f t="shared" si="213"/>
        <v>5.0938026193578161E-6</v>
      </c>
      <c r="S650">
        <f t="shared" si="214"/>
        <v>5.0938026193578159</v>
      </c>
      <c r="T650">
        <f t="shared" si="202"/>
        <v>1.5766301940509289</v>
      </c>
      <c r="U650">
        <f t="shared" si="203"/>
        <v>-8.3645238542322957</v>
      </c>
      <c r="V650">
        <f t="shared" si="204"/>
        <v>69.965259308021103</v>
      </c>
    </row>
    <row r="651" spans="1:22" x14ac:dyDescent="0.35">
      <c r="A651" s="1">
        <v>43495</v>
      </c>
      <c r="B651" s="2">
        <v>0.83319444444444446</v>
      </c>
      <c r="C651" s="3">
        <f t="shared" si="205"/>
        <v>0.83319444444444446</v>
      </c>
      <c r="D651" s="2">
        <v>0.25</v>
      </c>
      <c r="E651" s="3">
        <f t="shared" si="206"/>
        <v>0.25</v>
      </c>
      <c r="F651" s="2">
        <f t="shared" si="207"/>
        <v>0.58319444444444446</v>
      </c>
      <c r="G651">
        <v>325368</v>
      </c>
      <c r="H651">
        <v>817</v>
      </c>
      <c r="I651">
        <v>19.95</v>
      </c>
      <c r="J651">
        <v>23.81</v>
      </c>
      <c r="K651">
        <v>78240</v>
      </c>
      <c r="L651">
        <v>50.61</v>
      </c>
      <c r="M651">
        <f t="shared" si="208"/>
        <v>1.1970933636394943</v>
      </c>
      <c r="N651">
        <f t="shared" si="209"/>
        <v>1.5973000000000001E-5</v>
      </c>
      <c r="O651" s="8">
        <f t="shared" si="210"/>
        <v>0.70297173000000002</v>
      </c>
      <c r="P651" s="8">
        <f t="shared" si="211"/>
        <v>4.1717300000000401E-3</v>
      </c>
      <c r="Q651" s="6">
        <f t="shared" si="212"/>
        <v>9.4790502158601233E-5</v>
      </c>
      <c r="R651" s="9">
        <f t="shared" si="213"/>
        <v>2.9911897015560514E-6</v>
      </c>
      <c r="S651">
        <f t="shared" si="214"/>
        <v>2.9911897015560514</v>
      </c>
      <c r="T651">
        <f t="shared" si="202"/>
        <v>1.4330325212697184</v>
      </c>
      <c r="U651">
        <f t="shared" si="203"/>
        <v>-8.3578046898746834</v>
      </c>
      <c r="V651">
        <f t="shared" si="204"/>
        <v>69.852899234091254</v>
      </c>
    </row>
    <row r="652" spans="1:22" x14ac:dyDescent="0.35">
      <c r="A652" s="1">
        <v>43495</v>
      </c>
      <c r="B652" s="2">
        <v>0.8332060185185185</v>
      </c>
      <c r="C652" s="3">
        <f t="shared" si="205"/>
        <v>0.8332060185185185</v>
      </c>
      <c r="D652" s="2">
        <v>0.25</v>
      </c>
      <c r="E652" s="3">
        <f t="shared" si="206"/>
        <v>0.25</v>
      </c>
      <c r="F652" s="2">
        <f t="shared" si="207"/>
        <v>0.5832060185185185</v>
      </c>
      <c r="G652">
        <v>325870</v>
      </c>
      <c r="H652">
        <v>819</v>
      </c>
      <c r="I652">
        <v>19.73</v>
      </c>
      <c r="J652">
        <v>23.81</v>
      </c>
      <c r="K652">
        <v>78223</v>
      </c>
      <c r="L652">
        <v>50.61</v>
      </c>
      <c r="M652">
        <f t="shared" si="208"/>
        <v>1.1718382293854968</v>
      </c>
      <c r="N652">
        <f t="shared" si="209"/>
        <v>1.6039666666666668E-5</v>
      </c>
      <c r="O652" s="8">
        <f t="shared" si="210"/>
        <v>0.70590573000000012</v>
      </c>
      <c r="P652" s="8">
        <f t="shared" si="211"/>
        <v>7.1057300000001433E-3</v>
      </c>
      <c r="Q652" s="6">
        <f t="shared" si="212"/>
        <v>1.6145716882527025E-4</v>
      </c>
      <c r="R652" s="9">
        <f t="shared" si="213"/>
        <v>5.0960166649589585E-6</v>
      </c>
      <c r="S652">
        <f t="shared" si="214"/>
        <v>5.0960166649589587</v>
      </c>
      <c r="T652">
        <f t="shared" si="202"/>
        <v>1.3732048358493361</v>
      </c>
      <c r="U652">
        <f t="shared" si="203"/>
        <v>-8.3527898180979268</v>
      </c>
      <c r="V652">
        <f t="shared" si="204"/>
        <v>69.769097745320394</v>
      </c>
    </row>
    <row r="653" spans="1:22" x14ac:dyDescent="0.35">
      <c r="A653" s="1">
        <v>43495</v>
      </c>
      <c r="B653" s="2">
        <v>0.8332060185185185</v>
      </c>
      <c r="C653" s="3">
        <f t="shared" si="205"/>
        <v>0.8332060185185185</v>
      </c>
      <c r="D653" s="2">
        <v>0.25</v>
      </c>
      <c r="E653" s="3">
        <f t="shared" si="206"/>
        <v>0.25</v>
      </c>
      <c r="F653" s="2">
        <f t="shared" si="207"/>
        <v>0.5832060185185185</v>
      </c>
      <c r="G653">
        <v>326372</v>
      </c>
      <c r="H653">
        <v>822</v>
      </c>
      <c r="I653">
        <v>19.55</v>
      </c>
      <c r="J653">
        <v>23.8</v>
      </c>
      <c r="K653">
        <v>78206</v>
      </c>
      <c r="L653">
        <v>50.61</v>
      </c>
      <c r="M653">
        <f t="shared" si="208"/>
        <v>1.1511749377231348</v>
      </c>
      <c r="N653">
        <f t="shared" si="209"/>
        <v>1.6139666666666667E-5</v>
      </c>
      <c r="O653" s="8">
        <f t="shared" si="210"/>
        <v>0.71030673</v>
      </c>
      <c r="P653" s="8">
        <f t="shared" si="211"/>
        <v>1.1506730000000021E-2</v>
      </c>
      <c r="Q653" s="6">
        <f t="shared" si="212"/>
        <v>2.6145716882526745E-4</v>
      </c>
      <c r="R653" s="9">
        <f t="shared" si="213"/>
        <v>8.2537978931803396E-6</v>
      </c>
      <c r="S653">
        <f t="shared" si="214"/>
        <v>8.2537978931803391</v>
      </c>
      <c r="T653">
        <f t="shared" si="202"/>
        <v>1.3252037372418635</v>
      </c>
      <c r="U653">
        <f t="shared" si="203"/>
        <v>-8.3477379153622842</v>
      </c>
      <c r="V653">
        <f t="shared" si="204"/>
        <v>69.68472830357706</v>
      </c>
    </row>
    <row r="654" spans="1:22" x14ac:dyDescent="0.35">
      <c r="A654" s="1">
        <v>43495</v>
      </c>
      <c r="B654" s="2">
        <v>0.83321759259259265</v>
      </c>
      <c r="C654" s="3">
        <f t="shared" si="205"/>
        <v>0.83321759259259265</v>
      </c>
      <c r="D654" s="2">
        <v>0.25</v>
      </c>
      <c r="E654" s="3">
        <f t="shared" si="206"/>
        <v>0.25</v>
      </c>
      <c r="F654" s="2">
        <f t="shared" si="207"/>
        <v>0.58321759259259265</v>
      </c>
      <c r="G654">
        <v>326874</v>
      </c>
      <c r="H654">
        <v>826</v>
      </c>
      <c r="I654">
        <v>19.649999999999999</v>
      </c>
      <c r="J654">
        <v>23.81</v>
      </c>
      <c r="K654">
        <v>78194</v>
      </c>
      <c r="L654">
        <v>50.57</v>
      </c>
      <c r="M654">
        <f t="shared" si="208"/>
        <v>1.1626545442022245</v>
      </c>
      <c r="N654">
        <f t="shared" si="209"/>
        <v>1.6273000000000002E-5</v>
      </c>
      <c r="O654" s="8">
        <f t="shared" si="210"/>
        <v>0.71617473000000009</v>
      </c>
      <c r="P654" s="8">
        <f t="shared" si="211"/>
        <v>1.7374730000000116E-2</v>
      </c>
      <c r="Q654" s="6">
        <f t="shared" si="212"/>
        <v>3.9479050215860295E-4</v>
      </c>
      <c r="R654" s="9">
        <f t="shared" si="213"/>
        <v>1.2465257107319611E-5</v>
      </c>
      <c r="S654">
        <f t="shared" si="214"/>
        <v>12.46525710731961</v>
      </c>
      <c r="T654">
        <f t="shared" si="202"/>
        <v>1.3517655891540823</v>
      </c>
      <c r="U654">
        <f t="shared" si="203"/>
        <v>-8.3506499530851279</v>
      </c>
      <c r="V654">
        <f t="shared" si="204"/>
        <v>69.733354638960648</v>
      </c>
    </row>
    <row r="655" spans="1:22" x14ac:dyDescent="0.35">
      <c r="A655" s="1">
        <v>43495</v>
      </c>
      <c r="B655" s="2">
        <v>0.83321759259259265</v>
      </c>
      <c r="C655" s="3">
        <f t="shared" si="205"/>
        <v>0.83321759259259265</v>
      </c>
      <c r="D655" s="2">
        <v>0.25</v>
      </c>
      <c r="E655" s="3">
        <f t="shared" si="206"/>
        <v>0.25</v>
      </c>
      <c r="F655" s="2">
        <f t="shared" si="207"/>
        <v>0.58321759259259265</v>
      </c>
      <c r="G655">
        <v>327312</v>
      </c>
      <c r="H655">
        <v>820</v>
      </c>
      <c r="I655">
        <v>19.87</v>
      </c>
      <c r="J655">
        <v>23.81</v>
      </c>
      <c r="K655">
        <v>78184</v>
      </c>
      <c r="L655">
        <v>50.57</v>
      </c>
      <c r="M655">
        <f t="shared" si="208"/>
        <v>1.1879096784562226</v>
      </c>
      <c r="N655">
        <f t="shared" si="209"/>
        <v>1.6073E-5</v>
      </c>
      <c r="O655" s="8">
        <f t="shared" si="210"/>
        <v>0.70737273000000001</v>
      </c>
      <c r="P655" s="8">
        <f t="shared" si="211"/>
        <v>8.5727300000000284E-3</v>
      </c>
      <c r="Q655" s="6">
        <f t="shared" si="212"/>
        <v>1.9479050215860097E-4</v>
      </c>
      <c r="R655" s="9">
        <f t="shared" si="213"/>
        <v>6.1511719309544766E-6</v>
      </c>
      <c r="S655">
        <f t="shared" si="214"/>
        <v>6.1511719309544768</v>
      </c>
      <c r="T655">
        <f t="shared" si="202"/>
        <v>1.4111294041699662</v>
      </c>
      <c r="U655">
        <f t="shared" si="203"/>
        <v>-8.3561286952663849</v>
      </c>
      <c r="V655">
        <f t="shared" si="204"/>
        <v>69.824886771854295</v>
      </c>
    </row>
    <row r="656" spans="1:22" x14ac:dyDescent="0.35">
      <c r="A656" s="1">
        <v>43495</v>
      </c>
      <c r="B656" s="2">
        <v>0.83322916666666658</v>
      </c>
      <c r="C656" s="3">
        <f t="shared" si="205"/>
        <v>0.83322916666666658</v>
      </c>
      <c r="D656" s="2">
        <v>0.25</v>
      </c>
      <c r="E656" s="3">
        <f t="shared" si="206"/>
        <v>0.25</v>
      </c>
      <c r="F656" s="2">
        <f t="shared" si="207"/>
        <v>0.58322916666666658</v>
      </c>
      <c r="G656">
        <v>327814</v>
      </c>
      <c r="H656">
        <v>817</v>
      </c>
      <c r="I656">
        <v>19.87</v>
      </c>
      <c r="J656">
        <v>23.81</v>
      </c>
      <c r="K656">
        <v>78172</v>
      </c>
      <c r="L656">
        <v>50.54</v>
      </c>
      <c r="M656">
        <f t="shared" si="208"/>
        <v>1.1879096784562226</v>
      </c>
      <c r="N656">
        <f t="shared" si="209"/>
        <v>1.5973000000000001E-5</v>
      </c>
      <c r="O656" s="8">
        <f t="shared" si="210"/>
        <v>0.70297173000000002</v>
      </c>
      <c r="P656" s="8">
        <f t="shared" si="211"/>
        <v>4.1717300000000401E-3</v>
      </c>
      <c r="Q656" s="6">
        <f t="shared" si="212"/>
        <v>9.4790502158601233E-5</v>
      </c>
      <c r="R656" s="9">
        <f t="shared" si="213"/>
        <v>2.993791667729436E-6</v>
      </c>
      <c r="S656">
        <f t="shared" si="214"/>
        <v>2.9937916677294361</v>
      </c>
      <c r="T656">
        <f t="shared" si="202"/>
        <v>1.4111294041699662</v>
      </c>
      <c r="U656">
        <f t="shared" si="203"/>
        <v>-8.3561286952663849</v>
      </c>
      <c r="V656">
        <f t="shared" si="204"/>
        <v>69.824886771854295</v>
      </c>
    </row>
    <row r="657" spans="1:22" x14ac:dyDescent="0.35">
      <c r="A657" s="1">
        <v>43495</v>
      </c>
      <c r="B657" s="2">
        <v>0.83322916666666658</v>
      </c>
      <c r="C657" s="3">
        <f t="shared" si="205"/>
        <v>0.83322916666666658</v>
      </c>
      <c r="D657" s="2">
        <v>0.25</v>
      </c>
      <c r="E657" s="3">
        <f t="shared" si="206"/>
        <v>0.25</v>
      </c>
      <c r="F657" s="2">
        <f t="shared" si="207"/>
        <v>0.58322916666666658</v>
      </c>
      <c r="G657">
        <v>328315</v>
      </c>
      <c r="H657">
        <v>819</v>
      </c>
      <c r="I657">
        <v>19.84</v>
      </c>
      <c r="J657">
        <v>23.81</v>
      </c>
      <c r="K657">
        <v>78149</v>
      </c>
      <c r="L657">
        <v>50.54</v>
      </c>
      <c r="M657">
        <f t="shared" si="208"/>
        <v>1.1844657965124954</v>
      </c>
      <c r="N657">
        <f t="shared" si="209"/>
        <v>1.6039666666666668E-5</v>
      </c>
      <c r="O657" s="8">
        <f t="shared" si="210"/>
        <v>0.70590573000000012</v>
      </c>
      <c r="P657" s="8">
        <f t="shared" si="211"/>
        <v>7.1057300000001433E-3</v>
      </c>
      <c r="Q657" s="6">
        <f t="shared" si="212"/>
        <v>1.6145716882527025E-4</v>
      </c>
      <c r="R657" s="9">
        <f t="shared" si="213"/>
        <v>5.1008421295612823E-6</v>
      </c>
      <c r="S657">
        <f t="shared" si="214"/>
        <v>5.1008421295612827</v>
      </c>
      <c r="T657">
        <f t="shared" si="202"/>
        <v>1.4029592231079802</v>
      </c>
      <c r="U657">
        <f t="shared" si="203"/>
        <v>-8.3554567094378509</v>
      </c>
      <c r="V657">
        <f t="shared" si="204"/>
        <v>69.813656823290003</v>
      </c>
    </row>
    <row r="658" spans="1:22" x14ac:dyDescent="0.35">
      <c r="A658" s="1">
        <v>43495</v>
      </c>
      <c r="B658" s="2">
        <v>0.83324074074074073</v>
      </c>
      <c r="C658" s="3">
        <f t="shared" si="205"/>
        <v>0.83324074074074073</v>
      </c>
      <c r="D658" s="2">
        <v>0.25</v>
      </c>
      <c r="E658" s="3">
        <f t="shared" si="206"/>
        <v>0.25</v>
      </c>
      <c r="F658" s="2">
        <f t="shared" si="207"/>
        <v>0.58324074074074073</v>
      </c>
      <c r="G658">
        <v>328817</v>
      </c>
      <c r="H658">
        <v>818</v>
      </c>
      <c r="I658">
        <v>19.559999999999999</v>
      </c>
      <c r="J658">
        <v>23.81</v>
      </c>
      <c r="K658">
        <v>78133</v>
      </c>
      <c r="L658">
        <v>50.5</v>
      </c>
      <c r="M658">
        <f t="shared" si="208"/>
        <v>1.1523228983710436</v>
      </c>
      <c r="N658">
        <f t="shared" si="209"/>
        <v>1.6006333333333333E-5</v>
      </c>
      <c r="O658" s="8">
        <f t="shared" si="210"/>
        <v>0.70443873000000001</v>
      </c>
      <c r="P658" s="8">
        <f t="shared" si="211"/>
        <v>5.6387300000000362E-3</v>
      </c>
      <c r="Q658" s="6">
        <f t="shared" si="212"/>
        <v>1.2812383549193449E-4</v>
      </c>
      <c r="R658" s="9">
        <f t="shared" si="213"/>
        <v>4.0485863452883152E-6</v>
      </c>
      <c r="S658">
        <f t="shared" si="214"/>
        <v>4.0485863452883155</v>
      </c>
      <c r="T658">
        <f t="shared" si="202"/>
        <v>1.3278480621102426</v>
      </c>
      <c r="U658">
        <f t="shared" si="203"/>
        <v>-8.3480409794574122</v>
      </c>
      <c r="V658">
        <f t="shared" si="204"/>
        <v>69.68978819470027</v>
      </c>
    </row>
    <row r="659" spans="1:22" ht="15" hidden="1" customHeight="1" x14ac:dyDescent="0.35">
      <c r="A659" s="1">
        <v>43495</v>
      </c>
      <c r="B659" s="2">
        <v>0.83324074074074073</v>
      </c>
      <c r="C659" s="3">
        <f t="shared" si="205"/>
        <v>0.83324074074074073</v>
      </c>
      <c r="D659" s="2">
        <v>0.25</v>
      </c>
      <c r="E659" s="3">
        <f t="shared" si="206"/>
        <v>0.25</v>
      </c>
      <c r="F659" s="2">
        <f t="shared" si="207"/>
        <v>0.58324074074074073</v>
      </c>
      <c r="G659">
        <v>329319</v>
      </c>
      <c r="H659">
        <v>809</v>
      </c>
      <c r="I659">
        <v>19.440000000000001</v>
      </c>
      <c r="J659">
        <v>23.82</v>
      </c>
      <c r="K659">
        <v>78123</v>
      </c>
      <c r="L659">
        <v>50.5</v>
      </c>
      <c r="M659">
        <f t="shared" si="208"/>
        <v>1.138547370596136</v>
      </c>
      <c r="N659">
        <f t="shared" si="209"/>
        <v>1.5706333333333332E-5</v>
      </c>
      <c r="O659" s="8">
        <f t="shared" si="210"/>
        <v>0.69123572999999994</v>
      </c>
      <c r="P659" s="8">
        <f t="shared" si="211"/>
        <v>-7.5642700000000396E-3</v>
      </c>
      <c r="Q659" s="6">
        <f t="shared" si="212"/>
        <v>-1.7187616450806725E-4</v>
      </c>
      <c r="R659" s="9">
        <f t="shared" si="213"/>
        <v>-5.4319947373745187E-6</v>
      </c>
      <c r="S659">
        <f t="shared" si="214"/>
        <v>-5.4319947373745183</v>
      </c>
    </row>
    <row r="660" spans="1:22" x14ac:dyDescent="0.35">
      <c r="A660" s="1">
        <v>43495</v>
      </c>
      <c r="B660" s="2">
        <v>0.83325231481481488</v>
      </c>
      <c r="C660" s="3">
        <f t="shared" si="205"/>
        <v>0.83325231481481488</v>
      </c>
      <c r="D660" s="2">
        <v>0.25</v>
      </c>
      <c r="E660" s="3">
        <f t="shared" si="206"/>
        <v>0.25</v>
      </c>
      <c r="F660" s="2">
        <f t="shared" si="207"/>
        <v>0.58325231481481488</v>
      </c>
      <c r="G660">
        <v>329821</v>
      </c>
      <c r="H660">
        <v>825</v>
      </c>
      <c r="I660">
        <v>19.32</v>
      </c>
      <c r="J660">
        <v>23.81</v>
      </c>
      <c r="K660">
        <v>78088</v>
      </c>
      <c r="L660">
        <v>50.47</v>
      </c>
      <c r="M660">
        <f t="shared" si="208"/>
        <v>1.1247718428212281</v>
      </c>
      <c r="N660">
        <f t="shared" si="209"/>
        <v>1.6239666666666666E-5</v>
      </c>
      <c r="O660" s="8">
        <f t="shared" si="210"/>
        <v>0.71470772999999999</v>
      </c>
      <c r="P660" s="8">
        <f t="shared" si="211"/>
        <v>1.5907730000000009E-2</v>
      </c>
      <c r="Q660" s="6">
        <f t="shared" si="212"/>
        <v>3.6145716882526722E-4</v>
      </c>
      <c r="R660" s="9">
        <f t="shared" si="213"/>
        <v>1.1428270663649692E-5</v>
      </c>
      <c r="S660">
        <f t="shared" si="214"/>
        <v>11.428270663649693</v>
      </c>
      <c r="T660">
        <f t="shared" ref="T660:T661" si="215">M660^2</f>
        <v>1.2651116984034614</v>
      </c>
      <c r="U660">
        <f t="shared" ref="U660:U661" si="216">T660-(2.5675*M660)-6.7173</f>
        <v>-8.3400400080400416</v>
      </c>
      <c r="V660">
        <f t="shared" ref="V660:V661" si="217">U660^2</f>
        <v>69.55626733570854</v>
      </c>
    </row>
    <row r="661" spans="1:22" x14ac:dyDescent="0.35">
      <c r="A661" s="1">
        <v>43495</v>
      </c>
      <c r="B661" s="2">
        <v>0.83325231481481488</v>
      </c>
      <c r="C661" s="3">
        <f t="shared" si="205"/>
        <v>0.83325231481481488</v>
      </c>
      <c r="D661" s="2">
        <v>0.25</v>
      </c>
      <c r="E661" s="3">
        <f t="shared" si="206"/>
        <v>0.25</v>
      </c>
      <c r="F661" s="2">
        <f t="shared" si="207"/>
        <v>0.58325231481481488</v>
      </c>
      <c r="G661">
        <v>330322</v>
      </c>
      <c r="H661">
        <v>830</v>
      </c>
      <c r="I661">
        <v>19.510000000000002</v>
      </c>
      <c r="J661">
        <v>23.81</v>
      </c>
      <c r="K661">
        <v>78088</v>
      </c>
      <c r="L661">
        <v>50.47</v>
      </c>
      <c r="M661">
        <f t="shared" si="208"/>
        <v>1.146583095131499</v>
      </c>
      <c r="N661">
        <f t="shared" si="209"/>
        <v>1.6406333333333333E-5</v>
      </c>
      <c r="O661" s="8">
        <f t="shared" si="210"/>
        <v>0.72204272999999997</v>
      </c>
      <c r="P661" s="8">
        <f t="shared" si="211"/>
        <v>2.3242729999999989E-2</v>
      </c>
      <c r="Q661" s="6">
        <f t="shared" si="212"/>
        <v>5.2812383549193348E-4</v>
      </c>
      <c r="R661" s="9">
        <f t="shared" si="213"/>
        <v>1.6697807254845933E-5</v>
      </c>
      <c r="S661">
        <f t="shared" si="214"/>
        <v>16.697807254845934</v>
      </c>
      <c r="T661">
        <f t="shared" si="215"/>
        <v>1.3146527940413282</v>
      </c>
      <c r="U661">
        <f t="shared" si="216"/>
        <v>-8.3464993027087946</v>
      </c>
      <c r="V661">
        <f t="shared" si="217"/>
        <v>69.664050610118395</v>
      </c>
    </row>
    <row r="662" spans="1:22" ht="15" hidden="1" customHeight="1" x14ac:dyDescent="0.35">
      <c r="A662" s="1">
        <v>43495</v>
      </c>
      <c r="B662" s="2">
        <v>0.83326388888888892</v>
      </c>
      <c r="C662" s="3">
        <f t="shared" si="205"/>
        <v>0.83326388888888892</v>
      </c>
      <c r="D662" s="2">
        <v>0.25</v>
      </c>
      <c r="E662" s="3">
        <f t="shared" si="206"/>
        <v>0.25</v>
      </c>
      <c r="F662" s="2">
        <f t="shared" si="207"/>
        <v>0.58326388888888892</v>
      </c>
      <c r="G662">
        <v>330824</v>
      </c>
      <c r="H662">
        <v>814</v>
      </c>
      <c r="I662">
        <v>19.86</v>
      </c>
      <c r="J662">
        <v>23.81</v>
      </c>
      <c r="K662">
        <v>78072</v>
      </c>
      <c r="L662">
        <v>50.43</v>
      </c>
      <c r="M662">
        <f t="shared" si="208"/>
        <v>1.1867617178083134</v>
      </c>
      <c r="N662">
        <f t="shared" si="209"/>
        <v>1.5872999999999999E-5</v>
      </c>
      <c r="O662" s="8">
        <f t="shared" si="210"/>
        <v>0.69857072999999992</v>
      </c>
      <c r="P662" s="8">
        <f t="shared" si="211"/>
        <v>-2.2927000000005915E-4</v>
      </c>
      <c r="Q662" s="6">
        <f t="shared" si="212"/>
        <v>-5.209497841401026E-6</v>
      </c>
      <c r="R662" s="9">
        <f t="shared" si="213"/>
        <v>-1.6474359245645143E-7</v>
      </c>
      <c r="S662">
        <f t="shared" si="214"/>
        <v>-0.16474359245645143</v>
      </c>
    </row>
    <row r="663" spans="1:22" x14ac:dyDescent="0.35">
      <c r="A663" s="1">
        <v>43495</v>
      </c>
      <c r="B663" s="2">
        <v>0.83326388888888892</v>
      </c>
      <c r="C663" s="3">
        <f t="shared" si="205"/>
        <v>0.83326388888888892</v>
      </c>
      <c r="D663" s="2">
        <v>0.25</v>
      </c>
      <c r="E663" s="3">
        <f t="shared" si="206"/>
        <v>0.25</v>
      </c>
      <c r="F663" s="2">
        <f t="shared" si="207"/>
        <v>0.58326388888888892</v>
      </c>
      <c r="G663">
        <v>331326</v>
      </c>
      <c r="H663">
        <v>830</v>
      </c>
      <c r="I663">
        <v>20.059999999999999</v>
      </c>
      <c r="J663">
        <v>23.82</v>
      </c>
      <c r="K663">
        <v>78058</v>
      </c>
      <c r="L663">
        <v>50.43</v>
      </c>
      <c r="M663">
        <f t="shared" si="208"/>
        <v>1.2097209307664931</v>
      </c>
      <c r="N663">
        <f t="shared" si="209"/>
        <v>1.6406333333333333E-5</v>
      </c>
      <c r="O663" s="8">
        <f t="shared" si="210"/>
        <v>0.72204272999999997</v>
      </c>
      <c r="P663" s="8">
        <f t="shared" si="211"/>
        <v>2.3242729999999989E-2</v>
      </c>
      <c r="Q663" s="6">
        <f t="shared" si="212"/>
        <v>5.2812383549193348E-4</v>
      </c>
      <c r="R663" s="9">
        <f t="shared" si="213"/>
        <v>1.6704787224014096E-5</v>
      </c>
      <c r="S663">
        <f t="shared" si="214"/>
        <v>16.704787224014098</v>
      </c>
      <c r="T663">
        <f t="shared" ref="T663:T671" si="218">M663^2</f>
        <v>1.4634247303345504</v>
      </c>
      <c r="U663">
        <f t="shared" ref="U663:U671" si="219">T663-(2.5675*M663)-6.7173</f>
        <v>-8.3598337594084207</v>
      </c>
      <c r="V663">
        <f t="shared" ref="V663:V671" si="220">U663^2</f>
        <v>69.886820484944721</v>
      </c>
    </row>
    <row r="664" spans="1:22" x14ac:dyDescent="0.35">
      <c r="A664" s="1">
        <v>43495</v>
      </c>
      <c r="B664" s="2">
        <v>0.83327546296296295</v>
      </c>
      <c r="C664" s="3">
        <f t="shared" si="205"/>
        <v>0.83327546296296295</v>
      </c>
      <c r="D664" s="2">
        <v>0.25</v>
      </c>
      <c r="E664" s="3">
        <f t="shared" si="206"/>
        <v>0.25</v>
      </c>
      <c r="F664" s="2">
        <f t="shared" si="207"/>
        <v>0.58327546296296295</v>
      </c>
      <c r="G664">
        <v>331831</v>
      </c>
      <c r="H664">
        <v>822</v>
      </c>
      <c r="I664">
        <v>20.61</v>
      </c>
      <c r="J664">
        <v>23.81</v>
      </c>
      <c r="K664">
        <v>78046</v>
      </c>
      <c r="L664">
        <v>50.43</v>
      </c>
      <c r="M664">
        <f t="shared" si="208"/>
        <v>1.2728587664014877</v>
      </c>
      <c r="N664">
        <f t="shared" si="209"/>
        <v>1.6139666666666667E-5</v>
      </c>
      <c r="O664" s="8">
        <f t="shared" si="210"/>
        <v>0.71030673</v>
      </c>
      <c r="P664" s="8">
        <f t="shared" si="211"/>
        <v>1.1506730000000021E-2</v>
      </c>
      <c r="Q664" s="6">
        <f t="shared" si="212"/>
        <v>2.6145716882526745E-4</v>
      </c>
      <c r="R664" s="9">
        <f t="shared" si="213"/>
        <v>8.2709973039371354E-6</v>
      </c>
      <c r="S664">
        <f t="shared" si="214"/>
        <v>8.2709973039371345</v>
      </c>
      <c r="T664">
        <f t="shared" si="218"/>
        <v>1.6201694392051169</v>
      </c>
      <c r="U664">
        <f t="shared" si="219"/>
        <v>-8.3651954435307019</v>
      </c>
      <c r="V664">
        <f t="shared" si="220"/>
        <v>69.976494808466811</v>
      </c>
    </row>
    <row r="665" spans="1:22" x14ac:dyDescent="0.35">
      <c r="A665" s="1">
        <v>43495</v>
      </c>
      <c r="B665" s="2">
        <v>0.83327546296296295</v>
      </c>
      <c r="C665" s="3">
        <f t="shared" si="205"/>
        <v>0.83327546296296295</v>
      </c>
      <c r="D665" s="2">
        <v>0.25</v>
      </c>
      <c r="E665" s="3">
        <f t="shared" si="206"/>
        <v>0.25</v>
      </c>
      <c r="F665" s="2">
        <f t="shared" si="207"/>
        <v>0.58327546296296295</v>
      </c>
      <c r="G665">
        <v>332329</v>
      </c>
      <c r="H665">
        <v>819</v>
      </c>
      <c r="I665">
        <v>21.02</v>
      </c>
      <c r="J665">
        <v>23.81</v>
      </c>
      <c r="K665">
        <v>78050</v>
      </c>
      <c r="L665">
        <v>50.4</v>
      </c>
      <c r="M665">
        <f t="shared" si="208"/>
        <v>1.3199251529657563</v>
      </c>
      <c r="N665">
        <f t="shared" si="209"/>
        <v>1.6039666666666668E-5</v>
      </c>
      <c r="O665" s="8">
        <f t="shared" si="210"/>
        <v>0.70590573000000012</v>
      </c>
      <c r="P665" s="8">
        <f t="shared" si="211"/>
        <v>7.1057300000001433E-3</v>
      </c>
      <c r="Q665" s="6">
        <f t="shared" si="212"/>
        <v>1.6145716882527025E-4</v>
      </c>
      <c r="R665" s="9">
        <f t="shared" si="213"/>
        <v>5.1073121279062734E-6</v>
      </c>
      <c r="S665">
        <f t="shared" si="214"/>
        <v>5.1073121279062734</v>
      </c>
      <c r="T665">
        <f t="shared" si="218"/>
        <v>1.7422024094316753</v>
      </c>
      <c r="U665">
        <f t="shared" si="219"/>
        <v>-8.3640054208079029</v>
      </c>
      <c r="V665">
        <f t="shared" si="220"/>
        <v>69.956586679303982</v>
      </c>
    </row>
    <row r="666" spans="1:22" x14ac:dyDescent="0.35">
      <c r="A666" s="1">
        <v>43495</v>
      </c>
      <c r="B666" s="2">
        <v>0.83328703703703699</v>
      </c>
      <c r="C666" s="3">
        <f t="shared" si="205"/>
        <v>0.83328703703703699</v>
      </c>
      <c r="D666" s="2">
        <v>0.25</v>
      </c>
      <c r="E666" s="3">
        <f t="shared" si="206"/>
        <v>0.25</v>
      </c>
      <c r="F666" s="2">
        <f t="shared" si="207"/>
        <v>0.58328703703703699</v>
      </c>
      <c r="G666">
        <v>332831</v>
      </c>
      <c r="H666">
        <v>839</v>
      </c>
      <c r="I666">
        <v>21.38</v>
      </c>
      <c r="J666">
        <v>23.82</v>
      </c>
      <c r="K666">
        <v>78005</v>
      </c>
      <c r="L666">
        <v>50.4</v>
      </c>
      <c r="M666">
        <f t="shared" si="208"/>
        <v>1.3612517362904799</v>
      </c>
      <c r="N666">
        <f t="shared" si="209"/>
        <v>1.6706333333333333E-5</v>
      </c>
      <c r="O666" s="8">
        <f t="shared" si="210"/>
        <v>0.73524572999999993</v>
      </c>
      <c r="P666" s="8">
        <f t="shared" si="211"/>
        <v>3.6445729999999954E-2</v>
      </c>
      <c r="Q666" s="6">
        <f t="shared" si="212"/>
        <v>8.2812383549193264E-4</v>
      </c>
      <c r="R666" s="9">
        <f t="shared" si="213"/>
        <v>2.6211715340453688E-5</v>
      </c>
      <c r="S666">
        <f t="shared" si="214"/>
        <v>26.211715340453686</v>
      </c>
      <c r="T666">
        <f t="shared" si="218"/>
        <v>1.8530062895538462</v>
      </c>
      <c r="U666">
        <f t="shared" si="219"/>
        <v>-8.3593075433719601</v>
      </c>
      <c r="V666">
        <f t="shared" si="220"/>
        <v>69.878022604675351</v>
      </c>
    </row>
    <row r="667" spans="1:22" x14ac:dyDescent="0.35">
      <c r="A667" s="1">
        <v>43495</v>
      </c>
      <c r="B667" s="2">
        <v>0.83328703703703699</v>
      </c>
      <c r="C667" s="3">
        <f t="shared" si="205"/>
        <v>0.83328703703703699</v>
      </c>
      <c r="D667" s="2">
        <v>0.25</v>
      </c>
      <c r="E667" s="3">
        <f t="shared" si="206"/>
        <v>0.25</v>
      </c>
      <c r="F667" s="2">
        <f t="shared" si="207"/>
        <v>0.58328703703703699</v>
      </c>
      <c r="G667">
        <v>333333</v>
      </c>
      <c r="H667">
        <v>815</v>
      </c>
      <c r="I667">
        <v>21.91</v>
      </c>
      <c r="J667">
        <v>23.81</v>
      </c>
      <c r="K667">
        <v>78032</v>
      </c>
      <c r="L667">
        <v>50.4</v>
      </c>
      <c r="M667">
        <f t="shared" si="208"/>
        <v>1.4220936506296564</v>
      </c>
      <c r="N667">
        <f t="shared" si="209"/>
        <v>1.5906333333333334E-5</v>
      </c>
      <c r="O667" s="8">
        <f t="shared" si="210"/>
        <v>0.70003773000000002</v>
      </c>
      <c r="P667" s="8">
        <f t="shared" si="211"/>
        <v>1.237730000000048E-3</v>
      </c>
      <c r="Q667" s="6">
        <f t="shared" si="212"/>
        <v>2.8123835491934742E-5</v>
      </c>
      <c r="R667" s="9">
        <f t="shared" si="213"/>
        <v>8.8983561764933108E-7</v>
      </c>
      <c r="S667">
        <f t="shared" si="214"/>
        <v>0.88983561764933106</v>
      </c>
      <c r="T667">
        <f t="shared" si="218"/>
        <v>2.0223503511611831</v>
      </c>
      <c r="U667">
        <f t="shared" si="219"/>
        <v>-8.3461750968304589</v>
      </c>
      <c r="V667">
        <f t="shared" si="220"/>
        <v>69.658638746952917</v>
      </c>
    </row>
    <row r="668" spans="1:22" x14ac:dyDescent="0.35">
      <c r="A668" s="1">
        <v>43495</v>
      </c>
      <c r="B668" s="2">
        <v>0.83329861111111114</v>
      </c>
      <c r="C668" s="3">
        <f t="shared" si="205"/>
        <v>0.83329861111111114</v>
      </c>
      <c r="D668" s="2">
        <v>0.25</v>
      </c>
      <c r="E668" s="3">
        <f t="shared" si="206"/>
        <v>0.25</v>
      </c>
      <c r="F668" s="2">
        <f t="shared" si="207"/>
        <v>0.58329861111111114</v>
      </c>
      <c r="G668">
        <v>333835</v>
      </c>
      <c r="H668">
        <v>822</v>
      </c>
      <c r="I668">
        <v>22.02</v>
      </c>
      <c r="J668">
        <v>23.83</v>
      </c>
      <c r="K668">
        <v>78022</v>
      </c>
      <c r="L668">
        <v>50.37</v>
      </c>
      <c r="M668">
        <f t="shared" si="208"/>
        <v>1.4347212177566553</v>
      </c>
      <c r="N668">
        <f t="shared" si="209"/>
        <v>1.6139666666666667E-5</v>
      </c>
      <c r="O668" s="8">
        <f t="shared" si="210"/>
        <v>0.71030673</v>
      </c>
      <c r="P668" s="8">
        <f t="shared" si="211"/>
        <v>1.1506730000000021E-2</v>
      </c>
      <c r="Q668" s="6">
        <f t="shared" si="212"/>
        <v>2.6145716882526745E-4</v>
      </c>
      <c r="R668" s="9">
        <f t="shared" si="213"/>
        <v>8.274098724476557E-6</v>
      </c>
      <c r="S668">
        <f t="shared" si="214"/>
        <v>8.2740987244765574</v>
      </c>
      <c r="T668">
        <f t="shared" si="218"/>
        <v>2.0584249726811397</v>
      </c>
      <c r="U668">
        <f t="shared" si="219"/>
        <v>-8.3425217539090717</v>
      </c>
      <c r="V668">
        <f t="shared" si="220"/>
        <v>69.5976692144461</v>
      </c>
    </row>
    <row r="669" spans="1:22" x14ac:dyDescent="0.35">
      <c r="A669" s="1">
        <v>43495</v>
      </c>
      <c r="B669" s="2">
        <v>0.83329861111111114</v>
      </c>
      <c r="C669" s="3">
        <f t="shared" si="205"/>
        <v>0.83329861111111114</v>
      </c>
      <c r="D669" s="2">
        <v>0.25</v>
      </c>
      <c r="E669" s="3">
        <f t="shared" si="206"/>
        <v>0.25</v>
      </c>
      <c r="F669" s="2">
        <f t="shared" si="207"/>
        <v>0.58329861111111114</v>
      </c>
      <c r="G669">
        <v>334337</v>
      </c>
      <c r="H669">
        <v>820</v>
      </c>
      <c r="I669">
        <v>22.76</v>
      </c>
      <c r="J669">
        <v>23.81</v>
      </c>
      <c r="K669">
        <v>78005</v>
      </c>
      <c r="L669">
        <v>50.37</v>
      </c>
      <c r="M669">
        <f t="shared" si="208"/>
        <v>1.5196703057019207</v>
      </c>
      <c r="N669">
        <f t="shared" si="209"/>
        <v>1.6073E-5</v>
      </c>
      <c r="O669" s="8">
        <f t="shared" si="210"/>
        <v>0.70737273000000001</v>
      </c>
      <c r="P669" s="8">
        <f t="shared" si="211"/>
        <v>8.5727300000000284E-3</v>
      </c>
      <c r="Q669" s="6">
        <f t="shared" si="212"/>
        <v>1.9479050215860097E-4</v>
      </c>
      <c r="R669" s="9">
        <f t="shared" si="213"/>
        <v>6.1652871771007601E-6</v>
      </c>
      <c r="S669">
        <f t="shared" si="214"/>
        <v>6.16528717710076</v>
      </c>
      <c r="T669">
        <f t="shared" si="218"/>
        <v>2.3093978380321691</v>
      </c>
      <c r="U669">
        <f t="shared" si="219"/>
        <v>-8.309655671857513</v>
      </c>
      <c r="V669">
        <f t="shared" si="220"/>
        <v>69.050377384833737</v>
      </c>
    </row>
    <row r="670" spans="1:22" x14ac:dyDescent="0.35">
      <c r="A670" s="1">
        <v>43495</v>
      </c>
      <c r="B670" s="2">
        <v>0.83331018518518529</v>
      </c>
      <c r="C670" s="3">
        <f t="shared" si="205"/>
        <v>0.83331018518518529</v>
      </c>
      <c r="D670" s="2">
        <v>0.25</v>
      </c>
      <c r="E670" s="3">
        <f t="shared" si="206"/>
        <v>0.25</v>
      </c>
      <c r="F670" s="2">
        <f t="shared" si="207"/>
        <v>0.58331018518518529</v>
      </c>
      <c r="G670">
        <v>334838</v>
      </c>
      <c r="H670">
        <v>822</v>
      </c>
      <c r="I670">
        <v>23.01</v>
      </c>
      <c r="J670">
        <v>23.82</v>
      </c>
      <c r="K670">
        <v>78007</v>
      </c>
      <c r="L670">
        <v>50.34</v>
      </c>
      <c r="M670">
        <f t="shared" si="208"/>
        <v>1.5483693218996455</v>
      </c>
      <c r="N670">
        <f t="shared" si="209"/>
        <v>1.6139666666666667E-5</v>
      </c>
      <c r="O670" s="8">
        <f t="shared" si="210"/>
        <v>0.71030673</v>
      </c>
      <c r="P670" s="8">
        <f t="shared" si="211"/>
        <v>1.1506730000000021E-2</v>
      </c>
      <c r="Q670" s="6">
        <f t="shared" si="212"/>
        <v>2.6145716882526745E-4</v>
      </c>
      <c r="R670" s="9">
        <f t="shared" si="213"/>
        <v>8.2754110930056767E-6</v>
      </c>
      <c r="S670">
        <f t="shared" si="214"/>
        <v>8.2754110930056761</v>
      </c>
      <c r="T670">
        <f t="shared" si="218"/>
        <v>2.397447556999968</v>
      </c>
      <c r="U670">
        <f t="shared" si="219"/>
        <v>-8.2952906769773715</v>
      </c>
      <c r="V670">
        <f t="shared" si="220"/>
        <v>68.811847415547703</v>
      </c>
    </row>
    <row r="671" spans="1:22" x14ac:dyDescent="0.35">
      <c r="A671" s="1">
        <v>43495</v>
      </c>
      <c r="B671" s="2">
        <v>0.83331018518518529</v>
      </c>
      <c r="C671" s="3">
        <f t="shared" si="205"/>
        <v>0.83331018518518529</v>
      </c>
      <c r="D671" s="2">
        <v>0.25</v>
      </c>
      <c r="E671" s="3">
        <f t="shared" si="206"/>
        <v>0.25</v>
      </c>
      <c r="F671" s="2">
        <f t="shared" si="207"/>
        <v>0.58331018518518529</v>
      </c>
      <c r="G671">
        <v>335340</v>
      </c>
      <c r="H671">
        <v>828</v>
      </c>
      <c r="I671">
        <v>23.35</v>
      </c>
      <c r="J671">
        <v>23.81</v>
      </c>
      <c r="K671">
        <v>78004</v>
      </c>
      <c r="L671">
        <v>50.34</v>
      </c>
      <c r="M671">
        <f t="shared" si="208"/>
        <v>1.5873999839285511</v>
      </c>
      <c r="N671">
        <f t="shared" si="209"/>
        <v>1.6339666666666665E-5</v>
      </c>
      <c r="O671" s="8">
        <f t="shared" si="210"/>
        <v>0.71910872999999997</v>
      </c>
      <c r="P671" s="8">
        <f t="shared" si="211"/>
        <v>2.0308729999999997E-2</v>
      </c>
      <c r="Q671" s="6">
        <f t="shared" si="212"/>
        <v>4.6145716882526694E-4</v>
      </c>
      <c r="R671" s="9">
        <f t="shared" si="213"/>
        <v>1.4605704112392652E-5</v>
      </c>
      <c r="S671">
        <f t="shared" si="214"/>
        <v>14.605704112392651</v>
      </c>
      <c r="T671">
        <f t="shared" si="218"/>
        <v>2.5198387089763643</v>
      </c>
      <c r="U671">
        <f t="shared" si="219"/>
        <v>-8.2731107497601908</v>
      </c>
      <c r="V671">
        <f t="shared" si="220"/>
        <v>68.444361477797628</v>
      </c>
    </row>
    <row r="672" spans="1:22" ht="15" hidden="1" customHeight="1" x14ac:dyDescent="0.35">
      <c r="A672" s="1">
        <v>43495</v>
      </c>
      <c r="B672" s="2">
        <v>0.83332175925925922</v>
      </c>
      <c r="C672" s="3">
        <f t="shared" si="205"/>
        <v>0.83332175925925922</v>
      </c>
      <c r="D672" s="2">
        <v>0.25</v>
      </c>
      <c r="E672" s="3">
        <f t="shared" si="206"/>
        <v>0.25</v>
      </c>
      <c r="F672" s="2">
        <f t="shared" si="207"/>
        <v>0.58332175925925922</v>
      </c>
      <c r="G672">
        <v>335842</v>
      </c>
      <c r="H672">
        <v>808</v>
      </c>
      <c r="I672">
        <v>23.59</v>
      </c>
      <c r="J672">
        <v>23.83</v>
      </c>
      <c r="K672">
        <v>77978</v>
      </c>
      <c r="L672">
        <v>50.34</v>
      </c>
      <c r="M672">
        <f t="shared" si="208"/>
        <v>1.6149510394783666</v>
      </c>
      <c r="N672">
        <f t="shared" si="209"/>
        <v>1.5673000000000001E-5</v>
      </c>
      <c r="O672" s="8">
        <f t="shared" si="210"/>
        <v>0.68976873000000005</v>
      </c>
      <c r="P672" s="8">
        <f t="shared" si="211"/>
        <v>-9.0312699999999246E-3</v>
      </c>
      <c r="Q672" s="6">
        <f t="shared" si="212"/>
        <v>-2.0520949784139797E-4</v>
      </c>
      <c r="R672" s="9">
        <f t="shared" si="213"/>
        <v>-6.4977438762927176E-6</v>
      </c>
      <c r="S672">
        <f t="shared" si="214"/>
        <v>-6.4977438762927173</v>
      </c>
    </row>
    <row r="673" spans="1:22" x14ac:dyDescent="0.35">
      <c r="A673" s="1">
        <v>43495</v>
      </c>
      <c r="B673" s="2">
        <v>0.83332175925925922</v>
      </c>
      <c r="C673" s="3">
        <f t="shared" si="205"/>
        <v>0.83332175925925922</v>
      </c>
      <c r="D673" s="2">
        <v>0.25</v>
      </c>
      <c r="E673" s="3">
        <f t="shared" si="206"/>
        <v>0.25</v>
      </c>
      <c r="F673" s="2">
        <f t="shared" si="207"/>
        <v>0.58332175925925922</v>
      </c>
      <c r="G673">
        <v>336344</v>
      </c>
      <c r="H673">
        <v>832</v>
      </c>
      <c r="I673">
        <v>23.79</v>
      </c>
      <c r="J673">
        <v>23.83</v>
      </c>
      <c r="K673">
        <v>77963</v>
      </c>
      <c r="L673">
        <v>50.34</v>
      </c>
      <c r="M673">
        <f t="shared" si="208"/>
        <v>1.6379102524365463</v>
      </c>
      <c r="N673">
        <f t="shared" si="209"/>
        <v>1.6473E-5</v>
      </c>
      <c r="O673" s="8">
        <f t="shared" si="210"/>
        <v>0.72497672999999996</v>
      </c>
      <c r="P673" s="8">
        <f t="shared" si="211"/>
        <v>2.6176729999999981E-2</v>
      </c>
      <c r="Q673" s="6">
        <f t="shared" si="212"/>
        <v>5.9479050215859996E-4</v>
      </c>
      <c r="R673" s="9">
        <f t="shared" si="213"/>
        <v>1.883704198163797E-5</v>
      </c>
      <c r="S673">
        <f t="shared" si="214"/>
        <v>18.83704198163797</v>
      </c>
      <c r="T673">
        <f t="shared" ref="T673:T674" si="221">M673^2</f>
        <v>2.682749995036751</v>
      </c>
      <c r="U673">
        <f t="shared" ref="U673:U674" si="222">T673-(2.5675*M673)-6.7173</f>
        <v>-8.239884578094081</v>
      </c>
      <c r="V673">
        <f t="shared" ref="V673:V674" si="223">U673^2</f>
        <v>67.895697860312666</v>
      </c>
    </row>
    <row r="674" spans="1:22" x14ac:dyDescent="0.35">
      <c r="A674" s="1">
        <v>43495</v>
      </c>
      <c r="B674" s="2">
        <v>0.83333333333333337</v>
      </c>
      <c r="C674" s="3">
        <f t="shared" si="205"/>
        <v>0.83333333333333337</v>
      </c>
      <c r="D674" s="2">
        <v>0.25</v>
      </c>
      <c r="E674" s="3">
        <f t="shared" si="206"/>
        <v>0.25</v>
      </c>
      <c r="F674" s="2">
        <f t="shared" si="207"/>
        <v>0.58333333333333337</v>
      </c>
      <c r="G674">
        <v>336845</v>
      </c>
      <c r="H674">
        <v>830</v>
      </c>
      <c r="I674">
        <v>23.83</v>
      </c>
      <c r="J674">
        <v>23.81</v>
      </c>
      <c r="K674">
        <v>77994</v>
      </c>
      <c r="L674">
        <v>50.34</v>
      </c>
      <c r="M674">
        <f t="shared" si="208"/>
        <v>1.6425020950281821</v>
      </c>
      <c r="N674">
        <f t="shared" si="209"/>
        <v>1.6406333333333333E-5</v>
      </c>
      <c r="O674" s="8">
        <f t="shared" si="210"/>
        <v>0.72204272999999997</v>
      </c>
      <c r="P674" s="8">
        <f t="shared" si="211"/>
        <v>2.3242729999999989E-2</v>
      </c>
      <c r="Q674" s="6">
        <f t="shared" si="212"/>
        <v>5.2812383549193348E-4</v>
      </c>
      <c r="R674" s="9">
        <f t="shared" si="213"/>
        <v>1.6717931801374584E-5</v>
      </c>
      <c r="S674">
        <f t="shared" si="214"/>
        <v>16.717931801374583</v>
      </c>
      <c r="T674">
        <f t="shared" si="221"/>
        <v>2.6978131321719676</v>
      </c>
      <c r="U674">
        <f t="shared" si="222"/>
        <v>-8.2366109968128889</v>
      </c>
      <c r="V674">
        <f t="shared" si="223"/>
        <v>67.84176071281901</v>
      </c>
    </row>
    <row r="675" spans="1:22" ht="15" hidden="1" customHeight="1" x14ac:dyDescent="0.35">
      <c r="A675" s="1">
        <v>43495</v>
      </c>
      <c r="B675" s="2">
        <v>0.83333333333333337</v>
      </c>
      <c r="C675" s="3">
        <f t="shared" si="205"/>
        <v>0.83333333333333337</v>
      </c>
      <c r="D675" s="2">
        <v>0.25</v>
      </c>
      <c r="E675" s="3">
        <f t="shared" si="206"/>
        <v>0.25</v>
      </c>
      <c r="F675" s="2">
        <f t="shared" si="207"/>
        <v>0.58333333333333337</v>
      </c>
      <c r="G675">
        <v>337347</v>
      </c>
      <c r="H675">
        <v>801</v>
      </c>
      <c r="I675">
        <v>23.47</v>
      </c>
      <c r="J675">
        <v>23.82</v>
      </c>
      <c r="K675">
        <v>77999</v>
      </c>
      <c r="L675">
        <v>50.3</v>
      </c>
      <c r="M675">
        <f t="shared" si="208"/>
        <v>1.6011755117034587</v>
      </c>
      <c r="N675">
        <f t="shared" si="209"/>
        <v>1.5439666666666667E-5</v>
      </c>
      <c r="O675" s="8">
        <f t="shared" si="210"/>
        <v>0.67949972999999997</v>
      </c>
      <c r="P675" s="8">
        <f t="shared" si="211"/>
        <v>-1.9300270000000008E-2</v>
      </c>
      <c r="Q675" s="6">
        <f t="shared" si="212"/>
        <v>-4.385428311747332E-4</v>
      </c>
      <c r="R675" s="9">
        <f t="shared" si="213"/>
        <v>-1.3881793521300372E-5</v>
      </c>
      <c r="S675">
        <f t="shared" si="214"/>
        <v>-13.881793521300372</v>
      </c>
    </row>
    <row r="676" spans="1:22" x14ac:dyDescent="0.35">
      <c r="A676" s="1">
        <v>43495</v>
      </c>
      <c r="B676" s="2">
        <v>0.83334490740740741</v>
      </c>
      <c r="C676" s="3">
        <f t="shared" si="205"/>
        <v>0.83334490740740741</v>
      </c>
      <c r="D676" s="2">
        <v>0.25</v>
      </c>
      <c r="E676" s="3">
        <f t="shared" si="206"/>
        <v>0.25</v>
      </c>
      <c r="F676" s="2">
        <f t="shared" si="207"/>
        <v>0.58334490740740741</v>
      </c>
      <c r="G676">
        <v>337849</v>
      </c>
      <c r="H676">
        <v>818</v>
      </c>
      <c r="I676">
        <v>23.01</v>
      </c>
      <c r="J676">
        <v>23.83</v>
      </c>
      <c r="K676">
        <v>77995</v>
      </c>
      <c r="L676">
        <v>50.3</v>
      </c>
      <c r="M676">
        <f t="shared" si="208"/>
        <v>1.5483693218996455</v>
      </c>
      <c r="N676">
        <f t="shared" si="209"/>
        <v>1.6006333333333333E-5</v>
      </c>
      <c r="O676" s="8">
        <f t="shared" si="210"/>
        <v>0.70443873000000001</v>
      </c>
      <c r="P676" s="8">
        <f t="shared" si="211"/>
        <v>5.6387300000000362E-3</v>
      </c>
      <c r="Q676" s="6">
        <f t="shared" si="212"/>
        <v>1.2812383549193449E-4</v>
      </c>
      <c r="R676" s="9">
        <f t="shared" si="213"/>
        <v>4.0560228392560752E-6</v>
      </c>
      <c r="S676">
        <f t="shared" si="214"/>
        <v>4.0560228392560749</v>
      </c>
      <c r="T676">
        <f>M676^2</f>
        <v>2.397447556999968</v>
      </c>
      <c r="U676">
        <f>T676-(2.5675*M676)-6.7173</f>
        <v>-8.2952906769773715</v>
      </c>
      <c r="V676">
        <f>U676^2</f>
        <v>68.811847415547703</v>
      </c>
    </row>
    <row r="677" spans="1:22" ht="15" hidden="1" customHeight="1" x14ac:dyDescent="0.35">
      <c r="A677" s="1">
        <v>43495</v>
      </c>
      <c r="B677" s="2">
        <v>0.83334490740740741</v>
      </c>
      <c r="C677" s="3">
        <f t="shared" si="205"/>
        <v>0.83334490740740741</v>
      </c>
      <c r="D677" s="2">
        <v>0.25</v>
      </c>
      <c r="E677" s="3">
        <f t="shared" si="206"/>
        <v>0.25</v>
      </c>
      <c r="F677" s="2">
        <f t="shared" si="207"/>
        <v>0.58334490740740741</v>
      </c>
      <c r="G677">
        <v>338351</v>
      </c>
      <c r="H677">
        <v>814</v>
      </c>
      <c r="I677">
        <v>22.24</v>
      </c>
      <c r="J677">
        <v>23.82</v>
      </c>
      <c r="K677">
        <v>77963</v>
      </c>
      <c r="L677">
        <v>50.3</v>
      </c>
      <c r="M677">
        <f t="shared" si="208"/>
        <v>1.4599763520106528</v>
      </c>
      <c r="N677">
        <f t="shared" si="209"/>
        <v>1.5872999999999999E-5</v>
      </c>
      <c r="O677" s="8">
        <f t="shared" si="210"/>
        <v>0.69857072999999992</v>
      </c>
      <c r="P677" s="8">
        <f t="shared" si="211"/>
        <v>-2.2927000000005915E-4</v>
      </c>
      <c r="Q677" s="6">
        <f t="shared" si="212"/>
        <v>-5.209497841401026E-6</v>
      </c>
      <c r="R677" s="9">
        <f t="shared" si="213"/>
        <v>-1.6497947575017138E-7</v>
      </c>
      <c r="S677">
        <f t="shared" si="214"/>
        <v>-0.16497947575017138</v>
      </c>
    </row>
    <row r="678" spans="1:22" ht="15" hidden="1" customHeight="1" x14ac:dyDescent="0.35">
      <c r="A678" s="1">
        <v>43495</v>
      </c>
      <c r="B678" s="2">
        <v>0.83335648148148145</v>
      </c>
      <c r="C678" s="3">
        <f t="shared" si="205"/>
        <v>0.83335648148148145</v>
      </c>
      <c r="D678" s="2">
        <v>0.25</v>
      </c>
      <c r="E678" s="3">
        <f t="shared" si="206"/>
        <v>0.25</v>
      </c>
      <c r="F678" s="2">
        <f t="shared" si="207"/>
        <v>0.58335648148148145</v>
      </c>
      <c r="G678">
        <v>338853</v>
      </c>
      <c r="H678">
        <v>809</v>
      </c>
      <c r="I678">
        <v>21.63</v>
      </c>
      <c r="J678">
        <v>23.81</v>
      </c>
      <c r="K678">
        <v>77961</v>
      </c>
      <c r="L678">
        <v>50.3</v>
      </c>
      <c r="M678">
        <f t="shared" si="208"/>
        <v>1.3899507524882047</v>
      </c>
      <c r="N678">
        <f t="shared" si="209"/>
        <v>1.5706333333333332E-5</v>
      </c>
      <c r="O678" s="8">
        <f t="shared" si="210"/>
        <v>0.69123572999999994</v>
      </c>
      <c r="P678" s="8">
        <f t="shared" si="211"/>
        <v>-7.5642700000000396E-3</v>
      </c>
      <c r="Q678" s="6">
        <f t="shared" si="212"/>
        <v>-1.7187616450806725E-4</v>
      </c>
      <c r="R678" s="9">
        <f t="shared" si="213"/>
        <v>-5.443098922327732E-6</v>
      </c>
      <c r="S678">
        <f t="shared" si="214"/>
        <v>-5.4430989223277324</v>
      </c>
    </row>
    <row r="679" spans="1:22" x14ac:dyDescent="0.35">
      <c r="A679" s="1">
        <v>43495</v>
      </c>
      <c r="B679" s="2">
        <v>0.83335648148148145</v>
      </c>
      <c r="C679" s="3">
        <f t="shared" si="205"/>
        <v>0.83335648148148145</v>
      </c>
      <c r="D679" s="2">
        <v>0.25</v>
      </c>
      <c r="E679" s="3">
        <f t="shared" si="206"/>
        <v>0.25</v>
      </c>
      <c r="F679" s="2">
        <f t="shared" si="207"/>
        <v>0.58335648148148145</v>
      </c>
      <c r="G679">
        <v>339355</v>
      </c>
      <c r="H679">
        <v>818</v>
      </c>
      <c r="I679">
        <v>20.87</v>
      </c>
      <c r="J679">
        <v>23.82</v>
      </c>
      <c r="K679">
        <v>77964</v>
      </c>
      <c r="L679">
        <v>50.3</v>
      </c>
      <c r="M679">
        <f t="shared" si="208"/>
        <v>1.3027057432471216</v>
      </c>
      <c r="N679">
        <f t="shared" si="209"/>
        <v>1.6006333333333333E-5</v>
      </c>
      <c r="O679" s="8">
        <f t="shared" si="210"/>
        <v>0.70443873000000001</v>
      </c>
      <c r="P679" s="8">
        <f t="shared" si="211"/>
        <v>5.6387300000000362E-3</v>
      </c>
      <c r="Q679" s="6">
        <f t="shared" si="212"/>
        <v>1.2812383549193449E-4</v>
      </c>
      <c r="R679" s="9">
        <f t="shared" si="213"/>
        <v>4.0574989627532545E-6</v>
      </c>
      <c r="S679">
        <f t="shared" si="214"/>
        <v>4.0574989627532547</v>
      </c>
      <c r="T679">
        <f t="shared" ref="T679:T680" si="224">M679^2</f>
        <v>1.6970422534890355</v>
      </c>
      <c r="U679">
        <f t="shared" ref="U679:U680" si="225">T679-(2.5675*M679)-6.7173</f>
        <v>-8.3649547422979484</v>
      </c>
      <c r="V679">
        <f t="shared" ref="V679:V680" si="226">U679^2</f>
        <v>69.972467840692943</v>
      </c>
    </row>
    <row r="680" spans="1:22" x14ac:dyDescent="0.35">
      <c r="A680" s="1">
        <v>43495</v>
      </c>
      <c r="B680" s="2">
        <v>0.83336805555555549</v>
      </c>
      <c r="C680" s="3">
        <f t="shared" si="205"/>
        <v>0.83336805555555549</v>
      </c>
      <c r="D680" s="2">
        <v>0.25</v>
      </c>
      <c r="E680" s="3">
        <f t="shared" si="206"/>
        <v>0.25</v>
      </c>
      <c r="F680" s="2">
        <f t="shared" si="207"/>
        <v>0.58336805555555549</v>
      </c>
      <c r="G680">
        <v>339857</v>
      </c>
      <c r="H680">
        <v>817</v>
      </c>
      <c r="I680">
        <v>19.97</v>
      </c>
      <c r="J680">
        <v>23.82</v>
      </c>
      <c r="K680">
        <v>77956</v>
      </c>
      <c r="L680">
        <v>50.27</v>
      </c>
      <c r="M680">
        <f t="shared" si="208"/>
        <v>1.1993892849353123</v>
      </c>
      <c r="N680">
        <f t="shared" si="209"/>
        <v>1.5973000000000001E-5</v>
      </c>
      <c r="O680" s="8">
        <f t="shared" si="210"/>
        <v>0.70297173000000002</v>
      </c>
      <c r="P680" s="8">
        <f t="shared" si="211"/>
        <v>4.1717300000000401E-3</v>
      </c>
      <c r="Q680" s="6">
        <f t="shared" si="212"/>
        <v>9.4790502158601233E-5</v>
      </c>
      <c r="R680" s="9">
        <f t="shared" si="213"/>
        <v>3.0021879410448834E-6</v>
      </c>
      <c r="S680">
        <f t="shared" si="214"/>
        <v>3.0021879410448835</v>
      </c>
      <c r="T680">
        <f t="shared" si="224"/>
        <v>1.4385346568176396</v>
      </c>
      <c r="U680">
        <f t="shared" si="225"/>
        <v>-8.3581973322537735</v>
      </c>
      <c r="V680">
        <f t="shared" si="226"/>
        <v>69.859462644894094</v>
      </c>
    </row>
    <row r="681" spans="1:22" ht="15" hidden="1" customHeight="1" x14ac:dyDescent="0.35">
      <c r="A681" s="1">
        <v>43495</v>
      </c>
      <c r="B681" s="2">
        <v>0.83336805555555549</v>
      </c>
      <c r="C681" s="3">
        <f t="shared" si="205"/>
        <v>0.83336805555555549</v>
      </c>
      <c r="D681" s="2">
        <v>0.25</v>
      </c>
      <c r="E681" s="3">
        <f t="shared" si="206"/>
        <v>0.25</v>
      </c>
      <c r="F681" s="2">
        <f t="shared" si="207"/>
        <v>0.58336805555555549</v>
      </c>
      <c r="G681">
        <v>340359</v>
      </c>
      <c r="H681">
        <v>814</v>
      </c>
      <c r="I681">
        <v>19.309999999999999</v>
      </c>
      <c r="J681">
        <v>23.83</v>
      </c>
      <c r="K681">
        <v>77953</v>
      </c>
      <c r="L681">
        <v>50.27</v>
      </c>
      <c r="M681">
        <f t="shared" si="208"/>
        <v>1.1236238821733189</v>
      </c>
      <c r="N681">
        <f t="shared" si="209"/>
        <v>1.5872999999999999E-5</v>
      </c>
      <c r="O681" s="8">
        <f t="shared" si="210"/>
        <v>0.69857072999999992</v>
      </c>
      <c r="P681" s="8">
        <f t="shared" si="211"/>
        <v>-2.2927000000005915E-4</v>
      </c>
      <c r="Q681" s="6">
        <f t="shared" si="212"/>
        <v>-5.209497841401026E-6</v>
      </c>
      <c r="R681" s="9">
        <f t="shared" si="213"/>
        <v>-1.6500619585597916E-7</v>
      </c>
      <c r="S681">
        <f t="shared" si="214"/>
        <v>-0.16500619585597917</v>
      </c>
    </row>
    <row r="682" spans="1:22" x14ac:dyDescent="0.35">
      <c r="A682" s="1">
        <v>43495</v>
      </c>
      <c r="B682" s="2">
        <v>0.83337962962962964</v>
      </c>
      <c r="C682" s="3">
        <f t="shared" si="205"/>
        <v>0.83337962962962964</v>
      </c>
      <c r="D682" s="2">
        <v>0.25</v>
      </c>
      <c r="E682" s="3">
        <f t="shared" si="206"/>
        <v>0.25</v>
      </c>
      <c r="F682" s="2">
        <f t="shared" si="207"/>
        <v>0.58337962962962964</v>
      </c>
      <c r="G682">
        <v>340860</v>
      </c>
      <c r="H682">
        <v>820</v>
      </c>
      <c r="I682">
        <v>18.940000000000001</v>
      </c>
      <c r="J682">
        <v>23.81</v>
      </c>
      <c r="K682">
        <v>77942</v>
      </c>
      <c r="L682">
        <v>50.27</v>
      </c>
      <c r="M682">
        <f t="shared" si="208"/>
        <v>1.0811493382006865</v>
      </c>
      <c r="N682">
        <f t="shared" si="209"/>
        <v>1.6073E-5</v>
      </c>
      <c r="O682" s="8">
        <f t="shared" si="210"/>
        <v>0.70737273000000001</v>
      </c>
      <c r="P682" s="8">
        <f t="shared" si="211"/>
        <v>8.5727300000000284E-3</v>
      </c>
      <c r="Q682" s="6">
        <f t="shared" si="212"/>
        <v>1.9479050215860097E-4</v>
      </c>
      <c r="R682" s="9">
        <f t="shared" si="213"/>
        <v>6.1702705377042522E-6</v>
      </c>
      <c r="S682">
        <f t="shared" si="214"/>
        <v>6.1702705377042522</v>
      </c>
      <c r="T682">
        <f t="shared" ref="T682:T683" si="227">M682^2</f>
        <v>1.1688838914917823</v>
      </c>
      <c r="U682">
        <f t="shared" ref="U682:U683" si="228">T682-(2.5675*M682)-6.7173</f>
        <v>-8.3242670343384795</v>
      </c>
      <c r="V682">
        <f t="shared" ref="V682:V683" si="229">U682^2</f>
        <v>69.293421658974339</v>
      </c>
    </row>
    <row r="683" spans="1:22" x14ac:dyDescent="0.35">
      <c r="A683" s="1">
        <v>43495</v>
      </c>
      <c r="B683" s="2">
        <v>0.83337962962962964</v>
      </c>
      <c r="C683" s="3">
        <f t="shared" si="205"/>
        <v>0.83337962962962964</v>
      </c>
      <c r="D683" s="2">
        <v>0.25</v>
      </c>
      <c r="E683" s="3">
        <f t="shared" si="206"/>
        <v>0.25</v>
      </c>
      <c r="F683" s="2">
        <f t="shared" si="207"/>
        <v>0.58337962962962964</v>
      </c>
      <c r="G683">
        <v>341390</v>
      </c>
      <c r="H683">
        <v>819</v>
      </c>
      <c r="I683">
        <v>18.16</v>
      </c>
      <c r="J683">
        <v>23.82</v>
      </c>
      <c r="K683">
        <v>77920</v>
      </c>
      <c r="L683">
        <v>50.27</v>
      </c>
      <c r="M683">
        <f t="shared" si="208"/>
        <v>0.99160840766378522</v>
      </c>
      <c r="N683">
        <f t="shared" si="209"/>
        <v>1.6039666666666668E-5</v>
      </c>
      <c r="O683" s="8">
        <f t="shared" si="210"/>
        <v>0.70590573000000012</v>
      </c>
      <c r="P683" s="8">
        <f t="shared" si="211"/>
        <v>7.1057300000001433E-3</v>
      </c>
      <c r="Q683" s="6">
        <f t="shared" si="212"/>
        <v>1.6145716882527025E-4</v>
      </c>
      <c r="R683" s="9">
        <f t="shared" si="213"/>
        <v>5.1160053276706978E-6</v>
      </c>
      <c r="S683">
        <f t="shared" si="214"/>
        <v>5.116005327670698</v>
      </c>
      <c r="T683">
        <f t="shared" si="227"/>
        <v>0.98328723414950769</v>
      </c>
      <c r="U683">
        <f t="shared" si="228"/>
        <v>-8.2799673525272617</v>
      </c>
      <c r="V683">
        <f t="shared" si="229"/>
        <v>68.557859358917312</v>
      </c>
    </row>
    <row r="684" spans="1:22" ht="15" hidden="1" customHeight="1" x14ac:dyDescent="0.35">
      <c r="A684" s="1">
        <v>43495</v>
      </c>
      <c r="B684" s="2">
        <v>0.83339120370370379</v>
      </c>
      <c r="C684" s="3">
        <f t="shared" si="205"/>
        <v>0.83339120370370379</v>
      </c>
      <c r="D684" s="2">
        <v>0.25</v>
      </c>
      <c r="E684" s="3">
        <f t="shared" si="206"/>
        <v>0.25</v>
      </c>
      <c r="F684" s="2">
        <f t="shared" si="207"/>
        <v>0.58339120370370379</v>
      </c>
      <c r="G684">
        <v>341864</v>
      </c>
      <c r="H684">
        <v>814</v>
      </c>
      <c r="I684">
        <v>17.96</v>
      </c>
      <c r="J684">
        <v>23.83</v>
      </c>
      <c r="K684">
        <v>77906</v>
      </c>
      <c r="L684">
        <v>50.27</v>
      </c>
      <c r="M684">
        <f t="shared" si="208"/>
        <v>0.96864919470560551</v>
      </c>
      <c r="N684">
        <f t="shared" si="209"/>
        <v>1.5872999999999999E-5</v>
      </c>
      <c r="O684" s="8">
        <f t="shared" si="210"/>
        <v>0.69857072999999992</v>
      </c>
      <c r="P684" s="8">
        <f t="shared" si="211"/>
        <v>-2.2927000000005915E-4</v>
      </c>
      <c r="Q684" s="6">
        <f t="shared" si="212"/>
        <v>-5.209497841401026E-6</v>
      </c>
      <c r="R684" s="9">
        <f t="shared" si="213"/>
        <v>-1.6510574263293127E-7</v>
      </c>
      <c r="S684">
        <f t="shared" si="214"/>
        <v>-0.16510574263293126</v>
      </c>
    </row>
    <row r="685" spans="1:22" x14ac:dyDescent="0.35">
      <c r="A685" s="1">
        <v>43495</v>
      </c>
      <c r="B685" s="2">
        <v>0.83339120370370379</v>
      </c>
      <c r="C685" s="3">
        <f t="shared" si="205"/>
        <v>0.83339120370370379</v>
      </c>
      <c r="D685" s="2">
        <v>0.25</v>
      </c>
      <c r="E685" s="3">
        <f t="shared" si="206"/>
        <v>0.25</v>
      </c>
      <c r="F685" s="2">
        <f t="shared" si="207"/>
        <v>0.58339120370370379</v>
      </c>
      <c r="G685">
        <v>342366</v>
      </c>
      <c r="H685">
        <v>820</v>
      </c>
      <c r="I685">
        <v>17.82</v>
      </c>
      <c r="J685">
        <v>23.83</v>
      </c>
      <c r="K685">
        <v>77880</v>
      </c>
      <c r="L685">
        <v>50.23</v>
      </c>
      <c r="M685">
        <f t="shared" si="208"/>
        <v>0.95257774563487962</v>
      </c>
      <c r="N685">
        <f t="shared" si="209"/>
        <v>1.6073E-5</v>
      </c>
      <c r="O685" s="8">
        <f t="shared" si="210"/>
        <v>0.70737273000000001</v>
      </c>
      <c r="P685" s="8">
        <f t="shared" si="211"/>
        <v>8.5727300000000284E-3</v>
      </c>
      <c r="Q685" s="6">
        <f t="shared" si="212"/>
        <v>1.9479050215860097E-4</v>
      </c>
      <c r="R685" s="9">
        <f t="shared" si="213"/>
        <v>6.175598562075548E-6</v>
      </c>
      <c r="S685">
        <f t="shared" si="214"/>
        <v>6.1755985620755478</v>
      </c>
      <c r="T685">
        <f>M685^2</f>
        <v>0.90740436147882941</v>
      </c>
      <c r="U685">
        <f>T685-(2.5675*M685)-6.7173</f>
        <v>-8.2556390004387232</v>
      </c>
      <c r="V685">
        <f>U685^2</f>
        <v>68.155575305564881</v>
      </c>
    </row>
    <row r="686" spans="1:22" ht="15" hidden="1" customHeight="1" x14ac:dyDescent="0.35">
      <c r="A686" s="1">
        <v>43495</v>
      </c>
      <c r="B686" s="2">
        <v>0.83340277777777771</v>
      </c>
      <c r="C686" s="3">
        <f t="shared" si="205"/>
        <v>0.83340277777777771</v>
      </c>
      <c r="D686" s="2">
        <v>0.25</v>
      </c>
      <c r="E686" s="3">
        <f t="shared" si="206"/>
        <v>0.25</v>
      </c>
      <c r="F686" s="2">
        <f t="shared" si="207"/>
        <v>0.58340277777777771</v>
      </c>
      <c r="G686">
        <v>342867</v>
      </c>
      <c r="H686">
        <v>805</v>
      </c>
      <c r="I686">
        <v>17.32</v>
      </c>
      <c r="J686">
        <v>23.82</v>
      </c>
      <c r="K686">
        <v>77868</v>
      </c>
      <c r="L686">
        <v>50.23</v>
      </c>
      <c r="M686">
        <f t="shared" si="208"/>
        <v>0.89517971323943013</v>
      </c>
      <c r="N686">
        <f t="shared" si="209"/>
        <v>1.5573000000000002E-5</v>
      </c>
      <c r="O686" s="8">
        <f t="shared" si="210"/>
        <v>0.68536773000000006</v>
      </c>
      <c r="P686" s="8">
        <f t="shared" si="211"/>
        <v>-1.3432269999999913E-2</v>
      </c>
      <c r="Q686" s="6">
        <f t="shared" si="212"/>
        <v>-3.0520949784139774E-4</v>
      </c>
      <c r="R686" s="9">
        <f t="shared" si="213"/>
        <v>-9.6774653113975254E-6</v>
      </c>
      <c r="S686">
        <f t="shared" si="214"/>
        <v>-9.6774653113975262</v>
      </c>
    </row>
    <row r="687" spans="1:22" ht="15" hidden="1" customHeight="1" x14ac:dyDescent="0.35">
      <c r="A687" s="1">
        <v>43495</v>
      </c>
      <c r="B687" s="2">
        <v>0.83340277777777771</v>
      </c>
      <c r="C687" s="3">
        <f t="shared" si="205"/>
        <v>0.83340277777777771</v>
      </c>
      <c r="D687" s="2">
        <v>0.25</v>
      </c>
      <c r="E687" s="3">
        <f t="shared" si="206"/>
        <v>0.25</v>
      </c>
      <c r="F687" s="2">
        <f t="shared" si="207"/>
        <v>0.58340277777777771</v>
      </c>
      <c r="G687">
        <v>343369</v>
      </c>
      <c r="H687">
        <v>812</v>
      </c>
      <c r="I687">
        <v>17.03</v>
      </c>
      <c r="J687">
        <v>23.83</v>
      </c>
      <c r="K687">
        <v>77863</v>
      </c>
      <c r="L687">
        <v>50.2</v>
      </c>
      <c r="M687">
        <f t="shared" si="208"/>
        <v>0.86188885445006957</v>
      </c>
      <c r="N687">
        <f t="shared" si="209"/>
        <v>1.5806333333333335E-5</v>
      </c>
      <c r="O687" s="8">
        <f t="shared" si="210"/>
        <v>0.69563673000000004</v>
      </c>
      <c r="P687" s="8">
        <f t="shared" si="211"/>
        <v>-3.1632699999999403E-3</v>
      </c>
      <c r="Q687" s="6">
        <f t="shared" si="212"/>
        <v>-7.1876164508064995E-5</v>
      </c>
      <c r="R687" s="9">
        <f t="shared" si="213"/>
        <v>-2.2792448615160105E-6</v>
      </c>
      <c r="S687">
        <f t="shared" si="214"/>
        <v>-2.2792448615160104</v>
      </c>
    </row>
    <row r="688" spans="1:22" ht="15" hidden="1" customHeight="1" x14ac:dyDescent="0.35">
      <c r="A688" s="1">
        <v>43495</v>
      </c>
      <c r="B688" s="2">
        <v>0.83341435185185186</v>
      </c>
      <c r="C688" s="3">
        <f t="shared" si="205"/>
        <v>0.83341435185185186</v>
      </c>
      <c r="D688" s="2">
        <v>0.25</v>
      </c>
      <c r="E688" s="3">
        <f t="shared" si="206"/>
        <v>0.25</v>
      </c>
      <c r="F688" s="2">
        <f t="shared" si="207"/>
        <v>0.58341435185185186</v>
      </c>
      <c r="G688">
        <v>343871</v>
      </c>
      <c r="H688">
        <v>809</v>
      </c>
      <c r="I688">
        <v>16.98</v>
      </c>
      <c r="J688">
        <v>23.83</v>
      </c>
      <c r="K688">
        <v>77842</v>
      </c>
      <c r="L688">
        <v>50.2</v>
      </c>
      <c r="M688">
        <f t="shared" si="208"/>
        <v>0.85614905121052454</v>
      </c>
      <c r="N688">
        <f t="shared" si="209"/>
        <v>1.5706333333333332E-5</v>
      </c>
      <c r="O688" s="8">
        <f t="shared" si="210"/>
        <v>0.69123572999999994</v>
      </c>
      <c r="P688" s="8">
        <f t="shared" si="211"/>
        <v>-7.5642700000000396E-3</v>
      </c>
      <c r="Q688" s="6">
        <f t="shared" si="212"/>
        <v>-1.7187616450806725E-4</v>
      </c>
      <c r="R688" s="9">
        <f t="shared" si="213"/>
        <v>-5.4517871412891075E-6</v>
      </c>
      <c r="S688">
        <f t="shared" si="214"/>
        <v>-5.4517871412891079</v>
      </c>
    </row>
    <row r="689" spans="1:22" x14ac:dyDescent="0.35">
      <c r="A689" s="1">
        <v>43495</v>
      </c>
      <c r="B689" s="2">
        <v>0.83341435185185186</v>
      </c>
      <c r="C689" s="3">
        <f t="shared" si="205"/>
        <v>0.83341435185185186</v>
      </c>
      <c r="D689" s="2">
        <v>0.25</v>
      </c>
      <c r="E689" s="3">
        <f t="shared" si="206"/>
        <v>0.25</v>
      </c>
      <c r="F689" s="2">
        <f t="shared" si="207"/>
        <v>0.58341435185185186</v>
      </c>
      <c r="G689">
        <v>344373</v>
      </c>
      <c r="H689">
        <v>826</v>
      </c>
      <c r="I689">
        <v>16.72</v>
      </c>
      <c r="J689">
        <v>23.83</v>
      </c>
      <c r="K689">
        <v>77833</v>
      </c>
      <c r="L689">
        <v>50.16</v>
      </c>
      <c r="M689">
        <f t="shared" si="208"/>
        <v>0.82630207436489056</v>
      </c>
      <c r="N689">
        <f t="shared" si="209"/>
        <v>1.6273000000000002E-5</v>
      </c>
      <c r="O689" s="8">
        <f t="shared" si="210"/>
        <v>0.71617473000000009</v>
      </c>
      <c r="P689" s="8">
        <f t="shared" si="211"/>
        <v>1.7374730000000116E-2</v>
      </c>
      <c r="Q689" s="6">
        <f t="shared" si="212"/>
        <v>3.9479050215860295E-4</v>
      </c>
      <c r="R689" s="9">
        <f t="shared" si="213"/>
        <v>1.2523916076914016E-5</v>
      </c>
      <c r="S689">
        <f t="shared" si="214"/>
        <v>12.523916076914016</v>
      </c>
      <c r="T689">
        <f>M689^2</f>
        <v>0.68277511809972113</v>
      </c>
      <c r="U689">
        <f>T689-(2.5675*M689)-6.7173</f>
        <v>-8.1560554578321351</v>
      </c>
      <c r="V689">
        <f>U689^2</f>
        <v>66.521240631233354</v>
      </c>
    </row>
    <row r="690" spans="1:22" ht="15" hidden="1" customHeight="1" x14ac:dyDescent="0.35">
      <c r="A690" s="1">
        <v>43495</v>
      </c>
      <c r="B690" s="2">
        <v>0.8334259259259259</v>
      </c>
      <c r="C690" s="3">
        <f t="shared" si="205"/>
        <v>0.8334259259259259</v>
      </c>
      <c r="D690" s="2">
        <v>0.25</v>
      </c>
      <c r="E690" s="3">
        <f t="shared" si="206"/>
        <v>0.25</v>
      </c>
      <c r="F690" s="2">
        <f t="shared" si="207"/>
        <v>0.5834259259259259</v>
      </c>
      <c r="G690">
        <v>344800</v>
      </c>
      <c r="H690">
        <v>812</v>
      </c>
      <c r="I690">
        <v>16.47</v>
      </c>
      <c r="J690">
        <v>23.83</v>
      </c>
      <c r="K690">
        <v>77817</v>
      </c>
      <c r="L690">
        <v>50.16</v>
      </c>
      <c r="M690">
        <f t="shared" si="208"/>
        <v>0.79760305816716581</v>
      </c>
      <c r="N690">
        <f t="shared" si="209"/>
        <v>1.5806333333333335E-5</v>
      </c>
      <c r="O690" s="8">
        <f t="shared" si="210"/>
        <v>0.69563673000000004</v>
      </c>
      <c r="P690" s="8">
        <f t="shared" si="211"/>
        <v>-3.1632699999999403E-3</v>
      </c>
      <c r="Q690" s="6">
        <f t="shared" si="212"/>
        <v>-7.1876164508064995E-5</v>
      </c>
      <c r="R690" s="9">
        <f t="shared" si="213"/>
        <v>-2.2805921926085706E-6</v>
      </c>
      <c r="S690">
        <f t="shared" si="214"/>
        <v>-2.2805921926085704</v>
      </c>
    </row>
    <row r="691" spans="1:22" ht="15" hidden="1" customHeight="1" x14ac:dyDescent="0.35">
      <c r="A691" s="1">
        <v>43495</v>
      </c>
      <c r="B691" s="2">
        <v>0.8334259259259259</v>
      </c>
      <c r="C691" s="3">
        <f t="shared" si="205"/>
        <v>0.8334259259259259</v>
      </c>
      <c r="D691" s="2">
        <v>0.25</v>
      </c>
      <c r="E691" s="3">
        <f t="shared" si="206"/>
        <v>0.25</v>
      </c>
      <c r="F691" s="2">
        <f t="shared" si="207"/>
        <v>0.5834259259259259</v>
      </c>
      <c r="G691">
        <v>345302</v>
      </c>
      <c r="H691">
        <v>806</v>
      </c>
      <c r="I691">
        <v>16.399999999999999</v>
      </c>
      <c r="J691">
        <v>23.82</v>
      </c>
      <c r="K691">
        <v>77797</v>
      </c>
      <c r="L691">
        <v>50.13</v>
      </c>
      <c r="M691">
        <f t="shared" si="208"/>
        <v>0.78956733363180287</v>
      </c>
      <c r="N691">
        <f t="shared" si="209"/>
        <v>1.5606333333333333E-5</v>
      </c>
      <c r="O691" s="8">
        <f t="shared" si="210"/>
        <v>0.68683472999999995</v>
      </c>
      <c r="P691" s="8">
        <f t="shared" si="211"/>
        <v>-1.1965270000000028E-2</v>
      </c>
      <c r="Q691" s="6">
        <f t="shared" si="212"/>
        <v>-2.71876164508067E-4</v>
      </c>
      <c r="R691" s="9">
        <f t="shared" si="213"/>
        <v>-8.6284121864327527E-6</v>
      </c>
      <c r="S691">
        <f t="shared" si="214"/>
        <v>-8.6284121864327528</v>
      </c>
    </row>
    <row r="692" spans="1:22" ht="15" hidden="1" customHeight="1" x14ac:dyDescent="0.35">
      <c r="A692" s="1">
        <v>43495</v>
      </c>
      <c r="B692" s="2">
        <v>0.83343750000000005</v>
      </c>
      <c r="C692" s="3">
        <f t="shared" si="205"/>
        <v>0.83343750000000005</v>
      </c>
      <c r="D692" s="2">
        <v>0.25</v>
      </c>
      <c r="E692" s="3">
        <f t="shared" si="206"/>
        <v>0.25</v>
      </c>
      <c r="F692" s="2">
        <f t="shared" si="207"/>
        <v>0.58343750000000005</v>
      </c>
      <c r="G692">
        <v>345803</v>
      </c>
      <c r="H692">
        <v>812</v>
      </c>
      <c r="I692">
        <v>16.45</v>
      </c>
      <c r="J692">
        <v>23.83</v>
      </c>
      <c r="K692">
        <v>77799</v>
      </c>
      <c r="L692">
        <v>50.13</v>
      </c>
      <c r="M692">
        <f t="shared" si="208"/>
        <v>0.79530713687134791</v>
      </c>
      <c r="N692">
        <f t="shared" si="209"/>
        <v>1.5806333333333335E-5</v>
      </c>
      <c r="O692" s="8">
        <f t="shared" si="210"/>
        <v>0.69563673000000004</v>
      </c>
      <c r="P692" s="8">
        <f t="shared" si="211"/>
        <v>-3.1632699999999403E-3</v>
      </c>
      <c r="Q692" s="6">
        <f t="shared" si="212"/>
        <v>-7.1876164508064995E-5</v>
      </c>
      <c r="R692" s="9">
        <f t="shared" si="213"/>
        <v>-2.2811198428285857E-6</v>
      </c>
      <c r="S692">
        <f t="shared" si="214"/>
        <v>-2.2811198428285855</v>
      </c>
    </row>
    <row r="693" spans="1:22" x14ac:dyDescent="0.35">
      <c r="A693" s="1">
        <v>43495</v>
      </c>
      <c r="B693" s="2">
        <v>0.83343750000000005</v>
      </c>
      <c r="C693" s="3">
        <f t="shared" si="205"/>
        <v>0.83343750000000005</v>
      </c>
      <c r="D693" s="2">
        <v>0.25</v>
      </c>
      <c r="E693" s="3">
        <f t="shared" si="206"/>
        <v>0.25</v>
      </c>
      <c r="F693" s="2">
        <f t="shared" si="207"/>
        <v>0.58343750000000005</v>
      </c>
      <c r="G693">
        <v>346305</v>
      </c>
      <c r="H693">
        <v>815</v>
      </c>
      <c r="I693">
        <v>16.52</v>
      </c>
      <c r="J693">
        <v>23.83</v>
      </c>
      <c r="K693">
        <v>77790</v>
      </c>
      <c r="L693">
        <v>50.13</v>
      </c>
      <c r="M693">
        <f t="shared" si="208"/>
        <v>0.80334286140671085</v>
      </c>
      <c r="N693">
        <f t="shared" si="209"/>
        <v>1.5906333333333334E-5</v>
      </c>
      <c r="O693" s="8">
        <f t="shared" si="210"/>
        <v>0.70003773000000002</v>
      </c>
      <c r="P693" s="8">
        <f t="shared" si="211"/>
        <v>1.237730000000048E-3</v>
      </c>
      <c r="Q693" s="6">
        <f t="shared" si="212"/>
        <v>2.8123835491934742E-5</v>
      </c>
      <c r="R693" s="9">
        <f t="shared" si="213"/>
        <v>8.9266395870649426E-7</v>
      </c>
      <c r="S693">
        <f t="shared" si="214"/>
        <v>0.89266395870649429</v>
      </c>
      <c r="T693">
        <f t="shared" ref="T693:T694" si="230">M693^2</f>
        <v>0.64535975297312187</v>
      </c>
      <c r="U693">
        <f t="shared" ref="U693:U694" si="231">T693-(2.5675*M693)-6.7173</f>
        <v>-8.134523043688608</v>
      </c>
      <c r="V693">
        <f t="shared" ref="V693:V694" si="232">U693^2</f>
        <v>66.170465148300977</v>
      </c>
    </row>
    <row r="694" spans="1:22" x14ac:dyDescent="0.35">
      <c r="A694" s="1">
        <v>43495</v>
      </c>
      <c r="B694" s="2">
        <v>0.83344907407407398</v>
      </c>
      <c r="C694" s="3">
        <f t="shared" si="205"/>
        <v>0.83344907407407398</v>
      </c>
      <c r="D694" s="2">
        <v>0.25</v>
      </c>
      <c r="E694" s="3">
        <f t="shared" si="206"/>
        <v>0.25</v>
      </c>
      <c r="F694" s="2">
        <f t="shared" si="207"/>
        <v>0.58344907407407398</v>
      </c>
      <c r="G694">
        <v>346807</v>
      </c>
      <c r="H694">
        <v>816</v>
      </c>
      <c r="I694">
        <v>16.600000000000001</v>
      </c>
      <c r="J694">
        <v>23.83</v>
      </c>
      <c r="K694">
        <v>77774</v>
      </c>
      <c r="L694">
        <v>50.13</v>
      </c>
      <c r="M694">
        <f t="shared" si="208"/>
        <v>0.81252654658998302</v>
      </c>
      <c r="N694">
        <f t="shared" si="209"/>
        <v>1.5939666666666666E-5</v>
      </c>
      <c r="O694" s="8">
        <f t="shared" si="210"/>
        <v>0.70150472999999991</v>
      </c>
      <c r="P694" s="8">
        <f t="shared" si="211"/>
        <v>2.704729999999933E-3</v>
      </c>
      <c r="Q694" s="6">
        <f t="shared" si="212"/>
        <v>6.1457168825265472E-5</v>
      </c>
      <c r="R694" s="9">
        <f t="shared" si="213"/>
        <v>1.9510811669851763E-6</v>
      </c>
      <c r="S694">
        <f t="shared" si="214"/>
        <v>1.9510811669851764</v>
      </c>
      <c r="T694">
        <f t="shared" si="230"/>
        <v>0.66019938891344387</v>
      </c>
      <c r="U694">
        <f t="shared" si="231"/>
        <v>-8.1432625194563375</v>
      </c>
      <c r="V694">
        <f t="shared" si="232"/>
        <v>66.312724460782377</v>
      </c>
    </row>
    <row r="695" spans="1:22" ht="15" hidden="1" customHeight="1" x14ac:dyDescent="0.35">
      <c r="A695" s="1">
        <v>43495</v>
      </c>
      <c r="B695" s="2">
        <v>0.83344907407407398</v>
      </c>
      <c r="C695" s="3">
        <f t="shared" si="205"/>
        <v>0.83344907407407398</v>
      </c>
      <c r="D695" s="2">
        <v>0.25</v>
      </c>
      <c r="E695" s="3">
        <f t="shared" si="206"/>
        <v>0.25</v>
      </c>
      <c r="F695" s="2">
        <f t="shared" si="207"/>
        <v>0.58344907407407398</v>
      </c>
      <c r="G695">
        <v>347309</v>
      </c>
      <c r="H695">
        <v>812</v>
      </c>
      <c r="I695">
        <v>16.72</v>
      </c>
      <c r="J695">
        <v>23.84</v>
      </c>
      <c r="K695">
        <v>77766</v>
      </c>
      <c r="L695">
        <v>50.13</v>
      </c>
      <c r="M695">
        <f t="shared" si="208"/>
        <v>0.82630207436489056</v>
      </c>
      <c r="N695">
        <f t="shared" si="209"/>
        <v>1.5806333333333335E-5</v>
      </c>
      <c r="O695" s="8">
        <f t="shared" si="210"/>
        <v>0.69563673000000004</v>
      </c>
      <c r="P695" s="8">
        <f t="shared" si="211"/>
        <v>-3.1632699999999403E-3</v>
      </c>
      <c r="Q695" s="6">
        <f t="shared" si="212"/>
        <v>-7.1876164508064995E-5</v>
      </c>
      <c r="R695" s="9">
        <f t="shared" si="213"/>
        <v>-2.2821646791211882E-6</v>
      </c>
      <c r="S695">
        <f t="shared" si="214"/>
        <v>-2.282164679121188</v>
      </c>
    </row>
    <row r="696" spans="1:22" ht="15" hidden="1" customHeight="1" x14ac:dyDescent="0.35">
      <c r="A696" s="1">
        <v>43495</v>
      </c>
      <c r="B696" s="2">
        <v>0.83346064814814813</v>
      </c>
      <c r="C696" s="3">
        <f t="shared" si="205"/>
        <v>0.83346064814814813</v>
      </c>
      <c r="D696" s="2">
        <v>0.25</v>
      </c>
      <c r="E696" s="3">
        <f t="shared" si="206"/>
        <v>0.25</v>
      </c>
      <c r="F696" s="2">
        <f t="shared" si="207"/>
        <v>0.58346064814814813</v>
      </c>
      <c r="G696">
        <v>347810</v>
      </c>
      <c r="H696">
        <v>809</v>
      </c>
      <c r="I696">
        <v>16.73</v>
      </c>
      <c r="J696">
        <v>23.83</v>
      </c>
      <c r="K696">
        <v>77757</v>
      </c>
      <c r="L696">
        <v>50.09</v>
      </c>
      <c r="M696">
        <f t="shared" si="208"/>
        <v>0.82745003501279979</v>
      </c>
      <c r="N696">
        <f t="shared" si="209"/>
        <v>1.5706333333333332E-5</v>
      </c>
      <c r="O696" s="8">
        <f t="shared" si="210"/>
        <v>0.69123572999999994</v>
      </c>
      <c r="P696" s="8">
        <f t="shared" si="211"/>
        <v>-7.5642700000000396E-3</v>
      </c>
      <c r="Q696" s="6">
        <f t="shared" si="212"/>
        <v>-1.7187616450806725E-4</v>
      </c>
      <c r="R696" s="9">
        <f t="shared" si="213"/>
        <v>-5.4577467578768048E-6</v>
      </c>
      <c r="S696">
        <f t="shared" si="214"/>
        <v>-5.4577467578768051</v>
      </c>
    </row>
    <row r="697" spans="1:22" x14ac:dyDescent="0.35">
      <c r="A697" s="1">
        <v>43495</v>
      </c>
      <c r="B697" s="2">
        <v>0.83346064814814813</v>
      </c>
      <c r="C697" s="3">
        <f t="shared" si="205"/>
        <v>0.83346064814814813</v>
      </c>
      <c r="D697" s="2">
        <v>0.25</v>
      </c>
      <c r="E697" s="3">
        <f t="shared" si="206"/>
        <v>0.25</v>
      </c>
      <c r="F697" s="2">
        <f t="shared" si="207"/>
        <v>0.58346064814814813</v>
      </c>
      <c r="G697">
        <v>348312</v>
      </c>
      <c r="H697">
        <v>817</v>
      </c>
      <c r="I697">
        <v>16.809999999999999</v>
      </c>
      <c r="J697">
        <v>23.83</v>
      </c>
      <c r="K697">
        <v>77747</v>
      </c>
      <c r="L697">
        <v>50.09</v>
      </c>
      <c r="M697">
        <f t="shared" si="208"/>
        <v>0.83663372019607152</v>
      </c>
      <c r="N697">
        <f t="shared" si="209"/>
        <v>1.5973000000000001E-5</v>
      </c>
      <c r="O697" s="8">
        <f t="shared" si="210"/>
        <v>0.70297173000000002</v>
      </c>
      <c r="P697" s="8">
        <f t="shared" si="211"/>
        <v>4.1717300000000401E-3</v>
      </c>
      <c r="Q697" s="6">
        <f t="shared" si="212"/>
        <v>9.4790502158601233E-5</v>
      </c>
      <c r="R697" s="9">
        <f t="shared" si="213"/>
        <v>3.0103598082812763E-6</v>
      </c>
      <c r="S697">
        <f t="shared" si="214"/>
        <v>3.0103598082812764</v>
      </c>
      <c r="T697">
        <f t="shared" ref="T697:T700" si="233">M697^2</f>
        <v>0.69995598176911844</v>
      </c>
      <c r="U697">
        <f t="shared" ref="U697:U700" si="234">T697-(2.5675*M697)-6.7173</f>
        <v>-8.1654010948342943</v>
      </c>
      <c r="V697">
        <f t="shared" ref="V697:V700" si="235">U697^2</f>
        <v>66.67377503952109</v>
      </c>
    </row>
    <row r="698" spans="1:22" x14ac:dyDescent="0.35">
      <c r="A698" s="1">
        <v>43495</v>
      </c>
      <c r="B698" s="2">
        <v>0.83347222222222228</v>
      </c>
      <c r="C698" s="3">
        <f t="shared" si="205"/>
        <v>0.83347222222222228</v>
      </c>
      <c r="D698" s="2">
        <v>0.25</v>
      </c>
      <c r="E698" s="3">
        <f t="shared" si="206"/>
        <v>0.25</v>
      </c>
      <c r="F698" s="2">
        <f t="shared" si="207"/>
        <v>0.58347222222222228</v>
      </c>
      <c r="G698">
        <v>348814</v>
      </c>
      <c r="H698">
        <v>815</v>
      </c>
      <c r="I698">
        <v>16.88</v>
      </c>
      <c r="J698">
        <v>23.83</v>
      </c>
      <c r="K698">
        <v>77725</v>
      </c>
      <c r="L698">
        <v>50.06</v>
      </c>
      <c r="M698">
        <f t="shared" si="208"/>
        <v>0.84466944473143446</v>
      </c>
      <c r="N698">
        <f t="shared" si="209"/>
        <v>1.5906333333333334E-5</v>
      </c>
      <c r="O698" s="8">
        <f t="shared" si="210"/>
        <v>0.70003773000000002</v>
      </c>
      <c r="P698" s="8">
        <f t="shared" si="211"/>
        <v>1.237730000000048E-3</v>
      </c>
      <c r="Q698" s="6">
        <f t="shared" si="212"/>
        <v>2.8123835491934742E-5</v>
      </c>
      <c r="R698" s="9">
        <f t="shared" si="213"/>
        <v>8.9341047729531284E-7</v>
      </c>
      <c r="S698">
        <f t="shared" si="214"/>
        <v>0.89341047729531287</v>
      </c>
      <c r="T698">
        <f t="shared" si="233"/>
        <v>0.71346647086290982</v>
      </c>
      <c r="U698">
        <f t="shared" si="234"/>
        <v>-8.1725223284850479</v>
      </c>
      <c r="V698">
        <f t="shared" si="235"/>
        <v>66.790121209586673</v>
      </c>
    </row>
    <row r="699" spans="1:22" x14ac:dyDescent="0.35">
      <c r="A699" s="1">
        <v>43495</v>
      </c>
      <c r="B699" s="2">
        <v>0.83347222222222228</v>
      </c>
      <c r="C699" s="3">
        <f t="shared" si="205"/>
        <v>0.83347222222222228</v>
      </c>
      <c r="D699" s="2">
        <v>0.25</v>
      </c>
      <c r="E699" s="3">
        <f t="shared" si="206"/>
        <v>0.25</v>
      </c>
      <c r="F699" s="2">
        <f t="shared" si="207"/>
        <v>0.58347222222222228</v>
      </c>
      <c r="G699">
        <v>349316</v>
      </c>
      <c r="H699">
        <v>818</v>
      </c>
      <c r="I699">
        <v>16.88</v>
      </c>
      <c r="J699">
        <v>23.83</v>
      </c>
      <c r="K699">
        <v>77711</v>
      </c>
      <c r="L699">
        <v>50.06</v>
      </c>
      <c r="M699">
        <f t="shared" si="208"/>
        <v>0.84466944473143446</v>
      </c>
      <c r="N699">
        <f t="shared" si="209"/>
        <v>1.6006333333333333E-5</v>
      </c>
      <c r="O699" s="8">
        <f t="shared" si="210"/>
        <v>0.70443873000000001</v>
      </c>
      <c r="P699" s="8">
        <f t="shared" si="211"/>
        <v>5.6387300000000362E-3</v>
      </c>
      <c r="Q699" s="6">
        <f t="shared" si="212"/>
        <v>1.2812383549193449E-4</v>
      </c>
      <c r="R699" s="9">
        <f t="shared" si="213"/>
        <v>4.0708458435456701E-6</v>
      </c>
      <c r="S699">
        <f t="shared" si="214"/>
        <v>4.07084584354567</v>
      </c>
      <c r="T699">
        <f t="shared" si="233"/>
        <v>0.71346647086290982</v>
      </c>
      <c r="U699">
        <f t="shared" si="234"/>
        <v>-8.1725223284850479</v>
      </c>
      <c r="V699">
        <f t="shared" si="235"/>
        <v>66.790121209586673</v>
      </c>
    </row>
    <row r="700" spans="1:22" x14ac:dyDescent="0.35">
      <c r="A700" s="1">
        <v>43495</v>
      </c>
      <c r="B700" s="2">
        <v>0.83348379629629632</v>
      </c>
      <c r="C700" s="3">
        <f t="shared" si="205"/>
        <v>0.83348379629629632</v>
      </c>
      <c r="D700" s="2">
        <v>0.25</v>
      </c>
      <c r="E700" s="3">
        <f t="shared" si="206"/>
        <v>0.25</v>
      </c>
      <c r="F700" s="2">
        <f t="shared" si="207"/>
        <v>0.58348379629629632</v>
      </c>
      <c r="G700">
        <v>349817</v>
      </c>
      <c r="H700">
        <v>824</v>
      </c>
      <c r="I700">
        <v>16.91</v>
      </c>
      <c r="J700">
        <v>23.84</v>
      </c>
      <c r="K700">
        <v>77697</v>
      </c>
      <c r="L700">
        <v>50.06</v>
      </c>
      <c r="M700">
        <f t="shared" si="208"/>
        <v>0.84811332667516159</v>
      </c>
      <c r="N700">
        <f t="shared" si="209"/>
        <v>1.6206333333333334E-5</v>
      </c>
      <c r="O700" s="8">
        <f t="shared" si="210"/>
        <v>0.7132407300000001</v>
      </c>
      <c r="P700" s="8">
        <f t="shared" si="211"/>
        <v>1.4440730000000124E-2</v>
      </c>
      <c r="Q700" s="6">
        <f t="shared" si="212"/>
        <v>3.2812383549193647E-4</v>
      </c>
      <c r="R700" s="9">
        <f t="shared" si="213"/>
        <v>1.0427624304200484E-5</v>
      </c>
      <c r="S700">
        <f t="shared" si="214"/>
        <v>10.427624304200485</v>
      </c>
      <c r="T700">
        <f t="shared" si="233"/>
        <v>0.71929621488400941</v>
      </c>
      <c r="U700">
        <f t="shared" si="234"/>
        <v>-8.1755347513544674</v>
      </c>
      <c r="V700">
        <f t="shared" si="235"/>
        <v>66.839368470604555</v>
      </c>
    </row>
    <row r="701" spans="1:22" ht="15" hidden="1" customHeight="1" x14ac:dyDescent="0.35">
      <c r="A701" s="1">
        <v>43495</v>
      </c>
      <c r="B701" s="2">
        <v>0.83348379629629632</v>
      </c>
      <c r="C701" s="3">
        <f t="shared" si="205"/>
        <v>0.83348379629629632</v>
      </c>
      <c r="D701" s="2">
        <v>0.25</v>
      </c>
      <c r="E701" s="3">
        <f t="shared" si="206"/>
        <v>0.25</v>
      </c>
      <c r="F701" s="2">
        <f t="shared" si="207"/>
        <v>0.58348379629629632</v>
      </c>
      <c r="G701">
        <v>350319</v>
      </c>
      <c r="H701">
        <v>799</v>
      </c>
      <c r="I701">
        <v>16.87</v>
      </c>
      <c r="J701">
        <v>23.83</v>
      </c>
      <c r="K701">
        <v>77684</v>
      </c>
      <c r="L701">
        <v>50.06</v>
      </c>
      <c r="M701">
        <f t="shared" si="208"/>
        <v>0.84352148408352567</v>
      </c>
      <c r="N701">
        <f t="shared" si="209"/>
        <v>1.5373E-5</v>
      </c>
      <c r="O701" s="8">
        <f t="shared" si="210"/>
        <v>0.67656572999999998</v>
      </c>
      <c r="P701" s="8">
        <f t="shared" si="211"/>
        <v>-2.223427E-2</v>
      </c>
      <c r="Q701" s="6">
        <f t="shared" si="212"/>
        <v>-5.0520949784139968E-4</v>
      </c>
      <c r="R701" s="9">
        <f t="shared" si="213"/>
        <v>-1.6057471139302273E-5</v>
      </c>
      <c r="S701">
        <f t="shared" si="214"/>
        <v>-16.057471139302272</v>
      </c>
    </row>
    <row r="702" spans="1:22" ht="15" hidden="1" customHeight="1" x14ac:dyDescent="0.35">
      <c r="A702" s="1">
        <v>43495</v>
      </c>
      <c r="B702" s="2">
        <v>0.83349537037037036</v>
      </c>
      <c r="C702" s="3">
        <f t="shared" si="205"/>
        <v>0.83349537037037036</v>
      </c>
      <c r="D702" s="2">
        <v>0.25</v>
      </c>
      <c r="E702" s="3">
        <f t="shared" si="206"/>
        <v>0.25</v>
      </c>
      <c r="F702" s="2">
        <f t="shared" si="207"/>
        <v>0.58349537037037036</v>
      </c>
      <c r="G702">
        <v>350821</v>
      </c>
      <c r="H702">
        <v>814</v>
      </c>
      <c r="I702">
        <v>16.8</v>
      </c>
      <c r="J702">
        <v>23.84</v>
      </c>
      <c r="K702">
        <v>77670</v>
      </c>
      <c r="L702">
        <v>50.02</v>
      </c>
      <c r="M702">
        <f t="shared" si="208"/>
        <v>0.83548575954816273</v>
      </c>
      <c r="N702">
        <f t="shared" si="209"/>
        <v>1.5872999999999999E-5</v>
      </c>
      <c r="O702" s="8">
        <f t="shared" si="210"/>
        <v>0.69857072999999992</v>
      </c>
      <c r="P702" s="8">
        <f t="shared" si="211"/>
        <v>-2.2927000000005915E-4</v>
      </c>
      <c r="Q702" s="6">
        <f t="shared" si="212"/>
        <v>-5.209497841401026E-6</v>
      </c>
      <c r="R702" s="9">
        <f t="shared" si="213"/>
        <v>-1.6561299218761013E-7</v>
      </c>
      <c r="S702">
        <f t="shared" si="214"/>
        <v>-0.16561299218761014</v>
      </c>
    </row>
    <row r="703" spans="1:22" x14ac:dyDescent="0.35">
      <c r="A703" s="1">
        <v>43495</v>
      </c>
      <c r="B703" s="2">
        <v>0.83349537037037036</v>
      </c>
      <c r="C703" s="3">
        <f t="shared" si="205"/>
        <v>0.83349537037037036</v>
      </c>
      <c r="D703" s="2">
        <v>0.25</v>
      </c>
      <c r="E703" s="3">
        <f t="shared" si="206"/>
        <v>0.25</v>
      </c>
      <c r="F703" s="2">
        <f t="shared" si="207"/>
        <v>0.58349537037037036</v>
      </c>
      <c r="G703">
        <v>351324</v>
      </c>
      <c r="H703">
        <v>825</v>
      </c>
      <c r="I703">
        <v>16.78</v>
      </c>
      <c r="J703">
        <v>23.84</v>
      </c>
      <c r="K703">
        <v>77650</v>
      </c>
      <c r="L703">
        <v>50.02</v>
      </c>
      <c r="M703">
        <f t="shared" si="208"/>
        <v>0.83318983825234483</v>
      </c>
      <c r="N703">
        <f t="shared" si="209"/>
        <v>1.6239666666666666E-5</v>
      </c>
      <c r="O703" s="8">
        <f t="shared" si="210"/>
        <v>0.71470772999999999</v>
      </c>
      <c r="P703" s="8">
        <f t="shared" si="211"/>
        <v>1.5907730000000009E-2</v>
      </c>
      <c r="Q703" s="6">
        <f t="shared" si="212"/>
        <v>3.6145716882526722E-4</v>
      </c>
      <c r="R703" s="9">
        <f t="shared" si="213"/>
        <v>1.14938950963313E-5</v>
      </c>
      <c r="S703">
        <f t="shared" si="214"/>
        <v>11.4938950963313</v>
      </c>
      <c r="T703">
        <f t="shared" ref="T703:T704" si="236">M703^2</f>
        <v>0.69420530656696855</v>
      </c>
      <c r="U703">
        <f t="shared" ref="U703:U704" si="237">T703-(2.5675*M703)-6.7173</f>
        <v>-8.1623096031459266</v>
      </c>
      <c r="V703">
        <f t="shared" ref="V703:V704" si="238">U703^2</f>
        <v>66.62329805760821</v>
      </c>
    </row>
    <row r="704" spans="1:22" x14ac:dyDescent="0.35">
      <c r="A704" s="1">
        <v>43495</v>
      </c>
      <c r="B704" s="2">
        <v>0.8335069444444444</v>
      </c>
      <c r="C704" s="3">
        <f t="shared" si="205"/>
        <v>0.8335069444444444</v>
      </c>
      <c r="D704" s="2">
        <v>0.25</v>
      </c>
      <c r="E704" s="3">
        <f t="shared" si="206"/>
        <v>0.25</v>
      </c>
      <c r="F704" s="2">
        <f t="shared" si="207"/>
        <v>0.5835069444444444</v>
      </c>
      <c r="G704">
        <v>351825</v>
      </c>
      <c r="H704">
        <v>815</v>
      </c>
      <c r="I704">
        <v>16.73</v>
      </c>
      <c r="J704">
        <v>23.83</v>
      </c>
      <c r="K704">
        <v>77634</v>
      </c>
      <c r="L704">
        <v>49.99</v>
      </c>
      <c r="M704">
        <f t="shared" si="208"/>
        <v>0.82745003501279979</v>
      </c>
      <c r="N704">
        <f t="shared" si="209"/>
        <v>1.5906333333333334E-5</v>
      </c>
      <c r="O704" s="8">
        <f t="shared" si="210"/>
        <v>0.70003773000000002</v>
      </c>
      <c r="P704" s="8">
        <f t="shared" si="211"/>
        <v>1.237730000000048E-3</v>
      </c>
      <c r="Q704" s="6">
        <f t="shared" si="212"/>
        <v>2.8123835491934742E-5</v>
      </c>
      <c r="R704" s="9">
        <f t="shared" si="213"/>
        <v>8.9445770342605287E-7</v>
      </c>
      <c r="S704">
        <f t="shared" si="214"/>
        <v>0.89445770342605291</v>
      </c>
      <c r="T704">
        <f t="shared" si="236"/>
        <v>0.68467356044268357</v>
      </c>
      <c r="U704">
        <f t="shared" si="237"/>
        <v>-8.1571044044526797</v>
      </c>
      <c r="V704">
        <f t="shared" si="238"/>
        <v>66.538352265141313</v>
      </c>
    </row>
    <row r="705" spans="1:22" ht="15" hidden="1" customHeight="1" x14ac:dyDescent="0.35">
      <c r="A705" s="1">
        <v>43495</v>
      </c>
      <c r="B705" s="2">
        <v>0.8335069444444444</v>
      </c>
      <c r="C705" s="3">
        <f t="shared" si="205"/>
        <v>0.8335069444444444</v>
      </c>
      <c r="D705" s="2">
        <v>0.25</v>
      </c>
      <c r="E705" s="3">
        <f t="shared" si="206"/>
        <v>0.25</v>
      </c>
      <c r="F705" s="2">
        <f t="shared" si="207"/>
        <v>0.5835069444444444</v>
      </c>
      <c r="G705">
        <v>352327</v>
      </c>
      <c r="H705">
        <v>812</v>
      </c>
      <c r="I705">
        <v>16.5</v>
      </c>
      <c r="J705">
        <v>23.83</v>
      </c>
      <c r="K705">
        <v>77622</v>
      </c>
      <c r="L705">
        <v>49.99</v>
      </c>
      <c r="M705">
        <f t="shared" si="208"/>
        <v>0.80104694011089295</v>
      </c>
      <c r="N705">
        <f t="shared" si="209"/>
        <v>1.5806333333333335E-5</v>
      </c>
      <c r="O705" s="8">
        <f t="shared" si="210"/>
        <v>0.69563673000000004</v>
      </c>
      <c r="P705" s="8">
        <f t="shared" si="211"/>
        <v>-3.1632699999999403E-3</v>
      </c>
      <c r="Q705" s="6">
        <f t="shared" si="212"/>
        <v>-7.1876164508064995E-5</v>
      </c>
      <c r="R705" s="9">
        <f t="shared" si="213"/>
        <v>-2.2863214378941684E-6</v>
      </c>
      <c r="S705">
        <f t="shared" si="214"/>
        <v>-2.2863214378941685</v>
      </c>
    </row>
    <row r="706" spans="1:22" ht="15" hidden="1" customHeight="1" x14ac:dyDescent="0.35">
      <c r="A706" s="1">
        <v>43495</v>
      </c>
      <c r="B706" s="2">
        <v>0.83351851851851855</v>
      </c>
      <c r="C706" s="3">
        <f t="shared" ref="C706:C769" si="239">B706</f>
        <v>0.83351851851851855</v>
      </c>
      <c r="D706" s="2">
        <v>0.25</v>
      </c>
      <c r="E706" s="3">
        <f t="shared" ref="E706:E769" si="240">D706</f>
        <v>0.25</v>
      </c>
      <c r="F706" s="2">
        <f t="shared" ref="F706:F769" si="241">C706-E706</f>
        <v>0.58351851851851855</v>
      </c>
      <c r="G706">
        <v>352829</v>
      </c>
      <c r="H706">
        <v>809</v>
      </c>
      <c r="I706">
        <v>16.41</v>
      </c>
      <c r="J706">
        <v>23.83</v>
      </c>
      <c r="K706">
        <v>77605</v>
      </c>
      <c r="L706">
        <v>49.95</v>
      </c>
      <c r="M706">
        <f t="shared" ref="M706:M769" si="242">(I706-9.522)/8.7111</f>
        <v>0.7907152942797121</v>
      </c>
      <c r="N706">
        <f t="shared" ref="N706:N769" si="243">(H706-337.81)/30000000</f>
        <v>1.5706333333333332E-5</v>
      </c>
      <c r="O706" s="8">
        <f t="shared" ref="O706:O769" si="244">N706*44010</f>
        <v>0.69123572999999994</v>
      </c>
      <c r="P706" s="8">
        <f t="shared" si="211"/>
        <v>-7.5642700000000396E-3</v>
      </c>
      <c r="Q706" s="6">
        <f t="shared" si="212"/>
        <v>-1.7187616450806725E-4</v>
      </c>
      <c r="R706" s="9">
        <f t="shared" si="213"/>
        <v>-5.4684365008984816E-6</v>
      </c>
      <c r="S706">
        <f t="shared" si="214"/>
        <v>-5.4684365008984814</v>
      </c>
    </row>
    <row r="707" spans="1:22" ht="15" hidden="1" customHeight="1" x14ac:dyDescent="0.35">
      <c r="A707" s="1">
        <v>43495</v>
      </c>
      <c r="B707" s="2">
        <v>0.83351851851851855</v>
      </c>
      <c r="C707" s="3">
        <f t="shared" si="239"/>
        <v>0.83351851851851855</v>
      </c>
      <c r="D707" s="2">
        <v>0.25</v>
      </c>
      <c r="E707" s="3">
        <f t="shared" si="240"/>
        <v>0.25</v>
      </c>
      <c r="F707" s="2">
        <f t="shared" si="241"/>
        <v>0.58351851851851855</v>
      </c>
      <c r="G707">
        <v>353331</v>
      </c>
      <c r="H707">
        <v>806</v>
      </c>
      <c r="I707">
        <v>16.28</v>
      </c>
      <c r="J707">
        <v>23.83</v>
      </c>
      <c r="K707">
        <v>77592</v>
      </c>
      <c r="L707">
        <v>49.95</v>
      </c>
      <c r="M707">
        <f t="shared" si="242"/>
        <v>0.77579180585689533</v>
      </c>
      <c r="N707">
        <f t="shared" si="243"/>
        <v>1.5606333333333333E-5</v>
      </c>
      <c r="O707" s="8">
        <f t="shared" si="244"/>
        <v>0.68683472999999995</v>
      </c>
      <c r="P707" s="8">
        <f t="shared" si="211"/>
        <v>-1.1965270000000028E-2</v>
      </c>
      <c r="Q707" s="6">
        <f t="shared" si="212"/>
        <v>-2.71876164508067E-4</v>
      </c>
      <c r="R707" s="9">
        <f t="shared" si="213"/>
        <v>-8.6514999826299869E-6</v>
      </c>
      <c r="S707">
        <f t="shared" si="214"/>
        <v>-8.6514999826299874</v>
      </c>
    </row>
    <row r="708" spans="1:22" x14ac:dyDescent="0.35">
      <c r="A708" s="1">
        <v>43495</v>
      </c>
      <c r="B708" s="2">
        <v>0.8335300925925927</v>
      </c>
      <c r="C708" s="3">
        <f t="shared" si="239"/>
        <v>0.8335300925925927</v>
      </c>
      <c r="D708" s="2">
        <v>0.25</v>
      </c>
      <c r="E708" s="3">
        <f t="shared" si="240"/>
        <v>0.25</v>
      </c>
      <c r="F708" s="2">
        <f t="shared" si="241"/>
        <v>0.5835300925925927</v>
      </c>
      <c r="G708">
        <v>353832</v>
      </c>
      <c r="H708">
        <v>817</v>
      </c>
      <c r="I708">
        <v>16.23</v>
      </c>
      <c r="J708">
        <v>23.83</v>
      </c>
      <c r="K708">
        <v>77576</v>
      </c>
      <c r="L708">
        <v>49.92</v>
      </c>
      <c r="M708">
        <f t="shared" si="242"/>
        <v>0.7700520026173503</v>
      </c>
      <c r="N708">
        <f t="shared" si="243"/>
        <v>1.5973000000000001E-5</v>
      </c>
      <c r="O708" s="8">
        <f t="shared" si="244"/>
        <v>0.70297173000000002</v>
      </c>
      <c r="P708" s="8">
        <f t="shared" si="211"/>
        <v>4.1717300000000401E-3</v>
      </c>
      <c r="Q708" s="6">
        <f t="shared" si="212"/>
        <v>9.4790502158601233E-5</v>
      </c>
      <c r="R708" s="9">
        <f t="shared" si="213"/>
        <v>3.016995514262715E-6</v>
      </c>
      <c r="S708">
        <f t="shared" si="214"/>
        <v>3.0169955142627152</v>
      </c>
      <c r="T708">
        <f t="shared" ref="T708:T710" si="245">M708^2</f>
        <v>0.5929800867349917</v>
      </c>
      <c r="U708">
        <f t="shared" ref="U708:U710" si="246">T708-(2.5675*M708)-6.7173</f>
        <v>-8.1014284299850559</v>
      </c>
      <c r="V708">
        <f t="shared" ref="V708:V710" si="247">U708^2</f>
        <v>65.633142606170125</v>
      </c>
    </row>
    <row r="709" spans="1:22" x14ac:dyDescent="0.35">
      <c r="A709" s="1">
        <v>43495</v>
      </c>
      <c r="B709" s="2">
        <v>0.8335300925925927</v>
      </c>
      <c r="C709" s="3">
        <f t="shared" si="239"/>
        <v>0.8335300925925927</v>
      </c>
      <c r="D709" s="2">
        <v>0.25</v>
      </c>
      <c r="E709" s="3">
        <f t="shared" si="240"/>
        <v>0.25</v>
      </c>
      <c r="F709" s="2">
        <f t="shared" si="241"/>
        <v>0.5835300925925927</v>
      </c>
      <c r="G709">
        <v>354334</v>
      </c>
      <c r="H709">
        <v>818</v>
      </c>
      <c r="I709">
        <v>16.13</v>
      </c>
      <c r="J709">
        <v>23.83</v>
      </c>
      <c r="K709">
        <v>77560</v>
      </c>
      <c r="L709">
        <v>49.92</v>
      </c>
      <c r="M709">
        <f t="shared" si="242"/>
        <v>0.75857239613826022</v>
      </c>
      <c r="N709">
        <f t="shared" si="243"/>
        <v>1.6006333333333333E-5</v>
      </c>
      <c r="O709" s="8">
        <f t="shared" si="244"/>
        <v>0.70443873000000001</v>
      </c>
      <c r="P709" s="8">
        <f t="shared" si="211"/>
        <v>5.6387300000000362E-3</v>
      </c>
      <c r="Q709" s="6">
        <f t="shared" si="212"/>
        <v>1.2812383549193449E-4</v>
      </c>
      <c r="R709" s="9">
        <f t="shared" si="213"/>
        <v>4.0787712912297263E-6</v>
      </c>
      <c r="S709">
        <f t="shared" si="214"/>
        <v>4.0787712912297263</v>
      </c>
      <c r="T709">
        <f t="shared" si="245"/>
        <v>0.57543208018294156</v>
      </c>
      <c r="U709">
        <f t="shared" si="246"/>
        <v>-8.0895025469020414</v>
      </c>
      <c r="V709">
        <f t="shared" si="247"/>
        <v>65.440051456334615</v>
      </c>
    </row>
    <row r="710" spans="1:22" x14ac:dyDescent="0.35">
      <c r="A710" s="1">
        <v>43495</v>
      </c>
      <c r="B710" s="2">
        <v>0.83354166666666663</v>
      </c>
      <c r="C710" s="3">
        <f t="shared" si="239"/>
        <v>0.83354166666666663</v>
      </c>
      <c r="D710" s="2">
        <v>0.25</v>
      </c>
      <c r="E710" s="3">
        <f t="shared" si="240"/>
        <v>0.25</v>
      </c>
      <c r="F710" s="2">
        <f t="shared" si="241"/>
        <v>0.58354166666666663</v>
      </c>
      <c r="G710">
        <v>354836</v>
      </c>
      <c r="H710">
        <v>817</v>
      </c>
      <c r="I710">
        <v>16.059999999999999</v>
      </c>
      <c r="J710">
        <v>23.84</v>
      </c>
      <c r="K710">
        <v>77545</v>
      </c>
      <c r="L710">
        <v>49.92</v>
      </c>
      <c r="M710">
        <f t="shared" si="242"/>
        <v>0.75053667160289728</v>
      </c>
      <c r="N710">
        <f t="shared" si="243"/>
        <v>1.5973000000000001E-5</v>
      </c>
      <c r="O710" s="8">
        <f t="shared" si="244"/>
        <v>0.70297173000000002</v>
      </c>
      <c r="P710" s="8">
        <f t="shared" si="211"/>
        <v>4.1717300000000401E-3</v>
      </c>
      <c r="Q710" s="6">
        <f t="shared" si="212"/>
        <v>9.4790502158601233E-5</v>
      </c>
      <c r="R710" s="9">
        <f t="shared" si="213"/>
        <v>3.018303241947177E-6</v>
      </c>
      <c r="S710">
        <f t="shared" si="214"/>
        <v>3.0183032419471769</v>
      </c>
      <c r="T710">
        <f t="shared" si="245"/>
        <v>0.56330529542075525</v>
      </c>
      <c r="U710">
        <f t="shared" si="246"/>
        <v>-8.0809976089196827</v>
      </c>
      <c r="V710">
        <f t="shared" si="247"/>
        <v>65.302522355365625</v>
      </c>
    </row>
    <row r="711" spans="1:22" ht="15" hidden="1" customHeight="1" x14ac:dyDescent="0.35">
      <c r="A711" s="1">
        <v>43495</v>
      </c>
      <c r="B711" s="2">
        <v>0.83354166666666663</v>
      </c>
      <c r="C711" s="3">
        <f t="shared" si="239"/>
        <v>0.83354166666666663</v>
      </c>
      <c r="D711" s="2">
        <v>0.25</v>
      </c>
      <c r="E711" s="3">
        <f t="shared" si="240"/>
        <v>0.25</v>
      </c>
      <c r="F711" s="2">
        <f t="shared" si="241"/>
        <v>0.58354166666666663</v>
      </c>
      <c r="G711">
        <v>355338</v>
      </c>
      <c r="H711">
        <v>808</v>
      </c>
      <c r="I711">
        <v>16.02</v>
      </c>
      <c r="J711">
        <v>23.84</v>
      </c>
      <c r="K711">
        <v>77519</v>
      </c>
      <c r="L711">
        <v>49.89</v>
      </c>
      <c r="M711">
        <f t="shared" si="242"/>
        <v>0.74594482901126136</v>
      </c>
      <c r="N711">
        <f t="shared" si="243"/>
        <v>1.5673000000000001E-5</v>
      </c>
      <c r="O711" s="8">
        <f t="shared" si="244"/>
        <v>0.68976873000000005</v>
      </c>
      <c r="P711" s="8">
        <f t="shared" si="211"/>
        <v>-9.0312699999999246E-3</v>
      </c>
      <c r="Q711" s="6">
        <f t="shared" si="212"/>
        <v>-2.0520949784139797E-4</v>
      </c>
      <c r="R711" s="9">
        <f t="shared" si="213"/>
        <v>-6.5364379455772662E-6</v>
      </c>
      <c r="S711">
        <f t="shared" si="214"/>
        <v>-6.5364379455772665</v>
      </c>
    </row>
    <row r="712" spans="1:22" ht="15" hidden="1" customHeight="1" x14ac:dyDescent="0.35">
      <c r="A712" s="1">
        <v>43495</v>
      </c>
      <c r="B712" s="2">
        <v>0.83355324074074078</v>
      </c>
      <c r="C712" s="3">
        <f t="shared" si="239"/>
        <v>0.83355324074074078</v>
      </c>
      <c r="D712" s="2">
        <v>0.25</v>
      </c>
      <c r="E712" s="3">
        <f t="shared" si="240"/>
        <v>0.25</v>
      </c>
      <c r="F712" s="2">
        <f t="shared" si="241"/>
        <v>0.58355324074074078</v>
      </c>
      <c r="G712">
        <v>355840</v>
      </c>
      <c r="H712">
        <v>813</v>
      </c>
      <c r="I712">
        <v>15.96</v>
      </c>
      <c r="J712">
        <v>23.84</v>
      </c>
      <c r="K712">
        <v>77505</v>
      </c>
      <c r="L712">
        <v>49.89</v>
      </c>
      <c r="M712">
        <f t="shared" si="242"/>
        <v>0.73905706512380764</v>
      </c>
      <c r="N712">
        <f t="shared" si="243"/>
        <v>1.5839666666666667E-5</v>
      </c>
      <c r="O712" s="8">
        <f t="shared" si="244"/>
        <v>0.69710373000000003</v>
      </c>
      <c r="P712" s="8">
        <f t="shared" ref="P712:P775" si="248">O712-0.6988</f>
        <v>-1.6962699999999442E-3</v>
      </c>
      <c r="Q712" s="6">
        <f t="shared" ref="Q712:Q775" si="249">P712/(44010*0.001)</f>
        <v>-3.8542831174731748E-5</v>
      </c>
      <c r="R712" s="9">
        <f t="shared" ref="R712:R775" si="250">(Q712*8.314*(J712+273.15))/K712</f>
        <v>-1.2279077449180296E-6</v>
      </c>
      <c r="S712">
        <f t="shared" ref="S712:S775" si="251">R712*1000000</f>
        <v>-1.2279077449180296</v>
      </c>
    </row>
    <row r="713" spans="1:22" ht="15" hidden="1" customHeight="1" x14ac:dyDescent="0.35">
      <c r="A713" s="1">
        <v>43495</v>
      </c>
      <c r="B713" s="2">
        <v>0.83355324074074078</v>
      </c>
      <c r="C713" s="3">
        <f t="shared" si="239"/>
        <v>0.83355324074074078</v>
      </c>
      <c r="D713" s="2">
        <v>0.25</v>
      </c>
      <c r="E713" s="3">
        <f t="shared" si="240"/>
        <v>0.25</v>
      </c>
      <c r="F713" s="2">
        <f t="shared" si="241"/>
        <v>0.58355324074074078</v>
      </c>
      <c r="G713">
        <v>356341</v>
      </c>
      <c r="H713">
        <v>803</v>
      </c>
      <c r="I713">
        <v>15.98</v>
      </c>
      <c r="J713">
        <v>23.84</v>
      </c>
      <c r="K713">
        <v>77491</v>
      </c>
      <c r="L713">
        <v>49.89</v>
      </c>
      <c r="M713">
        <f t="shared" si="242"/>
        <v>0.74135298641962555</v>
      </c>
      <c r="N713">
        <f t="shared" si="243"/>
        <v>1.5506333333333334E-5</v>
      </c>
      <c r="O713" s="8">
        <f t="shared" si="244"/>
        <v>0.68243373000000007</v>
      </c>
      <c r="P713" s="8">
        <f t="shared" si="248"/>
        <v>-1.6366269999999905E-2</v>
      </c>
      <c r="Q713" s="6">
        <f t="shared" si="249"/>
        <v>-3.7187616450806422E-4</v>
      </c>
      <c r="R713" s="9">
        <f t="shared" si="250"/>
        <v>-1.1849469956982568E-5</v>
      </c>
      <c r="S713">
        <f t="shared" si="251"/>
        <v>-11.849469956982569</v>
      </c>
    </row>
    <row r="714" spans="1:22" ht="15" hidden="1" customHeight="1" x14ac:dyDescent="0.35">
      <c r="A714" s="1">
        <v>43495</v>
      </c>
      <c r="B714" s="2">
        <v>0.83356481481481481</v>
      </c>
      <c r="C714" s="3">
        <f t="shared" si="239"/>
        <v>0.83356481481481481</v>
      </c>
      <c r="D714" s="2">
        <v>0.25</v>
      </c>
      <c r="E714" s="3">
        <f t="shared" si="240"/>
        <v>0.25</v>
      </c>
      <c r="F714" s="2">
        <f t="shared" si="241"/>
        <v>0.58356481481481481</v>
      </c>
      <c r="G714">
        <v>356843</v>
      </c>
      <c r="H714">
        <v>807</v>
      </c>
      <c r="I714">
        <v>15.96</v>
      </c>
      <c r="J714">
        <v>23.83</v>
      </c>
      <c r="K714">
        <v>77461</v>
      </c>
      <c r="L714">
        <v>49.85</v>
      </c>
      <c r="M714">
        <f t="shared" si="242"/>
        <v>0.73905706512380764</v>
      </c>
      <c r="N714">
        <f t="shared" si="243"/>
        <v>1.5639666666666665E-5</v>
      </c>
      <c r="O714" s="8">
        <f t="shared" si="244"/>
        <v>0.68830172999999994</v>
      </c>
      <c r="P714" s="8">
        <f t="shared" si="248"/>
        <v>-1.0498270000000032E-2</v>
      </c>
      <c r="Q714" s="6">
        <f t="shared" si="249"/>
        <v>-2.3854283117473376E-4</v>
      </c>
      <c r="R714" s="9">
        <f t="shared" si="250"/>
        <v>-7.6036215556072463E-6</v>
      </c>
      <c r="S714">
        <f t="shared" si="251"/>
        <v>-7.603621555607246</v>
      </c>
    </row>
    <row r="715" spans="1:22" x14ac:dyDescent="0.35">
      <c r="A715" s="1">
        <v>43495</v>
      </c>
      <c r="B715" s="2">
        <v>0.83356481481481481</v>
      </c>
      <c r="C715" s="3">
        <f t="shared" si="239"/>
        <v>0.83356481481481481</v>
      </c>
      <c r="D715" s="2">
        <v>0.25</v>
      </c>
      <c r="E715" s="3">
        <f t="shared" si="240"/>
        <v>0.25</v>
      </c>
      <c r="F715" s="2">
        <f t="shared" si="241"/>
        <v>0.58356481481481481</v>
      </c>
      <c r="G715">
        <v>357345</v>
      </c>
      <c r="H715">
        <v>815</v>
      </c>
      <c r="I715">
        <v>15.95</v>
      </c>
      <c r="J715">
        <v>23.84</v>
      </c>
      <c r="K715">
        <v>77437</v>
      </c>
      <c r="L715">
        <v>49.85</v>
      </c>
      <c r="M715">
        <f t="shared" si="242"/>
        <v>0.73790910447589841</v>
      </c>
      <c r="N715">
        <f t="shared" si="243"/>
        <v>1.5906333333333334E-5</v>
      </c>
      <c r="O715" s="8">
        <f t="shared" si="244"/>
        <v>0.70003773000000002</v>
      </c>
      <c r="P715" s="8">
        <f t="shared" si="248"/>
        <v>1.237730000000048E-3</v>
      </c>
      <c r="Q715" s="6">
        <f t="shared" si="249"/>
        <v>2.8123835491934742E-5</v>
      </c>
      <c r="R715" s="9">
        <f t="shared" si="250"/>
        <v>8.9676340203599037E-7</v>
      </c>
      <c r="S715">
        <f t="shared" si="251"/>
        <v>0.89676340203599036</v>
      </c>
      <c r="T715">
        <f>M715^2</f>
        <v>0.54450984646842238</v>
      </c>
      <c r="U715">
        <f>T715-(2.5675*M715)-6.7173</f>
        <v>-8.0673717792734472</v>
      </c>
      <c r="V715">
        <f>U715^2</f>
        <v>65.082487425017618</v>
      </c>
    </row>
    <row r="716" spans="1:22" ht="15" hidden="1" customHeight="1" x14ac:dyDescent="0.35">
      <c r="A716" s="1">
        <v>43495</v>
      </c>
      <c r="B716" s="2">
        <v>0.83357638888888885</v>
      </c>
      <c r="C716" s="3">
        <f t="shared" si="239"/>
        <v>0.83357638888888885</v>
      </c>
      <c r="D716" s="2">
        <v>0.25</v>
      </c>
      <c r="E716" s="3">
        <f t="shared" si="240"/>
        <v>0.25</v>
      </c>
      <c r="F716" s="2">
        <f t="shared" si="241"/>
        <v>0.58357638888888885</v>
      </c>
      <c r="G716">
        <v>357847</v>
      </c>
      <c r="H716">
        <v>813</v>
      </c>
      <c r="I716">
        <v>15.93</v>
      </c>
      <c r="J716">
        <v>23.84</v>
      </c>
      <c r="K716">
        <v>77425</v>
      </c>
      <c r="L716">
        <v>49.85</v>
      </c>
      <c r="M716">
        <f t="shared" si="242"/>
        <v>0.73561318318008051</v>
      </c>
      <c r="N716">
        <f t="shared" si="243"/>
        <v>1.5839666666666667E-5</v>
      </c>
      <c r="O716" s="8">
        <f t="shared" si="244"/>
        <v>0.69710373000000003</v>
      </c>
      <c r="P716" s="8">
        <f t="shared" si="248"/>
        <v>-1.6962699999999442E-3</v>
      </c>
      <c r="Q716" s="6">
        <f t="shared" si="249"/>
        <v>-3.8542831174731748E-5</v>
      </c>
      <c r="R716" s="9">
        <f t="shared" si="250"/>
        <v>-1.2291764904084195E-6</v>
      </c>
      <c r="S716">
        <f t="shared" si="251"/>
        <v>-1.2291764904084195</v>
      </c>
    </row>
    <row r="717" spans="1:22" x14ac:dyDescent="0.35">
      <c r="A717" s="1">
        <v>43495</v>
      </c>
      <c r="B717" s="2">
        <v>0.83357638888888885</v>
      </c>
      <c r="C717" s="3">
        <f t="shared" si="239"/>
        <v>0.83357638888888885</v>
      </c>
      <c r="D717" s="2">
        <v>0.25</v>
      </c>
      <c r="E717" s="3">
        <f t="shared" si="240"/>
        <v>0.25</v>
      </c>
      <c r="F717" s="2">
        <f t="shared" si="241"/>
        <v>0.58357638888888885</v>
      </c>
      <c r="G717">
        <v>358348</v>
      </c>
      <c r="H717">
        <v>819</v>
      </c>
      <c r="I717">
        <v>15.9</v>
      </c>
      <c r="J717">
        <v>23.83</v>
      </c>
      <c r="K717">
        <v>77384</v>
      </c>
      <c r="L717">
        <v>49.85</v>
      </c>
      <c r="M717">
        <f t="shared" si="242"/>
        <v>0.7321693012363536</v>
      </c>
      <c r="N717">
        <f t="shared" si="243"/>
        <v>1.6039666666666668E-5</v>
      </c>
      <c r="O717" s="8">
        <f t="shared" si="244"/>
        <v>0.70590573000000012</v>
      </c>
      <c r="P717" s="8">
        <f t="shared" si="248"/>
        <v>7.1057300000001433E-3</v>
      </c>
      <c r="Q717" s="6">
        <f t="shared" si="249"/>
        <v>1.6145716882527025E-4</v>
      </c>
      <c r="R717" s="9">
        <f t="shared" si="250"/>
        <v>5.1516147870505123E-6</v>
      </c>
      <c r="S717">
        <f t="shared" si="251"/>
        <v>5.1516147870505122</v>
      </c>
      <c r="T717">
        <f>M717^2</f>
        <v>0.53607188567293029</v>
      </c>
      <c r="U717">
        <f>T717-(2.5675*M717)-6.7173</f>
        <v>-8.0610727952514072</v>
      </c>
      <c r="V717">
        <f>U717^2</f>
        <v>64.980894610342332</v>
      </c>
    </row>
    <row r="718" spans="1:22" ht="15" hidden="1" customHeight="1" x14ac:dyDescent="0.35">
      <c r="A718" s="1">
        <v>43495</v>
      </c>
      <c r="B718" s="2">
        <v>0.83358796296296289</v>
      </c>
      <c r="C718" s="3">
        <f t="shared" si="239"/>
        <v>0.83358796296296289</v>
      </c>
      <c r="D718" s="2">
        <v>0.25</v>
      </c>
      <c r="E718" s="3">
        <f t="shared" si="240"/>
        <v>0.25</v>
      </c>
      <c r="F718" s="2">
        <f t="shared" si="241"/>
        <v>0.58358796296296289</v>
      </c>
      <c r="G718">
        <v>358837</v>
      </c>
      <c r="H718">
        <v>813</v>
      </c>
      <c r="I718">
        <v>15.95</v>
      </c>
      <c r="J718">
        <v>23.84</v>
      </c>
      <c r="K718">
        <v>77393</v>
      </c>
      <c r="L718">
        <v>49.82</v>
      </c>
      <c r="M718">
        <f t="shared" si="242"/>
        <v>0.73790910447589841</v>
      </c>
      <c r="N718">
        <f t="shared" si="243"/>
        <v>1.5839666666666667E-5</v>
      </c>
      <c r="O718" s="8">
        <f t="shared" si="244"/>
        <v>0.69710373000000003</v>
      </c>
      <c r="P718" s="8">
        <f t="shared" si="248"/>
        <v>-1.6962699999999442E-3</v>
      </c>
      <c r="Q718" s="6">
        <f t="shared" si="249"/>
        <v>-3.8542831174731748E-5</v>
      </c>
      <c r="R718" s="9">
        <f t="shared" si="250"/>
        <v>-1.2296847230353118E-6</v>
      </c>
      <c r="S718">
        <f t="shared" si="251"/>
        <v>-1.2296847230353118</v>
      </c>
    </row>
    <row r="719" spans="1:22" ht="15" hidden="1" customHeight="1" x14ac:dyDescent="0.35">
      <c r="A719" s="1">
        <v>43495</v>
      </c>
      <c r="B719" s="2">
        <v>0.83358796296296289</v>
      </c>
      <c r="C719" s="3">
        <f t="shared" si="239"/>
        <v>0.83358796296296289</v>
      </c>
      <c r="D719" s="2">
        <v>0.25</v>
      </c>
      <c r="E719" s="3">
        <f t="shared" si="240"/>
        <v>0.25</v>
      </c>
      <c r="F719" s="2">
        <f t="shared" si="241"/>
        <v>0.58358796296296289</v>
      </c>
      <c r="G719">
        <v>359339</v>
      </c>
      <c r="H719">
        <v>796</v>
      </c>
      <c r="I719">
        <v>15.93</v>
      </c>
      <c r="J719">
        <v>23.86</v>
      </c>
      <c r="K719">
        <v>77402</v>
      </c>
      <c r="L719">
        <v>49.82</v>
      </c>
      <c r="M719">
        <f t="shared" si="242"/>
        <v>0.73561318318008051</v>
      </c>
      <c r="N719">
        <f t="shared" si="243"/>
        <v>1.5273000000000001E-5</v>
      </c>
      <c r="O719" s="8">
        <f t="shared" si="244"/>
        <v>0.67216472999999999</v>
      </c>
      <c r="P719" s="8">
        <f t="shared" si="248"/>
        <v>-2.6635269999999989E-2</v>
      </c>
      <c r="Q719" s="6">
        <f t="shared" si="249"/>
        <v>-6.0520949784139951E-4</v>
      </c>
      <c r="R719" s="9">
        <f t="shared" si="250"/>
        <v>-1.9307882371754076E-5</v>
      </c>
      <c r="S719">
        <f t="shared" si="251"/>
        <v>-19.307882371754076</v>
      </c>
    </row>
    <row r="720" spans="1:22" ht="15" hidden="1" customHeight="1" x14ac:dyDescent="0.35">
      <c r="A720" s="1">
        <v>43495</v>
      </c>
      <c r="B720" s="2">
        <v>0.83359953703703704</v>
      </c>
      <c r="C720" s="3">
        <f t="shared" si="239"/>
        <v>0.83359953703703704</v>
      </c>
      <c r="D720" s="2">
        <v>0.25</v>
      </c>
      <c r="E720" s="3">
        <f t="shared" si="240"/>
        <v>0.25</v>
      </c>
      <c r="F720" s="2">
        <f t="shared" si="241"/>
        <v>0.58359953703703704</v>
      </c>
      <c r="G720">
        <v>359840</v>
      </c>
      <c r="H720">
        <v>801</v>
      </c>
      <c r="I720">
        <v>15.95</v>
      </c>
      <c r="J720">
        <v>23.86</v>
      </c>
      <c r="K720">
        <v>77383</v>
      </c>
      <c r="L720">
        <v>49.82</v>
      </c>
      <c r="M720">
        <f t="shared" si="242"/>
        <v>0.73790910447589841</v>
      </c>
      <c r="N720">
        <f t="shared" si="243"/>
        <v>1.5439666666666667E-5</v>
      </c>
      <c r="O720" s="8">
        <f t="shared" si="244"/>
        <v>0.67949972999999997</v>
      </c>
      <c r="P720" s="8">
        <f t="shared" si="248"/>
        <v>-1.9300270000000008E-2</v>
      </c>
      <c r="Q720" s="6">
        <f t="shared" si="249"/>
        <v>-4.385428311747332E-4</v>
      </c>
      <c r="R720" s="9">
        <f t="shared" si="250"/>
        <v>-1.3994182891227314E-5</v>
      </c>
      <c r="S720">
        <f t="shared" si="251"/>
        <v>-13.994182891227315</v>
      </c>
    </row>
    <row r="721" spans="1:22" ht="15" hidden="1" customHeight="1" x14ac:dyDescent="0.35">
      <c r="A721" s="1">
        <v>43495</v>
      </c>
      <c r="B721" s="2">
        <v>0.83359953703703704</v>
      </c>
      <c r="C721" s="3">
        <f t="shared" si="239"/>
        <v>0.83359953703703704</v>
      </c>
      <c r="D721" s="2">
        <v>0.25</v>
      </c>
      <c r="E721" s="3">
        <f t="shared" si="240"/>
        <v>0.25</v>
      </c>
      <c r="F721" s="2">
        <f t="shared" si="241"/>
        <v>0.58359953703703704</v>
      </c>
      <c r="G721">
        <v>360345</v>
      </c>
      <c r="H721">
        <v>811</v>
      </c>
      <c r="I721">
        <v>15.92</v>
      </c>
      <c r="J721">
        <v>23.86</v>
      </c>
      <c r="K721">
        <v>77365</v>
      </c>
      <c r="L721">
        <v>49.82</v>
      </c>
      <c r="M721">
        <f t="shared" si="242"/>
        <v>0.7344652225321715</v>
      </c>
      <c r="N721">
        <f t="shared" si="243"/>
        <v>1.5773E-5</v>
      </c>
      <c r="O721" s="8">
        <f t="shared" si="244"/>
        <v>0.69416972999999993</v>
      </c>
      <c r="P721" s="8">
        <f t="shared" si="248"/>
        <v>-4.6302700000000474E-3</v>
      </c>
      <c r="Q721" s="6">
        <f t="shared" si="249"/>
        <v>-1.0520949784140077E-4</v>
      </c>
      <c r="R721" s="9">
        <f t="shared" si="250"/>
        <v>-3.3580836468495065E-6</v>
      </c>
      <c r="S721">
        <f t="shared" si="251"/>
        <v>-3.3580836468495066</v>
      </c>
    </row>
    <row r="722" spans="1:22" x14ac:dyDescent="0.35">
      <c r="A722" s="1">
        <v>43495</v>
      </c>
      <c r="B722" s="2">
        <v>0.83361111111111119</v>
      </c>
      <c r="C722" s="3">
        <f t="shared" si="239"/>
        <v>0.83361111111111119</v>
      </c>
      <c r="D722" s="2">
        <v>0.25</v>
      </c>
      <c r="E722" s="3">
        <f t="shared" si="240"/>
        <v>0.25</v>
      </c>
      <c r="F722" s="2">
        <f t="shared" si="241"/>
        <v>0.58361111111111119</v>
      </c>
      <c r="G722">
        <v>360844</v>
      </c>
      <c r="H722">
        <v>815</v>
      </c>
      <c r="I722">
        <v>15.9</v>
      </c>
      <c r="J722">
        <v>23.86</v>
      </c>
      <c r="K722">
        <v>77350</v>
      </c>
      <c r="L722">
        <v>49.79</v>
      </c>
      <c r="M722">
        <f t="shared" si="242"/>
        <v>0.7321693012363536</v>
      </c>
      <c r="N722">
        <f t="shared" si="243"/>
        <v>1.5906333333333334E-5</v>
      </c>
      <c r="O722" s="8">
        <f t="shared" si="244"/>
        <v>0.70003773000000002</v>
      </c>
      <c r="P722" s="8">
        <f t="shared" si="248"/>
        <v>1.237730000000048E-3</v>
      </c>
      <c r="Q722" s="6">
        <f t="shared" si="249"/>
        <v>2.8123835491934742E-5</v>
      </c>
      <c r="R722" s="9">
        <f t="shared" si="250"/>
        <v>8.9783250154914793E-7</v>
      </c>
      <c r="S722">
        <f t="shared" si="251"/>
        <v>0.89783250154914795</v>
      </c>
      <c r="T722">
        <f>M722^2</f>
        <v>0.53607188567293029</v>
      </c>
      <c r="U722">
        <f>T722-(2.5675*M722)-6.7173</f>
        <v>-8.0610727952514072</v>
      </c>
      <c r="V722">
        <f>U722^2</f>
        <v>64.980894610342332</v>
      </c>
    </row>
    <row r="723" spans="1:22" ht="15" hidden="1" customHeight="1" x14ac:dyDescent="0.35">
      <c r="A723" s="1">
        <v>43495</v>
      </c>
      <c r="B723" s="2">
        <v>0.83361111111111119</v>
      </c>
      <c r="C723" s="3">
        <f t="shared" si="239"/>
        <v>0.83361111111111119</v>
      </c>
      <c r="D723" s="2">
        <v>0.25</v>
      </c>
      <c r="E723" s="3">
        <f t="shared" si="240"/>
        <v>0.25</v>
      </c>
      <c r="F723" s="2">
        <f t="shared" si="241"/>
        <v>0.58361111111111119</v>
      </c>
      <c r="G723">
        <v>361346</v>
      </c>
      <c r="H723">
        <v>814</v>
      </c>
      <c r="I723">
        <v>15.8</v>
      </c>
      <c r="J723">
        <v>23.84</v>
      </c>
      <c r="K723">
        <v>77349</v>
      </c>
      <c r="L723">
        <v>49.79</v>
      </c>
      <c r="M723">
        <f t="shared" si="242"/>
        <v>0.72068969475726374</v>
      </c>
      <c r="N723">
        <f t="shared" si="243"/>
        <v>1.5872999999999999E-5</v>
      </c>
      <c r="O723" s="8">
        <f t="shared" si="244"/>
        <v>0.69857072999999992</v>
      </c>
      <c r="P723" s="8">
        <f t="shared" si="248"/>
        <v>-2.2927000000005915E-4</v>
      </c>
      <c r="Q723" s="6">
        <f t="shared" si="249"/>
        <v>-5.209497841401026E-6</v>
      </c>
      <c r="R723" s="9">
        <f t="shared" si="250"/>
        <v>-1.6630028963802607E-7</v>
      </c>
      <c r="S723">
        <f t="shared" si="251"/>
        <v>-0.16630028963802607</v>
      </c>
    </row>
    <row r="724" spans="1:22" ht="15" hidden="1" customHeight="1" x14ac:dyDescent="0.35">
      <c r="A724" s="1">
        <v>43495</v>
      </c>
      <c r="B724" s="2">
        <v>0.83362268518518512</v>
      </c>
      <c r="C724" s="3">
        <f t="shared" si="239"/>
        <v>0.83362268518518512</v>
      </c>
      <c r="D724" s="2">
        <v>0.25</v>
      </c>
      <c r="E724" s="3">
        <f t="shared" si="240"/>
        <v>0.25</v>
      </c>
      <c r="F724" s="2">
        <f t="shared" si="241"/>
        <v>0.58362268518518512</v>
      </c>
      <c r="G724">
        <v>361847</v>
      </c>
      <c r="H724">
        <v>814</v>
      </c>
      <c r="I724">
        <v>15.56</v>
      </c>
      <c r="J724">
        <v>23.84</v>
      </c>
      <c r="K724">
        <v>77318</v>
      </c>
      <c r="L724">
        <v>49.79</v>
      </c>
      <c r="M724">
        <f t="shared" si="242"/>
        <v>0.693138639207448</v>
      </c>
      <c r="N724">
        <f t="shared" si="243"/>
        <v>1.5872999999999999E-5</v>
      </c>
      <c r="O724" s="8">
        <f t="shared" si="244"/>
        <v>0.69857072999999992</v>
      </c>
      <c r="P724" s="8">
        <f t="shared" si="248"/>
        <v>-2.2927000000005915E-4</v>
      </c>
      <c r="Q724" s="6">
        <f t="shared" si="249"/>
        <v>-5.209497841401026E-6</v>
      </c>
      <c r="R724" s="9">
        <f t="shared" si="250"/>
        <v>-1.6636696633657982E-7</v>
      </c>
      <c r="S724">
        <f t="shared" si="251"/>
        <v>-0.16636696633657982</v>
      </c>
    </row>
    <row r="725" spans="1:22" x14ac:dyDescent="0.35">
      <c r="A725" s="1">
        <v>43495</v>
      </c>
      <c r="B725" s="2">
        <v>0.83362268518518512</v>
      </c>
      <c r="C725" s="3">
        <f t="shared" si="239"/>
        <v>0.83362268518518512</v>
      </c>
      <c r="D725" s="2">
        <v>0.25</v>
      </c>
      <c r="E725" s="3">
        <f t="shared" si="240"/>
        <v>0.25</v>
      </c>
      <c r="F725" s="2">
        <f t="shared" si="241"/>
        <v>0.58362268518518512</v>
      </c>
      <c r="G725">
        <v>362349</v>
      </c>
      <c r="H725">
        <v>815</v>
      </c>
      <c r="I725">
        <v>15.26</v>
      </c>
      <c r="J725">
        <v>23.84</v>
      </c>
      <c r="K725">
        <v>77307</v>
      </c>
      <c r="L725">
        <v>49.79</v>
      </c>
      <c r="M725">
        <f t="shared" si="242"/>
        <v>0.65869981977017822</v>
      </c>
      <c r="N725">
        <f t="shared" si="243"/>
        <v>1.5906333333333334E-5</v>
      </c>
      <c r="O725" s="8">
        <f t="shared" si="244"/>
        <v>0.70003773000000002</v>
      </c>
      <c r="P725" s="8">
        <f t="shared" si="248"/>
        <v>1.237730000000048E-3</v>
      </c>
      <c r="Q725" s="6">
        <f t="shared" si="249"/>
        <v>2.8123835491934742E-5</v>
      </c>
      <c r="R725" s="9">
        <f t="shared" si="250"/>
        <v>8.9827140573894971E-7</v>
      </c>
      <c r="S725">
        <f t="shared" si="251"/>
        <v>0.8982714057389497</v>
      </c>
      <c r="T725">
        <f>M725^2</f>
        <v>0.43388545256526528</v>
      </c>
      <c r="U725">
        <f>T725-(2.5675*M725)-6.7173</f>
        <v>-7.9746263346946673</v>
      </c>
      <c r="V725">
        <f>U725^2</f>
        <v>63.594665178005705</v>
      </c>
    </row>
    <row r="726" spans="1:22" ht="15" hidden="1" customHeight="1" x14ac:dyDescent="0.35">
      <c r="A726" s="1">
        <v>43495</v>
      </c>
      <c r="B726" s="2">
        <v>0.83363425925925927</v>
      </c>
      <c r="C726" s="3">
        <f t="shared" si="239"/>
        <v>0.83363425925925927</v>
      </c>
      <c r="D726" s="2">
        <v>0.25</v>
      </c>
      <c r="E726" s="3">
        <f t="shared" si="240"/>
        <v>0.25</v>
      </c>
      <c r="F726" s="2">
        <f t="shared" si="241"/>
        <v>0.58363425925925927</v>
      </c>
      <c r="G726">
        <v>362773</v>
      </c>
      <c r="H726">
        <v>806</v>
      </c>
      <c r="I726">
        <v>15.14</v>
      </c>
      <c r="J726">
        <v>23.84</v>
      </c>
      <c r="K726">
        <v>77305</v>
      </c>
      <c r="L726">
        <v>49.79</v>
      </c>
      <c r="M726">
        <f t="shared" si="242"/>
        <v>0.64492429199527046</v>
      </c>
      <c r="N726">
        <f t="shared" si="243"/>
        <v>1.5606333333333333E-5</v>
      </c>
      <c r="O726" s="8">
        <f t="shared" si="244"/>
        <v>0.68683472999999995</v>
      </c>
      <c r="P726" s="8">
        <f t="shared" si="248"/>
        <v>-1.1965270000000028E-2</v>
      </c>
      <c r="Q726" s="6">
        <f t="shared" si="249"/>
        <v>-2.71876164508067E-4</v>
      </c>
      <c r="R726" s="9">
        <f t="shared" si="250"/>
        <v>-8.683911654311405E-6</v>
      </c>
      <c r="S726">
        <f t="shared" si="251"/>
        <v>-8.6839116543114052</v>
      </c>
    </row>
    <row r="727" spans="1:22" ht="15" hidden="1" customHeight="1" x14ac:dyDescent="0.35">
      <c r="A727" s="1">
        <v>43495</v>
      </c>
      <c r="B727" s="2">
        <v>0.83363425925925927</v>
      </c>
      <c r="C727" s="3">
        <f t="shared" si="239"/>
        <v>0.83363425925925927</v>
      </c>
      <c r="D727" s="2">
        <v>0.25</v>
      </c>
      <c r="E727" s="3">
        <f t="shared" si="240"/>
        <v>0.25</v>
      </c>
      <c r="F727" s="2">
        <f t="shared" si="241"/>
        <v>0.58363425925925927</v>
      </c>
      <c r="G727">
        <v>363273</v>
      </c>
      <c r="H727">
        <v>812</v>
      </c>
      <c r="I727">
        <v>15.06</v>
      </c>
      <c r="J727">
        <v>23.86</v>
      </c>
      <c r="K727">
        <v>77293</v>
      </c>
      <c r="L727">
        <v>49.79</v>
      </c>
      <c r="M727">
        <f t="shared" si="242"/>
        <v>0.63574060681199851</v>
      </c>
      <c r="N727">
        <f t="shared" si="243"/>
        <v>1.5806333333333335E-5</v>
      </c>
      <c r="O727" s="8">
        <f t="shared" si="244"/>
        <v>0.69563673000000004</v>
      </c>
      <c r="P727" s="8">
        <f t="shared" si="248"/>
        <v>-3.1632699999999403E-3</v>
      </c>
      <c r="Q727" s="6">
        <f t="shared" si="249"/>
        <v>-7.1876164508064995E-5</v>
      </c>
      <c r="R727" s="9">
        <f t="shared" si="250"/>
        <v>-2.2962851746622948E-6</v>
      </c>
      <c r="S727">
        <f t="shared" si="251"/>
        <v>-2.296285174662295</v>
      </c>
    </row>
    <row r="728" spans="1:22" ht="15" hidden="1" customHeight="1" x14ac:dyDescent="0.35">
      <c r="A728" s="1">
        <v>43495</v>
      </c>
      <c r="B728" s="2">
        <v>0.83364583333333331</v>
      </c>
      <c r="C728" s="3">
        <f t="shared" si="239"/>
        <v>0.83364583333333331</v>
      </c>
      <c r="D728" s="2">
        <v>0.25</v>
      </c>
      <c r="E728" s="3">
        <f t="shared" si="240"/>
        <v>0.25</v>
      </c>
      <c r="F728" s="2">
        <f t="shared" si="241"/>
        <v>0.58364583333333331</v>
      </c>
      <c r="G728">
        <v>363773</v>
      </c>
      <c r="H728">
        <v>814</v>
      </c>
      <c r="I728">
        <v>15.06</v>
      </c>
      <c r="J728">
        <v>23.86</v>
      </c>
      <c r="K728">
        <v>77263</v>
      </c>
      <c r="L728">
        <v>49.79</v>
      </c>
      <c r="M728">
        <f t="shared" si="242"/>
        <v>0.63574060681199851</v>
      </c>
      <c r="N728">
        <f t="shared" si="243"/>
        <v>1.5872999999999999E-5</v>
      </c>
      <c r="O728" s="8">
        <f t="shared" si="244"/>
        <v>0.69857072999999992</v>
      </c>
      <c r="P728" s="8">
        <f t="shared" si="248"/>
        <v>-2.2927000000005915E-4</v>
      </c>
      <c r="Q728" s="6">
        <f t="shared" si="249"/>
        <v>-5.209497841401026E-6</v>
      </c>
      <c r="R728" s="9">
        <f t="shared" si="250"/>
        <v>-1.664966068947976E-7</v>
      </c>
      <c r="S728">
        <f t="shared" si="251"/>
        <v>-0.16649660689479759</v>
      </c>
    </row>
    <row r="729" spans="1:22" ht="15" hidden="1" customHeight="1" x14ac:dyDescent="0.35">
      <c r="A729" s="1">
        <v>43495</v>
      </c>
      <c r="B729" s="2">
        <v>0.83364583333333331</v>
      </c>
      <c r="C729" s="3">
        <f t="shared" si="239"/>
        <v>0.83364583333333331</v>
      </c>
      <c r="D729" s="2">
        <v>0.25</v>
      </c>
      <c r="E729" s="3">
        <f t="shared" si="240"/>
        <v>0.25</v>
      </c>
      <c r="F729" s="2">
        <f t="shared" si="241"/>
        <v>0.58364583333333331</v>
      </c>
      <c r="G729">
        <v>364273</v>
      </c>
      <c r="H729">
        <v>812</v>
      </c>
      <c r="I729">
        <v>15.02</v>
      </c>
      <c r="J729">
        <v>23.84</v>
      </c>
      <c r="K729">
        <v>77251</v>
      </c>
      <c r="L729">
        <v>49.79</v>
      </c>
      <c r="M729">
        <f t="shared" si="242"/>
        <v>0.63114876422036248</v>
      </c>
      <c r="N729">
        <f t="shared" si="243"/>
        <v>1.5806333333333335E-5</v>
      </c>
      <c r="O729" s="8">
        <f t="shared" si="244"/>
        <v>0.69563673000000004</v>
      </c>
      <c r="P729" s="8">
        <f t="shared" si="248"/>
        <v>-3.1632699999999403E-3</v>
      </c>
      <c r="Q729" s="6">
        <f t="shared" si="249"/>
        <v>-7.1876164508064995E-5</v>
      </c>
      <c r="R729" s="9">
        <f t="shared" si="250"/>
        <v>-2.2973789133673132E-6</v>
      </c>
      <c r="S729">
        <f t="shared" si="251"/>
        <v>-2.297378913367313</v>
      </c>
    </row>
    <row r="730" spans="1:22" ht="15" hidden="1" customHeight="1" x14ac:dyDescent="0.35">
      <c r="A730" s="1">
        <v>43495</v>
      </c>
      <c r="B730" s="2">
        <v>0.83365740740740746</v>
      </c>
      <c r="C730" s="3">
        <f t="shared" si="239"/>
        <v>0.83365740740740746</v>
      </c>
      <c r="D730" s="2">
        <v>0.25</v>
      </c>
      <c r="E730" s="3">
        <f t="shared" si="240"/>
        <v>0.25</v>
      </c>
      <c r="F730" s="2">
        <f t="shared" si="241"/>
        <v>0.58365740740740746</v>
      </c>
      <c r="G730">
        <v>364773</v>
      </c>
      <c r="H730">
        <v>814</v>
      </c>
      <c r="I730">
        <v>15.04</v>
      </c>
      <c r="J730">
        <v>23.84</v>
      </c>
      <c r="K730">
        <v>77236</v>
      </c>
      <c r="L730">
        <v>49.75</v>
      </c>
      <c r="M730">
        <f t="shared" si="242"/>
        <v>0.63344468551618038</v>
      </c>
      <c r="N730">
        <f t="shared" si="243"/>
        <v>1.5872999999999999E-5</v>
      </c>
      <c r="O730" s="8">
        <f t="shared" si="244"/>
        <v>0.69857072999999992</v>
      </c>
      <c r="P730" s="8">
        <f t="shared" si="248"/>
        <v>-2.2927000000005915E-4</v>
      </c>
      <c r="Q730" s="6">
        <f t="shared" si="249"/>
        <v>-5.209497841401026E-6</v>
      </c>
      <c r="R730" s="9">
        <f t="shared" si="250"/>
        <v>-1.6654359499730278E-7</v>
      </c>
      <c r="S730">
        <f t="shared" si="251"/>
        <v>-0.16654359499730279</v>
      </c>
    </row>
    <row r="731" spans="1:22" x14ac:dyDescent="0.35">
      <c r="A731" s="1">
        <v>43495</v>
      </c>
      <c r="B731" s="2">
        <v>0.83365740740740746</v>
      </c>
      <c r="C731" s="3">
        <f t="shared" si="239"/>
        <v>0.83365740740740746</v>
      </c>
      <c r="D731" s="2">
        <v>0.25</v>
      </c>
      <c r="E731" s="3">
        <f t="shared" si="240"/>
        <v>0.25</v>
      </c>
      <c r="F731" s="2">
        <f t="shared" si="241"/>
        <v>0.58365740740740746</v>
      </c>
      <c r="G731">
        <v>365274</v>
      </c>
      <c r="H731">
        <v>819</v>
      </c>
      <c r="I731">
        <v>15.01</v>
      </c>
      <c r="J731">
        <v>23.84</v>
      </c>
      <c r="K731">
        <v>77216</v>
      </c>
      <c r="L731">
        <v>49.75</v>
      </c>
      <c r="M731">
        <f t="shared" si="242"/>
        <v>0.63000080357245347</v>
      </c>
      <c r="N731">
        <f t="shared" si="243"/>
        <v>1.6039666666666668E-5</v>
      </c>
      <c r="O731" s="8">
        <f t="shared" si="244"/>
        <v>0.70590573000000012</v>
      </c>
      <c r="P731" s="8">
        <f t="shared" si="248"/>
        <v>7.1057300000001433E-3</v>
      </c>
      <c r="Q731" s="6">
        <f t="shared" si="249"/>
        <v>1.6145716882527025E-4</v>
      </c>
      <c r="R731" s="9">
        <f t="shared" si="250"/>
        <v>5.1629970761258407E-6</v>
      </c>
      <c r="S731">
        <f t="shared" si="251"/>
        <v>5.1629970761258406</v>
      </c>
      <c r="T731">
        <f>M731^2</f>
        <v>0.3969010125019371</v>
      </c>
      <c r="U731">
        <f>T731-(2.5675*M731)-6.7173</f>
        <v>-7.9379260506703364</v>
      </c>
      <c r="V731">
        <f>U731^2</f>
        <v>63.010669985910766</v>
      </c>
    </row>
    <row r="732" spans="1:22" ht="15" hidden="1" customHeight="1" x14ac:dyDescent="0.35">
      <c r="A732" s="1">
        <v>43495</v>
      </c>
      <c r="B732" s="2">
        <v>0.83366898148148139</v>
      </c>
      <c r="C732" s="3">
        <f t="shared" si="239"/>
        <v>0.83366898148148139</v>
      </c>
      <c r="D732" s="2">
        <v>0.25</v>
      </c>
      <c r="E732" s="3">
        <f t="shared" si="240"/>
        <v>0.25</v>
      </c>
      <c r="F732" s="2">
        <f t="shared" si="241"/>
        <v>0.58366898148148139</v>
      </c>
      <c r="G732">
        <v>365773</v>
      </c>
      <c r="H732">
        <v>807</v>
      </c>
      <c r="I732">
        <v>15.04</v>
      </c>
      <c r="J732">
        <v>23.86</v>
      </c>
      <c r="K732">
        <v>77218</v>
      </c>
      <c r="L732">
        <v>49.75</v>
      </c>
      <c r="M732">
        <f t="shared" si="242"/>
        <v>0.63344468551618038</v>
      </c>
      <c r="N732">
        <f t="shared" si="243"/>
        <v>1.5639666666666665E-5</v>
      </c>
      <c r="O732" s="8">
        <f t="shared" si="244"/>
        <v>0.68830172999999994</v>
      </c>
      <c r="P732" s="8">
        <f t="shared" si="248"/>
        <v>-1.0498270000000032E-2</v>
      </c>
      <c r="Q732" s="6">
        <f t="shared" si="249"/>
        <v>-2.3854283117473376E-4</v>
      </c>
      <c r="R732" s="9">
        <f t="shared" si="250"/>
        <v>-7.6283201672128859E-6</v>
      </c>
      <c r="S732">
        <f t="shared" si="251"/>
        <v>-7.6283201672128857</v>
      </c>
    </row>
    <row r="733" spans="1:22" ht="15" hidden="1" customHeight="1" x14ac:dyDescent="0.35">
      <c r="A733" s="1">
        <v>43495</v>
      </c>
      <c r="B733" s="2">
        <v>0.83366898148148139</v>
      </c>
      <c r="C733" s="3">
        <f t="shared" si="239"/>
        <v>0.83366898148148139</v>
      </c>
      <c r="D733" s="2">
        <v>0.25</v>
      </c>
      <c r="E733" s="3">
        <f t="shared" si="240"/>
        <v>0.25</v>
      </c>
      <c r="F733" s="2">
        <f t="shared" si="241"/>
        <v>0.58366898148148139</v>
      </c>
      <c r="G733">
        <v>366273</v>
      </c>
      <c r="H733">
        <v>807</v>
      </c>
      <c r="I733">
        <v>15.02</v>
      </c>
      <c r="J733">
        <v>23.84</v>
      </c>
      <c r="K733">
        <v>77211</v>
      </c>
      <c r="L733">
        <v>49.75</v>
      </c>
      <c r="M733">
        <f t="shared" si="242"/>
        <v>0.63114876422036248</v>
      </c>
      <c r="N733">
        <f t="shared" si="243"/>
        <v>1.5639666666666665E-5</v>
      </c>
      <c r="O733" s="8">
        <f t="shared" si="244"/>
        <v>0.68830172999999994</v>
      </c>
      <c r="P733" s="8">
        <f t="shared" si="248"/>
        <v>-1.0498270000000032E-2</v>
      </c>
      <c r="Q733" s="6">
        <f t="shared" si="249"/>
        <v>-2.3854283117473376E-4</v>
      </c>
      <c r="R733" s="9">
        <f t="shared" si="250"/>
        <v>-7.6284980348639026E-6</v>
      </c>
      <c r="S733">
        <f t="shared" si="251"/>
        <v>-7.6284980348639024</v>
      </c>
    </row>
    <row r="734" spans="1:22" ht="15" hidden="1" customHeight="1" x14ac:dyDescent="0.35">
      <c r="A734" s="1">
        <v>43495</v>
      </c>
      <c r="B734" s="2">
        <v>0.83368055555555554</v>
      </c>
      <c r="C734" s="3">
        <f t="shared" si="239"/>
        <v>0.83368055555555554</v>
      </c>
      <c r="D734" s="2">
        <v>0.25</v>
      </c>
      <c r="E734" s="3">
        <f t="shared" si="240"/>
        <v>0.25</v>
      </c>
      <c r="F734" s="2">
        <f t="shared" si="241"/>
        <v>0.58368055555555554</v>
      </c>
      <c r="G734">
        <v>366773</v>
      </c>
      <c r="H734">
        <v>800</v>
      </c>
      <c r="I734">
        <v>15.06</v>
      </c>
      <c r="J734">
        <v>23.87</v>
      </c>
      <c r="K734">
        <v>77200</v>
      </c>
      <c r="L734">
        <v>49.72</v>
      </c>
      <c r="M734">
        <f t="shared" si="242"/>
        <v>0.63574060681199851</v>
      </c>
      <c r="N734">
        <f t="shared" si="243"/>
        <v>1.5406333333333332E-5</v>
      </c>
      <c r="O734" s="8">
        <f t="shared" si="244"/>
        <v>0.67803272999999997</v>
      </c>
      <c r="P734" s="8">
        <f t="shared" si="248"/>
        <v>-2.0767270000000004E-2</v>
      </c>
      <c r="Q734" s="6">
        <f t="shared" si="249"/>
        <v>-4.7187616450806649E-4</v>
      </c>
      <c r="R734" s="9">
        <f t="shared" si="250"/>
        <v>-1.5094073287428672E-5</v>
      </c>
      <c r="S734">
        <f t="shared" si="251"/>
        <v>-15.094073287428671</v>
      </c>
    </row>
    <row r="735" spans="1:22" ht="15" hidden="1" customHeight="1" x14ac:dyDescent="0.35">
      <c r="A735" s="1">
        <v>43495</v>
      </c>
      <c r="B735" s="2">
        <v>0.83368055555555554</v>
      </c>
      <c r="C735" s="3">
        <f t="shared" si="239"/>
        <v>0.83368055555555554</v>
      </c>
      <c r="D735" s="2">
        <v>0.25</v>
      </c>
      <c r="E735" s="3">
        <f t="shared" si="240"/>
        <v>0.25</v>
      </c>
      <c r="F735" s="2">
        <f t="shared" si="241"/>
        <v>0.58368055555555554</v>
      </c>
      <c r="G735">
        <v>367273</v>
      </c>
      <c r="H735">
        <v>812</v>
      </c>
      <c r="I735">
        <v>15.09</v>
      </c>
      <c r="J735">
        <v>23.84</v>
      </c>
      <c r="K735">
        <v>77182</v>
      </c>
      <c r="L735">
        <v>49.72</v>
      </c>
      <c r="M735">
        <f t="shared" si="242"/>
        <v>0.63918448875572542</v>
      </c>
      <c r="N735">
        <f t="shared" si="243"/>
        <v>1.5806333333333335E-5</v>
      </c>
      <c r="O735" s="8">
        <f t="shared" si="244"/>
        <v>0.69563673000000004</v>
      </c>
      <c r="P735" s="8">
        <f t="shared" si="248"/>
        <v>-3.1632699999999403E-3</v>
      </c>
      <c r="Q735" s="6">
        <f t="shared" si="249"/>
        <v>-7.1876164508064995E-5</v>
      </c>
      <c r="R735" s="9">
        <f t="shared" si="250"/>
        <v>-2.2994327490417236E-6</v>
      </c>
      <c r="S735">
        <f t="shared" si="251"/>
        <v>-2.2994327490417237</v>
      </c>
    </row>
    <row r="736" spans="1:22" ht="15" hidden="1" customHeight="1" x14ac:dyDescent="0.35">
      <c r="A736" s="1">
        <v>43495</v>
      </c>
      <c r="B736" s="2">
        <v>0.83369212962962969</v>
      </c>
      <c r="C736" s="3">
        <f t="shared" si="239"/>
        <v>0.83369212962962969</v>
      </c>
      <c r="D736" s="2">
        <v>0.25</v>
      </c>
      <c r="E736" s="3">
        <f t="shared" si="240"/>
        <v>0.25</v>
      </c>
      <c r="F736" s="2">
        <f t="shared" si="241"/>
        <v>0.58369212962962969</v>
      </c>
      <c r="G736">
        <v>367773</v>
      </c>
      <c r="H736">
        <v>813</v>
      </c>
      <c r="I736">
        <v>15.19</v>
      </c>
      <c r="J736">
        <v>23.86</v>
      </c>
      <c r="K736">
        <v>77164</v>
      </c>
      <c r="L736">
        <v>49.72</v>
      </c>
      <c r="M736">
        <f t="shared" si="242"/>
        <v>0.65066409523481528</v>
      </c>
      <c r="N736">
        <f t="shared" si="243"/>
        <v>1.5839666666666667E-5</v>
      </c>
      <c r="O736" s="8">
        <f t="shared" si="244"/>
        <v>0.69710373000000003</v>
      </c>
      <c r="P736" s="8">
        <f t="shared" si="248"/>
        <v>-1.6962699999999442E-3</v>
      </c>
      <c r="Q736" s="6">
        <f t="shared" si="249"/>
        <v>-3.8542831174731748E-5</v>
      </c>
      <c r="R736" s="9">
        <f t="shared" si="250"/>
        <v>-1.2334171203130947E-6</v>
      </c>
      <c r="S736">
        <f t="shared" si="251"/>
        <v>-1.2334171203130946</v>
      </c>
    </row>
    <row r="737" spans="1:22" ht="15" hidden="1" customHeight="1" x14ac:dyDescent="0.35">
      <c r="A737" s="1">
        <v>43495</v>
      </c>
      <c r="B737" s="2">
        <v>0.83369212962962969</v>
      </c>
      <c r="C737" s="3">
        <f t="shared" si="239"/>
        <v>0.83369212962962969</v>
      </c>
      <c r="D737" s="2">
        <v>0.25</v>
      </c>
      <c r="E737" s="3">
        <f t="shared" si="240"/>
        <v>0.25</v>
      </c>
      <c r="F737" s="2">
        <f t="shared" si="241"/>
        <v>0.58369212962962969</v>
      </c>
      <c r="G737">
        <v>368273</v>
      </c>
      <c r="H737">
        <v>812</v>
      </c>
      <c r="I737">
        <v>15.29</v>
      </c>
      <c r="J737">
        <v>23.86</v>
      </c>
      <c r="K737">
        <v>77156</v>
      </c>
      <c r="L737">
        <v>49.72</v>
      </c>
      <c r="M737">
        <f t="shared" si="242"/>
        <v>0.66214370171390513</v>
      </c>
      <c r="N737">
        <f t="shared" si="243"/>
        <v>1.5806333333333335E-5</v>
      </c>
      <c r="O737" s="8">
        <f t="shared" si="244"/>
        <v>0.69563673000000004</v>
      </c>
      <c r="P737" s="8">
        <f t="shared" si="248"/>
        <v>-3.1632699999999403E-3</v>
      </c>
      <c r="Q737" s="6">
        <f t="shared" si="249"/>
        <v>-7.1876164508064995E-5</v>
      </c>
      <c r="R737" s="9">
        <f t="shared" si="250"/>
        <v>-2.3003625123797596E-6</v>
      </c>
      <c r="S737">
        <f t="shared" si="251"/>
        <v>-2.3003625123797597</v>
      </c>
    </row>
    <row r="738" spans="1:22" x14ac:dyDescent="0.35">
      <c r="A738" s="1">
        <v>43495</v>
      </c>
      <c r="B738" s="2">
        <v>0.83370370370370372</v>
      </c>
      <c r="C738" s="3">
        <f t="shared" si="239"/>
        <v>0.83370370370370372</v>
      </c>
      <c r="D738" s="2">
        <v>0.25</v>
      </c>
      <c r="E738" s="3">
        <f t="shared" si="240"/>
        <v>0.25</v>
      </c>
      <c r="F738" s="2">
        <f t="shared" si="241"/>
        <v>0.58370370370370372</v>
      </c>
      <c r="G738">
        <v>368774</v>
      </c>
      <c r="H738">
        <v>819</v>
      </c>
      <c r="I738">
        <v>15.61</v>
      </c>
      <c r="J738">
        <v>23.86</v>
      </c>
      <c r="K738">
        <v>77139</v>
      </c>
      <c r="L738">
        <v>49.68</v>
      </c>
      <c r="M738">
        <f t="shared" si="242"/>
        <v>0.69887844244699282</v>
      </c>
      <c r="N738">
        <f t="shared" si="243"/>
        <v>1.6039666666666668E-5</v>
      </c>
      <c r="O738" s="8">
        <f t="shared" si="244"/>
        <v>0.70590573000000012</v>
      </c>
      <c r="P738" s="8">
        <f t="shared" si="248"/>
        <v>7.1057300000001433E-3</v>
      </c>
      <c r="Q738" s="6">
        <f t="shared" si="249"/>
        <v>1.6145716882527025E-4</v>
      </c>
      <c r="R738" s="9">
        <f t="shared" si="250"/>
        <v>5.1684988051201766E-6</v>
      </c>
      <c r="S738">
        <f t="shared" si="251"/>
        <v>5.1684988051201763</v>
      </c>
      <c r="T738">
        <f>M738^2</f>
        <v>0.48843107731713464</v>
      </c>
      <c r="U738">
        <f>T738-(2.5675*M738)-6.7173</f>
        <v>-8.0232393236655195</v>
      </c>
      <c r="V738">
        <f>U738^2</f>
        <v>64.372369244812745</v>
      </c>
    </row>
    <row r="739" spans="1:22" ht="15" hidden="1" customHeight="1" x14ac:dyDescent="0.35">
      <c r="A739" s="1">
        <v>43495</v>
      </c>
      <c r="B739" s="2">
        <v>0.83370370370370372</v>
      </c>
      <c r="C739" s="3">
        <f t="shared" si="239"/>
        <v>0.83370370370370372</v>
      </c>
      <c r="D739" s="2">
        <v>0.25</v>
      </c>
      <c r="E739" s="3">
        <f t="shared" si="240"/>
        <v>0.25</v>
      </c>
      <c r="F739" s="2">
        <f t="shared" si="241"/>
        <v>0.58370370370370372</v>
      </c>
      <c r="G739">
        <v>369273</v>
      </c>
      <c r="H739">
        <v>812</v>
      </c>
      <c r="I739">
        <v>15.75</v>
      </c>
      <c r="J739">
        <v>23.86</v>
      </c>
      <c r="K739">
        <v>77118</v>
      </c>
      <c r="L739">
        <v>49.68</v>
      </c>
      <c r="M739">
        <f t="shared" si="242"/>
        <v>0.71494989151771871</v>
      </c>
      <c r="N739">
        <f t="shared" si="243"/>
        <v>1.5806333333333335E-5</v>
      </c>
      <c r="O739" s="8">
        <f t="shared" si="244"/>
        <v>0.69563673000000004</v>
      </c>
      <c r="P739" s="8">
        <f t="shared" si="248"/>
        <v>-3.1632699999999403E-3</v>
      </c>
      <c r="Q739" s="6">
        <f t="shared" si="249"/>
        <v>-7.1876164508064995E-5</v>
      </c>
      <c r="R739" s="9">
        <f t="shared" si="250"/>
        <v>-2.3014960191547076E-6</v>
      </c>
      <c r="S739">
        <f t="shared" si="251"/>
        <v>-2.3014960191547074</v>
      </c>
    </row>
    <row r="740" spans="1:22" ht="15" hidden="1" customHeight="1" x14ac:dyDescent="0.35">
      <c r="A740" s="1">
        <v>43495</v>
      </c>
      <c r="B740" s="2">
        <v>0.83371527777777776</v>
      </c>
      <c r="C740" s="3">
        <f t="shared" si="239"/>
        <v>0.83371527777777776</v>
      </c>
      <c r="D740" s="2">
        <v>0.25</v>
      </c>
      <c r="E740" s="3">
        <f t="shared" si="240"/>
        <v>0.25</v>
      </c>
      <c r="F740" s="2">
        <f t="shared" si="241"/>
        <v>0.58371527777777776</v>
      </c>
      <c r="G740">
        <v>369776</v>
      </c>
      <c r="H740">
        <v>814</v>
      </c>
      <c r="I740">
        <v>15.92</v>
      </c>
      <c r="J740">
        <v>23.86</v>
      </c>
      <c r="K740">
        <v>77108</v>
      </c>
      <c r="L740">
        <v>49.68</v>
      </c>
      <c r="M740">
        <f t="shared" si="242"/>
        <v>0.7344652225321715</v>
      </c>
      <c r="N740">
        <f t="shared" si="243"/>
        <v>1.5872999999999999E-5</v>
      </c>
      <c r="O740" s="8">
        <f t="shared" si="244"/>
        <v>0.69857072999999992</v>
      </c>
      <c r="P740" s="8">
        <f t="shared" si="248"/>
        <v>-2.2927000000005915E-4</v>
      </c>
      <c r="Q740" s="6">
        <f t="shared" si="249"/>
        <v>-5.209497841401026E-6</v>
      </c>
      <c r="R740" s="9">
        <f t="shared" si="250"/>
        <v>-1.6683129297236017E-7</v>
      </c>
      <c r="S740">
        <f t="shared" si="251"/>
        <v>-0.16683129297236018</v>
      </c>
    </row>
    <row r="741" spans="1:22" ht="15" hidden="1" customHeight="1" x14ac:dyDescent="0.35">
      <c r="A741" s="1">
        <v>43495</v>
      </c>
      <c r="B741" s="2">
        <v>0.83371527777777776</v>
      </c>
      <c r="C741" s="3">
        <f t="shared" si="239"/>
        <v>0.83371527777777776</v>
      </c>
      <c r="D741" s="2">
        <v>0.25</v>
      </c>
      <c r="E741" s="3">
        <f t="shared" si="240"/>
        <v>0.25</v>
      </c>
      <c r="F741" s="2">
        <f t="shared" si="241"/>
        <v>0.58371527777777776</v>
      </c>
      <c r="G741">
        <v>370273</v>
      </c>
      <c r="H741">
        <v>809</v>
      </c>
      <c r="I741">
        <v>15.98</v>
      </c>
      <c r="J741">
        <v>23.86</v>
      </c>
      <c r="K741">
        <v>77090</v>
      </c>
      <c r="L741">
        <v>49.65</v>
      </c>
      <c r="M741">
        <f t="shared" si="242"/>
        <v>0.74135298641962555</v>
      </c>
      <c r="N741">
        <f t="shared" si="243"/>
        <v>1.5706333333333332E-5</v>
      </c>
      <c r="O741" s="8">
        <f t="shared" si="244"/>
        <v>0.69123572999999994</v>
      </c>
      <c r="P741" s="8">
        <f t="shared" si="248"/>
        <v>-7.5642700000000396E-3</v>
      </c>
      <c r="Q741" s="6">
        <f t="shared" si="249"/>
        <v>-1.7187616450806725E-4</v>
      </c>
      <c r="R741" s="9">
        <f t="shared" si="250"/>
        <v>-5.5055245038938685E-6</v>
      </c>
      <c r="S741">
        <f t="shared" si="251"/>
        <v>-5.5055245038938683</v>
      </c>
    </row>
    <row r="742" spans="1:22" x14ac:dyDescent="0.35">
      <c r="A742" s="1">
        <v>43495</v>
      </c>
      <c r="B742" s="2">
        <v>0.8337268518518518</v>
      </c>
      <c r="C742" s="3">
        <f t="shared" si="239"/>
        <v>0.8337268518518518</v>
      </c>
      <c r="D742" s="2">
        <v>0.25</v>
      </c>
      <c r="E742" s="3">
        <f t="shared" si="240"/>
        <v>0.25</v>
      </c>
      <c r="F742" s="2">
        <f t="shared" si="241"/>
        <v>0.5837268518518518</v>
      </c>
      <c r="G742">
        <v>370774</v>
      </c>
      <c r="H742">
        <v>819</v>
      </c>
      <c r="I742">
        <v>16.11</v>
      </c>
      <c r="J742">
        <v>23.86</v>
      </c>
      <c r="K742">
        <v>77079</v>
      </c>
      <c r="L742">
        <v>49.65</v>
      </c>
      <c r="M742">
        <f t="shared" si="242"/>
        <v>0.75627647484244231</v>
      </c>
      <c r="N742">
        <f t="shared" si="243"/>
        <v>1.6039666666666668E-5</v>
      </c>
      <c r="O742" s="8">
        <f t="shared" si="244"/>
        <v>0.70590573000000012</v>
      </c>
      <c r="P742" s="8">
        <f t="shared" si="248"/>
        <v>7.1057300000001433E-3</v>
      </c>
      <c r="Q742" s="6">
        <f t="shared" si="249"/>
        <v>1.6145716882527025E-4</v>
      </c>
      <c r="R742" s="9">
        <f t="shared" si="250"/>
        <v>5.1725220790119916E-6</v>
      </c>
      <c r="S742">
        <f t="shared" si="251"/>
        <v>5.1725220790119915</v>
      </c>
      <c r="T742">
        <f>M742^2</f>
        <v>0.57195410640011124</v>
      </c>
      <c r="U742">
        <f>T742-(2.5675*M742)-6.7173</f>
        <v>-8.0870857427578589</v>
      </c>
      <c r="V742">
        <f>U742^2</f>
        <v>65.400955810717434</v>
      </c>
    </row>
    <row r="743" spans="1:22" ht="15" hidden="1" customHeight="1" x14ac:dyDescent="0.35">
      <c r="A743" s="1">
        <v>43495</v>
      </c>
      <c r="B743" s="2">
        <v>0.8337268518518518</v>
      </c>
      <c r="C743" s="3">
        <f t="shared" si="239"/>
        <v>0.8337268518518518</v>
      </c>
      <c r="D743" s="2">
        <v>0.25</v>
      </c>
      <c r="E743" s="3">
        <f t="shared" si="240"/>
        <v>0.25</v>
      </c>
      <c r="F743" s="2">
        <f t="shared" si="241"/>
        <v>0.5837268518518518</v>
      </c>
      <c r="G743">
        <v>371273</v>
      </c>
      <c r="H743">
        <v>809</v>
      </c>
      <c r="I743">
        <v>16.22</v>
      </c>
      <c r="J743">
        <v>23.86</v>
      </c>
      <c r="K743">
        <v>77081</v>
      </c>
      <c r="L743">
        <v>49.65</v>
      </c>
      <c r="M743">
        <f t="shared" si="242"/>
        <v>0.76890404196944118</v>
      </c>
      <c r="N743">
        <f t="shared" si="243"/>
        <v>1.5706333333333332E-5</v>
      </c>
      <c r="O743" s="8">
        <f t="shared" si="244"/>
        <v>0.69123572999999994</v>
      </c>
      <c r="P743" s="8">
        <f t="shared" si="248"/>
        <v>-7.5642700000000396E-3</v>
      </c>
      <c r="Q743" s="6">
        <f t="shared" si="249"/>
        <v>-1.7187616450806725E-4</v>
      </c>
      <c r="R743" s="9">
        <f t="shared" si="250"/>
        <v>-5.5061673305377242E-6</v>
      </c>
      <c r="S743">
        <f t="shared" si="251"/>
        <v>-5.5061673305377239</v>
      </c>
    </row>
    <row r="744" spans="1:22" ht="15" hidden="1" customHeight="1" x14ac:dyDescent="0.35">
      <c r="A744" s="1">
        <v>43495</v>
      </c>
      <c r="B744" s="2">
        <v>0.83373842592592595</v>
      </c>
      <c r="C744" s="3">
        <f t="shared" si="239"/>
        <v>0.83373842592592595</v>
      </c>
      <c r="D744" s="2">
        <v>0.25</v>
      </c>
      <c r="E744" s="3">
        <f t="shared" si="240"/>
        <v>0.25</v>
      </c>
      <c r="F744" s="2">
        <f t="shared" si="241"/>
        <v>0.58373842592592595</v>
      </c>
      <c r="G744">
        <v>371773</v>
      </c>
      <c r="H744">
        <v>814</v>
      </c>
      <c r="I744">
        <v>16.09</v>
      </c>
      <c r="J744">
        <v>23.86</v>
      </c>
      <c r="K744">
        <v>77085</v>
      </c>
      <c r="L744">
        <v>49.65</v>
      </c>
      <c r="M744">
        <f t="shared" si="242"/>
        <v>0.75398055354662441</v>
      </c>
      <c r="N744">
        <f t="shared" si="243"/>
        <v>1.5872999999999999E-5</v>
      </c>
      <c r="O744" s="8">
        <f t="shared" si="244"/>
        <v>0.69857072999999992</v>
      </c>
      <c r="P744" s="8">
        <f t="shared" si="248"/>
        <v>-2.2927000000005915E-4</v>
      </c>
      <c r="Q744" s="6">
        <f t="shared" si="249"/>
        <v>-5.209497841401026E-6</v>
      </c>
      <c r="R744" s="9">
        <f t="shared" si="250"/>
        <v>-1.6688107074674381E-7</v>
      </c>
      <c r="S744">
        <f t="shared" si="251"/>
        <v>-0.1668810707467438</v>
      </c>
    </row>
    <row r="745" spans="1:22" ht="15" hidden="1" customHeight="1" x14ac:dyDescent="0.35">
      <c r="A745" s="1">
        <v>43495</v>
      </c>
      <c r="B745" s="2">
        <v>0.83373842592592595</v>
      </c>
      <c r="C745" s="3">
        <f t="shared" si="239"/>
        <v>0.83373842592592595</v>
      </c>
      <c r="D745" s="2">
        <v>0.25</v>
      </c>
      <c r="E745" s="3">
        <f t="shared" si="240"/>
        <v>0.25</v>
      </c>
      <c r="F745" s="2">
        <f t="shared" si="241"/>
        <v>0.58373842592592595</v>
      </c>
      <c r="G745">
        <v>372273</v>
      </c>
      <c r="H745">
        <v>805</v>
      </c>
      <c r="I745">
        <v>16.04</v>
      </c>
      <c r="J745">
        <v>23.87</v>
      </c>
      <c r="K745">
        <v>77075</v>
      </c>
      <c r="L745">
        <v>49.61</v>
      </c>
      <c r="M745">
        <f t="shared" si="242"/>
        <v>0.74824075030707937</v>
      </c>
      <c r="N745">
        <f t="shared" si="243"/>
        <v>1.5573000000000002E-5</v>
      </c>
      <c r="O745" s="8">
        <f t="shared" si="244"/>
        <v>0.68536773000000006</v>
      </c>
      <c r="P745" s="8">
        <f t="shared" si="248"/>
        <v>-1.3432269999999913E-2</v>
      </c>
      <c r="Q745" s="6">
        <f t="shared" si="249"/>
        <v>-3.0520949784139774E-4</v>
      </c>
      <c r="R745" s="9">
        <f t="shared" si="250"/>
        <v>-9.7786797853539436E-6</v>
      </c>
      <c r="S745">
        <f t="shared" si="251"/>
        <v>-9.778679785353944</v>
      </c>
    </row>
    <row r="746" spans="1:22" ht="15" hidden="1" customHeight="1" x14ac:dyDescent="0.35">
      <c r="A746" s="1">
        <v>43495</v>
      </c>
      <c r="B746" s="2">
        <v>0.8337500000000001</v>
      </c>
      <c r="C746" s="3">
        <f t="shared" si="239"/>
        <v>0.8337500000000001</v>
      </c>
      <c r="D746" s="2">
        <v>0.25</v>
      </c>
      <c r="E746" s="3">
        <f t="shared" si="240"/>
        <v>0.25</v>
      </c>
      <c r="F746" s="2">
        <f t="shared" si="241"/>
        <v>0.5837500000000001</v>
      </c>
      <c r="G746">
        <v>372773</v>
      </c>
      <c r="H746">
        <v>809</v>
      </c>
      <c r="I746">
        <v>16.059999999999999</v>
      </c>
      <c r="J746">
        <v>23.86</v>
      </c>
      <c r="K746">
        <v>77059</v>
      </c>
      <c r="L746">
        <v>49.61</v>
      </c>
      <c r="M746">
        <f t="shared" si="242"/>
        <v>0.75053667160289728</v>
      </c>
      <c r="N746">
        <f t="shared" si="243"/>
        <v>1.5706333333333332E-5</v>
      </c>
      <c r="O746" s="8">
        <f t="shared" si="244"/>
        <v>0.69123572999999994</v>
      </c>
      <c r="P746" s="8">
        <f t="shared" si="248"/>
        <v>-7.5642700000000396E-3</v>
      </c>
      <c r="Q746" s="6">
        <f t="shared" si="249"/>
        <v>-1.7187616450806725E-4</v>
      </c>
      <c r="R746" s="9">
        <f t="shared" si="250"/>
        <v>-5.5077393166947183E-6</v>
      </c>
      <c r="S746">
        <f t="shared" si="251"/>
        <v>-5.5077393166947184</v>
      </c>
    </row>
    <row r="747" spans="1:22" ht="15" hidden="1" customHeight="1" x14ac:dyDescent="0.35">
      <c r="A747" s="1">
        <v>43495</v>
      </c>
      <c r="B747" s="2">
        <v>0.8337500000000001</v>
      </c>
      <c r="C747" s="3">
        <f t="shared" si="239"/>
        <v>0.8337500000000001</v>
      </c>
      <c r="D747" s="2">
        <v>0.25</v>
      </c>
      <c r="E747" s="3">
        <f t="shared" si="240"/>
        <v>0.25</v>
      </c>
      <c r="F747" s="2">
        <f t="shared" si="241"/>
        <v>0.5837500000000001</v>
      </c>
      <c r="G747">
        <v>373273</v>
      </c>
      <c r="H747">
        <v>809</v>
      </c>
      <c r="I747">
        <v>16</v>
      </c>
      <c r="J747">
        <v>23.86</v>
      </c>
      <c r="K747">
        <v>77043</v>
      </c>
      <c r="L747">
        <v>49.61</v>
      </c>
      <c r="M747">
        <f t="shared" si="242"/>
        <v>0.74364890771544345</v>
      </c>
      <c r="N747">
        <f t="shared" si="243"/>
        <v>1.5706333333333332E-5</v>
      </c>
      <c r="O747" s="8">
        <f t="shared" si="244"/>
        <v>0.69123572999999994</v>
      </c>
      <c r="P747" s="8">
        <f t="shared" si="248"/>
        <v>-7.5642700000000396E-3</v>
      </c>
      <c r="Q747" s="6">
        <f t="shared" si="249"/>
        <v>-1.7187616450806725E-4</v>
      </c>
      <c r="R747" s="9">
        <f t="shared" si="250"/>
        <v>-5.5088831432469959E-6</v>
      </c>
      <c r="S747">
        <f t="shared" si="251"/>
        <v>-5.5088831432469956</v>
      </c>
    </row>
    <row r="748" spans="1:22" x14ac:dyDescent="0.35">
      <c r="A748" s="1">
        <v>43495</v>
      </c>
      <c r="B748" s="2">
        <v>0.83376157407407403</v>
      </c>
      <c r="C748" s="3">
        <f t="shared" si="239"/>
        <v>0.83376157407407403</v>
      </c>
      <c r="D748" s="2">
        <v>0.25</v>
      </c>
      <c r="E748" s="3">
        <f t="shared" si="240"/>
        <v>0.25</v>
      </c>
      <c r="F748" s="2">
        <f t="shared" si="241"/>
        <v>0.58376157407407403</v>
      </c>
      <c r="G748">
        <v>373773</v>
      </c>
      <c r="H748">
        <v>818</v>
      </c>
      <c r="I748">
        <v>15.92</v>
      </c>
      <c r="J748">
        <v>23.86</v>
      </c>
      <c r="K748">
        <v>77042</v>
      </c>
      <c r="L748">
        <v>49.58</v>
      </c>
      <c r="M748">
        <f t="shared" si="242"/>
        <v>0.7344652225321715</v>
      </c>
      <c r="N748">
        <f t="shared" si="243"/>
        <v>1.6006333333333333E-5</v>
      </c>
      <c r="O748" s="8">
        <f t="shared" si="244"/>
        <v>0.70443873000000001</v>
      </c>
      <c r="P748" s="8">
        <f t="shared" si="248"/>
        <v>5.6387300000000362E-3</v>
      </c>
      <c r="Q748" s="6">
        <f t="shared" si="249"/>
        <v>1.2812383549193449E-4</v>
      </c>
      <c r="R748" s="9">
        <f t="shared" si="250"/>
        <v>4.106610134664546E-6</v>
      </c>
      <c r="S748">
        <f t="shared" si="251"/>
        <v>4.1066101346645461</v>
      </c>
      <c r="T748">
        <f>M748^2</f>
        <v>0.53943916310923223</v>
      </c>
      <c r="U748">
        <f>T748-(2.5675*M748)-6.7173</f>
        <v>-8.063600295742118</v>
      </c>
      <c r="V748">
        <f>U748^2</f>
        <v>65.021649729492367</v>
      </c>
    </row>
    <row r="749" spans="1:22" ht="15" hidden="1" customHeight="1" x14ac:dyDescent="0.35">
      <c r="A749" s="1">
        <v>43495</v>
      </c>
      <c r="B749" s="2">
        <v>0.83376157407407403</v>
      </c>
      <c r="C749" s="3">
        <f t="shared" si="239"/>
        <v>0.83376157407407403</v>
      </c>
      <c r="D749" s="2">
        <v>0.25</v>
      </c>
      <c r="E749" s="3">
        <f t="shared" si="240"/>
        <v>0.25</v>
      </c>
      <c r="F749" s="2">
        <f t="shared" si="241"/>
        <v>0.58376157407407403</v>
      </c>
      <c r="G749">
        <v>374274</v>
      </c>
      <c r="H749">
        <v>809</v>
      </c>
      <c r="I749">
        <v>15.73</v>
      </c>
      <c r="J749">
        <v>23.86</v>
      </c>
      <c r="K749">
        <v>77027</v>
      </c>
      <c r="L749">
        <v>49.58</v>
      </c>
      <c r="M749">
        <f t="shared" si="242"/>
        <v>0.7126539702219008</v>
      </c>
      <c r="N749">
        <f t="shared" si="243"/>
        <v>1.5706333333333332E-5</v>
      </c>
      <c r="O749" s="8">
        <f t="shared" si="244"/>
        <v>0.69123572999999994</v>
      </c>
      <c r="P749" s="8">
        <f t="shared" si="248"/>
        <v>-7.5642700000000396E-3</v>
      </c>
      <c r="Q749" s="6">
        <f t="shared" si="249"/>
        <v>-1.7187616450806725E-4</v>
      </c>
      <c r="R749" s="9">
        <f t="shared" si="250"/>
        <v>-5.5100274449891378E-6</v>
      </c>
      <c r="S749">
        <f t="shared" si="251"/>
        <v>-5.510027444989138</v>
      </c>
    </row>
    <row r="750" spans="1:22" ht="15" hidden="1" customHeight="1" x14ac:dyDescent="0.35">
      <c r="A750" s="1">
        <v>43495</v>
      </c>
      <c r="B750" s="2">
        <v>0.83377314814814818</v>
      </c>
      <c r="C750" s="3">
        <f t="shared" si="239"/>
        <v>0.83377314814814818</v>
      </c>
      <c r="D750" s="2">
        <v>0.25</v>
      </c>
      <c r="E750" s="3">
        <f t="shared" si="240"/>
        <v>0.25</v>
      </c>
      <c r="F750" s="2">
        <f t="shared" si="241"/>
        <v>0.58377314814814818</v>
      </c>
      <c r="G750">
        <v>374773</v>
      </c>
      <c r="H750">
        <v>803</v>
      </c>
      <c r="I750">
        <v>15.35</v>
      </c>
      <c r="J750">
        <v>23.86</v>
      </c>
      <c r="K750">
        <v>77028</v>
      </c>
      <c r="L750">
        <v>49.58</v>
      </c>
      <c r="M750">
        <f t="shared" si="242"/>
        <v>0.66903146560135907</v>
      </c>
      <c r="N750">
        <f t="shared" si="243"/>
        <v>1.5506333333333334E-5</v>
      </c>
      <c r="O750" s="8">
        <f t="shared" si="244"/>
        <v>0.68243373000000007</v>
      </c>
      <c r="P750" s="8">
        <f t="shared" si="248"/>
        <v>-1.6366269999999905E-2</v>
      </c>
      <c r="Q750" s="6">
        <f t="shared" si="249"/>
        <v>-3.7187616450806422E-4</v>
      </c>
      <c r="R750" s="9">
        <f t="shared" si="250"/>
        <v>-1.192149753343162E-5</v>
      </c>
      <c r="S750">
        <f t="shared" si="251"/>
        <v>-11.921497533431621</v>
      </c>
    </row>
    <row r="751" spans="1:22" ht="15" hidden="1" customHeight="1" x14ac:dyDescent="0.35">
      <c r="A751" s="1">
        <v>43495</v>
      </c>
      <c r="B751" s="2">
        <v>0.83377314814814818</v>
      </c>
      <c r="C751" s="3">
        <f t="shared" si="239"/>
        <v>0.83377314814814818</v>
      </c>
      <c r="D751" s="2">
        <v>0.25</v>
      </c>
      <c r="E751" s="3">
        <f t="shared" si="240"/>
        <v>0.25</v>
      </c>
      <c r="F751" s="2">
        <f t="shared" si="241"/>
        <v>0.58377314814814818</v>
      </c>
      <c r="G751">
        <v>375273</v>
      </c>
      <c r="H751">
        <v>802</v>
      </c>
      <c r="I751">
        <v>15.16</v>
      </c>
      <c r="J751">
        <v>23.87</v>
      </c>
      <c r="K751">
        <v>77026</v>
      </c>
      <c r="L751">
        <v>49.54</v>
      </c>
      <c r="M751">
        <f t="shared" si="242"/>
        <v>0.64722021329108836</v>
      </c>
      <c r="N751">
        <f t="shared" si="243"/>
        <v>1.5472999999999999E-5</v>
      </c>
      <c r="O751" s="8">
        <f t="shared" si="244"/>
        <v>0.68096672999999996</v>
      </c>
      <c r="P751" s="8">
        <f t="shared" si="248"/>
        <v>-1.7833270000000012E-2</v>
      </c>
      <c r="Q751" s="6">
        <f t="shared" si="249"/>
        <v>-4.0520949784139996E-4</v>
      </c>
      <c r="R751" s="9">
        <f t="shared" si="250"/>
        <v>-1.2990862467947972E-5</v>
      </c>
      <c r="S751">
        <f t="shared" si="251"/>
        <v>-12.990862467947972</v>
      </c>
    </row>
    <row r="752" spans="1:22" ht="15" hidden="1" customHeight="1" x14ac:dyDescent="0.35">
      <c r="A752" s="1">
        <v>43495</v>
      </c>
      <c r="B752" s="2">
        <v>0.83378472222222222</v>
      </c>
      <c r="C752" s="3">
        <f t="shared" si="239"/>
        <v>0.83378472222222222</v>
      </c>
      <c r="D752" s="2">
        <v>0.25</v>
      </c>
      <c r="E752" s="3">
        <f t="shared" si="240"/>
        <v>0.25</v>
      </c>
      <c r="F752" s="2">
        <f t="shared" si="241"/>
        <v>0.58378472222222222</v>
      </c>
      <c r="G752">
        <v>375773</v>
      </c>
      <c r="H752">
        <v>809</v>
      </c>
      <c r="I752">
        <v>15.06</v>
      </c>
      <c r="J752">
        <v>23.87</v>
      </c>
      <c r="K752">
        <v>76979</v>
      </c>
      <c r="L752">
        <v>49.54</v>
      </c>
      <c r="M752">
        <f t="shared" si="242"/>
        <v>0.63574060681199851</v>
      </c>
      <c r="N752">
        <f t="shared" si="243"/>
        <v>1.5706333333333332E-5</v>
      </c>
      <c r="O752" s="8">
        <f t="shared" si="244"/>
        <v>0.69123572999999994</v>
      </c>
      <c r="P752" s="8">
        <f t="shared" si="248"/>
        <v>-7.5642700000000396E-3</v>
      </c>
      <c r="Q752" s="6">
        <f t="shared" si="249"/>
        <v>-1.7187616450806725E-4</v>
      </c>
      <c r="R752" s="9">
        <f t="shared" si="250"/>
        <v>-5.5136488365592634E-6</v>
      </c>
      <c r="S752">
        <f t="shared" si="251"/>
        <v>-5.5136488365592635</v>
      </c>
    </row>
    <row r="753" spans="1:22" ht="15" hidden="1" customHeight="1" x14ac:dyDescent="0.35">
      <c r="A753" s="1">
        <v>43495</v>
      </c>
      <c r="B753" s="2">
        <v>0.83378472222222222</v>
      </c>
      <c r="C753" s="3">
        <f t="shared" si="239"/>
        <v>0.83378472222222222</v>
      </c>
      <c r="D753" s="2">
        <v>0.25</v>
      </c>
      <c r="E753" s="3">
        <f t="shared" si="240"/>
        <v>0.25</v>
      </c>
      <c r="F753" s="2">
        <f t="shared" si="241"/>
        <v>0.58378472222222222</v>
      </c>
      <c r="G753">
        <v>376273</v>
      </c>
      <c r="H753">
        <v>813</v>
      </c>
      <c r="I753">
        <v>15</v>
      </c>
      <c r="J753">
        <v>23.86</v>
      </c>
      <c r="K753">
        <v>76980</v>
      </c>
      <c r="L753">
        <v>49.51</v>
      </c>
      <c r="M753">
        <f t="shared" si="242"/>
        <v>0.62885284292454446</v>
      </c>
      <c r="N753">
        <f t="shared" si="243"/>
        <v>1.5839666666666667E-5</v>
      </c>
      <c r="O753" s="8">
        <f t="shared" si="244"/>
        <v>0.69710373000000003</v>
      </c>
      <c r="P753" s="8">
        <f t="shared" si="248"/>
        <v>-1.6962699999999442E-3</v>
      </c>
      <c r="Q753" s="6">
        <f t="shared" si="249"/>
        <v>-3.8542831174731748E-5</v>
      </c>
      <c r="R753" s="9">
        <f t="shared" si="250"/>
        <v>-1.2363652724323154E-6</v>
      </c>
      <c r="S753">
        <f t="shared" si="251"/>
        <v>-1.2363652724323153</v>
      </c>
    </row>
    <row r="754" spans="1:22" ht="15" hidden="1" customHeight="1" x14ac:dyDescent="0.35">
      <c r="A754" s="1">
        <v>43495</v>
      </c>
      <c r="B754" s="2">
        <v>0.83379629629629637</v>
      </c>
      <c r="C754" s="3">
        <f t="shared" si="239"/>
        <v>0.83379629629629637</v>
      </c>
      <c r="D754" s="2">
        <v>0.25</v>
      </c>
      <c r="E754" s="3">
        <f t="shared" si="240"/>
        <v>0.25</v>
      </c>
      <c r="F754" s="2">
        <f t="shared" si="241"/>
        <v>0.58379629629629637</v>
      </c>
      <c r="G754">
        <v>376773</v>
      </c>
      <c r="H754">
        <v>804</v>
      </c>
      <c r="I754">
        <v>14.91</v>
      </c>
      <c r="J754">
        <v>23.86</v>
      </c>
      <c r="K754">
        <v>76990</v>
      </c>
      <c r="L754">
        <v>49.51</v>
      </c>
      <c r="M754">
        <f t="shared" si="242"/>
        <v>0.61852119709336362</v>
      </c>
      <c r="N754">
        <f t="shared" si="243"/>
        <v>1.5539666666666666E-5</v>
      </c>
      <c r="O754" s="8">
        <f t="shared" si="244"/>
        <v>0.68390072999999996</v>
      </c>
      <c r="P754" s="8">
        <f t="shared" si="248"/>
        <v>-1.489927000000002E-2</v>
      </c>
      <c r="Q754" s="6">
        <f t="shared" si="249"/>
        <v>-3.3854283117473348E-4</v>
      </c>
      <c r="R754" s="9">
        <f t="shared" si="250"/>
        <v>-1.0858263939106948E-5</v>
      </c>
      <c r="S754">
        <f t="shared" si="251"/>
        <v>-10.858263939106948</v>
      </c>
    </row>
    <row r="755" spans="1:22" ht="15" hidden="1" customHeight="1" x14ac:dyDescent="0.35">
      <c r="A755" s="1">
        <v>43495</v>
      </c>
      <c r="B755" s="2">
        <v>0.83379629629629637</v>
      </c>
      <c r="C755" s="3">
        <f t="shared" si="239"/>
        <v>0.83379629629629637</v>
      </c>
      <c r="D755" s="2">
        <v>0.25</v>
      </c>
      <c r="E755" s="3">
        <f t="shared" si="240"/>
        <v>0.25</v>
      </c>
      <c r="F755" s="2">
        <f t="shared" si="241"/>
        <v>0.58379629629629637</v>
      </c>
      <c r="G755">
        <v>377273</v>
      </c>
      <c r="H755">
        <v>806</v>
      </c>
      <c r="I755">
        <v>14.84</v>
      </c>
      <c r="J755">
        <v>23.89</v>
      </c>
      <c r="K755">
        <v>76988</v>
      </c>
      <c r="L755">
        <v>49.51</v>
      </c>
      <c r="M755">
        <f t="shared" si="242"/>
        <v>0.61048547255800067</v>
      </c>
      <c r="N755">
        <f t="shared" si="243"/>
        <v>1.5606333333333333E-5</v>
      </c>
      <c r="O755" s="8">
        <f t="shared" si="244"/>
        <v>0.68683472999999995</v>
      </c>
      <c r="P755" s="8">
        <f t="shared" si="248"/>
        <v>-1.1965270000000028E-2</v>
      </c>
      <c r="Q755" s="6">
        <f t="shared" si="249"/>
        <v>-2.71876164508067E-4</v>
      </c>
      <c r="R755" s="9">
        <f t="shared" si="250"/>
        <v>-8.7211358829704522E-6</v>
      </c>
      <c r="S755">
        <f t="shared" si="251"/>
        <v>-8.7211358829704526</v>
      </c>
    </row>
    <row r="756" spans="1:22" ht="15" hidden="1" customHeight="1" x14ac:dyDescent="0.35">
      <c r="A756" s="1">
        <v>43495</v>
      </c>
      <c r="B756" s="2">
        <v>0.8338078703703703</v>
      </c>
      <c r="C756" s="3">
        <f t="shared" si="239"/>
        <v>0.8338078703703703</v>
      </c>
      <c r="D756" s="2">
        <v>0.25</v>
      </c>
      <c r="E756" s="3">
        <f t="shared" si="240"/>
        <v>0.25</v>
      </c>
      <c r="F756" s="2">
        <f t="shared" si="241"/>
        <v>0.5838078703703703</v>
      </c>
      <c r="G756">
        <v>377774</v>
      </c>
      <c r="H756">
        <v>813</v>
      </c>
      <c r="I756">
        <v>14.63</v>
      </c>
      <c r="J756">
        <v>23.89</v>
      </c>
      <c r="K756">
        <v>76982</v>
      </c>
      <c r="L756">
        <v>49.51</v>
      </c>
      <c r="M756">
        <f t="shared" si="242"/>
        <v>0.58637829895191196</v>
      </c>
      <c r="N756">
        <f t="shared" si="243"/>
        <v>1.5839666666666667E-5</v>
      </c>
      <c r="O756" s="8">
        <f t="shared" si="244"/>
        <v>0.69710373000000003</v>
      </c>
      <c r="P756" s="8">
        <f t="shared" si="248"/>
        <v>-1.6962699999999442E-3</v>
      </c>
      <c r="Q756" s="6">
        <f t="shared" si="249"/>
        <v>-3.8542831174731748E-5</v>
      </c>
      <c r="R756" s="9">
        <f t="shared" si="250"/>
        <v>-1.2364580294717106E-6</v>
      </c>
      <c r="S756">
        <f t="shared" si="251"/>
        <v>-1.2364580294717107</v>
      </c>
    </row>
    <row r="757" spans="1:22" ht="15" hidden="1" customHeight="1" x14ac:dyDescent="0.35">
      <c r="A757" s="1">
        <v>43495</v>
      </c>
      <c r="B757" s="2">
        <v>0.8338078703703703</v>
      </c>
      <c r="C757" s="3">
        <f t="shared" si="239"/>
        <v>0.8338078703703703</v>
      </c>
      <c r="D757" s="2">
        <v>0.25</v>
      </c>
      <c r="E757" s="3">
        <f t="shared" si="240"/>
        <v>0.25</v>
      </c>
      <c r="F757" s="2">
        <f t="shared" si="241"/>
        <v>0.5838078703703703</v>
      </c>
      <c r="G757">
        <v>378273</v>
      </c>
      <c r="H757">
        <v>810</v>
      </c>
      <c r="I757">
        <v>14.55</v>
      </c>
      <c r="J757">
        <v>23.87</v>
      </c>
      <c r="K757">
        <v>76980</v>
      </c>
      <c r="L757">
        <v>49.47</v>
      </c>
      <c r="M757">
        <f t="shared" si="242"/>
        <v>0.57719461376864001</v>
      </c>
      <c r="N757">
        <f t="shared" si="243"/>
        <v>1.5739666666666668E-5</v>
      </c>
      <c r="O757" s="8">
        <f t="shared" si="244"/>
        <v>0.69270273000000004</v>
      </c>
      <c r="P757" s="8">
        <f t="shared" si="248"/>
        <v>-6.0972699999999325E-3</v>
      </c>
      <c r="Q757" s="6">
        <f t="shared" si="249"/>
        <v>-1.3854283117473149E-4</v>
      </c>
      <c r="R757" s="9">
        <f t="shared" si="250"/>
        <v>-4.4442846339675611E-6</v>
      </c>
      <c r="S757">
        <f t="shared" si="251"/>
        <v>-4.4442846339675608</v>
      </c>
    </row>
    <row r="758" spans="1:22" x14ac:dyDescent="0.35">
      <c r="A758" s="1">
        <v>43495</v>
      </c>
      <c r="B758" s="2">
        <v>0.83381944444444445</v>
      </c>
      <c r="C758" s="3">
        <f t="shared" si="239"/>
        <v>0.83381944444444445</v>
      </c>
      <c r="D758" s="2">
        <v>0.25</v>
      </c>
      <c r="E758" s="3">
        <f t="shared" si="240"/>
        <v>0.25</v>
      </c>
      <c r="F758" s="2">
        <f t="shared" si="241"/>
        <v>0.58381944444444445</v>
      </c>
      <c r="G758">
        <v>378773</v>
      </c>
      <c r="H758">
        <v>820</v>
      </c>
      <c r="I758">
        <v>14.44</v>
      </c>
      <c r="J758">
        <v>23.87</v>
      </c>
      <c r="K758">
        <v>76980</v>
      </c>
      <c r="L758">
        <v>49.47</v>
      </c>
      <c r="M758">
        <f t="shared" si="242"/>
        <v>0.56456704664164103</v>
      </c>
      <c r="N758">
        <f t="shared" si="243"/>
        <v>1.6073E-5</v>
      </c>
      <c r="O758" s="8">
        <f t="shared" si="244"/>
        <v>0.70737273000000001</v>
      </c>
      <c r="P758" s="8">
        <f t="shared" si="248"/>
        <v>8.5727300000000284E-3</v>
      </c>
      <c r="Q758" s="6">
        <f t="shared" si="249"/>
        <v>1.9479050215860097E-4</v>
      </c>
      <c r="R758" s="9">
        <f t="shared" si="250"/>
        <v>6.2486411476207016E-6</v>
      </c>
      <c r="S758">
        <f t="shared" si="251"/>
        <v>6.2486411476207016</v>
      </c>
      <c r="T758">
        <f>M758^2</f>
        <v>0.3187359501536649</v>
      </c>
      <c r="U758">
        <f>T758-(2.5675*M758)-6.7173</f>
        <v>-7.8480899420987482</v>
      </c>
      <c r="V758">
        <f>U758^2</f>
        <v>61.592515739271533</v>
      </c>
    </row>
    <row r="759" spans="1:22" ht="15" hidden="1" customHeight="1" x14ac:dyDescent="0.35">
      <c r="A759" s="1">
        <v>43495</v>
      </c>
      <c r="B759" s="2">
        <v>0.83381944444444445</v>
      </c>
      <c r="C759" s="3">
        <f t="shared" si="239"/>
        <v>0.83381944444444445</v>
      </c>
      <c r="D759" s="2">
        <v>0.25</v>
      </c>
      <c r="E759" s="3">
        <f t="shared" si="240"/>
        <v>0.25</v>
      </c>
      <c r="F759" s="2">
        <f t="shared" si="241"/>
        <v>0.58381944444444445</v>
      </c>
      <c r="G759">
        <v>379285</v>
      </c>
      <c r="H759">
        <v>807</v>
      </c>
      <c r="I759">
        <v>14.51</v>
      </c>
      <c r="J759">
        <v>23.87</v>
      </c>
      <c r="K759">
        <v>76963</v>
      </c>
      <c r="L759">
        <v>49.44</v>
      </c>
      <c r="M759">
        <f t="shared" si="242"/>
        <v>0.57260277117700398</v>
      </c>
      <c r="N759">
        <f t="shared" si="243"/>
        <v>1.5639666666666665E-5</v>
      </c>
      <c r="O759" s="8">
        <f t="shared" si="244"/>
        <v>0.68830172999999994</v>
      </c>
      <c r="P759" s="8">
        <f t="shared" si="248"/>
        <v>-1.0498270000000032E-2</v>
      </c>
      <c r="Q759" s="6">
        <f t="shared" si="249"/>
        <v>-2.3854283117473376E-4</v>
      </c>
      <c r="R759" s="9">
        <f t="shared" si="250"/>
        <v>-7.6538526190874636E-6</v>
      </c>
      <c r="S759">
        <f t="shared" si="251"/>
        <v>-7.6538526190874636</v>
      </c>
    </row>
    <row r="760" spans="1:22" ht="15" hidden="1" customHeight="1" x14ac:dyDescent="0.35">
      <c r="A760" s="1">
        <v>43495</v>
      </c>
      <c r="B760" s="2">
        <v>0.8338310185185186</v>
      </c>
      <c r="C760" s="3">
        <f t="shared" si="239"/>
        <v>0.8338310185185186</v>
      </c>
      <c r="D760" s="2">
        <v>0.25</v>
      </c>
      <c r="E760" s="3">
        <f t="shared" si="240"/>
        <v>0.25</v>
      </c>
      <c r="F760" s="2">
        <f t="shared" si="241"/>
        <v>0.5838310185185186</v>
      </c>
      <c r="G760">
        <v>379773</v>
      </c>
      <c r="H760">
        <v>811</v>
      </c>
      <c r="I760">
        <v>14.33</v>
      </c>
      <c r="J760">
        <v>23.87</v>
      </c>
      <c r="K760">
        <v>76968</v>
      </c>
      <c r="L760">
        <v>49.44</v>
      </c>
      <c r="M760">
        <f t="shared" si="242"/>
        <v>0.55193947951464217</v>
      </c>
      <c r="N760">
        <f t="shared" si="243"/>
        <v>1.5773E-5</v>
      </c>
      <c r="O760" s="8">
        <f t="shared" si="244"/>
        <v>0.69416972999999993</v>
      </c>
      <c r="P760" s="8">
        <f t="shared" si="248"/>
        <v>-4.6302700000000474E-3</v>
      </c>
      <c r="Q760" s="6">
        <f t="shared" si="249"/>
        <v>-1.0520949784140077E-4</v>
      </c>
      <c r="R760" s="9">
        <f t="shared" si="250"/>
        <v>-3.3755182472737063E-6</v>
      </c>
      <c r="S760">
        <f t="shared" si="251"/>
        <v>-3.3755182472737064</v>
      </c>
    </row>
    <row r="761" spans="1:22" ht="15" hidden="1" customHeight="1" x14ac:dyDescent="0.35">
      <c r="A761" s="1">
        <v>43495</v>
      </c>
      <c r="B761" s="2">
        <v>0.8338310185185186</v>
      </c>
      <c r="C761" s="3">
        <f t="shared" si="239"/>
        <v>0.8338310185185186</v>
      </c>
      <c r="D761" s="2">
        <v>0.25</v>
      </c>
      <c r="E761" s="3">
        <f t="shared" si="240"/>
        <v>0.25</v>
      </c>
      <c r="F761" s="2">
        <f t="shared" si="241"/>
        <v>0.5838310185185186</v>
      </c>
      <c r="G761">
        <v>380273</v>
      </c>
      <c r="H761">
        <v>813</v>
      </c>
      <c r="I761">
        <v>14.32</v>
      </c>
      <c r="J761">
        <v>23.88</v>
      </c>
      <c r="K761">
        <v>76962</v>
      </c>
      <c r="L761">
        <v>49.44</v>
      </c>
      <c r="M761">
        <f t="shared" si="242"/>
        <v>0.55079151886673328</v>
      </c>
      <c r="N761">
        <f t="shared" si="243"/>
        <v>1.5839666666666667E-5</v>
      </c>
      <c r="O761" s="8">
        <f t="shared" si="244"/>
        <v>0.69710373000000003</v>
      </c>
      <c r="P761" s="8">
        <f t="shared" si="248"/>
        <v>-1.6962699999999442E-3</v>
      </c>
      <c r="Q761" s="6">
        <f t="shared" si="249"/>
        <v>-3.8542831174731748E-5</v>
      </c>
      <c r="R761" s="9">
        <f t="shared" si="250"/>
        <v>-1.2367377091786512E-6</v>
      </c>
      <c r="S761">
        <f t="shared" si="251"/>
        <v>-1.2367377091786511</v>
      </c>
    </row>
    <row r="762" spans="1:22" ht="15" hidden="1" customHeight="1" x14ac:dyDescent="0.35">
      <c r="A762" s="1">
        <v>43495</v>
      </c>
      <c r="B762" s="2">
        <v>0.83384259259259252</v>
      </c>
      <c r="C762" s="3">
        <f t="shared" si="239"/>
        <v>0.83384259259259252</v>
      </c>
      <c r="D762" s="2">
        <v>0.25</v>
      </c>
      <c r="E762" s="3">
        <f t="shared" si="240"/>
        <v>0.25</v>
      </c>
      <c r="F762" s="2">
        <f t="shared" si="241"/>
        <v>0.58384259259259252</v>
      </c>
      <c r="G762">
        <v>380773</v>
      </c>
      <c r="H762">
        <v>804</v>
      </c>
      <c r="I762">
        <v>14.33</v>
      </c>
      <c r="J762">
        <v>23.87</v>
      </c>
      <c r="K762">
        <v>76963</v>
      </c>
      <c r="L762">
        <v>49.4</v>
      </c>
      <c r="M762">
        <f t="shared" si="242"/>
        <v>0.55193947951464217</v>
      </c>
      <c r="N762">
        <f t="shared" si="243"/>
        <v>1.5539666666666666E-5</v>
      </c>
      <c r="O762" s="8">
        <f t="shared" si="244"/>
        <v>0.68390072999999996</v>
      </c>
      <c r="P762" s="8">
        <f t="shared" si="248"/>
        <v>-1.489927000000002E-2</v>
      </c>
      <c r="Q762" s="6">
        <f t="shared" si="249"/>
        <v>-3.3854283117473348E-4</v>
      </c>
      <c r="R762" s="9">
        <f t="shared" si="250"/>
        <v>-1.0862438926793754E-5</v>
      </c>
      <c r="S762">
        <f t="shared" si="251"/>
        <v>-10.862438926793754</v>
      </c>
    </row>
    <row r="763" spans="1:22" ht="15" hidden="1" customHeight="1" x14ac:dyDescent="0.35">
      <c r="A763" s="1">
        <v>43495</v>
      </c>
      <c r="B763" s="2">
        <v>0.83384259259259252</v>
      </c>
      <c r="C763" s="3">
        <f t="shared" si="239"/>
        <v>0.83384259259259252</v>
      </c>
      <c r="D763" s="2">
        <v>0.25</v>
      </c>
      <c r="E763" s="3">
        <f t="shared" si="240"/>
        <v>0.25</v>
      </c>
      <c r="F763" s="2">
        <f t="shared" si="241"/>
        <v>0.58384259259259252</v>
      </c>
      <c r="G763">
        <v>381274</v>
      </c>
      <c r="H763">
        <v>810</v>
      </c>
      <c r="I763">
        <v>14.1</v>
      </c>
      <c r="J763">
        <v>23.87</v>
      </c>
      <c r="K763">
        <v>76970</v>
      </c>
      <c r="L763">
        <v>49.4</v>
      </c>
      <c r="M763">
        <f t="shared" si="242"/>
        <v>0.52553638461273544</v>
      </c>
      <c r="N763">
        <f t="shared" si="243"/>
        <v>1.5739666666666668E-5</v>
      </c>
      <c r="O763" s="8">
        <f t="shared" si="244"/>
        <v>0.69270273000000004</v>
      </c>
      <c r="P763" s="8">
        <f t="shared" si="248"/>
        <v>-6.0972699999999325E-3</v>
      </c>
      <c r="Q763" s="6">
        <f t="shared" si="249"/>
        <v>-1.3854283117473149E-4</v>
      </c>
      <c r="R763" s="9">
        <f t="shared" si="250"/>
        <v>-4.4448620387530582E-6</v>
      </c>
      <c r="S763">
        <f t="shared" si="251"/>
        <v>-4.4448620387530582</v>
      </c>
    </row>
    <row r="764" spans="1:22" ht="15" hidden="1" customHeight="1" x14ac:dyDescent="0.35">
      <c r="A764" s="1">
        <v>43495</v>
      </c>
      <c r="B764" s="2">
        <v>0.83385416666666667</v>
      </c>
      <c r="C764" s="3">
        <f t="shared" si="239"/>
        <v>0.83385416666666667</v>
      </c>
      <c r="D764" s="2">
        <v>0.25</v>
      </c>
      <c r="E764" s="3">
        <f t="shared" si="240"/>
        <v>0.25</v>
      </c>
      <c r="F764" s="2">
        <f t="shared" si="241"/>
        <v>0.58385416666666667</v>
      </c>
      <c r="G764">
        <v>381773</v>
      </c>
      <c r="H764">
        <v>811</v>
      </c>
      <c r="I764">
        <v>14.02</v>
      </c>
      <c r="J764">
        <v>23.89</v>
      </c>
      <c r="K764">
        <v>76928</v>
      </c>
      <c r="L764">
        <v>49.4</v>
      </c>
      <c r="M764">
        <f t="shared" si="242"/>
        <v>0.51635269942946349</v>
      </c>
      <c r="N764">
        <f t="shared" si="243"/>
        <v>1.5773E-5</v>
      </c>
      <c r="O764" s="8">
        <f t="shared" si="244"/>
        <v>0.69416972999999993</v>
      </c>
      <c r="P764" s="8">
        <f t="shared" si="248"/>
        <v>-4.6302700000000474E-3</v>
      </c>
      <c r="Q764" s="6">
        <f t="shared" si="249"/>
        <v>-1.0520949784140077E-4</v>
      </c>
      <c r="R764" s="9">
        <f t="shared" si="250"/>
        <v>-3.3775008149368719E-6</v>
      </c>
      <c r="S764">
        <f t="shared" si="251"/>
        <v>-3.3775008149368717</v>
      </c>
    </row>
    <row r="765" spans="1:22" ht="15" hidden="1" customHeight="1" x14ac:dyDescent="0.35">
      <c r="A765" s="1">
        <v>43495</v>
      </c>
      <c r="B765" s="2">
        <v>0.83385416666666667</v>
      </c>
      <c r="C765" s="3">
        <f t="shared" si="239"/>
        <v>0.83385416666666667</v>
      </c>
      <c r="D765" s="2">
        <v>0.25</v>
      </c>
      <c r="E765" s="3">
        <f t="shared" si="240"/>
        <v>0.25</v>
      </c>
      <c r="F765" s="2">
        <f t="shared" si="241"/>
        <v>0.58385416666666667</v>
      </c>
      <c r="G765">
        <v>382273</v>
      </c>
      <c r="H765">
        <v>804</v>
      </c>
      <c r="I765">
        <v>14.03</v>
      </c>
      <c r="J765">
        <v>23.88</v>
      </c>
      <c r="K765">
        <v>76930</v>
      </c>
      <c r="L765">
        <v>49.4</v>
      </c>
      <c r="M765">
        <f t="shared" si="242"/>
        <v>0.51750066007737239</v>
      </c>
      <c r="N765">
        <f t="shared" si="243"/>
        <v>1.5539666666666666E-5</v>
      </c>
      <c r="O765" s="8">
        <f t="shared" si="244"/>
        <v>0.68390072999999996</v>
      </c>
      <c r="P765" s="8">
        <f t="shared" si="248"/>
        <v>-1.489927000000002E-2</v>
      </c>
      <c r="Q765" s="6">
        <f t="shared" si="249"/>
        <v>-3.3854283117473348E-4</v>
      </c>
      <c r="R765" s="9">
        <f t="shared" si="250"/>
        <v>-1.0867464364666731E-5</v>
      </c>
      <c r="S765">
        <f t="shared" si="251"/>
        <v>-10.867464364666731</v>
      </c>
    </row>
    <row r="766" spans="1:22" ht="15" hidden="1" customHeight="1" x14ac:dyDescent="0.35">
      <c r="A766" s="1">
        <v>43495</v>
      </c>
      <c r="B766" s="2">
        <v>0.83386574074074071</v>
      </c>
      <c r="C766" s="3">
        <f t="shared" si="239"/>
        <v>0.83386574074074071</v>
      </c>
      <c r="D766" s="2">
        <v>0.25</v>
      </c>
      <c r="E766" s="3">
        <f t="shared" si="240"/>
        <v>0.25</v>
      </c>
      <c r="F766" s="2">
        <f t="shared" si="241"/>
        <v>0.58386574074074071</v>
      </c>
      <c r="G766">
        <v>382773</v>
      </c>
      <c r="H766">
        <v>800</v>
      </c>
      <c r="I766">
        <v>14.03</v>
      </c>
      <c r="J766">
        <v>23.86</v>
      </c>
      <c r="K766">
        <v>76946</v>
      </c>
      <c r="L766">
        <v>49.4</v>
      </c>
      <c r="M766">
        <f t="shared" si="242"/>
        <v>0.51750066007737239</v>
      </c>
      <c r="N766">
        <f t="shared" si="243"/>
        <v>1.5406333333333332E-5</v>
      </c>
      <c r="O766" s="8">
        <f t="shared" si="244"/>
        <v>0.67803272999999997</v>
      </c>
      <c r="P766" s="8">
        <f t="shared" si="248"/>
        <v>-2.0767270000000004E-2</v>
      </c>
      <c r="Q766" s="6">
        <f t="shared" si="249"/>
        <v>-4.7187616450806649E-4</v>
      </c>
      <c r="R766" s="9">
        <f t="shared" si="250"/>
        <v>-1.5143389208083282E-5</v>
      </c>
      <c r="S766">
        <f t="shared" si="251"/>
        <v>-15.143389208083283</v>
      </c>
    </row>
    <row r="767" spans="1:22" ht="15" hidden="1" customHeight="1" x14ac:dyDescent="0.35">
      <c r="A767" s="1">
        <v>43495</v>
      </c>
      <c r="B767" s="2">
        <v>0.83386574074074071</v>
      </c>
      <c r="C767" s="3">
        <f t="shared" si="239"/>
        <v>0.83386574074074071</v>
      </c>
      <c r="D767" s="2">
        <v>0.25</v>
      </c>
      <c r="E767" s="3">
        <f t="shared" si="240"/>
        <v>0.25</v>
      </c>
      <c r="F767" s="2">
        <f t="shared" si="241"/>
        <v>0.58386574074074071</v>
      </c>
      <c r="G767">
        <v>383273</v>
      </c>
      <c r="H767">
        <v>797</v>
      </c>
      <c r="I767">
        <v>14.01</v>
      </c>
      <c r="J767">
        <v>23.87</v>
      </c>
      <c r="K767">
        <v>76928</v>
      </c>
      <c r="L767">
        <v>49.4</v>
      </c>
      <c r="M767">
        <f t="shared" si="242"/>
        <v>0.51520473878155448</v>
      </c>
      <c r="N767">
        <f t="shared" si="243"/>
        <v>1.5306333333333333E-5</v>
      </c>
      <c r="O767" s="8">
        <f t="shared" si="244"/>
        <v>0.67363172999999998</v>
      </c>
      <c r="P767" s="8">
        <f t="shared" si="248"/>
        <v>-2.5168269999999993E-2</v>
      </c>
      <c r="Q767" s="6">
        <f t="shared" si="249"/>
        <v>-5.7187616450806616E-4</v>
      </c>
      <c r="R767" s="9">
        <f t="shared" si="250"/>
        <v>-1.8357488635990703E-5</v>
      </c>
      <c r="S767">
        <f t="shared" si="251"/>
        <v>-18.357488635990702</v>
      </c>
    </row>
    <row r="768" spans="1:22" ht="15" hidden="1" customHeight="1" x14ac:dyDescent="0.35">
      <c r="A768" s="1">
        <v>43495</v>
      </c>
      <c r="B768" s="2">
        <v>0.83387731481481486</v>
      </c>
      <c r="C768" s="3">
        <f t="shared" si="239"/>
        <v>0.83387731481481486</v>
      </c>
      <c r="D768" s="2">
        <v>0.25</v>
      </c>
      <c r="E768" s="3">
        <f t="shared" si="240"/>
        <v>0.25</v>
      </c>
      <c r="F768" s="2">
        <f t="shared" si="241"/>
        <v>0.58387731481481486</v>
      </c>
      <c r="G768">
        <v>383773</v>
      </c>
      <c r="H768">
        <v>806</v>
      </c>
      <c r="I768">
        <v>14.02</v>
      </c>
      <c r="J768">
        <v>23.89</v>
      </c>
      <c r="K768">
        <v>76940</v>
      </c>
      <c r="L768">
        <v>49.4</v>
      </c>
      <c r="M768">
        <f t="shared" si="242"/>
        <v>0.51635269942946349</v>
      </c>
      <c r="N768">
        <f t="shared" si="243"/>
        <v>1.5606333333333333E-5</v>
      </c>
      <c r="O768" s="8">
        <f t="shared" si="244"/>
        <v>0.68683472999999995</v>
      </c>
      <c r="P768" s="8">
        <f t="shared" si="248"/>
        <v>-1.1965270000000028E-2</v>
      </c>
      <c r="Q768" s="6">
        <f t="shared" si="249"/>
        <v>-2.71876164508067E-4</v>
      </c>
      <c r="R768" s="9">
        <f t="shared" si="250"/>
        <v>-8.7265766747872251E-6</v>
      </c>
      <c r="S768">
        <f t="shared" si="251"/>
        <v>-8.7265766747872249</v>
      </c>
    </row>
    <row r="769" spans="1:22" ht="15" hidden="1" customHeight="1" x14ac:dyDescent="0.35">
      <c r="A769" s="1">
        <v>43495</v>
      </c>
      <c r="B769" s="2">
        <v>0.83387731481481486</v>
      </c>
      <c r="C769" s="3">
        <f t="shared" si="239"/>
        <v>0.83387731481481486</v>
      </c>
      <c r="D769" s="2">
        <v>0.25</v>
      </c>
      <c r="E769" s="3">
        <f t="shared" si="240"/>
        <v>0.25</v>
      </c>
      <c r="F769" s="2">
        <f t="shared" si="241"/>
        <v>0.58387731481481486</v>
      </c>
      <c r="G769">
        <v>384273</v>
      </c>
      <c r="H769">
        <v>812</v>
      </c>
      <c r="I769">
        <v>14.13</v>
      </c>
      <c r="J769">
        <v>23.88</v>
      </c>
      <c r="K769">
        <v>76946</v>
      </c>
      <c r="L769">
        <v>49.37</v>
      </c>
      <c r="M769">
        <f t="shared" si="242"/>
        <v>0.52898026655646246</v>
      </c>
      <c r="N769">
        <f t="shared" si="243"/>
        <v>1.5806333333333335E-5</v>
      </c>
      <c r="O769" s="8">
        <f t="shared" si="244"/>
        <v>0.69563673000000004</v>
      </c>
      <c r="P769" s="8">
        <f t="shared" si="248"/>
        <v>-3.1632699999999403E-3</v>
      </c>
      <c r="Q769" s="6">
        <f t="shared" si="249"/>
        <v>-7.1876164508064995E-5</v>
      </c>
      <c r="R769" s="9">
        <f t="shared" si="250"/>
        <v>-2.3067959552648239E-6</v>
      </c>
      <c r="S769">
        <f t="shared" si="251"/>
        <v>-2.3067959552648238</v>
      </c>
    </row>
    <row r="770" spans="1:22" ht="15" hidden="1" customHeight="1" x14ac:dyDescent="0.35">
      <c r="A770" s="1">
        <v>43495</v>
      </c>
      <c r="B770" s="2">
        <v>0.83388888888888879</v>
      </c>
      <c r="C770" s="3">
        <f t="shared" ref="C770:C833" si="252">B770</f>
        <v>0.83388888888888879</v>
      </c>
      <c r="D770" s="2">
        <v>0.25</v>
      </c>
      <c r="E770" s="3">
        <f t="shared" ref="E770:E833" si="253">D770</f>
        <v>0.25</v>
      </c>
      <c r="F770" s="2">
        <f t="shared" ref="F770:F833" si="254">C770-E770</f>
        <v>0.58388888888888879</v>
      </c>
      <c r="G770">
        <v>384774</v>
      </c>
      <c r="H770">
        <v>805</v>
      </c>
      <c r="I770">
        <v>14.23</v>
      </c>
      <c r="J770">
        <v>23.86</v>
      </c>
      <c r="K770">
        <v>76927</v>
      </c>
      <c r="L770">
        <v>49.37</v>
      </c>
      <c r="M770">
        <f t="shared" ref="M770:M833" si="255">(I770-9.522)/8.7111</f>
        <v>0.54045987303555232</v>
      </c>
      <c r="N770">
        <f t="shared" ref="N770:N833" si="256">(H770-337.81)/30000000</f>
        <v>1.5573000000000002E-5</v>
      </c>
      <c r="O770" s="8">
        <f t="shared" ref="O770:O833" si="257">N770*44010</f>
        <v>0.68536773000000006</v>
      </c>
      <c r="P770" s="8">
        <f t="shared" si="248"/>
        <v>-1.3432269999999913E-2</v>
      </c>
      <c r="Q770" s="6">
        <f t="shared" si="249"/>
        <v>-3.0520949784139774E-4</v>
      </c>
      <c r="R770" s="9">
        <f t="shared" si="250"/>
        <v>-9.7971631460801106E-6</v>
      </c>
      <c r="S770">
        <f t="shared" si="251"/>
        <v>-9.797163146080111</v>
      </c>
    </row>
    <row r="771" spans="1:22" ht="15" hidden="1" customHeight="1" x14ac:dyDescent="0.35">
      <c r="A771" s="1">
        <v>43495</v>
      </c>
      <c r="B771" s="2">
        <v>0.83388888888888879</v>
      </c>
      <c r="C771" s="3">
        <f t="shared" si="252"/>
        <v>0.83388888888888879</v>
      </c>
      <c r="D771" s="2">
        <v>0.25</v>
      </c>
      <c r="E771" s="3">
        <f t="shared" si="253"/>
        <v>0.25</v>
      </c>
      <c r="F771" s="2">
        <f t="shared" si="254"/>
        <v>0.58388888888888879</v>
      </c>
      <c r="G771">
        <v>385273</v>
      </c>
      <c r="H771">
        <v>809</v>
      </c>
      <c r="I771">
        <v>14.23</v>
      </c>
      <c r="J771">
        <v>23.89</v>
      </c>
      <c r="K771">
        <v>76926</v>
      </c>
      <c r="L771">
        <v>49.34</v>
      </c>
      <c r="M771">
        <f t="shared" si="255"/>
        <v>0.54045987303555232</v>
      </c>
      <c r="N771">
        <f t="shared" si="256"/>
        <v>1.5706333333333332E-5</v>
      </c>
      <c r="O771" s="8">
        <f t="shared" si="257"/>
        <v>0.69123572999999994</v>
      </c>
      <c r="P771" s="8">
        <f t="shared" si="248"/>
        <v>-7.5642700000000396E-3</v>
      </c>
      <c r="Q771" s="6">
        <f t="shared" si="249"/>
        <v>-1.7187616450806725E-4</v>
      </c>
      <c r="R771" s="9">
        <f t="shared" si="250"/>
        <v>-5.5178191165292611E-6</v>
      </c>
      <c r="S771">
        <f t="shared" si="251"/>
        <v>-5.5178191165292612</v>
      </c>
    </row>
    <row r="772" spans="1:22" ht="15" hidden="1" customHeight="1" x14ac:dyDescent="0.35">
      <c r="A772" s="1">
        <v>43495</v>
      </c>
      <c r="B772" s="2">
        <v>0.83390046296296294</v>
      </c>
      <c r="C772" s="3">
        <f t="shared" si="252"/>
        <v>0.83390046296296294</v>
      </c>
      <c r="D772" s="2">
        <v>0.25</v>
      </c>
      <c r="E772" s="3">
        <f t="shared" si="253"/>
        <v>0.25</v>
      </c>
      <c r="F772" s="2">
        <f t="shared" si="254"/>
        <v>0.58390046296296294</v>
      </c>
      <c r="G772">
        <v>385773</v>
      </c>
      <c r="H772">
        <v>812</v>
      </c>
      <c r="I772">
        <v>14.43</v>
      </c>
      <c r="J772">
        <v>23.89</v>
      </c>
      <c r="K772">
        <v>76967</v>
      </c>
      <c r="L772">
        <v>49.34</v>
      </c>
      <c r="M772">
        <f t="shared" si="255"/>
        <v>0.56341908599373203</v>
      </c>
      <c r="N772">
        <f t="shared" si="256"/>
        <v>1.5806333333333335E-5</v>
      </c>
      <c r="O772" s="8">
        <f t="shared" si="257"/>
        <v>0.69563673000000004</v>
      </c>
      <c r="P772" s="8">
        <f t="shared" si="248"/>
        <v>-3.1632699999999403E-3</v>
      </c>
      <c r="Q772" s="6">
        <f t="shared" si="249"/>
        <v>-7.1876164508064995E-5</v>
      </c>
      <c r="R772" s="9">
        <f t="shared" si="250"/>
        <v>-2.3062442002172922E-6</v>
      </c>
      <c r="S772">
        <f t="shared" si="251"/>
        <v>-2.306244200217292</v>
      </c>
    </row>
    <row r="773" spans="1:22" x14ac:dyDescent="0.35">
      <c r="A773" s="1">
        <v>43495</v>
      </c>
      <c r="B773" s="2">
        <v>0.83390046296296294</v>
      </c>
      <c r="C773" s="3">
        <f t="shared" si="252"/>
        <v>0.83390046296296294</v>
      </c>
      <c r="D773" s="2">
        <v>0.25</v>
      </c>
      <c r="E773" s="3">
        <f t="shared" si="253"/>
        <v>0.25</v>
      </c>
      <c r="F773" s="2">
        <f t="shared" si="254"/>
        <v>0.58390046296296294</v>
      </c>
      <c r="G773">
        <v>386273</v>
      </c>
      <c r="H773">
        <v>823</v>
      </c>
      <c r="I773">
        <v>14.6</v>
      </c>
      <c r="J773">
        <v>23.89</v>
      </c>
      <c r="K773">
        <v>76985</v>
      </c>
      <c r="L773">
        <v>49.34</v>
      </c>
      <c r="M773">
        <f t="shared" si="255"/>
        <v>0.58293441700818494</v>
      </c>
      <c r="N773">
        <f t="shared" si="256"/>
        <v>1.6172999999999999E-5</v>
      </c>
      <c r="O773" s="8">
        <f t="shared" si="257"/>
        <v>0.71177372999999999</v>
      </c>
      <c r="P773" s="8">
        <f t="shared" si="248"/>
        <v>1.2973730000000017E-2</v>
      </c>
      <c r="Q773" s="6">
        <f t="shared" si="249"/>
        <v>2.9479050215860069E-4</v>
      </c>
      <c r="R773" s="9">
        <f t="shared" si="250"/>
        <v>9.4565414211669775E-6</v>
      </c>
      <c r="S773">
        <f t="shared" si="251"/>
        <v>9.4565414211669783</v>
      </c>
      <c r="T773">
        <f>M773^2</f>
        <v>0.33981253453267246</v>
      </c>
      <c r="U773">
        <f>T773-(2.5675*M773)-6.7173</f>
        <v>-7.8741715811358421</v>
      </c>
      <c r="V773">
        <f>U773^2</f>
        <v>62.002578089167329</v>
      </c>
    </row>
    <row r="774" spans="1:22" ht="15" hidden="1" customHeight="1" x14ac:dyDescent="0.35">
      <c r="A774" s="1">
        <v>43495</v>
      </c>
      <c r="B774" s="2">
        <v>0.83391203703703709</v>
      </c>
      <c r="C774" s="3">
        <f t="shared" si="252"/>
        <v>0.83391203703703709</v>
      </c>
      <c r="D774" s="2">
        <v>0.25</v>
      </c>
      <c r="E774" s="3">
        <f t="shared" si="253"/>
        <v>0.25</v>
      </c>
      <c r="F774" s="2">
        <f t="shared" si="254"/>
        <v>0.58391203703703709</v>
      </c>
      <c r="G774">
        <v>386774</v>
      </c>
      <c r="H774">
        <v>800</v>
      </c>
      <c r="I774">
        <v>14.87</v>
      </c>
      <c r="J774">
        <v>23.89</v>
      </c>
      <c r="K774">
        <v>76950</v>
      </c>
      <c r="L774">
        <v>49.34</v>
      </c>
      <c r="M774">
        <f t="shared" si="255"/>
        <v>0.61392935450172759</v>
      </c>
      <c r="N774">
        <f t="shared" si="256"/>
        <v>1.5406333333333332E-5</v>
      </c>
      <c r="O774" s="8">
        <f t="shared" si="257"/>
        <v>0.67803272999999997</v>
      </c>
      <c r="P774" s="8">
        <f t="shared" si="248"/>
        <v>-2.0767270000000004E-2</v>
      </c>
      <c r="Q774" s="6">
        <f t="shared" si="249"/>
        <v>-4.7187616450806649E-4</v>
      </c>
      <c r="R774" s="9">
        <f t="shared" si="250"/>
        <v>-1.5144131531619595E-5</v>
      </c>
      <c r="S774">
        <f t="shared" si="251"/>
        <v>-15.144131531619594</v>
      </c>
    </row>
    <row r="775" spans="1:22" ht="15" hidden="1" customHeight="1" x14ac:dyDescent="0.35">
      <c r="A775" s="1">
        <v>43495</v>
      </c>
      <c r="B775" s="2">
        <v>0.83391203703703709</v>
      </c>
      <c r="C775" s="3">
        <f t="shared" si="252"/>
        <v>0.83391203703703709</v>
      </c>
      <c r="D775" s="2">
        <v>0.25</v>
      </c>
      <c r="E775" s="3">
        <f t="shared" si="253"/>
        <v>0.25</v>
      </c>
      <c r="F775" s="2">
        <f t="shared" si="254"/>
        <v>0.58391203703703709</v>
      </c>
      <c r="G775">
        <v>387273</v>
      </c>
      <c r="H775">
        <v>808</v>
      </c>
      <c r="I775">
        <v>14.95</v>
      </c>
      <c r="J775">
        <v>23.89</v>
      </c>
      <c r="K775">
        <v>76952</v>
      </c>
      <c r="L775">
        <v>49.34</v>
      </c>
      <c r="M775">
        <f t="shared" si="255"/>
        <v>0.62311303968499954</v>
      </c>
      <c r="N775">
        <f t="shared" si="256"/>
        <v>1.5673000000000001E-5</v>
      </c>
      <c r="O775" s="8">
        <f t="shared" si="257"/>
        <v>0.68976873000000005</v>
      </c>
      <c r="P775" s="8">
        <f t="shared" si="248"/>
        <v>-9.0312699999999246E-3</v>
      </c>
      <c r="Q775" s="6">
        <f t="shared" si="249"/>
        <v>-2.0520949784139797E-4</v>
      </c>
      <c r="R775" s="9">
        <f t="shared" si="250"/>
        <v>-6.5857084766017366E-6</v>
      </c>
      <c r="S775">
        <f t="shared" si="251"/>
        <v>-6.5857084766017362</v>
      </c>
    </row>
    <row r="776" spans="1:22" ht="15" hidden="1" customHeight="1" x14ac:dyDescent="0.35">
      <c r="A776" s="1">
        <v>43495</v>
      </c>
      <c r="B776" s="2">
        <v>0.83392361111111113</v>
      </c>
      <c r="C776" s="3">
        <f t="shared" si="252"/>
        <v>0.83392361111111113</v>
      </c>
      <c r="D776" s="2">
        <v>0.25</v>
      </c>
      <c r="E776" s="3">
        <f t="shared" si="253"/>
        <v>0.25</v>
      </c>
      <c r="F776" s="2">
        <f t="shared" si="254"/>
        <v>0.58392361111111113</v>
      </c>
      <c r="G776">
        <v>387773</v>
      </c>
      <c r="H776">
        <v>809</v>
      </c>
      <c r="I776">
        <v>14.9</v>
      </c>
      <c r="J776">
        <v>23.89</v>
      </c>
      <c r="K776">
        <v>76957</v>
      </c>
      <c r="L776">
        <v>49.34</v>
      </c>
      <c r="M776">
        <f t="shared" si="255"/>
        <v>0.61737323644545461</v>
      </c>
      <c r="N776">
        <f t="shared" si="256"/>
        <v>1.5706333333333332E-5</v>
      </c>
      <c r="O776" s="8">
        <f t="shared" si="257"/>
        <v>0.69123572999999994</v>
      </c>
      <c r="P776" s="8">
        <f t="shared" ref="P776:P839" si="258">O776-0.6988</f>
        <v>-7.5642700000000396E-3</v>
      </c>
      <c r="Q776" s="6">
        <f t="shared" ref="Q776:Q839" si="259">P776/(44010*0.001)</f>
        <v>-1.7187616450806725E-4</v>
      </c>
      <c r="R776" s="9">
        <f t="shared" ref="R776:R839" si="260">(Q776*8.314*(J776+273.15))/K776</f>
        <v>-5.5155964156363932E-6</v>
      </c>
      <c r="S776">
        <f t="shared" ref="S776:S839" si="261">R776*1000000</f>
        <v>-5.5155964156363932</v>
      </c>
    </row>
    <row r="777" spans="1:22" ht="15" hidden="1" customHeight="1" x14ac:dyDescent="0.35">
      <c r="A777" s="1">
        <v>43495</v>
      </c>
      <c r="B777" s="2">
        <v>0.83392361111111113</v>
      </c>
      <c r="C777" s="3">
        <f t="shared" si="252"/>
        <v>0.83392361111111113</v>
      </c>
      <c r="D777" s="2">
        <v>0.25</v>
      </c>
      <c r="E777" s="3">
        <f t="shared" si="253"/>
        <v>0.25</v>
      </c>
      <c r="F777" s="2">
        <f t="shared" si="254"/>
        <v>0.58392361111111113</v>
      </c>
      <c r="G777">
        <v>388273</v>
      </c>
      <c r="H777">
        <v>807</v>
      </c>
      <c r="I777">
        <v>14.76</v>
      </c>
      <c r="J777">
        <v>23.89</v>
      </c>
      <c r="K777">
        <v>76965</v>
      </c>
      <c r="L777">
        <v>49.31</v>
      </c>
      <c r="M777">
        <f t="shared" si="255"/>
        <v>0.60130178737472872</v>
      </c>
      <c r="N777">
        <f t="shared" si="256"/>
        <v>1.5639666666666665E-5</v>
      </c>
      <c r="O777" s="8">
        <f t="shared" si="257"/>
        <v>0.68830172999999994</v>
      </c>
      <c r="P777" s="8">
        <f t="shared" si="258"/>
        <v>-1.0498270000000032E-2</v>
      </c>
      <c r="Q777" s="6">
        <f t="shared" si="259"/>
        <v>-2.3854283117473376E-4</v>
      </c>
      <c r="R777" s="9">
        <f t="shared" si="260"/>
        <v>-7.6541690901682078E-6</v>
      </c>
      <c r="S777">
        <f t="shared" si="261"/>
        <v>-7.6541690901682076</v>
      </c>
    </row>
    <row r="778" spans="1:22" ht="15" hidden="1" customHeight="1" x14ac:dyDescent="0.35">
      <c r="A778" s="1">
        <v>43495</v>
      </c>
      <c r="B778" s="2">
        <v>0.83393518518518517</v>
      </c>
      <c r="C778" s="3">
        <f t="shared" si="252"/>
        <v>0.83393518518518517</v>
      </c>
      <c r="D778" s="2">
        <v>0.25</v>
      </c>
      <c r="E778" s="3">
        <f t="shared" si="253"/>
        <v>0.25</v>
      </c>
      <c r="F778" s="2">
        <f t="shared" si="254"/>
        <v>0.58393518518518517</v>
      </c>
      <c r="G778">
        <v>388776</v>
      </c>
      <c r="H778">
        <v>811</v>
      </c>
      <c r="I778">
        <v>14.64</v>
      </c>
      <c r="J778">
        <v>23.89</v>
      </c>
      <c r="K778">
        <v>76971</v>
      </c>
      <c r="L778">
        <v>49.31</v>
      </c>
      <c r="M778">
        <f t="shared" si="255"/>
        <v>0.58752625959982097</v>
      </c>
      <c r="N778">
        <f t="shared" si="256"/>
        <v>1.5773E-5</v>
      </c>
      <c r="O778" s="8">
        <f t="shared" si="257"/>
        <v>0.69416972999999993</v>
      </c>
      <c r="P778" s="8">
        <f t="shared" si="258"/>
        <v>-4.6302700000000474E-3</v>
      </c>
      <c r="Q778" s="6">
        <f t="shared" si="259"/>
        <v>-1.0520949784140077E-4</v>
      </c>
      <c r="R778" s="9">
        <f t="shared" si="260"/>
        <v>-3.3756139674872835E-6</v>
      </c>
      <c r="S778">
        <f t="shared" si="261"/>
        <v>-3.3756139674872836</v>
      </c>
    </row>
    <row r="779" spans="1:22" ht="15" hidden="1" customHeight="1" x14ac:dyDescent="0.35">
      <c r="A779" s="1">
        <v>43495</v>
      </c>
      <c r="B779" s="2">
        <v>0.83393518518518517</v>
      </c>
      <c r="C779" s="3">
        <f t="shared" si="252"/>
        <v>0.83393518518518517</v>
      </c>
      <c r="D779" s="2">
        <v>0.25</v>
      </c>
      <c r="E779" s="3">
        <f t="shared" si="253"/>
        <v>0.25</v>
      </c>
      <c r="F779" s="2">
        <f t="shared" si="254"/>
        <v>0.58393518518518517</v>
      </c>
      <c r="G779">
        <v>389273</v>
      </c>
      <c r="H779">
        <v>810</v>
      </c>
      <c r="I779">
        <v>14.28</v>
      </c>
      <c r="J779">
        <v>23.89</v>
      </c>
      <c r="K779">
        <v>76963</v>
      </c>
      <c r="L779">
        <v>49.31</v>
      </c>
      <c r="M779">
        <f t="shared" si="255"/>
        <v>0.54619967627509713</v>
      </c>
      <c r="N779">
        <f t="shared" si="256"/>
        <v>1.5739666666666668E-5</v>
      </c>
      <c r="O779" s="8">
        <f t="shared" si="257"/>
        <v>0.69270273000000004</v>
      </c>
      <c r="P779" s="8">
        <f t="shared" si="258"/>
        <v>-6.0972699999999325E-3</v>
      </c>
      <c r="Q779" s="6">
        <f t="shared" si="259"/>
        <v>-1.3854283117473149E-4</v>
      </c>
      <c r="R779" s="9">
        <f t="shared" si="260"/>
        <v>-4.4455656357573197E-6</v>
      </c>
      <c r="S779">
        <f t="shared" si="261"/>
        <v>-4.4455656357573199</v>
      </c>
    </row>
    <row r="780" spans="1:22" ht="15" hidden="1" customHeight="1" x14ac:dyDescent="0.35">
      <c r="A780" s="1">
        <v>43495</v>
      </c>
      <c r="B780" s="2">
        <v>0.83394675925925921</v>
      </c>
      <c r="C780" s="3">
        <f t="shared" si="252"/>
        <v>0.83394675925925921</v>
      </c>
      <c r="D780" s="2">
        <v>0.25</v>
      </c>
      <c r="E780" s="3">
        <f t="shared" si="253"/>
        <v>0.25</v>
      </c>
      <c r="F780" s="2">
        <f t="shared" si="254"/>
        <v>0.58394675925925921</v>
      </c>
      <c r="G780">
        <v>389773</v>
      </c>
      <c r="H780">
        <v>801</v>
      </c>
      <c r="I780">
        <v>14.05</v>
      </c>
      <c r="J780">
        <v>23.88</v>
      </c>
      <c r="K780">
        <v>76973</v>
      </c>
      <c r="L780">
        <v>49.31</v>
      </c>
      <c r="M780">
        <f t="shared" si="255"/>
        <v>0.51979658137319062</v>
      </c>
      <c r="N780">
        <f t="shared" si="256"/>
        <v>1.5439666666666667E-5</v>
      </c>
      <c r="O780" s="8">
        <f t="shared" si="257"/>
        <v>0.67949972999999997</v>
      </c>
      <c r="P780" s="8">
        <f t="shared" si="258"/>
        <v>-1.9300270000000008E-2</v>
      </c>
      <c r="Q780" s="6">
        <f t="shared" si="259"/>
        <v>-4.385428311747332E-4</v>
      </c>
      <c r="R780" s="9">
        <f t="shared" si="260"/>
        <v>-1.4069670866067465E-5</v>
      </c>
      <c r="S780">
        <f t="shared" si="261"/>
        <v>-14.069670866067465</v>
      </c>
    </row>
    <row r="781" spans="1:22" ht="15" hidden="1" customHeight="1" x14ac:dyDescent="0.35">
      <c r="A781" s="1">
        <v>43495</v>
      </c>
      <c r="B781" s="2">
        <v>0.83394675925925921</v>
      </c>
      <c r="C781" s="3">
        <f t="shared" si="252"/>
        <v>0.83394675925925921</v>
      </c>
      <c r="D781" s="2">
        <v>0.25</v>
      </c>
      <c r="E781" s="3">
        <f t="shared" si="253"/>
        <v>0.25</v>
      </c>
      <c r="F781" s="2">
        <f t="shared" si="254"/>
        <v>0.58394675925925921</v>
      </c>
      <c r="G781">
        <v>390274</v>
      </c>
      <c r="H781">
        <v>802</v>
      </c>
      <c r="I781">
        <v>14</v>
      </c>
      <c r="J781">
        <v>23.89</v>
      </c>
      <c r="K781">
        <v>76953</v>
      </c>
      <c r="L781">
        <v>49.27</v>
      </c>
      <c r="M781">
        <f t="shared" si="255"/>
        <v>0.51405677813364559</v>
      </c>
      <c r="N781">
        <f t="shared" si="256"/>
        <v>1.5472999999999999E-5</v>
      </c>
      <c r="O781" s="8">
        <f t="shared" si="257"/>
        <v>0.68096672999999996</v>
      </c>
      <c r="P781" s="8">
        <f t="shared" si="258"/>
        <v>-1.7833270000000012E-2</v>
      </c>
      <c r="Q781" s="6">
        <f t="shared" si="259"/>
        <v>-4.0520949784139996E-4</v>
      </c>
      <c r="R781" s="9">
        <f t="shared" si="260"/>
        <v>-1.3004061579034757E-5</v>
      </c>
      <c r="S781">
        <f t="shared" si="261"/>
        <v>-13.004061579034756</v>
      </c>
    </row>
    <row r="782" spans="1:22" ht="15" hidden="1" customHeight="1" x14ac:dyDescent="0.35">
      <c r="A782" s="1">
        <v>43495</v>
      </c>
      <c r="B782" s="2">
        <v>0.83395833333333336</v>
      </c>
      <c r="C782" s="3">
        <f t="shared" si="252"/>
        <v>0.83395833333333336</v>
      </c>
      <c r="D782" s="2">
        <v>0.25</v>
      </c>
      <c r="E782" s="3">
        <f t="shared" si="253"/>
        <v>0.25</v>
      </c>
      <c r="F782" s="2">
        <f t="shared" si="254"/>
        <v>0.58395833333333336</v>
      </c>
      <c r="G782">
        <v>390773</v>
      </c>
      <c r="H782">
        <v>806</v>
      </c>
      <c r="I782">
        <v>14</v>
      </c>
      <c r="J782">
        <v>23.89</v>
      </c>
      <c r="K782">
        <v>76962</v>
      </c>
      <c r="L782">
        <v>49.27</v>
      </c>
      <c r="M782">
        <f t="shared" si="255"/>
        <v>0.51405677813364559</v>
      </c>
      <c r="N782">
        <f t="shared" si="256"/>
        <v>1.5606333333333333E-5</v>
      </c>
      <c r="O782" s="8">
        <f t="shared" si="257"/>
        <v>0.68683472999999995</v>
      </c>
      <c r="P782" s="8">
        <f t="shared" si="258"/>
        <v>-1.1965270000000028E-2</v>
      </c>
      <c r="Q782" s="6">
        <f t="shared" si="259"/>
        <v>-2.71876164508067E-4</v>
      </c>
      <c r="R782" s="9">
        <f t="shared" si="260"/>
        <v>-8.7240821360948156E-6</v>
      </c>
      <c r="S782">
        <f t="shared" si="261"/>
        <v>-8.7240821360948164</v>
      </c>
    </row>
    <row r="783" spans="1:22" ht="15" hidden="1" customHeight="1" x14ac:dyDescent="0.35">
      <c r="A783" s="1">
        <v>43495</v>
      </c>
      <c r="B783" s="2">
        <v>0.83395833333333336</v>
      </c>
      <c r="C783" s="3">
        <f t="shared" si="252"/>
        <v>0.83395833333333336</v>
      </c>
      <c r="D783" s="2">
        <v>0.25</v>
      </c>
      <c r="E783" s="3">
        <f t="shared" si="253"/>
        <v>0.25</v>
      </c>
      <c r="F783" s="2">
        <f t="shared" si="254"/>
        <v>0.58395833333333336</v>
      </c>
      <c r="G783">
        <v>391273</v>
      </c>
      <c r="H783">
        <v>809</v>
      </c>
      <c r="I783">
        <v>13.93</v>
      </c>
      <c r="J783">
        <v>23.89</v>
      </c>
      <c r="K783">
        <v>76961</v>
      </c>
      <c r="L783">
        <v>49.27</v>
      </c>
      <c r="M783">
        <f t="shared" si="255"/>
        <v>0.50602105359828253</v>
      </c>
      <c r="N783">
        <f t="shared" si="256"/>
        <v>1.5706333333333332E-5</v>
      </c>
      <c r="O783" s="8">
        <f t="shared" si="257"/>
        <v>0.69123572999999994</v>
      </c>
      <c r="P783" s="8">
        <f t="shared" si="258"/>
        <v>-7.5642700000000396E-3</v>
      </c>
      <c r="Q783" s="6">
        <f t="shared" si="259"/>
        <v>-1.7187616450806725E-4</v>
      </c>
      <c r="R783" s="9">
        <f t="shared" si="260"/>
        <v>-5.5153097459509347E-6</v>
      </c>
      <c r="S783">
        <f t="shared" si="261"/>
        <v>-5.515309745950935</v>
      </c>
    </row>
    <row r="784" spans="1:22" ht="15" hidden="1" customHeight="1" x14ac:dyDescent="0.35">
      <c r="A784" s="1">
        <v>43495</v>
      </c>
      <c r="B784" s="2">
        <v>0.83396990740740751</v>
      </c>
      <c r="C784" s="3">
        <f t="shared" si="252"/>
        <v>0.83396990740740751</v>
      </c>
      <c r="D784" s="2">
        <v>0.25</v>
      </c>
      <c r="E784" s="3">
        <f t="shared" si="253"/>
        <v>0.25</v>
      </c>
      <c r="F784" s="2">
        <f t="shared" si="254"/>
        <v>0.58396990740740751</v>
      </c>
      <c r="G784">
        <v>391773</v>
      </c>
      <c r="H784">
        <v>801</v>
      </c>
      <c r="I784">
        <v>13.92</v>
      </c>
      <c r="J784">
        <v>23.88</v>
      </c>
      <c r="K784">
        <v>76964</v>
      </c>
      <c r="L784">
        <v>49.27</v>
      </c>
      <c r="M784">
        <f t="shared" si="255"/>
        <v>0.50487309295037364</v>
      </c>
      <c r="N784">
        <f t="shared" si="256"/>
        <v>1.5439666666666667E-5</v>
      </c>
      <c r="O784" s="8">
        <f t="shared" si="257"/>
        <v>0.67949972999999997</v>
      </c>
      <c r="P784" s="8">
        <f t="shared" si="258"/>
        <v>-1.9300270000000008E-2</v>
      </c>
      <c r="Q784" s="6">
        <f t="shared" si="259"/>
        <v>-4.385428311747332E-4</v>
      </c>
      <c r="R784" s="9">
        <f t="shared" si="260"/>
        <v>-1.4071316142271852E-5</v>
      </c>
      <c r="S784">
        <f t="shared" si="261"/>
        <v>-14.071316142271852</v>
      </c>
    </row>
    <row r="785" spans="1:22" x14ac:dyDescent="0.35">
      <c r="A785" s="1">
        <v>43495</v>
      </c>
      <c r="B785" s="2">
        <v>0.83396990740740751</v>
      </c>
      <c r="C785" s="3">
        <f t="shared" si="252"/>
        <v>0.83396990740740751</v>
      </c>
      <c r="D785" s="2">
        <v>0.25</v>
      </c>
      <c r="E785" s="3">
        <f t="shared" si="253"/>
        <v>0.25</v>
      </c>
      <c r="F785" s="2">
        <f t="shared" si="254"/>
        <v>0.58396990740740751</v>
      </c>
      <c r="G785">
        <v>392273</v>
      </c>
      <c r="H785">
        <v>817</v>
      </c>
      <c r="I785">
        <v>13.87</v>
      </c>
      <c r="J785">
        <v>23.89</v>
      </c>
      <c r="K785">
        <v>76967</v>
      </c>
      <c r="L785">
        <v>49.27</v>
      </c>
      <c r="M785">
        <f t="shared" si="255"/>
        <v>0.4991332897108286</v>
      </c>
      <c r="N785">
        <f t="shared" si="256"/>
        <v>1.5973000000000001E-5</v>
      </c>
      <c r="O785" s="8">
        <f t="shared" si="257"/>
        <v>0.70297173000000002</v>
      </c>
      <c r="P785" s="8">
        <f t="shared" si="258"/>
        <v>4.1717300000000401E-3</v>
      </c>
      <c r="Q785" s="6">
        <f t="shared" si="259"/>
        <v>9.4790502158601233E-5</v>
      </c>
      <c r="R785" s="9">
        <f t="shared" si="260"/>
        <v>3.0414817949061442E-6</v>
      </c>
      <c r="S785">
        <f t="shared" si="261"/>
        <v>3.0414817949061441</v>
      </c>
      <c r="T785">
        <f>M785^2</f>
        <v>0.24913404089755395</v>
      </c>
      <c r="U785">
        <f>T785-(2.5675*M785)-6.7173</f>
        <v>-7.7496906804349983</v>
      </c>
      <c r="V785">
        <f>U785^2</f>
        <v>60.05770564242107</v>
      </c>
    </row>
    <row r="786" spans="1:22" ht="15" hidden="1" customHeight="1" x14ac:dyDescent="0.35">
      <c r="A786" s="1">
        <v>43495</v>
      </c>
      <c r="B786" s="2">
        <v>0.83398148148148143</v>
      </c>
      <c r="C786" s="3">
        <f t="shared" si="252"/>
        <v>0.83398148148148143</v>
      </c>
      <c r="D786" s="2">
        <v>0.25</v>
      </c>
      <c r="E786" s="3">
        <f t="shared" si="253"/>
        <v>0.25</v>
      </c>
      <c r="F786" s="2">
        <f t="shared" si="254"/>
        <v>0.58398148148148143</v>
      </c>
      <c r="G786">
        <v>392773</v>
      </c>
      <c r="H786">
        <v>804</v>
      </c>
      <c r="I786">
        <v>13.88</v>
      </c>
      <c r="J786">
        <v>23.89</v>
      </c>
      <c r="K786">
        <v>76947</v>
      </c>
      <c r="L786">
        <v>49.27</v>
      </c>
      <c r="M786">
        <f t="shared" si="255"/>
        <v>0.50028125035873772</v>
      </c>
      <c r="N786">
        <f t="shared" si="256"/>
        <v>1.5539666666666666E-5</v>
      </c>
      <c r="O786" s="8">
        <f t="shared" si="257"/>
        <v>0.68390072999999996</v>
      </c>
      <c r="P786" s="8">
        <f t="shared" si="258"/>
        <v>-1.489927000000002E-2</v>
      </c>
      <c r="Q786" s="6">
        <f t="shared" si="259"/>
        <v>-3.3854283117473348E-4</v>
      </c>
      <c r="R786" s="9">
        <f t="shared" si="260"/>
        <v>-1.0865429191843678E-5</v>
      </c>
      <c r="S786">
        <f t="shared" si="261"/>
        <v>-10.865429191843678</v>
      </c>
    </row>
    <row r="787" spans="1:22" x14ac:dyDescent="0.35">
      <c r="A787" s="1">
        <v>43495</v>
      </c>
      <c r="B787" s="2">
        <v>0.83398148148148143</v>
      </c>
      <c r="C787" s="3">
        <f t="shared" si="252"/>
        <v>0.83398148148148143</v>
      </c>
      <c r="D787" s="2">
        <v>0.25</v>
      </c>
      <c r="E787" s="3">
        <f t="shared" si="253"/>
        <v>0.25</v>
      </c>
      <c r="F787" s="2">
        <f t="shared" si="254"/>
        <v>0.58398148148148143</v>
      </c>
      <c r="G787">
        <v>393273</v>
      </c>
      <c r="H787">
        <v>816</v>
      </c>
      <c r="I787">
        <v>13.97</v>
      </c>
      <c r="J787">
        <v>23.89</v>
      </c>
      <c r="K787">
        <v>76959</v>
      </c>
      <c r="L787">
        <v>49.24</v>
      </c>
      <c r="M787">
        <f t="shared" si="255"/>
        <v>0.51061289618991867</v>
      </c>
      <c r="N787">
        <f t="shared" si="256"/>
        <v>1.5939666666666666E-5</v>
      </c>
      <c r="O787" s="8">
        <f t="shared" si="257"/>
        <v>0.70150472999999991</v>
      </c>
      <c r="P787" s="8">
        <f t="shared" si="258"/>
        <v>2.704729999999933E-3</v>
      </c>
      <c r="Q787" s="6">
        <f t="shared" si="259"/>
        <v>6.1457168825265472E-5</v>
      </c>
      <c r="R787" s="9">
        <f t="shared" si="260"/>
        <v>1.9721415815590363E-6</v>
      </c>
      <c r="S787">
        <f t="shared" si="261"/>
        <v>1.9721415815590364</v>
      </c>
      <c r="T787">
        <f t="shared" ref="T787:T788" si="262">M787^2</f>
        <v>0.26072552975545665</v>
      </c>
      <c r="U787">
        <f t="shared" ref="U787:U788" si="263">T787-(2.5675*M787)-6.7173</f>
        <v>-7.7675730812121593</v>
      </c>
      <c r="V787">
        <f t="shared" ref="V787:V788" si="264">U787^2</f>
        <v>60.335191571971755</v>
      </c>
    </row>
    <row r="788" spans="1:22" x14ac:dyDescent="0.35">
      <c r="A788" s="1">
        <v>43495</v>
      </c>
      <c r="B788" s="2">
        <v>0.83399305555555558</v>
      </c>
      <c r="C788" s="3">
        <f t="shared" si="252"/>
        <v>0.83399305555555558</v>
      </c>
      <c r="D788" s="2">
        <v>0.25</v>
      </c>
      <c r="E788" s="3">
        <f t="shared" si="253"/>
        <v>0.25</v>
      </c>
      <c r="F788" s="2">
        <f t="shared" si="254"/>
        <v>0.58399305555555558</v>
      </c>
      <c r="G788">
        <v>393774</v>
      </c>
      <c r="H788">
        <v>819</v>
      </c>
      <c r="I788">
        <v>13.82</v>
      </c>
      <c r="J788">
        <v>23.89</v>
      </c>
      <c r="K788">
        <v>76949</v>
      </c>
      <c r="L788">
        <v>49.24</v>
      </c>
      <c r="M788">
        <f t="shared" si="255"/>
        <v>0.49339348647128378</v>
      </c>
      <c r="N788">
        <f t="shared" si="256"/>
        <v>1.6039666666666668E-5</v>
      </c>
      <c r="O788" s="8">
        <f t="shared" si="257"/>
        <v>0.70590573000000012</v>
      </c>
      <c r="P788" s="8">
        <f t="shared" si="258"/>
        <v>7.1057300000001433E-3</v>
      </c>
      <c r="Q788" s="6">
        <f t="shared" si="259"/>
        <v>1.6145716882527025E-4</v>
      </c>
      <c r="R788" s="9">
        <f t="shared" si="260"/>
        <v>5.1817840384568176E-6</v>
      </c>
      <c r="S788">
        <f t="shared" si="261"/>
        <v>5.1817840384568177</v>
      </c>
      <c r="T788">
        <f t="shared" si="262"/>
        <v>0.2434371324922889</v>
      </c>
      <c r="U788">
        <f t="shared" si="263"/>
        <v>-7.7406506440227325</v>
      </c>
      <c r="V788">
        <f t="shared" si="264"/>
        <v>59.917672392809543</v>
      </c>
    </row>
    <row r="789" spans="1:22" ht="15" hidden="1" customHeight="1" x14ac:dyDescent="0.35">
      <c r="A789" s="1">
        <v>43495</v>
      </c>
      <c r="B789" s="2">
        <v>0.83399305555555558</v>
      </c>
      <c r="C789" s="3">
        <f t="shared" si="252"/>
        <v>0.83399305555555558</v>
      </c>
      <c r="D789" s="2">
        <v>0.25</v>
      </c>
      <c r="E789" s="3">
        <f t="shared" si="253"/>
        <v>0.25</v>
      </c>
      <c r="F789" s="2">
        <f t="shared" si="254"/>
        <v>0.58399305555555558</v>
      </c>
      <c r="G789">
        <v>394273</v>
      </c>
      <c r="H789">
        <v>811</v>
      </c>
      <c r="I789">
        <v>13.92</v>
      </c>
      <c r="J789">
        <v>23.89</v>
      </c>
      <c r="K789">
        <v>76961</v>
      </c>
      <c r="L789">
        <v>49.24</v>
      </c>
      <c r="M789">
        <f t="shared" si="255"/>
        <v>0.50487309295037364</v>
      </c>
      <c r="N789">
        <f t="shared" si="256"/>
        <v>1.5773E-5</v>
      </c>
      <c r="O789" s="8">
        <f t="shared" si="257"/>
        <v>0.69416972999999993</v>
      </c>
      <c r="P789" s="8">
        <f t="shared" si="258"/>
        <v>-4.6302700000000474E-3</v>
      </c>
      <c r="Q789" s="6">
        <f t="shared" si="259"/>
        <v>-1.0520949784140077E-4</v>
      </c>
      <c r="R789" s="9">
        <f t="shared" si="260"/>
        <v>-3.376052581066562E-6</v>
      </c>
      <c r="S789">
        <f t="shared" si="261"/>
        <v>-3.376052581066562</v>
      </c>
    </row>
    <row r="790" spans="1:22" x14ac:dyDescent="0.35">
      <c r="A790" s="1">
        <v>43495</v>
      </c>
      <c r="B790" s="2">
        <v>0.83400462962962962</v>
      </c>
      <c r="C790" s="3">
        <f t="shared" si="252"/>
        <v>0.83400462962962962</v>
      </c>
      <c r="D790" s="2">
        <v>0.25</v>
      </c>
      <c r="E790" s="3">
        <f t="shared" si="253"/>
        <v>0.25</v>
      </c>
      <c r="F790" s="2">
        <f t="shared" si="254"/>
        <v>0.58400462962962962</v>
      </c>
      <c r="G790">
        <v>394773</v>
      </c>
      <c r="H790">
        <v>816</v>
      </c>
      <c r="I790">
        <v>13.86</v>
      </c>
      <c r="J790">
        <v>23.89</v>
      </c>
      <c r="K790">
        <v>76962</v>
      </c>
      <c r="L790">
        <v>49.24</v>
      </c>
      <c r="M790">
        <f t="shared" si="255"/>
        <v>0.49798532906291965</v>
      </c>
      <c r="N790">
        <f t="shared" si="256"/>
        <v>1.5939666666666666E-5</v>
      </c>
      <c r="O790" s="8">
        <f t="shared" si="257"/>
        <v>0.70150472999999991</v>
      </c>
      <c r="P790" s="8">
        <f t="shared" si="258"/>
        <v>2.704729999999933E-3</v>
      </c>
      <c r="Q790" s="6">
        <f t="shared" si="259"/>
        <v>6.1457168825265472E-5</v>
      </c>
      <c r="R790" s="9">
        <f t="shared" si="260"/>
        <v>1.9720647069359149E-6</v>
      </c>
      <c r="S790">
        <f t="shared" si="261"/>
        <v>1.972064706935915</v>
      </c>
      <c r="T790">
        <f>M790^2</f>
        <v>0.24798938796190437</v>
      </c>
      <c r="U790">
        <f>T790-(2.5675*M790)-6.7173</f>
        <v>-7.7478879444071413</v>
      </c>
      <c r="V790">
        <f>U790^2</f>
        <v>60.029767599089517</v>
      </c>
    </row>
    <row r="791" spans="1:22" ht="15" hidden="1" customHeight="1" x14ac:dyDescent="0.35">
      <c r="A791" s="1">
        <v>43495</v>
      </c>
      <c r="B791" s="2">
        <v>0.83400462962962962</v>
      </c>
      <c r="C791" s="3">
        <f t="shared" si="252"/>
        <v>0.83400462962962962</v>
      </c>
      <c r="D791" s="2">
        <v>0.25</v>
      </c>
      <c r="E791" s="3">
        <f t="shared" si="253"/>
        <v>0.25</v>
      </c>
      <c r="F791" s="2">
        <f t="shared" si="254"/>
        <v>0.58400462962962962</v>
      </c>
      <c r="G791">
        <v>395274</v>
      </c>
      <c r="H791">
        <v>801</v>
      </c>
      <c r="I791">
        <v>13.88</v>
      </c>
      <c r="J791">
        <v>23.89</v>
      </c>
      <c r="K791">
        <v>76967</v>
      </c>
      <c r="L791">
        <v>49.24</v>
      </c>
      <c r="M791">
        <f t="shared" si="255"/>
        <v>0.50028125035873772</v>
      </c>
      <c r="N791">
        <f t="shared" si="256"/>
        <v>1.5439666666666667E-5</v>
      </c>
      <c r="O791" s="8">
        <f t="shared" si="257"/>
        <v>0.67949972999999997</v>
      </c>
      <c r="P791" s="8">
        <f t="shared" si="258"/>
        <v>-1.9300270000000008E-2</v>
      </c>
      <c r="Q791" s="6">
        <f t="shared" si="259"/>
        <v>-4.385428311747332E-4</v>
      </c>
      <c r="R791" s="9">
        <f t="shared" si="260"/>
        <v>-1.4071241389488935E-5</v>
      </c>
      <c r="S791">
        <f t="shared" si="261"/>
        <v>-14.071241389488934</v>
      </c>
    </row>
    <row r="792" spans="1:22" x14ac:dyDescent="0.35">
      <c r="A792" s="1">
        <v>43495</v>
      </c>
      <c r="B792" s="2">
        <v>0.83401620370370377</v>
      </c>
      <c r="C792" s="3">
        <f t="shared" si="252"/>
        <v>0.83401620370370377</v>
      </c>
      <c r="D792" s="2">
        <v>0.25</v>
      </c>
      <c r="E792" s="3">
        <f t="shared" si="253"/>
        <v>0.25</v>
      </c>
      <c r="F792" s="2">
        <f t="shared" si="254"/>
        <v>0.58401620370370377</v>
      </c>
      <c r="G792">
        <v>395773</v>
      </c>
      <c r="H792">
        <v>815</v>
      </c>
      <c r="I792">
        <v>13.87</v>
      </c>
      <c r="J792">
        <v>23.89</v>
      </c>
      <c r="K792">
        <v>76973</v>
      </c>
      <c r="L792">
        <v>49.2</v>
      </c>
      <c r="M792">
        <f t="shared" si="255"/>
        <v>0.4991332897108286</v>
      </c>
      <c r="N792">
        <f t="shared" si="256"/>
        <v>1.5906333333333334E-5</v>
      </c>
      <c r="O792" s="8">
        <f t="shared" si="257"/>
        <v>0.70003773000000002</v>
      </c>
      <c r="P792" s="8">
        <f t="shared" si="258"/>
        <v>1.237730000000048E-3</v>
      </c>
      <c r="Q792" s="6">
        <f t="shared" si="259"/>
        <v>2.8123835491934742E-5</v>
      </c>
      <c r="R792" s="9">
        <f t="shared" si="260"/>
        <v>9.0232105597904447E-7</v>
      </c>
      <c r="S792">
        <f t="shared" si="261"/>
        <v>0.90232105597904444</v>
      </c>
      <c r="T792">
        <f>M792^2</f>
        <v>0.24913404089755395</v>
      </c>
      <c r="U792">
        <f>T792-(2.5675*M792)-6.7173</f>
        <v>-7.7496906804349983</v>
      </c>
      <c r="V792">
        <f>U792^2</f>
        <v>60.05770564242107</v>
      </c>
    </row>
    <row r="793" spans="1:22" ht="15" hidden="1" customHeight="1" x14ac:dyDescent="0.35">
      <c r="A793" s="1">
        <v>43495</v>
      </c>
      <c r="B793" s="2">
        <v>0.83401620370370377</v>
      </c>
      <c r="C793" s="3">
        <f t="shared" si="252"/>
        <v>0.83401620370370377</v>
      </c>
      <c r="D793" s="2">
        <v>0.25</v>
      </c>
      <c r="E793" s="3">
        <f t="shared" si="253"/>
        <v>0.25</v>
      </c>
      <c r="F793" s="2">
        <f t="shared" si="254"/>
        <v>0.58401620370370377</v>
      </c>
      <c r="G793">
        <v>396273</v>
      </c>
      <c r="H793">
        <v>799</v>
      </c>
      <c r="I793">
        <v>13.9</v>
      </c>
      <c r="J793">
        <v>23.89</v>
      </c>
      <c r="K793">
        <v>76961</v>
      </c>
      <c r="L793">
        <v>49.2</v>
      </c>
      <c r="M793">
        <f t="shared" si="255"/>
        <v>0.50257717165455573</v>
      </c>
      <c r="N793">
        <f t="shared" si="256"/>
        <v>1.5373E-5</v>
      </c>
      <c r="O793" s="8">
        <f t="shared" si="257"/>
        <v>0.67656572999999998</v>
      </c>
      <c r="P793" s="8">
        <f t="shared" si="258"/>
        <v>-2.223427E-2</v>
      </c>
      <c r="Q793" s="6">
        <f t="shared" si="259"/>
        <v>-5.0520949784139968E-4</v>
      </c>
      <c r="R793" s="9">
        <f t="shared" si="260"/>
        <v>-1.6211595570372798E-5</v>
      </c>
      <c r="S793">
        <f t="shared" si="261"/>
        <v>-16.211595570372797</v>
      </c>
    </row>
    <row r="794" spans="1:22" ht="15" hidden="1" customHeight="1" x14ac:dyDescent="0.35">
      <c r="A794" s="1">
        <v>43495</v>
      </c>
      <c r="B794" s="2">
        <v>0.8340277777777777</v>
      </c>
      <c r="C794" s="3">
        <f t="shared" si="252"/>
        <v>0.8340277777777777</v>
      </c>
      <c r="D794" s="2">
        <v>0.25</v>
      </c>
      <c r="E794" s="3">
        <f t="shared" si="253"/>
        <v>0.25</v>
      </c>
      <c r="F794" s="2">
        <f t="shared" si="254"/>
        <v>0.5840277777777777</v>
      </c>
      <c r="G794">
        <v>396773</v>
      </c>
      <c r="H794">
        <v>805</v>
      </c>
      <c r="I794">
        <v>13.93</v>
      </c>
      <c r="J794">
        <v>23.89</v>
      </c>
      <c r="K794">
        <v>77004</v>
      </c>
      <c r="L794">
        <v>49.2</v>
      </c>
      <c r="M794">
        <f t="shared" si="255"/>
        <v>0.50602105359828253</v>
      </c>
      <c r="N794">
        <f t="shared" si="256"/>
        <v>1.5573000000000002E-5</v>
      </c>
      <c r="O794" s="8">
        <f t="shared" si="257"/>
        <v>0.68536773000000006</v>
      </c>
      <c r="P794" s="8">
        <f t="shared" si="258"/>
        <v>-1.3432269999999913E-2</v>
      </c>
      <c r="Q794" s="6">
        <f t="shared" si="259"/>
        <v>-3.0520949784139774E-4</v>
      </c>
      <c r="R794" s="9">
        <f t="shared" si="260"/>
        <v>-9.7883550814432525E-6</v>
      </c>
      <c r="S794">
        <f t="shared" si="261"/>
        <v>-9.7883550814432532</v>
      </c>
    </row>
    <row r="795" spans="1:22" x14ac:dyDescent="0.35">
      <c r="A795" s="1">
        <v>43495</v>
      </c>
      <c r="B795" s="2">
        <v>0.8340277777777777</v>
      </c>
      <c r="C795" s="3">
        <f t="shared" si="252"/>
        <v>0.8340277777777777</v>
      </c>
      <c r="D795" s="2">
        <v>0.25</v>
      </c>
      <c r="E795" s="3">
        <f t="shared" si="253"/>
        <v>0.25</v>
      </c>
      <c r="F795" s="2">
        <f t="shared" si="254"/>
        <v>0.5840277777777777</v>
      </c>
      <c r="G795">
        <v>397274</v>
      </c>
      <c r="H795">
        <v>815</v>
      </c>
      <c r="I795">
        <v>13.95</v>
      </c>
      <c r="J795">
        <v>23.89</v>
      </c>
      <c r="K795">
        <v>76974</v>
      </c>
      <c r="L795">
        <v>49.2</v>
      </c>
      <c r="M795">
        <f t="shared" si="255"/>
        <v>0.50831697489410055</v>
      </c>
      <c r="N795">
        <f t="shared" si="256"/>
        <v>1.5906333333333334E-5</v>
      </c>
      <c r="O795" s="8">
        <f t="shared" si="257"/>
        <v>0.70003773000000002</v>
      </c>
      <c r="P795" s="8">
        <f t="shared" si="258"/>
        <v>1.237730000000048E-3</v>
      </c>
      <c r="Q795" s="6">
        <f t="shared" si="259"/>
        <v>2.8123835491934742E-5</v>
      </c>
      <c r="R795" s="9">
        <f t="shared" si="260"/>
        <v>9.0230933356555448E-7</v>
      </c>
      <c r="S795">
        <f t="shared" si="261"/>
        <v>0.90230933356555443</v>
      </c>
      <c r="T795">
        <f>M795^2</f>
        <v>0.25838614696548967</v>
      </c>
      <c r="U795">
        <f>T795-(2.5675*M795)-6.7173</f>
        <v>-7.7640176860751131</v>
      </c>
      <c r="V795">
        <f>U795^2</f>
        <v>60.279970629687156</v>
      </c>
    </row>
    <row r="796" spans="1:22" ht="15" hidden="1" customHeight="1" x14ac:dyDescent="0.35">
      <c r="A796" s="1">
        <v>43495</v>
      </c>
      <c r="B796" s="2">
        <v>0.83403935185185185</v>
      </c>
      <c r="C796" s="3">
        <f t="shared" si="252"/>
        <v>0.83403935185185185</v>
      </c>
      <c r="D796" s="2">
        <v>0.25</v>
      </c>
      <c r="E796" s="3">
        <f t="shared" si="253"/>
        <v>0.25</v>
      </c>
      <c r="F796" s="2">
        <f t="shared" si="254"/>
        <v>0.58403935185185185</v>
      </c>
      <c r="G796">
        <v>397773</v>
      </c>
      <c r="H796">
        <v>810</v>
      </c>
      <c r="I796">
        <v>13.99</v>
      </c>
      <c r="J796">
        <v>23.91</v>
      </c>
      <c r="K796">
        <v>77014</v>
      </c>
      <c r="L796">
        <v>49.17</v>
      </c>
      <c r="M796">
        <f t="shared" si="255"/>
        <v>0.51290881748573658</v>
      </c>
      <c r="N796">
        <f t="shared" si="256"/>
        <v>1.5739666666666668E-5</v>
      </c>
      <c r="O796" s="8">
        <f t="shared" si="257"/>
        <v>0.69270273000000004</v>
      </c>
      <c r="P796" s="8">
        <f t="shared" si="258"/>
        <v>-6.0972699999999325E-3</v>
      </c>
      <c r="Q796" s="6">
        <f t="shared" si="259"/>
        <v>-1.3854283117473149E-4</v>
      </c>
      <c r="R796" s="9">
        <f t="shared" si="260"/>
        <v>-4.4429208316248775E-6</v>
      </c>
      <c r="S796">
        <f t="shared" si="261"/>
        <v>-4.4429208316248774</v>
      </c>
    </row>
    <row r="797" spans="1:22" ht="15" hidden="1" customHeight="1" x14ac:dyDescent="0.35">
      <c r="A797" s="1">
        <v>43495</v>
      </c>
      <c r="B797" s="2">
        <v>0.83403935185185185</v>
      </c>
      <c r="C797" s="3">
        <f t="shared" si="252"/>
        <v>0.83403935185185185</v>
      </c>
      <c r="D797" s="2">
        <v>0.25</v>
      </c>
      <c r="E797" s="3">
        <f t="shared" si="253"/>
        <v>0.25</v>
      </c>
      <c r="F797" s="2">
        <f t="shared" si="254"/>
        <v>0.58403935185185185</v>
      </c>
      <c r="G797">
        <v>398276</v>
      </c>
      <c r="H797">
        <v>814</v>
      </c>
      <c r="I797">
        <v>13.99</v>
      </c>
      <c r="J797">
        <v>23.89</v>
      </c>
      <c r="K797">
        <v>76973</v>
      </c>
      <c r="L797">
        <v>49.17</v>
      </c>
      <c r="M797">
        <f t="shared" si="255"/>
        <v>0.51290881748573658</v>
      </c>
      <c r="N797">
        <f t="shared" si="256"/>
        <v>1.5872999999999999E-5</v>
      </c>
      <c r="O797" s="8">
        <f t="shared" si="257"/>
        <v>0.69857072999999992</v>
      </c>
      <c r="P797" s="8">
        <f t="shared" si="258"/>
        <v>-2.2927000000005915E-4</v>
      </c>
      <c r="Q797" s="6">
        <f t="shared" si="259"/>
        <v>-5.209497841401026E-6</v>
      </c>
      <c r="R797" s="9">
        <f t="shared" si="260"/>
        <v>-1.6714077262760122E-7</v>
      </c>
      <c r="S797">
        <f t="shared" si="261"/>
        <v>-0.16714077262760121</v>
      </c>
    </row>
    <row r="798" spans="1:22" x14ac:dyDescent="0.35">
      <c r="A798" s="1">
        <v>43495</v>
      </c>
      <c r="B798" s="2">
        <v>0.834050925925926</v>
      </c>
      <c r="C798" s="3">
        <f t="shared" si="252"/>
        <v>0.834050925925926</v>
      </c>
      <c r="D798" s="2">
        <v>0.25</v>
      </c>
      <c r="E798" s="3">
        <f t="shared" si="253"/>
        <v>0.25</v>
      </c>
      <c r="F798" s="2">
        <f t="shared" si="254"/>
        <v>0.584050925925926</v>
      </c>
      <c r="G798">
        <v>398773</v>
      </c>
      <c r="H798">
        <v>818</v>
      </c>
      <c r="I798">
        <v>13.95</v>
      </c>
      <c r="J798">
        <v>23.89</v>
      </c>
      <c r="K798">
        <v>77001</v>
      </c>
      <c r="L798">
        <v>49.17</v>
      </c>
      <c r="M798">
        <f t="shared" si="255"/>
        <v>0.50831697489410055</v>
      </c>
      <c r="N798">
        <f t="shared" si="256"/>
        <v>1.6006333333333333E-5</v>
      </c>
      <c r="O798" s="8">
        <f t="shared" si="257"/>
        <v>0.70443873000000001</v>
      </c>
      <c r="P798" s="8">
        <f t="shared" si="258"/>
        <v>5.6387300000000362E-3</v>
      </c>
      <c r="Q798" s="6">
        <f t="shared" si="259"/>
        <v>1.2812383549193449E-4</v>
      </c>
      <c r="R798" s="9">
        <f t="shared" si="260"/>
        <v>4.109211758832669E-6</v>
      </c>
      <c r="S798">
        <f t="shared" si="261"/>
        <v>4.1092117588326689</v>
      </c>
      <c r="T798">
        <f>M798^2</f>
        <v>0.25838614696548967</v>
      </c>
      <c r="U798">
        <f>T798-(2.5675*M798)-6.7173</f>
        <v>-7.7640176860751131</v>
      </c>
      <c r="V798">
        <f>U798^2</f>
        <v>60.279970629687156</v>
      </c>
    </row>
    <row r="799" spans="1:22" ht="15" hidden="1" customHeight="1" x14ac:dyDescent="0.35">
      <c r="A799" s="1">
        <v>43495</v>
      </c>
      <c r="B799" s="2">
        <v>0.834050925925926</v>
      </c>
      <c r="C799" s="3">
        <f t="shared" si="252"/>
        <v>0.834050925925926</v>
      </c>
      <c r="D799" s="2">
        <v>0.25</v>
      </c>
      <c r="E799" s="3">
        <f t="shared" si="253"/>
        <v>0.25</v>
      </c>
      <c r="F799" s="2">
        <f t="shared" si="254"/>
        <v>0.584050925925926</v>
      </c>
      <c r="G799">
        <v>399273</v>
      </c>
      <c r="H799">
        <v>809</v>
      </c>
      <c r="I799">
        <v>13.97</v>
      </c>
      <c r="J799">
        <v>23.89</v>
      </c>
      <c r="K799">
        <v>76996</v>
      </c>
      <c r="L799">
        <v>49.17</v>
      </c>
      <c r="M799">
        <f t="shared" si="255"/>
        <v>0.51061289618991867</v>
      </c>
      <c r="N799">
        <f t="shared" si="256"/>
        <v>1.5706333333333332E-5</v>
      </c>
      <c r="O799" s="8">
        <f t="shared" si="257"/>
        <v>0.69123572999999994</v>
      </c>
      <c r="P799" s="8">
        <f t="shared" si="258"/>
        <v>-7.5642700000000396E-3</v>
      </c>
      <c r="Q799" s="6">
        <f t="shared" si="259"/>
        <v>-1.7187616450806725E-4</v>
      </c>
      <c r="R799" s="9">
        <f t="shared" si="260"/>
        <v>-5.5128026567371019E-6</v>
      </c>
      <c r="S799">
        <f t="shared" si="261"/>
        <v>-5.5128026567371018</v>
      </c>
    </row>
    <row r="800" spans="1:22" ht="15" hidden="1" customHeight="1" x14ac:dyDescent="0.35">
      <c r="A800" s="1">
        <v>43495</v>
      </c>
      <c r="B800" s="2">
        <v>0.83406249999999993</v>
      </c>
      <c r="C800" s="3">
        <f t="shared" si="252"/>
        <v>0.83406249999999993</v>
      </c>
      <c r="D800" s="2">
        <v>0.25</v>
      </c>
      <c r="E800" s="3">
        <f t="shared" si="253"/>
        <v>0.25</v>
      </c>
      <c r="F800" s="2">
        <f t="shared" si="254"/>
        <v>0.58406249999999993</v>
      </c>
      <c r="G800">
        <v>399773</v>
      </c>
      <c r="H800">
        <v>807</v>
      </c>
      <c r="I800">
        <v>14</v>
      </c>
      <c r="J800">
        <v>23.89</v>
      </c>
      <c r="K800">
        <v>76980</v>
      </c>
      <c r="L800">
        <v>49.13</v>
      </c>
      <c r="M800">
        <f t="shared" si="255"/>
        <v>0.51405677813364559</v>
      </c>
      <c r="N800">
        <f t="shared" si="256"/>
        <v>1.5639666666666665E-5</v>
      </c>
      <c r="O800" s="8">
        <f t="shared" si="257"/>
        <v>0.68830172999999994</v>
      </c>
      <c r="P800" s="8">
        <f t="shared" si="258"/>
        <v>-1.0498270000000032E-2</v>
      </c>
      <c r="Q800" s="6">
        <f t="shared" si="259"/>
        <v>-2.3854283117473376E-4</v>
      </c>
      <c r="R800" s="9">
        <f t="shared" si="260"/>
        <v>-7.6526776308755017E-6</v>
      </c>
      <c r="S800">
        <f t="shared" si="261"/>
        <v>-7.6526776308755018</v>
      </c>
    </row>
    <row r="801" spans="1:22" ht="15" hidden="1" customHeight="1" x14ac:dyDescent="0.35">
      <c r="A801" s="1">
        <v>43495</v>
      </c>
      <c r="B801" s="2">
        <v>0.83406249999999993</v>
      </c>
      <c r="C801" s="3">
        <f t="shared" si="252"/>
        <v>0.83406249999999993</v>
      </c>
      <c r="D801" s="2">
        <v>0.25</v>
      </c>
      <c r="E801" s="3">
        <f t="shared" si="253"/>
        <v>0.25</v>
      </c>
      <c r="F801" s="2">
        <f t="shared" si="254"/>
        <v>0.58406249999999993</v>
      </c>
      <c r="G801">
        <v>400273</v>
      </c>
      <c r="H801">
        <v>813</v>
      </c>
      <c r="I801">
        <v>14.03</v>
      </c>
      <c r="J801">
        <v>23.88</v>
      </c>
      <c r="K801">
        <v>77005</v>
      </c>
      <c r="L801">
        <v>49.13</v>
      </c>
      <c r="M801">
        <f t="shared" si="255"/>
        <v>0.51750066007737239</v>
      </c>
      <c r="N801">
        <f t="shared" si="256"/>
        <v>1.5839666666666667E-5</v>
      </c>
      <c r="O801" s="8">
        <f t="shared" si="257"/>
        <v>0.69710373000000003</v>
      </c>
      <c r="P801" s="8">
        <f t="shared" si="258"/>
        <v>-1.6962699999999442E-3</v>
      </c>
      <c r="Q801" s="6">
        <f t="shared" si="259"/>
        <v>-3.8542831174731748E-5</v>
      </c>
      <c r="R801" s="9">
        <f t="shared" si="260"/>
        <v>-1.2360471082891676E-6</v>
      </c>
      <c r="S801">
        <f t="shared" si="261"/>
        <v>-1.2360471082891675</v>
      </c>
    </row>
    <row r="802" spans="1:22" ht="15" hidden="1" customHeight="1" x14ac:dyDescent="0.35">
      <c r="A802" s="1">
        <v>43495</v>
      </c>
      <c r="B802" s="2">
        <v>0.83407407407407408</v>
      </c>
      <c r="C802" s="3">
        <f t="shared" si="252"/>
        <v>0.83407407407407408</v>
      </c>
      <c r="D802" s="2">
        <v>0.25</v>
      </c>
      <c r="E802" s="3">
        <f t="shared" si="253"/>
        <v>0.25</v>
      </c>
      <c r="F802" s="2">
        <f t="shared" si="254"/>
        <v>0.58407407407407408</v>
      </c>
      <c r="G802">
        <v>400775</v>
      </c>
      <c r="H802">
        <v>809</v>
      </c>
      <c r="I802">
        <v>14.04</v>
      </c>
      <c r="J802">
        <v>23.91</v>
      </c>
      <c r="K802">
        <v>77017</v>
      </c>
      <c r="L802">
        <v>49.13</v>
      </c>
      <c r="M802">
        <f t="shared" si="255"/>
        <v>0.5186486207252814</v>
      </c>
      <c r="N802">
        <f t="shared" si="256"/>
        <v>1.5706333333333332E-5</v>
      </c>
      <c r="O802" s="8">
        <f t="shared" si="257"/>
        <v>0.69123572999999994</v>
      </c>
      <c r="P802" s="8">
        <f t="shared" si="258"/>
        <v>-7.5642700000000396E-3</v>
      </c>
      <c r="Q802" s="6">
        <f t="shared" si="259"/>
        <v>-1.7187616450806725E-4</v>
      </c>
      <c r="R802" s="9">
        <f t="shared" si="260"/>
        <v>-5.511670578271867E-6</v>
      </c>
      <c r="S802">
        <f t="shared" si="261"/>
        <v>-5.5116705782718673</v>
      </c>
    </row>
    <row r="803" spans="1:22" ht="15" hidden="1" customHeight="1" x14ac:dyDescent="0.35">
      <c r="A803" s="1">
        <v>43495</v>
      </c>
      <c r="B803" s="2">
        <v>0.83407407407407408</v>
      </c>
      <c r="C803" s="3">
        <f t="shared" si="252"/>
        <v>0.83407407407407408</v>
      </c>
      <c r="D803" s="2">
        <v>0.25</v>
      </c>
      <c r="E803" s="3">
        <f t="shared" si="253"/>
        <v>0.25</v>
      </c>
      <c r="F803" s="2">
        <f t="shared" si="254"/>
        <v>0.58407407407407408</v>
      </c>
      <c r="G803">
        <v>401274</v>
      </c>
      <c r="H803">
        <v>811</v>
      </c>
      <c r="I803">
        <v>14.04</v>
      </c>
      <c r="J803">
        <v>23.88</v>
      </c>
      <c r="K803">
        <v>77009</v>
      </c>
      <c r="L803">
        <v>49.13</v>
      </c>
      <c r="M803">
        <f t="shared" si="255"/>
        <v>0.5186486207252814</v>
      </c>
      <c r="N803">
        <f t="shared" si="256"/>
        <v>1.5773E-5</v>
      </c>
      <c r="O803" s="8">
        <f t="shared" si="257"/>
        <v>0.69416972999999993</v>
      </c>
      <c r="P803" s="8">
        <f t="shared" si="258"/>
        <v>-4.6302700000000474E-3</v>
      </c>
      <c r="Q803" s="6">
        <f t="shared" si="259"/>
        <v>-1.0520949784140077E-4</v>
      </c>
      <c r="R803" s="9">
        <f t="shared" si="260"/>
        <v>-3.3738346891118331E-6</v>
      </c>
      <c r="S803">
        <f t="shared" si="261"/>
        <v>-3.3738346891118329</v>
      </c>
    </row>
    <row r="804" spans="1:22" ht="15" hidden="1" customHeight="1" x14ac:dyDescent="0.35">
      <c r="A804" s="1">
        <v>43495</v>
      </c>
      <c r="B804" s="2">
        <v>0.83408564814814812</v>
      </c>
      <c r="C804" s="3">
        <f t="shared" si="252"/>
        <v>0.83408564814814812</v>
      </c>
      <c r="D804" s="2">
        <v>0.25</v>
      </c>
      <c r="E804" s="3">
        <f t="shared" si="253"/>
        <v>0.25</v>
      </c>
      <c r="F804" s="2">
        <f t="shared" si="254"/>
        <v>0.58408564814814812</v>
      </c>
      <c r="G804">
        <v>401774</v>
      </c>
      <c r="H804">
        <v>810</v>
      </c>
      <c r="I804">
        <v>14.09</v>
      </c>
      <c r="J804">
        <v>23.89</v>
      </c>
      <c r="K804">
        <v>77018</v>
      </c>
      <c r="L804">
        <v>49.13</v>
      </c>
      <c r="M804">
        <f t="shared" si="255"/>
        <v>0.52438842396482643</v>
      </c>
      <c r="N804">
        <f t="shared" si="256"/>
        <v>1.5739666666666668E-5</v>
      </c>
      <c r="O804" s="8">
        <f t="shared" si="257"/>
        <v>0.69270273000000004</v>
      </c>
      <c r="P804" s="8">
        <f t="shared" si="258"/>
        <v>-6.0972699999999325E-3</v>
      </c>
      <c r="Q804" s="6">
        <f t="shared" si="259"/>
        <v>-1.3854283117473149E-4</v>
      </c>
      <c r="R804" s="9">
        <f t="shared" si="260"/>
        <v>-4.442390973860534E-6</v>
      </c>
      <c r="S804">
        <f t="shared" si="261"/>
        <v>-4.4423909738605341</v>
      </c>
    </row>
    <row r="805" spans="1:22" ht="15" hidden="1" customHeight="1" x14ac:dyDescent="0.35">
      <c r="A805" s="1">
        <v>43495</v>
      </c>
      <c r="B805" s="2">
        <v>0.83408564814814812</v>
      </c>
      <c r="C805" s="3">
        <f t="shared" si="252"/>
        <v>0.83408564814814812</v>
      </c>
      <c r="D805" s="2">
        <v>0.25</v>
      </c>
      <c r="E805" s="3">
        <f t="shared" si="253"/>
        <v>0.25</v>
      </c>
      <c r="F805" s="2">
        <f t="shared" si="254"/>
        <v>0.58408564814814812</v>
      </c>
      <c r="G805">
        <v>402273</v>
      </c>
      <c r="H805">
        <v>799</v>
      </c>
      <c r="I805">
        <v>14.1</v>
      </c>
      <c r="J805">
        <v>23.89</v>
      </c>
      <c r="K805">
        <v>77026</v>
      </c>
      <c r="L805">
        <v>49.13</v>
      </c>
      <c r="M805">
        <f t="shared" si="255"/>
        <v>0.52553638461273544</v>
      </c>
      <c r="N805">
        <f t="shared" si="256"/>
        <v>1.5373E-5</v>
      </c>
      <c r="O805" s="8">
        <f t="shared" si="257"/>
        <v>0.67656572999999998</v>
      </c>
      <c r="P805" s="8">
        <f t="shared" si="258"/>
        <v>-2.223427E-2</v>
      </c>
      <c r="Q805" s="6">
        <f t="shared" si="259"/>
        <v>-5.0520949784139968E-4</v>
      </c>
      <c r="R805" s="9">
        <f t="shared" si="260"/>
        <v>-1.6197915076616482E-5</v>
      </c>
      <c r="S805">
        <f t="shared" si="261"/>
        <v>-16.197915076616482</v>
      </c>
    </row>
    <row r="806" spans="1:22" ht="15" hidden="1" customHeight="1" x14ac:dyDescent="0.35">
      <c r="A806" s="1">
        <v>43495</v>
      </c>
      <c r="B806" s="2">
        <v>0.83409722222222227</v>
      </c>
      <c r="C806" s="3">
        <f t="shared" si="252"/>
        <v>0.83409722222222227</v>
      </c>
      <c r="D806" s="2">
        <v>0.25</v>
      </c>
      <c r="E806" s="3">
        <f t="shared" si="253"/>
        <v>0.25</v>
      </c>
      <c r="F806" s="2">
        <f t="shared" si="254"/>
        <v>0.58409722222222227</v>
      </c>
      <c r="G806">
        <v>402774</v>
      </c>
      <c r="H806">
        <v>809</v>
      </c>
      <c r="I806">
        <v>14.11</v>
      </c>
      <c r="J806">
        <v>23.89</v>
      </c>
      <c r="K806">
        <v>77002</v>
      </c>
      <c r="L806">
        <v>49.13</v>
      </c>
      <c r="M806">
        <f t="shared" si="255"/>
        <v>0.52668434526064434</v>
      </c>
      <c r="N806">
        <f t="shared" si="256"/>
        <v>1.5706333333333332E-5</v>
      </c>
      <c r="O806" s="8">
        <f t="shared" si="257"/>
        <v>0.69123572999999994</v>
      </c>
      <c r="P806" s="8">
        <f t="shared" si="258"/>
        <v>-7.5642700000000396E-3</v>
      </c>
      <c r="Q806" s="6">
        <f t="shared" si="259"/>
        <v>-1.7187616450806725E-4</v>
      </c>
      <c r="R806" s="9">
        <f t="shared" si="260"/>
        <v>-5.5123730988562626E-6</v>
      </c>
      <c r="S806">
        <f t="shared" si="261"/>
        <v>-5.5123730988562629</v>
      </c>
    </row>
    <row r="807" spans="1:22" ht="15" hidden="1" customHeight="1" x14ac:dyDescent="0.35">
      <c r="A807" s="1">
        <v>43495</v>
      </c>
      <c r="B807" s="2">
        <v>0.83409722222222227</v>
      </c>
      <c r="C807" s="3">
        <f t="shared" si="252"/>
        <v>0.83409722222222227</v>
      </c>
      <c r="D807" s="2">
        <v>0.25</v>
      </c>
      <c r="E807" s="3">
        <f t="shared" si="253"/>
        <v>0.25</v>
      </c>
      <c r="F807" s="2">
        <f t="shared" si="254"/>
        <v>0.58409722222222227</v>
      </c>
      <c r="G807">
        <v>403273</v>
      </c>
      <c r="H807">
        <v>810</v>
      </c>
      <c r="I807">
        <v>14.13</v>
      </c>
      <c r="J807">
        <v>23.89</v>
      </c>
      <c r="K807">
        <v>77028</v>
      </c>
      <c r="L807">
        <v>49.1</v>
      </c>
      <c r="M807">
        <f t="shared" si="255"/>
        <v>0.52898026655646246</v>
      </c>
      <c r="N807">
        <f t="shared" si="256"/>
        <v>1.5739666666666668E-5</v>
      </c>
      <c r="O807" s="8">
        <f t="shared" si="257"/>
        <v>0.69270273000000004</v>
      </c>
      <c r="P807" s="8">
        <f t="shared" si="258"/>
        <v>-6.0972699999999325E-3</v>
      </c>
      <c r="Q807" s="6">
        <f t="shared" si="259"/>
        <v>-1.3854283117473149E-4</v>
      </c>
      <c r="R807" s="9">
        <f t="shared" si="260"/>
        <v>-4.4418142496857061E-6</v>
      </c>
      <c r="S807">
        <f t="shared" si="261"/>
        <v>-4.4418142496857058</v>
      </c>
    </row>
    <row r="808" spans="1:22" x14ac:dyDescent="0.35">
      <c r="A808" s="1">
        <v>43495</v>
      </c>
      <c r="B808" s="2">
        <v>0.8341087962962962</v>
      </c>
      <c r="C808" s="3">
        <f t="shared" si="252"/>
        <v>0.8341087962962962</v>
      </c>
      <c r="D808" s="2">
        <v>0.25</v>
      </c>
      <c r="E808" s="3">
        <f t="shared" si="253"/>
        <v>0.25</v>
      </c>
      <c r="F808" s="2">
        <f t="shared" si="254"/>
        <v>0.5841087962962962</v>
      </c>
      <c r="G808">
        <v>403773</v>
      </c>
      <c r="H808">
        <v>815</v>
      </c>
      <c r="I808">
        <v>14.2</v>
      </c>
      <c r="J808">
        <v>23.89</v>
      </c>
      <c r="K808">
        <v>77039</v>
      </c>
      <c r="L808">
        <v>49.1</v>
      </c>
      <c r="M808">
        <f t="shared" si="255"/>
        <v>0.5370159910918253</v>
      </c>
      <c r="N808">
        <f t="shared" si="256"/>
        <v>1.5906333333333334E-5</v>
      </c>
      <c r="O808" s="8">
        <f t="shared" si="257"/>
        <v>0.70003773000000002</v>
      </c>
      <c r="P808" s="8">
        <f t="shared" si="258"/>
        <v>1.237730000000048E-3</v>
      </c>
      <c r="Q808" s="6">
        <f t="shared" si="259"/>
        <v>2.8123835491934742E-5</v>
      </c>
      <c r="R808" s="9">
        <f t="shared" si="260"/>
        <v>9.0154802946397269E-7</v>
      </c>
      <c r="S808">
        <f t="shared" si="261"/>
        <v>0.90154802946397272</v>
      </c>
      <c r="T808">
        <f>M808^2</f>
        <v>0.28838617468833538</v>
      </c>
      <c r="U808">
        <f>T808-(2.5675*M808)-6.7173</f>
        <v>-7.8077023824399259</v>
      </c>
      <c r="V808">
        <f>U808^2</f>
        <v>60.960216492758093</v>
      </c>
    </row>
    <row r="809" spans="1:22" ht="15" hidden="1" customHeight="1" x14ac:dyDescent="0.35">
      <c r="A809" s="1">
        <v>43495</v>
      </c>
      <c r="B809" s="2">
        <v>0.8341087962962962</v>
      </c>
      <c r="C809" s="3">
        <f t="shared" si="252"/>
        <v>0.8341087962962962</v>
      </c>
      <c r="D809" s="2">
        <v>0.25</v>
      </c>
      <c r="E809" s="3">
        <f t="shared" si="253"/>
        <v>0.25</v>
      </c>
      <c r="F809" s="2">
        <f t="shared" si="254"/>
        <v>0.5841087962962962</v>
      </c>
      <c r="G809">
        <v>404273</v>
      </c>
      <c r="H809">
        <v>813</v>
      </c>
      <c r="I809">
        <v>14.35</v>
      </c>
      <c r="J809">
        <v>23.89</v>
      </c>
      <c r="K809">
        <v>77061</v>
      </c>
      <c r="L809">
        <v>49.13</v>
      </c>
      <c r="M809">
        <f t="shared" si="255"/>
        <v>0.55423540081046019</v>
      </c>
      <c r="N809">
        <f t="shared" si="256"/>
        <v>1.5839666666666667E-5</v>
      </c>
      <c r="O809" s="8">
        <f t="shared" si="257"/>
        <v>0.69710373000000003</v>
      </c>
      <c r="P809" s="8">
        <f t="shared" si="258"/>
        <v>-1.6962699999999442E-3</v>
      </c>
      <c r="Q809" s="6">
        <f t="shared" si="259"/>
        <v>-3.8542831174731748E-5</v>
      </c>
      <c r="R809" s="9">
        <f t="shared" si="260"/>
        <v>-1.2351904598278147E-6</v>
      </c>
      <c r="S809">
        <f t="shared" si="261"/>
        <v>-1.2351904598278147</v>
      </c>
    </row>
    <row r="810" spans="1:22" ht="15" hidden="1" customHeight="1" x14ac:dyDescent="0.35">
      <c r="A810" s="1">
        <v>43495</v>
      </c>
      <c r="B810" s="2">
        <v>0.83412037037037035</v>
      </c>
      <c r="C810" s="3">
        <f t="shared" si="252"/>
        <v>0.83412037037037035</v>
      </c>
      <c r="D810" s="2">
        <v>0.25</v>
      </c>
      <c r="E810" s="3">
        <f t="shared" si="253"/>
        <v>0.25</v>
      </c>
      <c r="F810" s="2">
        <f t="shared" si="254"/>
        <v>0.58412037037037035</v>
      </c>
      <c r="G810">
        <v>404773</v>
      </c>
      <c r="H810">
        <v>799</v>
      </c>
      <c r="I810">
        <v>14.4</v>
      </c>
      <c r="J810">
        <v>23.89</v>
      </c>
      <c r="K810">
        <v>77068</v>
      </c>
      <c r="L810">
        <v>49.1</v>
      </c>
      <c r="M810">
        <f t="shared" si="255"/>
        <v>0.55997520405000523</v>
      </c>
      <c r="N810">
        <f t="shared" si="256"/>
        <v>1.5373E-5</v>
      </c>
      <c r="O810" s="8">
        <f t="shared" si="257"/>
        <v>0.67656572999999998</v>
      </c>
      <c r="P810" s="8">
        <f t="shared" si="258"/>
        <v>-2.223427E-2</v>
      </c>
      <c r="Q810" s="6">
        <f t="shared" si="259"/>
        <v>-5.0520949784139968E-4</v>
      </c>
      <c r="R810" s="9">
        <f t="shared" si="260"/>
        <v>-1.6189087645864186E-5</v>
      </c>
      <c r="S810">
        <f t="shared" si="261"/>
        <v>-16.189087645864184</v>
      </c>
    </row>
    <row r="811" spans="1:22" x14ac:dyDescent="0.35">
      <c r="A811" s="1">
        <v>43495</v>
      </c>
      <c r="B811" s="2">
        <v>0.83412037037037035</v>
      </c>
      <c r="C811" s="3">
        <f t="shared" si="252"/>
        <v>0.83412037037037035</v>
      </c>
      <c r="D811" s="2">
        <v>0.25</v>
      </c>
      <c r="E811" s="3">
        <f t="shared" si="253"/>
        <v>0.25</v>
      </c>
      <c r="F811" s="2">
        <f t="shared" si="254"/>
        <v>0.58412037037037035</v>
      </c>
      <c r="G811">
        <v>405273</v>
      </c>
      <c r="H811">
        <v>815</v>
      </c>
      <c r="I811">
        <v>14.28</v>
      </c>
      <c r="J811">
        <v>23.89</v>
      </c>
      <c r="K811">
        <v>77042</v>
      </c>
      <c r="L811">
        <v>49.1</v>
      </c>
      <c r="M811">
        <f t="shared" si="255"/>
        <v>0.54619967627509713</v>
      </c>
      <c r="N811">
        <f t="shared" si="256"/>
        <v>1.5906333333333334E-5</v>
      </c>
      <c r="O811" s="8">
        <f t="shared" si="257"/>
        <v>0.70003773000000002</v>
      </c>
      <c r="P811" s="8">
        <f t="shared" si="258"/>
        <v>1.237730000000048E-3</v>
      </c>
      <c r="Q811" s="6">
        <f t="shared" si="259"/>
        <v>2.8123835491934742E-5</v>
      </c>
      <c r="R811" s="9">
        <f t="shared" si="260"/>
        <v>9.0151292336485282E-7</v>
      </c>
      <c r="S811">
        <f t="shared" si="261"/>
        <v>0.90151292336485278</v>
      </c>
      <c r="T811">
        <f>M811^2</f>
        <v>0.29833408636302089</v>
      </c>
      <c r="U811">
        <f>T811-(2.5675*M811)-6.7173</f>
        <v>-7.821333582473291</v>
      </c>
      <c r="V811">
        <f>U811^2</f>
        <v>61.173259008324486</v>
      </c>
    </row>
    <row r="812" spans="1:22" ht="15" hidden="1" customHeight="1" x14ac:dyDescent="0.35">
      <c r="A812" s="1">
        <v>43495</v>
      </c>
      <c r="B812" s="2">
        <v>0.8341319444444445</v>
      </c>
      <c r="C812" s="3">
        <f t="shared" si="252"/>
        <v>0.8341319444444445</v>
      </c>
      <c r="D812" s="2">
        <v>0.25</v>
      </c>
      <c r="E812" s="3">
        <f t="shared" si="253"/>
        <v>0.25</v>
      </c>
      <c r="F812" s="2">
        <f t="shared" si="254"/>
        <v>0.5841319444444445</v>
      </c>
      <c r="G812">
        <v>405773</v>
      </c>
      <c r="H812">
        <v>813</v>
      </c>
      <c r="I812">
        <v>14.26</v>
      </c>
      <c r="J812">
        <v>23.89</v>
      </c>
      <c r="K812">
        <v>77042</v>
      </c>
      <c r="L812">
        <v>49.1</v>
      </c>
      <c r="M812">
        <f t="shared" si="255"/>
        <v>0.54390375497927923</v>
      </c>
      <c r="N812">
        <f t="shared" si="256"/>
        <v>1.5839666666666667E-5</v>
      </c>
      <c r="O812" s="8">
        <f t="shared" si="257"/>
        <v>0.69710373000000003</v>
      </c>
      <c r="P812" s="8">
        <f t="shared" si="258"/>
        <v>-1.6962699999999442E-3</v>
      </c>
      <c r="Q812" s="6">
        <f t="shared" si="259"/>
        <v>-3.8542831174731748E-5</v>
      </c>
      <c r="R812" s="9">
        <f t="shared" si="260"/>
        <v>-1.2354950809271724E-6</v>
      </c>
      <c r="S812">
        <f t="shared" si="261"/>
        <v>-1.2354950809271725</v>
      </c>
    </row>
    <row r="813" spans="1:22" ht="15" hidden="1" customHeight="1" x14ac:dyDescent="0.35">
      <c r="A813" s="1">
        <v>43495</v>
      </c>
      <c r="B813" s="2">
        <v>0.8341319444444445</v>
      </c>
      <c r="C813" s="3">
        <f t="shared" si="252"/>
        <v>0.8341319444444445</v>
      </c>
      <c r="D813" s="2">
        <v>0.25</v>
      </c>
      <c r="E813" s="3">
        <f t="shared" si="253"/>
        <v>0.25</v>
      </c>
      <c r="F813" s="2">
        <f t="shared" si="254"/>
        <v>0.5841319444444445</v>
      </c>
      <c r="G813">
        <v>406274</v>
      </c>
      <c r="H813">
        <v>812</v>
      </c>
      <c r="I813">
        <v>14.25</v>
      </c>
      <c r="J813">
        <v>23.89</v>
      </c>
      <c r="K813">
        <v>77036</v>
      </c>
      <c r="L813">
        <v>49.1</v>
      </c>
      <c r="M813">
        <f t="shared" si="255"/>
        <v>0.54275579433137033</v>
      </c>
      <c r="N813">
        <f t="shared" si="256"/>
        <v>1.5806333333333335E-5</v>
      </c>
      <c r="O813" s="8">
        <f t="shared" si="257"/>
        <v>0.69563673000000004</v>
      </c>
      <c r="P813" s="8">
        <f t="shared" si="258"/>
        <v>-3.1632699999999403E-3</v>
      </c>
      <c r="Q813" s="6">
        <f t="shared" si="259"/>
        <v>-7.1876164508064995E-5</v>
      </c>
      <c r="R813" s="9">
        <f t="shared" si="260"/>
        <v>-2.3041785315712696E-6</v>
      </c>
      <c r="S813">
        <f t="shared" si="261"/>
        <v>-2.3041785315712695</v>
      </c>
    </row>
    <row r="814" spans="1:22" ht="15" hidden="1" customHeight="1" x14ac:dyDescent="0.35">
      <c r="A814" s="1">
        <v>43495</v>
      </c>
      <c r="B814" s="2">
        <v>0.83414351851851853</v>
      </c>
      <c r="C814" s="3">
        <f t="shared" si="252"/>
        <v>0.83414351851851853</v>
      </c>
      <c r="D814" s="2">
        <v>0.25</v>
      </c>
      <c r="E814" s="3">
        <f t="shared" si="253"/>
        <v>0.25</v>
      </c>
      <c r="F814" s="2">
        <f t="shared" si="254"/>
        <v>0.58414351851851853</v>
      </c>
      <c r="G814">
        <v>406773</v>
      </c>
      <c r="H814">
        <v>802</v>
      </c>
      <c r="I814">
        <v>14.09</v>
      </c>
      <c r="J814">
        <v>23.89</v>
      </c>
      <c r="K814">
        <v>77054</v>
      </c>
      <c r="L814">
        <v>49.1</v>
      </c>
      <c r="M814">
        <f t="shared" si="255"/>
        <v>0.52438842396482643</v>
      </c>
      <c r="N814">
        <f t="shared" si="256"/>
        <v>1.5472999999999999E-5</v>
      </c>
      <c r="O814" s="8">
        <f t="shared" si="257"/>
        <v>0.68096672999999996</v>
      </c>
      <c r="P814" s="8">
        <f t="shared" si="258"/>
        <v>-1.7833270000000012E-2</v>
      </c>
      <c r="Q814" s="6">
        <f t="shared" si="259"/>
        <v>-4.0520949784139996E-4</v>
      </c>
      <c r="R814" s="9">
        <f t="shared" si="260"/>
        <v>-1.2987016257319045E-5</v>
      </c>
      <c r="S814">
        <f t="shared" si="261"/>
        <v>-12.987016257319045</v>
      </c>
    </row>
    <row r="815" spans="1:22" ht="15" hidden="1" customHeight="1" x14ac:dyDescent="0.35">
      <c r="A815" s="1">
        <v>43495</v>
      </c>
      <c r="B815" s="2">
        <v>0.83414351851851853</v>
      </c>
      <c r="C815" s="3">
        <f t="shared" si="252"/>
        <v>0.83414351851851853</v>
      </c>
      <c r="D815" s="2">
        <v>0.25</v>
      </c>
      <c r="E815" s="3">
        <f t="shared" si="253"/>
        <v>0.25</v>
      </c>
      <c r="F815" s="2">
        <f t="shared" si="254"/>
        <v>0.58414351851851853</v>
      </c>
      <c r="G815">
        <v>407273</v>
      </c>
      <c r="H815">
        <v>796</v>
      </c>
      <c r="I815">
        <v>14.14</v>
      </c>
      <c r="J815">
        <v>23.91</v>
      </c>
      <c r="K815">
        <v>77024</v>
      </c>
      <c r="L815">
        <v>49.1</v>
      </c>
      <c r="M815">
        <f t="shared" si="255"/>
        <v>0.53012822720437147</v>
      </c>
      <c r="N815">
        <f t="shared" si="256"/>
        <v>1.5273000000000001E-5</v>
      </c>
      <c r="O815" s="8">
        <f t="shared" si="257"/>
        <v>0.67216472999999999</v>
      </c>
      <c r="P815" s="8">
        <f t="shared" si="258"/>
        <v>-2.6635269999999989E-2</v>
      </c>
      <c r="Q815" s="6">
        <f t="shared" si="259"/>
        <v>-6.0520949784139951E-4</v>
      </c>
      <c r="R815" s="9">
        <f t="shared" si="260"/>
        <v>-1.9405903314898754E-5</v>
      </c>
      <c r="S815">
        <f t="shared" si="261"/>
        <v>-19.405903314898755</v>
      </c>
    </row>
    <row r="816" spans="1:22" ht="15" hidden="1" customHeight="1" x14ac:dyDescent="0.35">
      <c r="A816" s="1">
        <v>43495</v>
      </c>
      <c r="B816" s="2">
        <v>0.83415509259259257</v>
      </c>
      <c r="C816" s="3">
        <f t="shared" si="252"/>
        <v>0.83415509259259257</v>
      </c>
      <c r="D816" s="2">
        <v>0.25</v>
      </c>
      <c r="E816" s="3">
        <f t="shared" si="253"/>
        <v>0.25</v>
      </c>
      <c r="F816" s="2">
        <f t="shared" si="254"/>
        <v>0.58415509259259257</v>
      </c>
      <c r="G816">
        <v>407773</v>
      </c>
      <c r="H816">
        <v>795</v>
      </c>
      <c r="I816">
        <v>14.06</v>
      </c>
      <c r="J816">
        <v>23.89</v>
      </c>
      <c r="K816">
        <v>77041</v>
      </c>
      <c r="L816">
        <v>49.1</v>
      </c>
      <c r="M816">
        <f t="shared" si="255"/>
        <v>0.52094454202109952</v>
      </c>
      <c r="N816">
        <f t="shared" si="256"/>
        <v>1.5239666666666667E-5</v>
      </c>
      <c r="O816" s="8">
        <f t="shared" si="257"/>
        <v>0.67069772999999999</v>
      </c>
      <c r="P816" s="8">
        <f t="shared" si="258"/>
        <v>-2.8102269999999985E-2</v>
      </c>
      <c r="Q816" s="6">
        <f t="shared" si="259"/>
        <v>-6.3854283117473275E-4</v>
      </c>
      <c r="R816" s="9">
        <f t="shared" si="260"/>
        <v>-2.0468832803634344E-5</v>
      </c>
      <c r="S816">
        <f t="shared" si="261"/>
        <v>-20.468832803634346</v>
      </c>
    </row>
    <row r="817" spans="1:22" ht="15" hidden="1" customHeight="1" x14ac:dyDescent="0.35">
      <c r="A817" s="1">
        <v>43495</v>
      </c>
      <c r="B817" s="2">
        <v>0.83415509259259257</v>
      </c>
      <c r="C817" s="3">
        <f t="shared" si="252"/>
        <v>0.83415509259259257</v>
      </c>
      <c r="D817" s="2">
        <v>0.25</v>
      </c>
      <c r="E817" s="3">
        <f t="shared" si="253"/>
        <v>0.25</v>
      </c>
      <c r="F817" s="2">
        <f t="shared" si="254"/>
        <v>0.58415509259259257</v>
      </c>
      <c r="G817">
        <v>408274</v>
      </c>
      <c r="H817">
        <v>814</v>
      </c>
      <c r="I817">
        <v>14.01</v>
      </c>
      <c r="J817">
        <v>23.89</v>
      </c>
      <c r="K817">
        <v>77051</v>
      </c>
      <c r="L817">
        <v>49.1</v>
      </c>
      <c r="M817">
        <f t="shared" si="255"/>
        <v>0.51520473878155448</v>
      </c>
      <c r="N817">
        <f t="shared" si="256"/>
        <v>1.5872999999999999E-5</v>
      </c>
      <c r="O817" s="8">
        <f t="shared" si="257"/>
        <v>0.69857072999999992</v>
      </c>
      <c r="P817" s="8">
        <f t="shared" si="258"/>
        <v>-2.2927000000005915E-4</v>
      </c>
      <c r="Q817" s="6">
        <f t="shared" si="259"/>
        <v>-5.209497841401026E-6</v>
      </c>
      <c r="R817" s="9">
        <f t="shared" si="260"/>
        <v>-1.6697157326270066E-7</v>
      </c>
      <c r="S817">
        <f t="shared" si="261"/>
        <v>-0.16697157326270065</v>
      </c>
    </row>
    <row r="818" spans="1:22" ht="15" hidden="1" customHeight="1" x14ac:dyDescent="0.35">
      <c r="A818" s="1">
        <v>43495</v>
      </c>
      <c r="B818" s="2">
        <v>0.83416666666666661</v>
      </c>
      <c r="C818" s="3">
        <f t="shared" si="252"/>
        <v>0.83416666666666661</v>
      </c>
      <c r="D818" s="2">
        <v>0.25</v>
      </c>
      <c r="E818" s="3">
        <f t="shared" si="253"/>
        <v>0.25</v>
      </c>
      <c r="F818" s="2">
        <f t="shared" si="254"/>
        <v>0.58416666666666661</v>
      </c>
      <c r="G818">
        <v>408774</v>
      </c>
      <c r="H818">
        <v>808</v>
      </c>
      <c r="I818">
        <v>14.08</v>
      </c>
      <c r="J818">
        <v>23.89</v>
      </c>
      <c r="K818">
        <v>77036</v>
      </c>
      <c r="L818">
        <v>49.06</v>
      </c>
      <c r="M818">
        <f t="shared" si="255"/>
        <v>0.52324046331691743</v>
      </c>
      <c r="N818">
        <f t="shared" si="256"/>
        <v>1.5673000000000001E-5</v>
      </c>
      <c r="O818" s="8">
        <f t="shared" si="257"/>
        <v>0.68976873000000005</v>
      </c>
      <c r="P818" s="8">
        <f t="shared" si="258"/>
        <v>-9.0312699999999246E-3</v>
      </c>
      <c r="Q818" s="6">
        <f t="shared" si="259"/>
        <v>-2.0520949784139797E-4</v>
      </c>
      <c r="R818" s="9">
        <f t="shared" si="260"/>
        <v>-6.5785274247294361E-6</v>
      </c>
      <c r="S818">
        <f t="shared" si="261"/>
        <v>-6.5785274247294359</v>
      </c>
    </row>
    <row r="819" spans="1:22" ht="15" hidden="1" customHeight="1" x14ac:dyDescent="0.35">
      <c r="A819" s="1">
        <v>43495</v>
      </c>
      <c r="B819" s="2">
        <v>0.83416666666666661</v>
      </c>
      <c r="C819" s="3">
        <f t="shared" si="252"/>
        <v>0.83416666666666661</v>
      </c>
      <c r="D819" s="2">
        <v>0.25</v>
      </c>
      <c r="E819" s="3">
        <f t="shared" si="253"/>
        <v>0.25</v>
      </c>
      <c r="F819" s="2">
        <f t="shared" si="254"/>
        <v>0.58416666666666661</v>
      </c>
      <c r="G819">
        <v>409273</v>
      </c>
      <c r="H819">
        <v>811</v>
      </c>
      <c r="I819">
        <v>14.07</v>
      </c>
      <c r="J819">
        <v>23.89</v>
      </c>
      <c r="K819">
        <v>77038</v>
      </c>
      <c r="L819">
        <v>49.1</v>
      </c>
      <c r="M819">
        <f t="shared" si="255"/>
        <v>0.52209250266900853</v>
      </c>
      <c r="N819">
        <f t="shared" si="256"/>
        <v>1.5773E-5</v>
      </c>
      <c r="O819" s="8">
        <f t="shared" si="257"/>
        <v>0.69416972999999993</v>
      </c>
      <c r="P819" s="8">
        <f t="shared" si="258"/>
        <v>-4.6302700000000474E-3</v>
      </c>
      <c r="Q819" s="6">
        <f t="shared" si="259"/>
        <v>-1.0520949784140077E-4</v>
      </c>
      <c r="R819" s="9">
        <f t="shared" si="260"/>
        <v>-3.3726781937675392E-6</v>
      </c>
      <c r="S819">
        <f t="shared" si="261"/>
        <v>-3.3726781937675394</v>
      </c>
    </row>
    <row r="820" spans="1:22" ht="15" hidden="1" customHeight="1" x14ac:dyDescent="0.35">
      <c r="A820" s="1">
        <v>43495</v>
      </c>
      <c r="B820" s="2">
        <v>0.83417824074074076</v>
      </c>
      <c r="C820" s="3">
        <f t="shared" si="252"/>
        <v>0.83417824074074076</v>
      </c>
      <c r="D820" s="2">
        <v>0.25</v>
      </c>
      <c r="E820" s="3">
        <f t="shared" si="253"/>
        <v>0.25</v>
      </c>
      <c r="F820" s="2">
        <f t="shared" si="254"/>
        <v>0.58417824074074076</v>
      </c>
      <c r="G820">
        <v>409774</v>
      </c>
      <c r="H820">
        <v>807</v>
      </c>
      <c r="I820">
        <v>14.04</v>
      </c>
      <c r="J820">
        <v>23.89</v>
      </c>
      <c r="K820">
        <v>77050</v>
      </c>
      <c r="L820">
        <v>49.06</v>
      </c>
      <c r="M820">
        <f t="shared" si="255"/>
        <v>0.5186486207252814</v>
      </c>
      <c r="N820">
        <f t="shared" si="256"/>
        <v>1.5639666666666665E-5</v>
      </c>
      <c r="O820" s="8">
        <f t="shared" si="257"/>
        <v>0.68830172999999994</v>
      </c>
      <c r="P820" s="8">
        <f t="shared" si="258"/>
        <v>-1.0498270000000032E-2</v>
      </c>
      <c r="Q820" s="6">
        <f t="shared" si="259"/>
        <v>-2.3854283117473376E-4</v>
      </c>
      <c r="R820" s="9">
        <f t="shared" si="260"/>
        <v>-7.6457251657987818E-6</v>
      </c>
      <c r="S820">
        <f t="shared" si="261"/>
        <v>-7.6457251657987815</v>
      </c>
    </row>
    <row r="821" spans="1:22" ht="15" hidden="1" customHeight="1" x14ac:dyDescent="0.35">
      <c r="A821" s="1">
        <v>43495</v>
      </c>
      <c r="B821" s="2">
        <v>0.83417824074074076</v>
      </c>
      <c r="C821" s="3">
        <f t="shared" si="252"/>
        <v>0.83417824074074076</v>
      </c>
      <c r="D821" s="2">
        <v>0.25</v>
      </c>
      <c r="E821" s="3">
        <f t="shared" si="253"/>
        <v>0.25</v>
      </c>
      <c r="F821" s="2">
        <f t="shared" si="254"/>
        <v>0.58417824074074076</v>
      </c>
      <c r="G821">
        <v>410275</v>
      </c>
      <c r="H821">
        <v>807</v>
      </c>
      <c r="I821">
        <v>14.03</v>
      </c>
      <c r="J821">
        <v>23.89</v>
      </c>
      <c r="K821">
        <v>77065</v>
      </c>
      <c r="L821">
        <v>49.06</v>
      </c>
      <c r="M821">
        <f t="shared" si="255"/>
        <v>0.51750066007737239</v>
      </c>
      <c r="N821">
        <f t="shared" si="256"/>
        <v>1.5639666666666665E-5</v>
      </c>
      <c r="O821" s="8">
        <f t="shared" si="257"/>
        <v>0.68830172999999994</v>
      </c>
      <c r="P821" s="8">
        <f t="shared" si="258"/>
        <v>-1.0498270000000032E-2</v>
      </c>
      <c r="Q821" s="6">
        <f t="shared" si="259"/>
        <v>-2.3854283117473376E-4</v>
      </c>
      <c r="R821" s="9">
        <f t="shared" si="260"/>
        <v>-7.6442369950664515E-6</v>
      </c>
      <c r="S821">
        <f t="shared" si="261"/>
        <v>-7.6442369950664517</v>
      </c>
    </row>
    <row r="822" spans="1:22" ht="15" hidden="1" customHeight="1" x14ac:dyDescent="0.35">
      <c r="A822" s="1">
        <v>43495</v>
      </c>
      <c r="B822" s="2">
        <v>0.83418981481481491</v>
      </c>
      <c r="C822" s="3">
        <f t="shared" si="252"/>
        <v>0.83418981481481491</v>
      </c>
      <c r="D822" s="2">
        <v>0.25</v>
      </c>
      <c r="E822" s="3">
        <f t="shared" si="253"/>
        <v>0.25</v>
      </c>
      <c r="F822" s="2">
        <f t="shared" si="254"/>
        <v>0.58418981481481491</v>
      </c>
      <c r="G822">
        <v>410778</v>
      </c>
      <c r="H822">
        <v>800</v>
      </c>
      <c r="I822">
        <v>14.02</v>
      </c>
      <c r="J822">
        <v>23.89</v>
      </c>
      <c r="K822">
        <v>77069</v>
      </c>
      <c r="L822">
        <v>49.06</v>
      </c>
      <c r="M822">
        <f t="shared" si="255"/>
        <v>0.51635269942946349</v>
      </c>
      <c r="N822">
        <f t="shared" si="256"/>
        <v>1.5406333333333332E-5</v>
      </c>
      <c r="O822" s="8">
        <f t="shared" si="257"/>
        <v>0.67803272999999997</v>
      </c>
      <c r="P822" s="8">
        <f t="shared" si="258"/>
        <v>-2.0767270000000004E-2</v>
      </c>
      <c r="Q822" s="6">
        <f t="shared" si="259"/>
        <v>-4.7187616450806649E-4</v>
      </c>
      <c r="R822" s="9">
        <f t="shared" si="260"/>
        <v>-1.5120747918853597E-5</v>
      </c>
      <c r="S822">
        <f t="shared" si="261"/>
        <v>-15.120747918853597</v>
      </c>
    </row>
    <row r="823" spans="1:22" ht="15" hidden="1" customHeight="1" x14ac:dyDescent="0.35">
      <c r="A823" s="1">
        <v>43495</v>
      </c>
      <c r="B823" s="2">
        <v>0.83418981481481491</v>
      </c>
      <c r="C823" s="3">
        <f t="shared" si="252"/>
        <v>0.83418981481481491</v>
      </c>
      <c r="D823" s="2">
        <v>0.25</v>
      </c>
      <c r="E823" s="3">
        <f t="shared" si="253"/>
        <v>0.25</v>
      </c>
      <c r="F823" s="2">
        <f t="shared" si="254"/>
        <v>0.58418981481481491</v>
      </c>
      <c r="G823">
        <v>411280</v>
      </c>
      <c r="H823">
        <v>800</v>
      </c>
      <c r="I823">
        <v>14.07</v>
      </c>
      <c r="J823">
        <v>23.89</v>
      </c>
      <c r="K823">
        <v>77071</v>
      </c>
      <c r="L823">
        <v>49.06</v>
      </c>
      <c r="M823">
        <f t="shared" si="255"/>
        <v>0.52209250266900853</v>
      </c>
      <c r="N823">
        <f t="shared" si="256"/>
        <v>1.5406333333333332E-5</v>
      </c>
      <c r="O823" s="8">
        <f t="shared" si="257"/>
        <v>0.67803272999999997</v>
      </c>
      <c r="P823" s="8">
        <f t="shared" si="258"/>
        <v>-2.0767270000000004E-2</v>
      </c>
      <c r="Q823" s="6">
        <f t="shared" si="259"/>
        <v>-4.7187616450806649E-4</v>
      </c>
      <c r="R823" s="9">
        <f t="shared" si="260"/>
        <v>-1.5120355533963849E-5</v>
      </c>
      <c r="S823">
        <f t="shared" si="261"/>
        <v>-15.120355533963849</v>
      </c>
    </row>
    <row r="824" spans="1:22" x14ac:dyDescent="0.35">
      <c r="A824" s="1">
        <v>43495</v>
      </c>
      <c r="B824" s="2">
        <v>0.83420138888888884</v>
      </c>
      <c r="C824" s="3">
        <f t="shared" si="252"/>
        <v>0.83420138888888884</v>
      </c>
      <c r="D824" s="2">
        <v>0.25</v>
      </c>
      <c r="E824" s="3">
        <f t="shared" si="253"/>
        <v>0.25</v>
      </c>
      <c r="F824" s="2">
        <f t="shared" si="254"/>
        <v>0.58420138888888884</v>
      </c>
      <c r="G824">
        <v>411782</v>
      </c>
      <c r="H824">
        <v>820</v>
      </c>
      <c r="I824">
        <v>14.02</v>
      </c>
      <c r="J824">
        <v>23.89</v>
      </c>
      <c r="K824">
        <v>77042</v>
      </c>
      <c r="L824">
        <v>49.06</v>
      </c>
      <c r="M824">
        <f t="shared" si="255"/>
        <v>0.51635269942946349</v>
      </c>
      <c r="N824">
        <f t="shared" si="256"/>
        <v>1.6073E-5</v>
      </c>
      <c r="O824" s="8">
        <f t="shared" si="257"/>
        <v>0.70737273000000001</v>
      </c>
      <c r="P824" s="8">
        <f t="shared" si="258"/>
        <v>8.5727300000000284E-3</v>
      </c>
      <c r="Q824" s="6">
        <f t="shared" si="259"/>
        <v>1.9479050215860097E-4</v>
      </c>
      <c r="R824" s="9">
        <f t="shared" si="260"/>
        <v>6.2440329340949161E-6</v>
      </c>
      <c r="S824">
        <f t="shared" si="261"/>
        <v>6.2440329340949159</v>
      </c>
      <c r="T824">
        <f>M824^2</f>
        <v>0.26662011020809384</v>
      </c>
      <c r="U824">
        <f>T824-(2.5675*M824)-6.7173</f>
        <v>-7.7764154455770536</v>
      </c>
      <c r="V824">
        <f>U824^2</f>
        <v>60.472637182209361</v>
      </c>
    </row>
    <row r="825" spans="1:22" ht="15" hidden="1" customHeight="1" x14ac:dyDescent="0.35">
      <c r="A825" s="1">
        <v>43495</v>
      </c>
      <c r="B825" s="2">
        <v>0.83420138888888884</v>
      </c>
      <c r="C825" s="3">
        <f t="shared" si="252"/>
        <v>0.83420138888888884</v>
      </c>
      <c r="D825" s="2">
        <v>0.25</v>
      </c>
      <c r="E825" s="3">
        <f t="shared" si="253"/>
        <v>0.25</v>
      </c>
      <c r="F825" s="2">
        <f t="shared" si="254"/>
        <v>0.58420138888888884</v>
      </c>
      <c r="G825">
        <v>412283</v>
      </c>
      <c r="H825">
        <v>806</v>
      </c>
      <c r="I825">
        <v>14</v>
      </c>
      <c r="J825">
        <v>23.89</v>
      </c>
      <c r="K825">
        <v>77070</v>
      </c>
      <c r="L825">
        <v>49.06</v>
      </c>
      <c r="M825">
        <f t="shared" si="255"/>
        <v>0.51405677813364559</v>
      </c>
      <c r="N825">
        <f t="shared" si="256"/>
        <v>1.5606333333333333E-5</v>
      </c>
      <c r="O825" s="8">
        <f t="shared" si="257"/>
        <v>0.68683472999999995</v>
      </c>
      <c r="P825" s="8">
        <f t="shared" si="258"/>
        <v>-1.1965270000000028E-2</v>
      </c>
      <c r="Q825" s="6">
        <f t="shared" si="259"/>
        <v>-2.71876164508067E-4</v>
      </c>
      <c r="R825" s="9">
        <f t="shared" si="260"/>
        <v>-8.7118568750243826E-6</v>
      </c>
      <c r="S825">
        <f t="shared" si="261"/>
        <v>-8.7118568750243828</v>
      </c>
    </row>
    <row r="826" spans="1:22" ht="15" hidden="1" customHeight="1" x14ac:dyDescent="0.35">
      <c r="A826" s="1">
        <v>43495</v>
      </c>
      <c r="B826" s="2">
        <v>0.83421296296296299</v>
      </c>
      <c r="C826" s="3">
        <f t="shared" si="252"/>
        <v>0.83421296296296299</v>
      </c>
      <c r="D826" s="2">
        <v>0.25</v>
      </c>
      <c r="E826" s="3">
        <f t="shared" si="253"/>
        <v>0.25</v>
      </c>
      <c r="F826" s="2">
        <f t="shared" si="254"/>
        <v>0.58421296296296299</v>
      </c>
      <c r="G826">
        <v>412785</v>
      </c>
      <c r="H826">
        <v>806</v>
      </c>
      <c r="I826">
        <v>14</v>
      </c>
      <c r="J826">
        <v>23.89</v>
      </c>
      <c r="K826">
        <v>77075</v>
      </c>
      <c r="L826">
        <v>49.06</v>
      </c>
      <c r="M826">
        <f t="shared" si="255"/>
        <v>0.51405677813364559</v>
      </c>
      <c r="N826">
        <f t="shared" si="256"/>
        <v>1.5606333333333333E-5</v>
      </c>
      <c r="O826" s="8">
        <f t="shared" si="257"/>
        <v>0.68683472999999995</v>
      </c>
      <c r="P826" s="8">
        <f t="shared" si="258"/>
        <v>-1.1965270000000028E-2</v>
      </c>
      <c r="Q826" s="6">
        <f t="shared" si="259"/>
        <v>-2.71876164508067E-4</v>
      </c>
      <c r="R826" s="9">
        <f t="shared" si="260"/>
        <v>-8.7112917205076764E-6</v>
      </c>
      <c r="S826">
        <f t="shared" si="261"/>
        <v>-8.7112917205076759</v>
      </c>
    </row>
    <row r="827" spans="1:22" x14ac:dyDescent="0.35">
      <c r="A827" s="1">
        <v>43495</v>
      </c>
      <c r="B827" s="2">
        <v>0.83421296296296299</v>
      </c>
      <c r="C827" s="3">
        <f t="shared" si="252"/>
        <v>0.83421296296296299</v>
      </c>
      <c r="D827" s="2">
        <v>0.25</v>
      </c>
      <c r="E827" s="3">
        <f t="shared" si="253"/>
        <v>0.25</v>
      </c>
      <c r="F827" s="2">
        <f t="shared" si="254"/>
        <v>0.58421296296296299</v>
      </c>
      <c r="G827">
        <v>413287</v>
      </c>
      <c r="H827">
        <v>815</v>
      </c>
      <c r="I827">
        <v>14.03</v>
      </c>
      <c r="J827">
        <v>23.89</v>
      </c>
      <c r="K827">
        <v>77077</v>
      </c>
      <c r="L827">
        <v>49.06</v>
      </c>
      <c r="M827">
        <f t="shared" si="255"/>
        <v>0.51750066007737239</v>
      </c>
      <c r="N827">
        <f t="shared" si="256"/>
        <v>1.5906333333333334E-5</v>
      </c>
      <c r="O827" s="8">
        <f t="shared" si="257"/>
        <v>0.70003773000000002</v>
      </c>
      <c r="P827" s="8">
        <f t="shared" si="258"/>
        <v>1.237730000000048E-3</v>
      </c>
      <c r="Q827" s="6">
        <f t="shared" si="259"/>
        <v>2.8123835491934742E-5</v>
      </c>
      <c r="R827" s="9">
        <f t="shared" si="260"/>
        <v>9.011035541325557E-7</v>
      </c>
      <c r="S827">
        <f t="shared" si="261"/>
        <v>0.90110355413255572</v>
      </c>
      <c r="T827">
        <f>M827^2</f>
        <v>0.26780693318051613</v>
      </c>
      <c r="U827">
        <f>T827-(2.5675*M827)-6.7173</f>
        <v>-7.7781760115681369</v>
      </c>
      <c r="V827">
        <f>U827^2</f>
        <v>60.500022066934008</v>
      </c>
    </row>
    <row r="828" spans="1:22" ht="15" hidden="1" customHeight="1" x14ac:dyDescent="0.35">
      <c r="A828" s="1">
        <v>43495</v>
      </c>
      <c r="B828" s="2">
        <v>0.83422453703703703</v>
      </c>
      <c r="C828" s="3">
        <f t="shared" si="252"/>
        <v>0.83422453703703703</v>
      </c>
      <c r="D828" s="2">
        <v>0.25</v>
      </c>
      <c r="E828" s="3">
        <f t="shared" si="253"/>
        <v>0.25</v>
      </c>
      <c r="F828" s="2">
        <f t="shared" si="254"/>
        <v>0.58422453703703703</v>
      </c>
      <c r="G828">
        <v>413789</v>
      </c>
      <c r="H828">
        <v>811</v>
      </c>
      <c r="I828">
        <v>13.97</v>
      </c>
      <c r="J828">
        <v>23.91</v>
      </c>
      <c r="K828">
        <v>77069</v>
      </c>
      <c r="L828">
        <v>49.06</v>
      </c>
      <c r="M828">
        <f t="shared" si="255"/>
        <v>0.51061289618991867</v>
      </c>
      <c r="N828">
        <f t="shared" si="256"/>
        <v>1.5773E-5</v>
      </c>
      <c r="O828" s="8">
        <f t="shared" si="257"/>
        <v>0.69416972999999993</v>
      </c>
      <c r="P828" s="8">
        <f t="shared" si="258"/>
        <v>-4.6302700000000474E-3</v>
      </c>
      <c r="Q828" s="6">
        <f t="shared" si="259"/>
        <v>-1.0520949784140077E-4</v>
      </c>
      <c r="R828" s="9">
        <f t="shared" si="260"/>
        <v>-3.3715485724060873E-6</v>
      </c>
      <c r="S828">
        <f t="shared" si="261"/>
        <v>-3.3715485724060872</v>
      </c>
    </row>
    <row r="829" spans="1:22" ht="15" hidden="1" customHeight="1" x14ac:dyDescent="0.35">
      <c r="A829" s="1">
        <v>43495</v>
      </c>
      <c r="B829" s="2">
        <v>0.83422453703703703</v>
      </c>
      <c r="C829" s="3">
        <f t="shared" si="252"/>
        <v>0.83422453703703703</v>
      </c>
      <c r="D829" s="2">
        <v>0.25</v>
      </c>
      <c r="E829" s="3">
        <f t="shared" si="253"/>
        <v>0.25</v>
      </c>
      <c r="F829" s="2">
        <f t="shared" si="254"/>
        <v>0.58422453703703703</v>
      </c>
      <c r="G829">
        <v>414290</v>
      </c>
      <c r="H829">
        <v>813</v>
      </c>
      <c r="I829">
        <v>13.99</v>
      </c>
      <c r="J829">
        <v>23.89</v>
      </c>
      <c r="K829">
        <v>77071</v>
      </c>
      <c r="L829">
        <v>49.03</v>
      </c>
      <c r="M829">
        <f t="shared" si="255"/>
        <v>0.51290881748573658</v>
      </c>
      <c r="N829">
        <f t="shared" si="256"/>
        <v>1.5839666666666667E-5</v>
      </c>
      <c r="O829" s="8">
        <f t="shared" si="257"/>
        <v>0.69710373000000003</v>
      </c>
      <c r="P829" s="8">
        <f t="shared" si="258"/>
        <v>-1.6962699999999442E-3</v>
      </c>
      <c r="Q829" s="6">
        <f t="shared" si="259"/>
        <v>-3.8542831174731748E-5</v>
      </c>
      <c r="R829" s="9">
        <f t="shared" si="260"/>
        <v>-1.2350301932606458E-6</v>
      </c>
      <c r="S829">
        <f t="shared" si="261"/>
        <v>-1.2350301932606458</v>
      </c>
    </row>
    <row r="830" spans="1:22" ht="15" hidden="1" customHeight="1" x14ac:dyDescent="0.35">
      <c r="A830" s="1">
        <v>43495</v>
      </c>
      <c r="B830" s="2">
        <v>0.83423611111111118</v>
      </c>
      <c r="C830" s="3">
        <f t="shared" si="252"/>
        <v>0.83423611111111118</v>
      </c>
      <c r="D830" s="2">
        <v>0.25</v>
      </c>
      <c r="E830" s="3">
        <f t="shared" si="253"/>
        <v>0.25</v>
      </c>
      <c r="F830" s="2">
        <f t="shared" si="254"/>
        <v>0.58423611111111118</v>
      </c>
      <c r="G830">
        <v>414792</v>
      </c>
      <c r="H830">
        <v>804</v>
      </c>
      <c r="I830">
        <v>13.95</v>
      </c>
      <c r="J830">
        <v>23.91</v>
      </c>
      <c r="K830">
        <v>77066</v>
      </c>
      <c r="L830">
        <v>49.03</v>
      </c>
      <c r="M830">
        <f t="shared" si="255"/>
        <v>0.50831697489410055</v>
      </c>
      <c r="N830">
        <f t="shared" si="256"/>
        <v>1.5539666666666666E-5</v>
      </c>
      <c r="O830" s="8">
        <f t="shared" si="257"/>
        <v>0.68390072999999996</v>
      </c>
      <c r="P830" s="8">
        <f t="shared" si="258"/>
        <v>-1.489927000000002E-2</v>
      </c>
      <c r="Q830" s="6">
        <f t="shared" si="259"/>
        <v>-3.3854283117473348E-4</v>
      </c>
      <c r="R830" s="9">
        <f t="shared" si="260"/>
        <v>-1.08493819962988E-5</v>
      </c>
      <c r="S830">
        <f t="shared" si="261"/>
        <v>-10.849381996298801</v>
      </c>
    </row>
    <row r="831" spans="1:22" ht="15" hidden="1" customHeight="1" x14ac:dyDescent="0.35">
      <c r="A831" s="1">
        <v>43495</v>
      </c>
      <c r="B831" s="2">
        <v>0.83423611111111118</v>
      </c>
      <c r="C831" s="3">
        <f t="shared" si="252"/>
        <v>0.83423611111111118</v>
      </c>
      <c r="D831" s="2">
        <v>0.25</v>
      </c>
      <c r="E831" s="3">
        <f t="shared" si="253"/>
        <v>0.25</v>
      </c>
      <c r="F831" s="2">
        <f t="shared" si="254"/>
        <v>0.58423611111111118</v>
      </c>
      <c r="G831">
        <v>415294</v>
      </c>
      <c r="H831">
        <v>798</v>
      </c>
      <c r="I831">
        <v>13.96</v>
      </c>
      <c r="J831">
        <v>23.89</v>
      </c>
      <c r="K831">
        <v>77071</v>
      </c>
      <c r="L831">
        <v>49.03</v>
      </c>
      <c r="M831">
        <f t="shared" si="255"/>
        <v>0.50946493554200967</v>
      </c>
      <c r="N831">
        <f t="shared" si="256"/>
        <v>1.5339666666666668E-5</v>
      </c>
      <c r="O831" s="8">
        <f t="shared" si="257"/>
        <v>0.67509873000000009</v>
      </c>
      <c r="P831" s="8">
        <f t="shared" si="258"/>
        <v>-2.3701269999999885E-2</v>
      </c>
      <c r="Q831" s="6">
        <f t="shared" si="259"/>
        <v>-5.3854283117473042E-4</v>
      </c>
      <c r="R831" s="9">
        <f t="shared" si="260"/>
        <v>-1.7256559432533479E-5</v>
      </c>
      <c r="S831">
        <f t="shared" si="261"/>
        <v>-17.256559432533479</v>
      </c>
    </row>
    <row r="832" spans="1:22" ht="15" hidden="1" customHeight="1" x14ac:dyDescent="0.35">
      <c r="A832" s="1">
        <v>43495</v>
      </c>
      <c r="B832" s="2">
        <v>0.83424768518518511</v>
      </c>
      <c r="C832" s="3">
        <f t="shared" si="252"/>
        <v>0.83424768518518511</v>
      </c>
      <c r="D832" s="2">
        <v>0.25</v>
      </c>
      <c r="E832" s="3">
        <f t="shared" si="253"/>
        <v>0.25</v>
      </c>
      <c r="F832" s="2">
        <f t="shared" si="254"/>
        <v>0.58424768518518511</v>
      </c>
      <c r="G832">
        <v>415796</v>
      </c>
      <c r="H832">
        <v>810</v>
      </c>
      <c r="I832">
        <v>13.95</v>
      </c>
      <c r="J832">
        <v>23.91</v>
      </c>
      <c r="K832">
        <v>77048</v>
      </c>
      <c r="L832">
        <v>49.03</v>
      </c>
      <c r="M832">
        <f t="shared" si="255"/>
        <v>0.50831697489410055</v>
      </c>
      <c r="N832">
        <f t="shared" si="256"/>
        <v>1.5739666666666668E-5</v>
      </c>
      <c r="O832" s="8">
        <f t="shared" si="257"/>
        <v>0.69270273000000004</v>
      </c>
      <c r="P832" s="8">
        <f t="shared" si="258"/>
        <v>-6.0972699999999325E-3</v>
      </c>
      <c r="Q832" s="6">
        <f t="shared" si="259"/>
        <v>-1.3854283117473149E-4</v>
      </c>
      <c r="R832" s="9">
        <f t="shared" si="260"/>
        <v>-4.4409602446106105E-6</v>
      </c>
      <c r="S832">
        <f t="shared" si="261"/>
        <v>-4.4409602446106105</v>
      </c>
    </row>
    <row r="833" spans="1:22" ht="15" hidden="1" customHeight="1" x14ac:dyDescent="0.35">
      <c r="A833" s="1">
        <v>43495</v>
      </c>
      <c r="B833" s="2">
        <v>0.83424768518518511</v>
      </c>
      <c r="C833" s="3">
        <f t="shared" si="252"/>
        <v>0.83424768518518511</v>
      </c>
      <c r="D833" s="2">
        <v>0.25</v>
      </c>
      <c r="E833" s="3">
        <f t="shared" si="253"/>
        <v>0.25</v>
      </c>
      <c r="F833" s="2">
        <f t="shared" si="254"/>
        <v>0.58424768518518511</v>
      </c>
      <c r="G833">
        <v>416297</v>
      </c>
      <c r="H833">
        <v>805</v>
      </c>
      <c r="I833">
        <v>13.97</v>
      </c>
      <c r="J833">
        <v>23.91</v>
      </c>
      <c r="K833">
        <v>77060</v>
      </c>
      <c r="L833">
        <v>49.03</v>
      </c>
      <c r="M833">
        <f t="shared" si="255"/>
        <v>0.51061289618991867</v>
      </c>
      <c r="N833">
        <f t="shared" si="256"/>
        <v>1.5573000000000002E-5</v>
      </c>
      <c r="O833" s="8">
        <f t="shared" si="257"/>
        <v>0.68536773000000006</v>
      </c>
      <c r="P833" s="8">
        <f t="shared" si="258"/>
        <v>-1.3432269999999913E-2</v>
      </c>
      <c r="Q833" s="6">
        <f t="shared" si="259"/>
        <v>-3.0520949784139774E-4</v>
      </c>
      <c r="R833" s="9">
        <f t="shared" si="260"/>
        <v>-9.7819004013334722E-6</v>
      </c>
      <c r="S833">
        <f t="shared" si="261"/>
        <v>-9.7819004013334716</v>
      </c>
    </row>
    <row r="834" spans="1:22" ht="15" hidden="1" customHeight="1" x14ac:dyDescent="0.35">
      <c r="A834" s="1">
        <v>43495</v>
      </c>
      <c r="B834" s="2">
        <v>0.83425925925925926</v>
      </c>
      <c r="C834" s="3">
        <f t="shared" ref="C834:C865" si="265">B834</f>
        <v>0.83425925925925926</v>
      </c>
      <c r="D834" s="2">
        <v>0.25</v>
      </c>
      <c r="E834" s="3">
        <f t="shared" ref="E834:E865" si="266">D834</f>
        <v>0.25</v>
      </c>
      <c r="F834" s="2">
        <f t="shared" ref="F834:F865" si="267">C834-E834</f>
        <v>0.58425925925925926</v>
      </c>
      <c r="G834">
        <v>416799</v>
      </c>
      <c r="H834">
        <v>811</v>
      </c>
      <c r="I834">
        <v>13.96</v>
      </c>
      <c r="J834">
        <v>23.91</v>
      </c>
      <c r="K834">
        <v>77077</v>
      </c>
      <c r="L834">
        <v>49.03</v>
      </c>
      <c r="M834">
        <f t="shared" ref="M834:M865" si="268">(I834-9.522)/8.7111</f>
        <v>0.50946493554200967</v>
      </c>
      <c r="N834">
        <f t="shared" ref="N834:N865" si="269">(H834-337.81)/30000000</f>
        <v>1.5773E-5</v>
      </c>
      <c r="O834" s="8">
        <f t="shared" ref="O834:O865" si="270">N834*44010</f>
        <v>0.69416972999999993</v>
      </c>
      <c r="P834" s="8">
        <f t="shared" si="258"/>
        <v>-4.6302700000000474E-3</v>
      </c>
      <c r="Q834" s="6">
        <f t="shared" si="259"/>
        <v>-1.0520949784140077E-4</v>
      </c>
      <c r="R834" s="9">
        <f t="shared" si="260"/>
        <v>-3.3711986315861377E-6</v>
      </c>
      <c r="S834">
        <f t="shared" si="261"/>
        <v>-3.3711986315861378</v>
      </c>
    </row>
    <row r="835" spans="1:22" x14ac:dyDescent="0.35">
      <c r="A835" s="1">
        <v>43495</v>
      </c>
      <c r="B835" s="2">
        <v>0.83425925925925926</v>
      </c>
      <c r="C835" s="3">
        <f t="shared" si="265"/>
        <v>0.83425925925925926</v>
      </c>
      <c r="D835" s="2">
        <v>0.25</v>
      </c>
      <c r="E835" s="3">
        <f t="shared" si="266"/>
        <v>0.25</v>
      </c>
      <c r="F835" s="2">
        <f t="shared" si="267"/>
        <v>0.58425925925925926</v>
      </c>
      <c r="G835">
        <v>417301</v>
      </c>
      <c r="H835">
        <v>816</v>
      </c>
      <c r="I835">
        <v>13.88</v>
      </c>
      <c r="J835">
        <v>23.89</v>
      </c>
      <c r="K835">
        <v>77076</v>
      </c>
      <c r="L835">
        <v>49.03</v>
      </c>
      <c r="M835">
        <f t="shared" si="268"/>
        <v>0.50028125035873772</v>
      </c>
      <c r="N835">
        <f t="shared" si="269"/>
        <v>1.5939666666666666E-5</v>
      </c>
      <c r="O835" s="8">
        <f t="shared" si="270"/>
        <v>0.70150472999999991</v>
      </c>
      <c r="P835" s="8">
        <f t="shared" si="258"/>
        <v>2.704729999999933E-3</v>
      </c>
      <c r="Q835" s="6">
        <f t="shared" si="259"/>
        <v>6.1457168825265472E-5</v>
      </c>
      <c r="R835" s="9">
        <f t="shared" si="260"/>
        <v>1.9691479056412098E-6</v>
      </c>
      <c r="S835">
        <f t="shared" si="261"/>
        <v>1.9691479056412098</v>
      </c>
      <c r="T835">
        <f t="shared" ref="T835:T836" si="271">M835^2</f>
        <v>0.25028132946050202</v>
      </c>
      <c r="U835">
        <f t="shared" ref="U835:U836" si="272">T835-(2.5675*M835)-6.7173</f>
        <v>-7.7514907808355566</v>
      </c>
      <c r="V835">
        <f t="shared" ref="V835:V836" si="273">U835^2</f>
        <v>60.085609325378627</v>
      </c>
    </row>
    <row r="836" spans="1:22" x14ac:dyDescent="0.35">
      <c r="A836" s="1">
        <v>43495</v>
      </c>
      <c r="B836" s="2">
        <v>0.83427083333333341</v>
      </c>
      <c r="C836" s="3">
        <f t="shared" si="265"/>
        <v>0.83427083333333341</v>
      </c>
      <c r="D836" s="2">
        <v>0.25</v>
      </c>
      <c r="E836" s="3">
        <f t="shared" si="266"/>
        <v>0.25</v>
      </c>
      <c r="F836" s="2">
        <f t="shared" si="267"/>
        <v>0.58427083333333341</v>
      </c>
      <c r="G836">
        <v>417798</v>
      </c>
      <c r="H836">
        <v>819</v>
      </c>
      <c r="I836">
        <v>13.91</v>
      </c>
      <c r="J836">
        <v>23.91</v>
      </c>
      <c r="K836">
        <v>77082</v>
      </c>
      <c r="L836">
        <v>49.03</v>
      </c>
      <c r="M836">
        <f t="shared" si="268"/>
        <v>0.50372513230246463</v>
      </c>
      <c r="N836">
        <f t="shared" si="269"/>
        <v>1.6039666666666668E-5</v>
      </c>
      <c r="O836" s="8">
        <f t="shared" si="270"/>
        <v>0.70590573000000012</v>
      </c>
      <c r="P836" s="8">
        <f t="shared" si="258"/>
        <v>7.1057300000001433E-3</v>
      </c>
      <c r="Q836" s="6">
        <f t="shared" si="259"/>
        <v>1.6145716882527025E-4</v>
      </c>
      <c r="R836" s="9">
        <f t="shared" si="260"/>
        <v>5.1731914983166753E-6</v>
      </c>
      <c r="S836">
        <f t="shared" si="261"/>
        <v>5.1731914983166751</v>
      </c>
      <c r="T836">
        <f t="shared" si="271"/>
        <v>0.2537390089131355</v>
      </c>
      <c r="U836">
        <f t="shared" si="272"/>
        <v>-7.7568752682734425</v>
      </c>
      <c r="V836">
        <f t="shared" si="273"/>
        <v>60.169113927552189</v>
      </c>
    </row>
    <row r="837" spans="1:22" ht="15" hidden="1" customHeight="1" x14ac:dyDescent="0.35">
      <c r="A837" s="1">
        <v>43495</v>
      </c>
      <c r="B837" s="2">
        <v>0.83427083333333341</v>
      </c>
      <c r="C837" s="3">
        <f t="shared" si="265"/>
        <v>0.83427083333333341</v>
      </c>
      <c r="D837" s="2">
        <v>0.25</v>
      </c>
      <c r="E837" s="3">
        <f t="shared" si="266"/>
        <v>0.25</v>
      </c>
      <c r="F837" s="2">
        <f t="shared" si="267"/>
        <v>0.58427083333333341</v>
      </c>
      <c r="G837">
        <v>418299</v>
      </c>
      <c r="H837">
        <v>800</v>
      </c>
      <c r="I837">
        <v>13.86</v>
      </c>
      <c r="J837">
        <v>23.91</v>
      </c>
      <c r="K837">
        <v>77084</v>
      </c>
      <c r="L837">
        <v>49.03</v>
      </c>
      <c r="M837">
        <f t="shared" si="268"/>
        <v>0.49798532906291965</v>
      </c>
      <c r="N837">
        <f t="shared" si="269"/>
        <v>1.5406333333333332E-5</v>
      </c>
      <c r="O837" s="8">
        <f t="shared" si="270"/>
        <v>0.67803272999999997</v>
      </c>
      <c r="P837" s="8">
        <f t="shared" si="258"/>
        <v>-2.0767270000000004E-2</v>
      </c>
      <c r="Q837" s="6">
        <f t="shared" si="259"/>
        <v>-4.7187616450806649E-4</v>
      </c>
      <c r="R837" s="9">
        <f t="shared" si="260"/>
        <v>-1.5118823425441888E-5</v>
      </c>
      <c r="S837">
        <f t="shared" si="261"/>
        <v>-15.118823425441887</v>
      </c>
    </row>
    <row r="838" spans="1:22" ht="15" hidden="1" customHeight="1" x14ac:dyDescent="0.35">
      <c r="A838" s="1">
        <v>43495</v>
      </c>
      <c r="B838" s="2">
        <v>0.83428240740740733</v>
      </c>
      <c r="C838" s="3">
        <f t="shared" si="265"/>
        <v>0.83428240740740733</v>
      </c>
      <c r="D838" s="2">
        <v>0.25</v>
      </c>
      <c r="E838" s="3">
        <f t="shared" si="266"/>
        <v>0.25</v>
      </c>
      <c r="F838" s="2">
        <f t="shared" si="267"/>
        <v>0.58428240740740733</v>
      </c>
      <c r="G838">
        <v>418801</v>
      </c>
      <c r="H838">
        <v>789</v>
      </c>
      <c r="I838">
        <v>13.73</v>
      </c>
      <c r="J838">
        <v>23.89</v>
      </c>
      <c r="K838">
        <v>77080</v>
      </c>
      <c r="L838">
        <v>49.03</v>
      </c>
      <c r="M838">
        <f t="shared" si="268"/>
        <v>0.48306184064010288</v>
      </c>
      <c r="N838">
        <f t="shared" si="269"/>
        <v>1.5039666666666666E-5</v>
      </c>
      <c r="O838" s="8">
        <f t="shared" si="270"/>
        <v>0.66189573000000002</v>
      </c>
      <c r="P838" s="8">
        <f t="shared" si="258"/>
        <v>-3.6904269999999961E-2</v>
      </c>
      <c r="Q838" s="6">
        <f t="shared" si="259"/>
        <v>-8.3854283117473219E-4</v>
      </c>
      <c r="R838" s="9">
        <f t="shared" si="260"/>
        <v>-2.6866339647441519E-5</v>
      </c>
      <c r="S838">
        <f t="shared" si="261"/>
        <v>-26.866339647441521</v>
      </c>
    </row>
    <row r="839" spans="1:22" ht="15" hidden="1" customHeight="1" x14ac:dyDescent="0.35">
      <c r="A839" s="1">
        <v>43495</v>
      </c>
      <c r="B839" s="2">
        <v>0.83428240740740733</v>
      </c>
      <c r="C839" s="3">
        <f t="shared" si="265"/>
        <v>0.83428240740740733</v>
      </c>
      <c r="D839" s="2">
        <v>0.25</v>
      </c>
      <c r="E839" s="3">
        <f t="shared" si="266"/>
        <v>0.25</v>
      </c>
      <c r="F839" s="2">
        <f t="shared" si="267"/>
        <v>0.58428240740740733</v>
      </c>
      <c r="G839">
        <v>419297</v>
      </c>
      <c r="H839">
        <v>811</v>
      </c>
      <c r="I839">
        <v>13.85</v>
      </c>
      <c r="J839">
        <v>23.91</v>
      </c>
      <c r="K839">
        <v>77086</v>
      </c>
      <c r="L839">
        <v>49.03</v>
      </c>
      <c r="M839">
        <f t="shared" si="268"/>
        <v>0.49683736841501064</v>
      </c>
      <c r="N839">
        <f t="shared" si="269"/>
        <v>1.5773E-5</v>
      </c>
      <c r="O839" s="8">
        <f t="shared" si="270"/>
        <v>0.69416972999999993</v>
      </c>
      <c r="P839" s="8">
        <f t="shared" si="258"/>
        <v>-4.6302700000000474E-3</v>
      </c>
      <c r="Q839" s="6">
        <f t="shared" si="259"/>
        <v>-1.0520949784140077E-4</v>
      </c>
      <c r="R839" s="9">
        <f t="shared" si="260"/>
        <v>-3.370805034983846E-6</v>
      </c>
      <c r="S839">
        <f t="shared" si="261"/>
        <v>-3.3708050349838459</v>
      </c>
    </row>
    <row r="840" spans="1:22" ht="15" hidden="1" customHeight="1" x14ac:dyDescent="0.35">
      <c r="A840" s="1">
        <v>43495</v>
      </c>
      <c r="B840" s="2">
        <v>0.83429398148148148</v>
      </c>
      <c r="C840" s="3">
        <f t="shared" si="265"/>
        <v>0.83429398148148148</v>
      </c>
      <c r="D840" s="2">
        <v>0.25</v>
      </c>
      <c r="E840" s="3">
        <f t="shared" si="266"/>
        <v>0.25</v>
      </c>
      <c r="F840" s="2">
        <f t="shared" si="267"/>
        <v>0.58429398148148148</v>
      </c>
      <c r="G840">
        <v>419799</v>
      </c>
      <c r="H840">
        <v>801</v>
      </c>
      <c r="I840">
        <v>13.79</v>
      </c>
      <c r="J840">
        <v>23.89</v>
      </c>
      <c r="K840">
        <v>77087</v>
      </c>
      <c r="L840">
        <v>49.06</v>
      </c>
      <c r="M840">
        <f t="shared" si="268"/>
        <v>0.48994960452755665</v>
      </c>
      <c r="N840">
        <f t="shared" si="269"/>
        <v>1.5439666666666667E-5</v>
      </c>
      <c r="O840" s="8">
        <f t="shared" si="270"/>
        <v>0.67949972999999997</v>
      </c>
      <c r="P840" s="8">
        <f t="shared" ref="P840:P865" si="274">O840-0.6988</f>
        <v>-1.9300270000000008E-2</v>
      </c>
      <c r="Q840" s="6">
        <f t="shared" ref="Q840:Q865" si="275">P840/(44010*0.001)</f>
        <v>-4.385428311747332E-4</v>
      </c>
      <c r="R840" s="9">
        <f t="shared" ref="R840:R865" si="276">(Q840*8.314*(J840+273.15))/K840</f>
        <v>-1.4049336931321687E-5</v>
      </c>
      <c r="S840">
        <f t="shared" ref="S840:S865" si="277">R840*1000000</f>
        <v>-14.049336931321687</v>
      </c>
    </row>
    <row r="841" spans="1:22" ht="15" hidden="1" customHeight="1" x14ac:dyDescent="0.35">
      <c r="A841" s="1">
        <v>43495</v>
      </c>
      <c r="B841" s="2">
        <v>0.83429398148148148</v>
      </c>
      <c r="C841" s="3">
        <f t="shared" si="265"/>
        <v>0.83429398148148148</v>
      </c>
      <c r="D841" s="2">
        <v>0.25</v>
      </c>
      <c r="E841" s="3">
        <f t="shared" si="266"/>
        <v>0.25</v>
      </c>
      <c r="F841" s="2">
        <f t="shared" si="267"/>
        <v>0.58429398148148148</v>
      </c>
      <c r="G841">
        <v>420300</v>
      </c>
      <c r="H841">
        <v>795</v>
      </c>
      <c r="I841">
        <v>13.76</v>
      </c>
      <c r="J841">
        <v>23.91</v>
      </c>
      <c r="K841">
        <v>77087</v>
      </c>
      <c r="L841">
        <v>49.03</v>
      </c>
      <c r="M841">
        <f t="shared" si="268"/>
        <v>0.48650572258382979</v>
      </c>
      <c r="N841">
        <f t="shared" si="269"/>
        <v>1.5239666666666667E-5</v>
      </c>
      <c r="O841" s="8">
        <f t="shared" si="270"/>
        <v>0.67069772999999999</v>
      </c>
      <c r="P841" s="8">
        <f t="shared" si="274"/>
        <v>-2.8102269999999985E-2</v>
      </c>
      <c r="Q841" s="6">
        <f t="shared" si="275"/>
        <v>-6.3854283117473275E-4</v>
      </c>
      <c r="R841" s="9">
        <f t="shared" si="276"/>
        <v>-2.0457995834923675E-5</v>
      </c>
      <c r="S841">
        <f t="shared" si="277"/>
        <v>-20.457995834923675</v>
      </c>
    </row>
    <row r="842" spans="1:22" ht="15" hidden="1" customHeight="1" x14ac:dyDescent="0.35">
      <c r="A842" s="1">
        <v>43495</v>
      </c>
      <c r="B842" s="2">
        <v>0.83430555555555552</v>
      </c>
      <c r="C842" s="3">
        <f t="shared" si="265"/>
        <v>0.83430555555555552</v>
      </c>
      <c r="D842" s="2">
        <v>0.25</v>
      </c>
      <c r="E842" s="3">
        <f t="shared" si="266"/>
        <v>0.25</v>
      </c>
      <c r="F842" s="2">
        <f t="shared" si="267"/>
        <v>0.58430555555555552</v>
      </c>
      <c r="G842">
        <v>420774</v>
      </c>
      <c r="H842">
        <v>807</v>
      </c>
      <c r="I842">
        <v>13.73</v>
      </c>
      <c r="J842">
        <v>23.89</v>
      </c>
      <c r="K842">
        <v>77087</v>
      </c>
      <c r="L842">
        <v>49.06</v>
      </c>
      <c r="M842">
        <f t="shared" si="268"/>
        <v>0.48306184064010288</v>
      </c>
      <c r="N842">
        <f t="shared" si="269"/>
        <v>1.5639666666666665E-5</v>
      </c>
      <c r="O842" s="8">
        <f t="shared" si="270"/>
        <v>0.68830172999999994</v>
      </c>
      <c r="P842" s="8">
        <f t="shared" si="274"/>
        <v>-1.0498270000000032E-2</v>
      </c>
      <c r="Q842" s="6">
        <f t="shared" si="275"/>
        <v>-2.3854283117473376E-4</v>
      </c>
      <c r="R842" s="9">
        <f t="shared" si="276"/>
        <v>-7.6420553922813979E-6</v>
      </c>
      <c r="S842">
        <f t="shared" si="277"/>
        <v>-7.6420553922813976</v>
      </c>
    </row>
    <row r="843" spans="1:22" ht="15" hidden="1" customHeight="1" x14ac:dyDescent="0.35">
      <c r="A843" s="1">
        <v>43495</v>
      </c>
      <c r="B843" s="2">
        <v>0.83430555555555552</v>
      </c>
      <c r="C843" s="3">
        <f t="shared" si="265"/>
        <v>0.83430555555555552</v>
      </c>
      <c r="D843" s="2">
        <v>0.25</v>
      </c>
      <c r="E843" s="3">
        <f t="shared" si="266"/>
        <v>0.25</v>
      </c>
      <c r="F843" s="2">
        <f t="shared" si="267"/>
        <v>0.58430555555555552</v>
      </c>
      <c r="G843">
        <v>421276</v>
      </c>
      <c r="H843">
        <v>806</v>
      </c>
      <c r="I843">
        <v>13.7</v>
      </c>
      <c r="J843">
        <v>23.91</v>
      </c>
      <c r="K843">
        <v>77081</v>
      </c>
      <c r="L843">
        <v>49.06</v>
      </c>
      <c r="M843">
        <f t="shared" si="268"/>
        <v>0.4796179586963758</v>
      </c>
      <c r="N843">
        <f t="shared" si="269"/>
        <v>1.5606333333333333E-5</v>
      </c>
      <c r="O843" s="8">
        <f t="shared" si="270"/>
        <v>0.68683472999999995</v>
      </c>
      <c r="P843" s="8">
        <f t="shared" si="274"/>
        <v>-1.1965270000000028E-2</v>
      </c>
      <c r="Q843" s="6">
        <f t="shared" si="275"/>
        <v>-2.71876164508067E-4</v>
      </c>
      <c r="R843" s="9">
        <f t="shared" si="276"/>
        <v>-8.7112001261888633E-6</v>
      </c>
      <c r="S843">
        <f t="shared" si="277"/>
        <v>-8.7112001261888636</v>
      </c>
    </row>
    <row r="844" spans="1:22" ht="15" hidden="1" customHeight="1" x14ac:dyDescent="0.35">
      <c r="A844" s="1">
        <v>43495</v>
      </c>
      <c r="B844" s="2">
        <v>0.83431712962962967</v>
      </c>
      <c r="C844" s="3">
        <f t="shared" si="265"/>
        <v>0.83431712962962967</v>
      </c>
      <c r="D844" s="2">
        <v>0.25</v>
      </c>
      <c r="E844" s="3">
        <f t="shared" si="266"/>
        <v>0.25</v>
      </c>
      <c r="F844" s="2">
        <f t="shared" si="267"/>
        <v>0.58431712962962967</v>
      </c>
      <c r="G844">
        <v>421778</v>
      </c>
      <c r="H844">
        <v>813</v>
      </c>
      <c r="I844">
        <v>13.8</v>
      </c>
      <c r="J844">
        <v>23.89</v>
      </c>
      <c r="K844">
        <v>77086</v>
      </c>
      <c r="L844">
        <v>49.06</v>
      </c>
      <c r="M844">
        <f t="shared" si="268"/>
        <v>0.49109756517546582</v>
      </c>
      <c r="N844">
        <f t="shared" si="269"/>
        <v>1.5839666666666667E-5</v>
      </c>
      <c r="O844" s="8">
        <f t="shared" si="270"/>
        <v>0.69710373000000003</v>
      </c>
      <c r="P844" s="8">
        <f t="shared" si="274"/>
        <v>-1.6962699999999442E-3</v>
      </c>
      <c r="Q844" s="6">
        <f t="shared" si="275"/>
        <v>-3.8542831174731748E-5</v>
      </c>
      <c r="R844" s="9">
        <f t="shared" si="276"/>
        <v>-1.2347898713747143E-6</v>
      </c>
      <c r="S844">
        <f t="shared" si="277"/>
        <v>-1.2347898713747143</v>
      </c>
    </row>
    <row r="845" spans="1:22" x14ac:dyDescent="0.35">
      <c r="A845" s="1">
        <v>43495</v>
      </c>
      <c r="B845" s="2">
        <v>0.83431712962962967</v>
      </c>
      <c r="C845" s="3">
        <f t="shared" si="265"/>
        <v>0.83431712962962967</v>
      </c>
      <c r="D845" s="2">
        <v>0.25</v>
      </c>
      <c r="E845" s="3">
        <f t="shared" si="266"/>
        <v>0.25</v>
      </c>
      <c r="F845" s="2">
        <f t="shared" si="267"/>
        <v>0.58431712962962967</v>
      </c>
      <c r="G845">
        <v>422280</v>
      </c>
      <c r="H845">
        <v>815</v>
      </c>
      <c r="I845">
        <v>13.75</v>
      </c>
      <c r="J845">
        <v>23.91</v>
      </c>
      <c r="K845">
        <v>77088</v>
      </c>
      <c r="L845">
        <v>49.06</v>
      </c>
      <c r="M845">
        <f t="shared" si="268"/>
        <v>0.48535776193592078</v>
      </c>
      <c r="N845">
        <f t="shared" si="269"/>
        <v>1.5906333333333334E-5</v>
      </c>
      <c r="O845" s="8">
        <f t="shared" si="270"/>
        <v>0.70003773000000002</v>
      </c>
      <c r="P845" s="8">
        <f t="shared" si="274"/>
        <v>1.237730000000048E-3</v>
      </c>
      <c r="Q845" s="6">
        <f t="shared" si="275"/>
        <v>2.8123835491934742E-5</v>
      </c>
      <c r="R845" s="9">
        <f t="shared" si="276"/>
        <v>9.0103563554950958E-7</v>
      </c>
      <c r="S845">
        <f t="shared" si="277"/>
        <v>0.90103563554950961</v>
      </c>
      <c r="T845">
        <f>M845^2</f>
        <v>0.23557215707144596</v>
      </c>
      <c r="U845">
        <f>T845-(2.5675*M845)-6.7173</f>
        <v>-7.72788389669903</v>
      </c>
      <c r="V845">
        <f>U845^2</f>
        <v>59.720189520860181</v>
      </c>
    </row>
    <row r="846" spans="1:22" ht="15" hidden="1" customHeight="1" x14ac:dyDescent="0.35">
      <c r="A846" s="1">
        <v>43495</v>
      </c>
      <c r="B846" s="2">
        <v>0.8343287037037036</v>
      </c>
      <c r="C846" s="3">
        <f t="shared" si="265"/>
        <v>0.8343287037037036</v>
      </c>
      <c r="D846" s="2">
        <v>0.25</v>
      </c>
      <c r="E846" s="3">
        <f t="shared" si="266"/>
        <v>0.25</v>
      </c>
      <c r="F846" s="2">
        <f t="shared" si="267"/>
        <v>0.5843287037037036</v>
      </c>
      <c r="G846">
        <v>422781</v>
      </c>
      <c r="H846">
        <v>805</v>
      </c>
      <c r="I846">
        <v>13.79</v>
      </c>
      <c r="J846">
        <v>23.91</v>
      </c>
      <c r="K846">
        <v>77090</v>
      </c>
      <c r="L846">
        <v>49.06</v>
      </c>
      <c r="M846">
        <f t="shared" si="268"/>
        <v>0.48994960452755665</v>
      </c>
      <c r="N846">
        <f t="shared" si="269"/>
        <v>1.5573000000000002E-5</v>
      </c>
      <c r="O846" s="8">
        <f t="shared" si="270"/>
        <v>0.68536773000000006</v>
      </c>
      <c r="P846" s="8">
        <f t="shared" si="274"/>
        <v>-1.3432269999999913E-2</v>
      </c>
      <c r="Q846" s="6">
        <f t="shared" si="275"/>
        <v>-3.0520949784139774E-4</v>
      </c>
      <c r="R846" s="9">
        <f t="shared" si="276"/>
        <v>-9.778093720673983E-6</v>
      </c>
      <c r="S846">
        <f t="shared" si="277"/>
        <v>-9.7780937206739829</v>
      </c>
    </row>
    <row r="847" spans="1:22" ht="15" hidden="1" customHeight="1" x14ac:dyDescent="0.35">
      <c r="A847" s="1">
        <v>43495</v>
      </c>
      <c r="B847" s="2">
        <v>0.8343287037037036</v>
      </c>
      <c r="C847" s="3">
        <f t="shared" si="265"/>
        <v>0.8343287037037036</v>
      </c>
      <c r="D847" s="2">
        <v>0.25</v>
      </c>
      <c r="E847" s="3">
        <f t="shared" si="266"/>
        <v>0.25</v>
      </c>
      <c r="F847" s="2">
        <f t="shared" si="267"/>
        <v>0.5843287037037036</v>
      </c>
      <c r="G847">
        <v>423283</v>
      </c>
      <c r="H847">
        <v>805</v>
      </c>
      <c r="I847">
        <v>13.82</v>
      </c>
      <c r="J847">
        <v>23.91</v>
      </c>
      <c r="K847">
        <v>77079</v>
      </c>
      <c r="L847">
        <v>49.06</v>
      </c>
      <c r="M847">
        <f t="shared" si="268"/>
        <v>0.49339348647128378</v>
      </c>
      <c r="N847">
        <f t="shared" si="269"/>
        <v>1.5573000000000002E-5</v>
      </c>
      <c r="O847" s="8">
        <f t="shared" si="270"/>
        <v>0.68536773000000006</v>
      </c>
      <c r="P847" s="8">
        <f t="shared" si="274"/>
        <v>-1.3432269999999913E-2</v>
      </c>
      <c r="Q847" s="6">
        <f t="shared" si="275"/>
        <v>-3.0520949784139774E-4</v>
      </c>
      <c r="R847" s="9">
        <f t="shared" si="276"/>
        <v>-9.7794891595214965E-6</v>
      </c>
      <c r="S847">
        <f t="shared" si="277"/>
        <v>-9.7794891595214963</v>
      </c>
    </row>
    <row r="848" spans="1:22" ht="15" hidden="1" customHeight="1" x14ac:dyDescent="0.35">
      <c r="A848" s="1">
        <v>43495</v>
      </c>
      <c r="B848" s="2">
        <v>0.83434027777777775</v>
      </c>
      <c r="C848" s="3">
        <f t="shared" si="265"/>
        <v>0.83434027777777775</v>
      </c>
      <c r="D848" s="2">
        <v>0.25</v>
      </c>
      <c r="E848" s="3">
        <f t="shared" si="266"/>
        <v>0.25</v>
      </c>
      <c r="F848" s="2">
        <f t="shared" si="267"/>
        <v>0.58434027777777775</v>
      </c>
      <c r="G848">
        <v>423785</v>
      </c>
      <c r="H848">
        <v>807</v>
      </c>
      <c r="I848">
        <v>13.79</v>
      </c>
      <c r="J848">
        <v>23.91</v>
      </c>
      <c r="K848">
        <v>77083</v>
      </c>
      <c r="L848">
        <v>49.1</v>
      </c>
      <c r="M848">
        <f t="shared" si="268"/>
        <v>0.48994960452755665</v>
      </c>
      <c r="N848">
        <f t="shared" si="269"/>
        <v>1.5639666666666665E-5</v>
      </c>
      <c r="O848" s="8">
        <f t="shared" si="270"/>
        <v>0.68830172999999994</v>
      </c>
      <c r="P848" s="8">
        <f t="shared" si="274"/>
        <v>-1.0498270000000032E-2</v>
      </c>
      <c r="Q848" s="6">
        <f t="shared" si="275"/>
        <v>-2.3854283117473376E-4</v>
      </c>
      <c r="R848" s="9">
        <f t="shared" si="276"/>
        <v>-7.6429665286349004E-6</v>
      </c>
      <c r="S848">
        <f t="shared" si="277"/>
        <v>-7.6429665286349007</v>
      </c>
    </row>
    <row r="849" spans="1:22" ht="15" hidden="1" customHeight="1" x14ac:dyDescent="0.35">
      <c r="A849" s="1">
        <v>43495</v>
      </c>
      <c r="B849" s="2">
        <v>0.83434027777777775</v>
      </c>
      <c r="C849" s="3">
        <f t="shared" si="265"/>
        <v>0.83434027777777775</v>
      </c>
      <c r="D849" s="2">
        <v>0.25</v>
      </c>
      <c r="E849" s="3">
        <f t="shared" si="266"/>
        <v>0.25</v>
      </c>
      <c r="F849" s="2">
        <f t="shared" si="267"/>
        <v>0.58434027777777775</v>
      </c>
      <c r="G849">
        <v>424287</v>
      </c>
      <c r="H849">
        <v>804</v>
      </c>
      <c r="I849">
        <v>13.91</v>
      </c>
      <c r="J849">
        <v>23.91</v>
      </c>
      <c r="K849">
        <v>77085</v>
      </c>
      <c r="L849">
        <v>49.1</v>
      </c>
      <c r="M849">
        <f t="shared" si="268"/>
        <v>0.50372513230246463</v>
      </c>
      <c r="N849">
        <f t="shared" si="269"/>
        <v>1.5539666666666666E-5</v>
      </c>
      <c r="O849" s="8">
        <f t="shared" si="270"/>
        <v>0.68390072999999996</v>
      </c>
      <c r="P849" s="8">
        <f t="shared" si="274"/>
        <v>-1.489927000000002E-2</v>
      </c>
      <c r="Q849" s="6">
        <f t="shared" si="275"/>
        <v>-3.3854283117473348E-4</v>
      </c>
      <c r="R849" s="9">
        <f t="shared" si="276"/>
        <v>-1.0846707828069836E-5</v>
      </c>
      <c r="S849">
        <f t="shared" si="277"/>
        <v>-10.846707828069835</v>
      </c>
    </row>
    <row r="850" spans="1:22" ht="15" hidden="1" customHeight="1" x14ac:dyDescent="0.35">
      <c r="A850" s="1">
        <v>43495</v>
      </c>
      <c r="B850" s="2">
        <v>0.8343518518518519</v>
      </c>
      <c r="C850" s="3">
        <f t="shared" si="265"/>
        <v>0.8343518518518519</v>
      </c>
      <c r="D850" s="2">
        <v>0.25</v>
      </c>
      <c r="E850" s="3">
        <f t="shared" si="266"/>
        <v>0.25</v>
      </c>
      <c r="F850" s="2">
        <f t="shared" si="267"/>
        <v>0.5843518518518519</v>
      </c>
      <c r="G850">
        <v>424788</v>
      </c>
      <c r="H850">
        <v>808</v>
      </c>
      <c r="I850">
        <v>13.82</v>
      </c>
      <c r="J850">
        <v>23.91</v>
      </c>
      <c r="K850">
        <v>77087</v>
      </c>
      <c r="L850">
        <v>49.1</v>
      </c>
      <c r="M850">
        <f t="shared" si="268"/>
        <v>0.49339348647128378</v>
      </c>
      <c r="N850">
        <f t="shared" si="269"/>
        <v>1.5673000000000001E-5</v>
      </c>
      <c r="O850" s="8">
        <f t="shared" si="270"/>
        <v>0.68976873000000005</v>
      </c>
      <c r="P850" s="8">
        <f t="shared" si="274"/>
        <v>-9.0312699999999246E-3</v>
      </c>
      <c r="Q850" s="6">
        <f t="shared" si="275"/>
        <v>-2.0520949784139797E-4</v>
      </c>
      <c r="R850" s="9">
        <f t="shared" si="276"/>
        <v>-6.5746177815553577E-6</v>
      </c>
      <c r="S850">
        <f t="shared" si="277"/>
        <v>-6.5746177815553581</v>
      </c>
    </row>
    <row r="851" spans="1:22" ht="15" hidden="1" customHeight="1" x14ac:dyDescent="0.35">
      <c r="A851" s="1">
        <v>43495</v>
      </c>
      <c r="B851" s="2">
        <v>0.8343518518518519</v>
      </c>
      <c r="C851" s="3">
        <f t="shared" si="265"/>
        <v>0.8343518518518519</v>
      </c>
      <c r="D851" s="2">
        <v>0.25</v>
      </c>
      <c r="E851" s="3">
        <f t="shared" si="266"/>
        <v>0.25</v>
      </c>
      <c r="F851" s="2">
        <f t="shared" si="267"/>
        <v>0.5843518518518519</v>
      </c>
      <c r="G851">
        <v>425291</v>
      </c>
      <c r="H851">
        <v>803</v>
      </c>
      <c r="I851">
        <v>13.76</v>
      </c>
      <c r="J851">
        <v>23.91</v>
      </c>
      <c r="K851">
        <v>77088</v>
      </c>
      <c r="L851">
        <v>49.1</v>
      </c>
      <c r="M851">
        <f t="shared" si="268"/>
        <v>0.48650572258382979</v>
      </c>
      <c r="N851">
        <f t="shared" si="269"/>
        <v>1.5506333333333334E-5</v>
      </c>
      <c r="O851" s="8">
        <f t="shared" si="270"/>
        <v>0.68243373000000007</v>
      </c>
      <c r="P851" s="8">
        <f t="shared" si="274"/>
        <v>-1.6366269999999905E-2</v>
      </c>
      <c r="Q851" s="6">
        <f t="shared" si="275"/>
        <v>-3.7187616450806422E-4</v>
      </c>
      <c r="R851" s="9">
        <f t="shared" si="276"/>
        <v>-1.1914224015758054E-5</v>
      </c>
      <c r="S851">
        <f t="shared" si="277"/>
        <v>-11.914224015758055</v>
      </c>
    </row>
    <row r="852" spans="1:22" ht="15" hidden="1" customHeight="1" x14ac:dyDescent="0.35">
      <c r="A852" s="1">
        <v>43495</v>
      </c>
      <c r="B852" s="2">
        <v>0.83436342592592594</v>
      </c>
      <c r="C852" s="3">
        <f t="shared" si="265"/>
        <v>0.83436342592592594</v>
      </c>
      <c r="D852" s="2">
        <v>0.25</v>
      </c>
      <c r="E852" s="3">
        <f t="shared" si="266"/>
        <v>0.25</v>
      </c>
      <c r="F852" s="2">
        <f t="shared" si="267"/>
        <v>0.58436342592592594</v>
      </c>
      <c r="G852">
        <v>425793</v>
      </c>
      <c r="H852">
        <v>813</v>
      </c>
      <c r="I852">
        <v>13.77</v>
      </c>
      <c r="J852">
        <v>23.91</v>
      </c>
      <c r="K852">
        <v>77086</v>
      </c>
      <c r="L852">
        <v>49.13</v>
      </c>
      <c r="M852">
        <f t="shared" si="268"/>
        <v>0.48765368323173874</v>
      </c>
      <c r="N852">
        <f t="shared" si="269"/>
        <v>1.5839666666666667E-5</v>
      </c>
      <c r="O852" s="8">
        <f t="shared" si="270"/>
        <v>0.69710373000000003</v>
      </c>
      <c r="P852" s="8">
        <f t="shared" si="274"/>
        <v>-1.6962699999999442E-3</v>
      </c>
      <c r="Q852" s="6">
        <f t="shared" si="275"/>
        <v>-3.8542831174731748E-5</v>
      </c>
      <c r="R852" s="9">
        <f t="shared" si="276"/>
        <v>-1.2348730110105463E-6</v>
      </c>
      <c r="S852">
        <f t="shared" si="277"/>
        <v>-1.2348730110105464</v>
      </c>
    </row>
    <row r="853" spans="1:22" ht="15" hidden="1" customHeight="1" x14ac:dyDescent="0.35">
      <c r="A853" s="1">
        <v>43495</v>
      </c>
      <c r="B853" s="2">
        <v>0.83436342592592594</v>
      </c>
      <c r="C853" s="3">
        <f t="shared" si="265"/>
        <v>0.83436342592592594</v>
      </c>
      <c r="D853" s="2">
        <v>0.25</v>
      </c>
      <c r="E853" s="3">
        <f t="shared" si="266"/>
        <v>0.25</v>
      </c>
      <c r="F853" s="2">
        <f t="shared" si="267"/>
        <v>0.58436342592592594</v>
      </c>
      <c r="G853">
        <v>426295</v>
      </c>
      <c r="H853">
        <v>804</v>
      </c>
      <c r="I853">
        <v>13.73</v>
      </c>
      <c r="J853">
        <v>23.91</v>
      </c>
      <c r="K853">
        <v>77089</v>
      </c>
      <c r="L853">
        <v>49.16</v>
      </c>
      <c r="M853">
        <f t="shared" si="268"/>
        <v>0.48306184064010288</v>
      </c>
      <c r="N853">
        <f t="shared" si="269"/>
        <v>1.5539666666666666E-5</v>
      </c>
      <c r="O853" s="8">
        <f t="shared" si="270"/>
        <v>0.68390072999999996</v>
      </c>
      <c r="P853" s="8">
        <f t="shared" si="274"/>
        <v>-1.489927000000002E-2</v>
      </c>
      <c r="Q853" s="6">
        <f t="shared" si="275"/>
        <v>-3.3854283117473348E-4</v>
      </c>
      <c r="R853" s="9">
        <f t="shared" si="276"/>
        <v>-1.0846145013254333E-5</v>
      </c>
      <c r="S853">
        <f t="shared" si="277"/>
        <v>-10.846145013254333</v>
      </c>
    </row>
    <row r="854" spans="1:22" ht="15" hidden="1" customHeight="1" x14ac:dyDescent="0.35">
      <c r="A854" s="1">
        <v>43495</v>
      </c>
      <c r="B854" s="2">
        <v>0.83437499999999998</v>
      </c>
      <c r="C854" s="3">
        <f t="shared" si="265"/>
        <v>0.83437499999999998</v>
      </c>
      <c r="D854" s="2">
        <v>0.25</v>
      </c>
      <c r="E854" s="3">
        <f t="shared" si="266"/>
        <v>0.25</v>
      </c>
      <c r="F854" s="2">
        <f t="shared" si="267"/>
        <v>0.58437499999999998</v>
      </c>
      <c r="G854">
        <v>426797</v>
      </c>
      <c r="H854">
        <v>809</v>
      </c>
      <c r="I854">
        <v>13.68</v>
      </c>
      <c r="J854">
        <v>23.91</v>
      </c>
      <c r="K854">
        <v>77089</v>
      </c>
      <c r="L854">
        <v>49.19</v>
      </c>
      <c r="M854">
        <f t="shared" si="268"/>
        <v>0.47732203740055784</v>
      </c>
      <c r="N854">
        <f t="shared" si="269"/>
        <v>1.5706333333333332E-5</v>
      </c>
      <c r="O854" s="8">
        <f t="shared" si="270"/>
        <v>0.69123572999999994</v>
      </c>
      <c r="P854" s="8">
        <f t="shared" si="274"/>
        <v>-7.5642700000000396E-3</v>
      </c>
      <c r="Q854" s="6">
        <f t="shared" si="275"/>
        <v>-1.7187616450806725E-4</v>
      </c>
      <c r="R854" s="9">
        <f t="shared" si="276"/>
        <v>-5.5065227584579427E-6</v>
      </c>
      <c r="S854">
        <f t="shared" si="277"/>
        <v>-5.506522758457943</v>
      </c>
    </row>
    <row r="855" spans="1:22" ht="15" hidden="1" customHeight="1" x14ac:dyDescent="0.35">
      <c r="A855" s="1">
        <v>43495</v>
      </c>
      <c r="B855" s="2">
        <v>0.83437499999999998</v>
      </c>
      <c r="C855" s="3">
        <f t="shared" si="265"/>
        <v>0.83437499999999998</v>
      </c>
      <c r="D855" s="2">
        <v>0.25</v>
      </c>
      <c r="E855" s="3">
        <f t="shared" si="266"/>
        <v>0.25</v>
      </c>
      <c r="F855" s="2">
        <f t="shared" si="267"/>
        <v>0.58437499999999998</v>
      </c>
      <c r="G855">
        <v>427298</v>
      </c>
      <c r="H855">
        <v>808</v>
      </c>
      <c r="I855">
        <v>13.55</v>
      </c>
      <c r="J855">
        <v>23.91</v>
      </c>
      <c r="K855">
        <v>77083</v>
      </c>
      <c r="L855">
        <v>49.17</v>
      </c>
      <c r="M855">
        <f t="shared" si="268"/>
        <v>0.46239854897774108</v>
      </c>
      <c r="N855">
        <f t="shared" si="269"/>
        <v>1.5673000000000001E-5</v>
      </c>
      <c r="O855" s="8">
        <f t="shared" si="270"/>
        <v>0.68976873000000005</v>
      </c>
      <c r="P855" s="8">
        <f t="shared" si="274"/>
        <v>-9.0312699999999246E-3</v>
      </c>
      <c r="Q855" s="6">
        <f t="shared" si="275"/>
        <v>-2.0520949784139797E-4</v>
      </c>
      <c r="R855" s="9">
        <f t="shared" si="276"/>
        <v>-6.574958952385842E-6</v>
      </c>
      <c r="S855">
        <f t="shared" si="277"/>
        <v>-6.5749589523858418</v>
      </c>
    </row>
    <row r="856" spans="1:22" ht="15" hidden="1" customHeight="1" x14ac:dyDescent="0.35">
      <c r="A856" s="1">
        <v>43495</v>
      </c>
      <c r="B856" s="2">
        <v>0.83438657407407402</v>
      </c>
      <c r="C856" s="3">
        <f t="shared" si="265"/>
        <v>0.83438657407407402</v>
      </c>
      <c r="D856" s="2">
        <v>0.25</v>
      </c>
      <c r="E856" s="3">
        <f t="shared" si="266"/>
        <v>0.25</v>
      </c>
      <c r="F856" s="2">
        <f t="shared" si="267"/>
        <v>0.58438657407407402</v>
      </c>
      <c r="G856">
        <v>427800</v>
      </c>
      <c r="H856">
        <v>809</v>
      </c>
      <c r="I856">
        <v>13.58</v>
      </c>
      <c r="J856">
        <v>23.91</v>
      </c>
      <c r="K856">
        <v>77085</v>
      </c>
      <c r="L856">
        <v>49.23</v>
      </c>
      <c r="M856">
        <f t="shared" si="268"/>
        <v>0.46584243092146799</v>
      </c>
      <c r="N856">
        <f t="shared" si="269"/>
        <v>1.5706333333333332E-5</v>
      </c>
      <c r="O856" s="8">
        <f t="shared" si="270"/>
        <v>0.69123572999999994</v>
      </c>
      <c r="P856" s="8">
        <f t="shared" si="274"/>
        <v>-7.5642700000000396E-3</v>
      </c>
      <c r="Q856" s="6">
        <f t="shared" si="275"/>
        <v>-1.7187616450806725E-4</v>
      </c>
      <c r="R856" s="9">
        <f t="shared" si="276"/>
        <v>-5.5068084961635128E-6</v>
      </c>
      <c r="S856">
        <f t="shared" si="277"/>
        <v>-5.5068084961635124</v>
      </c>
    </row>
    <row r="857" spans="1:22" ht="15" hidden="1" customHeight="1" x14ac:dyDescent="0.35">
      <c r="A857" s="1">
        <v>43495</v>
      </c>
      <c r="B857" s="2">
        <v>0.83438657407407402</v>
      </c>
      <c r="C857" s="3">
        <f t="shared" si="265"/>
        <v>0.83438657407407402</v>
      </c>
      <c r="D857" s="2">
        <v>0.25</v>
      </c>
      <c r="E857" s="3">
        <f t="shared" si="266"/>
        <v>0.25</v>
      </c>
      <c r="F857" s="2">
        <f t="shared" si="267"/>
        <v>0.58438657407407402</v>
      </c>
      <c r="G857">
        <v>428301</v>
      </c>
      <c r="H857">
        <v>806</v>
      </c>
      <c r="I857">
        <v>13.5</v>
      </c>
      <c r="J857">
        <v>23.91</v>
      </c>
      <c r="K857">
        <v>77089</v>
      </c>
      <c r="L857">
        <v>49.2</v>
      </c>
      <c r="M857">
        <f t="shared" si="268"/>
        <v>0.45665874573819604</v>
      </c>
      <c r="N857">
        <f t="shared" si="269"/>
        <v>1.5606333333333333E-5</v>
      </c>
      <c r="O857" s="8">
        <f t="shared" si="270"/>
        <v>0.68683472999999995</v>
      </c>
      <c r="P857" s="8">
        <f t="shared" si="274"/>
        <v>-1.1965270000000028E-2</v>
      </c>
      <c r="Q857" s="6">
        <f t="shared" si="275"/>
        <v>-2.71876164508067E-4</v>
      </c>
      <c r="R857" s="9">
        <f t="shared" si="276"/>
        <v>-8.7102961113357768E-6</v>
      </c>
      <c r="S857">
        <f t="shared" si="277"/>
        <v>-8.7102961113357775</v>
      </c>
    </row>
    <row r="858" spans="1:22" ht="15" hidden="1" customHeight="1" x14ac:dyDescent="0.35">
      <c r="A858" s="1">
        <v>43495</v>
      </c>
      <c r="B858" s="2">
        <v>0.83439814814814817</v>
      </c>
      <c r="C858" s="3">
        <f t="shared" si="265"/>
        <v>0.83439814814814817</v>
      </c>
      <c r="D858" s="2">
        <v>0.25</v>
      </c>
      <c r="E858" s="3">
        <f t="shared" si="266"/>
        <v>0.25</v>
      </c>
      <c r="F858" s="2">
        <f t="shared" si="267"/>
        <v>0.58439814814814817</v>
      </c>
      <c r="G858">
        <v>428773</v>
      </c>
      <c r="H858">
        <v>803</v>
      </c>
      <c r="I858">
        <v>13.37</v>
      </c>
      <c r="J858">
        <v>23.92</v>
      </c>
      <c r="K858">
        <v>77088</v>
      </c>
      <c r="L858">
        <v>49.2</v>
      </c>
      <c r="M858">
        <f t="shared" si="268"/>
        <v>0.4417352573153791</v>
      </c>
      <c r="N858">
        <f t="shared" si="269"/>
        <v>1.5506333333333334E-5</v>
      </c>
      <c r="O858" s="8">
        <f t="shared" si="270"/>
        <v>0.68243373000000007</v>
      </c>
      <c r="P858" s="8">
        <f t="shared" si="274"/>
        <v>-1.6366269999999905E-2</v>
      </c>
      <c r="Q858" s="6">
        <f t="shared" si="275"/>
        <v>-3.7187616450806422E-4</v>
      </c>
      <c r="R858" s="9">
        <f t="shared" si="276"/>
        <v>-1.1914625087057312E-5</v>
      </c>
      <c r="S858">
        <f t="shared" si="277"/>
        <v>-11.914625087057312</v>
      </c>
    </row>
    <row r="859" spans="1:22" ht="15" hidden="1" customHeight="1" x14ac:dyDescent="0.35">
      <c r="A859" s="1">
        <v>43495</v>
      </c>
      <c r="B859" s="2">
        <v>0.83439814814814817</v>
      </c>
      <c r="C859" s="3">
        <f t="shared" si="265"/>
        <v>0.83439814814814817</v>
      </c>
      <c r="D859" s="2">
        <v>0.25</v>
      </c>
      <c r="E859" s="3">
        <f t="shared" si="266"/>
        <v>0.25</v>
      </c>
      <c r="F859" s="2">
        <f t="shared" si="267"/>
        <v>0.58439814814814817</v>
      </c>
      <c r="G859">
        <v>429274</v>
      </c>
      <c r="H859">
        <v>810</v>
      </c>
      <c r="I859">
        <v>13.44</v>
      </c>
      <c r="J859">
        <v>23.91</v>
      </c>
      <c r="K859">
        <v>77085</v>
      </c>
      <c r="L859">
        <v>49.26</v>
      </c>
      <c r="M859">
        <f t="shared" si="268"/>
        <v>0.44977098185074205</v>
      </c>
      <c r="N859">
        <f t="shared" si="269"/>
        <v>1.5739666666666668E-5</v>
      </c>
      <c r="O859" s="8">
        <f t="shared" si="270"/>
        <v>0.69270273000000004</v>
      </c>
      <c r="P859" s="8">
        <f t="shared" si="274"/>
        <v>-6.0972699999999325E-3</v>
      </c>
      <c r="Q859" s="6">
        <f t="shared" si="275"/>
        <v>-1.3854283117473149E-4</v>
      </c>
      <c r="R859" s="9">
        <f t="shared" si="276"/>
        <v>-4.4388286297821673E-6</v>
      </c>
      <c r="S859">
        <f t="shared" si="277"/>
        <v>-4.4388286297821677</v>
      </c>
    </row>
    <row r="860" spans="1:22" x14ac:dyDescent="0.35">
      <c r="A860" s="1">
        <v>43495</v>
      </c>
      <c r="B860" s="2">
        <v>0.83440972222222232</v>
      </c>
      <c r="C860" s="3">
        <f t="shared" si="265"/>
        <v>0.83440972222222232</v>
      </c>
      <c r="D860" s="2">
        <v>0.25</v>
      </c>
      <c r="E860" s="3">
        <f t="shared" si="266"/>
        <v>0.25</v>
      </c>
      <c r="F860" s="2">
        <f t="shared" si="267"/>
        <v>0.58440972222222232</v>
      </c>
      <c r="G860">
        <v>429773</v>
      </c>
      <c r="H860">
        <v>816</v>
      </c>
      <c r="I860">
        <v>13.42</v>
      </c>
      <c r="J860">
        <v>23.91</v>
      </c>
      <c r="K860">
        <v>77093</v>
      </c>
      <c r="L860">
        <v>49.26</v>
      </c>
      <c r="M860">
        <f t="shared" si="268"/>
        <v>0.44747506055492414</v>
      </c>
      <c r="N860">
        <f t="shared" si="269"/>
        <v>1.5939666666666666E-5</v>
      </c>
      <c r="O860" s="8">
        <f t="shared" si="270"/>
        <v>0.70150472999999991</v>
      </c>
      <c r="P860" s="8">
        <f t="shared" si="274"/>
        <v>2.704729999999933E-3</v>
      </c>
      <c r="Q860" s="6">
        <f t="shared" si="275"/>
        <v>6.1457168825265472E-5</v>
      </c>
      <c r="R860" s="9">
        <f t="shared" si="276"/>
        <v>1.9688462386109525E-6</v>
      </c>
      <c r="S860">
        <f t="shared" si="277"/>
        <v>1.9688462386109524</v>
      </c>
      <c r="T860">
        <f t="shared" ref="T860:T862" si="278">M860^2</f>
        <v>0.20023392981863303</v>
      </c>
      <c r="U860">
        <f t="shared" ref="U860:U862" si="279">T860-(2.5675*M860)-6.7173</f>
        <v>-7.6659582881561343</v>
      </c>
      <c r="V860">
        <f t="shared" ref="V860:V862" si="280">U860^2</f>
        <v>58.766916475749731</v>
      </c>
    </row>
    <row r="861" spans="1:22" x14ac:dyDescent="0.35">
      <c r="A861" s="1">
        <v>43495</v>
      </c>
      <c r="B861" s="2">
        <v>0.83440972222222232</v>
      </c>
      <c r="C861" s="3">
        <f t="shared" si="265"/>
        <v>0.83440972222222232</v>
      </c>
      <c r="D861" s="2">
        <v>0.25</v>
      </c>
      <c r="E861" s="3">
        <f t="shared" si="266"/>
        <v>0.25</v>
      </c>
      <c r="F861" s="2">
        <f t="shared" si="267"/>
        <v>0.58440972222222232</v>
      </c>
      <c r="G861">
        <v>430273</v>
      </c>
      <c r="H861">
        <v>820</v>
      </c>
      <c r="I861">
        <v>13.29</v>
      </c>
      <c r="J861">
        <v>23.91</v>
      </c>
      <c r="K861">
        <v>77094</v>
      </c>
      <c r="L861">
        <v>49.26</v>
      </c>
      <c r="M861">
        <f t="shared" si="268"/>
        <v>0.43255157213210721</v>
      </c>
      <c r="N861">
        <f t="shared" si="269"/>
        <v>1.6073E-5</v>
      </c>
      <c r="O861" s="8">
        <f t="shared" si="270"/>
        <v>0.70737273000000001</v>
      </c>
      <c r="P861" s="8">
        <f t="shared" si="274"/>
        <v>8.5727300000000284E-3</v>
      </c>
      <c r="Q861" s="6">
        <f t="shared" si="275"/>
        <v>1.9479050215860097E-4</v>
      </c>
      <c r="R861" s="9">
        <f t="shared" si="276"/>
        <v>6.2402414594292616E-6</v>
      </c>
      <c r="S861">
        <f t="shared" si="277"/>
        <v>6.2402414594292619</v>
      </c>
      <c r="T861">
        <f t="shared" si="278"/>
        <v>0.18710086255395755</v>
      </c>
      <c r="U861">
        <f t="shared" si="279"/>
        <v>-7.6407752988952273</v>
      </c>
      <c r="V861">
        <f t="shared" si="280"/>
        <v>58.381447168207451</v>
      </c>
    </row>
    <row r="862" spans="1:22" x14ac:dyDescent="0.35">
      <c r="A862" s="1">
        <v>43495</v>
      </c>
      <c r="B862" s="2">
        <v>0.83442129629629624</v>
      </c>
      <c r="C862" s="3">
        <f t="shared" si="265"/>
        <v>0.83442129629629624</v>
      </c>
      <c r="D862" s="2">
        <v>0.25</v>
      </c>
      <c r="E862" s="3">
        <f t="shared" si="266"/>
        <v>0.25</v>
      </c>
      <c r="F862" s="2">
        <f t="shared" si="267"/>
        <v>0.58442129629629624</v>
      </c>
      <c r="G862">
        <v>430773</v>
      </c>
      <c r="H862">
        <v>820</v>
      </c>
      <c r="I862">
        <v>13.39</v>
      </c>
      <c r="J862">
        <v>23.91</v>
      </c>
      <c r="K862">
        <v>77096</v>
      </c>
      <c r="L862">
        <v>49.3</v>
      </c>
      <c r="M862">
        <f t="shared" si="268"/>
        <v>0.44403117861119723</v>
      </c>
      <c r="N862">
        <f t="shared" si="269"/>
        <v>1.6073E-5</v>
      </c>
      <c r="O862" s="8">
        <f t="shared" si="270"/>
        <v>0.70737273000000001</v>
      </c>
      <c r="P862" s="8">
        <f t="shared" si="274"/>
        <v>8.5727300000000284E-3</v>
      </c>
      <c r="Q862" s="6">
        <f t="shared" si="275"/>
        <v>1.9479050215860097E-4</v>
      </c>
      <c r="R862" s="9">
        <f t="shared" si="276"/>
        <v>6.2400795770628758E-6</v>
      </c>
      <c r="S862">
        <f t="shared" si="277"/>
        <v>6.2400795770628754</v>
      </c>
      <c r="T862">
        <f t="shared" si="278"/>
        <v>0.19716368757884895</v>
      </c>
      <c r="U862">
        <f t="shared" si="279"/>
        <v>-7.6601863635053995</v>
      </c>
      <c r="V862">
        <f t="shared" si="280"/>
        <v>58.678455123634073</v>
      </c>
    </row>
    <row r="863" spans="1:22" ht="15" hidden="1" customHeight="1" x14ac:dyDescent="0.35">
      <c r="A863" s="1">
        <v>43495</v>
      </c>
      <c r="B863" s="2">
        <v>0.83442129629629624</v>
      </c>
      <c r="C863" s="3">
        <f t="shared" si="265"/>
        <v>0.83442129629629624</v>
      </c>
      <c r="D863" s="2">
        <v>0.25</v>
      </c>
      <c r="E863" s="3">
        <f t="shared" si="266"/>
        <v>0.25</v>
      </c>
      <c r="F863" s="2">
        <f t="shared" si="267"/>
        <v>0.58442129629629624</v>
      </c>
      <c r="G863">
        <v>431273</v>
      </c>
      <c r="H863">
        <v>813</v>
      </c>
      <c r="I863">
        <v>13.06</v>
      </c>
      <c r="J863">
        <v>23.92</v>
      </c>
      <c r="K863">
        <v>77091</v>
      </c>
      <c r="L863">
        <v>49.3</v>
      </c>
      <c r="M863">
        <f t="shared" si="268"/>
        <v>0.40614847723020059</v>
      </c>
      <c r="N863">
        <f t="shared" si="269"/>
        <v>1.5839666666666667E-5</v>
      </c>
      <c r="O863" s="8">
        <f t="shared" si="270"/>
        <v>0.69710373000000003</v>
      </c>
      <c r="P863" s="8">
        <f t="shared" si="274"/>
        <v>-1.6962699999999442E-3</v>
      </c>
      <c r="Q863" s="6">
        <f t="shared" si="275"/>
        <v>-3.8542831174731748E-5</v>
      </c>
      <c r="R863" s="9">
        <f t="shared" si="276"/>
        <v>-1.2348344862272229E-6</v>
      </c>
      <c r="S863">
        <f t="shared" si="277"/>
        <v>-1.2348344862272229</v>
      </c>
    </row>
    <row r="864" spans="1:22" ht="15" hidden="1" customHeight="1" x14ac:dyDescent="0.35">
      <c r="A864" s="1">
        <v>43495</v>
      </c>
      <c r="B864" s="2">
        <v>0.83443287037037039</v>
      </c>
      <c r="C864" s="3">
        <f t="shared" si="265"/>
        <v>0.83443287037037039</v>
      </c>
      <c r="D864" s="2">
        <v>0.25</v>
      </c>
      <c r="E864" s="3">
        <f t="shared" si="266"/>
        <v>0.25</v>
      </c>
      <c r="F864" s="2">
        <f t="shared" si="267"/>
        <v>0.58443287037037039</v>
      </c>
      <c r="G864">
        <v>431773</v>
      </c>
      <c r="H864">
        <v>805</v>
      </c>
      <c r="I864">
        <v>13.05</v>
      </c>
      <c r="J864">
        <v>23.91</v>
      </c>
      <c r="K864">
        <v>77088</v>
      </c>
      <c r="L864">
        <v>49.27</v>
      </c>
      <c r="M864">
        <f t="shared" si="268"/>
        <v>0.40500051658229164</v>
      </c>
      <c r="N864">
        <f t="shared" si="269"/>
        <v>1.5573000000000002E-5</v>
      </c>
      <c r="O864" s="8">
        <f t="shared" si="270"/>
        <v>0.68536773000000006</v>
      </c>
      <c r="P864" s="8">
        <f t="shared" si="274"/>
        <v>-1.3432269999999913E-2</v>
      </c>
      <c r="Q864" s="6">
        <f t="shared" si="275"/>
        <v>-3.0520949784139774E-4</v>
      </c>
      <c r="R864" s="9">
        <f t="shared" si="276"/>
        <v>-9.7783474072067944E-6</v>
      </c>
      <c r="S864">
        <f t="shared" si="277"/>
        <v>-9.7783474072067946</v>
      </c>
    </row>
    <row r="865" spans="1:26" ht="15" hidden="1" customHeight="1" x14ac:dyDescent="0.35">
      <c r="A865" s="1">
        <v>43495</v>
      </c>
      <c r="B865" s="2">
        <v>0.83443287037037039</v>
      </c>
      <c r="C865" s="3">
        <f t="shared" si="265"/>
        <v>0.83443287037037039</v>
      </c>
      <c r="D865" s="2">
        <v>0.25</v>
      </c>
      <c r="E865" s="3">
        <f t="shared" si="266"/>
        <v>0.25</v>
      </c>
      <c r="F865" s="2">
        <f t="shared" si="267"/>
        <v>0.58443287037037039</v>
      </c>
      <c r="G865">
        <v>432273</v>
      </c>
      <c r="H865">
        <v>788</v>
      </c>
      <c r="I865">
        <v>13.03</v>
      </c>
      <c r="J865">
        <v>23.91</v>
      </c>
      <c r="K865">
        <v>77091</v>
      </c>
      <c r="L865">
        <v>49.3</v>
      </c>
      <c r="M865">
        <f t="shared" si="268"/>
        <v>0.40270459528647345</v>
      </c>
      <c r="N865">
        <f t="shared" si="269"/>
        <v>1.5006333333333334E-5</v>
      </c>
      <c r="O865" s="8">
        <f t="shared" si="270"/>
        <v>0.66042873000000002</v>
      </c>
      <c r="P865" s="8">
        <f t="shared" si="274"/>
        <v>-3.8371269999999957E-2</v>
      </c>
      <c r="Q865" s="6">
        <f t="shared" si="275"/>
        <v>-8.7187616450806543E-4</v>
      </c>
      <c r="R865" s="9">
        <f t="shared" si="276"/>
        <v>-2.7932211554225004E-5</v>
      </c>
      <c r="S865">
        <f t="shared" si="277"/>
        <v>-27.932211554225006</v>
      </c>
    </row>
    <row r="866" spans="1:26" x14ac:dyDescent="0.35">
      <c r="K866" s="5">
        <f>AVERAGE(K2:K865)</f>
        <v>78036.858796296292</v>
      </c>
      <c r="L866" s="5">
        <f t="shared" ref="L866" si="281">SUM(L2:L865)</f>
        <v>43560.629999999976</v>
      </c>
      <c r="M866" s="5">
        <f t="shared" ref="M866:Z866" si="282">SUM(M2:M865)</f>
        <v>1267.8240405918916</v>
      </c>
      <c r="N866" s="5">
        <f t="shared" si="282"/>
        <v>1.3859705333333324E-2</v>
      </c>
      <c r="O866" s="5">
        <f t="shared" si="282"/>
        <v>609.96563172000015</v>
      </c>
      <c r="P866" s="5">
        <f t="shared" si="282"/>
        <v>6.8343880700000188</v>
      </c>
      <c r="Q866" s="5">
        <f t="shared" si="282"/>
        <v>0.15529170802090461</v>
      </c>
      <c r="R866" s="5">
        <f t="shared" si="282"/>
        <v>4.8491953406035156E-3</v>
      </c>
      <c r="S866" s="5">
        <f t="shared" si="282"/>
        <v>4849.1953406035118</v>
      </c>
      <c r="T866" s="5">
        <f t="shared" si="282"/>
        <v>4309.8618106462955</v>
      </c>
      <c r="U866" s="5">
        <f t="shared" si="282"/>
        <v>-2426.3964845942583</v>
      </c>
      <c r="V866" s="5">
        <f t="shared" si="282"/>
        <v>90097.712361193015</v>
      </c>
      <c r="W866" s="5">
        <f t="shared" si="282"/>
        <v>931130.80856791767</v>
      </c>
      <c r="X866" s="5">
        <f t="shared" si="282"/>
        <v>12.389045029023164</v>
      </c>
      <c r="Y866" s="5">
        <f t="shared" si="282"/>
        <v>0.31159474917697816</v>
      </c>
      <c r="Z866" s="5">
        <f t="shared" si="282"/>
        <v>0.23946676107072815</v>
      </c>
    </row>
  </sheetData>
  <autoFilter ref="A1:T866">
    <filterColumn colId="12">
      <customFilters>
        <customFilter operator="greaterThan" val="0"/>
      </customFilters>
    </filterColumn>
    <filterColumn colId="18">
      <customFilters>
        <customFilter operator="greaterThan" val="0"/>
      </customFilters>
    </filterColumn>
  </autoFilter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3712"/>
  <sheetViews>
    <sheetView topLeftCell="P1" workbookViewId="0">
      <pane ySplit="12" topLeftCell="A19" activePane="bottomLeft" state="frozen"/>
      <selection activeCell="D1" sqref="D1"/>
      <selection pane="bottomLeft" activeCell="Z25" sqref="Z25"/>
    </sheetView>
  </sheetViews>
  <sheetFormatPr baseColWidth="10" defaultRowHeight="14.5" x14ac:dyDescent="0.35"/>
  <cols>
    <col min="10" max="10" width="16.26953125" bestFit="1" customWidth="1"/>
    <col min="11" max="11" width="13" bestFit="1" customWidth="1"/>
    <col min="12" max="12" width="14.7265625" bestFit="1" customWidth="1"/>
    <col min="16" max="16" width="12" bestFit="1" customWidth="1"/>
  </cols>
  <sheetData>
    <row r="1" spans="1:22" s="4" customFormat="1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</row>
    <row r="2" spans="1:22" hidden="1" x14ac:dyDescent="0.35">
      <c r="A2" s="1">
        <v>43495</v>
      </c>
      <c r="B2" s="2">
        <v>0.7976388888888889</v>
      </c>
      <c r="C2">
        <v>722</v>
      </c>
      <c r="D2">
        <v>0</v>
      </c>
      <c r="E2">
        <v>0.2</v>
      </c>
      <c r="F2">
        <v>24.83</v>
      </c>
      <c r="G2">
        <v>77128</v>
      </c>
      <c r="H2">
        <v>58.23</v>
      </c>
      <c r="I2">
        <f>(E2-9.522)/8.7111</f>
        <v>-1.0701289159807603</v>
      </c>
      <c r="J2">
        <f>(D2-337.81)/30000000</f>
        <v>-1.1260333333333333E-5</v>
      </c>
      <c r="K2" s="3">
        <f>J2*44010</f>
        <v>-0.49556727</v>
      </c>
      <c r="L2" s="3">
        <f t="shared" ref="L2:L12" si="0">K2-0.696</f>
        <v>-1.19156727</v>
      </c>
      <c r="M2" s="6">
        <f t="shared" ref="M2:M12" si="1">L2/(44010*0.001)</f>
        <v>-2.707492092706203E-2</v>
      </c>
      <c r="N2" s="7">
        <f t="shared" ref="N2:N12" si="2">(M2*8.314*(F2+273.15))/G2</f>
        <v>-8.6966554264665443E-4</v>
      </c>
      <c r="O2">
        <f t="shared" ref="O2:O12" si="3">N2*1000000</f>
        <v>-869.66554264665444</v>
      </c>
    </row>
    <row r="3" spans="1:22" hidden="1" x14ac:dyDescent="0.35">
      <c r="A3" s="1">
        <v>43495</v>
      </c>
      <c r="B3" s="2">
        <v>0.7976388888888889</v>
      </c>
      <c r="C3">
        <v>1223</v>
      </c>
      <c r="D3">
        <v>535</v>
      </c>
      <c r="E3">
        <v>1.96</v>
      </c>
      <c r="F3">
        <v>24.84</v>
      </c>
      <c r="G3">
        <v>77131</v>
      </c>
      <c r="H3">
        <v>58.17</v>
      </c>
      <c r="I3">
        <f t="shared" ref="I3:I66" si="4">(E3-9.522)/8.7111</f>
        <v>-0.86808784194877797</v>
      </c>
      <c r="J3">
        <f t="shared" ref="J3:J66" si="5">(D3-337.81)/30000000</f>
        <v>6.5729999999999996E-6</v>
      </c>
      <c r="K3" s="3">
        <f t="shared" ref="K3:K66" si="6">J3*44010</f>
        <v>0.28927772999999996</v>
      </c>
      <c r="L3" s="3">
        <f t="shared" si="0"/>
        <v>-0.40672227</v>
      </c>
      <c r="M3" s="6">
        <f t="shared" si="1"/>
        <v>-9.2415875937286989E-3</v>
      </c>
      <c r="N3" s="7">
        <f t="shared" si="2"/>
        <v>-2.9684472277264723E-4</v>
      </c>
      <c r="O3">
        <f t="shared" si="3"/>
        <v>-296.84472277264723</v>
      </c>
    </row>
    <row r="4" spans="1:22" hidden="1" x14ac:dyDescent="0.35">
      <c r="A4" s="1">
        <v>43495</v>
      </c>
      <c r="B4" s="2">
        <v>0.79765046296296294</v>
      </c>
      <c r="C4">
        <v>1725</v>
      </c>
      <c r="D4">
        <v>748</v>
      </c>
      <c r="E4">
        <v>3.07</v>
      </c>
      <c r="F4">
        <v>24.84</v>
      </c>
      <c r="G4">
        <v>77132</v>
      </c>
      <c r="H4">
        <v>58.06</v>
      </c>
      <c r="I4">
        <f t="shared" si="4"/>
        <v>-0.74066421003088012</v>
      </c>
      <c r="J4">
        <f t="shared" si="5"/>
        <v>1.3672999999999999E-5</v>
      </c>
      <c r="K4" s="3">
        <f t="shared" si="6"/>
        <v>0.60174872999999995</v>
      </c>
      <c r="L4" s="3">
        <f t="shared" si="0"/>
        <v>-9.4251269999999998E-2</v>
      </c>
      <c r="M4" s="6">
        <f t="shared" si="1"/>
        <v>-2.1415875937286981E-3</v>
      </c>
      <c r="N4" s="7">
        <f t="shared" si="2"/>
        <v>-6.8788043952925561E-5</v>
      </c>
      <c r="O4">
        <f t="shared" si="3"/>
        <v>-68.788043952925563</v>
      </c>
    </row>
    <row r="5" spans="1:22" hidden="1" x14ac:dyDescent="0.35">
      <c r="A5" s="1">
        <v>43495</v>
      </c>
      <c r="B5" s="2">
        <v>0.79765046296296294</v>
      </c>
      <c r="C5">
        <v>2227</v>
      </c>
      <c r="D5">
        <v>793</v>
      </c>
      <c r="E5">
        <v>4.0999999999999996</v>
      </c>
      <c r="F5">
        <v>24.86</v>
      </c>
      <c r="G5">
        <v>77130</v>
      </c>
      <c r="H5">
        <v>57.9</v>
      </c>
      <c r="I5">
        <f t="shared" si="4"/>
        <v>-0.62242426329625422</v>
      </c>
      <c r="J5">
        <f t="shared" si="5"/>
        <v>1.5173E-5</v>
      </c>
      <c r="K5" s="3">
        <f t="shared" si="6"/>
        <v>0.66776373</v>
      </c>
      <c r="L5" s="3">
        <f t="shared" si="0"/>
        <v>-2.8236269999999952E-2</v>
      </c>
      <c r="M5" s="6">
        <f t="shared" si="1"/>
        <v>-6.4158759372869695E-4</v>
      </c>
      <c r="N5" s="7">
        <f t="shared" si="2"/>
        <v>-2.0609786067187059E-5</v>
      </c>
      <c r="O5">
        <f t="shared" si="3"/>
        <v>-20.609786067187059</v>
      </c>
    </row>
    <row r="6" spans="1:22" hidden="1" x14ac:dyDescent="0.35">
      <c r="A6" s="1">
        <v>43495</v>
      </c>
      <c r="B6" s="2">
        <v>0.79766203703703698</v>
      </c>
      <c r="C6">
        <v>2728</v>
      </c>
      <c r="D6">
        <v>790</v>
      </c>
      <c r="E6">
        <v>5.22</v>
      </c>
      <c r="F6">
        <v>24.84</v>
      </c>
      <c r="G6">
        <v>77125</v>
      </c>
      <c r="H6">
        <v>57.71</v>
      </c>
      <c r="I6">
        <f t="shared" si="4"/>
        <v>-0.49385267073044742</v>
      </c>
      <c r="J6">
        <f t="shared" si="5"/>
        <v>1.5073E-5</v>
      </c>
      <c r="K6" s="3">
        <f t="shared" si="6"/>
        <v>0.66336273000000001</v>
      </c>
      <c r="L6" s="3">
        <f t="shared" si="0"/>
        <v>-3.263726999999994E-2</v>
      </c>
      <c r="M6" s="6">
        <f t="shared" si="1"/>
        <v>-7.4158759372869667E-4</v>
      </c>
      <c r="N6" s="7">
        <f t="shared" si="2"/>
        <v>-2.3822042167611691E-5</v>
      </c>
      <c r="O6">
        <f t="shared" si="3"/>
        <v>-23.822042167611691</v>
      </c>
    </row>
    <row r="7" spans="1:22" hidden="1" x14ac:dyDescent="0.35">
      <c r="A7" s="1">
        <v>43495</v>
      </c>
      <c r="B7" s="2">
        <v>0.79766203703703698</v>
      </c>
      <c r="C7">
        <v>3230</v>
      </c>
      <c r="D7">
        <v>793</v>
      </c>
      <c r="E7">
        <v>6.07</v>
      </c>
      <c r="F7">
        <v>24.84</v>
      </c>
      <c r="G7">
        <v>77131</v>
      </c>
      <c r="H7">
        <v>57.51</v>
      </c>
      <c r="I7">
        <f t="shared" si="4"/>
        <v>-0.39627601565818321</v>
      </c>
      <c r="J7">
        <f t="shared" si="5"/>
        <v>1.5173E-5</v>
      </c>
      <c r="K7" s="3">
        <f t="shared" si="6"/>
        <v>0.66776373</v>
      </c>
      <c r="L7" s="3">
        <f t="shared" si="0"/>
        <v>-2.8236269999999952E-2</v>
      </c>
      <c r="M7" s="6">
        <f t="shared" si="1"/>
        <v>-6.4158759372869695E-4</v>
      </c>
      <c r="N7" s="7">
        <f t="shared" si="2"/>
        <v>-2.0608135719452004E-5</v>
      </c>
      <c r="O7">
        <f t="shared" si="3"/>
        <v>-20.608135719452005</v>
      </c>
    </row>
    <row r="8" spans="1:22" hidden="1" x14ac:dyDescent="0.35">
      <c r="A8" s="1">
        <v>43495</v>
      </c>
      <c r="B8" s="2">
        <v>0.79767361111111112</v>
      </c>
      <c r="C8">
        <v>3732</v>
      </c>
      <c r="D8">
        <v>796</v>
      </c>
      <c r="E8">
        <v>7.01</v>
      </c>
      <c r="F8">
        <v>24.84</v>
      </c>
      <c r="G8">
        <v>77137</v>
      </c>
      <c r="H8">
        <v>57.26</v>
      </c>
      <c r="I8">
        <f t="shared" si="4"/>
        <v>-0.28836771475473827</v>
      </c>
      <c r="J8">
        <f t="shared" si="5"/>
        <v>1.5273000000000001E-5</v>
      </c>
      <c r="K8" s="3">
        <f t="shared" si="6"/>
        <v>0.67216472999999999</v>
      </c>
      <c r="L8" s="3">
        <f t="shared" si="0"/>
        <v>-2.3835269999999964E-2</v>
      </c>
      <c r="M8" s="6">
        <f t="shared" si="1"/>
        <v>-5.4158759372869723E-4</v>
      </c>
      <c r="N8" s="7">
        <f t="shared" si="2"/>
        <v>-1.7394729250256729E-5</v>
      </c>
      <c r="O8">
        <f t="shared" si="3"/>
        <v>-17.394729250256727</v>
      </c>
    </row>
    <row r="9" spans="1:22" hidden="1" x14ac:dyDescent="0.35">
      <c r="A9" s="1">
        <v>43495</v>
      </c>
      <c r="B9" s="2">
        <v>0.79767361111111112</v>
      </c>
      <c r="C9">
        <v>4234</v>
      </c>
      <c r="D9">
        <v>787</v>
      </c>
      <c r="E9">
        <v>7.63</v>
      </c>
      <c r="F9">
        <v>24.84</v>
      </c>
      <c r="G9">
        <v>77139</v>
      </c>
      <c r="H9">
        <v>57.01</v>
      </c>
      <c r="I9">
        <f t="shared" si="4"/>
        <v>-0.21719415458438088</v>
      </c>
      <c r="J9">
        <f t="shared" si="5"/>
        <v>1.4973E-5</v>
      </c>
      <c r="K9" s="3">
        <f t="shared" si="6"/>
        <v>0.65896173000000002</v>
      </c>
      <c r="L9" s="3">
        <f t="shared" si="0"/>
        <v>-3.7038269999999929E-2</v>
      </c>
      <c r="M9" s="6">
        <f t="shared" si="1"/>
        <v>-8.4158759372869639E-4</v>
      </c>
      <c r="N9" s="7">
        <f t="shared" si="2"/>
        <v>-2.7029438911277702E-5</v>
      </c>
      <c r="O9">
        <f t="shared" si="3"/>
        <v>-27.029438911277701</v>
      </c>
    </row>
    <row r="10" spans="1:22" hidden="1" x14ac:dyDescent="0.35">
      <c r="A10" s="1">
        <v>43495</v>
      </c>
      <c r="B10" s="2">
        <v>0.79768518518518527</v>
      </c>
      <c r="C10">
        <v>4736</v>
      </c>
      <c r="D10">
        <v>802</v>
      </c>
      <c r="E10">
        <v>8.02</v>
      </c>
      <c r="F10">
        <v>24.84</v>
      </c>
      <c r="G10">
        <v>77135</v>
      </c>
      <c r="H10">
        <v>56.78</v>
      </c>
      <c r="I10">
        <f t="shared" si="4"/>
        <v>-0.17242368931593033</v>
      </c>
      <c r="J10">
        <f t="shared" si="5"/>
        <v>1.5472999999999999E-5</v>
      </c>
      <c r="K10" s="3">
        <f t="shared" si="6"/>
        <v>0.68096672999999996</v>
      </c>
      <c r="L10" s="3">
        <f t="shared" si="0"/>
        <v>-1.5033269999999987E-2</v>
      </c>
      <c r="M10" s="6">
        <f t="shared" si="1"/>
        <v>-3.4158759372869774E-4</v>
      </c>
      <c r="N10" s="7">
        <f t="shared" si="2"/>
        <v>-1.0971406730758467E-5</v>
      </c>
      <c r="O10">
        <f t="shared" si="3"/>
        <v>-10.971406730758467</v>
      </c>
    </row>
    <row r="11" spans="1:22" hidden="1" x14ac:dyDescent="0.35">
      <c r="A11" s="1">
        <v>43495</v>
      </c>
      <c r="B11" s="2">
        <v>0.79768518518518527</v>
      </c>
      <c r="C11">
        <v>5237</v>
      </c>
      <c r="D11">
        <v>799</v>
      </c>
      <c r="E11">
        <v>8.9499999999999993</v>
      </c>
      <c r="F11">
        <v>24.84</v>
      </c>
      <c r="G11">
        <v>77145</v>
      </c>
      <c r="H11">
        <v>56.51</v>
      </c>
      <c r="I11">
        <f t="shared" si="4"/>
        <v>-6.5663349060394324E-2</v>
      </c>
      <c r="J11">
        <f t="shared" si="5"/>
        <v>1.5373E-5</v>
      </c>
      <c r="K11" s="3">
        <f t="shared" si="6"/>
        <v>0.67656572999999998</v>
      </c>
      <c r="L11" s="3">
        <f t="shared" si="0"/>
        <v>-1.9434269999999976E-2</v>
      </c>
      <c r="M11" s="6">
        <f t="shared" si="1"/>
        <v>-4.4158759372869751E-4</v>
      </c>
      <c r="N11" s="7">
        <f t="shared" si="2"/>
        <v>-1.4181454976693937E-5</v>
      </c>
      <c r="O11">
        <f t="shared" si="3"/>
        <v>-14.181454976693937</v>
      </c>
    </row>
    <row r="12" spans="1:22" hidden="1" x14ac:dyDescent="0.35">
      <c r="A12" s="1">
        <v>43495</v>
      </c>
      <c r="B12" s="2">
        <v>0.7976967592592592</v>
      </c>
      <c r="C12">
        <v>5739</v>
      </c>
      <c r="D12">
        <v>800</v>
      </c>
      <c r="E12">
        <v>9.0399999999999991</v>
      </c>
      <c r="F12">
        <v>24.84</v>
      </c>
      <c r="G12">
        <v>77141</v>
      </c>
      <c r="H12">
        <v>56.29</v>
      </c>
      <c r="I12">
        <f t="shared" si="4"/>
        <v>-5.5331703229213429E-2</v>
      </c>
      <c r="J12">
        <f t="shared" si="5"/>
        <v>1.5406333333333332E-5</v>
      </c>
      <c r="K12" s="3">
        <f t="shared" si="6"/>
        <v>0.67803272999999997</v>
      </c>
      <c r="L12" s="3">
        <f t="shared" si="0"/>
        <v>-1.796726999999998E-2</v>
      </c>
      <c r="M12" s="6">
        <f t="shared" si="1"/>
        <v>-4.0825426039536427E-4</v>
      </c>
      <c r="N12" s="7">
        <f t="shared" si="2"/>
        <v>-1.3111644678926303E-5</v>
      </c>
      <c r="O12">
        <f t="shared" si="3"/>
        <v>-13.111644678926304</v>
      </c>
    </row>
    <row r="13" spans="1:22" x14ac:dyDescent="0.35">
      <c r="A13" s="1">
        <v>43495</v>
      </c>
      <c r="B13" s="2">
        <v>0.7976967592592592</v>
      </c>
      <c r="C13">
        <v>6241</v>
      </c>
      <c r="D13">
        <v>795</v>
      </c>
      <c r="E13">
        <v>9.57</v>
      </c>
      <c r="F13">
        <v>24.84</v>
      </c>
      <c r="G13">
        <v>77146</v>
      </c>
      <c r="H13">
        <v>56.03</v>
      </c>
      <c r="I13">
        <f t="shared" si="4"/>
        <v>5.510211109963155E-3</v>
      </c>
      <c r="J13">
        <f t="shared" si="5"/>
        <v>1.5239666666666667E-5</v>
      </c>
      <c r="K13" s="3">
        <f t="shared" si="6"/>
        <v>0.67069772999999999</v>
      </c>
      <c r="L13" s="3">
        <f>K13-0.696</f>
        <v>-2.530226999999996E-2</v>
      </c>
      <c r="M13" s="6">
        <f>L13/(44010*0.001)</f>
        <v>-5.7492092706203047E-4</v>
      </c>
      <c r="N13" s="7">
        <f>(M13*8.314*(F13+273.15))/G13</f>
        <v>-1.8463176213634575E-5</v>
      </c>
      <c r="O13">
        <f>N13*1000000</f>
        <v>-18.463176213634576</v>
      </c>
      <c r="P13">
        <f>I13^2</f>
        <v>3.0362426476361386E-5</v>
      </c>
      <c r="Q13">
        <f>O13-(3.2964*I13)-(-0.053)</f>
        <v>-18.428340073537456</v>
      </c>
      <c r="R13">
        <f>Q13^2</f>
        <v>339.60371786594646</v>
      </c>
      <c r="S13">
        <f>(P3712*3684)-(I3712*I3712)</f>
        <v>103156386.97329885</v>
      </c>
      <c r="T13">
        <f>SQRT(R3712/(3684-2))</f>
        <v>9.4374273504687682</v>
      </c>
      <c r="U13">
        <f>SQRT(((T13^2)*3684)/S13)</f>
        <v>5.6398216565866126E-2</v>
      </c>
      <c r="V13">
        <f>SQRT((T13*P3712)/S13)</f>
        <v>6.1016058665898876E-2</v>
      </c>
    </row>
    <row r="14" spans="1:22" x14ac:dyDescent="0.35">
      <c r="A14" s="1">
        <v>43495</v>
      </c>
      <c r="B14" s="2">
        <v>0.79770833333333335</v>
      </c>
      <c r="C14">
        <v>6743</v>
      </c>
      <c r="D14">
        <v>792</v>
      </c>
      <c r="E14">
        <v>9.99</v>
      </c>
      <c r="F14">
        <v>24.84</v>
      </c>
      <c r="G14">
        <v>77143</v>
      </c>
      <c r="H14">
        <v>55.84</v>
      </c>
      <c r="I14">
        <f t="shared" si="4"/>
        <v>5.3724558322140716E-2</v>
      </c>
      <c r="J14">
        <f t="shared" si="5"/>
        <v>1.5139666666666667E-5</v>
      </c>
      <c r="K14" s="3">
        <f t="shared" si="6"/>
        <v>0.66629673</v>
      </c>
      <c r="L14" s="3">
        <f t="shared" ref="L14:L77" si="7">K14-0.696</f>
        <v>-2.9703269999999948E-2</v>
      </c>
      <c r="M14" s="6">
        <f t="shared" ref="M14:M77" si="8">L14/(44010*0.001)</f>
        <v>-6.7492092706203019E-4</v>
      </c>
      <c r="N14" s="7">
        <f t="shared" ref="N14:N77" si="9">(M14*8.314*(F14+273.15))/G14</f>
        <v>-2.1675447910724913E-5</v>
      </c>
      <c r="O14">
        <f t="shared" ref="O14:O77" si="10">N14*1000000</f>
        <v>-21.675447910724913</v>
      </c>
      <c r="P14">
        <f t="shared" ref="P14:P77" si="11">I14^2</f>
        <v>2.886328166909099E-3</v>
      </c>
      <c r="Q14">
        <f t="shared" ref="Q14:Q77" si="12">O14-(3.2964*I14)-(-0.053)</f>
        <v>-21.799545544778017</v>
      </c>
      <c r="R14">
        <f t="shared" ref="R14:R77" si="13">Q14^2</f>
        <v>475.22018595885106</v>
      </c>
    </row>
    <row r="15" spans="1:22" x14ac:dyDescent="0.35">
      <c r="A15" s="1">
        <v>43495</v>
      </c>
      <c r="B15" s="2">
        <v>0.79770833333333335</v>
      </c>
      <c r="C15">
        <v>7244</v>
      </c>
      <c r="D15">
        <v>800</v>
      </c>
      <c r="E15">
        <v>10.08</v>
      </c>
      <c r="F15">
        <v>24.86</v>
      </c>
      <c r="G15">
        <v>77142</v>
      </c>
      <c r="H15">
        <v>55.61</v>
      </c>
      <c r="I15">
        <f t="shared" si="4"/>
        <v>6.4056204153321611E-2</v>
      </c>
      <c r="J15">
        <f t="shared" si="5"/>
        <v>1.5406333333333332E-5</v>
      </c>
      <c r="K15" s="3">
        <f t="shared" si="6"/>
        <v>0.67803272999999997</v>
      </c>
      <c r="L15" s="3">
        <f t="shared" si="7"/>
        <v>-1.796726999999998E-2</v>
      </c>
      <c r="M15" s="6">
        <f t="shared" si="8"/>
        <v>-4.0825426039536427E-4</v>
      </c>
      <c r="N15" s="7">
        <f t="shared" si="9"/>
        <v>-1.3112354705549152E-5</v>
      </c>
      <c r="O15">
        <f t="shared" si="10"/>
        <v>-13.112354705549151</v>
      </c>
      <c r="P15">
        <f t="shared" si="11"/>
        <v>4.1031972905320171E-3</v>
      </c>
      <c r="Q15">
        <f t="shared" si="12"/>
        <v>-13.27050957692016</v>
      </c>
      <c r="R15">
        <f t="shared" si="13"/>
        <v>176.10642443112968</v>
      </c>
    </row>
    <row r="16" spans="1:22" x14ac:dyDescent="0.35">
      <c r="A16" s="1">
        <v>43495</v>
      </c>
      <c r="B16" s="2">
        <v>0.79771990740740739</v>
      </c>
      <c r="C16">
        <v>7746</v>
      </c>
      <c r="D16">
        <v>798</v>
      </c>
      <c r="E16">
        <v>10.54</v>
      </c>
      <c r="F16">
        <v>24.84</v>
      </c>
      <c r="G16">
        <v>77147</v>
      </c>
      <c r="H16">
        <v>55.42</v>
      </c>
      <c r="I16">
        <f t="shared" si="4"/>
        <v>0.11686239395713502</v>
      </c>
      <c r="J16">
        <f t="shared" si="5"/>
        <v>1.5339666666666668E-5</v>
      </c>
      <c r="K16" s="3">
        <f t="shared" si="6"/>
        <v>0.67509873000000009</v>
      </c>
      <c r="L16" s="3">
        <f t="shared" si="7"/>
        <v>-2.0901269999999861E-2</v>
      </c>
      <c r="M16" s="6">
        <f t="shared" si="8"/>
        <v>-4.749209270620282E-4</v>
      </c>
      <c r="N16" s="7">
        <f t="shared" si="9"/>
        <v>-1.5251549719069402E-5</v>
      </c>
      <c r="O16">
        <f t="shared" si="10"/>
        <v>-15.251549719069402</v>
      </c>
      <c r="P16">
        <f t="shared" si="11"/>
        <v>1.3656819121392627E-2</v>
      </c>
      <c r="Q16">
        <f t="shared" si="12"/>
        <v>-15.583774914509702</v>
      </c>
      <c r="R16">
        <f t="shared" si="13"/>
        <v>242.85404058610186</v>
      </c>
    </row>
    <row r="17" spans="1:26" x14ac:dyDescent="0.35">
      <c r="A17" s="1">
        <v>43495</v>
      </c>
      <c r="B17" s="2">
        <v>0.79771990740740739</v>
      </c>
      <c r="C17">
        <v>8248</v>
      </c>
      <c r="D17">
        <v>804</v>
      </c>
      <c r="E17">
        <v>10.88</v>
      </c>
      <c r="F17">
        <v>24.86</v>
      </c>
      <c r="G17">
        <v>77145</v>
      </c>
      <c r="H17">
        <v>55.26</v>
      </c>
      <c r="I17">
        <f t="shared" si="4"/>
        <v>0.15589305598604086</v>
      </c>
      <c r="J17">
        <f t="shared" si="5"/>
        <v>1.5539666666666666E-5</v>
      </c>
      <c r="K17" s="3">
        <f t="shared" si="6"/>
        <v>0.68390072999999996</v>
      </c>
      <c r="L17" s="3">
        <f t="shared" si="7"/>
        <v>-1.2099269999999995E-2</v>
      </c>
      <c r="M17" s="6">
        <f t="shared" si="8"/>
        <v>-2.7492092706203126E-4</v>
      </c>
      <c r="N17" s="7">
        <f t="shared" si="9"/>
        <v>-8.8295968374983057E-6</v>
      </c>
      <c r="O17">
        <f t="shared" si="10"/>
        <v>-8.8295968374983058</v>
      </c>
      <c r="P17">
        <f t="shared" si="11"/>
        <v>2.4302644904666871E-2</v>
      </c>
      <c r="Q17">
        <f t="shared" si="12"/>
        <v>-9.2904827072506908</v>
      </c>
      <c r="R17">
        <f t="shared" si="13"/>
        <v>86.313068933724125</v>
      </c>
    </row>
    <row r="18" spans="1:26" x14ac:dyDescent="0.35">
      <c r="A18" s="1">
        <v>43495</v>
      </c>
      <c r="B18" s="2">
        <v>0.79773148148148154</v>
      </c>
      <c r="C18">
        <v>8750</v>
      </c>
      <c r="D18">
        <v>803</v>
      </c>
      <c r="E18">
        <v>11.01</v>
      </c>
      <c r="F18">
        <v>24.84</v>
      </c>
      <c r="G18">
        <v>77145</v>
      </c>
      <c r="H18">
        <v>55.06</v>
      </c>
      <c r="I18">
        <f t="shared" si="4"/>
        <v>0.1708165444088576</v>
      </c>
      <c r="J18">
        <f t="shared" si="5"/>
        <v>1.5506333333333334E-5</v>
      </c>
      <c r="K18" s="3">
        <f t="shared" si="6"/>
        <v>0.68243373000000007</v>
      </c>
      <c r="L18" s="3">
        <f t="shared" si="7"/>
        <v>-1.356626999999988E-2</v>
      </c>
      <c r="M18" s="6">
        <f t="shared" si="8"/>
        <v>-3.08254260395362E-4</v>
      </c>
      <c r="N18" s="7">
        <f t="shared" si="9"/>
        <v>-9.8994944089318615E-6</v>
      </c>
      <c r="O18">
        <f t="shared" si="10"/>
        <v>-9.8994944089318615</v>
      </c>
      <c r="P18">
        <f t="shared" si="11"/>
        <v>2.9178291843783222E-2</v>
      </c>
      <c r="Q18">
        <f t="shared" si="12"/>
        <v>-10.40957406592122</v>
      </c>
      <c r="R18">
        <f t="shared" si="13"/>
        <v>108.35923223389963</v>
      </c>
    </row>
    <row r="19" spans="1:26" x14ac:dyDescent="0.35">
      <c r="A19" s="1">
        <v>43495</v>
      </c>
      <c r="B19" s="2">
        <v>0.79773148148148154</v>
      </c>
      <c r="C19">
        <v>9251</v>
      </c>
      <c r="D19">
        <v>802</v>
      </c>
      <c r="E19">
        <v>11.07</v>
      </c>
      <c r="F19">
        <v>24.84</v>
      </c>
      <c r="G19">
        <v>77149</v>
      </c>
      <c r="H19">
        <v>54.9</v>
      </c>
      <c r="I19">
        <f t="shared" si="4"/>
        <v>0.17770430829631162</v>
      </c>
      <c r="J19">
        <f t="shared" si="5"/>
        <v>1.5472999999999999E-5</v>
      </c>
      <c r="K19" s="3">
        <f t="shared" si="6"/>
        <v>0.68096672999999996</v>
      </c>
      <c r="L19" s="3">
        <f t="shared" si="7"/>
        <v>-1.5033269999999987E-2</v>
      </c>
      <c r="M19" s="6">
        <f t="shared" si="8"/>
        <v>-3.4158759372869774E-4</v>
      </c>
      <c r="N19" s="7">
        <f t="shared" si="9"/>
        <v>-1.0969415782149534E-5</v>
      </c>
      <c r="O19">
        <f t="shared" si="10"/>
        <v>-10.969415782149534</v>
      </c>
      <c r="P19">
        <f t="shared" si="11"/>
        <v>3.1578821187070567E-2</v>
      </c>
      <c r="Q19">
        <f t="shared" si="12"/>
        <v>-11.502200264017494</v>
      </c>
      <c r="R19">
        <f t="shared" si="13"/>
        <v>132.30061091356413</v>
      </c>
    </row>
    <row r="20" spans="1:26" x14ac:dyDescent="0.35">
      <c r="A20" s="1">
        <v>43495</v>
      </c>
      <c r="B20" s="2">
        <v>0.79774305555555547</v>
      </c>
      <c r="C20">
        <v>9753</v>
      </c>
      <c r="D20">
        <v>804</v>
      </c>
      <c r="E20">
        <v>11.15</v>
      </c>
      <c r="F20">
        <v>24.84</v>
      </c>
      <c r="G20">
        <v>77143</v>
      </c>
      <c r="H20">
        <v>54.75</v>
      </c>
      <c r="I20">
        <f t="shared" si="4"/>
        <v>0.18688799347958354</v>
      </c>
      <c r="J20">
        <f t="shared" si="5"/>
        <v>1.5539666666666666E-5</v>
      </c>
      <c r="K20" s="3">
        <f t="shared" si="6"/>
        <v>0.68390072999999996</v>
      </c>
      <c r="L20" s="3">
        <f t="shared" si="7"/>
        <v>-1.2099269999999995E-2</v>
      </c>
      <c r="M20" s="6">
        <f t="shared" si="8"/>
        <v>-2.7492092706203126E-4</v>
      </c>
      <c r="N20" s="7">
        <f t="shared" si="9"/>
        <v>-8.8292331666781798E-6</v>
      </c>
      <c r="O20">
        <f t="shared" si="10"/>
        <v>-8.8292331666781791</v>
      </c>
      <c r="P20">
        <f t="shared" si="11"/>
        <v>3.4927122106824859E-2</v>
      </c>
      <c r="Q20">
        <f t="shared" si="12"/>
        <v>-9.3922907483842781</v>
      </c>
      <c r="R20">
        <f t="shared" si="13"/>
        <v>88.215125502184904</v>
      </c>
    </row>
    <row r="21" spans="1:26" x14ac:dyDescent="0.35">
      <c r="A21" s="1">
        <v>43495</v>
      </c>
      <c r="B21" s="2">
        <v>0.79774305555555547</v>
      </c>
      <c r="C21">
        <v>10255</v>
      </c>
      <c r="D21">
        <v>799</v>
      </c>
      <c r="E21">
        <v>11.16</v>
      </c>
      <c r="F21">
        <v>24.84</v>
      </c>
      <c r="G21">
        <v>77151</v>
      </c>
      <c r="H21">
        <v>54.62</v>
      </c>
      <c r="I21">
        <f t="shared" si="4"/>
        <v>0.18803595412749249</v>
      </c>
      <c r="J21">
        <f t="shared" si="5"/>
        <v>1.5373E-5</v>
      </c>
      <c r="K21" s="3">
        <f t="shared" si="6"/>
        <v>0.67656572999999998</v>
      </c>
      <c r="L21" s="3">
        <f t="shared" si="7"/>
        <v>-1.9434269999999976E-2</v>
      </c>
      <c r="M21" s="6">
        <f t="shared" si="8"/>
        <v>-4.4158759372869751E-4</v>
      </c>
      <c r="N21" s="7">
        <f t="shared" si="9"/>
        <v>-1.4180352091055901E-5</v>
      </c>
      <c r="O21">
        <f t="shared" si="10"/>
        <v>-14.1803520910559</v>
      </c>
      <c r="P21">
        <f t="shared" si="11"/>
        <v>3.5357520044636465E-2</v>
      </c>
      <c r="Q21">
        <f t="shared" si="12"/>
        <v>-14.747193810241765</v>
      </c>
      <c r="R21">
        <f t="shared" si="13"/>
        <v>217.47972527683302</v>
      </c>
    </row>
    <row r="22" spans="1:26" x14ac:dyDescent="0.35">
      <c r="A22" s="1">
        <v>43495</v>
      </c>
      <c r="B22" s="2">
        <v>0.79775462962962962</v>
      </c>
      <c r="C22">
        <v>10757</v>
      </c>
      <c r="D22">
        <v>801</v>
      </c>
      <c r="E22">
        <v>11.3</v>
      </c>
      <c r="F22">
        <v>24.84</v>
      </c>
      <c r="G22">
        <v>77146</v>
      </c>
      <c r="H22">
        <v>54.48</v>
      </c>
      <c r="I22">
        <f t="shared" si="4"/>
        <v>0.20410740319821841</v>
      </c>
      <c r="J22">
        <f t="shared" si="5"/>
        <v>1.5439666666666667E-5</v>
      </c>
      <c r="K22" s="3">
        <f t="shared" si="6"/>
        <v>0.67949972999999997</v>
      </c>
      <c r="L22" s="3">
        <f t="shared" si="7"/>
        <v>-1.6500269999999984E-2</v>
      </c>
      <c r="M22" s="6">
        <f t="shared" si="8"/>
        <v>-3.7492092706203098E-4</v>
      </c>
      <c r="N22" s="7">
        <f t="shared" si="9"/>
        <v>-1.2040318618944003E-5</v>
      </c>
      <c r="O22">
        <f t="shared" si="10"/>
        <v>-12.040318618944003</v>
      </c>
      <c r="P22">
        <f t="shared" si="11"/>
        <v>4.1659832040320095E-2</v>
      </c>
      <c r="Q22">
        <f t="shared" si="12"/>
        <v>-12.660138262846608</v>
      </c>
      <c r="R22">
        <f t="shared" si="13"/>
        <v>160.27910083439275</v>
      </c>
    </row>
    <row r="23" spans="1:26" x14ac:dyDescent="0.35">
      <c r="A23" s="1">
        <v>43495</v>
      </c>
      <c r="B23" s="2">
        <v>0.79775462962962962</v>
      </c>
      <c r="C23">
        <v>11258</v>
      </c>
      <c r="D23">
        <v>801</v>
      </c>
      <c r="E23">
        <v>11.46</v>
      </c>
      <c r="F23">
        <v>24.84</v>
      </c>
      <c r="G23">
        <v>77142</v>
      </c>
      <c r="H23">
        <v>54.36</v>
      </c>
      <c r="I23">
        <f t="shared" si="4"/>
        <v>0.22247477356476228</v>
      </c>
      <c r="J23">
        <f t="shared" si="5"/>
        <v>1.5439666666666667E-5</v>
      </c>
      <c r="K23" s="3">
        <f t="shared" si="6"/>
        <v>0.67949972999999997</v>
      </c>
      <c r="L23" s="3">
        <f t="shared" si="7"/>
        <v>-1.6500269999999984E-2</v>
      </c>
      <c r="M23" s="6">
        <f t="shared" si="8"/>
        <v>-3.7492092706203098E-4</v>
      </c>
      <c r="N23" s="7">
        <f t="shared" si="9"/>
        <v>-1.2040942938698168E-5</v>
      </c>
      <c r="O23">
        <f t="shared" si="10"/>
        <v>-12.040942938698169</v>
      </c>
      <c r="P23">
        <f t="shared" si="11"/>
        <v>4.949502487269225E-2</v>
      </c>
      <c r="Q23">
        <f t="shared" si="12"/>
        <v>-12.721308782277051</v>
      </c>
      <c r="R23">
        <f t="shared" si="13"/>
        <v>161.83169713403922</v>
      </c>
    </row>
    <row r="24" spans="1:26" x14ac:dyDescent="0.35">
      <c r="A24" s="1">
        <v>43495</v>
      </c>
      <c r="B24" s="2">
        <v>0.79776620370370377</v>
      </c>
      <c r="C24">
        <v>11761</v>
      </c>
      <c r="D24">
        <v>797</v>
      </c>
      <c r="E24">
        <v>11.48</v>
      </c>
      <c r="F24">
        <v>24.86</v>
      </c>
      <c r="G24">
        <v>77143</v>
      </c>
      <c r="H24">
        <v>54.23</v>
      </c>
      <c r="I24">
        <f t="shared" si="4"/>
        <v>0.22477069486058021</v>
      </c>
      <c r="J24">
        <f t="shared" si="5"/>
        <v>1.5306333333333333E-5</v>
      </c>
      <c r="K24" s="3">
        <f t="shared" si="6"/>
        <v>0.67363172999999998</v>
      </c>
      <c r="L24" s="3">
        <f t="shared" si="7"/>
        <v>-2.2368269999999968E-2</v>
      </c>
      <c r="M24" s="6">
        <f t="shared" si="8"/>
        <v>-5.0825426039536399E-4</v>
      </c>
      <c r="N24" s="7">
        <f t="shared" si="9"/>
        <v>-1.6323953964656184E-5</v>
      </c>
      <c r="O24">
        <f t="shared" si="10"/>
        <v>-16.323953964656184</v>
      </c>
      <c r="P24">
        <f t="shared" si="11"/>
        <v>5.0521865268108063E-2</v>
      </c>
      <c r="Q24">
        <f t="shared" si="12"/>
        <v>-17.011888083194599</v>
      </c>
      <c r="R24">
        <f t="shared" si="13"/>
        <v>289.40433615513842</v>
      </c>
      <c r="Z24">
        <v>3.1492499999999999</v>
      </c>
    </row>
    <row r="25" spans="1:26" x14ac:dyDescent="0.35">
      <c r="A25" s="1">
        <v>43495</v>
      </c>
      <c r="B25" s="2">
        <v>0.79776620370370377</v>
      </c>
      <c r="C25">
        <v>12263</v>
      </c>
      <c r="D25">
        <v>800</v>
      </c>
      <c r="E25">
        <v>11.49</v>
      </c>
      <c r="F25">
        <v>24.86</v>
      </c>
      <c r="G25">
        <v>77149</v>
      </c>
      <c r="H25">
        <v>54.11</v>
      </c>
      <c r="I25">
        <f t="shared" si="4"/>
        <v>0.22591865550848916</v>
      </c>
      <c r="J25">
        <f t="shared" si="5"/>
        <v>1.5406333333333332E-5</v>
      </c>
      <c r="K25" s="3">
        <f t="shared" si="6"/>
        <v>0.67803272999999997</v>
      </c>
      <c r="L25" s="3">
        <f t="shared" si="7"/>
        <v>-1.796726999999998E-2</v>
      </c>
      <c r="M25" s="6">
        <f t="shared" si="8"/>
        <v>-4.0825426039536427E-4</v>
      </c>
      <c r="N25" s="7">
        <f t="shared" si="9"/>
        <v>-1.3111164975508078E-5</v>
      </c>
      <c r="O25">
        <f t="shared" si="10"/>
        <v>-13.111164975508078</v>
      </c>
      <c r="P25">
        <f t="shared" si="11"/>
        <v>5.1039238906763401E-2</v>
      </c>
      <c r="Q25">
        <f t="shared" si="12"/>
        <v>-13.802883231526261</v>
      </c>
      <c r="R25">
        <f t="shared" si="13"/>
        <v>190.51958550314885</v>
      </c>
    </row>
    <row r="26" spans="1:26" x14ac:dyDescent="0.35">
      <c r="A26" s="1">
        <v>43495</v>
      </c>
      <c r="B26" s="2">
        <v>0.79777777777777781</v>
      </c>
      <c r="C26">
        <v>12765</v>
      </c>
      <c r="D26">
        <v>802</v>
      </c>
      <c r="E26">
        <v>11.66</v>
      </c>
      <c r="F26">
        <v>24.86</v>
      </c>
      <c r="G26">
        <v>77152</v>
      </c>
      <c r="H26">
        <v>54.04</v>
      </c>
      <c r="I26">
        <f t="shared" si="4"/>
        <v>0.24543398652294199</v>
      </c>
      <c r="J26">
        <f t="shared" si="5"/>
        <v>1.5472999999999999E-5</v>
      </c>
      <c r="K26" s="3">
        <f t="shared" si="6"/>
        <v>0.68096672999999996</v>
      </c>
      <c r="L26" s="3">
        <f t="shared" si="7"/>
        <v>-1.5033269999999987E-2</v>
      </c>
      <c r="M26" s="6">
        <f t="shared" si="8"/>
        <v>-3.4158759372869774E-4</v>
      </c>
      <c r="N26" s="7">
        <f t="shared" si="9"/>
        <v>-1.0969725442790072E-5</v>
      </c>
      <c r="O26">
        <f t="shared" si="10"/>
        <v>-10.969725442790072</v>
      </c>
      <c r="P26">
        <f t="shared" si="11"/>
        <v>6.0237841740543668E-2</v>
      </c>
      <c r="Q26">
        <f t="shared" si="12"/>
        <v>-11.725774035964298</v>
      </c>
      <c r="R26">
        <f t="shared" si="13"/>
        <v>137.49377674249445</v>
      </c>
    </row>
    <row r="27" spans="1:26" x14ac:dyDescent="0.35">
      <c r="A27" s="1">
        <v>43495</v>
      </c>
      <c r="B27" s="2">
        <v>0.79777777777777781</v>
      </c>
      <c r="C27">
        <v>13266</v>
      </c>
      <c r="D27">
        <v>804</v>
      </c>
      <c r="E27">
        <v>11.73</v>
      </c>
      <c r="F27">
        <v>24.86</v>
      </c>
      <c r="G27">
        <v>77152</v>
      </c>
      <c r="H27">
        <v>53.92</v>
      </c>
      <c r="I27">
        <f t="shared" si="4"/>
        <v>0.25346971105830496</v>
      </c>
      <c r="J27">
        <f t="shared" si="5"/>
        <v>1.5539666666666666E-5</v>
      </c>
      <c r="K27" s="3">
        <f t="shared" si="6"/>
        <v>0.68390072999999996</v>
      </c>
      <c r="L27" s="3">
        <f t="shared" si="7"/>
        <v>-1.2099269999999995E-2</v>
      </c>
      <c r="M27" s="6">
        <f t="shared" si="8"/>
        <v>-2.7492092706203126E-4</v>
      </c>
      <c r="N27" s="7">
        <f t="shared" si="9"/>
        <v>-8.8287957282871059E-6</v>
      </c>
      <c r="O27">
        <f t="shared" si="10"/>
        <v>-8.8287957282871066</v>
      </c>
      <c r="P27">
        <f t="shared" si="11"/>
        <v>6.4246894423980599E-2</v>
      </c>
      <c r="Q27">
        <f t="shared" si="12"/>
        <v>-9.6113332838197021</v>
      </c>
      <c r="R27">
        <f t="shared" si="13"/>
        <v>92.377727492660412</v>
      </c>
    </row>
    <row r="28" spans="1:26" x14ac:dyDescent="0.35">
      <c r="A28" s="1">
        <v>43495</v>
      </c>
      <c r="B28" s="2">
        <v>0.79778935185185185</v>
      </c>
      <c r="C28">
        <v>13768</v>
      </c>
      <c r="D28">
        <v>802</v>
      </c>
      <c r="E28">
        <v>11.91</v>
      </c>
      <c r="F28">
        <v>24.86</v>
      </c>
      <c r="G28">
        <v>77150</v>
      </c>
      <c r="H28">
        <v>53.84</v>
      </c>
      <c r="I28">
        <f t="shared" si="4"/>
        <v>0.27413300272066671</v>
      </c>
      <c r="J28">
        <f t="shared" si="5"/>
        <v>1.5472999999999999E-5</v>
      </c>
      <c r="K28" s="3">
        <f t="shared" si="6"/>
        <v>0.68096672999999996</v>
      </c>
      <c r="L28" s="3">
        <f t="shared" si="7"/>
        <v>-1.5033269999999987E-2</v>
      </c>
      <c r="M28" s="6">
        <f t="shared" si="8"/>
        <v>-3.4158759372869774E-4</v>
      </c>
      <c r="N28" s="7">
        <f t="shared" si="9"/>
        <v>-1.0970009816748409E-5</v>
      </c>
      <c r="O28">
        <f t="shared" si="10"/>
        <v>-10.970009816748409</v>
      </c>
      <c r="P28">
        <f t="shared" si="11"/>
        <v>7.5148903180649054E-2</v>
      </c>
      <c r="Q28">
        <f t="shared" si="12"/>
        <v>-11.820661846916813</v>
      </c>
      <c r="R28">
        <f t="shared" si="13"/>
        <v>139.7280464991548</v>
      </c>
    </row>
    <row r="29" spans="1:26" x14ac:dyDescent="0.35">
      <c r="A29" s="1">
        <v>43495</v>
      </c>
      <c r="B29" s="2">
        <v>0.79778935185185185</v>
      </c>
      <c r="C29">
        <v>14270</v>
      </c>
      <c r="D29">
        <v>800</v>
      </c>
      <c r="E29">
        <v>11.86</v>
      </c>
      <c r="F29">
        <v>24.84</v>
      </c>
      <c r="G29">
        <v>77153</v>
      </c>
      <c r="H29">
        <v>53.75</v>
      </c>
      <c r="I29">
        <f t="shared" si="4"/>
        <v>0.26839319948112167</v>
      </c>
      <c r="J29">
        <f t="shared" si="5"/>
        <v>1.5406333333333332E-5</v>
      </c>
      <c r="K29" s="3">
        <f t="shared" si="6"/>
        <v>0.67803272999999997</v>
      </c>
      <c r="L29" s="3">
        <f t="shared" si="7"/>
        <v>-1.796726999999998E-2</v>
      </c>
      <c r="M29" s="6">
        <f t="shared" si="8"/>
        <v>-4.0825426039536427E-4</v>
      </c>
      <c r="N29" s="7">
        <f t="shared" si="9"/>
        <v>-1.3109605357886976E-5</v>
      </c>
      <c r="O29">
        <f t="shared" si="10"/>
        <v>-13.109605357886975</v>
      </c>
      <c r="P29">
        <f t="shared" si="11"/>
        <v>7.2034909527713173E-2</v>
      </c>
      <c r="Q29">
        <f t="shared" si="12"/>
        <v>-13.941336700656544</v>
      </c>
      <c r="R29">
        <f t="shared" si="13"/>
        <v>194.3608690010731</v>
      </c>
    </row>
    <row r="30" spans="1:26" x14ac:dyDescent="0.35">
      <c r="A30" s="1">
        <v>43495</v>
      </c>
      <c r="B30" s="2">
        <v>0.79780092592592589</v>
      </c>
      <c r="C30">
        <v>14772</v>
      </c>
      <c r="D30">
        <v>806</v>
      </c>
      <c r="E30">
        <v>11.94</v>
      </c>
      <c r="F30">
        <v>24.86</v>
      </c>
      <c r="G30">
        <v>77144</v>
      </c>
      <c r="H30">
        <v>53.65</v>
      </c>
      <c r="I30">
        <f t="shared" si="4"/>
        <v>0.27757688466439362</v>
      </c>
      <c r="J30">
        <f t="shared" si="5"/>
        <v>1.5606333333333333E-5</v>
      </c>
      <c r="K30" s="3">
        <f t="shared" si="6"/>
        <v>0.68683472999999995</v>
      </c>
      <c r="L30" s="3">
        <f t="shared" si="7"/>
        <v>-9.1652700000000031E-3</v>
      </c>
      <c r="M30" s="6">
        <f t="shared" si="8"/>
        <v>-2.0825426039536478E-4</v>
      </c>
      <c r="N30" s="7">
        <f t="shared" si="9"/>
        <v>-6.6885595599848835E-6</v>
      </c>
      <c r="O30">
        <f t="shared" si="10"/>
        <v>-6.6885595599848831</v>
      </c>
      <c r="P30">
        <f t="shared" si="11"/>
        <v>7.7048926899990072E-2</v>
      </c>
      <c r="Q30">
        <f t="shared" si="12"/>
        <v>-7.5505640025925906</v>
      </c>
      <c r="R30">
        <f t="shared" si="13"/>
        <v>57.011016757247042</v>
      </c>
    </row>
    <row r="31" spans="1:26" x14ac:dyDescent="0.35">
      <c r="A31" s="1">
        <v>43495</v>
      </c>
      <c r="B31" s="2">
        <v>0.79780092592592589</v>
      </c>
      <c r="C31">
        <v>15273</v>
      </c>
      <c r="D31">
        <v>799</v>
      </c>
      <c r="E31">
        <v>11.95</v>
      </c>
      <c r="F31">
        <v>24.86</v>
      </c>
      <c r="G31">
        <v>77148</v>
      </c>
      <c r="H31">
        <v>53.56</v>
      </c>
      <c r="I31">
        <f t="shared" si="4"/>
        <v>0.27872484531230257</v>
      </c>
      <c r="J31">
        <f t="shared" si="5"/>
        <v>1.5373E-5</v>
      </c>
      <c r="K31" s="3">
        <f t="shared" si="6"/>
        <v>0.67656572999999998</v>
      </c>
      <c r="L31" s="3">
        <f t="shared" si="7"/>
        <v>-1.9434269999999976E-2</v>
      </c>
      <c r="M31" s="6">
        <f t="shared" si="8"/>
        <v>-4.4158759372869751E-4</v>
      </c>
      <c r="N31" s="7">
        <f t="shared" si="9"/>
        <v>-1.4181855282860726E-5</v>
      </c>
      <c r="O31">
        <f t="shared" si="10"/>
        <v>-14.181855282860726</v>
      </c>
      <c r="P31">
        <f t="shared" si="11"/>
        <v>7.7687539394366997E-2</v>
      </c>
      <c r="Q31">
        <f t="shared" si="12"/>
        <v>-15.047643862948199</v>
      </c>
      <c r="R31">
        <f t="shared" si="13"/>
        <v>226.43158582612259</v>
      </c>
    </row>
    <row r="32" spans="1:26" x14ac:dyDescent="0.35">
      <c r="A32" s="1">
        <v>43495</v>
      </c>
      <c r="B32" s="2">
        <v>0.79781250000000004</v>
      </c>
      <c r="C32">
        <v>15775</v>
      </c>
      <c r="D32">
        <v>803</v>
      </c>
      <c r="E32">
        <v>11.97</v>
      </c>
      <c r="F32">
        <v>24.84</v>
      </c>
      <c r="G32">
        <v>77146</v>
      </c>
      <c r="H32">
        <v>53.5</v>
      </c>
      <c r="I32">
        <f t="shared" si="4"/>
        <v>0.2810207666081207</v>
      </c>
      <c r="J32">
        <f t="shared" si="5"/>
        <v>1.5506333333333334E-5</v>
      </c>
      <c r="K32" s="3">
        <f t="shared" si="6"/>
        <v>0.68243373000000007</v>
      </c>
      <c r="L32" s="3">
        <f t="shared" si="7"/>
        <v>-1.356626999999988E-2</v>
      </c>
      <c r="M32" s="6">
        <f t="shared" si="8"/>
        <v>-3.08254260395362E-4</v>
      </c>
      <c r="N32" s="7">
        <f t="shared" si="9"/>
        <v>-9.8993660873804024E-6</v>
      </c>
      <c r="O32">
        <f t="shared" si="10"/>
        <v>-9.8993660873804021</v>
      </c>
      <c r="P32">
        <f t="shared" si="11"/>
        <v>7.8972671265015851E-2</v>
      </c>
      <c r="Q32">
        <f t="shared" si="12"/>
        <v>-10.772722942427411</v>
      </c>
      <c r="R32">
        <f t="shared" si="13"/>
        <v>116.05155959430189</v>
      </c>
    </row>
    <row r="33" spans="1:18" x14ac:dyDescent="0.35">
      <c r="A33" s="1">
        <v>43495</v>
      </c>
      <c r="B33" s="2">
        <v>0.79781250000000004</v>
      </c>
      <c r="C33">
        <v>16277</v>
      </c>
      <c r="D33">
        <v>806</v>
      </c>
      <c r="E33">
        <v>12</v>
      </c>
      <c r="F33">
        <v>24.86</v>
      </c>
      <c r="G33">
        <v>77148</v>
      </c>
      <c r="H33">
        <v>53.45</v>
      </c>
      <c r="I33">
        <f t="shared" si="4"/>
        <v>0.28446464855184761</v>
      </c>
      <c r="J33">
        <f t="shared" si="5"/>
        <v>1.5606333333333333E-5</v>
      </c>
      <c r="K33" s="3">
        <f t="shared" si="6"/>
        <v>0.68683472999999995</v>
      </c>
      <c r="L33" s="3">
        <f t="shared" si="7"/>
        <v>-9.1652700000000031E-3</v>
      </c>
      <c r="M33" s="6">
        <f t="shared" si="8"/>
        <v>-2.0825426039536478E-4</v>
      </c>
      <c r="N33" s="7">
        <f t="shared" si="9"/>
        <v>-6.6882127689048822E-6</v>
      </c>
      <c r="O33">
        <f t="shared" si="10"/>
        <v>-6.688212768904882</v>
      </c>
      <c r="P33">
        <f t="shared" si="11"/>
        <v>8.0920136275726182E-2</v>
      </c>
      <c r="Q33">
        <f t="shared" si="12"/>
        <v>-7.5729220363911924</v>
      </c>
      <c r="R33">
        <f t="shared" si="13"/>
        <v>57.349148169259323</v>
      </c>
    </row>
    <row r="34" spans="1:18" x14ac:dyDescent="0.35">
      <c r="A34" s="1">
        <v>43495</v>
      </c>
      <c r="B34" s="2">
        <v>0.79782407407407396</v>
      </c>
      <c r="C34">
        <v>16782</v>
      </c>
      <c r="D34">
        <v>801</v>
      </c>
      <c r="E34">
        <v>12.01</v>
      </c>
      <c r="F34">
        <v>24.86</v>
      </c>
      <c r="G34">
        <v>77143</v>
      </c>
      <c r="H34">
        <v>53.36</v>
      </c>
      <c r="I34">
        <f t="shared" si="4"/>
        <v>0.28561260919975656</v>
      </c>
      <c r="J34">
        <f t="shared" si="5"/>
        <v>1.5439666666666667E-5</v>
      </c>
      <c r="K34" s="3">
        <f t="shared" si="6"/>
        <v>0.67949972999999997</v>
      </c>
      <c r="L34" s="3">
        <f t="shared" si="7"/>
        <v>-1.6500269999999984E-2</v>
      </c>
      <c r="M34" s="6">
        <f t="shared" si="8"/>
        <v>-3.7492092706203098E-4</v>
      </c>
      <c r="N34" s="7">
        <f t="shared" si="9"/>
        <v>-1.2041594986308624E-5</v>
      </c>
      <c r="O34">
        <f t="shared" si="10"/>
        <v>-12.041594986308624</v>
      </c>
      <c r="P34">
        <f t="shared" si="11"/>
        <v>8.1574562533892864E-2</v>
      </c>
      <c r="Q34">
        <f t="shared" si="12"/>
        <v>-12.930088391274701</v>
      </c>
      <c r="R34">
        <f t="shared" si="13"/>
        <v>167.18718580617679</v>
      </c>
    </row>
    <row r="35" spans="1:18" x14ac:dyDescent="0.35">
      <c r="A35" s="1">
        <v>43495</v>
      </c>
      <c r="B35" s="2">
        <v>0.79782407407407396</v>
      </c>
      <c r="C35">
        <v>17281</v>
      </c>
      <c r="D35">
        <v>802</v>
      </c>
      <c r="E35">
        <v>12.05</v>
      </c>
      <c r="F35">
        <v>24.84</v>
      </c>
      <c r="G35">
        <v>77144</v>
      </c>
      <c r="H35">
        <v>53.31</v>
      </c>
      <c r="I35">
        <f t="shared" si="4"/>
        <v>0.29020445179139265</v>
      </c>
      <c r="J35">
        <f t="shared" si="5"/>
        <v>1.5472999999999999E-5</v>
      </c>
      <c r="K35" s="3">
        <f t="shared" si="6"/>
        <v>0.68096672999999996</v>
      </c>
      <c r="L35" s="3">
        <f t="shared" si="7"/>
        <v>-1.5033269999999987E-2</v>
      </c>
      <c r="M35" s="6">
        <f t="shared" si="8"/>
        <v>-3.4158759372869774E-4</v>
      </c>
      <c r="N35" s="7">
        <f t="shared" si="9"/>
        <v>-1.0970126752269189E-5</v>
      </c>
      <c r="O35">
        <f t="shared" si="10"/>
        <v>-10.97012675226919</v>
      </c>
      <c r="P35">
        <f t="shared" si="11"/>
        <v>8.4218623839542733E-2</v>
      </c>
      <c r="Q35">
        <f t="shared" si="12"/>
        <v>-11.873756707154335</v>
      </c>
      <c r="R35">
        <f t="shared" si="13"/>
        <v>140.98609834069256</v>
      </c>
    </row>
    <row r="36" spans="1:18" x14ac:dyDescent="0.35">
      <c r="A36" s="1">
        <v>43495</v>
      </c>
      <c r="B36" s="2">
        <v>0.79783564814814811</v>
      </c>
      <c r="C36">
        <v>17782</v>
      </c>
      <c r="D36">
        <v>797</v>
      </c>
      <c r="E36">
        <v>12.11</v>
      </c>
      <c r="F36">
        <v>24.86</v>
      </c>
      <c r="G36">
        <v>77141</v>
      </c>
      <c r="H36">
        <v>53.26</v>
      </c>
      <c r="I36">
        <f t="shared" si="4"/>
        <v>0.29709221567884642</v>
      </c>
      <c r="J36">
        <f t="shared" si="5"/>
        <v>1.5306333333333333E-5</v>
      </c>
      <c r="K36" s="3">
        <f t="shared" si="6"/>
        <v>0.67363172999999998</v>
      </c>
      <c r="L36" s="3">
        <f t="shared" si="7"/>
        <v>-2.2368269999999968E-2</v>
      </c>
      <c r="M36" s="6">
        <f t="shared" si="8"/>
        <v>-5.0825426039536399E-4</v>
      </c>
      <c r="N36" s="7">
        <f t="shared" si="9"/>
        <v>-1.6324377188466209E-5</v>
      </c>
      <c r="O36">
        <f t="shared" si="10"/>
        <v>-16.324377188466208</v>
      </c>
      <c r="P36">
        <f t="shared" si="11"/>
        <v>8.8263784616966198E-2</v>
      </c>
      <c r="Q36">
        <f t="shared" si="12"/>
        <v>-17.250711968229957</v>
      </c>
      <c r="R36">
        <f t="shared" si="13"/>
        <v>297.58706341083229</v>
      </c>
    </row>
    <row r="37" spans="1:18" x14ac:dyDescent="0.35">
      <c r="A37" s="1">
        <v>43495</v>
      </c>
      <c r="B37" s="2">
        <v>0.79783564814814811</v>
      </c>
      <c r="C37">
        <v>18284</v>
      </c>
      <c r="D37">
        <v>786</v>
      </c>
      <c r="E37">
        <v>12.17</v>
      </c>
      <c r="F37">
        <v>24.86</v>
      </c>
      <c r="G37">
        <v>77141</v>
      </c>
      <c r="H37">
        <v>53.2</v>
      </c>
      <c r="I37">
        <f t="shared" si="4"/>
        <v>0.30397997956630041</v>
      </c>
      <c r="J37">
        <f t="shared" si="5"/>
        <v>1.4939666666666667E-5</v>
      </c>
      <c r="K37" s="3">
        <f t="shared" si="6"/>
        <v>0.65749473000000003</v>
      </c>
      <c r="L37" s="3">
        <f t="shared" si="7"/>
        <v>-3.8505269999999925E-2</v>
      </c>
      <c r="M37" s="6">
        <f t="shared" si="8"/>
        <v>-8.7492092706202974E-4</v>
      </c>
      <c r="N37" s="7">
        <f t="shared" si="9"/>
        <v>-2.8101169702606952E-5</v>
      </c>
      <c r="O37">
        <f t="shared" si="10"/>
        <v>-28.101169702606953</v>
      </c>
      <c r="P37">
        <f t="shared" si="11"/>
        <v>9.2403827977128414E-2</v>
      </c>
      <c r="Q37">
        <f t="shared" si="12"/>
        <v>-29.050209307249304</v>
      </c>
      <c r="R37">
        <f t="shared" si="13"/>
        <v>843.91466079499412</v>
      </c>
    </row>
    <row r="38" spans="1:18" x14ac:dyDescent="0.35">
      <c r="A38" s="1">
        <v>43495</v>
      </c>
      <c r="B38" s="2">
        <v>0.79784722222222226</v>
      </c>
      <c r="C38">
        <v>18786</v>
      </c>
      <c r="D38">
        <v>797</v>
      </c>
      <c r="E38">
        <v>12.29</v>
      </c>
      <c r="F38">
        <v>24.86</v>
      </c>
      <c r="G38">
        <v>77146</v>
      </c>
      <c r="H38">
        <v>53.14</v>
      </c>
      <c r="I38">
        <f t="shared" si="4"/>
        <v>0.31775550734120822</v>
      </c>
      <c r="J38">
        <f t="shared" si="5"/>
        <v>1.5306333333333333E-5</v>
      </c>
      <c r="K38" s="3">
        <f t="shared" si="6"/>
        <v>0.67363172999999998</v>
      </c>
      <c r="L38" s="3">
        <f t="shared" si="7"/>
        <v>-2.2368269999999968E-2</v>
      </c>
      <c r="M38" s="6">
        <f t="shared" si="8"/>
        <v>-5.0825426039536399E-4</v>
      </c>
      <c r="N38" s="7">
        <f t="shared" si="9"/>
        <v>-1.6323319170086227E-5</v>
      </c>
      <c r="O38">
        <f t="shared" si="10"/>
        <v>-16.323319170086226</v>
      </c>
      <c r="P38">
        <f t="shared" si="11"/>
        <v>0.10096856244566862</v>
      </c>
      <c r="Q38">
        <f t="shared" si="12"/>
        <v>-17.317768424485784</v>
      </c>
      <c r="R38">
        <f t="shared" si="13"/>
        <v>299.90510320411687</v>
      </c>
    </row>
    <row r="39" spans="1:18" x14ac:dyDescent="0.35">
      <c r="A39" s="1">
        <v>43495</v>
      </c>
      <c r="B39" s="2">
        <v>0.79784722222222226</v>
      </c>
      <c r="C39">
        <v>19288</v>
      </c>
      <c r="D39">
        <v>805</v>
      </c>
      <c r="E39">
        <v>12.48</v>
      </c>
      <c r="F39">
        <v>24.84</v>
      </c>
      <c r="G39">
        <v>77148</v>
      </c>
      <c r="H39">
        <v>53.06</v>
      </c>
      <c r="I39">
        <f t="shared" si="4"/>
        <v>0.33956675965147914</v>
      </c>
      <c r="J39">
        <f t="shared" si="5"/>
        <v>1.5573000000000002E-5</v>
      </c>
      <c r="K39" s="3">
        <f t="shared" si="6"/>
        <v>0.68536773000000006</v>
      </c>
      <c r="L39" s="3">
        <f t="shared" si="7"/>
        <v>-1.0632269999999888E-2</v>
      </c>
      <c r="M39" s="6">
        <f t="shared" si="8"/>
        <v>-2.415875937286955E-4</v>
      </c>
      <c r="N39" s="7">
        <f t="shared" si="9"/>
        <v>-7.7582124251704368E-6</v>
      </c>
      <c r="O39">
        <f t="shared" si="10"/>
        <v>-7.758212425170437</v>
      </c>
      <c r="P39">
        <f t="shared" si="11"/>
        <v>0.1153055842602054</v>
      </c>
      <c r="Q39">
        <f t="shared" si="12"/>
        <v>-8.8245602916855717</v>
      </c>
      <c r="R39">
        <f t="shared" si="13"/>
        <v>77.87286434159374</v>
      </c>
    </row>
    <row r="40" spans="1:18" x14ac:dyDescent="0.35">
      <c r="A40" s="1">
        <v>43495</v>
      </c>
      <c r="B40" s="2">
        <v>0.7978587962962963</v>
      </c>
      <c r="C40">
        <v>19789</v>
      </c>
      <c r="D40">
        <v>794</v>
      </c>
      <c r="E40">
        <v>12.59</v>
      </c>
      <c r="F40">
        <v>24.86</v>
      </c>
      <c r="G40">
        <v>77148</v>
      </c>
      <c r="H40">
        <v>53.03</v>
      </c>
      <c r="I40">
        <f t="shared" si="4"/>
        <v>0.35219432677847801</v>
      </c>
      <c r="J40">
        <f t="shared" si="5"/>
        <v>1.5206333333333334E-5</v>
      </c>
      <c r="K40" s="3">
        <f t="shared" si="6"/>
        <v>0.66923073</v>
      </c>
      <c r="L40" s="3">
        <f t="shared" si="7"/>
        <v>-2.6769269999999956E-2</v>
      </c>
      <c r="M40" s="6">
        <f t="shared" si="8"/>
        <v>-6.0825426039536371E-4</v>
      </c>
      <c r="N40" s="7">
        <f t="shared" si="9"/>
        <v>-1.9534457078543468E-5</v>
      </c>
      <c r="O40">
        <f t="shared" si="10"/>
        <v>-19.534457078543468</v>
      </c>
      <c r="P40">
        <f t="shared" si="11"/>
        <v>0.12404084381494535</v>
      </c>
      <c r="Q40">
        <f t="shared" si="12"/>
        <v>-20.642430457336044</v>
      </c>
      <c r="R40">
        <f t="shared" si="13"/>
        <v>426.10993518595473</v>
      </c>
    </row>
    <row r="41" spans="1:18" x14ac:dyDescent="0.35">
      <c r="A41" s="1">
        <v>43495</v>
      </c>
      <c r="B41" s="2">
        <v>0.7978587962962963</v>
      </c>
      <c r="C41">
        <v>20291</v>
      </c>
      <c r="D41">
        <v>795</v>
      </c>
      <c r="E41">
        <v>12.63</v>
      </c>
      <c r="F41">
        <v>24.86</v>
      </c>
      <c r="G41">
        <v>77146</v>
      </c>
      <c r="H41">
        <v>52.98</v>
      </c>
      <c r="I41">
        <f t="shared" si="4"/>
        <v>0.35678616937011404</v>
      </c>
      <c r="J41">
        <f t="shared" si="5"/>
        <v>1.5239666666666667E-5</v>
      </c>
      <c r="K41" s="3">
        <f t="shared" si="6"/>
        <v>0.67069772999999999</v>
      </c>
      <c r="L41" s="3">
        <f t="shared" si="7"/>
        <v>-2.530226999999996E-2</v>
      </c>
      <c r="M41" s="6">
        <f t="shared" si="8"/>
        <v>-5.7492092706203047E-4</v>
      </c>
      <c r="N41" s="7">
        <f t="shared" si="9"/>
        <v>-1.8464415394561025E-5</v>
      </c>
      <c r="O41">
        <f t="shared" si="10"/>
        <v>-18.464415394561026</v>
      </c>
      <c r="P41">
        <f t="shared" si="11"/>
        <v>0.1272963706537997</v>
      </c>
      <c r="Q41">
        <f t="shared" si="12"/>
        <v>-19.587525323272668</v>
      </c>
      <c r="R41">
        <f t="shared" si="13"/>
        <v>383.67114828984808</v>
      </c>
    </row>
    <row r="42" spans="1:18" x14ac:dyDescent="0.35">
      <c r="A42" s="1">
        <v>43495</v>
      </c>
      <c r="B42" s="2">
        <v>0.79787037037037034</v>
      </c>
      <c r="C42">
        <v>20793</v>
      </c>
      <c r="D42">
        <v>794</v>
      </c>
      <c r="E42">
        <v>12.75</v>
      </c>
      <c r="F42">
        <v>24.86</v>
      </c>
      <c r="G42">
        <v>77141</v>
      </c>
      <c r="H42">
        <v>52.92</v>
      </c>
      <c r="I42">
        <f t="shared" si="4"/>
        <v>0.37056169714502185</v>
      </c>
      <c r="J42">
        <f t="shared" si="5"/>
        <v>1.5206333333333334E-5</v>
      </c>
      <c r="K42" s="3">
        <f t="shared" si="6"/>
        <v>0.66923073</v>
      </c>
      <c r="L42" s="3">
        <f t="shared" si="7"/>
        <v>-2.6769269999999956E-2</v>
      </c>
      <c r="M42" s="6">
        <f t="shared" si="8"/>
        <v>-6.0825426039536371E-4</v>
      </c>
      <c r="N42" s="7">
        <f t="shared" si="9"/>
        <v>-1.9536229692322776E-5</v>
      </c>
      <c r="O42">
        <f t="shared" si="10"/>
        <v>-19.536229692322777</v>
      </c>
      <c r="P42">
        <f t="shared" si="11"/>
        <v>0.13731597139099891</v>
      </c>
      <c r="Q42">
        <f t="shared" si="12"/>
        <v>-20.704749270791627</v>
      </c>
      <c r="R42">
        <f t="shared" si="13"/>
        <v>428.6866423663464</v>
      </c>
    </row>
    <row r="43" spans="1:18" x14ac:dyDescent="0.35">
      <c r="A43" s="1">
        <v>43495</v>
      </c>
      <c r="B43" s="2">
        <v>0.79787037037037034</v>
      </c>
      <c r="C43">
        <v>21295</v>
      </c>
      <c r="D43">
        <v>800</v>
      </c>
      <c r="E43">
        <v>12.83</v>
      </c>
      <c r="F43">
        <v>24.86</v>
      </c>
      <c r="G43">
        <v>77143</v>
      </c>
      <c r="H43">
        <v>52.86</v>
      </c>
      <c r="I43">
        <f t="shared" si="4"/>
        <v>0.37974538232829375</v>
      </c>
      <c r="J43">
        <f t="shared" si="5"/>
        <v>1.5406333333333332E-5</v>
      </c>
      <c r="K43" s="3">
        <f t="shared" si="6"/>
        <v>0.67803272999999997</v>
      </c>
      <c r="L43" s="3">
        <f t="shared" si="7"/>
        <v>-1.796726999999998E-2</v>
      </c>
      <c r="M43" s="6">
        <f t="shared" si="8"/>
        <v>-4.0825426039536427E-4</v>
      </c>
      <c r="N43" s="7">
        <f t="shared" si="9"/>
        <v>-1.3112184730895515E-5</v>
      </c>
      <c r="O43">
        <f t="shared" si="10"/>
        <v>-13.112184730895516</v>
      </c>
      <c r="P43">
        <f t="shared" si="11"/>
        <v>0.14420655539966198</v>
      </c>
      <c r="Q43">
        <f t="shared" si="12"/>
        <v>-14.310977409202502</v>
      </c>
      <c r="R43">
        <f t="shared" si="13"/>
        <v>204.80407440670436</v>
      </c>
    </row>
    <row r="44" spans="1:18" x14ac:dyDescent="0.35">
      <c r="A44" s="1">
        <v>43495</v>
      </c>
      <c r="B44" s="2">
        <v>0.79788194444444438</v>
      </c>
      <c r="C44">
        <v>21796</v>
      </c>
      <c r="D44">
        <v>800</v>
      </c>
      <c r="E44">
        <v>12.89</v>
      </c>
      <c r="F44">
        <v>24.86</v>
      </c>
      <c r="G44">
        <v>77139</v>
      </c>
      <c r="H44">
        <v>52.86</v>
      </c>
      <c r="I44">
        <f t="shared" si="4"/>
        <v>0.38663314621574774</v>
      </c>
      <c r="J44">
        <f t="shared" si="5"/>
        <v>1.5406333333333332E-5</v>
      </c>
      <c r="K44" s="3">
        <f t="shared" si="6"/>
        <v>0.67803272999999997</v>
      </c>
      <c r="L44" s="3">
        <f t="shared" si="7"/>
        <v>-1.796726999999998E-2</v>
      </c>
      <c r="M44" s="6">
        <f t="shared" si="8"/>
        <v>-4.0825426039536427E-4</v>
      </c>
      <c r="N44" s="7">
        <f t="shared" si="9"/>
        <v>-1.3112864655951888E-5</v>
      </c>
      <c r="O44">
        <f t="shared" si="10"/>
        <v>-13.112864655951888</v>
      </c>
      <c r="P44">
        <f t="shared" si="11"/>
        <v>0.14948518975268776</v>
      </c>
      <c r="Q44">
        <f t="shared" si="12"/>
        <v>-14.334362159137479</v>
      </c>
      <c r="R44">
        <f t="shared" si="13"/>
        <v>205.47393850931249</v>
      </c>
    </row>
    <row r="45" spans="1:18" x14ac:dyDescent="0.35">
      <c r="A45" s="1">
        <v>43495</v>
      </c>
      <c r="B45" s="2">
        <v>0.79788194444444438</v>
      </c>
      <c r="C45">
        <v>22293</v>
      </c>
      <c r="D45">
        <v>800</v>
      </c>
      <c r="E45">
        <v>12.76</v>
      </c>
      <c r="F45">
        <v>24.86</v>
      </c>
      <c r="G45">
        <v>77143</v>
      </c>
      <c r="H45">
        <v>52.81</v>
      </c>
      <c r="I45">
        <f t="shared" si="4"/>
        <v>0.3717096577929308</v>
      </c>
      <c r="J45">
        <f t="shared" si="5"/>
        <v>1.5406333333333332E-5</v>
      </c>
      <c r="K45" s="3">
        <f t="shared" si="6"/>
        <v>0.67803272999999997</v>
      </c>
      <c r="L45" s="3">
        <f t="shared" si="7"/>
        <v>-1.796726999999998E-2</v>
      </c>
      <c r="M45" s="6">
        <f t="shared" si="8"/>
        <v>-4.0825426039536427E-4</v>
      </c>
      <c r="N45" s="7">
        <f t="shared" si="9"/>
        <v>-1.3112184730895515E-5</v>
      </c>
      <c r="O45">
        <f t="shared" si="10"/>
        <v>-13.112184730895516</v>
      </c>
      <c r="P45">
        <f t="shared" si="11"/>
        <v>0.13816806969653772</v>
      </c>
      <c r="Q45">
        <f t="shared" si="12"/>
        <v>-14.284488446844133</v>
      </c>
      <c r="R45">
        <f t="shared" si="13"/>
        <v>204.04661018802352</v>
      </c>
    </row>
    <row r="46" spans="1:18" x14ac:dyDescent="0.35">
      <c r="A46" s="1">
        <v>43495</v>
      </c>
      <c r="B46" s="2">
        <v>0.79789351851851853</v>
      </c>
      <c r="C46">
        <v>22795</v>
      </c>
      <c r="D46">
        <v>799</v>
      </c>
      <c r="E46">
        <v>12.85</v>
      </c>
      <c r="F46">
        <v>24.86</v>
      </c>
      <c r="G46">
        <v>77145</v>
      </c>
      <c r="H46">
        <v>52.78</v>
      </c>
      <c r="I46">
        <f t="shared" si="4"/>
        <v>0.38204130362411171</v>
      </c>
      <c r="J46">
        <f t="shared" si="5"/>
        <v>1.5373E-5</v>
      </c>
      <c r="K46" s="3">
        <f t="shared" si="6"/>
        <v>0.67656572999999998</v>
      </c>
      <c r="L46" s="3">
        <f t="shared" si="7"/>
        <v>-1.9434269999999976E-2</v>
      </c>
      <c r="M46" s="6">
        <f t="shared" si="8"/>
        <v>-4.4158759372869751E-4</v>
      </c>
      <c r="N46" s="7">
        <f t="shared" si="9"/>
        <v>-1.4182406784135579E-5</v>
      </c>
      <c r="O46">
        <f t="shared" si="10"/>
        <v>-14.182406784135578</v>
      </c>
      <c r="P46">
        <f t="shared" si="11"/>
        <v>0.14595555767481072</v>
      </c>
      <c r="Q46">
        <f t="shared" si="12"/>
        <v>-15.3887677374021</v>
      </c>
      <c r="R46">
        <f t="shared" si="13"/>
        <v>236.81417247570775</v>
      </c>
    </row>
    <row r="47" spans="1:18" x14ac:dyDescent="0.35">
      <c r="A47" s="1">
        <v>43495</v>
      </c>
      <c r="B47" s="2">
        <v>0.79789351851851853</v>
      </c>
      <c r="C47">
        <v>23297</v>
      </c>
      <c r="D47">
        <v>809</v>
      </c>
      <c r="E47">
        <v>12.78</v>
      </c>
      <c r="F47">
        <v>24.86</v>
      </c>
      <c r="G47">
        <v>77142</v>
      </c>
      <c r="H47">
        <v>52.75</v>
      </c>
      <c r="I47">
        <f t="shared" si="4"/>
        <v>0.37400557908874871</v>
      </c>
      <c r="J47">
        <f t="shared" si="5"/>
        <v>1.5706333333333332E-5</v>
      </c>
      <c r="K47" s="3">
        <f t="shared" si="6"/>
        <v>0.69123572999999994</v>
      </c>
      <c r="L47" s="3">
        <f t="shared" si="7"/>
        <v>-4.7642700000000149E-3</v>
      </c>
      <c r="M47" s="6">
        <f t="shared" si="8"/>
        <v>-1.0825426039536503E-4</v>
      </c>
      <c r="N47" s="7">
        <f t="shared" si="9"/>
        <v>-3.4769221007424564E-6</v>
      </c>
      <c r="O47">
        <f t="shared" si="10"/>
        <v>-3.4769221007424562</v>
      </c>
      <c r="P47">
        <f t="shared" si="11"/>
        <v>0.13988017318951027</v>
      </c>
      <c r="Q47">
        <f t="shared" si="12"/>
        <v>-4.6567940916506076</v>
      </c>
      <c r="R47">
        <f t="shared" si="13"/>
        <v>21.685731212032007</v>
      </c>
    </row>
    <row r="48" spans="1:18" x14ac:dyDescent="0.35">
      <c r="A48" s="1">
        <v>43495</v>
      </c>
      <c r="B48" s="2">
        <v>0.79790509259259268</v>
      </c>
      <c r="C48">
        <v>23792</v>
      </c>
      <c r="D48">
        <v>800</v>
      </c>
      <c r="E48">
        <v>12.79</v>
      </c>
      <c r="F48">
        <v>24.84</v>
      </c>
      <c r="G48">
        <v>77139</v>
      </c>
      <c r="H48">
        <v>52.7</v>
      </c>
      <c r="I48">
        <f t="shared" si="4"/>
        <v>0.37515353973665772</v>
      </c>
      <c r="J48">
        <f t="shared" si="5"/>
        <v>1.5406333333333332E-5</v>
      </c>
      <c r="K48" s="3">
        <f t="shared" si="6"/>
        <v>0.67803272999999997</v>
      </c>
      <c r="L48" s="3">
        <f t="shared" si="7"/>
        <v>-1.796726999999998E-2</v>
      </c>
      <c r="M48" s="6">
        <f t="shared" si="8"/>
        <v>-4.0825426039536427E-4</v>
      </c>
      <c r="N48" s="7">
        <f t="shared" si="9"/>
        <v>-1.3111984627452443E-5</v>
      </c>
      <c r="O48">
        <f t="shared" si="10"/>
        <v>-13.111984627452443</v>
      </c>
      <c r="P48">
        <f t="shared" si="11"/>
        <v>0.14074017837694403</v>
      </c>
      <c r="Q48">
        <f t="shared" si="12"/>
        <v>-14.295640755840362</v>
      </c>
      <c r="R48">
        <f t="shared" si="13"/>
        <v>204.36534462004397</v>
      </c>
    </row>
    <row r="49" spans="1:18" x14ac:dyDescent="0.35">
      <c r="A49" s="1">
        <v>43495</v>
      </c>
      <c r="B49" s="2">
        <v>0.79790509259259268</v>
      </c>
      <c r="C49">
        <v>24294</v>
      </c>
      <c r="D49">
        <v>805</v>
      </c>
      <c r="E49">
        <v>12.69</v>
      </c>
      <c r="F49">
        <v>24.86</v>
      </c>
      <c r="G49">
        <v>77148</v>
      </c>
      <c r="H49">
        <v>52.67</v>
      </c>
      <c r="I49">
        <f t="shared" si="4"/>
        <v>0.36367393325756786</v>
      </c>
      <c r="J49">
        <f t="shared" si="5"/>
        <v>1.5573000000000002E-5</v>
      </c>
      <c r="K49" s="3">
        <f t="shared" si="6"/>
        <v>0.68536773000000006</v>
      </c>
      <c r="L49" s="3">
        <f t="shared" si="7"/>
        <v>-1.0632269999999888E-2</v>
      </c>
      <c r="M49" s="6">
        <f t="shared" si="8"/>
        <v>-2.415875937286955E-4</v>
      </c>
      <c r="N49" s="7">
        <f t="shared" si="9"/>
        <v>-7.758733128041352E-6</v>
      </c>
      <c r="O49">
        <f t="shared" si="10"/>
        <v>-7.7587331280413521</v>
      </c>
      <c r="P49">
        <f t="shared" si="11"/>
        <v>0.13225872973102992</v>
      </c>
      <c r="Q49">
        <f t="shared" si="12"/>
        <v>-8.9045478816315971</v>
      </c>
      <c r="R49">
        <f t="shared" si="13"/>
        <v>79.290972976269757</v>
      </c>
    </row>
    <row r="50" spans="1:18" x14ac:dyDescent="0.35">
      <c r="A50" s="1">
        <v>43495</v>
      </c>
      <c r="B50" s="2">
        <v>0.79791666666666661</v>
      </c>
      <c r="C50">
        <v>24796</v>
      </c>
      <c r="D50">
        <v>801</v>
      </c>
      <c r="E50">
        <v>12.66</v>
      </c>
      <c r="F50">
        <v>24.86</v>
      </c>
      <c r="G50">
        <v>77142</v>
      </c>
      <c r="H50">
        <v>52.64</v>
      </c>
      <c r="I50">
        <f t="shared" si="4"/>
        <v>0.36023005131384095</v>
      </c>
      <c r="J50">
        <f t="shared" si="5"/>
        <v>1.5439666666666667E-5</v>
      </c>
      <c r="K50" s="3">
        <f t="shared" si="6"/>
        <v>0.67949972999999997</v>
      </c>
      <c r="L50" s="3">
        <f t="shared" si="7"/>
        <v>-1.6500269999999984E-2</v>
      </c>
      <c r="M50" s="6">
        <f t="shared" si="8"/>
        <v>-3.7492092706203098E-4</v>
      </c>
      <c r="N50" s="7">
        <f t="shared" si="9"/>
        <v>-1.2041751082792851E-5</v>
      </c>
      <c r="O50">
        <f t="shared" si="10"/>
        <v>-12.041751082792851</v>
      </c>
      <c r="P50">
        <f t="shared" si="11"/>
        <v>0.12976568986957249</v>
      </c>
      <c r="Q50">
        <f t="shared" si="12"/>
        <v>-13.176213423943796</v>
      </c>
      <c r="R50">
        <f t="shared" si="13"/>
        <v>173.61260019331669</v>
      </c>
    </row>
    <row r="51" spans="1:18" x14ac:dyDescent="0.35">
      <c r="A51" s="1">
        <v>43495</v>
      </c>
      <c r="B51" s="2">
        <v>0.79791666666666661</v>
      </c>
      <c r="C51">
        <v>25297</v>
      </c>
      <c r="D51">
        <v>808</v>
      </c>
      <c r="E51">
        <v>12.62</v>
      </c>
      <c r="F51">
        <v>24.86</v>
      </c>
      <c r="G51">
        <v>77144</v>
      </c>
      <c r="H51">
        <v>52.62</v>
      </c>
      <c r="I51">
        <f t="shared" si="4"/>
        <v>0.35563820872220486</v>
      </c>
      <c r="J51">
        <f t="shared" si="5"/>
        <v>1.5673000000000001E-5</v>
      </c>
      <c r="K51" s="3">
        <f t="shared" si="6"/>
        <v>0.68976873000000005</v>
      </c>
      <c r="L51" s="3">
        <f t="shared" si="7"/>
        <v>-6.2312699999998999E-3</v>
      </c>
      <c r="M51" s="6">
        <f t="shared" si="8"/>
        <v>-1.4158759372869575E-4</v>
      </c>
      <c r="N51" s="7">
        <f t="shared" si="9"/>
        <v>-4.5474078264302454E-6</v>
      </c>
      <c r="O51">
        <f t="shared" si="10"/>
        <v>-4.5474078264302458</v>
      </c>
      <c r="P51">
        <f t="shared" si="11"/>
        <v>0.12647853550313856</v>
      </c>
      <c r="Q51">
        <f t="shared" si="12"/>
        <v>-5.6667336176621221</v>
      </c>
      <c r="R51">
        <f t="shared" si="13"/>
        <v>32.111869893542043</v>
      </c>
    </row>
    <row r="52" spans="1:18" x14ac:dyDescent="0.35">
      <c r="A52" s="1">
        <v>43495</v>
      </c>
      <c r="B52" s="2">
        <v>0.79792824074074076</v>
      </c>
      <c r="C52">
        <v>25797</v>
      </c>
      <c r="D52">
        <v>807</v>
      </c>
      <c r="E52">
        <v>12.67</v>
      </c>
      <c r="F52">
        <v>24.86</v>
      </c>
      <c r="G52">
        <v>77142</v>
      </c>
      <c r="H52">
        <v>52.59</v>
      </c>
      <c r="I52">
        <f t="shared" si="4"/>
        <v>0.3613780119617499</v>
      </c>
      <c r="J52">
        <f t="shared" si="5"/>
        <v>1.5639666666666665E-5</v>
      </c>
      <c r="K52" s="3">
        <f t="shared" si="6"/>
        <v>0.68830172999999994</v>
      </c>
      <c r="L52" s="3">
        <f t="shared" si="7"/>
        <v>-7.6982700000000071E-3</v>
      </c>
      <c r="M52" s="6">
        <f t="shared" si="8"/>
        <v>-1.7492092706203154E-4</v>
      </c>
      <c r="N52" s="7">
        <f t="shared" si="9"/>
        <v>-5.618129346255056E-6</v>
      </c>
      <c r="O52">
        <f t="shared" si="10"/>
        <v>-5.6181293462550563</v>
      </c>
      <c r="P52">
        <f t="shared" si="11"/>
        <v>0.13059406752942665</v>
      </c>
      <c r="Q52">
        <f t="shared" si="12"/>
        <v>-6.7563758248857688</v>
      </c>
      <c r="R52">
        <f t="shared" si="13"/>
        <v>45.648614287100855</v>
      </c>
    </row>
    <row r="53" spans="1:18" x14ac:dyDescent="0.35">
      <c r="A53" s="1">
        <v>43495</v>
      </c>
      <c r="B53" s="2">
        <v>0.79792824074074076</v>
      </c>
      <c r="C53">
        <v>26299</v>
      </c>
      <c r="D53">
        <v>787</v>
      </c>
      <c r="E53">
        <v>12.55</v>
      </c>
      <c r="F53">
        <v>24.86</v>
      </c>
      <c r="G53">
        <v>77140</v>
      </c>
      <c r="H53">
        <v>52.56</v>
      </c>
      <c r="I53">
        <f t="shared" si="4"/>
        <v>0.34760248418684214</v>
      </c>
      <c r="J53">
        <f t="shared" si="5"/>
        <v>1.4973E-5</v>
      </c>
      <c r="K53" s="3">
        <f t="shared" si="6"/>
        <v>0.65896173000000002</v>
      </c>
      <c r="L53" s="3">
        <f t="shared" si="7"/>
        <v>-3.7038269999999929E-2</v>
      </c>
      <c r="M53" s="6">
        <f t="shared" si="8"/>
        <v>-8.4158759372869639E-4</v>
      </c>
      <c r="N53" s="7">
        <f t="shared" si="9"/>
        <v>-2.7030902610346593E-5</v>
      </c>
      <c r="O53">
        <f t="shared" si="10"/>
        <v>-27.030902610346594</v>
      </c>
      <c r="P53">
        <f t="shared" si="11"/>
        <v>0.12082748701286385</v>
      </c>
      <c r="Q53">
        <f t="shared" si="12"/>
        <v>-28.123739439220099</v>
      </c>
      <c r="R53">
        <f t="shared" si="13"/>
        <v>790.94472004514409</v>
      </c>
    </row>
    <row r="54" spans="1:18" x14ac:dyDescent="0.35">
      <c r="A54" s="1">
        <v>43495</v>
      </c>
      <c r="B54" s="2">
        <v>0.7979398148148148</v>
      </c>
      <c r="C54">
        <v>26801</v>
      </c>
      <c r="D54">
        <v>798</v>
      </c>
      <c r="E54">
        <v>12.45</v>
      </c>
      <c r="F54">
        <v>24.86</v>
      </c>
      <c r="G54">
        <v>77144</v>
      </c>
      <c r="H54">
        <v>52.53</v>
      </c>
      <c r="I54">
        <f t="shared" si="4"/>
        <v>0.33612287770775207</v>
      </c>
      <c r="J54">
        <f t="shared" si="5"/>
        <v>1.5339666666666668E-5</v>
      </c>
      <c r="K54" s="3">
        <f t="shared" si="6"/>
        <v>0.67509873000000009</v>
      </c>
      <c r="L54" s="3">
        <f t="shared" si="7"/>
        <v>-2.0901269999999861E-2</v>
      </c>
      <c r="M54" s="6">
        <f t="shared" si="8"/>
        <v>-4.749209270620282E-4</v>
      </c>
      <c r="N54" s="7">
        <f t="shared" si="9"/>
        <v>-1.5253166494203039E-5</v>
      </c>
      <c r="O54">
        <f t="shared" si="10"/>
        <v>-15.253166494203038</v>
      </c>
      <c r="P54">
        <f t="shared" si="11"/>
        <v>0.11297858891854046</v>
      </c>
      <c r="Q54">
        <f t="shared" si="12"/>
        <v>-16.308161948278872</v>
      </c>
      <c r="R54">
        <f t="shared" si="13"/>
        <v>265.95614613129095</v>
      </c>
    </row>
    <row r="55" spans="1:18" x14ac:dyDescent="0.35">
      <c r="A55" s="1">
        <v>43495</v>
      </c>
      <c r="B55" s="2">
        <v>0.7979398148148148</v>
      </c>
      <c r="C55">
        <v>27302</v>
      </c>
      <c r="D55">
        <v>797</v>
      </c>
      <c r="E55">
        <v>12.43</v>
      </c>
      <c r="F55">
        <v>24.86</v>
      </c>
      <c r="G55">
        <v>77151</v>
      </c>
      <c r="H55">
        <v>52.5</v>
      </c>
      <c r="I55">
        <f t="shared" si="4"/>
        <v>0.33382695641193416</v>
      </c>
      <c r="J55">
        <f t="shared" si="5"/>
        <v>1.5306333333333333E-5</v>
      </c>
      <c r="K55" s="3">
        <f t="shared" si="6"/>
        <v>0.67363172999999998</v>
      </c>
      <c r="L55" s="3">
        <f t="shared" si="7"/>
        <v>-2.2368269999999968E-2</v>
      </c>
      <c r="M55" s="6">
        <f t="shared" si="8"/>
        <v>-5.0825426039536399E-4</v>
      </c>
      <c r="N55" s="7">
        <f t="shared" si="9"/>
        <v>-1.6322261288842295E-5</v>
      </c>
      <c r="O55">
        <f t="shared" si="10"/>
        <v>-16.322261288842295</v>
      </c>
      <c r="P55">
        <f t="shared" si="11"/>
        <v>0.11144043682725539</v>
      </c>
      <c r="Q55">
        <f t="shared" si="12"/>
        <v>-17.369688467958593</v>
      </c>
      <c r="R55">
        <f t="shared" si="13"/>
        <v>301.7060774739337</v>
      </c>
    </row>
    <row r="56" spans="1:18" x14ac:dyDescent="0.35">
      <c r="A56" s="1">
        <v>43495</v>
      </c>
      <c r="B56" s="2">
        <v>0.79795138888888895</v>
      </c>
      <c r="C56">
        <v>27806</v>
      </c>
      <c r="D56">
        <v>808</v>
      </c>
      <c r="E56">
        <v>12.22</v>
      </c>
      <c r="F56">
        <v>24.84</v>
      </c>
      <c r="G56">
        <v>77142</v>
      </c>
      <c r="H56">
        <v>52.48</v>
      </c>
      <c r="I56">
        <f t="shared" si="4"/>
        <v>0.30971978280584544</v>
      </c>
      <c r="J56">
        <f t="shared" si="5"/>
        <v>1.5673000000000001E-5</v>
      </c>
      <c r="K56" s="3">
        <f t="shared" si="6"/>
        <v>0.68976873000000005</v>
      </c>
      <c r="L56" s="3">
        <f t="shared" si="7"/>
        <v>-6.2312699999998999E-3</v>
      </c>
      <c r="M56" s="6">
        <f t="shared" si="8"/>
        <v>-1.4158759372869575E-4</v>
      </c>
      <c r="N56" s="7">
        <f t="shared" si="9"/>
        <v>-4.5472205306713532E-6</v>
      </c>
      <c r="O56">
        <f t="shared" si="10"/>
        <v>-4.5472205306713533</v>
      </c>
      <c r="P56">
        <f t="shared" si="11"/>
        <v>9.592634386130007E-2</v>
      </c>
      <c r="Q56">
        <f t="shared" si="12"/>
        <v>-5.5151808227125425</v>
      </c>
      <c r="R56">
        <f t="shared" si="13"/>
        <v>30.417219507216195</v>
      </c>
    </row>
    <row r="57" spans="1:18" x14ac:dyDescent="0.35">
      <c r="A57" s="1">
        <v>43495</v>
      </c>
      <c r="B57" s="2">
        <v>0.79795138888888895</v>
      </c>
      <c r="C57">
        <v>28306</v>
      </c>
      <c r="D57">
        <v>803</v>
      </c>
      <c r="E57">
        <v>12.25</v>
      </c>
      <c r="F57">
        <v>24.86</v>
      </c>
      <c r="G57">
        <v>77143</v>
      </c>
      <c r="H57">
        <v>52.45</v>
      </c>
      <c r="I57">
        <f t="shared" si="4"/>
        <v>0.31316366474957236</v>
      </c>
      <c r="J57">
        <f t="shared" si="5"/>
        <v>1.5506333333333334E-5</v>
      </c>
      <c r="K57" s="3">
        <f t="shared" si="6"/>
        <v>0.68243373000000007</v>
      </c>
      <c r="L57" s="3">
        <f t="shared" si="7"/>
        <v>-1.356626999999988E-2</v>
      </c>
      <c r="M57" s="6">
        <f t="shared" si="8"/>
        <v>-3.08254260395362E-4</v>
      </c>
      <c r="N57" s="7">
        <f t="shared" si="9"/>
        <v>-9.9004154971347637E-6</v>
      </c>
      <c r="O57">
        <f t="shared" si="10"/>
        <v>-9.9004154971347642</v>
      </c>
      <c r="P57">
        <f t="shared" si="11"/>
        <v>9.8071480919382545E-2</v>
      </c>
      <c r="Q57">
        <f t="shared" si="12"/>
        <v>-10.879728201615254</v>
      </c>
      <c r="R57">
        <f t="shared" si="13"/>
        <v>118.3684857410223</v>
      </c>
    </row>
    <row r="58" spans="1:18" x14ac:dyDescent="0.35">
      <c r="A58" s="1">
        <v>43495</v>
      </c>
      <c r="B58" s="2">
        <v>0.79796296296296287</v>
      </c>
      <c r="C58">
        <v>28808</v>
      </c>
      <c r="D58">
        <v>804</v>
      </c>
      <c r="E58">
        <v>12.18</v>
      </c>
      <c r="F58">
        <v>24.86</v>
      </c>
      <c r="G58">
        <v>77146</v>
      </c>
      <c r="H58">
        <v>52.42</v>
      </c>
      <c r="I58">
        <f t="shared" si="4"/>
        <v>0.30512794021420941</v>
      </c>
      <c r="J58">
        <f t="shared" si="5"/>
        <v>1.5539666666666666E-5</v>
      </c>
      <c r="K58" s="3">
        <f t="shared" si="6"/>
        <v>0.68390072999999996</v>
      </c>
      <c r="L58" s="3">
        <f t="shared" si="7"/>
        <v>-1.2099269999999995E-2</v>
      </c>
      <c r="M58" s="6">
        <f t="shared" si="8"/>
        <v>-2.7492092706203126E-4</v>
      </c>
      <c r="N58" s="7">
        <f t="shared" si="9"/>
        <v>-8.8294823844244257E-6</v>
      </c>
      <c r="O58">
        <f t="shared" si="10"/>
        <v>-8.8294823844244252</v>
      </c>
      <c r="P58">
        <f t="shared" si="11"/>
        <v>9.3103059899366153E-2</v>
      </c>
      <c r="Q58">
        <f t="shared" si="12"/>
        <v>-9.7823061265465441</v>
      </c>
      <c r="R58">
        <f t="shared" si="13"/>
        <v>95.69351315347005</v>
      </c>
    </row>
    <row r="59" spans="1:18" x14ac:dyDescent="0.35">
      <c r="A59" s="1">
        <v>43495</v>
      </c>
      <c r="B59" s="2">
        <v>0.79796296296296287</v>
      </c>
      <c r="C59">
        <v>29309</v>
      </c>
      <c r="D59">
        <v>795</v>
      </c>
      <c r="E59">
        <v>12.12</v>
      </c>
      <c r="F59">
        <v>24.86</v>
      </c>
      <c r="G59">
        <v>77141</v>
      </c>
      <c r="H59">
        <v>52.39</v>
      </c>
      <c r="I59">
        <f t="shared" si="4"/>
        <v>0.29824017632675542</v>
      </c>
      <c r="J59">
        <f t="shared" si="5"/>
        <v>1.5239666666666667E-5</v>
      </c>
      <c r="K59" s="3">
        <f t="shared" si="6"/>
        <v>0.67069772999999999</v>
      </c>
      <c r="L59" s="3">
        <f t="shared" si="7"/>
        <v>-2.530226999999996E-2</v>
      </c>
      <c r="M59" s="6">
        <f t="shared" si="8"/>
        <v>-5.7492092706203047E-4</v>
      </c>
      <c r="N59" s="7">
        <f t="shared" si="9"/>
        <v>-1.8465612191037254E-5</v>
      </c>
      <c r="O59">
        <f t="shared" si="10"/>
        <v>-18.465612191037255</v>
      </c>
      <c r="P59">
        <f t="shared" si="11"/>
        <v>8.8947202775414166E-2</v>
      </c>
      <c r="Q59">
        <f t="shared" si="12"/>
        <v>-19.395731108280771</v>
      </c>
      <c r="R59">
        <f t="shared" si="13"/>
        <v>376.19438522473041</v>
      </c>
    </row>
    <row r="60" spans="1:18" x14ac:dyDescent="0.35">
      <c r="A60" s="1">
        <v>43495</v>
      </c>
      <c r="B60" s="2">
        <v>0.79797453703703702</v>
      </c>
      <c r="C60">
        <v>29811</v>
      </c>
      <c r="D60">
        <v>800</v>
      </c>
      <c r="E60">
        <v>12.11</v>
      </c>
      <c r="F60">
        <v>24.86</v>
      </c>
      <c r="G60">
        <v>77143</v>
      </c>
      <c r="H60">
        <v>52.39</v>
      </c>
      <c r="I60">
        <f t="shared" si="4"/>
        <v>0.29709221567884642</v>
      </c>
      <c r="J60">
        <f t="shared" si="5"/>
        <v>1.5406333333333332E-5</v>
      </c>
      <c r="K60" s="3">
        <f t="shared" si="6"/>
        <v>0.67803272999999997</v>
      </c>
      <c r="L60" s="3">
        <f t="shared" si="7"/>
        <v>-1.796726999999998E-2</v>
      </c>
      <c r="M60" s="6">
        <f t="shared" si="8"/>
        <v>-4.0825426039536427E-4</v>
      </c>
      <c r="N60" s="7">
        <f t="shared" si="9"/>
        <v>-1.3112184730895515E-5</v>
      </c>
      <c r="O60">
        <f t="shared" si="10"/>
        <v>-13.112184730895516</v>
      </c>
      <c r="P60">
        <f t="shared" si="11"/>
        <v>8.8263784616966198E-2</v>
      </c>
      <c r="Q60">
        <f t="shared" si="12"/>
        <v>-14.038519510659265</v>
      </c>
      <c r="R60">
        <f t="shared" si="13"/>
        <v>197.08003005116086</v>
      </c>
    </row>
    <row r="61" spans="1:18" x14ac:dyDescent="0.35">
      <c r="A61" s="1">
        <v>43495</v>
      </c>
      <c r="B61" s="2">
        <v>0.79797453703703702</v>
      </c>
      <c r="C61">
        <v>30313</v>
      </c>
      <c r="D61">
        <v>803</v>
      </c>
      <c r="E61">
        <v>12.03</v>
      </c>
      <c r="F61">
        <v>24.86</v>
      </c>
      <c r="G61">
        <v>77140</v>
      </c>
      <c r="H61">
        <v>52.36</v>
      </c>
      <c r="I61">
        <f t="shared" si="4"/>
        <v>0.28790853049557452</v>
      </c>
      <c r="J61">
        <f t="shared" si="5"/>
        <v>1.5506333333333334E-5</v>
      </c>
      <c r="K61" s="3">
        <f t="shared" si="6"/>
        <v>0.68243373000000007</v>
      </c>
      <c r="L61" s="3">
        <f t="shared" si="7"/>
        <v>-1.356626999999988E-2</v>
      </c>
      <c r="M61" s="6">
        <f t="shared" si="8"/>
        <v>-3.08254260395362E-4</v>
      </c>
      <c r="N61" s="7">
        <f t="shared" si="9"/>
        <v>-9.9008005275533717E-6</v>
      </c>
      <c r="O61">
        <f t="shared" si="10"/>
        <v>-9.9008005275533719</v>
      </c>
      <c r="P61">
        <f t="shared" si="11"/>
        <v>8.2891321932121162E-2</v>
      </c>
      <c r="Q61">
        <f t="shared" si="12"/>
        <v>-10.796862207478982</v>
      </c>
      <c r="R61">
        <f t="shared" si="13"/>
        <v>116.57223352728792</v>
      </c>
    </row>
    <row r="62" spans="1:18" x14ac:dyDescent="0.35">
      <c r="A62" s="1">
        <v>43495</v>
      </c>
      <c r="B62" s="2">
        <v>0.79798611111111117</v>
      </c>
      <c r="C62">
        <v>30815</v>
      </c>
      <c r="D62">
        <v>805</v>
      </c>
      <c r="E62">
        <v>12.01</v>
      </c>
      <c r="F62">
        <v>24.86</v>
      </c>
      <c r="G62">
        <v>77142</v>
      </c>
      <c r="H62">
        <v>52.33</v>
      </c>
      <c r="I62">
        <f t="shared" si="4"/>
        <v>0.28561260919975656</v>
      </c>
      <c r="J62">
        <f t="shared" si="5"/>
        <v>1.5573000000000002E-5</v>
      </c>
      <c r="K62" s="3">
        <f t="shared" si="6"/>
        <v>0.68536773000000006</v>
      </c>
      <c r="L62" s="3">
        <f t="shared" si="7"/>
        <v>-1.0632269999999888E-2</v>
      </c>
      <c r="M62" s="6">
        <f t="shared" si="8"/>
        <v>-2.415875937286955E-4</v>
      </c>
      <c r="N62" s="7">
        <f t="shared" si="9"/>
        <v>-7.7593365917675752E-6</v>
      </c>
      <c r="O62">
        <f t="shared" si="10"/>
        <v>-7.7593365917675747</v>
      </c>
      <c r="P62">
        <f t="shared" si="11"/>
        <v>8.1574562533892864E-2</v>
      </c>
      <c r="Q62">
        <f t="shared" si="12"/>
        <v>-8.6478299967336518</v>
      </c>
      <c r="R62">
        <f t="shared" si="13"/>
        <v>74.784963652406347</v>
      </c>
    </row>
    <row r="63" spans="1:18" x14ac:dyDescent="0.35">
      <c r="A63" s="1">
        <v>43495</v>
      </c>
      <c r="B63" s="2">
        <v>0.79798611111111117</v>
      </c>
      <c r="C63">
        <v>31316</v>
      </c>
      <c r="D63">
        <v>814</v>
      </c>
      <c r="E63">
        <v>12.01</v>
      </c>
      <c r="F63">
        <v>24.86</v>
      </c>
      <c r="G63">
        <v>77136</v>
      </c>
      <c r="H63">
        <v>52.33</v>
      </c>
      <c r="I63">
        <f t="shared" si="4"/>
        <v>0.28561260919975656</v>
      </c>
      <c r="J63">
        <f t="shared" si="5"/>
        <v>1.5872999999999999E-5</v>
      </c>
      <c r="K63" s="3">
        <f t="shared" si="6"/>
        <v>0.69857072999999992</v>
      </c>
      <c r="L63" s="3">
        <f t="shared" si="7"/>
        <v>2.5707299999999655E-3</v>
      </c>
      <c r="M63" s="6">
        <f t="shared" si="8"/>
        <v>5.8412406271301197E-5</v>
      </c>
      <c r="N63" s="7">
        <f t="shared" si="9"/>
        <v>1.8762419445895256E-6</v>
      </c>
      <c r="O63">
        <f t="shared" si="10"/>
        <v>1.8762419445895258</v>
      </c>
      <c r="P63">
        <f t="shared" si="11"/>
        <v>8.1574562533892864E-2</v>
      </c>
      <c r="Q63">
        <f t="shared" si="12"/>
        <v>0.98774853962344822</v>
      </c>
      <c r="R63">
        <f t="shared" si="13"/>
        <v>0.97564717752825469</v>
      </c>
    </row>
    <row r="64" spans="1:18" x14ac:dyDescent="0.35">
      <c r="A64" s="1">
        <v>43495</v>
      </c>
      <c r="B64" s="2">
        <v>0.79799768518518521</v>
      </c>
      <c r="C64">
        <v>31818</v>
      </c>
      <c r="D64">
        <v>802</v>
      </c>
      <c r="E64">
        <v>12.16</v>
      </c>
      <c r="F64">
        <v>24.86</v>
      </c>
      <c r="G64">
        <v>77139</v>
      </c>
      <c r="H64">
        <v>52.31</v>
      </c>
      <c r="I64">
        <f t="shared" si="4"/>
        <v>0.30283201891839145</v>
      </c>
      <c r="J64">
        <f t="shared" si="5"/>
        <v>1.5472999999999999E-5</v>
      </c>
      <c r="K64" s="3">
        <f t="shared" si="6"/>
        <v>0.68096672999999996</v>
      </c>
      <c r="L64" s="3">
        <f t="shared" si="7"/>
        <v>-1.5033269999999987E-2</v>
      </c>
      <c r="M64" s="6">
        <f t="shared" si="8"/>
        <v>-3.4158759372869774E-4</v>
      </c>
      <c r="N64" s="7">
        <f t="shared" si="9"/>
        <v>-1.0971574137104962E-5</v>
      </c>
      <c r="O64">
        <f t="shared" si="10"/>
        <v>-10.971574137104962</v>
      </c>
      <c r="P64">
        <f t="shared" si="11"/>
        <v>9.1707231682189E-2</v>
      </c>
      <c r="Q64">
        <f t="shared" si="12"/>
        <v>-11.916829604267548</v>
      </c>
      <c r="R64">
        <f t="shared" si="13"/>
        <v>142.01082781714743</v>
      </c>
    </row>
    <row r="65" spans="1:18" x14ac:dyDescent="0.35">
      <c r="A65" s="1">
        <v>43495</v>
      </c>
      <c r="B65" s="2">
        <v>0.79799768518518521</v>
      </c>
      <c r="C65">
        <v>32320</v>
      </c>
      <c r="D65">
        <v>806</v>
      </c>
      <c r="E65">
        <v>12.28</v>
      </c>
      <c r="F65">
        <v>24.87</v>
      </c>
      <c r="G65">
        <v>77133</v>
      </c>
      <c r="H65">
        <v>52.31</v>
      </c>
      <c r="I65">
        <f t="shared" si="4"/>
        <v>0.31660754669329927</v>
      </c>
      <c r="J65">
        <f t="shared" si="5"/>
        <v>1.5606333333333333E-5</v>
      </c>
      <c r="K65" s="3">
        <f t="shared" si="6"/>
        <v>0.68683472999999995</v>
      </c>
      <c r="L65" s="3">
        <f t="shared" si="7"/>
        <v>-9.1652700000000031E-3</v>
      </c>
      <c r="M65" s="6">
        <f t="shared" si="8"/>
        <v>-2.0825426039536478E-4</v>
      </c>
      <c r="N65" s="7">
        <f t="shared" si="9"/>
        <v>-6.6897378936989765E-6</v>
      </c>
      <c r="O65">
        <f t="shared" si="10"/>
        <v>-6.6897378936989762</v>
      </c>
      <c r="P65">
        <f t="shared" si="11"/>
        <v>0.10024033862314968</v>
      </c>
      <c r="Q65">
        <f t="shared" si="12"/>
        <v>-7.6804030106187682</v>
      </c>
      <c r="R65">
        <f t="shared" si="13"/>
        <v>58.98859040552184</v>
      </c>
    </row>
    <row r="66" spans="1:18" x14ac:dyDescent="0.35">
      <c r="A66" s="1">
        <v>43495</v>
      </c>
      <c r="B66" s="2">
        <v>0.79800925925925925</v>
      </c>
      <c r="C66">
        <v>32822</v>
      </c>
      <c r="D66">
        <v>791</v>
      </c>
      <c r="E66">
        <v>12.13</v>
      </c>
      <c r="F66">
        <v>24.86</v>
      </c>
      <c r="G66">
        <v>77123</v>
      </c>
      <c r="H66">
        <v>52.28</v>
      </c>
      <c r="I66">
        <f t="shared" si="4"/>
        <v>0.29938813697466454</v>
      </c>
      <c r="J66">
        <f t="shared" si="5"/>
        <v>1.5106333333333333E-5</v>
      </c>
      <c r="K66" s="3">
        <f t="shared" si="6"/>
        <v>0.66482973000000001</v>
      </c>
      <c r="L66" s="3">
        <f t="shared" si="7"/>
        <v>-3.1170269999999944E-2</v>
      </c>
      <c r="M66" s="6">
        <f t="shared" si="8"/>
        <v>-7.0825426039536343E-4</v>
      </c>
      <c r="N66" s="7">
        <f t="shared" si="9"/>
        <v>-2.2753391448666034E-5</v>
      </c>
      <c r="O66">
        <f t="shared" si="10"/>
        <v>-22.753391448666033</v>
      </c>
      <c r="P66">
        <f t="shared" si="11"/>
        <v>8.9633256561160501E-2</v>
      </c>
      <c r="Q66">
        <f t="shared" si="12"/>
        <v>-23.687294503389317</v>
      </c>
      <c r="R66">
        <f t="shared" si="13"/>
        <v>561.08792089029782</v>
      </c>
    </row>
    <row r="67" spans="1:18" x14ac:dyDescent="0.35">
      <c r="A67" s="1">
        <v>43495</v>
      </c>
      <c r="B67" s="2">
        <v>0.79800925925925925</v>
      </c>
      <c r="C67">
        <v>33260</v>
      </c>
      <c r="D67">
        <v>806</v>
      </c>
      <c r="E67">
        <v>12.06</v>
      </c>
      <c r="F67">
        <v>24.86</v>
      </c>
      <c r="G67">
        <v>77121</v>
      </c>
      <c r="H67">
        <v>52.28</v>
      </c>
      <c r="I67">
        <f t="shared" ref="I67:I130" si="14">(E67-9.522)/8.7111</f>
        <v>0.2913524124393016</v>
      </c>
      <c r="J67">
        <f t="shared" ref="J67:J130" si="15">(D67-337.81)/30000000</f>
        <v>1.5606333333333333E-5</v>
      </c>
      <c r="K67" s="3">
        <f t="shared" ref="K67:K130" si="16">J67*44010</f>
        <v>0.68683472999999995</v>
      </c>
      <c r="L67" s="3">
        <f t="shared" si="7"/>
        <v>-9.1652700000000031E-3</v>
      </c>
      <c r="M67" s="6">
        <f t="shared" si="8"/>
        <v>-2.0825426039536478E-4</v>
      </c>
      <c r="N67" s="7">
        <f t="shared" si="9"/>
        <v>-6.6905543068097389E-6</v>
      </c>
      <c r="O67">
        <f t="shared" si="10"/>
        <v>-6.6905543068097391</v>
      </c>
      <c r="P67">
        <f t="shared" si="11"/>
        <v>8.4886228234200903E-2</v>
      </c>
      <c r="Q67">
        <f t="shared" si="12"/>
        <v>-7.5979683991746532</v>
      </c>
      <c r="R67">
        <f t="shared" si="13"/>
        <v>57.72912379485664</v>
      </c>
    </row>
    <row r="68" spans="1:18" x14ac:dyDescent="0.35">
      <c r="A68" s="1">
        <v>43495</v>
      </c>
      <c r="B68" s="2">
        <v>0.79802083333333329</v>
      </c>
      <c r="C68">
        <v>33762</v>
      </c>
      <c r="D68">
        <v>799</v>
      </c>
      <c r="E68">
        <v>12</v>
      </c>
      <c r="F68">
        <v>24.86</v>
      </c>
      <c r="G68">
        <v>77107</v>
      </c>
      <c r="H68">
        <v>52.25</v>
      </c>
      <c r="I68">
        <f t="shared" si="14"/>
        <v>0.28446464855184761</v>
      </c>
      <c r="J68">
        <f t="shared" si="15"/>
        <v>1.5373E-5</v>
      </c>
      <c r="K68" s="3">
        <f t="shared" si="16"/>
        <v>0.67656572999999998</v>
      </c>
      <c r="L68" s="3">
        <f t="shared" si="7"/>
        <v>-1.9434269999999976E-2</v>
      </c>
      <c r="M68" s="6">
        <f t="shared" si="8"/>
        <v>-4.4158759372869751E-4</v>
      </c>
      <c r="N68" s="7">
        <f t="shared" si="9"/>
        <v>-1.4189396181437992E-5</v>
      </c>
      <c r="O68">
        <f t="shared" si="10"/>
        <v>-14.189396181437992</v>
      </c>
      <c r="P68">
        <f t="shared" si="11"/>
        <v>8.0920136275726182E-2</v>
      </c>
      <c r="Q68">
        <f t="shared" si="12"/>
        <v>-15.074105448924302</v>
      </c>
      <c r="R68">
        <f t="shared" si="13"/>
        <v>227.22865508528932</v>
      </c>
    </row>
    <row r="69" spans="1:18" x14ac:dyDescent="0.35">
      <c r="A69" s="1">
        <v>43495</v>
      </c>
      <c r="B69" s="2">
        <v>0.79802083333333329</v>
      </c>
      <c r="C69">
        <v>34264</v>
      </c>
      <c r="D69">
        <v>795</v>
      </c>
      <c r="E69">
        <v>11.98</v>
      </c>
      <c r="F69">
        <v>24.86</v>
      </c>
      <c r="G69">
        <v>77109</v>
      </c>
      <c r="H69">
        <v>52.23</v>
      </c>
      <c r="I69">
        <f t="shared" si="14"/>
        <v>0.28216872725602971</v>
      </c>
      <c r="J69">
        <f t="shared" si="15"/>
        <v>1.5239666666666667E-5</v>
      </c>
      <c r="K69" s="3">
        <f t="shared" si="16"/>
        <v>0.67069772999999999</v>
      </c>
      <c r="L69" s="3">
        <f t="shared" si="7"/>
        <v>-2.530226999999996E-2</v>
      </c>
      <c r="M69" s="6">
        <f t="shared" si="8"/>
        <v>-5.7492092706203047E-4</v>
      </c>
      <c r="N69" s="7">
        <f t="shared" si="9"/>
        <v>-1.8473275363820109E-5</v>
      </c>
      <c r="O69">
        <f t="shared" si="10"/>
        <v>-18.473275363820107</v>
      </c>
      <c r="P69">
        <f t="shared" si="11"/>
        <v>7.9619190641287682E-2</v>
      </c>
      <c r="Q69">
        <f t="shared" si="12"/>
        <v>-19.350416356346884</v>
      </c>
      <c r="R69">
        <f t="shared" si="13"/>
        <v>374.43861316397698</v>
      </c>
    </row>
    <row r="70" spans="1:18" x14ac:dyDescent="0.35">
      <c r="A70" s="1">
        <v>43495</v>
      </c>
      <c r="B70" s="2">
        <v>0.79803240740740744</v>
      </c>
      <c r="C70">
        <v>34765</v>
      </c>
      <c r="D70">
        <v>793</v>
      </c>
      <c r="E70">
        <v>11.83</v>
      </c>
      <c r="F70">
        <v>24.86</v>
      </c>
      <c r="G70">
        <v>77095</v>
      </c>
      <c r="H70">
        <v>52.23</v>
      </c>
      <c r="I70">
        <f t="shared" si="14"/>
        <v>0.26494931753739481</v>
      </c>
      <c r="J70">
        <f t="shared" si="15"/>
        <v>1.5173E-5</v>
      </c>
      <c r="K70" s="3">
        <f t="shared" si="16"/>
        <v>0.66776373</v>
      </c>
      <c r="L70" s="3">
        <f t="shared" si="7"/>
        <v>-2.8236269999999952E-2</v>
      </c>
      <c r="M70" s="6">
        <f t="shared" si="8"/>
        <v>-6.4158759372869695E-4</v>
      </c>
      <c r="N70" s="7">
        <f t="shared" si="9"/>
        <v>-2.0619142607978957E-5</v>
      </c>
      <c r="O70">
        <f t="shared" si="10"/>
        <v>-20.619142607978958</v>
      </c>
      <c r="P70">
        <f t="shared" si="11"/>
        <v>7.0198140863531266E-2</v>
      </c>
      <c r="Q70">
        <f t="shared" si="12"/>
        <v>-21.439521538309226</v>
      </c>
      <c r="R70">
        <f t="shared" si="13"/>
        <v>459.65308379162519</v>
      </c>
    </row>
    <row r="71" spans="1:18" x14ac:dyDescent="0.35">
      <c r="A71" s="1">
        <v>43495</v>
      </c>
      <c r="B71" s="2">
        <v>0.79803240740740744</v>
      </c>
      <c r="C71">
        <v>35267</v>
      </c>
      <c r="D71">
        <v>796</v>
      </c>
      <c r="E71">
        <v>11.7</v>
      </c>
      <c r="F71">
        <v>24.86</v>
      </c>
      <c r="G71">
        <v>77092</v>
      </c>
      <c r="H71">
        <v>52.17</v>
      </c>
      <c r="I71">
        <f t="shared" si="14"/>
        <v>0.25002582911457782</v>
      </c>
      <c r="J71">
        <f t="shared" si="15"/>
        <v>1.5273000000000001E-5</v>
      </c>
      <c r="K71" s="3">
        <f t="shared" si="16"/>
        <v>0.67216472999999999</v>
      </c>
      <c r="L71" s="3">
        <f t="shared" si="7"/>
        <v>-2.3835269999999964E-2</v>
      </c>
      <c r="M71" s="6">
        <f t="shared" si="8"/>
        <v>-5.4158759372869723E-4</v>
      </c>
      <c r="N71" s="7">
        <f t="shared" si="9"/>
        <v>-1.7406051021664225E-5</v>
      </c>
      <c r="O71">
        <f t="shared" si="10"/>
        <v>-17.406051021664226</v>
      </c>
      <c r="P71">
        <f t="shared" si="11"/>
        <v>6.2512915224432072E-2</v>
      </c>
      <c r="Q71">
        <f t="shared" si="12"/>
        <v>-18.17723616475752</v>
      </c>
      <c r="R71">
        <f t="shared" si="13"/>
        <v>330.41191458936868</v>
      </c>
    </row>
    <row r="72" spans="1:18" x14ac:dyDescent="0.35">
      <c r="A72" s="1">
        <v>43495</v>
      </c>
      <c r="B72" s="2">
        <v>0.79804398148148159</v>
      </c>
      <c r="C72">
        <v>35769</v>
      </c>
      <c r="D72">
        <v>807</v>
      </c>
      <c r="E72">
        <v>11.63</v>
      </c>
      <c r="F72">
        <v>24.86</v>
      </c>
      <c r="G72">
        <v>77100</v>
      </c>
      <c r="H72">
        <v>52.17</v>
      </c>
      <c r="I72">
        <f t="shared" si="14"/>
        <v>0.24199010457921508</v>
      </c>
      <c r="J72">
        <f t="shared" si="15"/>
        <v>1.5639666666666665E-5</v>
      </c>
      <c r="K72" s="3">
        <f t="shared" si="16"/>
        <v>0.68830172999999994</v>
      </c>
      <c r="L72" s="3">
        <f t="shared" si="7"/>
        <v>-7.6982700000000071E-3</v>
      </c>
      <c r="M72" s="6">
        <f t="shared" si="8"/>
        <v>-1.7492092706203154E-4</v>
      </c>
      <c r="N72" s="7">
        <f t="shared" si="9"/>
        <v>-5.6211898058211093E-6</v>
      </c>
      <c r="O72">
        <f t="shared" si="10"/>
        <v>-5.6211898058211096</v>
      </c>
      <c r="P72">
        <f t="shared" si="11"/>
        <v>5.8559210714259451E-2</v>
      </c>
      <c r="Q72">
        <f t="shared" si="12"/>
        <v>-6.3658859865560347</v>
      </c>
      <c r="R72">
        <f t="shared" si="13"/>
        <v>40.524504393830497</v>
      </c>
    </row>
    <row r="73" spans="1:18" x14ac:dyDescent="0.35">
      <c r="A73" s="1">
        <v>43495</v>
      </c>
      <c r="B73" s="2">
        <v>0.79804398148148159</v>
      </c>
      <c r="C73">
        <v>36274</v>
      </c>
      <c r="D73">
        <v>793</v>
      </c>
      <c r="E73">
        <v>11.53</v>
      </c>
      <c r="F73">
        <v>24.86</v>
      </c>
      <c r="G73">
        <v>77086</v>
      </c>
      <c r="H73">
        <v>52.17</v>
      </c>
      <c r="I73">
        <f t="shared" si="14"/>
        <v>0.23051049810012503</v>
      </c>
      <c r="J73">
        <f t="shared" si="15"/>
        <v>1.5173E-5</v>
      </c>
      <c r="K73" s="3">
        <f t="shared" si="16"/>
        <v>0.66776373</v>
      </c>
      <c r="L73" s="3">
        <f t="shared" si="7"/>
        <v>-2.8236269999999952E-2</v>
      </c>
      <c r="M73" s="6">
        <f t="shared" si="8"/>
        <v>-6.4158759372869695E-4</v>
      </c>
      <c r="N73" s="7">
        <f t="shared" si="9"/>
        <v>-2.0621549948915988E-5</v>
      </c>
      <c r="O73">
        <f t="shared" si="10"/>
        <v>-20.621549948915987</v>
      </c>
      <c r="P73">
        <f t="shared" si="11"/>
        <v>5.3135089734367744E-2</v>
      </c>
      <c r="Q73">
        <f t="shared" si="12"/>
        <v>-21.328404754853239</v>
      </c>
      <c r="R73">
        <f t="shared" si="13"/>
        <v>454.90084938684623</v>
      </c>
    </row>
    <row r="74" spans="1:18" x14ac:dyDescent="0.35">
      <c r="A74" s="1">
        <v>43495</v>
      </c>
      <c r="B74" s="2">
        <v>0.79805555555555552</v>
      </c>
      <c r="C74">
        <v>36772</v>
      </c>
      <c r="D74">
        <v>803</v>
      </c>
      <c r="E74">
        <v>11.49</v>
      </c>
      <c r="F74">
        <v>24.86</v>
      </c>
      <c r="G74">
        <v>77077</v>
      </c>
      <c r="H74">
        <v>52.17</v>
      </c>
      <c r="I74">
        <f t="shared" si="14"/>
        <v>0.22591865550848916</v>
      </c>
      <c r="J74">
        <f t="shared" si="15"/>
        <v>1.5506333333333334E-5</v>
      </c>
      <c r="K74" s="3">
        <f t="shared" si="16"/>
        <v>0.68243373000000007</v>
      </c>
      <c r="L74" s="3">
        <f t="shared" si="7"/>
        <v>-1.356626999999988E-2</v>
      </c>
      <c r="M74" s="6">
        <f t="shared" si="8"/>
        <v>-3.08254260395362E-4</v>
      </c>
      <c r="N74" s="7">
        <f t="shared" si="9"/>
        <v>-9.9088930899680468E-6</v>
      </c>
      <c r="O74">
        <f t="shared" si="10"/>
        <v>-9.9088930899680463</v>
      </c>
      <c r="P74">
        <f t="shared" si="11"/>
        <v>5.1039238906763401E-2</v>
      </c>
      <c r="Q74">
        <f t="shared" si="12"/>
        <v>-10.600611345986229</v>
      </c>
      <c r="R74">
        <f t="shared" si="13"/>
        <v>112.37296090865196</v>
      </c>
    </row>
    <row r="75" spans="1:18" x14ac:dyDescent="0.35">
      <c r="A75" s="1">
        <v>43495</v>
      </c>
      <c r="B75" s="2">
        <v>0.79805555555555552</v>
      </c>
      <c r="C75">
        <v>37274</v>
      </c>
      <c r="D75">
        <v>796</v>
      </c>
      <c r="E75">
        <v>11.29</v>
      </c>
      <c r="F75">
        <v>24.87</v>
      </c>
      <c r="G75">
        <v>77080</v>
      </c>
      <c r="H75">
        <v>52.14</v>
      </c>
      <c r="I75">
        <f t="shared" si="14"/>
        <v>0.20295944255030926</v>
      </c>
      <c r="J75">
        <f t="shared" si="15"/>
        <v>1.5273000000000001E-5</v>
      </c>
      <c r="K75" s="3">
        <f t="shared" si="16"/>
        <v>0.67216472999999999</v>
      </c>
      <c r="L75" s="3">
        <f t="shared" si="7"/>
        <v>-2.3835269999999964E-2</v>
      </c>
      <c r="M75" s="6">
        <f t="shared" si="8"/>
        <v>-5.4158759372869723E-4</v>
      </c>
      <c r="N75" s="7">
        <f t="shared" si="9"/>
        <v>-1.7409345004601465E-5</v>
      </c>
      <c r="O75">
        <f t="shared" si="10"/>
        <v>-17.409345004601466</v>
      </c>
      <c r="P75">
        <f t="shared" si="11"/>
        <v>4.1192535320332284E-2</v>
      </c>
      <c r="Q75">
        <f t="shared" si="12"/>
        <v>-18.025380511024306</v>
      </c>
      <c r="R75">
        <f t="shared" si="13"/>
        <v>324.91434256721487</v>
      </c>
    </row>
    <row r="76" spans="1:18" x14ac:dyDescent="0.35">
      <c r="A76" s="1">
        <v>43495</v>
      </c>
      <c r="B76" s="2">
        <v>0.79806712962962967</v>
      </c>
      <c r="C76">
        <v>37776</v>
      </c>
      <c r="D76">
        <v>810</v>
      </c>
      <c r="E76">
        <v>11.29</v>
      </c>
      <c r="F76">
        <v>24.86</v>
      </c>
      <c r="G76">
        <v>77081</v>
      </c>
      <c r="H76">
        <v>52.14</v>
      </c>
      <c r="I76">
        <f t="shared" si="14"/>
        <v>0.20295944255030926</v>
      </c>
      <c r="J76">
        <f t="shared" si="15"/>
        <v>1.5739666666666668E-5</v>
      </c>
      <c r="K76" s="3">
        <f t="shared" si="16"/>
        <v>0.69270273000000004</v>
      </c>
      <c r="L76" s="3">
        <f t="shared" si="7"/>
        <v>-3.2972699999999078E-3</v>
      </c>
      <c r="M76" s="6">
        <f t="shared" si="8"/>
        <v>-7.492092706202927E-5</v>
      </c>
      <c r="N76" s="7">
        <f t="shared" si="9"/>
        <v>-2.4082227790091194E-6</v>
      </c>
      <c r="O76">
        <f t="shared" si="10"/>
        <v>-2.4082227790091193</v>
      </c>
      <c r="P76">
        <f t="shared" si="11"/>
        <v>4.1192535320332284E-2</v>
      </c>
      <c r="Q76">
        <f t="shared" si="12"/>
        <v>-3.0242582854319586</v>
      </c>
      <c r="R76">
        <f t="shared" si="13"/>
        <v>9.1461381770038503</v>
      </c>
    </row>
    <row r="77" spans="1:18" x14ac:dyDescent="0.35">
      <c r="A77" s="1">
        <v>43495</v>
      </c>
      <c r="B77" s="2">
        <v>0.79806712962962967</v>
      </c>
      <c r="C77">
        <v>38278</v>
      </c>
      <c r="D77">
        <v>797</v>
      </c>
      <c r="E77">
        <v>11.28</v>
      </c>
      <c r="F77">
        <v>24.89</v>
      </c>
      <c r="G77">
        <v>77091</v>
      </c>
      <c r="H77">
        <v>52.14</v>
      </c>
      <c r="I77">
        <f t="shared" si="14"/>
        <v>0.20181148190240028</v>
      </c>
      <c r="J77">
        <f t="shared" si="15"/>
        <v>1.5306333333333333E-5</v>
      </c>
      <c r="K77" s="3">
        <f t="shared" si="16"/>
        <v>0.67363172999999998</v>
      </c>
      <c r="L77" s="3">
        <f t="shared" si="7"/>
        <v>-2.2368269999999968E-2</v>
      </c>
      <c r="M77" s="6">
        <f t="shared" si="8"/>
        <v>-5.0825426039536399E-4</v>
      </c>
      <c r="N77" s="7">
        <f t="shared" si="9"/>
        <v>-1.6336609324993833E-5</v>
      </c>
      <c r="O77">
        <f t="shared" si="10"/>
        <v>-16.336609324993834</v>
      </c>
      <c r="P77">
        <f t="shared" si="11"/>
        <v>4.0727874227642839E-2</v>
      </c>
      <c r="Q77">
        <f t="shared" si="12"/>
        <v>-16.948860693936904</v>
      </c>
      <c r="R77">
        <f t="shared" si="13"/>
        <v>287.26387882247934</v>
      </c>
    </row>
    <row r="78" spans="1:18" x14ac:dyDescent="0.35">
      <c r="A78" s="1">
        <v>43495</v>
      </c>
      <c r="B78" s="2">
        <v>0.79807870370370371</v>
      </c>
      <c r="C78">
        <v>38779</v>
      </c>
      <c r="D78">
        <v>805</v>
      </c>
      <c r="E78">
        <v>11.24</v>
      </c>
      <c r="F78">
        <v>24.88</v>
      </c>
      <c r="G78">
        <v>77102</v>
      </c>
      <c r="H78">
        <v>52.11</v>
      </c>
      <c r="I78">
        <f t="shared" si="14"/>
        <v>0.19721963931076442</v>
      </c>
      <c r="J78">
        <f t="shared" si="15"/>
        <v>1.5573000000000002E-5</v>
      </c>
      <c r="K78" s="3">
        <f t="shared" si="16"/>
        <v>0.68536773000000006</v>
      </c>
      <c r="L78" s="3">
        <f t="shared" ref="L78:L141" si="17">K78-0.696</f>
        <v>-1.0632269999999888E-2</v>
      </c>
      <c r="M78" s="6">
        <f t="shared" ref="M78:M141" si="18">L78/(44010*0.001)</f>
        <v>-2.415875937286955E-4</v>
      </c>
      <c r="N78" s="7">
        <f t="shared" ref="N78:N141" si="19">(M78*8.314*(F78+273.15))/G78</f>
        <v>-7.7638830970301589E-6</v>
      </c>
      <c r="O78">
        <f t="shared" ref="O78:O141" si="20">N78*1000000</f>
        <v>-7.7638830970301589</v>
      </c>
      <c r="P78">
        <f t="shared" ref="P78:P141" si="21">I78^2</f>
        <v>3.8895586129868015E-2</v>
      </c>
      <c r="Q78">
        <f t="shared" ref="Q78:Q141" si="22">O78-(3.2964*I78)-(-0.053)</f>
        <v>-8.3609979160541616</v>
      </c>
      <c r="R78">
        <f t="shared" ref="R78:R141" si="23">Q78^2</f>
        <v>69.906286152262041</v>
      </c>
    </row>
    <row r="79" spans="1:18" x14ac:dyDescent="0.35">
      <c r="A79" s="1">
        <v>43495</v>
      </c>
      <c r="B79" s="2">
        <v>0.79807870370370371</v>
      </c>
      <c r="C79">
        <v>39281</v>
      </c>
      <c r="D79">
        <v>798</v>
      </c>
      <c r="E79">
        <v>11.2</v>
      </c>
      <c r="F79">
        <v>24.87</v>
      </c>
      <c r="G79">
        <v>77106</v>
      </c>
      <c r="H79">
        <v>52.09</v>
      </c>
      <c r="I79">
        <f t="shared" si="14"/>
        <v>0.19262779671912836</v>
      </c>
      <c r="J79">
        <f t="shared" si="15"/>
        <v>1.5339666666666668E-5</v>
      </c>
      <c r="K79" s="3">
        <f t="shared" si="16"/>
        <v>0.67509873000000009</v>
      </c>
      <c r="L79" s="3">
        <f t="shared" si="17"/>
        <v>-2.0901269999999861E-2</v>
      </c>
      <c r="M79" s="6">
        <f t="shared" si="18"/>
        <v>-4.749209270620282E-4</v>
      </c>
      <c r="N79" s="7">
        <f t="shared" si="19"/>
        <v>-1.5261195768872398E-5</v>
      </c>
      <c r="O79">
        <f t="shared" si="20"/>
        <v>-15.261195768872398</v>
      </c>
      <c r="P79">
        <f t="shared" si="21"/>
        <v>3.7105468068865839E-2</v>
      </c>
      <c r="Q79">
        <f t="shared" si="22"/>
        <v>-15.843174037977331</v>
      </c>
      <c r="R79">
        <f t="shared" si="23"/>
        <v>251.00616359763893</v>
      </c>
    </row>
    <row r="80" spans="1:18" x14ac:dyDescent="0.35">
      <c r="A80" s="1">
        <v>43495</v>
      </c>
      <c r="B80" s="2">
        <v>0.79809027777777775</v>
      </c>
      <c r="C80">
        <v>39783</v>
      </c>
      <c r="D80">
        <v>812</v>
      </c>
      <c r="E80">
        <v>11.18</v>
      </c>
      <c r="F80">
        <v>24.87</v>
      </c>
      <c r="G80">
        <v>77088</v>
      </c>
      <c r="H80">
        <v>52.06</v>
      </c>
      <c r="I80">
        <f t="shared" si="14"/>
        <v>0.19033187542331043</v>
      </c>
      <c r="J80">
        <f t="shared" si="15"/>
        <v>1.5806333333333335E-5</v>
      </c>
      <c r="K80" s="3">
        <f t="shared" si="16"/>
        <v>0.69563673000000004</v>
      </c>
      <c r="L80" s="3">
        <f t="shared" si="17"/>
        <v>-3.632699999999156E-4</v>
      </c>
      <c r="M80" s="6">
        <f t="shared" si="18"/>
        <v>-8.2542603953627727E-6</v>
      </c>
      <c r="N80" s="7">
        <f t="shared" si="19"/>
        <v>-2.6530584467982403E-7</v>
      </c>
      <c r="O80">
        <f t="shared" si="20"/>
        <v>-0.26530584467982404</v>
      </c>
      <c r="P80">
        <f t="shared" si="21"/>
        <v>3.622622280215456E-2</v>
      </c>
      <c r="Q80">
        <f t="shared" si="22"/>
        <v>-0.83971583882522449</v>
      </c>
      <c r="R80">
        <f t="shared" si="23"/>
        <v>0.70512268997395045</v>
      </c>
    </row>
    <row r="81" spans="1:18" x14ac:dyDescent="0.35">
      <c r="A81" s="1">
        <v>43495</v>
      </c>
      <c r="B81" s="2">
        <v>0.79809027777777775</v>
      </c>
      <c r="C81">
        <v>40285</v>
      </c>
      <c r="D81">
        <v>801</v>
      </c>
      <c r="E81">
        <v>11.12</v>
      </c>
      <c r="F81">
        <v>24.86</v>
      </c>
      <c r="G81">
        <v>77088</v>
      </c>
      <c r="H81">
        <v>52.06</v>
      </c>
      <c r="I81">
        <f t="shared" si="14"/>
        <v>0.18344411153585644</v>
      </c>
      <c r="J81">
        <f t="shared" si="15"/>
        <v>1.5439666666666667E-5</v>
      </c>
      <c r="K81" s="3">
        <f t="shared" si="16"/>
        <v>0.67949972999999997</v>
      </c>
      <c r="L81" s="3">
        <f t="shared" si="17"/>
        <v>-1.6500269999999984E-2</v>
      </c>
      <c r="M81" s="6">
        <f t="shared" si="18"/>
        <v>-3.7492092706203098E-4</v>
      </c>
      <c r="N81" s="7">
        <f t="shared" si="19"/>
        <v>-1.2050186306932416E-5</v>
      </c>
      <c r="O81">
        <f t="shared" si="20"/>
        <v>-12.050186306932416</v>
      </c>
      <c r="P81">
        <f t="shared" si="21"/>
        <v>3.3651742057179738E-2</v>
      </c>
      <c r="Q81">
        <f t="shared" si="22"/>
        <v>-12.601891476199212</v>
      </c>
      <c r="R81">
        <f t="shared" si="23"/>
        <v>158.80766877790234</v>
      </c>
    </row>
    <row r="82" spans="1:18" x14ac:dyDescent="0.35">
      <c r="A82" s="1">
        <v>43495</v>
      </c>
      <c r="B82" s="2">
        <v>0.79810185185185178</v>
      </c>
      <c r="C82">
        <v>40786</v>
      </c>
      <c r="D82">
        <v>805</v>
      </c>
      <c r="E82">
        <v>11.16</v>
      </c>
      <c r="F82">
        <v>24.87</v>
      </c>
      <c r="G82">
        <v>77086</v>
      </c>
      <c r="H82">
        <v>52.03</v>
      </c>
      <c r="I82">
        <f t="shared" si="14"/>
        <v>0.18803595412749249</v>
      </c>
      <c r="J82">
        <f t="shared" si="15"/>
        <v>1.5573000000000002E-5</v>
      </c>
      <c r="K82" s="3">
        <f t="shared" si="16"/>
        <v>0.68536773000000006</v>
      </c>
      <c r="L82" s="3">
        <f t="shared" si="17"/>
        <v>-1.0632269999999888E-2</v>
      </c>
      <c r="M82" s="6">
        <f t="shared" si="18"/>
        <v>-2.415875937286955E-4</v>
      </c>
      <c r="N82" s="7">
        <f t="shared" si="19"/>
        <v>-7.7652340107759746E-6</v>
      </c>
      <c r="O82">
        <f t="shared" si="20"/>
        <v>-7.7652340107759743</v>
      </c>
      <c r="P82">
        <f t="shared" si="21"/>
        <v>3.5357520044636465E-2</v>
      </c>
      <c r="Q82">
        <f t="shared" si="22"/>
        <v>-8.33207572996184</v>
      </c>
      <c r="R82">
        <f t="shared" si="23"/>
        <v>69.423485969819126</v>
      </c>
    </row>
    <row r="83" spans="1:18" x14ac:dyDescent="0.35">
      <c r="A83" s="1">
        <v>43495</v>
      </c>
      <c r="B83" s="2">
        <v>0.79810185185185178</v>
      </c>
      <c r="C83">
        <v>41288</v>
      </c>
      <c r="D83">
        <v>804</v>
      </c>
      <c r="E83">
        <v>11.18</v>
      </c>
      <c r="F83">
        <v>24.87</v>
      </c>
      <c r="G83">
        <v>77084</v>
      </c>
      <c r="H83">
        <v>52.01</v>
      </c>
      <c r="I83">
        <f t="shared" si="14"/>
        <v>0.19033187542331043</v>
      </c>
      <c r="J83">
        <f t="shared" si="15"/>
        <v>1.5539666666666666E-5</v>
      </c>
      <c r="K83" s="3">
        <f t="shared" si="16"/>
        <v>0.68390072999999996</v>
      </c>
      <c r="L83" s="3">
        <f t="shared" si="17"/>
        <v>-1.2099269999999995E-2</v>
      </c>
      <c r="M83" s="6">
        <f t="shared" si="18"/>
        <v>-2.7492092706203126E-4</v>
      </c>
      <c r="N83" s="7">
        <f t="shared" si="19"/>
        <v>-8.8368806101743903E-6</v>
      </c>
      <c r="O83">
        <f t="shared" si="20"/>
        <v>-8.83688061017439</v>
      </c>
      <c r="P83">
        <f t="shared" si="21"/>
        <v>3.622622280215456E-2</v>
      </c>
      <c r="Q83">
        <f t="shared" si="22"/>
        <v>-9.4112906043197899</v>
      </c>
      <c r="R83">
        <f t="shared" si="23"/>
        <v>88.572390838957958</v>
      </c>
    </row>
    <row r="84" spans="1:18" x14ac:dyDescent="0.35">
      <c r="A84" s="1">
        <v>43495</v>
      </c>
      <c r="B84" s="2">
        <v>0.79811342592592593</v>
      </c>
      <c r="C84">
        <v>41790</v>
      </c>
      <c r="D84">
        <v>797</v>
      </c>
      <c r="E84">
        <v>11.04</v>
      </c>
      <c r="F84">
        <v>24.86</v>
      </c>
      <c r="G84">
        <v>77090</v>
      </c>
      <c r="H84">
        <v>51.98</v>
      </c>
      <c r="I84">
        <f t="shared" si="14"/>
        <v>0.17426042635258451</v>
      </c>
      <c r="J84">
        <f t="shared" si="15"/>
        <v>1.5306333333333333E-5</v>
      </c>
      <c r="K84" s="3">
        <f t="shared" si="16"/>
        <v>0.67363172999999998</v>
      </c>
      <c r="L84" s="3">
        <f t="shared" si="17"/>
        <v>-2.2368269999999968E-2</v>
      </c>
      <c r="M84" s="6">
        <f t="shared" si="18"/>
        <v>-5.0825426039536399E-4</v>
      </c>
      <c r="N84" s="7">
        <f t="shared" si="19"/>
        <v>-1.6335176815351821E-5</v>
      </c>
      <c r="O84">
        <f t="shared" si="20"/>
        <v>-16.335176815351822</v>
      </c>
      <c r="P84">
        <f t="shared" si="21"/>
        <v>3.036669619258453E-2</v>
      </c>
      <c r="Q84">
        <f t="shared" si="22"/>
        <v>-16.856608884780481</v>
      </c>
      <c r="R84">
        <f t="shared" si="23"/>
        <v>284.14526309446029</v>
      </c>
    </row>
    <row r="85" spans="1:18" x14ac:dyDescent="0.35">
      <c r="A85" s="1">
        <v>43495</v>
      </c>
      <c r="B85" s="2">
        <v>0.79811342592592593</v>
      </c>
      <c r="C85">
        <v>42292</v>
      </c>
      <c r="D85">
        <v>797</v>
      </c>
      <c r="E85">
        <v>11.06</v>
      </c>
      <c r="F85">
        <v>24.87</v>
      </c>
      <c r="G85">
        <v>77092</v>
      </c>
      <c r="H85">
        <v>51.95</v>
      </c>
      <c r="I85">
        <f t="shared" si="14"/>
        <v>0.17655634764840264</v>
      </c>
      <c r="J85">
        <f t="shared" si="15"/>
        <v>1.5306333333333333E-5</v>
      </c>
      <c r="K85" s="3">
        <f t="shared" si="16"/>
        <v>0.67363172999999998</v>
      </c>
      <c r="L85" s="3">
        <f t="shared" si="17"/>
        <v>-2.2368269999999968E-2</v>
      </c>
      <c r="M85" s="6">
        <f t="shared" si="18"/>
        <v>-5.0825426039536399E-4</v>
      </c>
      <c r="N85" s="7">
        <f t="shared" si="19"/>
        <v>-1.6335301159065549E-5</v>
      </c>
      <c r="O85">
        <f t="shared" si="20"/>
        <v>-16.335301159065548</v>
      </c>
      <c r="P85">
        <f t="shared" si="21"/>
        <v>3.1172143894943612E-2</v>
      </c>
      <c r="Q85">
        <f t="shared" si="22"/>
        <v>-16.864301503453742</v>
      </c>
      <c r="R85">
        <f t="shared" si="23"/>
        <v>284.40466519939213</v>
      </c>
    </row>
    <row r="86" spans="1:18" x14ac:dyDescent="0.35">
      <c r="A86" s="1">
        <v>43495</v>
      </c>
      <c r="B86" s="2">
        <v>0.79812500000000008</v>
      </c>
      <c r="C86">
        <v>42795</v>
      </c>
      <c r="D86">
        <v>796</v>
      </c>
      <c r="E86">
        <v>11.06</v>
      </c>
      <c r="F86">
        <v>24.87</v>
      </c>
      <c r="G86">
        <v>77097</v>
      </c>
      <c r="H86">
        <v>51.92</v>
      </c>
      <c r="I86">
        <f t="shared" si="14"/>
        <v>0.17655634764840264</v>
      </c>
      <c r="J86">
        <f t="shared" si="15"/>
        <v>1.5273000000000001E-5</v>
      </c>
      <c r="K86" s="3">
        <f t="shared" si="16"/>
        <v>0.67216472999999999</v>
      </c>
      <c r="L86" s="3">
        <f t="shared" si="17"/>
        <v>-2.3835269999999964E-2</v>
      </c>
      <c r="M86" s="6">
        <f t="shared" si="18"/>
        <v>-5.4158759372869723E-4</v>
      </c>
      <c r="N86" s="7">
        <f t="shared" si="19"/>
        <v>-1.7405506218850035E-5</v>
      </c>
      <c r="O86">
        <f t="shared" si="20"/>
        <v>-17.405506218850036</v>
      </c>
      <c r="P86">
        <f t="shared" si="21"/>
        <v>3.1172143894943612E-2</v>
      </c>
      <c r="Q86">
        <f t="shared" si="22"/>
        <v>-17.93450656323823</v>
      </c>
      <c r="R86">
        <f t="shared" si="23"/>
        <v>321.64652566683515</v>
      </c>
    </row>
    <row r="87" spans="1:18" x14ac:dyDescent="0.35">
      <c r="A87" s="1">
        <v>43495</v>
      </c>
      <c r="B87" s="2">
        <v>0.79812500000000008</v>
      </c>
      <c r="C87">
        <v>43296</v>
      </c>
      <c r="D87">
        <v>797</v>
      </c>
      <c r="E87">
        <v>11.04</v>
      </c>
      <c r="F87">
        <v>24.87</v>
      </c>
      <c r="G87">
        <v>77100</v>
      </c>
      <c r="H87">
        <v>51.89</v>
      </c>
      <c r="I87">
        <f t="shared" si="14"/>
        <v>0.17426042635258451</v>
      </c>
      <c r="J87">
        <f t="shared" si="15"/>
        <v>1.5306333333333333E-5</v>
      </c>
      <c r="K87" s="3">
        <f t="shared" si="16"/>
        <v>0.67363172999999998</v>
      </c>
      <c r="L87" s="3">
        <f t="shared" si="17"/>
        <v>-2.2368269999999968E-2</v>
      </c>
      <c r="M87" s="6">
        <f t="shared" si="18"/>
        <v>-5.0825426039536399E-4</v>
      </c>
      <c r="N87" s="7">
        <f t="shared" si="19"/>
        <v>-1.6333606186182635E-5</v>
      </c>
      <c r="O87">
        <f t="shared" si="20"/>
        <v>-16.333606186182635</v>
      </c>
      <c r="P87">
        <f t="shared" si="21"/>
        <v>3.036669619258453E-2</v>
      </c>
      <c r="Q87">
        <f t="shared" si="22"/>
        <v>-16.855038255611294</v>
      </c>
      <c r="R87">
        <f t="shared" si="23"/>
        <v>284.0923145981202</v>
      </c>
    </row>
    <row r="88" spans="1:18" x14ac:dyDescent="0.35">
      <c r="A88" s="1">
        <v>43495</v>
      </c>
      <c r="B88" s="2">
        <v>0.79813657407407401</v>
      </c>
      <c r="C88">
        <v>43798</v>
      </c>
      <c r="D88">
        <v>808</v>
      </c>
      <c r="E88">
        <v>11.02</v>
      </c>
      <c r="F88">
        <v>24.86</v>
      </c>
      <c r="G88">
        <v>77107</v>
      </c>
      <c r="H88">
        <v>51.86</v>
      </c>
      <c r="I88">
        <f t="shared" si="14"/>
        <v>0.17196450505676658</v>
      </c>
      <c r="J88">
        <f t="shared" si="15"/>
        <v>1.5673000000000001E-5</v>
      </c>
      <c r="K88" s="3">
        <f t="shared" si="16"/>
        <v>0.68976873000000005</v>
      </c>
      <c r="L88" s="3">
        <f t="shared" si="17"/>
        <v>-6.2312699999998999E-3</v>
      </c>
      <c r="M88" s="6">
        <f t="shared" si="18"/>
        <v>-1.4158759372869575E-4</v>
      </c>
      <c r="N88" s="7">
        <f t="shared" si="19"/>
        <v>-4.5495899122276167E-6</v>
      </c>
      <c r="O88">
        <f t="shared" si="20"/>
        <v>-4.5495899122276171</v>
      </c>
      <c r="P88">
        <f t="shared" si="21"/>
        <v>2.9571790999418698E-2</v>
      </c>
      <c r="Q88">
        <f t="shared" si="22"/>
        <v>-5.0634537066967429</v>
      </c>
      <c r="R88">
        <f t="shared" si="23"/>
        <v>25.638563439860985</v>
      </c>
    </row>
    <row r="89" spans="1:18" x14ac:dyDescent="0.35">
      <c r="A89" s="1">
        <v>43495</v>
      </c>
      <c r="B89" s="2">
        <v>0.79813657407407401</v>
      </c>
      <c r="C89">
        <v>44300</v>
      </c>
      <c r="D89">
        <v>800</v>
      </c>
      <c r="E89">
        <v>11.01</v>
      </c>
      <c r="F89">
        <v>24.88</v>
      </c>
      <c r="G89">
        <v>77113</v>
      </c>
      <c r="H89">
        <v>51.84</v>
      </c>
      <c r="I89">
        <f t="shared" si="14"/>
        <v>0.1708165444088576</v>
      </c>
      <c r="J89">
        <f t="shared" si="15"/>
        <v>1.5406333333333332E-5</v>
      </c>
      <c r="K89" s="3">
        <f t="shared" si="16"/>
        <v>0.67803272999999997</v>
      </c>
      <c r="L89" s="3">
        <f t="shared" si="17"/>
        <v>-1.796726999999998E-2</v>
      </c>
      <c r="M89" s="6">
        <f t="shared" si="18"/>
        <v>-4.0825426039536427E-4</v>
      </c>
      <c r="N89" s="7">
        <f t="shared" si="19"/>
        <v>-1.31181662133997E-5</v>
      </c>
      <c r="O89">
        <f t="shared" si="20"/>
        <v>-13.1181662133997</v>
      </c>
      <c r="P89">
        <f t="shared" si="21"/>
        <v>2.9178291843783222E-2</v>
      </c>
      <c r="Q89">
        <f t="shared" si="22"/>
        <v>-13.628245870389058</v>
      </c>
      <c r="R89">
        <f t="shared" si="23"/>
        <v>185.72908550377642</v>
      </c>
    </row>
    <row r="90" spans="1:18" x14ac:dyDescent="0.35">
      <c r="A90" s="1">
        <v>43495</v>
      </c>
      <c r="B90" s="2">
        <v>0.79814814814814816</v>
      </c>
      <c r="C90">
        <v>44802</v>
      </c>
      <c r="D90">
        <v>797</v>
      </c>
      <c r="E90">
        <v>11.01</v>
      </c>
      <c r="F90">
        <v>24.89</v>
      </c>
      <c r="G90">
        <v>77117</v>
      </c>
      <c r="H90">
        <v>51.81</v>
      </c>
      <c r="I90">
        <f t="shared" si="14"/>
        <v>0.1708165444088576</v>
      </c>
      <c r="J90">
        <f t="shared" si="15"/>
        <v>1.5306333333333333E-5</v>
      </c>
      <c r="K90" s="3">
        <f t="shared" si="16"/>
        <v>0.67363172999999998</v>
      </c>
      <c r="L90" s="3">
        <f t="shared" si="17"/>
        <v>-2.2368269999999968E-2</v>
      </c>
      <c r="M90" s="6">
        <f t="shared" si="18"/>
        <v>-5.0825426039536399E-4</v>
      </c>
      <c r="N90" s="7">
        <f t="shared" si="19"/>
        <v>-1.6331101436429057E-5</v>
      </c>
      <c r="O90">
        <f t="shared" si="20"/>
        <v>-16.331101436429059</v>
      </c>
      <c r="P90">
        <f t="shared" si="21"/>
        <v>2.9178291843783222E-2</v>
      </c>
      <c r="Q90">
        <f t="shared" si="22"/>
        <v>-16.841181093418417</v>
      </c>
      <c r="R90">
        <f t="shared" si="23"/>
        <v>283.62538062131392</v>
      </c>
    </row>
    <row r="91" spans="1:18" x14ac:dyDescent="0.35">
      <c r="A91" s="1">
        <v>43495</v>
      </c>
      <c r="B91" s="2">
        <v>0.79814814814814816</v>
      </c>
      <c r="C91">
        <v>45303</v>
      </c>
      <c r="D91">
        <v>807</v>
      </c>
      <c r="E91">
        <v>11.09</v>
      </c>
      <c r="F91">
        <v>24.87</v>
      </c>
      <c r="G91">
        <v>77123</v>
      </c>
      <c r="H91">
        <v>51.78</v>
      </c>
      <c r="I91">
        <f t="shared" si="14"/>
        <v>0.18000022959212952</v>
      </c>
      <c r="J91">
        <f t="shared" si="15"/>
        <v>1.5639666666666665E-5</v>
      </c>
      <c r="K91" s="3">
        <f t="shared" si="16"/>
        <v>0.68830172999999994</v>
      </c>
      <c r="L91" s="3">
        <f t="shared" si="17"/>
        <v>-7.6982700000000071E-3</v>
      </c>
      <c r="M91" s="6">
        <f t="shared" si="18"/>
        <v>-1.7492092706203154E-4</v>
      </c>
      <c r="N91" s="7">
        <f t="shared" si="19"/>
        <v>-5.6197019949260721E-6</v>
      </c>
      <c r="O91">
        <f t="shared" si="20"/>
        <v>-5.6197019949260723</v>
      </c>
      <c r="P91">
        <f t="shared" si="21"/>
        <v>3.2400082653219343E-2</v>
      </c>
      <c r="Q91">
        <f t="shared" si="22"/>
        <v>-6.1600547517535684</v>
      </c>
      <c r="R91">
        <f t="shared" si="23"/>
        <v>37.946274544601721</v>
      </c>
    </row>
    <row r="92" spans="1:18" x14ac:dyDescent="0.35">
      <c r="A92" s="1">
        <v>43495</v>
      </c>
      <c r="B92" s="2">
        <v>0.7981597222222222</v>
      </c>
      <c r="C92">
        <v>45805</v>
      </c>
      <c r="D92">
        <v>795</v>
      </c>
      <c r="E92">
        <v>11.07</v>
      </c>
      <c r="F92">
        <v>24.89</v>
      </c>
      <c r="G92">
        <v>77128</v>
      </c>
      <c r="H92">
        <v>51.75</v>
      </c>
      <c r="I92">
        <f t="shared" si="14"/>
        <v>0.17770430829631162</v>
      </c>
      <c r="J92">
        <f t="shared" si="15"/>
        <v>1.5239666666666667E-5</v>
      </c>
      <c r="K92" s="3">
        <f t="shared" si="16"/>
        <v>0.67069772999999999</v>
      </c>
      <c r="L92" s="3">
        <f t="shared" si="17"/>
        <v>-2.530226999999996E-2</v>
      </c>
      <c r="M92" s="6">
        <f t="shared" si="18"/>
        <v>-5.7492092706203047E-4</v>
      </c>
      <c r="N92" s="7">
        <f t="shared" si="19"/>
        <v>-1.8470583793258382E-5</v>
      </c>
      <c r="O92">
        <f t="shared" si="20"/>
        <v>-18.470583793258381</v>
      </c>
      <c r="P92">
        <f t="shared" si="21"/>
        <v>3.1578821187070567E-2</v>
      </c>
      <c r="Q92">
        <f t="shared" si="22"/>
        <v>-19.003368275126341</v>
      </c>
      <c r="R92">
        <f t="shared" si="23"/>
        <v>361.12800580007831</v>
      </c>
    </row>
    <row r="93" spans="1:18" x14ac:dyDescent="0.35">
      <c r="A93" s="1">
        <v>43495</v>
      </c>
      <c r="B93" s="2">
        <v>0.7981597222222222</v>
      </c>
      <c r="C93">
        <v>46307</v>
      </c>
      <c r="D93">
        <v>804</v>
      </c>
      <c r="E93">
        <v>11.07</v>
      </c>
      <c r="F93">
        <v>24.89</v>
      </c>
      <c r="G93">
        <v>77120</v>
      </c>
      <c r="H93">
        <v>51.72</v>
      </c>
      <c r="I93">
        <f t="shared" si="14"/>
        <v>0.17770430829631162</v>
      </c>
      <c r="J93">
        <f t="shared" si="15"/>
        <v>1.5539666666666666E-5</v>
      </c>
      <c r="K93" s="3">
        <f t="shared" si="16"/>
        <v>0.68390072999999996</v>
      </c>
      <c r="L93" s="3">
        <f t="shared" si="17"/>
        <v>-1.2099269999999995E-2</v>
      </c>
      <c r="M93" s="6">
        <f t="shared" si="18"/>
        <v>-2.7492092706203126E-4</v>
      </c>
      <c r="N93" s="7">
        <f t="shared" si="19"/>
        <v>-8.8333482729050119E-6</v>
      </c>
      <c r="O93">
        <f t="shared" si="20"/>
        <v>-8.8333482729050115</v>
      </c>
      <c r="P93">
        <f t="shared" si="21"/>
        <v>3.1578821187070567E-2</v>
      </c>
      <c r="Q93">
        <f t="shared" si="22"/>
        <v>-9.3661327547729716</v>
      </c>
      <c r="R93">
        <f t="shared" si="23"/>
        <v>87.72444278003114</v>
      </c>
    </row>
    <row r="94" spans="1:18" x14ac:dyDescent="0.35">
      <c r="A94" s="1">
        <v>43495</v>
      </c>
      <c r="B94" s="2">
        <v>0.79817129629629635</v>
      </c>
      <c r="C94">
        <v>46809</v>
      </c>
      <c r="D94">
        <v>795</v>
      </c>
      <c r="E94">
        <v>11.12</v>
      </c>
      <c r="F94">
        <v>24.89</v>
      </c>
      <c r="G94">
        <v>77132</v>
      </c>
      <c r="H94">
        <v>51.7</v>
      </c>
      <c r="I94">
        <f t="shared" si="14"/>
        <v>0.18344411153585644</v>
      </c>
      <c r="J94">
        <f t="shared" si="15"/>
        <v>1.5239666666666667E-5</v>
      </c>
      <c r="K94" s="3">
        <f t="shared" si="16"/>
        <v>0.67069772999999999</v>
      </c>
      <c r="L94" s="3">
        <f t="shared" si="17"/>
        <v>-2.530226999999996E-2</v>
      </c>
      <c r="M94" s="6">
        <f t="shared" si="18"/>
        <v>-5.7492092706203047E-4</v>
      </c>
      <c r="N94" s="7">
        <f t="shared" si="19"/>
        <v>-1.8469625924472753E-5</v>
      </c>
      <c r="O94">
        <f t="shared" si="20"/>
        <v>-18.469625924472755</v>
      </c>
      <c r="P94">
        <f t="shared" si="21"/>
        <v>3.3651742057179738E-2</v>
      </c>
      <c r="Q94">
        <f t="shared" si="22"/>
        <v>-19.021331093739551</v>
      </c>
      <c r="R94">
        <f t="shared" si="23"/>
        <v>361.81103657766306</v>
      </c>
    </row>
    <row r="95" spans="1:18" x14ac:dyDescent="0.35">
      <c r="A95" s="1">
        <v>43495</v>
      </c>
      <c r="B95" s="2">
        <v>0.79817129629629635</v>
      </c>
      <c r="C95">
        <v>47310</v>
      </c>
      <c r="D95">
        <v>779</v>
      </c>
      <c r="E95">
        <v>11.29</v>
      </c>
      <c r="F95">
        <v>24.86</v>
      </c>
      <c r="G95">
        <v>77131</v>
      </c>
      <c r="H95">
        <v>51.7</v>
      </c>
      <c r="I95">
        <f t="shared" si="14"/>
        <v>0.20295944255030926</v>
      </c>
      <c r="J95">
        <f t="shared" si="15"/>
        <v>1.4706333333333334E-5</v>
      </c>
      <c r="K95" s="3">
        <f t="shared" si="16"/>
        <v>0.64722573000000005</v>
      </c>
      <c r="L95" s="3">
        <f t="shared" si="17"/>
        <v>-4.8774269999999897E-2</v>
      </c>
      <c r="M95" s="6">
        <f t="shared" si="18"/>
        <v>-1.1082542603953623E-3</v>
      </c>
      <c r="N95" s="7">
        <f t="shared" si="19"/>
        <v>-3.5600107151410816E-5</v>
      </c>
      <c r="O95">
        <f t="shared" si="20"/>
        <v>-35.600107151410818</v>
      </c>
      <c r="P95">
        <f t="shared" si="21"/>
        <v>4.1192535320332284E-2</v>
      </c>
      <c r="Q95">
        <f t="shared" si="22"/>
        <v>-36.216142657833657</v>
      </c>
      <c r="R95">
        <f t="shared" si="23"/>
        <v>1311.6089890125588</v>
      </c>
    </row>
    <row r="96" spans="1:18" x14ac:dyDescent="0.35">
      <c r="A96" s="1">
        <v>43495</v>
      </c>
      <c r="B96" s="2">
        <v>0.79818287037037028</v>
      </c>
      <c r="C96">
        <v>47812</v>
      </c>
      <c r="D96">
        <v>786</v>
      </c>
      <c r="E96">
        <v>11.32</v>
      </c>
      <c r="F96">
        <v>24.87</v>
      </c>
      <c r="G96">
        <v>77080</v>
      </c>
      <c r="H96">
        <v>51.67</v>
      </c>
      <c r="I96">
        <f t="shared" si="14"/>
        <v>0.20640332449403634</v>
      </c>
      <c r="J96">
        <f t="shared" si="15"/>
        <v>1.4939666666666667E-5</v>
      </c>
      <c r="K96" s="3">
        <f t="shared" si="16"/>
        <v>0.65749473000000003</v>
      </c>
      <c r="L96" s="3">
        <f t="shared" si="17"/>
        <v>-3.8505269999999925E-2</v>
      </c>
      <c r="M96" s="6">
        <f t="shared" si="18"/>
        <v>-8.7492092706202974E-4</v>
      </c>
      <c r="N96" s="7">
        <f t="shared" si="19"/>
        <v>-2.8124352269780471E-5</v>
      </c>
      <c r="O96">
        <f t="shared" si="20"/>
        <v>-28.12435226978047</v>
      </c>
      <c r="P96">
        <f t="shared" si="21"/>
        <v>4.2602332362190458E-2</v>
      </c>
      <c r="Q96">
        <f t="shared" si="22"/>
        <v>-28.751740188642611</v>
      </c>
      <c r="R96">
        <f t="shared" si="23"/>
        <v>826.66256387520662</v>
      </c>
    </row>
    <row r="97" spans="1:18" x14ac:dyDescent="0.35">
      <c r="A97" s="1">
        <v>43495</v>
      </c>
      <c r="B97" s="2">
        <v>0.79818287037037028</v>
      </c>
      <c r="C97">
        <v>48314</v>
      </c>
      <c r="D97">
        <v>809</v>
      </c>
      <c r="E97">
        <v>11.45</v>
      </c>
      <c r="F97">
        <v>24.87</v>
      </c>
      <c r="G97">
        <v>77147</v>
      </c>
      <c r="H97">
        <v>51.64</v>
      </c>
      <c r="I97">
        <f t="shared" si="14"/>
        <v>0.22132681291685311</v>
      </c>
      <c r="J97">
        <f t="shared" si="15"/>
        <v>1.5706333333333332E-5</v>
      </c>
      <c r="K97" s="3">
        <f t="shared" si="16"/>
        <v>0.69123572999999994</v>
      </c>
      <c r="L97" s="3">
        <f t="shared" si="17"/>
        <v>-4.7642700000000149E-3</v>
      </c>
      <c r="M97" s="6">
        <f t="shared" si="18"/>
        <v>-1.0825426039536503E-4</v>
      </c>
      <c r="N97" s="7">
        <f t="shared" si="19"/>
        <v>-3.4768134205436879E-6</v>
      </c>
      <c r="O97">
        <f t="shared" si="20"/>
        <v>-3.4768134205436878</v>
      </c>
      <c r="P97">
        <f t="shared" si="21"/>
        <v>4.8985558115931693E-2</v>
      </c>
      <c r="Q97">
        <f t="shared" si="22"/>
        <v>-4.1533951266428026</v>
      </c>
      <c r="R97">
        <f t="shared" si="23"/>
        <v>17.250691078020182</v>
      </c>
    </row>
    <row r="98" spans="1:18" x14ac:dyDescent="0.35">
      <c r="A98" s="1">
        <v>43495</v>
      </c>
      <c r="B98" s="2">
        <v>0.79819444444444443</v>
      </c>
      <c r="C98">
        <v>48816</v>
      </c>
      <c r="D98">
        <v>801</v>
      </c>
      <c r="E98">
        <v>11.56</v>
      </c>
      <c r="F98">
        <v>24.87</v>
      </c>
      <c r="G98">
        <v>77141</v>
      </c>
      <c r="H98">
        <v>51.62</v>
      </c>
      <c r="I98">
        <f t="shared" si="14"/>
        <v>0.23395438004385213</v>
      </c>
      <c r="J98">
        <f t="shared" si="15"/>
        <v>1.5439666666666667E-5</v>
      </c>
      <c r="K98" s="3">
        <f t="shared" si="16"/>
        <v>0.67949972999999997</v>
      </c>
      <c r="L98" s="3">
        <f t="shared" si="17"/>
        <v>-1.6500269999999984E-2</v>
      </c>
      <c r="M98" s="6">
        <f t="shared" si="18"/>
        <v>-3.7492092706203098E-4</v>
      </c>
      <c r="N98" s="7">
        <f t="shared" si="19"/>
        <v>-1.2042311260609559E-5</v>
      </c>
      <c r="O98">
        <f t="shared" si="20"/>
        <v>-12.042311260609559</v>
      </c>
      <c r="P98">
        <f t="shared" si="21"/>
        <v>5.4734651941703197E-2</v>
      </c>
      <c r="Q98">
        <f t="shared" si="22"/>
        <v>-12.760518478986112</v>
      </c>
      <c r="R98">
        <f t="shared" si="23"/>
        <v>162.83083185254605</v>
      </c>
    </row>
    <row r="99" spans="1:18" x14ac:dyDescent="0.35">
      <c r="A99" s="1">
        <v>43495</v>
      </c>
      <c r="B99" s="2">
        <v>0.79819444444444443</v>
      </c>
      <c r="C99">
        <v>49317</v>
      </c>
      <c r="D99">
        <v>786</v>
      </c>
      <c r="E99">
        <v>11.67</v>
      </c>
      <c r="F99">
        <v>24.89</v>
      </c>
      <c r="G99">
        <v>77146</v>
      </c>
      <c r="H99">
        <v>51.59</v>
      </c>
      <c r="I99">
        <f t="shared" si="14"/>
        <v>0.24658194717085094</v>
      </c>
      <c r="J99">
        <f t="shared" si="15"/>
        <v>1.4939666666666667E-5</v>
      </c>
      <c r="K99" s="3">
        <f t="shared" si="16"/>
        <v>0.65749473000000003</v>
      </c>
      <c r="L99" s="3">
        <f t="shared" si="17"/>
        <v>-3.8505269999999925E-2</v>
      </c>
      <c r="M99" s="6">
        <f t="shared" si="18"/>
        <v>-8.7492092706202974E-4</v>
      </c>
      <c r="N99" s="7">
        <f t="shared" si="19"/>
        <v>-2.8102177103238412E-5</v>
      </c>
      <c r="O99">
        <f t="shared" si="20"/>
        <v>-28.102177103238411</v>
      </c>
      <c r="P99">
        <f t="shared" si="21"/>
        <v>6.0802656670568327E-2</v>
      </c>
      <c r="Q99">
        <f t="shared" si="22"/>
        <v>-28.862009833892404</v>
      </c>
      <c r="R99">
        <f t="shared" si="23"/>
        <v>833.01561165170187</v>
      </c>
    </row>
    <row r="100" spans="1:18" x14ac:dyDescent="0.35">
      <c r="A100" s="1">
        <v>43495</v>
      </c>
      <c r="B100" s="2">
        <v>0.79820601851851858</v>
      </c>
      <c r="C100">
        <v>49819</v>
      </c>
      <c r="D100">
        <v>796</v>
      </c>
      <c r="E100">
        <v>11.83</v>
      </c>
      <c r="F100">
        <v>24.87</v>
      </c>
      <c r="G100">
        <v>77137</v>
      </c>
      <c r="H100">
        <v>51.55</v>
      </c>
      <c r="I100">
        <f t="shared" si="14"/>
        <v>0.26494931753739481</v>
      </c>
      <c r="J100">
        <f t="shared" si="15"/>
        <v>1.5273000000000001E-5</v>
      </c>
      <c r="K100" s="3">
        <f t="shared" si="16"/>
        <v>0.67216472999999999</v>
      </c>
      <c r="L100" s="3">
        <f t="shared" si="17"/>
        <v>-2.3835269999999964E-2</v>
      </c>
      <c r="M100" s="6">
        <f t="shared" si="18"/>
        <v>-5.4158759372869723E-4</v>
      </c>
      <c r="N100" s="7">
        <f t="shared" si="19"/>
        <v>-1.7396480456261989E-5</v>
      </c>
      <c r="O100">
        <f t="shared" si="20"/>
        <v>-17.39648045626199</v>
      </c>
      <c r="P100">
        <f t="shared" si="21"/>
        <v>7.0198140863531266E-2</v>
      </c>
      <c r="Q100">
        <f t="shared" si="22"/>
        <v>-18.216859386592258</v>
      </c>
      <c r="R100">
        <f t="shared" si="23"/>
        <v>331.85396591087448</v>
      </c>
    </row>
    <row r="101" spans="1:18" x14ac:dyDescent="0.35">
      <c r="A101" s="1">
        <v>43495</v>
      </c>
      <c r="B101" s="2">
        <v>0.79820601851851858</v>
      </c>
      <c r="C101">
        <v>50321</v>
      </c>
      <c r="D101">
        <v>802</v>
      </c>
      <c r="E101">
        <v>11.91</v>
      </c>
      <c r="F101">
        <v>24.87</v>
      </c>
      <c r="G101">
        <v>77170</v>
      </c>
      <c r="H101">
        <v>51.52</v>
      </c>
      <c r="I101">
        <f t="shared" si="14"/>
        <v>0.27413300272066671</v>
      </c>
      <c r="J101">
        <f t="shared" si="15"/>
        <v>1.5472999999999999E-5</v>
      </c>
      <c r="K101" s="3">
        <f t="shared" si="16"/>
        <v>0.68096672999999996</v>
      </c>
      <c r="L101" s="3">
        <f t="shared" si="17"/>
        <v>-1.5033269999999987E-2</v>
      </c>
      <c r="M101" s="6">
        <f t="shared" si="18"/>
        <v>-3.4158759372869774E-4</v>
      </c>
      <c r="N101" s="7">
        <f t="shared" si="19"/>
        <v>-1.0967534753851008E-5</v>
      </c>
      <c r="O101">
        <f t="shared" si="20"/>
        <v>-10.967534753851007</v>
      </c>
      <c r="P101">
        <f t="shared" si="21"/>
        <v>7.5148903180649054E-2</v>
      </c>
      <c r="Q101">
        <f t="shared" si="22"/>
        <v>-11.818186784019412</v>
      </c>
      <c r="R101">
        <f t="shared" si="23"/>
        <v>139.66953886197109</v>
      </c>
    </row>
    <row r="102" spans="1:18" x14ac:dyDescent="0.35">
      <c r="A102" s="1">
        <v>43495</v>
      </c>
      <c r="B102" s="2">
        <v>0.79821759259259262</v>
      </c>
      <c r="C102">
        <v>50751</v>
      </c>
      <c r="D102">
        <v>791</v>
      </c>
      <c r="E102">
        <v>11.9</v>
      </c>
      <c r="F102">
        <v>24.87</v>
      </c>
      <c r="G102">
        <v>77169</v>
      </c>
      <c r="H102">
        <v>51.48</v>
      </c>
      <c r="I102">
        <f t="shared" si="14"/>
        <v>0.27298504207275776</v>
      </c>
      <c r="J102">
        <f t="shared" si="15"/>
        <v>1.5106333333333333E-5</v>
      </c>
      <c r="K102" s="3">
        <f t="shared" si="16"/>
        <v>0.66482973000000001</v>
      </c>
      <c r="L102" s="3">
        <f t="shared" si="17"/>
        <v>-3.1170269999999944E-2</v>
      </c>
      <c r="M102" s="6">
        <f t="shared" si="18"/>
        <v>-7.0825426039536343E-4</v>
      </c>
      <c r="N102" s="7">
        <f t="shared" si="19"/>
        <v>-2.2740591337903563E-5</v>
      </c>
      <c r="O102">
        <f t="shared" si="20"/>
        <v>-22.740591337903563</v>
      </c>
      <c r="P102">
        <f t="shared" si="21"/>
        <v>7.4520833195465319E-2</v>
      </c>
      <c r="Q102">
        <f t="shared" si="22"/>
        <v>-23.587459230592202</v>
      </c>
      <c r="R102">
        <f t="shared" si="23"/>
        <v>556.3682329548493</v>
      </c>
    </row>
    <row r="103" spans="1:18" x14ac:dyDescent="0.35">
      <c r="A103" s="1">
        <v>43495</v>
      </c>
      <c r="B103" s="2">
        <v>0.79821759259259262</v>
      </c>
      <c r="C103">
        <v>51250</v>
      </c>
      <c r="D103">
        <v>805</v>
      </c>
      <c r="E103">
        <v>11.93</v>
      </c>
      <c r="F103">
        <v>24.89</v>
      </c>
      <c r="G103">
        <v>77173</v>
      </c>
      <c r="H103">
        <v>51.45</v>
      </c>
      <c r="I103">
        <f t="shared" si="14"/>
        <v>0.27642892401648467</v>
      </c>
      <c r="J103">
        <f t="shared" si="15"/>
        <v>1.5573000000000002E-5</v>
      </c>
      <c r="K103" s="3">
        <f t="shared" si="16"/>
        <v>0.68536773000000006</v>
      </c>
      <c r="L103" s="3">
        <f t="shared" si="17"/>
        <v>-1.0632269999999888E-2</v>
      </c>
      <c r="M103" s="6">
        <f t="shared" si="18"/>
        <v>-2.415875937286955E-4</v>
      </c>
      <c r="N103" s="7">
        <f t="shared" si="19"/>
        <v>-7.7570005071691125E-6</v>
      </c>
      <c r="O103">
        <f t="shared" si="20"/>
        <v>-7.7570005071691126</v>
      </c>
      <c r="P103">
        <f t="shared" si="21"/>
        <v>7.6412950032911459E-2</v>
      </c>
      <c r="Q103">
        <f t="shared" si="22"/>
        <v>-8.6152208122970517</v>
      </c>
      <c r="R103">
        <f t="shared" si="23"/>
        <v>74.222029644636265</v>
      </c>
    </row>
    <row r="104" spans="1:18" x14ac:dyDescent="0.35">
      <c r="A104" s="1">
        <v>43495</v>
      </c>
      <c r="B104" s="2">
        <v>0.79822916666666666</v>
      </c>
      <c r="C104">
        <v>51751</v>
      </c>
      <c r="D104">
        <v>816</v>
      </c>
      <c r="E104">
        <v>12.01</v>
      </c>
      <c r="F104">
        <v>24.87</v>
      </c>
      <c r="G104">
        <v>77179</v>
      </c>
      <c r="H104">
        <v>51.45</v>
      </c>
      <c r="I104">
        <f t="shared" si="14"/>
        <v>0.28561260919975656</v>
      </c>
      <c r="J104">
        <f t="shared" si="15"/>
        <v>1.5939666666666666E-5</v>
      </c>
      <c r="K104" s="3">
        <f t="shared" si="16"/>
        <v>0.70150472999999991</v>
      </c>
      <c r="L104" s="3">
        <f t="shared" si="17"/>
        <v>5.5047299999999577E-3</v>
      </c>
      <c r="M104" s="6">
        <f t="shared" si="18"/>
        <v>1.2507907293796768E-4</v>
      </c>
      <c r="N104" s="7">
        <f t="shared" si="19"/>
        <v>4.0155120828893163E-6</v>
      </c>
      <c r="O104">
        <f t="shared" si="20"/>
        <v>4.015512082889316</v>
      </c>
      <c r="P104">
        <f t="shared" si="21"/>
        <v>8.1574562533892864E-2</v>
      </c>
      <c r="Q104">
        <f t="shared" si="22"/>
        <v>3.1270186779232385</v>
      </c>
      <c r="R104">
        <f t="shared" si="23"/>
        <v>9.7782458120807991</v>
      </c>
    </row>
    <row r="105" spans="1:18" x14ac:dyDescent="0.35">
      <c r="A105" s="1">
        <v>43495</v>
      </c>
      <c r="B105" s="2">
        <v>0.79822916666666666</v>
      </c>
      <c r="C105">
        <v>52253</v>
      </c>
      <c r="D105">
        <v>791</v>
      </c>
      <c r="E105">
        <v>11.98</v>
      </c>
      <c r="F105">
        <v>24.89</v>
      </c>
      <c r="G105">
        <v>77174</v>
      </c>
      <c r="H105">
        <v>51.41</v>
      </c>
      <c r="I105">
        <f t="shared" si="14"/>
        <v>0.28216872725602971</v>
      </c>
      <c r="J105">
        <f t="shared" si="15"/>
        <v>1.5106333333333333E-5</v>
      </c>
      <c r="K105" s="3">
        <f t="shared" si="16"/>
        <v>0.66482973000000001</v>
      </c>
      <c r="L105" s="3">
        <f t="shared" si="17"/>
        <v>-3.1170269999999944E-2</v>
      </c>
      <c r="M105" s="6">
        <f t="shared" si="18"/>
        <v>-7.0825426039536343E-4</v>
      </c>
      <c r="N105" s="7">
        <f t="shared" si="19"/>
        <v>-2.2740644018362381E-5</v>
      </c>
      <c r="O105">
        <f t="shared" si="20"/>
        <v>-22.740644018362381</v>
      </c>
      <c r="P105">
        <f t="shared" si="21"/>
        <v>7.9619190641287682E-2</v>
      </c>
      <c r="Q105">
        <f t="shared" si="22"/>
        <v>-23.617785010889158</v>
      </c>
      <c r="R105">
        <f t="shared" si="23"/>
        <v>557.79976882058054</v>
      </c>
    </row>
    <row r="106" spans="1:18" x14ac:dyDescent="0.35">
      <c r="A106" s="1">
        <v>43495</v>
      </c>
      <c r="B106" s="2">
        <v>0.7982407407407407</v>
      </c>
      <c r="C106">
        <v>52755</v>
      </c>
      <c r="D106">
        <v>811</v>
      </c>
      <c r="E106">
        <v>12.04</v>
      </c>
      <c r="F106">
        <v>24.89</v>
      </c>
      <c r="G106">
        <v>77197</v>
      </c>
      <c r="H106">
        <v>51.38</v>
      </c>
      <c r="I106">
        <f t="shared" si="14"/>
        <v>0.28905649114348347</v>
      </c>
      <c r="J106">
        <f t="shared" si="15"/>
        <v>1.5773E-5</v>
      </c>
      <c r="K106" s="3">
        <f t="shared" si="16"/>
        <v>0.69416972999999993</v>
      </c>
      <c r="L106" s="3">
        <f t="shared" si="17"/>
        <v>-1.8302700000000227E-3</v>
      </c>
      <c r="M106" s="6">
        <f t="shared" si="18"/>
        <v>-4.1587593728698544E-5</v>
      </c>
      <c r="N106" s="7">
        <f t="shared" si="19"/>
        <v>-1.3348975755504684E-6</v>
      </c>
      <c r="O106">
        <f t="shared" si="20"/>
        <v>-1.3348975755504684</v>
      </c>
      <c r="P106">
        <f t="shared" si="21"/>
        <v>8.3553655072182736E-2</v>
      </c>
      <c r="Q106">
        <f t="shared" si="22"/>
        <v>-2.2347433929558473</v>
      </c>
      <c r="R106">
        <f t="shared" si="23"/>
        <v>4.9940780323598126</v>
      </c>
    </row>
    <row r="107" spans="1:18" x14ac:dyDescent="0.35">
      <c r="A107" s="1">
        <v>43495</v>
      </c>
      <c r="B107" s="2">
        <v>0.7982407407407407</v>
      </c>
      <c r="C107">
        <v>53257</v>
      </c>
      <c r="D107">
        <v>808</v>
      </c>
      <c r="E107">
        <v>12.02</v>
      </c>
      <c r="F107">
        <v>24.89</v>
      </c>
      <c r="G107">
        <v>77185</v>
      </c>
      <c r="H107">
        <v>51.34</v>
      </c>
      <c r="I107">
        <f t="shared" si="14"/>
        <v>0.28676056984766557</v>
      </c>
      <c r="J107">
        <f t="shared" si="15"/>
        <v>1.5673000000000001E-5</v>
      </c>
      <c r="K107" s="3">
        <f t="shared" si="16"/>
        <v>0.68976873000000005</v>
      </c>
      <c r="L107" s="3">
        <f t="shared" si="17"/>
        <v>-6.2312699999998999E-3</v>
      </c>
      <c r="M107" s="6">
        <f t="shared" si="18"/>
        <v>-1.4158759372869575E-4</v>
      </c>
      <c r="N107" s="7">
        <f t="shared" si="19"/>
        <v>-4.5454498171893833E-6</v>
      </c>
      <c r="O107">
        <f t="shared" si="20"/>
        <v>-4.5454498171893833</v>
      </c>
      <c r="P107">
        <f t="shared" si="21"/>
        <v>8.2231624419357885E-2</v>
      </c>
      <c r="Q107">
        <f t="shared" si="22"/>
        <v>-5.437727359635228</v>
      </c>
      <c r="R107">
        <f t="shared" si="23"/>
        <v>29.56887883772551</v>
      </c>
    </row>
    <row r="108" spans="1:18" x14ac:dyDescent="0.35">
      <c r="A108" s="1">
        <v>43495</v>
      </c>
      <c r="B108" s="2">
        <v>0.79825231481481485</v>
      </c>
      <c r="C108">
        <v>53758</v>
      </c>
      <c r="D108">
        <v>802</v>
      </c>
      <c r="E108">
        <v>12.05</v>
      </c>
      <c r="F108">
        <v>24.89</v>
      </c>
      <c r="G108">
        <v>77209</v>
      </c>
      <c r="H108">
        <v>51.31</v>
      </c>
      <c r="I108">
        <f t="shared" si="14"/>
        <v>0.29020445179139265</v>
      </c>
      <c r="J108">
        <f t="shared" si="15"/>
        <v>1.5472999999999999E-5</v>
      </c>
      <c r="K108" s="3">
        <f t="shared" si="16"/>
        <v>0.68096672999999996</v>
      </c>
      <c r="L108" s="3">
        <f t="shared" si="17"/>
        <v>-1.5033269999999987E-2</v>
      </c>
      <c r="M108" s="6">
        <f t="shared" si="18"/>
        <v>-3.4158759372869774E-4</v>
      </c>
      <c r="N108" s="7">
        <f t="shared" si="19"/>
        <v>-1.0962730460694576E-5</v>
      </c>
      <c r="O108">
        <f t="shared" si="20"/>
        <v>-10.962730460694576</v>
      </c>
      <c r="P108">
        <f t="shared" si="21"/>
        <v>8.4218623839542733E-2</v>
      </c>
      <c r="Q108">
        <f t="shared" si="22"/>
        <v>-11.866360415579722</v>
      </c>
      <c r="R108">
        <f t="shared" si="23"/>
        <v>140.81050951243736</v>
      </c>
    </row>
    <row r="109" spans="1:18" x14ac:dyDescent="0.35">
      <c r="A109" s="1">
        <v>43495</v>
      </c>
      <c r="B109" s="2">
        <v>0.79825231481481485</v>
      </c>
      <c r="C109">
        <v>54260</v>
      </c>
      <c r="D109">
        <v>796</v>
      </c>
      <c r="E109">
        <v>12.04</v>
      </c>
      <c r="F109">
        <v>24.89</v>
      </c>
      <c r="G109">
        <v>77206</v>
      </c>
      <c r="H109">
        <v>51.27</v>
      </c>
      <c r="I109">
        <f t="shared" si="14"/>
        <v>0.28905649114348347</v>
      </c>
      <c r="J109">
        <f t="shared" si="15"/>
        <v>1.5273000000000001E-5</v>
      </c>
      <c r="K109" s="3">
        <f t="shared" si="16"/>
        <v>0.67216472999999999</v>
      </c>
      <c r="L109" s="3">
        <f t="shared" si="17"/>
        <v>-2.3835269999999964E-2</v>
      </c>
      <c r="M109" s="6">
        <f t="shared" si="18"/>
        <v>-5.4158759372869723E-4</v>
      </c>
      <c r="N109" s="7">
        <f t="shared" si="19"/>
        <v>-1.7382099424134992E-5</v>
      </c>
      <c r="O109">
        <f t="shared" si="20"/>
        <v>-17.382099424134992</v>
      </c>
      <c r="P109">
        <f t="shared" si="21"/>
        <v>8.3553655072182736E-2</v>
      </c>
      <c r="Q109">
        <f t="shared" si="22"/>
        <v>-18.28194524154037</v>
      </c>
      <c r="R109">
        <f t="shared" si="23"/>
        <v>334.2295218146806</v>
      </c>
    </row>
    <row r="110" spans="1:18" x14ac:dyDescent="0.35">
      <c r="A110" s="1">
        <v>43495</v>
      </c>
      <c r="B110" s="2">
        <v>0.79826388888888899</v>
      </c>
      <c r="C110">
        <v>54762</v>
      </c>
      <c r="D110">
        <v>801</v>
      </c>
      <c r="E110">
        <v>12.07</v>
      </c>
      <c r="F110">
        <v>24.89</v>
      </c>
      <c r="G110">
        <v>77223</v>
      </c>
      <c r="H110">
        <v>51.24</v>
      </c>
      <c r="I110">
        <f t="shared" si="14"/>
        <v>0.29250037308721055</v>
      </c>
      <c r="J110">
        <f t="shared" si="15"/>
        <v>1.5439666666666667E-5</v>
      </c>
      <c r="K110" s="3">
        <f t="shared" si="16"/>
        <v>0.67949972999999997</v>
      </c>
      <c r="L110" s="3">
        <f t="shared" si="17"/>
        <v>-1.6500269999999984E-2</v>
      </c>
      <c r="M110" s="6">
        <f t="shared" si="18"/>
        <v>-3.7492092706203098E-4</v>
      </c>
      <c r="N110" s="7">
        <f t="shared" si="19"/>
        <v>-1.2030331310703209E-5</v>
      </c>
      <c r="O110">
        <f t="shared" si="20"/>
        <v>-12.030331310703209</v>
      </c>
      <c r="P110">
        <f t="shared" si="21"/>
        <v>8.555646825615737E-2</v>
      </c>
      <c r="Q110">
        <f t="shared" si="22"/>
        <v>-12.94152954054789</v>
      </c>
      <c r="R110">
        <f t="shared" si="23"/>
        <v>167.48318684887369</v>
      </c>
    </row>
    <row r="111" spans="1:18" x14ac:dyDescent="0.35">
      <c r="A111" s="1">
        <v>43495</v>
      </c>
      <c r="B111" s="2">
        <v>0.79826388888888899</v>
      </c>
      <c r="C111">
        <v>55265</v>
      </c>
      <c r="D111">
        <v>806</v>
      </c>
      <c r="E111">
        <v>12.07</v>
      </c>
      <c r="F111">
        <v>24.89</v>
      </c>
      <c r="G111">
        <v>77222</v>
      </c>
      <c r="H111">
        <v>51.21</v>
      </c>
      <c r="I111">
        <f t="shared" si="14"/>
        <v>0.29250037308721055</v>
      </c>
      <c r="J111">
        <f t="shared" si="15"/>
        <v>1.5606333333333333E-5</v>
      </c>
      <c r="K111" s="3">
        <f t="shared" si="16"/>
        <v>0.68683472999999995</v>
      </c>
      <c r="L111" s="3">
        <f t="shared" si="17"/>
        <v>-9.1652700000000031E-3</v>
      </c>
      <c r="M111" s="6">
        <f t="shared" si="18"/>
        <v>-2.0825426039536478E-4</v>
      </c>
      <c r="N111" s="7">
        <f t="shared" si="19"/>
        <v>-6.6824762564178814E-6</v>
      </c>
      <c r="O111">
        <f t="shared" si="20"/>
        <v>-6.682476256417881</v>
      </c>
      <c r="P111">
        <f t="shared" si="21"/>
        <v>8.555646825615737E-2</v>
      </c>
      <c r="Q111">
        <f t="shared" si="22"/>
        <v>-7.5936744862625618</v>
      </c>
      <c r="R111">
        <f t="shared" si="23"/>
        <v>57.66389220331498</v>
      </c>
    </row>
    <row r="112" spans="1:18" x14ac:dyDescent="0.35">
      <c r="A112" s="1">
        <v>43495</v>
      </c>
      <c r="B112" s="2">
        <v>0.79827546296296292</v>
      </c>
      <c r="C112">
        <v>55767</v>
      </c>
      <c r="D112">
        <v>799</v>
      </c>
      <c r="E112">
        <v>12.09</v>
      </c>
      <c r="F112">
        <v>24.89</v>
      </c>
      <c r="G112">
        <v>77223</v>
      </c>
      <c r="H112">
        <v>51.17</v>
      </c>
      <c r="I112">
        <f t="shared" si="14"/>
        <v>0.29479629438302851</v>
      </c>
      <c r="J112">
        <f t="shared" si="15"/>
        <v>1.5373E-5</v>
      </c>
      <c r="K112" s="3">
        <f t="shared" si="16"/>
        <v>0.67656572999999998</v>
      </c>
      <c r="L112" s="3">
        <f t="shared" si="17"/>
        <v>-1.9434269999999976E-2</v>
      </c>
      <c r="M112" s="6">
        <f t="shared" si="18"/>
        <v>-4.4158759372869751E-4</v>
      </c>
      <c r="N112" s="7">
        <f t="shared" si="19"/>
        <v>-1.4169507946334212E-5</v>
      </c>
      <c r="O112">
        <f t="shared" si="20"/>
        <v>-14.169507946334212</v>
      </c>
      <c r="P112">
        <f t="shared" si="21"/>
        <v>8.690485518196521E-2</v>
      </c>
      <c r="Q112">
        <f t="shared" si="22"/>
        <v>-15.088274451138426</v>
      </c>
      <c r="R112">
        <f t="shared" si="23"/>
        <v>227.65602591287657</v>
      </c>
    </row>
    <row r="113" spans="1:18" x14ac:dyDescent="0.35">
      <c r="A113" s="1">
        <v>43495</v>
      </c>
      <c r="B113" s="2">
        <v>0.79827546296296292</v>
      </c>
      <c r="C113">
        <v>56268</v>
      </c>
      <c r="D113">
        <v>793</v>
      </c>
      <c r="E113">
        <v>12.06</v>
      </c>
      <c r="F113">
        <v>24.89</v>
      </c>
      <c r="G113">
        <v>77212</v>
      </c>
      <c r="H113">
        <v>51.17</v>
      </c>
      <c r="I113">
        <f t="shared" si="14"/>
        <v>0.2913524124393016</v>
      </c>
      <c r="J113">
        <f t="shared" si="15"/>
        <v>1.5173E-5</v>
      </c>
      <c r="K113" s="3">
        <f t="shared" si="16"/>
        <v>0.66776373</v>
      </c>
      <c r="L113" s="3">
        <f t="shared" si="17"/>
        <v>-2.8236269999999952E-2</v>
      </c>
      <c r="M113" s="6">
        <f t="shared" si="18"/>
        <v>-6.4158759372869695E-4</v>
      </c>
      <c r="N113" s="7">
        <f t="shared" si="19"/>
        <v>-2.0589970783553922E-5</v>
      </c>
      <c r="O113">
        <f t="shared" si="20"/>
        <v>-20.589970783553923</v>
      </c>
      <c r="P113">
        <f t="shared" si="21"/>
        <v>8.4886228234200903E-2</v>
      </c>
      <c r="Q113">
        <f t="shared" si="22"/>
        <v>-21.497384875918836</v>
      </c>
      <c r="R113">
        <f t="shared" si="23"/>
        <v>462.13755650338391</v>
      </c>
    </row>
    <row r="114" spans="1:18" x14ac:dyDescent="0.35">
      <c r="A114" s="1">
        <v>43495</v>
      </c>
      <c r="B114" s="2">
        <v>0.79828703703703707</v>
      </c>
      <c r="C114">
        <v>56770</v>
      </c>
      <c r="D114">
        <v>792</v>
      </c>
      <c r="E114">
        <v>12.01</v>
      </c>
      <c r="F114">
        <v>24.89</v>
      </c>
      <c r="G114">
        <v>77231</v>
      </c>
      <c r="H114">
        <v>51.14</v>
      </c>
      <c r="I114">
        <f t="shared" si="14"/>
        <v>0.28561260919975656</v>
      </c>
      <c r="J114">
        <f t="shared" si="15"/>
        <v>1.5139666666666667E-5</v>
      </c>
      <c r="K114" s="3">
        <f t="shared" si="16"/>
        <v>0.66629673</v>
      </c>
      <c r="L114" s="3">
        <f t="shared" si="17"/>
        <v>-2.9703269999999948E-2</v>
      </c>
      <c r="M114" s="6">
        <f t="shared" si="18"/>
        <v>-6.7492092706203019E-4</v>
      </c>
      <c r="N114" s="7">
        <f t="shared" si="19"/>
        <v>-2.1654382861887477E-5</v>
      </c>
      <c r="O114">
        <f t="shared" si="20"/>
        <v>-21.654382861887477</v>
      </c>
      <c r="P114">
        <f t="shared" si="21"/>
        <v>8.1574562533892864E-2</v>
      </c>
      <c r="Q114">
        <f t="shared" si="22"/>
        <v>-22.542876266853554</v>
      </c>
      <c r="R114">
        <f t="shared" si="23"/>
        <v>508.18127038266925</v>
      </c>
    </row>
    <row r="115" spans="1:18" x14ac:dyDescent="0.35">
      <c r="A115" s="1">
        <v>43495</v>
      </c>
      <c r="B115" s="2">
        <v>0.79828703703703707</v>
      </c>
      <c r="C115">
        <v>57272</v>
      </c>
      <c r="D115">
        <v>811</v>
      </c>
      <c r="E115">
        <v>12.01</v>
      </c>
      <c r="F115">
        <v>24.89</v>
      </c>
      <c r="G115">
        <v>77253</v>
      </c>
      <c r="H115">
        <v>51.11</v>
      </c>
      <c r="I115">
        <f t="shared" si="14"/>
        <v>0.28561260919975656</v>
      </c>
      <c r="J115">
        <f t="shared" si="15"/>
        <v>1.5773E-5</v>
      </c>
      <c r="K115" s="3">
        <f t="shared" si="16"/>
        <v>0.69416972999999993</v>
      </c>
      <c r="L115" s="3">
        <f t="shared" si="17"/>
        <v>-1.8302700000000227E-3</v>
      </c>
      <c r="M115" s="6">
        <f t="shared" si="18"/>
        <v>-4.1587593728698544E-5</v>
      </c>
      <c r="N115" s="7">
        <f t="shared" si="19"/>
        <v>-1.3339299203884575E-6</v>
      </c>
      <c r="O115">
        <f t="shared" si="20"/>
        <v>-1.3339299203884576</v>
      </c>
      <c r="P115">
        <f t="shared" si="21"/>
        <v>8.1574562533892864E-2</v>
      </c>
      <c r="Q115">
        <f t="shared" si="22"/>
        <v>-2.2224233253545354</v>
      </c>
      <c r="R115">
        <f t="shared" si="23"/>
        <v>4.939165437079911</v>
      </c>
    </row>
    <row r="116" spans="1:18" x14ac:dyDescent="0.35">
      <c r="A116" s="1">
        <v>43495</v>
      </c>
      <c r="B116" s="2">
        <v>0.79829861111111111</v>
      </c>
      <c r="C116">
        <v>57774</v>
      </c>
      <c r="D116">
        <v>805</v>
      </c>
      <c r="E116">
        <v>11.99</v>
      </c>
      <c r="F116">
        <v>24.89</v>
      </c>
      <c r="G116">
        <v>77243</v>
      </c>
      <c r="H116">
        <v>51.07</v>
      </c>
      <c r="I116">
        <f t="shared" si="14"/>
        <v>0.28331668790393866</v>
      </c>
      <c r="J116">
        <f t="shared" si="15"/>
        <v>1.5573000000000002E-5</v>
      </c>
      <c r="K116" s="3">
        <f t="shared" si="16"/>
        <v>0.68536773000000006</v>
      </c>
      <c r="L116" s="3">
        <f t="shared" si="17"/>
        <v>-1.0632269999999888E-2</v>
      </c>
      <c r="M116" s="6">
        <f t="shared" si="18"/>
        <v>-2.415875937286955E-4</v>
      </c>
      <c r="N116" s="7">
        <f t="shared" si="19"/>
        <v>-7.7499708729562787E-6</v>
      </c>
      <c r="O116">
        <f t="shared" si="20"/>
        <v>-7.7499708729562791</v>
      </c>
      <c r="P116">
        <f t="shared" si="21"/>
        <v>8.0268345644857783E-2</v>
      </c>
      <c r="Q116">
        <f t="shared" si="22"/>
        <v>-8.630896002962821</v>
      </c>
      <c r="R116">
        <f t="shared" si="23"/>
        <v>74.492365813959594</v>
      </c>
    </row>
    <row r="117" spans="1:18" x14ac:dyDescent="0.35">
      <c r="A117" s="1">
        <v>43495</v>
      </c>
      <c r="B117" s="2">
        <v>0.79829861111111111</v>
      </c>
      <c r="C117">
        <v>58275</v>
      </c>
      <c r="D117">
        <v>807</v>
      </c>
      <c r="E117">
        <v>11.95</v>
      </c>
      <c r="F117">
        <v>24.89</v>
      </c>
      <c r="G117">
        <v>77247</v>
      </c>
      <c r="H117">
        <v>51.04</v>
      </c>
      <c r="I117">
        <f t="shared" si="14"/>
        <v>0.27872484531230257</v>
      </c>
      <c r="J117">
        <f t="shared" si="15"/>
        <v>1.5639666666666665E-5</v>
      </c>
      <c r="K117" s="3">
        <f t="shared" si="16"/>
        <v>0.68830172999999994</v>
      </c>
      <c r="L117" s="3">
        <f t="shared" si="17"/>
        <v>-7.6982700000000071E-3</v>
      </c>
      <c r="M117" s="6">
        <f t="shared" si="18"/>
        <v>-1.7492092706203154E-4</v>
      </c>
      <c r="N117" s="7">
        <f t="shared" si="19"/>
        <v>-5.6110575531274395E-6</v>
      </c>
      <c r="O117">
        <f t="shared" si="20"/>
        <v>-5.6110575531274396</v>
      </c>
      <c r="P117">
        <f t="shared" si="21"/>
        <v>7.7687539394366997E-2</v>
      </c>
      <c r="Q117">
        <f t="shared" si="22"/>
        <v>-6.4768461332149139</v>
      </c>
      <c r="R117">
        <f t="shared" si="23"/>
        <v>41.949535833340981</v>
      </c>
    </row>
    <row r="118" spans="1:18" x14ac:dyDescent="0.35">
      <c r="A118" s="1">
        <v>43495</v>
      </c>
      <c r="B118" s="2">
        <v>0.79831018518518515</v>
      </c>
      <c r="C118">
        <v>58777</v>
      </c>
      <c r="D118">
        <v>804</v>
      </c>
      <c r="E118">
        <v>11.9</v>
      </c>
      <c r="F118">
        <v>24.89</v>
      </c>
      <c r="G118">
        <v>77261</v>
      </c>
      <c r="H118">
        <v>51.04</v>
      </c>
      <c r="I118">
        <f t="shared" si="14"/>
        <v>0.27298504207275776</v>
      </c>
      <c r="J118">
        <f t="shared" si="15"/>
        <v>1.5539666666666666E-5</v>
      </c>
      <c r="K118" s="3">
        <f t="shared" si="16"/>
        <v>0.68390072999999996</v>
      </c>
      <c r="L118" s="3">
        <f t="shared" si="17"/>
        <v>-1.2099269999999995E-2</v>
      </c>
      <c r="M118" s="6">
        <f t="shared" si="18"/>
        <v>-2.7492092706203126E-4</v>
      </c>
      <c r="N118" s="7">
        <f t="shared" si="19"/>
        <v>-8.8172275637958935E-6</v>
      </c>
      <c r="O118">
        <f t="shared" si="20"/>
        <v>-8.8172275637958943</v>
      </c>
      <c r="P118">
        <f t="shared" si="21"/>
        <v>7.4520833195465319E-2</v>
      </c>
      <c r="Q118">
        <f t="shared" si="22"/>
        <v>-9.6640954564845316</v>
      </c>
      <c r="R118">
        <f t="shared" si="23"/>
        <v>93.394740992044973</v>
      </c>
    </row>
    <row r="119" spans="1:18" x14ac:dyDescent="0.35">
      <c r="A119" s="1">
        <v>43495</v>
      </c>
      <c r="B119" s="2">
        <v>0.79831018518518515</v>
      </c>
      <c r="C119">
        <v>59279</v>
      </c>
      <c r="D119">
        <v>803</v>
      </c>
      <c r="E119">
        <v>11.87</v>
      </c>
      <c r="F119">
        <v>24.89</v>
      </c>
      <c r="G119">
        <v>77271</v>
      </c>
      <c r="H119">
        <v>51</v>
      </c>
      <c r="I119">
        <f t="shared" si="14"/>
        <v>0.26954116012903068</v>
      </c>
      <c r="J119">
        <f t="shared" si="15"/>
        <v>1.5506333333333334E-5</v>
      </c>
      <c r="K119" s="3">
        <f t="shared" si="16"/>
        <v>0.68243373000000007</v>
      </c>
      <c r="L119" s="3">
        <f t="shared" si="17"/>
        <v>-1.356626999999988E-2</v>
      </c>
      <c r="M119" s="6">
        <f t="shared" si="18"/>
        <v>-3.08254260395362E-4</v>
      </c>
      <c r="N119" s="7">
        <f t="shared" si="19"/>
        <v>-9.8850103851780718E-6</v>
      </c>
      <c r="O119">
        <f t="shared" si="20"/>
        <v>-9.885010385178072</v>
      </c>
      <c r="P119">
        <f t="shared" si="21"/>
        <v>7.265243700370376E-2</v>
      </c>
      <c r="Q119">
        <f t="shared" si="22"/>
        <v>-10.720525865427408</v>
      </c>
      <c r="R119">
        <f t="shared" si="23"/>
        <v>114.92967483129809</v>
      </c>
    </row>
    <row r="120" spans="1:18" x14ac:dyDescent="0.35">
      <c r="A120" s="1">
        <v>43495</v>
      </c>
      <c r="B120" s="2">
        <v>0.79832175925925919</v>
      </c>
      <c r="C120">
        <v>59781</v>
      </c>
      <c r="D120">
        <v>795</v>
      </c>
      <c r="E120">
        <v>11.83</v>
      </c>
      <c r="F120">
        <v>24.89</v>
      </c>
      <c r="G120">
        <v>77263</v>
      </c>
      <c r="H120">
        <v>51</v>
      </c>
      <c r="I120">
        <f t="shared" si="14"/>
        <v>0.26494931753739481</v>
      </c>
      <c r="J120">
        <f t="shared" si="15"/>
        <v>1.5239666666666667E-5</v>
      </c>
      <c r="K120" s="3">
        <f t="shared" si="16"/>
        <v>0.67069772999999999</v>
      </c>
      <c r="L120" s="3">
        <f t="shared" si="17"/>
        <v>-2.530226999999996E-2</v>
      </c>
      <c r="M120" s="6">
        <f t="shared" si="18"/>
        <v>-5.7492092706203047E-4</v>
      </c>
      <c r="N120" s="7">
        <f t="shared" si="19"/>
        <v>-1.8438310534232848E-5</v>
      </c>
      <c r="O120">
        <f t="shared" si="20"/>
        <v>-18.438310534232848</v>
      </c>
      <c r="P120">
        <f t="shared" si="21"/>
        <v>7.0198140863531266E-2</v>
      </c>
      <c r="Q120">
        <f t="shared" si="22"/>
        <v>-19.258689464563115</v>
      </c>
      <c r="R120">
        <f t="shared" si="23"/>
        <v>370.89711989247434</v>
      </c>
    </row>
    <row r="121" spans="1:18" x14ac:dyDescent="0.35">
      <c r="A121" s="1">
        <v>43495</v>
      </c>
      <c r="B121" s="2">
        <v>0.79832175925925919</v>
      </c>
      <c r="C121">
        <v>60282</v>
      </c>
      <c r="D121">
        <v>810</v>
      </c>
      <c r="E121">
        <v>11.83</v>
      </c>
      <c r="F121">
        <v>24.89</v>
      </c>
      <c r="G121">
        <v>77274</v>
      </c>
      <c r="H121">
        <v>51</v>
      </c>
      <c r="I121">
        <f t="shared" si="14"/>
        <v>0.26494931753739481</v>
      </c>
      <c r="J121">
        <f t="shared" si="15"/>
        <v>1.5739666666666668E-5</v>
      </c>
      <c r="K121" s="3">
        <f t="shared" si="16"/>
        <v>0.69270273000000004</v>
      </c>
      <c r="L121" s="3">
        <f t="shared" si="17"/>
        <v>-3.2972699999999078E-3</v>
      </c>
      <c r="M121" s="6">
        <f t="shared" si="18"/>
        <v>-7.492092706202927E-5</v>
      </c>
      <c r="N121" s="7">
        <f t="shared" si="19"/>
        <v>-2.4024498124392382E-6</v>
      </c>
      <c r="O121">
        <f t="shared" si="20"/>
        <v>-2.4024498124392384</v>
      </c>
      <c r="P121">
        <f t="shared" si="21"/>
        <v>7.0198140863531266E-2</v>
      </c>
      <c r="Q121">
        <f t="shared" si="22"/>
        <v>-3.222828742769507</v>
      </c>
      <c r="R121">
        <f t="shared" si="23"/>
        <v>10.386625105221281</v>
      </c>
    </row>
    <row r="122" spans="1:18" x14ac:dyDescent="0.35">
      <c r="A122" s="1">
        <v>43495</v>
      </c>
      <c r="B122" s="2">
        <v>0.79833333333333334</v>
      </c>
      <c r="C122">
        <v>60784</v>
      </c>
      <c r="D122">
        <v>794</v>
      </c>
      <c r="E122">
        <v>11.79</v>
      </c>
      <c r="F122">
        <v>24.89</v>
      </c>
      <c r="G122">
        <v>77287</v>
      </c>
      <c r="H122">
        <v>50.96</v>
      </c>
      <c r="I122">
        <f t="shared" si="14"/>
        <v>0.26035747494575873</v>
      </c>
      <c r="J122">
        <f t="shared" si="15"/>
        <v>1.5206333333333334E-5</v>
      </c>
      <c r="K122" s="3">
        <f t="shared" si="16"/>
        <v>0.66923073</v>
      </c>
      <c r="L122" s="3">
        <f t="shared" si="17"/>
        <v>-2.6769269999999956E-2</v>
      </c>
      <c r="M122" s="6">
        <f t="shared" si="18"/>
        <v>-6.0825426039536371E-4</v>
      </c>
      <c r="N122" s="7">
        <f t="shared" si="19"/>
        <v>-1.9501287480082018E-5</v>
      </c>
      <c r="O122">
        <f t="shared" si="20"/>
        <v>-19.50128748008202</v>
      </c>
      <c r="P122">
        <f t="shared" si="21"/>
        <v>6.778601476013138E-2</v>
      </c>
      <c r="Q122">
        <f t="shared" si="22"/>
        <v>-20.306529860493217</v>
      </c>
      <c r="R122">
        <f t="shared" si="23"/>
        <v>412.35515497510266</v>
      </c>
    </row>
    <row r="123" spans="1:18" x14ac:dyDescent="0.35">
      <c r="A123" s="1">
        <v>43495</v>
      </c>
      <c r="B123" s="2">
        <v>0.79833333333333334</v>
      </c>
      <c r="C123">
        <v>61286</v>
      </c>
      <c r="D123">
        <v>813</v>
      </c>
      <c r="E123">
        <v>11.82</v>
      </c>
      <c r="F123">
        <v>24.89</v>
      </c>
      <c r="G123">
        <v>77287</v>
      </c>
      <c r="H123">
        <v>50.93</v>
      </c>
      <c r="I123">
        <f t="shared" si="14"/>
        <v>0.26380135688948581</v>
      </c>
      <c r="J123">
        <f t="shared" si="15"/>
        <v>1.5839666666666667E-5</v>
      </c>
      <c r="K123" s="3">
        <f t="shared" si="16"/>
        <v>0.69710373000000003</v>
      </c>
      <c r="L123" s="3">
        <f t="shared" si="17"/>
        <v>1.1037300000000805E-3</v>
      </c>
      <c r="M123" s="6">
        <f t="shared" si="18"/>
        <v>2.5079072937970474E-5</v>
      </c>
      <c r="N123" s="7">
        <f t="shared" si="19"/>
        <v>8.0406212161902563E-7</v>
      </c>
      <c r="O123">
        <f t="shared" si="20"/>
        <v>0.80406212161902568</v>
      </c>
      <c r="P123">
        <f t="shared" si="21"/>
        <v>6.9591155896733856E-2</v>
      </c>
      <c r="Q123">
        <f t="shared" si="22"/>
        <v>-1.2532671231475438E-2</v>
      </c>
      <c r="R123">
        <f t="shared" si="23"/>
        <v>1.5706784819625208E-4</v>
      </c>
    </row>
    <row r="124" spans="1:18" x14ac:dyDescent="0.35">
      <c r="A124" s="1">
        <v>43495</v>
      </c>
      <c r="B124" s="2">
        <v>0.79834490740740749</v>
      </c>
      <c r="C124">
        <v>61788</v>
      </c>
      <c r="D124">
        <v>812</v>
      </c>
      <c r="E124">
        <v>11.82</v>
      </c>
      <c r="F124">
        <v>24.89</v>
      </c>
      <c r="G124">
        <v>77297</v>
      </c>
      <c r="H124">
        <v>50.93</v>
      </c>
      <c r="I124">
        <f t="shared" si="14"/>
        <v>0.26380135688948581</v>
      </c>
      <c r="J124">
        <f t="shared" si="15"/>
        <v>1.5806333333333335E-5</v>
      </c>
      <c r="K124" s="3">
        <f t="shared" si="16"/>
        <v>0.69563673000000004</v>
      </c>
      <c r="L124" s="3">
        <f t="shared" si="17"/>
        <v>-3.632699999999156E-4</v>
      </c>
      <c r="M124" s="6">
        <f t="shared" si="18"/>
        <v>-8.2542603953627727E-6</v>
      </c>
      <c r="N124" s="7">
        <f t="shared" si="19"/>
        <v>-2.6460625215851607E-7</v>
      </c>
      <c r="O124">
        <f t="shared" si="20"/>
        <v>-0.26460625215851608</v>
      </c>
      <c r="P124">
        <f t="shared" si="21"/>
        <v>6.9591155896733856E-2</v>
      </c>
      <c r="Q124">
        <f t="shared" si="22"/>
        <v>-1.0812010450090173</v>
      </c>
      <c r="R124">
        <f t="shared" si="23"/>
        <v>1.1689956997285909</v>
      </c>
    </row>
    <row r="125" spans="1:18" x14ac:dyDescent="0.35">
      <c r="A125" s="1">
        <v>43495</v>
      </c>
      <c r="B125" s="2">
        <v>0.79834490740740749</v>
      </c>
      <c r="C125">
        <v>62289</v>
      </c>
      <c r="D125">
        <v>803</v>
      </c>
      <c r="E125">
        <v>11.94</v>
      </c>
      <c r="F125">
        <v>24.89</v>
      </c>
      <c r="G125">
        <v>77294</v>
      </c>
      <c r="H125">
        <v>50.89</v>
      </c>
      <c r="I125">
        <f t="shared" si="14"/>
        <v>0.27757688466439362</v>
      </c>
      <c r="J125">
        <f t="shared" si="15"/>
        <v>1.5506333333333334E-5</v>
      </c>
      <c r="K125" s="3">
        <f t="shared" si="16"/>
        <v>0.68243373000000007</v>
      </c>
      <c r="L125" s="3">
        <f t="shared" si="17"/>
        <v>-1.356626999999988E-2</v>
      </c>
      <c r="M125" s="6">
        <f t="shared" si="18"/>
        <v>-3.08254260395362E-4</v>
      </c>
      <c r="N125" s="7">
        <f t="shared" si="19"/>
        <v>-9.8820689506701022E-6</v>
      </c>
      <c r="O125">
        <f t="shared" si="20"/>
        <v>-9.8820689506701029</v>
      </c>
      <c r="P125">
        <f t="shared" si="21"/>
        <v>7.7048926899990072E-2</v>
      </c>
      <c r="Q125">
        <f t="shared" si="22"/>
        <v>-10.744073393277809</v>
      </c>
      <c r="R125">
        <f t="shared" si="23"/>
        <v>115.43511308014013</v>
      </c>
    </row>
    <row r="126" spans="1:18" x14ac:dyDescent="0.35">
      <c r="A126" s="1">
        <v>43495</v>
      </c>
      <c r="B126" s="2">
        <v>0.79835648148148142</v>
      </c>
      <c r="C126">
        <v>62791</v>
      </c>
      <c r="D126">
        <v>792</v>
      </c>
      <c r="E126">
        <v>11.96</v>
      </c>
      <c r="F126">
        <v>24.89</v>
      </c>
      <c r="G126">
        <v>77292</v>
      </c>
      <c r="H126">
        <v>50.86</v>
      </c>
      <c r="I126">
        <f t="shared" si="14"/>
        <v>0.27987280596021175</v>
      </c>
      <c r="J126">
        <f t="shared" si="15"/>
        <v>1.5139666666666667E-5</v>
      </c>
      <c r="K126" s="3">
        <f t="shared" si="16"/>
        <v>0.66629673</v>
      </c>
      <c r="L126" s="3">
        <f t="shared" si="17"/>
        <v>-2.9703269999999948E-2</v>
      </c>
      <c r="M126" s="6">
        <f t="shared" si="18"/>
        <v>-6.7492092706203019E-4</v>
      </c>
      <c r="N126" s="7">
        <f t="shared" si="19"/>
        <v>-2.1637292899736477E-5</v>
      </c>
      <c r="O126">
        <f t="shared" si="20"/>
        <v>-21.637292899736476</v>
      </c>
      <c r="P126">
        <f t="shared" si="21"/>
        <v>7.8328787516042331E-2</v>
      </c>
      <c r="Q126">
        <f t="shared" si="22"/>
        <v>-22.506865617303717</v>
      </c>
      <c r="R126">
        <f t="shared" si="23"/>
        <v>506.55899991536825</v>
      </c>
    </row>
    <row r="127" spans="1:18" x14ac:dyDescent="0.35">
      <c r="A127" s="1">
        <v>43495</v>
      </c>
      <c r="B127" s="2">
        <v>0.79835648148148142</v>
      </c>
      <c r="C127">
        <v>63293</v>
      </c>
      <c r="D127">
        <v>808</v>
      </c>
      <c r="E127">
        <v>11.97</v>
      </c>
      <c r="F127">
        <v>24.89</v>
      </c>
      <c r="G127">
        <v>77294</v>
      </c>
      <c r="H127">
        <v>50.86</v>
      </c>
      <c r="I127">
        <f t="shared" si="14"/>
        <v>0.2810207666081207</v>
      </c>
      <c r="J127">
        <f t="shared" si="15"/>
        <v>1.5673000000000001E-5</v>
      </c>
      <c r="K127" s="3">
        <f t="shared" si="16"/>
        <v>0.68976873000000005</v>
      </c>
      <c r="L127" s="3">
        <f t="shared" si="17"/>
        <v>-6.2312699999998999E-3</v>
      </c>
      <c r="M127" s="6">
        <f t="shared" si="18"/>
        <v>-1.4158759372869575E-4</v>
      </c>
      <c r="N127" s="7">
        <f t="shared" si="19"/>
        <v>-4.5390398237866143E-6</v>
      </c>
      <c r="O127">
        <f t="shared" si="20"/>
        <v>-4.5390398237866147</v>
      </c>
      <c r="P127">
        <f t="shared" si="21"/>
        <v>7.8972671265015851E-2</v>
      </c>
      <c r="Q127">
        <f t="shared" si="22"/>
        <v>-5.4123966788336242</v>
      </c>
      <c r="R127">
        <f t="shared" si="23"/>
        <v>29.294037809049247</v>
      </c>
    </row>
    <row r="128" spans="1:18" x14ac:dyDescent="0.35">
      <c r="A128" s="1">
        <v>43495</v>
      </c>
      <c r="B128" s="2">
        <v>0.79836805555555557</v>
      </c>
      <c r="C128">
        <v>63795</v>
      </c>
      <c r="D128">
        <v>802</v>
      </c>
      <c r="E128">
        <v>11.97</v>
      </c>
      <c r="F128">
        <v>24.89</v>
      </c>
      <c r="G128">
        <v>77289</v>
      </c>
      <c r="H128">
        <v>50.82</v>
      </c>
      <c r="I128">
        <f t="shared" si="14"/>
        <v>0.2810207666081207</v>
      </c>
      <c r="J128">
        <f t="shared" si="15"/>
        <v>1.5472999999999999E-5</v>
      </c>
      <c r="K128" s="3">
        <f t="shared" si="16"/>
        <v>0.68096672999999996</v>
      </c>
      <c r="L128" s="3">
        <f t="shared" si="17"/>
        <v>-1.5033269999999987E-2</v>
      </c>
      <c r="M128" s="6">
        <f t="shared" si="18"/>
        <v>-3.4158759372869774E-4</v>
      </c>
      <c r="N128" s="7">
        <f t="shared" si="19"/>
        <v>-1.0951383199934887E-5</v>
      </c>
      <c r="O128">
        <f t="shared" si="20"/>
        <v>-10.951383199934886</v>
      </c>
      <c r="P128">
        <f t="shared" si="21"/>
        <v>7.8972671265015851E-2</v>
      </c>
      <c r="Q128">
        <f t="shared" si="22"/>
        <v>-11.824740054981895</v>
      </c>
      <c r="R128">
        <f t="shared" si="23"/>
        <v>139.82447736789322</v>
      </c>
    </row>
    <row r="129" spans="1:18" x14ac:dyDescent="0.35">
      <c r="A129" s="1">
        <v>43495</v>
      </c>
      <c r="B129" s="2">
        <v>0.79836805555555557</v>
      </c>
      <c r="C129">
        <v>64283</v>
      </c>
      <c r="D129">
        <v>793</v>
      </c>
      <c r="E129">
        <v>11.98</v>
      </c>
      <c r="F129">
        <v>24.89</v>
      </c>
      <c r="G129">
        <v>77313</v>
      </c>
      <c r="H129">
        <v>50.82</v>
      </c>
      <c r="I129">
        <f t="shared" si="14"/>
        <v>0.28216872725602971</v>
      </c>
      <c r="J129">
        <f t="shared" si="15"/>
        <v>1.5173E-5</v>
      </c>
      <c r="K129" s="3">
        <f t="shared" si="16"/>
        <v>0.66776373</v>
      </c>
      <c r="L129" s="3">
        <f t="shared" si="17"/>
        <v>-2.8236269999999952E-2</v>
      </c>
      <c r="M129" s="6">
        <f t="shared" si="18"/>
        <v>-6.4158759372869695E-4</v>
      </c>
      <c r="N129" s="7">
        <f t="shared" si="19"/>
        <v>-2.0563072499317909E-5</v>
      </c>
      <c r="O129">
        <f t="shared" si="20"/>
        <v>-20.563072499317908</v>
      </c>
      <c r="P129">
        <f t="shared" si="21"/>
        <v>7.9619190641287682E-2</v>
      </c>
      <c r="Q129">
        <f t="shared" si="22"/>
        <v>-21.440213491844684</v>
      </c>
      <c r="R129">
        <f t="shared" si="23"/>
        <v>459.68275457587885</v>
      </c>
    </row>
    <row r="130" spans="1:18" x14ac:dyDescent="0.35">
      <c r="A130" s="1">
        <v>43495</v>
      </c>
      <c r="B130" s="2">
        <v>0.79837962962962961</v>
      </c>
      <c r="C130">
        <v>64785</v>
      </c>
      <c r="D130">
        <v>804</v>
      </c>
      <c r="E130">
        <v>11.93</v>
      </c>
      <c r="F130">
        <v>24.89</v>
      </c>
      <c r="G130">
        <v>77311</v>
      </c>
      <c r="H130">
        <v>50.79</v>
      </c>
      <c r="I130">
        <f t="shared" si="14"/>
        <v>0.27642892401648467</v>
      </c>
      <c r="J130">
        <f t="shared" si="15"/>
        <v>1.5539666666666666E-5</v>
      </c>
      <c r="K130" s="3">
        <f t="shared" si="16"/>
        <v>0.68390072999999996</v>
      </c>
      <c r="L130" s="3">
        <f t="shared" si="17"/>
        <v>-1.2099269999999995E-2</v>
      </c>
      <c r="M130" s="6">
        <f t="shared" si="18"/>
        <v>-2.7492092706203126E-4</v>
      </c>
      <c r="N130" s="7">
        <f t="shared" si="19"/>
        <v>-8.8115251232869129E-6</v>
      </c>
      <c r="O130">
        <f t="shared" si="20"/>
        <v>-8.8115251232869127</v>
      </c>
      <c r="P130">
        <f t="shared" si="21"/>
        <v>7.6412950032911459E-2</v>
      </c>
      <c r="Q130">
        <f t="shared" si="22"/>
        <v>-9.6697454284148527</v>
      </c>
      <c r="R130">
        <f t="shared" si="23"/>
        <v>93.503976650349941</v>
      </c>
    </row>
    <row r="131" spans="1:18" x14ac:dyDescent="0.35">
      <c r="A131" s="1">
        <v>43495</v>
      </c>
      <c r="B131" s="2">
        <v>0.79837962962962961</v>
      </c>
      <c r="C131">
        <v>65290</v>
      </c>
      <c r="D131">
        <v>799</v>
      </c>
      <c r="E131">
        <v>11.94</v>
      </c>
      <c r="F131">
        <v>24.89</v>
      </c>
      <c r="G131">
        <v>77334</v>
      </c>
      <c r="H131">
        <v>50.76</v>
      </c>
      <c r="I131">
        <f t="shared" ref="I131:I194" si="24">(E131-9.522)/8.7111</f>
        <v>0.27757688466439362</v>
      </c>
      <c r="J131">
        <f t="shared" ref="J131:J194" si="25">(D131-337.81)/30000000</f>
        <v>1.5373E-5</v>
      </c>
      <c r="K131" s="3">
        <f t="shared" ref="K131:K194" si="26">J131*44010</f>
        <v>0.67656572999999998</v>
      </c>
      <c r="L131" s="3">
        <f t="shared" si="17"/>
        <v>-1.9434269999999976E-2</v>
      </c>
      <c r="M131" s="6">
        <f t="shared" si="18"/>
        <v>-4.4158759372869751E-4</v>
      </c>
      <c r="N131" s="7">
        <f t="shared" si="19"/>
        <v>-1.4149169991721194E-5</v>
      </c>
      <c r="O131">
        <f t="shared" si="20"/>
        <v>-14.149169991721195</v>
      </c>
      <c r="P131">
        <f t="shared" si="21"/>
        <v>7.7048926899990072E-2</v>
      </c>
      <c r="Q131">
        <f t="shared" si="22"/>
        <v>-15.0111744343289</v>
      </c>
      <c r="R131">
        <f t="shared" si="23"/>
        <v>225.33535789784958</v>
      </c>
    </row>
    <row r="132" spans="1:18" x14ac:dyDescent="0.35">
      <c r="A132" s="1">
        <v>43495</v>
      </c>
      <c r="B132" s="2">
        <v>0.79839120370370376</v>
      </c>
      <c r="C132">
        <v>65788</v>
      </c>
      <c r="D132">
        <v>804</v>
      </c>
      <c r="E132">
        <v>12.09</v>
      </c>
      <c r="F132">
        <v>24.89</v>
      </c>
      <c r="G132">
        <v>77327</v>
      </c>
      <c r="H132">
        <v>50.76</v>
      </c>
      <c r="I132">
        <f t="shared" si="24"/>
        <v>0.29479629438302851</v>
      </c>
      <c r="J132">
        <f t="shared" si="25"/>
        <v>1.5539666666666666E-5</v>
      </c>
      <c r="K132" s="3">
        <f t="shared" si="26"/>
        <v>0.68390072999999996</v>
      </c>
      <c r="L132" s="3">
        <f t="shared" si="17"/>
        <v>-1.2099269999999995E-2</v>
      </c>
      <c r="M132" s="6">
        <f t="shared" si="18"/>
        <v>-2.7492092706203126E-4</v>
      </c>
      <c r="N132" s="7">
        <f t="shared" si="19"/>
        <v>-8.8097018998077593E-6</v>
      </c>
      <c r="O132">
        <f t="shared" si="20"/>
        <v>-8.8097018998077594</v>
      </c>
      <c r="P132">
        <f t="shared" si="21"/>
        <v>8.690485518196521E-2</v>
      </c>
      <c r="Q132">
        <f t="shared" si="22"/>
        <v>-9.7284684046119736</v>
      </c>
      <c r="R132">
        <f t="shared" si="23"/>
        <v>94.64309749953344</v>
      </c>
    </row>
    <row r="133" spans="1:18" x14ac:dyDescent="0.35">
      <c r="A133" s="1">
        <v>43495</v>
      </c>
      <c r="B133" s="2">
        <v>0.79839120370370376</v>
      </c>
      <c r="C133">
        <v>66290</v>
      </c>
      <c r="D133">
        <v>794</v>
      </c>
      <c r="E133">
        <v>12.13</v>
      </c>
      <c r="F133">
        <v>24.89</v>
      </c>
      <c r="G133">
        <v>77330</v>
      </c>
      <c r="H133">
        <v>50.72</v>
      </c>
      <c r="I133">
        <f t="shared" si="24"/>
        <v>0.29938813697466454</v>
      </c>
      <c r="J133">
        <f t="shared" si="25"/>
        <v>1.5206333333333334E-5</v>
      </c>
      <c r="K133" s="3">
        <f t="shared" si="26"/>
        <v>0.66923073</v>
      </c>
      <c r="L133" s="3">
        <f t="shared" si="17"/>
        <v>-2.6769269999999956E-2</v>
      </c>
      <c r="M133" s="6">
        <f t="shared" si="18"/>
        <v>-6.0825426039536371E-4</v>
      </c>
      <c r="N133" s="7">
        <f t="shared" si="19"/>
        <v>-1.9490443624377333E-5</v>
      </c>
      <c r="O133">
        <f t="shared" si="20"/>
        <v>-19.490443624377335</v>
      </c>
      <c r="P133">
        <f t="shared" si="21"/>
        <v>8.9633256561160501E-2</v>
      </c>
      <c r="Q133">
        <f t="shared" si="22"/>
        <v>-20.424346679100619</v>
      </c>
      <c r="R133">
        <f t="shared" si="23"/>
        <v>417.1539372680885</v>
      </c>
    </row>
    <row r="134" spans="1:18" x14ac:dyDescent="0.35">
      <c r="A134" s="1">
        <v>43495</v>
      </c>
      <c r="B134" s="2">
        <v>0.79840277777777768</v>
      </c>
      <c r="C134">
        <v>66792</v>
      </c>
      <c r="D134">
        <v>807</v>
      </c>
      <c r="E134">
        <v>12.27</v>
      </c>
      <c r="F134">
        <v>24.89</v>
      </c>
      <c r="G134">
        <v>77297</v>
      </c>
      <c r="H134">
        <v>50.72</v>
      </c>
      <c r="I134">
        <f t="shared" si="24"/>
        <v>0.31545958604539026</v>
      </c>
      <c r="J134">
        <f t="shared" si="25"/>
        <v>1.5639666666666665E-5</v>
      </c>
      <c r="K134" s="3">
        <f t="shared" si="26"/>
        <v>0.68830172999999994</v>
      </c>
      <c r="L134" s="3">
        <f t="shared" si="17"/>
        <v>-7.6982700000000071E-3</v>
      </c>
      <c r="M134" s="6">
        <f t="shared" si="18"/>
        <v>-1.7492092706203154E-4</v>
      </c>
      <c r="N134" s="7">
        <f t="shared" si="19"/>
        <v>-5.6074280089322392E-6</v>
      </c>
      <c r="O134">
        <f t="shared" si="20"/>
        <v>-5.6074280089322395</v>
      </c>
      <c r="P134">
        <f t="shared" si="21"/>
        <v>9.9514750427928983E-2</v>
      </c>
      <c r="Q134">
        <f t="shared" si="22"/>
        <v>-6.5943089883722639</v>
      </c>
      <c r="R134">
        <f t="shared" si="23"/>
        <v>43.484911034127229</v>
      </c>
    </row>
    <row r="135" spans="1:18" x14ac:dyDescent="0.35">
      <c r="A135" s="1">
        <v>43495</v>
      </c>
      <c r="B135" s="2">
        <v>0.79840277777777768</v>
      </c>
      <c r="C135">
        <v>67294</v>
      </c>
      <c r="D135">
        <v>797</v>
      </c>
      <c r="E135">
        <v>12.46</v>
      </c>
      <c r="F135">
        <v>24.89</v>
      </c>
      <c r="G135">
        <v>77287</v>
      </c>
      <c r="H135">
        <v>50.72</v>
      </c>
      <c r="I135">
        <f t="shared" si="24"/>
        <v>0.33727083835566124</v>
      </c>
      <c r="J135">
        <f t="shared" si="25"/>
        <v>1.5306333333333333E-5</v>
      </c>
      <c r="K135" s="3">
        <f t="shared" si="26"/>
        <v>0.67363172999999998</v>
      </c>
      <c r="L135" s="3">
        <f t="shared" si="17"/>
        <v>-2.2368269999999968E-2</v>
      </c>
      <c r="M135" s="6">
        <f t="shared" si="18"/>
        <v>-5.0825426039536399E-4</v>
      </c>
      <c r="N135" s="7">
        <f t="shared" si="19"/>
        <v>-1.6295179648234496E-5</v>
      </c>
      <c r="O135">
        <f t="shared" si="20"/>
        <v>-16.295179648234495</v>
      </c>
      <c r="P135">
        <f t="shared" si="21"/>
        <v>0.11375161840513057</v>
      </c>
      <c r="Q135">
        <f t="shared" si="22"/>
        <v>-17.353959239790097</v>
      </c>
      <c r="R135">
        <f t="shared" si="23"/>
        <v>301.15990129629608</v>
      </c>
    </row>
    <row r="136" spans="1:18" x14ac:dyDescent="0.35">
      <c r="A136" s="1">
        <v>43495</v>
      </c>
      <c r="B136" s="2">
        <v>0.79841435185185183</v>
      </c>
      <c r="C136">
        <v>67795</v>
      </c>
      <c r="D136">
        <v>800</v>
      </c>
      <c r="E136">
        <v>12.64</v>
      </c>
      <c r="F136">
        <v>24.9</v>
      </c>
      <c r="G136">
        <v>77297</v>
      </c>
      <c r="H136">
        <v>50.69</v>
      </c>
      <c r="I136">
        <f t="shared" si="24"/>
        <v>0.35793413001802304</v>
      </c>
      <c r="J136">
        <f t="shared" si="25"/>
        <v>1.5406333333333332E-5</v>
      </c>
      <c r="K136" s="3">
        <f t="shared" si="26"/>
        <v>0.67803272999999997</v>
      </c>
      <c r="L136" s="3">
        <f t="shared" si="17"/>
        <v>-1.796726999999998E-2</v>
      </c>
      <c r="M136" s="6">
        <f t="shared" si="18"/>
        <v>-4.0825426039536427E-4</v>
      </c>
      <c r="N136" s="7">
        <f t="shared" si="19"/>
        <v>-1.3087817583247856E-5</v>
      </c>
      <c r="O136">
        <f t="shared" si="20"/>
        <v>-13.087817583247856</v>
      </c>
      <c r="P136">
        <f t="shared" si="21"/>
        <v>0.12811684143175903</v>
      </c>
      <c r="Q136">
        <f t="shared" si="22"/>
        <v>-14.214711649439266</v>
      </c>
      <c r="R136">
        <f t="shared" si="23"/>
        <v>202.05802727670439</v>
      </c>
    </row>
    <row r="137" spans="1:18" x14ac:dyDescent="0.35">
      <c r="A137" s="1">
        <v>43495</v>
      </c>
      <c r="B137" s="2">
        <v>0.79841435185185183</v>
      </c>
      <c r="C137">
        <v>68220</v>
      </c>
      <c r="D137">
        <v>813</v>
      </c>
      <c r="E137">
        <v>12.8</v>
      </c>
      <c r="F137">
        <v>24.89</v>
      </c>
      <c r="G137">
        <v>77358</v>
      </c>
      <c r="H137">
        <v>50.66</v>
      </c>
      <c r="I137">
        <f t="shared" si="24"/>
        <v>0.37630150038456689</v>
      </c>
      <c r="J137">
        <f t="shared" si="25"/>
        <v>1.5839666666666667E-5</v>
      </c>
      <c r="K137" s="3">
        <f t="shared" si="26"/>
        <v>0.69710373000000003</v>
      </c>
      <c r="L137" s="3">
        <f t="shared" si="17"/>
        <v>1.1037300000000805E-3</v>
      </c>
      <c r="M137" s="6">
        <f t="shared" si="18"/>
        <v>2.5079072937970474E-5</v>
      </c>
      <c r="N137" s="7">
        <f t="shared" si="19"/>
        <v>8.0332414480169638E-7</v>
      </c>
      <c r="O137">
        <f t="shared" si="20"/>
        <v>0.80332414480169634</v>
      </c>
      <c r="P137">
        <f t="shared" si="21"/>
        <v>0.14160281919167619</v>
      </c>
      <c r="Q137">
        <f t="shared" si="22"/>
        <v>-0.38411612106598997</v>
      </c>
      <c r="R137">
        <f t="shared" si="23"/>
        <v>0.14754519446278228</v>
      </c>
    </row>
    <row r="138" spans="1:18" x14ac:dyDescent="0.35">
      <c r="A138" s="1">
        <v>43495</v>
      </c>
      <c r="B138" s="2">
        <v>0.79842592592592598</v>
      </c>
      <c r="C138">
        <v>68720</v>
      </c>
      <c r="D138">
        <v>798</v>
      </c>
      <c r="E138">
        <v>12.83</v>
      </c>
      <c r="F138">
        <v>24.89</v>
      </c>
      <c r="G138">
        <v>77364</v>
      </c>
      <c r="H138">
        <v>50.66</v>
      </c>
      <c r="I138">
        <f t="shared" si="24"/>
        <v>0.37974538232829375</v>
      </c>
      <c r="J138">
        <f t="shared" si="25"/>
        <v>1.5339666666666668E-5</v>
      </c>
      <c r="K138" s="3">
        <f t="shared" si="26"/>
        <v>0.67509873000000009</v>
      </c>
      <c r="L138" s="3">
        <f t="shared" si="17"/>
        <v>-2.0901269999999861E-2</v>
      </c>
      <c r="M138" s="6">
        <f t="shared" si="18"/>
        <v>-4.749209270620282E-4</v>
      </c>
      <c r="N138" s="7">
        <f t="shared" si="19"/>
        <v>-1.5211322201623843E-5</v>
      </c>
      <c r="O138">
        <f t="shared" si="20"/>
        <v>-15.211322201623844</v>
      </c>
      <c r="P138">
        <f t="shared" si="21"/>
        <v>0.14420655539966198</v>
      </c>
      <c r="Q138">
        <f t="shared" si="22"/>
        <v>-16.410114879930831</v>
      </c>
      <c r="R138">
        <f t="shared" si="23"/>
        <v>269.29187037252723</v>
      </c>
    </row>
    <row r="139" spans="1:18" x14ac:dyDescent="0.35">
      <c r="A139" s="1">
        <v>43495</v>
      </c>
      <c r="B139" s="2">
        <v>0.79842592592592598</v>
      </c>
      <c r="C139">
        <v>69220</v>
      </c>
      <c r="D139">
        <v>801</v>
      </c>
      <c r="E139">
        <v>12.9</v>
      </c>
      <c r="F139">
        <v>24.9</v>
      </c>
      <c r="G139">
        <v>77350</v>
      </c>
      <c r="H139">
        <v>50.66</v>
      </c>
      <c r="I139">
        <f t="shared" si="24"/>
        <v>0.38778110686365674</v>
      </c>
      <c r="J139">
        <f t="shared" si="25"/>
        <v>1.5439666666666667E-5</v>
      </c>
      <c r="K139" s="3">
        <f t="shared" si="26"/>
        <v>0.67949972999999997</v>
      </c>
      <c r="L139" s="3">
        <f t="shared" si="17"/>
        <v>-1.6500269999999984E-2</v>
      </c>
      <c r="M139" s="6">
        <f t="shared" si="18"/>
        <v>-3.7492092706203098E-4</v>
      </c>
      <c r="N139" s="7">
        <f t="shared" si="19"/>
        <v>-1.2010981845278729E-5</v>
      </c>
      <c r="O139">
        <f t="shared" si="20"/>
        <v>-12.010981845278728</v>
      </c>
      <c r="P139">
        <f t="shared" si="21"/>
        <v>0.15037418684040277</v>
      </c>
      <c r="Q139">
        <f t="shared" si="22"/>
        <v>-13.236263485944086</v>
      </c>
      <c r="R139">
        <f t="shared" si="23"/>
        <v>175.19867106933668</v>
      </c>
    </row>
    <row r="140" spans="1:18" x14ac:dyDescent="0.35">
      <c r="A140" s="1">
        <v>43495</v>
      </c>
      <c r="B140" s="2">
        <v>0.79843750000000002</v>
      </c>
      <c r="C140">
        <v>69721</v>
      </c>
      <c r="D140">
        <v>798</v>
      </c>
      <c r="E140">
        <v>12.98</v>
      </c>
      <c r="F140">
        <v>24.89</v>
      </c>
      <c r="G140">
        <v>77363</v>
      </c>
      <c r="H140">
        <v>50.62</v>
      </c>
      <c r="I140">
        <f t="shared" si="24"/>
        <v>0.39696479204692864</v>
      </c>
      <c r="J140">
        <f t="shared" si="25"/>
        <v>1.5339666666666668E-5</v>
      </c>
      <c r="K140" s="3">
        <f t="shared" si="26"/>
        <v>0.67509873000000009</v>
      </c>
      <c r="L140" s="3">
        <f t="shared" si="17"/>
        <v>-2.0901269999999861E-2</v>
      </c>
      <c r="M140" s="6">
        <f t="shared" si="18"/>
        <v>-4.749209270620282E-4</v>
      </c>
      <c r="N140" s="7">
        <f t="shared" si="19"/>
        <v>-1.5211518824327224E-5</v>
      </c>
      <c r="O140">
        <f t="shared" si="20"/>
        <v>-15.211518824327223</v>
      </c>
      <c r="P140">
        <f t="shared" si="21"/>
        <v>0.15758104612486129</v>
      </c>
      <c r="Q140">
        <f t="shared" si="22"/>
        <v>-16.467073564830716</v>
      </c>
      <c r="R140">
        <f t="shared" si="23"/>
        <v>271.16451178954662</v>
      </c>
    </row>
    <row r="141" spans="1:18" x14ac:dyDescent="0.35">
      <c r="A141" s="1">
        <v>43495</v>
      </c>
      <c r="B141" s="2">
        <v>0.79843750000000002</v>
      </c>
      <c r="C141">
        <v>70220</v>
      </c>
      <c r="D141">
        <v>795</v>
      </c>
      <c r="E141">
        <v>13.04</v>
      </c>
      <c r="F141">
        <v>24.9</v>
      </c>
      <c r="G141">
        <v>77355</v>
      </c>
      <c r="H141">
        <v>50.62</v>
      </c>
      <c r="I141">
        <f t="shared" si="24"/>
        <v>0.40385255593438246</v>
      </c>
      <c r="J141">
        <f t="shared" si="25"/>
        <v>1.5239666666666667E-5</v>
      </c>
      <c r="K141" s="3">
        <f t="shared" si="26"/>
        <v>0.67069772999999999</v>
      </c>
      <c r="L141" s="3">
        <f t="shared" si="17"/>
        <v>-2.530226999999996E-2</v>
      </c>
      <c r="M141" s="6">
        <f t="shared" si="18"/>
        <v>-5.7492092706203047E-4</v>
      </c>
      <c r="N141" s="7">
        <f t="shared" si="19"/>
        <v>-1.8416999363096222E-5</v>
      </c>
      <c r="O141">
        <f t="shared" si="20"/>
        <v>-18.41699936309622</v>
      </c>
      <c r="P141">
        <f t="shared" si="21"/>
        <v>0.16309688693473351</v>
      </c>
      <c r="Q141">
        <f t="shared" si="22"/>
        <v>-19.695258928478317</v>
      </c>
      <c r="R141">
        <f t="shared" si="23"/>
        <v>387.90322425980486</v>
      </c>
    </row>
    <row r="142" spans="1:18" x14ac:dyDescent="0.35">
      <c r="A142" s="1">
        <v>43495</v>
      </c>
      <c r="B142" s="2">
        <v>0.79844907407407406</v>
      </c>
      <c r="C142">
        <v>70720</v>
      </c>
      <c r="D142">
        <v>800</v>
      </c>
      <c r="E142">
        <v>13.35</v>
      </c>
      <c r="F142">
        <v>24.89</v>
      </c>
      <c r="G142">
        <v>77358</v>
      </c>
      <c r="H142">
        <v>50.62</v>
      </c>
      <c r="I142">
        <f t="shared" si="24"/>
        <v>0.4394393360195612</v>
      </c>
      <c r="J142">
        <f t="shared" si="25"/>
        <v>1.5406333333333332E-5</v>
      </c>
      <c r="K142" s="3">
        <f t="shared" si="26"/>
        <v>0.67803272999999997</v>
      </c>
      <c r="L142" s="3">
        <f t="shared" ref="L142:L205" si="27">K142-0.696</f>
        <v>-1.796726999999998E-2</v>
      </c>
      <c r="M142" s="6">
        <f t="shared" ref="M142:M205" si="28">L142/(44010*0.001)</f>
        <v>-4.0825426039536427E-4</v>
      </c>
      <c r="N142" s="7">
        <f t="shared" ref="N142:N205" si="29">(M142*8.314*(F142+273.15))/G142</f>
        <v>-1.3077058526242926E-5</v>
      </c>
      <c r="O142">
        <f t="shared" ref="O142:O205" si="30">N142*1000000</f>
        <v>-13.077058526242926</v>
      </c>
      <c r="P142">
        <f t="shared" ref="P142:P205" si="31">I142^2</f>
        <v>0.19310693004131282</v>
      </c>
      <c r="Q142">
        <f t="shared" ref="Q142:Q205" si="32">O142-(3.2964*I142)-(-0.053)</f>
        <v>-14.472626353497807</v>
      </c>
      <c r="R142">
        <f t="shared" ref="R142:R205" si="33">Q142^2</f>
        <v>209.45691356795922</v>
      </c>
    </row>
    <row r="143" spans="1:18" x14ac:dyDescent="0.35">
      <c r="A143" s="1">
        <v>43495</v>
      </c>
      <c r="B143" s="2">
        <v>0.79844907407407406</v>
      </c>
      <c r="C143">
        <v>71220</v>
      </c>
      <c r="D143">
        <v>805</v>
      </c>
      <c r="E143">
        <v>13.9</v>
      </c>
      <c r="F143">
        <v>24.9</v>
      </c>
      <c r="G143">
        <v>77384</v>
      </c>
      <c r="H143">
        <v>50.59</v>
      </c>
      <c r="I143">
        <f t="shared" si="24"/>
        <v>0.50257717165455573</v>
      </c>
      <c r="J143">
        <f t="shared" si="25"/>
        <v>1.5573000000000002E-5</v>
      </c>
      <c r="K143" s="3">
        <f t="shared" si="26"/>
        <v>0.68536773000000006</v>
      </c>
      <c r="L143" s="3">
        <f t="shared" si="27"/>
        <v>-1.0632269999999888E-2</v>
      </c>
      <c r="M143" s="6">
        <f t="shared" si="28"/>
        <v>-2.415875937286955E-4</v>
      </c>
      <c r="N143" s="7">
        <f t="shared" si="29"/>
        <v>-7.7361093473108726E-6</v>
      </c>
      <c r="O143">
        <f t="shared" si="30"/>
        <v>-7.7361093473108724</v>
      </c>
      <c r="P143">
        <f t="shared" si="31"/>
        <v>0.25258381346829278</v>
      </c>
      <c r="Q143">
        <f t="shared" si="32"/>
        <v>-9.3398047359529492</v>
      </c>
      <c r="R143">
        <f t="shared" si="33"/>
        <v>87.23195250572914</v>
      </c>
    </row>
    <row r="144" spans="1:18" x14ac:dyDescent="0.35">
      <c r="A144" s="1">
        <v>43495</v>
      </c>
      <c r="B144" s="2">
        <v>0.7984606481481481</v>
      </c>
      <c r="C144">
        <v>71720</v>
      </c>
      <c r="D144">
        <v>809</v>
      </c>
      <c r="E144">
        <v>14.1</v>
      </c>
      <c r="F144">
        <v>24.91</v>
      </c>
      <c r="G144">
        <v>77400</v>
      </c>
      <c r="H144">
        <v>50.59</v>
      </c>
      <c r="I144">
        <f t="shared" si="24"/>
        <v>0.52553638461273544</v>
      </c>
      <c r="J144">
        <f t="shared" si="25"/>
        <v>1.5706333333333332E-5</v>
      </c>
      <c r="K144" s="3">
        <f t="shared" si="26"/>
        <v>0.69123572999999994</v>
      </c>
      <c r="L144" s="3">
        <f t="shared" si="27"/>
        <v>-4.7642700000000149E-3</v>
      </c>
      <c r="M144" s="6">
        <f t="shared" si="28"/>
        <v>-1.0825426039536503E-4</v>
      </c>
      <c r="N144" s="7">
        <f t="shared" si="29"/>
        <v>-3.4659137725002709E-6</v>
      </c>
      <c r="O144">
        <f t="shared" si="30"/>
        <v>-3.4659137725002709</v>
      </c>
      <c r="P144">
        <f t="shared" si="31"/>
        <v>0.27618849155182501</v>
      </c>
      <c r="Q144">
        <f t="shared" si="32"/>
        <v>-5.1452919107376927</v>
      </c>
      <c r="R144">
        <f t="shared" si="33"/>
        <v>26.474028846702737</v>
      </c>
    </row>
    <row r="145" spans="1:18" x14ac:dyDescent="0.35">
      <c r="A145" s="1">
        <v>43495</v>
      </c>
      <c r="B145" s="2">
        <v>0.7984606481481481</v>
      </c>
      <c r="C145">
        <v>72220</v>
      </c>
      <c r="D145">
        <v>805</v>
      </c>
      <c r="E145">
        <v>14.36</v>
      </c>
      <c r="F145">
        <v>24.91</v>
      </c>
      <c r="G145">
        <v>77358</v>
      </c>
      <c r="H145">
        <v>50.59</v>
      </c>
      <c r="I145">
        <f t="shared" si="24"/>
        <v>0.55538336145836908</v>
      </c>
      <c r="J145">
        <f t="shared" si="25"/>
        <v>1.5573000000000002E-5</v>
      </c>
      <c r="K145" s="3">
        <f t="shared" si="26"/>
        <v>0.68536773000000006</v>
      </c>
      <c r="L145" s="3">
        <f t="shared" si="27"/>
        <v>-1.0632269999999888E-2</v>
      </c>
      <c r="M145" s="6">
        <f t="shared" si="28"/>
        <v>-2.415875937286955E-4</v>
      </c>
      <c r="N145" s="7">
        <f t="shared" si="29"/>
        <v>-7.7389690959544877E-6</v>
      </c>
      <c r="O145">
        <f t="shared" si="30"/>
        <v>-7.7389690959544879</v>
      </c>
      <c r="P145">
        <f t="shared" si="31"/>
        <v>0.30845067818479743</v>
      </c>
      <c r="Q145">
        <f t="shared" si="32"/>
        <v>-9.5167348086658556</v>
      </c>
      <c r="R145">
        <f t="shared" si="33"/>
        <v>90.56824141847234</v>
      </c>
    </row>
    <row r="146" spans="1:18" x14ac:dyDescent="0.35">
      <c r="A146" s="1">
        <v>43495</v>
      </c>
      <c r="B146" s="2">
        <v>0.79847222222222225</v>
      </c>
      <c r="C146">
        <v>72720</v>
      </c>
      <c r="D146">
        <v>813</v>
      </c>
      <c r="E146">
        <v>14.77</v>
      </c>
      <c r="F146">
        <v>24.89</v>
      </c>
      <c r="G146">
        <v>77385</v>
      </c>
      <c r="H146">
        <v>50.55</v>
      </c>
      <c r="I146">
        <f t="shared" si="24"/>
        <v>0.60244974802263773</v>
      </c>
      <c r="J146">
        <f t="shared" si="25"/>
        <v>1.5839666666666667E-5</v>
      </c>
      <c r="K146" s="3">
        <f t="shared" si="26"/>
        <v>0.69710373000000003</v>
      </c>
      <c r="L146" s="3">
        <f t="shared" si="27"/>
        <v>1.1037300000000805E-3</v>
      </c>
      <c r="M146" s="6">
        <f t="shared" si="28"/>
        <v>2.5079072937970474E-5</v>
      </c>
      <c r="N146" s="7">
        <f t="shared" si="29"/>
        <v>8.0304386113031766E-7</v>
      </c>
      <c r="O146">
        <f t="shared" si="30"/>
        <v>0.80304386113031767</v>
      </c>
      <c r="P146">
        <f t="shared" si="31"/>
        <v>0.36294569889253969</v>
      </c>
      <c r="Q146">
        <f t="shared" si="32"/>
        <v>-1.1298714882515055</v>
      </c>
      <c r="R146">
        <f t="shared" si="33"/>
        <v>1.2766095799636721</v>
      </c>
    </row>
    <row r="147" spans="1:18" x14ac:dyDescent="0.35">
      <c r="A147" s="1">
        <v>43495</v>
      </c>
      <c r="B147" s="2">
        <v>0.79847222222222225</v>
      </c>
      <c r="C147">
        <v>73221</v>
      </c>
      <c r="D147">
        <v>796</v>
      </c>
      <c r="E147">
        <v>14.84</v>
      </c>
      <c r="F147">
        <v>24.91</v>
      </c>
      <c r="G147">
        <v>77394</v>
      </c>
      <c r="H147">
        <v>50.55</v>
      </c>
      <c r="I147">
        <f t="shared" si="24"/>
        <v>0.61048547255800067</v>
      </c>
      <c r="J147">
        <f t="shared" si="25"/>
        <v>1.5273000000000001E-5</v>
      </c>
      <c r="K147" s="3">
        <f t="shared" si="26"/>
        <v>0.67216472999999999</v>
      </c>
      <c r="L147" s="3">
        <f t="shared" si="27"/>
        <v>-2.3835269999999964E-2</v>
      </c>
      <c r="M147" s="6">
        <f t="shared" si="28"/>
        <v>-5.4158759372869723E-4</v>
      </c>
      <c r="N147" s="7">
        <f t="shared" si="29"/>
        <v>-1.7341039658434138E-5</v>
      </c>
      <c r="O147">
        <f t="shared" si="30"/>
        <v>-17.341039658434138</v>
      </c>
      <c r="P147">
        <f t="shared" si="31"/>
        <v>0.37269251220436539</v>
      </c>
      <c r="Q147">
        <f t="shared" si="32"/>
        <v>-19.300443970174332</v>
      </c>
      <c r="R147">
        <f t="shared" si="33"/>
        <v>372.50713744583874</v>
      </c>
    </row>
    <row r="148" spans="1:18" x14ac:dyDescent="0.35">
      <c r="A148" s="1">
        <v>43495</v>
      </c>
      <c r="B148" s="2">
        <v>0.7984837962962964</v>
      </c>
      <c r="C148">
        <v>73720</v>
      </c>
      <c r="D148">
        <v>811</v>
      </c>
      <c r="E148">
        <v>14.92</v>
      </c>
      <c r="F148">
        <v>24.91</v>
      </c>
      <c r="G148">
        <v>77414</v>
      </c>
      <c r="H148">
        <v>50.52</v>
      </c>
      <c r="I148">
        <f t="shared" si="24"/>
        <v>0.61966915774127262</v>
      </c>
      <c r="J148">
        <f t="shared" si="25"/>
        <v>1.5773E-5</v>
      </c>
      <c r="K148" s="3">
        <f t="shared" si="26"/>
        <v>0.69416972999999993</v>
      </c>
      <c r="L148" s="3">
        <f t="shared" si="27"/>
        <v>-1.8302700000000227E-3</v>
      </c>
      <c r="M148" s="6">
        <f t="shared" si="28"/>
        <v>-4.1587593728698544E-5</v>
      </c>
      <c r="N148" s="7">
        <f t="shared" si="29"/>
        <v>-1.3312450373944601E-6</v>
      </c>
      <c r="O148">
        <f t="shared" si="30"/>
        <v>-1.3312450373944602</v>
      </c>
      <c r="P148">
        <f t="shared" si="31"/>
        <v>0.3839898650557782</v>
      </c>
      <c r="Q148">
        <f t="shared" si="32"/>
        <v>-3.3209224489727918</v>
      </c>
      <c r="R148">
        <f t="shared" si="33"/>
        <v>11.028525912091444</v>
      </c>
    </row>
    <row r="149" spans="1:18" x14ac:dyDescent="0.35">
      <c r="A149" s="1">
        <v>43495</v>
      </c>
      <c r="B149" s="2">
        <v>0.7984837962962964</v>
      </c>
      <c r="C149">
        <v>74220</v>
      </c>
      <c r="D149">
        <v>815</v>
      </c>
      <c r="E149">
        <v>15.01</v>
      </c>
      <c r="F149">
        <v>24.89</v>
      </c>
      <c r="G149">
        <v>77409</v>
      </c>
      <c r="H149">
        <v>50.52</v>
      </c>
      <c r="I149">
        <f t="shared" si="24"/>
        <v>0.63000080357245347</v>
      </c>
      <c r="J149">
        <f t="shared" si="25"/>
        <v>1.5906333333333334E-5</v>
      </c>
      <c r="K149" s="3">
        <f t="shared" si="26"/>
        <v>0.70003773000000002</v>
      </c>
      <c r="L149" s="3">
        <f t="shared" si="27"/>
        <v>4.0377300000000726E-3</v>
      </c>
      <c r="M149" s="6">
        <f t="shared" si="28"/>
        <v>9.1745739604636971E-5</v>
      </c>
      <c r="N149" s="7">
        <f t="shared" si="29"/>
        <v>2.9368314605136681E-6</v>
      </c>
      <c r="O149">
        <f t="shared" si="30"/>
        <v>2.9368314605136683</v>
      </c>
      <c r="P149">
        <f t="shared" si="31"/>
        <v>0.3969010125019371</v>
      </c>
      <c r="Q149">
        <f t="shared" si="32"/>
        <v>0.91309681161743239</v>
      </c>
      <c r="R149">
        <f t="shared" si="33"/>
        <v>0.83374578738592087</v>
      </c>
    </row>
    <row r="150" spans="1:18" x14ac:dyDescent="0.35">
      <c r="A150" s="1">
        <v>43495</v>
      </c>
      <c r="B150" s="2">
        <v>0.79849537037037033</v>
      </c>
      <c r="C150">
        <v>74720</v>
      </c>
      <c r="D150">
        <v>798</v>
      </c>
      <c r="E150">
        <v>14.91</v>
      </c>
      <c r="F150">
        <v>24.89</v>
      </c>
      <c r="G150">
        <v>77410</v>
      </c>
      <c r="H150">
        <v>50.52</v>
      </c>
      <c r="I150">
        <f t="shared" si="24"/>
        <v>0.61852119709336362</v>
      </c>
      <c r="J150">
        <f t="shared" si="25"/>
        <v>1.5339666666666668E-5</v>
      </c>
      <c r="K150" s="3">
        <f t="shared" si="26"/>
        <v>0.67509873000000009</v>
      </c>
      <c r="L150" s="3">
        <f t="shared" si="27"/>
        <v>-2.0901269999999861E-2</v>
      </c>
      <c r="M150" s="6">
        <f t="shared" si="28"/>
        <v>-4.749209270620282E-4</v>
      </c>
      <c r="N150" s="7">
        <f t="shared" si="29"/>
        <v>-1.5202283048784744E-5</v>
      </c>
      <c r="O150">
        <f t="shared" si="30"/>
        <v>-15.202283048784745</v>
      </c>
      <c r="P150">
        <f t="shared" si="31"/>
        <v>0.38256847125380755</v>
      </c>
      <c r="Q150">
        <f t="shared" si="32"/>
        <v>-17.188176322883308</v>
      </c>
      <c r="R150">
        <f t="shared" si="33"/>
        <v>295.43340530652637</v>
      </c>
    </row>
    <row r="151" spans="1:18" x14ac:dyDescent="0.35">
      <c r="A151" s="1">
        <v>43495</v>
      </c>
      <c r="B151" s="2">
        <v>0.79849537037037033</v>
      </c>
      <c r="C151">
        <v>75220</v>
      </c>
      <c r="D151">
        <v>807</v>
      </c>
      <c r="E151">
        <v>14.95</v>
      </c>
      <c r="F151">
        <v>24.91</v>
      </c>
      <c r="G151">
        <v>77403</v>
      </c>
      <c r="H151">
        <v>50.52</v>
      </c>
      <c r="I151">
        <f t="shared" si="24"/>
        <v>0.62311303968499954</v>
      </c>
      <c r="J151">
        <f t="shared" si="25"/>
        <v>1.5639666666666665E-5</v>
      </c>
      <c r="K151" s="3">
        <f t="shared" si="26"/>
        <v>0.68830172999999994</v>
      </c>
      <c r="L151" s="3">
        <f t="shared" si="27"/>
        <v>-7.6982700000000071E-3</v>
      </c>
      <c r="M151" s="6">
        <f t="shared" si="28"/>
        <v>-1.7492092706203154E-4</v>
      </c>
      <c r="N151" s="7">
        <f t="shared" si="29"/>
        <v>-5.6001246548349194E-6</v>
      </c>
      <c r="O151">
        <f t="shared" si="30"/>
        <v>-5.6001246548349197</v>
      </c>
      <c r="P151">
        <f t="shared" si="31"/>
        <v>0.38826986022547982</v>
      </c>
      <c r="Q151">
        <f t="shared" si="32"/>
        <v>-7.6011544788525525</v>
      </c>
      <c r="R151">
        <f t="shared" si="33"/>
        <v>57.777549411380221</v>
      </c>
    </row>
    <row r="152" spans="1:18" x14ac:dyDescent="0.35">
      <c r="A152" s="1">
        <v>43495</v>
      </c>
      <c r="B152" s="2">
        <v>0.79850694444444448</v>
      </c>
      <c r="C152">
        <v>75720</v>
      </c>
      <c r="D152">
        <v>803</v>
      </c>
      <c r="E152">
        <v>15.11</v>
      </c>
      <c r="F152">
        <v>24.9</v>
      </c>
      <c r="G152">
        <v>77468</v>
      </c>
      <c r="H152">
        <v>50.48</v>
      </c>
      <c r="I152">
        <f t="shared" si="24"/>
        <v>0.64148041005154333</v>
      </c>
      <c r="J152">
        <f t="shared" si="25"/>
        <v>1.5506333333333334E-5</v>
      </c>
      <c r="K152" s="3">
        <f t="shared" si="26"/>
        <v>0.68243373000000007</v>
      </c>
      <c r="L152" s="3">
        <f t="shared" si="27"/>
        <v>-1.356626999999988E-2</v>
      </c>
      <c r="M152" s="6">
        <f t="shared" si="28"/>
        <v>-3.08254260395362E-4</v>
      </c>
      <c r="N152" s="7">
        <f t="shared" si="29"/>
        <v>-9.8602037710061455E-6</v>
      </c>
      <c r="O152">
        <f t="shared" si="30"/>
        <v>-9.8602037710061463</v>
      </c>
      <c r="P152">
        <f t="shared" si="31"/>
        <v>0.41149711647989617</v>
      </c>
      <c r="Q152">
        <f t="shared" si="32"/>
        <v>-11.921779794700054</v>
      </c>
      <c r="R152">
        <f t="shared" si="33"/>
        <v>142.12883347331845</v>
      </c>
    </row>
    <row r="153" spans="1:18" x14ac:dyDescent="0.35">
      <c r="A153" s="1">
        <v>43495</v>
      </c>
      <c r="B153" s="2">
        <v>0.79850694444444448</v>
      </c>
      <c r="C153">
        <v>76220</v>
      </c>
      <c r="D153">
        <v>812</v>
      </c>
      <c r="E153">
        <v>15.28</v>
      </c>
      <c r="F153">
        <v>24.89</v>
      </c>
      <c r="G153">
        <v>77478</v>
      </c>
      <c r="H153">
        <v>50.48</v>
      </c>
      <c r="I153">
        <f t="shared" si="24"/>
        <v>0.66099574106599612</v>
      </c>
      <c r="J153">
        <f t="shared" si="25"/>
        <v>1.5806333333333335E-5</v>
      </c>
      <c r="K153" s="3">
        <f t="shared" si="26"/>
        <v>0.69563673000000004</v>
      </c>
      <c r="L153" s="3">
        <f t="shared" si="27"/>
        <v>-3.632699999999156E-4</v>
      </c>
      <c r="M153" s="6">
        <f t="shared" si="28"/>
        <v>-8.2542603953627727E-6</v>
      </c>
      <c r="N153" s="7">
        <f t="shared" si="29"/>
        <v>-2.6398809304701741E-7</v>
      </c>
      <c r="O153">
        <f t="shared" si="30"/>
        <v>-0.26398809304701742</v>
      </c>
      <c r="P153">
        <f t="shared" si="31"/>
        <v>0.43691536970738537</v>
      </c>
      <c r="Q153">
        <f t="shared" si="32"/>
        <v>-2.3898944538969675</v>
      </c>
      <c r="R153">
        <f t="shared" si="33"/>
        <v>5.7115955007674843</v>
      </c>
    </row>
    <row r="154" spans="1:18" x14ac:dyDescent="0.35">
      <c r="A154" s="1">
        <v>43495</v>
      </c>
      <c r="B154" s="2">
        <v>0.79851851851851852</v>
      </c>
      <c r="C154">
        <v>76720</v>
      </c>
      <c r="D154">
        <v>812</v>
      </c>
      <c r="E154">
        <v>15.41</v>
      </c>
      <c r="F154">
        <v>24.9</v>
      </c>
      <c r="G154">
        <v>77497</v>
      </c>
      <c r="H154">
        <v>50.48</v>
      </c>
      <c r="I154">
        <f t="shared" si="24"/>
        <v>0.67591922948881311</v>
      </c>
      <c r="J154">
        <f t="shared" si="25"/>
        <v>1.5806333333333335E-5</v>
      </c>
      <c r="K154" s="3">
        <f t="shared" si="26"/>
        <v>0.69563673000000004</v>
      </c>
      <c r="L154" s="3">
        <f t="shared" si="27"/>
        <v>-3.632699999999156E-4</v>
      </c>
      <c r="M154" s="6">
        <f t="shared" si="28"/>
        <v>-8.2542603953627727E-6</v>
      </c>
      <c r="N154" s="7">
        <f t="shared" si="29"/>
        <v>-2.6393222618044675E-7</v>
      </c>
      <c r="O154">
        <f t="shared" si="30"/>
        <v>-0.26393222618044676</v>
      </c>
      <c r="P154">
        <f t="shared" si="31"/>
        <v>0.45686680479275082</v>
      </c>
      <c r="Q154">
        <f t="shared" si="32"/>
        <v>-2.4390323742673705</v>
      </c>
      <c r="R154">
        <f t="shared" si="33"/>
        <v>5.9488789227243268</v>
      </c>
    </row>
    <row r="155" spans="1:18" x14ac:dyDescent="0.35">
      <c r="A155" s="1">
        <v>43495</v>
      </c>
      <c r="B155" s="2">
        <v>0.79851851851851852</v>
      </c>
      <c r="C155">
        <v>77220</v>
      </c>
      <c r="D155">
        <v>794</v>
      </c>
      <c r="E155">
        <v>15.3</v>
      </c>
      <c r="F155">
        <v>24.9</v>
      </c>
      <c r="G155">
        <v>77505</v>
      </c>
      <c r="H155">
        <v>50.48</v>
      </c>
      <c r="I155">
        <f t="shared" si="24"/>
        <v>0.66329166236181425</v>
      </c>
      <c r="J155">
        <f t="shared" si="25"/>
        <v>1.5206333333333334E-5</v>
      </c>
      <c r="K155" s="3">
        <f t="shared" si="26"/>
        <v>0.66923073</v>
      </c>
      <c r="L155" s="3">
        <f t="shared" si="27"/>
        <v>-2.6769269999999956E-2</v>
      </c>
      <c r="M155" s="6">
        <f t="shared" si="28"/>
        <v>-6.0825426039536371E-4</v>
      </c>
      <c r="N155" s="7">
        <f t="shared" si="29"/>
        <v>-1.9447088261819344E-5</v>
      </c>
      <c r="O155">
        <f t="shared" si="30"/>
        <v>-19.447088261819342</v>
      </c>
      <c r="P155">
        <f t="shared" si="31"/>
        <v>0.43995582935869898</v>
      </c>
      <c r="Q155">
        <f t="shared" si="32"/>
        <v>-21.580562897628827</v>
      </c>
      <c r="R155">
        <f t="shared" si="33"/>
        <v>465.7206949785139</v>
      </c>
    </row>
    <row r="156" spans="1:18" x14ac:dyDescent="0.35">
      <c r="A156" s="1">
        <v>43495</v>
      </c>
      <c r="B156" s="2">
        <v>0.79853009259259267</v>
      </c>
      <c r="C156">
        <v>77720</v>
      </c>
      <c r="D156">
        <v>810</v>
      </c>
      <c r="E156">
        <v>15.28</v>
      </c>
      <c r="F156">
        <v>24.9</v>
      </c>
      <c r="G156">
        <v>77509</v>
      </c>
      <c r="H156">
        <v>50.45</v>
      </c>
      <c r="I156">
        <f t="shared" si="24"/>
        <v>0.66099574106599612</v>
      </c>
      <c r="J156">
        <f t="shared" si="25"/>
        <v>1.5739666666666668E-5</v>
      </c>
      <c r="K156" s="3">
        <f t="shared" si="26"/>
        <v>0.69270273000000004</v>
      </c>
      <c r="L156" s="3">
        <f t="shared" si="27"/>
        <v>-3.2972699999999078E-3</v>
      </c>
      <c r="M156" s="6">
        <f t="shared" si="28"/>
        <v>-7.492092706202927E-5</v>
      </c>
      <c r="N156" s="7">
        <f t="shared" si="29"/>
        <v>-2.3952461744094959E-6</v>
      </c>
      <c r="O156">
        <f t="shared" si="30"/>
        <v>-2.3952461744094959</v>
      </c>
      <c r="P156">
        <f t="shared" si="31"/>
        <v>0.43691536970738537</v>
      </c>
      <c r="Q156">
        <f t="shared" si="32"/>
        <v>-4.5211525352594455</v>
      </c>
      <c r="R156">
        <f t="shared" si="33"/>
        <v>20.440820247082911</v>
      </c>
    </row>
    <row r="157" spans="1:18" x14ac:dyDescent="0.35">
      <c r="A157" s="1">
        <v>43495</v>
      </c>
      <c r="B157" s="2">
        <v>0.79853009259259267</v>
      </c>
      <c r="C157">
        <v>78220</v>
      </c>
      <c r="D157">
        <v>797</v>
      </c>
      <c r="E157">
        <v>15.09</v>
      </c>
      <c r="F157">
        <v>24.91</v>
      </c>
      <c r="G157">
        <v>77517</v>
      </c>
      <c r="H157">
        <v>50.45</v>
      </c>
      <c r="I157">
        <f t="shared" si="24"/>
        <v>0.63918448875572542</v>
      </c>
      <c r="J157">
        <f t="shared" si="25"/>
        <v>1.5306333333333333E-5</v>
      </c>
      <c r="K157" s="3">
        <f t="shared" si="26"/>
        <v>0.67363172999999998</v>
      </c>
      <c r="L157" s="3">
        <f t="shared" si="27"/>
        <v>-2.2368269999999968E-2</v>
      </c>
      <c r="M157" s="6">
        <f t="shared" si="28"/>
        <v>-5.0825426039536399E-4</v>
      </c>
      <c r="N157" s="7">
        <f t="shared" si="29"/>
        <v>-1.624792061085334E-5</v>
      </c>
      <c r="O157">
        <f t="shared" si="30"/>
        <v>-16.247920610853338</v>
      </c>
      <c r="P157">
        <f t="shared" si="31"/>
        <v>0.40855681066591809</v>
      </c>
      <c r="Q157">
        <f t="shared" si="32"/>
        <v>-18.301928359587709</v>
      </c>
      <c r="R157">
        <f t="shared" si="33"/>
        <v>334.96058167948087</v>
      </c>
    </row>
    <row r="158" spans="1:18" x14ac:dyDescent="0.35">
      <c r="A158" s="1">
        <v>43495</v>
      </c>
      <c r="B158" s="2">
        <v>0.79854166666666659</v>
      </c>
      <c r="C158">
        <v>78721</v>
      </c>
      <c r="D158">
        <v>799</v>
      </c>
      <c r="E158">
        <v>15.05</v>
      </c>
      <c r="F158">
        <v>24.91</v>
      </c>
      <c r="G158">
        <v>77515</v>
      </c>
      <c r="H158">
        <v>50.45</v>
      </c>
      <c r="I158">
        <f t="shared" si="24"/>
        <v>0.6345926461640895</v>
      </c>
      <c r="J158">
        <f t="shared" si="25"/>
        <v>1.5373E-5</v>
      </c>
      <c r="K158" s="3">
        <f t="shared" si="26"/>
        <v>0.67656572999999998</v>
      </c>
      <c r="L158" s="3">
        <f t="shared" si="27"/>
        <v>-1.9434269999999976E-2</v>
      </c>
      <c r="M158" s="6">
        <f t="shared" si="28"/>
        <v>-4.4158759372869751E-4</v>
      </c>
      <c r="N158" s="7">
        <f t="shared" si="29"/>
        <v>-1.4117078492225403E-5</v>
      </c>
      <c r="O158">
        <f t="shared" si="30"/>
        <v>-14.117078492225403</v>
      </c>
      <c r="P158">
        <f t="shared" si="31"/>
        <v>0.40270782656554127</v>
      </c>
      <c r="Q158">
        <f t="shared" si="32"/>
        <v>-16.155949691040707</v>
      </c>
      <c r="R158">
        <f t="shared" si="33"/>
        <v>261.0147104194383</v>
      </c>
    </row>
    <row r="159" spans="1:18" x14ac:dyDescent="0.35">
      <c r="A159" s="1">
        <v>43495</v>
      </c>
      <c r="B159" s="2">
        <v>0.79854166666666659</v>
      </c>
      <c r="C159">
        <v>79220</v>
      </c>
      <c r="D159">
        <v>800</v>
      </c>
      <c r="E159">
        <v>14.95</v>
      </c>
      <c r="F159">
        <v>24.9</v>
      </c>
      <c r="G159">
        <v>77516</v>
      </c>
      <c r="H159">
        <v>50.41</v>
      </c>
      <c r="I159">
        <f t="shared" si="24"/>
        <v>0.62311303968499954</v>
      </c>
      <c r="J159">
        <f t="shared" si="25"/>
        <v>1.5406333333333332E-5</v>
      </c>
      <c r="K159" s="3">
        <f t="shared" si="26"/>
        <v>0.67803272999999997</v>
      </c>
      <c r="L159" s="3">
        <f t="shared" si="27"/>
        <v>-1.796726999999998E-2</v>
      </c>
      <c r="M159" s="6">
        <f t="shared" si="28"/>
        <v>-4.0825426039536427E-4</v>
      </c>
      <c r="N159" s="7">
        <f t="shared" si="29"/>
        <v>-1.3050841577639579E-5</v>
      </c>
      <c r="O159">
        <f t="shared" si="30"/>
        <v>-13.050841577639579</v>
      </c>
      <c r="P159">
        <f t="shared" si="31"/>
        <v>0.38826986022547982</v>
      </c>
      <c r="Q159">
        <f t="shared" si="32"/>
        <v>-15.051871401657211</v>
      </c>
      <c r="R159">
        <f t="shared" si="33"/>
        <v>226.55883269202621</v>
      </c>
    </row>
    <row r="160" spans="1:18" x14ac:dyDescent="0.35">
      <c r="A160" s="1">
        <v>43495</v>
      </c>
      <c r="B160" s="2">
        <v>0.79855324074074074</v>
      </c>
      <c r="C160">
        <v>79732</v>
      </c>
      <c r="D160">
        <v>802</v>
      </c>
      <c r="E160">
        <v>14.47</v>
      </c>
      <c r="F160">
        <v>24.91</v>
      </c>
      <c r="G160">
        <v>77514</v>
      </c>
      <c r="H160">
        <v>50.41</v>
      </c>
      <c r="I160">
        <f t="shared" si="24"/>
        <v>0.56801092858536817</v>
      </c>
      <c r="J160">
        <f t="shared" si="25"/>
        <v>1.5472999999999999E-5</v>
      </c>
      <c r="K160" s="3">
        <f t="shared" si="26"/>
        <v>0.68096672999999996</v>
      </c>
      <c r="L160" s="3">
        <f t="shared" si="27"/>
        <v>-1.5033269999999987E-2</v>
      </c>
      <c r="M160" s="6">
        <f t="shared" si="28"/>
        <v>-3.4158759372869774E-4</v>
      </c>
      <c r="N160" s="7">
        <f t="shared" si="29"/>
        <v>-1.0920327364409691E-5</v>
      </c>
      <c r="O160">
        <f t="shared" si="30"/>
        <v>-10.920327364409692</v>
      </c>
      <c r="P160">
        <f t="shared" si="31"/>
        <v>0.32263641499241219</v>
      </c>
      <c r="Q160">
        <f t="shared" si="32"/>
        <v>-12.7397185893985</v>
      </c>
      <c r="R160">
        <f t="shared" si="33"/>
        <v>162.30042973706568</v>
      </c>
    </row>
    <row r="161" spans="1:18" x14ac:dyDescent="0.35">
      <c r="A161" s="1">
        <v>43495</v>
      </c>
      <c r="B161" s="2">
        <v>0.79855324074074074</v>
      </c>
      <c r="C161">
        <v>80220</v>
      </c>
      <c r="D161">
        <v>801</v>
      </c>
      <c r="E161">
        <v>14.08</v>
      </c>
      <c r="F161">
        <v>24.91</v>
      </c>
      <c r="G161">
        <v>77511</v>
      </c>
      <c r="H161">
        <v>50.41</v>
      </c>
      <c r="I161">
        <f t="shared" si="24"/>
        <v>0.52324046331691743</v>
      </c>
      <c r="J161">
        <f t="shared" si="25"/>
        <v>1.5439666666666667E-5</v>
      </c>
      <c r="K161" s="3">
        <f t="shared" si="26"/>
        <v>0.67949972999999997</v>
      </c>
      <c r="L161" s="3">
        <f t="shared" si="27"/>
        <v>-1.6500269999999984E-2</v>
      </c>
      <c r="M161" s="6">
        <f t="shared" si="28"/>
        <v>-3.7492092706203098E-4</v>
      </c>
      <c r="N161" s="7">
        <f t="shared" si="29"/>
        <v>-1.1986435688588535E-5</v>
      </c>
      <c r="O161">
        <f t="shared" si="30"/>
        <v>-11.986435688588534</v>
      </c>
      <c r="P161">
        <f t="shared" si="31"/>
        <v>0.27378058245210241</v>
      </c>
      <c r="Q161">
        <f t="shared" si="32"/>
        <v>-13.65824555186642</v>
      </c>
      <c r="R161">
        <f t="shared" si="33"/>
        <v>186.54767155507886</v>
      </c>
    </row>
    <row r="162" spans="1:18" x14ac:dyDescent="0.35">
      <c r="A162" s="1">
        <v>43495</v>
      </c>
      <c r="B162" s="2">
        <v>0.79856481481481489</v>
      </c>
      <c r="C162">
        <v>80720</v>
      </c>
      <c r="D162">
        <v>808</v>
      </c>
      <c r="E162">
        <v>13.94</v>
      </c>
      <c r="F162">
        <v>24.9</v>
      </c>
      <c r="G162">
        <v>77516</v>
      </c>
      <c r="H162">
        <v>50.38</v>
      </c>
      <c r="I162">
        <f t="shared" si="24"/>
        <v>0.50716901424619154</v>
      </c>
      <c r="J162">
        <f t="shared" si="25"/>
        <v>1.5673000000000001E-5</v>
      </c>
      <c r="K162" s="3">
        <f t="shared" si="26"/>
        <v>0.68976873000000005</v>
      </c>
      <c r="L162" s="3">
        <f t="shared" si="27"/>
        <v>-6.2312699999998999E-3</v>
      </c>
      <c r="M162" s="6">
        <f t="shared" si="28"/>
        <v>-1.4158759372869575E-4</v>
      </c>
      <c r="N162" s="7">
        <f t="shared" si="29"/>
        <v>-4.5261922149273078E-6</v>
      </c>
      <c r="O162">
        <f t="shared" si="30"/>
        <v>-4.5261922149273079</v>
      </c>
      <c r="P162">
        <f t="shared" si="31"/>
        <v>0.25722040901145365</v>
      </c>
      <c r="Q162">
        <f t="shared" si="32"/>
        <v>-6.1450241534884542</v>
      </c>
      <c r="R162">
        <f t="shared" si="33"/>
        <v>37.761321846956491</v>
      </c>
    </row>
    <row r="163" spans="1:18" x14ac:dyDescent="0.35">
      <c r="A163" s="1">
        <v>43495</v>
      </c>
      <c r="B163" s="2">
        <v>0.79856481481481489</v>
      </c>
      <c r="C163">
        <v>81220</v>
      </c>
      <c r="D163">
        <v>812</v>
      </c>
      <c r="E163">
        <v>13.71</v>
      </c>
      <c r="F163">
        <v>24.91</v>
      </c>
      <c r="G163">
        <v>77519</v>
      </c>
      <c r="H163">
        <v>50.38</v>
      </c>
      <c r="I163">
        <f t="shared" si="24"/>
        <v>0.48076591934428492</v>
      </c>
      <c r="J163">
        <f t="shared" si="25"/>
        <v>1.5806333333333335E-5</v>
      </c>
      <c r="K163" s="3">
        <f t="shared" si="26"/>
        <v>0.69563673000000004</v>
      </c>
      <c r="L163" s="3">
        <f t="shared" si="27"/>
        <v>-3.632699999999156E-4</v>
      </c>
      <c r="M163" s="6">
        <f t="shared" si="28"/>
        <v>-8.2542603953627727E-6</v>
      </c>
      <c r="N163" s="7">
        <f t="shared" si="29"/>
        <v>-2.6386617463480385E-7</v>
      </c>
      <c r="O163">
        <f t="shared" si="30"/>
        <v>-0.26386617463480383</v>
      </c>
      <c r="P163">
        <f t="shared" si="31"/>
        <v>0.23113586920295548</v>
      </c>
      <c r="Q163">
        <f t="shared" si="32"/>
        <v>-1.7956629511613049</v>
      </c>
      <c r="R163">
        <f t="shared" si="33"/>
        <v>3.224405434173327</v>
      </c>
    </row>
    <row r="164" spans="1:18" x14ac:dyDescent="0.35">
      <c r="A164" s="1">
        <v>43495</v>
      </c>
      <c r="B164" s="2">
        <v>0.79857638888888882</v>
      </c>
      <c r="C164">
        <v>81720</v>
      </c>
      <c r="D164">
        <v>807</v>
      </c>
      <c r="E164">
        <v>13.41</v>
      </c>
      <c r="F164">
        <v>24.91</v>
      </c>
      <c r="G164">
        <v>77522</v>
      </c>
      <c r="H164">
        <v>50.34</v>
      </c>
      <c r="I164">
        <f t="shared" si="24"/>
        <v>0.44632709990701519</v>
      </c>
      <c r="J164">
        <f t="shared" si="25"/>
        <v>1.5639666666666665E-5</v>
      </c>
      <c r="K164" s="3">
        <f t="shared" si="26"/>
        <v>0.68830172999999994</v>
      </c>
      <c r="L164" s="3">
        <f t="shared" si="27"/>
        <v>-7.6982700000000071E-3</v>
      </c>
      <c r="M164" s="6">
        <f t="shared" si="28"/>
        <v>-1.7492092706203154E-4</v>
      </c>
      <c r="N164" s="7">
        <f t="shared" si="29"/>
        <v>-5.5915281940376567E-6</v>
      </c>
      <c r="O164">
        <f t="shared" si="30"/>
        <v>-5.5915281940376564</v>
      </c>
      <c r="P164">
        <f t="shared" si="31"/>
        <v>0.19920788011140672</v>
      </c>
      <c r="Q164">
        <f t="shared" si="32"/>
        <v>-7.0098008461711414</v>
      </c>
      <c r="R164">
        <f t="shared" si="33"/>
        <v>49.137307902981647</v>
      </c>
    </row>
    <row r="165" spans="1:18" x14ac:dyDescent="0.35">
      <c r="A165" s="1">
        <v>43495</v>
      </c>
      <c r="B165" s="2">
        <v>0.79857638888888882</v>
      </c>
      <c r="C165">
        <v>82221</v>
      </c>
      <c r="D165">
        <v>819</v>
      </c>
      <c r="E165">
        <v>13.15</v>
      </c>
      <c r="F165">
        <v>24.92</v>
      </c>
      <c r="G165">
        <v>77528</v>
      </c>
      <c r="H165">
        <v>50.34</v>
      </c>
      <c r="I165">
        <f t="shared" si="24"/>
        <v>0.41648012306138149</v>
      </c>
      <c r="J165">
        <f t="shared" si="25"/>
        <v>1.6039666666666668E-5</v>
      </c>
      <c r="K165" s="3">
        <f t="shared" si="26"/>
        <v>0.70590573000000012</v>
      </c>
      <c r="L165" s="3">
        <f t="shared" si="27"/>
        <v>9.905730000000168E-3</v>
      </c>
      <c r="M165" s="6">
        <f t="shared" si="28"/>
        <v>2.2507907293797247E-4</v>
      </c>
      <c r="N165" s="7">
        <f t="shared" si="29"/>
        <v>7.1945697092140493E-6</v>
      </c>
      <c r="O165">
        <f t="shared" si="30"/>
        <v>7.1945697092140497</v>
      </c>
      <c r="P165">
        <f t="shared" si="31"/>
        <v>0.17345569290522347</v>
      </c>
      <c r="Q165">
        <f t="shared" si="32"/>
        <v>5.8746846315545111</v>
      </c>
      <c r="R165">
        <f t="shared" si="33"/>
        <v>34.511919520222762</v>
      </c>
    </row>
    <row r="166" spans="1:18" x14ac:dyDescent="0.35">
      <c r="A166" s="1">
        <v>43495</v>
      </c>
      <c r="B166" s="2">
        <v>0.79858796296296297</v>
      </c>
      <c r="C166">
        <v>82720</v>
      </c>
      <c r="D166">
        <v>802</v>
      </c>
      <c r="E166">
        <v>13.04</v>
      </c>
      <c r="F166">
        <v>24.9</v>
      </c>
      <c r="G166">
        <v>77527</v>
      </c>
      <c r="H166">
        <v>50.31</v>
      </c>
      <c r="I166">
        <f t="shared" si="24"/>
        <v>0.40385255593438246</v>
      </c>
      <c r="J166">
        <f t="shared" si="25"/>
        <v>1.5472999999999999E-5</v>
      </c>
      <c r="K166" s="3">
        <f t="shared" si="26"/>
        <v>0.68096672999999996</v>
      </c>
      <c r="L166" s="3">
        <f t="shared" si="27"/>
        <v>-1.5033269999999987E-2</v>
      </c>
      <c r="M166" s="6">
        <f t="shared" si="28"/>
        <v>-3.4158759372869774E-4</v>
      </c>
      <c r="N166" s="7">
        <f t="shared" si="29"/>
        <v>-1.0918129886778929E-5</v>
      </c>
      <c r="O166">
        <f t="shared" si="30"/>
        <v>-10.918129886778928</v>
      </c>
      <c r="P166">
        <f t="shared" si="31"/>
        <v>0.16309688693473351</v>
      </c>
      <c r="Q166">
        <f t="shared" si="32"/>
        <v>-12.196389452161025</v>
      </c>
      <c r="R166">
        <f t="shared" si="33"/>
        <v>148.7519156687847</v>
      </c>
    </row>
    <row r="167" spans="1:18" x14ac:dyDescent="0.35">
      <c r="A167" s="1">
        <v>43495</v>
      </c>
      <c r="B167" s="2">
        <v>0.79858796296296297</v>
      </c>
      <c r="C167">
        <v>83220</v>
      </c>
      <c r="D167">
        <v>800</v>
      </c>
      <c r="E167">
        <v>12.95</v>
      </c>
      <c r="F167">
        <v>24.92</v>
      </c>
      <c r="G167">
        <v>77520</v>
      </c>
      <c r="H167">
        <v>50.31</v>
      </c>
      <c r="I167">
        <f t="shared" si="24"/>
        <v>0.39352091010320156</v>
      </c>
      <c r="J167">
        <f t="shared" si="25"/>
        <v>1.5406333333333332E-5</v>
      </c>
      <c r="K167" s="3">
        <f t="shared" si="26"/>
        <v>0.67803272999999997</v>
      </c>
      <c r="L167" s="3">
        <f t="shared" si="27"/>
        <v>-1.796726999999998E-2</v>
      </c>
      <c r="M167" s="6">
        <f t="shared" si="28"/>
        <v>-4.0825426039536427E-4</v>
      </c>
      <c r="N167" s="7">
        <f t="shared" si="29"/>
        <v>-1.3051043862883492E-5</v>
      </c>
      <c r="O167">
        <f t="shared" si="30"/>
        <v>-13.051043862883493</v>
      </c>
      <c r="P167">
        <f t="shared" si="31"/>
        <v>0.15485870668845203</v>
      </c>
      <c r="Q167">
        <f t="shared" si="32"/>
        <v>-14.295246190947685</v>
      </c>
      <c r="R167">
        <f t="shared" si="33"/>
        <v>204.3540636598043</v>
      </c>
    </row>
    <row r="168" spans="1:18" x14ac:dyDescent="0.35">
      <c r="A168" s="1">
        <v>43495</v>
      </c>
      <c r="B168" s="2">
        <v>0.79859953703703701</v>
      </c>
      <c r="C168">
        <v>83720</v>
      </c>
      <c r="D168">
        <v>804</v>
      </c>
      <c r="E168">
        <v>12.88</v>
      </c>
      <c r="F168">
        <v>24.91</v>
      </c>
      <c r="G168">
        <v>77532</v>
      </c>
      <c r="H168">
        <v>50.27</v>
      </c>
      <c r="I168">
        <f t="shared" si="24"/>
        <v>0.38548518556783878</v>
      </c>
      <c r="J168">
        <f t="shared" si="25"/>
        <v>1.5539666666666666E-5</v>
      </c>
      <c r="K168" s="3">
        <f t="shared" si="26"/>
        <v>0.68390072999999996</v>
      </c>
      <c r="L168" s="3">
        <f t="shared" si="27"/>
        <v>-1.2099269999999995E-2</v>
      </c>
      <c r="M168" s="6">
        <f t="shared" si="28"/>
        <v>-2.7492092706203126E-4</v>
      </c>
      <c r="N168" s="7">
        <f t="shared" si="29"/>
        <v>-8.7869980480083895E-6</v>
      </c>
      <c r="O168">
        <f t="shared" si="30"/>
        <v>-8.7869980480083889</v>
      </c>
      <c r="P168">
        <f t="shared" si="31"/>
        <v>0.14859882829227111</v>
      </c>
      <c r="Q168">
        <f t="shared" si="32"/>
        <v>-10.004711413714212</v>
      </c>
      <c r="R168">
        <f t="shared" si="33"/>
        <v>100.09425047170342</v>
      </c>
    </row>
    <row r="169" spans="1:18" x14ac:dyDescent="0.35">
      <c r="A169" s="1">
        <v>43495</v>
      </c>
      <c r="B169" s="2">
        <v>0.79859953703703701</v>
      </c>
      <c r="C169">
        <v>84220</v>
      </c>
      <c r="D169">
        <v>802</v>
      </c>
      <c r="E169">
        <v>12.71</v>
      </c>
      <c r="F169">
        <v>24.92</v>
      </c>
      <c r="G169">
        <v>77531</v>
      </c>
      <c r="H169">
        <v>50.27</v>
      </c>
      <c r="I169">
        <f t="shared" si="24"/>
        <v>0.36596985455338599</v>
      </c>
      <c r="J169">
        <f t="shared" si="25"/>
        <v>1.5472999999999999E-5</v>
      </c>
      <c r="K169" s="3">
        <f t="shared" si="26"/>
        <v>0.68096672999999996</v>
      </c>
      <c r="L169" s="3">
        <f t="shared" si="27"/>
        <v>-1.5033269999999987E-2</v>
      </c>
      <c r="M169" s="6">
        <f t="shared" si="28"/>
        <v>-3.4158759372869774E-4</v>
      </c>
      <c r="N169" s="7">
        <f t="shared" si="29"/>
        <v>-1.0918299195385011E-5</v>
      </c>
      <c r="O169">
        <f t="shared" si="30"/>
        <v>-10.918299195385011</v>
      </c>
      <c r="P169">
        <f t="shared" si="31"/>
        <v>0.1339339344418265</v>
      </c>
      <c r="Q169">
        <f t="shared" si="32"/>
        <v>-12.071682223934792</v>
      </c>
      <c r="R169">
        <f t="shared" si="33"/>
        <v>145.72551171566323</v>
      </c>
    </row>
    <row r="170" spans="1:18" x14ac:dyDescent="0.35">
      <c r="A170" s="1">
        <v>43495</v>
      </c>
      <c r="B170" s="2">
        <v>0.79861111111111116</v>
      </c>
      <c r="C170">
        <v>84720</v>
      </c>
      <c r="D170">
        <v>800</v>
      </c>
      <c r="E170">
        <v>12.42</v>
      </c>
      <c r="F170">
        <v>24.91</v>
      </c>
      <c r="G170">
        <v>77538</v>
      </c>
      <c r="H170">
        <v>50.27</v>
      </c>
      <c r="I170">
        <f t="shared" si="24"/>
        <v>0.33267899576402515</v>
      </c>
      <c r="J170">
        <f t="shared" si="25"/>
        <v>1.5406333333333332E-5</v>
      </c>
      <c r="K170" s="3">
        <f t="shared" si="26"/>
        <v>0.67803272999999997</v>
      </c>
      <c r="L170" s="3">
        <f t="shared" si="27"/>
        <v>-1.796726999999998E-2</v>
      </c>
      <c r="M170" s="6">
        <f t="shared" si="28"/>
        <v>-4.0825426039536427E-4</v>
      </c>
      <c r="N170" s="7">
        <f t="shared" si="29"/>
        <v>-1.304757638824214E-5</v>
      </c>
      <c r="O170">
        <f t="shared" si="30"/>
        <v>-13.04757638824214</v>
      </c>
      <c r="P170">
        <f t="shared" si="31"/>
        <v>0.11067531422256027</v>
      </c>
      <c r="Q170">
        <f t="shared" si="32"/>
        <v>-14.091219429878672</v>
      </c>
      <c r="R170">
        <f t="shared" si="33"/>
        <v>198.5624650209902</v>
      </c>
    </row>
    <row r="171" spans="1:18" x14ac:dyDescent="0.35">
      <c r="A171" s="1">
        <v>43495</v>
      </c>
      <c r="B171" s="2">
        <v>0.79861111111111116</v>
      </c>
      <c r="C171">
        <v>85220</v>
      </c>
      <c r="D171">
        <v>794</v>
      </c>
      <c r="E171">
        <v>12.38</v>
      </c>
      <c r="F171">
        <v>24.91</v>
      </c>
      <c r="G171">
        <v>77539</v>
      </c>
      <c r="H171">
        <v>50.27</v>
      </c>
      <c r="I171">
        <f t="shared" si="24"/>
        <v>0.32808715317238929</v>
      </c>
      <c r="J171">
        <f t="shared" si="25"/>
        <v>1.5206333333333334E-5</v>
      </c>
      <c r="K171" s="3">
        <f t="shared" si="26"/>
        <v>0.66923073</v>
      </c>
      <c r="L171" s="3">
        <f t="shared" si="27"/>
        <v>-2.6769269999999956E-2</v>
      </c>
      <c r="M171" s="6">
        <f t="shared" si="28"/>
        <v>-6.0825426039536371E-4</v>
      </c>
      <c r="N171" s="7">
        <f t="shared" si="29"/>
        <v>-1.9439213118450298E-5</v>
      </c>
      <c r="O171">
        <f t="shared" si="30"/>
        <v>-19.439213118450297</v>
      </c>
      <c r="P171">
        <f t="shared" si="31"/>
        <v>0.10764118007676284</v>
      </c>
      <c r="Q171">
        <f t="shared" si="32"/>
        <v>-20.467719610167759</v>
      </c>
      <c r="R171">
        <f t="shared" si="33"/>
        <v>418.9275460404458</v>
      </c>
    </row>
    <row r="172" spans="1:18" x14ac:dyDescent="0.35">
      <c r="A172" s="1">
        <v>43495</v>
      </c>
      <c r="B172" s="2">
        <v>0.79862268518518509</v>
      </c>
      <c r="C172">
        <v>85721</v>
      </c>
      <c r="D172">
        <v>796</v>
      </c>
      <c r="E172">
        <v>12.25</v>
      </c>
      <c r="F172">
        <v>24.91</v>
      </c>
      <c r="G172">
        <v>77540</v>
      </c>
      <c r="H172">
        <v>50.27</v>
      </c>
      <c r="I172">
        <f t="shared" si="24"/>
        <v>0.31316366474957236</v>
      </c>
      <c r="J172">
        <f t="shared" si="25"/>
        <v>1.5273000000000001E-5</v>
      </c>
      <c r="K172" s="3">
        <f t="shared" si="26"/>
        <v>0.67216472999999999</v>
      </c>
      <c r="L172" s="3">
        <f t="shared" si="27"/>
        <v>-2.3835269999999964E-2</v>
      </c>
      <c r="M172" s="6">
        <f t="shared" si="28"/>
        <v>-5.4158759372869723E-4</v>
      </c>
      <c r="N172" s="7">
        <f t="shared" si="29"/>
        <v>-1.7308388229621507E-5</v>
      </c>
      <c r="O172">
        <f t="shared" si="30"/>
        <v>-17.308388229621507</v>
      </c>
      <c r="P172">
        <f t="shared" si="31"/>
        <v>9.8071480919382545E-2</v>
      </c>
      <c r="Q172">
        <f t="shared" si="32"/>
        <v>-18.287700934101995</v>
      </c>
      <c r="R172">
        <f t="shared" si="33"/>
        <v>334.44000545515496</v>
      </c>
    </row>
    <row r="173" spans="1:18" x14ac:dyDescent="0.35">
      <c r="A173" s="1">
        <v>43495</v>
      </c>
      <c r="B173" s="2">
        <v>0.79862268518518509</v>
      </c>
      <c r="C173">
        <v>86222</v>
      </c>
      <c r="D173">
        <v>808</v>
      </c>
      <c r="E173">
        <v>12.14</v>
      </c>
      <c r="F173">
        <v>24.91</v>
      </c>
      <c r="G173">
        <v>77554</v>
      </c>
      <c r="H173">
        <v>50.24</v>
      </c>
      <c r="I173">
        <f t="shared" si="24"/>
        <v>0.30053609762257355</v>
      </c>
      <c r="J173">
        <f t="shared" si="25"/>
        <v>1.5673000000000001E-5</v>
      </c>
      <c r="K173" s="3">
        <f t="shared" si="26"/>
        <v>0.68976873000000005</v>
      </c>
      <c r="L173" s="3">
        <f t="shared" si="27"/>
        <v>-6.2312699999998999E-3</v>
      </c>
      <c r="M173" s="6">
        <f t="shared" si="28"/>
        <v>-1.4158759372869575E-4</v>
      </c>
      <c r="N173" s="7">
        <f t="shared" si="29"/>
        <v>-4.5241262517065246E-6</v>
      </c>
      <c r="O173">
        <f t="shared" si="30"/>
        <v>-4.5241262517065248</v>
      </c>
      <c r="P173">
        <f t="shared" si="31"/>
        <v>9.0321945974205065E-2</v>
      </c>
      <c r="Q173">
        <f t="shared" si="32"/>
        <v>-5.461813443909576</v>
      </c>
      <c r="R173">
        <f t="shared" si="33"/>
        <v>29.831406096071383</v>
      </c>
    </row>
    <row r="174" spans="1:18" x14ac:dyDescent="0.35">
      <c r="A174" s="1">
        <v>43495</v>
      </c>
      <c r="B174" s="2">
        <v>0.79863425925925924</v>
      </c>
      <c r="C174">
        <v>86720</v>
      </c>
      <c r="D174">
        <v>819</v>
      </c>
      <c r="E174">
        <v>12.1</v>
      </c>
      <c r="F174">
        <v>24.91</v>
      </c>
      <c r="G174">
        <v>77553</v>
      </c>
      <c r="H174">
        <v>50.24</v>
      </c>
      <c r="I174">
        <f t="shared" si="24"/>
        <v>0.29594425503093746</v>
      </c>
      <c r="J174">
        <f t="shared" si="25"/>
        <v>1.6039666666666668E-5</v>
      </c>
      <c r="K174" s="3">
        <f t="shared" si="26"/>
        <v>0.70590573000000012</v>
      </c>
      <c r="L174" s="3">
        <f t="shared" si="27"/>
        <v>9.905730000000168E-3</v>
      </c>
      <c r="M174" s="6">
        <f t="shared" si="28"/>
        <v>2.2507907293797247E-4</v>
      </c>
      <c r="N174" s="7">
        <f t="shared" si="29"/>
        <v>7.1920091723314734E-6</v>
      </c>
      <c r="O174">
        <f t="shared" si="30"/>
        <v>7.1920091723314732</v>
      </c>
      <c r="P174">
        <f t="shared" si="31"/>
        <v>8.7583002085816555E-2</v>
      </c>
      <c r="Q174">
        <f t="shared" si="32"/>
        <v>6.2694585300474905</v>
      </c>
      <c r="R174">
        <f t="shared" si="33"/>
        <v>39.306110259985239</v>
      </c>
    </row>
    <row r="175" spans="1:18" x14ac:dyDescent="0.35">
      <c r="A175" s="1">
        <v>43495</v>
      </c>
      <c r="B175" s="2">
        <v>0.79863425925925924</v>
      </c>
      <c r="C175">
        <v>87221</v>
      </c>
      <c r="D175">
        <v>809</v>
      </c>
      <c r="E175">
        <v>12.41</v>
      </c>
      <c r="F175">
        <v>24.92</v>
      </c>
      <c r="G175">
        <v>77551</v>
      </c>
      <c r="H175">
        <v>50.21</v>
      </c>
      <c r="I175">
        <f t="shared" si="24"/>
        <v>0.3315310351161162</v>
      </c>
      <c r="J175">
        <f t="shared" si="25"/>
        <v>1.5706333333333332E-5</v>
      </c>
      <c r="K175" s="3">
        <f t="shared" si="26"/>
        <v>0.69123572999999994</v>
      </c>
      <c r="L175" s="3">
        <f t="shared" si="27"/>
        <v>-4.7642700000000149E-3</v>
      </c>
      <c r="M175" s="6">
        <f t="shared" si="28"/>
        <v>-1.0825426039536503E-4</v>
      </c>
      <c r="N175" s="7">
        <f t="shared" si="29"/>
        <v>-3.459281327780818E-6</v>
      </c>
      <c r="O175">
        <f t="shared" si="30"/>
        <v>-3.4592813277808179</v>
      </c>
      <c r="P175">
        <f t="shared" si="31"/>
        <v>0.10991282724516348</v>
      </c>
      <c r="Q175">
        <f t="shared" si="32"/>
        <v>-4.4991402319375835</v>
      </c>
      <c r="R175">
        <f t="shared" si="33"/>
        <v>20.242262826639372</v>
      </c>
    </row>
    <row r="176" spans="1:18" x14ac:dyDescent="0.35">
      <c r="A176" s="1">
        <v>43495</v>
      </c>
      <c r="B176" s="2">
        <v>0.79864583333333339</v>
      </c>
      <c r="C176">
        <v>87720</v>
      </c>
      <c r="D176">
        <v>801</v>
      </c>
      <c r="E176">
        <v>12.93</v>
      </c>
      <c r="F176">
        <v>24.91</v>
      </c>
      <c r="G176">
        <v>77548</v>
      </c>
      <c r="H176">
        <v>50.21</v>
      </c>
      <c r="I176">
        <f t="shared" si="24"/>
        <v>0.3912249888073836</v>
      </c>
      <c r="J176">
        <f t="shared" si="25"/>
        <v>1.5439666666666667E-5</v>
      </c>
      <c r="K176" s="3">
        <f t="shared" si="26"/>
        <v>0.67949972999999997</v>
      </c>
      <c r="L176" s="3">
        <f t="shared" si="27"/>
        <v>-1.6500269999999984E-2</v>
      </c>
      <c r="M176" s="6">
        <f t="shared" si="28"/>
        <v>-3.7492092706203098E-4</v>
      </c>
      <c r="N176" s="7">
        <f t="shared" si="29"/>
        <v>-1.1980716674294448E-5</v>
      </c>
      <c r="O176">
        <f t="shared" si="30"/>
        <v>-11.980716674294447</v>
      </c>
      <c r="P176">
        <f t="shared" si="31"/>
        <v>0.15305699186733743</v>
      </c>
      <c r="Q176">
        <f t="shared" si="32"/>
        <v>-13.217350727399106</v>
      </c>
      <c r="R176">
        <f t="shared" si="33"/>
        <v>174.69836025107767</v>
      </c>
    </row>
    <row r="177" spans="1:18" x14ac:dyDescent="0.35">
      <c r="A177" s="1">
        <v>43495</v>
      </c>
      <c r="B177" s="2">
        <v>0.79864583333333339</v>
      </c>
      <c r="C177">
        <v>88220</v>
      </c>
      <c r="D177">
        <v>809</v>
      </c>
      <c r="E177">
        <v>13.12</v>
      </c>
      <c r="F177">
        <v>24.92</v>
      </c>
      <c r="G177">
        <v>77555</v>
      </c>
      <c r="H177">
        <v>50.21</v>
      </c>
      <c r="I177">
        <f t="shared" si="24"/>
        <v>0.41303624111765436</v>
      </c>
      <c r="J177">
        <f t="shared" si="25"/>
        <v>1.5706333333333332E-5</v>
      </c>
      <c r="K177" s="3">
        <f t="shared" si="26"/>
        <v>0.69123572999999994</v>
      </c>
      <c r="L177" s="3">
        <f t="shared" si="27"/>
        <v>-4.7642700000000149E-3</v>
      </c>
      <c r="M177" s="6">
        <f t="shared" si="28"/>
        <v>-1.0825426039536503E-4</v>
      </c>
      <c r="N177" s="7">
        <f t="shared" si="29"/>
        <v>-3.4591029108468858E-6</v>
      </c>
      <c r="O177">
        <f t="shared" si="30"/>
        <v>-3.4591029108468856</v>
      </c>
      <c r="P177">
        <f t="shared" si="31"/>
        <v>0.1705989364766011</v>
      </c>
      <c r="Q177">
        <f t="shared" si="32"/>
        <v>-4.7676355760671214</v>
      </c>
      <c r="R177">
        <f t="shared" si="33"/>
        <v>22.730348986180871</v>
      </c>
    </row>
    <row r="178" spans="1:18" x14ac:dyDescent="0.35">
      <c r="A178" s="1">
        <v>43495</v>
      </c>
      <c r="B178" s="2">
        <v>0.79865740740740743</v>
      </c>
      <c r="C178">
        <v>88720</v>
      </c>
      <c r="D178">
        <v>800</v>
      </c>
      <c r="E178">
        <v>13.57</v>
      </c>
      <c r="F178">
        <v>24.91</v>
      </c>
      <c r="G178">
        <v>77558</v>
      </c>
      <c r="H178">
        <v>50.21</v>
      </c>
      <c r="I178">
        <f t="shared" si="24"/>
        <v>0.46469447027355903</v>
      </c>
      <c r="J178">
        <f t="shared" si="25"/>
        <v>1.5406333333333332E-5</v>
      </c>
      <c r="K178" s="3">
        <f t="shared" si="26"/>
        <v>0.67803272999999997</v>
      </c>
      <c r="L178" s="3">
        <f t="shared" si="27"/>
        <v>-1.796726999999998E-2</v>
      </c>
      <c r="M178" s="6">
        <f t="shared" si="28"/>
        <v>-4.0825426039536427E-4</v>
      </c>
      <c r="N178" s="7">
        <f t="shared" si="29"/>
        <v>-1.304421178977693E-5</v>
      </c>
      <c r="O178">
        <f t="shared" si="30"/>
        <v>-13.044211789776929</v>
      </c>
      <c r="P178">
        <f t="shared" si="31"/>
        <v>0.21594095070282365</v>
      </c>
      <c r="Q178">
        <f t="shared" si="32"/>
        <v>-14.523030641586688</v>
      </c>
      <c r="R178">
        <f t="shared" si="33"/>
        <v>210.91841901646586</v>
      </c>
    </row>
    <row r="179" spans="1:18" x14ac:dyDescent="0.35">
      <c r="A179" s="1">
        <v>43495</v>
      </c>
      <c r="B179" s="2">
        <v>0.79865740740740743</v>
      </c>
      <c r="C179">
        <v>89221</v>
      </c>
      <c r="D179">
        <v>801</v>
      </c>
      <c r="E179">
        <v>13.9</v>
      </c>
      <c r="F179">
        <v>24.92</v>
      </c>
      <c r="G179">
        <v>77562</v>
      </c>
      <c r="H179">
        <v>50.21</v>
      </c>
      <c r="I179">
        <f t="shared" si="24"/>
        <v>0.50257717165455573</v>
      </c>
      <c r="J179">
        <f t="shared" si="25"/>
        <v>1.5439666666666667E-5</v>
      </c>
      <c r="K179" s="3">
        <f t="shared" si="26"/>
        <v>0.67949972999999997</v>
      </c>
      <c r="L179" s="3">
        <f t="shared" si="27"/>
        <v>-1.6500269999999984E-2</v>
      </c>
      <c r="M179" s="6">
        <f t="shared" si="28"/>
        <v>-3.7492092706203098E-4</v>
      </c>
      <c r="N179" s="7">
        <f t="shared" si="29"/>
        <v>-1.1978956029809208E-5</v>
      </c>
      <c r="O179">
        <f t="shared" si="30"/>
        <v>-11.978956029809208</v>
      </c>
      <c r="P179">
        <f t="shared" si="31"/>
        <v>0.25258381346829278</v>
      </c>
      <c r="Q179">
        <f t="shared" si="32"/>
        <v>-13.582651418451285</v>
      </c>
      <c r="R179">
        <f t="shared" si="33"/>
        <v>184.4884195551567</v>
      </c>
    </row>
    <row r="180" spans="1:18" x14ac:dyDescent="0.35">
      <c r="A180" s="1">
        <v>43495</v>
      </c>
      <c r="B180" s="2">
        <v>0.79866898148148147</v>
      </c>
      <c r="C180">
        <v>89720</v>
      </c>
      <c r="D180">
        <v>814</v>
      </c>
      <c r="E180">
        <v>14.05</v>
      </c>
      <c r="F180">
        <v>24.92</v>
      </c>
      <c r="G180">
        <v>77577</v>
      </c>
      <c r="H180">
        <v>50.17</v>
      </c>
      <c r="I180">
        <f t="shared" si="24"/>
        <v>0.51979658137319062</v>
      </c>
      <c r="J180">
        <f t="shared" si="25"/>
        <v>1.5872999999999999E-5</v>
      </c>
      <c r="K180" s="3">
        <f t="shared" si="26"/>
        <v>0.69857072999999992</v>
      </c>
      <c r="L180" s="3">
        <f t="shared" si="27"/>
        <v>2.5707299999999655E-3</v>
      </c>
      <c r="M180" s="6">
        <f t="shared" si="28"/>
        <v>5.8412406271301197E-5</v>
      </c>
      <c r="N180" s="7">
        <f t="shared" si="29"/>
        <v>1.8659517264472976E-6</v>
      </c>
      <c r="O180">
        <f t="shared" si="30"/>
        <v>1.8659517264472976</v>
      </c>
      <c r="P180">
        <f t="shared" si="31"/>
        <v>0.27018848600725598</v>
      </c>
      <c r="Q180">
        <f t="shared" si="32"/>
        <v>0.20549427560871197</v>
      </c>
      <c r="R180">
        <f t="shared" si="33"/>
        <v>4.2227897307949278E-2</v>
      </c>
    </row>
    <row r="181" spans="1:18" x14ac:dyDescent="0.35">
      <c r="A181" s="1">
        <v>43495</v>
      </c>
      <c r="B181" s="2">
        <v>0.79866898148148147</v>
      </c>
      <c r="C181">
        <v>90220</v>
      </c>
      <c r="D181">
        <v>808</v>
      </c>
      <c r="E181">
        <v>14.18</v>
      </c>
      <c r="F181">
        <v>24.92</v>
      </c>
      <c r="G181">
        <v>77573</v>
      </c>
      <c r="H181">
        <v>50.17</v>
      </c>
      <c r="I181">
        <f t="shared" si="24"/>
        <v>0.53472006979600728</v>
      </c>
      <c r="J181">
        <f t="shared" si="25"/>
        <v>1.5673000000000001E-5</v>
      </c>
      <c r="K181" s="3">
        <f t="shared" si="26"/>
        <v>0.68976873000000005</v>
      </c>
      <c r="L181" s="3">
        <f t="shared" si="27"/>
        <v>-6.2312699999998999E-3</v>
      </c>
      <c r="M181" s="6">
        <f t="shared" si="28"/>
        <v>-1.4158759372869575E-4</v>
      </c>
      <c r="N181" s="7">
        <f t="shared" si="29"/>
        <v>-4.5231699034121467E-6</v>
      </c>
      <c r="O181">
        <f t="shared" si="30"/>
        <v>-4.5231699034121471</v>
      </c>
      <c r="P181">
        <f t="shared" si="31"/>
        <v>0.28592555304264688</v>
      </c>
      <c r="Q181">
        <f t="shared" si="32"/>
        <v>-6.2328211414877055</v>
      </c>
      <c r="R181">
        <f t="shared" si="33"/>
        <v>38.848059381776103</v>
      </c>
    </row>
    <row r="182" spans="1:18" x14ac:dyDescent="0.35">
      <c r="A182" s="1">
        <v>43495</v>
      </c>
      <c r="B182" s="2">
        <v>0.7986805555555555</v>
      </c>
      <c r="C182">
        <v>90720</v>
      </c>
      <c r="D182">
        <v>799</v>
      </c>
      <c r="E182">
        <v>14.85</v>
      </c>
      <c r="F182">
        <v>24.94</v>
      </c>
      <c r="G182">
        <v>77580</v>
      </c>
      <c r="H182">
        <v>50.2</v>
      </c>
      <c r="I182">
        <f t="shared" si="24"/>
        <v>0.61163343320590968</v>
      </c>
      <c r="J182">
        <f t="shared" si="25"/>
        <v>1.5373E-5</v>
      </c>
      <c r="K182" s="3">
        <f t="shared" si="26"/>
        <v>0.67656572999999998</v>
      </c>
      <c r="L182" s="3">
        <f t="shared" si="27"/>
        <v>-1.9434269999999976E-2</v>
      </c>
      <c r="M182" s="6">
        <f t="shared" si="28"/>
        <v>-4.4158759372869751E-4</v>
      </c>
      <c r="N182" s="7">
        <f t="shared" si="29"/>
        <v>-1.4106670277165248E-5</v>
      </c>
      <c r="O182">
        <f t="shared" si="30"/>
        <v>-14.106670277165248</v>
      </c>
      <c r="P182">
        <f t="shared" si="31"/>
        <v>0.37409545661524796</v>
      </c>
      <c r="Q182">
        <f t="shared" si="32"/>
        <v>-16.06985872638521</v>
      </c>
      <c r="R182">
        <f t="shared" si="33"/>
        <v>258.2403594859789</v>
      </c>
    </row>
    <row r="183" spans="1:18" x14ac:dyDescent="0.35">
      <c r="A183" s="1">
        <v>43495</v>
      </c>
      <c r="B183" s="2">
        <v>0.7986805555555555</v>
      </c>
      <c r="C183">
        <v>91220</v>
      </c>
      <c r="D183">
        <v>813</v>
      </c>
      <c r="E183">
        <v>15.06</v>
      </c>
      <c r="F183">
        <v>24.92</v>
      </c>
      <c r="G183">
        <v>77588</v>
      </c>
      <c r="H183">
        <v>50.14</v>
      </c>
      <c r="I183">
        <f t="shared" si="24"/>
        <v>0.63574060681199851</v>
      </c>
      <c r="J183">
        <f t="shared" si="25"/>
        <v>1.5839666666666667E-5</v>
      </c>
      <c r="K183" s="3">
        <f t="shared" si="26"/>
        <v>0.69710373000000003</v>
      </c>
      <c r="L183" s="3">
        <f t="shared" si="27"/>
        <v>1.1037300000000805E-3</v>
      </c>
      <c r="M183" s="6">
        <f t="shared" si="28"/>
        <v>2.5079072937970474E-5</v>
      </c>
      <c r="N183" s="7">
        <f t="shared" si="29"/>
        <v>8.0102341104219499E-7</v>
      </c>
      <c r="O183">
        <f t="shared" si="30"/>
        <v>0.80102341104219499</v>
      </c>
      <c r="P183">
        <f t="shared" si="31"/>
        <v>0.40416611914968809</v>
      </c>
      <c r="Q183">
        <f t="shared" si="32"/>
        <v>-1.2416319252528771</v>
      </c>
      <c r="R183">
        <f t="shared" si="33"/>
        <v>1.5416498378071664</v>
      </c>
    </row>
    <row r="184" spans="1:18" x14ac:dyDescent="0.35">
      <c r="A184" s="1">
        <v>43495</v>
      </c>
      <c r="B184" s="2">
        <v>0.79869212962962965</v>
      </c>
      <c r="C184">
        <v>91720</v>
      </c>
      <c r="D184">
        <v>820</v>
      </c>
      <c r="E184">
        <v>15.57</v>
      </c>
      <c r="F184">
        <v>24.92</v>
      </c>
      <c r="G184">
        <v>77595</v>
      </c>
      <c r="H184">
        <v>50.14</v>
      </c>
      <c r="I184">
        <f t="shared" si="24"/>
        <v>0.69428659985535701</v>
      </c>
      <c r="J184">
        <f t="shared" si="25"/>
        <v>1.6073E-5</v>
      </c>
      <c r="K184" s="3">
        <f t="shared" si="26"/>
        <v>0.70737273000000001</v>
      </c>
      <c r="L184" s="3">
        <f t="shared" si="27"/>
        <v>1.1372730000000053E-2</v>
      </c>
      <c r="M184" s="6">
        <f t="shared" si="28"/>
        <v>2.5841240627130319E-4</v>
      </c>
      <c r="N184" s="7">
        <f t="shared" si="29"/>
        <v>8.2529252282055146E-6</v>
      </c>
      <c r="O184">
        <f t="shared" si="30"/>
        <v>8.2529252282055143</v>
      </c>
      <c r="P184">
        <f t="shared" si="31"/>
        <v>0.48203388273871262</v>
      </c>
      <c r="Q184">
        <f t="shared" si="32"/>
        <v>6.0172788804423147</v>
      </c>
      <c r="R184">
        <f t="shared" si="33"/>
        <v>36.207645125017116</v>
      </c>
    </row>
    <row r="185" spans="1:18" x14ac:dyDescent="0.35">
      <c r="A185" s="1">
        <v>43495</v>
      </c>
      <c r="B185" s="2">
        <v>0.79869212962962965</v>
      </c>
      <c r="C185">
        <v>92220</v>
      </c>
      <c r="D185">
        <v>802</v>
      </c>
      <c r="E185">
        <v>16.02</v>
      </c>
      <c r="F185">
        <v>24.91</v>
      </c>
      <c r="G185">
        <v>77590</v>
      </c>
      <c r="H185">
        <v>50.14</v>
      </c>
      <c r="I185">
        <f t="shared" si="24"/>
        <v>0.74594482901126136</v>
      </c>
      <c r="J185">
        <f t="shared" si="25"/>
        <v>1.5472999999999999E-5</v>
      </c>
      <c r="K185" s="3">
        <f t="shared" si="26"/>
        <v>0.68096672999999996</v>
      </c>
      <c r="L185" s="3">
        <f t="shared" si="27"/>
        <v>-1.5033269999999987E-2</v>
      </c>
      <c r="M185" s="6">
        <f t="shared" si="28"/>
        <v>-3.4158759372869774E-4</v>
      </c>
      <c r="N185" s="7">
        <f t="shared" si="29"/>
        <v>-1.0909630820013569E-5</v>
      </c>
      <c r="O185">
        <f t="shared" si="30"/>
        <v>-10.909630820013568</v>
      </c>
      <c r="P185">
        <f t="shared" si="31"/>
        <v>0.5564336879286399</v>
      </c>
      <c r="Q185">
        <f t="shared" si="32"/>
        <v>-13.31556335436629</v>
      </c>
      <c r="R185">
        <f t="shared" si="33"/>
        <v>177.30422744414244</v>
      </c>
    </row>
    <row r="186" spans="1:18" x14ac:dyDescent="0.35">
      <c r="A186" s="1">
        <v>43495</v>
      </c>
      <c r="B186" s="2">
        <v>0.7987037037037038</v>
      </c>
      <c r="C186">
        <v>92720</v>
      </c>
      <c r="D186">
        <v>810</v>
      </c>
      <c r="E186">
        <v>16.29</v>
      </c>
      <c r="F186">
        <v>24.94</v>
      </c>
      <c r="G186">
        <v>77569</v>
      </c>
      <c r="H186">
        <v>50.14</v>
      </c>
      <c r="I186">
        <f t="shared" si="24"/>
        <v>0.77693976650480412</v>
      </c>
      <c r="J186">
        <f t="shared" si="25"/>
        <v>1.5739666666666668E-5</v>
      </c>
      <c r="K186" s="3">
        <f t="shared" si="26"/>
        <v>0.69270273000000004</v>
      </c>
      <c r="L186" s="3">
        <f t="shared" si="27"/>
        <v>-3.2972699999999078E-3</v>
      </c>
      <c r="M186" s="6">
        <f t="shared" si="28"/>
        <v>-7.492092706202927E-5</v>
      </c>
      <c r="N186" s="7">
        <f t="shared" si="29"/>
        <v>-2.3937146467765395E-6</v>
      </c>
      <c r="O186">
        <f t="shared" si="30"/>
        <v>-2.3937146467765396</v>
      </c>
      <c r="P186">
        <f t="shared" si="31"/>
        <v>0.60363540077653954</v>
      </c>
      <c r="Q186">
        <f t="shared" si="32"/>
        <v>-4.901818893082976</v>
      </c>
      <c r="R186">
        <f t="shared" si="33"/>
        <v>24.027828460585212</v>
      </c>
    </row>
    <row r="187" spans="1:18" x14ac:dyDescent="0.35">
      <c r="A187" s="1">
        <v>43495</v>
      </c>
      <c r="B187" s="2">
        <v>0.7987037037037038</v>
      </c>
      <c r="C187">
        <v>93220</v>
      </c>
      <c r="D187">
        <v>841</v>
      </c>
      <c r="E187">
        <v>16.89</v>
      </c>
      <c r="F187">
        <v>24.94</v>
      </c>
      <c r="G187">
        <v>77604</v>
      </c>
      <c r="H187">
        <v>50.17</v>
      </c>
      <c r="I187">
        <f t="shared" si="24"/>
        <v>0.84581740537934358</v>
      </c>
      <c r="J187">
        <f t="shared" si="25"/>
        <v>1.6773E-5</v>
      </c>
      <c r="K187" s="3">
        <f t="shared" si="26"/>
        <v>0.73817973000000003</v>
      </c>
      <c r="L187" s="3">
        <f t="shared" si="27"/>
        <v>4.2179730000000082E-2</v>
      </c>
      <c r="M187" s="6">
        <f t="shared" si="28"/>
        <v>9.5841240627130388E-4</v>
      </c>
      <c r="N187" s="7">
        <f t="shared" si="29"/>
        <v>3.0607351217688823E-5</v>
      </c>
      <c r="O187">
        <f t="shared" si="30"/>
        <v>30.607351217688823</v>
      </c>
      <c r="P187">
        <f t="shared" si="31"/>
        <v>0.71540708324264479</v>
      </c>
      <c r="Q187">
        <f t="shared" si="32"/>
        <v>27.872198722596355</v>
      </c>
      <c r="R187">
        <f t="shared" si="33"/>
        <v>776.85946163190192</v>
      </c>
    </row>
    <row r="188" spans="1:18" x14ac:dyDescent="0.35">
      <c r="A188" s="1">
        <v>43495</v>
      </c>
      <c r="B188" s="2">
        <v>0.79871527777777773</v>
      </c>
      <c r="C188">
        <v>93720</v>
      </c>
      <c r="D188">
        <v>819</v>
      </c>
      <c r="E188">
        <v>17.07</v>
      </c>
      <c r="F188">
        <v>24.92</v>
      </c>
      <c r="G188">
        <v>77595</v>
      </c>
      <c r="H188">
        <v>50.14</v>
      </c>
      <c r="I188">
        <f t="shared" si="24"/>
        <v>0.86648069704170538</v>
      </c>
      <c r="J188">
        <f t="shared" si="25"/>
        <v>1.6039666666666668E-5</v>
      </c>
      <c r="K188" s="3">
        <f t="shared" si="26"/>
        <v>0.70590573000000012</v>
      </c>
      <c r="L188" s="3">
        <f t="shared" si="27"/>
        <v>9.905730000000168E-3</v>
      </c>
      <c r="M188" s="6">
        <f t="shared" si="28"/>
        <v>2.2507907293797247E-4</v>
      </c>
      <c r="N188" s="7">
        <f t="shared" si="29"/>
        <v>7.1883575026219058E-6</v>
      </c>
      <c r="O188">
        <f t="shared" si="30"/>
        <v>7.1883575026219058</v>
      </c>
      <c r="P188">
        <f t="shared" si="31"/>
        <v>0.75078879834587964</v>
      </c>
      <c r="Q188">
        <f t="shared" si="32"/>
        <v>4.3850905328936278</v>
      </c>
      <c r="R188">
        <f t="shared" si="33"/>
        <v>19.22901898167332</v>
      </c>
    </row>
    <row r="189" spans="1:18" x14ac:dyDescent="0.35">
      <c r="A189" s="1">
        <v>43495</v>
      </c>
      <c r="B189" s="2">
        <v>0.79871527777777773</v>
      </c>
      <c r="C189">
        <v>94223</v>
      </c>
      <c r="D189">
        <v>797</v>
      </c>
      <c r="E189">
        <v>17.79</v>
      </c>
      <c r="F189">
        <v>24.94</v>
      </c>
      <c r="G189">
        <v>77608</v>
      </c>
      <c r="H189">
        <v>50.14</v>
      </c>
      <c r="I189">
        <f t="shared" si="24"/>
        <v>0.94913386369115249</v>
      </c>
      <c r="J189">
        <f t="shared" si="25"/>
        <v>1.5306333333333333E-5</v>
      </c>
      <c r="K189" s="3">
        <f t="shared" si="26"/>
        <v>0.67363172999999998</v>
      </c>
      <c r="L189" s="3">
        <f t="shared" si="27"/>
        <v>-2.2368269999999968E-2</v>
      </c>
      <c r="M189" s="6">
        <f t="shared" si="28"/>
        <v>-5.0825426039536399E-4</v>
      </c>
      <c r="N189" s="7">
        <f t="shared" si="29"/>
        <v>-1.6230502406570792E-5</v>
      </c>
      <c r="O189">
        <f t="shared" si="30"/>
        <v>-16.230502406570793</v>
      </c>
      <c r="P189">
        <f t="shared" si="31"/>
        <v>0.90085509120529528</v>
      </c>
      <c r="Q189">
        <f t="shared" si="32"/>
        <v>-19.306227274842307</v>
      </c>
      <c r="R189">
        <f t="shared" si="33"/>
        <v>372.73041158786504</v>
      </c>
    </row>
    <row r="190" spans="1:18" x14ac:dyDescent="0.35">
      <c r="A190" s="1">
        <v>43495</v>
      </c>
      <c r="B190" s="2">
        <v>0.79872685185185188</v>
      </c>
      <c r="C190">
        <v>94721</v>
      </c>
      <c r="D190">
        <v>807</v>
      </c>
      <c r="E190">
        <v>17.97</v>
      </c>
      <c r="F190">
        <v>24.94</v>
      </c>
      <c r="G190">
        <v>77588</v>
      </c>
      <c r="H190">
        <v>50.14</v>
      </c>
      <c r="I190">
        <f t="shared" si="24"/>
        <v>0.9697971553535143</v>
      </c>
      <c r="J190">
        <f t="shared" si="25"/>
        <v>1.5639666666666665E-5</v>
      </c>
      <c r="K190" s="3">
        <f t="shared" si="26"/>
        <v>0.68830172999999994</v>
      </c>
      <c r="L190" s="3">
        <f t="shared" si="27"/>
        <v>-7.6982700000000071E-3</v>
      </c>
      <c r="M190" s="6">
        <f t="shared" si="28"/>
        <v>-1.7492092706203154E-4</v>
      </c>
      <c r="N190" s="7">
        <f t="shared" si="29"/>
        <v>-5.5873340907848502E-6</v>
      </c>
      <c r="O190">
        <f t="shared" si="30"/>
        <v>-5.5873340907848501</v>
      </c>
      <c r="P190">
        <f t="shared" si="31"/>
        <v>0.94050652253176836</v>
      </c>
      <c r="Q190">
        <f t="shared" si="32"/>
        <v>-8.7311734336921738</v>
      </c>
      <c r="R190">
        <f t="shared" si="33"/>
        <v>76.233389529211991</v>
      </c>
    </row>
    <row r="191" spans="1:18" x14ac:dyDescent="0.35">
      <c r="A191" s="1">
        <v>43495</v>
      </c>
      <c r="B191" s="2">
        <v>0.79872685185185188</v>
      </c>
      <c r="C191">
        <v>95220</v>
      </c>
      <c r="D191">
        <v>821</v>
      </c>
      <c r="E191">
        <v>18.18</v>
      </c>
      <c r="F191">
        <v>24.92</v>
      </c>
      <c r="G191">
        <v>77585</v>
      </c>
      <c r="H191">
        <v>50.17</v>
      </c>
      <c r="I191">
        <f t="shared" si="24"/>
        <v>0.99390432895960323</v>
      </c>
      <c r="J191">
        <f t="shared" si="25"/>
        <v>1.6106333333333332E-5</v>
      </c>
      <c r="K191" s="3">
        <f t="shared" si="26"/>
        <v>0.70883972999999989</v>
      </c>
      <c r="L191" s="3">
        <f t="shared" si="27"/>
        <v>1.2839729999999938E-2</v>
      </c>
      <c r="M191" s="6">
        <f t="shared" si="28"/>
        <v>2.9174573960463393E-4</v>
      </c>
      <c r="N191" s="7">
        <f t="shared" si="29"/>
        <v>9.3186938937844584E-6</v>
      </c>
      <c r="O191">
        <f t="shared" si="30"/>
        <v>9.3186938937844577</v>
      </c>
      <c r="P191">
        <f t="shared" si="31"/>
        <v>0.9878458151246392</v>
      </c>
      <c r="Q191">
        <f t="shared" si="32"/>
        <v>6.095387663802021</v>
      </c>
      <c r="R191">
        <f t="shared" si="33"/>
        <v>37.153750772029859</v>
      </c>
    </row>
    <row r="192" spans="1:18" x14ac:dyDescent="0.35">
      <c r="A192" s="1">
        <v>43495</v>
      </c>
      <c r="B192" s="2">
        <v>0.79873842592592592</v>
      </c>
      <c r="C192">
        <v>95720</v>
      </c>
      <c r="D192">
        <v>806</v>
      </c>
      <c r="E192">
        <v>18.64</v>
      </c>
      <c r="F192">
        <v>24.94</v>
      </c>
      <c r="G192">
        <v>77615</v>
      </c>
      <c r="H192">
        <v>50.17</v>
      </c>
      <c r="I192">
        <f t="shared" si="24"/>
        <v>1.0467105187634169</v>
      </c>
      <c r="J192">
        <f t="shared" si="25"/>
        <v>1.5606333333333333E-5</v>
      </c>
      <c r="K192" s="3">
        <f t="shared" si="26"/>
        <v>0.68683472999999995</v>
      </c>
      <c r="L192" s="3">
        <f t="shared" si="27"/>
        <v>-9.1652700000000031E-3</v>
      </c>
      <c r="M192" s="6">
        <f t="shared" si="28"/>
        <v>-2.0825426039536478E-4</v>
      </c>
      <c r="N192" s="7">
        <f t="shared" si="29"/>
        <v>-6.6497552376363856E-6</v>
      </c>
      <c r="O192">
        <f t="shared" si="30"/>
        <v>-6.649755237636386</v>
      </c>
      <c r="P192">
        <f t="shared" si="31"/>
        <v>1.0956029100899813</v>
      </c>
      <c r="Q192">
        <f t="shared" si="32"/>
        <v>-10.047131791688113</v>
      </c>
      <c r="R192">
        <f t="shared" si="33"/>
        <v>100.94485723954999</v>
      </c>
    </row>
    <row r="193" spans="1:18" x14ac:dyDescent="0.35">
      <c r="A193" s="1">
        <v>43495</v>
      </c>
      <c r="B193" s="2">
        <v>0.79873842592592592</v>
      </c>
      <c r="C193">
        <v>96220</v>
      </c>
      <c r="D193">
        <v>815</v>
      </c>
      <c r="E193">
        <v>18.8</v>
      </c>
      <c r="F193">
        <v>24.94</v>
      </c>
      <c r="G193">
        <v>77639</v>
      </c>
      <c r="H193">
        <v>50.17</v>
      </c>
      <c r="I193">
        <f t="shared" si="24"/>
        <v>1.0650778891299606</v>
      </c>
      <c r="J193">
        <f t="shared" si="25"/>
        <v>1.5906333333333334E-5</v>
      </c>
      <c r="K193" s="3">
        <f t="shared" si="26"/>
        <v>0.70003773000000002</v>
      </c>
      <c r="L193" s="3">
        <f t="shared" si="27"/>
        <v>4.0377300000000726E-3</v>
      </c>
      <c r="M193" s="6">
        <f t="shared" si="28"/>
        <v>9.1745739604636971E-5</v>
      </c>
      <c r="N193" s="7">
        <f t="shared" si="29"/>
        <v>2.9286225380395958E-6</v>
      </c>
      <c r="O193">
        <f t="shared" si="30"/>
        <v>2.9286225380395958</v>
      </c>
      <c r="P193">
        <f t="shared" si="31"/>
        <v>1.1343909099135325</v>
      </c>
      <c r="Q193">
        <f t="shared" si="32"/>
        <v>-0.52930021568840668</v>
      </c>
      <c r="R193">
        <f t="shared" si="33"/>
        <v>0.28015871832779382</v>
      </c>
    </row>
    <row r="194" spans="1:18" x14ac:dyDescent="0.35">
      <c r="A194" s="1">
        <v>43495</v>
      </c>
      <c r="B194" s="2">
        <v>0.79875000000000007</v>
      </c>
      <c r="C194">
        <v>96720</v>
      </c>
      <c r="D194">
        <v>822</v>
      </c>
      <c r="E194">
        <v>18.98</v>
      </c>
      <c r="F194">
        <v>24.92</v>
      </c>
      <c r="G194">
        <v>77641</v>
      </c>
      <c r="H194">
        <v>50.14</v>
      </c>
      <c r="I194">
        <f t="shared" si="24"/>
        <v>1.0857411807923225</v>
      </c>
      <c r="J194">
        <f t="shared" si="25"/>
        <v>1.6139666666666667E-5</v>
      </c>
      <c r="K194" s="3">
        <f t="shared" si="26"/>
        <v>0.71030673</v>
      </c>
      <c r="L194" s="3">
        <f t="shared" si="27"/>
        <v>1.4306730000000045E-2</v>
      </c>
      <c r="M194" s="6">
        <f t="shared" si="28"/>
        <v>3.2507907293796967E-4</v>
      </c>
      <c r="N194" s="7">
        <f t="shared" si="29"/>
        <v>1.0375909614970695E-5</v>
      </c>
      <c r="O194">
        <f t="shared" si="30"/>
        <v>10.375909614970695</v>
      </c>
      <c r="P194">
        <f t="shared" si="31"/>
        <v>1.1788339116683069</v>
      </c>
      <c r="Q194">
        <f t="shared" si="32"/>
        <v>6.849872386606882</v>
      </c>
      <c r="R194">
        <f t="shared" si="33"/>
        <v>46.920751712799465</v>
      </c>
    </row>
    <row r="195" spans="1:18" x14ac:dyDescent="0.35">
      <c r="A195" s="1">
        <v>43495</v>
      </c>
      <c r="B195" s="2">
        <v>0.79875000000000007</v>
      </c>
      <c r="C195">
        <v>97220</v>
      </c>
      <c r="D195">
        <v>806</v>
      </c>
      <c r="E195">
        <v>18.97</v>
      </c>
      <c r="F195">
        <v>24.94</v>
      </c>
      <c r="G195">
        <v>77651</v>
      </c>
      <c r="H195">
        <v>50.2</v>
      </c>
      <c r="I195">
        <f t="shared" ref="I195:I258" si="34">(E195-9.522)/8.7111</f>
        <v>1.0845932201444133</v>
      </c>
      <c r="J195">
        <f t="shared" ref="J195:J258" si="35">(D195-337.81)/30000000</f>
        <v>1.5606333333333333E-5</v>
      </c>
      <c r="K195" s="3">
        <f t="shared" ref="K195:K258" si="36">J195*44010</f>
        <v>0.68683472999999995</v>
      </c>
      <c r="L195" s="3">
        <f t="shared" si="27"/>
        <v>-9.1652700000000031E-3</v>
      </c>
      <c r="M195" s="6">
        <f t="shared" si="28"/>
        <v>-2.0825426039536478E-4</v>
      </c>
      <c r="N195" s="7">
        <f t="shared" si="29"/>
        <v>-6.6466723257800679E-6</v>
      </c>
      <c r="O195">
        <f t="shared" si="30"/>
        <v>-6.6466723257800675</v>
      </c>
      <c r="P195">
        <f t="shared" si="31"/>
        <v>1.1763424531832278</v>
      </c>
      <c r="Q195">
        <f t="shared" si="32"/>
        <v>-10.168925416664111</v>
      </c>
      <c r="R195">
        <f t="shared" si="33"/>
        <v>103.40704412967736</v>
      </c>
    </row>
    <row r="196" spans="1:18" x14ac:dyDescent="0.35">
      <c r="A196" s="1">
        <v>43495</v>
      </c>
      <c r="B196" s="2">
        <v>0.798761574074074</v>
      </c>
      <c r="C196">
        <v>97720</v>
      </c>
      <c r="D196">
        <v>811</v>
      </c>
      <c r="E196">
        <v>18.760000000000002</v>
      </c>
      <c r="F196">
        <v>24.94</v>
      </c>
      <c r="G196">
        <v>77648</v>
      </c>
      <c r="H196">
        <v>50.2</v>
      </c>
      <c r="I196">
        <f t="shared" si="34"/>
        <v>1.0604860465383248</v>
      </c>
      <c r="J196">
        <f t="shared" si="35"/>
        <v>1.5773E-5</v>
      </c>
      <c r="K196" s="3">
        <f t="shared" si="36"/>
        <v>0.69416972999999993</v>
      </c>
      <c r="L196" s="3">
        <f t="shared" si="27"/>
        <v>-1.8302700000000227E-3</v>
      </c>
      <c r="M196" s="6">
        <f t="shared" si="28"/>
        <v>-4.1587593728698544E-5</v>
      </c>
      <c r="N196" s="7">
        <f t="shared" si="29"/>
        <v>-1.327366784752763E-6</v>
      </c>
      <c r="O196">
        <f t="shared" si="30"/>
        <v>-1.327366784752763</v>
      </c>
      <c r="P196">
        <f t="shared" si="31"/>
        <v>1.124630654902486</v>
      </c>
      <c r="Q196">
        <f t="shared" si="32"/>
        <v>-4.7701529885616969</v>
      </c>
      <c r="R196">
        <f t="shared" si="33"/>
        <v>22.754359534284088</v>
      </c>
    </row>
    <row r="197" spans="1:18" x14ac:dyDescent="0.35">
      <c r="A197" s="1">
        <v>43495</v>
      </c>
      <c r="B197" s="2">
        <v>0.798761574074074</v>
      </c>
      <c r="C197">
        <v>98221</v>
      </c>
      <c r="D197">
        <v>796</v>
      </c>
      <c r="E197">
        <v>18.21</v>
      </c>
      <c r="F197">
        <v>24.94</v>
      </c>
      <c r="G197">
        <v>77632</v>
      </c>
      <c r="H197">
        <v>50.2</v>
      </c>
      <c r="I197">
        <f t="shared" si="34"/>
        <v>0.99734821090333026</v>
      </c>
      <c r="J197">
        <f t="shared" si="35"/>
        <v>1.5273000000000001E-5</v>
      </c>
      <c r="K197" s="3">
        <f t="shared" si="36"/>
        <v>0.67216472999999999</v>
      </c>
      <c r="L197" s="3">
        <f t="shared" si="27"/>
        <v>-2.3835269999999964E-2</v>
      </c>
      <c r="M197" s="6">
        <f t="shared" si="28"/>
        <v>-5.4158759372869723E-4</v>
      </c>
      <c r="N197" s="7">
        <f t="shared" si="29"/>
        <v>-1.7289616473908688E-5</v>
      </c>
      <c r="O197">
        <f t="shared" si="30"/>
        <v>-17.289616473908687</v>
      </c>
      <c r="P197">
        <f t="shared" si="31"/>
        <v>0.9947034537920737</v>
      </c>
      <c r="Q197">
        <f t="shared" si="32"/>
        <v>-20.524275116330426</v>
      </c>
      <c r="R197">
        <f t="shared" si="33"/>
        <v>421.24586905082032</v>
      </c>
    </row>
    <row r="198" spans="1:18" x14ac:dyDescent="0.35">
      <c r="A198" s="1">
        <v>43495</v>
      </c>
      <c r="B198" s="2">
        <v>0.79877314814814815</v>
      </c>
      <c r="C198">
        <v>98720</v>
      </c>
      <c r="D198">
        <v>808</v>
      </c>
      <c r="E198">
        <v>17.93</v>
      </c>
      <c r="F198">
        <v>24.94</v>
      </c>
      <c r="G198">
        <v>77650</v>
      </c>
      <c r="H198">
        <v>50.2</v>
      </c>
      <c r="I198">
        <f t="shared" si="34"/>
        <v>0.96520531276187849</v>
      </c>
      <c r="J198">
        <f t="shared" si="35"/>
        <v>1.5673000000000001E-5</v>
      </c>
      <c r="K198" s="3">
        <f t="shared" si="36"/>
        <v>0.68976873000000005</v>
      </c>
      <c r="L198" s="3">
        <f t="shared" si="27"/>
        <v>-6.2312699999998999E-3</v>
      </c>
      <c r="M198" s="6">
        <f t="shared" si="28"/>
        <v>-1.4158759372869575E-4</v>
      </c>
      <c r="N198" s="7">
        <f t="shared" si="29"/>
        <v>-4.5189877926912509E-6</v>
      </c>
      <c r="O198">
        <f t="shared" si="30"/>
        <v>-4.5189877926912505</v>
      </c>
      <c r="P198">
        <f t="shared" si="31"/>
        <v>0.93162129578375563</v>
      </c>
      <c r="Q198">
        <f t="shared" si="32"/>
        <v>-7.6476905856795065</v>
      </c>
      <c r="R198">
        <f t="shared" si="33"/>
        <v>58.487171294290953</v>
      </c>
    </row>
    <row r="199" spans="1:18" x14ac:dyDescent="0.35">
      <c r="A199" s="1">
        <v>43495</v>
      </c>
      <c r="B199" s="2">
        <v>0.79877314814814815</v>
      </c>
      <c r="C199">
        <v>99220</v>
      </c>
      <c r="D199">
        <v>801</v>
      </c>
      <c r="E199">
        <v>17.72</v>
      </c>
      <c r="F199">
        <v>24.94</v>
      </c>
      <c r="G199">
        <v>77659</v>
      </c>
      <c r="H199">
        <v>50.2</v>
      </c>
      <c r="I199">
        <f t="shared" si="34"/>
        <v>0.94109813915578955</v>
      </c>
      <c r="J199">
        <f t="shared" si="35"/>
        <v>1.5439666666666667E-5</v>
      </c>
      <c r="K199" s="3">
        <f t="shared" si="36"/>
        <v>0.67949972999999997</v>
      </c>
      <c r="L199" s="3">
        <f t="shared" si="27"/>
        <v>-1.6500269999999984E-2</v>
      </c>
      <c r="M199" s="6">
        <f t="shared" si="28"/>
        <v>-3.7492092706203098E-4</v>
      </c>
      <c r="N199" s="7">
        <f t="shared" si="29"/>
        <v>-1.1964796474791249E-5</v>
      </c>
      <c r="O199">
        <f t="shared" si="30"/>
        <v>-11.96479647479125</v>
      </c>
      <c r="P199">
        <f t="shared" si="31"/>
        <v>0.88566570752248985</v>
      </c>
      <c r="Q199">
        <f t="shared" si="32"/>
        <v>-15.014032380704393</v>
      </c>
      <c r="R199">
        <f t="shared" si="33"/>
        <v>225.42116832884003</v>
      </c>
    </row>
    <row r="200" spans="1:18" x14ac:dyDescent="0.35">
      <c r="A200" s="1">
        <v>43495</v>
      </c>
      <c r="B200" s="2">
        <v>0.7987847222222223</v>
      </c>
      <c r="C200">
        <v>99720</v>
      </c>
      <c r="D200">
        <v>802</v>
      </c>
      <c r="E200">
        <v>17.510000000000002</v>
      </c>
      <c r="F200">
        <v>24.94</v>
      </c>
      <c r="G200">
        <v>77664</v>
      </c>
      <c r="H200">
        <v>50.2</v>
      </c>
      <c r="I200">
        <f t="shared" si="34"/>
        <v>0.91699096554970105</v>
      </c>
      <c r="J200">
        <f t="shared" si="35"/>
        <v>1.5472999999999999E-5</v>
      </c>
      <c r="K200" s="3">
        <f t="shared" si="36"/>
        <v>0.68096672999999996</v>
      </c>
      <c r="L200" s="3">
        <f t="shared" si="27"/>
        <v>-1.5033269999999987E-2</v>
      </c>
      <c r="M200" s="6">
        <f t="shared" si="28"/>
        <v>-3.4158759372869774E-4</v>
      </c>
      <c r="N200" s="7">
        <f t="shared" si="29"/>
        <v>-1.0900332896869598E-5</v>
      </c>
      <c r="O200">
        <f t="shared" si="30"/>
        <v>-10.900332896869598</v>
      </c>
      <c r="P200">
        <f t="shared" si="31"/>
        <v>0.84087243089977304</v>
      </c>
      <c r="Q200">
        <f t="shared" si="32"/>
        <v>-13.870101915707632</v>
      </c>
      <c r="R200">
        <f t="shared" si="33"/>
        <v>192.37972715211654</v>
      </c>
    </row>
    <row r="201" spans="1:18" x14ac:dyDescent="0.35">
      <c r="A201" s="1">
        <v>43495</v>
      </c>
      <c r="B201" s="2">
        <v>0.7987847222222223</v>
      </c>
      <c r="C201">
        <v>100220</v>
      </c>
      <c r="D201">
        <v>805</v>
      </c>
      <c r="E201">
        <v>17.61</v>
      </c>
      <c r="F201">
        <v>24.94</v>
      </c>
      <c r="G201">
        <v>77677</v>
      </c>
      <c r="H201">
        <v>50.24</v>
      </c>
      <c r="I201">
        <f t="shared" si="34"/>
        <v>0.9284705720287908</v>
      </c>
      <c r="J201">
        <f t="shared" si="35"/>
        <v>1.5573000000000002E-5</v>
      </c>
      <c r="K201" s="3">
        <f t="shared" si="36"/>
        <v>0.68536773000000006</v>
      </c>
      <c r="L201" s="3">
        <f t="shared" si="27"/>
        <v>-1.0632269999999888E-2</v>
      </c>
      <c r="M201" s="6">
        <f t="shared" si="28"/>
        <v>-2.415875937286955E-4</v>
      </c>
      <c r="N201" s="7">
        <f t="shared" si="29"/>
        <v>-7.7079628217165326E-6</v>
      </c>
      <c r="O201">
        <f t="shared" si="30"/>
        <v>-7.7079628217165324</v>
      </c>
      <c r="P201">
        <f t="shared" si="31"/>
        <v>0.86205760312347002</v>
      </c>
      <c r="Q201">
        <f t="shared" si="32"/>
        <v>-10.715573215352238</v>
      </c>
      <c r="R201">
        <f t="shared" si="33"/>
        <v>114.82350933357431</v>
      </c>
    </row>
    <row r="202" spans="1:18" x14ac:dyDescent="0.35">
      <c r="A202" s="1">
        <v>43495</v>
      </c>
      <c r="B202" s="2">
        <v>0.79879629629629623</v>
      </c>
      <c r="C202">
        <v>100720</v>
      </c>
      <c r="D202">
        <v>821</v>
      </c>
      <c r="E202">
        <v>17.940000000000001</v>
      </c>
      <c r="F202">
        <v>24.94</v>
      </c>
      <c r="G202">
        <v>77689</v>
      </c>
      <c r="H202">
        <v>50.24</v>
      </c>
      <c r="I202">
        <f t="shared" si="34"/>
        <v>0.96635327340978761</v>
      </c>
      <c r="J202">
        <f t="shared" si="35"/>
        <v>1.6106333333333332E-5</v>
      </c>
      <c r="K202" s="3">
        <f t="shared" si="36"/>
        <v>0.70883972999999989</v>
      </c>
      <c r="L202" s="3">
        <f t="shared" si="27"/>
        <v>1.2839729999999938E-2</v>
      </c>
      <c r="M202" s="6">
        <f t="shared" si="28"/>
        <v>2.9174573960463393E-4</v>
      </c>
      <c r="N202" s="7">
        <f t="shared" si="29"/>
        <v>9.3068436616618634E-6</v>
      </c>
      <c r="O202">
        <f t="shared" si="30"/>
        <v>9.3068436616618637</v>
      </c>
      <c r="P202">
        <f t="shared" si="31"/>
        <v>0.93383864902981173</v>
      </c>
      <c r="Q202">
        <f t="shared" si="32"/>
        <v>6.1743567311938401</v>
      </c>
      <c r="R202">
        <f t="shared" si="33"/>
        <v>38.122681044038686</v>
      </c>
    </row>
    <row r="203" spans="1:18" x14ac:dyDescent="0.35">
      <c r="A203" s="1">
        <v>43495</v>
      </c>
      <c r="B203" s="2">
        <v>0.79879629629629623</v>
      </c>
      <c r="C203">
        <v>101220</v>
      </c>
      <c r="D203">
        <v>804</v>
      </c>
      <c r="E203">
        <v>18.260000000000002</v>
      </c>
      <c r="F203">
        <v>24.94</v>
      </c>
      <c r="G203">
        <v>77693</v>
      </c>
      <c r="H203">
        <v>50.24</v>
      </c>
      <c r="I203">
        <f t="shared" si="34"/>
        <v>1.0030880141428753</v>
      </c>
      <c r="J203">
        <f t="shared" si="35"/>
        <v>1.5539666666666666E-5</v>
      </c>
      <c r="K203" s="3">
        <f t="shared" si="36"/>
        <v>0.68390072999999996</v>
      </c>
      <c r="L203" s="3">
        <f t="shared" si="27"/>
        <v>-1.2099269999999995E-2</v>
      </c>
      <c r="M203" s="6">
        <f t="shared" si="28"/>
        <v>-2.7492092706203126E-4</v>
      </c>
      <c r="N203" s="7">
        <f t="shared" si="29"/>
        <v>-8.7696717006141382E-6</v>
      </c>
      <c r="O203">
        <f t="shared" si="30"/>
        <v>-8.769671700614138</v>
      </c>
      <c r="P203">
        <f t="shared" si="31"/>
        <v>1.0061855641170971</v>
      </c>
      <c r="Q203">
        <f t="shared" si="32"/>
        <v>-12.023251030434711</v>
      </c>
      <c r="R203">
        <f t="shared" si="33"/>
        <v>144.55856534084933</v>
      </c>
    </row>
    <row r="204" spans="1:18" x14ac:dyDescent="0.35">
      <c r="A204" s="1">
        <v>43495</v>
      </c>
      <c r="B204" s="2">
        <v>0.79880787037037038</v>
      </c>
      <c r="C204">
        <v>101721</v>
      </c>
      <c r="D204">
        <v>815</v>
      </c>
      <c r="E204">
        <v>18.920000000000002</v>
      </c>
      <c r="F204">
        <v>24.94</v>
      </c>
      <c r="G204">
        <v>77703</v>
      </c>
      <c r="H204">
        <v>50.24</v>
      </c>
      <c r="I204">
        <f t="shared" si="34"/>
        <v>1.0788534169048687</v>
      </c>
      <c r="J204">
        <f t="shared" si="35"/>
        <v>1.5906333333333334E-5</v>
      </c>
      <c r="K204" s="3">
        <f t="shared" si="36"/>
        <v>0.70003773000000002</v>
      </c>
      <c r="L204" s="3">
        <f t="shared" si="27"/>
        <v>4.0377300000000726E-3</v>
      </c>
      <c r="M204" s="6">
        <f t="shared" si="28"/>
        <v>9.1745739604636971E-5</v>
      </c>
      <c r="N204" s="7">
        <f t="shared" si="29"/>
        <v>2.9262103809486917E-6</v>
      </c>
      <c r="O204">
        <f t="shared" si="30"/>
        <v>2.9262103809486919</v>
      </c>
      <c r="P204">
        <f t="shared" si="31"/>
        <v>1.1639246951673103</v>
      </c>
      <c r="Q204">
        <f t="shared" si="32"/>
        <v>-0.57712202253651756</v>
      </c>
      <c r="R204">
        <f t="shared" si="33"/>
        <v>0.33306982889664066</v>
      </c>
    </row>
    <row r="205" spans="1:18" x14ac:dyDescent="0.35">
      <c r="A205" s="1">
        <v>43495</v>
      </c>
      <c r="B205" s="2">
        <v>0.79880787037037038</v>
      </c>
      <c r="C205">
        <v>102220</v>
      </c>
      <c r="D205">
        <v>818</v>
      </c>
      <c r="E205">
        <v>19.100000000000001</v>
      </c>
      <c r="F205">
        <v>24.94</v>
      </c>
      <c r="G205">
        <v>77701</v>
      </c>
      <c r="H205">
        <v>50.24</v>
      </c>
      <c r="I205">
        <f t="shared" si="34"/>
        <v>1.0995167085672304</v>
      </c>
      <c r="J205">
        <f t="shared" si="35"/>
        <v>1.6006333333333333E-5</v>
      </c>
      <c r="K205" s="3">
        <f t="shared" si="36"/>
        <v>0.70443873000000001</v>
      </c>
      <c r="L205" s="3">
        <f t="shared" si="27"/>
        <v>8.4387300000000609E-3</v>
      </c>
      <c r="M205" s="6">
        <f t="shared" si="28"/>
        <v>1.917457396046367E-4</v>
      </c>
      <c r="N205" s="7">
        <f t="shared" si="29"/>
        <v>6.1158460152489096E-6</v>
      </c>
      <c r="O205">
        <f t="shared" si="30"/>
        <v>6.11584601524891</v>
      </c>
      <c r="P205">
        <f t="shared" si="31"/>
        <v>1.2089369924185158</v>
      </c>
      <c r="Q205">
        <f t="shared" si="32"/>
        <v>2.5443991371278916</v>
      </c>
      <c r="R205">
        <f t="shared" si="33"/>
        <v>6.4739669690171588</v>
      </c>
    </row>
    <row r="206" spans="1:18" x14ac:dyDescent="0.35">
      <c r="A206" s="1">
        <v>43495</v>
      </c>
      <c r="B206" s="2">
        <v>0.79881944444444442</v>
      </c>
      <c r="C206">
        <v>102721</v>
      </c>
      <c r="D206">
        <v>809</v>
      </c>
      <c r="E206">
        <v>19.75</v>
      </c>
      <c r="F206">
        <v>24.94</v>
      </c>
      <c r="G206">
        <v>77710</v>
      </c>
      <c r="H206">
        <v>50.24</v>
      </c>
      <c r="I206">
        <f t="shared" si="34"/>
        <v>1.1741341506813145</v>
      </c>
      <c r="J206">
        <f t="shared" si="35"/>
        <v>1.5706333333333332E-5</v>
      </c>
      <c r="K206" s="3">
        <f t="shared" si="36"/>
        <v>0.69123572999999994</v>
      </c>
      <c r="L206" s="3">
        <f t="shared" ref="L206:L269" si="37">K206-0.696</f>
        <v>-4.7642700000000149E-3</v>
      </c>
      <c r="M206" s="6">
        <f t="shared" ref="M206:M269" si="38">L206/(44010*0.001)</f>
        <v>-1.0825426039536503E-4</v>
      </c>
      <c r="N206" s="7">
        <f t="shared" ref="N206:N269" si="39">(M206*8.314*(F206+273.15))/G206</f>
        <v>-3.452435037564648E-6</v>
      </c>
      <c r="O206">
        <f t="shared" ref="O206:O269" si="40">N206*1000000</f>
        <v>-3.4524350375646478</v>
      </c>
      <c r="P206">
        <f t="shared" ref="P206:P269" si="41">I206^2</f>
        <v>1.3785910037961318</v>
      </c>
      <c r="Q206">
        <f t="shared" ref="Q206:Q269" si="42">O206-(3.2964*I206)-(-0.053)</f>
        <v>-7.2698508518705331</v>
      </c>
      <c r="R206">
        <f t="shared" ref="R206:R269" si="43">Q206^2</f>
        <v>52.850731408442719</v>
      </c>
    </row>
    <row r="207" spans="1:18" x14ac:dyDescent="0.35">
      <c r="A207" s="1">
        <v>43495</v>
      </c>
      <c r="B207" s="2">
        <v>0.79881944444444442</v>
      </c>
      <c r="C207">
        <v>103221</v>
      </c>
      <c r="D207">
        <v>803</v>
      </c>
      <c r="E207">
        <v>19.989999999999998</v>
      </c>
      <c r="F207">
        <v>24.94</v>
      </c>
      <c r="G207">
        <v>77704</v>
      </c>
      <c r="H207">
        <v>50.24</v>
      </c>
      <c r="I207">
        <f t="shared" si="34"/>
        <v>1.2016852062311303</v>
      </c>
      <c r="J207">
        <f t="shared" si="35"/>
        <v>1.5506333333333334E-5</v>
      </c>
      <c r="K207" s="3">
        <f t="shared" si="36"/>
        <v>0.68243373000000007</v>
      </c>
      <c r="L207" s="3">
        <f t="shared" si="37"/>
        <v>-1.356626999999988E-2</v>
      </c>
      <c r="M207" s="6">
        <f t="shared" si="38"/>
        <v>-3.08254260395362E-4</v>
      </c>
      <c r="N207" s="7">
        <f t="shared" si="39"/>
        <v>-9.8315759648041448E-6</v>
      </c>
      <c r="O207">
        <f t="shared" si="40"/>
        <v>-9.831575964804145</v>
      </c>
      <c r="P207">
        <f t="shared" si="41"/>
        <v>1.4440473348747542</v>
      </c>
      <c r="Q207">
        <f t="shared" si="42"/>
        <v>-13.739811078624442</v>
      </c>
      <c r="R207">
        <f t="shared" si="43"/>
        <v>188.78240847629095</v>
      </c>
    </row>
    <row r="208" spans="1:18" x14ac:dyDescent="0.35">
      <c r="A208" s="1">
        <v>43495</v>
      </c>
      <c r="B208" s="2">
        <v>0.79883101851851857</v>
      </c>
      <c r="C208">
        <v>103725</v>
      </c>
      <c r="D208">
        <v>802</v>
      </c>
      <c r="E208">
        <v>20.16</v>
      </c>
      <c r="F208">
        <v>24.94</v>
      </c>
      <c r="G208">
        <v>77705</v>
      </c>
      <c r="H208">
        <v>50.24</v>
      </c>
      <c r="I208">
        <f t="shared" si="34"/>
        <v>1.2212005372455832</v>
      </c>
      <c r="J208">
        <f t="shared" si="35"/>
        <v>1.5472999999999999E-5</v>
      </c>
      <c r="K208" s="3">
        <f t="shared" si="36"/>
        <v>0.68096672999999996</v>
      </c>
      <c r="L208" s="3">
        <f t="shared" si="37"/>
        <v>-1.5033269999999987E-2</v>
      </c>
      <c r="M208" s="6">
        <f t="shared" si="38"/>
        <v>-3.4158759372869774E-4</v>
      </c>
      <c r="N208" s="7">
        <f t="shared" si="39"/>
        <v>-1.0894581482562004E-5</v>
      </c>
      <c r="O208">
        <f t="shared" si="40"/>
        <v>-10.894581482562003</v>
      </c>
      <c r="P208">
        <f t="shared" si="41"/>
        <v>1.491330752168901</v>
      </c>
      <c r="Q208">
        <f t="shared" si="42"/>
        <v>-14.867146933538343</v>
      </c>
      <c r="R208">
        <f t="shared" si="43"/>
        <v>221.03205794341858</v>
      </c>
    </row>
    <row r="209" spans="1:18" x14ac:dyDescent="0.35">
      <c r="A209" s="1">
        <v>43495</v>
      </c>
      <c r="B209" s="2">
        <v>0.79883101851851857</v>
      </c>
      <c r="C209">
        <v>104221</v>
      </c>
      <c r="D209">
        <v>812</v>
      </c>
      <c r="E209">
        <v>20.5</v>
      </c>
      <c r="F209">
        <v>24.94</v>
      </c>
      <c r="G209">
        <v>77709</v>
      </c>
      <c r="H209">
        <v>50.2</v>
      </c>
      <c r="I209">
        <f t="shared" si="34"/>
        <v>1.2602311992744888</v>
      </c>
      <c r="J209">
        <f t="shared" si="35"/>
        <v>1.5806333333333335E-5</v>
      </c>
      <c r="K209" s="3">
        <f t="shared" si="36"/>
        <v>0.69563673000000004</v>
      </c>
      <c r="L209" s="3">
        <f t="shared" si="37"/>
        <v>-3.632699999999156E-4</v>
      </c>
      <c r="M209" s="6">
        <f t="shared" si="38"/>
        <v>-8.2542603953627727E-6</v>
      </c>
      <c r="N209" s="7">
        <f t="shared" si="39"/>
        <v>-2.6324751018727777E-7</v>
      </c>
      <c r="O209">
        <f t="shared" si="40"/>
        <v>-0.26324751018727777</v>
      </c>
      <c r="P209">
        <f t="shared" si="41"/>
        <v>1.5881826756248163</v>
      </c>
      <c r="Q209">
        <f t="shared" si="42"/>
        <v>-4.3644736354757034</v>
      </c>
      <c r="R209">
        <f t="shared" si="43"/>
        <v>19.048630114762503</v>
      </c>
    </row>
    <row r="210" spans="1:18" x14ac:dyDescent="0.35">
      <c r="A210" s="1">
        <v>43495</v>
      </c>
      <c r="B210" s="2">
        <v>0.79884259259259249</v>
      </c>
      <c r="C210">
        <v>104721</v>
      </c>
      <c r="D210">
        <v>802</v>
      </c>
      <c r="E210">
        <v>20.88</v>
      </c>
      <c r="F210">
        <v>24.94</v>
      </c>
      <c r="G210">
        <v>77713</v>
      </c>
      <c r="H210">
        <v>50.24</v>
      </c>
      <c r="I210">
        <f t="shared" si="34"/>
        <v>1.3038537038950304</v>
      </c>
      <c r="J210">
        <f t="shared" si="35"/>
        <v>1.5472999999999999E-5</v>
      </c>
      <c r="K210" s="3">
        <f t="shared" si="36"/>
        <v>0.68096672999999996</v>
      </c>
      <c r="L210" s="3">
        <f t="shared" si="37"/>
        <v>-1.5033269999999987E-2</v>
      </c>
      <c r="M210" s="6">
        <f t="shared" si="38"/>
        <v>-3.4158759372869774E-4</v>
      </c>
      <c r="N210" s="7">
        <f t="shared" si="39"/>
        <v>-1.0893459962972482E-5</v>
      </c>
      <c r="O210">
        <f t="shared" si="40"/>
        <v>-10.893459962972482</v>
      </c>
      <c r="P210">
        <f t="shared" si="41"/>
        <v>1.7000344811607897</v>
      </c>
      <c r="Q210">
        <f t="shared" si="42"/>
        <v>-15.13848331249206</v>
      </c>
      <c r="R210">
        <f t="shared" si="43"/>
        <v>229.17367700260056</v>
      </c>
    </row>
    <row r="211" spans="1:18" x14ac:dyDescent="0.35">
      <c r="A211" s="1">
        <v>43495</v>
      </c>
      <c r="B211" s="2">
        <v>0.79884259259259249</v>
      </c>
      <c r="C211">
        <v>105222</v>
      </c>
      <c r="D211">
        <v>805</v>
      </c>
      <c r="E211">
        <v>20.98</v>
      </c>
      <c r="F211">
        <v>24.94</v>
      </c>
      <c r="G211">
        <v>77711</v>
      </c>
      <c r="H211">
        <v>50.2</v>
      </c>
      <c r="I211">
        <f t="shared" si="34"/>
        <v>1.3153333103741205</v>
      </c>
      <c r="J211">
        <f t="shared" si="35"/>
        <v>1.5573000000000002E-5</v>
      </c>
      <c r="K211" s="3">
        <f t="shared" si="36"/>
        <v>0.68536773000000006</v>
      </c>
      <c r="L211" s="3">
        <f t="shared" si="37"/>
        <v>-1.0632269999999888E-2</v>
      </c>
      <c r="M211" s="6">
        <f t="shared" si="38"/>
        <v>-2.415875937286955E-4</v>
      </c>
      <c r="N211" s="7">
        <f t="shared" si="39"/>
        <v>-7.7045904453999442E-6</v>
      </c>
      <c r="O211">
        <f t="shared" si="40"/>
        <v>-7.7045904453999441</v>
      </c>
      <c r="P211">
        <f t="shared" si="41"/>
        <v>1.7301017173797424</v>
      </c>
      <c r="Q211">
        <f t="shared" si="42"/>
        <v>-11.987455169717194</v>
      </c>
      <c r="R211">
        <f t="shared" si="43"/>
        <v>143.69908144597949</v>
      </c>
    </row>
    <row r="212" spans="1:18" x14ac:dyDescent="0.35">
      <c r="A212" s="1">
        <v>43495</v>
      </c>
      <c r="B212" s="2">
        <v>0.79885416666666664</v>
      </c>
      <c r="C212">
        <v>105721</v>
      </c>
      <c r="D212">
        <v>816</v>
      </c>
      <c r="E212">
        <v>21.08</v>
      </c>
      <c r="F212">
        <v>24.94</v>
      </c>
      <c r="G212">
        <v>77703</v>
      </c>
      <c r="H212">
        <v>50.2</v>
      </c>
      <c r="I212">
        <f t="shared" si="34"/>
        <v>1.3268129168532101</v>
      </c>
      <c r="J212">
        <f t="shared" si="35"/>
        <v>1.5939666666666666E-5</v>
      </c>
      <c r="K212" s="3">
        <f t="shared" si="36"/>
        <v>0.70150472999999991</v>
      </c>
      <c r="L212" s="3">
        <f t="shared" si="37"/>
        <v>5.5047299999999577E-3</v>
      </c>
      <c r="M212" s="6">
        <f t="shared" si="38"/>
        <v>1.2507907293796768E-4</v>
      </c>
      <c r="N212" s="7">
        <f t="shared" si="39"/>
        <v>3.9893697870633437E-6</v>
      </c>
      <c r="O212">
        <f t="shared" si="40"/>
        <v>3.9893697870633438</v>
      </c>
      <c r="P212">
        <f t="shared" si="41"/>
        <v>1.7604325163285235</v>
      </c>
      <c r="Q212">
        <f t="shared" si="42"/>
        <v>-0.33133631205157815</v>
      </c>
      <c r="R212">
        <f t="shared" si="43"/>
        <v>0.10978375168394078</v>
      </c>
    </row>
    <row r="213" spans="1:18" x14ac:dyDescent="0.35">
      <c r="A213" s="1">
        <v>43495</v>
      </c>
      <c r="B213" s="2">
        <v>0.79885416666666664</v>
      </c>
      <c r="C213">
        <v>106221</v>
      </c>
      <c r="D213">
        <v>811</v>
      </c>
      <c r="E213">
        <v>21.24</v>
      </c>
      <c r="F213">
        <v>24.94</v>
      </c>
      <c r="G213">
        <v>77708</v>
      </c>
      <c r="H213">
        <v>50.2</v>
      </c>
      <c r="I213">
        <f t="shared" si="34"/>
        <v>1.3451802872197538</v>
      </c>
      <c r="J213">
        <f t="shared" si="35"/>
        <v>1.5773E-5</v>
      </c>
      <c r="K213" s="3">
        <f t="shared" si="36"/>
        <v>0.69416972999999993</v>
      </c>
      <c r="L213" s="3">
        <f t="shared" si="37"/>
        <v>-1.8302700000000227E-3</v>
      </c>
      <c r="M213" s="6">
        <f t="shared" si="38"/>
        <v>-4.1587593728698544E-5</v>
      </c>
      <c r="N213" s="7">
        <f t="shared" si="39"/>
        <v>-1.326341896619171E-6</v>
      </c>
      <c r="O213">
        <f t="shared" si="40"/>
        <v>-1.3263418966191709</v>
      </c>
      <c r="P213">
        <f t="shared" si="41"/>
        <v>1.8095100051246193</v>
      </c>
      <c r="Q213">
        <f t="shared" si="42"/>
        <v>-5.7075941954103682</v>
      </c>
      <c r="R213">
        <f t="shared" si="43"/>
        <v>32.576631499482126</v>
      </c>
    </row>
    <row r="214" spans="1:18" x14ac:dyDescent="0.35">
      <c r="A214" s="1">
        <v>43495</v>
      </c>
      <c r="B214" s="2">
        <v>0.79886574074074079</v>
      </c>
      <c r="C214">
        <v>106721</v>
      </c>
      <c r="D214">
        <v>805</v>
      </c>
      <c r="E214">
        <v>21.33</v>
      </c>
      <c r="F214">
        <v>24.95</v>
      </c>
      <c r="G214">
        <v>77713</v>
      </c>
      <c r="H214">
        <v>50.2</v>
      </c>
      <c r="I214">
        <f t="shared" si="34"/>
        <v>1.3555119330509349</v>
      </c>
      <c r="J214">
        <f t="shared" si="35"/>
        <v>1.5573000000000002E-5</v>
      </c>
      <c r="K214" s="3">
        <f t="shared" si="36"/>
        <v>0.68536773000000006</v>
      </c>
      <c r="L214" s="3">
        <f t="shared" si="37"/>
        <v>-1.0632269999999888E-2</v>
      </c>
      <c r="M214" s="6">
        <f t="shared" si="38"/>
        <v>-2.415875937286955E-4</v>
      </c>
      <c r="N214" s="7">
        <f t="shared" si="39"/>
        <v>-7.7046506208101295E-6</v>
      </c>
      <c r="O214">
        <f t="shared" si="40"/>
        <v>-7.7046506208101295</v>
      </c>
      <c r="P214">
        <f t="shared" si="41"/>
        <v>1.8374126006434821</v>
      </c>
      <c r="Q214">
        <f t="shared" si="42"/>
        <v>-12.11996015691923</v>
      </c>
      <c r="R214">
        <f t="shared" si="43"/>
        <v>146.8934342053096</v>
      </c>
    </row>
    <row r="215" spans="1:18" x14ac:dyDescent="0.35">
      <c r="A215" s="1">
        <v>43495</v>
      </c>
      <c r="B215" s="2">
        <v>0.79886574074074079</v>
      </c>
      <c r="C215">
        <v>107222</v>
      </c>
      <c r="D215">
        <v>802</v>
      </c>
      <c r="E215">
        <v>21.04</v>
      </c>
      <c r="F215">
        <v>24.94</v>
      </c>
      <c r="G215">
        <v>77708</v>
      </c>
      <c r="H215">
        <v>50.2</v>
      </c>
      <c r="I215">
        <f t="shared" si="34"/>
        <v>1.3222210742615741</v>
      </c>
      <c r="J215">
        <f t="shared" si="35"/>
        <v>1.5472999999999999E-5</v>
      </c>
      <c r="K215" s="3">
        <f t="shared" si="36"/>
        <v>0.68096672999999996</v>
      </c>
      <c r="L215" s="3">
        <f t="shared" si="37"/>
        <v>-1.5033269999999987E-2</v>
      </c>
      <c r="M215" s="6">
        <f t="shared" si="38"/>
        <v>-3.4158759372869774E-4</v>
      </c>
      <c r="N215" s="7">
        <f t="shared" si="39"/>
        <v>-1.0894160885655023E-5</v>
      </c>
      <c r="O215">
        <f t="shared" si="40"/>
        <v>-10.894160885655022</v>
      </c>
      <c r="P215">
        <f t="shared" si="41"/>
        <v>1.748268569221431</v>
      </c>
      <c r="Q215">
        <f t="shared" si="42"/>
        <v>-15.199730434850874</v>
      </c>
      <c r="R215">
        <f t="shared" si="43"/>
        <v>231.03180529213193</v>
      </c>
    </row>
    <row r="216" spans="1:18" x14ac:dyDescent="0.35">
      <c r="A216" s="1">
        <v>43495</v>
      </c>
      <c r="B216" s="2">
        <v>0.79887731481481483</v>
      </c>
      <c r="C216">
        <v>107721</v>
      </c>
      <c r="D216">
        <v>810</v>
      </c>
      <c r="E216">
        <v>20.170000000000002</v>
      </c>
      <c r="F216">
        <v>24.95</v>
      </c>
      <c r="G216">
        <v>77716</v>
      </c>
      <c r="H216">
        <v>50.2</v>
      </c>
      <c r="I216">
        <f t="shared" si="34"/>
        <v>1.2223484978934924</v>
      </c>
      <c r="J216">
        <f t="shared" si="35"/>
        <v>1.5739666666666668E-5</v>
      </c>
      <c r="K216" s="3">
        <f t="shared" si="36"/>
        <v>0.69270273000000004</v>
      </c>
      <c r="L216" s="3">
        <f t="shared" si="37"/>
        <v>-3.2972699999999078E-3</v>
      </c>
      <c r="M216" s="6">
        <f t="shared" si="38"/>
        <v>-7.492092706202927E-5</v>
      </c>
      <c r="N216" s="7">
        <f t="shared" si="39"/>
        <v>-2.3892670796449295E-6</v>
      </c>
      <c r="O216">
        <f t="shared" si="40"/>
        <v>-2.3892670796449296</v>
      </c>
      <c r="P216">
        <f t="shared" si="41"/>
        <v>1.4941358503024773</v>
      </c>
      <c r="Q216">
        <f t="shared" si="42"/>
        <v>-6.3656166681010378</v>
      </c>
      <c r="R216">
        <f t="shared" si="43"/>
        <v>40.521075565205756</v>
      </c>
    </row>
    <row r="217" spans="1:18" x14ac:dyDescent="0.35">
      <c r="A217" s="1">
        <v>43495</v>
      </c>
      <c r="B217" s="2">
        <v>0.79887731481481483</v>
      </c>
      <c r="C217">
        <v>108221</v>
      </c>
      <c r="D217">
        <v>802</v>
      </c>
      <c r="E217">
        <v>19.350000000000001</v>
      </c>
      <c r="F217">
        <v>24.97</v>
      </c>
      <c r="G217">
        <v>77718</v>
      </c>
      <c r="H217">
        <v>50.17</v>
      </c>
      <c r="I217">
        <f t="shared" si="34"/>
        <v>1.1282157247649551</v>
      </c>
      <c r="J217">
        <f t="shared" si="35"/>
        <v>1.5472999999999999E-5</v>
      </c>
      <c r="K217" s="3">
        <f t="shared" si="36"/>
        <v>0.68096672999999996</v>
      </c>
      <c r="L217" s="3">
        <f t="shared" si="37"/>
        <v>-1.5033269999999987E-2</v>
      </c>
      <c r="M217" s="6">
        <f t="shared" si="38"/>
        <v>-3.4158759372869774E-4</v>
      </c>
      <c r="N217" s="7">
        <f t="shared" si="39"/>
        <v>-1.0893855385883687E-5</v>
      </c>
      <c r="O217">
        <f t="shared" si="40"/>
        <v>-10.893855385883686</v>
      </c>
      <c r="P217">
        <f t="shared" si="41"/>
        <v>1.2728707216069131</v>
      </c>
      <c r="Q217">
        <f t="shared" si="42"/>
        <v>-14.559905700998883</v>
      </c>
      <c r="R217">
        <f t="shared" si="43"/>
        <v>211.99085402197977</v>
      </c>
    </row>
    <row r="218" spans="1:18" x14ac:dyDescent="0.35">
      <c r="A218" s="1">
        <v>43495</v>
      </c>
      <c r="B218" s="2">
        <v>0.79888888888888887</v>
      </c>
      <c r="C218">
        <v>108721</v>
      </c>
      <c r="D218">
        <v>808</v>
      </c>
      <c r="E218">
        <v>18.47</v>
      </c>
      <c r="F218">
        <v>24.96</v>
      </c>
      <c r="G218">
        <v>77723</v>
      </c>
      <c r="H218">
        <v>50.2</v>
      </c>
      <c r="I218">
        <f t="shared" si="34"/>
        <v>1.0271951877489638</v>
      </c>
      <c r="J218">
        <f t="shared" si="35"/>
        <v>1.5673000000000001E-5</v>
      </c>
      <c r="K218" s="3">
        <f t="shared" si="36"/>
        <v>0.68976873000000005</v>
      </c>
      <c r="L218" s="3">
        <f t="shared" si="37"/>
        <v>-6.2312699999998999E-3</v>
      </c>
      <c r="M218" s="6">
        <f t="shared" si="38"/>
        <v>-1.4158759372869575E-4</v>
      </c>
      <c r="N218" s="7">
        <f t="shared" si="39"/>
        <v>-4.5150463220354442E-6</v>
      </c>
      <c r="O218">
        <f t="shared" si="40"/>
        <v>-4.5150463220354444</v>
      </c>
      <c r="P218">
        <f t="shared" si="41"/>
        <v>1.055129953734629</v>
      </c>
      <c r="Q218">
        <f t="shared" si="42"/>
        <v>-7.8480925389311293</v>
      </c>
      <c r="R218">
        <f t="shared" si="43"/>
        <v>61.592556499626461</v>
      </c>
    </row>
    <row r="219" spans="1:18" x14ac:dyDescent="0.35">
      <c r="A219" s="1">
        <v>43495</v>
      </c>
      <c r="B219" s="2">
        <v>0.79888888888888887</v>
      </c>
      <c r="C219">
        <v>109221</v>
      </c>
      <c r="D219">
        <v>813</v>
      </c>
      <c r="E219">
        <v>17.63</v>
      </c>
      <c r="F219">
        <v>24.94</v>
      </c>
      <c r="G219">
        <v>77727</v>
      </c>
      <c r="H219">
        <v>50.17</v>
      </c>
      <c r="I219">
        <f t="shared" si="34"/>
        <v>0.9307664933246087</v>
      </c>
      <c r="J219">
        <f t="shared" si="35"/>
        <v>1.5839666666666667E-5</v>
      </c>
      <c r="K219" s="3">
        <f t="shared" si="36"/>
        <v>0.69710373000000003</v>
      </c>
      <c r="L219" s="3">
        <f t="shared" si="37"/>
        <v>1.1037300000000805E-3</v>
      </c>
      <c r="M219" s="6">
        <f t="shared" si="38"/>
        <v>2.5079072937970474E-5</v>
      </c>
      <c r="N219" s="7">
        <f t="shared" si="39"/>
        <v>7.9964458378928741E-7</v>
      </c>
      <c r="O219">
        <f t="shared" si="40"/>
        <v>0.79964458378928738</v>
      </c>
      <c r="P219">
        <f t="shared" si="41"/>
        <v>0.86632626509578881</v>
      </c>
      <c r="Q219">
        <f t="shared" si="42"/>
        <v>-2.2155340848059528</v>
      </c>
      <c r="R219">
        <f t="shared" si="43"/>
        <v>4.9085912809369505</v>
      </c>
    </row>
    <row r="220" spans="1:18" x14ac:dyDescent="0.35">
      <c r="A220" s="1">
        <v>43495</v>
      </c>
      <c r="B220" s="2">
        <v>0.79890046296296291</v>
      </c>
      <c r="C220">
        <v>109721</v>
      </c>
      <c r="D220">
        <v>806</v>
      </c>
      <c r="E220">
        <v>16.84</v>
      </c>
      <c r="F220">
        <v>24.95</v>
      </c>
      <c r="G220">
        <v>77735</v>
      </c>
      <c r="H220">
        <v>50.17</v>
      </c>
      <c r="I220">
        <f t="shared" si="34"/>
        <v>0.84007760213979865</v>
      </c>
      <c r="J220">
        <f t="shared" si="35"/>
        <v>1.5606333333333333E-5</v>
      </c>
      <c r="K220" s="3">
        <f t="shared" si="36"/>
        <v>0.68683472999999995</v>
      </c>
      <c r="L220" s="3">
        <f t="shared" si="37"/>
        <v>-9.1652700000000031E-3</v>
      </c>
      <c r="M220" s="6">
        <f t="shared" si="38"/>
        <v>-2.0825426039536478E-4</v>
      </c>
      <c r="N220" s="7">
        <f t="shared" si="39"/>
        <v>-6.6397127037802446E-6</v>
      </c>
      <c r="O220">
        <f t="shared" si="40"/>
        <v>-6.6397127037802441</v>
      </c>
      <c r="P220">
        <f t="shared" si="41"/>
        <v>0.70573037761695379</v>
      </c>
      <c r="Q220">
        <f t="shared" si="42"/>
        <v>-9.3559445114738757</v>
      </c>
      <c r="R220">
        <f t="shared" si="43"/>
        <v>87.533697701778138</v>
      </c>
    </row>
    <row r="221" spans="1:18" x14ac:dyDescent="0.35">
      <c r="A221" s="1">
        <v>43495</v>
      </c>
      <c r="B221" s="2">
        <v>0.79890046296296291</v>
      </c>
      <c r="C221">
        <v>110220</v>
      </c>
      <c r="D221">
        <v>804</v>
      </c>
      <c r="E221">
        <v>15.96</v>
      </c>
      <c r="F221">
        <v>24.94</v>
      </c>
      <c r="G221">
        <v>77743</v>
      </c>
      <c r="H221">
        <v>50.17</v>
      </c>
      <c r="I221">
        <f t="shared" si="34"/>
        <v>0.73905706512380764</v>
      </c>
      <c r="J221">
        <f t="shared" si="35"/>
        <v>1.5539666666666666E-5</v>
      </c>
      <c r="K221" s="3">
        <f t="shared" si="36"/>
        <v>0.68390072999999996</v>
      </c>
      <c r="L221" s="3">
        <f t="shared" si="37"/>
        <v>-1.2099269999999995E-2</v>
      </c>
      <c r="M221" s="6">
        <f t="shared" si="38"/>
        <v>-2.7492092706203126E-4</v>
      </c>
      <c r="N221" s="7">
        <f t="shared" si="39"/>
        <v>-8.7640315325600284E-6</v>
      </c>
      <c r="O221">
        <f t="shared" si="40"/>
        <v>-8.7640315325600291</v>
      </c>
      <c r="P221">
        <f t="shared" si="41"/>
        <v>0.54620534550941602</v>
      </c>
      <c r="Q221">
        <f t="shared" si="42"/>
        <v>-11.147259242034147</v>
      </c>
      <c r="R221">
        <f t="shared" si="43"/>
        <v>124.26138860911571</v>
      </c>
    </row>
    <row r="222" spans="1:18" x14ac:dyDescent="0.35">
      <c r="A222" s="1">
        <v>43495</v>
      </c>
      <c r="B222" s="2">
        <v>0.79891203703703706</v>
      </c>
      <c r="C222">
        <v>110721</v>
      </c>
      <c r="D222">
        <v>816</v>
      </c>
      <c r="E222">
        <v>15.46</v>
      </c>
      <c r="F222">
        <v>24.95</v>
      </c>
      <c r="G222">
        <v>77744</v>
      </c>
      <c r="H222">
        <v>50.17</v>
      </c>
      <c r="I222">
        <f t="shared" si="34"/>
        <v>0.68165903272835815</v>
      </c>
      <c r="J222">
        <f t="shared" si="35"/>
        <v>1.5939666666666666E-5</v>
      </c>
      <c r="K222" s="3">
        <f t="shared" si="36"/>
        <v>0.70150472999999991</v>
      </c>
      <c r="L222" s="3">
        <f t="shared" si="37"/>
        <v>5.5047299999999577E-3</v>
      </c>
      <c r="M222" s="6">
        <f t="shared" si="38"/>
        <v>1.2507907293796768E-4</v>
      </c>
      <c r="N222" s="7">
        <f t="shared" si="39"/>
        <v>3.9873996660617805E-6</v>
      </c>
      <c r="O222">
        <f t="shared" si="40"/>
        <v>3.9873996660617803</v>
      </c>
      <c r="P222">
        <f t="shared" si="41"/>
        <v>0.46465903690016086</v>
      </c>
      <c r="Q222">
        <f t="shared" si="42"/>
        <v>1.7933788305760201</v>
      </c>
      <c r="R222">
        <f t="shared" si="43"/>
        <v>3.2162076299582134</v>
      </c>
    </row>
    <row r="223" spans="1:18" x14ac:dyDescent="0.35">
      <c r="A223" s="1">
        <v>43495</v>
      </c>
      <c r="B223" s="2">
        <v>0.79891203703703706</v>
      </c>
      <c r="C223">
        <v>111220</v>
      </c>
      <c r="D223">
        <v>813</v>
      </c>
      <c r="E223">
        <v>14.99</v>
      </c>
      <c r="F223">
        <v>24.96</v>
      </c>
      <c r="G223">
        <v>77748</v>
      </c>
      <c r="H223">
        <v>50.17</v>
      </c>
      <c r="I223">
        <f t="shared" si="34"/>
        <v>0.62770488227663557</v>
      </c>
      <c r="J223">
        <f t="shared" si="35"/>
        <v>1.5839666666666667E-5</v>
      </c>
      <c r="K223" s="3">
        <f t="shared" si="36"/>
        <v>0.69710373000000003</v>
      </c>
      <c r="L223" s="3">
        <f t="shared" si="37"/>
        <v>1.1037300000000805E-3</v>
      </c>
      <c r="M223" s="6">
        <f t="shared" si="38"/>
        <v>2.5079072937970474E-5</v>
      </c>
      <c r="N223" s="7">
        <f t="shared" si="39"/>
        <v>7.9948223378656767E-7</v>
      </c>
      <c r="O223">
        <f t="shared" si="40"/>
        <v>0.79948223378656769</v>
      </c>
      <c r="P223">
        <f t="shared" si="41"/>
        <v>0.39401341923392491</v>
      </c>
      <c r="Q223">
        <f t="shared" si="42"/>
        <v>-1.216684140150134</v>
      </c>
      <c r="R223">
        <f t="shared" si="43"/>
        <v>1.480320296892871</v>
      </c>
    </row>
    <row r="224" spans="1:18" x14ac:dyDescent="0.35">
      <c r="A224" s="1">
        <v>43495</v>
      </c>
      <c r="B224" s="2">
        <v>0.79892361111111121</v>
      </c>
      <c r="C224">
        <v>111720</v>
      </c>
      <c r="D224">
        <v>812</v>
      </c>
      <c r="E224">
        <v>14.42</v>
      </c>
      <c r="F224">
        <v>24.95</v>
      </c>
      <c r="G224">
        <v>77754</v>
      </c>
      <c r="H224">
        <v>50.17</v>
      </c>
      <c r="I224">
        <f t="shared" si="34"/>
        <v>0.56227112534582313</v>
      </c>
      <c r="J224">
        <f t="shared" si="35"/>
        <v>1.5806333333333335E-5</v>
      </c>
      <c r="K224" s="3">
        <f t="shared" si="36"/>
        <v>0.69563673000000004</v>
      </c>
      <c r="L224" s="3">
        <f t="shared" si="37"/>
        <v>-3.632699999999156E-4</v>
      </c>
      <c r="M224" s="6">
        <f t="shared" si="38"/>
        <v>-8.2542603953627727E-6</v>
      </c>
      <c r="N224" s="7">
        <f t="shared" si="39"/>
        <v>-2.6310398215336104E-7</v>
      </c>
      <c r="O224">
        <f t="shared" si="40"/>
        <v>-0.26310398215336106</v>
      </c>
      <c r="P224">
        <f t="shared" si="41"/>
        <v>0.31614881839765835</v>
      </c>
      <c r="Q224">
        <f t="shared" si="42"/>
        <v>-2.0635745197433328</v>
      </c>
      <c r="R224">
        <f t="shared" si="43"/>
        <v>4.2583397985339264</v>
      </c>
    </row>
    <row r="225" spans="1:18" x14ac:dyDescent="0.35">
      <c r="A225" s="1">
        <v>43495</v>
      </c>
      <c r="B225" s="2">
        <v>0.79892361111111121</v>
      </c>
      <c r="C225">
        <v>112220</v>
      </c>
      <c r="D225">
        <v>812</v>
      </c>
      <c r="E225">
        <v>14</v>
      </c>
      <c r="F225">
        <v>24.95</v>
      </c>
      <c r="G225">
        <v>77759</v>
      </c>
      <c r="H225">
        <v>50.17</v>
      </c>
      <c r="I225">
        <f t="shared" si="34"/>
        <v>0.51405677813364559</v>
      </c>
      <c r="J225">
        <f t="shared" si="35"/>
        <v>1.5806333333333335E-5</v>
      </c>
      <c r="K225" s="3">
        <f t="shared" si="36"/>
        <v>0.69563673000000004</v>
      </c>
      <c r="L225" s="3">
        <f t="shared" si="37"/>
        <v>-3.632699999999156E-4</v>
      </c>
      <c r="M225" s="6">
        <f t="shared" si="38"/>
        <v>-8.2542603953627727E-6</v>
      </c>
      <c r="N225" s="7">
        <f t="shared" si="39"/>
        <v>-2.6308706424146961E-7</v>
      </c>
      <c r="O225">
        <f t="shared" si="40"/>
        <v>-0.2630870642414696</v>
      </c>
      <c r="P225">
        <f t="shared" si="41"/>
        <v>0.26425437114514411</v>
      </c>
      <c r="Q225">
        <f t="shared" si="42"/>
        <v>-1.9046238276812191</v>
      </c>
      <c r="R225">
        <f t="shared" si="43"/>
        <v>3.6275919249710582</v>
      </c>
    </row>
    <row r="226" spans="1:18" x14ac:dyDescent="0.35">
      <c r="A226" s="1">
        <v>43495</v>
      </c>
      <c r="B226" s="2">
        <v>0.79893518518518514</v>
      </c>
      <c r="C226">
        <v>112720</v>
      </c>
      <c r="D226">
        <v>809</v>
      </c>
      <c r="E226">
        <v>13.63</v>
      </c>
      <c r="F226">
        <v>24.97</v>
      </c>
      <c r="G226">
        <v>77765</v>
      </c>
      <c r="H226">
        <v>50.13</v>
      </c>
      <c r="I226">
        <f t="shared" si="34"/>
        <v>0.47158223416101303</v>
      </c>
      <c r="J226">
        <f t="shared" si="35"/>
        <v>1.5706333333333332E-5</v>
      </c>
      <c r="K226" s="3">
        <f t="shared" si="36"/>
        <v>0.69123572999999994</v>
      </c>
      <c r="L226" s="3">
        <f t="shared" si="37"/>
        <v>-4.7642700000000149E-3</v>
      </c>
      <c r="M226" s="6">
        <f t="shared" si="38"/>
        <v>-1.0825426039536503E-4</v>
      </c>
      <c r="N226" s="7">
        <f t="shared" si="39"/>
        <v>-3.4503404815376656E-6</v>
      </c>
      <c r="O226">
        <f t="shared" si="40"/>
        <v>-3.4503404815376655</v>
      </c>
      <c r="P226">
        <f t="shared" si="41"/>
        <v>0.22238980357629251</v>
      </c>
      <c r="Q226">
        <f t="shared" si="42"/>
        <v>-4.9518641582260292</v>
      </c>
      <c r="R226">
        <f t="shared" si="43"/>
        <v>24.520958641523581</v>
      </c>
    </row>
    <row r="227" spans="1:18" x14ac:dyDescent="0.35">
      <c r="A227" s="1">
        <v>43495</v>
      </c>
      <c r="B227" s="2">
        <v>0.79893518518518514</v>
      </c>
      <c r="C227">
        <v>113220</v>
      </c>
      <c r="D227">
        <v>807</v>
      </c>
      <c r="E227">
        <v>13.21</v>
      </c>
      <c r="F227">
        <v>24.96</v>
      </c>
      <c r="G227">
        <v>77766</v>
      </c>
      <c r="H227">
        <v>50.13</v>
      </c>
      <c r="I227">
        <f t="shared" si="34"/>
        <v>0.42336788694883548</v>
      </c>
      <c r="J227">
        <f t="shared" si="35"/>
        <v>1.5639666666666665E-5</v>
      </c>
      <c r="K227" s="3">
        <f t="shared" si="36"/>
        <v>0.68830172999999994</v>
      </c>
      <c r="L227" s="3">
        <f t="shared" si="37"/>
        <v>-7.6982700000000071E-3</v>
      </c>
      <c r="M227" s="6">
        <f t="shared" si="38"/>
        <v>-1.7492092706203154E-4</v>
      </c>
      <c r="N227" s="7">
        <f t="shared" si="39"/>
        <v>-5.5749191585984474E-6</v>
      </c>
      <c r="O227">
        <f t="shared" si="40"/>
        <v>-5.5749191585984477</v>
      </c>
      <c r="P227">
        <f t="shared" si="41"/>
        <v>0.17924036769952195</v>
      </c>
      <c r="Q227">
        <f t="shared" si="42"/>
        <v>-6.917509061136589</v>
      </c>
      <c r="R227">
        <f t="shared" si="43"/>
        <v>47.85193161090681</v>
      </c>
    </row>
    <row r="228" spans="1:18" x14ac:dyDescent="0.35">
      <c r="A228" s="1">
        <v>43495</v>
      </c>
      <c r="B228" s="2">
        <v>0.79894675925925929</v>
      </c>
      <c r="C228">
        <v>113721</v>
      </c>
      <c r="D228">
        <v>803</v>
      </c>
      <c r="E228">
        <v>12.99</v>
      </c>
      <c r="F228">
        <v>24.97</v>
      </c>
      <c r="G228">
        <v>77766</v>
      </c>
      <c r="H228">
        <v>50.13</v>
      </c>
      <c r="I228">
        <f t="shared" si="34"/>
        <v>0.39811275269483759</v>
      </c>
      <c r="J228">
        <f t="shared" si="35"/>
        <v>1.5506333333333334E-5</v>
      </c>
      <c r="K228" s="3">
        <f t="shared" si="36"/>
        <v>0.68243373000000007</v>
      </c>
      <c r="L228" s="3">
        <f t="shared" si="37"/>
        <v>-1.356626999999988E-2</v>
      </c>
      <c r="M228" s="6">
        <f t="shared" si="38"/>
        <v>-3.08254260395362E-4</v>
      </c>
      <c r="N228" s="7">
        <f t="shared" si="39"/>
        <v>-9.8247262755801912E-6</v>
      </c>
      <c r="O228">
        <f t="shared" si="40"/>
        <v>-9.8247262755801916</v>
      </c>
      <c r="P228">
        <f t="shared" si="41"/>
        <v>0.15849376385826092</v>
      </c>
      <c r="Q228">
        <f t="shared" si="42"/>
        <v>-11.084065153563454</v>
      </c>
      <c r="R228">
        <f t="shared" si="43"/>
        <v>122.85650032843964</v>
      </c>
    </row>
    <row r="229" spans="1:18" x14ac:dyDescent="0.35">
      <c r="A229" s="1">
        <v>43495</v>
      </c>
      <c r="B229" s="2">
        <v>0.79894675925925929</v>
      </c>
      <c r="C229">
        <v>114222</v>
      </c>
      <c r="D229">
        <v>793</v>
      </c>
      <c r="E229">
        <v>12.74</v>
      </c>
      <c r="F229">
        <v>24.95</v>
      </c>
      <c r="G229">
        <v>77769</v>
      </c>
      <c r="H229">
        <v>50.13</v>
      </c>
      <c r="I229">
        <f t="shared" si="34"/>
        <v>0.3694137364971129</v>
      </c>
      <c r="J229">
        <f t="shared" si="35"/>
        <v>1.5173E-5</v>
      </c>
      <c r="K229" s="3">
        <f t="shared" si="36"/>
        <v>0.66776373</v>
      </c>
      <c r="L229" s="3">
        <f t="shared" si="37"/>
        <v>-2.8236269999999952E-2</v>
      </c>
      <c r="M229" s="6">
        <f t="shared" si="38"/>
        <v>-6.4158759372869695E-4</v>
      </c>
      <c r="N229" s="7">
        <f t="shared" si="39"/>
        <v>-2.0446615922732982E-5</v>
      </c>
      <c r="O229">
        <f t="shared" si="40"/>
        <v>-20.446615922732981</v>
      </c>
      <c r="P229">
        <f t="shared" si="41"/>
        <v>0.13646650871275837</v>
      </c>
      <c r="Q229">
        <f t="shared" si="42"/>
        <v>-21.611351363722065</v>
      </c>
      <c r="R229">
        <f t="shared" si="43"/>
        <v>467.05050776625154</v>
      </c>
    </row>
    <row r="230" spans="1:18" x14ac:dyDescent="0.35">
      <c r="A230" s="1">
        <v>43495</v>
      </c>
      <c r="B230" s="2">
        <v>0.79895833333333333</v>
      </c>
      <c r="C230">
        <v>114721</v>
      </c>
      <c r="D230">
        <v>806</v>
      </c>
      <c r="E230">
        <v>12.61</v>
      </c>
      <c r="F230">
        <v>24.97</v>
      </c>
      <c r="G230">
        <v>77770</v>
      </c>
      <c r="H230">
        <v>50.13</v>
      </c>
      <c r="I230">
        <f t="shared" si="34"/>
        <v>0.35449024807429591</v>
      </c>
      <c r="J230">
        <f t="shared" si="35"/>
        <v>1.5606333333333333E-5</v>
      </c>
      <c r="K230" s="3">
        <f t="shared" si="36"/>
        <v>0.68683472999999995</v>
      </c>
      <c r="L230" s="3">
        <f t="shared" si="37"/>
        <v>-9.1652700000000031E-3</v>
      </c>
      <c r="M230" s="6">
        <f t="shared" si="38"/>
        <v>-2.0825426039536478E-4</v>
      </c>
      <c r="N230" s="7">
        <f t="shared" si="39"/>
        <v>-6.6371698025816627E-6</v>
      </c>
      <c r="O230">
        <f t="shared" si="40"/>
        <v>-6.6371698025816626</v>
      </c>
      <c r="P230">
        <f t="shared" si="41"/>
        <v>0.12566333597977586</v>
      </c>
      <c r="Q230">
        <f t="shared" si="42"/>
        <v>-7.7527114563337713</v>
      </c>
      <c r="R230">
        <f t="shared" si="43"/>
        <v>60.104534925168906</v>
      </c>
    </row>
    <row r="231" spans="1:18" x14ac:dyDescent="0.35">
      <c r="A231" s="1">
        <v>43495</v>
      </c>
      <c r="B231" s="2">
        <v>0.79895833333333333</v>
      </c>
      <c r="C231">
        <v>115221</v>
      </c>
      <c r="D231">
        <v>800</v>
      </c>
      <c r="E231">
        <v>12.18</v>
      </c>
      <c r="F231">
        <v>24.97</v>
      </c>
      <c r="G231">
        <v>77779</v>
      </c>
      <c r="H231">
        <v>50.1</v>
      </c>
      <c r="I231">
        <f t="shared" si="34"/>
        <v>0.30512794021420941</v>
      </c>
      <c r="J231">
        <f t="shared" si="35"/>
        <v>1.5406333333333332E-5</v>
      </c>
      <c r="K231" s="3">
        <f t="shared" si="36"/>
        <v>0.67803272999999997</v>
      </c>
      <c r="L231" s="3">
        <f t="shared" si="37"/>
        <v>-1.796726999999998E-2</v>
      </c>
      <c r="M231" s="6">
        <f t="shared" si="38"/>
        <v>-4.0825426039536427E-4</v>
      </c>
      <c r="N231" s="7">
        <f t="shared" si="39"/>
        <v>-1.3009766537841509E-5</v>
      </c>
      <c r="O231">
        <f t="shared" si="40"/>
        <v>-13.009766537841509</v>
      </c>
      <c r="P231">
        <f t="shared" si="41"/>
        <v>9.3103059899366153E-2</v>
      </c>
      <c r="Q231">
        <f t="shared" si="42"/>
        <v>-13.962590279963628</v>
      </c>
      <c r="R231">
        <f t="shared" si="43"/>
        <v>194.95392732613479</v>
      </c>
    </row>
    <row r="232" spans="1:18" x14ac:dyDescent="0.35">
      <c r="A232" s="1">
        <v>43495</v>
      </c>
      <c r="B232" s="2">
        <v>0.79896990740740748</v>
      </c>
      <c r="C232">
        <v>115724</v>
      </c>
      <c r="D232">
        <v>813</v>
      </c>
      <c r="E232">
        <v>12.1</v>
      </c>
      <c r="F232">
        <v>24.97</v>
      </c>
      <c r="G232">
        <v>77778</v>
      </c>
      <c r="H232">
        <v>50.1</v>
      </c>
      <c r="I232">
        <f t="shared" si="34"/>
        <v>0.29594425503093746</v>
      </c>
      <c r="J232">
        <f t="shared" si="35"/>
        <v>1.5839666666666667E-5</v>
      </c>
      <c r="K232" s="3">
        <f t="shared" si="36"/>
        <v>0.69710373000000003</v>
      </c>
      <c r="L232" s="3">
        <f t="shared" si="37"/>
        <v>1.1037300000000805E-3</v>
      </c>
      <c r="M232" s="6">
        <f t="shared" si="38"/>
        <v>2.5079072937970474E-5</v>
      </c>
      <c r="N232" s="7">
        <f t="shared" si="39"/>
        <v>7.9920067096816756E-7</v>
      </c>
      <c r="O232">
        <f t="shared" si="40"/>
        <v>0.7992006709681676</v>
      </c>
      <c r="P232">
        <f t="shared" si="41"/>
        <v>8.7583002085816555E-2</v>
      </c>
      <c r="Q232">
        <f t="shared" si="42"/>
        <v>-0.12334997131581477</v>
      </c>
      <c r="R232">
        <f t="shared" si="43"/>
        <v>1.5215215423612325E-2</v>
      </c>
    </row>
    <row r="233" spans="1:18" x14ac:dyDescent="0.35">
      <c r="A233" s="1">
        <v>43495</v>
      </c>
      <c r="B233" s="2">
        <v>0.79896990740740748</v>
      </c>
      <c r="C233">
        <v>116225</v>
      </c>
      <c r="D233">
        <v>812</v>
      </c>
      <c r="E233">
        <v>11.97</v>
      </c>
      <c r="F233">
        <v>24.96</v>
      </c>
      <c r="G233">
        <v>77779</v>
      </c>
      <c r="H233">
        <v>50.1</v>
      </c>
      <c r="I233">
        <f t="shared" si="34"/>
        <v>0.2810207666081207</v>
      </c>
      <c r="J233">
        <f t="shared" si="35"/>
        <v>1.5806333333333335E-5</v>
      </c>
      <c r="K233" s="3">
        <f t="shared" si="36"/>
        <v>0.69563673000000004</v>
      </c>
      <c r="L233" s="3">
        <f t="shared" si="37"/>
        <v>-3.632699999999156E-4</v>
      </c>
      <c r="M233" s="6">
        <f t="shared" si="38"/>
        <v>-8.2542603953627727E-6</v>
      </c>
      <c r="N233" s="7">
        <f t="shared" si="39"/>
        <v>-2.630282375392035E-7</v>
      </c>
      <c r="O233">
        <f t="shared" si="40"/>
        <v>-0.26302823753920351</v>
      </c>
      <c r="P233">
        <f t="shared" si="41"/>
        <v>7.8972671265015851E-2</v>
      </c>
      <c r="Q233">
        <f t="shared" si="42"/>
        <v>-1.1363850925862127</v>
      </c>
      <c r="R233">
        <f t="shared" si="43"/>
        <v>1.2913710786521753</v>
      </c>
    </row>
    <row r="234" spans="1:18" x14ac:dyDescent="0.35">
      <c r="A234" s="1">
        <v>43495</v>
      </c>
      <c r="B234" s="2">
        <v>0.7989814814814814</v>
      </c>
      <c r="C234">
        <v>116726</v>
      </c>
      <c r="D234">
        <v>803</v>
      </c>
      <c r="E234">
        <v>11.95</v>
      </c>
      <c r="F234">
        <v>24.97</v>
      </c>
      <c r="G234">
        <v>77771</v>
      </c>
      <c r="H234">
        <v>50.1</v>
      </c>
      <c r="I234">
        <f t="shared" si="34"/>
        <v>0.27872484531230257</v>
      </c>
      <c r="J234">
        <f t="shared" si="35"/>
        <v>1.5506333333333334E-5</v>
      </c>
      <c r="K234" s="3">
        <f t="shared" si="36"/>
        <v>0.68243373000000007</v>
      </c>
      <c r="L234" s="3">
        <f t="shared" si="37"/>
        <v>-1.356626999999988E-2</v>
      </c>
      <c r="M234" s="6">
        <f t="shared" si="38"/>
        <v>-3.08254260395362E-4</v>
      </c>
      <c r="N234" s="7">
        <f t="shared" si="39"/>
        <v>-9.8240946309905905E-6</v>
      </c>
      <c r="O234">
        <f t="shared" si="40"/>
        <v>-9.8240946309905901</v>
      </c>
      <c r="P234">
        <f t="shared" si="41"/>
        <v>7.7687539394366997E-2</v>
      </c>
      <c r="Q234">
        <f t="shared" si="42"/>
        <v>-10.689883211078063</v>
      </c>
      <c r="R234">
        <f t="shared" si="43"/>
        <v>114.27360306648865</v>
      </c>
    </row>
    <row r="235" spans="1:18" x14ac:dyDescent="0.35">
      <c r="A235" s="1">
        <v>43495</v>
      </c>
      <c r="B235" s="2">
        <v>0.7989814814814814</v>
      </c>
      <c r="C235">
        <v>117228</v>
      </c>
      <c r="D235">
        <v>802</v>
      </c>
      <c r="E235">
        <v>11.81</v>
      </c>
      <c r="F235">
        <v>24.96</v>
      </c>
      <c r="G235">
        <v>77766</v>
      </c>
      <c r="H235">
        <v>50.06</v>
      </c>
      <c r="I235">
        <f t="shared" si="34"/>
        <v>0.26265339624157685</v>
      </c>
      <c r="J235">
        <f t="shared" si="35"/>
        <v>1.5472999999999999E-5</v>
      </c>
      <c r="K235" s="3">
        <f t="shared" si="36"/>
        <v>0.68096672999999996</v>
      </c>
      <c r="L235" s="3">
        <f t="shared" si="37"/>
        <v>-1.5033269999999987E-2</v>
      </c>
      <c r="M235" s="6">
        <f t="shared" si="38"/>
        <v>-3.4158759372869774E-4</v>
      </c>
      <c r="N235" s="7">
        <f t="shared" si="39"/>
        <v>-1.0886766109708171E-5</v>
      </c>
      <c r="O235">
        <f t="shared" si="40"/>
        <v>-10.886766109708171</v>
      </c>
      <c r="P235">
        <f t="shared" si="41"/>
        <v>6.8986806557234784E-2</v>
      </c>
      <c r="Q235">
        <f t="shared" si="42"/>
        <v>-11.699576765078904</v>
      </c>
      <c r="R235">
        <f t="shared" si="43"/>
        <v>136.88009648197414</v>
      </c>
    </row>
    <row r="236" spans="1:18" x14ac:dyDescent="0.35">
      <c r="A236" s="1">
        <v>43495</v>
      </c>
      <c r="B236" s="2">
        <v>0.79899305555555555</v>
      </c>
      <c r="C236">
        <v>117730</v>
      </c>
      <c r="D236">
        <v>799</v>
      </c>
      <c r="E236">
        <v>11.67</v>
      </c>
      <c r="F236">
        <v>24.97</v>
      </c>
      <c r="G236">
        <v>77766</v>
      </c>
      <c r="H236">
        <v>50.06</v>
      </c>
      <c r="I236">
        <f t="shared" si="34"/>
        <v>0.24658194717085094</v>
      </c>
      <c r="J236">
        <f t="shared" si="35"/>
        <v>1.5373E-5</v>
      </c>
      <c r="K236" s="3">
        <f t="shared" si="36"/>
        <v>0.67656572999999998</v>
      </c>
      <c r="L236" s="3">
        <f t="shared" si="37"/>
        <v>-1.9434269999999976E-2</v>
      </c>
      <c r="M236" s="6">
        <f t="shared" si="38"/>
        <v>-4.4158759372869751E-4</v>
      </c>
      <c r="N236" s="7">
        <f t="shared" si="39"/>
        <v>-1.4074346383768071E-5</v>
      </c>
      <c r="O236">
        <f t="shared" si="40"/>
        <v>-14.074346383768072</v>
      </c>
      <c r="P236">
        <f t="shared" si="41"/>
        <v>6.0802656670568327E-2</v>
      </c>
      <c r="Q236">
        <f t="shared" si="42"/>
        <v>-14.834179114422064</v>
      </c>
      <c r="R236">
        <f t="shared" si="43"/>
        <v>220.05286999875577</v>
      </c>
    </row>
    <row r="237" spans="1:18" x14ac:dyDescent="0.35">
      <c r="A237" s="1">
        <v>43495</v>
      </c>
      <c r="B237" s="2">
        <v>0.79899305555555555</v>
      </c>
      <c r="C237">
        <v>118232</v>
      </c>
      <c r="D237">
        <v>797</v>
      </c>
      <c r="E237">
        <v>11.6</v>
      </c>
      <c r="F237">
        <v>24.97</v>
      </c>
      <c r="G237">
        <v>77758</v>
      </c>
      <c r="H237">
        <v>50.06</v>
      </c>
      <c r="I237">
        <f t="shared" si="34"/>
        <v>0.238546222635488</v>
      </c>
      <c r="J237">
        <f t="shared" si="35"/>
        <v>1.5306333333333333E-5</v>
      </c>
      <c r="K237" s="3">
        <f t="shared" si="36"/>
        <v>0.67363172999999998</v>
      </c>
      <c r="L237" s="3">
        <f t="shared" si="37"/>
        <v>-2.2368269999999968E-2</v>
      </c>
      <c r="M237" s="6">
        <f t="shared" si="38"/>
        <v>-5.0825426039536399E-4</v>
      </c>
      <c r="N237" s="7">
        <f t="shared" si="39"/>
        <v>-1.6200823060608222E-5</v>
      </c>
      <c r="O237">
        <f t="shared" si="40"/>
        <v>-16.200823060608222</v>
      </c>
      <c r="P237">
        <f t="shared" si="41"/>
        <v>5.6904300333659806E-2</v>
      </c>
      <c r="Q237">
        <f t="shared" si="42"/>
        <v>-16.934166828903845</v>
      </c>
      <c r="R237">
        <f t="shared" si="43"/>
        <v>286.76600618914728</v>
      </c>
    </row>
    <row r="238" spans="1:18" x14ac:dyDescent="0.35">
      <c r="A238" s="1">
        <v>43495</v>
      </c>
      <c r="B238" s="2">
        <v>0.7990046296296297</v>
      </c>
      <c r="C238">
        <v>118733</v>
      </c>
      <c r="D238">
        <v>810</v>
      </c>
      <c r="E238">
        <v>11.39</v>
      </c>
      <c r="F238">
        <v>24.97</v>
      </c>
      <c r="G238">
        <v>77745</v>
      </c>
      <c r="H238">
        <v>50.06</v>
      </c>
      <c r="I238">
        <f t="shared" si="34"/>
        <v>0.21443904902939931</v>
      </c>
      <c r="J238">
        <f t="shared" si="35"/>
        <v>1.5739666666666668E-5</v>
      </c>
      <c r="K238" s="3">
        <f t="shared" si="36"/>
        <v>0.69270273000000004</v>
      </c>
      <c r="L238" s="3">
        <f t="shared" si="37"/>
        <v>-3.2972699999999078E-3</v>
      </c>
      <c r="M238" s="6">
        <f t="shared" si="38"/>
        <v>-7.492092706202927E-5</v>
      </c>
      <c r="N238" s="7">
        <f t="shared" si="39"/>
        <v>-2.388536088667274E-6</v>
      </c>
      <c r="O238">
        <f t="shared" si="40"/>
        <v>-2.3885360886672742</v>
      </c>
      <c r="P238">
        <f t="shared" si="41"/>
        <v>4.5984105748633118E-2</v>
      </c>
      <c r="Q238">
        <f t="shared" si="42"/>
        <v>-3.0424129698877862</v>
      </c>
      <c r="R238">
        <f t="shared" si="43"/>
        <v>9.2562766793414202</v>
      </c>
    </row>
    <row r="239" spans="1:18" x14ac:dyDescent="0.35">
      <c r="A239" s="1">
        <v>43495</v>
      </c>
      <c r="B239" s="2">
        <v>0.7990046296296297</v>
      </c>
      <c r="C239">
        <v>119235</v>
      </c>
      <c r="D239">
        <v>800</v>
      </c>
      <c r="E239">
        <v>11.39</v>
      </c>
      <c r="F239">
        <v>24.97</v>
      </c>
      <c r="G239">
        <v>77750</v>
      </c>
      <c r="H239">
        <v>50.03</v>
      </c>
      <c r="I239">
        <f t="shared" si="34"/>
        <v>0.21443904902939931</v>
      </c>
      <c r="J239">
        <f t="shared" si="35"/>
        <v>1.5406333333333332E-5</v>
      </c>
      <c r="K239" s="3">
        <f t="shared" si="36"/>
        <v>0.67803272999999997</v>
      </c>
      <c r="L239" s="3">
        <f t="shared" si="37"/>
        <v>-1.796726999999998E-2</v>
      </c>
      <c r="M239" s="6">
        <f t="shared" si="38"/>
        <v>-4.0825426039536427E-4</v>
      </c>
      <c r="N239" s="7">
        <f t="shared" si="39"/>
        <v>-1.3014619055263983E-5</v>
      </c>
      <c r="O239">
        <f t="shared" si="40"/>
        <v>-13.014619055263983</v>
      </c>
      <c r="P239">
        <f t="shared" si="41"/>
        <v>4.5984105748633118E-2</v>
      </c>
      <c r="Q239">
        <f t="shared" si="42"/>
        <v>-13.668495936484494</v>
      </c>
      <c r="R239">
        <f t="shared" si="43"/>
        <v>186.82778116569312</v>
      </c>
    </row>
    <row r="240" spans="1:18" x14ac:dyDescent="0.35">
      <c r="A240" s="1">
        <v>43495</v>
      </c>
      <c r="B240" s="2">
        <v>0.79901620370370363</v>
      </c>
      <c r="C240">
        <v>119737</v>
      </c>
      <c r="D240">
        <v>802</v>
      </c>
      <c r="E240">
        <v>11.24</v>
      </c>
      <c r="F240">
        <v>24.98</v>
      </c>
      <c r="G240">
        <v>77740</v>
      </c>
      <c r="H240">
        <v>50.03</v>
      </c>
      <c r="I240">
        <f t="shared" si="34"/>
        <v>0.19721963931076442</v>
      </c>
      <c r="J240">
        <f t="shared" si="35"/>
        <v>1.5472999999999999E-5</v>
      </c>
      <c r="K240" s="3">
        <f t="shared" si="36"/>
        <v>0.68096672999999996</v>
      </c>
      <c r="L240" s="3">
        <f t="shared" si="37"/>
        <v>-1.5033269999999987E-2</v>
      </c>
      <c r="M240" s="6">
        <f t="shared" si="38"/>
        <v>-3.4158759372869774E-4</v>
      </c>
      <c r="N240" s="7">
        <f t="shared" si="39"/>
        <v>-1.0891137798722034E-5</v>
      </c>
      <c r="O240">
        <f t="shared" si="40"/>
        <v>-10.891137798722035</v>
      </c>
      <c r="P240">
        <f t="shared" si="41"/>
        <v>3.8895586129868015E-2</v>
      </c>
      <c r="Q240">
        <f t="shared" si="42"/>
        <v>-11.488252617746038</v>
      </c>
      <c r="R240">
        <f t="shared" si="43"/>
        <v>131.97994820914872</v>
      </c>
    </row>
    <row r="241" spans="1:18" x14ac:dyDescent="0.35">
      <c r="A241" s="1">
        <v>43495</v>
      </c>
      <c r="B241" s="2">
        <v>0.79901620370370363</v>
      </c>
      <c r="C241">
        <v>120239</v>
      </c>
      <c r="D241">
        <v>803</v>
      </c>
      <c r="E241">
        <v>11.2</v>
      </c>
      <c r="F241">
        <v>24.97</v>
      </c>
      <c r="G241">
        <v>77732</v>
      </c>
      <c r="H241">
        <v>50.03</v>
      </c>
      <c r="I241">
        <f t="shared" si="34"/>
        <v>0.19262779671912836</v>
      </c>
      <c r="J241">
        <f t="shared" si="35"/>
        <v>1.5506333333333334E-5</v>
      </c>
      <c r="K241" s="3">
        <f t="shared" si="36"/>
        <v>0.68243373000000007</v>
      </c>
      <c r="L241" s="3">
        <f t="shared" si="37"/>
        <v>-1.356626999999988E-2</v>
      </c>
      <c r="M241" s="6">
        <f t="shared" si="38"/>
        <v>-3.08254260395362E-4</v>
      </c>
      <c r="N241" s="7">
        <f t="shared" si="39"/>
        <v>-9.8290236137854319E-6</v>
      </c>
      <c r="O241">
        <f t="shared" si="40"/>
        <v>-9.8290236137854325</v>
      </c>
      <c r="P241">
        <f t="shared" si="41"/>
        <v>3.7105468068865839E-2</v>
      </c>
      <c r="Q241">
        <f t="shared" si="42"/>
        <v>-10.411001882890366</v>
      </c>
      <c r="R241">
        <f t="shared" si="43"/>
        <v>108.38896020554674</v>
      </c>
    </row>
    <row r="242" spans="1:18" x14ac:dyDescent="0.35">
      <c r="A242" s="1">
        <v>43495</v>
      </c>
      <c r="B242" s="2">
        <v>0.79902777777777778</v>
      </c>
      <c r="C242">
        <v>120740</v>
      </c>
      <c r="D242">
        <v>813</v>
      </c>
      <c r="E242">
        <v>11.16</v>
      </c>
      <c r="F242">
        <v>24.97</v>
      </c>
      <c r="G242">
        <v>77745</v>
      </c>
      <c r="H242">
        <v>50.03</v>
      </c>
      <c r="I242">
        <f t="shared" si="34"/>
        <v>0.18803595412749249</v>
      </c>
      <c r="J242">
        <f t="shared" si="35"/>
        <v>1.5839666666666667E-5</v>
      </c>
      <c r="K242" s="3">
        <f t="shared" si="36"/>
        <v>0.69710373000000003</v>
      </c>
      <c r="L242" s="3">
        <f t="shared" si="37"/>
        <v>1.1037300000000805E-3</v>
      </c>
      <c r="M242" s="6">
        <f t="shared" si="38"/>
        <v>2.5079072937970474E-5</v>
      </c>
      <c r="N242" s="7">
        <f t="shared" si="39"/>
        <v>7.9953990335792832E-7</v>
      </c>
      <c r="O242">
        <f t="shared" si="40"/>
        <v>0.79953990335792835</v>
      </c>
      <c r="P242">
        <f t="shared" si="41"/>
        <v>3.5357520044636465E-2</v>
      </c>
      <c r="Q242">
        <f t="shared" si="42"/>
        <v>0.23269818417206206</v>
      </c>
      <c r="R242">
        <f t="shared" si="43"/>
        <v>5.4148444916974917E-2</v>
      </c>
    </row>
    <row r="243" spans="1:18" x14ac:dyDescent="0.35">
      <c r="A243" s="1">
        <v>43495</v>
      </c>
      <c r="B243" s="2">
        <v>0.79902777777777778</v>
      </c>
      <c r="C243">
        <v>121242</v>
      </c>
      <c r="D243">
        <v>809</v>
      </c>
      <c r="E243">
        <v>11.12</v>
      </c>
      <c r="F243">
        <v>24.97</v>
      </c>
      <c r="G243">
        <v>77739</v>
      </c>
      <c r="H243">
        <v>50.03</v>
      </c>
      <c r="I243">
        <f t="shared" si="34"/>
        <v>0.18344411153585644</v>
      </c>
      <c r="J243">
        <f t="shared" si="35"/>
        <v>1.5706333333333332E-5</v>
      </c>
      <c r="K243" s="3">
        <f t="shared" si="36"/>
        <v>0.69123572999999994</v>
      </c>
      <c r="L243" s="3">
        <f t="shared" si="37"/>
        <v>-4.7642700000000149E-3</v>
      </c>
      <c r="M243" s="6">
        <f t="shared" si="38"/>
        <v>-1.0825426039536503E-4</v>
      </c>
      <c r="N243" s="7">
        <f t="shared" si="39"/>
        <v>-3.4514944564089654E-6</v>
      </c>
      <c r="O243">
        <f t="shared" si="40"/>
        <v>-3.4514944564089656</v>
      </c>
      <c r="P243">
        <f t="shared" si="41"/>
        <v>3.3651742057179738E-2</v>
      </c>
      <c r="Q243">
        <f t="shared" si="42"/>
        <v>-4.0031996256757632</v>
      </c>
      <c r="R243">
        <f t="shared" si="43"/>
        <v>16.025607243010569</v>
      </c>
    </row>
    <row r="244" spans="1:18" x14ac:dyDescent="0.35">
      <c r="A244" s="1">
        <v>43495</v>
      </c>
      <c r="B244" s="2">
        <v>0.79903935185185182</v>
      </c>
      <c r="C244">
        <v>121744</v>
      </c>
      <c r="D244">
        <v>811</v>
      </c>
      <c r="E244">
        <v>11.06</v>
      </c>
      <c r="F244">
        <v>24.98</v>
      </c>
      <c r="G244">
        <v>77740</v>
      </c>
      <c r="H244">
        <v>49.99</v>
      </c>
      <c r="I244">
        <f t="shared" si="34"/>
        <v>0.17655634764840264</v>
      </c>
      <c r="J244">
        <f t="shared" si="35"/>
        <v>1.5773E-5</v>
      </c>
      <c r="K244" s="3">
        <f t="shared" si="36"/>
        <v>0.69416972999999993</v>
      </c>
      <c r="L244" s="3">
        <f t="shared" si="37"/>
        <v>-1.8302700000000227E-3</v>
      </c>
      <c r="M244" s="6">
        <f t="shared" si="38"/>
        <v>-4.1587593728698544E-5</v>
      </c>
      <c r="N244" s="7">
        <f t="shared" si="39"/>
        <v>-1.3259738419430532E-6</v>
      </c>
      <c r="O244">
        <f t="shared" si="40"/>
        <v>-1.3259738419430531</v>
      </c>
      <c r="P244">
        <f t="shared" si="41"/>
        <v>3.1172143894943612E-2</v>
      </c>
      <c r="Q244">
        <f t="shared" si="42"/>
        <v>-1.8549741863312477</v>
      </c>
      <c r="R244">
        <f t="shared" si="43"/>
        <v>3.4409292319552742</v>
      </c>
    </row>
    <row r="245" spans="1:18" x14ac:dyDescent="0.35">
      <c r="A245" s="1">
        <v>43495</v>
      </c>
      <c r="B245" s="2">
        <v>0.79903935185185182</v>
      </c>
      <c r="C245">
        <v>122249</v>
      </c>
      <c r="D245">
        <v>819</v>
      </c>
      <c r="E245">
        <v>11.08</v>
      </c>
      <c r="F245">
        <v>24.97</v>
      </c>
      <c r="G245">
        <v>77747</v>
      </c>
      <c r="H245">
        <v>49.99</v>
      </c>
      <c r="I245">
        <f t="shared" si="34"/>
        <v>0.17885226894422057</v>
      </c>
      <c r="J245">
        <f t="shared" si="35"/>
        <v>1.6039666666666668E-5</v>
      </c>
      <c r="K245" s="3">
        <f t="shared" si="36"/>
        <v>0.70590573000000012</v>
      </c>
      <c r="L245" s="3">
        <f t="shared" si="37"/>
        <v>9.905730000000168E-3</v>
      </c>
      <c r="M245" s="6">
        <f t="shared" si="38"/>
        <v>2.2507907293797247E-4</v>
      </c>
      <c r="N245" s="7">
        <f t="shared" si="39"/>
        <v>7.1755072965717925E-6</v>
      </c>
      <c r="O245">
        <f t="shared" si="40"/>
        <v>7.1755072965717925</v>
      </c>
      <c r="P245">
        <f t="shared" si="41"/>
        <v>3.1988134106495807E-2</v>
      </c>
      <c r="Q245">
        <f t="shared" si="42"/>
        <v>6.6389386772240639</v>
      </c>
      <c r="R245">
        <f t="shared" si="43"/>
        <v>44.075506759941604</v>
      </c>
    </row>
    <row r="246" spans="1:18" x14ac:dyDescent="0.35">
      <c r="A246" s="1">
        <v>43495</v>
      </c>
      <c r="B246" s="2">
        <v>0.79905092592592597</v>
      </c>
      <c r="C246">
        <v>122747</v>
      </c>
      <c r="D246">
        <v>800</v>
      </c>
      <c r="E246">
        <v>11.04</v>
      </c>
      <c r="F246">
        <v>24.97</v>
      </c>
      <c r="G246">
        <v>77742</v>
      </c>
      <c r="H246">
        <v>49.99</v>
      </c>
      <c r="I246">
        <f t="shared" si="34"/>
        <v>0.17426042635258451</v>
      </c>
      <c r="J246">
        <f t="shared" si="35"/>
        <v>1.5406333333333332E-5</v>
      </c>
      <c r="K246" s="3">
        <f t="shared" si="36"/>
        <v>0.67803272999999997</v>
      </c>
      <c r="L246" s="3">
        <f t="shared" si="37"/>
        <v>-1.796726999999998E-2</v>
      </c>
      <c r="M246" s="6">
        <f t="shared" si="38"/>
        <v>-4.0825426039536427E-4</v>
      </c>
      <c r="N246" s="7">
        <f t="shared" si="39"/>
        <v>-1.3015958317856175E-5</v>
      </c>
      <c r="O246">
        <f t="shared" si="40"/>
        <v>-13.015958317856175</v>
      </c>
      <c r="P246">
        <f t="shared" si="41"/>
        <v>3.036669619258453E-2</v>
      </c>
      <c r="Q246">
        <f t="shared" si="42"/>
        <v>-13.537390387284834</v>
      </c>
      <c r="R246">
        <f t="shared" si="43"/>
        <v>183.26093849775182</v>
      </c>
    </row>
    <row r="247" spans="1:18" x14ac:dyDescent="0.35">
      <c r="A247" s="1">
        <v>43495</v>
      </c>
      <c r="B247" s="2">
        <v>0.79905092592592597</v>
      </c>
      <c r="C247">
        <v>123244</v>
      </c>
      <c r="D247">
        <v>800</v>
      </c>
      <c r="E247">
        <v>11.07</v>
      </c>
      <c r="F247">
        <v>24.97</v>
      </c>
      <c r="G247">
        <v>77744</v>
      </c>
      <c r="H247">
        <v>49.99</v>
      </c>
      <c r="I247">
        <f t="shared" si="34"/>
        <v>0.17770430829631162</v>
      </c>
      <c r="J247">
        <f t="shared" si="35"/>
        <v>1.5406333333333332E-5</v>
      </c>
      <c r="K247" s="3">
        <f t="shared" si="36"/>
        <v>0.67803272999999997</v>
      </c>
      <c r="L247" s="3">
        <f t="shared" si="37"/>
        <v>-1.796726999999998E-2</v>
      </c>
      <c r="M247" s="6">
        <f t="shared" si="38"/>
        <v>-4.0825426039536427E-4</v>
      </c>
      <c r="N247" s="7">
        <f t="shared" si="39"/>
        <v>-1.3015623476368269E-5</v>
      </c>
      <c r="O247">
        <f t="shared" si="40"/>
        <v>-13.015623476368269</v>
      </c>
      <c r="P247">
        <f t="shared" si="41"/>
        <v>3.1578821187070567E-2</v>
      </c>
      <c r="Q247">
        <f t="shared" si="42"/>
        <v>-13.548407958236229</v>
      </c>
      <c r="R247">
        <f t="shared" si="43"/>
        <v>183.55935820279879</v>
      </c>
    </row>
    <row r="248" spans="1:18" x14ac:dyDescent="0.35">
      <c r="A248" s="1">
        <v>43495</v>
      </c>
      <c r="B248" s="2">
        <v>0.7990624999999999</v>
      </c>
      <c r="C248">
        <v>123746</v>
      </c>
      <c r="D248">
        <v>811</v>
      </c>
      <c r="E248">
        <v>11.06</v>
      </c>
      <c r="F248">
        <v>24.97</v>
      </c>
      <c r="G248">
        <v>77659</v>
      </c>
      <c r="H248">
        <v>49.99</v>
      </c>
      <c r="I248">
        <f t="shared" si="34"/>
        <v>0.17655634764840264</v>
      </c>
      <c r="J248">
        <f t="shared" si="35"/>
        <v>1.5773E-5</v>
      </c>
      <c r="K248" s="3">
        <f t="shared" si="36"/>
        <v>0.69416972999999993</v>
      </c>
      <c r="L248" s="3">
        <f t="shared" si="37"/>
        <v>-1.8302700000000227E-3</v>
      </c>
      <c r="M248" s="6">
        <f t="shared" si="38"/>
        <v>-4.1587593728698544E-5</v>
      </c>
      <c r="N248" s="7">
        <f t="shared" si="39"/>
        <v>-1.3273123383009098E-6</v>
      </c>
      <c r="O248">
        <f t="shared" si="40"/>
        <v>-1.3273123383009098</v>
      </c>
      <c r="P248">
        <f t="shared" si="41"/>
        <v>3.1172143894943612E-2</v>
      </c>
      <c r="Q248">
        <f t="shared" si="42"/>
        <v>-1.8563126826891043</v>
      </c>
      <c r="R248">
        <f t="shared" si="43"/>
        <v>3.4458967759124195</v>
      </c>
    </row>
    <row r="249" spans="1:18" x14ac:dyDescent="0.35">
      <c r="A249" s="1">
        <v>43495</v>
      </c>
      <c r="B249" s="2">
        <v>0.7990624999999999</v>
      </c>
      <c r="C249">
        <v>124248</v>
      </c>
      <c r="D249">
        <v>804</v>
      </c>
      <c r="E249">
        <v>11.17</v>
      </c>
      <c r="F249">
        <v>24.97</v>
      </c>
      <c r="G249">
        <v>77718</v>
      </c>
      <c r="H249">
        <v>49.99</v>
      </c>
      <c r="I249">
        <f t="shared" si="34"/>
        <v>0.18918391477540147</v>
      </c>
      <c r="J249">
        <f t="shared" si="35"/>
        <v>1.5539666666666666E-5</v>
      </c>
      <c r="K249" s="3">
        <f t="shared" si="36"/>
        <v>0.68390072999999996</v>
      </c>
      <c r="L249" s="3">
        <f t="shared" si="37"/>
        <v>-1.2099269999999995E-2</v>
      </c>
      <c r="M249" s="6">
        <f t="shared" si="38"/>
        <v>-2.7492092706203126E-4</v>
      </c>
      <c r="N249" s="7">
        <f t="shared" si="39"/>
        <v>-8.7677330118304916E-6</v>
      </c>
      <c r="O249">
        <f t="shared" si="40"/>
        <v>-8.7677330118304919</v>
      </c>
      <c r="P249">
        <f t="shared" si="41"/>
        <v>3.5790553609746367E-2</v>
      </c>
      <c r="Q249">
        <f t="shared" si="42"/>
        <v>-9.3383588684961243</v>
      </c>
      <c r="R249">
        <f t="shared" si="43"/>
        <v>87.204946356820216</v>
      </c>
    </row>
    <row r="250" spans="1:18" x14ac:dyDescent="0.35">
      <c r="A250" s="1">
        <v>43495</v>
      </c>
      <c r="B250" s="2">
        <v>0.79907407407407405</v>
      </c>
      <c r="C250">
        <v>124743</v>
      </c>
      <c r="D250">
        <v>809</v>
      </c>
      <c r="E250">
        <v>11.23</v>
      </c>
      <c r="F250">
        <v>24.97</v>
      </c>
      <c r="G250">
        <v>77720</v>
      </c>
      <c r="H250">
        <v>49.99</v>
      </c>
      <c r="I250">
        <f t="shared" si="34"/>
        <v>0.19607167866285546</v>
      </c>
      <c r="J250">
        <f t="shared" si="35"/>
        <v>1.5706333333333332E-5</v>
      </c>
      <c r="K250" s="3">
        <f t="shared" si="36"/>
        <v>0.69123572999999994</v>
      </c>
      <c r="L250" s="3">
        <f t="shared" si="37"/>
        <v>-4.7642700000000149E-3</v>
      </c>
      <c r="M250" s="6">
        <f t="shared" si="38"/>
        <v>-1.0825426039536503E-4</v>
      </c>
      <c r="N250" s="7">
        <f t="shared" si="39"/>
        <v>-3.4523382340038158E-6</v>
      </c>
      <c r="O250">
        <f t="shared" si="40"/>
        <v>-3.452338234003816</v>
      </c>
      <c r="P250">
        <f t="shared" si="41"/>
        <v>3.8444103173670051E-2</v>
      </c>
      <c r="Q250">
        <f t="shared" si="42"/>
        <v>-4.0456689155480525</v>
      </c>
      <c r="R250">
        <f t="shared" si="43"/>
        <v>16.367436974231754</v>
      </c>
    </row>
    <row r="251" spans="1:18" x14ac:dyDescent="0.35">
      <c r="A251" s="1">
        <v>43495</v>
      </c>
      <c r="B251" s="2">
        <v>0.79907407407407405</v>
      </c>
      <c r="C251">
        <v>125245</v>
      </c>
      <c r="D251">
        <v>804</v>
      </c>
      <c r="E251">
        <v>11.35</v>
      </c>
      <c r="F251">
        <v>24.97</v>
      </c>
      <c r="G251">
        <v>77735</v>
      </c>
      <c r="H251">
        <v>49.99</v>
      </c>
      <c r="I251">
        <f t="shared" si="34"/>
        <v>0.20984720643776325</v>
      </c>
      <c r="J251">
        <f t="shared" si="35"/>
        <v>1.5539666666666666E-5</v>
      </c>
      <c r="K251" s="3">
        <f t="shared" si="36"/>
        <v>0.68390072999999996</v>
      </c>
      <c r="L251" s="3">
        <f t="shared" si="37"/>
        <v>-1.2099269999999995E-2</v>
      </c>
      <c r="M251" s="6">
        <f t="shared" si="38"/>
        <v>-2.7492092706203126E-4</v>
      </c>
      <c r="N251" s="7">
        <f t="shared" si="39"/>
        <v>-8.7658155813139795E-6</v>
      </c>
      <c r="O251">
        <f t="shared" si="40"/>
        <v>-8.76581558131398</v>
      </c>
      <c r="P251">
        <f t="shared" si="41"/>
        <v>4.4035850049733226E-2</v>
      </c>
      <c r="Q251">
        <f t="shared" si="42"/>
        <v>-9.4045559126154217</v>
      </c>
      <c r="R251">
        <f t="shared" si="43"/>
        <v>88.445671913509685</v>
      </c>
    </row>
    <row r="252" spans="1:18" x14ac:dyDescent="0.35">
      <c r="A252" s="1">
        <v>43495</v>
      </c>
      <c r="B252" s="2">
        <v>0.7990856481481482</v>
      </c>
      <c r="C252">
        <v>125747</v>
      </c>
      <c r="D252">
        <v>812</v>
      </c>
      <c r="E252">
        <v>11.46</v>
      </c>
      <c r="F252">
        <v>24.98</v>
      </c>
      <c r="G252">
        <v>77760</v>
      </c>
      <c r="H252">
        <v>49.99</v>
      </c>
      <c r="I252">
        <f t="shared" si="34"/>
        <v>0.22247477356476228</v>
      </c>
      <c r="J252">
        <f t="shared" si="35"/>
        <v>1.5806333333333335E-5</v>
      </c>
      <c r="K252" s="3">
        <f t="shared" si="36"/>
        <v>0.69563673000000004</v>
      </c>
      <c r="L252" s="3">
        <f t="shared" si="37"/>
        <v>-3.632699999999156E-4</v>
      </c>
      <c r="M252" s="6">
        <f t="shared" si="38"/>
        <v>-8.2542603953627727E-6</v>
      </c>
      <c r="N252" s="7">
        <f t="shared" si="39"/>
        <v>-2.6311015696991066E-7</v>
      </c>
      <c r="O252">
        <f t="shared" si="40"/>
        <v>-0.26311015696991064</v>
      </c>
      <c r="P252">
        <f t="shared" si="41"/>
        <v>4.949502487269225E-2</v>
      </c>
      <c r="Q252">
        <f t="shared" si="42"/>
        <v>-0.9434760005487931</v>
      </c>
      <c r="R252">
        <f t="shared" si="43"/>
        <v>0.89014696361154622</v>
      </c>
    </row>
    <row r="253" spans="1:18" x14ac:dyDescent="0.35">
      <c r="A253" s="1">
        <v>43495</v>
      </c>
      <c r="B253" s="2">
        <v>0.7990856481481482</v>
      </c>
      <c r="C253">
        <v>126247</v>
      </c>
      <c r="D253">
        <v>802</v>
      </c>
      <c r="E253">
        <v>11.65</v>
      </c>
      <c r="F253">
        <v>24.97</v>
      </c>
      <c r="G253">
        <v>77722</v>
      </c>
      <c r="H253">
        <v>49.99</v>
      </c>
      <c r="I253">
        <f t="shared" si="34"/>
        <v>0.24428602587503301</v>
      </c>
      <c r="J253">
        <f t="shared" si="35"/>
        <v>1.5472999999999999E-5</v>
      </c>
      <c r="K253" s="3">
        <f t="shared" si="36"/>
        <v>0.68096672999999996</v>
      </c>
      <c r="L253" s="3">
        <f t="shared" si="37"/>
        <v>-1.5033269999999987E-2</v>
      </c>
      <c r="M253" s="6">
        <f t="shared" si="38"/>
        <v>-3.4158759372869774E-4</v>
      </c>
      <c r="N253" s="7">
        <f t="shared" si="39"/>
        <v>-1.0893294728392327E-5</v>
      </c>
      <c r="O253">
        <f t="shared" si="40"/>
        <v>-10.893294728392327</v>
      </c>
      <c r="P253">
        <f t="shared" si="41"/>
        <v>5.9675662437817294E-2</v>
      </c>
      <c r="Q253">
        <f t="shared" si="42"/>
        <v>-11.645559184086785</v>
      </c>
      <c r="R253">
        <f t="shared" si="43"/>
        <v>135.61904871006809</v>
      </c>
    </row>
    <row r="254" spans="1:18" x14ac:dyDescent="0.35">
      <c r="A254" s="1">
        <v>43495</v>
      </c>
      <c r="B254" s="2">
        <v>0.79909722222222224</v>
      </c>
      <c r="C254">
        <v>126723</v>
      </c>
      <c r="D254">
        <v>800</v>
      </c>
      <c r="E254">
        <v>11.85</v>
      </c>
      <c r="F254">
        <v>24.97</v>
      </c>
      <c r="G254">
        <v>77770</v>
      </c>
      <c r="H254">
        <v>49.99</v>
      </c>
      <c r="I254">
        <f t="shared" si="34"/>
        <v>0.26724523883321272</v>
      </c>
      <c r="J254">
        <f t="shared" si="35"/>
        <v>1.5406333333333332E-5</v>
      </c>
      <c r="K254" s="3">
        <f t="shared" si="36"/>
        <v>0.67803272999999997</v>
      </c>
      <c r="L254" s="3">
        <f t="shared" si="37"/>
        <v>-1.796726999999998E-2</v>
      </c>
      <c r="M254" s="6">
        <f t="shared" si="38"/>
        <v>-4.0825426039536427E-4</v>
      </c>
      <c r="N254" s="7">
        <f t="shared" si="39"/>
        <v>-1.3011272104240384E-5</v>
      </c>
      <c r="O254">
        <f t="shared" si="40"/>
        <v>-13.011272104240385</v>
      </c>
      <c r="P254">
        <f t="shared" si="41"/>
        <v>7.1420017679020911E-2</v>
      </c>
      <c r="Q254">
        <f t="shared" si="42"/>
        <v>-13.839219309530186</v>
      </c>
      <c r="R254">
        <f t="shared" si="43"/>
        <v>191.52399109727315</v>
      </c>
    </row>
    <row r="255" spans="1:18" x14ac:dyDescent="0.35">
      <c r="A255" s="1">
        <v>43495</v>
      </c>
      <c r="B255" s="2">
        <v>0.79909722222222224</v>
      </c>
      <c r="C255">
        <v>127224</v>
      </c>
      <c r="D255">
        <v>815</v>
      </c>
      <c r="E255">
        <v>11.94</v>
      </c>
      <c r="F255">
        <v>24.98</v>
      </c>
      <c r="G255">
        <v>77783</v>
      </c>
      <c r="H255">
        <v>49.99</v>
      </c>
      <c r="I255">
        <f t="shared" si="34"/>
        <v>0.27757688466439362</v>
      </c>
      <c r="J255">
        <f t="shared" si="35"/>
        <v>1.5906333333333334E-5</v>
      </c>
      <c r="K255" s="3">
        <f t="shared" si="36"/>
        <v>0.70003773000000002</v>
      </c>
      <c r="L255" s="3">
        <f t="shared" si="37"/>
        <v>4.0377300000000726E-3</v>
      </c>
      <c r="M255" s="6">
        <f t="shared" si="38"/>
        <v>9.1745739604636971E-5</v>
      </c>
      <c r="N255" s="7">
        <f t="shared" si="39"/>
        <v>2.9235930241057698E-6</v>
      </c>
      <c r="O255">
        <f t="shared" si="40"/>
        <v>2.9235930241057697</v>
      </c>
      <c r="P255">
        <f t="shared" si="41"/>
        <v>7.7048926899990072E-2</v>
      </c>
      <c r="Q255">
        <f t="shared" si="42"/>
        <v>2.0615885814980626</v>
      </c>
      <c r="R255">
        <f t="shared" si="43"/>
        <v>4.2501474793631937</v>
      </c>
    </row>
    <row r="256" spans="1:18" x14ac:dyDescent="0.35">
      <c r="A256" s="1">
        <v>43495</v>
      </c>
      <c r="B256" s="2">
        <v>0.79910879629629628</v>
      </c>
      <c r="C256">
        <v>127726</v>
      </c>
      <c r="D256">
        <v>804</v>
      </c>
      <c r="E256">
        <v>12.02</v>
      </c>
      <c r="F256">
        <v>24.98</v>
      </c>
      <c r="G256">
        <v>77827</v>
      </c>
      <c r="H256">
        <v>49.99</v>
      </c>
      <c r="I256">
        <f t="shared" si="34"/>
        <v>0.28676056984766557</v>
      </c>
      <c r="J256">
        <f t="shared" si="35"/>
        <v>1.5539666666666666E-5</v>
      </c>
      <c r="K256" s="3">
        <f t="shared" si="36"/>
        <v>0.68390072999999996</v>
      </c>
      <c r="L256" s="3">
        <f t="shared" si="37"/>
        <v>-1.2099269999999995E-2</v>
      </c>
      <c r="M256" s="6">
        <f t="shared" si="38"/>
        <v>-2.7492092706203126E-4</v>
      </c>
      <c r="N256" s="7">
        <f t="shared" si="39"/>
        <v>-8.7557471203993215E-6</v>
      </c>
      <c r="O256">
        <f t="shared" si="40"/>
        <v>-8.755747120399322</v>
      </c>
      <c r="P256">
        <f t="shared" si="41"/>
        <v>8.2231624419357885E-2</v>
      </c>
      <c r="Q256">
        <f t="shared" si="42"/>
        <v>-9.6480246628451667</v>
      </c>
      <c r="R256">
        <f t="shared" si="43"/>
        <v>93.08437989486859</v>
      </c>
    </row>
    <row r="257" spans="1:18" x14ac:dyDescent="0.35">
      <c r="A257" s="1">
        <v>43495</v>
      </c>
      <c r="B257" s="2">
        <v>0.79910879629629628</v>
      </c>
      <c r="C257">
        <v>128228</v>
      </c>
      <c r="D257">
        <v>815</v>
      </c>
      <c r="E257">
        <v>12.06</v>
      </c>
      <c r="F257">
        <v>24.98</v>
      </c>
      <c r="G257">
        <v>77835</v>
      </c>
      <c r="H257">
        <v>49.96</v>
      </c>
      <c r="I257">
        <f t="shared" si="34"/>
        <v>0.2913524124393016</v>
      </c>
      <c r="J257">
        <f t="shared" si="35"/>
        <v>1.5906333333333334E-5</v>
      </c>
      <c r="K257" s="3">
        <f t="shared" si="36"/>
        <v>0.70003773000000002</v>
      </c>
      <c r="L257" s="3">
        <f t="shared" si="37"/>
        <v>4.0377300000000726E-3</v>
      </c>
      <c r="M257" s="6">
        <f t="shared" si="38"/>
        <v>9.1745739604636971E-5</v>
      </c>
      <c r="N257" s="7">
        <f t="shared" si="39"/>
        <v>2.9216398303336429E-6</v>
      </c>
      <c r="O257">
        <f t="shared" si="40"/>
        <v>2.9216398303336431</v>
      </c>
      <c r="P257">
        <f t="shared" si="41"/>
        <v>8.4886228234200903E-2</v>
      </c>
      <c r="Q257">
        <f t="shared" si="42"/>
        <v>2.0142257379687294</v>
      </c>
      <c r="R257">
        <f t="shared" si="43"/>
        <v>4.0571053234956729</v>
      </c>
    </row>
    <row r="258" spans="1:18" x14ac:dyDescent="0.35">
      <c r="A258" s="1">
        <v>43495</v>
      </c>
      <c r="B258" s="2">
        <v>0.79912037037037031</v>
      </c>
      <c r="C258">
        <v>128730</v>
      </c>
      <c r="D258">
        <v>799</v>
      </c>
      <c r="E258">
        <v>12.14</v>
      </c>
      <c r="F258">
        <v>24.98</v>
      </c>
      <c r="G258">
        <v>77850</v>
      </c>
      <c r="H258">
        <v>49.99</v>
      </c>
      <c r="I258">
        <f t="shared" si="34"/>
        <v>0.30053609762257355</v>
      </c>
      <c r="J258">
        <f t="shared" si="35"/>
        <v>1.5373E-5</v>
      </c>
      <c r="K258" s="3">
        <f t="shared" si="36"/>
        <v>0.67656572999999998</v>
      </c>
      <c r="L258" s="3">
        <f t="shared" si="37"/>
        <v>-1.9434269999999976E-2</v>
      </c>
      <c r="M258" s="6">
        <f t="shared" si="38"/>
        <v>-4.4158759372869751E-4</v>
      </c>
      <c r="N258" s="7">
        <f t="shared" si="39"/>
        <v>-1.4059631785133595E-5</v>
      </c>
      <c r="O258">
        <f t="shared" si="40"/>
        <v>-14.059631785133595</v>
      </c>
      <c r="P258">
        <f t="shared" si="41"/>
        <v>9.0321945974205065E-2</v>
      </c>
      <c r="Q258">
        <f t="shared" si="42"/>
        <v>-14.997318977336645</v>
      </c>
      <c r="R258">
        <f t="shared" si="43"/>
        <v>224.91957650798187</v>
      </c>
    </row>
    <row r="259" spans="1:18" x14ac:dyDescent="0.35">
      <c r="A259" s="1">
        <v>43495</v>
      </c>
      <c r="B259" s="2">
        <v>0.79912037037037031</v>
      </c>
      <c r="C259">
        <v>129232</v>
      </c>
      <c r="D259">
        <v>807</v>
      </c>
      <c r="E259">
        <v>12.25</v>
      </c>
      <c r="F259">
        <v>24.98</v>
      </c>
      <c r="G259">
        <v>77857</v>
      </c>
      <c r="H259">
        <v>49.96</v>
      </c>
      <c r="I259">
        <f t="shared" ref="I259:I322" si="44">(E259-9.522)/8.7111</f>
        <v>0.31316366474957236</v>
      </c>
      <c r="J259">
        <f t="shared" ref="J259:J322" si="45">(D259-337.81)/30000000</f>
        <v>1.5639666666666665E-5</v>
      </c>
      <c r="K259" s="3">
        <f t="shared" ref="K259:K322" si="46">J259*44010</f>
        <v>0.68830172999999994</v>
      </c>
      <c r="L259" s="3">
        <f t="shared" si="37"/>
        <v>-7.6982700000000071E-3</v>
      </c>
      <c r="M259" s="6">
        <f t="shared" si="38"/>
        <v>-1.7492092706203154E-4</v>
      </c>
      <c r="N259" s="7">
        <f t="shared" si="39"/>
        <v>-5.568776720645784E-6</v>
      </c>
      <c r="O259">
        <f t="shared" si="40"/>
        <v>-5.5687767206457837</v>
      </c>
      <c r="P259">
        <f t="shared" si="41"/>
        <v>9.8071480919382545E-2</v>
      </c>
      <c r="Q259">
        <f t="shared" si="42"/>
        <v>-6.5480894251262738</v>
      </c>
      <c r="R259">
        <f t="shared" si="43"/>
        <v>42.877475119450537</v>
      </c>
    </row>
    <row r="260" spans="1:18" x14ac:dyDescent="0.35">
      <c r="A260" s="1">
        <v>43495</v>
      </c>
      <c r="B260" s="2">
        <v>0.79913194444444446</v>
      </c>
      <c r="C260">
        <v>129734</v>
      </c>
      <c r="D260">
        <v>817</v>
      </c>
      <c r="E260">
        <v>12.49</v>
      </c>
      <c r="F260">
        <v>24.98</v>
      </c>
      <c r="G260">
        <v>77861</v>
      </c>
      <c r="H260">
        <v>49.96</v>
      </c>
      <c r="I260">
        <f t="shared" si="44"/>
        <v>0.34071472029938815</v>
      </c>
      <c r="J260">
        <f t="shared" si="45"/>
        <v>1.5973000000000001E-5</v>
      </c>
      <c r="K260" s="3">
        <f t="shared" si="46"/>
        <v>0.70297173000000002</v>
      </c>
      <c r="L260" s="3">
        <f t="shared" si="37"/>
        <v>6.9717300000000648E-3</v>
      </c>
      <c r="M260" s="6">
        <f t="shared" si="38"/>
        <v>1.5841240627130346E-4</v>
      </c>
      <c r="N260" s="7">
        <f t="shared" si="39"/>
        <v>5.0429529228670584E-6</v>
      </c>
      <c r="O260">
        <f t="shared" si="40"/>
        <v>5.0429529228670589</v>
      </c>
      <c r="P260">
        <f t="shared" si="41"/>
        <v>0.11608652062869031</v>
      </c>
      <c r="Q260">
        <f t="shared" si="42"/>
        <v>3.9728209188721557</v>
      </c>
      <c r="R260">
        <f t="shared" si="43"/>
        <v>15.7833060534282</v>
      </c>
    </row>
    <row r="261" spans="1:18" x14ac:dyDescent="0.35">
      <c r="A261" s="1">
        <v>43495</v>
      </c>
      <c r="B261" s="2">
        <v>0.79913194444444446</v>
      </c>
      <c r="C261">
        <v>130236</v>
      </c>
      <c r="D261">
        <v>800</v>
      </c>
      <c r="E261">
        <v>12.43</v>
      </c>
      <c r="F261">
        <v>24.98</v>
      </c>
      <c r="G261">
        <v>77869</v>
      </c>
      <c r="H261">
        <v>49.96</v>
      </c>
      <c r="I261">
        <f t="shared" si="44"/>
        <v>0.33382695641193416</v>
      </c>
      <c r="J261">
        <f t="shared" si="45"/>
        <v>1.5406333333333332E-5</v>
      </c>
      <c r="K261" s="3">
        <f t="shared" si="46"/>
        <v>0.67803272999999997</v>
      </c>
      <c r="L261" s="3">
        <f t="shared" si="37"/>
        <v>-1.796726999999998E-2</v>
      </c>
      <c r="M261" s="6">
        <f t="shared" si="38"/>
        <v>-4.0825426039536427E-4</v>
      </c>
      <c r="N261" s="7">
        <f t="shared" si="39"/>
        <v>-1.2995165904351975E-5</v>
      </c>
      <c r="O261">
        <f t="shared" si="40"/>
        <v>-12.995165904351975</v>
      </c>
      <c r="P261">
        <f t="shared" si="41"/>
        <v>0.11144043682725539</v>
      </c>
      <c r="Q261">
        <f t="shared" si="42"/>
        <v>-14.042593083468274</v>
      </c>
      <c r="R261">
        <f t="shared" si="43"/>
        <v>197.194420507871</v>
      </c>
    </row>
    <row r="262" spans="1:18" x14ac:dyDescent="0.35">
      <c r="A262" s="1">
        <v>43495</v>
      </c>
      <c r="B262" s="2">
        <v>0.79914351851851861</v>
      </c>
      <c r="C262">
        <v>130738</v>
      </c>
      <c r="D262">
        <v>802</v>
      </c>
      <c r="E262">
        <v>12.42</v>
      </c>
      <c r="F262">
        <v>24.98</v>
      </c>
      <c r="G262">
        <v>77873</v>
      </c>
      <c r="H262">
        <v>49.96</v>
      </c>
      <c r="I262">
        <f t="shared" si="44"/>
        <v>0.33267899576402515</v>
      </c>
      <c r="J262">
        <f t="shared" si="45"/>
        <v>1.5472999999999999E-5</v>
      </c>
      <c r="K262" s="3">
        <f t="shared" si="46"/>
        <v>0.68096672999999996</v>
      </c>
      <c r="L262" s="3">
        <f t="shared" si="37"/>
        <v>-1.5033269999999987E-2</v>
      </c>
      <c r="M262" s="6">
        <f t="shared" si="38"/>
        <v>-3.4158759372869774E-4</v>
      </c>
      <c r="N262" s="7">
        <f t="shared" si="39"/>
        <v>-1.0872536726113685E-5</v>
      </c>
      <c r="O262">
        <f t="shared" si="40"/>
        <v>-10.872536726113685</v>
      </c>
      <c r="P262">
        <f t="shared" si="41"/>
        <v>0.11067531422256027</v>
      </c>
      <c r="Q262">
        <f t="shared" si="42"/>
        <v>-11.916179767750217</v>
      </c>
      <c r="R262">
        <f t="shared" si="43"/>
        <v>141.99534025733962</v>
      </c>
    </row>
    <row r="263" spans="1:18" x14ac:dyDescent="0.35">
      <c r="A263" s="1">
        <v>43495</v>
      </c>
      <c r="B263" s="2">
        <v>0.79914351851851861</v>
      </c>
      <c r="C263">
        <v>131239</v>
      </c>
      <c r="D263">
        <v>806</v>
      </c>
      <c r="E263">
        <v>12.37</v>
      </c>
      <c r="F263">
        <v>24.99</v>
      </c>
      <c r="G263">
        <v>77872</v>
      </c>
      <c r="H263">
        <v>49.96</v>
      </c>
      <c r="I263">
        <f t="shared" si="44"/>
        <v>0.32693919252448012</v>
      </c>
      <c r="J263">
        <f t="shared" si="45"/>
        <v>1.5606333333333333E-5</v>
      </c>
      <c r="K263" s="3">
        <f t="shared" si="46"/>
        <v>0.68683472999999995</v>
      </c>
      <c r="L263" s="3">
        <f t="shared" si="37"/>
        <v>-9.1652700000000031E-3</v>
      </c>
      <c r="M263" s="6">
        <f t="shared" si="38"/>
        <v>-2.0825426039536478E-4</v>
      </c>
      <c r="N263" s="7">
        <f t="shared" si="39"/>
        <v>-6.6289208452999076E-6</v>
      </c>
      <c r="O263">
        <f t="shared" si="40"/>
        <v>-6.6289208452999073</v>
      </c>
      <c r="P263">
        <f t="shared" si="41"/>
        <v>0.10688923560855908</v>
      </c>
      <c r="Q263">
        <f t="shared" si="42"/>
        <v>-7.653643199537604</v>
      </c>
      <c r="R263">
        <f t="shared" si="43"/>
        <v>58.578254225828211</v>
      </c>
    </row>
    <row r="264" spans="1:18" x14ac:dyDescent="0.35">
      <c r="A264" s="1">
        <v>43495</v>
      </c>
      <c r="B264" s="2">
        <v>0.79915509259259254</v>
      </c>
      <c r="C264">
        <v>131741</v>
      </c>
      <c r="D264">
        <v>804</v>
      </c>
      <c r="E264">
        <v>12.36</v>
      </c>
      <c r="F264">
        <v>24.99</v>
      </c>
      <c r="G264">
        <v>77876</v>
      </c>
      <c r="H264">
        <v>49.92</v>
      </c>
      <c r="I264">
        <f t="shared" si="44"/>
        <v>0.32579123187657116</v>
      </c>
      <c r="J264">
        <f t="shared" si="45"/>
        <v>1.5539666666666666E-5</v>
      </c>
      <c r="K264" s="3">
        <f t="shared" si="46"/>
        <v>0.68390072999999996</v>
      </c>
      <c r="L264" s="3">
        <f t="shared" si="37"/>
        <v>-1.2099269999999995E-2</v>
      </c>
      <c r="M264" s="6">
        <f t="shared" si="38"/>
        <v>-2.7492092706203126E-4</v>
      </c>
      <c r="N264" s="7">
        <f t="shared" si="39"/>
        <v>-8.7505314611073233E-6</v>
      </c>
      <c r="O264">
        <f t="shared" si="40"/>
        <v>-8.7505314611073235</v>
      </c>
      <c r="P264">
        <f t="shared" si="41"/>
        <v>0.10613992676765376</v>
      </c>
      <c r="Q264">
        <f t="shared" si="42"/>
        <v>-9.7714696778652517</v>
      </c>
      <c r="R264">
        <f t="shared" si="43"/>
        <v>95.48161966544005</v>
      </c>
    </row>
    <row r="265" spans="1:18" x14ac:dyDescent="0.35">
      <c r="A265" s="1">
        <v>43495</v>
      </c>
      <c r="B265" s="2">
        <v>0.79915509259259254</v>
      </c>
      <c r="C265">
        <v>132243</v>
      </c>
      <c r="D265">
        <v>799</v>
      </c>
      <c r="E265">
        <v>12.22</v>
      </c>
      <c r="F265">
        <v>24.99</v>
      </c>
      <c r="G265">
        <v>77880</v>
      </c>
      <c r="H265">
        <v>49.92</v>
      </c>
      <c r="I265">
        <f t="shared" si="44"/>
        <v>0.30971978280584544</v>
      </c>
      <c r="J265">
        <f t="shared" si="45"/>
        <v>1.5373E-5</v>
      </c>
      <c r="K265" s="3">
        <f t="shared" si="46"/>
        <v>0.67656572999999998</v>
      </c>
      <c r="L265" s="3">
        <f t="shared" si="37"/>
        <v>-1.9434269999999976E-2</v>
      </c>
      <c r="M265" s="6">
        <f t="shared" si="38"/>
        <v>-4.4158759372869751E-4</v>
      </c>
      <c r="N265" s="7">
        <f t="shared" si="39"/>
        <v>-1.4054687314653221E-5</v>
      </c>
      <c r="O265">
        <f t="shared" si="40"/>
        <v>-14.054687314653222</v>
      </c>
      <c r="P265">
        <f t="shared" si="41"/>
        <v>9.592634386130007E-2</v>
      </c>
      <c r="Q265">
        <f t="shared" si="42"/>
        <v>-15.022647606694409</v>
      </c>
      <c r="R265">
        <f t="shared" si="43"/>
        <v>225.67994111492126</v>
      </c>
    </row>
    <row r="266" spans="1:18" x14ac:dyDescent="0.35">
      <c r="A266" s="1">
        <v>43495</v>
      </c>
      <c r="B266" s="2">
        <v>0.79916666666666669</v>
      </c>
      <c r="C266">
        <v>132745</v>
      </c>
      <c r="D266">
        <v>807</v>
      </c>
      <c r="E266">
        <v>12</v>
      </c>
      <c r="F266">
        <v>24.99</v>
      </c>
      <c r="G266">
        <v>77874</v>
      </c>
      <c r="H266">
        <v>49.92</v>
      </c>
      <c r="I266">
        <f t="shared" si="44"/>
        <v>0.28446464855184761</v>
      </c>
      <c r="J266">
        <f t="shared" si="45"/>
        <v>1.5639666666666665E-5</v>
      </c>
      <c r="K266" s="3">
        <f t="shared" si="46"/>
        <v>0.68830172999999994</v>
      </c>
      <c r="L266" s="3">
        <f t="shared" si="37"/>
        <v>-7.6982700000000071E-3</v>
      </c>
      <c r="M266" s="6">
        <f t="shared" si="38"/>
        <v>-1.7492092706203154E-4</v>
      </c>
      <c r="N266" s="7">
        <f t="shared" si="39"/>
        <v>-5.5677477985617116E-6</v>
      </c>
      <c r="O266">
        <f t="shared" si="40"/>
        <v>-5.5677477985617116</v>
      </c>
      <c r="P266">
        <f t="shared" si="41"/>
        <v>8.0920136275726182E-2</v>
      </c>
      <c r="Q266">
        <f t="shared" si="42"/>
        <v>-6.452457066048022</v>
      </c>
      <c r="R266">
        <f t="shared" si="43"/>
        <v>41.634202189193047</v>
      </c>
    </row>
    <row r="267" spans="1:18" x14ac:dyDescent="0.35">
      <c r="A267" s="1">
        <v>43495</v>
      </c>
      <c r="B267" s="2">
        <v>0.79916666666666669</v>
      </c>
      <c r="C267">
        <v>133246</v>
      </c>
      <c r="D267">
        <v>806</v>
      </c>
      <c r="E267">
        <v>12.01</v>
      </c>
      <c r="F267">
        <v>25</v>
      </c>
      <c r="G267">
        <v>77876</v>
      </c>
      <c r="H267">
        <v>49.92</v>
      </c>
      <c r="I267">
        <f t="shared" si="44"/>
        <v>0.28561260919975656</v>
      </c>
      <c r="J267">
        <f t="shared" si="45"/>
        <v>1.5606333333333333E-5</v>
      </c>
      <c r="K267" s="3">
        <f t="shared" si="46"/>
        <v>0.68683472999999995</v>
      </c>
      <c r="L267" s="3">
        <f t="shared" si="37"/>
        <v>-9.1652700000000031E-3</v>
      </c>
      <c r="M267" s="6">
        <f t="shared" si="38"/>
        <v>-2.0825426039536478E-4</v>
      </c>
      <c r="N267" s="7">
        <f t="shared" si="39"/>
        <v>-6.6288026904874888E-6</v>
      </c>
      <c r="O267">
        <f t="shared" si="40"/>
        <v>-6.6288026904874888</v>
      </c>
      <c r="P267">
        <f t="shared" si="41"/>
        <v>8.1574562533892864E-2</v>
      </c>
      <c r="Q267">
        <f t="shared" si="42"/>
        <v>-7.5172960954535668</v>
      </c>
      <c r="R267">
        <f t="shared" si="43"/>
        <v>56.509740586721442</v>
      </c>
    </row>
    <row r="268" spans="1:18" x14ac:dyDescent="0.35">
      <c r="A268" s="1">
        <v>43495</v>
      </c>
      <c r="B268" s="2">
        <v>0.79917824074074073</v>
      </c>
      <c r="C268">
        <v>133748</v>
      </c>
      <c r="D268">
        <v>801</v>
      </c>
      <c r="E268">
        <v>11.99</v>
      </c>
      <c r="F268">
        <v>24.99</v>
      </c>
      <c r="G268">
        <v>77879</v>
      </c>
      <c r="H268">
        <v>49.92</v>
      </c>
      <c r="I268">
        <f t="shared" si="44"/>
        <v>0.28331668790393866</v>
      </c>
      <c r="J268">
        <f t="shared" si="45"/>
        <v>1.5439666666666667E-5</v>
      </c>
      <c r="K268" s="3">
        <f t="shared" si="46"/>
        <v>0.67949972999999997</v>
      </c>
      <c r="L268" s="3">
        <f t="shared" si="37"/>
        <v>-1.6500269999999984E-2</v>
      </c>
      <c r="M268" s="6">
        <f t="shared" si="38"/>
        <v>-3.7492092706203098E-4</v>
      </c>
      <c r="N268" s="7">
        <f t="shared" si="39"/>
        <v>-1.1932998421463979E-5</v>
      </c>
      <c r="O268">
        <f t="shared" si="40"/>
        <v>-11.93299842146398</v>
      </c>
      <c r="P268">
        <f t="shared" si="41"/>
        <v>8.0268345644857783E-2</v>
      </c>
      <c r="Q268">
        <f t="shared" si="42"/>
        <v>-12.813923551470522</v>
      </c>
      <c r="R268">
        <f t="shared" si="43"/>
        <v>164.19663678293091</v>
      </c>
    </row>
    <row r="269" spans="1:18" x14ac:dyDescent="0.35">
      <c r="A269" s="1">
        <v>43495</v>
      </c>
      <c r="B269" s="2">
        <v>0.79917824074074073</v>
      </c>
      <c r="C269">
        <v>134248</v>
      </c>
      <c r="D269">
        <v>819</v>
      </c>
      <c r="E269">
        <v>12.02</v>
      </c>
      <c r="F269">
        <v>25</v>
      </c>
      <c r="G269">
        <v>77879</v>
      </c>
      <c r="H269">
        <v>49.89</v>
      </c>
      <c r="I269">
        <f t="shared" si="44"/>
        <v>0.28676056984766557</v>
      </c>
      <c r="J269">
        <f t="shared" si="45"/>
        <v>1.6039666666666668E-5</v>
      </c>
      <c r="K269" s="3">
        <f t="shared" si="46"/>
        <v>0.70590573000000012</v>
      </c>
      <c r="L269" s="3">
        <f t="shared" si="37"/>
        <v>9.905730000000168E-3</v>
      </c>
      <c r="M269" s="6">
        <f t="shared" si="38"/>
        <v>2.2507907293797247E-4</v>
      </c>
      <c r="N269" s="7">
        <f t="shared" si="39"/>
        <v>7.1640661154989055E-6</v>
      </c>
      <c r="O269">
        <f t="shared" si="40"/>
        <v>7.1640661154989056</v>
      </c>
      <c r="P269">
        <f t="shared" si="41"/>
        <v>8.2231624419357885E-2</v>
      </c>
      <c r="Q269">
        <f t="shared" si="42"/>
        <v>6.2717885730530609</v>
      </c>
      <c r="R269">
        <f t="shared" si="43"/>
        <v>39.335331905078952</v>
      </c>
    </row>
    <row r="270" spans="1:18" x14ac:dyDescent="0.35">
      <c r="A270" s="1">
        <v>43495</v>
      </c>
      <c r="B270" s="2">
        <v>0.79918981481481488</v>
      </c>
      <c r="C270">
        <v>134721</v>
      </c>
      <c r="D270">
        <v>821</v>
      </c>
      <c r="E270">
        <v>12.02</v>
      </c>
      <c r="F270">
        <v>24.99</v>
      </c>
      <c r="G270">
        <v>77889</v>
      </c>
      <c r="H270">
        <v>49.89</v>
      </c>
      <c r="I270">
        <f t="shared" si="44"/>
        <v>0.28676056984766557</v>
      </c>
      <c r="J270">
        <f t="shared" si="45"/>
        <v>1.6106333333333332E-5</v>
      </c>
      <c r="K270" s="3">
        <f t="shared" si="46"/>
        <v>0.70883972999999989</v>
      </c>
      <c r="L270" s="3">
        <f t="shared" ref="L270:L333" si="47">K270-0.696</f>
        <v>1.2839729999999938E-2</v>
      </c>
      <c r="M270" s="6">
        <f t="shared" ref="M270:M333" si="48">L270/(44010*0.001)</f>
        <v>2.9174573960463393E-4</v>
      </c>
      <c r="N270" s="7">
        <f t="shared" ref="N270:N333" si="49">(M270*8.314*(F270+273.15))/G270</f>
        <v>9.2845030226964313E-6</v>
      </c>
      <c r="O270">
        <f t="shared" ref="O270:O333" si="50">N270*1000000</f>
        <v>9.2845030226964305</v>
      </c>
      <c r="P270">
        <f t="shared" ref="P270:P333" si="51">I270^2</f>
        <v>8.2231624419357885E-2</v>
      </c>
      <c r="Q270">
        <f t="shared" ref="Q270:Q333" si="52">O270-(3.2964*I270)-(-0.053)</f>
        <v>8.3922254802505858</v>
      </c>
      <c r="R270">
        <f t="shared" ref="R270:R333" si="53">Q270^2</f>
        <v>70.42944851136717</v>
      </c>
    </row>
    <row r="271" spans="1:18" x14ac:dyDescent="0.35">
      <c r="A271" s="1">
        <v>43495</v>
      </c>
      <c r="B271" s="2">
        <v>0.79918981481481488</v>
      </c>
      <c r="C271">
        <v>135221</v>
      </c>
      <c r="D271">
        <v>810</v>
      </c>
      <c r="E271">
        <v>12.1</v>
      </c>
      <c r="F271">
        <v>24.99</v>
      </c>
      <c r="G271">
        <v>77895</v>
      </c>
      <c r="H271">
        <v>49.89</v>
      </c>
      <c r="I271">
        <f t="shared" si="44"/>
        <v>0.29594425503093746</v>
      </c>
      <c r="J271">
        <f t="shared" si="45"/>
        <v>1.5739666666666668E-5</v>
      </c>
      <c r="K271" s="3">
        <f t="shared" si="46"/>
        <v>0.69270273000000004</v>
      </c>
      <c r="L271" s="3">
        <f t="shared" si="47"/>
        <v>-3.2972699999999078E-3</v>
      </c>
      <c r="M271" s="6">
        <f t="shared" si="48"/>
        <v>-7.492092706202927E-5</v>
      </c>
      <c r="N271" s="7">
        <f t="shared" si="49"/>
        <v>-2.3840964897000973E-6</v>
      </c>
      <c r="O271">
        <f t="shared" si="50"/>
        <v>-2.3840964897000974</v>
      </c>
      <c r="P271">
        <f t="shared" si="51"/>
        <v>8.7583002085816555E-2</v>
      </c>
      <c r="Q271">
        <f t="shared" si="52"/>
        <v>-3.3066471319840796</v>
      </c>
      <c r="R271">
        <f t="shared" si="53"/>
        <v>10.933915255458539</v>
      </c>
    </row>
    <row r="272" spans="1:18" x14ac:dyDescent="0.35">
      <c r="A272" s="1">
        <v>43495</v>
      </c>
      <c r="B272" s="2">
        <v>0.79920138888888881</v>
      </c>
      <c r="C272">
        <v>135721</v>
      </c>
      <c r="D272">
        <v>807</v>
      </c>
      <c r="E272">
        <v>12.43</v>
      </c>
      <c r="F272">
        <v>24.99</v>
      </c>
      <c r="G272">
        <v>77908</v>
      </c>
      <c r="H272">
        <v>49.89</v>
      </c>
      <c r="I272">
        <f t="shared" si="44"/>
        <v>0.33382695641193416</v>
      </c>
      <c r="J272">
        <f t="shared" si="45"/>
        <v>1.5639666666666665E-5</v>
      </c>
      <c r="K272" s="3">
        <f t="shared" si="46"/>
        <v>0.68830172999999994</v>
      </c>
      <c r="L272" s="3">
        <f t="shared" si="47"/>
        <v>-7.6982700000000071E-3</v>
      </c>
      <c r="M272" s="6">
        <f t="shared" si="48"/>
        <v>-1.7492092706203154E-4</v>
      </c>
      <c r="N272" s="7">
        <f t="shared" si="49"/>
        <v>-5.5653179656157868E-6</v>
      </c>
      <c r="O272">
        <f t="shared" si="50"/>
        <v>-5.5653179656157867</v>
      </c>
      <c r="P272">
        <f t="shared" si="51"/>
        <v>0.11144043682725539</v>
      </c>
      <c r="Q272">
        <f t="shared" si="52"/>
        <v>-6.6127451447320871</v>
      </c>
      <c r="R272">
        <f t="shared" si="53"/>
        <v>43.728398349177795</v>
      </c>
    </row>
    <row r="273" spans="1:18" x14ac:dyDescent="0.35">
      <c r="A273" s="1">
        <v>43495</v>
      </c>
      <c r="B273" s="2">
        <v>0.79920138888888881</v>
      </c>
      <c r="C273">
        <v>136223</v>
      </c>
      <c r="D273">
        <v>806</v>
      </c>
      <c r="E273">
        <v>12.78</v>
      </c>
      <c r="F273">
        <v>24.99</v>
      </c>
      <c r="G273">
        <v>77909</v>
      </c>
      <c r="H273">
        <v>49.89</v>
      </c>
      <c r="I273">
        <f t="shared" si="44"/>
        <v>0.37400557908874871</v>
      </c>
      <c r="J273">
        <f t="shared" si="45"/>
        <v>1.5606333333333333E-5</v>
      </c>
      <c r="K273" s="3">
        <f t="shared" si="46"/>
        <v>0.68683472999999995</v>
      </c>
      <c r="L273" s="3">
        <f t="shared" si="47"/>
        <v>-9.1652700000000031E-3</v>
      </c>
      <c r="M273" s="6">
        <f t="shared" si="48"/>
        <v>-2.0825426039536478E-4</v>
      </c>
      <c r="N273" s="7">
        <f t="shared" si="49"/>
        <v>-6.6257726843521859E-6</v>
      </c>
      <c r="O273">
        <f t="shared" si="50"/>
        <v>-6.625772684352186</v>
      </c>
      <c r="P273">
        <f t="shared" si="51"/>
        <v>0.13988017318951027</v>
      </c>
      <c r="Q273">
        <f t="shared" si="52"/>
        <v>-7.8056446752603375</v>
      </c>
      <c r="R273">
        <f t="shared" si="53"/>
        <v>60.928088796420056</v>
      </c>
    </row>
    <row r="274" spans="1:18" x14ac:dyDescent="0.35">
      <c r="A274" s="1">
        <v>43495</v>
      </c>
      <c r="B274" s="2">
        <v>0.79921296296296296</v>
      </c>
      <c r="C274">
        <v>136721</v>
      </c>
      <c r="D274">
        <v>806</v>
      </c>
      <c r="E274">
        <v>12.98</v>
      </c>
      <c r="F274">
        <v>24.99</v>
      </c>
      <c r="G274">
        <v>77916</v>
      </c>
      <c r="H274">
        <v>49.89</v>
      </c>
      <c r="I274">
        <f t="shared" si="44"/>
        <v>0.39696479204692864</v>
      </c>
      <c r="J274">
        <f t="shared" si="45"/>
        <v>1.5606333333333333E-5</v>
      </c>
      <c r="K274" s="3">
        <f t="shared" si="46"/>
        <v>0.68683472999999995</v>
      </c>
      <c r="L274" s="3">
        <f t="shared" si="47"/>
        <v>-9.1652700000000031E-3</v>
      </c>
      <c r="M274" s="6">
        <f t="shared" si="48"/>
        <v>-2.0825426039536478E-4</v>
      </c>
      <c r="N274" s="7">
        <f t="shared" si="49"/>
        <v>-6.6251774226756309E-6</v>
      </c>
      <c r="O274">
        <f t="shared" si="50"/>
        <v>-6.6251774226756313</v>
      </c>
      <c r="P274">
        <f t="shared" si="51"/>
        <v>0.15758104612486129</v>
      </c>
      <c r="Q274">
        <f t="shared" si="52"/>
        <v>-7.8807321631791272</v>
      </c>
      <c r="R274">
        <f t="shared" si="53"/>
        <v>62.105939427765968</v>
      </c>
    </row>
    <row r="275" spans="1:18" x14ac:dyDescent="0.35">
      <c r="A275" s="1">
        <v>43495</v>
      </c>
      <c r="B275" s="2">
        <v>0.79921296296296296</v>
      </c>
      <c r="C275">
        <v>137222</v>
      </c>
      <c r="D275">
        <v>822</v>
      </c>
      <c r="E275">
        <v>13</v>
      </c>
      <c r="F275">
        <v>24.99</v>
      </c>
      <c r="G275">
        <v>77928</v>
      </c>
      <c r="H275">
        <v>49.89</v>
      </c>
      <c r="I275">
        <f t="shared" si="44"/>
        <v>0.3992607133427466</v>
      </c>
      <c r="J275">
        <f t="shared" si="45"/>
        <v>1.6139666666666667E-5</v>
      </c>
      <c r="K275" s="3">
        <f t="shared" si="46"/>
        <v>0.71030673</v>
      </c>
      <c r="L275" s="3">
        <f t="shared" si="47"/>
        <v>1.4306730000000045E-2</v>
      </c>
      <c r="M275" s="6">
        <f t="shared" si="48"/>
        <v>3.2507907293796967E-4</v>
      </c>
      <c r="N275" s="7">
        <f t="shared" si="49"/>
        <v>1.0340124062401295E-5</v>
      </c>
      <c r="O275">
        <f t="shared" si="50"/>
        <v>10.340124062401296</v>
      </c>
      <c r="P275">
        <f t="shared" si="51"/>
        <v>0.15940911721895887</v>
      </c>
      <c r="Q275">
        <f t="shared" si="52"/>
        <v>9.0770010469382676</v>
      </c>
      <c r="R275">
        <f t="shared" si="53"/>
        <v>82.391948006118412</v>
      </c>
    </row>
    <row r="276" spans="1:18" x14ac:dyDescent="0.35">
      <c r="A276" s="1">
        <v>43495</v>
      </c>
      <c r="B276" s="2">
        <v>0.79922453703703711</v>
      </c>
      <c r="C276">
        <v>137721</v>
      </c>
      <c r="D276">
        <v>812</v>
      </c>
      <c r="E276">
        <v>13.11</v>
      </c>
      <c r="F276">
        <v>25.01</v>
      </c>
      <c r="G276">
        <v>77942</v>
      </c>
      <c r="H276">
        <v>49.89</v>
      </c>
      <c r="I276">
        <f t="shared" si="44"/>
        <v>0.4118882804697454</v>
      </c>
      <c r="J276">
        <f t="shared" si="45"/>
        <v>1.5806333333333335E-5</v>
      </c>
      <c r="K276" s="3">
        <f t="shared" si="46"/>
        <v>0.69563673000000004</v>
      </c>
      <c r="L276" s="3">
        <f t="shared" si="47"/>
        <v>-3.632699999999156E-4</v>
      </c>
      <c r="M276" s="6">
        <f t="shared" si="48"/>
        <v>-8.2542603953627727E-6</v>
      </c>
      <c r="N276" s="7">
        <f t="shared" si="49"/>
        <v>-2.6252219064956072E-7</v>
      </c>
      <c r="O276">
        <f t="shared" si="50"/>
        <v>-0.26252219064956073</v>
      </c>
      <c r="P276">
        <f t="shared" si="51"/>
        <v>0.16965195558832366</v>
      </c>
      <c r="Q276">
        <f t="shared" si="52"/>
        <v>-1.5672707183900296</v>
      </c>
      <c r="R276">
        <f t="shared" si="53"/>
        <v>2.4563375047227995</v>
      </c>
    </row>
    <row r="277" spans="1:18" x14ac:dyDescent="0.35">
      <c r="A277" s="1">
        <v>43495</v>
      </c>
      <c r="B277" s="2">
        <v>0.79922453703703711</v>
      </c>
      <c r="C277">
        <v>138221</v>
      </c>
      <c r="D277">
        <v>806</v>
      </c>
      <c r="E277">
        <v>13.25</v>
      </c>
      <c r="F277">
        <v>24.99</v>
      </c>
      <c r="G277">
        <v>77941</v>
      </c>
      <c r="H277">
        <v>49.85</v>
      </c>
      <c r="I277">
        <f t="shared" si="44"/>
        <v>0.42795972954047135</v>
      </c>
      <c r="J277">
        <f t="shared" si="45"/>
        <v>1.5606333333333333E-5</v>
      </c>
      <c r="K277" s="3">
        <f t="shared" si="46"/>
        <v>0.68683472999999995</v>
      </c>
      <c r="L277" s="3">
        <f t="shared" si="47"/>
        <v>-9.1652700000000031E-3</v>
      </c>
      <c r="M277" s="6">
        <f t="shared" si="48"/>
        <v>-2.0825426039536478E-4</v>
      </c>
      <c r="N277" s="7">
        <f t="shared" si="49"/>
        <v>-6.6230523609550103E-6</v>
      </c>
      <c r="O277">
        <f t="shared" si="50"/>
        <v>-6.6230523609550103</v>
      </c>
      <c r="P277">
        <f t="shared" si="51"/>
        <v>0.18314953010835339</v>
      </c>
      <c r="Q277">
        <f t="shared" si="52"/>
        <v>-7.9807788134122193</v>
      </c>
      <c r="R277">
        <f t="shared" si="53"/>
        <v>63.692830468609351</v>
      </c>
    </row>
    <row r="278" spans="1:18" x14ac:dyDescent="0.35">
      <c r="A278" s="1">
        <v>43495</v>
      </c>
      <c r="B278" s="2">
        <v>0.79923611111111115</v>
      </c>
      <c r="C278">
        <v>138720</v>
      </c>
      <c r="D278">
        <v>817</v>
      </c>
      <c r="E278">
        <v>13.44</v>
      </c>
      <c r="F278">
        <v>25</v>
      </c>
      <c r="G278">
        <v>77942</v>
      </c>
      <c r="H278">
        <v>49.85</v>
      </c>
      <c r="I278">
        <f t="shared" si="44"/>
        <v>0.44977098185074205</v>
      </c>
      <c r="J278">
        <f t="shared" si="45"/>
        <v>1.5973000000000001E-5</v>
      </c>
      <c r="K278" s="3">
        <f t="shared" si="46"/>
        <v>0.70297173000000002</v>
      </c>
      <c r="L278" s="3">
        <f t="shared" si="47"/>
        <v>6.9717300000000648E-3</v>
      </c>
      <c r="M278" s="6">
        <f t="shared" si="48"/>
        <v>1.5841240627130346E-4</v>
      </c>
      <c r="N278" s="7">
        <f t="shared" si="49"/>
        <v>5.0380500672585614E-6</v>
      </c>
      <c r="O278">
        <f t="shared" si="50"/>
        <v>5.0380500672585615</v>
      </c>
      <c r="P278">
        <f t="shared" si="51"/>
        <v>0.20229393611498053</v>
      </c>
      <c r="Q278">
        <f t="shared" si="52"/>
        <v>3.6084250026857756</v>
      </c>
      <c r="R278">
        <f t="shared" si="53"/>
        <v>13.02073100000784</v>
      </c>
    </row>
    <row r="279" spans="1:18" x14ac:dyDescent="0.35">
      <c r="A279" s="1">
        <v>43495</v>
      </c>
      <c r="B279" s="2">
        <v>0.79923611111111115</v>
      </c>
      <c r="C279">
        <v>139222</v>
      </c>
      <c r="D279">
        <v>807</v>
      </c>
      <c r="E279">
        <v>13.49</v>
      </c>
      <c r="F279">
        <v>25</v>
      </c>
      <c r="G279">
        <v>77946</v>
      </c>
      <c r="H279">
        <v>49.85</v>
      </c>
      <c r="I279">
        <f t="shared" si="44"/>
        <v>0.45551078509028708</v>
      </c>
      <c r="J279">
        <f t="shared" si="45"/>
        <v>1.5639666666666665E-5</v>
      </c>
      <c r="K279" s="3">
        <f t="shared" si="46"/>
        <v>0.68830172999999994</v>
      </c>
      <c r="L279" s="3">
        <f t="shared" si="47"/>
        <v>-7.6982700000000071E-3</v>
      </c>
      <c r="M279" s="6">
        <f t="shared" si="48"/>
        <v>-1.7492092706203154E-4</v>
      </c>
      <c r="N279" s="7">
        <f t="shared" si="49"/>
        <v>-5.5627913554392861E-6</v>
      </c>
      <c r="O279">
        <f t="shared" si="50"/>
        <v>-5.5627913554392858</v>
      </c>
      <c r="P279">
        <f t="shared" si="51"/>
        <v>0.2074900753335697</v>
      </c>
      <c r="Q279">
        <f t="shared" si="52"/>
        <v>-7.0113371074109088</v>
      </c>
      <c r="R279">
        <f t="shared" si="53"/>
        <v>49.158848033757167</v>
      </c>
    </row>
    <row r="280" spans="1:18" x14ac:dyDescent="0.35">
      <c r="A280" s="1">
        <v>43495</v>
      </c>
      <c r="B280" s="2">
        <v>0.79924768518518519</v>
      </c>
      <c r="C280">
        <v>139721</v>
      </c>
      <c r="D280">
        <v>820</v>
      </c>
      <c r="E280">
        <v>13.51</v>
      </c>
      <c r="F280">
        <v>25</v>
      </c>
      <c r="G280">
        <v>77949</v>
      </c>
      <c r="H280">
        <v>49.85</v>
      </c>
      <c r="I280">
        <f t="shared" si="44"/>
        <v>0.45780670638610504</v>
      </c>
      <c r="J280">
        <f t="shared" si="45"/>
        <v>1.6073E-5</v>
      </c>
      <c r="K280" s="3">
        <f t="shared" si="46"/>
        <v>0.70737273000000001</v>
      </c>
      <c r="L280" s="3">
        <f t="shared" si="47"/>
        <v>1.1372730000000053E-2</v>
      </c>
      <c r="M280" s="6">
        <f t="shared" si="48"/>
        <v>2.5841240627130319E-4</v>
      </c>
      <c r="N280" s="7">
        <f t="shared" si="49"/>
        <v>8.2176501089464407E-6</v>
      </c>
      <c r="O280">
        <f t="shared" si="50"/>
        <v>8.2176501089464402</v>
      </c>
      <c r="P280">
        <f t="shared" si="51"/>
        <v>0.20958698041209339</v>
      </c>
      <c r="Q280">
        <f t="shared" si="52"/>
        <v>6.7615360820152839</v>
      </c>
      <c r="R280">
        <f t="shared" si="53"/>
        <v>45.718370188394594</v>
      </c>
    </row>
    <row r="281" spans="1:18" x14ac:dyDescent="0.35">
      <c r="A281" s="1">
        <v>43495</v>
      </c>
      <c r="B281" s="2">
        <v>0.79924768518518519</v>
      </c>
      <c r="C281">
        <v>140222</v>
      </c>
      <c r="D281">
        <v>809</v>
      </c>
      <c r="E281">
        <v>13.61</v>
      </c>
      <c r="F281">
        <v>25.01</v>
      </c>
      <c r="G281">
        <v>77960</v>
      </c>
      <c r="H281">
        <v>49.85</v>
      </c>
      <c r="I281">
        <f t="shared" si="44"/>
        <v>0.4692863128651949</v>
      </c>
      <c r="J281">
        <f t="shared" si="45"/>
        <v>1.5706333333333332E-5</v>
      </c>
      <c r="K281" s="3">
        <f t="shared" si="46"/>
        <v>0.69123572999999994</v>
      </c>
      <c r="L281" s="3">
        <f t="shared" si="47"/>
        <v>-4.7642700000000149E-3</v>
      </c>
      <c r="M281" s="6">
        <f t="shared" si="48"/>
        <v>-1.0825426039536503E-4</v>
      </c>
      <c r="N281" s="7">
        <f t="shared" si="49"/>
        <v>-3.4421719931197237E-6</v>
      </c>
      <c r="O281">
        <f t="shared" si="50"/>
        <v>-3.4421719931197234</v>
      </c>
      <c r="P281">
        <f t="shared" si="51"/>
        <v>0.22022964344260959</v>
      </c>
      <c r="Q281">
        <f t="shared" si="52"/>
        <v>-4.936127394848552</v>
      </c>
      <c r="R281">
        <f t="shared" si="53"/>
        <v>24.365353658174353</v>
      </c>
    </row>
    <row r="282" spans="1:18" x14ac:dyDescent="0.35">
      <c r="A282" s="1">
        <v>43495</v>
      </c>
      <c r="B282" s="2">
        <v>0.79925925925925922</v>
      </c>
      <c r="C282">
        <v>140724</v>
      </c>
      <c r="D282">
        <v>814</v>
      </c>
      <c r="E282">
        <v>13.58</v>
      </c>
      <c r="F282">
        <v>25</v>
      </c>
      <c r="G282">
        <v>77964</v>
      </c>
      <c r="H282">
        <v>49.85</v>
      </c>
      <c r="I282">
        <f t="shared" si="44"/>
        <v>0.46584243092146799</v>
      </c>
      <c r="J282">
        <f t="shared" si="45"/>
        <v>1.5872999999999999E-5</v>
      </c>
      <c r="K282" s="3">
        <f t="shared" si="46"/>
        <v>0.69857072999999992</v>
      </c>
      <c r="L282" s="3">
        <f t="shared" si="47"/>
        <v>2.5707299999999655E-3</v>
      </c>
      <c r="M282" s="6">
        <f t="shared" si="48"/>
        <v>5.8412406271301197E-5</v>
      </c>
      <c r="N282" s="7">
        <f t="shared" si="49"/>
        <v>1.8571877833649014E-6</v>
      </c>
      <c r="O282">
        <f t="shared" si="50"/>
        <v>1.8571877833649013</v>
      </c>
      <c r="P282">
        <f t="shared" si="51"/>
        <v>0.21700917044682266</v>
      </c>
      <c r="Q282">
        <f t="shared" si="52"/>
        <v>0.37458479407537421</v>
      </c>
      <c r="R282">
        <f t="shared" si="53"/>
        <v>0.14031376795249051</v>
      </c>
    </row>
    <row r="283" spans="1:18" x14ac:dyDescent="0.35">
      <c r="A283" s="1">
        <v>43495</v>
      </c>
      <c r="B283" s="2">
        <v>0.79925925925925922</v>
      </c>
      <c r="C283">
        <v>141225</v>
      </c>
      <c r="D283">
        <v>798</v>
      </c>
      <c r="E283">
        <v>13.76</v>
      </c>
      <c r="F283">
        <v>25.02</v>
      </c>
      <c r="G283">
        <v>77972</v>
      </c>
      <c r="H283">
        <v>49.85</v>
      </c>
      <c r="I283">
        <f t="shared" si="44"/>
        <v>0.48650572258382979</v>
      </c>
      <c r="J283">
        <f t="shared" si="45"/>
        <v>1.5339666666666668E-5</v>
      </c>
      <c r="K283" s="3">
        <f t="shared" si="46"/>
        <v>0.67509873000000009</v>
      </c>
      <c r="L283" s="3">
        <f t="shared" si="47"/>
        <v>-2.0901269999999861E-2</v>
      </c>
      <c r="M283" s="6">
        <f t="shared" si="48"/>
        <v>-4.749209270620282E-4</v>
      </c>
      <c r="N283" s="7">
        <f t="shared" si="49"/>
        <v>-1.5099292500420846E-5</v>
      </c>
      <c r="O283">
        <f t="shared" si="50"/>
        <v>-15.099292500420846</v>
      </c>
      <c r="P283">
        <f t="shared" si="51"/>
        <v>0.23668781810681436</v>
      </c>
      <c r="Q283">
        <f t="shared" si="52"/>
        <v>-16.650009964346182</v>
      </c>
      <c r="R283">
        <f t="shared" si="53"/>
        <v>277.22283181282717</v>
      </c>
    </row>
    <row r="284" spans="1:18" x14ac:dyDescent="0.35">
      <c r="A284" s="1">
        <v>43495</v>
      </c>
      <c r="B284" s="2">
        <v>0.79927083333333337</v>
      </c>
      <c r="C284">
        <v>141727</v>
      </c>
      <c r="D284">
        <v>811</v>
      </c>
      <c r="E284">
        <v>13.72</v>
      </c>
      <c r="F284">
        <v>25.01</v>
      </c>
      <c r="G284">
        <v>77975</v>
      </c>
      <c r="H284">
        <v>49.85</v>
      </c>
      <c r="I284">
        <f t="shared" si="44"/>
        <v>0.48191387999219393</v>
      </c>
      <c r="J284">
        <f t="shared" si="45"/>
        <v>1.5773E-5</v>
      </c>
      <c r="K284" s="3">
        <f t="shared" si="46"/>
        <v>0.69416972999999993</v>
      </c>
      <c r="L284" s="3">
        <f t="shared" si="47"/>
        <v>-1.8302700000000227E-3</v>
      </c>
      <c r="M284" s="6">
        <f t="shared" si="48"/>
        <v>-4.1587593728698544E-5</v>
      </c>
      <c r="N284" s="7">
        <f t="shared" si="49"/>
        <v>-1.322110666884011E-6</v>
      </c>
      <c r="O284">
        <f t="shared" si="50"/>
        <v>-1.322110666884011</v>
      </c>
      <c r="P284">
        <f t="shared" si="51"/>
        <v>0.23224098772913068</v>
      </c>
      <c r="Q284">
        <f t="shared" si="52"/>
        <v>-2.857691580890279</v>
      </c>
      <c r="R284">
        <f t="shared" si="53"/>
        <v>8.1664011714911826</v>
      </c>
    </row>
    <row r="285" spans="1:18" x14ac:dyDescent="0.35">
      <c r="A285" s="1">
        <v>43495</v>
      </c>
      <c r="B285" s="2">
        <v>0.79927083333333337</v>
      </c>
      <c r="C285">
        <v>142229</v>
      </c>
      <c r="D285">
        <v>803</v>
      </c>
      <c r="E285">
        <v>13.83</v>
      </c>
      <c r="F285">
        <v>25.01</v>
      </c>
      <c r="G285">
        <v>77981</v>
      </c>
      <c r="H285">
        <v>49.85</v>
      </c>
      <c r="I285">
        <f t="shared" si="44"/>
        <v>0.49454144711919273</v>
      </c>
      <c r="J285">
        <f t="shared" si="45"/>
        <v>1.5506333333333334E-5</v>
      </c>
      <c r="K285" s="3">
        <f t="shared" si="46"/>
        <v>0.68243373000000007</v>
      </c>
      <c r="L285" s="3">
        <f t="shared" si="47"/>
        <v>-1.356626999999988E-2</v>
      </c>
      <c r="M285" s="6">
        <f t="shared" si="48"/>
        <v>-3.08254260395362E-4</v>
      </c>
      <c r="N285" s="7">
        <f t="shared" si="49"/>
        <v>-9.7989532909760855E-6</v>
      </c>
      <c r="O285">
        <f t="shared" si="50"/>
        <v>-9.798953290976085</v>
      </c>
      <c r="P285">
        <f t="shared" si="51"/>
        <v>0.2445712429187453</v>
      </c>
      <c r="Q285">
        <f t="shared" si="52"/>
        <v>-11.376159717259791</v>
      </c>
      <c r="R285">
        <f t="shared" si="53"/>
        <v>129.41700991260436</v>
      </c>
    </row>
    <row r="286" spans="1:18" x14ac:dyDescent="0.35">
      <c r="A286" s="1">
        <v>43495</v>
      </c>
      <c r="B286" s="2">
        <v>0.7992824074074073</v>
      </c>
      <c r="C286">
        <v>142731</v>
      </c>
      <c r="D286">
        <v>806</v>
      </c>
      <c r="E286">
        <v>13.78</v>
      </c>
      <c r="F286">
        <v>25.01</v>
      </c>
      <c r="G286">
        <v>77984</v>
      </c>
      <c r="H286">
        <v>49.85</v>
      </c>
      <c r="I286">
        <f t="shared" si="44"/>
        <v>0.4888016438796477</v>
      </c>
      <c r="J286">
        <f t="shared" si="45"/>
        <v>1.5606333333333333E-5</v>
      </c>
      <c r="K286" s="3">
        <f t="shared" si="46"/>
        <v>0.68683472999999995</v>
      </c>
      <c r="L286" s="3">
        <f t="shared" si="47"/>
        <v>-9.1652700000000031E-3</v>
      </c>
      <c r="M286" s="6">
        <f t="shared" si="48"/>
        <v>-2.0825426039536478E-4</v>
      </c>
      <c r="N286" s="7">
        <f t="shared" si="49"/>
        <v>-6.6198444884029151E-6</v>
      </c>
      <c r="O286">
        <f t="shared" si="50"/>
        <v>-6.6198444884029151</v>
      </c>
      <c r="P286">
        <f t="shared" si="51"/>
        <v>0.23892704705944592</v>
      </c>
      <c r="Q286">
        <f t="shared" si="52"/>
        <v>-8.1781302272877845</v>
      </c>
      <c r="R286">
        <f t="shared" si="53"/>
        <v>66.881814014478152</v>
      </c>
    </row>
    <row r="287" spans="1:18" x14ac:dyDescent="0.35">
      <c r="A287" s="1">
        <v>43495</v>
      </c>
      <c r="B287" s="2">
        <v>0.7992824074074073</v>
      </c>
      <c r="C287">
        <v>143233</v>
      </c>
      <c r="D287">
        <v>808</v>
      </c>
      <c r="E287">
        <v>13.74</v>
      </c>
      <c r="F287">
        <v>25.01</v>
      </c>
      <c r="G287">
        <v>77988</v>
      </c>
      <c r="H287">
        <v>49.85</v>
      </c>
      <c r="I287">
        <f t="shared" si="44"/>
        <v>0.48420980128801183</v>
      </c>
      <c r="J287">
        <f t="shared" si="45"/>
        <v>1.5673000000000001E-5</v>
      </c>
      <c r="K287" s="3">
        <f t="shared" si="46"/>
        <v>0.68976873000000005</v>
      </c>
      <c r="L287" s="3">
        <f t="shared" si="47"/>
        <v>-6.2312699999998999E-3</v>
      </c>
      <c r="M287" s="6">
        <f t="shared" si="48"/>
        <v>-1.4158759372869575E-4</v>
      </c>
      <c r="N287" s="7">
        <f t="shared" si="49"/>
        <v>-4.500459086657868E-6</v>
      </c>
      <c r="O287">
        <f t="shared" si="50"/>
        <v>-4.5004590866578678</v>
      </c>
      <c r="P287">
        <f t="shared" si="51"/>
        <v>0.2344591316633759</v>
      </c>
      <c r="Q287">
        <f t="shared" si="52"/>
        <v>-6.0436082756236704</v>
      </c>
      <c r="R287">
        <f t="shared" si="53"/>
        <v>36.525200989186914</v>
      </c>
    </row>
    <row r="288" spans="1:18" x14ac:dyDescent="0.35">
      <c r="A288" s="1">
        <v>43495</v>
      </c>
      <c r="B288" s="2">
        <v>0.79929398148148145</v>
      </c>
      <c r="C288">
        <v>143734</v>
      </c>
      <c r="D288">
        <v>813</v>
      </c>
      <c r="E288">
        <v>13.73</v>
      </c>
      <c r="F288">
        <v>25.02</v>
      </c>
      <c r="G288">
        <v>77997</v>
      </c>
      <c r="H288">
        <v>49.85</v>
      </c>
      <c r="I288">
        <f t="shared" si="44"/>
        <v>0.48306184064010288</v>
      </c>
      <c r="J288">
        <f t="shared" si="45"/>
        <v>1.5839666666666667E-5</v>
      </c>
      <c r="K288" s="3">
        <f t="shared" si="46"/>
        <v>0.69710373000000003</v>
      </c>
      <c r="L288" s="3">
        <f t="shared" si="47"/>
        <v>1.1037300000000805E-3</v>
      </c>
      <c r="M288" s="6">
        <f t="shared" si="48"/>
        <v>2.5079072937970474E-5</v>
      </c>
      <c r="N288" s="7">
        <f t="shared" si="49"/>
        <v>7.9709033882306303E-7</v>
      </c>
      <c r="O288">
        <f t="shared" si="50"/>
        <v>0.79709033882306302</v>
      </c>
      <c r="P288">
        <f t="shared" si="51"/>
        <v>0.23334874188260415</v>
      </c>
      <c r="Q288">
        <f t="shared" si="52"/>
        <v>-0.74227471266297218</v>
      </c>
      <c r="R288">
        <f t="shared" si="53"/>
        <v>0.5509717490588979</v>
      </c>
    </row>
    <row r="289" spans="1:18" x14ac:dyDescent="0.35">
      <c r="A289" s="1">
        <v>43495</v>
      </c>
      <c r="B289" s="2">
        <v>0.79929398148148145</v>
      </c>
      <c r="C289">
        <v>144236</v>
      </c>
      <c r="D289">
        <v>804</v>
      </c>
      <c r="E289">
        <v>13.8</v>
      </c>
      <c r="F289">
        <v>25.01</v>
      </c>
      <c r="G289">
        <v>78008</v>
      </c>
      <c r="H289">
        <v>49.85</v>
      </c>
      <c r="I289">
        <f t="shared" si="44"/>
        <v>0.49109756517546582</v>
      </c>
      <c r="J289">
        <f t="shared" si="45"/>
        <v>1.5539666666666666E-5</v>
      </c>
      <c r="K289" s="3">
        <f t="shared" si="46"/>
        <v>0.68390072999999996</v>
      </c>
      <c r="L289" s="3">
        <f t="shared" si="47"/>
        <v>-1.2099269999999995E-2</v>
      </c>
      <c r="M289" s="6">
        <f t="shared" si="48"/>
        <v>-2.7492092706203126E-4</v>
      </c>
      <c r="N289" s="7">
        <f t="shared" si="49"/>
        <v>-8.7363104029964334E-6</v>
      </c>
      <c r="O289">
        <f t="shared" si="50"/>
        <v>-8.736310402996434</v>
      </c>
      <c r="P289">
        <f t="shared" si="51"/>
        <v>0.2411768185212709</v>
      </c>
      <c r="Q289">
        <f t="shared" si="52"/>
        <v>-10.302164416840839</v>
      </c>
      <c r="R289">
        <f t="shared" si="53"/>
        <v>106.13459167162154</v>
      </c>
    </row>
    <row r="290" spans="1:18" x14ac:dyDescent="0.35">
      <c r="A290" s="1">
        <v>43495</v>
      </c>
      <c r="B290" s="2">
        <v>0.7993055555555556</v>
      </c>
      <c r="C290">
        <v>144739</v>
      </c>
      <c r="D290">
        <v>807</v>
      </c>
      <c r="E290">
        <v>13.75</v>
      </c>
      <c r="F290">
        <v>25.02</v>
      </c>
      <c r="G290">
        <v>78014</v>
      </c>
      <c r="H290">
        <v>49.85</v>
      </c>
      <c r="I290">
        <f t="shared" si="44"/>
        <v>0.48535776193592078</v>
      </c>
      <c r="J290">
        <f t="shared" si="45"/>
        <v>1.5639666666666665E-5</v>
      </c>
      <c r="K290" s="3">
        <f t="shared" si="46"/>
        <v>0.68830172999999994</v>
      </c>
      <c r="L290" s="3">
        <f t="shared" si="47"/>
        <v>-7.6982700000000071E-3</v>
      </c>
      <c r="M290" s="6">
        <f t="shared" si="48"/>
        <v>-1.7492092706203154E-4</v>
      </c>
      <c r="N290" s="7">
        <f t="shared" si="49"/>
        <v>-5.558315441367222E-6</v>
      </c>
      <c r="O290">
        <f t="shared" si="50"/>
        <v>-5.5583154413672222</v>
      </c>
      <c r="P290">
        <f t="shared" si="51"/>
        <v>0.23557215707144596</v>
      </c>
      <c r="Q290">
        <f t="shared" si="52"/>
        <v>-7.1052487678127916</v>
      </c>
      <c r="R290">
        <f t="shared" si="53"/>
        <v>50.484560052505195</v>
      </c>
    </row>
    <row r="291" spans="1:18" x14ac:dyDescent="0.35">
      <c r="A291" s="1">
        <v>43495</v>
      </c>
      <c r="B291" s="2">
        <v>0.7993055555555556</v>
      </c>
      <c r="C291">
        <v>145240</v>
      </c>
      <c r="D291">
        <v>808</v>
      </c>
      <c r="E291">
        <v>13.84</v>
      </c>
      <c r="F291">
        <v>25.02</v>
      </c>
      <c r="G291">
        <v>78021</v>
      </c>
      <c r="H291">
        <v>49.85</v>
      </c>
      <c r="I291">
        <f t="shared" si="44"/>
        <v>0.49568940776710169</v>
      </c>
      <c r="J291">
        <f t="shared" si="45"/>
        <v>1.5673000000000001E-5</v>
      </c>
      <c r="K291" s="3">
        <f t="shared" si="46"/>
        <v>0.68976873000000005</v>
      </c>
      <c r="L291" s="3">
        <f t="shared" si="47"/>
        <v>-6.2312699999998999E-3</v>
      </c>
      <c r="M291" s="6">
        <f t="shared" si="48"/>
        <v>-1.4158759372869575E-4</v>
      </c>
      <c r="N291" s="7">
        <f t="shared" si="49"/>
        <v>-4.498706435995647E-6</v>
      </c>
      <c r="O291">
        <f t="shared" si="50"/>
        <v>-4.498706435995647</v>
      </c>
      <c r="P291">
        <f t="shared" si="51"/>
        <v>0.24570798897250001</v>
      </c>
      <c r="Q291">
        <f t="shared" si="52"/>
        <v>-6.079696999759121</v>
      </c>
      <c r="R291">
        <f t="shared" si="53"/>
        <v>36.96271560888006</v>
      </c>
    </row>
    <row r="292" spans="1:18" x14ac:dyDescent="0.35">
      <c r="A292" s="1">
        <v>43495</v>
      </c>
      <c r="B292" s="2">
        <v>0.79931712962962964</v>
      </c>
      <c r="C292">
        <v>145741</v>
      </c>
      <c r="D292">
        <v>817</v>
      </c>
      <c r="E292">
        <v>13.9</v>
      </c>
      <c r="F292">
        <v>25.02</v>
      </c>
      <c r="G292">
        <v>78032</v>
      </c>
      <c r="H292">
        <v>49.85</v>
      </c>
      <c r="I292">
        <f t="shared" si="44"/>
        <v>0.50257717165455573</v>
      </c>
      <c r="J292">
        <f t="shared" si="45"/>
        <v>1.5973000000000001E-5</v>
      </c>
      <c r="K292" s="3">
        <f t="shared" si="46"/>
        <v>0.70297173000000002</v>
      </c>
      <c r="L292" s="3">
        <f t="shared" si="47"/>
        <v>6.9717300000000648E-3</v>
      </c>
      <c r="M292" s="6">
        <f t="shared" si="48"/>
        <v>1.5841240627130346E-4</v>
      </c>
      <c r="N292" s="7">
        <f t="shared" si="49"/>
        <v>5.0325768807307454E-6</v>
      </c>
      <c r="O292">
        <f t="shared" si="50"/>
        <v>5.0325768807307449</v>
      </c>
      <c r="P292">
        <f t="shared" si="51"/>
        <v>0.25258381346829278</v>
      </c>
      <c r="Q292">
        <f t="shared" si="52"/>
        <v>3.4288814920886672</v>
      </c>
      <c r="R292">
        <f t="shared" si="53"/>
        <v>11.757228286788205</v>
      </c>
    </row>
    <row r="293" spans="1:18" x14ac:dyDescent="0.35">
      <c r="A293" s="1">
        <v>43495</v>
      </c>
      <c r="B293" s="2">
        <v>0.79931712962962964</v>
      </c>
      <c r="C293">
        <v>146243</v>
      </c>
      <c r="D293">
        <v>815</v>
      </c>
      <c r="E293">
        <v>13.92</v>
      </c>
      <c r="F293">
        <v>25.02</v>
      </c>
      <c r="G293">
        <v>78040</v>
      </c>
      <c r="H293">
        <v>49.85</v>
      </c>
      <c r="I293">
        <f t="shared" si="44"/>
        <v>0.50487309295037364</v>
      </c>
      <c r="J293">
        <f t="shared" si="45"/>
        <v>1.5906333333333334E-5</v>
      </c>
      <c r="K293" s="3">
        <f t="shared" si="46"/>
        <v>0.70003773000000002</v>
      </c>
      <c r="L293" s="3">
        <f t="shared" si="47"/>
        <v>4.0377300000000726E-3</v>
      </c>
      <c r="M293" s="6">
        <f t="shared" si="48"/>
        <v>9.1745739604636971E-5</v>
      </c>
      <c r="N293" s="7">
        <f t="shared" si="49"/>
        <v>2.914356063008483E-6</v>
      </c>
      <c r="O293">
        <f t="shared" si="50"/>
        <v>2.914356063008483</v>
      </c>
      <c r="P293">
        <f t="shared" si="51"/>
        <v>0.25489683998527662</v>
      </c>
      <c r="Q293">
        <f t="shared" si="52"/>
        <v>1.3030923994068713</v>
      </c>
      <c r="R293">
        <f t="shared" si="53"/>
        <v>1.6980498013919569</v>
      </c>
    </row>
    <row r="294" spans="1:18" x14ac:dyDescent="0.35">
      <c r="A294" s="1">
        <v>43495</v>
      </c>
      <c r="B294" s="2">
        <v>0.79932870370370368</v>
      </c>
      <c r="C294">
        <v>146745</v>
      </c>
      <c r="D294">
        <v>808</v>
      </c>
      <c r="E294">
        <v>13.94</v>
      </c>
      <c r="F294">
        <v>25.02</v>
      </c>
      <c r="G294">
        <v>78043</v>
      </c>
      <c r="H294">
        <v>49.85</v>
      </c>
      <c r="I294">
        <f t="shared" si="44"/>
        <v>0.50716901424619154</v>
      </c>
      <c r="J294">
        <f t="shared" si="45"/>
        <v>1.5673000000000001E-5</v>
      </c>
      <c r="K294" s="3">
        <f t="shared" si="46"/>
        <v>0.68976873000000005</v>
      </c>
      <c r="L294" s="3">
        <f t="shared" si="47"/>
        <v>-6.2312699999998999E-3</v>
      </c>
      <c r="M294" s="6">
        <f t="shared" si="48"/>
        <v>-1.4158759372869575E-4</v>
      </c>
      <c r="N294" s="7">
        <f t="shared" si="49"/>
        <v>-4.4974382691953971E-6</v>
      </c>
      <c r="O294">
        <f t="shared" si="50"/>
        <v>-4.4974382691953974</v>
      </c>
      <c r="P294">
        <f t="shared" si="51"/>
        <v>0.25722040901145365</v>
      </c>
      <c r="Q294">
        <f t="shared" si="52"/>
        <v>-6.1162702077565436</v>
      </c>
      <c r="R294">
        <f t="shared" si="53"/>
        <v>37.408761254290276</v>
      </c>
    </row>
    <row r="295" spans="1:18" x14ac:dyDescent="0.35">
      <c r="A295" s="1">
        <v>43495</v>
      </c>
      <c r="B295" s="2">
        <v>0.79932870370370368</v>
      </c>
      <c r="C295">
        <v>147247</v>
      </c>
      <c r="D295">
        <v>819</v>
      </c>
      <c r="E295">
        <v>14.01</v>
      </c>
      <c r="F295">
        <v>25.02</v>
      </c>
      <c r="G295">
        <v>78051</v>
      </c>
      <c r="H295">
        <v>49.85</v>
      </c>
      <c r="I295">
        <f t="shared" si="44"/>
        <v>0.51520473878155448</v>
      </c>
      <c r="J295">
        <f t="shared" si="45"/>
        <v>1.6039666666666668E-5</v>
      </c>
      <c r="K295" s="3">
        <f t="shared" si="46"/>
        <v>0.70590573000000012</v>
      </c>
      <c r="L295" s="3">
        <f t="shared" si="47"/>
        <v>9.905730000000168E-3</v>
      </c>
      <c r="M295" s="6">
        <f t="shared" si="48"/>
        <v>2.2507907293797247E-4</v>
      </c>
      <c r="N295" s="7">
        <f t="shared" si="49"/>
        <v>7.1487582626383694E-6</v>
      </c>
      <c r="O295">
        <f t="shared" si="50"/>
        <v>7.1487582626383697</v>
      </c>
      <c r="P295">
        <f t="shared" si="51"/>
        <v>0.2654359228629698</v>
      </c>
      <c r="Q295">
        <f t="shared" si="52"/>
        <v>5.503437361718853</v>
      </c>
      <c r="R295">
        <f t="shared" si="53"/>
        <v>30.28782279436297</v>
      </c>
    </row>
    <row r="296" spans="1:18" x14ac:dyDescent="0.35">
      <c r="A296" s="1">
        <v>43495</v>
      </c>
      <c r="B296" s="2">
        <v>0.79934027777777772</v>
      </c>
      <c r="C296">
        <v>147748</v>
      </c>
      <c r="D296">
        <v>810</v>
      </c>
      <c r="E296">
        <v>14.01</v>
      </c>
      <c r="F296">
        <v>25.02</v>
      </c>
      <c r="G296">
        <v>78054</v>
      </c>
      <c r="H296">
        <v>49.85</v>
      </c>
      <c r="I296">
        <f t="shared" si="44"/>
        <v>0.51520473878155448</v>
      </c>
      <c r="J296">
        <f t="shared" si="45"/>
        <v>1.5739666666666668E-5</v>
      </c>
      <c r="K296" s="3">
        <f t="shared" si="46"/>
        <v>0.69270273000000004</v>
      </c>
      <c r="L296" s="3">
        <f t="shared" si="47"/>
        <v>-3.2972699999999078E-3</v>
      </c>
      <c r="M296" s="6">
        <f t="shared" si="48"/>
        <v>-7.492092706202927E-5</v>
      </c>
      <c r="N296" s="7">
        <f t="shared" si="49"/>
        <v>-2.3794793712406396E-6</v>
      </c>
      <c r="O296">
        <f t="shared" si="50"/>
        <v>-2.3794793712406395</v>
      </c>
      <c r="P296">
        <f t="shared" si="51"/>
        <v>0.2654359228629698</v>
      </c>
      <c r="Q296">
        <f t="shared" si="52"/>
        <v>-4.0248002721601557</v>
      </c>
      <c r="R296">
        <f t="shared" si="53"/>
        <v>16.199017230780463</v>
      </c>
    </row>
    <row r="297" spans="1:18" x14ac:dyDescent="0.35">
      <c r="A297" s="1">
        <v>43495</v>
      </c>
      <c r="B297" s="2">
        <v>0.79934027777777772</v>
      </c>
      <c r="C297">
        <v>148250</v>
      </c>
      <c r="D297">
        <v>805</v>
      </c>
      <c r="E297">
        <v>14.01</v>
      </c>
      <c r="F297">
        <v>25.02</v>
      </c>
      <c r="G297">
        <v>78061</v>
      </c>
      <c r="H297">
        <v>49.85</v>
      </c>
      <c r="I297">
        <f t="shared" si="44"/>
        <v>0.51520473878155448</v>
      </c>
      <c r="J297">
        <f t="shared" si="45"/>
        <v>1.5573000000000002E-5</v>
      </c>
      <c r="K297" s="3">
        <f t="shared" si="46"/>
        <v>0.68536773000000006</v>
      </c>
      <c r="L297" s="3">
        <f t="shared" si="47"/>
        <v>-1.0632269999999888E-2</v>
      </c>
      <c r="M297" s="6">
        <f t="shared" si="48"/>
        <v>-2.415875937286955E-4</v>
      </c>
      <c r="N297" s="7">
        <f t="shared" si="49"/>
        <v>-7.6721040320110656E-6</v>
      </c>
      <c r="O297">
        <f t="shared" si="50"/>
        <v>-7.6721040320110658</v>
      </c>
      <c r="P297">
        <f t="shared" si="51"/>
        <v>0.2654359228629698</v>
      </c>
      <c r="Q297">
        <f t="shared" si="52"/>
        <v>-9.3174249329305816</v>
      </c>
      <c r="R297">
        <f t="shared" si="53"/>
        <v>86.814407380796453</v>
      </c>
    </row>
    <row r="298" spans="1:18" x14ac:dyDescent="0.35">
      <c r="A298" s="1">
        <v>43495</v>
      </c>
      <c r="B298" s="2">
        <v>0.79935185185185187</v>
      </c>
      <c r="C298">
        <v>148753</v>
      </c>
      <c r="D298">
        <v>810</v>
      </c>
      <c r="E298">
        <v>13.97</v>
      </c>
      <c r="F298">
        <v>25.02</v>
      </c>
      <c r="G298">
        <v>78068</v>
      </c>
      <c r="H298">
        <v>49.85</v>
      </c>
      <c r="I298">
        <f t="shared" si="44"/>
        <v>0.51061289618991867</v>
      </c>
      <c r="J298">
        <f t="shared" si="45"/>
        <v>1.5739666666666668E-5</v>
      </c>
      <c r="K298" s="3">
        <f t="shared" si="46"/>
        <v>0.69270273000000004</v>
      </c>
      <c r="L298" s="3">
        <f t="shared" si="47"/>
        <v>-3.2972699999999078E-3</v>
      </c>
      <c r="M298" s="6">
        <f t="shared" si="48"/>
        <v>-7.492092706202927E-5</v>
      </c>
      <c r="N298" s="7">
        <f t="shared" si="49"/>
        <v>-2.3790526572067543E-6</v>
      </c>
      <c r="O298">
        <f t="shared" si="50"/>
        <v>-2.3790526572067545</v>
      </c>
      <c r="P298">
        <f t="shared" si="51"/>
        <v>0.26072552975545665</v>
      </c>
      <c r="Q298">
        <f t="shared" si="52"/>
        <v>-4.0092370082072026</v>
      </c>
      <c r="R298">
        <f t="shared" si="53"/>
        <v>16.07398138797824</v>
      </c>
    </row>
    <row r="299" spans="1:18" x14ac:dyDescent="0.35">
      <c r="A299" s="1">
        <v>43495</v>
      </c>
      <c r="B299" s="2">
        <v>0.79935185185185187</v>
      </c>
      <c r="C299">
        <v>149255</v>
      </c>
      <c r="D299">
        <v>815</v>
      </c>
      <c r="E299">
        <v>13.95</v>
      </c>
      <c r="F299">
        <v>25.03</v>
      </c>
      <c r="G299">
        <v>78076</v>
      </c>
      <c r="H299">
        <v>49.85</v>
      </c>
      <c r="I299">
        <f t="shared" si="44"/>
        <v>0.50831697489410055</v>
      </c>
      <c r="J299">
        <f t="shared" si="45"/>
        <v>1.5906333333333334E-5</v>
      </c>
      <c r="K299" s="3">
        <f t="shared" si="46"/>
        <v>0.70003773000000002</v>
      </c>
      <c r="L299" s="3">
        <f t="shared" si="47"/>
        <v>4.0377300000000726E-3</v>
      </c>
      <c r="M299" s="6">
        <f t="shared" si="48"/>
        <v>9.1745739604636971E-5</v>
      </c>
      <c r="N299" s="7">
        <f t="shared" si="49"/>
        <v>2.9131099812743059E-6</v>
      </c>
      <c r="O299">
        <f t="shared" si="50"/>
        <v>2.9131099812743058</v>
      </c>
      <c r="P299">
        <f t="shared" si="51"/>
        <v>0.25838614696548967</v>
      </c>
      <c r="Q299">
        <f t="shared" si="52"/>
        <v>1.2904939052333926</v>
      </c>
      <c r="R299">
        <f t="shared" si="53"/>
        <v>1.6653745194445324</v>
      </c>
    </row>
    <row r="300" spans="1:18" x14ac:dyDescent="0.35">
      <c r="A300" s="1">
        <v>43495</v>
      </c>
      <c r="B300" s="2">
        <v>0.79936342592592602</v>
      </c>
      <c r="C300">
        <v>149756</v>
      </c>
      <c r="D300">
        <v>813</v>
      </c>
      <c r="E300">
        <v>13.96</v>
      </c>
      <c r="F300">
        <v>25.02</v>
      </c>
      <c r="G300">
        <v>78090</v>
      </c>
      <c r="H300">
        <v>49.85</v>
      </c>
      <c r="I300">
        <f t="shared" si="44"/>
        <v>0.50946493554200967</v>
      </c>
      <c r="J300">
        <f t="shared" si="45"/>
        <v>1.5839666666666667E-5</v>
      </c>
      <c r="K300" s="3">
        <f t="shared" si="46"/>
        <v>0.69710373000000003</v>
      </c>
      <c r="L300" s="3">
        <f t="shared" si="47"/>
        <v>1.1037300000000805E-3</v>
      </c>
      <c r="M300" s="6">
        <f t="shared" si="48"/>
        <v>2.5079072937970474E-5</v>
      </c>
      <c r="N300" s="7">
        <f t="shared" si="49"/>
        <v>7.9614105720556341E-7</v>
      </c>
      <c r="O300">
        <f t="shared" si="50"/>
        <v>0.79614105720556338</v>
      </c>
      <c r="P300">
        <f t="shared" si="51"/>
        <v>0.25955452054682404</v>
      </c>
      <c r="Q300">
        <f t="shared" si="52"/>
        <v>-0.83025915631511726</v>
      </c>
      <c r="R300">
        <f t="shared" si="53"/>
        <v>0.68933026664509034</v>
      </c>
    </row>
    <row r="301" spans="1:18" x14ac:dyDescent="0.35">
      <c r="A301" s="1">
        <v>43495</v>
      </c>
      <c r="B301" s="2">
        <v>0.79936342592592602</v>
      </c>
      <c r="C301">
        <v>150258</v>
      </c>
      <c r="D301">
        <v>804</v>
      </c>
      <c r="E301">
        <v>13.84</v>
      </c>
      <c r="F301">
        <v>25.02</v>
      </c>
      <c r="G301">
        <v>78092</v>
      </c>
      <c r="H301">
        <v>49.85</v>
      </c>
      <c r="I301">
        <f t="shared" si="44"/>
        <v>0.49568940776710169</v>
      </c>
      <c r="J301">
        <f t="shared" si="45"/>
        <v>1.5539666666666666E-5</v>
      </c>
      <c r="K301" s="3">
        <f t="shared" si="46"/>
        <v>0.68390072999999996</v>
      </c>
      <c r="L301" s="3">
        <f t="shared" si="47"/>
        <v>-1.2099269999999995E-2</v>
      </c>
      <c r="M301" s="6">
        <f t="shared" si="48"/>
        <v>-2.7492092706203126E-4</v>
      </c>
      <c r="N301" s="7">
        <f t="shared" si="49"/>
        <v>-8.7272058449370188E-6</v>
      </c>
      <c r="O301">
        <f t="shared" si="50"/>
        <v>-8.7272058449370196</v>
      </c>
      <c r="P301">
        <f t="shared" si="51"/>
        <v>0.24570798897250001</v>
      </c>
      <c r="Q301">
        <f t="shared" si="52"/>
        <v>-10.308196408700493</v>
      </c>
      <c r="R301">
        <f t="shared" si="53"/>
        <v>106.25891320034573</v>
      </c>
    </row>
    <row r="302" spans="1:18" x14ac:dyDescent="0.35">
      <c r="A302" s="1">
        <v>43495</v>
      </c>
      <c r="B302" s="2">
        <v>0.79937499999999995</v>
      </c>
      <c r="C302">
        <v>150760</v>
      </c>
      <c r="D302">
        <v>811</v>
      </c>
      <c r="E302">
        <v>13.74</v>
      </c>
      <c r="F302">
        <v>25.02</v>
      </c>
      <c r="G302">
        <v>78100</v>
      </c>
      <c r="H302">
        <v>49.85</v>
      </c>
      <c r="I302">
        <f t="shared" si="44"/>
        <v>0.48420980128801183</v>
      </c>
      <c r="J302">
        <f t="shared" si="45"/>
        <v>1.5773E-5</v>
      </c>
      <c r="K302" s="3">
        <f t="shared" si="46"/>
        <v>0.69416972999999993</v>
      </c>
      <c r="L302" s="3">
        <f t="shared" si="47"/>
        <v>-1.8302700000000227E-3</v>
      </c>
      <c r="M302" s="6">
        <f t="shared" si="48"/>
        <v>-4.1587593728698544E-5</v>
      </c>
      <c r="N302" s="7">
        <f t="shared" si="49"/>
        <v>-1.320038884031029E-6</v>
      </c>
      <c r="O302">
        <f t="shared" si="50"/>
        <v>-1.3200388840310291</v>
      </c>
      <c r="P302">
        <f t="shared" si="51"/>
        <v>0.2344591316633759</v>
      </c>
      <c r="Q302">
        <f t="shared" si="52"/>
        <v>-2.8631880729968318</v>
      </c>
      <c r="R302">
        <f t="shared" si="53"/>
        <v>8.1978459413513107</v>
      </c>
    </row>
    <row r="303" spans="1:18" x14ac:dyDescent="0.35">
      <c r="A303" s="1">
        <v>43495</v>
      </c>
      <c r="B303" s="2">
        <v>0.79937499999999995</v>
      </c>
      <c r="C303">
        <v>151262</v>
      </c>
      <c r="D303">
        <v>813</v>
      </c>
      <c r="E303">
        <v>13.66</v>
      </c>
      <c r="F303">
        <v>25.02</v>
      </c>
      <c r="G303">
        <v>78110</v>
      </c>
      <c r="H303">
        <v>49.85</v>
      </c>
      <c r="I303">
        <f t="shared" si="44"/>
        <v>0.47502611610473994</v>
      </c>
      <c r="J303">
        <f t="shared" si="45"/>
        <v>1.5839666666666667E-5</v>
      </c>
      <c r="K303" s="3">
        <f t="shared" si="46"/>
        <v>0.69710373000000003</v>
      </c>
      <c r="L303" s="3">
        <f t="shared" si="47"/>
        <v>1.1037300000000805E-3</v>
      </c>
      <c r="M303" s="6">
        <f t="shared" si="48"/>
        <v>2.5079072937970474E-5</v>
      </c>
      <c r="N303" s="7">
        <f t="shared" si="49"/>
        <v>7.9593720595547873E-7</v>
      </c>
      <c r="O303">
        <f t="shared" si="50"/>
        <v>0.79593720595547868</v>
      </c>
      <c r="P303">
        <f t="shared" si="51"/>
        <v>0.22564981098155387</v>
      </c>
      <c r="Q303">
        <f t="shared" si="52"/>
        <v>-0.71693888317218613</v>
      </c>
      <c r="R303">
        <f t="shared" si="53"/>
        <v>0.51400136220418158</v>
      </c>
    </row>
    <row r="304" spans="1:18" x14ac:dyDescent="0.35">
      <c r="A304" s="1">
        <v>43495</v>
      </c>
      <c r="B304" s="2">
        <v>0.7993865740740741</v>
      </c>
      <c r="C304">
        <v>151763</v>
      </c>
      <c r="D304">
        <v>807</v>
      </c>
      <c r="E304">
        <v>13.73</v>
      </c>
      <c r="F304">
        <v>25.02</v>
      </c>
      <c r="G304">
        <v>78119</v>
      </c>
      <c r="H304">
        <v>49.85</v>
      </c>
      <c r="I304">
        <f t="shared" si="44"/>
        <v>0.48306184064010288</v>
      </c>
      <c r="J304">
        <f t="shared" si="45"/>
        <v>1.5639666666666665E-5</v>
      </c>
      <c r="K304" s="3">
        <f t="shared" si="46"/>
        <v>0.68830172999999994</v>
      </c>
      <c r="L304" s="3">
        <f t="shared" si="47"/>
        <v>-7.6982700000000071E-3</v>
      </c>
      <c r="M304" s="6">
        <f t="shared" si="48"/>
        <v>-1.7492092706203154E-4</v>
      </c>
      <c r="N304" s="7">
        <f t="shared" si="49"/>
        <v>-5.5508444916450859E-6</v>
      </c>
      <c r="O304">
        <f t="shared" si="50"/>
        <v>-5.5508444916450861</v>
      </c>
      <c r="P304">
        <f t="shared" si="51"/>
        <v>0.23334874188260415</v>
      </c>
      <c r="Q304">
        <f t="shared" si="52"/>
        <v>-7.0902095431311212</v>
      </c>
      <c r="R304">
        <f t="shared" si="53"/>
        <v>50.271071365507623</v>
      </c>
    </row>
    <row r="305" spans="1:18" x14ac:dyDescent="0.35">
      <c r="A305" s="1">
        <v>43495</v>
      </c>
      <c r="B305" s="2">
        <v>0.7993865740740741</v>
      </c>
      <c r="C305">
        <v>152265</v>
      </c>
      <c r="D305">
        <v>809</v>
      </c>
      <c r="E305">
        <v>13.58</v>
      </c>
      <c r="F305">
        <v>25.03</v>
      </c>
      <c r="G305">
        <v>78128</v>
      </c>
      <c r="H305">
        <v>49.85</v>
      </c>
      <c r="I305">
        <f t="shared" si="44"/>
        <v>0.46584243092146799</v>
      </c>
      <c r="J305">
        <f t="shared" si="45"/>
        <v>1.5706333333333332E-5</v>
      </c>
      <c r="K305" s="3">
        <f t="shared" si="46"/>
        <v>0.69123572999999994</v>
      </c>
      <c r="L305" s="3">
        <f t="shared" si="47"/>
        <v>-4.7642700000000149E-3</v>
      </c>
      <c r="M305" s="6">
        <f t="shared" si="48"/>
        <v>-1.0825426039536503E-4</v>
      </c>
      <c r="N305" s="7">
        <f t="shared" si="49"/>
        <v>-3.4350006284818778E-6</v>
      </c>
      <c r="O305">
        <f t="shared" si="50"/>
        <v>-3.4350006284818777</v>
      </c>
      <c r="P305">
        <f t="shared" si="51"/>
        <v>0.21700917044682266</v>
      </c>
      <c r="Q305">
        <f t="shared" si="52"/>
        <v>-4.9176036177714044</v>
      </c>
      <c r="R305">
        <f t="shared" si="53"/>
        <v>24.182825341518406</v>
      </c>
    </row>
    <row r="306" spans="1:18" x14ac:dyDescent="0.35">
      <c r="A306" s="1">
        <v>43495</v>
      </c>
      <c r="B306" s="2">
        <v>0.79939814814814814</v>
      </c>
      <c r="C306">
        <v>152767</v>
      </c>
      <c r="D306">
        <v>808</v>
      </c>
      <c r="E306">
        <v>13.59</v>
      </c>
      <c r="F306">
        <v>25.03</v>
      </c>
      <c r="G306">
        <v>78131</v>
      </c>
      <c r="H306">
        <v>49.85</v>
      </c>
      <c r="I306">
        <f t="shared" si="44"/>
        <v>0.46699039156937694</v>
      </c>
      <c r="J306">
        <f t="shared" si="45"/>
        <v>1.5673000000000001E-5</v>
      </c>
      <c r="K306" s="3">
        <f t="shared" si="46"/>
        <v>0.68976873000000005</v>
      </c>
      <c r="L306" s="3">
        <f t="shared" si="47"/>
        <v>-6.2312699999998999E-3</v>
      </c>
      <c r="M306" s="6">
        <f t="shared" si="48"/>
        <v>-1.4158759372869575E-4</v>
      </c>
      <c r="N306" s="7">
        <f t="shared" si="49"/>
        <v>-4.4925234085748169E-6</v>
      </c>
      <c r="O306">
        <f t="shared" si="50"/>
        <v>-4.4925234085748169</v>
      </c>
      <c r="P306">
        <f t="shared" si="51"/>
        <v>0.21808002581812</v>
      </c>
      <c r="Q306">
        <f t="shared" si="52"/>
        <v>-5.9789105353441112</v>
      </c>
      <c r="R306">
        <f t="shared" si="53"/>
        <v>35.74737118964881</v>
      </c>
    </row>
    <row r="307" spans="1:18" x14ac:dyDescent="0.35">
      <c r="A307" s="1">
        <v>43495</v>
      </c>
      <c r="B307" s="2">
        <v>0.79939814814814814</v>
      </c>
      <c r="C307">
        <v>153269</v>
      </c>
      <c r="D307">
        <v>811</v>
      </c>
      <c r="E307">
        <v>13.59</v>
      </c>
      <c r="F307">
        <v>25.03</v>
      </c>
      <c r="G307">
        <v>78144</v>
      </c>
      <c r="H307">
        <v>49.85</v>
      </c>
      <c r="I307">
        <f t="shared" si="44"/>
        <v>0.46699039156937694</v>
      </c>
      <c r="J307">
        <f t="shared" si="45"/>
        <v>1.5773E-5</v>
      </c>
      <c r="K307" s="3">
        <f t="shared" si="46"/>
        <v>0.69416972999999993</v>
      </c>
      <c r="L307" s="3">
        <f t="shared" si="47"/>
        <v>-1.8302700000000227E-3</v>
      </c>
      <c r="M307" s="6">
        <f t="shared" si="48"/>
        <v>-4.1587593728698544E-5</v>
      </c>
      <c r="N307" s="7">
        <f t="shared" si="49"/>
        <v>-1.319339865317439E-6</v>
      </c>
      <c r="O307">
        <f t="shared" si="50"/>
        <v>-1.3193398653174391</v>
      </c>
      <c r="P307">
        <f t="shared" si="51"/>
        <v>0.21808002581812</v>
      </c>
      <c r="Q307">
        <f t="shared" si="52"/>
        <v>-2.8057269920867336</v>
      </c>
      <c r="R307">
        <f t="shared" si="53"/>
        <v>7.8721039541240696</v>
      </c>
    </row>
    <row r="308" spans="1:18" x14ac:dyDescent="0.35">
      <c r="A308" s="1">
        <v>43495</v>
      </c>
      <c r="B308" s="2">
        <v>0.79940972222222229</v>
      </c>
      <c r="C308">
        <v>153771</v>
      </c>
      <c r="D308">
        <v>806</v>
      </c>
      <c r="E308">
        <v>13.68</v>
      </c>
      <c r="F308">
        <v>25.03</v>
      </c>
      <c r="G308">
        <v>78148</v>
      </c>
      <c r="H308">
        <v>49.85</v>
      </c>
      <c r="I308">
        <f t="shared" si="44"/>
        <v>0.47732203740055784</v>
      </c>
      <c r="J308">
        <f t="shared" si="45"/>
        <v>1.5606333333333333E-5</v>
      </c>
      <c r="K308" s="3">
        <f t="shared" si="46"/>
        <v>0.68683472999999995</v>
      </c>
      <c r="L308" s="3">
        <f t="shared" si="47"/>
        <v>-9.1652700000000031E-3</v>
      </c>
      <c r="M308" s="6">
        <f t="shared" si="48"/>
        <v>-2.0825426039536478E-4</v>
      </c>
      <c r="N308" s="7">
        <f t="shared" si="49"/>
        <v>-6.6063953153251709E-6</v>
      </c>
      <c r="O308">
        <f t="shared" si="50"/>
        <v>-6.6063953153251713</v>
      </c>
      <c r="P308">
        <f t="shared" si="51"/>
        <v>0.22783632738821954</v>
      </c>
      <c r="Q308">
        <f t="shared" si="52"/>
        <v>-8.1268396794123703</v>
      </c>
      <c r="R308">
        <f t="shared" si="53"/>
        <v>66.045523174871363</v>
      </c>
    </row>
    <row r="309" spans="1:18" x14ac:dyDescent="0.35">
      <c r="A309" s="1">
        <v>43495</v>
      </c>
      <c r="B309" s="2">
        <v>0.79940972222222229</v>
      </c>
      <c r="C309">
        <v>154272</v>
      </c>
      <c r="D309">
        <v>801</v>
      </c>
      <c r="E309">
        <v>13.79</v>
      </c>
      <c r="F309">
        <v>25.03</v>
      </c>
      <c r="G309">
        <v>78162</v>
      </c>
      <c r="H309">
        <v>49.85</v>
      </c>
      <c r="I309">
        <f t="shared" si="44"/>
        <v>0.48994960452755665</v>
      </c>
      <c r="J309">
        <f t="shared" si="45"/>
        <v>1.5439666666666667E-5</v>
      </c>
      <c r="K309" s="3">
        <f t="shared" si="46"/>
        <v>0.67949972999999997</v>
      </c>
      <c r="L309" s="3">
        <f t="shared" si="47"/>
        <v>-1.6500269999999984E-2</v>
      </c>
      <c r="M309" s="6">
        <f t="shared" si="48"/>
        <v>-3.7492092706203098E-4</v>
      </c>
      <c r="N309" s="7">
        <f t="shared" si="49"/>
        <v>-1.1891387986089108E-5</v>
      </c>
      <c r="O309">
        <f t="shared" si="50"/>
        <v>-11.891387986089109</v>
      </c>
      <c r="P309">
        <f t="shared" si="51"/>
        <v>0.24005061497670915</v>
      </c>
      <c r="Q309">
        <f t="shared" si="52"/>
        <v>-13.453457862453746</v>
      </c>
      <c r="R309">
        <f t="shared" si="53"/>
        <v>180.9955284568185</v>
      </c>
    </row>
    <row r="310" spans="1:18" x14ac:dyDescent="0.35">
      <c r="A310" s="1">
        <v>43495</v>
      </c>
      <c r="B310" s="2">
        <v>0.79942129629629621</v>
      </c>
      <c r="C310">
        <v>154774</v>
      </c>
      <c r="D310">
        <v>815</v>
      </c>
      <c r="E310">
        <v>13.8</v>
      </c>
      <c r="F310">
        <v>25.03</v>
      </c>
      <c r="G310">
        <v>78172</v>
      </c>
      <c r="H310">
        <v>49.85</v>
      </c>
      <c r="I310">
        <f t="shared" si="44"/>
        <v>0.49109756517546582</v>
      </c>
      <c r="J310">
        <f t="shared" si="45"/>
        <v>1.5906333333333334E-5</v>
      </c>
      <c r="K310" s="3">
        <f t="shared" si="46"/>
        <v>0.70003773000000002</v>
      </c>
      <c r="L310" s="3">
        <f t="shared" si="47"/>
        <v>4.0377300000000726E-3</v>
      </c>
      <c r="M310" s="6">
        <f t="shared" si="48"/>
        <v>9.1745739604636971E-5</v>
      </c>
      <c r="N310" s="7">
        <f t="shared" si="49"/>
        <v>2.9095325039396807E-6</v>
      </c>
      <c r="O310">
        <f t="shared" si="50"/>
        <v>2.9095325039396807</v>
      </c>
      <c r="P310">
        <f t="shared" si="51"/>
        <v>0.2411768185212709</v>
      </c>
      <c r="Q310">
        <f t="shared" si="52"/>
        <v>1.343678490095275</v>
      </c>
      <c r="R310">
        <f t="shared" si="53"/>
        <v>1.805471884744718</v>
      </c>
    </row>
    <row r="311" spans="1:18" x14ac:dyDescent="0.35">
      <c r="A311" s="1">
        <v>43495</v>
      </c>
      <c r="B311" s="2">
        <v>0.79942129629629621</v>
      </c>
      <c r="C311">
        <v>155276</v>
      </c>
      <c r="D311">
        <v>817</v>
      </c>
      <c r="E311">
        <v>13.88</v>
      </c>
      <c r="F311">
        <v>25.03</v>
      </c>
      <c r="G311">
        <v>78176</v>
      </c>
      <c r="H311">
        <v>49.85</v>
      </c>
      <c r="I311">
        <f t="shared" si="44"/>
        <v>0.50028125035873772</v>
      </c>
      <c r="J311">
        <f t="shared" si="45"/>
        <v>1.5973000000000001E-5</v>
      </c>
      <c r="K311" s="3">
        <f t="shared" si="46"/>
        <v>0.70297173000000002</v>
      </c>
      <c r="L311" s="3">
        <f t="shared" si="47"/>
        <v>6.9717300000000648E-3</v>
      </c>
      <c r="M311" s="6">
        <f t="shared" si="48"/>
        <v>1.5841240627130346E-4</v>
      </c>
      <c r="N311" s="7">
        <f t="shared" si="49"/>
        <v>5.0234753577138621E-6</v>
      </c>
      <c r="O311">
        <f t="shared" si="50"/>
        <v>5.0234753577138624</v>
      </c>
      <c r="P311">
        <f t="shared" si="51"/>
        <v>0.25028132946050202</v>
      </c>
      <c r="Q311">
        <f t="shared" si="52"/>
        <v>3.427348244031319</v>
      </c>
      <c r="R311">
        <f t="shared" si="53"/>
        <v>11.746715985864565</v>
      </c>
    </row>
    <row r="312" spans="1:18" x14ac:dyDescent="0.35">
      <c r="A312" s="1">
        <v>43495</v>
      </c>
      <c r="B312" s="2">
        <v>0.79943287037037036</v>
      </c>
      <c r="C312">
        <v>155778</v>
      </c>
      <c r="D312">
        <v>814</v>
      </c>
      <c r="E312">
        <v>13.95</v>
      </c>
      <c r="F312">
        <v>25.03</v>
      </c>
      <c r="G312">
        <v>78184</v>
      </c>
      <c r="H312">
        <v>49.85</v>
      </c>
      <c r="I312">
        <f t="shared" si="44"/>
        <v>0.50831697489410055</v>
      </c>
      <c r="J312">
        <f t="shared" si="45"/>
        <v>1.5872999999999999E-5</v>
      </c>
      <c r="K312" s="3">
        <f t="shared" si="46"/>
        <v>0.69857072999999992</v>
      </c>
      <c r="L312" s="3">
        <f t="shared" si="47"/>
        <v>2.5707299999999655E-3</v>
      </c>
      <c r="M312" s="6">
        <f t="shared" si="48"/>
        <v>5.8412406271301197E-5</v>
      </c>
      <c r="N312" s="7">
        <f t="shared" si="49"/>
        <v>1.8521482344806269E-6</v>
      </c>
      <c r="O312">
        <f t="shared" si="50"/>
        <v>1.8521482344806268</v>
      </c>
      <c r="P312">
        <f t="shared" si="51"/>
        <v>0.25838614696548967</v>
      </c>
      <c r="Q312">
        <f t="shared" si="52"/>
        <v>0.2295321584397137</v>
      </c>
      <c r="R312">
        <f t="shared" si="53"/>
        <v>5.2685011757993831E-2</v>
      </c>
    </row>
    <row r="313" spans="1:18" x14ac:dyDescent="0.35">
      <c r="A313" s="1">
        <v>43495</v>
      </c>
      <c r="B313" s="2">
        <v>0.79943287037037036</v>
      </c>
      <c r="C313">
        <v>156279</v>
      </c>
      <c r="D313">
        <v>813</v>
      </c>
      <c r="E313">
        <v>13.95</v>
      </c>
      <c r="F313">
        <v>25.04</v>
      </c>
      <c r="G313">
        <v>78192</v>
      </c>
      <c r="H313">
        <v>49.85</v>
      </c>
      <c r="I313">
        <f t="shared" si="44"/>
        <v>0.50831697489410055</v>
      </c>
      <c r="J313">
        <f t="shared" si="45"/>
        <v>1.5839666666666667E-5</v>
      </c>
      <c r="K313" s="3">
        <f t="shared" si="46"/>
        <v>0.69710373000000003</v>
      </c>
      <c r="L313" s="3">
        <f t="shared" si="47"/>
        <v>1.1037300000000805E-3</v>
      </c>
      <c r="M313" s="6">
        <f t="shared" si="48"/>
        <v>2.5079072937970474E-5</v>
      </c>
      <c r="N313" s="7">
        <f t="shared" si="49"/>
        <v>7.951558382626174E-7</v>
      </c>
      <c r="O313">
        <f t="shared" si="50"/>
        <v>0.79515583826261738</v>
      </c>
      <c r="P313">
        <f t="shared" si="51"/>
        <v>0.25838614696548967</v>
      </c>
      <c r="Q313">
        <f t="shared" si="52"/>
        <v>-0.82746023777829569</v>
      </c>
      <c r="R313">
        <f t="shared" si="53"/>
        <v>0.6846904451041137</v>
      </c>
    </row>
    <row r="314" spans="1:18" x14ac:dyDescent="0.35">
      <c r="A314" s="1">
        <v>43495</v>
      </c>
      <c r="B314" s="2">
        <v>0.79944444444444451</v>
      </c>
      <c r="C314">
        <v>156781</v>
      </c>
      <c r="D314">
        <v>808</v>
      </c>
      <c r="E314">
        <v>13.97</v>
      </c>
      <c r="F314">
        <v>25.03</v>
      </c>
      <c r="G314">
        <v>78201</v>
      </c>
      <c r="H314">
        <v>49.85</v>
      </c>
      <c r="I314">
        <f t="shared" si="44"/>
        <v>0.51061289618991867</v>
      </c>
      <c r="J314">
        <f t="shared" si="45"/>
        <v>1.5673000000000001E-5</v>
      </c>
      <c r="K314" s="3">
        <f t="shared" si="46"/>
        <v>0.68976873000000005</v>
      </c>
      <c r="L314" s="3">
        <f t="shared" si="47"/>
        <v>-6.2312699999998999E-3</v>
      </c>
      <c r="M314" s="6">
        <f t="shared" si="48"/>
        <v>-1.4158759372869575E-4</v>
      </c>
      <c r="N314" s="7">
        <f t="shared" si="49"/>
        <v>-4.4885020196079207E-6</v>
      </c>
      <c r="O314">
        <f t="shared" si="50"/>
        <v>-4.4885020196079211</v>
      </c>
      <c r="P314">
        <f t="shared" si="51"/>
        <v>0.26072552975545665</v>
      </c>
      <c r="Q314">
        <f t="shared" si="52"/>
        <v>-6.1186863706083692</v>
      </c>
      <c r="R314">
        <f t="shared" si="53"/>
        <v>37.438322901868617</v>
      </c>
    </row>
    <row r="315" spans="1:18" x14ac:dyDescent="0.35">
      <c r="A315" s="1">
        <v>43495</v>
      </c>
      <c r="B315" s="2">
        <v>0.79944444444444451</v>
      </c>
      <c r="C315">
        <v>157283</v>
      </c>
      <c r="D315">
        <v>807</v>
      </c>
      <c r="E315">
        <v>13.91</v>
      </c>
      <c r="F315">
        <v>25.05</v>
      </c>
      <c r="G315">
        <v>78203</v>
      </c>
      <c r="H315">
        <v>49.85</v>
      </c>
      <c r="I315">
        <f t="shared" si="44"/>
        <v>0.50372513230246463</v>
      </c>
      <c r="J315">
        <f t="shared" si="45"/>
        <v>1.5639666666666665E-5</v>
      </c>
      <c r="K315" s="3">
        <f t="shared" si="46"/>
        <v>0.68830172999999994</v>
      </c>
      <c r="L315" s="3">
        <f t="shared" si="47"/>
        <v>-7.6982700000000071E-3</v>
      </c>
      <c r="M315" s="6">
        <f t="shared" si="48"/>
        <v>-1.7492092706203154E-4</v>
      </c>
      <c r="N315" s="7">
        <f t="shared" si="49"/>
        <v>-5.5454400677780947E-6</v>
      </c>
      <c r="O315">
        <f t="shared" si="50"/>
        <v>-5.5454400677780944</v>
      </c>
      <c r="P315">
        <f t="shared" si="51"/>
        <v>0.2537390089131355</v>
      </c>
      <c r="Q315">
        <f t="shared" si="52"/>
        <v>-7.1529195938999388</v>
      </c>
      <c r="R315">
        <f t="shared" si="53"/>
        <v>51.164258716797669</v>
      </c>
    </row>
    <row r="316" spans="1:18" x14ac:dyDescent="0.35">
      <c r="A316" s="1">
        <v>43495</v>
      </c>
      <c r="B316" s="2">
        <v>0.79945601851851855</v>
      </c>
      <c r="C316">
        <v>157785</v>
      </c>
      <c r="D316">
        <v>817</v>
      </c>
      <c r="E316">
        <v>13.95</v>
      </c>
      <c r="F316">
        <v>25.05</v>
      </c>
      <c r="G316">
        <v>78205</v>
      </c>
      <c r="H316">
        <v>49.85</v>
      </c>
      <c r="I316">
        <f t="shared" si="44"/>
        <v>0.50831697489410055</v>
      </c>
      <c r="J316">
        <f t="shared" si="45"/>
        <v>1.5973000000000001E-5</v>
      </c>
      <c r="K316" s="3">
        <f t="shared" si="46"/>
        <v>0.70297173000000002</v>
      </c>
      <c r="L316" s="3">
        <f t="shared" si="47"/>
        <v>6.9717300000000648E-3</v>
      </c>
      <c r="M316" s="6">
        <f t="shared" si="48"/>
        <v>1.5841240627130346E-4</v>
      </c>
      <c r="N316" s="7">
        <f t="shared" si="49"/>
        <v>5.0219493687047345E-6</v>
      </c>
      <c r="O316">
        <f t="shared" si="50"/>
        <v>5.0219493687047345</v>
      </c>
      <c r="P316">
        <f t="shared" si="51"/>
        <v>0.25838614696548967</v>
      </c>
      <c r="Q316">
        <f t="shared" si="52"/>
        <v>3.3993332926638216</v>
      </c>
      <c r="R316">
        <f t="shared" si="53"/>
        <v>11.555466834612659</v>
      </c>
    </row>
    <row r="317" spans="1:18" x14ac:dyDescent="0.35">
      <c r="A317" s="1">
        <v>43495</v>
      </c>
      <c r="B317" s="2">
        <v>0.79945601851851855</v>
      </c>
      <c r="C317">
        <v>158286</v>
      </c>
      <c r="D317">
        <v>811</v>
      </c>
      <c r="E317">
        <v>13.93</v>
      </c>
      <c r="F317">
        <v>25.05</v>
      </c>
      <c r="G317">
        <v>78205</v>
      </c>
      <c r="H317">
        <v>49.85</v>
      </c>
      <c r="I317">
        <f t="shared" si="44"/>
        <v>0.50602105359828253</v>
      </c>
      <c r="J317">
        <f t="shared" si="45"/>
        <v>1.5773E-5</v>
      </c>
      <c r="K317" s="3">
        <f t="shared" si="46"/>
        <v>0.69416972999999993</v>
      </c>
      <c r="L317" s="3">
        <f t="shared" si="47"/>
        <v>-1.8302700000000227E-3</v>
      </c>
      <c r="M317" s="6">
        <f t="shared" si="48"/>
        <v>-4.1587593728698544E-5</v>
      </c>
      <c r="N317" s="7">
        <f t="shared" si="49"/>
        <v>-1.3183992023585601E-6</v>
      </c>
      <c r="O317">
        <f t="shared" si="50"/>
        <v>-1.31839920235856</v>
      </c>
      <c r="P317">
        <f t="shared" si="51"/>
        <v>0.25605730668471594</v>
      </c>
      <c r="Q317">
        <f t="shared" si="52"/>
        <v>-2.9334470034399387</v>
      </c>
      <c r="R317">
        <f t="shared" si="53"/>
        <v>8.6051113219907549</v>
      </c>
    </row>
    <row r="318" spans="1:18" x14ac:dyDescent="0.35">
      <c r="A318" s="1">
        <v>43495</v>
      </c>
      <c r="B318" s="2">
        <v>0.79946759259259259</v>
      </c>
      <c r="C318">
        <v>158788</v>
      </c>
      <c r="D318">
        <v>808</v>
      </c>
      <c r="E318">
        <v>13.91</v>
      </c>
      <c r="F318">
        <v>25.05</v>
      </c>
      <c r="G318">
        <v>78213</v>
      </c>
      <c r="H318">
        <v>49.85</v>
      </c>
      <c r="I318">
        <f t="shared" si="44"/>
        <v>0.50372513230246463</v>
      </c>
      <c r="J318">
        <f t="shared" si="45"/>
        <v>1.5673000000000001E-5</v>
      </c>
      <c r="K318" s="3">
        <f t="shared" si="46"/>
        <v>0.68976873000000005</v>
      </c>
      <c r="L318" s="3">
        <f t="shared" si="47"/>
        <v>-6.2312699999998999E-3</v>
      </c>
      <c r="M318" s="6">
        <f t="shared" si="48"/>
        <v>-1.4158759372869575E-4</v>
      </c>
      <c r="N318" s="7">
        <f t="shared" si="49"/>
        <v>-4.4881143751095633E-6</v>
      </c>
      <c r="O318">
        <f t="shared" si="50"/>
        <v>-4.4881143751095633</v>
      </c>
      <c r="P318">
        <f t="shared" si="51"/>
        <v>0.2537390089131355</v>
      </c>
      <c r="Q318">
        <f t="shared" si="52"/>
        <v>-6.0955939012314078</v>
      </c>
      <c r="R318">
        <f t="shared" si="53"/>
        <v>37.156265008729534</v>
      </c>
    </row>
    <row r="319" spans="1:18" x14ac:dyDescent="0.35">
      <c r="A319" s="1">
        <v>43495</v>
      </c>
      <c r="B319" s="2">
        <v>0.79946759259259259</v>
      </c>
      <c r="C319">
        <v>159290</v>
      </c>
      <c r="D319">
        <v>810</v>
      </c>
      <c r="E319">
        <v>13.77</v>
      </c>
      <c r="F319">
        <v>25.05</v>
      </c>
      <c r="G319">
        <v>78227</v>
      </c>
      <c r="H319">
        <v>49.85</v>
      </c>
      <c r="I319">
        <f t="shared" si="44"/>
        <v>0.48765368323173874</v>
      </c>
      <c r="J319">
        <f t="shared" si="45"/>
        <v>1.5739666666666668E-5</v>
      </c>
      <c r="K319" s="3">
        <f t="shared" si="46"/>
        <v>0.69270273000000004</v>
      </c>
      <c r="L319" s="3">
        <f t="shared" si="47"/>
        <v>-3.2972699999999078E-3</v>
      </c>
      <c r="M319" s="6">
        <f t="shared" si="48"/>
        <v>-7.492092706202927E-5</v>
      </c>
      <c r="N319" s="7">
        <f t="shared" si="49"/>
        <v>-2.374456001386282E-6</v>
      </c>
      <c r="O319">
        <f t="shared" si="50"/>
        <v>-2.3744560013862821</v>
      </c>
      <c r="P319">
        <f t="shared" si="51"/>
        <v>0.23780611476948099</v>
      </c>
      <c r="Q319">
        <f t="shared" si="52"/>
        <v>-3.9289576027913862</v>
      </c>
      <c r="R319">
        <f t="shared" si="53"/>
        <v>15.436707844532236</v>
      </c>
    </row>
    <row r="320" spans="1:18" x14ac:dyDescent="0.35">
      <c r="A320" s="1">
        <v>43495</v>
      </c>
      <c r="B320" s="2">
        <v>0.79947916666666663</v>
      </c>
      <c r="C320">
        <v>159795</v>
      </c>
      <c r="D320">
        <v>810</v>
      </c>
      <c r="E320">
        <v>13.76</v>
      </c>
      <c r="F320">
        <v>25.05</v>
      </c>
      <c r="G320">
        <v>78229</v>
      </c>
      <c r="H320">
        <v>49.85</v>
      </c>
      <c r="I320">
        <f t="shared" si="44"/>
        <v>0.48650572258382979</v>
      </c>
      <c r="J320">
        <f t="shared" si="45"/>
        <v>1.5739666666666668E-5</v>
      </c>
      <c r="K320" s="3">
        <f t="shared" si="46"/>
        <v>0.69270273000000004</v>
      </c>
      <c r="L320" s="3">
        <f t="shared" si="47"/>
        <v>-3.2972699999999078E-3</v>
      </c>
      <c r="M320" s="6">
        <f t="shared" si="48"/>
        <v>-7.492092706202927E-5</v>
      </c>
      <c r="N320" s="7">
        <f t="shared" si="49"/>
        <v>-2.3743952961234927E-6</v>
      </c>
      <c r="O320">
        <f t="shared" si="50"/>
        <v>-2.3743952961234926</v>
      </c>
      <c r="P320">
        <f t="shared" si="51"/>
        <v>0.23668781810681436</v>
      </c>
      <c r="Q320">
        <f t="shared" si="52"/>
        <v>-3.9251127600488296</v>
      </c>
      <c r="R320">
        <f t="shared" si="53"/>
        <v>15.406510179098142</v>
      </c>
    </row>
    <row r="321" spans="1:18" x14ac:dyDescent="0.35">
      <c r="A321" s="1">
        <v>43495</v>
      </c>
      <c r="B321" s="2">
        <v>0.79947916666666663</v>
      </c>
      <c r="C321">
        <v>160294</v>
      </c>
      <c r="D321">
        <v>805</v>
      </c>
      <c r="E321">
        <v>13.62</v>
      </c>
      <c r="F321">
        <v>25.04</v>
      </c>
      <c r="G321">
        <v>78236</v>
      </c>
      <c r="H321">
        <v>49.82</v>
      </c>
      <c r="I321">
        <f t="shared" si="44"/>
        <v>0.47043427351310385</v>
      </c>
      <c r="J321">
        <f t="shared" si="45"/>
        <v>1.5573000000000002E-5</v>
      </c>
      <c r="K321" s="3">
        <f t="shared" si="46"/>
        <v>0.68536773000000006</v>
      </c>
      <c r="L321" s="3">
        <f t="shared" si="47"/>
        <v>-1.0632269999999888E-2</v>
      </c>
      <c r="M321" s="6">
        <f t="shared" si="48"/>
        <v>-2.415875937286955E-4</v>
      </c>
      <c r="N321" s="7">
        <f t="shared" si="49"/>
        <v>-7.6554563631563614E-6</v>
      </c>
      <c r="O321">
        <f t="shared" si="50"/>
        <v>-7.655456363156361</v>
      </c>
      <c r="P321">
        <f t="shared" si="51"/>
        <v>0.22130840569580179</v>
      </c>
      <c r="Q321">
        <f t="shared" si="52"/>
        <v>-9.1531959023649563</v>
      </c>
      <c r="R321">
        <f t="shared" si="53"/>
        <v>83.780995227070633</v>
      </c>
    </row>
    <row r="322" spans="1:18" x14ac:dyDescent="0.35">
      <c r="A322" s="1">
        <v>43495</v>
      </c>
      <c r="B322" s="2">
        <v>0.79949074074074078</v>
      </c>
      <c r="C322">
        <v>160796</v>
      </c>
      <c r="D322">
        <v>813</v>
      </c>
      <c r="E322">
        <v>13.5</v>
      </c>
      <c r="F322">
        <v>25.05</v>
      </c>
      <c r="G322">
        <v>78243</v>
      </c>
      <c r="H322">
        <v>49.82</v>
      </c>
      <c r="I322">
        <f t="shared" si="44"/>
        <v>0.45665874573819604</v>
      </c>
      <c r="J322">
        <f t="shared" si="45"/>
        <v>1.5839666666666667E-5</v>
      </c>
      <c r="K322" s="3">
        <f t="shared" si="46"/>
        <v>0.69710373000000003</v>
      </c>
      <c r="L322" s="3">
        <f t="shared" si="47"/>
        <v>1.1037300000000805E-3</v>
      </c>
      <c r="M322" s="6">
        <f t="shared" si="48"/>
        <v>2.5079072937970474E-5</v>
      </c>
      <c r="N322" s="7">
        <f t="shared" si="49"/>
        <v>7.9466419206260803E-7</v>
      </c>
      <c r="O322">
        <f t="shared" si="50"/>
        <v>0.79466419206260808</v>
      </c>
      <c r="P322">
        <f t="shared" si="51"/>
        <v>0.20853721005918238</v>
      </c>
      <c r="Q322">
        <f t="shared" si="52"/>
        <v>-0.65766569738878145</v>
      </c>
      <c r="R322">
        <f t="shared" si="53"/>
        <v>0.43252416952187223</v>
      </c>
    </row>
    <row r="323" spans="1:18" x14ac:dyDescent="0.35">
      <c r="A323" s="1">
        <v>43495</v>
      </c>
      <c r="B323" s="2">
        <v>0.79949074074074078</v>
      </c>
      <c r="C323">
        <v>161292</v>
      </c>
      <c r="D323">
        <v>811</v>
      </c>
      <c r="E323">
        <v>13.45</v>
      </c>
      <c r="F323">
        <v>25.06</v>
      </c>
      <c r="G323">
        <v>78247</v>
      </c>
      <c r="H323">
        <v>49.82</v>
      </c>
      <c r="I323">
        <f t="shared" ref="I323:I386" si="54">(E323-9.522)/8.7111</f>
        <v>0.45091894249865105</v>
      </c>
      <c r="J323">
        <f t="shared" ref="J323:J386" si="55">(D323-337.81)/30000000</f>
        <v>1.5773E-5</v>
      </c>
      <c r="K323" s="3">
        <f t="shared" ref="K323:K386" si="56">J323*44010</f>
        <v>0.69416972999999993</v>
      </c>
      <c r="L323" s="3">
        <f t="shared" si="47"/>
        <v>-1.8302700000000227E-3</v>
      </c>
      <c r="M323" s="6">
        <f t="shared" si="48"/>
        <v>-4.1587593728698544E-5</v>
      </c>
      <c r="N323" s="7">
        <f t="shared" si="49"/>
        <v>-1.3177357242193795E-6</v>
      </c>
      <c r="O323">
        <f t="shared" si="50"/>
        <v>-1.3177357242193795</v>
      </c>
      <c r="P323">
        <f t="shared" si="51"/>
        <v>0.20332789270410179</v>
      </c>
      <c r="Q323">
        <f t="shared" si="52"/>
        <v>-2.751144926271933</v>
      </c>
      <c r="R323">
        <f t="shared" si="53"/>
        <v>7.5687984053517994</v>
      </c>
    </row>
    <row r="324" spans="1:18" x14ac:dyDescent="0.35">
      <c r="A324" s="1">
        <v>43495</v>
      </c>
      <c r="B324" s="2">
        <v>0.79950231481481471</v>
      </c>
      <c r="C324">
        <v>161794</v>
      </c>
      <c r="D324">
        <v>808</v>
      </c>
      <c r="E324">
        <v>13.35</v>
      </c>
      <c r="F324">
        <v>25.05</v>
      </c>
      <c r="G324">
        <v>78249</v>
      </c>
      <c r="H324">
        <v>49.82</v>
      </c>
      <c r="I324">
        <f t="shared" si="54"/>
        <v>0.4394393360195612</v>
      </c>
      <c r="J324">
        <f t="shared" si="55"/>
        <v>1.5673000000000001E-5</v>
      </c>
      <c r="K324" s="3">
        <f t="shared" si="56"/>
        <v>0.68976873000000005</v>
      </c>
      <c r="L324" s="3">
        <f t="shared" si="47"/>
        <v>-6.2312699999998999E-3</v>
      </c>
      <c r="M324" s="6">
        <f t="shared" si="48"/>
        <v>-1.4158759372869575E-4</v>
      </c>
      <c r="N324" s="7">
        <f t="shared" si="49"/>
        <v>-4.4860495293287363E-6</v>
      </c>
      <c r="O324">
        <f t="shared" si="50"/>
        <v>-4.4860495293287359</v>
      </c>
      <c r="P324">
        <f t="shared" si="51"/>
        <v>0.19310693004131282</v>
      </c>
      <c r="Q324">
        <f t="shared" si="52"/>
        <v>-5.8816173565836172</v>
      </c>
      <c r="R324">
        <f t="shared" si="53"/>
        <v>34.593422729265654</v>
      </c>
    </row>
    <row r="325" spans="1:18" x14ac:dyDescent="0.35">
      <c r="A325" s="1">
        <v>43495</v>
      </c>
      <c r="B325" s="2">
        <v>0.79950231481481471</v>
      </c>
      <c r="C325">
        <v>162295</v>
      </c>
      <c r="D325">
        <v>801</v>
      </c>
      <c r="E325">
        <v>13.24</v>
      </c>
      <c r="F325">
        <v>25.06</v>
      </c>
      <c r="G325">
        <v>78254</v>
      </c>
      <c r="H325">
        <v>49.82</v>
      </c>
      <c r="I325">
        <f t="shared" si="54"/>
        <v>0.42681176889256234</v>
      </c>
      <c r="J325">
        <f t="shared" si="55"/>
        <v>1.5439666666666667E-5</v>
      </c>
      <c r="K325" s="3">
        <f t="shared" si="56"/>
        <v>0.67949972999999997</v>
      </c>
      <c r="L325" s="3">
        <f t="shared" si="47"/>
        <v>-1.6500269999999984E-2</v>
      </c>
      <c r="M325" s="6">
        <f t="shared" si="48"/>
        <v>-3.7492092706203098E-4</v>
      </c>
      <c r="N325" s="7">
        <f t="shared" si="49"/>
        <v>-1.1878602762112159E-5</v>
      </c>
      <c r="O325">
        <f t="shared" si="50"/>
        <v>-11.878602762112159</v>
      </c>
      <c r="P325">
        <f t="shared" si="51"/>
        <v>0.18216828606519805</v>
      </c>
      <c r="Q325">
        <f t="shared" si="52"/>
        <v>-13.2325450770896</v>
      </c>
      <c r="R325">
        <f t="shared" si="53"/>
        <v>175.10024921720822</v>
      </c>
    </row>
    <row r="326" spans="1:18" x14ac:dyDescent="0.35">
      <c r="A326" s="1">
        <v>43495</v>
      </c>
      <c r="B326" s="2">
        <v>0.79951388888888886</v>
      </c>
      <c r="C326">
        <v>162797</v>
      </c>
      <c r="D326">
        <v>804</v>
      </c>
      <c r="E326">
        <v>13.13</v>
      </c>
      <c r="F326">
        <v>25.05</v>
      </c>
      <c r="G326">
        <v>78261</v>
      </c>
      <c r="H326">
        <v>49.82</v>
      </c>
      <c r="I326">
        <f t="shared" si="54"/>
        <v>0.41418420176556353</v>
      </c>
      <c r="J326">
        <f t="shared" si="55"/>
        <v>1.5539666666666666E-5</v>
      </c>
      <c r="K326" s="3">
        <f t="shared" si="56"/>
        <v>0.68390072999999996</v>
      </c>
      <c r="L326" s="3">
        <f t="shared" si="47"/>
        <v>-1.2099269999999995E-2</v>
      </c>
      <c r="M326" s="6">
        <f t="shared" si="48"/>
        <v>-2.7492092706203126E-4</v>
      </c>
      <c r="N326" s="7">
        <f t="shared" si="49"/>
        <v>-8.7092361408677317E-6</v>
      </c>
      <c r="O326">
        <f t="shared" si="50"/>
        <v>-8.7092361408677323</v>
      </c>
      <c r="P326">
        <f t="shared" si="51"/>
        <v>0.17154855299217703</v>
      </c>
      <c r="Q326">
        <f t="shared" si="52"/>
        <v>-10.021552943567736</v>
      </c>
      <c r="R326">
        <f t="shared" si="53"/>
        <v>100.43152340073115</v>
      </c>
    </row>
    <row r="327" spans="1:18" x14ac:dyDescent="0.35">
      <c r="A327" s="1">
        <v>43495</v>
      </c>
      <c r="B327" s="2">
        <v>0.79951388888888886</v>
      </c>
      <c r="C327">
        <v>163294</v>
      </c>
      <c r="D327">
        <v>809</v>
      </c>
      <c r="E327">
        <v>13.15</v>
      </c>
      <c r="F327">
        <v>25.05</v>
      </c>
      <c r="G327">
        <v>78264</v>
      </c>
      <c r="H327">
        <v>49.82</v>
      </c>
      <c r="I327">
        <f t="shared" si="54"/>
        <v>0.41648012306138149</v>
      </c>
      <c r="J327">
        <f t="shared" si="55"/>
        <v>1.5706333333333332E-5</v>
      </c>
      <c r="K327" s="3">
        <f t="shared" si="56"/>
        <v>0.69123572999999994</v>
      </c>
      <c r="L327" s="3">
        <f t="shared" si="47"/>
        <v>-4.7642700000000149E-3</v>
      </c>
      <c r="M327" s="6">
        <f t="shared" si="48"/>
        <v>-1.0825426039536503E-4</v>
      </c>
      <c r="N327" s="7">
        <f t="shared" si="49"/>
        <v>-3.4292615969085499E-6</v>
      </c>
      <c r="O327">
        <f t="shared" si="50"/>
        <v>-3.42926159690855</v>
      </c>
      <c r="P327">
        <f t="shared" si="51"/>
        <v>0.17345569290522347</v>
      </c>
      <c r="Q327">
        <f t="shared" si="52"/>
        <v>-4.7491466745680881</v>
      </c>
      <c r="R327">
        <f t="shared" si="53"/>
        <v>22.554394136561129</v>
      </c>
    </row>
    <row r="328" spans="1:18" x14ac:dyDescent="0.35">
      <c r="A328" s="1">
        <v>43495</v>
      </c>
      <c r="B328" s="2">
        <v>0.79952546296296301</v>
      </c>
      <c r="C328">
        <v>163795</v>
      </c>
      <c r="D328">
        <v>816</v>
      </c>
      <c r="E328">
        <v>13.14</v>
      </c>
      <c r="F328">
        <v>25.06</v>
      </c>
      <c r="G328">
        <v>78266</v>
      </c>
      <c r="H328">
        <v>49.82</v>
      </c>
      <c r="I328">
        <f t="shared" si="54"/>
        <v>0.41533216241347248</v>
      </c>
      <c r="J328">
        <f t="shared" si="55"/>
        <v>1.5939666666666666E-5</v>
      </c>
      <c r="K328" s="3">
        <f t="shared" si="56"/>
        <v>0.70150472999999991</v>
      </c>
      <c r="L328" s="3">
        <f t="shared" si="47"/>
        <v>5.5047299999999577E-3</v>
      </c>
      <c r="M328" s="6">
        <f t="shared" si="48"/>
        <v>1.2507907293796768E-4</v>
      </c>
      <c r="N328" s="7">
        <f t="shared" si="49"/>
        <v>3.9622670055154439E-6</v>
      </c>
      <c r="O328">
        <f t="shared" si="50"/>
        <v>3.9622670055154439</v>
      </c>
      <c r="P328">
        <f t="shared" si="51"/>
        <v>0.17250080513505109</v>
      </c>
      <c r="Q328">
        <f t="shared" si="52"/>
        <v>2.6461660653356729</v>
      </c>
      <c r="R328">
        <f t="shared" si="53"/>
        <v>7.0021948453340768</v>
      </c>
    </row>
    <row r="329" spans="1:18" x14ac:dyDescent="0.35">
      <c r="A329" s="1">
        <v>43495</v>
      </c>
      <c r="B329" s="2">
        <v>0.79952546296296301</v>
      </c>
      <c r="C329">
        <v>164297</v>
      </c>
      <c r="D329">
        <v>806</v>
      </c>
      <c r="E329">
        <v>13.12</v>
      </c>
      <c r="F329">
        <v>25.05</v>
      </c>
      <c r="G329">
        <v>78269</v>
      </c>
      <c r="H329">
        <v>49.82</v>
      </c>
      <c r="I329">
        <f t="shared" si="54"/>
        <v>0.41303624111765436</v>
      </c>
      <c r="J329">
        <f t="shared" si="55"/>
        <v>1.5606333333333333E-5</v>
      </c>
      <c r="K329" s="3">
        <f t="shared" si="56"/>
        <v>0.68683472999999995</v>
      </c>
      <c r="L329" s="3">
        <f t="shared" si="47"/>
        <v>-9.1652700000000031E-3</v>
      </c>
      <c r="M329" s="6">
        <f t="shared" si="48"/>
        <v>-2.0825426039536478E-4</v>
      </c>
      <c r="N329" s="7">
        <f t="shared" si="49"/>
        <v>-6.5966245847072284E-6</v>
      </c>
      <c r="O329">
        <f t="shared" si="50"/>
        <v>-6.5966245847072287</v>
      </c>
      <c r="P329">
        <f t="shared" si="51"/>
        <v>0.1705989364766011</v>
      </c>
      <c r="Q329">
        <f t="shared" si="52"/>
        <v>-7.9051572499274645</v>
      </c>
      <c r="R329">
        <f t="shared" si="53"/>
        <v>62.491511146080754</v>
      </c>
    </row>
    <row r="330" spans="1:18" x14ac:dyDescent="0.35">
      <c r="A330" s="1">
        <v>43495</v>
      </c>
      <c r="B330" s="2">
        <v>0.79953703703703705</v>
      </c>
      <c r="C330">
        <v>164796</v>
      </c>
      <c r="D330">
        <v>811</v>
      </c>
      <c r="E330">
        <v>13.17</v>
      </c>
      <c r="F330">
        <v>25.05</v>
      </c>
      <c r="G330">
        <v>78268</v>
      </c>
      <c r="H330">
        <v>49.82</v>
      </c>
      <c r="I330">
        <f t="shared" si="54"/>
        <v>0.4187760443571994</v>
      </c>
      <c r="J330">
        <f t="shared" si="55"/>
        <v>1.5773E-5</v>
      </c>
      <c r="K330" s="3">
        <f t="shared" si="56"/>
        <v>0.69416972999999993</v>
      </c>
      <c r="L330" s="3">
        <f t="shared" si="47"/>
        <v>-1.8302700000000227E-3</v>
      </c>
      <c r="M330" s="6">
        <f t="shared" si="48"/>
        <v>-4.1587593728698544E-5</v>
      </c>
      <c r="N330" s="7">
        <f t="shared" si="49"/>
        <v>-1.3173379876891091E-6</v>
      </c>
      <c r="O330">
        <f t="shared" si="50"/>
        <v>-1.3173379876891091</v>
      </c>
      <c r="P330">
        <f t="shared" si="51"/>
        <v>0.17537337532746303</v>
      </c>
      <c r="Q330">
        <f t="shared" si="52"/>
        <v>-2.6447913403081813</v>
      </c>
      <c r="R330">
        <f t="shared" si="53"/>
        <v>6.994921233769146</v>
      </c>
    </row>
    <row r="331" spans="1:18" x14ac:dyDescent="0.35">
      <c r="A331" s="1">
        <v>43495</v>
      </c>
      <c r="B331" s="2">
        <v>0.79953703703703705</v>
      </c>
      <c r="C331">
        <v>165298</v>
      </c>
      <c r="D331">
        <v>798</v>
      </c>
      <c r="E331">
        <v>13.27</v>
      </c>
      <c r="F331">
        <v>25.06</v>
      </c>
      <c r="G331">
        <v>78273</v>
      </c>
      <c r="H331">
        <v>49.82</v>
      </c>
      <c r="I331">
        <f t="shared" si="54"/>
        <v>0.43025565083628925</v>
      </c>
      <c r="J331">
        <f t="shared" si="55"/>
        <v>1.5339666666666668E-5</v>
      </c>
      <c r="K331" s="3">
        <f t="shared" si="56"/>
        <v>0.67509873000000009</v>
      </c>
      <c r="L331" s="3">
        <f t="shared" si="47"/>
        <v>-2.0901269999999861E-2</v>
      </c>
      <c r="M331" s="6">
        <f t="shared" si="48"/>
        <v>-4.749209270620282E-4</v>
      </c>
      <c r="N331" s="7">
        <f t="shared" si="49"/>
        <v>-1.5043245749445123E-5</v>
      </c>
      <c r="O331">
        <f t="shared" si="50"/>
        <v>-15.043245749445123</v>
      </c>
      <c r="P331">
        <f t="shared" si="51"/>
        <v>0.18511992507655886</v>
      </c>
      <c r="Q331">
        <f t="shared" si="52"/>
        <v>-16.408540476861866</v>
      </c>
      <c r="R331">
        <f t="shared" si="53"/>
        <v>269.24020058081425</v>
      </c>
    </row>
    <row r="332" spans="1:18" x14ac:dyDescent="0.35">
      <c r="A332" s="1">
        <v>43495</v>
      </c>
      <c r="B332" s="2">
        <v>0.79954861111111108</v>
      </c>
      <c r="C332">
        <v>165799</v>
      </c>
      <c r="D332">
        <v>808</v>
      </c>
      <c r="E332">
        <v>13.17</v>
      </c>
      <c r="F332">
        <v>25.05</v>
      </c>
      <c r="G332">
        <v>78277</v>
      </c>
      <c r="H332">
        <v>49.82</v>
      </c>
      <c r="I332">
        <f t="shared" si="54"/>
        <v>0.4187760443571994</v>
      </c>
      <c r="J332">
        <f t="shared" si="55"/>
        <v>1.5673000000000001E-5</v>
      </c>
      <c r="K332" s="3">
        <f t="shared" si="56"/>
        <v>0.68976873000000005</v>
      </c>
      <c r="L332" s="3">
        <f t="shared" si="47"/>
        <v>-6.2312699999998999E-3</v>
      </c>
      <c r="M332" s="6">
        <f t="shared" si="48"/>
        <v>-1.4158759372869575E-4</v>
      </c>
      <c r="N332" s="7">
        <f t="shared" si="49"/>
        <v>-4.4844448512391157E-6</v>
      </c>
      <c r="O332">
        <f t="shared" si="50"/>
        <v>-4.4844448512391155</v>
      </c>
      <c r="P332">
        <f t="shared" si="51"/>
        <v>0.17537337532746303</v>
      </c>
      <c r="Q332">
        <f t="shared" si="52"/>
        <v>-5.8118982038581875</v>
      </c>
      <c r="R332">
        <f t="shared" si="53"/>
        <v>33.778160732010022</v>
      </c>
    </row>
    <row r="333" spans="1:18" x14ac:dyDescent="0.35">
      <c r="A333" s="1">
        <v>43495</v>
      </c>
      <c r="B333" s="2">
        <v>0.79954861111111108</v>
      </c>
      <c r="C333">
        <v>166301</v>
      </c>
      <c r="D333">
        <v>806</v>
      </c>
      <c r="E333">
        <v>13.29</v>
      </c>
      <c r="F333">
        <v>25.07</v>
      </c>
      <c r="G333">
        <v>78282</v>
      </c>
      <c r="H333">
        <v>49.82</v>
      </c>
      <c r="I333">
        <f t="shared" si="54"/>
        <v>0.43255157213210721</v>
      </c>
      <c r="J333">
        <f t="shared" si="55"/>
        <v>1.5606333333333333E-5</v>
      </c>
      <c r="K333" s="3">
        <f t="shared" si="56"/>
        <v>0.68683472999999995</v>
      </c>
      <c r="L333" s="3">
        <f t="shared" si="47"/>
        <v>-9.1652700000000031E-3</v>
      </c>
      <c r="M333" s="6">
        <f t="shared" si="48"/>
        <v>-2.0825426039536478E-4</v>
      </c>
      <c r="N333" s="7">
        <f t="shared" si="49"/>
        <v>-6.595971463923617E-6</v>
      </c>
      <c r="O333">
        <f t="shared" si="50"/>
        <v>-6.5959714639236173</v>
      </c>
      <c r="P333">
        <f t="shared" si="51"/>
        <v>0.18710086255395755</v>
      </c>
      <c r="Q333">
        <f t="shared" si="52"/>
        <v>-7.9688344662998967</v>
      </c>
      <c r="R333">
        <f t="shared" si="53"/>
        <v>63.502322751289157</v>
      </c>
    </row>
    <row r="334" spans="1:18" x14ac:dyDescent="0.35">
      <c r="A334" s="1">
        <v>43495</v>
      </c>
      <c r="B334" s="2">
        <v>0.79956018518518512</v>
      </c>
      <c r="C334">
        <v>166803</v>
      </c>
      <c r="D334">
        <v>813</v>
      </c>
      <c r="E334">
        <v>13.42</v>
      </c>
      <c r="F334">
        <v>25.05</v>
      </c>
      <c r="G334">
        <v>78281</v>
      </c>
      <c r="H334">
        <v>49.82</v>
      </c>
      <c r="I334">
        <f t="shared" si="54"/>
        <v>0.44747506055492414</v>
      </c>
      <c r="J334">
        <f t="shared" si="55"/>
        <v>1.5839666666666667E-5</v>
      </c>
      <c r="K334" s="3">
        <f t="shared" si="56"/>
        <v>0.69710373000000003</v>
      </c>
      <c r="L334" s="3">
        <f t="shared" ref="L334:L397" si="57">K334-0.696</f>
        <v>1.1037300000000805E-3</v>
      </c>
      <c r="M334" s="6">
        <f t="shared" ref="M334:M397" si="58">L334/(44010*0.001)</f>
        <v>2.5079072937970474E-5</v>
      </c>
      <c r="N334" s="7">
        <f t="shared" ref="N334:N397" si="59">(M334*8.314*(F334+273.15))/G334</f>
        <v>7.9427843767395202E-7</v>
      </c>
      <c r="O334">
        <f t="shared" ref="O334:O397" si="60">N334*1000000</f>
        <v>0.79427843767395201</v>
      </c>
      <c r="P334">
        <f t="shared" ref="P334:P397" si="61">I334^2</f>
        <v>0.20023392981863303</v>
      </c>
      <c r="Q334">
        <f t="shared" ref="Q334:Q397" si="62">O334-(3.2964*I334)-(-0.053)</f>
        <v>-0.62777835193929998</v>
      </c>
      <c r="R334">
        <f t="shared" ref="R334:R397" si="63">Q334^2</f>
        <v>0.39410565916362361</v>
      </c>
    </row>
    <row r="335" spans="1:18" x14ac:dyDescent="0.35">
      <c r="A335" s="1">
        <v>43495</v>
      </c>
      <c r="B335" s="2">
        <v>0.79956018518518512</v>
      </c>
      <c r="C335">
        <v>167305</v>
      </c>
      <c r="D335">
        <v>821</v>
      </c>
      <c r="E335">
        <v>13.51</v>
      </c>
      <c r="F335">
        <v>25.06</v>
      </c>
      <c r="G335">
        <v>78287</v>
      </c>
      <c r="H335">
        <v>49.82</v>
      </c>
      <c r="I335">
        <f t="shared" si="54"/>
        <v>0.45780670638610504</v>
      </c>
      <c r="J335">
        <f t="shared" si="55"/>
        <v>1.6106333333333332E-5</v>
      </c>
      <c r="K335" s="3">
        <f t="shared" si="56"/>
        <v>0.70883972999999989</v>
      </c>
      <c r="L335" s="3">
        <f t="shared" si="57"/>
        <v>1.2839729999999938E-2</v>
      </c>
      <c r="M335" s="6">
        <f t="shared" si="58"/>
        <v>2.9174573960463393E-4</v>
      </c>
      <c r="N335" s="7">
        <f t="shared" si="59"/>
        <v>9.2394707438059617E-6</v>
      </c>
      <c r="O335">
        <f t="shared" si="60"/>
        <v>9.2394707438059616</v>
      </c>
      <c r="P335">
        <f t="shared" si="61"/>
        <v>0.20958698041209339</v>
      </c>
      <c r="Q335">
        <f t="shared" si="62"/>
        <v>7.7833567168748052</v>
      </c>
      <c r="R335">
        <f t="shared" si="63"/>
        <v>60.580641782120146</v>
      </c>
    </row>
    <row r="336" spans="1:18" x14ac:dyDescent="0.35">
      <c r="A336" s="1">
        <v>43495</v>
      </c>
      <c r="B336" s="2">
        <v>0.79957175925925927</v>
      </c>
      <c r="C336">
        <v>167806</v>
      </c>
      <c r="D336">
        <v>808</v>
      </c>
      <c r="E336">
        <v>13.63</v>
      </c>
      <c r="F336">
        <v>25.06</v>
      </c>
      <c r="G336">
        <v>78299</v>
      </c>
      <c r="H336">
        <v>49.82</v>
      </c>
      <c r="I336">
        <f t="shared" si="54"/>
        <v>0.47158223416101303</v>
      </c>
      <c r="J336">
        <f t="shared" si="55"/>
        <v>1.5673000000000001E-5</v>
      </c>
      <c r="K336" s="3">
        <f t="shared" si="56"/>
        <v>0.68976873000000005</v>
      </c>
      <c r="L336" s="3">
        <f t="shared" si="57"/>
        <v>-6.2312699999998999E-3</v>
      </c>
      <c r="M336" s="6">
        <f t="shared" si="58"/>
        <v>-1.4158759372869575E-4</v>
      </c>
      <c r="N336" s="7">
        <f t="shared" si="59"/>
        <v>-4.4833351794146401E-6</v>
      </c>
      <c r="O336">
        <f t="shared" si="60"/>
        <v>-4.4833351794146399</v>
      </c>
      <c r="P336">
        <f t="shared" si="61"/>
        <v>0.22238980357629251</v>
      </c>
      <c r="Q336">
        <f t="shared" si="62"/>
        <v>-5.9848588561030036</v>
      </c>
      <c r="R336">
        <f t="shared" si="63"/>
        <v>35.818535527474552</v>
      </c>
    </row>
    <row r="337" spans="1:18" x14ac:dyDescent="0.35">
      <c r="A337" s="1">
        <v>43495</v>
      </c>
      <c r="B337" s="2">
        <v>0.79957175925925927</v>
      </c>
      <c r="C337">
        <v>168308</v>
      </c>
      <c r="D337">
        <v>801</v>
      </c>
      <c r="E337">
        <v>13.84</v>
      </c>
      <c r="F337">
        <v>25.06</v>
      </c>
      <c r="G337">
        <v>78298</v>
      </c>
      <c r="H337">
        <v>49.82</v>
      </c>
      <c r="I337">
        <f t="shared" si="54"/>
        <v>0.49568940776710169</v>
      </c>
      <c r="J337">
        <f t="shared" si="55"/>
        <v>1.5439666666666667E-5</v>
      </c>
      <c r="K337" s="3">
        <f t="shared" si="56"/>
        <v>0.67949972999999997</v>
      </c>
      <c r="L337" s="3">
        <f t="shared" si="57"/>
        <v>-1.6500269999999984E-2</v>
      </c>
      <c r="M337" s="6">
        <f t="shared" si="58"/>
        <v>-3.7492092706203098E-4</v>
      </c>
      <c r="N337" s="7">
        <f t="shared" si="59"/>
        <v>-1.1871927514704396E-5</v>
      </c>
      <c r="O337">
        <f t="shared" si="60"/>
        <v>-11.871927514704396</v>
      </c>
      <c r="P337">
        <f t="shared" si="61"/>
        <v>0.24570798897250001</v>
      </c>
      <c r="Q337">
        <f t="shared" si="62"/>
        <v>-13.452918078467869</v>
      </c>
      <c r="R337">
        <f t="shared" si="63"/>
        <v>180.98100482596763</v>
      </c>
    </row>
    <row r="338" spans="1:18" x14ac:dyDescent="0.35">
      <c r="A338" s="1">
        <v>43495</v>
      </c>
      <c r="B338" s="2">
        <v>0.79958333333333342</v>
      </c>
      <c r="C338">
        <v>168810</v>
      </c>
      <c r="D338">
        <v>813</v>
      </c>
      <c r="E338">
        <v>13.98</v>
      </c>
      <c r="F338">
        <v>25.06</v>
      </c>
      <c r="G338">
        <v>78299</v>
      </c>
      <c r="H338">
        <v>49.82</v>
      </c>
      <c r="I338">
        <f t="shared" si="54"/>
        <v>0.51176085683782757</v>
      </c>
      <c r="J338">
        <f t="shared" si="55"/>
        <v>1.5839666666666667E-5</v>
      </c>
      <c r="K338" s="3">
        <f t="shared" si="56"/>
        <v>0.69710373000000003</v>
      </c>
      <c r="L338" s="3">
        <f t="shared" si="57"/>
        <v>1.1037300000000805E-3</v>
      </c>
      <c r="M338" s="6">
        <f t="shared" si="58"/>
        <v>2.5079072937970474E-5</v>
      </c>
      <c r="N338" s="7">
        <f t="shared" si="59"/>
        <v>7.941224722369213E-7</v>
      </c>
      <c r="O338">
        <f t="shared" si="60"/>
        <v>0.79412247223692134</v>
      </c>
      <c r="P338">
        <f t="shared" si="61"/>
        <v>0.26189917459138745</v>
      </c>
      <c r="Q338">
        <f t="shared" si="62"/>
        <v>-0.83984601624329358</v>
      </c>
      <c r="R338">
        <f t="shared" si="63"/>
        <v>0.70534133099973051</v>
      </c>
    </row>
    <row r="339" spans="1:18" x14ac:dyDescent="0.35">
      <c r="A339" s="1">
        <v>43495</v>
      </c>
      <c r="B339" s="2">
        <v>0.79958333333333342</v>
      </c>
      <c r="C339">
        <v>169312</v>
      </c>
      <c r="D339">
        <v>819</v>
      </c>
      <c r="E339">
        <v>14.03</v>
      </c>
      <c r="F339">
        <v>25.08</v>
      </c>
      <c r="G339">
        <v>78303</v>
      </c>
      <c r="H339">
        <v>49.82</v>
      </c>
      <c r="I339">
        <f t="shared" si="54"/>
        <v>0.51750066007737239</v>
      </c>
      <c r="J339">
        <f t="shared" si="55"/>
        <v>1.6039666666666668E-5</v>
      </c>
      <c r="K339" s="3">
        <f t="shared" si="56"/>
        <v>0.70590573000000012</v>
      </c>
      <c r="L339" s="3">
        <f t="shared" si="57"/>
        <v>9.905730000000168E-3</v>
      </c>
      <c r="M339" s="6">
        <f t="shared" si="58"/>
        <v>2.2507907293797247E-4</v>
      </c>
      <c r="N339" s="7">
        <f t="shared" si="59"/>
        <v>7.1271855433627282E-6</v>
      </c>
      <c r="O339">
        <f t="shared" si="60"/>
        <v>7.127185543362728</v>
      </c>
      <c r="P339">
        <f t="shared" si="61"/>
        <v>0.26780693318051613</v>
      </c>
      <c r="Q339">
        <f t="shared" si="62"/>
        <v>5.4742963674836771</v>
      </c>
      <c r="R339">
        <f t="shared" si="63"/>
        <v>29.967920719044983</v>
      </c>
    </row>
    <row r="340" spans="1:18" x14ac:dyDescent="0.35">
      <c r="A340" s="1">
        <v>43495</v>
      </c>
      <c r="B340" s="2">
        <v>0.79959490740740735</v>
      </c>
      <c r="C340">
        <v>169814</v>
      </c>
      <c r="D340">
        <v>804</v>
      </c>
      <c r="E340">
        <v>14.16</v>
      </c>
      <c r="F340">
        <v>25.07</v>
      </c>
      <c r="G340">
        <v>78319</v>
      </c>
      <c r="H340">
        <v>49.82</v>
      </c>
      <c r="I340">
        <f t="shared" si="54"/>
        <v>0.53242414850018938</v>
      </c>
      <c r="J340">
        <f t="shared" si="55"/>
        <v>1.5539666666666666E-5</v>
      </c>
      <c r="K340" s="3">
        <f t="shared" si="56"/>
        <v>0.68390072999999996</v>
      </c>
      <c r="L340" s="3">
        <f t="shared" si="57"/>
        <v>-1.2099269999999995E-2</v>
      </c>
      <c r="M340" s="6">
        <f t="shared" si="58"/>
        <v>-2.7492092706203126E-4</v>
      </c>
      <c r="N340" s="7">
        <f t="shared" si="59"/>
        <v>-8.7033701077925082E-6</v>
      </c>
      <c r="O340">
        <f t="shared" si="60"/>
        <v>-8.7033701077925087</v>
      </c>
      <c r="P340">
        <f t="shared" si="61"/>
        <v>0.28347547390615169</v>
      </c>
      <c r="Q340">
        <f t="shared" si="62"/>
        <v>-10.405453070908532</v>
      </c>
      <c r="R340">
        <f t="shared" si="63"/>
        <v>108.2734536108798</v>
      </c>
    </row>
    <row r="341" spans="1:18" x14ac:dyDescent="0.35">
      <c r="A341" s="1">
        <v>43495</v>
      </c>
      <c r="B341" s="2">
        <v>0.79959490740740735</v>
      </c>
      <c r="C341">
        <v>170315</v>
      </c>
      <c r="D341">
        <v>823</v>
      </c>
      <c r="E341">
        <v>14.36</v>
      </c>
      <c r="F341">
        <v>25.07</v>
      </c>
      <c r="G341">
        <v>78322</v>
      </c>
      <c r="H341">
        <v>49.82</v>
      </c>
      <c r="I341">
        <f t="shared" si="54"/>
        <v>0.55538336145836908</v>
      </c>
      <c r="J341">
        <f t="shared" si="55"/>
        <v>1.6172999999999999E-5</v>
      </c>
      <c r="K341" s="3">
        <f t="shared" si="56"/>
        <v>0.71177372999999999</v>
      </c>
      <c r="L341" s="3">
        <f t="shared" si="57"/>
        <v>1.5773730000000041E-2</v>
      </c>
      <c r="M341" s="6">
        <f t="shared" si="58"/>
        <v>3.5841240627130291E-4</v>
      </c>
      <c r="N341" s="7">
        <f t="shared" si="59"/>
        <v>1.134608548293541E-5</v>
      </c>
      <c r="O341">
        <f t="shared" si="60"/>
        <v>11.346085482935409</v>
      </c>
      <c r="P341">
        <f t="shared" si="61"/>
        <v>0.30845067818479743</v>
      </c>
      <c r="Q341">
        <f t="shared" si="62"/>
        <v>9.5683197702240417</v>
      </c>
      <c r="R341">
        <f t="shared" si="63"/>
        <v>91.552743225260258</v>
      </c>
    </row>
    <row r="342" spans="1:18" x14ac:dyDescent="0.35">
      <c r="A342" s="1">
        <v>43495</v>
      </c>
      <c r="B342" s="2">
        <v>0.7996064814814815</v>
      </c>
      <c r="C342">
        <v>170817</v>
      </c>
      <c r="D342">
        <v>814</v>
      </c>
      <c r="E342">
        <v>14.64</v>
      </c>
      <c r="F342">
        <v>25.06</v>
      </c>
      <c r="G342">
        <v>78324</v>
      </c>
      <c r="H342">
        <v>49.82</v>
      </c>
      <c r="I342">
        <f t="shared" si="54"/>
        <v>0.58752625959982097</v>
      </c>
      <c r="J342">
        <f t="shared" si="55"/>
        <v>1.5872999999999999E-5</v>
      </c>
      <c r="K342" s="3">
        <f t="shared" si="56"/>
        <v>0.69857072999999992</v>
      </c>
      <c r="L342" s="3">
        <f t="shared" si="57"/>
        <v>2.5707299999999655E-3</v>
      </c>
      <c r="M342" s="6">
        <f t="shared" si="58"/>
        <v>5.8412406271301197E-5</v>
      </c>
      <c r="N342" s="7">
        <f t="shared" si="59"/>
        <v>1.8490236298836316E-6</v>
      </c>
      <c r="O342">
        <f t="shared" si="60"/>
        <v>1.8490236298836316</v>
      </c>
      <c r="P342">
        <f t="shared" si="61"/>
        <v>0.34518710571935624</v>
      </c>
      <c r="Q342">
        <f t="shared" si="62"/>
        <v>-3.469793226121836E-2</v>
      </c>
      <c r="R342">
        <f t="shared" si="63"/>
        <v>1.203946503204098E-3</v>
      </c>
    </row>
    <row r="343" spans="1:18" x14ac:dyDescent="0.35">
      <c r="A343" s="1">
        <v>43495</v>
      </c>
      <c r="B343" s="2">
        <v>0.7996064814814815</v>
      </c>
      <c r="C343">
        <v>171320</v>
      </c>
      <c r="D343">
        <v>810</v>
      </c>
      <c r="E343">
        <v>14.91</v>
      </c>
      <c r="F343">
        <v>25.07</v>
      </c>
      <c r="G343">
        <v>78333</v>
      </c>
      <c r="H343">
        <v>49.82</v>
      </c>
      <c r="I343">
        <f t="shared" si="54"/>
        <v>0.61852119709336362</v>
      </c>
      <c r="J343">
        <f t="shared" si="55"/>
        <v>1.5739666666666668E-5</v>
      </c>
      <c r="K343" s="3">
        <f t="shared" si="56"/>
        <v>0.69270273000000004</v>
      </c>
      <c r="L343" s="3">
        <f t="shared" si="57"/>
        <v>-3.2972699999999078E-3</v>
      </c>
      <c r="M343" s="6">
        <f t="shared" si="58"/>
        <v>-7.492092706202927E-5</v>
      </c>
      <c r="N343" s="7">
        <f t="shared" si="59"/>
        <v>-2.3714019311426422E-6</v>
      </c>
      <c r="O343">
        <f t="shared" si="60"/>
        <v>-2.3714019311426422</v>
      </c>
      <c r="P343">
        <f t="shared" si="61"/>
        <v>0.38256847125380755</v>
      </c>
      <c r="Q343">
        <f t="shared" si="62"/>
        <v>-4.3572952052412068</v>
      </c>
      <c r="R343">
        <f t="shared" si="63"/>
        <v>18.986021505618012</v>
      </c>
    </row>
    <row r="344" spans="1:18" x14ac:dyDescent="0.35">
      <c r="A344" s="1">
        <v>43495</v>
      </c>
      <c r="B344" s="2">
        <v>0.79961805555555554</v>
      </c>
      <c r="C344">
        <v>171822</v>
      </c>
      <c r="D344">
        <v>812</v>
      </c>
      <c r="E344">
        <v>15</v>
      </c>
      <c r="F344">
        <v>25.06</v>
      </c>
      <c r="G344">
        <v>78343</v>
      </c>
      <c r="H344">
        <v>49.82</v>
      </c>
      <c r="I344">
        <f t="shared" si="54"/>
        <v>0.62885284292454446</v>
      </c>
      <c r="J344">
        <f t="shared" si="55"/>
        <v>1.5806333333333335E-5</v>
      </c>
      <c r="K344" s="3">
        <f t="shared" si="56"/>
        <v>0.69563673000000004</v>
      </c>
      <c r="L344" s="3">
        <f t="shared" si="57"/>
        <v>-3.632699999999156E-4</v>
      </c>
      <c r="M344" s="6">
        <f t="shared" si="58"/>
        <v>-8.2542603953627727E-6</v>
      </c>
      <c r="N344" s="7">
        <f t="shared" si="59"/>
        <v>-2.6122226465229072E-7</v>
      </c>
      <c r="O344">
        <f t="shared" si="60"/>
        <v>-0.2612222646522907</v>
      </c>
      <c r="P344">
        <f t="shared" si="61"/>
        <v>0.39545589805428177</v>
      </c>
      <c r="Q344">
        <f t="shared" si="62"/>
        <v>-2.2811727760687592</v>
      </c>
      <c r="R344">
        <f t="shared" si="63"/>
        <v>5.2037492342772493</v>
      </c>
    </row>
    <row r="345" spans="1:18" x14ac:dyDescent="0.35">
      <c r="A345" s="1">
        <v>43495</v>
      </c>
      <c r="B345" s="2">
        <v>0.79961805555555554</v>
      </c>
      <c r="C345">
        <v>172259</v>
      </c>
      <c r="D345">
        <v>810</v>
      </c>
      <c r="E345">
        <v>15.05</v>
      </c>
      <c r="F345">
        <v>25.08</v>
      </c>
      <c r="G345">
        <v>78352</v>
      </c>
      <c r="H345">
        <v>49.82</v>
      </c>
      <c r="I345">
        <f t="shared" si="54"/>
        <v>0.6345926461640895</v>
      </c>
      <c r="J345">
        <f t="shared" si="55"/>
        <v>1.5739666666666668E-5</v>
      </c>
      <c r="K345" s="3">
        <f t="shared" si="56"/>
        <v>0.69270273000000004</v>
      </c>
      <c r="L345" s="3">
        <f t="shared" si="57"/>
        <v>-3.2972699999999078E-3</v>
      </c>
      <c r="M345" s="6">
        <f t="shared" si="58"/>
        <v>-7.492092706202927E-5</v>
      </c>
      <c r="N345" s="7">
        <f t="shared" si="59"/>
        <v>-2.3709063763282688E-6</v>
      </c>
      <c r="O345">
        <f t="shared" si="60"/>
        <v>-2.3709063763282687</v>
      </c>
      <c r="P345">
        <f t="shared" si="61"/>
        <v>0.40270782656554127</v>
      </c>
      <c r="Q345">
        <f t="shared" si="62"/>
        <v>-4.4097775751435737</v>
      </c>
      <c r="R345">
        <f t="shared" si="63"/>
        <v>19.446138262239138</v>
      </c>
    </row>
    <row r="346" spans="1:18" x14ac:dyDescent="0.35">
      <c r="A346" s="1">
        <v>43495</v>
      </c>
      <c r="B346" s="2">
        <v>0.79962962962962969</v>
      </c>
      <c r="C346">
        <v>172761</v>
      </c>
      <c r="D346">
        <v>806</v>
      </c>
      <c r="E346">
        <v>15.05</v>
      </c>
      <c r="F346">
        <v>25.08</v>
      </c>
      <c r="G346">
        <v>78345</v>
      </c>
      <c r="H346">
        <v>49.82</v>
      </c>
      <c r="I346">
        <f t="shared" si="54"/>
        <v>0.6345926461640895</v>
      </c>
      <c r="J346">
        <f t="shared" si="55"/>
        <v>1.5606333333333333E-5</v>
      </c>
      <c r="K346" s="3">
        <f t="shared" si="56"/>
        <v>0.68683472999999995</v>
      </c>
      <c r="L346" s="3">
        <f t="shared" si="57"/>
        <v>-9.1652700000000031E-3</v>
      </c>
      <c r="M346" s="6">
        <f t="shared" si="58"/>
        <v>-2.0825426039536478E-4</v>
      </c>
      <c r="N346" s="7">
        <f t="shared" si="59"/>
        <v>-6.5908884089358327E-6</v>
      </c>
      <c r="O346">
        <f t="shared" si="60"/>
        <v>-6.5908884089358324</v>
      </c>
      <c r="P346">
        <f t="shared" si="61"/>
        <v>0.40270782656554127</v>
      </c>
      <c r="Q346">
        <f t="shared" si="62"/>
        <v>-8.6297596077511365</v>
      </c>
      <c r="R346">
        <f t="shared" si="63"/>
        <v>74.472750887573042</v>
      </c>
    </row>
    <row r="347" spans="1:18" x14ac:dyDescent="0.35">
      <c r="A347" s="1">
        <v>43495</v>
      </c>
      <c r="B347" s="2">
        <v>0.79962962962962969</v>
      </c>
      <c r="C347">
        <v>173262</v>
      </c>
      <c r="D347">
        <v>807</v>
      </c>
      <c r="E347">
        <v>15.13</v>
      </c>
      <c r="F347">
        <v>25.08</v>
      </c>
      <c r="G347">
        <v>78346</v>
      </c>
      <c r="H347">
        <v>49.82</v>
      </c>
      <c r="I347">
        <f t="shared" si="54"/>
        <v>0.64377633134736145</v>
      </c>
      <c r="J347">
        <f t="shared" si="55"/>
        <v>1.5639666666666665E-5</v>
      </c>
      <c r="K347" s="3">
        <f t="shared" si="56"/>
        <v>0.68830172999999994</v>
      </c>
      <c r="L347" s="3">
        <f t="shared" si="57"/>
        <v>-7.6982700000000071E-3</v>
      </c>
      <c r="M347" s="6">
        <f t="shared" si="58"/>
        <v>-1.7492092706203154E-4</v>
      </c>
      <c r="N347" s="7">
        <f t="shared" si="59"/>
        <v>-5.5358751997304026E-6</v>
      </c>
      <c r="O347">
        <f t="shared" si="60"/>
        <v>-5.5358751997304028</v>
      </c>
      <c r="P347">
        <f t="shared" si="61"/>
        <v>0.41444796480306773</v>
      </c>
      <c r="Q347">
        <f t="shared" si="62"/>
        <v>-7.6050194983838457</v>
      </c>
      <c r="R347">
        <f t="shared" si="63"/>
        <v>57.836321570798482</v>
      </c>
    </row>
    <row r="348" spans="1:18" x14ac:dyDescent="0.35">
      <c r="A348" s="1">
        <v>43495</v>
      </c>
      <c r="B348" s="2">
        <v>0.79964120370370362</v>
      </c>
      <c r="C348">
        <v>173767</v>
      </c>
      <c r="D348">
        <v>816</v>
      </c>
      <c r="E348">
        <v>15.28</v>
      </c>
      <c r="F348">
        <v>25.08</v>
      </c>
      <c r="G348">
        <v>78356</v>
      </c>
      <c r="H348">
        <v>49.82</v>
      </c>
      <c r="I348">
        <f t="shared" si="54"/>
        <v>0.66099574106599612</v>
      </c>
      <c r="J348">
        <f t="shared" si="55"/>
        <v>1.5939666666666666E-5</v>
      </c>
      <c r="K348" s="3">
        <f t="shared" si="56"/>
        <v>0.70150472999999991</v>
      </c>
      <c r="L348" s="3">
        <f t="shared" si="57"/>
        <v>5.5047299999999577E-3</v>
      </c>
      <c r="M348" s="6">
        <f t="shared" si="58"/>
        <v>1.2507907293796768E-4</v>
      </c>
      <c r="N348" s="7">
        <f t="shared" si="59"/>
        <v>3.9579813620133729E-6</v>
      </c>
      <c r="O348">
        <f t="shared" si="60"/>
        <v>3.9579813620133728</v>
      </c>
      <c r="P348">
        <f t="shared" si="61"/>
        <v>0.43691536970738537</v>
      </c>
      <c r="Q348">
        <f t="shared" si="62"/>
        <v>1.8320750011634228</v>
      </c>
      <c r="R348">
        <f t="shared" si="63"/>
        <v>3.3564988098879556</v>
      </c>
    </row>
    <row r="349" spans="1:18" x14ac:dyDescent="0.35">
      <c r="A349" s="1">
        <v>43495</v>
      </c>
      <c r="B349" s="2">
        <v>0.79964120370370362</v>
      </c>
      <c r="C349">
        <v>174268</v>
      </c>
      <c r="D349">
        <v>809</v>
      </c>
      <c r="E349">
        <v>15.42</v>
      </c>
      <c r="F349">
        <v>25.07</v>
      </c>
      <c r="G349">
        <v>78365</v>
      </c>
      <c r="H349">
        <v>49.82</v>
      </c>
      <c r="I349">
        <f t="shared" si="54"/>
        <v>0.67706719013672212</v>
      </c>
      <c r="J349">
        <f t="shared" si="55"/>
        <v>1.5706333333333332E-5</v>
      </c>
      <c r="K349" s="3">
        <f t="shared" si="56"/>
        <v>0.69123572999999994</v>
      </c>
      <c r="L349" s="3">
        <f t="shared" si="57"/>
        <v>-4.7642700000000149E-3</v>
      </c>
      <c r="M349" s="6">
        <f t="shared" si="58"/>
        <v>-1.0825426039536503E-4</v>
      </c>
      <c r="N349" s="7">
        <f t="shared" si="59"/>
        <v>-3.4250715260495026E-6</v>
      </c>
      <c r="O349">
        <f t="shared" si="60"/>
        <v>-3.4250715260495026</v>
      </c>
      <c r="P349">
        <f t="shared" si="61"/>
        <v>0.45841997995963624</v>
      </c>
      <c r="Q349">
        <f t="shared" si="62"/>
        <v>-5.6039558116161938</v>
      </c>
      <c r="R349">
        <f t="shared" si="63"/>
        <v>31.404320738546915</v>
      </c>
    </row>
    <row r="350" spans="1:18" x14ac:dyDescent="0.35">
      <c r="A350" s="1">
        <v>43495</v>
      </c>
      <c r="B350" s="2">
        <v>0.79965277777777777</v>
      </c>
      <c r="C350">
        <v>174768</v>
      </c>
      <c r="D350">
        <v>818</v>
      </c>
      <c r="E350">
        <v>15.55</v>
      </c>
      <c r="F350">
        <v>25.08</v>
      </c>
      <c r="G350">
        <v>78368</v>
      </c>
      <c r="H350">
        <v>49.82</v>
      </c>
      <c r="I350">
        <f t="shared" si="54"/>
        <v>0.691990678559539</v>
      </c>
      <c r="J350">
        <f t="shared" si="55"/>
        <v>1.6006333333333333E-5</v>
      </c>
      <c r="K350" s="3">
        <f t="shared" si="56"/>
        <v>0.70443873000000001</v>
      </c>
      <c r="L350" s="3">
        <f t="shared" si="57"/>
        <v>8.4387300000000609E-3</v>
      </c>
      <c r="M350" s="6">
        <f t="shared" si="58"/>
        <v>1.917457396046367E-4</v>
      </c>
      <c r="N350" s="7">
        <f t="shared" si="59"/>
        <v>6.0666411749939484E-6</v>
      </c>
      <c r="O350">
        <f t="shared" si="60"/>
        <v>6.0666411749939488</v>
      </c>
      <c r="P350">
        <f t="shared" si="61"/>
        <v>0.47885109921329122</v>
      </c>
      <c r="Q350">
        <f t="shared" si="62"/>
        <v>3.8385631021902844</v>
      </c>
      <c r="R350">
        <f t="shared" si="63"/>
        <v>14.734566689496701</v>
      </c>
    </row>
    <row r="351" spans="1:18" x14ac:dyDescent="0.35">
      <c r="A351" s="1">
        <v>43495</v>
      </c>
      <c r="B351" s="2">
        <v>0.79965277777777777</v>
      </c>
      <c r="C351">
        <v>175269</v>
      </c>
      <c r="D351">
        <v>816</v>
      </c>
      <c r="E351">
        <v>15.57</v>
      </c>
      <c r="F351">
        <v>25.08</v>
      </c>
      <c r="G351">
        <v>78379</v>
      </c>
      <c r="H351">
        <v>49.82</v>
      </c>
      <c r="I351">
        <f t="shared" si="54"/>
        <v>0.69428659985535701</v>
      </c>
      <c r="J351">
        <f t="shared" si="55"/>
        <v>1.5939666666666666E-5</v>
      </c>
      <c r="K351" s="3">
        <f t="shared" si="56"/>
        <v>0.70150472999999991</v>
      </c>
      <c r="L351" s="3">
        <f t="shared" si="57"/>
        <v>5.5047299999999577E-3</v>
      </c>
      <c r="M351" s="6">
        <f t="shared" si="58"/>
        <v>1.2507907293796768E-4</v>
      </c>
      <c r="N351" s="7">
        <f t="shared" si="59"/>
        <v>3.9568199084183239E-6</v>
      </c>
      <c r="O351">
        <f t="shared" si="60"/>
        <v>3.956819908418324</v>
      </c>
      <c r="P351">
        <f t="shared" si="61"/>
        <v>0.48203388273871262</v>
      </c>
      <c r="Q351">
        <f t="shared" si="62"/>
        <v>1.7211735606551248</v>
      </c>
      <c r="R351">
        <f t="shared" si="63"/>
        <v>2.9624384258982408</v>
      </c>
    </row>
    <row r="352" spans="1:18" x14ac:dyDescent="0.35">
      <c r="A352" s="1">
        <v>43495</v>
      </c>
      <c r="B352" s="2">
        <v>0.79966435185185192</v>
      </c>
      <c r="C352">
        <v>175771</v>
      </c>
      <c r="D352">
        <v>807</v>
      </c>
      <c r="E352">
        <v>15.61</v>
      </c>
      <c r="F352">
        <v>25.08</v>
      </c>
      <c r="G352">
        <v>78384</v>
      </c>
      <c r="H352">
        <v>49.82</v>
      </c>
      <c r="I352">
        <f t="shared" si="54"/>
        <v>0.69887844244699282</v>
      </c>
      <c r="J352">
        <f t="shared" si="55"/>
        <v>1.5639666666666665E-5</v>
      </c>
      <c r="K352" s="3">
        <f t="shared" si="56"/>
        <v>0.68830172999999994</v>
      </c>
      <c r="L352" s="3">
        <f t="shared" si="57"/>
        <v>-7.6982700000000071E-3</v>
      </c>
      <c r="M352" s="6">
        <f t="shared" si="58"/>
        <v>-1.7492092706203154E-4</v>
      </c>
      <c r="N352" s="7">
        <f t="shared" si="59"/>
        <v>-5.5331914472096108E-6</v>
      </c>
      <c r="O352">
        <f t="shared" si="60"/>
        <v>-5.5331914472096111</v>
      </c>
      <c r="P352">
        <f t="shared" si="61"/>
        <v>0.48843107731713464</v>
      </c>
      <c r="Q352">
        <f t="shared" si="62"/>
        <v>-7.7839743448918783</v>
      </c>
      <c r="R352">
        <f t="shared" si="63"/>
        <v>60.590256601934946</v>
      </c>
    </row>
    <row r="353" spans="1:18" x14ac:dyDescent="0.35">
      <c r="A353" s="1">
        <v>43495</v>
      </c>
      <c r="B353" s="2">
        <v>0.79966435185185192</v>
      </c>
      <c r="C353">
        <v>176273</v>
      </c>
      <c r="D353">
        <v>819</v>
      </c>
      <c r="E353">
        <v>15.95</v>
      </c>
      <c r="F353">
        <v>25.07</v>
      </c>
      <c r="G353">
        <v>78385</v>
      </c>
      <c r="H353">
        <v>49.82</v>
      </c>
      <c r="I353">
        <f t="shared" si="54"/>
        <v>0.73790910447589841</v>
      </c>
      <c r="J353">
        <f t="shared" si="55"/>
        <v>1.6039666666666668E-5</v>
      </c>
      <c r="K353" s="3">
        <f t="shared" si="56"/>
        <v>0.70590573000000012</v>
      </c>
      <c r="L353" s="3">
        <f t="shared" si="57"/>
        <v>9.905730000000168E-3</v>
      </c>
      <c r="M353" s="6">
        <f t="shared" si="58"/>
        <v>2.2507907293797247E-4</v>
      </c>
      <c r="N353" s="7">
        <f t="shared" si="59"/>
        <v>7.1194909297417576E-6</v>
      </c>
      <c r="O353">
        <f t="shared" si="60"/>
        <v>7.1194909297417572</v>
      </c>
      <c r="P353">
        <f t="shared" si="61"/>
        <v>0.54450984646842238</v>
      </c>
      <c r="Q353">
        <f t="shared" si="62"/>
        <v>4.7400473577474056</v>
      </c>
      <c r="R353">
        <f t="shared" si="63"/>
        <v>22.468048953688161</v>
      </c>
    </row>
    <row r="354" spans="1:18" x14ac:dyDescent="0.35">
      <c r="A354" s="1">
        <v>43495</v>
      </c>
      <c r="B354" s="2">
        <v>0.79967592592592596</v>
      </c>
      <c r="C354">
        <v>176775</v>
      </c>
      <c r="D354">
        <v>806</v>
      </c>
      <c r="E354">
        <v>17.48</v>
      </c>
      <c r="F354">
        <v>25.07</v>
      </c>
      <c r="G354">
        <v>78388</v>
      </c>
      <c r="H354">
        <v>49.82</v>
      </c>
      <c r="I354">
        <f t="shared" si="54"/>
        <v>0.91354708360597403</v>
      </c>
      <c r="J354">
        <f t="shared" si="55"/>
        <v>1.5606333333333333E-5</v>
      </c>
      <c r="K354" s="3">
        <f t="shared" si="56"/>
        <v>0.68683472999999995</v>
      </c>
      <c r="L354" s="3">
        <f t="shared" si="57"/>
        <v>-9.1652700000000031E-3</v>
      </c>
      <c r="M354" s="6">
        <f t="shared" si="58"/>
        <v>-2.0825426039536478E-4</v>
      </c>
      <c r="N354" s="7">
        <f t="shared" si="59"/>
        <v>-6.5870520760686404E-6</v>
      </c>
      <c r="O354">
        <f t="shared" si="60"/>
        <v>-6.5870520760686402</v>
      </c>
      <c r="P354">
        <f t="shared" si="61"/>
        <v>0.83456827396498046</v>
      </c>
      <c r="Q354">
        <f t="shared" si="62"/>
        <v>-9.5454686824673729</v>
      </c>
      <c r="R354">
        <f t="shared" si="63"/>
        <v>91.115972367965398</v>
      </c>
    </row>
    <row r="355" spans="1:18" x14ac:dyDescent="0.35">
      <c r="A355" s="1">
        <v>43495</v>
      </c>
      <c r="B355" s="2">
        <v>0.79967592592592596</v>
      </c>
      <c r="C355">
        <v>177276</v>
      </c>
      <c r="D355">
        <v>822</v>
      </c>
      <c r="E355">
        <v>21</v>
      </c>
      <c r="F355">
        <v>25.06</v>
      </c>
      <c r="G355">
        <v>78395</v>
      </c>
      <c r="H355">
        <v>49.85</v>
      </c>
      <c r="I355">
        <f t="shared" si="54"/>
        <v>1.3176292316699383</v>
      </c>
      <c r="J355">
        <f t="shared" si="55"/>
        <v>1.6139666666666667E-5</v>
      </c>
      <c r="K355" s="3">
        <f t="shared" si="56"/>
        <v>0.71030673</v>
      </c>
      <c r="L355" s="3">
        <f t="shared" si="57"/>
        <v>1.4306730000000045E-2</v>
      </c>
      <c r="M355" s="6">
        <f t="shared" si="58"/>
        <v>3.2507907293796967E-4</v>
      </c>
      <c r="N355" s="7">
        <f t="shared" si="59"/>
        <v>1.0280941098969024E-5</v>
      </c>
      <c r="O355">
        <f t="shared" si="60"/>
        <v>10.280941098969024</v>
      </c>
      <c r="P355">
        <f t="shared" si="61"/>
        <v>1.7361467921511118</v>
      </c>
      <c r="Q355">
        <f t="shared" si="62"/>
        <v>5.9905080996922386</v>
      </c>
      <c r="R355">
        <f t="shared" si="63"/>
        <v>35.886187292478319</v>
      </c>
    </row>
    <row r="356" spans="1:18" x14ac:dyDescent="0.35">
      <c r="A356" s="1">
        <v>43495</v>
      </c>
      <c r="B356" s="2">
        <v>0.7996875</v>
      </c>
      <c r="C356">
        <v>177778</v>
      </c>
      <c r="D356">
        <v>829</v>
      </c>
      <c r="E356">
        <v>28.05</v>
      </c>
      <c r="F356">
        <v>25.08</v>
      </c>
      <c r="G356">
        <v>78396</v>
      </c>
      <c r="H356">
        <v>49.85</v>
      </c>
      <c r="I356">
        <f t="shared" si="54"/>
        <v>2.1269414884457758</v>
      </c>
      <c r="J356">
        <f t="shared" si="55"/>
        <v>1.6373000000000001E-5</v>
      </c>
      <c r="K356" s="3">
        <f t="shared" si="56"/>
        <v>0.72057573000000008</v>
      </c>
      <c r="L356" s="3">
        <f t="shared" si="57"/>
        <v>2.4575730000000129E-2</v>
      </c>
      <c r="M356" s="6">
        <f t="shared" si="58"/>
        <v>5.5841240627130489E-4</v>
      </c>
      <c r="N356" s="7">
        <f t="shared" si="59"/>
        <v>1.7661293300703216E-5</v>
      </c>
      <c r="O356">
        <f t="shared" si="60"/>
        <v>17.661293300703214</v>
      </c>
      <c r="P356">
        <f t="shared" si="61"/>
        <v>4.5238800952719318</v>
      </c>
      <c r="Q356">
        <f t="shared" si="62"/>
        <v>10.703043378190559</v>
      </c>
      <c r="R356">
        <f t="shared" si="63"/>
        <v>114.55513755542877</v>
      </c>
    </row>
    <row r="357" spans="1:18" x14ac:dyDescent="0.35">
      <c r="A357" s="1">
        <v>43495</v>
      </c>
      <c r="B357" s="2">
        <v>0.7996875</v>
      </c>
      <c r="C357">
        <v>178280</v>
      </c>
      <c r="D357">
        <v>841</v>
      </c>
      <c r="E357">
        <v>38.15</v>
      </c>
      <c r="F357">
        <v>25.09</v>
      </c>
      <c r="G357">
        <v>78402</v>
      </c>
      <c r="H357">
        <v>49.85</v>
      </c>
      <c r="I357">
        <f t="shared" si="54"/>
        <v>3.2863817428338558</v>
      </c>
      <c r="J357">
        <f t="shared" si="55"/>
        <v>1.6773E-5</v>
      </c>
      <c r="K357" s="3">
        <f t="shared" si="56"/>
        <v>0.73817973000000003</v>
      </c>
      <c r="L357" s="3">
        <f t="shared" si="57"/>
        <v>4.2179730000000082E-2</v>
      </c>
      <c r="M357" s="6">
        <f t="shared" si="58"/>
        <v>9.5841240627130388E-4</v>
      </c>
      <c r="N357" s="7">
        <f t="shared" si="59"/>
        <v>3.0311065023971123E-5</v>
      </c>
      <c r="O357">
        <f t="shared" si="60"/>
        <v>30.311065023971125</v>
      </c>
      <c r="P357">
        <f t="shared" si="61"/>
        <v>10.800304959631692</v>
      </c>
      <c r="Q357">
        <f t="shared" si="62"/>
        <v>19.530836246893603</v>
      </c>
      <c r="R357">
        <f t="shared" si="63"/>
        <v>381.45356450297299</v>
      </c>
    </row>
    <row r="358" spans="1:18" x14ac:dyDescent="0.35">
      <c r="A358" s="1">
        <v>43495</v>
      </c>
      <c r="B358" s="2">
        <v>0.79969907407407403</v>
      </c>
      <c r="C358">
        <v>178782</v>
      </c>
      <c r="D358">
        <v>857</v>
      </c>
      <c r="E358">
        <v>50.72</v>
      </c>
      <c r="F358">
        <v>25.09</v>
      </c>
      <c r="G358">
        <v>78409</v>
      </c>
      <c r="H358">
        <v>49.85</v>
      </c>
      <c r="I358">
        <f t="shared" si="54"/>
        <v>4.7293682772554559</v>
      </c>
      <c r="J358">
        <f t="shared" si="55"/>
        <v>1.7306333333333334E-5</v>
      </c>
      <c r="K358" s="3">
        <f t="shared" si="56"/>
        <v>0.76165173000000008</v>
      </c>
      <c r="L358" s="3">
        <f t="shared" si="57"/>
        <v>6.565173000000013E-2</v>
      </c>
      <c r="M358" s="6">
        <f t="shared" si="58"/>
        <v>1.4917457396046384E-3</v>
      </c>
      <c r="N358" s="7">
        <f t="shared" si="59"/>
        <v>4.7174228026664289E-5</v>
      </c>
      <c r="O358">
        <f t="shared" si="60"/>
        <v>47.174228026664288</v>
      </c>
      <c r="P358">
        <f t="shared" si="61"/>
        <v>22.366924301910238</v>
      </c>
      <c r="Q358">
        <f t="shared" si="62"/>
        <v>31.637338437519404</v>
      </c>
      <c r="R358">
        <f t="shared" si="63"/>
        <v>1000.9211834101427</v>
      </c>
    </row>
    <row r="359" spans="1:18" x14ac:dyDescent="0.35">
      <c r="A359" s="1">
        <v>43495</v>
      </c>
      <c r="B359" s="2">
        <v>0.79969907407407403</v>
      </c>
      <c r="C359">
        <v>179284</v>
      </c>
      <c r="D359">
        <v>865</v>
      </c>
      <c r="E359">
        <v>63.06</v>
      </c>
      <c r="F359">
        <v>25.08</v>
      </c>
      <c r="G359">
        <v>78406</v>
      </c>
      <c r="H359">
        <v>49.85</v>
      </c>
      <c r="I359">
        <f t="shared" si="54"/>
        <v>6.1459517167751496</v>
      </c>
      <c r="J359">
        <f t="shared" si="55"/>
        <v>1.7573000000000003E-5</v>
      </c>
      <c r="K359" s="3">
        <f t="shared" si="56"/>
        <v>0.77338773000000016</v>
      </c>
      <c r="L359" s="3">
        <f t="shared" si="57"/>
        <v>7.738773000000021E-2</v>
      </c>
      <c r="M359" s="6">
        <f t="shared" si="58"/>
        <v>1.7584124062713067E-3</v>
      </c>
      <c r="N359" s="7">
        <f t="shared" si="59"/>
        <v>5.5607425625614537E-5</v>
      </c>
      <c r="O359">
        <f t="shared" si="60"/>
        <v>55.607425625614539</v>
      </c>
      <c r="P359">
        <f t="shared" si="61"/>
        <v>37.772722504931409</v>
      </c>
      <c r="Q359">
        <f t="shared" si="62"/>
        <v>35.400910386436934</v>
      </c>
      <c r="R359">
        <f t="shared" si="63"/>
        <v>1253.2244561885384</v>
      </c>
    </row>
    <row r="360" spans="1:18" x14ac:dyDescent="0.35">
      <c r="A360" s="1">
        <v>43495</v>
      </c>
      <c r="B360" s="2">
        <v>0.79971064814814818</v>
      </c>
      <c r="C360">
        <v>179786</v>
      </c>
      <c r="D360">
        <v>856</v>
      </c>
      <c r="E360">
        <v>74.16</v>
      </c>
      <c r="F360">
        <v>25.09</v>
      </c>
      <c r="G360">
        <v>78415</v>
      </c>
      <c r="H360">
        <v>49.89</v>
      </c>
      <c r="I360">
        <f t="shared" si="54"/>
        <v>7.4201880359541263</v>
      </c>
      <c r="J360">
        <f t="shared" si="55"/>
        <v>1.7273000000000002E-5</v>
      </c>
      <c r="K360" s="3">
        <f t="shared" si="56"/>
        <v>0.76018473000000009</v>
      </c>
      <c r="L360" s="3">
        <f t="shared" si="57"/>
        <v>6.4184730000000134E-2</v>
      </c>
      <c r="M360" s="6">
        <f t="shared" si="58"/>
        <v>1.4584124062713051E-3</v>
      </c>
      <c r="N360" s="7">
        <f t="shared" si="59"/>
        <v>4.6116582286672022E-5</v>
      </c>
      <c r="O360">
        <f t="shared" si="60"/>
        <v>46.116582286672021</v>
      </c>
      <c r="P360">
        <f t="shared" si="61"/>
        <v>55.059190488916755</v>
      </c>
      <c r="Q360">
        <f t="shared" si="62"/>
        <v>21.709674444952839</v>
      </c>
      <c r="R360">
        <f t="shared" si="63"/>
        <v>471.30996450583837</v>
      </c>
    </row>
    <row r="361" spans="1:18" x14ac:dyDescent="0.35">
      <c r="A361" s="1">
        <v>43495</v>
      </c>
      <c r="B361" s="2">
        <v>0.79971064814814818</v>
      </c>
      <c r="C361">
        <v>180288</v>
      </c>
      <c r="D361">
        <v>851</v>
      </c>
      <c r="E361">
        <v>83.17</v>
      </c>
      <c r="F361">
        <v>25.08</v>
      </c>
      <c r="G361">
        <v>78417</v>
      </c>
      <c r="H361">
        <v>49.89</v>
      </c>
      <c r="I361">
        <f t="shared" si="54"/>
        <v>8.4545005797201274</v>
      </c>
      <c r="J361">
        <f t="shared" si="55"/>
        <v>1.7106333333333336E-5</v>
      </c>
      <c r="K361" s="3">
        <f t="shared" si="56"/>
        <v>0.75284973000000011</v>
      </c>
      <c r="L361" s="3">
        <f t="shared" si="57"/>
        <v>5.6849730000000154E-2</v>
      </c>
      <c r="M361" s="6">
        <f t="shared" si="58"/>
        <v>1.2917457396046388E-3</v>
      </c>
      <c r="N361" s="7">
        <f t="shared" si="59"/>
        <v>4.0843990175624296E-5</v>
      </c>
      <c r="O361">
        <f t="shared" si="60"/>
        <v>40.843990175624299</v>
      </c>
      <c r="P361">
        <f t="shared" si="61"/>
        <v>71.47858005248797</v>
      </c>
      <c r="Q361">
        <f t="shared" si="62"/>
        <v>13.027574464634871</v>
      </c>
      <c r="R361">
        <f t="shared" si="63"/>
        <v>169.71769643160653</v>
      </c>
    </row>
    <row r="362" spans="1:18" x14ac:dyDescent="0.35">
      <c r="A362" s="1">
        <v>43495</v>
      </c>
      <c r="B362" s="2">
        <v>0.79972222222222211</v>
      </c>
      <c r="C362">
        <v>180790</v>
      </c>
      <c r="D362">
        <v>844</v>
      </c>
      <c r="E362">
        <v>88.05</v>
      </c>
      <c r="F362">
        <v>25.08</v>
      </c>
      <c r="G362">
        <v>78419</v>
      </c>
      <c r="H362">
        <v>49.89</v>
      </c>
      <c r="I362">
        <f t="shared" si="54"/>
        <v>9.0147053758997124</v>
      </c>
      <c r="J362">
        <f t="shared" si="55"/>
        <v>1.6872999999999999E-5</v>
      </c>
      <c r="K362" s="3">
        <f t="shared" si="56"/>
        <v>0.74258072999999991</v>
      </c>
      <c r="L362" s="3">
        <f t="shared" si="57"/>
        <v>4.6580729999999959E-2</v>
      </c>
      <c r="M362" s="6">
        <f t="shared" si="58"/>
        <v>1.058412406271301E-3</v>
      </c>
      <c r="N362" s="7">
        <f t="shared" si="59"/>
        <v>3.3465319114014705E-5</v>
      </c>
      <c r="O362">
        <f t="shared" si="60"/>
        <v>33.465319114014704</v>
      </c>
      <c r="P362">
        <f t="shared" si="61"/>
        <v>81.26491301427518</v>
      </c>
      <c r="Q362">
        <f t="shared" si="62"/>
        <v>3.8022443128988916</v>
      </c>
      <c r="R362">
        <f t="shared" si="63"/>
        <v>14.457061814971965</v>
      </c>
    </row>
    <row r="363" spans="1:18" x14ac:dyDescent="0.35">
      <c r="A363" s="1">
        <v>43495</v>
      </c>
      <c r="B363" s="2">
        <v>0.79972222222222211</v>
      </c>
      <c r="C363">
        <v>181292</v>
      </c>
      <c r="D363">
        <v>845</v>
      </c>
      <c r="E363">
        <v>89.83</v>
      </c>
      <c r="F363">
        <v>25.09</v>
      </c>
      <c r="G363">
        <v>78426</v>
      </c>
      <c r="H363">
        <v>49.92</v>
      </c>
      <c r="I363">
        <f t="shared" si="54"/>
        <v>9.2190423712275127</v>
      </c>
      <c r="J363">
        <f t="shared" si="55"/>
        <v>1.6906333333333334E-5</v>
      </c>
      <c r="K363" s="3">
        <f t="shared" si="56"/>
        <v>0.74404773000000002</v>
      </c>
      <c r="L363" s="3">
        <f t="shared" si="57"/>
        <v>4.8047730000000066E-2</v>
      </c>
      <c r="M363" s="6">
        <f t="shared" si="58"/>
        <v>1.091745739604637E-3</v>
      </c>
      <c r="N363" s="7">
        <f t="shared" si="59"/>
        <v>3.4517342480079522E-5</v>
      </c>
      <c r="O363">
        <f t="shared" si="60"/>
        <v>34.51734248007952</v>
      </c>
      <c r="P363">
        <f t="shared" si="61"/>
        <v>84.990742242488196</v>
      </c>
      <c r="Q363">
        <f t="shared" si="62"/>
        <v>4.1806912075651459</v>
      </c>
      <c r="R363">
        <f t="shared" si="63"/>
        <v>17.478178973012518</v>
      </c>
    </row>
    <row r="364" spans="1:18" x14ac:dyDescent="0.35">
      <c r="A364" s="1">
        <v>43495</v>
      </c>
      <c r="B364" s="2">
        <v>0.79973379629629626</v>
      </c>
      <c r="C364">
        <v>181793</v>
      </c>
      <c r="D364">
        <v>843</v>
      </c>
      <c r="E364">
        <v>90.85</v>
      </c>
      <c r="F364">
        <v>25.08</v>
      </c>
      <c r="G364">
        <v>78429</v>
      </c>
      <c r="H364">
        <v>49.92</v>
      </c>
      <c r="I364">
        <f t="shared" si="54"/>
        <v>9.3361343573142292</v>
      </c>
      <c r="J364">
        <f t="shared" si="55"/>
        <v>1.6839666666666667E-5</v>
      </c>
      <c r="K364" s="3">
        <f t="shared" si="56"/>
        <v>0.74111373000000003</v>
      </c>
      <c r="L364" s="3">
        <f t="shared" si="57"/>
        <v>4.5113730000000074E-2</v>
      </c>
      <c r="M364" s="6">
        <f t="shared" si="58"/>
        <v>1.0250790729379705E-3</v>
      </c>
      <c r="N364" s="7">
        <f t="shared" si="59"/>
        <v>3.2407239485418994E-5</v>
      </c>
      <c r="O364">
        <f t="shared" si="60"/>
        <v>32.407239485418991</v>
      </c>
      <c r="P364">
        <f t="shared" si="61"/>
        <v>87.163404737823171</v>
      </c>
      <c r="Q364">
        <f t="shared" si="62"/>
        <v>1.6846061899683624</v>
      </c>
      <c r="R364">
        <f t="shared" si="63"/>
        <v>2.8378980152797224</v>
      </c>
    </row>
    <row r="365" spans="1:18" x14ac:dyDescent="0.35">
      <c r="A365" s="1">
        <v>43495</v>
      </c>
      <c r="B365" s="2">
        <v>0.79973379629629626</v>
      </c>
      <c r="C365">
        <v>182295</v>
      </c>
      <c r="D365">
        <v>832</v>
      </c>
      <c r="E365">
        <v>91.82</v>
      </c>
      <c r="F365">
        <v>25.09</v>
      </c>
      <c r="G365">
        <v>78427</v>
      </c>
      <c r="H365">
        <v>49.95</v>
      </c>
      <c r="I365">
        <f t="shared" si="54"/>
        <v>9.4474865401614014</v>
      </c>
      <c r="J365">
        <f t="shared" si="55"/>
        <v>1.6473E-5</v>
      </c>
      <c r="K365" s="3">
        <f t="shared" si="56"/>
        <v>0.72497672999999996</v>
      </c>
      <c r="L365" s="3">
        <f t="shared" si="57"/>
        <v>2.8976730000000006E-2</v>
      </c>
      <c r="M365" s="6">
        <f t="shared" si="58"/>
        <v>6.5841240627130212E-4</v>
      </c>
      <c r="N365" s="7">
        <f t="shared" si="59"/>
        <v>2.0816528899605744E-5</v>
      </c>
      <c r="O365">
        <f t="shared" si="60"/>
        <v>20.816528899605743</v>
      </c>
      <c r="P365">
        <f t="shared" si="61"/>
        <v>89.255001926530852</v>
      </c>
      <c r="Q365">
        <f t="shared" si="62"/>
        <v>-10.273165731382303</v>
      </c>
      <c r="R365">
        <f t="shared" si="63"/>
        <v>105.53793414444769</v>
      </c>
    </row>
    <row r="366" spans="1:18" x14ac:dyDescent="0.35">
      <c r="A366" s="1">
        <v>43495</v>
      </c>
      <c r="B366" s="2">
        <v>0.79974537037037041</v>
      </c>
      <c r="C366">
        <v>182797</v>
      </c>
      <c r="D366">
        <v>838</v>
      </c>
      <c r="E366">
        <v>92.91</v>
      </c>
      <c r="F366">
        <v>25.11</v>
      </c>
      <c r="G366">
        <v>78425</v>
      </c>
      <c r="H366">
        <v>49.99</v>
      </c>
      <c r="I366">
        <f t="shared" si="54"/>
        <v>9.5726142507834826</v>
      </c>
      <c r="J366">
        <f t="shared" si="55"/>
        <v>1.6673000000000001E-5</v>
      </c>
      <c r="K366" s="3">
        <f t="shared" si="56"/>
        <v>0.73377873000000005</v>
      </c>
      <c r="L366" s="3">
        <f t="shared" si="57"/>
        <v>3.7778730000000094E-2</v>
      </c>
      <c r="M366" s="6">
        <f t="shared" si="58"/>
        <v>8.5841240627130416E-4</v>
      </c>
      <c r="N366" s="7">
        <f t="shared" si="59"/>
        <v>2.7142290351600892E-5</v>
      </c>
      <c r="O366">
        <f t="shared" si="60"/>
        <v>27.142290351600892</v>
      </c>
      <c r="P366">
        <f t="shared" si="61"/>
        <v>91.63494359430301</v>
      </c>
      <c r="Q366">
        <f t="shared" si="62"/>
        <v>-4.3598752646817838</v>
      </c>
      <c r="R366">
        <f t="shared" si="63"/>
        <v>19.008512323584053</v>
      </c>
    </row>
    <row r="367" spans="1:18" x14ac:dyDescent="0.35">
      <c r="A367" s="1">
        <v>43495</v>
      </c>
      <c r="B367" s="2">
        <v>0.79974537037037041</v>
      </c>
      <c r="C367">
        <v>183299</v>
      </c>
      <c r="D367">
        <v>847</v>
      </c>
      <c r="E367">
        <v>94.38</v>
      </c>
      <c r="F367">
        <v>25.11</v>
      </c>
      <c r="G367">
        <v>78429</v>
      </c>
      <c r="H367">
        <v>50.02</v>
      </c>
      <c r="I367">
        <f t="shared" si="54"/>
        <v>9.7413644660261038</v>
      </c>
      <c r="J367">
        <f t="shared" si="55"/>
        <v>1.6972999999999998E-5</v>
      </c>
      <c r="K367" s="3">
        <f t="shared" si="56"/>
        <v>0.7469817299999999</v>
      </c>
      <c r="L367" s="3">
        <f t="shared" si="57"/>
        <v>5.0981729999999947E-2</v>
      </c>
      <c r="M367" s="6">
        <f t="shared" si="58"/>
        <v>1.1584124062713008E-3</v>
      </c>
      <c r="N367" s="7">
        <f t="shared" si="59"/>
        <v>3.6626174155277918E-5</v>
      </c>
      <c r="O367">
        <f t="shared" si="60"/>
        <v>36.626174155277916</v>
      </c>
      <c r="P367">
        <f t="shared" si="61"/>
        <v>94.894181659956033</v>
      </c>
      <c r="Q367">
        <f t="shared" si="62"/>
        <v>4.5677403294694683</v>
      </c>
      <c r="R367">
        <f t="shared" si="63"/>
        <v>20.864251717461848</v>
      </c>
    </row>
    <row r="368" spans="1:18" x14ac:dyDescent="0.35">
      <c r="A368" s="1">
        <v>43495</v>
      </c>
      <c r="B368" s="2">
        <v>0.79975694444444445</v>
      </c>
      <c r="C368">
        <v>183800</v>
      </c>
      <c r="D368">
        <v>843</v>
      </c>
      <c r="E368">
        <v>97.7</v>
      </c>
      <c r="F368">
        <v>25.11</v>
      </c>
      <c r="G368">
        <v>78421</v>
      </c>
      <c r="H368">
        <v>50.06</v>
      </c>
      <c r="I368">
        <f t="shared" si="54"/>
        <v>10.122487401131888</v>
      </c>
      <c r="J368">
        <f t="shared" si="55"/>
        <v>1.6839666666666667E-5</v>
      </c>
      <c r="K368" s="3">
        <f t="shared" si="56"/>
        <v>0.74111373000000003</v>
      </c>
      <c r="L368" s="3">
        <f t="shared" si="57"/>
        <v>4.5113730000000074E-2</v>
      </c>
      <c r="M368" s="6">
        <f t="shared" si="58"/>
        <v>1.0250790729379705E-3</v>
      </c>
      <c r="N368" s="7">
        <f t="shared" si="59"/>
        <v>3.2413805751320425E-5</v>
      </c>
      <c r="O368">
        <f t="shared" si="60"/>
        <v>32.413805751320425</v>
      </c>
      <c r="P368">
        <f t="shared" si="61"/>
        <v>102.46475118607381</v>
      </c>
      <c r="Q368">
        <f t="shared" si="62"/>
        <v>-0.90096171777073131</v>
      </c>
      <c r="R368">
        <f t="shared" si="63"/>
        <v>0.81173201688838692</v>
      </c>
    </row>
    <row r="369" spans="1:18" x14ac:dyDescent="0.35">
      <c r="A369" s="1">
        <v>43495</v>
      </c>
      <c r="B369" s="2">
        <v>0.79975694444444445</v>
      </c>
      <c r="C369">
        <v>184302</v>
      </c>
      <c r="D369">
        <v>847</v>
      </c>
      <c r="E369">
        <v>101.98</v>
      </c>
      <c r="F369">
        <v>25.11</v>
      </c>
      <c r="G369">
        <v>78426</v>
      </c>
      <c r="H369">
        <v>50.09</v>
      </c>
      <c r="I369">
        <f t="shared" si="54"/>
        <v>10.613814558436937</v>
      </c>
      <c r="J369">
        <f t="shared" si="55"/>
        <v>1.6972999999999998E-5</v>
      </c>
      <c r="K369" s="3">
        <f t="shared" si="56"/>
        <v>0.7469817299999999</v>
      </c>
      <c r="L369" s="3">
        <f t="shared" si="57"/>
        <v>5.0981729999999947E-2</v>
      </c>
      <c r="M369" s="6">
        <f t="shared" si="58"/>
        <v>1.1584124062713008E-3</v>
      </c>
      <c r="N369" s="7">
        <f t="shared" si="59"/>
        <v>3.6627575202411086E-5</v>
      </c>
      <c r="O369">
        <f t="shared" si="60"/>
        <v>36.627575202411087</v>
      </c>
      <c r="P369">
        <f t="shared" si="61"/>
        <v>112.65305948088788</v>
      </c>
      <c r="Q369">
        <f t="shared" si="62"/>
        <v>1.6931968919795635</v>
      </c>
      <c r="R369">
        <f t="shared" si="63"/>
        <v>2.8669157150092537</v>
      </c>
    </row>
    <row r="370" spans="1:18" x14ac:dyDescent="0.35">
      <c r="A370" s="1">
        <v>43495</v>
      </c>
      <c r="B370" s="2">
        <v>0.79976851851851849</v>
      </c>
      <c r="C370">
        <v>184804</v>
      </c>
      <c r="D370">
        <v>845</v>
      </c>
      <c r="E370">
        <v>104.13</v>
      </c>
      <c r="F370">
        <v>25.08</v>
      </c>
      <c r="G370">
        <v>78421</v>
      </c>
      <c r="H370">
        <v>50.13</v>
      </c>
      <c r="I370">
        <f t="shared" si="54"/>
        <v>10.860626097737368</v>
      </c>
      <c r="J370">
        <f t="shared" si="55"/>
        <v>1.6906333333333334E-5</v>
      </c>
      <c r="K370" s="3">
        <f t="shared" si="56"/>
        <v>0.74404773000000002</v>
      </c>
      <c r="L370" s="3">
        <f t="shared" si="57"/>
        <v>4.8047730000000066E-2</v>
      </c>
      <c r="M370" s="6">
        <f t="shared" si="58"/>
        <v>1.091745739604637E-3</v>
      </c>
      <c r="N370" s="7">
        <f t="shared" si="59"/>
        <v>3.4518385809947924E-5</v>
      </c>
      <c r="O370">
        <f t="shared" si="60"/>
        <v>34.518385809947922</v>
      </c>
      <c r="P370">
        <f t="shared" si="61"/>
        <v>117.95319923485401</v>
      </c>
      <c r="Q370">
        <f t="shared" si="62"/>
        <v>-1.229582058633544</v>
      </c>
      <c r="R370">
        <f t="shared" si="63"/>
        <v>1.5118720389135039</v>
      </c>
    </row>
    <row r="371" spans="1:18" x14ac:dyDescent="0.35">
      <c r="A371" s="1">
        <v>43495</v>
      </c>
      <c r="B371" s="2">
        <v>0.79976851851851849</v>
      </c>
      <c r="C371">
        <v>185306</v>
      </c>
      <c r="D371">
        <v>842</v>
      </c>
      <c r="E371">
        <v>103.03</v>
      </c>
      <c r="F371">
        <v>25.09</v>
      </c>
      <c r="G371">
        <v>78425</v>
      </c>
      <c r="H371">
        <v>50.16</v>
      </c>
      <c r="I371">
        <f t="shared" si="54"/>
        <v>10.73435042646738</v>
      </c>
      <c r="J371">
        <f t="shared" si="55"/>
        <v>1.6806333333333332E-5</v>
      </c>
      <c r="K371" s="3">
        <f t="shared" si="56"/>
        <v>0.73964672999999992</v>
      </c>
      <c r="L371" s="3">
        <f t="shared" si="57"/>
        <v>4.3646729999999967E-2</v>
      </c>
      <c r="M371" s="6">
        <f t="shared" si="58"/>
        <v>9.9174573960463452E-4</v>
      </c>
      <c r="N371" s="7">
        <f t="shared" si="59"/>
        <v>3.1356077339403391E-5</v>
      </c>
      <c r="O371">
        <f t="shared" si="60"/>
        <v>31.356077339403392</v>
      </c>
      <c r="P371">
        <f t="shared" si="61"/>
        <v>115.22627907820042</v>
      </c>
      <c r="Q371">
        <f t="shared" si="62"/>
        <v>-3.9756354064036801</v>
      </c>
      <c r="R371">
        <f t="shared" si="63"/>
        <v>15.805676884650554</v>
      </c>
    </row>
    <row r="372" spans="1:18" x14ac:dyDescent="0.35">
      <c r="A372" s="1">
        <v>43495</v>
      </c>
      <c r="B372" s="2">
        <v>0.79978009259259253</v>
      </c>
      <c r="C372">
        <v>185807</v>
      </c>
      <c r="D372">
        <v>835</v>
      </c>
      <c r="E372">
        <v>98.94</v>
      </c>
      <c r="F372">
        <v>25.11</v>
      </c>
      <c r="G372">
        <v>78441</v>
      </c>
      <c r="H372">
        <v>50.2</v>
      </c>
      <c r="I372">
        <f t="shared" si="54"/>
        <v>10.264834521472602</v>
      </c>
      <c r="J372">
        <f t="shared" si="55"/>
        <v>1.6572999999999999E-5</v>
      </c>
      <c r="K372" s="3">
        <f t="shared" si="56"/>
        <v>0.72937772999999995</v>
      </c>
      <c r="L372" s="3">
        <f t="shared" si="57"/>
        <v>3.3377729999999994E-2</v>
      </c>
      <c r="M372" s="6">
        <f t="shared" si="58"/>
        <v>7.5841240627130184E-4</v>
      </c>
      <c r="N372" s="7">
        <f t="shared" si="59"/>
        <v>2.3975481659136092E-5</v>
      </c>
      <c r="O372">
        <f t="shared" si="60"/>
        <v>23.975481659136094</v>
      </c>
      <c r="P372">
        <f t="shared" si="61"/>
        <v>105.36682775321567</v>
      </c>
      <c r="Q372">
        <f t="shared" si="62"/>
        <v>-9.8085188574461917</v>
      </c>
      <c r="R372">
        <f t="shared" si="63"/>
        <v>96.20704217687755</v>
      </c>
    </row>
    <row r="373" spans="1:18" x14ac:dyDescent="0.35">
      <c r="A373" s="1">
        <v>43495</v>
      </c>
      <c r="B373" s="2">
        <v>0.79978009259259253</v>
      </c>
      <c r="C373">
        <v>186309</v>
      </c>
      <c r="D373">
        <v>833</v>
      </c>
      <c r="E373">
        <v>94.61</v>
      </c>
      <c r="F373">
        <v>25.11</v>
      </c>
      <c r="G373">
        <v>78434</v>
      </c>
      <c r="H373">
        <v>50.27</v>
      </c>
      <c r="I373">
        <f t="shared" si="54"/>
        <v>9.7677675609280108</v>
      </c>
      <c r="J373">
        <f t="shared" si="55"/>
        <v>1.6506333333333335E-5</v>
      </c>
      <c r="K373" s="3">
        <f t="shared" si="56"/>
        <v>0.72644373000000007</v>
      </c>
      <c r="L373" s="3">
        <f t="shared" si="57"/>
        <v>3.0443730000000113E-2</v>
      </c>
      <c r="M373" s="6">
        <f t="shared" si="58"/>
        <v>6.9174573960463796E-4</v>
      </c>
      <c r="N373" s="7">
        <f t="shared" si="59"/>
        <v>2.1869918413242995E-5</v>
      </c>
      <c r="O373">
        <f t="shared" si="60"/>
        <v>21.869918413242996</v>
      </c>
      <c r="P373">
        <f t="shared" si="61"/>
        <v>95.40928312431754</v>
      </c>
      <c r="Q373">
        <f t="shared" si="62"/>
        <v>-10.275550574600103</v>
      </c>
      <c r="R373">
        <f t="shared" si="63"/>
        <v>105.58693961116451</v>
      </c>
    </row>
    <row r="374" spans="1:18" x14ac:dyDescent="0.35">
      <c r="A374" s="1">
        <v>43495</v>
      </c>
      <c r="B374" s="2">
        <v>0.79979166666666668</v>
      </c>
      <c r="C374">
        <v>186811</v>
      </c>
      <c r="D374">
        <v>840</v>
      </c>
      <c r="E374">
        <v>92.86</v>
      </c>
      <c r="F374">
        <v>25.09</v>
      </c>
      <c r="G374">
        <v>78434</v>
      </c>
      <c r="H374">
        <v>50.27</v>
      </c>
      <c r="I374">
        <f t="shared" si="54"/>
        <v>9.5668744475439382</v>
      </c>
      <c r="J374">
        <f t="shared" si="55"/>
        <v>1.6739666666666665E-5</v>
      </c>
      <c r="K374" s="3">
        <f t="shared" si="56"/>
        <v>0.73671272999999993</v>
      </c>
      <c r="L374" s="3">
        <f t="shared" si="57"/>
        <v>4.0712729999999975E-2</v>
      </c>
      <c r="M374" s="6">
        <f t="shared" si="58"/>
        <v>9.2507907293796815E-4</v>
      </c>
      <c r="N374" s="7">
        <f t="shared" si="59"/>
        <v>2.9244917697376708E-5</v>
      </c>
      <c r="O374">
        <f t="shared" si="60"/>
        <v>29.244917697376707</v>
      </c>
      <c r="P374">
        <f t="shared" si="61"/>
        <v>91.525086695069135</v>
      </c>
      <c r="Q374">
        <f t="shared" si="62"/>
        <v>-2.2383272315071325</v>
      </c>
      <c r="R374">
        <f t="shared" si="63"/>
        <v>5.0101087953063841</v>
      </c>
    </row>
    <row r="375" spans="1:18" x14ac:dyDescent="0.35">
      <c r="A375" s="1">
        <v>43495</v>
      </c>
      <c r="B375" s="2">
        <v>0.79979166666666668</v>
      </c>
      <c r="C375">
        <v>187313</v>
      </c>
      <c r="D375">
        <v>837</v>
      </c>
      <c r="E375">
        <v>94.4</v>
      </c>
      <c r="F375">
        <v>25.11</v>
      </c>
      <c r="G375">
        <v>78440</v>
      </c>
      <c r="H375">
        <v>50.3</v>
      </c>
      <c r="I375">
        <f t="shared" si="54"/>
        <v>9.7436603873219223</v>
      </c>
      <c r="J375">
        <f t="shared" si="55"/>
        <v>1.6639666666666666E-5</v>
      </c>
      <c r="K375" s="3">
        <f t="shared" si="56"/>
        <v>0.73231172999999994</v>
      </c>
      <c r="L375" s="3">
        <f t="shared" si="57"/>
        <v>3.6311729999999987E-2</v>
      </c>
      <c r="M375" s="6">
        <f t="shared" si="58"/>
        <v>8.2507907293796832E-4</v>
      </c>
      <c r="N375" s="7">
        <f t="shared" si="59"/>
        <v>2.6083329077311239E-5</v>
      </c>
      <c r="O375">
        <f t="shared" si="60"/>
        <v>26.083329077311237</v>
      </c>
      <c r="P375">
        <f t="shared" si="61"/>
        <v>94.938917743466391</v>
      </c>
      <c r="Q375">
        <f t="shared" si="62"/>
        <v>-5.9826730234567487</v>
      </c>
      <c r="R375">
        <f t="shared" si="63"/>
        <v>35.792376505597112</v>
      </c>
    </row>
    <row r="376" spans="1:18" x14ac:dyDescent="0.35">
      <c r="A376" s="1">
        <v>43495</v>
      </c>
      <c r="B376" s="2">
        <v>0.79980324074074083</v>
      </c>
      <c r="C376">
        <v>187814</v>
      </c>
      <c r="D376">
        <v>859</v>
      </c>
      <c r="E376">
        <v>98.14</v>
      </c>
      <c r="F376">
        <v>25.09</v>
      </c>
      <c r="G376">
        <v>78433</v>
      </c>
      <c r="H376">
        <v>50.34</v>
      </c>
      <c r="I376">
        <f t="shared" si="54"/>
        <v>10.172997669639884</v>
      </c>
      <c r="J376">
        <f t="shared" si="55"/>
        <v>1.7373000000000001E-5</v>
      </c>
      <c r="K376" s="3">
        <f t="shared" si="56"/>
        <v>0.76458573000000007</v>
      </c>
      <c r="L376" s="3">
        <f t="shared" si="57"/>
        <v>6.8585730000000122E-2</v>
      </c>
      <c r="M376" s="6">
        <f t="shared" si="58"/>
        <v>1.5584124062713049E-3</v>
      </c>
      <c r="N376" s="7">
        <f t="shared" si="59"/>
        <v>4.9267381535952809E-5</v>
      </c>
      <c r="O376">
        <f t="shared" si="60"/>
        <v>49.267381535952808</v>
      </c>
      <c r="P376">
        <f t="shared" si="61"/>
        <v>103.4898815864985</v>
      </c>
      <c r="Q376">
        <f t="shared" si="62"/>
        <v>15.786112017751893</v>
      </c>
      <c r="R376">
        <f t="shared" si="63"/>
        <v>249.20133263701075</v>
      </c>
    </row>
    <row r="377" spans="1:18" x14ac:dyDescent="0.35">
      <c r="A377" s="1">
        <v>43495</v>
      </c>
      <c r="B377" s="2">
        <v>0.79980324074074083</v>
      </c>
      <c r="C377">
        <v>188316</v>
      </c>
      <c r="D377">
        <v>854</v>
      </c>
      <c r="E377">
        <v>103.03</v>
      </c>
      <c r="F377">
        <v>25.09</v>
      </c>
      <c r="G377">
        <v>78433</v>
      </c>
      <c r="H377">
        <v>50.34</v>
      </c>
      <c r="I377">
        <f t="shared" si="54"/>
        <v>10.73435042646738</v>
      </c>
      <c r="J377">
        <f t="shared" si="55"/>
        <v>1.7206333333333335E-5</v>
      </c>
      <c r="K377" s="3">
        <f t="shared" si="56"/>
        <v>0.75725073000000009</v>
      </c>
      <c r="L377" s="3">
        <f t="shared" si="57"/>
        <v>6.1250730000000142E-2</v>
      </c>
      <c r="M377" s="6">
        <f t="shared" si="58"/>
        <v>1.3917457396046386E-3</v>
      </c>
      <c r="N377" s="7">
        <f t="shared" si="59"/>
        <v>4.3998410227107473E-5</v>
      </c>
      <c r="O377">
        <f t="shared" si="60"/>
        <v>43.99841022710747</v>
      </c>
      <c r="P377">
        <f t="shared" si="61"/>
        <v>115.22627907820042</v>
      </c>
      <c r="Q377">
        <f t="shared" si="62"/>
        <v>8.6666974813003996</v>
      </c>
      <c r="R377">
        <f t="shared" si="63"/>
        <v>75.111645232378692</v>
      </c>
    </row>
    <row r="378" spans="1:18" x14ac:dyDescent="0.35">
      <c r="A378" s="1">
        <v>43495</v>
      </c>
      <c r="B378" s="2">
        <v>0.79981481481481476</v>
      </c>
      <c r="C378">
        <v>188818</v>
      </c>
      <c r="D378">
        <v>867</v>
      </c>
      <c r="E378">
        <v>107.62</v>
      </c>
      <c r="F378">
        <v>25.11</v>
      </c>
      <c r="G378">
        <v>78440</v>
      </c>
      <c r="H378">
        <v>50.37</v>
      </c>
      <c r="I378">
        <f t="shared" si="54"/>
        <v>11.261264363857606</v>
      </c>
      <c r="J378">
        <f t="shared" si="55"/>
        <v>1.763966666666667E-5</v>
      </c>
      <c r="K378" s="3">
        <f t="shared" si="56"/>
        <v>0.77632173000000015</v>
      </c>
      <c r="L378" s="3">
        <f t="shared" si="57"/>
        <v>8.0321730000000202E-2</v>
      </c>
      <c r="M378" s="6">
        <f t="shared" si="58"/>
        <v>1.8250790729379732E-3</v>
      </c>
      <c r="N378" s="7">
        <f t="shared" si="59"/>
        <v>5.7696455543400119E-5</v>
      </c>
      <c r="O378">
        <f t="shared" si="60"/>
        <v>57.69645554340012</v>
      </c>
      <c r="P378">
        <f t="shared" si="61"/>
        <v>126.81607507268924</v>
      </c>
      <c r="Q378">
        <f t="shared" si="62"/>
        <v>20.627823694379909</v>
      </c>
      <c r="R378">
        <f t="shared" si="63"/>
        <v>425.50711036642122</v>
      </c>
    </row>
    <row r="379" spans="1:18" x14ac:dyDescent="0.35">
      <c r="A379" s="1">
        <v>43495</v>
      </c>
      <c r="B379" s="2">
        <v>0.79981481481481476</v>
      </c>
      <c r="C379">
        <v>189320</v>
      </c>
      <c r="D379">
        <v>862</v>
      </c>
      <c r="E379">
        <v>111.94</v>
      </c>
      <c r="F379">
        <v>25.11</v>
      </c>
      <c r="G379">
        <v>78433</v>
      </c>
      <c r="H379">
        <v>50.4</v>
      </c>
      <c r="I379">
        <f t="shared" si="54"/>
        <v>11.75718336375429</v>
      </c>
      <c r="J379">
        <f t="shared" si="55"/>
        <v>1.7473E-5</v>
      </c>
      <c r="K379" s="3">
        <f t="shared" si="56"/>
        <v>0.76898673000000006</v>
      </c>
      <c r="L379" s="3">
        <f t="shared" si="57"/>
        <v>7.2986730000000111E-2</v>
      </c>
      <c r="M379" s="6">
        <f t="shared" si="58"/>
        <v>1.6584124062713045E-3</v>
      </c>
      <c r="N379" s="7">
        <f t="shared" si="59"/>
        <v>5.2432280198695716E-5</v>
      </c>
      <c r="O379">
        <f t="shared" si="60"/>
        <v>52.432280198695715</v>
      </c>
      <c r="P379">
        <f t="shared" si="61"/>
        <v>138.23136064894064</v>
      </c>
      <c r="Q379">
        <f t="shared" si="62"/>
        <v>13.728900958416073</v>
      </c>
      <c r="R379">
        <f t="shared" si="63"/>
        <v>188.48272152599776</v>
      </c>
    </row>
    <row r="380" spans="1:18" x14ac:dyDescent="0.35">
      <c r="A380" s="1">
        <v>43495</v>
      </c>
      <c r="B380" s="2">
        <v>0.79982638888888891</v>
      </c>
      <c r="C380">
        <v>189747</v>
      </c>
      <c r="D380">
        <v>850</v>
      </c>
      <c r="E380">
        <v>115.7</v>
      </c>
      <c r="F380">
        <v>25.09</v>
      </c>
      <c r="G380">
        <v>78418</v>
      </c>
      <c r="H380">
        <v>50.44</v>
      </c>
      <c r="I380">
        <f t="shared" si="54"/>
        <v>12.18881656736807</v>
      </c>
      <c r="J380">
        <f t="shared" si="55"/>
        <v>1.7073000000000001E-5</v>
      </c>
      <c r="K380" s="3">
        <f t="shared" si="56"/>
        <v>0.75138273</v>
      </c>
      <c r="L380" s="3">
        <f t="shared" si="57"/>
        <v>5.5382730000000047E-2</v>
      </c>
      <c r="M380" s="6">
        <f t="shared" si="58"/>
        <v>1.258412406271303E-3</v>
      </c>
      <c r="N380" s="7">
        <f t="shared" si="59"/>
        <v>3.9790843020854679E-5</v>
      </c>
      <c r="O380">
        <f t="shared" si="60"/>
        <v>39.79084302085468</v>
      </c>
      <c r="P380">
        <f t="shared" si="61"/>
        <v>148.56724931294633</v>
      </c>
      <c r="Q380">
        <f t="shared" si="62"/>
        <v>-0.33537191181742981</v>
      </c>
      <c r="R380">
        <f t="shared" si="63"/>
        <v>0.11247431923607792</v>
      </c>
    </row>
    <row r="381" spans="1:18" x14ac:dyDescent="0.35">
      <c r="A381" s="1">
        <v>43495</v>
      </c>
      <c r="B381" s="2">
        <v>0.79982638888888891</v>
      </c>
      <c r="C381">
        <v>190248</v>
      </c>
      <c r="D381">
        <v>856</v>
      </c>
      <c r="E381">
        <v>119.78</v>
      </c>
      <c r="F381">
        <v>25.11</v>
      </c>
      <c r="G381">
        <v>78427</v>
      </c>
      <c r="H381">
        <v>50.47</v>
      </c>
      <c r="I381">
        <f t="shared" si="54"/>
        <v>12.657184511714938</v>
      </c>
      <c r="J381">
        <f t="shared" si="55"/>
        <v>1.7273000000000002E-5</v>
      </c>
      <c r="K381" s="3">
        <f t="shared" si="56"/>
        <v>0.76018473000000009</v>
      </c>
      <c r="L381" s="3">
        <f t="shared" si="57"/>
        <v>6.4184730000000134E-2</v>
      </c>
      <c r="M381" s="6">
        <f t="shared" si="58"/>
        <v>1.4584124062713051E-3</v>
      </c>
      <c r="N381" s="7">
        <f t="shared" si="59"/>
        <v>4.6112618164972547E-5</v>
      </c>
      <c r="O381">
        <f t="shared" si="60"/>
        <v>46.112618164972545</v>
      </c>
      <c r="P381">
        <f t="shared" si="61"/>
        <v>160.20431976359652</v>
      </c>
      <c r="Q381">
        <f t="shared" si="62"/>
        <v>4.4424751405554188</v>
      </c>
      <c r="R381">
        <f t="shared" si="63"/>
        <v>19.735585374452889</v>
      </c>
    </row>
    <row r="382" spans="1:18" x14ac:dyDescent="0.35">
      <c r="A382" s="1">
        <v>43495</v>
      </c>
      <c r="B382" s="2">
        <v>0.79983796296296295</v>
      </c>
      <c r="C382">
        <v>190750</v>
      </c>
      <c r="D382">
        <v>854</v>
      </c>
      <c r="E382">
        <v>123.3</v>
      </c>
      <c r="F382">
        <v>25.11</v>
      </c>
      <c r="G382">
        <v>78435</v>
      </c>
      <c r="H382">
        <v>50.51</v>
      </c>
      <c r="I382">
        <f t="shared" si="54"/>
        <v>13.061266659778902</v>
      </c>
      <c r="J382">
        <f t="shared" si="55"/>
        <v>1.7206333333333335E-5</v>
      </c>
      <c r="K382" s="3">
        <f t="shared" si="56"/>
        <v>0.75725073000000009</v>
      </c>
      <c r="L382" s="3">
        <f t="shared" si="57"/>
        <v>6.1250730000000142E-2</v>
      </c>
      <c r="M382" s="6">
        <f t="shared" si="58"/>
        <v>1.3917457396046386E-3</v>
      </c>
      <c r="N382" s="7">
        <f t="shared" si="59"/>
        <v>4.400023878146621E-5</v>
      </c>
      <c r="O382">
        <f t="shared" si="60"/>
        <v>44.000238781466209</v>
      </c>
      <c r="P382">
        <f t="shared" si="61"/>
        <v>170.5966867578519</v>
      </c>
      <c r="Q382">
        <f t="shared" si="62"/>
        <v>0.99807936417103627</v>
      </c>
      <c r="R382">
        <f t="shared" si="63"/>
        <v>0.99616241718406007</v>
      </c>
    </row>
    <row r="383" spans="1:18" x14ac:dyDescent="0.35">
      <c r="A383" s="1">
        <v>43495</v>
      </c>
      <c r="B383" s="2">
        <v>0.79983796296296295</v>
      </c>
      <c r="C383">
        <v>191252</v>
      </c>
      <c r="D383">
        <v>857</v>
      </c>
      <c r="E383">
        <v>126.57</v>
      </c>
      <c r="F383">
        <v>25.11</v>
      </c>
      <c r="G383">
        <v>78436</v>
      </c>
      <c r="H383">
        <v>50.54</v>
      </c>
      <c r="I383">
        <f t="shared" si="54"/>
        <v>13.436649791645142</v>
      </c>
      <c r="J383">
        <f t="shared" si="55"/>
        <v>1.7306333333333334E-5</v>
      </c>
      <c r="K383" s="3">
        <f t="shared" si="56"/>
        <v>0.76165173000000008</v>
      </c>
      <c r="L383" s="3">
        <f t="shared" si="57"/>
        <v>6.565173000000013E-2</v>
      </c>
      <c r="M383" s="6">
        <f t="shared" si="58"/>
        <v>1.4917457396046384E-3</v>
      </c>
      <c r="N383" s="7">
        <f t="shared" si="59"/>
        <v>4.7161151675560991E-5</v>
      </c>
      <c r="O383">
        <f t="shared" si="60"/>
        <v>47.161151675560994</v>
      </c>
      <c r="P383">
        <f t="shared" si="61"/>
        <v>180.54355762331741</v>
      </c>
      <c r="Q383">
        <f t="shared" si="62"/>
        <v>2.9215793023819456</v>
      </c>
      <c r="R383">
        <f t="shared" si="63"/>
        <v>8.5356256201065754</v>
      </c>
    </row>
    <row r="384" spans="1:18" x14ac:dyDescent="0.35">
      <c r="A384" s="1">
        <v>43495</v>
      </c>
      <c r="B384" s="2">
        <v>0.79984953703703709</v>
      </c>
      <c r="C384">
        <v>191754</v>
      </c>
      <c r="D384">
        <v>869</v>
      </c>
      <c r="E384">
        <v>129.02000000000001</v>
      </c>
      <c r="F384">
        <v>25.11</v>
      </c>
      <c r="G384">
        <v>78434</v>
      </c>
      <c r="H384">
        <v>50.54</v>
      </c>
      <c r="I384">
        <f t="shared" si="54"/>
        <v>13.717900150382846</v>
      </c>
      <c r="J384">
        <f t="shared" si="55"/>
        <v>1.7706333333333334E-5</v>
      </c>
      <c r="K384" s="3">
        <f t="shared" si="56"/>
        <v>0.77925573000000004</v>
      </c>
      <c r="L384" s="3">
        <f t="shared" si="57"/>
        <v>8.3255730000000083E-2</v>
      </c>
      <c r="M384" s="6">
        <f t="shared" si="58"/>
        <v>1.8917457396046373E-3</v>
      </c>
      <c r="N384" s="7">
        <f t="shared" si="59"/>
        <v>5.9808572160342448E-5</v>
      </c>
      <c r="O384">
        <f t="shared" si="60"/>
        <v>59.80857216034245</v>
      </c>
      <c r="P384">
        <f t="shared" si="61"/>
        <v>188.1807845358737</v>
      </c>
      <c r="Q384">
        <f t="shared" si="62"/>
        <v>14.641886104620436</v>
      </c>
      <c r="R384">
        <f t="shared" si="63"/>
        <v>214.38482870067702</v>
      </c>
    </row>
    <row r="385" spans="1:18" x14ac:dyDescent="0.35">
      <c r="A385" s="1">
        <v>43495</v>
      </c>
      <c r="B385" s="2">
        <v>0.79984953703703709</v>
      </c>
      <c r="C385">
        <v>192268</v>
      </c>
      <c r="D385">
        <v>853</v>
      </c>
      <c r="E385">
        <v>130.93</v>
      </c>
      <c r="F385">
        <v>25.11</v>
      </c>
      <c r="G385">
        <v>78432</v>
      </c>
      <c r="H385">
        <v>50.58</v>
      </c>
      <c r="I385">
        <f t="shared" si="54"/>
        <v>13.937160634133463</v>
      </c>
      <c r="J385">
        <f t="shared" si="55"/>
        <v>1.7173000000000003E-5</v>
      </c>
      <c r="K385" s="3">
        <f t="shared" si="56"/>
        <v>0.7557837300000001</v>
      </c>
      <c r="L385" s="3">
        <f t="shared" si="57"/>
        <v>5.9783730000000146E-2</v>
      </c>
      <c r="M385" s="6">
        <f t="shared" si="58"/>
        <v>1.3584124062713053E-3</v>
      </c>
      <c r="N385" s="7">
        <f t="shared" si="59"/>
        <v>4.2948043411162573E-5</v>
      </c>
      <c r="O385">
        <f t="shared" si="60"/>
        <v>42.948043411162573</v>
      </c>
      <c r="P385">
        <f t="shared" si="61"/>
        <v>194.24444654163946</v>
      </c>
      <c r="Q385">
        <f t="shared" si="62"/>
        <v>-2.9414129031949772</v>
      </c>
      <c r="R385">
        <f t="shared" si="63"/>
        <v>8.6519098670819048</v>
      </c>
    </row>
    <row r="386" spans="1:18" x14ac:dyDescent="0.35">
      <c r="A386" s="1">
        <v>43495</v>
      </c>
      <c r="B386" s="2">
        <v>0.79986111111111102</v>
      </c>
      <c r="C386">
        <v>192758</v>
      </c>
      <c r="D386">
        <v>847</v>
      </c>
      <c r="E386">
        <v>131.24</v>
      </c>
      <c r="F386">
        <v>25.11</v>
      </c>
      <c r="G386">
        <v>78431</v>
      </c>
      <c r="H386">
        <v>50.61</v>
      </c>
      <c r="I386">
        <f t="shared" si="54"/>
        <v>13.972747414218642</v>
      </c>
      <c r="J386">
        <f t="shared" si="55"/>
        <v>1.6972999999999998E-5</v>
      </c>
      <c r="K386" s="3">
        <f t="shared" si="56"/>
        <v>0.7469817299999999</v>
      </c>
      <c r="L386" s="3">
        <f t="shared" si="57"/>
        <v>5.0981729999999947E-2</v>
      </c>
      <c r="M386" s="6">
        <f t="shared" si="58"/>
        <v>1.1584124062713008E-3</v>
      </c>
      <c r="N386" s="7">
        <f t="shared" si="59"/>
        <v>3.6625240183400589E-5</v>
      </c>
      <c r="O386">
        <f t="shared" si="60"/>
        <v>36.625240183400592</v>
      </c>
      <c r="P386">
        <f t="shared" si="61"/>
        <v>195.23767030155375</v>
      </c>
      <c r="Q386">
        <f t="shared" si="62"/>
        <v>-9.3815243928297427</v>
      </c>
      <c r="R386">
        <f t="shared" si="63"/>
        <v>88.012999933259479</v>
      </c>
    </row>
    <row r="387" spans="1:18" x14ac:dyDescent="0.35">
      <c r="A387" s="1">
        <v>43495</v>
      </c>
      <c r="B387" s="2">
        <v>0.79986111111111102</v>
      </c>
      <c r="C387">
        <v>193260</v>
      </c>
      <c r="D387">
        <v>855</v>
      </c>
      <c r="E387">
        <v>130.28</v>
      </c>
      <c r="F387">
        <v>25.11</v>
      </c>
      <c r="G387">
        <v>78428</v>
      </c>
      <c r="H387">
        <v>50.65</v>
      </c>
      <c r="I387">
        <f t="shared" ref="I387:I450" si="64">(E387-9.522)/8.7111</f>
        <v>13.862543192019377</v>
      </c>
      <c r="J387">
        <f t="shared" ref="J387:J450" si="65">(D387-337.81)/30000000</f>
        <v>1.7239666666666667E-5</v>
      </c>
      <c r="K387" s="3">
        <f t="shared" ref="K387:K450" si="66">J387*44010</f>
        <v>0.75871772999999998</v>
      </c>
      <c r="L387" s="3">
        <f t="shared" si="57"/>
        <v>6.2717730000000027E-2</v>
      </c>
      <c r="M387" s="6">
        <f t="shared" si="58"/>
        <v>1.4250790729379694E-3</v>
      </c>
      <c r="N387" s="7">
        <f t="shared" si="59"/>
        <v>4.5058098087727551E-5</v>
      </c>
      <c r="O387">
        <f t="shared" si="60"/>
        <v>45.058098087727551</v>
      </c>
      <c r="P387">
        <f t="shared" si="61"/>
        <v>192.17010375060278</v>
      </c>
      <c r="Q387">
        <f t="shared" si="62"/>
        <v>-0.58538929044512578</v>
      </c>
      <c r="R387">
        <f t="shared" si="63"/>
        <v>0.34268062136784783</v>
      </c>
    </row>
    <row r="388" spans="1:18" x14ac:dyDescent="0.35">
      <c r="A388" s="1">
        <v>43495</v>
      </c>
      <c r="B388" s="2">
        <v>0.79987268518518517</v>
      </c>
      <c r="C388">
        <v>193762</v>
      </c>
      <c r="D388">
        <v>841</v>
      </c>
      <c r="E388">
        <v>129.03</v>
      </c>
      <c r="F388">
        <v>25.11</v>
      </c>
      <c r="G388">
        <v>78439</v>
      </c>
      <c r="H388">
        <v>50.68</v>
      </c>
      <c r="I388">
        <f t="shared" si="64"/>
        <v>13.719048111030753</v>
      </c>
      <c r="J388">
        <f t="shared" si="65"/>
        <v>1.6773E-5</v>
      </c>
      <c r="K388" s="3">
        <f t="shared" si="66"/>
        <v>0.73817973000000003</v>
      </c>
      <c r="L388" s="3">
        <f t="shared" si="57"/>
        <v>4.2179730000000082E-2</v>
      </c>
      <c r="M388" s="6">
        <f t="shared" si="58"/>
        <v>9.5841240627130388E-4</v>
      </c>
      <c r="N388" s="7">
        <f t="shared" si="59"/>
        <v>3.0298798873319385E-5</v>
      </c>
      <c r="O388">
        <f t="shared" si="60"/>
        <v>30.298798873319384</v>
      </c>
      <c r="P388">
        <f t="shared" si="61"/>
        <v>188.21228107277648</v>
      </c>
      <c r="Q388">
        <f t="shared" si="62"/>
        <v>-14.871671319882392</v>
      </c>
      <c r="R388">
        <f t="shared" si="63"/>
        <v>221.16660784661249</v>
      </c>
    </row>
    <row r="389" spans="1:18" x14ac:dyDescent="0.35">
      <c r="A389" s="1">
        <v>43495</v>
      </c>
      <c r="B389" s="2">
        <v>0.79987268518518517</v>
      </c>
      <c r="C389">
        <v>194264</v>
      </c>
      <c r="D389">
        <v>853</v>
      </c>
      <c r="E389">
        <v>128.29</v>
      </c>
      <c r="F389">
        <v>25.11</v>
      </c>
      <c r="G389">
        <v>78429</v>
      </c>
      <c r="H389">
        <v>50.72</v>
      </c>
      <c r="I389">
        <f t="shared" si="64"/>
        <v>13.634099023085486</v>
      </c>
      <c r="J389">
        <f t="shared" si="65"/>
        <v>1.7173000000000003E-5</v>
      </c>
      <c r="K389" s="3">
        <f t="shared" si="66"/>
        <v>0.7557837300000001</v>
      </c>
      <c r="L389" s="3">
        <f t="shared" si="57"/>
        <v>5.9783730000000146E-2</v>
      </c>
      <c r="M389" s="6">
        <f t="shared" si="58"/>
        <v>1.3584124062713053E-3</v>
      </c>
      <c r="N389" s="7">
        <f t="shared" si="59"/>
        <v>4.2949686223518125E-5</v>
      </c>
      <c r="O389">
        <f t="shared" si="60"/>
        <v>42.949686223518128</v>
      </c>
      <c r="P389">
        <f t="shared" si="61"/>
        <v>185.88865617130062</v>
      </c>
      <c r="Q389">
        <f t="shared" si="62"/>
        <v>-1.9407577961808729</v>
      </c>
      <c r="R389">
        <f t="shared" si="63"/>
        <v>3.7665408234368383</v>
      </c>
    </row>
    <row r="390" spans="1:18" x14ac:dyDescent="0.35">
      <c r="A390" s="1">
        <v>43495</v>
      </c>
      <c r="B390" s="2">
        <v>0.79988425925925932</v>
      </c>
      <c r="C390">
        <v>194765</v>
      </c>
      <c r="D390">
        <v>843</v>
      </c>
      <c r="E390">
        <v>128.1</v>
      </c>
      <c r="F390">
        <v>25.11</v>
      </c>
      <c r="G390">
        <v>78438</v>
      </c>
      <c r="H390">
        <v>50.75</v>
      </c>
      <c r="I390">
        <f t="shared" si="64"/>
        <v>13.612287770775216</v>
      </c>
      <c r="J390">
        <f t="shared" si="65"/>
        <v>1.6839666666666667E-5</v>
      </c>
      <c r="K390" s="3">
        <f t="shared" si="66"/>
        <v>0.74111373000000003</v>
      </c>
      <c r="L390" s="3">
        <f t="shared" si="57"/>
        <v>4.5113730000000074E-2</v>
      </c>
      <c r="M390" s="6">
        <f t="shared" si="58"/>
        <v>1.0250790729379705E-3</v>
      </c>
      <c r="N390" s="7">
        <f t="shared" si="59"/>
        <v>3.240678065254467E-5</v>
      </c>
      <c r="O390">
        <f t="shared" si="60"/>
        <v>32.406780652544668</v>
      </c>
      <c r="P390">
        <f t="shared" si="61"/>
        <v>185.29437835439651</v>
      </c>
      <c r="Q390">
        <f t="shared" si="62"/>
        <v>-12.411764755038757</v>
      </c>
      <c r="R390">
        <f t="shared" si="63"/>
        <v>154.05190433442229</v>
      </c>
    </row>
    <row r="391" spans="1:18" x14ac:dyDescent="0.35">
      <c r="A391" s="1">
        <v>43495</v>
      </c>
      <c r="B391" s="2">
        <v>0.79988425925925932</v>
      </c>
      <c r="C391">
        <v>195267</v>
      </c>
      <c r="D391">
        <v>850</v>
      </c>
      <c r="E391">
        <v>127.44</v>
      </c>
      <c r="F391">
        <v>25.11</v>
      </c>
      <c r="G391">
        <v>78431</v>
      </c>
      <c r="H391">
        <v>50.79</v>
      </c>
      <c r="I391">
        <f t="shared" si="64"/>
        <v>13.536522368013223</v>
      </c>
      <c r="J391">
        <f t="shared" si="65"/>
        <v>1.7073000000000001E-5</v>
      </c>
      <c r="K391" s="3">
        <f t="shared" si="66"/>
        <v>0.75138273</v>
      </c>
      <c r="L391" s="3">
        <f t="shared" si="57"/>
        <v>5.5382730000000047E-2</v>
      </c>
      <c r="M391" s="6">
        <f t="shared" si="58"/>
        <v>1.258412406271303E-3</v>
      </c>
      <c r="N391" s="7">
        <f t="shared" si="59"/>
        <v>3.9786915592358856E-5</v>
      </c>
      <c r="O391">
        <f t="shared" si="60"/>
        <v>39.786915592358852</v>
      </c>
      <c r="P391">
        <f t="shared" si="61"/>
        <v>183.23743781972232</v>
      </c>
      <c r="Q391">
        <f t="shared" si="62"/>
        <v>-4.7818767415599384</v>
      </c>
      <c r="R391">
        <f t="shared" si="63"/>
        <v>22.866345171471895</v>
      </c>
    </row>
    <row r="392" spans="1:18" x14ac:dyDescent="0.35">
      <c r="A392" s="1">
        <v>43495</v>
      </c>
      <c r="B392" s="2">
        <v>0.79989583333333336</v>
      </c>
      <c r="C392">
        <v>195769</v>
      </c>
      <c r="D392">
        <v>842</v>
      </c>
      <c r="E392">
        <v>126.01</v>
      </c>
      <c r="F392">
        <v>25.11</v>
      </c>
      <c r="G392">
        <v>78431</v>
      </c>
      <c r="H392">
        <v>50.82</v>
      </c>
      <c r="I392">
        <f t="shared" si="64"/>
        <v>13.372363995362239</v>
      </c>
      <c r="J392">
        <f t="shared" si="65"/>
        <v>1.6806333333333332E-5</v>
      </c>
      <c r="K392" s="3">
        <f t="shared" si="66"/>
        <v>0.73964672999999992</v>
      </c>
      <c r="L392" s="3">
        <f t="shared" si="57"/>
        <v>4.3646729999999967E-2</v>
      </c>
      <c r="M392" s="6">
        <f t="shared" si="58"/>
        <v>9.9174573960463452E-4</v>
      </c>
      <c r="N392" s="7">
        <f t="shared" si="59"/>
        <v>3.1355781168470283E-5</v>
      </c>
      <c r="O392">
        <f t="shared" si="60"/>
        <v>31.355781168470283</v>
      </c>
      <c r="P392">
        <f t="shared" si="61"/>
        <v>178.82011882446034</v>
      </c>
      <c r="Q392">
        <f t="shared" si="62"/>
        <v>-12.671879505841801</v>
      </c>
      <c r="R392">
        <f t="shared" si="63"/>
        <v>160.57653021057345</v>
      </c>
    </row>
    <row r="393" spans="1:18" x14ac:dyDescent="0.35">
      <c r="A393" s="1">
        <v>43495</v>
      </c>
      <c r="B393" s="2">
        <v>0.79989583333333336</v>
      </c>
      <c r="C393">
        <v>196271</v>
      </c>
      <c r="D393">
        <v>852</v>
      </c>
      <c r="E393">
        <v>126.13</v>
      </c>
      <c r="F393">
        <v>25.12</v>
      </c>
      <c r="G393">
        <v>78426</v>
      </c>
      <c r="H393">
        <v>50.85</v>
      </c>
      <c r="I393">
        <f t="shared" si="64"/>
        <v>13.386139523137146</v>
      </c>
      <c r="J393">
        <f t="shared" si="65"/>
        <v>1.7139666666666668E-5</v>
      </c>
      <c r="K393" s="3">
        <f t="shared" si="66"/>
        <v>0.7543167300000001</v>
      </c>
      <c r="L393" s="3">
        <f t="shared" si="57"/>
        <v>5.831673000000015E-2</v>
      </c>
      <c r="M393" s="6">
        <f t="shared" si="58"/>
        <v>1.3250790729379721E-3</v>
      </c>
      <c r="N393" s="7">
        <f t="shared" si="59"/>
        <v>4.1898774894785238E-5</v>
      </c>
      <c r="O393">
        <f t="shared" si="60"/>
        <v>41.898774894785241</v>
      </c>
      <c r="P393">
        <f t="shared" si="61"/>
        <v>179.18873133289438</v>
      </c>
      <c r="Q393">
        <f t="shared" si="62"/>
        <v>-2.1742954292840482</v>
      </c>
      <c r="R393">
        <f t="shared" si="63"/>
        <v>4.7275606138055037</v>
      </c>
    </row>
    <row r="394" spans="1:18" x14ac:dyDescent="0.35">
      <c r="A394" s="1">
        <v>43495</v>
      </c>
      <c r="B394" s="2">
        <v>0.7999074074074074</v>
      </c>
      <c r="C394">
        <v>196775</v>
      </c>
      <c r="D394">
        <v>850</v>
      </c>
      <c r="E394">
        <v>127.1</v>
      </c>
      <c r="F394">
        <v>25.11</v>
      </c>
      <c r="G394">
        <v>78436</v>
      </c>
      <c r="H394">
        <v>50.89</v>
      </c>
      <c r="I394">
        <f t="shared" si="64"/>
        <v>13.497491705984318</v>
      </c>
      <c r="J394">
        <f t="shared" si="65"/>
        <v>1.7073000000000001E-5</v>
      </c>
      <c r="K394" s="3">
        <f t="shared" si="66"/>
        <v>0.75138273</v>
      </c>
      <c r="L394" s="3">
        <f t="shared" si="57"/>
        <v>5.5382730000000047E-2</v>
      </c>
      <c r="M394" s="6">
        <f t="shared" si="58"/>
        <v>1.258412406271303E-3</v>
      </c>
      <c r="N394" s="7">
        <f t="shared" si="59"/>
        <v>3.9784379326129546E-5</v>
      </c>
      <c r="O394">
        <f t="shared" si="60"/>
        <v>39.784379326129546</v>
      </c>
      <c r="P394">
        <f t="shared" si="61"/>
        <v>182.18228235311545</v>
      </c>
      <c r="Q394">
        <f t="shared" si="62"/>
        <v>-4.6557523334771647</v>
      </c>
      <c r="R394">
        <f t="shared" si="63"/>
        <v>21.676029790678065</v>
      </c>
    </row>
    <row r="395" spans="1:18" x14ac:dyDescent="0.35">
      <c r="A395" s="1">
        <v>43495</v>
      </c>
      <c r="B395" s="2">
        <v>0.7999074074074074</v>
      </c>
      <c r="C395">
        <v>197274</v>
      </c>
      <c r="D395">
        <v>851</v>
      </c>
      <c r="E395">
        <v>127.95</v>
      </c>
      <c r="F395">
        <v>25.11</v>
      </c>
      <c r="G395">
        <v>78425</v>
      </c>
      <c r="H395">
        <v>50.92</v>
      </c>
      <c r="I395">
        <f t="shared" si="64"/>
        <v>13.595068361056583</v>
      </c>
      <c r="J395">
        <f t="shared" si="65"/>
        <v>1.7106333333333336E-5</v>
      </c>
      <c r="K395" s="3">
        <f t="shared" si="66"/>
        <v>0.75284973000000011</v>
      </c>
      <c r="L395" s="3">
        <f t="shared" si="57"/>
        <v>5.6849730000000154E-2</v>
      </c>
      <c r="M395" s="6">
        <f t="shared" si="58"/>
        <v>1.2917457396046388E-3</v>
      </c>
      <c r="N395" s="7">
        <f t="shared" si="59"/>
        <v>4.0843931970982506E-5</v>
      </c>
      <c r="O395">
        <f t="shared" si="60"/>
        <v>40.843931970982503</v>
      </c>
      <c r="P395">
        <f t="shared" si="61"/>
        <v>184.82588374180173</v>
      </c>
      <c r="Q395">
        <f t="shared" si="62"/>
        <v>-3.9178513744044183</v>
      </c>
      <c r="R395">
        <f t="shared" si="63"/>
        <v>15.34955939192259</v>
      </c>
    </row>
    <row r="396" spans="1:18" x14ac:dyDescent="0.35">
      <c r="A396" s="1">
        <v>43495</v>
      </c>
      <c r="B396" s="2">
        <v>0.79991898148148144</v>
      </c>
      <c r="C396">
        <v>197776</v>
      </c>
      <c r="D396">
        <v>850</v>
      </c>
      <c r="E396">
        <v>128.86000000000001</v>
      </c>
      <c r="F396">
        <v>25.11</v>
      </c>
      <c r="G396">
        <v>78424</v>
      </c>
      <c r="H396">
        <v>50.96</v>
      </c>
      <c r="I396">
        <f t="shared" si="64"/>
        <v>13.699532780016302</v>
      </c>
      <c r="J396">
        <f t="shared" si="65"/>
        <v>1.7073000000000001E-5</v>
      </c>
      <c r="K396" s="3">
        <f t="shared" si="66"/>
        <v>0.75138273</v>
      </c>
      <c r="L396" s="3">
        <f t="shared" si="57"/>
        <v>5.5382730000000047E-2</v>
      </c>
      <c r="M396" s="6">
        <f t="shared" si="58"/>
        <v>1.258412406271303E-3</v>
      </c>
      <c r="N396" s="7">
        <f t="shared" si="59"/>
        <v>3.9790466908399181E-5</v>
      </c>
      <c r="O396">
        <f t="shared" si="60"/>
        <v>39.790466908399182</v>
      </c>
      <c r="P396">
        <f t="shared" si="61"/>
        <v>187.67719839074118</v>
      </c>
      <c r="Q396">
        <f t="shared" si="62"/>
        <v>-5.3156729476465587</v>
      </c>
      <c r="R396">
        <f t="shared" si="63"/>
        <v>28.256378886341455</v>
      </c>
    </row>
    <row r="397" spans="1:18" x14ac:dyDescent="0.35">
      <c r="A397" s="1">
        <v>43495</v>
      </c>
      <c r="B397" s="2">
        <v>0.79991898148148144</v>
      </c>
      <c r="C397">
        <v>198278</v>
      </c>
      <c r="D397">
        <v>844</v>
      </c>
      <c r="E397">
        <v>129.94</v>
      </c>
      <c r="F397">
        <v>25.14</v>
      </c>
      <c r="G397">
        <v>78419</v>
      </c>
      <c r="H397">
        <v>50.99</v>
      </c>
      <c r="I397">
        <f t="shared" si="64"/>
        <v>13.82351252999047</v>
      </c>
      <c r="J397">
        <f t="shared" si="65"/>
        <v>1.6872999999999999E-5</v>
      </c>
      <c r="K397" s="3">
        <f t="shared" si="66"/>
        <v>0.74258072999999991</v>
      </c>
      <c r="L397" s="3">
        <f t="shared" si="57"/>
        <v>4.6580729999999959E-2</v>
      </c>
      <c r="M397" s="6">
        <f t="shared" si="58"/>
        <v>1.058412406271301E-3</v>
      </c>
      <c r="N397" s="7">
        <f t="shared" si="59"/>
        <v>3.3472051901282386E-5</v>
      </c>
      <c r="O397">
        <f t="shared" si="60"/>
        <v>33.472051901282384</v>
      </c>
      <c r="P397">
        <f t="shared" si="61"/>
        <v>191.08949866680354</v>
      </c>
      <c r="Q397">
        <f t="shared" si="62"/>
        <v>-12.042774802578204</v>
      </c>
      <c r="R397">
        <f t="shared" si="63"/>
        <v>145.0284249456125</v>
      </c>
    </row>
    <row r="398" spans="1:18" x14ac:dyDescent="0.35">
      <c r="A398" s="1">
        <v>43495</v>
      </c>
      <c r="B398" s="2">
        <v>0.79993055555555559</v>
      </c>
      <c r="C398">
        <v>198779</v>
      </c>
      <c r="D398">
        <v>865</v>
      </c>
      <c r="E398">
        <v>131.18</v>
      </c>
      <c r="F398">
        <v>25.12</v>
      </c>
      <c r="G398">
        <v>78425</v>
      </c>
      <c r="H398">
        <v>51.03</v>
      </c>
      <c r="I398">
        <f t="shared" si="64"/>
        <v>13.965859650331186</v>
      </c>
      <c r="J398">
        <f t="shared" si="65"/>
        <v>1.7573000000000003E-5</v>
      </c>
      <c r="K398" s="3">
        <f t="shared" si="66"/>
        <v>0.77338773000000016</v>
      </c>
      <c r="L398" s="3">
        <f t="shared" ref="L398:L461" si="67">K398-0.696</f>
        <v>7.738773000000021E-2</v>
      </c>
      <c r="M398" s="6">
        <f t="shared" ref="M398:M461" si="68">L398/(44010*0.001)</f>
        <v>1.7584124062713067E-3</v>
      </c>
      <c r="N398" s="7">
        <f t="shared" ref="N398:N461" si="69">(M398*8.314*(F398+273.15))/G398</f>
        <v>5.5601410152779895E-5</v>
      </c>
      <c r="O398">
        <f t="shared" ref="O398:O461" si="70">N398*1000000</f>
        <v>55.601410152779899</v>
      </c>
      <c r="P398">
        <f t="shared" ref="P398:P461" si="71">I398^2</f>
        <v>195.04523577274873</v>
      </c>
      <c r="Q398">
        <f t="shared" ref="Q398:Q461" si="72">O398-(3.2964*I398)-(-0.053)</f>
        <v>9.6173504014281725</v>
      </c>
      <c r="R398">
        <f t="shared" ref="R398:R461" si="73">Q398^2</f>
        <v>92.493428743850629</v>
      </c>
    </row>
    <row r="399" spans="1:18" x14ac:dyDescent="0.35">
      <c r="A399" s="1">
        <v>43495</v>
      </c>
      <c r="B399" s="2">
        <v>0.79993055555555559</v>
      </c>
      <c r="C399">
        <v>199281</v>
      </c>
      <c r="D399">
        <v>852</v>
      </c>
      <c r="E399">
        <v>132.22</v>
      </c>
      <c r="F399">
        <v>25.12</v>
      </c>
      <c r="G399">
        <v>78418</v>
      </c>
      <c r="H399">
        <v>51.03</v>
      </c>
      <c r="I399">
        <f t="shared" si="64"/>
        <v>14.085247557713721</v>
      </c>
      <c r="J399">
        <f t="shared" si="65"/>
        <v>1.7139666666666668E-5</v>
      </c>
      <c r="K399" s="3">
        <f t="shared" si="66"/>
        <v>0.7543167300000001</v>
      </c>
      <c r="L399" s="3">
        <f t="shared" si="67"/>
        <v>5.831673000000015E-2</v>
      </c>
      <c r="M399" s="6">
        <f t="shared" si="68"/>
        <v>1.3250790729379721E-3</v>
      </c>
      <c r="N399" s="7">
        <f t="shared" si="69"/>
        <v>4.1903049298610355E-5</v>
      </c>
      <c r="O399">
        <f t="shared" si="70"/>
        <v>41.903049298610355</v>
      </c>
      <c r="P399">
        <f t="shared" si="71"/>
        <v>198.39419876208035</v>
      </c>
      <c r="Q399">
        <f t="shared" si="72"/>
        <v>-4.4745607506371572</v>
      </c>
      <c r="R399">
        <f t="shared" si="73"/>
        <v>20.02169391114256</v>
      </c>
    </row>
    <row r="400" spans="1:18" x14ac:dyDescent="0.35">
      <c r="A400" s="1">
        <v>43495</v>
      </c>
      <c r="B400" s="2">
        <v>0.79994212962962974</v>
      </c>
      <c r="C400">
        <v>199783</v>
      </c>
      <c r="D400">
        <v>853</v>
      </c>
      <c r="E400">
        <v>133.06</v>
      </c>
      <c r="F400">
        <v>25.12</v>
      </c>
      <c r="G400">
        <v>78428</v>
      </c>
      <c r="H400">
        <v>51.06</v>
      </c>
      <c r="I400">
        <f t="shared" si="64"/>
        <v>14.181676252138077</v>
      </c>
      <c r="J400">
        <f t="shared" si="65"/>
        <v>1.7173000000000003E-5</v>
      </c>
      <c r="K400" s="3">
        <f t="shared" si="66"/>
        <v>0.7557837300000001</v>
      </c>
      <c r="L400" s="3">
        <f t="shared" si="67"/>
        <v>5.9783730000000146E-2</v>
      </c>
      <c r="M400" s="6">
        <f t="shared" si="68"/>
        <v>1.3584124062713053E-3</v>
      </c>
      <c r="N400" s="7">
        <f t="shared" si="69"/>
        <v>4.2951673882181877E-5</v>
      </c>
      <c r="O400">
        <f t="shared" si="70"/>
        <v>42.951673882181879</v>
      </c>
      <c r="P400">
        <f t="shared" si="71"/>
        <v>201.11994132045709</v>
      </c>
      <c r="Q400">
        <f t="shared" si="72"/>
        <v>-3.7438037153660817</v>
      </c>
      <c r="R400">
        <f t="shared" si="73"/>
        <v>14.016066259188877</v>
      </c>
    </row>
    <row r="401" spans="1:18" x14ac:dyDescent="0.35">
      <c r="A401" s="1">
        <v>43495</v>
      </c>
      <c r="B401" s="2">
        <v>0.79994212962962974</v>
      </c>
      <c r="C401">
        <v>200285</v>
      </c>
      <c r="D401">
        <v>843</v>
      </c>
      <c r="E401">
        <v>132.06</v>
      </c>
      <c r="F401">
        <v>25.11</v>
      </c>
      <c r="G401">
        <v>78423</v>
      </c>
      <c r="H401">
        <v>51.06</v>
      </c>
      <c r="I401">
        <f t="shared" si="64"/>
        <v>14.066880187347177</v>
      </c>
      <c r="J401">
        <f t="shared" si="65"/>
        <v>1.6839666666666667E-5</v>
      </c>
      <c r="K401" s="3">
        <f t="shared" si="66"/>
        <v>0.74111373000000003</v>
      </c>
      <c r="L401" s="3">
        <f t="shared" si="67"/>
        <v>4.5113730000000074E-2</v>
      </c>
      <c r="M401" s="6">
        <f t="shared" si="68"/>
        <v>1.0250790729379705E-3</v>
      </c>
      <c r="N401" s="7">
        <f t="shared" si="69"/>
        <v>3.2412979111029918E-5</v>
      </c>
      <c r="O401">
        <f t="shared" si="70"/>
        <v>32.412979111029919</v>
      </c>
      <c r="P401">
        <f t="shared" si="71"/>
        <v>197.87711820518055</v>
      </c>
      <c r="Q401">
        <f t="shared" si="72"/>
        <v>-13.904084738541318</v>
      </c>
      <c r="R401">
        <f t="shared" si="73"/>
        <v>193.32357241653759</v>
      </c>
    </row>
    <row r="402" spans="1:18" x14ac:dyDescent="0.35">
      <c r="A402" s="1">
        <v>43495</v>
      </c>
      <c r="B402" s="2">
        <v>0.79995370370370367</v>
      </c>
      <c r="C402">
        <v>200786</v>
      </c>
      <c r="D402">
        <v>838</v>
      </c>
      <c r="E402">
        <v>127.97</v>
      </c>
      <c r="F402">
        <v>25.12</v>
      </c>
      <c r="G402">
        <v>78432</v>
      </c>
      <c r="H402">
        <v>51.06</v>
      </c>
      <c r="I402">
        <f t="shared" si="64"/>
        <v>13.5973642823524</v>
      </c>
      <c r="J402">
        <f t="shared" si="65"/>
        <v>1.6673000000000001E-5</v>
      </c>
      <c r="K402" s="3">
        <f t="shared" si="66"/>
        <v>0.73377873000000005</v>
      </c>
      <c r="L402" s="3">
        <f t="shared" si="67"/>
        <v>3.7778730000000094E-2</v>
      </c>
      <c r="M402" s="6">
        <f t="shared" si="68"/>
        <v>8.5841240627130416E-4</v>
      </c>
      <c r="N402" s="7">
        <f t="shared" si="69"/>
        <v>2.7140777861482015E-5</v>
      </c>
      <c r="O402">
        <f t="shared" si="70"/>
        <v>27.140777861482015</v>
      </c>
      <c r="P402">
        <f t="shared" si="71"/>
        <v>184.88831542699279</v>
      </c>
      <c r="Q402">
        <f t="shared" si="72"/>
        <v>-17.628573758864437</v>
      </c>
      <c r="R402">
        <f t="shared" si="73"/>
        <v>310.76661277172383</v>
      </c>
    </row>
    <row r="403" spans="1:18" x14ac:dyDescent="0.35">
      <c r="A403" s="1">
        <v>43495</v>
      </c>
      <c r="B403" s="2">
        <v>0.79995370370370367</v>
      </c>
      <c r="C403">
        <v>201288</v>
      </c>
      <c r="D403">
        <v>838</v>
      </c>
      <c r="E403">
        <v>121.04</v>
      </c>
      <c r="F403">
        <v>25.12</v>
      </c>
      <c r="G403">
        <v>78427</v>
      </c>
      <c r="H403">
        <v>51.1</v>
      </c>
      <c r="I403">
        <f t="shared" si="64"/>
        <v>12.801827553351471</v>
      </c>
      <c r="J403">
        <f t="shared" si="65"/>
        <v>1.6673000000000001E-5</v>
      </c>
      <c r="K403" s="3">
        <f t="shared" si="66"/>
        <v>0.73377873000000005</v>
      </c>
      <c r="L403" s="3">
        <f t="shared" si="67"/>
        <v>3.7778730000000094E-2</v>
      </c>
      <c r="M403" s="6">
        <f t="shared" si="68"/>
        <v>8.5841240627130416E-4</v>
      </c>
      <c r="N403" s="7">
        <f t="shared" si="69"/>
        <v>2.7142508182536083E-5</v>
      </c>
      <c r="O403">
        <f t="shared" si="70"/>
        <v>27.142508182536083</v>
      </c>
      <c r="P403">
        <f t="shared" si="71"/>
        <v>163.8867887057489</v>
      </c>
      <c r="Q403">
        <f t="shared" si="72"/>
        <v>-15.004436164331704</v>
      </c>
      <c r="R403">
        <f t="shared" si="73"/>
        <v>225.1331046095051</v>
      </c>
    </row>
    <row r="404" spans="1:18" x14ac:dyDescent="0.35">
      <c r="A404" s="1">
        <v>43495</v>
      </c>
      <c r="B404" s="2">
        <v>0.79996527777777782</v>
      </c>
      <c r="C404">
        <v>201790</v>
      </c>
      <c r="D404">
        <v>826</v>
      </c>
      <c r="E404">
        <v>112.99</v>
      </c>
      <c r="F404">
        <v>25.14</v>
      </c>
      <c r="G404">
        <v>78428</v>
      </c>
      <c r="H404">
        <v>51.13</v>
      </c>
      <c r="I404">
        <f t="shared" si="64"/>
        <v>11.877719231784733</v>
      </c>
      <c r="J404">
        <f t="shared" si="65"/>
        <v>1.6273000000000002E-5</v>
      </c>
      <c r="K404" s="3">
        <f t="shared" si="66"/>
        <v>0.71617473000000009</v>
      </c>
      <c r="L404" s="3">
        <f t="shared" si="67"/>
        <v>2.0174730000000141E-2</v>
      </c>
      <c r="M404" s="6">
        <f t="shared" si="68"/>
        <v>4.5841240627130517E-4</v>
      </c>
      <c r="N404" s="7">
        <f t="shared" si="69"/>
        <v>1.4495524583652195E-5</v>
      </c>
      <c r="O404">
        <f t="shared" si="70"/>
        <v>14.495524583652195</v>
      </c>
      <c r="P404">
        <f t="shared" si="71"/>
        <v>141.08021414910891</v>
      </c>
      <c r="Q404">
        <f t="shared" si="72"/>
        <v>-24.605189092003002</v>
      </c>
      <c r="R404">
        <f t="shared" si="73"/>
        <v>605.41533025322349</v>
      </c>
    </row>
    <row r="405" spans="1:18" x14ac:dyDescent="0.35">
      <c r="A405" s="1">
        <v>43495</v>
      </c>
      <c r="B405" s="2">
        <v>0.79996527777777782</v>
      </c>
      <c r="C405">
        <v>202292</v>
      </c>
      <c r="D405">
        <v>825</v>
      </c>
      <c r="E405">
        <v>105.68</v>
      </c>
      <c r="F405">
        <v>25.12</v>
      </c>
      <c r="G405">
        <v>78432</v>
      </c>
      <c r="H405">
        <v>51.17</v>
      </c>
      <c r="I405">
        <f t="shared" si="64"/>
        <v>11.038559998163263</v>
      </c>
      <c r="J405">
        <f t="shared" si="65"/>
        <v>1.6239666666666666E-5</v>
      </c>
      <c r="K405" s="3">
        <f t="shared" si="66"/>
        <v>0.71470772999999999</v>
      </c>
      <c r="L405" s="3">
        <f t="shared" si="67"/>
        <v>1.8707730000000033E-2</v>
      </c>
      <c r="M405" s="6">
        <f t="shared" si="68"/>
        <v>4.2507907293796944E-4</v>
      </c>
      <c r="N405" s="7">
        <f t="shared" si="69"/>
        <v>1.343989975900679E-5</v>
      </c>
      <c r="O405">
        <f t="shared" si="70"/>
        <v>13.43989975900679</v>
      </c>
      <c r="P405">
        <f t="shared" si="71"/>
        <v>121.84980683305015</v>
      </c>
      <c r="Q405">
        <f t="shared" si="72"/>
        <v>-22.89460941893859</v>
      </c>
      <c r="R405">
        <f t="shared" si="73"/>
        <v>524.16314044575154</v>
      </c>
    </row>
    <row r="406" spans="1:18" x14ac:dyDescent="0.35">
      <c r="A406" s="1">
        <v>43495</v>
      </c>
      <c r="B406" s="2">
        <v>0.79997685185185186</v>
      </c>
      <c r="C406">
        <v>202793</v>
      </c>
      <c r="D406">
        <v>827</v>
      </c>
      <c r="E406">
        <v>101.14</v>
      </c>
      <c r="F406">
        <v>25.14</v>
      </c>
      <c r="G406">
        <v>78441</v>
      </c>
      <c r="H406">
        <v>51.17</v>
      </c>
      <c r="I406">
        <f t="shared" si="64"/>
        <v>10.517385864012581</v>
      </c>
      <c r="J406">
        <f t="shared" si="65"/>
        <v>1.6306333333333333E-5</v>
      </c>
      <c r="K406" s="3">
        <f t="shared" si="66"/>
        <v>0.71764172999999998</v>
      </c>
      <c r="L406" s="3">
        <f t="shared" si="67"/>
        <v>2.1641730000000026E-2</v>
      </c>
      <c r="M406" s="6">
        <f t="shared" si="68"/>
        <v>4.9174573960463592E-4</v>
      </c>
      <c r="N406" s="7">
        <f t="shared" si="69"/>
        <v>1.5546985684102295E-5</v>
      </c>
      <c r="O406">
        <f t="shared" si="70"/>
        <v>15.546985684102294</v>
      </c>
      <c r="P406">
        <f t="shared" si="71"/>
        <v>110.61540541253167</v>
      </c>
      <c r="Q406">
        <f t="shared" si="72"/>
        <v>-19.069525078028779</v>
      </c>
      <c r="R406">
        <f t="shared" si="73"/>
        <v>363.64678670156849</v>
      </c>
    </row>
    <row r="407" spans="1:18" x14ac:dyDescent="0.35">
      <c r="A407" s="1">
        <v>43495</v>
      </c>
      <c r="B407" s="2">
        <v>0.79997685185185186</v>
      </c>
      <c r="C407">
        <v>203296</v>
      </c>
      <c r="D407">
        <v>831</v>
      </c>
      <c r="E407">
        <v>99.68</v>
      </c>
      <c r="F407">
        <v>25.12</v>
      </c>
      <c r="G407">
        <v>78440</v>
      </c>
      <c r="H407">
        <v>51.2</v>
      </c>
      <c r="I407">
        <f t="shared" si="64"/>
        <v>10.349783609417869</v>
      </c>
      <c r="J407">
        <f t="shared" si="65"/>
        <v>1.6439666666666668E-5</v>
      </c>
      <c r="K407" s="3">
        <f t="shared" si="66"/>
        <v>0.72350973000000007</v>
      </c>
      <c r="L407" s="3">
        <f t="shared" si="67"/>
        <v>2.7509730000000121E-2</v>
      </c>
      <c r="M407" s="6">
        <f t="shared" si="68"/>
        <v>6.2507907293797137E-4</v>
      </c>
      <c r="N407" s="7">
        <f t="shared" si="69"/>
        <v>1.9761366316910059E-5</v>
      </c>
      <c r="O407">
        <f t="shared" si="70"/>
        <v>19.76136631691006</v>
      </c>
      <c r="P407">
        <f t="shared" si="71"/>
        <v>107.11802076177479</v>
      </c>
      <c r="Q407">
        <f t="shared" si="72"/>
        <v>-14.302660373175009</v>
      </c>
      <c r="R407">
        <f t="shared" si="73"/>
        <v>204.56609375039068</v>
      </c>
    </row>
    <row r="408" spans="1:18" x14ac:dyDescent="0.35">
      <c r="A408" s="1">
        <v>43495</v>
      </c>
      <c r="B408" s="2">
        <v>0.79998842592592589</v>
      </c>
      <c r="C408">
        <v>203784</v>
      </c>
      <c r="D408">
        <v>844</v>
      </c>
      <c r="E408">
        <v>99.66</v>
      </c>
      <c r="F408">
        <v>25.14</v>
      </c>
      <c r="G408">
        <v>78433</v>
      </c>
      <c r="H408">
        <v>51.24</v>
      </c>
      <c r="I408">
        <f t="shared" si="64"/>
        <v>10.347487688122049</v>
      </c>
      <c r="J408">
        <f t="shared" si="65"/>
        <v>1.6872999999999999E-5</v>
      </c>
      <c r="K408" s="3">
        <f t="shared" si="66"/>
        <v>0.74258072999999991</v>
      </c>
      <c r="L408" s="3">
        <f t="shared" si="67"/>
        <v>4.6580729999999959E-2</v>
      </c>
      <c r="M408" s="6">
        <f t="shared" si="68"/>
        <v>1.058412406271301E-3</v>
      </c>
      <c r="N408" s="7">
        <f t="shared" si="69"/>
        <v>3.3466077263991735E-5</v>
      </c>
      <c r="O408">
        <f t="shared" si="70"/>
        <v>33.466077263991735</v>
      </c>
      <c r="P408">
        <f t="shared" si="71"/>
        <v>107.07050145583739</v>
      </c>
      <c r="Q408">
        <f t="shared" si="72"/>
        <v>-0.59038115113378786</v>
      </c>
      <c r="R408">
        <f t="shared" si="73"/>
        <v>0.34854990361405647</v>
      </c>
    </row>
    <row r="409" spans="1:18" x14ac:dyDescent="0.35">
      <c r="A409" s="1">
        <v>43495</v>
      </c>
      <c r="B409" s="2">
        <v>0.79998842592592589</v>
      </c>
      <c r="C409">
        <v>204285</v>
      </c>
      <c r="D409">
        <v>847</v>
      </c>
      <c r="E409">
        <v>100.3</v>
      </c>
      <c r="F409">
        <v>25.12</v>
      </c>
      <c r="G409">
        <v>78438</v>
      </c>
      <c r="H409">
        <v>51.24</v>
      </c>
      <c r="I409">
        <f t="shared" si="64"/>
        <v>10.420957169588226</v>
      </c>
      <c r="J409">
        <f t="shared" si="65"/>
        <v>1.6972999999999998E-5</v>
      </c>
      <c r="K409" s="3">
        <f t="shared" si="66"/>
        <v>0.7469817299999999</v>
      </c>
      <c r="L409" s="3">
        <f t="shared" si="67"/>
        <v>5.0981729999999947E-2</v>
      </c>
      <c r="M409" s="6">
        <f t="shared" si="68"/>
        <v>1.1584124062713008E-3</v>
      </c>
      <c r="N409" s="7">
        <f t="shared" si="69"/>
        <v>3.6623199510846136E-5</v>
      </c>
      <c r="O409">
        <f t="shared" si="70"/>
        <v>36.623199510846135</v>
      </c>
      <c r="P409">
        <f t="shared" si="71"/>
        <v>108.59634833039225</v>
      </c>
      <c r="Q409">
        <f t="shared" si="72"/>
        <v>2.3245562970155076</v>
      </c>
      <c r="R409">
        <f t="shared" si="73"/>
        <v>5.4035619779944488</v>
      </c>
    </row>
    <row r="410" spans="1:18" x14ac:dyDescent="0.35">
      <c r="A410" s="1">
        <v>43495</v>
      </c>
      <c r="B410" s="2">
        <v>0.79999999999999993</v>
      </c>
      <c r="C410">
        <v>204787</v>
      </c>
      <c r="D410">
        <v>846</v>
      </c>
      <c r="E410">
        <v>101.04</v>
      </c>
      <c r="F410">
        <v>25.14</v>
      </c>
      <c r="G410">
        <v>78433</v>
      </c>
      <c r="H410">
        <v>51.24</v>
      </c>
      <c r="I410">
        <f t="shared" si="64"/>
        <v>10.505906257533491</v>
      </c>
      <c r="J410">
        <f t="shared" si="65"/>
        <v>1.6939666666666666E-5</v>
      </c>
      <c r="K410" s="3">
        <f t="shared" si="66"/>
        <v>0.74551473000000001</v>
      </c>
      <c r="L410" s="3">
        <f t="shared" si="67"/>
        <v>4.9514730000000062E-2</v>
      </c>
      <c r="M410" s="6">
        <f t="shared" si="68"/>
        <v>1.1250790729379701E-3</v>
      </c>
      <c r="N410" s="7">
        <f t="shared" si="69"/>
        <v>3.5574019125198192E-5</v>
      </c>
      <c r="O410">
        <f t="shared" si="70"/>
        <v>35.574019125198191</v>
      </c>
      <c r="P410">
        <f t="shared" si="71"/>
        <v>110.37406629208137</v>
      </c>
      <c r="Q410">
        <f t="shared" si="72"/>
        <v>0.99534973786478809</v>
      </c>
      <c r="R410">
        <f t="shared" si="73"/>
        <v>0.99072110066750241</v>
      </c>
    </row>
    <row r="411" spans="1:18" x14ac:dyDescent="0.35">
      <c r="A411" s="1">
        <v>43495</v>
      </c>
      <c r="B411" s="2">
        <v>0.79999999999999993</v>
      </c>
      <c r="C411">
        <v>205289</v>
      </c>
      <c r="D411">
        <v>833</v>
      </c>
      <c r="E411">
        <v>102</v>
      </c>
      <c r="F411">
        <v>25.14</v>
      </c>
      <c r="G411">
        <v>78438</v>
      </c>
      <c r="H411">
        <v>51.27</v>
      </c>
      <c r="I411">
        <f t="shared" si="64"/>
        <v>10.616110479732754</v>
      </c>
      <c r="J411">
        <f t="shared" si="65"/>
        <v>1.6506333333333335E-5</v>
      </c>
      <c r="K411" s="3">
        <f t="shared" si="66"/>
        <v>0.72644373000000007</v>
      </c>
      <c r="L411" s="3">
        <f t="shared" si="67"/>
        <v>3.0443730000000113E-2</v>
      </c>
      <c r="M411" s="6">
        <f t="shared" si="68"/>
        <v>6.9174573960463796E-4</v>
      </c>
      <c r="N411" s="7">
        <f t="shared" si="69"/>
        <v>2.1871002779860185E-5</v>
      </c>
      <c r="O411">
        <f t="shared" si="70"/>
        <v>21.871002779860184</v>
      </c>
      <c r="P411">
        <f t="shared" si="71"/>
        <v>112.7018017178916</v>
      </c>
      <c r="Q411">
        <f t="shared" si="72"/>
        <v>-13.07094380553087</v>
      </c>
      <c r="R411">
        <f t="shared" si="73"/>
        <v>170.84957196734584</v>
      </c>
    </row>
    <row r="412" spans="1:18" x14ac:dyDescent="0.35">
      <c r="A412" s="1">
        <v>43495</v>
      </c>
      <c r="B412" s="2">
        <v>0.80001157407407408</v>
      </c>
      <c r="C412">
        <v>205791</v>
      </c>
      <c r="D412">
        <v>832</v>
      </c>
      <c r="E412">
        <v>103.42</v>
      </c>
      <c r="F412">
        <v>25.14</v>
      </c>
      <c r="G412">
        <v>78426</v>
      </c>
      <c r="H412">
        <v>51.27</v>
      </c>
      <c r="I412">
        <f t="shared" si="64"/>
        <v>10.779120891735831</v>
      </c>
      <c r="J412">
        <f t="shared" si="65"/>
        <v>1.6473E-5</v>
      </c>
      <c r="K412" s="3">
        <f t="shared" si="66"/>
        <v>0.72497672999999996</v>
      </c>
      <c r="L412" s="3">
        <f t="shared" si="67"/>
        <v>2.8976730000000006E-2</v>
      </c>
      <c r="M412" s="6">
        <f t="shared" si="68"/>
        <v>6.5841240627130212E-4</v>
      </c>
      <c r="N412" s="7">
        <f t="shared" si="69"/>
        <v>2.0820284268567399E-5</v>
      </c>
      <c r="O412">
        <f t="shared" si="70"/>
        <v>20.820284268567399</v>
      </c>
      <c r="P412">
        <f t="shared" si="71"/>
        <v>116.18944719865586</v>
      </c>
      <c r="Q412">
        <f t="shared" si="72"/>
        <v>-14.659009838950599</v>
      </c>
      <c r="R412">
        <f t="shared" si="73"/>
        <v>214.88656945845045</v>
      </c>
    </row>
    <row r="413" spans="1:18" x14ac:dyDescent="0.35">
      <c r="A413" s="1">
        <v>43495</v>
      </c>
      <c r="B413" s="2">
        <v>0.80001157407407408</v>
      </c>
      <c r="C413">
        <v>206292</v>
      </c>
      <c r="D413">
        <v>850</v>
      </c>
      <c r="E413">
        <v>105.87</v>
      </c>
      <c r="F413">
        <v>25.14</v>
      </c>
      <c r="G413">
        <v>78425</v>
      </c>
      <c r="H413">
        <v>51.27</v>
      </c>
      <c r="I413">
        <f t="shared" si="64"/>
        <v>11.060371250473533</v>
      </c>
      <c r="J413">
        <f t="shared" si="65"/>
        <v>1.7073000000000001E-5</v>
      </c>
      <c r="K413" s="3">
        <f t="shared" si="66"/>
        <v>0.75138273</v>
      </c>
      <c r="L413" s="3">
        <f t="shared" si="67"/>
        <v>5.5382730000000047E-2</v>
      </c>
      <c r="M413" s="6">
        <f t="shared" si="68"/>
        <v>1.258412406271303E-3</v>
      </c>
      <c r="N413" s="7">
        <f t="shared" si="69"/>
        <v>3.9793961747487018E-5</v>
      </c>
      <c r="O413">
        <f t="shared" si="70"/>
        <v>39.793961747487018</v>
      </c>
      <c r="P413">
        <f t="shared" si="71"/>
        <v>122.33181219830148</v>
      </c>
      <c r="Q413">
        <f t="shared" si="72"/>
        <v>3.3875539574260598</v>
      </c>
      <c r="R413">
        <f t="shared" si="73"/>
        <v>11.475521814472959</v>
      </c>
    </row>
    <row r="414" spans="1:18" x14ac:dyDescent="0.35">
      <c r="A414" s="1">
        <v>43495</v>
      </c>
      <c r="B414" s="2">
        <v>0.80002314814814823</v>
      </c>
      <c r="C414">
        <v>206794</v>
      </c>
      <c r="D414">
        <v>857</v>
      </c>
      <c r="E414">
        <v>108.94</v>
      </c>
      <c r="F414">
        <v>25.14</v>
      </c>
      <c r="G414">
        <v>78424</v>
      </c>
      <c r="H414">
        <v>51.27</v>
      </c>
      <c r="I414">
        <f t="shared" si="64"/>
        <v>11.412795169381592</v>
      </c>
      <c r="J414">
        <f t="shared" si="65"/>
        <v>1.7306333333333334E-5</v>
      </c>
      <c r="K414" s="3">
        <f t="shared" si="66"/>
        <v>0.76165173000000008</v>
      </c>
      <c r="L414" s="3">
        <f t="shared" si="67"/>
        <v>6.565173000000013E-2</v>
      </c>
      <c r="M414" s="6">
        <f t="shared" si="68"/>
        <v>1.4917457396046384E-3</v>
      </c>
      <c r="N414" s="7">
        <f t="shared" si="69"/>
        <v>4.7173112364157323E-5</v>
      </c>
      <c r="O414">
        <f t="shared" si="70"/>
        <v>47.173112364157326</v>
      </c>
      <c r="P414">
        <f t="shared" si="71"/>
        <v>130.2518935782598</v>
      </c>
      <c r="Q414">
        <f t="shared" si="72"/>
        <v>9.604974367807845</v>
      </c>
      <c r="R414">
        <f t="shared" si="73"/>
        <v>92.255532606245708</v>
      </c>
    </row>
    <row r="415" spans="1:18" x14ac:dyDescent="0.35">
      <c r="A415" s="1">
        <v>43495</v>
      </c>
      <c r="B415" s="2">
        <v>0.80002314814814823</v>
      </c>
      <c r="C415">
        <v>207296</v>
      </c>
      <c r="D415">
        <v>851</v>
      </c>
      <c r="E415">
        <v>111.95</v>
      </c>
      <c r="F415">
        <v>25.14</v>
      </c>
      <c r="G415">
        <v>78421</v>
      </c>
      <c r="H415">
        <v>51.3</v>
      </c>
      <c r="I415">
        <f t="shared" si="64"/>
        <v>11.758331324402199</v>
      </c>
      <c r="J415">
        <f t="shared" si="65"/>
        <v>1.7106333333333336E-5</v>
      </c>
      <c r="K415" s="3">
        <f t="shared" si="66"/>
        <v>0.75284973000000011</v>
      </c>
      <c r="L415" s="3">
        <f t="shared" si="67"/>
        <v>5.6849730000000154E-2</v>
      </c>
      <c r="M415" s="6">
        <f t="shared" si="68"/>
        <v>1.2917457396046388E-3</v>
      </c>
      <c r="N415" s="7">
        <f t="shared" si="69"/>
        <v>4.0850123717456734E-5</v>
      </c>
      <c r="O415">
        <f t="shared" si="70"/>
        <v>40.850123717456732</v>
      </c>
      <c r="P415">
        <f t="shared" si="71"/>
        <v>138.25835553441797</v>
      </c>
      <c r="Q415">
        <f t="shared" si="72"/>
        <v>2.1429603396973205</v>
      </c>
      <c r="R415">
        <f t="shared" si="73"/>
        <v>4.5922790175156551</v>
      </c>
    </row>
    <row r="416" spans="1:18" x14ac:dyDescent="0.35">
      <c r="A416" s="1">
        <v>43495</v>
      </c>
      <c r="B416" s="2">
        <v>0.80003472222222216</v>
      </c>
      <c r="C416">
        <v>207720</v>
      </c>
      <c r="D416">
        <v>848</v>
      </c>
      <c r="E416">
        <v>115.53</v>
      </c>
      <c r="F416">
        <v>25.14</v>
      </c>
      <c r="G416">
        <v>78427</v>
      </c>
      <c r="H416">
        <v>51.3</v>
      </c>
      <c r="I416">
        <f t="shared" si="64"/>
        <v>12.169301236353617</v>
      </c>
      <c r="J416">
        <f t="shared" si="65"/>
        <v>1.7006333333333334E-5</v>
      </c>
      <c r="K416" s="3">
        <f t="shared" si="66"/>
        <v>0.74844873000000001</v>
      </c>
      <c r="L416" s="3">
        <f t="shared" si="67"/>
        <v>5.2448730000000054E-2</v>
      </c>
      <c r="M416" s="6">
        <f t="shared" si="68"/>
        <v>1.1917457396046366E-3</v>
      </c>
      <c r="N416" s="7">
        <f t="shared" si="69"/>
        <v>3.7684843817137841E-5</v>
      </c>
      <c r="O416">
        <f t="shared" si="70"/>
        <v>37.684843817137839</v>
      </c>
      <c r="P416">
        <f t="shared" si="71"/>
        <v>148.09189258111766</v>
      </c>
      <c r="Q416">
        <f t="shared" si="72"/>
        <v>-2.3770407783782277</v>
      </c>
      <c r="R416">
        <f t="shared" si="73"/>
        <v>5.6503228620729704</v>
      </c>
    </row>
    <row r="417" spans="1:18" x14ac:dyDescent="0.35">
      <c r="A417" s="1">
        <v>43495</v>
      </c>
      <c r="B417" s="2">
        <v>0.80003472222222216</v>
      </c>
      <c r="C417">
        <v>208220</v>
      </c>
      <c r="D417">
        <v>855</v>
      </c>
      <c r="E417">
        <v>119.54</v>
      </c>
      <c r="F417">
        <v>25.15</v>
      </c>
      <c r="G417">
        <v>78420</v>
      </c>
      <c r="H417">
        <v>51.3</v>
      </c>
      <c r="I417">
        <f t="shared" si="64"/>
        <v>12.629633456165122</v>
      </c>
      <c r="J417">
        <f t="shared" si="65"/>
        <v>1.7239666666666667E-5</v>
      </c>
      <c r="K417" s="3">
        <f t="shared" si="66"/>
        <v>0.75871772999999998</v>
      </c>
      <c r="L417" s="3">
        <f t="shared" si="67"/>
        <v>6.2717730000000027E-2</v>
      </c>
      <c r="M417" s="6">
        <f t="shared" si="68"/>
        <v>1.4250790729379694E-3</v>
      </c>
      <c r="N417" s="7">
        <f t="shared" si="69"/>
        <v>4.5068738091313345E-5</v>
      </c>
      <c r="O417">
        <f t="shared" si="70"/>
        <v>45.068738091313342</v>
      </c>
      <c r="P417">
        <f t="shared" si="71"/>
        <v>159.50764123708535</v>
      </c>
      <c r="Q417">
        <f t="shared" si="72"/>
        <v>3.4894143664106307</v>
      </c>
      <c r="R417">
        <f t="shared" si="73"/>
        <v>12.176012620512903</v>
      </c>
    </row>
    <row r="418" spans="1:18" x14ac:dyDescent="0.35">
      <c r="A418" s="1">
        <v>43495</v>
      </c>
      <c r="B418" s="2">
        <v>0.80004629629629631</v>
      </c>
      <c r="C418">
        <v>208720</v>
      </c>
      <c r="D418">
        <v>851</v>
      </c>
      <c r="E418">
        <v>123.98</v>
      </c>
      <c r="F418">
        <v>25.14</v>
      </c>
      <c r="G418">
        <v>78413</v>
      </c>
      <c r="H418">
        <v>51.3</v>
      </c>
      <c r="I418">
        <f t="shared" si="64"/>
        <v>13.139327983836713</v>
      </c>
      <c r="J418">
        <f t="shared" si="65"/>
        <v>1.7106333333333336E-5</v>
      </c>
      <c r="K418" s="3">
        <f t="shared" si="66"/>
        <v>0.75284973000000011</v>
      </c>
      <c r="L418" s="3">
        <f t="shared" si="67"/>
        <v>5.6849730000000154E-2</v>
      </c>
      <c r="M418" s="6">
        <f t="shared" si="68"/>
        <v>1.2917457396046388E-3</v>
      </c>
      <c r="N418" s="7">
        <f t="shared" si="69"/>
        <v>4.0854291406357045E-5</v>
      </c>
      <c r="O418">
        <f t="shared" si="70"/>
        <v>40.854291406357042</v>
      </c>
      <c r="P418">
        <f t="shared" si="71"/>
        <v>172.64193986683455</v>
      </c>
      <c r="Q418">
        <f t="shared" si="72"/>
        <v>-2.4051893595623044</v>
      </c>
      <c r="R418">
        <f t="shared" si="73"/>
        <v>5.7849358553517281</v>
      </c>
    </row>
    <row r="419" spans="1:18" x14ac:dyDescent="0.35">
      <c r="A419" s="1">
        <v>43495</v>
      </c>
      <c r="B419" s="2">
        <v>0.80004629629629631</v>
      </c>
      <c r="C419">
        <v>209220</v>
      </c>
      <c r="D419">
        <v>865</v>
      </c>
      <c r="E419">
        <v>128.01</v>
      </c>
      <c r="F419">
        <v>25.14</v>
      </c>
      <c r="G419">
        <v>78419</v>
      </c>
      <c r="H419">
        <v>51.3</v>
      </c>
      <c r="I419">
        <f t="shared" si="64"/>
        <v>13.601956124944035</v>
      </c>
      <c r="J419">
        <f t="shared" si="65"/>
        <v>1.7573000000000003E-5</v>
      </c>
      <c r="K419" s="3">
        <f t="shared" si="66"/>
        <v>0.77338773000000016</v>
      </c>
      <c r="L419" s="3">
        <f t="shared" si="67"/>
        <v>7.738773000000021E-2</v>
      </c>
      <c r="M419" s="6">
        <f t="shared" si="68"/>
        <v>1.7584124062713067E-3</v>
      </c>
      <c r="N419" s="7">
        <f t="shared" si="69"/>
        <v>5.5609392877321539E-5</v>
      </c>
      <c r="O419">
        <f t="shared" si="70"/>
        <v>55.60939287732154</v>
      </c>
      <c r="P419">
        <f t="shared" si="71"/>
        <v>185.01321042490255</v>
      </c>
      <c r="Q419">
        <f t="shared" si="72"/>
        <v>10.824904707056017</v>
      </c>
      <c r="R419">
        <f t="shared" si="73"/>
        <v>117.17856191684352</v>
      </c>
    </row>
    <row r="420" spans="1:18" x14ac:dyDescent="0.35">
      <c r="A420" s="1">
        <v>43495</v>
      </c>
      <c r="B420" s="2">
        <v>0.80005787037037035</v>
      </c>
      <c r="C420">
        <v>209720</v>
      </c>
      <c r="D420">
        <v>860</v>
      </c>
      <c r="E420">
        <v>131.82</v>
      </c>
      <c r="F420">
        <v>25.14</v>
      </c>
      <c r="G420">
        <v>78420</v>
      </c>
      <c r="H420">
        <v>51.33</v>
      </c>
      <c r="I420">
        <f t="shared" si="64"/>
        <v>14.039329131797361</v>
      </c>
      <c r="J420">
        <f t="shared" si="65"/>
        <v>1.7406333333333336E-5</v>
      </c>
      <c r="K420" s="3">
        <f t="shared" si="66"/>
        <v>0.76605273000000018</v>
      </c>
      <c r="L420" s="3">
        <f t="shared" si="67"/>
        <v>7.005273000000023E-2</v>
      </c>
      <c r="M420" s="6">
        <f t="shared" si="68"/>
        <v>1.5917457396046406E-3</v>
      </c>
      <c r="N420" s="7">
        <f t="shared" si="69"/>
        <v>5.0337955496642178E-5</v>
      </c>
      <c r="O420">
        <f t="shared" si="70"/>
        <v>50.337955496642181</v>
      </c>
      <c r="P420">
        <f t="shared" si="71"/>
        <v>197.10276247093404</v>
      </c>
      <c r="Q420">
        <f t="shared" si="72"/>
        <v>4.1117109465853572</v>
      </c>
      <c r="R420">
        <f t="shared" si="73"/>
        <v>16.906166908269853</v>
      </c>
    </row>
    <row r="421" spans="1:18" x14ac:dyDescent="0.35">
      <c r="A421" s="1">
        <v>43495</v>
      </c>
      <c r="B421" s="2">
        <v>0.80005787037037035</v>
      </c>
      <c r="C421">
        <v>210221</v>
      </c>
      <c r="D421">
        <v>868</v>
      </c>
      <c r="E421">
        <v>134.97</v>
      </c>
      <c r="F421">
        <v>25.14</v>
      </c>
      <c r="G421">
        <v>78413</v>
      </c>
      <c r="H421">
        <v>51.33</v>
      </c>
      <c r="I421">
        <f t="shared" si="64"/>
        <v>14.400936735888694</v>
      </c>
      <c r="J421">
        <f t="shared" si="65"/>
        <v>1.7673000000000002E-5</v>
      </c>
      <c r="K421" s="3">
        <f t="shared" si="66"/>
        <v>0.77778873000000004</v>
      </c>
      <c r="L421" s="3">
        <f t="shared" si="67"/>
        <v>8.1788730000000087E-2</v>
      </c>
      <c r="M421" s="6">
        <f t="shared" si="68"/>
        <v>1.858412406271304E-3</v>
      </c>
      <c r="N421" s="7">
        <f t="shared" si="69"/>
        <v>5.8776367261125978E-5</v>
      </c>
      <c r="O421">
        <f t="shared" si="70"/>
        <v>58.776367261125976</v>
      </c>
      <c r="P421">
        <f t="shared" si="71"/>
        <v>207.38697887106849</v>
      </c>
      <c r="Q421">
        <f t="shared" si="72"/>
        <v>11.358119404942482</v>
      </c>
      <c r="R421">
        <f t="shared" si="73"/>
        <v>129.00687641693096</v>
      </c>
    </row>
    <row r="422" spans="1:18" x14ac:dyDescent="0.35">
      <c r="A422" s="1">
        <v>43495</v>
      </c>
      <c r="B422" s="2">
        <v>0.8000694444444445</v>
      </c>
      <c r="C422">
        <v>210721</v>
      </c>
      <c r="D422">
        <v>856</v>
      </c>
      <c r="E422">
        <v>137.56</v>
      </c>
      <c r="F422">
        <v>25.14</v>
      </c>
      <c r="G422">
        <v>78410</v>
      </c>
      <c r="H422">
        <v>51.33</v>
      </c>
      <c r="I422">
        <f t="shared" si="64"/>
        <v>14.698258543697124</v>
      </c>
      <c r="J422">
        <f t="shared" si="65"/>
        <v>1.7273000000000002E-5</v>
      </c>
      <c r="K422" s="3">
        <f t="shared" si="66"/>
        <v>0.76018473000000009</v>
      </c>
      <c r="L422" s="3">
        <f t="shared" si="67"/>
        <v>6.4184730000000134E-2</v>
      </c>
      <c r="M422" s="6">
        <f t="shared" si="68"/>
        <v>1.4584124062713051E-3</v>
      </c>
      <c r="N422" s="7">
        <f t="shared" si="69"/>
        <v>4.6127254968073897E-5</v>
      </c>
      <c r="O422">
        <f t="shared" si="70"/>
        <v>46.127254968073899</v>
      </c>
      <c r="P422">
        <f t="shared" si="71"/>
        <v>216.03880421736548</v>
      </c>
      <c r="Q422">
        <f t="shared" si="72"/>
        <v>-2.2710844953693057</v>
      </c>
      <c r="R422">
        <f t="shared" si="73"/>
        <v>5.1578247851068539</v>
      </c>
    </row>
    <row r="423" spans="1:18" x14ac:dyDescent="0.35">
      <c r="A423" s="1">
        <v>43495</v>
      </c>
      <c r="B423" s="2">
        <v>0.8000694444444445</v>
      </c>
      <c r="C423">
        <v>211220</v>
      </c>
      <c r="D423">
        <v>859</v>
      </c>
      <c r="E423">
        <v>139.4</v>
      </c>
      <c r="F423">
        <v>25.14</v>
      </c>
      <c r="G423">
        <v>78410</v>
      </c>
      <c r="H423">
        <v>51.37</v>
      </c>
      <c r="I423">
        <f t="shared" si="64"/>
        <v>14.909483302912378</v>
      </c>
      <c r="J423">
        <f t="shared" si="65"/>
        <v>1.7373000000000001E-5</v>
      </c>
      <c r="K423" s="3">
        <f t="shared" si="66"/>
        <v>0.76458573000000007</v>
      </c>
      <c r="L423" s="3">
        <f t="shared" si="67"/>
        <v>6.8585730000000122E-2</v>
      </c>
      <c r="M423" s="6">
        <f t="shared" si="68"/>
        <v>1.5584124062713049E-3</v>
      </c>
      <c r="N423" s="7">
        <f t="shared" si="69"/>
        <v>4.9290095243548959E-5</v>
      </c>
      <c r="O423">
        <f t="shared" si="70"/>
        <v>49.290095243548961</v>
      </c>
      <c r="P423">
        <f t="shared" si="71"/>
        <v>222.29269235982298</v>
      </c>
      <c r="Q423">
        <f t="shared" si="72"/>
        <v>0.19547448382859317</v>
      </c>
      <c r="R423">
        <f t="shared" si="73"/>
        <v>3.8210273828054933E-2</v>
      </c>
    </row>
    <row r="424" spans="1:18" x14ac:dyDescent="0.35">
      <c r="A424" s="1">
        <v>43495</v>
      </c>
      <c r="B424" s="2">
        <v>0.80008101851851843</v>
      </c>
      <c r="C424">
        <v>211720</v>
      </c>
      <c r="D424">
        <v>839</v>
      </c>
      <c r="E424">
        <v>140.44999999999999</v>
      </c>
      <c r="F424">
        <v>25.14</v>
      </c>
      <c r="G424">
        <v>78408</v>
      </c>
      <c r="H424">
        <v>51.37</v>
      </c>
      <c r="I424">
        <f t="shared" si="64"/>
        <v>15.03001917094282</v>
      </c>
      <c r="J424">
        <f t="shared" si="65"/>
        <v>1.6706333333333333E-5</v>
      </c>
      <c r="K424" s="3">
        <f t="shared" si="66"/>
        <v>0.73524572999999993</v>
      </c>
      <c r="L424" s="3">
        <f t="shared" si="67"/>
        <v>3.9245729999999979E-2</v>
      </c>
      <c r="M424" s="6">
        <f t="shared" si="68"/>
        <v>8.9174573960463491E-4</v>
      </c>
      <c r="N424" s="7">
        <f t="shared" si="69"/>
        <v>2.8205212836020121E-5</v>
      </c>
      <c r="O424">
        <f t="shared" si="70"/>
        <v>28.20521283602012</v>
      </c>
      <c r="P424">
        <f t="shared" si="71"/>
        <v>225.90147627890869</v>
      </c>
      <c r="Q424">
        <f t="shared" si="72"/>
        <v>-21.286742359075795</v>
      </c>
      <c r="R424">
        <f t="shared" si="73"/>
        <v>453.12540026167176</v>
      </c>
    </row>
    <row r="425" spans="1:18" x14ac:dyDescent="0.35">
      <c r="A425" s="1">
        <v>43495</v>
      </c>
      <c r="B425" s="2">
        <v>0.80008101851851843</v>
      </c>
      <c r="C425">
        <v>212220</v>
      </c>
      <c r="D425">
        <v>851</v>
      </c>
      <c r="E425">
        <v>141.08000000000001</v>
      </c>
      <c r="F425">
        <v>25.14</v>
      </c>
      <c r="G425">
        <v>78418</v>
      </c>
      <c r="H425">
        <v>51.41</v>
      </c>
      <c r="I425">
        <f t="shared" si="64"/>
        <v>15.102340691761089</v>
      </c>
      <c r="J425">
        <f t="shared" si="65"/>
        <v>1.7106333333333336E-5</v>
      </c>
      <c r="K425" s="3">
        <f t="shared" si="66"/>
        <v>0.75284973000000011</v>
      </c>
      <c r="L425" s="3">
        <f t="shared" si="67"/>
        <v>5.6849730000000154E-2</v>
      </c>
      <c r="M425" s="6">
        <f t="shared" si="68"/>
        <v>1.2917457396046388E-3</v>
      </c>
      <c r="N425" s="7">
        <f t="shared" si="69"/>
        <v>4.0851686501143549E-5</v>
      </c>
      <c r="O425">
        <f t="shared" si="70"/>
        <v>40.851686501143547</v>
      </c>
      <c r="P425">
        <f t="shared" si="71"/>
        <v>228.08069437002283</v>
      </c>
      <c r="Q425">
        <f t="shared" si="72"/>
        <v>-8.8786693551777098</v>
      </c>
      <c r="R425">
        <f t="shared" si="73"/>
        <v>78.830769518571771</v>
      </c>
    </row>
    <row r="426" spans="1:18" x14ac:dyDescent="0.35">
      <c r="A426" s="1">
        <v>43495</v>
      </c>
      <c r="B426" s="2">
        <v>0.80009259259259258</v>
      </c>
      <c r="C426">
        <v>212720</v>
      </c>
      <c r="D426">
        <v>853</v>
      </c>
      <c r="E426">
        <v>141.85</v>
      </c>
      <c r="F426">
        <v>25.14</v>
      </c>
      <c r="G426">
        <v>78405</v>
      </c>
      <c r="H426">
        <v>51.41</v>
      </c>
      <c r="I426">
        <f t="shared" si="64"/>
        <v>15.190733661650079</v>
      </c>
      <c r="J426">
        <f t="shared" si="65"/>
        <v>1.7173000000000003E-5</v>
      </c>
      <c r="K426" s="3">
        <f t="shared" si="66"/>
        <v>0.7557837300000001</v>
      </c>
      <c r="L426" s="3">
        <f t="shared" si="67"/>
        <v>5.9783730000000146E-2</v>
      </c>
      <c r="M426" s="6">
        <f t="shared" si="68"/>
        <v>1.3584124062713053E-3</v>
      </c>
      <c r="N426" s="7">
        <f t="shared" si="69"/>
        <v>4.2967154595327781E-5</v>
      </c>
      <c r="O426">
        <f t="shared" si="70"/>
        <v>42.967154595327784</v>
      </c>
      <c r="P426">
        <f t="shared" si="71"/>
        <v>230.75838917918881</v>
      </c>
      <c r="Q426">
        <f t="shared" si="72"/>
        <v>-7.0545798469355363</v>
      </c>
      <c r="R426">
        <f t="shared" si="73"/>
        <v>49.767096816789014</v>
      </c>
    </row>
    <row r="427" spans="1:18" x14ac:dyDescent="0.35">
      <c r="A427" s="1">
        <v>43495</v>
      </c>
      <c r="B427" s="2">
        <v>0.80009259259259258</v>
      </c>
      <c r="C427">
        <v>213220</v>
      </c>
      <c r="D427">
        <v>850</v>
      </c>
      <c r="E427">
        <v>142.9</v>
      </c>
      <c r="F427">
        <v>25.14</v>
      </c>
      <c r="G427">
        <v>78408</v>
      </c>
      <c r="H427">
        <v>51.44</v>
      </c>
      <c r="I427">
        <f t="shared" si="64"/>
        <v>15.311269529680525</v>
      </c>
      <c r="J427">
        <f t="shared" si="65"/>
        <v>1.7073000000000001E-5</v>
      </c>
      <c r="K427" s="3">
        <f t="shared" si="66"/>
        <v>0.75138273</v>
      </c>
      <c r="L427" s="3">
        <f t="shared" si="67"/>
        <v>5.5382730000000047E-2</v>
      </c>
      <c r="M427" s="6">
        <f t="shared" si="68"/>
        <v>1.258412406271303E-3</v>
      </c>
      <c r="N427" s="7">
        <f t="shared" si="69"/>
        <v>3.9802589659813655E-5</v>
      </c>
      <c r="O427">
        <f t="shared" si="70"/>
        <v>39.802589659813655</v>
      </c>
      <c r="P427">
        <f t="shared" si="71"/>
        <v>234.43497461052328</v>
      </c>
      <c r="Q427">
        <f t="shared" si="72"/>
        <v>-10.616479217825226</v>
      </c>
      <c r="R427">
        <f t="shared" si="73"/>
        <v>112.70963098251492</v>
      </c>
    </row>
    <row r="428" spans="1:18" x14ac:dyDescent="0.35">
      <c r="A428" s="1">
        <v>43495</v>
      </c>
      <c r="B428" s="2">
        <v>0.80010416666666673</v>
      </c>
      <c r="C428">
        <v>213721</v>
      </c>
      <c r="D428">
        <v>860</v>
      </c>
      <c r="E428">
        <v>143.83000000000001</v>
      </c>
      <c r="F428">
        <v>25.14</v>
      </c>
      <c r="G428">
        <v>78405</v>
      </c>
      <c r="H428">
        <v>51.44</v>
      </c>
      <c r="I428">
        <f t="shared" si="64"/>
        <v>15.418029869936062</v>
      </c>
      <c r="J428">
        <f t="shared" si="65"/>
        <v>1.7406333333333336E-5</v>
      </c>
      <c r="K428" s="3">
        <f t="shared" si="66"/>
        <v>0.76605273000000018</v>
      </c>
      <c r="L428" s="3">
        <f t="shared" si="67"/>
        <v>7.005273000000023E-2</v>
      </c>
      <c r="M428" s="6">
        <f t="shared" si="68"/>
        <v>1.5917457396046406E-3</v>
      </c>
      <c r="N428" s="7">
        <f t="shared" si="69"/>
        <v>5.0347585868843562E-5</v>
      </c>
      <c r="O428">
        <f t="shared" si="70"/>
        <v>50.347585868843559</v>
      </c>
      <c r="P428">
        <f t="shared" si="71"/>
        <v>237.71564507024061</v>
      </c>
      <c r="Q428">
        <f t="shared" si="72"/>
        <v>-0.42340779441367443</v>
      </c>
      <c r="R428">
        <f t="shared" si="73"/>
        <v>0.1792741603702524</v>
      </c>
    </row>
    <row r="429" spans="1:18" x14ac:dyDescent="0.35">
      <c r="A429" s="1">
        <v>43495</v>
      </c>
      <c r="B429" s="2">
        <v>0.80010416666666673</v>
      </c>
      <c r="C429">
        <v>214221</v>
      </c>
      <c r="D429">
        <v>855</v>
      </c>
      <c r="E429">
        <v>144.52000000000001</v>
      </c>
      <c r="F429">
        <v>25.14</v>
      </c>
      <c r="G429">
        <v>78412</v>
      </c>
      <c r="H429">
        <v>51.48</v>
      </c>
      <c r="I429">
        <f t="shared" si="64"/>
        <v>15.497239154641781</v>
      </c>
      <c r="J429">
        <f t="shared" si="65"/>
        <v>1.7239666666666667E-5</v>
      </c>
      <c r="K429" s="3">
        <f t="shared" si="66"/>
        <v>0.75871772999999998</v>
      </c>
      <c r="L429" s="3">
        <f t="shared" si="67"/>
        <v>6.2717730000000027E-2</v>
      </c>
      <c r="M429" s="6">
        <f t="shared" si="68"/>
        <v>1.4250790729379694E-3</v>
      </c>
      <c r="N429" s="7">
        <f t="shared" si="69"/>
        <v>4.5071825231427181E-5</v>
      </c>
      <c r="O429">
        <f t="shared" si="70"/>
        <v>45.071825231427184</v>
      </c>
      <c r="P429">
        <f t="shared" si="71"/>
        <v>240.1644214161623</v>
      </c>
      <c r="Q429">
        <f t="shared" si="72"/>
        <v>-5.9602739179339865</v>
      </c>
      <c r="R429">
        <f t="shared" si="73"/>
        <v>35.524865176804155</v>
      </c>
    </row>
    <row r="430" spans="1:18" x14ac:dyDescent="0.35">
      <c r="A430" s="1">
        <v>43495</v>
      </c>
      <c r="B430" s="2">
        <v>0.80011574074074077</v>
      </c>
      <c r="C430">
        <v>214721</v>
      </c>
      <c r="D430">
        <v>853</v>
      </c>
      <c r="E430">
        <v>144.32</v>
      </c>
      <c r="F430">
        <v>25.14</v>
      </c>
      <c r="G430">
        <v>78413</v>
      </c>
      <c r="H430">
        <v>51.51</v>
      </c>
      <c r="I430">
        <f t="shared" si="64"/>
        <v>15.4742799416836</v>
      </c>
      <c r="J430">
        <f t="shared" si="65"/>
        <v>1.7173000000000003E-5</v>
      </c>
      <c r="K430" s="3">
        <f t="shared" si="66"/>
        <v>0.7557837300000001</v>
      </c>
      <c r="L430" s="3">
        <f t="shared" si="67"/>
        <v>5.9783730000000146E-2</v>
      </c>
      <c r="M430" s="6">
        <f t="shared" si="68"/>
        <v>1.3584124062713053E-3</v>
      </c>
      <c r="N430" s="7">
        <f t="shared" si="69"/>
        <v>4.2962770918682799E-5</v>
      </c>
      <c r="O430">
        <f t="shared" si="70"/>
        <v>42.9627709186828</v>
      </c>
      <c r="P430">
        <f t="shared" si="71"/>
        <v>239.45333971359139</v>
      </c>
      <c r="Q430">
        <f t="shared" si="72"/>
        <v>-7.9936454810830186</v>
      </c>
      <c r="R430">
        <f t="shared" si="73"/>
        <v>63.898368077238963</v>
      </c>
    </row>
    <row r="431" spans="1:18" x14ac:dyDescent="0.35">
      <c r="A431" s="1">
        <v>43495</v>
      </c>
      <c r="B431" s="2">
        <v>0.80011574074074077</v>
      </c>
      <c r="C431">
        <v>215224</v>
      </c>
      <c r="D431">
        <v>853</v>
      </c>
      <c r="E431">
        <v>143.5</v>
      </c>
      <c r="F431">
        <v>25.15</v>
      </c>
      <c r="G431">
        <v>78398</v>
      </c>
      <c r="H431">
        <v>51.51</v>
      </c>
      <c r="I431">
        <f t="shared" si="64"/>
        <v>15.380147168555062</v>
      </c>
      <c r="J431">
        <f t="shared" si="65"/>
        <v>1.7173000000000003E-5</v>
      </c>
      <c r="K431" s="3">
        <f t="shared" si="66"/>
        <v>0.7557837300000001</v>
      </c>
      <c r="L431" s="3">
        <f t="shared" si="67"/>
        <v>5.9783730000000146E-2</v>
      </c>
      <c r="M431" s="6">
        <f t="shared" si="68"/>
        <v>1.3584124062713053E-3</v>
      </c>
      <c r="N431" s="7">
        <f t="shared" si="69"/>
        <v>4.2972431623946167E-5</v>
      </c>
      <c r="O431">
        <f t="shared" si="70"/>
        <v>42.972431623946164</v>
      </c>
      <c r="P431">
        <f t="shared" si="71"/>
        <v>236.54892692641229</v>
      </c>
      <c r="Q431">
        <f t="shared" si="72"/>
        <v>-7.6736855024787447</v>
      </c>
      <c r="R431">
        <f t="shared" si="73"/>
        <v>58.885449190952464</v>
      </c>
    </row>
    <row r="432" spans="1:18" x14ac:dyDescent="0.35">
      <c r="A432" s="1">
        <v>43495</v>
      </c>
      <c r="B432" s="2">
        <v>0.80012731481481481</v>
      </c>
      <c r="C432">
        <v>215721</v>
      </c>
      <c r="D432">
        <v>842</v>
      </c>
      <c r="E432">
        <v>143.02000000000001</v>
      </c>
      <c r="F432">
        <v>25.16</v>
      </c>
      <c r="G432">
        <v>78396</v>
      </c>
      <c r="H432">
        <v>51.55</v>
      </c>
      <c r="I432">
        <f t="shared" si="64"/>
        <v>15.325045057455432</v>
      </c>
      <c r="J432">
        <f t="shared" si="65"/>
        <v>1.6806333333333332E-5</v>
      </c>
      <c r="K432" s="3">
        <f t="shared" si="66"/>
        <v>0.73964672999999992</v>
      </c>
      <c r="L432" s="3">
        <f t="shared" si="67"/>
        <v>4.3646729999999967E-2</v>
      </c>
      <c r="M432" s="6">
        <f t="shared" si="68"/>
        <v>9.9174573960463452E-4</v>
      </c>
      <c r="N432" s="7">
        <f t="shared" si="69"/>
        <v>3.1375038796982578E-5</v>
      </c>
      <c r="O432">
        <f t="shared" si="70"/>
        <v>31.375038796982579</v>
      </c>
      <c r="P432">
        <f t="shared" si="71"/>
        <v>234.85700601303915</v>
      </c>
      <c r="Q432">
        <f t="shared" si="72"/>
        <v>-19.089439730413506</v>
      </c>
      <c r="R432">
        <f t="shared" si="73"/>
        <v>364.40670922108967</v>
      </c>
    </row>
    <row r="433" spans="1:18" x14ac:dyDescent="0.35">
      <c r="A433" s="1">
        <v>43495</v>
      </c>
      <c r="B433" s="2">
        <v>0.80012731481481481</v>
      </c>
      <c r="C433">
        <v>216221</v>
      </c>
      <c r="D433">
        <v>852</v>
      </c>
      <c r="E433">
        <v>141.31</v>
      </c>
      <c r="F433">
        <v>25.15</v>
      </c>
      <c r="G433">
        <v>78388</v>
      </c>
      <c r="H433">
        <v>51.55</v>
      </c>
      <c r="I433">
        <f t="shared" si="64"/>
        <v>15.128743786662994</v>
      </c>
      <c r="J433">
        <f t="shared" si="65"/>
        <v>1.7139666666666668E-5</v>
      </c>
      <c r="K433" s="3">
        <f t="shared" si="66"/>
        <v>0.7543167300000001</v>
      </c>
      <c r="L433" s="3">
        <f t="shared" si="67"/>
        <v>5.831673000000015E-2</v>
      </c>
      <c r="M433" s="6">
        <f t="shared" si="68"/>
        <v>1.3250790729379721E-3</v>
      </c>
      <c r="N433" s="7">
        <f t="shared" si="69"/>
        <v>4.192330230546511E-5</v>
      </c>
      <c r="O433">
        <f t="shared" si="70"/>
        <v>41.923302305465107</v>
      </c>
      <c r="P433">
        <f t="shared" si="71"/>
        <v>228.87888856249415</v>
      </c>
      <c r="Q433">
        <f t="shared" si="72"/>
        <v>-7.8940887128907891</v>
      </c>
      <c r="R433">
        <f t="shared" si="73"/>
        <v>62.316636606989753</v>
      </c>
    </row>
    <row r="434" spans="1:18" x14ac:dyDescent="0.35">
      <c r="A434" s="1">
        <v>43495</v>
      </c>
      <c r="B434" s="2">
        <v>0.80013888888888884</v>
      </c>
      <c r="C434">
        <v>216721</v>
      </c>
      <c r="D434">
        <v>842</v>
      </c>
      <c r="E434">
        <v>138.15</v>
      </c>
      <c r="F434">
        <v>25.16</v>
      </c>
      <c r="G434">
        <v>78393</v>
      </c>
      <c r="H434">
        <v>51.58</v>
      </c>
      <c r="I434">
        <f t="shared" si="64"/>
        <v>14.765988221923754</v>
      </c>
      <c r="J434">
        <f t="shared" si="65"/>
        <v>1.6806333333333332E-5</v>
      </c>
      <c r="K434" s="3">
        <f t="shared" si="66"/>
        <v>0.73964672999999992</v>
      </c>
      <c r="L434" s="3">
        <f t="shared" si="67"/>
        <v>4.3646729999999967E-2</v>
      </c>
      <c r="M434" s="6">
        <f t="shared" si="68"/>
        <v>9.9174573960463452E-4</v>
      </c>
      <c r="N434" s="7">
        <f t="shared" si="69"/>
        <v>3.137623947965056E-5</v>
      </c>
      <c r="O434">
        <f t="shared" si="70"/>
        <v>31.376239479650561</v>
      </c>
      <c r="P434">
        <f t="shared" si="71"/>
        <v>218.03440816999102</v>
      </c>
      <c r="Q434">
        <f t="shared" si="72"/>
        <v>-17.245364095098907</v>
      </c>
      <c r="R434">
        <f t="shared" si="73"/>
        <v>297.40258277252656</v>
      </c>
    </row>
    <row r="435" spans="1:18" x14ac:dyDescent="0.35">
      <c r="A435" s="1">
        <v>43495</v>
      </c>
      <c r="B435" s="2">
        <v>0.80013888888888884</v>
      </c>
      <c r="C435">
        <v>217222</v>
      </c>
      <c r="D435">
        <v>840</v>
      </c>
      <c r="E435">
        <v>134.97</v>
      </c>
      <c r="F435">
        <v>25.14</v>
      </c>
      <c r="G435">
        <v>78387</v>
      </c>
      <c r="H435">
        <v>51.58</v>
      </c>
      <c r="I435">
        <f t="shared" si="64"/>
        <v>14.400936735888694</v>
      </c>
      <c r="J435">
        <f t="shared" si="65"/>
        <v>1.6739666666666665E-5</v>
      </c>
      <c r="K435" s="3">
        <f t="shared" si="66"/>
        <v>0.73671272999999993</v>
      </c>
      <c r="L435" s="3">
        <f t="shared" si="67"/>
        <v>4.0712729999999975E-2</v>
      </c>
      <c r="M435" s="6">
        <f t="shared" si="68"/>
        <v>9.2507907293796815E-4</v>
      </c>
      <c r="N435" s="7">
        <f t="shared" si="69"/>
        <v>2.9267358491161357E-5</v>
      </c>
      <c r="O435">
        <f t="shared" si="70"/>
        <v>29.267358491161357</v>
      </c>
      <c r="P435">
        <f t="shared" si="71"/>
        <v>207.38697887106849</v>
      </c>
      <c r="Q435">
        <f t="shared" si="72"/>
        <v>-18.150889365022138</v>
      </c>
      <c r="R435">
        <f t="shared" si="73"/>
        <v>329.45478474127378</v>
      </c>
    </row>
    <row r="436" spans="1:18" x14ac:dyDescent="0.35">
      <c r="A436" s="1">
        <v>43495</v>
      </c>
      <c r="B436" s="2">
        <v>0.80015046296296299</v>
      </c>
      <c r="C436">
        <v>217721</v>
      </c>
      <c r="D436">
        <v>837</v>
      </c>
      <c r="E436">
        <v>131.88999999999999</v>
      </c>
      <c r="F436">
        <v>25.15</v>
      </c>
      <c r="G436">
        <v>78391</v>
      </c>
      <c r="H436">
        <v>51.62</v>
      </c>
      <c r="I436">
        <f t="shared" si="64"/>
        <v>14.047364856332722</v>
      </c>
      <c r="J436">
        <f t="shared" si="65"/>
        <v>1.6639666666666666E-5</v>
      </c>
      <c r="K436" s="3">
        <f t="shared" si="66"/>
        <v>0.73231172999999994</v>
      </c>
      <c r="L436" s="3">
        <f t="shared" si="67"/>
        <v>3.6311729999999987E-2</v>
      </c>
      <c r="M436" s="6">
        <f t="shared" si="68"/>
        <v>8.2507907293796832E-4</v>
      </c>
      <c r="N436" s="7">
        <f t="shared" si="69"/>
        <v>2.6103133282147052E-5</v>
      </c>
      <c r="O436">
        <f t="shared" si="70"/>
        <v>26.103133282147052</v>
      </c>
      <c r="P436">
        <f t="shared" si="71"/>
        <v>197.32845940693164</v>
      </c>
      <c r="Q436">
        <f t="shared" si="72"/>
        <v>-20.149600230268135</v>
      </c>
      <c r="R436">
        <f t="shared" si="73"/>
        <v>406.00638943962167</v>
      </c>
    </row>
    <row r="437" spans="1:18" x14ac:dyDescent="0.35">
      <c r="A437" s="1">
        <v>43495</v>
      </c>
      <c r="B437" s="2">
        <v>0.80015046296296299</v>
      </c>
      <c r="C437">
        <v>218220</v>
      </c>
      <c r="D437">
        <v>850</v>
      </c>
      <c r="E437">
        <v>129.51</v>
      </c>
      <c r="F437">
        <v>25.16</v>
      </c>
      <c r="G437">
        <v>78393</v>
      </c>
      <c r="H437">
        <v>51.62</v>
      </c>
      <c r="I437">
        <f t="shared" si="64"/>
        <v>13.774150222130384</v>
      </c>
      <c r="J437">
        <f t="shared" si="65"/>
        <v>1.7073000000000001E-5</v>
      </c>
      <c r="K437" s="3">
        <f t="shared" si="66"/>
        <v>0.75138273</v>
      </c>
      <c r="L437" s="3">
        <f t="shared" si="67"/>
        <v>5.5382730000000047E-2</v>
      </c>
      <c r="M437" s="6">
        <f t="shared" si="68"/>
        <v>1.258412406271303E-3</v>
      </c>
      <c r="N437" s="7">
        <f t="shared" si="69"/>
        <v>3.9812874859510219E-5</v>
      </c>
      <c r="O437">
        <f t="shared" si="70"/>
        <v>39.812874859510217</v>
      </c>
      <c r="P437">
        <f t="shared" si="71"/>
        <v>189.72721434181452</v>
      </c>
      <c r="Q437">
        <f t="shared" si="72"/>
        <v>-5.539233932720383</v>
      </c>
      <c r="R437">
        <f t="shared" si="73"/>
        <v>30.683112561400922</v>
      </c>
    </row>
    <row r="438" spans="1:18" x14ac:dyDescent="0.35">
      <c r="A438" s="1">
        <v>43495</v>
      </c>
      <c r="B438" s="2">
        <v>0.80016203703703714</v>
      </c>
      <c r="C438">
        <v>218721</v>
      </c>
      <c r="D438">
        <v>850</v>
      </c>
      <c r="E438">
        <v>128.81</v>
      </c>
      <c r="F438">
        <v>25.16</v>
      </c>
      <c r="G438">
        <v>78389</v>
      </c>
      <c r="H438">
        <v>51.65</v>
      </c>
      <c r="I438">
        <f t="shared" si="64"/>
        <v>13.693792976776756</v>
      </c>
      <c r="J438">
        <f t="shared" si="65"/>
        <v>1.7073000000000001E-5</v>
      </c>
      <c r="K438" s="3">
        <f t="shared" si="66"/>
        <v>0.75138273</v>
      </c>
      <c r="L438" s="3">
        <f t="shared" si="67"/>
        <v>5.5382730000000047E-2</v>
      </c>
      <c r="M438" s="6">
        <f t="shared" si="68"/>
        <v>1.258412406271303E-3</v>
      </c>
      <c r="N438" s="7">
        <f t="shared" si="69"/>
        <v>3.9814906413675191E-5</v>
      </c>
      <c r="O438">
        <f t="shared" si="70"/>
        <v>39.814906413675189</v>
      </c>
      <c r="P438">
        <f t="shared" si="71"/>
        <v>187.51996609082039</v>
      </c>
      <c r="Q438">
        <f t="shared" si="72"/>
        <v>-5.2723127549717121</v>
      </c>
      <c r="R438">
        <f t="shared" si="73"/>
        <v>27.797281786237406</v>
      </c>
    </row>
    <row r="439" spans="1:18" x14ac:dyDescent="0.35">
      <c r="A439" s="1">
        <v>43495</v>
      </c>
      <c r="B439" s="2">
        <v>0.80016203703703714</v>
      </c>
      <c r="C439">
        <v>219222</v>
      </c>
      <c r="D439">
        <v>855</v>
      </c>
      <c r="E439">
        <v>129.03</v>
      </c>
      <c r="F439">
        <v>25.16</v>
      </c>
      <c r="G439">
        <v>78388</v>
      </c>
      <c r="H439">
        <v>51.65</v>
      </c>
      <c r="I439">
        <f t="shared" si="64"/>
        <v>13.719048111030753</v>
      </c>
      <c r="J439">
        <f t="shared" si="65"/>
        <v>1.7239666666666667E-5</v>
      </c>
      <c r="K439" s="3">
        <f t="shared" si="66"/>
        <v>0.75871772999999998</v>
      </c>
      <c r="L439" s="3">
        <f t="shared" si="67"/>
        <v>6.2717730000000027E-2</v>
      </c>
      <c r="M439" s="6">
        <f t="shared" si="68"/>
        <v>1.4250790729379694E-3</v>
      </c>
      <c r="N439" s="7">
        <f t="shared" si="69"/>
        <v>4.5088647780207647E-5</v>
      </c>
      <c r="O439">
        <f t="shared" si="70"/>
        <v>45.088647780207644</v>
      </c>
      <c r="P439">
        <f t="shared" si="71"/>
        <v>188.21228107277648</v>
      </c>
      <c r="Q439">
        <f t="shared" si="72"/>
        <v>-8.1822412994132898E-2</v>
      </c>
      <c r="R439">
        <f t="shared" si="73"/>
        <v>6.6949072681824484E-3</v>
      </c>
    </row>
    <row r="440" spans="1:18" x14ac:dyDescent="0.35">
      <c r="A440" s="1">
        <v>43495</v>
      </c>
      <c r="B440" s="2">
        <v>0.80017361111111107</v>
      </c>
      <c r="C440">
        <v>219721</v>
      </c>
      <c r="D440">
        <v>853</v>
      </c>
      <c r="E440">
        <v>130.49</v>
      </c>
      <c r="F440">
        <v>25.15</v>
      </c>
      <c r="G440">
        <v>78385</v>
      </c>
      <c r="H440">
        <v>51.68</v>
      </c>
      <c r="I440">
        <f t="shared" si="64"/>
        <v>13.886650365625467</v>
      </c>
      <c r="J440">
        <f t="shared" si="65"/>
        <v>1.7173000000000003E-5</v>
      </c>
      <c r="K440" s="3">
        <f t="shared" si="66"/>
        <v>0.7557837300000001</v>
      </c>
      <c r="L440" s="3">
        <f t="shared" si="67"/>
        <v>5.9783730000000146E-2</v>
      </c>
      <c r="M440" s="6">
        <f t="shared" si="68"/>
        <v>1.3584124062713053E-3</v>
      </c>
      <c r="N440" s="7">
        <f t="shared" si="69"/>
        <v>4.2979558518264105E-5</v>
      </c>
      <c r="O440">
        <f t="shared" si="70"/>
        <v>42.979558518264106</v>
      </c>
      <c r="P440">
        <f t="shared" si="71"/>
        <v>192.83905837712592</v>
      </c>
      <c r="Q440">
        <f t="shared" si="72"/>
        <v>-2.7433957469836843</v>
      </c>
      <c r="R440">
        <f t="shared" si="73"/>
        <v>7.5262202245681671</v>
      </c>
    </row>
    <row r="441" spans="1:18" x14ac:dyDescent="0.35">
      <c r="A441" s="1">
        <v>43495</v>
      </c>
      <c r="B441" s="2">
        <v>0.80017361111111107</v>
      </c>
      <c r="C441">
        <v>220221</v>
      </c>
      <c r="D441">
        <v>857</v>
      </c>
      <c r="E441">
        <v>132.96</v>
      </c>
      <c r="F441">
        <v>25.15</v>
      </c>
      <c r="G441">
        <v>78378</v>
      </c>
      <c r="H441">
        <v>51.68</v>
      </c>
      <c r="I441">
        <f t="shared" si="64"/>
        <v>14.170196645658987</v>
      </c>
      <c r="J441">
        <f t="shared" si="65"/>
        <v>1.7306333333333334E-5</v>
      </c>
      <c r="K441" s="3">
        <f t="shared" si="66"/>
        <v>0.76165173000000008</v>
      </c>
      <c r="L441" s="3">
        <f t="shared" si="67"/>
        <v>6.565173000000013E-2</v>
      </c>
      <c r="M441" s="6">
        <f t="shared" si="68"/>
        <v>1.4917457396046384E-3</v>
      </c>
      <c r="N441" s="7">
        <f t="shared" si="69"/>
        <v>4.720238061429821E-5</v>
      </c>
      <c r="O441">
        <f t="shared" si="70"/>
        <v>47.202380614298207</v>
      </c>
      <c r="P441">
        <f t="shared" si="71"/>
        <v>200.79447297664518</v>
      </c>
      <c r="Q441">
        <f t="shared" si="72"/>
        <v>0.54474439154791832</v>
      </c>
      <c r="R441">
        <f t="shared" si="73"/>
        <v>0.29674645212291173</v>
      </c>
    </row>
    <row r="442" spans="1:18" x14ac:dyDescent="0.35">
      <c r="A442" s="1">
        <v>43495</v>
      </c>
      <c r="B442" s="2">
        <v>0.80018518518518522</v>
      </c>
      <c r="C442">
        <v>220721</v>
      </c>
      <c r="D442">
        <v>848</v>
      </c>
      <c r="E442">
        <v>135.66999999999999</v>
      </c>
      <c r="F442">
        <v>25.16</v>
      </c>
      <c r="G442">
        <v>78377</v>
      </c>
      <c r="H442">
        <v>51.68</v>
      </c>
      <c r="I442">
        <f t="shared" si="64"/>
        <v>14.48129398124232</v>
      </c>
      <c r="J442">
        <f t="shared" si="65"/>
        <v>1.7006333333333334E-5</v>
      </c>
      <c r="K442" s="3">
        <f t="shared" si="66"/>
        <v>0.74844873000000001</v>
      </c>
      <c r="L442" s="3">
        <f t="shared" si="67"/>
        <v>5.2448730000000054E-2</v>
      </c>
      <c r="M442" s="6">
        <f t="shared" si="68"/>
        <v>1.1917457396046366E-3</v>
      </c>
      <c r="N442" s="7">
        <f t="shared" si="69"/>
        <v>3.7711412908484007E-5</v>
      </c>
      <c r="O442">
        <f t="shared" si="70"/>
        <v>37.711412908484007</v>
      </c>
      <c r="P442">
        <f t="shared" si="71"/>
        <v>209.70787537116504</v>
      </c>
      <c r="Q442">
        <f t="shared" si="72"/>
        <v>-9.971724571283179</v>
      </c>
      <c r="R442">
        <f t="shared" si="73"/>
        <v>99.435290925532698</v>
      </c>
    </row>
    <row r="443" spans="1:18" x14ac:dyDescent="0.35">
      <c r="A443" s="1">
        <v>43495</v>
      </c>
      <c r="B443" s="2">
        <v>0.80018518518518522</v>
      </c>
      <c r="C443">
        <v>221221</v>
      </c>
      <c r="D443">
        <v>855</v>
      </c>
      <c r="E443">
        <v>138.49</v>
      </c>
      <c r="F443">
        <v>25.17</v>
      </c>
      <c r="G443">
        <v>78378</v>
      </c>
      <c r="H443">
        <v>51.71</v>
      </c>
      <c r="I443">
        <f t="shared" si="64"/>
        <v>14.805018883952661</v>
      </c>
      <c r="J443">
        <f t="shared" si="65"/>
        <v>1.7239666666666667E-5</v>
      </c>
      <c r="K443" s="3">
        <f t="shared" si="66"/>
        <v>0.75871772999999998</v>
      </c>
      <c r="L443" s="3">
        <f t="shared" si="67"/>
        <v>6.2717730000000027E-2</v>
      </c>
      <c r="M443" s="6">
        <f t="shared" si="68"/>
        <v>1.4250790729379694E-3</v>
      </c>
      <c r="N443" s="7">
        <f t="shared" si="69"/>
        <v>4.5095912159905085E-5</v>
      </c>
      <c r="O443">
        <f t="shared" si="70"/>
        <v>45.095912159905083</v>
      </c>
      <c r="P443">
        <f t="shared" si="71"/>
        <v>219.1885841541949</v>
      </c>
      <c r="Q443">
        <f t="shared" si="72"/>
        <v>-3.6543520891564727</v>
      </c>
      <c r="R443">
        <f t="shared" si="73"/>
        <v>13.354289191522277</v>
      </c>
    </row>
    <row r="444" spans="1:18" x14ac:dyDescent="0.35">
      <c r="A444" s="1">
        <v>43495</v>
      </c>
      <c r="B444" s="2">
        <v>0.80019675925925926</v>
      </c>
      <c r="C444">
        <v>221720</v>
      </c>
      <c r="D444">
        <v>867</v>
      </c>
      <c r="E444">
        <v>141.03</v>
      </c>
      <c r="F444">
        <v>25.16</v>
      </c>
      <c r="G444">
        <v>78377</v>
      </c>
      <c r="H444">
        <v>51.71</v>
      </c>
      <c r="I444">
        <f t="shared" si="64"/>
        <v>15.096600888521543</v>
      </c>
      <c r="J444">
        <f t="shared" si="65"/>
        <v>1.763966666666667E-5</v>
      </c>
      <c r="K444" s="3">
        <f t="shared" si="66"/>
        <v>0.77632173000000015</v>
      </c>
      <c r="L444" s="3">
        <f t="shared" si="67"/>
        <v>8.0321730000000202E-2</v>
      </c>
      <c r="M444" s="6">
        <f t="shared" si="68"/>
        <v>1.8250790729379732E-3</v>
      </c>
      <c r="N444" s="7">
        <f t="shared" si="69"/>
        <v>5.7752512321151952E-5</v>
      </c>
      <c r="O444">
        <f t="shared" si="70"/>
        <v>57.752512321151954</v>
      </c>
      <c r="P444">
        <f t="shared" si="71"/>
        <v>227.90735838730944</v>
      </c>
      <c r="Q444">
        <f t="shared" si="72"/>
        <v>8.041077152229537</v>
      </c>
      <c r="R444">
        <f t="shared" si="73"/>
        <v>64.658921768107874</v>
      </c>
    </row>
    <row r="445" spans="1:18" x14ac:dyDescent="0.35">
      <c r="A445" s="1">
        <v>43495</v>
      </c>
      <c r="B445" s="2">
        <v>0.80019675925925926</v>
      </c>
      <c r="C445">
        <v>222220</v>
      </c>
      <c r="D445">
        <v>860</v>
      </c>
      <c r="E445">
        <v>143.27000000000001</v>
      </c>
      <c r="F445">
        <v>25.16</v>
      </c>
      <c r="G445">
        <v>78380</v>
      </c>
      <c r="H445">
        <v>51.71</v>
      </c>
      <c r="I445">
        <f t="shared" si="64"/>
        <v>15.353744073653157</v>
      </c>
      <c r="J445">
        <f t="shared" si="65"/>
        <v>1.7406333333333336E-5</v>
      </c>
      <c r="K445" s="3">
        <f t="shared" si="66"/>
        <v>0.76605273000000018</v>
      </c>
      <c r="L445" s="3">
        <f t="shared" si="67"/>
        <v>7.005273000000023E-2</v>
      </c>
      <c r="M445" s="6">
        <f t="shared" si="68"/>
        <v>1.5917457396046406E-3</v>
      </c>
      <c r="N445" s="7">
        <f t="shared" si="69"/>
        <v>5.036702150457083E-5</v>
      </c>
      <c r="O445">
        <f t="shared" si="70"/>
        <v>50.367021504570829</v>
      </c>
      <c r="P445">
        <f t="shared" si="71"/>
        <v>235.73745707923945</v>
      </c>
      <c r="Q445">
        <f t="shared" si="72"/>
        <v>-0.1920604598194417</v>
      </c>
      <c r="R445">
        <f t="shared" si="73"/>
        <v>3.6887220226055381E-2</v>
      </c>
    </row>
    <row r="446" spans="1:18" x14ac:dyDescent="0.35">
      <c r="A446" s="1">
        <v>43495</v>
      </c>
      <c r="B446" s="2">
        <v>0.8002083333333333</v>
      </c>
      <c r="C446">
        <v>222722</v>
      </c>
      <c r="D446">
        <v>859</v>
      </c>
      <c r="E446">
        <v>145.22</v>
      </c>
      <c r="F446">
        <v>25.17</v>
      </c>
      <c r="G446">
        <v>78380</v>
      </c>
      <c r="H446">
        <v>51.73</v>
      </c>
      <c r="I446">
        <f t="shared" si="64"/>
        <v>15.577596399995409</v>
      </c>
      <c r="J446">
        <f t="shared" si="65"/>
        <v>1.7373000000000001E-5</v>
      </c>
      <c r="K446" s="3">
        <f t="shared" si="66"/>
        <v>0.76458573000000007</v>
      </c>
      <c r="L446" s="3">
        <f t="shared" si="67"/>
        <v>6.8585730000000122E-2</v>
      </c>
      <c r="M446" s="6">
        <f t="shared" si="68"/>
        <v>1.5584124062713049E-3</v>
      </c>
      <c r="N446" s="7">
        <f t="shared" si="69"/>
        <v>4.9313920225427997E-5</v>
      </c>
      <c r="O446">
        <f t="shared" si="70"/>
        <v>49.313920225427999</v>
      </c>
      <c r="P446">
        <f t="shared" si="71"/>
        <v>242.66150960114993</v>
      </c>
      <c r="Q446">
        <f t="shared" si="72"/>
        <v>-1.9830685475168695</v>
      </c>
      <c r="R446">
        <f t="shared" si="73"/>
        <v>3.9325608641506662</v>
      </c>
    </row>
    <row r="447" spans="1:18" x14ac:dyDescent="0.35">
      <c r="A447" s="1">
        <v>43495</v>
      </c>
      <c r="B447" s="2">
        <v>0.8002083333333333</v>
      </c>
      <c r="C447">
        <v>223221</v>
      </c>
      <c r="D447">
        <v>867</v>
      </c>
      <c r="E447">
        <v>147.1</v>
      </c>
      <c r="F447">
        <v>25.16</v>
      </c>
      <c r="G447">
        <v>78376</v>
      </c>
      <c r="H447">
        <v>51.73</v>
      </c>
      <c r="I447">
        <f t="shared" si="64"/>
        <v>15.793413001802298</v>
      </c>
      <c r="J447">
        <f t="shared" si="65"/>
        <v>1.763966666666667E-5</v>
      </c>
      <c r="K447" s="3">
        <f t="shared" si="66"/>
        <v>0.77632173000000015</v>
      </c>
      <c r="L447" s="3">
        <f t="shared" si="67"/>
        <v>8.0321730000000202E-2</v>
      </c>
      <c r="M447" s="6">
        <f t="shared" si="68"/>
        <v>1.8250790729379732E-3</v>
      </c>
      <c r="N447" s="7">
        <f t="shared" si="69"/>
        <v>5.7753249185910568E-5</v>
      </c>
      <c r="O447">
        <f t="shared" si="70"/>
        <v>57.753249185910569</v>
      </c>
      <c r="P447">
        <f t="shared" si="71"/>
        <v>249.43189424549789</v>
      </c>
      <c r="Q447">
        <f t="shared" si="72"/>
        <v>5.7448425667694734</v>
      </c>
      <c r="R447">
        <f t="shared" si="73"/>
        <v>33.00321611696647</v>
      </c>
    </row>
    <row r="448" spans="1:18" x14ac:dyDescent="0.35">
      <c r="A448" s="1">
        <v>43495</v>
      </c>
      <c r="B448" s="2">
        <v>0.80021990740740734</v>
      </c>
      <c r="C448">
        <v>223721</v>
      </c>
      <c r="D448">
        <v>844</v>
      </c>
      <c r="E448">
        <v>148.86000000000001</v>
      </c>
      <c r="F448">
        <v>25.17</v>
      </c>
      <c r="G448">
        <v>78372</v>
      </c>
      <c r="H448">
        <v>51.73</v>
      </c>
      <c r="I448">
        <f t="shared" si="64"/>
        <v>15.995454075834283</v>
      </c>
      <c r="J448">
        <f t="shared" si="65"/>
        <v>1.6872999999999999E-5</v>
      </c>
      <c r="K448" s="3">
        <f t="shared" si="66"/>
        <v>0.74258072999999991</v>
      </c>
      <c r="L448" s="3">
        <f t="shared" si="67"/>
        <v>4.6580729999999959E-2</v>
      </c>
      <c r="M448" s="6">
        <f t="shared" si="68"/>
        <v>1.058412406271301E-3</v>
      </c>
      <c r="N448" s="7">
        <f t="shared" si="69"/>
        <v>3.3495493636362943E-5</v>
      </c>
      <c r="O448">
        <f t="shared" si="70"/>
        <v>33.495493636362944</v>
      </c>
      <c r="P448">
        <f t="shared" si="71"/>
        <v>255.85455109212359</v>
      </c>
      <c r="Q448">
        <f t="shared" si="72"/>
        <v>-19.178921179217188</v>
      </c>
      <c r="R448">
        <f t="shared" si="73"/>
        <v>367.83101759862558</v>
      </c>
    </row>
    <row r="449" spans="1:18" x14ac:dyDescent="0.35">
      <c r="A449" s="1">
        <v>43495</v>
      </c>
      <c r="B449" s="2">
        <v>0.80021990740740734</v>
      </c>
      <c r="C449">
        <v>224221</v>
      </c>
      <c r="D449">
        <v>861</v>
      </c>
      <c r="E449">
        <v>149.94</v>
      </c>
      <c r="F449">
        <v>25.16</v>
      </c>
      <c r="G449">
        <v>78380</v>
      </c>
      <c r="H449">
        <v>51.73</v>
      </c>
      <c r="I449">
        <f t="shared" si="64"/>
        <v>16.119433825808454</v>
      </c>
      <c r="J449">
        <f t="shared" si="65"/>
        <v>1.7439666666666668E-5</v>
      </c>
      <c r="K449" s="3">
        <f t="shared" si="66"/>
        <v>0.76751973000000007</v>
      </c>
      <c r="L449" s="3">
        <f t="shared" si="67"/>
        <v>7.1519730000000115E-2</v>
      </c>
      <c r="M449" s="6">
        <f t="shared" si="68"/>
        <v>1.6250790729379714E-3</v>
      </c>
      <c r="N449" s="7">
        <f t="shared" si="69"/>
        <v>5.1421775838159242E-5</v>
      </c>
      <c r="O449">
        <f t="shared" si="70"/>
        <v>51.421775838159242</v>
      </c>
      <c r="P449">
        <f t="shared" si="71"/>
        <v>259.83614686461777</v>
      </c>
      <c r="Q449">
        <f t="shared" si="72"/>
        <v>-1.661325825235747</v>
      </c>
      <c r="R449">
        <f t="shared" si="73"/>
        <v>2.7600034975952359</v>
      </c>
    </row>
    <row r="450" spans="1:18" x14ac:dyDescent="0.35">
      <c r="A450" s="1">
        <v>43495</v>
      </c>
      <c r="B450" s="2">
        <v>0.80023148148148149</v>
      </c>
      <c r="C450">
        <v>224721</v>
      </c>
      <c r="D450">
        <v>868</v>
      </c>
      <c r="E450">
        <v>150.52000000000001</v>
      </c>
      <c r="F450">
        <v>25.17</v>
      </c>
      <c r="G450">
        <v>78371</v>
      </c>
      <c r="H450">
        <v>51.76</v>
      </c>
      <c r="I450">
        <f t="shared" si="64"/>
        <v>16.186015543387175</v>
      </c>
      <c r="J450">
        <f t="shared" si="65"/>
        <v>1.7673000000000002E-5</v>
      </c>
      <c r="K450" s="3">
        <f t="shared" si="66"/>
        <v>0.77778873000000004</v>
      </c>
      <c r="L450" s="3">
        <f t="shared" si="67"/>
        <v>8.1788730000000087E-2</v>
      </c>
      <c r="M450" s="6">
        <f t="shared" si="68"/>
        <v>1.858412406271304E-3</v>
      </c>
      <c r="N450" s="7">
        <f t="shared" si="69"/>
        <v>5.8813780751413717E-5</v>
      </c>
      <c r="O450">
        <f t="shared" si="70"/>
        <v>58.813780751413717</v>
      </c>
      <c r="P450">
        <f t="shared" si="71"/>
        <v>261.98709917077122</v>
      </c>
      <c r="Q450">
        <f t="shared" si="72"/>
        <v>5.511199114192233</v>
      </c>
      <c r="R450">
        <f t="shared" si="73"/>
        <v>30.373315676273254</v>
      </c>
    </row>
    <row r="451" spans="1:18" x14ac:dyDescent="0.35">
      <c r="A451" s="1">
        <v>43495</v>
      </c>
      <c r="B451" s="2">
        <v>0.80023148148148149</v>
      </c>
      <c r="C451">
        <v>225221</v>
      </c>
      <c r="D451">
        <v>858</v>
      </c>
      <c r="E451">
        <v>150.53</v>
      </c>
      <c r="F451">
        <v>25.17</v>
      </c>
      <c r="G451">
        <v>78373</v>
      </c>
      <c r="H451">
        <v>51.76</v>
      </c>
      <c r="I451">
        <f t="shared" ref="I451:I514" si="74">(E451-9.522)/8.7111</f>
        <v>16.187163504035084</v>
      </c>
      <c r="J451">
        <f t="shared" ref="J451:J514" si="75">(D451-337.81)/30000000</f>
        <v>1.7339666666666669E-5</v>
      </c>
      <c r="K451" s="3">
        <f t="shared" ref="K451:K514" si="76">J451*44010</f>
        <v>0.76311873000000008</v>
      </c>
      <c r="L451" s="3">
        <f t="shared" si="67"/>
        <v>6.7118730000000126E-2</v>
      </c>
      <c r="M451" s="6">
        <f t="shared" si="68"/>
        <v>1.5250790729379716E-3</v>
      </c>
      <c r="N451" s="7">
        <f t="shared" si="69"/>
        <v>4.8263440869547502E-5</v>
      </c>
      <c r="O451">
        <f t="shared" si="70"/>
        <v>48.263440869547502</v>
      </c>
      <c r="P451">
        <f t="shared" si="71"/>
        <v>262.02426230636536</v>
      </c>
      <c r="Q451">
        <f t="shared" si="72"/>
        <v>-5.0429249051537512</v>
      </c>
      <c r="R451">
        <f t="shared" si="73"/>
        <v>25.431091599019972</v>
      </c>
    </row>
    <row r="452" spans="1:18" x14ac:dyDescent="0.35">
      <c r="A452" s="1">
        <v>43495</v>
      </c>
      <c r="B452" s="2">
        <v>0.80024305555555564</v>
      </c>
      <c r="C452">
        <v>225721</v>
      </c>
      <c r="D452">
        <v>851</v>
      </c>
      <c r="E452">
        <v>149.99</v>
      </c>
      <c r="F452">
        <v>25.16</v>
      </c>
      <c r="G452">
        <v>78372</v>
      </c>
      <c r="H452">
        <v>51.76</v>
      </c>
      <c r="I452">
        <f t="shared" si="74"/>
        <v>16.125173629048</v>
      </c>
      <c r="J452">
        <f t="shared" si="75"/>
        <v>1.7106333333333336E-5</v>
      </c>
      <c r="K452" s="3">
        <f t="shared" si="76"/>
        <v>0.75284973000000011</v>
      </c>
      <c r="L452" s="3">
        <f t="shared" si="67"/>
        <v>5.6849730000000154E-2</v>
      </c>
      <c r="M452" s="6">
        <f t="shared" si="68"/>
        <v>1.2917457396046388E-3</v>
      </c>
      <c r="N452" s="7">
        <f t="shared" si="69"/>
        <v>4.0878404832443437E-5</v>
      </c>
      <c r="O452">
        <f t="shared" si="70"/>
        <v>40.878404832443437</v>
      </c>
      <c r="P452">
        <f t="shared" si="71"/>
        <v>260.02122456694502</v>
      </c>
      <c r="Q452">
        <f t="shared" si="72"/>
        <v>-12.223617518350391</v>
      </c>
      <c r="R452">
        <f t="shared" si="73"/>
        <v>149.41682523492258</v>
      </c>
    </row>
    <row r="453" spans="1:18" x14ac:dyDescent="0.35">
      <c r="A453" s="1">
        <v>43495</v>
      </c>
      <c r="B453" s="2">
        <v>0.80024305555555564</v>
      </c>
      <c r="C453">
        <v>226222</v>
      </c>
      <c r="D453">
        <v>855</v>
      </c>
      <c r="E453">
        <v>149.16</v>
      </c>
      <c r="F453">
        <v>25.17</v>
      </c>
      <c r="G453">
        <v>78368</v>
      </c>
      <c r="H453">
        <v>51.76</v>
      </c>
      <c r="I453">
        <f t="shared" si="74"/>
        <v>16.029892895271551</v>
      </c>
      <c r="J453">
        <f t="shared" si="75"/>
        <v>1.7239666666666667E-5</v>
      </c>
      <c r="K453" s="3">
        <f t="shared" si="76"/>
        <v>0.75871772999999998</v>
      </c>
      <c r="L453" s="3">
        <f t="shared" si="67"/>
        <v>6.2717730000000027E-2</v>
      </c>
      <c r="M453" s="6">
        <f t="shared" si="68"/>
        <v>1.4250790729379694E-3</v>
      </c>
      <c r="N453" s="7">
        <f t="shared" si="69"/>
        <v>4.5101666538243165E-5</v>
      </c>
      <c r="O453">
        <f t="shared" si="70"/>
        <v>45.101666538243165</v>
      </c>
      <c r="P453">
        <f t="shared" si="71"/>
        <v>256.95746623387737</v>
      </c>
      <c r="Q453">
        <f t="shared" si="72"/>
        <v>-7.6862724017299771</v>
      </c>
      <c r="R453">
        <f t="shared" si="73"/>
        <v>59.078783433595909</v>
      </c>
    </row>
    <row r="454" spans="1:18" x14ac:dyDescent="0.35">
      <c r="A454" s="1">
        <v>43495</v>
      </c>
      <c r="B454" s="2">
        <v>0.80025462962962957</v>
      </c>
      <c r="C454">
        <v>226721</v>
      </c>
      <c r="D454">
        <v>848</v>
      </c>
      <c r="E454">
        <v>148.83000000000001</v>
      </c>
      <c r="F454">
        <v>25.17</v>
      </c>
      <c r="G454">
        <v>78372</v>
      </c>
      <c r="H454">
        <v>51.76</v>
      </c>
      <c r="I454">
        <f t="shared" si="74"/>
        <v>15.992010193890556</v>
      </c>
      <c r="J454">
        <f t="shared" si="75"/>
        <v>1.7006333333333334E-5</v>
      </c>
      <c r="K454" s="3">
        <f t="shared" si="76"/>
        <v>0.74844873000000001</v>
      </c>
      <c r="L454" s="3">
        <f t="shared" si="67"/>
        <v>5.2448730000000054E-2</v>
      </c>
      <c r="M454" s="6">
        <f t="shared" si="68"/>
        <v>1.1917457396046366E-3</v>
      </c>
      <c r="N454" s="7">
        <f t="shared" si="69"/>
        <v>3.7715083081573035E-5</v>
      </c>
      <c r="O454">
        <f t="shared" si="70"/>
        <v>37.715083081573034</v>
      </c>
      <c r="P454">
        <f t="shared" si="71"/>
        <v>255.74439004149946</v>
      </c>
      <c r="Q454">
        <f t="shared" si="72"/>
        <v>-14.947979321567797</v>
      </c>
      <c r="R454">
        <f t="shared" si="73"/>
        <v>223.44208579801844</v>
      </c>
    </row>
    <row r="455" spans="1:18" x14ac:dyDescent="0.35">
      <c r="A455" s="1">
        <v>43495</v>
      </c>
      <c r="B455" s="2">
        <v>0.80025462962962957</v>
      </c>
      <c r="C455">
        <v>227221</v>
      </c>
      <c r="D455">
        <v>860</v>
      </c>
      <c r="E455">
        <v>148.03</v>
      </c>
      <c r="F455">
        <v>25.17</v>
      </c>
      <c r="G455">
        <v>78369</v>
      </c>
      <c r="H455">
        <v>51.79</v>
      </c>
      <c r="I455">
        <f t="shared" si="74"/>
        <v>15.900173342057835</v>
      </c>
      <c r="J455">
        <f t="shared" si="75"/>
        <v>1.7406333333333336E-5</v>
      </c>
      <c r="K455" s="3">
        <f t="shared" si="76"/>
        <v>0.76605273000000018</v>
      </c>
      <c r="L455" s="3">
        <f t="shared" si="67"/>
        <v>7.005273000000023E-2</v>
      </c>
      <c r="M455" s="6">
        <f t="shared" si="68"/>
        <v>1.5917457396046406E-3</v>
      </c>
      <c r="N455" s="7">
        <f t="shared" si="69"/>
        <v>5.0375779750527016E-5</v>
      </c>
      <c r="O455">
        <f t="shared" si="70"/>
        <v>50.375779750527016</v>
      </c>
      <c r="P455">
        <f t="shared" si="71"/>
        <v>252.81551230748661</v>
      </c>
      <c r="Q455">
        <f t="shared" si="72"/>
        <v>-1.9845516542324377</v>
      </c>
      <c r="R455">
        <f t="shared" si="73"/>
        <v>3.9384452683167051</v>
      </c>
    </row>
    <row r="456" spans="1:18" x14ac:dyDescent="0.35">
      <c r="A456" s="1">
        <v>43495</v>
      </c>
      <c r="B456" s="2">
        <v>0.80026620370370372</v>
      </c>
      <c r="C456">
        <v>227721</v>
      </c>
      <c r="D456">
        <v>848</v>
      </c>
      <c r="E456">
        <v>147.1</v>
      </c>
      <c r="F456">
        <v>25.17</v>
      </c>
      <c r="G456">
        <v>78362</v>
      </c>
      <c r="H456">
        <v>51.79</v>
      </c>
      <c r="I456">
        <f t="shared" si="74"/>
        <v>15.793413001802298</v>
      </c>
      <c r="J456">
        <f t="shared" si="75"/>
        <v>1.7006333333333334E-5</v>
      </c>
      <c r="K456" s="3">
        <f t="shared" si="76"/>
        <v>0.74844873000000001</v>
      </c>
      <c r="L456" s="3">
        <f t="shared" si="67"/>
        <v>5.2448730000000054E-2</v>
      </c>
      <c r="M456" s="6">
        <f t="shared" si="68"/>
        <v>1.1917457396046366E-3</v>
      </c>
      <c r="N456" s="7">
        <f t="shared" si="69"/>
        <v>3.7719896011702635E-5</v>
      </c>
      <c r="O456">
        <f t="shared" si="70"/>
        <v>37.719896011702637</v>
      </c>
      <c r="P456">
        <f t="shared" si="71"/>
        <v>249.43189424549789</v>
      </c>
      <c r="Q456">
        <f t="shared" si="72"/>
        <v>-14.288510607438457</v>
      </c>
      <c r="R456">
        <f t="shared" si="73"/>
        <v>204.16153537888133</v>
      </c>
    </row>
    <row r="457" spans="1:18" x14ac:dyDescent="0.35">
      <c r="A457" s="1">
        <v>43495</v>
      </c>
      <c r="B457" s="2">
        <v>0.80026620370370372</v>
      </c>
      <c r="C457">
        <v>228221</v>
      </c>
      <c r="D457">
        <v>855</v>
      </c>
      <c r="E457">
        <v>146.05000000000001</v>
      </c>
      <c r="F457">
        <v>25.17</v>
      </c>
      <c r="G457">
        <v>78361</v>
      </c>
      <c r="H457">
        <v>51.79</v>
      </c>
      <c r="I457">
        <f t="shared" si="74"/>
        <v>15.672877133771857</v>
      </c>
      <c r="J457">
        <f t="shared" si="75"/>
        <v>1.7239666666666667E-5</v>
      </c>
      <c r="K457" s="3">
        <f t="shared" si="76"/>
        <v>0.75871772999999998</v>
      </c>
      <c r="L457" s="3">
        <f t="shared" si="67"/>
        <v>6.2717730000000027E-2</v>
      </c>
      <c r="M457" s="6">
        <f t="shared" si="68"/>
        <v>1.4250790729379694E-3</v>
      </c>
      <c r="N457" s="7">
        <f t="shared" si="69"/>
        <v>4.5105695476946957E-5</v>
      </c>
      <c r="O457">
        <f t="shared" si="70"/>
        <v>45.105695476946956</v>
      </c>
      <c r="P457">
        <f t="shared" si="71"/>
        <v>245.63907765030876</v>
      </c>
      <c r="Q457">
        <f t="shared" si="72"/>
        <v>-6.5053767068185993</v>
      </c>
      <c r="R457">
        <f t="shared" si="73"/>
        <v>42.319926097618001</v>
      </c>
    </row>
    <row r="458" spans="1:18" x14ac:dyDescent="0.35">
      <c r="A458" s="1">
        <v>43495</v>
      </c>
      <c r="B458" s="2">
        <v>0.80027777777777775</v>
      </c>
      <c r="C458">
        <v>228721</v>
      </c>
      <c r="D458">
        <v>850</v>
      </c>
      <c r="E458">
        <v>145.05000000000001</v>
      </c>
      <c r="F458">
        <v>25.17</v>
      </c>
      <c r="G458">
        <v>78354</v>
      </c>
      <c r="H458">
        <v>51.82</v>
      </c>
      <c r="I458">
        <f t="shared" si="74"/>
        <v>15.558081068980957</v>
      </c>
      <c r="J458">
        <f t="shared" si="75"/>
        <v>1.7073000000000001E-5</v>
      </c>
      <c r="K458" s="3">
        <f t="shared" si="76"/>
        <v>0.75138273</v>
      </c>
      <c r="L458" s="3">
        <f t="shared" si="67"/>
        <v>5.5382730000000047E-2</v>
      </c>
      <c r="M458" s="6">
        <f t="shared" si="68"/>
        <v>1.258412406271303E-3</v>
      </c>
      <c r="N458" s="7">
        <f t="shared" si="69"/>
        <v>3.9834026638959612E-5</v>
      </c>
      <c r="O458">
        <f t="shared" si="70"/>
        <v>39.834026638959614</v>
      </c>
      <c r="P458">
        <f t="shared" si="71"/>
        <v>242.05388654898366</v>
      </c>
      <c r="Q458">
        <f t="shared" si="72"/>
        <v>-11.398631796829218</v>
      </c>
      <c r="R458">
        <f t="shared" si="73"/>
        <v>129.92880683968608</v>
      </c>
    </row>
    <row r="459" spans="1:18" x14ac:dyDescent="0.35">
      <c r="A459" s="1">
        <v>43495</v>
      </c>
      <c r="B459" s="2">
        <v>0.80027777777777775</v>
      </c>
      <c r="C459">
        <v>229221</v>
      </c>
      <c r="D459">
        <v>843</v>
      </c>
      <c r="E459">
        <v>144.02000000000001</v>
      </c>
      <c r="F459">
        <v>25.18</v>
      </c>
      <c r="G459">
        <v>78357</v>
      </c>
      <c r="H459">
        <v>51.82</v>
      </c>
      <c r="I459">
        <f t="shared" si="74"/>
        <v>15.439841122246332</v>
      </c>
      <c r="J459">
        <f t="shared" si="75"/>
        <v>1.6839666666666667E-5</v>
      </c>
      <c r="K459" s="3">
        <f t="shared" si="76"/>
        <v>0.74111373000000003</v>
      </c>
      <c r="L459" s="3">
        <f t="shared" si="67"/>
        <v>4.5113730000000074E-2</v>
      </c>
      <c r="M459" s="6">
        <f t="shared" si="68"/>
        <v>1.0250790729379705E-3</v>
      </c>
      <c r="N459" s="7">
        <f t="shared" si="69"/>
        <v>3.2447894078935734E-5</v>
      </c>
      <c r="O459">
        <f t="shared" si="70"/>
        <v>32.447894078935732</v>
      </c>
      <c r="P459">
        <f t="shared" si="71"/>
        <v>238.38869388020885</v>
      </c>
      <c r="Q459">
        <f t="shared" si="72"/>
        <v>-18.394998196437076</v>
      </c>
      <c r="R459">
        <f t="shared" si="73"/>
        <v>338.37595864692327</v>
      </c>
    </row>
    <row r="460" spans="1:18" x14ac:dyDescent="0.35">
      <c r="A460" s="1">
        <v>43495</v>
      </c>
      <c r="B460" s="2">
        <v>0.8002893518518519</v>
      </c>
      <c r="C460">
        <v>229722</v>
      </c>
      <c r="D460">
        <v>859</v>
      </c>
      <c r="E460">
        <v>143.29</v>
      </c>
      <c r="F460">
        <v>25.17</v>
      </c>
      <c r="G460">
        <v>78358</v>
      </c>
      <c r="H460">
        <v>51.85</v>
      </c>
      <c r="I460">
        <f t="shared" si="74"/>
        <v>15.356039994948974</v>
      </c>
      <c r="J460">
        <f t="shared" si="75"/>
        <v>1.7373000000000001E-5</v>
      </c>
      <c r="K460" s="3">
        <f t="shared" si="76"/>
        <v>0.76458573000000007</v>
      </c>
      <c r="L460" s="3">
        <f t="shared" si="67"/>
        <v>6.8585730000000122E-2</v>
      </c>
      <c r="M460" s="6">
        <f t="shared" si="68"/>
        <v>1.5584124062713049E-3</v>
      </c>
      <c r="N460" s="7">
        <f t="shared" si="69"/>
        <v>4.9327765732523115E-5</v>
      </c>
      <c r="O460">
        <f t="shared" si="70"/>
        <v>49.327765732523112</v>
      </c>
      <c r="P460">
        <f t="shared" si="71"/>
        <v>235.80796432647247</v>
      </c>
      <c r="Q460">
        <f t="shared" si="72"/>
        <v>-1.2388845068266905</v>
      </c>
      <c r="R460">
        <f t="shared" si="73"/>
        <v>1.5348348212552121</v>
      </c>
    </row>
    <row r="461" spans="1:18" x14ac:dyDescent="0.35">
      <c r="A461" s="1">
        <v>43495</v>
      </c>
      <c r="B461" s="2">
        <v>0.8002893518518519</v>
      </c>
      <c r="C461">
        <v>230221</v>
      </c>
      <c r="D461">
        <v>856</v>
      </c>
      <c r="E461">
        <v>143.05000000000001</v>
      </c>
      <c r="F461">
        <v>25.17</v>
      </c>
      <c r="G461">
        <v>78356</v>
      </c>
      <c r="H461">
        <v>51.85</v>
      </c>
      <c r="I461">
        <f t="shared" si="74"/>
        <v>15.328488939399159</v>
      </c>
      <c r="J461">
        <f t="shared" si="75"/>
        <v>1.7273000000000002E-5</v>
      </c>
      <c r="K461" s="3">
        <f t="shared" si="76"/>
        <v>0.76018473000000009</v>
      </c>
      <c r="L461" s="3">
        <f t="shared" si="67"/>
        <v>6.4184730000000134E-2</v>
      </c>
      <c r="M461" s="6">
        <f t="shared" si="68"/>
        <v>1.4584124062713051E-3</v>
      </c>
      <c r="N461" s="7">
        <f t="shared" si="69"/>
        <v>4.6163686498405308E-5</v>
      </c>
      <c r="O461">
        <f t="shared" si="70"/>
        <v>46.163686498405305</v>
      </c>
      <c r="P461">
        <f t="shared" si="71"/>
        <v>234.96257316528238</v>
      </c>
      <c r="Q461">
        <f t="shared" si="72"/>
        <v>-4.3121444414300898</v>
      </c>
      <c r="R461">
        <f t="shared" si="73"/>
        <v>18.594589683756421</v>
      </c>
    </row>
    <row r="462" spans="1:18" x14ac:dyDescent="0.35">
      <c r="A462" s="1">
        <v>43495</v>
      </c>
      <c r="B462" s="2">
        <v>0.80030092592592583</v>
      </c>
      <c r="C462">
        <v>230721</v>
      </c>
      <c r="D462">
        <v>863</v>
      </c>
      <c r="E462">
        <v>143.37</v>
      </c>
      <c r="F462">
        <v>25.17</v>
      </c>
      <c r="G462">
        <v>78353</v>
      </c>
      <c r="H462">
        <v>51.85</v>
      </c>
      <c r="I462">
        <f t="shared" si="74"/>
        <v>15.365223680132246</v>
      </c>
      <c r="J462">
        <f t="shared" si="75"/>
        <v>1.7506333333333336E-5</v>
      </c>
      <c r="K462" s="3">
        <f t="shared" si="76"/>
        <v>0.77045373000000006</v>
      </c>
      <c r="L462" s="3">
        <f t="shared" ref="L462:L525" si="77">K462-0.696</f>
        <v>7.4453730000000107E-2</v>
      </c>
      <c r="M462" s="6">
        <f t="shared" ref="M462:M525" si="78">L462/(44010*0.001)</f>
        <v>1.6917457396046379E-3</v>
      </c>
      <c r="N462" s="7">
        <f t="shared" ref="N462:N525" si="79">(M462*8.314*(F462+273.15))/G462</f>
        <v>5.3551526186221903E-5</v>
      </c>
      <c r="O462">
        <f t="shared" ref="O462:O525" si="80">N462*1000000</f>
        <v>53.551526186221899</v>
      </c>
      <c r="P462">
        <f t="shared" ref="P462:P525" si="81">I462^2</f>
        <v>236.09009874049673</v>
      </c>
      <c r="Q462">
        <f t="shared" ref="Q462:Q525" si="82">O462-(3.2964*I462)-(-0.053)</f>
        <v>2.9546028470339634</v>
      </c>
      <c r="R462">
        <f t="shared" ref="R462:R525" si="83">Q462^2</f>
        <v>8.7296779837012011</v>
      </c>
    </row>
    <row r="463" spans="1:18" x14ac:dyDescent="0.35">
      <c r="A463" s="1">
        <v>43495</v>
      </c>
      <c r="B463" s="2">
        <v>0.80030092592592583</v>
      </c>
      <c r="C463">
        <v>231221</v>
      </c>
      <c r="D463">
        <v>859</v>
      </c>
      <c r="E463">
        <v>144.38</v>
      </c>
      <c r="F463">
        <v>25.17</v>
      </c>
      <c r="G463">
        <v>78351</v>
      </c>
      <c r="H463">
        <v>51.85</v>
      </c>
      <c r="I463">
        <f t="shared" si="74"/>
        <v>15.481167705571053</v>
      </c>
      <c r="J463">
        <f t="shared" si="75"/>
        <v>1.7373000000000001E-5</v>
      </c>
      <c r="K463" s="3">
        <f t="shared" si="76"/>
        <v>0.76458573000000007</v>
      </c>
      <c r="L463" s="3">
        <f t="shared" si="77"/>
        <v>6.8585730000000122E-2</v>
      </c>
      <c r="M463" s="6">
        <f t="shared" si="78"/>
        <v>1.5584124062713049E-3</v>
      </c>
      <c r="N463" s="7">
        <f t="shared" si="79"/>
        <v>4.9332172751707655E-5</v>
      </c>
      <c r="O463">
        <f t="shared" si="80"/>
        <v>49.332172751707652</v>
      </c>
      <c r="P463">
        <f t="shared" si="81"/>
        <v>239.66655352801612</v>
      </c>
      <c r="Q463">
        <f t="shared" si="82"/>
        <v>-1.646948472936768</v>
      </c>
      <c r="R463">
        <f t="shared" si="83"/>
        <v>2.7124392725087523</v>
      </c>
    </row>
    <row r="464" spans="1:18" x14ac:dyDescent="0.35">
      <c r="A464" s="1">
        <v>43495</v>
      </c>
      <c r="B464" s="2">
        <v>0.80031249999999998</v>
      </c>
      <c r="C464">
        <v>231721</v>
      </c>
      <c r="D464">
        <v>854</v>
      </c>
      <c r="E464">
        <v>145.58000000000001</v>
      </c>
      <c r="F464">
        <v>25.16</v>
      </c>
      <c r="G464">
        <v>78351</v>
      </c>
      <c r="H464">
        <v>51.87</v>
      </c>
      <c r="I464">
        <f t="shared" si="74"/>
        <v>15.618922983320134</v>
      </c>
      <c r="J464">
        <f t="shared" si="75"/>
        <v>1.7206333333333335E-5</v>
      </c>
      <c r="K464" s="3">
        <f t="shared" si="76"/>
        <v>0.75725073000000009</v>
      </c>
      <c r="L464" s="3">
        <f t="shared" si="77"/>
        <v>6.1250730000000142E-2</v>
      </c>
      <c r="M464" s="6">
        <f t="shared" si="78"/>
        <v>1.3917457396046386E-3</v>
      </c>
      <c r="N464" s="7">
        <f t="shared" si="79"/>
        <v>4.4054795440112522E-5</v>
      </c>
      <c r="O464">
        <f t="shared" si="80"/>
        <v>44.054795440112521</v>
      </c>
      <c r="P464">
        <f t="shared" si="81"/>
        <v>243.95075515888593</v>
      </c>
      <c r="Q464">
        <f t="shared" si="82"/>
        <v>-7.3784222821039736</v>
      </c>
      <c r="R464">
        <f t="shared" si="83"/>
        <v>54.441115373048412</v>
      </c>
    </row>
    <row r="465" spans="1:18" x14ac:dyDescent="0.35">
      <c r="A465" s="1">
        <v>43495</v>
      </c>
      <c r="B465" s="2">
        <v>0.80031249999999998</v>
      </c>
      <c r="C465">
        <v>232221</v>
      </c>
      <c r="D465">
        <v>848</v>
      </c>
      <c r="E465">
        <v>146.74</v>
      </c>
      <c r="F465">
        <v>25.17</v>
      </c>
      <c r="G465">
        <v>78352</v>
      </c>
      <c r="H465">
        <v>51.87</v>
      </c>
      <c r="I465">
        <f t="shared" si="74"/>
        <v>15.752086418477576</v>
      </c>
      <c r="J465">
        <f t="shared" si="75"/>
        <v>1.7006333333333334E-5</v>
      </c>
      <c r="K465" s="3">
        <f t="shared" si="76"/>
        <v>0.74844873000000001</v>
      </c>
      <c r="L465" s="3">
        <f t="shared" si="77"/>
        <v>5.2448730000000054E-2</v>
      </c>
      <c r="M465" s="6">
        <f t="shared" si="78"/>
        <v>1.1917457396046366E-3</v>
      </c>
      <c r="N465" s="7">
        <f t="shared" si="79"/>
        <v>3.7724710170372697E-5</v>
      </c>
      <c r="O465">
        <f t="shared" si="80"/>
        <v>37.724710170372695</v>
      </c>
      <c r="P465">
        <f t="shared" si="81"/>
        <v>248.12822653518572</v>
      </c>
      <c r="Q465">
        <f t="shared" si="82"/>
        <v>-14.147467499496788</v>
      </c>
      <c r="R465">
        <f t="shared" si="83"/>
        <v>200.15083664931788</v>
      </c>
    </row>
    <row r="466" spans="1:18" x14ac:dyDescent="0.35">
      <c r="A466" s="1">
        <v>43495</v>
      </c>
      <c r="B466" s="2">
        <v>0.80032407407407413</v>
      </c>
      <c r="C466">
        <v>232723</v>
      </c>
      <c r="D466">
        <v>865</v>
      </c>
      <c r="E466">
        <v>147.13999999999999</v>
      </c>
      <c r="F466">
        <v>25.18</v>
      </c>
      <c r="G466">
        <v>78346</v>
      </c>
      <c r="H466">
        <v>51.87</v>
      </c>
      <c r="I466">
        <f t="shared" si="74"/>
        <v>15.798004844393933</v>
      </c>
      <c r="J466">
        <f t="shared" si="75"/>
        <v>1.7573000000000003E-5</v>
      </c>
      <c r="K466" s="3">
        <f t="shared" si="76"/>
        <v>0.77338773000000016</v>
      </c>
      <c r="L466" s="3">
        <f t="shared" si="77"/>
        <v>7.738773000000021E-2</v>
      </c>
      <c r="M466" s="6">
        <f t="shared" si="78"/>
        <v>1.7584124062713067E-3</v>
      </c>
      <c r="N466" s="7">
        <f t="shared" si="79"/>
        <v>5.5668671759585779E-5</v>
      </c>
      <c r="O466">
        <f t="shared" si="80"/>
        <v>55.668671759585777</v>
      </c>
      <c r="P466">
        <f t="shared" si="81"/>
        <v>249.57695706349418</v>
      </c>
      <c r="Q466">
        <f t="shared" si="82"/>
        <v>3.6451285905256112</v>
      </c>
      <c r="R466">
        <f t="shared" si="83"/>
        <v>13.28696244146723</v>
      </c>
    </row>
    <row r="467" spans="1:18" x14ac:dyDescent="0.35">
      <c r="A467" s="1">
        <v>43495</v>
      </c>
      <c r="B467" s="2">
        <v>0.80032407407407413</v>
      </c>
      <c r="C467">
        <v>233222</v>
      </c>
      <c r="D467">
        <v>853</v>
      </c>
      <c r="E467">
        <v>147.88999999999999</v>
      </c>
      <c r="F467">
        <v>25.18</v>
      </c>
      <c r="G467">
        <v>78341</v>
      </c>
      <c r="H467">
        <v>51.87</v>
      </c>
      <c r="I467">
        <f t="shared" si="74"/>
        <v>15.884101892987108</v>
      </c>
      <c r="J467">
        <f t="shared" si="75"/>
        <v>1.7173000000000003E-5</v>
      </c>
      <c r="K467" s="3">
        <f t="shared" si="76"/>
        <v>0.7557837300000001</v>
      </c>
      <c r="L467" s="3">
        <f t="shared" si="77"/>
        <v>5.9783730000000146E-2</v>
      </c>
      <c r="M467" s="6">
        <f t="shared" si="78"/>
        <v>1.3584124062713053E-3</v>
      </c>
      <c r="N467" s="7">
        <f t="shared" si="79"/>
        <v>4.300802274258057E-5</v>
      </c>
      <c r="O467">
        <f t="shared" si="80"/>
        <v>43.008022742580572</v>
      </c>
      <c r="P467">
        <f t="shared" si="81"/>
        <v>252.30469294679662</v>
      </c>
      <c r="Q467">
        <f t="shared" si="82"/>
        <v>-9.2993307374621317</v>
      </c>
      <c r="R467">
        <f t="shared" si="83"/>
        <v>86.477552164707987</v>
      </c>
    </row>
    <row r="468" spans="1:18" x14ac:dyDescent="0.35">
      <c r="A468" s="1">
        <v>43495</v>
      </c>
      <c r="B468" s="2">
        <v>0.80033564814814817</v>
      </c>
      <c r="C468">
        <v>233721</v>
      </c>
      <c r="D468">
        <v>850</v>
      </c>
      <c r="E468">
        <v>148.02000000000001</v>
      </c>
      <c r="F468">
        <v>25.18</v>
      </c>
      <c r="G468">
        <v>78337</v>
      </c>
      <c r="H468">
        <v>51.9</v>
      </c>
      <c r="I468">
        <f t="shared" si="74"/>
        <v>15.899025381409928</v>
      </c>
      <c r="J468">
        <f t="shared" si="75"/>
        <v>1.7073000000000001E-5</v>
      </c>
      <c r="K468" s="3">
        <f t="shared" si="76"/>
        <v>0.75138273</v>
      </c>
      <c r="L468" s="3">
        <f t="shared" si="77"/>
        <v>5.5382730000000047E-2</v>
      </c>
      <c r="M468" s="6">
        <f t="shared" si="78"/>
        <v>1.258412406271303E-3</v>
      </c>
      <c r="N468" s="7">
        <f t="shared" si="79"/>
        <v>3.9844006633857546E-5</v>
      </c>
      <c r="O468">
        <f t="shared" si="80"/>
        <v>39.844006633857546</v>
      </c>
      <c r="P468">
        <f t="shared" si="81"/>
        <v>252.77900807871708</v>
      </c>
      <c r="Q468">
        <f t="shared" si="82"/>
        <v>-12.512540633422145</v>
      </c>
      <c r="R468">
        <f t="shared" si="83"/>
        <v>156.56367310304023</v>
      </c>
    </row>
    <row r="469" spans="1:18" x14ac:dyDescent="0.35">
      <c r="A469" s="1">
        <v>43495</v>
      </c>
      <c r="B469" s="2">
        <v>0.80033564814814817</v>
      </c>
      <c r="C469">
        <v>234220</v>
      </c>
      <c r="D469">
        <v>848</v>
      </c>
      <c r="E469">
        <v>148.04</v>
      </c>
      <c r="F469">
        <v>25.18</v>
      </c>
      <c r="G469">
        <v>78335</v>
      </c>
      <c r="H469">
        <v>51.9</v>
      </c>
      <c r="I469">
        <f t="shared" si="74"/>
        <v>15.901321302705743</v>
      </c>
      <c r="J469">
        <f t="shared" si="75"/>
        <v>1.7006333333333334E-5</v>
      </c>
      <c r="K469" s="3">
        <f t="shared" si="76"/>
        <v>0.74844873000000001</v>
      </c>
      <c r="L469" s="3">
        <f t="shared" si="77"/>
        <v>5.2448730000000054E-2</v>
      </c>
      <c r="M469" s="6">
        <f t="shared" si="78"/>
        <v>1.1917457396046366E-3</v>
      </c>
      <c r="N469" s="7">
        <f t="shared" si="79"/>
        <v>3.7734161907318981E-5</v>
      </c>
      <c r="O469">
        <f t="shared" si="80"/>
        <v>37.734161907318978</v>
      </c>
      <c r="P469">
        <f t="shared" si="81"/>
        <v>252.85201917188346</v>
      </c>
      <c r="Q469">
        <f t="shared" si="82"/>
        <v>-14.629953634920238</v>
      </c>
      <c r="R469">
        <f t="shared" si="83"/>
        <v>214.03554335991586</v>
      </c>
    </row>
    <row r="470" spans="1:18" x14ac:dyDescent="0.35">
      <c r="A470" s="1">
        <v>43495</v>
      </c>
      <c r="B470" s="2">
        <v>0.80034722222222221</v>
      </c>
      <c r="C470">
        <v>234721</v>
      </c>
      <c r="D470">
        <v>863</v>
      </c>
      <c r="E470">
        <v>148.08000000000001</v>
      </c>
      <c r="F470">
        <v>25.18</v>
      </c>
      <c r="G470">
        <v>78339</v>
      </c>
      <c r="H470">
        <v>51.9</v>
      </c>
      <c r="I470">
        <f t="shared" si="74"/>
        <v>15.905913145297381</v>
      </c>
      <c r="J470">
        <f t="shared" si="75"/>
        <v>1.7506333333333336E-5</v>
      </c>
      <c r="K470" s="3">
        <f t="shared" si="76"/>
        <v>0.77045373000000006</v>
      </c>
      <c r="L470" s="3">
        <f t="shared" si="77"/>
        <v>7.4453730000000107E-2</v>
      </c>
      <c r="M470" s="6">
        <f t="shared" si="78"/>
        <v>1.6917457396046379E-3</v>
      </c>
      <c r="N470" s="7">
        <f t="shared" si="79"/>
        <v>5.3562891829227282E-5</v>
      </c>
      <c r="O470">
        <f t="shared" si="80"/>
        <v>53.562891829227283</v>
      </c>
      <c r="P470">
        <f t="shared" si="81"/>
        <v>252.99807298574402</v>
      </c>
      <c r="Q470">
        <f t="shared" si="82"/>
        <v>1.1836397370689893</v>
      </c>
      <c r="R470">
        <f t="shared" si="83"/>
        <v>1.4010030271687461</v>
      </c>
    </row>
    <row r="471" spans="1:18" x14ac:dyDescent="0.35">
      <c r="A471" s="1">
        <v>43495</v>
      </c>
      <c r="B471" s="2">
        <v>0.80034722222222221</v>
      </c>
      <c r="C471">
        <v>235222</v>
      </c>
      <c r="D471">
        <v>850</v>
      </c>
      <c r="E471">
        <v>148.36000000000001</v>
      </c>
      <c r="F471">
        <v>25.18</v>
      </c>
      <c r="G471">
        <v>78340</v>
      </c>
      <c r="H471">
        <v>51.9</v>
      </c>
      <c r="I471">
        <f t="shared" si="74"/>
        <v>15.938056043438833</v>
      </c>
      <c r="J471">
        <f t="shared" si="75"/>
        <v>1.7073000000000001E-5</v>
      </c>
      <c r="K471" s="3">
        <f t="shared" si="76"/>
        <v>0.75138273</v>
      </c>
      <c r="L471" s="3">
        <f t="shared" si="77"/>
        <v>5.5382730000000047E-2</v>
      </c>
      <c r="M471" s="6">
        <f t="shared" si="78"/>
        <v>1.258412406271303E-3</v>
      </c>
      <c r="N471" s="7">
        <f t="shared" si="79"/>
        <v>3.9842480823034195E-5</v>
      </c>
      <c r="O471">
        <f t="shared" si="80"/>
        <v>39.842480823034194</v>
      </c>
      <c r="P471">
        <f t="shared" si="81"/>
        <v>254.02163044379708</v>
      </c>
      <c r="Q471">
        <f t="shared" si="82"/>
        <v>-12.642727118557577</v>
      </c>
      <c r="R471">
        <f t="shared" si="83"/>
        <v>159.83854899431117</v>
      </c>
    </row>
    <row r="472" spans="1:18" x14ac:dyDescent="0.35">
      <c r="A472" s="1">
        <v>43495</v>
      </c>
      <c r="B472" s="2">
        <v>0.80035879629629625</v>
      </c>
      <c r="C472">
        <v>235721</v>
      </c>
      <c r="D472">
        <v>860</v>
      </c>
      <c r="E472">
        <v>148.91</v>
      </c>
      <c r="F472">
        <v>25.18</v>
      </c>
      <c r="G472">
        <v>78340</v>
      </c>
      <c r="H472">
        <v>51.93</v>
      </c>
      <c r="I472">
        <f t="shared" si="74"/>
        <v>16.001193879073824</v>
      </c>
      <c r="J472">
        <f t="shared" si="75"/>
        <v>1.7406333333333336E-5</v>
      </c>
      <c r="K472" s="3">
        <f t="shared" si="76"/>
        <v>0.76605273000000018</v>
      </c>
      <c r="L472" s="3">
        <f t="shared" si="77"/>
        <v>7.005273000000023E-2</v>
      </c>
      <c r="M472" s="6">
        <f t="shared" si="78"/>
        <v>1.5917457396046406E-3</v>
      </c>
      <c r="N472" s="7">
        <f t="shared" si="79"/>
        <v>5.039611719440698E-5</v>
      </c>
      <c r="O472">
        <f t="shared" si="80"/>
        <v>50.396117194406983</v>
      </c>
      <c r="P472">
        <f t="shared" si="81"/>
        <v>256.03820555570962</v>
      </c>
      <c r="Q472">
        <f t="shared" si="82"/>
        <v>-2.2972183085719751</v>
      </c>
      <c r="R472">
        <f t="shared" si="83"/>
        <v>5.2772119572382863</v>
      </c>
    </row>
    <row r="473" spans="1:18" x14ac:dyDescent="0.35">
      <c r="A473" s="1">
        <v>43495</v>
      </c>
      <c r="B473" s="2">
        <v>0.80035879629629625</v>
      </c>
      <c r="C473">
        <v>236221</v>
      </c>
      <c r="D473">
        <v>852</v>
      </c>
      <c r="E473">
        <v>149.12</v>
      </c>
      <c r="F473">
        <v>25.18</v>
      </c>
      <c r="G473">
        <v>78340</v>
      </c>
      <c r="H473">
        <v>51.93</v>
      </c>
      <c r="I473">
        <f t="shared" si="74"/>
        <v>16.025301052679914</v>
      </c>
      <c r="J473">
        <f t="shared" si="75"/>
        <v>1.7139666666666668E-5</v>
      </c>
      <c r="K473" s="3">
        <f t="shared" si="76"/>
        <v>0.7543167300000001</v>
      </c>
      <c r="L473" s="3">
        <f t="shared" si="77"/>
        <v>5.831673000000015E-2</v>
      </c>
      <c r="M473" s="6">
        <f t="shared" si="78"/>
        <v>1.3250790729379721E-3</v>
      </c>
      <c r="N473" s="7">
        <f t="shared" si="79"/>
        <v>4.1953208097308797E-5</v>
      </c>
      <c r="O473">
        <f t="shared" si="80"/>
        <v>41.953208097308796</v>
      </c>
      <c r="P473">
        <f t="shared" si="81"/>
        <v>256.81027382902397</v>
      </c>
      <c r="Q473">
        <f t="shared" si="82"/>
        <v>-10.819594292745276</v>
      </c>
      <c r="R473">
        <f t="shared" si="83"/>
        <v>117.06362065960614</v>
      </c>
    </row>
    <row r="474" spans="1:18" x14ac:dyDescent="0.35">
      <c r="A474" s="1">
        <v>43495</v>
      </c>
      <c r="B474" s="2">
        <v>0.8003703703703704</v>
      </c>
      <c r="C474">
        <v>236721</v>
      </c>
      <c r="D474">
        <v>857</v>
      </c>
      <c r="E474">
        <v>149.87</v>
      </c>
      <c r="F474">
        <v>25.18</v>
      </c>
      <c r="G474">
        <v>78341</v>
      </c>
      <c r="H474">
        <v>51.93</v>
      </c>
      <c r="I474">
        <f t="shared" si="74"/>
        <v>16.111398101273089</v>
      </c>
      <c r="J474">
        <f t="shared" si="75"/>
        <v>1.7306333333333334E-5</v>
      </c>
      <c r="K474" s="3">
        <f t="shared" si="76"/>
        <v>0.76165173000000008</v>
      </c>
      <c r="L474" s="3">
        <f t="shared" si="77"/>
        <v>6.565173000000013E-2</v>
      </c>
      <c r="M474" s="6">
        <f t="shared" si="78"/>
        <v>1.4917457396046384E-3</v>
      </c>
      <c r="N474" s="7">
        <f t="shared" si="79"/>
        <v>4.7229423405494406E-5</v>
      </c>
      <c r="O474">
        <f t="shared" si="80"/>
        <v>47.229423405494408</v>
      </c>
      <c r="P474">
        <f t="shared" si="81"/>
        <v>259.5771487777061</v>
      </c>
      <c r="Q474">
        <f t="shared" si="82"/>
        <v>-5.827189295542202</v>
      </c>
      <c r="R474">
        <f t="shared" si="83"/>
        <v>33.956135086081623</v>
      </c>
    </row>
    <row r="475" spans="1:18" x14ac:dyDescent="0.35">
      <c r="A475" s="1">
        <v>43495</v>
      </c>
      <c r="B475" s="2">
        <v>0.8003703703703704</v>
      </c>
      <c r="C475">
        <v>237221</v>
      </c>
      <c r="D475">
        <v>861</v>
      </c>
      <c r="E475">
        <v>150.25</v>
      </c>
      <c r="F475">
        <v>25.18</v>
      </c>
      <c r="G475">
        <v>78343</v>
      </c>
      <c r="H475">
        <v>51.93</v>
      </c>
      <c r="I475">
        <f t="shared" si="74"/>
        <v>16.155020605893633</v>
      </c>
      <c r="J475">
        <f t="shared" si="75"/>
        <v>1.7439666666666668E-5</v>
      </c>
      <c r="K475" s="3">
        <f t="shared" si="76"/>
        <v>0.76751973000000007</v>
      </c>
      <c r="L475" s="3">
        <f t="shared" si="77"/>
        <v>7.1519730000000115E-2</v>
      </c>
      <c r="M475" s="6">
        <f t="shared" si="78"/>
        <v>1.6250790729379714E-3</v>
      </c>
      <c r="N475" s="7">
        <f t="shared" si="79"/>
        <v>5.144951059243544E-5</v>
      </c>
      <c r="O475">
        <f t="shared" si="80"/>
        <v>51.449510592435438</v>
      </c>
      <c r="P475">
        <f t="shared" si="81"/>
        <v>260.98469077684786</v>
      </c>
      <c r="Q475">
        <f t="shared" si="82"/>
        <v>-1.7508993328323372</v>
      </c>
      <c r="R475">
        <f t="shared" si="83"/>
        <v>3.0656484737127236</v>
      </c>
    </row>
    <row r="476" spans="1:18" x14ac:dyDescent="0.35">
      <c r="A476" s="1">
        <v>43495</v>
      </c>
      <c r="B476" s="2">
        <v>0.80038194444444455</v>
      </c>
      <c r="C476">
        <v>237721</v>
      </c>
      <c r="D476">
        <v>856</v>
      </c>
      <c r="E476">
        <v>151.03</v>
      </c>
      <c r="F476">
        <v>25.18</v>
      </c>
      <c r="G476">
        <v>78346</v>
      </c>
      <c r="H476">
        <v>51.93</v>
      </c>
      <c r="I476">
        <f t="shared" si="74"/>
        <v>16.244561536430531</v>
      </c>
      <c r="J476">
        <f t="shared" si="75"/>
        <v>1.7273000000000002E-5</v>
      </c>
      <c r="K476" s="3">
        <f t="shared" si="76"/>
        <v>0.76018473000000009</v>
      </c>
      <c r="L476" s="3">
        <f t="shared" si="77"/>
        <v>6.4184730000000134E-2</v>
      </c>
      <c r="M476" s="6">
        <f t="shared" si="78"/>
        <v>1.4584124062713051E-3</v>
      </c>
      <c r="N476" s="7">
        <f t="shared" si="79"/>
        <v>4.6171126434999916E-5</v>
      </c>
      <c r="O476">
        <f t="shared" si="80"/>
        <v>46.17112643499992</v>
      </c>
      <c r="P476">
        <f t="shared" si="81"/>
        <v>263.88577951087825</v>
      </c>
      <c r="Q476">
        <f t="shared" si="82"/>
        <v>-7.3244462136896873</v>
      </c>
      <c r="R476">
        <f t="shared" si="83"/>
        <v>53.647512337233195</v>
      </c>
    </row>
    <row r="477" spans="1:18" x14ac:dyDescent="0.35">
      <c r="A477" s="1">
        <v>43495</v>
      </c>
      <c r="B477" s="2">
        <v>0.80038194444444455</v>
      </c>
      <c r="C477">
        <v>238221</v>
      </c>
      <c r="D477">
        <v>860</v>
      </c>
      <c r="E477">
        <v>151.51</v>
      </c>
      <c r="F477">
        <v>25.19</v>
      </c>
      <c r="G477">
        <v>78350</v>
      </c>
      <c r="H477">
        <v>51.95</v>
      </c>
      <c r="I477">
        <f t="shared" si="74"/>
        <v>16.299663647530164</v>
      </c>
      <c r="J477">
        <f t="shared" si="75"/>
        <v>1.7406333333333336E-5</v>
      </c>
      <c r="K477" s="3">
        <f t="shared" si="76"/>
        <v>0.76605273000000018</v>
      </c>
      <c r="L477" s="3">
        <f t="shared" si="77"/>
        <v>7.005273000000023E-2</v>
      </c>
      <c r="M477" s="6">
        <f t="shared" si="78"/>
        <v>1.5917457396046406E-3</v>
      </c>
      <c r="N477" s="7">
        <f t="shared" si="79"/>
        <v>5.0391374074673051E-5</v>
      </c>
      <c r="O477">
        <f t="shared" si="80"/>
        <v>50.391374074673053</v>
      </c>
      <c r="P477">
        <f t="shared" si="81"/>
        <v>265.67903502261629</v>
      </c>
      <c r="Q477">
        <f t="shared" si="82"/>
        <v>-3.2858371730453841</v>
      </c>
      <c r="R477">
        <f t="shared" si="83"/>
        <v>10.796725927766882</v>
      </c>
    </row>
    <row r="478" spans="1:18" x14ac:dyDescent="0.35">
      <c r="A478" s="1">
        <v>43495</v>
      </c>
      <c r="B478" s="2">
        <v>0.80039351851851848</v>
      </c>
      <c r="C478">
        <v>238722</v>
      </c>
      <c r="D478">
        <v>856</v>
      </c>
      <c r="E478">
        <v>151.21</v>
      </c>
      <c r="F478">
        <v>25.18</v>
      </c>
      <c r="G478">
        <v>78344</v>
      </c>
      <c r="H478">
        <v>51.95</v>
      </c>
      <c r="I478">
        <f t="shared" si="74"/>
        <v>16.265224828092894</v>
      </c>
      <c r="J478">
        <f t="shared" si="75"/>
        <v>1.7273000000000002E-5</v>
      </c>
      <c r="K478" s="3">
        <f t="shared" si="76"/>
        <v>0.76018473000000009</v>
      </c>
      <c r="L478" s="3">
        <f t="shared" si="77"/>
        <v>6.4184730000000134E-2</v>
      </c>
      <c r="M478" s="6">
        <f t="shared" si="78"/>
        <v>1.4584124062713051E-3</v>
      </c>
      <c r="N478" s="7">
        <f t="shared" si="79"/>
        <v>4.6172305111769933E-5</v>
      </c>
      <c r="O478">
        <f t="shared" si="80"/>
        <v>46.17230511176993</v>
      </c>
      <c r="P478">
        <f t="shared" si="81"/>
        <v>264.55753870840948</v>
      </c>
      <c r="Q478">
        <f t="shared" si="82"/>
        <v>-7.39138201155549</v>
      </c>
      <c r="R478">
        <f t="shared" si="83"/>
        <v>54.632528040746081</v>
      </c>
    </row>
    <row r="479" spans="1:18" x14ac:dyDescent="0.35">
      <c r="A479" s="1">
        <v>43495</v>
      </c>
      <c r="B479" s="2">
        <v>0.80039351851851848</v>
      </c>
      <c r="C479">
        <v>239220</v>
      </c>
      <c r="D479">
        <v>848</v>
      </c>
      <c r="E479">
        <v>150.34</v>
      </c>
      <c r="F479">
        <v>25.18</v>
      </c>
      <c r="G479">
        <v>78352</v>
      </c>
      <c r="H479">
        <v>51.95</v>
      </c>
      <c r="I479">
        <f t="shared" si="74"/>
        <v>16.165352251724812</v>
      </c>
      <c r="J479">
        <f t="shared" si="75"/>
        <v>1.7006333333333334E-5</v>
      </c>
      <c r="K479" s="3">
        <f t="shared" si="76"/>
        <v>0.74844873000000001</v>
      </c>
      <c r="L479" s="3">
        <f t="shared" si="77"/>
        <v>5.2448730000000054E-2</v>
      </c>
      <c r="M479" s="6">
        <f t="shared" si="78"/>
        <v>1.1917457396046366E-3</v>
      </c>
      <c r="N479" s="7">
        <f t="shared" si="79"/>
        <v>3.7725974742314589E-5</v>
      </c>
      <c r="O479">
        <f t="shared" si="80"/>
        <v>37.725974742314591</v>
      </c>
      <c r="P479">
        <f t="shared" si="81"/>
        <v>261.31861342234447</v>
      </c>
      <c r="Q479">
        <f t="shared" si="82"/>
        <v>-15.508492420271079</v>
      </c>
      <c r="R479">
        <f t="shared" si="83"/>
        <v>240.51333714960549</v>
      </c>
    </row>
    <row r="480" spans="1:18" x14ac:dyDescent="0.35">
      <c r="A480" s="1">
        <v>43495</v>
      </c>
      <c r="B480" s="2">
        <v>0.80040509259259263</v>
      </c>
      <c r="C480">
        <v>239721</v>
      </c>
      <c r="D480">
        <v>845</v>
      </c>
      <c r="E480">
        <v>149.02000000000001</v>
      </c>
      <c r="F480">
        <v>25.18</v>
      </c>
      <c r="G480">
        <v>78354</v>
      </c>
      <c r="H480">
        <v>51.95</v>
      </c>
      <c r="I480">
        <f t="shared" si="74"/>
        <v>16.013821446200826</v>
      </c>
      <c r="J480">
        <f t="shared" si="75"/>
        <v>1.6906333333333334E-5</v>
      </c>
      <c r="K480" s="3">
        <f t="shared" si="76"/>
        <v>0.74404773000000002</v>
      </c>
      <c r="L480" s="3">
        <f t="shared" si="77"/>
        <v>4.8047730000000066E-2</v>
      </c>
      <c r="M480" s="6">
        <f t="shared" si="78"/>
        <v>1.091745739604637E-3</v>
      </c>
      <c r="N480" s="7">
        <f t="shared" si="79"/>
        <v>3.4559486573880517E-5</v>
      </c>
      <c r="O480">
        <f t="shared" si="80"/>
        <v>34.55948657388052</v>
      </c>
      <c r="P480">
        <f t="shared" si="81"/>
        <v>256.44247731080151</v>
      </c>
      <c r="Q480">
        <f t="shared" si="82"/>
        <v>-18.175474441375886</v>
      </c>
      <c r="R480">
        <f t="shared" si="83"/>
        <v>330.34787116910809</v>
      </c>
    </row>
    <row r="481" spans="1:18" x14ac:dyDescent="0.35">
      <c r="A481" s="1">
        <v>43495</v>
      </c>
      <c r="B481" s="2">
        <v>0.80040509259259263</v>
      </c>
      <c r="C481">
        <v>240221</v>
      </c>
      <c r="D481">
        <v>856</v>
      </c>
      <c r="E481">
        <v>147.52000000000001</v>
      </c>
      <c r="F481">
        <v>25.19</v>
      </c>
      <c r="G481">
        <v>78354</v>
      </c>
      <c r="H481">
        <v>51.95</v>
      </c>
      <c r="I481">
        <f t="shared" si="74"/>
        <v>15.841627349014479</v>
      </c>
      <c r="J481">
        <f t="shared" si="75"/>
        <v>1.7273000000000002E-5</v>
      </c>
      <c r="K481" s="3">
        <f t="shared" si="76"/>
        <v>0.76018473000000009</v>
      </c>
      <c r="L481" s="3">
        <f t="shared" si="77"/>
        <v>6.4184730000000134E-2</v>
      </c>
      <c r="M481" s="6">
        <f t="shared" si="78"/>
        <v>1.4584124062713051E-3</v>
      </c>
      <c r="N481" s="7">
        <f t="shared" si="79"/>
        <v>4.616795982443731E-5</v>
      </c>
      <c r="O481">
        <f t="shared" si="80"/>
        <v>46.167959824437311</v>
      </c>
      <c r="P481">
        <f t="shared" si="81"/>
        <v>250.9571570650435</v>
      </c>
      <c r="Q481">
        <f t="shared" si="82"/>
        <v>-5.9993805688540194</v>
      </c>
      <c r="R481">
        <f t="shared" si="83"/>
        <v>35.992567209943175</v>
      </c>
    </row>
    <row r="482" spans="1:18" x14ac:dyDescent="0.35">
      <c r="A482" s="1">
        <v>43495</v>
      </c>
      <c r="B482" s="2">
        <v>0.80041666666666667</v>
      </c>
      <c r="C482">
        <v>240721</v>
      </c>
      <c r="D482">
        <v>852</v>
      </c>
      <c r="E482">
        <v>146.21</v>
      </c>
      <c r="F482">
        <v>25.18</v>
      </c>
      <c r="G482">
        <v>78362</v>
      </c>
      <c r="H482">
        <v>51.98</v>
      </c>
      <c r="I482">
        <f t="shared" si="74"/>
        <v>15.6912445041384</v>
      </c>
      <c r="J482">
        <f t="shared" si="75"/>
        <v>1.7139666666666668E-5</v>
      </c>
      <c r="K482" s="3">
        <f t="shared" si="76"/>
        <v>0.7543167300000001</v>
      </c>
      <c r="L482" s="3">
        <f t="shared" si="77"/>
        <v>5.831673000000015E-2</v>
      </c>
      <c r="M482" s="6">
        <f t="shared" si="78"/>
        <v>1.3250790729379721E-3</v>
      </c>
      <c r="N482" s="7">
        <f t="shared" si="79"/>
        <v>4.1941429804537552E-5</v>
      </c>
      <c r="O482">
        <f t="shared" si="80"/>
        <v>41.941429804537549</v>
      </c>
      <c r="P482">
        <f t="shared" si="81"/>
        <v>246.21515408865352</v>
      </c>
      <c r="Q482">
        <f t="shared" si="82"/>
        <v>-9.7301885789042721</v>
      </c>
      <c r="R482">
        <f t="shared" si="83"/>
        <v>94.676569781039134</v>
      </c>
    </row>
    <row r="483" spans="1:18" x14ac:dyDescent="0.35">
      <c r="A483" s="1">
        <v>43495</v>
      </c>
      <c r="B483" s="2">
        <v>0.80041666666666667</v>
      </c>
      <c r="C483">
        <v>241220</v>
      </c>
      <c r="D483">
        <v>848</v>
      </c>
      <c r="E483">
        <v>145.28</v>
      </c>
      <c r="F483">
        <v>25.19</v>
      </c>
      <c r="G483">
        <v>78360</v>
      </c>
      <c r="H483">
        <v>51.98</v>
      </c>
      <c r="I483">
        <f t="shared" si="74"/>
        <v>15.584484163882863</v>
      </c>
      <c r="J483">
        <f t="shared" si="75"/>
        <v>1.7006333333333334E-5</v>
      </c>
      <c r="K483" s="3">
        <f t="shared" si="76"/>
        <v>0.74844873000000001</v>
      </c>
      <c r="L483" s="3">
        <f t="shared" si="77"/>
        <v>5.2448730000000054E-2</v>
      </c>
      <c r="M483" s="6">
        <f t="shared" si="78"/>
        <v>1.1917457396046366E-3</v>
      </c>
      <c r="N483" s="7">
        <f t="shared" si="79"/>
        <v>3.7723387630814489E-5</v>
      </c>
      <c r="O483">
        <f t="shared" si="80"/>
        <v>37.723387630814486</v>
      </c>
      <c r="P483">
        <f t="shared" si="81"/>
        <v>242.87614665431573</v>
      </c>
      <c r="Q483">
        <f t="shared" si="82"/>
        <v>-13.596305967008984</v>
      </c>
      <c r="R483">
        <f t="shared" si="83"/>
        <v>184.8595359485241</v>
      </c>
    </row>
    <row r="484" spans="1:18" x14ac:dyDescent="0.35">
      <c r="A484" s="1">
        <v>43495</v>
      </c>
      <c r="B484" s="2">
        <v>0.8004282407407407</v>
      </c>
      <c r="C484">
        <v>241721</v>
      </c>
      <c r="D484">
        <v>848</v>
      </c>
      <c r="E484">
        <v>144.65</v>
      </c>
      <c r="F484">
        <v>25.18</v>
      </c>
      <c r="G484">
        <v>78360</v>
      </c>
      <c r="H484">
        <v>51.98</v>
      </c>
      <c r="I484">
        <f t="shared" si="74"/>
        <v>15.512162643064597</v>
      </c>
      <c r="J484">
        <f t="shared" si="75"/>
        <v>1.7006333333333334E-5</v>
      </c>
      <c r="K484" s="3">
        <f t="shared" si="76"/>
        <v>0.74844873000000001</v>
      </c>
      <c r="L484" s="3">
        <f t="shared" si="77"/>
        <v>5.2448730000000054E-2</v>
      </c>
      <c r="M484" s="6">
        <f t="shared" si="78"/>
        <v>1.1917457396046366E-3</v>
      </c>
      <c r="N484" s="7">
        <f t="shared" si="79"/>
        <v>3.7722123187976424E-5</v>
      </c>
      <c r="O484">
        <f t="shared" si="80"/>
        <v>37.722123187976422</v>
      </c>
      <c r="P484">
        <f t="shared" si="81"/>
        <v>240.62718986488883</v>
      </c>
      <c r="Q484">
        <f t="shared" si="82"/>
        <v>-13.359169748621721</v>
      </c>
      <c r="R484">
        <f t="shared" si="83"/>
        <v>178.46741637248974</v>
      </c>
    </row>
    <row r="485" spans="1:18" x14ac:dyDescent="0.35">
      <c r="A485" s="1">
        <v>43495</v>
      </c>
      <c r="B485" s="2">
        <v>0.8004282407407407</v>
      </c>
      <c r="C485">
        <v>242222</v>
      </c>
      <c r="D485">
        <v>856</v>
      </c>
      <c r="E485">
        <v>143.35</v>
      </c>
      <c r="F485">
        <v>25.19</v>
      </c>
      <c r="G485">
        <v>78357</v>
      </c>
      <c r="H485">
        <v>51.98</v>
      </c>
      <c r="I485">
        <f t="shared" si="74"/>
        <v>15.362927758836427</v>
      </c>
      <c r="J485">
        <f t="shared" si="75"/>
        <v>1.7273000000000002E-5</v>
      </c>
      <c r="K485" s="3">
        <f t="shared" si="76"/>
        <v>0.76018473000000009</v>
      </c>
      <c r="L485" s="3">
        <f t="shared" si="77"/>
        <v>6.4184730000000134E-2</v>
      </c>
      <c r="M485" s="6">
        <f t="shared" si="78"/>
        <v>1.4584124062713051E-3</v>
      </c>
      <c r="N485" s="7">
        <f t="shared" si="79"/>
        <v>4.6166192223846762E-5</v>
      </c>
      <c r="O485">
        <f t="shared" si="80"/>
        <v>46.166192223846764</v>
      </c>
      <c r="P485">
        <f t="shared" si="81"/>
        <v>236.01954932322687</v>
      </c>
      <c r="Q485">
        <f t="shared" si="82"/>
        <v>-4.4231628403816403</v>
      </c>
      <c r="R485">
        <f t="shared" si="83"/>
        <v>19.564369512532981</v>
      </c>
    </row>
    <row r="486" spans="1:18" x14ac:dyDescent="0.35">
      <c r="A486" s="1">
        <v>43495</v>
      </c>
      <c r="B486" s="2">
        <v>0.80043981481481474</v>
      </c>
      <c r="C486">
        <v>242724</v>
      </c>
      <c r="D486">
        <v>842</v>
      </c>
      <c r="E486">
        <v>141.77000000000001</v>
      </c>
      <c r="F486">
        <v>25.2</v>
      </c>
      <c r="G486">
        <v>78367</v>
      </c>
      <c r="H486">
        <v>52.01</v>
      </c>
      <c r="I486">
        <f t="shared" si="74"/>
        <v>15.181549976466808</v>
      </c>
      <c r="J486">
        <f t="shared" si="75"/>
        <v>1.6806333333333332E-5</v>
      </c>
      <c r="K486" s="3">
        <f t="shared" si="76"/>
        <v>0.73964672999999992</v>
      </c>
      <c r="L486" s="3">
        <f t="shared" si="77"/>
        <v>4.3646729999999967E-2</v>
      </c>
      <c r="M486" s="6">
        <f t="shared" si="78"/>
        <v>9.9174573960463452E-4</v>
      </c>
      <c r="N486" s="7">
        <f t="shared" si="79"/>
        <v>3.1390857841839152E-5</v>
      </c>
      <c r="O486">
        <f t="shared" si="80"/>
        <v>31.39085784183915</v>
      </c>
      <c r="P486">
        <f t="shared" si="81"/>
        <v>230.47945968795935</v>
      </c>
      <c r="Q486">
        <f t="shared" si="82"/>
        <v>-18.600603500586036</v>
      </c>
      <c r="R486">
        <f t="shared" si="83"/>
        <v>345.9824505860135</v>
      </c>
    </row>
    <row r="487" spans="1:18" x14ac:dyDescent="0.35">
      <c r="A487" s="1">
        <v>43495</v>
      </c>
      <c r="B487" s="2">
        <v>0.80043981481481474</v>
      </c>
      <c r="C487">
        <v>243221</v>
      </c>
      <c r="D487">
        <v>845</v>
      </c>
      <c r="E487">
        <v>139.31</v>
      </c>
      <c r="F487">
        <v>25.18</v>
      </c>
      <c r="G487">
        <v>78364</v>
      </c>
      <c r="H487">
        <v>52.01</v>
      </c>
      <c r="I487">
        <f t="shared" si="74"/>
        <v>14.899151657081196</v>
      </c>
      <c r="J487">
        <f t="shared" si="75"/>
        <v>1.6906333333333334E-5</v>
      </c>
      <c r="K487" s="3">
        <f t="shared" si="76"/>
        <v>0.74404773000000002</v>
      </c>
      <c r="L487" s="3">
        <f t="shared" si="77"/>
        <v>4.8047730000000066E-2</v>
      </c>
      <c r="M487" s="6">
        <f t="shared" si="78"/>
        <v>1.091745739604637E-3</v>
      </c>
      <c r="N487" s="7">
        <f t="shared" si="79"/>
        <v>3.4555076451046832E-5</v>
      </c>
      <c r="O487">
        <f t="shared" si="80"/>
        <v>34.55507645104683</v>
      </c>
      <c r="P487">
        <f t="shared" si="81"/>
        <v>221.98472010070537</v>
      </c>
      <c r="Q487">
        <f t="shared" si="82"/>
        <v>-14.505487071355628</v>
      </c>
      <c r="R487">
        <f t="shared" si="83"/>
        <v>210.40915517726526</v>
      </c>
    </row>
    <row r="488" spans="1:18" x14ac:dyDescent="0.35">
      <c r="A488" s="1">
        <v>43495</v>
      </c>
      <c r="B488" s="2">
        <v>0.80045138888888889</v>
      </c>
      <c r="C488">
        <v>243721</v>
      </c>
      <c r="D488">
        <v>842</v>
      </c>
      <c r="E488">
        <v>136.97999999999999</v>
      </c>
      <c r="F488">
        <v>25.19</v>
      </c>
      <c r="G488">
        <v>78363</v>
      </c>
      <c r="H488">
        <v>52.01</v>
      </c>
      <c r="I488">
        <f t="shared" si="74"/>
        <v>14.631676826118399</v>
      </c>
      <c r="J488">
        <f t="shared" si="75"/>
        <v>1.6806333333333332E-5</v>
      </c>
      <c r="K488" s="3">
        <f t="shared" si="76"/>
        <v>0.73964672999999992</v>
      </c>
      <c r="L488" s="3">
        <f t="shared" si="77"/>
        <v>4.3646729999999967E-2</v>
      </c>
      <c r="M488" s="6">
        <f t="shared" si="78"/>
        <v>9.9174573960463452E-4</v>
      </c>
      <c r="N488" s="7">
        <f t="shared" si="79"/>
        <v>3.1391407969968204E-5</v>
      </c>
      <c r="O488">
        <f t="shared" si="80"/>
        <v>31.391407969968203</v>
      </c>
      <c r="P488">
        <f t="shared" si="81"/>
        <v>214.0859667439702</v>
      </c>
      <c r="Q488">
        <f t="shared" si="82"/>
        <v>-16.787451519648492</v>
      </c>
      <c r="R488">
        <f t="shared" si="83"/>
        <v>281.81852852454847</v>
      </c>
    </row>
    <row r="489" spans="1:18" x14ac:dyDescent="0.35">
      <c r="A489" s="1">
        <v>43495</v>
      </c>
      <c r="B489" s="2">
        <v>0.80045138888888889</v>
      </c>
      <c r="C489">
        <v>244221</v>
      </c>
      <c r="D489">
        <v>851</v>
      </c>
      <c r="E489">
        <v>134.56</v>
      </c>
      <c r="F489">
        <v>25.2</v>
      </c>
      <c r="G489">
        <v>78357</v>
      </c>
      <c r="H489">
        <v>52.01</v>
      </c>
      <c r="I489">
        <f t="shared" si="74"/>
        <v>14.353870349324424</v>
      </c>
      <c r="J489">
        <f t="shared" si="75"/>
        <v>1.7106333333333336E-5</v>
      </c>
      <c r="K489" s="3">
        <f t="shared" si="76"/>
        <v>0.75284973000000011</v>
      </c>
      <c r="L489" s="3">
        <f t="shared" si="77"/>
        <v>5.6849730000000154E-2</v>
      </c>
      <c r="M489" s="6">
        <f t="shared" si="78"/>
        <v>1.2917457396046388E-3</v>
      </c>
      <c r="N489" s="7">
        <f t="shared" si="79"/>
        <v>4.0891712629266292E-5</v>
      </c>
      <c r="O489">
        <f t="shared" si="80"/>
        <v>40.891712629266294</v>
      </c>
      <c r="P489">
        <f t="shared" si="81"/>
        <v>206.03359400521487</v>
      </c>
      <c r="Q489">
        <f t="shared" si="82"/>
        <v>-6.3713855902467431</v>
      </c>
      <c r="R489">
        <f t="shared" si="83"/>
        <v>40.594554339603839</v>
      </c>
    </row>
    <row r="490" spans="1:18" x14ac:dyDescent="0.35">
      <c r="A490" s="1">
        <v>43495</v>
      </c>
      <c r="B490" s="2">
        <v>0.80046296296296304</v>
      </c>
      <c r="C490">
        <v>244721</v>
      </c>
      <c r="D490">
        <v>839</v>
      </c>
      <c r="E490">
        <v>132.24</v>
      </c>
      <c r="F490">
        <v>25.2</v>
      </c>
      <c r="G490">
        <v>78360</v>
      </c>
      <c r="H490">
        <v>52.01</v>
      </c>
      <c r="I490">
        <f t="shared" si="74"/>
        <v>14.08754347900954</v>
      </c>
      <c r="J490">
        <f t="shared" si="75"/>
        <v>1.6706333333333333E-5</v>
      </c>
      <c r="K490" s="3">
        <f t="shared" si="76"/>
        <v>0.73524572999999993</v>
      </c>
      <c r="L490" s="3">
        <f t="shared" si="77"/>
        <v>3.9245729999999979E-2</v>
      </c>
      <c r="M490" s="6">
        <f t="shared" si="78"/>
        <v>8.9174573960463491E-4</v>
      </c>
      <c r="N490" s="7">
        <f t="shared" si="79"/>
        <v>2.8228167004739788E-5</v>
      </c>
      <c r="O490">
        <f t="shared" si="80"/>
        <v>28.228167004739788</v>
      </c>
      <c r="P490">
        <f t="shared" si="81"/>
        <v>198.4588812729842</v>
      </c>
      <c r="Q490">
        <f t="shared" si="82"/>
        <v>-18.157011319467262</v>
      </c>
      <c r="R490">
        <f t="shared" si="83"/>
        <v>329.6770600552623</v>
      </c>
    </row>
    <row r="491" spans="1:18" x14ac:dyDescent="0.35">
      <c r="A491" s="1">
        <v>43495</v>
      </c>
      <c r="B491" s="2">
        <v>0.80046296296296304</v>
      </c>
      <c r="C491">
        <v>245221</v>
      </c>
      <c r="D491">
        <v>832</v>
      </c>
      <c r="E491">
        <v>130.06</v>
      </c>
      <c r="F491">
        <v>25.21</v>
      </c>
      <c r="G491">
        <v>78365</v>
      </c>
      <c r="H491">
        <v>52.01</v>
      </c>
      <c r="I491">
        <f t="shared" si="74"/>
        <v>13.837288057765379</v>
      </c>
      <c r="J491">
        <f t="shared" si="75"/>
        <v>1.6473E-5</v>
      </c>
      <c r="K491" s="3">
        <f t="shared" si="76"/>
        <v>0.72497672999999996</v>
      </c>
      <c r="L491" s="3">
        <f t="shared" si="77"/>
        <v>2.8976730000000006E-2</v>
      </c>
      <c r="M491" s="6">
        <f t="shared" si="78"/>
        <v>6.5841240627130212E-4</v>
      </c>
      <c r="N491" s="7">
        <f t="shared" si="79"/>
        <v>2.084138067886006E-5</v>
      </c>
      <c r="O491">
        <f t="shared" si="80"/>
        <v>20.841380678860059</v>
      </c>
      <c r="P491">
        <f t="shared" si="81"/>
        <v>191.47054079357639</v>
      </c>
      <c r="Q491">
        <f t="shared" si="82"/>
        <v>-24.718855674757741</v>
      </c>
      <c r="R491">
        <f t="shared" si="83"/>
        <v>611.021825869503</v>
      </c>
    </row>
    <row r="492" spans="1:18" x14ac:dyDescent="0.35">
      <c r="A492" s="1">
        <v>43495</v>
      </c>
      <c r="B492" s="2">
        <v>0.80047453703703697</v>
      </c>
      <c r="C492">
        <v>245722</v>
      </c>
      <c r="D492">
        <v>835</v>
      </c>
      <c r="E492">
        <v>127.77</v>
      </c>
      <c r="F492">
        <v>25.21</v>
      </c>
      <c r="G492">
        <v>78364</v>
      </c>
      <c r="H492">
        <v>52.01</v>
      </c>
      <c r="I492">
        <f t="shared" si="74"/>
        <v>13.574405069394221</v>
      </c>
      <c r="J492">
        <f t="shared" si="75"/>
        <v>1.6572999999999999E-5</v>
      </c>
      <c r="K492" s="3">
        <f t="shared" si="76"/>
        <v>0.72937772999999995</v>
      </c>
      <c r="L492" s="3">
        <f t="shared" si="77"/>
        <v>3.3377729999999994E-2</v>
      </c>
      <c r="M492" s="6">
        <f t="shared" si="78"/>
        <v>7.5841240627130184E-4</v>
      </c>
      <c r="N492" s="7">
        <f t="shared" si="79"/>
        <v>2.4007086173483587E-5</v>
      </c>
      <c r="O492">
        <f t="shared" si="80"/>
        <v>24.007086173483586</v>
      </c>
      <c r="P492">
        <f t="shared" si="81"/>
        <v>184.2644729879955</v>
      </c>
      <c r="Q492">
        <f t="shared" si="82"/>
        <v>-20.686582697267529</v>
      </c>
      <c r="R492">
        <f t="shared" si="83"/>
        <v>427.93470369088828</v>
      </c>
    </row>
    <row r="493" spans="1:18" x14ac:dyDescent="0.35">
      <c r="A493" s="1">
        <v>43495</v>
      </c>
      <c r="B493" s="2">
        <v>0.80047453703703697</v>
      </c>
      <c r="C493">
        <v>246221</v>
      </c>
      <c r="D493">
        <v>836</v>
      </c>
      <c r="E493">
        <v>125.04</v>
      </c>
      <c r="F493">
        <v>25.21</v>
      </c>
      <c r="G493">
        <v>78364</v>
      </c>
      <c r="H493">
        <v>52.01</v>
      </c>
      <c r="I493">
        <f t="shared" si="74"/>
        <v>13.261011812515067</v>
      </c>
      <c r="J493">
        <f t="shared" si="75"/>
        <v>1.6606333333333334E-5</v>
      </c>
      <c r="K493" s="3">
        <f t="shared" si="76"/>
        <v>0.73084473000000005</v>
      </c>
      <c r="L493" s="3">
        <f t="shared" si="77"/>
        <v>3.4844730000000101E-2</v>
      </c>
      <c r="M493" s="6">
        <f t="shared" si="78"/>
        <v>7.9174573960463768E-4</v>
      </c>
      <c r="N493" s="7">
        <f t="shared" si="79"/>
        <v>2.506223268633821E-5</v>
      </c>
      <c r="O493">
        <f t="shared" si="80"/>
        <v>25.062232686338209</v>
      </c>
      <c r="P493">
        <f t="shared" si="81"/>
        <v>175.85443429166412</v>
      </c>
      <c r="Q493">
        <f t="shared" si="82"/>
        <v>-18.598366652436461</v>
      </c>
      <c r="R493">
        <f t="shared" si="83"/>
        <v>345.89924213846058</v>
      </c>
    </row>
    <row r="494" spans="1:18" x14ac:dyDescent="0.35">
      <c r="A494" s="1">
        <v>43495</v>
      </c>
      <c r="B494" s="2">
        <v>0.80048611111111112</v>
      </c>
      <c r="C494">
        <v>246721</v>
      </c>
      <c r="D494">
        <v>846</v>
      </c>
      <c r="E494">
        <v>122.98</v>
      </c>
      <c r="F494">
        <v>25.21</v>
      </c>
      <c r="G494">
        <v>78373</v>
      </c>
      <c r="H494">
        <v>52.01</v>
      </c>
      <c r="I494">
        <f t="shared" si="74"/>
        <v>13.024531919045815</v>
      </c>
      <c r="J494">
        <f t="shared" si="75"/>
        <v>1.6939666666666666E-5</v>
      </c>
      <c r="K494" s="3">
        <f t="shared" si="76"/>
        <v>0.74551473000000001</v>
      </c>
      <c r="L494" s="3">
        <f t="shared" si="77"/>
        <v>4.9514730000000062E-2</v>
      </c>
      <c r="M494" s="6">
        <f t="shared" si="78"/>
        <v>1.1250790729379701E-3</v>
      </c>
      <c r="N494" s="7">
        <f t="shared" si="79"/>
        <v>3.5609608099288505E-5</v>
      </c>
      <c r="O494">
        <f t="shared" si="80"/>
        <v>35.609608099288508</v>
      </c>
      <c r="P494">
        <f t="shared" si="81"/>
        <v>169.63843171024325</v>
      </c>
      <c r="Q494">
        <f t="shared" si="82"/>
        <v>-7.2714589186541234</v>
      </c>
      <c r="R494">
        <f t="shared" si="83"/>
        <v>52.874114805674594</v>
      </c>
    </row>
    <row r="495" spans="1:18" x14ac:dyDescent="0.35">
      <c r="A495" s="1">
        <v>43495</v>
      </c>
      <c r="B495" s="2">
        <v>0.80048611111111112</v>
      </c>
      <c r="C495">
        <v>247224</v>
      </c>
      <c r="D495">
        <v>840</v>
      </c>
      <c r="E495">
        <v>120.37</v>
      </c>
      <c r="F495">
        <v>25.21</v>
      </c>
      <c r="G495">
        <v>78366</v>
      </c>
      <c r="H495">
        <v>52.01</v>
      </c>
      <c r="I495">
        <f t="shared" si="74"/>
        <v>12.724914189941568</v>
      </c>
      <c r="J495">
        <f t="shared" si="75"/>
        <v>1.6739666666666665E-5</v>
      </c>
      <c r="K495" s="3">
        <f t="shared" si="76"/>
        <v>0.73671272999999993</v>
      </c>
      <c r="L495" s="3">
        <f t="shared" si="77"/>
        <v>4.0712729999999975E-2</v>
      </c>
      <c r="M495" s="6">
        <f t="shared" si="78"/>
        <v>9.2507907293796815E-4</v>
      </c>
      <c r="N495" s="7">
        <f t="shared" si="79"/>
        <v>2.9282071402974931E-5</v>
      </c>
      <c r="O495">
        <f t="shared" si="80"/>
        <v>29.282071402974932</v>
      </c>
      <c r="P495">
        <f t="shared" si="81"/>
        <v>161.92344114137629</v>
      </c>
      <c r="Q495">
        <f t="shared" si="82"/>
        <v>-12.611335732748458</v>
      </c>
      <c r="R495">
        <f t="shared" si="83"/>
        <v>159.04578896409808</v>
      </c>
    </row>
    <row r="496" spans="1:18" x14ac:dyDescent="0.35">
      <c r="A496" s="1">
        <v>43495</v>
      </c>
      <c r="B496" s="2">
        <v>0.80049768518518516</v>
      </c>
      <c r="C496">
        <v>247721</v>
      </c>
      <c r="D496">
        <v>839</v>
      </c>
      <c r="E496">
        <v>117.9</v>
      </c>
      <c r="F496">
        <v>25.21</v>
      </c>
      <c r="G496">
        <v>78371</v>
      </c>
      <c r="H496">
        <v>52.01</v>
      </c>
      <c r="I496">
        <f t="shared" si="74"/>
        <v>12.441367909908049</v>
      </c>
      <c r="J496">
        <f t="shared" si="75"/>
        <v>1.6706333333333333E-5</v>
      </c>
      <c r="K496" s="3">
        <f t="shared" si="76"/>
        <v>0.73524572999999993</v>
      </c>
      <c r="L496" s="3">
        <f t="shared" si="77"/>
        <v>3.9245729999999979E-2</v>
      </c>
      <c r="M496" s="6">
        <f t="shared" si="78"/>
        <v>8.9174573960463491E-4</v>
      </c>
      <c r="N496" s="7">
        <f t="shared" si="79"/>
        <v>2.8225150964415415E-5</v>
      </c>
      <c r="O496">
        <f t="shared" si="80"/>
        <v>28.225150964415416</v>
      </c>
      <c r="P496">
        <f t="shared" si="81"/>
        <v>154.78763546968977</v>
      </c>
      <c r="Q496">
        <f t="shared" si="82"/>
        <v>-12.733574213805475</v>
      </c>
      <c r="R496">
        <f t="shared" si="83"/>
        <v>162.14391225849172</v>
      </c>
    </row>
    <row r="497" spans="1:18" x14ac:dyDescent="0.35">
      <c r="A497" s="1">
        <v>43495</v>
      </c>
      <c r="B497" s="2">
        <v>0.80049768518518516</v>
      </c>
      <c r="C497">
        <v>248221</v>
      </c>
      <c r="D497">
        <v>836</v>
      </c>
      <c r="E497">
        <v>115.22</v>
      </c>
      <c r="F497">
        <v>25.21</v>
      </c>
      <c r="G497">
        <v>78351</v>
      </c>
      <c r="H497">
        <v>52.04</v>
      </c>
      <c r="I497">
        <f t="shared" si="74"/>
        <v>12.133714456268438</v>
      </c>
      <c r="J497">
        <f t="shared" si="75"/>
        <v>1.6606333333333334E-5</v>
      </c>
      <c r="K497" s="3">
        <f t="shared" si="76"/>
        <v>0.73084473000000005</v>
      </c>
      <c r="L497" s="3">
        <f t="shared" si="77"/>
        <v>3.4844730000000101E-2</v>
      </c>
      <c r="M497" s="6">
        <f t="shared" si="78"/>
        <v>7.9174573960463768E-4</v>
      </c>
      <c r="N497" s="7">
        <f t="shared" si="79"/>
        <v>2.506639101265086E-5</v>
      </c>
      <c r="O497">
        <f t="shared" si="80"/>
        <v>25.066391012650861</v>
      </c>
      <c r="P497">
        <f t="shared" si="81"/>
        <v>147.22702650625766</v>
      </c>
      <c r="Q497">
        <f t="shared" si="82"/>
        <v>-14.878185320992419</v>
      </c>
      <c r="R497">
        <f t="shared" si="83"/>
        <v>221.36039844579429</v>
      </c>
    </row>
    <row r="498" spans="1:18" x14ac:dyDescent="0.35">
      <c r="A498" s="1">
        <v>43495</v>
      </c>
      <c r="B498" s="2">
        <v>0.80050925925925931</v>
      </c>
      <c r="C498">
        <v>248721</v>
      </c>
      <c r="D498">
        <v>824</v>
      </c>
      <c r="E498">
        <v>112.99</v>
      </c>
      <c r="F498">
        <v>25.21</v>
      </c>
      <c r="G498">
        <v>78337</v>
      </c>
      <c r="H498">
        <v>52.01</v>
      </c>
      <c r="I498">
        <f t="shared" si="74"/>
        <v>11.877719231784733</v>
      </c>
      <c r="J498">
        <f t="shared" si="75"/>
        <v>1.6206333333333334E-5</v>
      </c>
      <c r="K498" s="3">
        <f t="shared" si="76"/>
        <v>0.7132407300000001</v>
      </c>
      <c r="L498" s="3">
        <f t="shared" si="77"/>
        <v>1.7240730000000148E-2</v>
      </c>
      <c r="M498" s="6">
        <f t="shared" si="78"/>
        <v>3.9174573960463869E-4</v>
      </c>
      <c r="N498" s="7">
        <f t="shared" si="79"/>
        <v>1.2404748538139194E-5</v>
      </c>
      <c r="O498">
        <f t="shared" si="80"/>
        <v>12.404748538139195</v>
      </c>
      <c r="P498">
        <f t="shared" si="81"/>
        <v>141.08021414910891</v>
      </c>
      <c r="Q498">
        <f t="shared" si="82"/>
        <v>-26.695965137516001</v>
      </c>
      <c r="R498">
        <f t="shared" si="83"/>
        <v>712.6745546234697</v>
      </c>
    </row>
    <row r="499" spans="1:18" x14ac:dyDescent="0.35">
      <c r="A499" s="1">
        <v>43495</v>
      </c>
      <c r="B499" s="2">
        <v>0.80050925925925931</v>
      </c>
      <c r="C499">
        <v>249222</v>
      </c>
      <c r="D499">
        <v>844</v>
      </c>
      <c r="E499">
        <v>111.13</v>
      </c>
      <c r="F499">
        <v>25.21</v>
      </c>
      <c r="G499">
        <v>78365</v>
      </c>
      <c r="H499">
        <v>51.98</v>
      </c>
      <c r="I499">
        <f t="shared" si="74"/>
        <v>11.66419855127366</v>
      </c>
      <c r="J499">
        <f t="shared" si="75"/>
        <v>1.6872999999999999E-5</v>
      </c>
      <c r="K499" s="3">
        <f t="shared" si="76"/>
        <v>0.74258072999999991</v>
      </c>
      <c r="L499" s="3">
        <f t="shared" si="77"/>
        <v>4.6580729999999959E-2</v>
      </c>
      <c r="M499" s="6">
        <f t="shared" si="78"/>
        <v>1.058412406271301E-3</v>
      </c>
      <c r="N499" s="7">
        <f t="shared" si="79"/>
        <v>3.3502977258965936E-5</v>
      </c>
      <c r="O499">
        <f t="shared" si="80"/>
        <v>33.502977258965934</v>
      </c>
      <c r="P499">
        <f t="shared" si="81"/>
        <v>136.05352784353457</v>
      </c>
      <c r="Q499">
        <f t="shared" si="82"/>
        <v>-4.8938868454525606</v>
      </c>
      <c r="R499">
        <f t="shared" si="83"/>
        <v>23.950128456093616</v>
      </c>
    </row>
    <row r="500" spans="1:18" x14ac:dyDescent="0.35">
      <c r="A500" s="1">
        <v>43495</v>
      </c>
      <c r="B500" s="2">
        <v>0.80052083333333324</v>
      </c>
      <c r="C500">
        <v>249721</v>
      </c>
      <c r="D500">
        <v>835</v>
      </c>
      <c r="E500">
        <v>109.59</v>
      </c>
      <c r="F500">
        <v>25.21</v>
      </c>
      <c r="G500">
        <v>78369</v>
      </c>
      <c r="H500">
        <v>52.01</v>
      </c>
      <c r="I500">
        <f t="shared" si="74"/>
        <v>11.487412611495678</v>
      </c>
      <c r="J500">
        <f t="shared" si="75"/>
        <v>1.6572999999999999E-5</v>
      </c>
      <c r="K500" s="3">
        <f t="shared" si="76"/>
        <v>0.72937772999999995</v>
      </c>
      <c r="L500" s="3">
        <f t="shared" si="77"/>
        <v>3.3377729999999994E-2</v>
      </c>
      <c r="M500" s="6">
        <f t="shared" si="78"/>
        <v>7.5841240627130184E-4</v>
      </c>
      <c r="N500" s="7">
        <f t="shared" si="79"/>
        <v>2.4005554503679618E-5</v>
      </c>
      <c r="O500">
        <f t="shared" si="80"/>
        <v>24.005554503679619</v>
      </c>
      <c r="P500">
        <f t="shared" si="81"/>
        <v>131.96064850674995</v>
      </c>
      <c r="Q500">
        <f t="shared" si="82"/>
        <v>-13.808552428854735</v>
      </c>
      <c r="R500">
        <f t="shared" si="83"/>
        <v>190.67612018043002</v>
      </c>
    </row>
    <row r="501" spans="1:18" x14ac:dyDescent="0.35">
      <c r="A501" s="1">
        <v>43495</v>
      </c>
      <c r="B501" s="2">
        <v>0.80052083333333324</v>
      </c>
      <c r="C501">
        <v>250221</v>
      </c>
      <c r="D501">
        <v>837</v>
      </c>
      <c r="E501">
        <v>108.49</v>
      </c>
      <c r="F501">
        <v>25.21</v>
      </c>
      <c r="G501">
        <v>78374</v>
      </c>
      <c r="H501">
        <v>52.01</v>
      </c>
      <c r="I501">
        <f t="shared" si="74"/>
        <v>11.361136940225688</v>
      </c>
      <c r="J501">
        <f t="shared" si="75"/>
        <v>1.6639666666666666E-5</v>
      </c>
      <c r="K501" s="3">
        <f t="shared" si="76"/>
        <v>0.73231172999999994</v>
      </c>
      <c r="L501" s="3">
        <f t="shared" si="77"/>
        <v>3.6311729999999987E-2</v>
      </c>
      <c r="M501" s="6">
        <f t="shared" si="78"/>
        <v>8.2507907293796832E-4</v>
      </c>
      <c r="N501" s="7">
        <f t="shared" si="79"/>
        <v>2.6114046795691607E-5</v>
      </c>
      <c r="O501">
        <f t="shared" si="80"/>
        <v>26.114046795691607</v>
      </c>
      <c r="P501">
        <f t="shared" si="81"/>
        <v>129.07543257456069</v>
      </c>
      <c r="Q501">
        <f t="shared" si="82"/>
        <v>-11.283805014068353</v>
      </c>
      <c r="R501">
        <f t="shared" si="83"/>
        <v>127.3242555955141</v>
      </c>
    </row>
    <row r="502" spans="1:18" x14ac:dyDescent="0.35">
      <c r="A502" s="1">
        <v>43495</v>
      </c>
      <c r="B502" s="2">
        <v>0.80053240740740739</v>
      </c>
      <c r="C502">
        <v>250720</v>
      </c>
      <c r="D502">
        <v>828</v>
      </c>
      <c r="E502">
        <v>107.68</v>
      </c>
      <c r="F502">
        <v>25.21</v>
      </c>
      <c r="G502">
        <v>78366</v>
      </c>
      <c r="H502">
        <v>52.01</v>
      </c>
      <c r="I502">
        <f t="shared" si="74"/>
        <v>11.268152127745061</v>
      </c>
      <c r="J502">
        <f t="shared" si="75"/>
        <v>1.6339666666666665E-5</v>
      </c>
      <c r="K502" s="3">
        <f t="shared" si="76"/>
        <v>0.71910872999999997</v>
      </c>
      <c r="L502" s="3">
        <f t="shared" si="77"/>
        <v>2.3108730000000022E-2</v>
      </c>
      <c r="M502" s="6">
        <f t="shared" si="78"/>
        <v>5.2507907293796916E-4</v>
      </c>
      <c r="N502" s="7">
        <f t="shared" si="79"/>
        <v>1.6620636392894067E-5</v>
      </c>
      <c r="O502">
        <f t="shared" si="80"/>
        <v>16.620636392894067</v>
      </c>
      <c r="P502">
        <f t="shared" si="81"/>
        <v>126.97125237400556</v>
      </c>
      <c r="Q502">
        <f t="shared" si="82"/>
        <v>-20.470700281004753</v>
      </c>
      <c r="R502">
        <f t="shared" si="83"/>
        <v>419.04956999472807</v>
      </c>
    </row>
    <row r="503" spans="1:18" x14ac:dyDescent="0.35">
      <c r="A503" s="1">
        <v>43495</v>
      </c>
      <c r="B503" s="2">
        <v>0.80053240740740739</v>
      </c>
      <c r="C503">
        <v>251222</v>
      </c>
      <c r="D503">
        <v>827</v>
      </c>
      <c r="E503">
        <v>106.31</v>
      </c>
      <c r="F503">
        <v>25.21</v>
      </c>
      <c r="G503">
        <v>78366</v>
      </c>
      <c r="H503">
        <v>51.98</v>
      </c>
      <c r="I503">
        <f t="shared" si="74"/>
        <v>11.110881518981529</v>
      </c>
      <c r="J503">
        <f t="shared" si="75"/>
        <v>1.6306333333333333E-5</v>
      </c>
      <c r="K503" s="3">
        <f t="shared" si="76"/>
        <v>0.71764172999999998</v>
      </c>
      <c r="L503" s="3">
        <f t="shared" si="77"/>
        <v>2.1641730000000026E-2</v>
      </c>
      <c r="M503" s="6">
        <f t="shared" si="78"/>
        <v>4.9174573960463592E-4</v>
      </c>
      <c r="N503" s="7">
        <f t="shared" si="79"/>
        <v>1.556551680872066E-5</v>
      </c>
      <c r="O503">
        <f t="shared" si="80"/>
        <v>15.565516808720661</v>
      </c>
      <c r="P503">
        <f t="shared" si="81"/>
        <v>123.45168812884529</v>
      </c>
      <c r="Q503">
        <f t="shared" si="82"/>
        <v>-21.007393030450057</v>
      </c>
      <c r="R503">
        <f t="shared" si="83"/>
        <v>441.31056193580162</v>
      </c>
    </row>
    <row r="504" spans="1:18" x14ac:dyDescent="0.35">
      <c r="A504" s="1">
        <v>43495</v>
      </c>
      <c r="B504" s="2">
        <v>0.80054398148148154</v>
      </c>
      <c r="C504">
        <v>251721</v>
      </c>
      <c r="D504">
        <v>828</v>
      </c>
      <c r="E504">
        <v>103.46</v>
      </c>
      <c r="F504">
        <v>25.21</v>
      </c>
      <c r="G504">
        <v>78365</v>
      </c>
      <c r="H504">
        <v>51.95</v>
      </c>
      <c r="I504">
        <f t="shared" si="74"/>
        <v>10.783712734327466</v>
      </c>
      <c r="J504">
        <f t="shared" si="75"/>
        <v>1.6339666666666665E-5</v>
      </c>
      <c r="K504" s="3">
        <f t="shared" si="76"/>
        <v>0.71910872999999997</v>
      </c>
      <c r="L504" s="3">
        <f t="shared" si="77"/>
        <v>2.3108730000000022E-2</v>
      </c>
      <c r="M504" s="6">
        <f t="shared" si="78"/>
        <v>5.2507907293796916E-4</v>
      </c>
      <c r="N504" s="7">
        <f t="shared" si="79"/>
        <v>1.6620848485491438E-5</v>
      </c>
      <c r="O504">
        <f t="shared" si="80"/>
        <v>16.62084848549144</v>
      </c>
      <c r="P504">
        <f t="shared" si="81"/>
        <v>116.28846033649636</v>
      </c>
      <c r="Q504">
        <f t="shared" si="82"/>
        <v>-18.873582171945621</v>
      </c>
      <c r="R504">
        <f t="shared" si="83"/>
        <v>356.2121040011836</v>
      </c>
    </row>
    <row r="505" spans="1:18" x14ac:dyDescent="0.35">
      <c r="A505" s="1">
        <v>43495</v>
      </c>
      <c r="B505" s="2">
        <v>0.80054398148148154</v>
      </c>
      <c r="C505">
        <v>252221</v>
      </c>
      <c r="D505">
        <v>821</v>
      </c>
      <c r="E505">
        <v>99.24</v>
      </c>
      <c r="F505">
        <v>25.21</v>
      </c>
      <c r="G505">
        <v>78371</v>
      </c>
      <c r="H505">
        <v>51.98</v>
      </c>
      <c r="I505">
        <f t="shared" si="74"/>
        <v>10.299273340909872</v>
      </c>
      <c r="J505">
        <f t="shared" si="75"/>
        <v>1.6106333333333332E-5</v>
      </c>
      <c r="K505" s="3">
        <f t="shared" si="76"/>
        <v>0.70883972999999989</v>
      </c>
      <c r="L505" s="3">
        <f t="shared" si="77"/>
        <v>1.2839729999999938E-2</v>
      </c>
      <c r="M505" s="6">
        <f t="shared" si="78"/>
        <v>2.9174573960463393E-4</v>
      </c>
      <c r="N505" s="7">
        <f t="shared" si="79"/>
        <v>9.2342101317094113E-6</v>
      </c>
      <c r="O505">
        <f t="shared" si="80"/>
        <v>9.2342101317094105</v>
      </c>
      <c r="P505">
        <f t="shared" si="81"/>
        <v>106.0750313507768</v>
      </c>
      <c r="Q505">
        <f t="shared" si="82"/>
        <v>-24.663314509265891</v>
      </c>
      <c r="R505">
        <f t="shared" si="83"/>
        <v>608.27908258296543</v>
      </c>
    </row>
    <row r="506" spans="1:18" x14ac:dyDescent="0.35">
      <c r="A506" s="1">
        <v>43495</v>
      </c>
      <c r="B506" s="2">
        <v>0.80055555555555558</v>
      </c>
      <c r="C506">
        <v>252721</v>
      </c>
      <c r="D506">
        <v>824</v>
      </c>
      <c r="E506">
        <v>93.98</v>
      </c>
      <c r="F506">
        <v>25.21</v>
      </c>
      <c r="G506">
        <v>78359</v>
      </c>
      <c r="H506">
        <v>51.96</v>
      </c>
      <c r="I506">
        <f t="shared" si="74"/>
        <v>9.6954460401097453</v>
      </c>
      <c r="J506">
        <f t="shared" si="75"/>
        <v>1.6206333333333334E-5</v>
      </c>
      <c r="K506" s="3">
        <f t="shared" si="76"/>
        <v>0.7132407300000001</v>
      </c>
      <c r="L506" s="3">
        <f t="shared" si="77"/>
        <v>1.7240730000000148E-2</v>
      </c>
      <c r="M506" s="6">
        <f t="shared" si="78"/>
        <v>3.9174573960463869E-4</v>
      </c>
      <c r="N506" s="7">
        <f t="shared" si="79"/>
        <v>1.240126579247068E-5</v>
      </c>
      <c r="O506">
        <f t="shared" si="80"/>
        <v>12.40126579247068</v>
      </c>
      <c r="P506">
        <f t="shared" si="81"/>
        <v>94.001673916679735</v>
      </c>
      <c r="Q506">
        <f t="shared" si="82"/>
        <v>-19.505802534147083</v>
      </c>
      <c r="R506">
        <f t="shared" si="83"/>
        <v>380.47633250113876</v>
      </c>
    </row>
    <row r="507" spans="1:18" x14ac:dyDescent="0.35">
      <c r="A507" s="1">
        <v>43495</v>
      </c>
      <c r="B507" s="2">
        <v>0.80055555555555558</v>
      </c>
      <c r="C507">
        <v>253221</v>
      </c>
      <c r="D507">
        <v>814</v>
      </c>
      <c r="E507">
        <v>87.66</v>
      </c>
      <c r="F507">
        <v>25.21</v>
      </c>
      <c r="G507">
        <v>78358</v>
      </c>
      <c r="H507">
        <v>51.96</v>
      </c>
      <c r="I507">
        <f t="shared" si="74"/>
        <v>8.9699349106312631</v>
      </c>
      <c r="J507">
        <f t="shared" si="75"/>
        <v>1.5872999999999999E-5</v>
      </c>
      <c r="K507" s="3">
        <f t="shared" si="76"/>
        <v>0.69857072999999992</v>
      </c>
      <c r="L507" s="3">
        <f t="shared" si="77"/>
        <v>2.5707299999999655E-3</v>
      </c>
      <c r="M507" s="6">
        <f t="shared" si="78"/>
        <v>5.8412406271301197E-5</v>
      </c>
      <c r="N507" s="7">
        <f t="shared" si="79"/>
        <v>1.849150985207209E-6</v>
      </c>
      <c r="O507">
        <f t="shared" si="80"/>
        <v>1.849150985207209</v>
      </c>
      <c r="P507">
        <f t="shared" si="81"/>
        <v>80.459732300961491</v>
      </c>
      <c r="Q507">
        <f t="shared" si="82"/>
        <v>-27.666342454197686</v>
      </c>
      <c r="R507">
        <f t="shared" si="83"/>
        <v>765.42650479294127</v>
      </c>
    </row>
    <row r="508" spans="1:18" x14ac:dyDescent="0.35">
      <c r="A508" s="1">
        <v>43495</v>
      </c>
      <c r="B508" s="2">
        <v>0.80056712962962961</v>
      </c>
      <c r="C508">
        <v>253721</v>
      </c>
      <c r="D508">
        <v>802</v>
      </c>
      <c r="E508">
        <v>80.92</v>
      </c>
      <c r="F508">
        <v>25.21</v>
      </c>
      <c r="G508">
        <v>78364</v>
      </c>
      <c r="H508">
        <v>51.96</v>
      </c>
      <c r="I508">
        <f t="shared" si="74"/>
        <v>8.196209433940604</v>
      </c>
      <c r="J508">
        <f t="shared" si="75"/>
        <v>1.5472999999999999E-5</v>
      </c>
      <c r="K508" s="3">
        <f t="shared" si="76"/>
        <v>0.68096672999999996</v>
      </c>
      <c r="L508" s="3">
        <f t="shared" si="77"/>
        <v>-1.5033269999999987E-2</v>
      </c>
      <c r="M508" s="6">
        <f t="shared" si="78"/>
        <v>-3.4158759372869774E-4</v>
      </c>
      <c r="N508" s="7">
        <f t="shared" si="79"/>
        <v>-1.0812748750716284E-5</v>
      </c>
      <c r="O508">
        <f t="shared" si="80"/>
        <v>-10.812748750716285</v>
      </c>
      <c r="P508">
        <f t="shared" si="81"/>
        <v>67.177849085016959</v>
      </c>
      <c r="Q508">
        <f t="shared" si="82"/>
        <v>-37.777733528758091</v>
      </c>
      <c r="R508">
        <f t="shared" si="83"/>
        <v>1427.1571505698532</v>
      </c>
    </row>
    <row r="509" spans="1:18" x14ac:dyDescent="0.35">
      <c r="A509" s="1">
        <v>43495</v>
      </c>
      <c r="B509" s="2">
        <v>0.80056712962962961</v>
      </c>
      <c r="C509">
        <v>254221</v>
      </c>
      <c r="D509">
        <v>817</v>
      </c>
      <c r="E509">
        <v>74.430000000000007</v>
      </c>
      <c r="F509">
        <v>25.21</v>
      </c>
      <c r="G509">
        <v>78365</v>
      </c>
      <c r="H509">
        <v>51.93</v>
      </c>
      <c r="I509">
        <f t="shared" si="74"/>
        <v>7.4511829734476702</v>
      </c>
      <c r="J509">
        <f t="shared" si="75"/>
        <v>1.5973000000000001E-5</v>
      </c>
      <c r="K509" s="3">
        <f t="shared" si="76"/>
        <v>0.70297173000000002</v>
      </c>
      <c r="L509" s="3">
        <f t="shared" si="77"/>
        <v>6.9717300000000648E-3</v>
      </c>
      <c r="M509" s="6">
        <f t="shared" si="78"/>
        <v>1.5841240627130346E-4</v>
      </c>
      <c r="N509" s="7">
        <f t="shared" si="79"/>
        <v>5.0143849537277112E-6</v>
      </c>
      <c r="O509">
        <f t="shared" si="80"/>
        <v>5.0143849537277108</v>
      </c>
      <c r="P509">
        <f t="shared" si="81"/>
        <v>55.520127703796462</v>
      </c>
      <c r="Q509">
        <f t="shared" si="82"/>
        <v>-19.494694599945191</v>
      </c>
      <c r="R509">
        <f t="shared" si="83"/>
        <v>380.04311754513219</v>
      </c>
    </row>
    <row r="510" spans="1:18" x14ac:dyDescent="0.35">
      <c r="A510" s="1">
        <v>43495</v>
      </c>
      <c r="B510" s="2">
        <v>0.80057870370370365</v>
      </c>
      <c r="C510">
        <v>254722</v>
      </c>
      <c r="D510">
        <v>814</v>
      </c>
      <c r="E510">
        <v>68.06</v>
      </c>
      <c r="F510">
        <v>25.21</v>
      </c>
      <c r="G510">
        <v>78360</v>
      </c>
      <c r="H510">
        <v>51.93</v>
      </c>
      <c r="I510">
        <f t="shared" si="74"/>
        <v>6.7199320407296446</v>
      </c>
      <c r="J510">
        <f t="shared" si="75"/>
        <v>1.5872999999999999E-5</v>
      </c>
      <c r="K510" s="3">
        <f t="shared" si="76"/>
        <v>0.69857072999999992</v>
      </c>
      <c r="L510" s="3">
        <f t="shared" si="77"/>
        <v>2.5707299999999655E-3</v>
      </c>
      <c r="M510" s="6">
        <f t="shared" si="78"/>
        <v>5.8412406271301197E-5</v>
      </c>
      <c r="N510" s="7">
        <f t="shared" si="79"/>
        <v>1.8491037889084545E-6</v>
      </c>
      <c r="O510">
        <f t="shared" si="80"/>
        <v>1.8491037889084545</v>
      </c>
      <c r="P510">
        <f t="shared" si="81"/>
        <v>45.157486632024884</v>
      </c>
      <c r="Q510">
        <f t="shared" si="82"/>
        <v>-20.249480190152745</v>
      </c>
      <c r="R510">
        <f t="shared" si="83"/>
        <v>410.04144797138844</v>
      </c>
    </row>
    <row r="511" spans="1:18" x14ac:dyDescent="0.35">
      <c r="A511" s="1">
        <v>43495</v>
      </c>
      <c r="B511" s="2">
        <v>0.80057870370370365</v>
      </c>
      <c r="C511">
        <v>255223</v>
      </c>
      <c r="D511">
        <v>809</v>
      </c>
      <c r="E511">
        <v>62.81</v>
      </c>
      <c r="F511">
        <v>25.21</v>
      </c>
      <c r="G511">
        <v>78362</v>
      </c>
      <c r="H511">
        <v>51.9</v>
      </c>
      <c r="I511">
        <f t="shared" si="74"/>
        <v>6.1172527005774242</v>
      </c>
      <c r="J511">
        <f t="shared" si="75"/>
        <v>1.5706333333333332E-5</v>
      </c>
      <c r="K511" s="3">
        <f t="shared" si="76"/>
        <v>0.69123572999999994</v>
      </c>
      <c r="L511" s="3">
        <f t="shared" si="77"/>
        <v>-4.7642700000000149E-3</v>
      </c>
      <c r="M511" s="6">
        <f t="shared" si="78"/>
        <v>-1.0825426039536503E-4</v>
      </c>
      <c r="N511" s="7">
        <f t="shared" si="79"/>
        <v>-3.426810619532414E-6</v>
      </c>
      <c r="O511">
        <f t="shared" si="80"/>
        <v>-3.4268106195324139</v>
      </c>
      <c r="P511">
        <f t="shared" si="81"/>
        <v>37.420780602721791</v>
      </c>
      <c r="Q511">
        <f t="shared" si="82"/>
        <v>-23.538722421715836</v>
      </c>
      <c r="R511">
        <f t="shared" si="83"/>
        <v>554.07145324658779</v>
      </c>
    </row>
    <row r="512" spans="1:18" x14ac:dyDescent="0.35">
      <c r="A512" s="1">
        <v>43495</v>
      </c>
      <c r="B512" s="2">
        <v>0.8005902777777778</v>
      </c>
      <c r="C512">
        <v>255725</v>
      </c>
      <c r="D512">
        <v>824</v>
      </c>
      <c r="E512">
        <v>57.92</v>
      </c>
      <c r="F512">
        <v>25.21</v>
      </c>
      <c r="G512">
        <v>78362</v>
      </c>
      <c r="H512">
        <v>51.88</v>
      </c>
      <c r="I512">
        <f t="shared" si="74"/>
        <v>5.555899943749929</v>
      </c>
      <c r="J512">
        <f t="shared" si="75"/>
        <v>1.6206333333333334E-5</v>
      </c>
      <c r="K512" s="3">
        <f t="shared" si="76"/>
        <v>0.7132407300000001</v>
      </c>
      <c r="L512" s="3">
        <f t="shared" si="77"/>
        <v>1.7240730000000148E-2</v>
      </c>
      <c r="M512" s="6">
        <f t="shared" si="78"/>
        <v>3.9174573960463869E-4</v>
      </c>
      <c r="N512" s="7">
        <f t="shared" si="79"/>
        <v>1.2400791024121513E-5</v>
      </c>
      <c r="O512">
        <f t="shared" si="80"/>
        <v>12.400791024121514</v>
      </c>
      <c r="P512">
        <f t="shared" si="81"/>
        <v>30.868024184960465</v>
      </c>
      <c r="Q512">
        <f t="shared" si="82"/>
        <v>-5.860677550455752</v>
      </c>
      <c r="R512">
        <f t="shared" si="83"/>
        <v>34.34754135041603</v>
      </c>
    </row>
    <row r="513" spans="1:18" x14ac:dyDescent="0.35">
      <c r="A513" s="1">
        <v>43495</v>
      </c>
      <c r="B513" s="2">
        <v>0.8005902777777778</v>
      </c>
      <c r="C513">
        <v>256227</v>
      </c>
      <c r="D513">
        <v>807</v>
      </c>
      <c r="E513">
        <v>53.88</v>
      </c>
      <c r="F513">
        <v>25.21</v>
      </c>
      <c r="G513">
        <v>78365</v>
      </c>
      <c r="H513">
        <v>51.88</v>
      </c>
      <c r="I513">
        <f t="shared" si="74"/>
        <v>5.092123841994697</v>
      </c>
      <c r="J513">
        <f t="shared" si="75"/>
        <v>1.5639666666666665E-5</v>
      </c>
      <c r="K513" s="3">
        <f t="shared" si="76"/>
        <v>0.68830172999999994</v>
      </c>
      <c r="L513" s="3">
        <f t="shared" si="77"/>
        <v>-7.6982700000000071E-3</v>
      </c>
      <c r="M513" s="6">
        <f t="shared" si="78"/>
        <v>-1.7492092706203154E-4</v>
      </c>
      <c r="N513" s="7">
        <f t="shared" si="79"/>
        <v>-5.5369455296939366E-6</v>
      </c>
      <c r="O513">
        <f t="shared" si="80"/>
        <v>-5.5369455296939369</v>
      </c>
      <c r="P513">
        <f t="shared" si="81"/>
        <v>25.929725222210834</v>
      </c>
      <c r="Q513">
        <f t="shared" si="82"/>
        <v>-22.269622562445257</v>
      </c>
      <c r="R513">
        <f t="shared" si="83"/>
        <v>495.93608907377086</v>
      </c>
    </row>
    <row r="514" spans="1:18" x14ac:dyDescent="0.35">
      <c r="A514" s="1">
        <v>43495</v>
      </c>
      <c r="B514" s="2">
        <v>0.80060185185185195</v>
      </c>
      <c r="C514">
        <v>256729</v>
      </c>
      <c r="D514">
        <v>814</v>
      </c>
      <c r="E514">
        <v>50.03</v>
      </c>
      <c r="F514">
        <v>25.21</v>
      </c>
      <c r="G514">
        <v>78366</v>
      </c>
      <c r="H514">
        <v>51.85</v>
      </c>
      <c r="I514">
        <f t="shared" si="74"/>
        <v>4.650158992549736</v>
      </c>
      <c r="J514">
        <f t="shared" si="75"/>
        <v>1.5872999999999999E-5</v>
      </c>
      <c r="K514" s="3">
        <f t="shared" si="76"/>
        <v>0.69857072999999992</v>
      </c>
      <c r="L514" s="3">
        <f t="shared" si="77"/>
        <v>2.5707299999999655E-3</v>
      </c>
      <c r="M514" s="6">
        <f t="shared" si="78"/>
        <v>5.8412406271301197E-5</v>
      </c>
      <c r="N514" s="7">
        <f t="shared" si="79"/>
        <v>1.8489622144663053E-6</v>
      </c>
      <c r="O514">
        <f t="shared" si="80"/>
        <v>1.8489622144663054</v>
      </c>
      <c r="P514">
        <f t="shared" si="81"/>
        <v>21.623978655991177</v>
      </c>
      <c r="Q514">
        <f t="shared" si="82"/>
        <v>-13.426821888574644</v>
      </c>
      <c r="R514">
        <f t="shared" si="83"/>
        <v>180.27954602750717</v>
      </c>
    </row>
    <row r="515" spans="1:18" x14ac:dyDescent="0.35">
      <c r="A515" s="1">
        <v>43495</v>
      </c>
      <c r="B515" s="2">
        <v>0.80060185185185195</v>
      </c>
      <c r="C515">
        <v>257230</v>
      </c>
      <c r="D515">
        <v>820</v>
      </c>
      <c r="E515">
        <v>46.71</v>
      </c>
      <c r="F515">
        <v>25.21</v>
      </c>
      <c r="G515">
        <v>78359</v>
      </c>
      <c r="H515">
        <v>51.82</v>
      </c>
      <c r="I515">
        <f t="shared" ref="I515:I578" si="84">(E515-9.522)/8.7111</f>
        <v>4.2690360574439508</v>
      </c>
      <c r="J515">
        <f t="shared" ref="J515:J578" si="85">(D515-337.81)/30000000</f>
        <v>1.6073E-5</v>
      </c>
      <c r="K515" s="3">
        <f t="shared" ref="K515:K578" si="86">J515*44010</f>
        <v>0.70737273000000001</v>
      </c>
      <c r="L515" s="3">
        <f t="shared" si="77"/>
        <v>1.1372730000000053E-2</v>
      </c>
      <c r="M515" s="6">
        <f t="shared" si="78"/>
        <v>2.5841240627130319E-4</v>
      </c>
      <c r="N515" s="7">
        <f t="shared" si="79"/>
        <v>8.1804104301850636E-6</v>
      </c>
      <c r="O515">
        <f t="shared" si="80"/>
        <v>8.1804104301850629</v>
      </c>
      <c r="P515">
        <f t="shared" si="81"/>
        <v>18.224668859756591</v>
      </c>
      <c r="Q515">
        <f t="shared" si="82"/>
        <v>-5.8390400295731775</v>
      </c>
      <c r="R515">
        <f t="shared" si="83"/>
        <v>34.09438846695793</v>
      </c>
    </row>
    <row r="516" spans="1:18" x14ac:dyDescent="0.35">
      <c r="A516" s="1">
        <v>43495</v>
      </c>
      <c r="B516" s="2">
        <v>0.80061342592592588</v>
      </c>
      <c r="C516">
        <v>257732</v>
      </c>
      <c r="D516">
        <v>804</v>
      </c>
      <c r="E516">
        <v>43.26</v>
      </c>
      <c r="F516">
        <v>25.21</v>
      </c>
      <c r="G516">
        <v>78361</v>
      </c>
      <c r="H516">
        <v>51.79</v>
      </c>
      <c r="I516">
        <f t="shared" si="84"/>
        <v>3.8729896339153491</v>
      </c>
      <c r="J516">
        <f t="shared" si="85"/>
        <v>1.5539666666666666E-5</v>
      </c>
      <c r="K516" s="3">
        <f t="shared" si="86"/>
        <v>0.68390072999999996</v>
      </c>
      <c r="L516" s="3">
        <f t="shared" si="77"/>
        <v>-1.2099269999999995E-2</v>
      </c>
      <c r="M516" s="6">
        <f t="shared" si="78"/>
        <v>-2.7492092706203126E-4</v>
      </c>
      <c r="N516" s="7">
        <f t="shared" si="79"/>
        <v>-8.7027888928735534E-6</v>
      </c>
      <c r="O516">
        <f t="shared" si="80"/>
        <v>-8.7027888928735528</v>
      </c>
      <c r="P516">
        <f t="shared" si="81"/>
        <v>15.00004870441575</v>
      </c>
      <c r="Q516">
        <f t="shared" si="82"/>
        <v>-21.41671192211211</v>
      </c>
      <c r="R516">
        <f t="shared" si="83"/>
        <v>458.67554955473901</v>
      </c>
    </row>
    <row r="517" spans="1:18" x14ac:dyDescent="0.35">
      <c r="A517" s="1">
        <v>43495</v>
      </c>
      <c r="B517" s="2">
        <v>0.80061342592592588</v>
      </c>
      <c r="C517">
        <v>258234</v>
      </c>
      <c r="D517">
        <v>804</v>
      </c>
      <c r="E517">
        <v>40.29</v>
      </c>
      <c r="F517">
        <v>25.21</v>
      </c>
      <c r="G517">
        <v>78354</v>
      </c>
      <c r="H517">
        <v>51.76</v>
      </c>
      <c r="I517">
        <f t="shared" si="84"/>
        <v>3.5320453214863794</v>
      </c>
      <c r="J517">
        <f t="shared" si="85"/>
        <v>1.5539666666666666E-5</v>
      </c>
      <c r="K517" s="3">
        <f t="shared" si="86"/>
        <v>0.68390072999999996</v>
      </c>
      <c r="L517" s="3">
        <f t="shared" si="77"/>
        <v>-1.2099269999999995E-2</v>
      </c>
      <c r="M517" s="6">
        <f t="shared" si="78"/>
        <v>-2.7492092706203126E-4</v>
      </c>
      <c r="N517" s="7">
        <f t="shared" si="79"/>
        <v>-8.7035663837770194E-6</v>
      </c>
      <c r="O517">
        <f t="shared" si="80"/>
        <v>-8.7035663837770194</v>
      </c>
      <c r="P517">
        <f t="shared" si="81"/>
        <v>12.475344153033822</v>
      </c>
      <c r="Q517">
        <f t="shared" si="82"/>
        <v>-20.293600581524718</v>
      </c>
      <c r="R517">
        <f t="shared" si="83"/>
        <v>411.83022456246039</v>
      </c>
    </row>
    <row r="518" spans="1:18" x14ac:dyDescent="0.35">
      <c r="A518" s="1">
        <v>43495</v>
      </c>
      <c r="B518" s="2">
        <v>0.80062500000000003</v>
      </c>
      <c r="C518">
        <v>258736</v>
      </c>
      <c r="D518">
        <v>815</v>
      </c>
      <c r="E518">
        <v>37.97</v>
      </c>
      <c r="F518">
        <v>25.22</v>
      </c>
      <c r="G518">
        <v>78352</v>
      </c>
      <c r="H518">
        <v>51.74</v>
      </c>
      <c r="I518">
        <f t="shared" si="84"/>
        <v>3.2657184511714941</v>
      </c>
      <c r="J518">
        <f t="shared" si="85"/>
        <v>1.5906333333333334E-5</v>
      </c>
      <c r="K518" s="3">
        <f t="shared" si="86"/>
        <v>0.70003773000000002</v>
      </c>
      <c r="L518" s="3">
        <f t="shared" si="77"/>
        <v>4.0377300000000726E-3</v>
      </c>
      <c r="M518" s="6">
        <f t="shared" si="78"/>
        <v>9.1745739604636971E-5</v>
      </c>
      <c r="N518" s="7">
        <f t="shared" si="79"/>
        <v>2.9046980545869488E-6</v>
      </c>
      <c r="O518">
        <f t="shared" si="80"/>
        <v>2.904698054586949</v>
      </c>
      <c r="P518">
        <f t="shared" si="81"/>
        <v>10.664917002321943</v>
      </c>
      <c r="Q518">
        <f t="shared" si="82"/>
        <v>-7.8074162478547642</v>
      </c>
      <c r="R518">
        <f t="shared" si="83"/>
        <v>60.955748467266567</v>
      </c>
    </row>
    <row r="519" spans="1:18" x14ac:dyDescent="0.35">
      <c r="A519" s="1">
        <v>43495</v>
      </c>
      <c r="B519" s="2">
        <v>0.80062500000000003</v>
      </c>
      <c r="C519">
        <v>259237</v>
      </c>
      <c r="D519">
        <v>812</v>
      </c>
      <c r="E519">
        <v>35.78</v>
      </c>
      <c r="F519">
        <v>25.22</v>
      </c>
      <c r="G519">
        <v>78360</v>
      </c>
      <c r="H519">
        <v>51.71</v>
      </c>
      <c r="I519">
        <f t="shared" si="84"/>
        <v>3.0143150692794256</v>
      </c>
      <c r="J519">
        <f t="shared" si="85"/>
        <v>1.5806333333333335E-5</v>
      </c>
      <c r="K519" s="3">
        <f t="shared" si="86"/>
        <v>0.69563673000000004</v>
      </c>
      <c r="L519" s="3">
        <f t="shared" si="77"/>
        <v>-3.632699999999156E-4</v>
      </c>
      <c r="M519" s="6">
        <f t="shared" si="78"/>
        <v>-8.2542603953627727E-6</v>
      </c>
      <c r="N519" s="7">
        <f t="shared" si="79"/>
        <v>-2.6130571754725293E-7</v>
      </c>
      <c r="O519">
        <f t="shared" si="80"/>
        <v>-0.2613057175472529</v>
      </c>
      <c r="P519">
        <f t="shared" si="81"/>
        <v>9.0860953368850286</v>
      </c>
      <c r="Q519">
        <f t="shared" si="82"/>
        <v>-10.144693911919951</v>
      </c>
      <c r="R519">
        <f t="shared" si="83"/>
        <v>102.91481456654573</v>
      </c>
    </row>
    <row r="520" spans="1:18" x14ac:dyDescent="0.35">
      <c r="A520" s="1">
        <v>43495</v>
      </c>
      <c r="B520" s="2">
        <v>0.80063657407407407</v>
      </c>
      <c r="C520">
        <v>259739</v>
      </c>
      <c r="D520">
        <v>808</v>
      </c>
      <c r="E520">
        <v>34</v>
      </c>
      <c r="F520">
        <v>25.21</v>
      </c>
      <c r="G520">
        <v>78357</v>
      </c>
      <c r="H520">
        <v>51.65</v>
      </c>
      <c r="I520">
        <f t="shared" si="84"/>
        <v>2.8099780739516249</v>
      </c>
      <c r="J520">
        <f t="shared" si="85"/>
        <v>1.5673000000000001E-5</v>
      </c>
      <c r="K520" s="3">
        <f t="shared" si="86"/>
        <v>0.68976873000000005</v>
      </c>
      <c r="L520" s="3">
        <f t="shared" si="77"/>
        <v>-6.2312699999998999E-3</v>
      </c>
      <c r="M520" s="6">
        <f t="shared" si="78"/>
        <v>-1.4158759372869575E-4</v>
      </c>
      <c r="N520" s="7">
        <f t="shared" si="79"/>
        <v>-4.4822700601238681E-6</v>
      </c>
      <c r="O520">
        <f t="shared" si="80"/>
        <v>-4.4822700601238683</v>
      </c>
      <c r="P520">
        <f t="shared" si="81"/>
        <v>7.8959767760888839</v>
      </c>
      <c r="Q520">
        <f t="shared" si="82"/>
        <v>-13.692081783098004</v>
      </c>
      <c r="R520">
        <f t="shared" si="83"/>
        <v>187.47310355504422</v>
      </c>
    </row>
    <row r="521" spans="1:18" x14ac:dyDescent="0.35">
      <c r="A521" s="1">
        <v>43495</v>
      </c>
      <c r="B521" s="2">
        <v>0.80063657407407407</v>
      </c>
      <c r="C521">
        <v>260241</v>
      </c>
      <c r="D521">
        <v>812</v>
      </c>
      <c r="E521">
        <v>32.6</v>
      </c>
      <c r="F521">
        <v>25.22</v>
      </c>
      <c r="G521">
        <v>78350</v>
      </c>
      <c r="H521">
        <v>51.61</v>
      </c>
      <c r="I521">
        <f t="shared" si="84"/>
        <v>2.6492635832443665</v>
      </c>
      <c r="J521">
        <f t="shared" si="85"/>
        <v>1.5806333333333335E-5</v>
      </c>
      <c r="K521" s="3">
        <f t="shared" si="86"/>
        <v>0.69563673000000004</v>
      </c>
      <c r="L521" s="3">
        <f t="shared" si="77"/>
        <v>-3.632699999999156E-4</v>
      </c>
      <c r="M521" s="6">
        <f t="shared" si="78"/>
        <v>-8.2542603953627727E-6</v>
      </c>
      <c r="N521" s="7">
        <f t="shared" si="79"/>
        <v>-2.6133906862798646E-7</v>
      </c>
      <c r="O521">
        <f t="shared" si="80"/>
        <v>-0.26133906862798645</v>
      </c>
      <c r="P521">
        <f t="shared" si="81"/>
        <v>7.0185975335047806</v>
      </c>
      <c r="Q521">
        <f t="shared" si="82"/>
        <v>-8.9413715444347162</v>
      </c>
      <c r="R521">
        <f t="shared" si="83"/>
        <v>79.948125095626864</v>
      </c>
    </row>
    <row r="522" spans="1:18" x14ac:dyDescent="0.35">
      <c r="A522" s="1">
        <v>43495</v>
      </c>
      <c r="B522" s="2">
        <v>0.80064814814814822</v>
      </c>
      <c r="C522">
        <v>260743</v>
      </c>
      <c r="D522">
        <v>811</v>
      </c>
      <c r="E522">
        <v>31.66</v>
      </c>
      <c r="F522">
        <v>25.21</v>
      </c>
      <c r="G522">
        <v>78352</v>
      </c>
      <c r="H522">
        <v>51.58</v>
      </c>
      <c r="I522">
        <f t="shared" si="84"/>
        <v>2.5413552823409211</v>
      </c>
      <c r="J522">
        <f t="shared" si="85"/>
        <v>1.5773E-5</v>
      </c>
      <c r="K522" s="3">
        <f t="shared" si="86"/>
        <v>0.69416972999999993</v>
      </c>
      <c r="L522" s="3">
        <f t="shared" si="77"/>
        <v>-1.8302700000000227E-3</v>
      </c>
      <c r="M522" s="6">
        <f t="shared" si="78"/>
        <v>-4.1587593728698544E-5</v>
      </c>
      <c r="N522" s="7">
        <f t="shared" si="79"/>
        <v>-1.3166317528733513E-6</v>
      </c>
      <c r="O522">
        <f t="shared" si="80"/>
        <v>-1.3166317528733513</v>
      </c>
      <c r="P522">
        <f t="shared" si="81"/>
        <v>6.4584866710821025</v>
      </c>
      <c r="Q522">
        <f t="shared" si="82"/>
        <v>-9.640955305581965</v>
      </c>
      <c r="R522">
        <f t="shared" si="83"/>
        <v>92.948019204229041</v>
      </c>
    </row>
    <row r="523" spans="1:18" x14ac:dyDescent="0.35">
      <c r="A523" s="1">
        <v>43495</v>
      </c>
      <c r="B523" s="2">
        <v>0.80064814814814822</v>
      </c>
      <c r="C523">
        <v>261244</v>
      </c>
      <c r="D523">
        <v>800</v>
      </c>
      <c r="E523">
        <v>30.97</v>
      </c>
      <c r="F523">
        <v>25.22</v>
      </c>
      <c r="G523">
        <v>78360</v>
      </c>
      <c r="H523">
        <v>51.51</v>
      </c>
      <c r="I523">
        <f t="shared" si="84"/>
        <v>2.4621459976352011</v>
      </c>
      <c r="J523">
        <f t="shared" si="85"/>
        <v>1.5406333333333332E-5</v>
      </c>
      <c r="K523" s="3">
        <f t="shared" si="86"/>
        <v>0.67803272999999997</v>
      </c>
      <c r="L523" s="3">
        <f t="shared" si="77"/>
        <v>-1.796726999999998E-2</v>
      </c>
      <c r="M523" s="6">
        <f t="shared" si="78"/>
        <v>-4.0825426039536427E-4</v>
      </c>
      <c r="N523" s="7">
        <f t="shared" si="79"/>
        <v>-1.2924134609839285E-5</v>
      </c>
      <c r="O523">
        <f t="shared" si="80"/>
        <v>-12.924134609839285</v>
      </c>
      <c r="P523">
        <f t="shared" si="81"/>
        <v>6.06216291367104</v>
      </c>
      <c r="Q523">
        <f t="shared" si="82"/>
        <v>-20.987352676443962</v>
      </c>
      <c r="R523">
        <f t="shared" si="83"/>
        <v>440.46897236543953</v>
      </c>
    </row>
    <row r="524" spans="1:18" x14ac:dyDescent="0.35">
      <c r="A524" s="1">
        <v>43495</v>
      </c>
      <c r="B524" s="2">
        <v>0.80065972222222215</v>
      </c>
      <c r="C524">
        <v>261746</v>
      </c>
      <c r="D524">
        <v>798</v>
      </c>
      <c r="E524">
        <v>29.9</v>
      </c>
      <c r="F524">
        <v>25.23</v>
      </c>
      <c r="G524">
        <v>78351</v>
      </c>
      <c r="H524">
        <v>51.47</v>
      </c>
      <c r="I524">
        <f t="shared" si="84"/>
        <v>2.3393142083089393</v>
      </c>
      <c r="J524">
        <f t="shared" si="85"/>
        <v>1.5339666666666668E-5</v>
      </c>
      <c r="K524" s="3">
        <f t="shared" si="86"/>
        <v>0.67509873000000009</v>
      </c>
      <c r="L524" s="3">
        <f t="shared" si="77"/>
        <v>-2.0901269999999861E-2</v>
      </c>
      <c r="M524" s="6">
        <f t="shared" si="78"/>
        <v>-4.749209270620282E-4</v>
      </c>
      <c r="N524" s="7">
        <f t="shared" si="79"/>
        <v>-1.50368370318976E-5</v>
      </c>
      <c r="O524">
        <f t="shared" si="80"/>
        <v>-15.036837031897599</v>
      </c>
      <c r="P524">
        <f t="shared" si="81"/>
        <v>5.4723909651960794</v>
      </c>
      <c r="Q524">
        <f t="shared" si="82"/>
        <v>-22.695152388167187</v>
      </c>
      <c r="R524">
        <f t="shared" si="83"/>
        <v>515.06994192213074</v>
      </c>
    </row>
    <row r="525" spans="1:18" x14ac:dyDescent="0.35">
      <c r="A525" s="1">
        <v>43495</v>
      </c>
      <c r="B525" s="2">
        <v>0.80065972222222215</v>
      </c>
      <c r="C525">
        <v>262248</v>
      </c>
      <c r="D525">
        <v>815</v>
      </c>
      <c r="E525">
        <v>28.5</v>
      </c>
      <c r="F525">
        <v>25.22</v>
      </c>
      <c r="G525">
        <v>78357</v>
      </c>
      <c r="H525">
        <v>51.4</v>
      </c>
      <c r="I525">
        <f t="shared" si="84"/>
        <v>2.1785997176016809</v>
      </c>
      <c r="J525">
        <f t="shared" si="85"/>
        <v>1.5906333333333334E-5</v>
      </c>
      <c r="K525" s="3">
        <f t="shared" si="86"/>
        <v>0.70003773000000002</v>
      </c>
      <c r="L525" s="3">
        <f t="shared" si="77"/>
        <v>4.0377300000000726E-3</v>
      </c>
      <c r="M525" s="6">
        <f t="shared" si="78"/>
        <v>9.1745739604636971E-5</v>
      </c>
      <c r="N525" s="7">
        <f t="shared" si="79"/>
        <v>2.9045127043275856E-6</v>
      </c>
      <c r="O525">
        <f t="shared" si="80"/>
        <v>2.9045127043275856</v>
      </c>
      <c r="P525">
        <f t="shared" si="81"/>
        <v>4.7462967295341238</v>
      </c>
      <c r="Q525">
        <f t="shared" si="82"/>
        <v>-4.2240234047745959</v>
      </c>
      <c r="R525">
        <f t="shared" si="83"/>
        <v>17.842373724083568</v>
      </c>
    </row>
    <row r="526" spans="1:18" x14ac:dyDescent="0.35">
      <c r="A526" s="1">
        <v>43495</v>
      </c>
      <c r="B526" s="2">
        <v>0.8006712962962963</v>
      </c>
      <c r="C526">
        <v>262745</v>
      </c>
      <c r="D526">
        <v>802</v>
      </c>
      <c r="E526">
        <v>27.09</v>
      </c>
      <c r="F526">
        <v>25.23</v>
      </c>
      <c r="G526">
        <v>78363</v>
      </c>
      <c r="H526">
        <v>51.37</v>
      </c>
      <c r="I526">
        <f t="shared" si="84"/>
        <v>2.0167372662465128</v>
      </c>
      <c r="J526">
        <f t="shared" si="85"/>
        <v>1.5472999999999999E-5</v>
      </c>
      <c r="K526" s="3">
        <f t="shared" si="86"/>
        <v>0.68096672999999996</v>
      </c>
      <c r="L526" s="3">
        <f t="shared" ref="L526:L589" si="87">K526-0.696</f>
        <v>-1.5033269999999987E-2</v>
      </c>
      <c r="M526" s="6">
        <f t="shared" ref="M526:M589" si="88">L526/(44010*0.001)</f>
        <v>-3.4158759372869774E-4</v>
      </c>
      <c r="N526" s="7">
        <f t="shared" ref="N526:N589" si="89">(M526*8.314*(F526+273.15))/G526</f>
        <v>-1.0813611555022346E-5</v>
      </c>
      <c r="O526">
        <f t="shared" ref="O526:O589" si="90">N526*1000000</f>
        <v>-10.813611555022346</v>
      </c>
      <c r="P526">
        <f t="shared" ref="P526:P589" si="91">I526^2</f>
        <v>4.067229201067458</v>
      </c>
      <c r="Q526">
        <f t="shared" ref="Q526:Q589" si="92">O526-(3.2964*I526)-(-0.053)</f>
        <v>-17.408584279477349</v>
      </c>
      <c r="R526">
        <f t="shared" ref="R526:R589" si="93">Q526^2</f>
        <v>303.0588066156659</v>
      </c>
    </row>
    <row r="527" spans="1:18" x14ac:dyDescent="0.35">
      <c r="A527" s="1">
        <v>43495</v>
      </c>
      <c r="B527" s="2">
        <v>0.8006712962962963</v>
      </c>
      <c r="C527">
        <v>263246</v>
      </c>
      <c r="D527">
        <v>811</v>
      </c>
      <c r="E527">
        <v>25.6</v>
      </c>
      <c r="F527">
        <v>25.23</v>
      </c>
      <c r="G527">
        <v>78359</v>
      </c>
      <c r="H527">
        <v>51.33</v>
      </c>
      <c r="I527">
        <f t="shared" si="84"/>
        <v>1.845691129708074</v>
      </c>
      <c r="J527">
        <f t="shared" si="85"/>
        <v>1.5773E-5</v>
      </c>
      <c r="K527" s="3">
        <f t="shared" si="86"/>
        <v>0.69416972999999993</v>
      </c>
      <c r="L527" s="3">
        <f t="shared" si="87"/>
        <v>-1.8302700000000227E-3</v>
      </c>
      <c r="M527" s="6">
        <f t="shared" si="88"/>
        <v>-4.1587593728698544E-5</v>
      </c>
      <c r="N527" s="7">
        <f t="shared" si="89"/>
        <v>-1.3166023850000389E-6</v>
      </c>
      <c r="O527">
        <f t="shared" si="90"/>
        <v>-1.3166023850000388</v>
      </c>
      <c r="P527">
        <f t="shared" si="91"/>
        <v>3.4065757462830666</v>
      </c>
      <c r="Q527">
        <f t="shared" si="92"/>
        <v>-7.3477386249697343</v>
      </c>
      <c r="R527">
        <f t="shared" si="93"/>
        <v>53.98926290087212</v>
      </c>
    </row>
    <row r="528" spans="1:18" x14ac:dyDescent="0.35">
      <c r="A528" s="1">
        <v>43495</v>
      </c>
      <c r="B528" s="2">
        <v>0.80068287037037045</v>
      </c>
      <c r="C528">
        <v>263748</v>
      </c>
      <c r="D528">
        <v>819</v>
      </c>
      <c r="E528">
        <v>24.11</v>
      </c>
      <c r="F528">
        <v>25.23</v>
      </c>
      <c r="G528">
        <v>78356</v>
      </c>
      <c r="H528">
        <v>51.27</v>
      </c>
      <c r="I528">
        <f t="shared" si="84"/>
        <v>1.6746449931696341</v>
      </c>
      <c r="J528">
        <f t="shared" si="85"/>
        <v>1.6039666666666668E-5</v>
      </c>
      <c r="K528" s="3">
        <f t="shared" si="86"/>
        <v>0.70590573000000012</v>
      </c>
      <c r="L528" s="3">
        <f t="shared" si="87"/>
        <v>9.905730000000168E-3</v>
      </c>
      <c r="M528" s="6">
        <f t="shared" si="88"/>
        <v>2.2507907293797247E-4</v>
      </c>
      <c r="N528" s="7">
        <f t="shared" si="89"/>
        <v>7.1259470329495216E-6</v>
      </c>
      <c r="O528">
        <f t="shared" si="90"/>
        <v>7.1259470329495214</v>
      </c>
      <c r="P528">
        <f t="shared" si="91"/>
        <v>2.8044358531481239</v>
      </c>
      <c r="Q528">
        <f t="shared" si="92"/>
        <v>1.6586472774651391</v>
      </c>
      <c r="R528">
        <f t="shared" si="93"/>
        <v>2.7511107910425179</v>
      </c>
    </row>
    <row r="529" spans="1:18" x14ac:dyDescent="0.35">
      <c r="A529" s="1">
        <v>43495</v>
      </c>
      <c r="B529" s="2">
        <v>0.80068287037037045</v>
      </c>
      <c r="C529">
        <v>264244</v>
      </c>
      <c r="D529">
        <v>815</v>
      </c>
      <c r="E529">
        <v>23.12</v>
      </c>
      <c r="F529">
        <v>25.22</v>
      </c>
      <c r="G529">
        <v>78354</v>
      </c>
      <c r="H529">
        <v>51.23</v>
      </c>
      <c r="I529">
        <f t="shared" si="84"/>
        <v>1.5609968890266444</v>
      </c>
      <c r="J529">
        <f t="shared" si="85"/>
        <v>1.5906333333333334E-5</v>
      </c>
      <c r="K529" s="3">
        <f t="shared" si="86"/>
        <v>0.70003773000000002</v>
      </c>
      <c r="L529" s="3">
        <f t="shared" si="87"/>
        <v>4.0377300000000726E-3</v>
      </c>
      <c r="M529" s="6">
        <f t="shared" si="88"/>
        <v>9.1745739604636971E-5</v>
      </c>
      <c r="N529" s="7">
        <f t="shared" si="89"/>
        <v>2.9046239116445439E-6</v>
      </c>
      <c r="O529">
        <f t="shared" si="90"/>
        <v>2.9046239116445438</v>
      </c>
      <c r="P529">
        <f t="shared" si="91"/>
        <v>2.4367112875508616</v>
      </c>
      <c r="Q529">
        <f t="shared" si="92"/>
        <v>-2.1880462333428872</v>
      </c>
      <c r="R529">
        <f t="shared" si="93"/>
        <v>4.7875463192459966</v>
      </c>
    </row>
    <row r="530" spans="1:18" x14ac:dyDescent="0.35">
      <c r="A530" s="1">
        <v>43495</v>
      </c>
      <c r="B530" s="2">
        <v>0.80069444444444438</v>
      </c>
      <c r="C530">
        <v>264745</v>
      </c>
      <c r="D530">
        <v>814</v>
      </c>
      <c r="E530">
        <v>22.13</v>
      </c>
      <c r="F530">
        <v>25.23</v>
      </c>
      <c r="G530">
        <v>78354</v>
      </c>
      <c r="H530">
        <v>51.16</v>
      </c>
      <c r="I530">
        <f t="shared" si="84"/>
        <v>1.4473487848836539</v>
      </c>
      <c r="J530">
        <f t="shared" si="85"/>
        <v>1.5872999999999999E-5</v>
      </c>
      <c r="K530" s="3">
        <f t="shared" si="86"/>
        <v>0.69857072999999992</v>
      </c>
      <c r="L530" s="3">
        <f t="shared" si="87"/>
        <v>2.5707299999999655E-3</v>
      </c>
      <c r="M530" s="6">
        <f t="shared" si="88"/>
        <v>5.8412406271301197E-5</v>
      </c>
      <c r="N530" s="7">
        <f t="shared" si="89"/>
        <v>1.8493693457102546E-6</v>
      </c>
      <c r="O530">
        <f t="shared" si="90"/>
        <v>1.8493693457102547</v>
      </c>
      <c r="P530">
        <f t="shared" si="91"/>
        <v>2.0948185051041897</v>
      </c>
      <c r="Q530">
        <f t="shared" si="92"/>
        <v>-2.8686711887802225</v>
      </c>
      <c r="R530">
        <f t="shared" si="93"/>
        <v>8.2292743893377356</v>
      </c>
    </row>
    <row r="531" spans="1:18" x14ac:dyDescent="0.35">
      <c r="A531" s="1">
        <v>43495</v>
      </c>
      <c r="B531" s="2">
        <v>0.80069444444444438</v>
      </c>
      <c r="C531">
        <v>265247</v>
      </c>
      <c r="D531">
        <v>814</v>
      </c>
      <c r="E531">
        <v>21.75</v>
      </c>
      <c r="F531">
        <v>25.23</v>
      </c>
      <c r="G531">
        <v>78355</v>
      </c>
      <c r="H531">
        <v>51.13</v>
      </c>
      <c r="I531">
        <f t="shared" si="84"/>
        <v>1.4037262802631125</v>
      </c>
      <c r="J531">
        <f t="shared" si="85"/>
        <v>1.5872999999999999E-5</v>
      </c>
      <c r="K531" s="3">
        <f t="shared" si="86"/>
        <v>0.69857072999999992</v>
      </c>
      <c r="L531" s="3">
        <f t="shared" si="87"/>
        <v>2.5707299999999655E-3</v>
      </c>
      <c r="M531" s="6">
        <f t="shared" si="88"/>
        <v>5.8412406271301197E-5</v>
      </c>
      <c r="N531" s="7">
        <f t="shared" si="89"/>
        <v>1.8493457432682187E-6</v>
      </c>
      <c r="O531">
        <f t="shared" si="90"/>
        <v>1.8493457432682188</v>
      </c>
      <c r="P531">
        <f t="shared" si="91"/>
        <v>1.9704474699013144</v>
      </c>
      <c r="Q531">
        <f t="shared" si="92"/>
        <v>-2.7248975669911051</v>
      </c>
      <c r="R531">
        <f t="shared" si="93"/>
        <v>7.425066750594044</v>
      </c>
    </row>
    <row r="532" spans="1:18" x14ac:dyDescent="0.35">
      <c r="A532" s="1">
        <v>43495</v>
      </c>
      <c r="B532" s="2">
        <v>0.80070601851851853</v>
      </c>
      <c r="C532">
        <v>265760</v>
      </c>
      <c r="D532">
        <v>815</v>
      </c>
      <c r="E532">
        <v>21.45</v>
      </c>
      <c r="F532">
        <v>25.23</v>
      </c>
      <c r="G532">
        <v>78354</v>
      </c>
      <c r="H532">
        <v>51.09</v>
      </c>
      <c r="I532">
        <f t="shared" si="84"/>
        <v>1.3692874608258427</v>
      </c>
      <c r="J532">
        <f t="shared" si="85"/>
        <v>1.5906333333333334E-5</v>
      </c>
      <c r="K532" s="3">
        <f t="shared" si="86"/>
        <v>0.70003773000000002</v>
      </c>
      <c r="L532" s="3">
        <f t="shared" si="87"/>
        <v>4.0377300000000726E-3</v>
      </c>
      <c r="M532" s="6">
        <f t="shared" si="88"/>
        <v>9.1745739604636971E-5</v>
      </c>
      <c r="N532" s="7">
        <f t="shared" si="89"/>
        <v>2.9047212613751355E-6</v>
      </c>
      <c r="O532">
        <f t="shared" si="90"/>
        <v>2.9047212613751356</v>
      </c>
      <c r="P532">
        <f t="shared" si="91"/>
        <v>1.8749481503748837</v>
      </c>
      <c r="Q532">
        <f t="shared" si="92"/>
        <v>-1.5559979244911726</v>
      </c>
      <c r="R532">
        <f t="shared" si="93"/>
        <v>2.4211295410208367</v>
      </c>
    </row>
    <row r="533" spans="1:18" x14ac:dyDescent="0.35">
      <c r="A533" s="1">
        <v>43495</v>
      </c>
      <c r="B533" s="2">
        <v>0.80070601851851853</v>
      </c>
      <c r="C533">
        <v>266223</v>
      </c>
      <c r="D533">
        <v>811</v>
      </c>
      <c r="E533">
        <v>21.62</v>
      </c>
      <c r="F533">
        <v>25.24</v>
      </c>
      <c r="G533">
        <v>78350</v>
      </c>
      <c r="H533">
        <v>51.09</v>
      </c>
      <c r="I533">
        <f t="shared" si="84"/>
        <v>1.3888027918402959</v>
      </c>
      <c r="J533">
        <f t="shared" si="85"/>
        <v>1.5773E-5</v>
      </c>
      <c r="K533" s="3">
        <f t="shared" si="86"/>
        <v>0.69416972999999993</v>
      </c>
      <c r="L533" s="3">
        <f t="shared" si="87"/>
        <v>-1.8302700000000227E-3</v>
      </c>
      <c r="M533" s="6">
        <f t="shared" si="88"/>
        <v>-4.1587593728698544E-5</v>
      </c>
      <c r="N533" s="7">
        <f t="shared" si="89"/>
        <v>-1.316797752122025E-6</v>
      </c>
      <c r="O533">
        <f t="shared" si="90"/>
        <v>-1.3167977521220249</v>
      </c>
      <c r="P533">
        <f t="shared" si="91"/>
        <v>1.9287731946234001</v>
      </c>
      <c r="Q533">
        <f t="shared" si="92"/>
        <v>-5.8418472751443771</v>
      </c>
      <c r="R533">
        <f t="shared" si="93"/>
        <v>34.127179586111787</v>
      </c>
    </row>
    <row r="534" spans="1:18" x14ac:dyDescent="0.35">
      <c r="A534" s="1">
        <v>43495</v>
      </c>
      <c r="B534" s="2">
        <v>0.80071759259259256</v>
      </c>
      <c r="C534">
        <v>266726</v>
      </c>
      <c r="D534">
        <v>811</v>
      </c>
      <c r="E534">
        <v>21.92</v>
      </c>
      <c r="F534">
        <v>25.23</v>
      </c>
      <c r="G534">
        <v>78360</v>
      </c>
      <c r="H534">
        <v>51.02</v>
      </c>
      <c r="I534">
        <f t="shared" si="84"/>
        <v>1.4232416112775657</v>
      </c>
      <c r="J534">
        <f t="shared" si="85"/>
        <v>1.5773E-5</v>
      </c>
      <c r="K534" s="3">
        <f t="shared" si="86"/>
        <v>0.69416972999999993</v>
      </c>
      <c r="L534" s="3">
        <f t="shared" si="87"/>
        <v>-1.8302700000000227E-3</v>
      </c>
      <c r="M534" s="6">
        <f t="shared" si="88"/>
        <v>-4.1587593728698544E-5</v>
      </c>
      <c r="N534" s="7">
        <f t="shared" si="89"/>
        <v>-1.3165855830298373E-6</v>
      </c>
      <c r="O534">
        <f t="shared" si="90"/>
        <v>-1.3165855830298372</v>
      </c>
      <c r="P534">
        <f t="shared" si="91"/>
        <v>2.0256166840719612</v>
      </c>
      <c r="Q534">
        <f t="shared" si="92"/>
        <v>-5.9551592304452052</v>
      </c>
      <c r="R534">
        <f t="shared" si="93"/>
        <v>35.46392145995673</v>
      </c>
    </row>
    <row r="535" spans="1:18" x14ac:dyDescent="0.35">
      <c r="A535" s="1">
        <v>43495</v>
      </c>
      <c r="B535" s="2">
        <v>0.80071759259259256</v>
      </c>
      <c r="C535">
        <v>267228</v>
      </c>
      <c r="D535">
        <v>817</v>
      </c>
      <c r="E535">
        <v>22.01</v>
      </c>
      <c r="F535">
        <v>25.22</v>
      </c>
      <c r="G535">
        <v>78354</v>
      </c>
      <c r="H535">
        <v>50.99</v>
      </c>
      <c r="I535">
        <f t="shared" si="84"/>
        <v>1.4335732571087465</v>
      </c>
      <c r="J535">
        <f t="shared" si="85"/>
        <v>1.5973000000000001E-5</v>
      </c>
      <c r="K535" s="3">
        <f t="shared" si="86"/>
        <v>0.70297173000000002</v>
      </c>
      <c r="L535" s="3">
        <f t="shared" si="87"/>
        <v>6.9717300000000648E-3</v>
      </c>
      <c r="M535" s="6">
        <f t="shared" si="88"/>
        <v>1.5841240627130346E-4</v>
      </c>
      <c r="N535" s="7">
        <f t="shared" si="89"/>
        <v>5.0152570041903355E-6</v>
      </c>
      <c r="O535">
        <f t="shared" si="90"/>
        <v>5.0152570041903353</v>
      </c>
      <c r="P535">
        <f t="shared" si="91"/>
        <v>2.0551322834973802</v>
      </c>
      <c r="Q535">
        <f t="shared" si="92"/>
        <v>0.34262611945706306</v>
      </c>
      <c r="R535">
        <f t="shared" si="93"/>
        <v>0.11739265773420565</v>
      </c>
    </row>
    <row r="536" spans="1:18" x14ac:dyDescent="0.35">
      <c r="A536" s="1">
        <v>43495</v>
      </c>
      <c r="B536" s="2">
        <v>0.80072916666666671</v>
      </c>
      <c r="C536">
        <v>267729</v>
      </c>
      <c r="D536">
        <v>807</v>
      </c>
      <c r="E536">
        <v>22.2</v>
      </c>
      <c r="F536">
        <v>25.23</v>
      </c>
      <c r="G536">
        <v>78352</v>
      </c>
      <c r="H536">
        <v>50.95</v>
      </c>
      <c r="I536">
        <f t="shared" si="84"/>
        <v>1.455384509419017</v>
      </c>
      <c r="J536">
        <f t="shared" si="85"/>
        <v>1.5639666666666665E-5</v>
      </c>
      <c r="K536" s="3">
        <f t="shared" si="86"/>
        <v>0.68830172999999994</v>
      </c>
      <c r="L536" s="3">
        <f t="shared" si="87"/>
        <v>-7.6982700000000071E-3</v>
      </c>
      <c r="M536" s="6">
        <f t="shared" si="88"/>
        <v>-1.7492092706203154E-4</v>
      </c>
      <c r="N536" s="7">
        <f t="shared" si="89"/>
        <v>-5.5382354284028132E-6</v>
      </c>
      <c r="O536">
        <f t="shared" si="90"/>
        <v>-5.538235428402813</v>
      </c>
      <c r="P536">
        <f t="shared" si="91"/>
        <v>2.1181440702568328</v>
      </c>
      <c r="Q536">
        <f t="shared" si="92"/>
        <v>-10.28276492525166</v>
      </c>
      <c r="R536">
        <f t="shared" si="93"/>
        <v>105.73525450798579</v>
      </c>
    </row>
    <row r="537" spans="1:18" x14ac:dyDescent="0.35">
      <c r="A537" s="1">
        <v>43495</v>
      </c>
      <c r="B537" s="2">
        <v>0.80072916666666671</v>
      </c>
      <c r="C537">
        <v>268231</v>
      </c>
      <c r="D537">
        <v>803</v>
      </c>
      <c r="E537">
        <v>22.69</v>
      </c>
      <c r="F537">
        <v>25.23</v>
      </c>
      <c r="G537">
        <v>78350</v>
      </c>
      <c r="H537">
        <v>50.92</v>
      </c>
      <c r="I537">
        <f t="shared" si="84"/>
        <v>1.5116345811665577</v>
      </c>
      <c r="J537">
        <f t="shared" si="85"/>
        <v>1.5506333333333334E-5</v>
      </c>
      <c r="K537" s="3">
        <f t="shared" si="86"/>
        <v>0.68243373000000007</v>
      </c>
      <c r="L537" s="3">
        <f t="shared" si="87"/>
        <v>-1.356626999999988E-2</v>
      </c>
      <c r="M537" s="6">
        <f t="shared" si="88"/>
        <v>-3.08254260395362E-4</v>
      </c>
      <c r="N537" s="7">
        <f t="shared" si="89"/>
        <v>-9.7599999781264852E-6</v>
      </c>
      <c r="O537">
        <f t="shared" si="90"/>
        <v>-9.7599999781264852</v>
      </c>
      <c r="P537">
        <f t="shared" si="91"/>
        <v>2.2850391069785942</v>
      </c>
      <c r="Q537">
        <f t="shared" si="92"/>
        <v>-14.689952211483925</v>
      </c>
      <c r="R537">
        <f t="shared" si="93"/>
        <v>215.79469597568146</v>
      </c>
    </row>
    <row r="538" spans="1:18" x14ac:dyDescent="0.35">
      <c r="A538" s="1">
        <v>43495</v>
      </c>
      <c r="B538" s="2">
        <v>0.80074074074074064</v>
      </c>
      <c r="C538">
        <v>268733</v>
      </c>
      <c r="D538">
        <v>811</v>
      </c>
      <c r="E538">
        <v>22.93</v>
      </c>
      <c r="F538">
        <v>25.23</v>
      </c>
      <c r="G538">
        <v>78350</v>
      </c>
      <c r="H538">
        <v>50.85</v>
      </c>
      <c r="I538">
        <f t="shared" si="84"/>
        <v>1.5391856367163732</v>
      </c>
      <c r="J538">
        <f t="shared" si="85"/>
        <v>1.5773E-5</v>
      </c>
      <c r="K538" s="3">
        <f t="shared" si="86"/>
        <v>0.69416972999999993</v>
      </c>
      <c r="L538" s="3">
        <f t="shared" si="87"/>
        <v>-1.8302700000000227E-3</v>
      </c>
      <c r="M538" s="6">
        <f t="shared" si="88"/>
        <v>-4.1587593728698544E-5</v>
      </c>
      <c r="N538" s="7">
        <f t="shared" si="89"/>
        <v>-1.3167536220321385E-6</v>
      </c>
      <c r="O538">
        <f t="shared" si="90"/>
        <v>-1.3167536220321385</v>
      </c>
      <c r="P538">
        <f t="shared" si="91"/>
        <v>2.3690924242739873</v>
      </c>
      <c r="Q538">
        <f t="shared" si="92"/>
        <v>-6.3375251549039922</v>
      </c>
      <c r="R538">
        <f t="shared" si="93"/>
        <v>40.164225089040869</v>
      </c>
    </row>
    <row r="539" spans="1:18" x14ac:dyDescent="0.35">
      <c r="A539" s="1">
        <v>43495</v>
      </c>
      <c r="B539" s="2">
        <v>0.80074074074074064</v>
      </c>
      <c r="C539">
        <v>269235</v>
      </c>
      <c r="D539">
        <v>809</v>
      </c>
      <c r="E539">
        <v>22.99</v>
      </c>
      <c r="F539">
        <v>25.24</v>
      </c>
      <c r="G539">
        <v>78356</v>
      </c>
      <c r="H539">
        <v>50.82</v>
      </c>
      <c r="I539">
        <f t="shared" si="84"/>
        <v>1.546073400603827</v>
      </c>
      <c r="J539">
        <f t="shared" si="85"/>
        <v>1.5706333333333332E-5</v>
      </c>
      <c r="K539" s="3">
        <f t="shared" si="86"/>
        <v>0.69123572999999994</v>
      </c>
      <c r="L539" s="3">
        <f t="shared" si="87"/>
        <v>-4.7642700000000149E-3</v>
      </c>
      <c r="M539" s="6">
        <f t="shared" si="88"/>
        <v>-1.0825426039536503E-4</v>
      </c>
      <c r="N539" s="7">
        <f t="shared" si="89"/>
        <v>-3.4274176137810366E-6</v>
      </c>
      <c r="O539">
        <f t="shared" si="90"/>
        <v>-3.4274176137810368</v>
      </c>
      <c r="P539">
        <f t="shared" si="91"/>
        <v>2.3903429600546819</v>
      </c>
      <c r="Q539">
        <f t="shared" si="92"/>
        <v>-8.4708939715314919</v>
      </c>
      <c r="R539">
        <f t="shared" si="93"/>
        <v>71.756044676928568</v>
      </c>
    </row>
    <row r="540" spans="1:18" x14ac:dyDescent="0.35">
      <c r="A540" s="1">
        <v>43495</v>
      </c>
      <c r="B540" s="2">
        <v>0.80075231481481479</v>
      </c>
      <c r="C540">
        <v>269736</v>
      </c>
      <c r="D540">
        <v>806</v>
      </c>
      <c r="E540">
        <v>23.05</v>
      </c>
      <c r="F540">
        <v>25.24</v>
      </c>
      <c r="G540">
        <v>78361</v>
      </c>
      <c r="H540">
        <v>50.78</v>
      </c>
      <c r="I540">
        <f t="shared" si="84"/>
        <v>1.5529611644912813</v>
      </c>
      <c r="J540">
        <f t="shared" si="85"/>
        <v>1.5606333333333333E-5</v>
      </c>
      <c r="K540" s="3">
        <f t="shared" si="86"/>
        <v>0.68683472999999995</v>
      </c>
      <c r="L540" s="3">
        <f t="shared" si="87"/>
        <v>-9.1652700000000031E-3</v>
      </c>
      <c r="M540" s="6">
        <f t="shared" si="88"/>
        <v>-2.0825426039536478E-4</v>
      </c>
      <c r="N540" s="7">
        <f t="shared" si="89"/>
        <v>-6.5930779411368686E-6</v>
      </c>
      <c r="O540">
        <f t="shared" si="90"/>
        <v>-6.593077941136869</v>
      </c>
      <c r="P540">
        <f t="shared" si="91"/>
        <v>2.4116883784181162</v>
      </c>
      <c r="Q540">
        <f t="shared" si="92"/>
        <v>-11.659259123765928</v>
      </c>
      <c r="R540">
        <f t="shared" si="93"/>
        <v>135.93832331511902</v>
      </c>
    </row>
    <row r="541" spans="1:18" x14ac:dyDescent="0.35">
      <c r="A541" s="1">
        <v>43495</v>
      </c>
      <c r="B541" s="2">
        <v>0.80075231481481479</v>
      </c>
      <c r="C541">
        <v>270238</v>
      </c>
      <c r="D541">
        <v>816</v>
      </c>
      <c r="E541">
        <v>23.04</v>
      </c>
      <c r="F541">
        <v>25.25</v>
      </c>
      <c r="G541">
        <v>78354</v>
      </c>
      <c r="H541">
        <v>50.75</v>
      </c>
      <c r="I541">
        <f t="shared" si="84"/>
        <v>1.5518132038433721</v>
      </c>
      <c r="J541">
        <f t="shared" si="85"/>
        <v>1.5939666666666666E-5</v>
      </c>
      <c r="K541" s="3">
        <f t="shared" si="86"/>
        <v>0.70150472999999991</v>
      </c>
      <c r="L541" s="3">
        <f t="shared" si="87"/>
        <v>5.5047299999999577E-3</v>
      </c>
      <c r="M541" s="6">
        <f t="shared" si="88"/>
        <v>1.2507907293796768E-4</v>
      </c>
      <c r="N541" s="7">
        <f t="shared" si="89"/>
        <v>3.960338615284847E-6</v>
      </c>
      <c r="O541">
        <f t="shared" si="90"/>
        <v>3.9603386152848472</v>
      </c>
      <c r="P541">
        <f t="shared" si="91"/>
        <v>2.4081242196226311</v>
      </c>
      <c r="Q541">
        <f t="shared" si="92"/>
        <v>-1.1020584298644449</v>
      </c>
      <c r="R541">
        <f t="shared" si="93"/>
        <v>1.2145327828352857</v>
      </c>
    </row>
    <row r="542" spans="1:18" x14ac:dyDescent="0.35">
      <c r="A542" s="1">
        <v>43495</v>
      </c>
      <c r="B542" s="2">
        <v>0.80076388888888894</v>
      </c>
      <c r="C542">
        <v>270740</v>
      </c>
      <c r="D542">
        <v>817</v>
      </c>
      <c r="E542">
        <v>22.84</v>
      </c>
      <c r="F542">
        <v>25.25</v>
      </c>
      <c r="G542">
        <v>78355</v>
      </c>
      <c r="H542">
        <v>50.71</v>
      </c>
      <c r="I542">
        <f t="shared" si="84"/>
        <v>1.5288539908851924</v>
      </c>
      <c r="J542">
        <f t="shared" si="85"/>
        <v>1.5973000000000001E-5</v>
      </c>
      <c r="K542" s="3">
        <f t="shared" si="86"/>
        <v>0.70297173000000002</v>
      </c>
      <c r="L542" s="3">
        <f t="shared" si="87"/>
        <v>6.9717300000000648E-3</v>
      </c>
      <c r="M542" s="6">
        <f t="shared" si="88"/>
        <v>1.5841240627130346E-4</v>
      </c>
      <c r="N542" s="7">
        <f t="shared" si="89"/>
        <v>5.0156972564444089E-6</v>
      </c>
      <c r="O542">
        <f t="shared" si="90"/>
        <v>5.0156972564444091</v>
      </c>
      <c r="P542">
        <f t="shared" si="91"/>
        <v>2.3373945254455797</v>
      </c>
      <c r="Q542">
        <f t="shared" si="92"/>
        <v>2.8982960890460659E-2</v>
      </c>
      <c r="R542">
        <f t="shared" si="93"/>
        <v>8.4001202197797208E-4</v>
      </c>
    </row>
    <row r="543" spans="1:18" x14ac:dyDescent="0.35">
      <c r="A543" s="1">
        <v>43495</v>
      </c>
      <c r="B543" s="2">
        <v>0.80076388888888894</v>
      </c>
      <c r="C543">
        <v>271242</v>
      </c>
      <c r="D543">
        <v>813</v>
      </c>
      <c r="E543">
        <v>22.4</v>
      </c>
      <c r="F543">
        <v>25.24</v>
      </c>
      <c r="G543">
        <v>78341</v>
      </c>
      <c r="H543">
        <v>50.71</v>
      </c>
      <c r="I543">
        <f t="shared" si="84"/>
        <v>1.4783437223771967</v>
      </c>
      <c r="J543">
        <f t="shared" si="85"/>
        <v>1.5839666666666667E-5</v>
      </c>
      <c r="K543" s="3">
        <f t="shared" si="86"/>
        <v>0.69710373000000003</v>
      </c>
      <c r="L543" s="3">
        <f t="shared" si="87"/>
        <v>1.1037300000000805E-3</v>
      </c>
      <c r="M543" s="6">
        <f t="shared" si="88"/>
        <v>2.5079072937970474E-5</v>
      </c>
      <c r="N543" s="7">
        <f t="shared" si="89"/>
        <v>7.9417580561789906E-7</v>
      </c>
      <c r="O543">
        <f t="shared" si="90"/>
        <v>0.79417580561789902</v>
      </c>
      <c r="P543">
        <f t="shared" si="91"/>
        <v>2.1855001614920662</v>
      </c>
      <c r="Q543">
        <f t="shared" si="92"/>
        <v>-4.0260364408262932</v>
      </c>
      <c r="R543">
        <f t="shared" si="93"/>
        <v>16.208969422861248</v>
      </c>
    </row>
    <row r="544" spans="1:18" x14ac:dyDescent="0.35">
      <c r="A544" s="1">
        <v>43495</v>
      </c>
      <c r="B544" s="2">
        <v>0.80077546296296298</v>
      </c>
      <c r="C544">
        <v>271744</v>
      </c>
      <c r="D544">
        <v>808</v>
      </c>
      <c r="E544">
        <v>22.04</v>
      </c>
      <c r="F544">
        <v>25.24</v>
      </c>
      <c r="G544">
        <v>78324</v>
      </c>
      <c r="H544">
        <v>50.68</v>
      </c>
      <c r="I544">
        <f t="shared" si="84"/>
        <v>1.4370171390524731</v>
      </c>
      <c r="J544">
        <f t="shared" si="85"/>
        <v>1.5673000000000001E-5</v>
      </c>
      <c r="K544" s="3">
        <f t="shared" si="86"/>
        <v>0.68976873000000005</v>
      </c>
      <c r="L544" s="3">
        <f t="shared" si="87"/>
        <v>-6.2312699999998999E-3</v>
      </c>
      <c r="M544" s="6">
        <f t="shared" si="88"/>
        <v>-1.4158759372869575E-4</v>
      </c>
      <c r="N544" s="7">
        <f t="shared" si="89"/>
        <v>-4.4846094412792219E-6</v>
      </c>
      <c r="O544">
        <f t="shared" si="90"/>
        <v>-4.4846094412792219</v>
      </c>
      <c r="P544">
        <f t="shared" si="91"/>
        <v>2.0650182579305549</v>
      </c>
      <c r="Q544">
        <f t="shared" si="92"/>
        <v>-9.1685927384517925</v>
      </c>
      <c r="R544">
        <f t="shared" si="93"/>
        <v>84.063092803590933</v>
      </c>
    </row>
    <row r="545" spans="1:18" x14ac:dyDescent="0.35">
      <c r="A545" s="1">
        <v>43495</v>
      </c>
      <c r="B545" s="2">
        <v>0.80077546296296298</v>
      </c>
      <c r="C545">
        <v>272245</v>
      </c>
      <c r="D545">
        <v>805</v>
      </c>
      <c r="E545">
        <v>21.9</v>
      </c>
      <c r="F545">
        <v>25.24</v>
      </c>
      <c r="G545">
        <v>78328</v>
      </c>
      <c r="H545">
        <v>50.64</v>
      </c>
      <c r="I545">
        <f t="shared" si="84"/>
        <v>1.4209456899817472</v>
      </c>
      <c r="J545">
        <f t="shared" si="85"/>
        <v>1.5573000000000002E-5</v>
      </c>
      <c r="K545" s="3">
        <f t="shared" si="86"/>
        <v>0.68536773000000006</v>
      </c>
      <c r="L545" s="3">
        <f t="shared" si="87"/>
        <v>-1.0632269999999888E-2</v>
      </c>
      <c r="M545" s="6">
        <f t="shared" si="88"/>
        <v>-2.415875937286955E-4</v>
      </c>
      <c r="N545" s="7">
        <f t="shared" si="89"/>
        <v>-7.651593247354116E-6</v>
      </c>
      <c r="O545">
        <f t="shared" si="90"/>
        <v>-7.6515932473541159</v>
      </c>
      <c r="P545">
        <f t="shared" si="91"/>
        <v>2.0190866538777037</v>
      </c>
      <c r="Q545">
        <f t="shared" si="92"/>
        <v>-12.282598619809946</v>
      </c>
      <c r="R545">
        <f t="shared" si="93"/>
        <v>150.86222885535719</v>
      </c>
    </row>
    <row r="546" spans="1:18" x14ac:dyDescent="0.35">
      <c r="A546" s="1">
        <v>43495</v>
      </c>
      <c r="B546" s="2">
        <v>0.80078703703703702</v>
      </c>
      <c r="C546">
        <v>272747</v>
      </c>
      <c r="D546">
        <v>805</v>
      </c>
      <c r="E546">
        <v>21.7</v>
      </c>
      <c r="F546">
        <v>25.24</v>
      </c>
      <c r="G546">
        <v>78320</v>
      </c>
      <c r="H546">
        <v>50.61</v>
      </c>
      <c r="I546">
        <f t="shared" si="84"/>
        <v>1.3979864770235675</v>
      </c>
      <c r="J546">
        <f t="shared" si="85"/>
        <v>1.5573000000000002E-5</v>
      </c>
      <c r="K546" s="3">
        <f t="shared" si="86"/>
        <v>0.68536773000000006</v>
      </c>
      <c r="L546" s="3">
        <f t="shared" si="87"/>
        <v>-1.0632269999999888E-2</v>
      </c>
      <c r="M546" s="6">
        <f t="shared" si="88"/>
        <v>-2.415875937286955E-4</v>
      </c>
      <c r="N546" s="7">
        <f t="shared" si="89"/>
        <v>-7.6523748196980729E-6</v>
      </c>
      <c r="O546">
        <f t="shared" si="90"/>
        <v>-7.652374819698073</v>
      </c>
      <c r="P546">
        <f t="shared" si="91"/>
        <v>1.9543661899407656</v>
      </c>
      <c r="Q546">
        <f t="shared" si="92"/>
        <v>-12.20769744255856</v>
      </c>
      <c r="R546">
        <f t="shared" si="93"/>
        <v>149.02787684905081</v>
      </c>
    </row>
    <row r="547" spans="1:18" x14ac:dyDescent="0.35">
      <c r="A547" s="1">
        <v>43495</v>
      </c>
      <c r="B547" s="2">
        <v>0.80078703703703702</v>
      </c>
      <c r="C547">
        <v>273248</v>
      </c>
      <c r="D547">
        <v>800</v>
      </c>
      <c r="E547">
        <v>21.84</v>
      </c>
      <c r="F547">
        <v>25.24</v>
      </c>
      <c r="G547">
        <v>78307</v>
      </c>
      <c r="H547">
        <v>50.57</v>
      </c>
      <c r="I547">
        <f t="shared" si="84"/>
        <v>1.4140579260942934</v>
      </c>
      <c r="J547">
        <f t="shared" si="85"/>
        <v>1.5406333333333332E-5</v>
      </c>
      <c r="K547" s="3">
        <f t="shared" si="86"/>
        <v>0.67803272999999997</v>
      </c>
      <c r="L547" s="3">
        <f t="shared" si="87"/>
        <v>-1.796726999999998E-2</v>
      </c>
      <c r="M547" s="6">
        <f t="shared" si="88"/>
        <v>-4.0825426039536427E-4</v>
      </c>
      <c r="N547" s="7">
        <f t="shared" si="89"/>
        <v>-1.2933748867220362E-5</v>
      </c>
      <c r="O547">
        <f t="shared" si="90"/>
        <v>-12.933748867220363</v>
      </c>
      <c r="P547">
        <f t="shared" si="91"/>
        <v>1.999559818350094</v>
      </c>
      <c r="Q547">
        <f t="shared" si="92"/>
        <v>-17.542049414797592</v>
      </c>
      <c r="R547">
        <f t="shared" si="93"/>
        <v>307.72349767120056</v>
      </c>
    </row>
    <row r="548" spans="1:18" x14ac:dyDescent="0.35">
      <c r="A548" s="1">
        <v>43495</v>
      </c>
      <c r="B548" s="2">
        <v>0.80079861111111106</v>
      </c>
      <c r="C548">
        <v>273721</v>
      </c>
      <c r="D548">
        <v>819</v>
      </c>
      <c r="E548">
        <v>22.02</v>
      </c>
      <c r="F548">
        <v>25.24</v>
      </c>
      <c r="G548">
        <v>78291</v>
      </c>
      <c r="H548">
        <v>50.54</v>
      </c>
      <c r="I548">
        <f t="shared" si="84"/>
        <v>1.4347212177566553</v>
      </c>
      <c r="J548">
        <f t="shared" si="85"/>
        <v>1.6039666666666668E-5</v>
      </c>
      <c r="K548" s="3">
        <f t="shared" si="86"/>
        <v>0.70590573000000012</v>
      </c>
      <c r="L548" s="3">
        <f t="shared" si="87"/>
        <v>9.905730000000168E-3</v>
      </c>
      <c r="M548" s="6">
        <f t="shared" si="88"/>
        <v>2.2507907293797247E-4</v>
      </c>
      <c r="N548" s="7">
        <f t="shared" si="89"/>
        <v>7.1321022695829242E-6</v>
      </c>
      <c r="O548">
        <f t="shared" si="90"/>
        <v>7.1321022695829246</v>
      </c>
      <c r="P548">
        <f t="shared" si="91"/>
        <v>2.0584249726811397</v>
      </c>
      <c r="Q548">
        <f t="shared" si="92"/>
        <v>2.4556872473698856</v>
      </c>
      <c r="R548">
        <f t="shared" si="93"/>
        <v>6.0303998568950856</v>
      </c>
    </row>
    <row r="549" spans="1:18" x14ac:dyDescent="0.35">
      <c r="A549" s="1">
        <v>43495</v>
      </c>
      <c r="B549" s="2">
        <v>0.80079861111111106</v>
      </c>
      <c r="C549">
        <v>274221</v>
      </c>
      <c r="D549">
        <v>813</v>
      </c>
      <c r="E549">
        <v>22.33</v>
      </c>
      <c r="F549">
        <v>25.24</v>
      </c>
      <c r="G549">
        <v>78290</v>
      </c>
      <c r="H549">
        <v>50.54</v>
      </c>
      <c r="I549">
        <f t="shared" si="84"/>
        <v>1.4703079978418339</v>
      </c>
      <c r="J549">
        <f t="shared" si="85"/>
        <v>1.5839666666666667E-5</v>
      </c>
      <c r="K549" s="3">
        <f t="shared" si="86"/>
        <v>0.69710373000000003</v>
      </c>
      <c r="L549" s="3">
        <f t="shared" si="87"/>
        <v>1.1037300000000805E-3</v>
      </c>
      <c r="M549" s="6">
        <f t="shared" si="88"/>
        <v>2.5079072937970474E-5</v>
      </c>
      <c r="N549" s="7">
        <f t="shared" si="89"/>
        <v>7.9469315095046406E-7</v>
      </c>
      <c r="O549">
        <f t="shared" si="90"/>
        <v>0.79469315095046411</v>
      </c>
      <c r="P549">
        <f t="shared" si="91"/>
        <v>2.1618056085176622</v>
      </c>
      <c r="Q549">
        <f t="shared" si="92"/>
        <v>-3.9990301331353573</v>
      </c>
      <c r="R549">
        <f t="shared" si="93"/>
        <v>15.992242005724593</v>
      </c>
    </row>
    <row r="550" spans="1:18" x14ac:dyDescent="0.35">
      <c r="A550" s="1">
        <v>43495</v>
      </c>
      <c r="B550" s="2">
        <v>0.80081018518518521</v>
      </c>
      <c r="C550">
        <v>274720</v>
      </c>
      <c r="D550">
        <v>798</v>
      </c>
      <c r="E550">
        <v>22.92</v>
      </c>
      <c r="F550">
        <v>25.25</v>
      </c>
      <c r="G550">
        <v>78280</v>
      </c>
      <c r="H550">
        <v>50.5</v>
      </c>
      <c r="I550">
        <f t="shared" si="84"/>
        <v>1.5380376760684644</v>
      </c>
      <c r="J550">
        <f t="shared" si="85"/>
        <v>1.5339666666666668E-5</v>
      </c>
      <c r="K550" s="3">
        <f t="shared" si="86"/>
        <v>0.67509873000000009</v>
      </c>
      <c r="L550" s="3">
        <f t="shared" si="87"/>
        <v>-2.0901269999999861E-2</v>
      </c>
      <c r="M550" s="6">
        <f t="shared" si="88"/>
        <v>-4.749209270620282E-4</v>
      </c>
      <c r="N550" s="7">
        <f t="shared" si="89"/>
        <v>-1.5051484263387335E-5</v>
      </c>
      <c r="O550">
        <f t="shared" si="90"/>
        <v>-15.051484263387335</v>
      </c>
      <c r="P550">
        <f t="shared" si="91"/>
        <v>2.3655598930060826</v>
      </c>
      <c r="Q550">
        <f t="shared" si="92"/>
        <v>-20.068471658779419</v>
      </c>
      <c r="R550">
        <f t="shared" si="93"/>
        <v>402.74355471923275</v>
      </c>
    </row>
    <row r="551" spans="1:18" x14ac:dyDescent="0.35">
      <c r="A551" s="1">
        <v>43495</v>
      </c>
      <c r="B551" s="2">
        <v>0.80081018518518521</v>
      </c>
      <c r="C551">
        <v>275224</v>
      </c>
      <c r="D551">
        <v>808</v>
      </c>
      <c r="E551">
        <v>22.87</v>
      </c>
      <c r="F551">
        <v>25.24</v>
      </c>
      <c r="G551">
        <v>78275</v>
      </c>
      <c r="H551">
        <v>50.47</v>
      </c>
      <c r="I551">
        <f t="shared" si="84"/>
        <v>1.5322978728289196</v>
      </c>
      <c r="J551">
        <f t="shared" si="85"/>
        <v>1.5673000000000001E-5</v>
      </c>
      <c r="K551" s="3">
        <f t="shared" si="86"/>
        <v>0.68976873000000005</v>
      </c>
      <c r="L551" s="3">
        <f t="shared" si="87"/>
        <v>-6.2312699999998999E-3</v>
      </c>
      <c r="M551" s="6">
        <f t="shared" si="88"/>
        <v>-1.4158759372869575E-4</v>
      </c>
      <c r="N551" s="7">
        <f t="shared" si="89"/>
        <v>-4.4874167981955127E-6</v>
      </c>
      <c r="O551">
        <f t="shared" si="90"/>
        <v>-4.4874167981955129</v>
      </c>
      <c r="P551">
        <f t="shared" si="91"/>
        <v>2.3479367710760317</v>
      </c>
      <c r="Q551">
        <f t="shared" si="92"/>
        <v>-9.4854835061887641</v>
      </c>
      <c r="R551">
        <f t="shared" si="93"/>
        <v>89.974397346179089</v>
      </c>
    </row>
    <row r="552" spans="1:18" x14ac:dyDescent="0.35">
      <c r="A552" s="1">
        <v>43495</v>
      </c>
      <c r="B552" s="2">
        <v>0.80082175925925936</v>
      </c>
      <c r="C552">
        <v>275721</v>
      </c>
      <c r="D552">
        <v>808</v>
      </c>
      <c r="E552">
        <v>22.18</v>
      </c>
      <c r="F552">
        <v>25.24</v>
      </c>
      <c r="G552">
        <v>78266</v>
      </c>
      <c r="H552">
        <v>50.43</v>
      </c>
      <c r="I552">
        <f t="shared" si="84"/>
        <v>1.453088588123199</v>
      </c>
      <c r="J552">
        <f t="shared" si="85"/>
        <v>1.5673000000000001E-5</v>
      </c>
      <c r="K552" s="3">
        <f t="shared" si="86"/>
        <v>0.68976873000000005</v>
      </c>
      <c r="L552" s="3">
        <f t="shared" si="87"/>
        <v>-6.2312699999998999E-3</v>
      </c>
      <c r="M552" s="6">
        <f t="shared" si="88"/>
        <v>-1.4158759372869575E-4</v>
      </c>
      <c r="N552" s="7">
        <f t="shared" si="89"/>
        <v>-4.4879328172993861E-6</v>
      </c>
      <c r="O552">
        <f t="shared" si="90"/>
        <v>-4.4879328172993862</v>
      </c>
      <c r="P552">
        <f t="shared" si="91"/>
        <v>2.1114664449338716</v>
      </c>
      <c r="Q552">
        <f t="shared" si="92"/>
        <v>-9.2248940391886975</v>
      </c>
      <c r="R552">
        <f t="shared" si="93"/>
        <v>85.098670034259158</v>
      </c>
    </row>
    <row r="553" spans="1:18" x14ac:dyDescent="0.35">
      <c r="A553" s="1">
        <v>43495</v>
      </c>
      <c r="B553" s="2">
        <v>0.80082175925925936</v>
      </c>
      <c r="C553">
        <v>276221</v>
      </c>
      <c r="D553">
        <v>819</v>
      </c>
      <c r="E553">
        <v>21.53</v>
      </c>
      <c r="F553">
        <v>25.26</v>
      </c>
      <c r="G553">
        <v>78248</v>
      </c>
      <c r="H553">
        <v>50.43</v>
      </c>
      <c r="I553">
        <f t="shared" si="84"/>
        <v>1.3784711460091148</v>
      </c>
      <c r="J553">
        <f t="shared" si="85"/>
        <v>1.6039666666666668E-5</v>
      </c>
      <c r="K553" s="3">
        <f t="shared" si="86"/>
        <v>0.70590573000000012</v>
      </c>
      <c r="L553" s="3">
        <f t="shared" si="87"/>
        <v>9.905730000000168E-3</v>
      </c>
      <c r="M553" s="6">
        <f t="shared" si="88"/>
        <v>2.2507907293797247E-4</v>
      </c>
      <c r="N553" s="7">
        <f t="shared" si="89"/>
        <v>7.1364999097250388E-6</v>
      </c>
      <c r="O553">
        <f t="shared" si="90"/>
        <v>7.136499909725039</v>
      </c>
      <c r="P553">
        <f t="shared" si="91"/>
        <v>1.9001827003796823</v>
      </c>
      <c r="Q553">
        <f t="shared" si="92"/>
        <v>2.6455076240205928</v>
      </c>
      <c r="R553">
        <f t="shared" si="93"/>
        <v>6.9987105887510825</v>
      </c>
    </row>
    <row r="554" spans="1:18" x14ac:dyDescent="0.35">
      <c r="A554" s="1">
        <v>43495</v>
      </c>
      <c r="B554" s="2">
        <v>0.80083333333333329</v>
      </c>
      <c r="C554">
        <v>276721</v>
      </c>
      <c r="D554">
        <v>810</v>
      </c>
      <c r="E554">
        <v>20.65</v>
      </c>
      <c r="F554">
        <v>25.25</v>
      </c>
      <c r="G554">
        <v>78247</v>
      </c>
      <c r="H554">
        <v>50.4</v>
      </c>
      <c r="I554">
        <f t="shared" si="84"/>
        <v>1.2774506089931235</v>
      </c>
      <c r="J554">
        <f t="shared" si="85"/>
        <v>1.5739666666666668E-5</v>
      </c>
      <c r="K554" s="3">
        <f t="shared" si="86"/>
        <v>0.69270273000000004</v>
      </c>
      <c r="L554" s="3">
        <f t="shared" si="87"/>
        <v>-3.2972699999999078E-3</v>
      </c>
      <c r="M554" s="6">
        <f t="shared" si="88"/>
        <v>-7.492092706202927E-5</v>
      </c>
      <c r="N554" s="7">
        <f t="shared" si="89"/>
        <v>-2.3754412071768048E-6</v>
      </c>
      <c r="O554">
        <f t="shared" si="90"/>
        <v>-2.375441207176805</v>
      </c>
      <c r="P554">
        <f t="shared" si="91"/>
        <v>1.631880058416902</v>
      </c>
      <c r="Q554">
        <f t="shared" si="92"/>
        <v>-6.5334293946617379</v>
      </c>
      <c r="R554">
        <f t="shared" si="93"/>
        <v>42.685699655030042</v>
      </c>
    </row>
    <row r="555" spans="1:18" x14ac:dyDescent="0.35">
      <c r="A555" s="1">
        <v>43495</v>
      </c>
      <c r="B555" s="2">
        <v>0.80083333333333329</v>
      </c>
      <c r="C555">
        <v>277221</v>
      </c>
      <c r="D555">
        <v>810</v>
      </c>
      <c r="E555">
        <v>19.78</v>
      </c>
      <c r="F555">
        <v>25.26</v>
      </c>
      <c r="G555">
        <v>78241</v>
      </c>
      <c r="H555">
        <v>50.37</v>
      </c>
      <c r="I555">
        <f t="shared" si="84"/>
        <v>1.1775780326250418</v>
      </c>
      <c r="J555">
        <f t="shared" si="85"/>
        <v>1.5739666666666668E-5</v>
      </c>
      <c r="K555" s="3">
        <f t="shared" si="86"/>
        <v>0.69270273000000004</v>
      </c>
      <c r="L555" s="3">
        <f t="shared" si="87"/>
        <v>-3.2972699999999078E-3</v>
      </c>
      <c r="M555" s="6">
        <f t="shared" si="88"/>
        <v>-7.492092706202927E-5</v>
      </c>
      <c r="N555" s="7">
        <f t="shared" si="89"/>
        <v>-2.375702982628537E-6</v>
      </c>
      <c r="O555">
        <f t="shared" si="90"/>
        <v>-2.3757029826285372</v>
      </c>
      <c r="P555">
        <f t="shared" si="91"/>
        <v>1.3866900229210639</v>
      </c>
      <c r="Q555">
        <f t="shared" si="92"/>
        <v>-6.2044712093737253</v>
      </c>
      <c r="R555">
        <f t="shared" si="93"/>
        <v>38.495462987947455</v>
      </c>
    </row>
    <row r="556" spans="1:18" x14ac:dyDescent="0.35">
      <c r="A556" s="1">
        <v>43495</v>
      </c>
      <c r="B556" s="2">
        <v>0.80084490740740744</v>
      </c>
      <c r="C556">
        <v>277722</v>
      </c>
      <c r="D556">
        <v>807</v>
      </c>
      <c r="E556">
        <v>18.98</v>
      </c>
      <c r="F556">
        <v>25.26</v>
      </c>
      <c r="G556">
        <v>78234</v>
      </c>
      <c r="H556">
        <v>50.37</v>
      </c>
      <c r="I556">
        <f t="shared" si="84"/>
        <v>1.0857411807923225</v>
      </c>
      <c r="J556">
        <f t="shared" si="85"/>
        <v>1.5639666666666665E-5</v>
      </c>
      <c r="K556" s="3">
        <f t="shared" si="86"/>
        <v>0.68830172999999994</v>
      </c>
      <c r="L556" s="3">
        <f t="shared" si="87"/>
        <v>-7.6982700000000071E-3</v>
      </c>
      <c r="M556" s="6">
        <f t="shared" si="88"/>
        <v>-1.7492092706203154E-4</v>
      </c>
      <c r="N556" s="7">
        <f t="shared" si="89"/>
        <v>-5.5471463949669577E-6</v>
      </c>
      <c r="O556">
        <f t="shared" si="90"/>
        <v>-5.5471463949669575</v>
      </c>
      <c r="P556">
        <f t="shared" si="91"/>
        <v>1.1788339116683069</v>
      </c>
      <c r="Q556">
        <f t="shared" si="92"/>
        <v>-9.0731836233307686</v>
      </c>
      <c r="R556">
        <f t="shared" si="93"/>
        <v>82.322661062677653</v>
      </c>
    </row>
    <row r="557" spans="1:18" x14ac:dyDescent="0.35">
      <c r="A557" s="1">
        <v>43495</v>
      </c>
      <c r="B557" s="2">
        <v>0.80084490740740744</v>
      </c>
      <c r="C557">
        <v>278221</v>
      </c>
      <c r="D557">
        <v>812</v>
      </c>
      <c r="E557">
        <v>18.05</v>
      </c>
      <c r="F557">
        <v>25.26</v>
      </c>
      <c r="G557">
        <v>78213</v>
      </c>
      <c r="H557">
        <v>50.37</v>
      </c>
      <c r="I557">
        <f t="shared" si="84"/>
        <v>0.97898084053678647</v>
      </c>
      <c r="J557">
        <f t="shared" si="85"/>
        <v>1.5806333333333335E-5</v>
      </c>
      <c r="K557" s="3">
        <f t="shared" si="86"/>
        <v>0.69563673000000004</v>
      </c>
      <c r="L557" s="3">
        <f t="shared" si="87"/>
        <v>-3.632699999999156E-4</v>
      </c>
      <c r="M557" s="6">
        <f t="shared" si="88"/>
        <v>-8.2542603953627727E-6</v>
      </c>
      <c r="N557" s="7">
        <f t="shared" si="89"/>
        <v>-2.6183193412654956E-7</v>
      </c>
      <c r="O557">
        <f t="shared" si="90"/>
        <v>-0.26183193412654959</v>
      </c>
      <c r="P557">
        <f t="shared" si="91"/>
        <v>0.95840348613811288</v>
      </c>
      <c r="Q557">
        <f t="shared" si="92"/>
        <v>-3.4359443768720128</v>
      </c>
      <c r="R557">
        <f t="shared" si="93"/>
        <v>11.805713760958405</v>
      </c>
    </row>
    <row r="558" spans="1:18" x14ac:dyDescent="0.35">
      <c r="A558" s="1">
        <v>43495</v>
      </c>
      <c r="B558" s="2">
        <v>0.80085648148148147</v>
      </c>
      <c r="C558">
        <v>278720</v>
      </c>
      <c r="D558">
        <v>809</v>
      </c>
      <c r="E558">
        <v>17.36</v>
      </c>
      <c r="F558">
        <v>25.24</v>
      </c>
      <c r="G558">
        <v>78212</v>
      </c>
      <c r="H558">
        <v>50.34</v>
      </c>
      <c r="I558">
        <f t="shared" si="84"/>
        <v>0.89977155583106605</v>
      </c>
      <c r="J558">
        <f t="shared" si="85"/>
        <v>1.5706333333333332E-5</v>
      </c>
      <c r="K558" s="3">
        <f t="shared" si="86"/>
        <v>0.69123572999999994</v>
      </c>
      <c r="L558" s="3">
        <f t="shared" si="87"/>
        <v>-4.7642700000000149E-3</v>
      </c>
      <c r="M558" s="6">
        <f t="shared" si="88"/>
        <v>-1.0825426039536503E-4</v>
      </c>
      <c r="N558" s="7">
        <f t="shared" si="89"/>
        <v>-3.4337280026776822E-6</v>
      </c>
      <c r="O558">
        <f t="shared" si="90"/>
        <v>-3.4337280026776824</v>
      </c>
      <c r="P558">
        <f t="shared" si="91"/>
        <v>0.80958885268265723</v>
      </c>
      <c r="Q558">
        <f t="shared" si="92"/>
        <v>-6.3467349593192086</v>
      </c>
      <c r="R558">
        <f t="shared" si="93"/>
        <v>40.281044643844595</v>
      </c>
    </row>
    <row r="559" spans="1:18" x14ac:dyDescent="0.35">
      <c r="A559" s="1">
        <v>43495</v>
      </c>
      <c r="B559" s="2">
        <v>0.80085648148148147</v>
      </c>
      <c r="C559">
        <v>279221</v>
      </c>
      <c r="D559">
        <v>799</v>
      </c>
      <c r="E559">
        <v>16.98</v>
      </c>
      <c r="F559">
        <v>25.26</v>
      </c>
      <c r="G559">
        <v>78208</v>
      </c>
      <c r="H559">
        <v>50.3</v>
      </c>
      <c r="I559">
        <f t="shared" si="84"/>
        <v>0.85614905121052454</v>
      </c>
      <c r="J559">
        <f t="shared" si="85"/>
        <v>1.5373E-5</v>
      </c>
      <c r="K559" s="3">
        <f t="shared" si="86"/>
        <v>0.67656572999999998</v>
      </c>
      <c r="L559" s="3">
        <f t="shared" si="87"/>
        <v>-1.9434269999999976E-2</v>
      </c>
      <c r="M559" s="6">
        <f t="shared" si="88"/>
        <v>-4.4158759372869751E-4</v>
      </c>
      <c r="N559" s="7">
        <f t="shared" si="89"/>
        <v>-1.4008417490075736E-5</v>
      </c>
      <c r="O559">
        <f t="shared" si="90"/>
        <v>-14.008417490075736</v>
      </c>
      <c r="P559">
        <f t="shared" si="91"/>
        <v>0.73299119788868139</v>
      </c>
      <c r="Q559">
        <f t="shared" si="92"/>
        <v>-16.777627222486107</v>
      </c>
      <c r="R559">
        <f t="shared" si="93"/>
        <v>281.48877521670687</v>
      </c>
    </row>
    <row r="560" spans="1:18" x14ac:dyDescent="0.35">
      <c r="A560" s="1">
        <v>43495</v>
      </c>
      <c r="B560" s="2">
        <v>0.80086805555555562</v>
      </c>
      <c r="C560">
        <v>279723</v>
      </c>
      <c r="D560">
        <v>809</v>
      </c>
      <c r="E560">
        <v>16.98</v>
      </c>
      <c r="F560">
        <v>25.26</v>
      </c>
      <c r="G560">
        <v>78195</v>
      </c>
      <c r="H560">
        <v>50.3</v>
      </c>
      <c r="I560">
        <f t="shared" si="84"/>
        <v>0.85614905121052454</v>
      </c>
      <c r="J560">
        <f t="shared" si="85"/>
        <v>1.5706333333333332E-5</v>
      </c>
      <c r="K560" s="3">
        <f t="shared" si="86"/>
        <v>0.69123572999999994</v>
      </c>
      <c r="L560" s="3">
        <f t="shared" si="87"/>
        <v>-4.7642700000000149E-3</v>
      </c>
      <c r="M560" s="6">
        <f t="shared" si="88"/>
        <v>-1.0825426039536503E-4</v>
      </c>
      <c r="N560" s="7">
        <f t="shared" si="89"/>
        <v>-3.4347047133940198E-6</v>
      </c>
      <c r="O560">
        <f t="shared" si="90"/>
        <v>-3.4347047133940198</v>
      </c>
      <c r="P560">
        <f t="shared" si="91"/>
        <v>0.73299119788868139</v>
      </c>
      <c r="Q560">
        <f t="shared" si="92"/>
        <v>-6.2039144458043927</v>
      </c>
      <c r="R560">
        <f t="shared" si="93"/>
        <v>38.488554450860427</v>
      </c>
    </row>
    <row r="561" spans="1:18" x14ac:dyDescent="0.35">
      <c r="A561" s="1">
        <v>43495</v>
      </c>
      <c r="B561" s="2">
        <v>0.80086805555555562</v>
      </c>
      <c r="C561">
        <v>280224</v>
      </c>
      <c r="D561">
        <v>815</v>
      </c>
      <c r="E561">
        <v>17.04</v>
      </c>
      <c r="F561">
        <v>25.26</v>
      </c>
      <c r="G561">
        <v>78192</v>
      </c>
      <c r="H561">
        <v>50.26</v>
      </c>
      <c r="I561">
        <f t="shared" si="84"/>
        <v>0.86303681509797836</v>
      </c>
      <c r="J561">
        <f t="shared" si="85"/>
        <v>1.5906333333333334E-5</v>
      </c>
      <c r="K561" s="3">
        <f t="shared" si="86"/>
        <v>0.70003773000000002</v>
      </c>
      <c r="L561" s="3">
        <f t="shared" si="87"/>
        <v>4.0377300000000726E-3</v>
      </c>
      <c r="M561" s="6">
        <f t="shared" si="88"/>
        <v>9.1745739604636971E-5</v>
      </c>
      <c r="N561" s="7">
        <f t="shared" si="89"/>
        <v>2.911031984552889E-6</v>
      </c>
      <c r="O561">
        <f t="shared" si="90"/>
        <v>2.9110319845528889</v>
      </c>
      <c r="P561">
        <f t="shared" si="91"/>
        <v>0.7448325442144621</v>
      </c>
      <c r="Q561">
        <f t="shared" si="92"/>
        <v>0.11911742726391289</v>
      </c>
      <c r="R561">
        <f t="shared" si="93"/>
        <v>1.4188961477973577E-2</v>
      </c>
    </row>
    <row r="562" spans="1:18" x14ac:dyDescent="0.35">
      <c r="A562" s="1">
        <v>43495</v>
      </c>
      <c r="B562" s="2">
        <v>0.80087962962962955</v>
      </c>
      <c r="C562">
        <v>280726</v>
      </c>
      <c r="D562">
        <v>811</v>
      </c>
      <c r="E562">
        <v>17.36</v>
      </c>
      <c r="F562">
        <v>25.26</v>
      </c>
      <c r="G562">
        <v>78182</v>
      </c>
      <c r="H562">
        <v>50.23</v>
      </c>
      <c r="I562">
        <f t="shared" si="84"/>
        <v>0.89977155583106605</v>
      </c>
      <c r="J562">
        <f t="shared" si="85"/>
        <v>1.5773E-5</v>
      </c>
      <c r="K562" s="3">
        <f t="shared" si="86"/>
        <v>0.69416972999999993</v>
      </c>
      <c r="L562" s="3">
        <f t="shared" si="87"/>
        <v>-1.8302700000000227E-3</v>
      </c>
      <c r="M562" s="6">
        <f t="shared" si="88"/>
        <v>-4.1587593728698544E-5</v>
      </c>
      <c r="N562" s="7">
        <f t="shared" si="89"/>
        <v>-1.3197157793845879E-6</v>
      </c>
      <c r="O562">
        <f t="shared" si="90"/>
        <v>-1.319715779384588</v>
      </c>
      <c r="P562">
        <f t="shared" si="91"/>
        <v>0.80958885268265723</v>
      </c>
      <c r="Q562">
        <f t="shared" si="92"/>
        <v>-4.2327227360261146</v>
      </c>
      <c r="R562">
        <f t="shared" si="93"/>
        <v>17.915941760072396</v>
      </c>
    </row>
    <row r="563" spans="1:18" x14ac:dyDescent="0.35">
      <c r="A563" s="1">
        <v>43495</v>
      </c>
      <c r="B563" s="2">
        <v>0.80087962962962955</v>
      </c>
      <c r="C563">
        <v>281228</v>
      </c>
      <c r="D563">
        <v>807</v>
      </c>
      <c r="E563">
        <v>17.989999999999998</v>
      </c>
      <c r="F563">
        <v>25.27</v>
      </c>
      <c r="G563">
        <v>78175</v>
      </c>
      <c r="H563">
        <v>50.19</v>
      </c>
      <c r="I563">
        <f t="shared" si="84"/>
        <v>0.9720930766493322</v>
      </c>
      <c r="J563">
        <f t="shared" si="85"/>
        <v>1.5639666666666665E-5</v>
      </c>
      <c r="K563" s="3">
        <f t="shared" si="86"/>
        <v>0.68830172999999994</v>
      </c>
      <c r="L563" s="3">
        <f t="shared" si="87"/>
        <v>-7.6982700000000071E-3</v>
      </c>
      <c r="M563" s="6">
        <f t="shared" si="88"/>
        <v>-1.7492092706203154E-4</v>
      </c>
      <c r="N563" s="7">
        <f t="shared" si="89"/>
        <v>-5.5515189509398267E-6</v>
      </c>
      <c r="O563">
        <f t="shared" si="90"/>
        <v>-5.5515189509398271</v>
      </c>
      <c r="P563">
        <f t="shared" si="91"/>
        <v>0.94496494966956446</v>
      </c>
      <c r="Q563">
        <f t="shared" si="92"/>
        <v>-8.702926568806685</v>
      </c>
      <c r="R563">
        <f t="shared" si="93"/>
        <v>75.740930862041296</v>
      </c>
    </row>
    <row r="564" spans="1:18" x14ac:dyDescent="0.35">
      <c r="A564" s="1">
        <v>43495</v>
      </c>
      <c r="B564" s="2">
        <v>0.8008912037037037</v>
      </c>
      <c r="C564">
        <v>281730</v>
      </c>
      <c r="D564">
        <v>808</v>
      </c>
      <c r="E564">
        <v>18.36</v>
      </c>
      <c r="F564">
        <v>25.26</v>
      </c>
      <c r="G564">
        <v>78159</v>
      </c>
      <c r="H564">
        <v>50.16</v>
      </c>
      <c r="I564">
        <f t="shared" si="84"/>
        <v>1.0145676206219649</v>
      </c>
      <c r="J564">
        <f t="shared" si="85"/>
        <v>1.5673000000000001E-5</v>
      </c>
      <c r="K564" s="3">
        <f t="shared" si="86"/>
        <v>0.68976873000000005</v>
      </c>
      <c r="L564" s="3">
        <f t="shared" si="87"/>
        <v>-6.2312699999998999E-3</v>
      </c>
      <c r="M564" s="6">
        <f t="shared" si="88"/>
        <v>-1.4158759372869575E-4</v>
      </c>
      <c r="N564" s="7">
        <f t="shared" si="89"/>
        <v>-4.4943780378950465E-6</v>
      </c>
      <c r="O564">
        <f t="shared" si="90"/>
        <v>-4.4943780378950464</v>
      </c>
      <c r="P564">
        <f t="shared" si="91"/>
        <v>1.0293474568145153</v>
      </c>
      <c r="Q564">
        <f t="shared" si="92"/>
        <v>-7.7857987425132924</v>
      </c>
      <c r="R564">
        <f t="shared" si="93"/>
        <v>60.618662058921565</v>
      </c>
    </row>
    <row r="565" spans="1:18" x14ac:dyDescent="0.35">
      <c r="A565" s="1">
        <v>43495</v>
      </c>
      <c r="B565" s="2">
        <v>0.8008912037037037</v>
      </c>
      <c r="C565">
        <v>282231</v>
      </c>
      <c r="D565">
        <v>830</v>
      </c>
      <c r="E565">
        <v>18.97</v>
      </c>
      <c r="F565">
        <v>25.26</v>
      </c>
      <c r="G565">
        <v>78153</v>
      </c>
      <c r="H565">
        <v>50.16</v>
      </c>
      <c r="I565">
        <f t="shared" si="84"/>
        <v>1.0845932201444133</v>
      </c>
      <c r="J565">
        <f t="shared" si="85"/>
        <v>1.6406333333333333E-5</v>
      </c>
      <c r="K565" s="3">
        <f t="shared" si="86"/>
        <v>0.72204272999999997</v>
      </c>
      <c r="L565" s="3">
        <f t="shared" si="87"/>
        <v>2.6042730000000014E-2</v>
      </c>
      <c r="M565" s="6">
        <f t="shared" si="88"/>
        <v>5.9174573960463564E-4</v>
      </c>
      <c r="N565" s="7">
        <f t="shared" si="89"/>
        <v>1.8785072651544486E-5</v>
      </c>
      <c r="O565">
        <f t="shared" si="90"/>
        <v>18.785072651544485</v>
      </c>
      <c r="P565">
        <f t="shared" si="91"/>
        <v>1.1763424531832278</v>
      </c>
      <c r="Q565">
        <f t="shared" si="92"/>
        <v>15.262819560660443</v>
      </c>
      <c r="R565">
        <f t="shared" si="93"/>
        <v>232.95366094127903</v>
      </c>
    </row>
    <row r="566" spans="1:18" x14ac:dyDescent="0.35">
      <c r="A566" s="1">
        <v>43495</v>
      </c>
      <c r="B566" s="2">
        <v>0.80090277777777785</v>
      </c>
      <c r="C566">
        <v>282733</v>
      </c>
      <c r="D566">
        <v>829</v>
      </c>
      <c r="E566">
        <v>19.37</v>
      </c>
      <c r="F566">
        <v>25.26</v>
      </c>
      <c r="G566">
        <v>78140</v>
      </c>
      <c r="H566">
        <v>50.12</v>
      </c>
      <c r="I566">
        <f t="shared" si="84"/>
        <v>1.1305116460607731</v>
      </c>
      <c r="J566">
        <f t="shared" si="85"/>
        <v>1.6373000000000001E-5</v>
      </c>
      <c r="K566" s="3">
        <f t="shared" si="86"/>
        <v>0.72057573000000008</v>
      </c>
      <c r="L566" s="3">
        <f t="shared" si="87"/>
        <v>2.4575730000000129E-2</v>
      </c>
      <c r="M566" s="6">
        <f t="shared" si="88"/>
        <v>5.5841240627130489E-4</v>
      </c>
      <c r="N566" s="7">
        <f t="shared" si="89"/>
        <v>1.7729849308115721E-5</v>
      </c>
      <c r="O566">
        <f t="shared" si="90"/>
        <v>17.729849308115721</v>
      </c>
      <c r="P566">
        <f t="shared" si="91"/>
        <v>1.2780565818790388</v>
      </c>
      <c r="Q566">
        <f t="shared" si="92"/>
        <v>14.05623071804099</v>
      </c>
      <c r="R566">
        <f t="shared" si="93"/>
        <v>197.57762199879912</v>
      </c>
    </row>
    <row r="567" spans="1:18" x14ac:dyDescent="0.35">
      <c r="A567" s="1">
        <v>43495</v>
      </c>
      <c r="B567" s="2">
        <v>0.80090277777777785</v>
      </c>
      <c r="C567">
        <v>283235</v>
      </c>
      <c r="D567">
        <v>824</v>
      </c>
      <c r="E567">
        <v>19.96</v>
      </c>
      <c r="F567">
        <v>25.26</v>
      </c>
      <c r="G567">
        <v>78125</v>
      </c>
      <c r="H567">
        <v>50.09</v>
      </c>
      <c r="I567">
        <f t="shared" si="84"/>
        <v>1.1982413242874035</v>
      </c>
      <c r="J567">
        <f t="shared" si="85"/>
        <v>1.6206333333333334E-5</v>
      </c>
      <c r="K567" s="3">
        <f t="shared" si="86"/>
        <v>0.7132407300000001</v>
      </c>
      <c r="L567" s="3">
        <f t="shared" si="87"/>
        <v>1.7240730000000148E-2</v>
      </c>
      <c r="M567" s="6">
        <f t="shared" si="88"/>
        <v>3.9174573960463869E-4</v>
      </c>
      <c r="N567" s="7">
        <f t="shared" si="89"/>
        <v>1.2440494527182897E-5</v>
      </c>
      <c r="O567">
        <f t="shared" si="90"/>
        <v>12.440494527182897</v>
      </c>
      <c r="P567">
        <f t="shared" si="91"/>
        <v>1.4357822712300305</v>
      </c>
      <c r="Q567">
        <f t="shared" si="92"/>
        <v>8.5436118258019018</v>
      </c>
      <c r="R567">
        <f t="shared" si="93"/>
        <v>72.993303029982101</v>
      </c>
    </row>
    <row r="568" spans="1:18" x14ac:dyDescent="0.35">
      <c r="A568" s="1">
        <v>43495</v>
      </c>
      <c r="B568" s="2">
        <v>0.80091435185185178</v>
      </c>
      <c r="C568">
        <v>283737</v>
      </c>
      <c r="D568">
        <v>833</v>
      </c>
      <c r="E568">
        <v>20.28</v>
      </c>
      <c r="F568">
        <v>25.26</v>
      </c>
      <c r="G568">
        <v>78114</v>
      </c>
      <c r="H568">
        <v>50.05</v>
      </c>
      <c r="I568">
        <f t="shared" si="84"/>
        <v>1.2349760650204913</v>
      </c>
      <c r="J568">
        <f t="shared" si="85"/>
        <v>1.6506333333333335E-5</v>
      </c>
      <c r="K568" s="3">
        <f t="shared" si="86"/>
        <v>0.72644373000000007</v>
      </c>
      <c r="L568" s="3">
        <f t="shared" si="87"/>
        <v>3.0443730000000113E-2</v>
      </c>
      <c r="M568" s="6">
        <f t="shared" si="88"/>
        <v>6.9174573960463796E-4</v>
      </c>
      <c r="N568" s="7">
        <f t="shared" si="89"/>
        <v>2.1970554022789279E-5</v>
      </c>
      <c r="O568">
        <f t="shared" si="90"/>
        <v>21.97055402278928</v>
      </c>
      <c r="P568">
        <f t="shared" si="91"/>
        <v>1.5251658811734967</v>
      </c>
      <c r="Q568">
        <f t="shared" si="92"/>
        <v>17.952578922055732</v>
      </c>
      <c r="R568">
        <f t="shared" si="93"/>
        <v>322.29508995263973</v>
      </c>
    </row>
    <row r="569" spans="1:18" x14ac:dyDescent="0.35">
      <c r="A569" s="1">
        <v>43495</v>
      </c>
      <c r="B569" s="2">
        <v>0.80091435185185178</v>
      </c>
      <c r="C569">
        <v>284238</v>
      </c>
      <c r="D569">
        <v>814</v>
      </c>
      <c r="E569">
        <v>20.75</v>
      </c>
      <c r="F569">
        <v>25.26</v>
      </c>
      <c r="G569">
        <v>78109</v>
      </c>
      <c r="H569">
        <v>50.02</v>
      </c>
      <c r="I569">
        <f t="shared" si="84"/>
        <v>1.2889302154722135</v>
      </c>
      <c r="J569">
        <f t="shared" si="85"/>
        <v>1.5872999999999999E-5</v>
      </c>
      <c r="K569" s="3">
        <f t="shared" si="86"/>
        <v>0.69857072999999992</v>
      </c>
      <c r="L569" s="3">
        <f t="shared" si="87"/>
        <v>2.5707299999999655E-3</v>
      </c>
      <c r="M569" s="6">
        <f t="shared" si="88"/>
        <v>5.8412406271301197E-5</v>
      </c>
      <c r="N569" s="7">
        <f t="shared" si="89"/>
        <v>1.8553566802308754E-6</v>
      </c>
      <c r="O569">
        <f t="shared" si="90"/>
        <v>1.8553566802308754</v>
      </c>
      <c r="P569">
        <f t="shared" si="91"/>
        <v>1.6613411003572469</v>
      </c>
      <c r="Q569">
        <f t="shared" si="92"/>
        <v>-2.3404728820517295</v>
      </c>
      <c r="R569">
        <f t="shared" si="93"/>
        <v>5.4778133116195287</v>
      </c>
    </row>
    <row r="570" spans="1:18" x14ac:dyDescent="0.35">
      <c r="A570" s="1">
        <v>43495</v>
      </c>
      <c r="B570" s="2">
        <v>0.80092592592592593</v>
      </c>
      <c r="C570">
        <v>284740</v>
      </c>
      <c r="D570">
        <v>799</v>
      </c>
      <c r="E570">
        <v>20.96</v>
      </c>
      <c r="F570">
        <v>25.26</v>
      </c>
      <c r="G570">
        <v>78100</v>
      </c>
      <c r="H570">
        <v>50.02</v>
      </c>
      <c r="I570">
        <f t="shared" si="84"/>
        <v>1.3130373890783025</v>
      </c>
      <c r="J570">
        <f t="shared" si="85"/>
        <v>1.5373E-5</v>
      </c>
      <c r="K570" s="3">
        <f t="shared" si="86"/>
        <v>0.67656572999999998</v>
      </c>
      <c r="L570" s="3">
        <f t="shared" si="87"/>
        <v>-1.9434269999999976E-2</v>
      </c>
      <c r="M570" s="6">
        <f t="shared" si="88"/>
        <v>-4.4158759372869751E-4</v>
      </c>
      <c r="N570" s="7">
        <f t="shared" si="89"/>
        <v>-1.4027788925273279E-5</v>
      </c>
      <c r="O570">
        <f t="shared" si="90"/>
        <v>-14.027788925273279</v>
      </c>
      <c r="P570">
        <f t="shared" si="91"/>
        <v>1.7240671851175655</v>
      </c>
      <c r="Q570">
        <f t="shared" si="92"/>
        <v>-18.303085374630996</v>
      </c>
      <c r="R570">
        <f t="shared" si="93"/>
        <v>335.00293423103108</v>
      </c>
    </row>
    <row r="571" spans="1:18" x14ac:dyDescent="0.35">
      <c r="A571" s="1">
        <v>43495</v>
      </c>
      <c r="B571" s="2">
        <v>0.80092592592592593</v>
      </c>
      <c r="C571">
        <v>285243</v>
      </c>
      <c r="D571">
        <v>807</v>
      </c>
      <c r="E571">
        <v>21.07</v>
      </c>
      <c r="F571">
        <v>25.26</v>
      </c>
      <c r="G571">
        <v>78090</v>
      </c>
      <c r="H571">
        <v>49.98</v>
      </c>
      <c r="I571">
        <f t="shared" si="84"/>
        <v>1.3256649562053013</v>
      </c>
      <c r="J571">
        <f t="shared" si="85"/>
        <v>1.5639666666666665E-5</v>
      </c>
      <c r="K571" s="3">
        <f t="shared" si="86"/>
        <v>0.68830172999999994</v>
      </c>
      <c r="L571" s="3">
        <f t="shared" si="87"/>
        <v>-7.6982700000000071E-3</v>
      </c>
      <c r="M571" s="6">
        <f t="shared" si="88"/>
        <v>-1.7492092706203154E-4</v>
      </c>
      <c r="N571" s="7">
        <f t="shared" si="89"/>
        <v>-5.5573754778312843E-6</v>
      </c>
      <c r="O571">
        <f t="shared" si="90"/>
        <v>-5.5573754778312843</v>
      </c>
      <c r="P571">
        <f t="shared" si="91"/>
        <v>1.7573875761108035</v>
      </c>
      <c r="Q571">
        <f t="shared" si="92"/>
        <v>-9.8742974394664387</v>
      </c>
      <c r="R571">
        <f t="shared" si="93"/>
        <v>97.501749923053467</v>
      </c>
    </row>
    <row r="572" spans="1:18" x14ac:dyDescent="0.35">
      <c r="A572" s="1">
        <v>43495</v>
      </c>
      <c r="B572" s="2">
        <v>0.80093749999999997</v>
      </c>
      <c r="C572">
        <v>285745</v>
      </c>
      <c r="D572">
        <v>814</v>
      </c>
      <c r="E572">
        <v>21.13</v>
      </c>
      <c r="F572">
        <v>25.26</v>
      </c>
      <c r="G572">
        <v>78092</v>
      </c>
      <c r="H572">
        <v>49.95</v>
      </c>
      <c r="I572">
        <f t="shared" si="84"/>
        <v>1.3325527200927552</v>
      </c>
      <c r="J572">
        <f t="shared" si="85"/>
        <v>1.5872999999999999E-5</v>
      </c>
      <c r="K572" s="3">
        <f t="shared" si="86"/>
        <v>0.69857072999999992</v>
      </c>
      <c r="L572" s="3">
        <f t="shared" si="87"/>
        <v>2.5707299999999655E-3</v>
      </c>
      <c r="M572" s="6">
        <f t="shared" si="88"/>
        <v>5.8412406271301197E-5</v>
      </c>
      <c r="N572" s="7">
        <f t="shared" si="89"/>
        <v>1.8557605764502567E-6</v>
      </c>
      <c r="O572">
        <f t="shared" si="90"/>
        <v>1.8557605764502567</v>
      </c>
      <c r="P572">
        <f t="shared" si="91"/>
        <v>1.7756967518266007</v>
      </c>
      <c r="Q572">
        <f t="shared" si="92"/>
        <v>-2.4838662100635016</v>
      </c>
      <c r="R572">
        <f t="shared" si="93"/>
        <v>6.1695913494952235</v>
      </c>
    </row>
    <row r="573" spans="1:18" x14ac:dyDescent="0.35">
      <c r="A573" s="1">
        <v>43495</v>
      </c>
      <c r="B573" s="2">
        <v>0.80093749999999997</v>
      </c>
      <c r="C573">
        <v>286246</v>
      </c>
      <c r="D573">
        <v>830</v>
      </c>
      <c r="E573">
        <v>21.28</v>
      </c>
      <c r="F573">
        <v>25.27</v>
      </c>
      <c r="G573">
        <v>78092</v>
      </c>
      <c r="H573">
        <v>49.92</v>
      </c>
      <c r="I573">
        <f t="shared" si="84"/>
        <v>1.3497721298113901</v>
      </c>
      <c r="J573">
        <f t="shared" si="85"/>
        <v>1.6406333333333333E-5</v>
      </c>
      <c r="K573" s="3">
        <f t="shared" si="86"/>
        <v>0.72204272999999997</v>
      </c>
      <c r="L573" s="3">
        <f t="shared" si="87"/>
        <v>2.6042730000000014E-2</v>
      </c>
      <c r="M573" s="6">
        <f t="shared" si="88"/>
        <v>5.9174573960463564E-4</v>
      </c>
      <c r="N573" s="7">
        <f t="shared" si="89"/>
        <v>1.8800376231585142E-5</v>
      </c>
      <c r="O573">
        <f t="shared" si="90"/>
        <v>18.80037623158514</v>
      </c>
      <c r="P573">
        <f t="shared" si="91"/>
        <v>1.821884802415576</v>
      </c>
      <c r="Q573">
        <f t="shared" si="92"/>
        <v>14.403987382874874</v>
      </c>
      <c r="R573">
        <f t="shared" si="93"/>
        <v>207.47485252601857</v>
      </c>
    </row>
    <row r="574" spans="1:18" x14ac:dyDescent="0.35">
      <c r="A574" s="1">
        <v>43495</v>
      </c>
      <c r="B574" s="2">
        <v>0.80094907407407412</v>
      </c>
      <c r="C574">
        <v>286748</v>
      </c>
      <c r="D574">
        <v>823</v>
      </c>
      <c r="E574">
        <v>21.32</v>
      </c>
      <c r="F574">
        <v>25.27</v>
      </c>
      <c r="G574">
        <v>78087</v>
      </c>
      <c r="H574">
        <v>49.92</v>
      </c>
      <c r="I574">
        <f t="shared" si="84"/>
        <v>1.3543639724030261</v>
      </c>
      <c r="J574">
        <f t="shared" si="85"/>
        <v>1.6172999999999999E-5</v>
      </c>
      <c r="K574" s="3">
        <f t="shared" si="86"/>
        <v>0.71177372999999999</v>
      </c>
      <c r="L574" s="3">
        <f t="shared" si="87"/>
        <v>1.5773730000000041E-2</v>
      </c>
      <c r="M574" s="6">
        <f t="shared" si="88"/>
        <v>3.5841240627130291E-4</v>
      </c>
      <c r="N574" s="7">
        <f t="shared" si="89"/>
        <v>1.1387863221069001E-5</v>
      </c>
      <c r="O574">
        <f t="shared" si="90"/>
        <v>11.387863221069001</v>
      </c>
      <c r="P574">
        <f t="shared" si="91"/>
        <v>1.8343017697433048</v>
      </c>
      <c r="Q574">
        <f t="shared" si="92"/>
        <v>6.9763378224396648</v>
      </c>
      <c r="R574">
        <f t="shared" si="93"/>
        <v>48.669289412802208</v>
      </c>
    </row>
    <row r="575" spans="1:18" x14ac:dyDescent="0.35">
      <c r="A575" s="1">
        <v>43495</v>
      </c>
      <c r="B575" s="2">
        <v>0.80094907407407412</v>
      </c>
      <c r="C575">
        <v>287250</v>
      </c>
      <c r="D575">
        <v>796</v>
      </c>
      <c r="E575">
        <v>21.29</v>
      </c>
      <c r="F575">
        <v>25.26</v>
      </c>
      <c r="G575">
        <v>78082</v>
      </c>
      <c r="H575">
        <v>49.89</v>
      </c>
      <c r="I575">
        <f t="shared" si="84"/>
        <v>1.3509200904592988</v>
      </c>
      <c r="J575">
        <f t="shared" si="85"/>
        <v>1.5273000000000001E-5</v>
      </c>
      <c r="K575" s="3">
        <f t="shared" si="86"/>
        <v>0.67216472999999999</v>
      </c>
      <c r="L575" s="3">
        <f t="shared" si="87"/>
        <v>-2.3835269999999964E-2</v>
      </c>
      <c r="M575" s="6">
        <f t="shared" si="88"/>
        <v>-5.4158759372869723E-4</v>
      </c>
      <c r="N575" s="7">
        <f t="shared" si="89"/>
        <v>-1.7208426898181944E-5</v>
      </c>
      <c r="O575">
        <f t="shared" si="90"/>
        <v>-17.208426898181944</v>
      </c>
      <c r="P575">
        <f t="shared" si="91"/>
        <v>1.8249850908065601</v>
      </c>
      <c r="Q575">
        <f t="shared" si="92"/>
        <v>-21.608599884371976</v>
      </c>
      <c r="R575">
        <f t="shared" si="93"/>
        <v>466.9315889628806</v>
      </c>
    </row>
    <row r="576" spans="1:18" x14ac:dyDescent="0.35">
      <c r="A576" s="1">
        <v>43495</v>
      </c>
      <c r="B576" s="2">
        <v>0.80096064814814805</v>
      </c>
      <c r="C576">
        <v>287752</v>
      </c>
      <c r="D576">
        <v>810</v>
      </c>
      <c r="E576">
        <v>21.3</v>
      </c>
      <c r="F576">
        <v>25.28</v>
      </c>
      <c r="G576">
        <v>78076</v>
      </c>
      <c r="H576">
        <v>49.89</v>
      </c>
      <c r="I576">
        <f t="shared" si="84"/>
        <v>1.3520680511072081</v>
      </c>
      <c r="J576">
        <f t="shared" si="85"/>
        <v>1.5739666666666668E-5</v>
      </c>
      <c r="K576" s="3">
        <f t="shared" si="86"/>
        <v>0.69270273000000004</v>
      </c>
      <c r="L576" s="3">
        <f t="shared" si="87"/>
        <v>-3.2972699999999078E-3</v>
      </c>
      <c r="M576" s="6">
        <f t="shared" si="88"/>
        <v>-7.492092706202927E-5</v>
      </c>
      <c r="N576" s="7">
        <f t="shared" si="89"/>
        <v>-2.380883176848087E-6</v>
      </c>
      <c r="O576">
        <f t="shared" si="90"/>
        <v>-2.3808831768480871</v>
      </c>
      <c r="P576">
        <f t="shared" si="91"/>
        <v>1.8280880148248437</v>
      </c>
      <c r="Q576">
        <f t="shared" si="92"/>
        <v>-6.7848403005178879</v>
      </c>
      <c r="R576">
        <f t="shared" si="93"/>
        <v>46.034057903531661</v>
      </c>
    </row>
    <row r="577" spans="1:18" x14ac:dyDescent="0.35">
      <c r="A577" s="1">
        <v>43495</v>
      </c>
      <c r="B577" s="2">
        <v>0.80096064814814805</v>
      </c>
      <c r="C577">
        <v>288253</v>
      </c>
      <c r="D577">
        <v>823</v>
      </c>
      <c r="E577">
        <v>21.43</v>
      </c>
      <c r="F577">
        <v>25.26</v>
      </c>
      <c r="G577">
        <v>78085</v>
      </c>
      <c r="H577">
        <v>49.85</v>
      </c>
      <c r="I577">
        <f t="shared" si="84"/>
        <v>1.3669915395300249</v>
      </c>
      <c r="J577">
        <f t="shared" si="85"/>
        <v>1.6172999999999999E-5</v>
      </c>
      <c r="K577" s="3">
        <f t="shared" si="86"/>
        <v>0.71177372999999999</v>
      </c>
      <c r="L577" s="3">
        <f t="shared" si="87"/>
        <v>1.5773730000000041E-2</v>
      </c>
      <c r="M577" s="6">
        <f t="shared" si="88"/>
        <v>3.5841240627130291E-4</v>
      </c>
      <c r="N577" s="7">
        <f t="shared" si="89"/>
        <v>1.1387773284704586E-5</v>
      </c>
      <c r="O577">
        <f t="shared" si="90"/>
        <v>11.387773284704586</v>
      </c>
      <c r="P577">
        <f t="shared" si="91"/>
        <v>1.8686658691466678</v>
      </c>
      <c r="Q577">
        <f t="shared" si="92"/>
        <v>6.9346223737978114</v>
      </c>
      <c r="R577">
        <f t="shared" si="93"/>
        <v>48.088987467177191</v>
      </c>
    </row>
    <row r="578" spans="1:18" x14ac:dyDescent="0.35">
      <c r="A578" s="1">
        <v>43495</v>
      </c>
      <c r="B578" s="2">
        <v>0.8009722222222222</v>
      </c>
      <c r="C578">
        <v>288755</v>
      </c>
      <c r="D578">
        <v>807</v>
      </c>
      <c r="E578">
        <v>21.77</v>
      </c>
      <c r="F578">
        <v>25.26</v>
      </c>
      <c r="G578">
        <v>78081</v>
      </c>
      <c r="H578">
        <v>49.85</v>
      </c>
      <c r="I578">
        <f t="shared" si="84"/>
        <v>1.4060222015589305</v>
      </c>
      <c r="J578">
        <f t="shared" si="85"/>
        <v>1.5639666666666665E-5</v>
      </c>
      <c r="K578" s="3">
        <f t="shared" si="86"/>
        <v>0.68830172999999994</v>
      </c>
      <c r="L578" s="3">
        <f t="shared" si="87"/>
        <v>-7.6982700000000071E-3</v>
      </c>
      <c r="M578" s="6">
        <f t="shared" si="88"/>
        <v>-1.7492092706203154E-4</v>
      </c>
      <c r="N578" s="7">
        <f t="shared" si="89"/>
        <v>-5.5580160482555936E-6</v>
      </c>
      <c r="O578">
        <f t="shared" si="90"/>
        <v>-5.5580160482555936</v>
      </c>
      <c r="P578">
        <f t="shared" si="91"/>
        <v>1.9768984312766218</v>
      </c>
      <c r="Q578">
        <f t="shared" si="92"/>
        <v>-10.139827633474452</v>
      </c>
      <c r="R578">
        <f t="shared" si="93"/>
        <v>102.8161044365721</v>
      </c>
    </row>
    <row r="579" spans="1:18" x14ac:dyDescent="0.35">
      <c r="A579" s="1">
        <v>43495</v>
      </c>
      <c r="B579" s="2">
        <v>0.8009722222222222</v>
      </c>
      <c r="C579">
        <v>289260</v>
      </c>
      <c r="D579">
        <v>829</v>
      </c>
      <c r="E579">
        <v>21.82</v>
      </c>
      <c r="F579">
        <v>25.27</v>
      </c>
      <c r="G579">
        <v>78079</v>
      </c>
      <c r="H579">
        <v>49.82</v>
      </c>
      <c r="I579">
        <f t="shared" ref="I579:I642" si="94">(E579-9.522)/8.7111</f>
        <v>1.4117620047984756</v>
      </c>
      <c r="J579">
        <f t="shared" ref="J579:J642" si="95">(D579-337.81)/30000000</f>
        <v>1.6373000000000001E-5</v>
      </c>
      <c r="K579" s="3">
        <f t="shared" ref="K579:K642" si="96">J579*44010</f>
        <v>0.72057573000000008</v>
      </c>
      <c r="L579" s="3">
        <f t="shared" si="87"/>
        <v>2.4575730000000129E-2</v>
      </c>
      <c r="M579" s="6">
        <f t="shared" si="88"/>
        <v>5.5841240627130489E-4</v>
      </c>
      <c r="N579" s="7">
        <f t="shared" si="89"/>
        <v>1.7744295538411352E-5</v>
      </c>
      <c r="O579">
        <f t="shared" si="90"/>
        <v>17.74429553841135</v>
      </c>
      <c r="P579">
        <f t="shared" si="91"/>
        <v>1.9930719581926111</v>
      </c>
      <c r="Q579">
        <f t="shared" si="92"/>
        <v>13.143563265793656</v>
      </c>
      <c r="R579">
        <f t="shared" si="93"/>
        <v>172.75325532192039</v>
      </c>
    </row>
    <row r="580" spans="1:18" x14ac:dyDescent="0.35">
      <c r="A580" s="1">
        <v>43495</v>
      </c>
      <c r="B580" s="2">
        <v>0.80098379629629635</v>
      </c>
      <c r="C580">
        <v>289759</v>
      </c>
      <c r="D580">
        <v>830</v>
      </c>
      <c r="E580">
        <v>22.02</v>
      </c>
      <c r="F580">
        <v>25.27</v>
      </c>
      <c r="G580">
        <v>78081</v>
      </c>
      <c r="H580">
        <v>49.78</v>
      </c>
      <c r="I580">
        <f t="shared" si="94"/>
        <v>1.4347212177566553</v>
      </c>
      <c r="J580">
        <f t="shared" si="95"/>
        <v>1.6406333333333333E-5</v>
      </c>
      <c r="K580" s="3">
        <f t="shared" si="96"/>
        <v>0.72204272999999997</v>
      </c>
      <c r="L580" s="3">
        <f t="shared" si="87"/>
        <v>2.6042730000000014E-2</v>
      </c>
      <c r="M580" s="6">
        <f t="shared" si="88"/>
        <v>5.9174573960463564E-4</v>
      </c>
      <c r="N580" s="7">
        <f t="shared" si="89"/>
        <v>1.8803024816241428E-5</v>
      </c>
      <c r="O580">
        <f t="shared" si="90"/>
        <v>18.803024816241429</v>
      </c>
      <c r="P580">
        <f t="shared" si="91"/>
        <v>2.0584249726811397</v>
      </c>
      <c r="Q580">
        <f t="shared" si="92"/>
        <v>14.12660979402839</v>
      </c>
      <c r="R580">
        <f t="shared" si="93"/>
        <v>199.56110427273882</v>
      </c>
    </row>
    <row r="581" spans="1:18" x14ac:dyDescent="0.35">
      <c r="A581" s="1">
        <v>43495</v>
      </c>
      <c r="B581" s="2">
        <v>0.80098379629629635</v>
      </c>
      <c r="C581">
        <v>290260</v>
      </c>
      <c r="D581">
        <v>807</v>
      </c>
      <c r="E581">
        <v>22.06</v>
      </c>
      <c r="F581">
        <v>25.28</v>
      </c>
      <c r="G581">
        <v>78078</v>
      </c>
      <c r="H581">
        <v>49.78</v>
      </c>
      <c r="I581">
        <f t="shared" si="94"/>
        <v>1.4393130603482911</v>
      </c>
      <c r="J581">
        <f t="shared" si="95"/>
        <v>1.5639666666666665E-5</v>
      </c>
      <c r="K581" s="3">
        <f t="shared" si="96"/>
        <v>0.68830172999999994</v>
      </c>
      <c r="L581" s="3">
        <f t="shared" si="87"/>
        <v>-7.6982700000000071E-3</v>
      </c>
      <c r="M581" s="6">
        <f t="shared" si="88"/>
        <v>-1.7492092706203154E-4</v>
      </c>
      <c r="N581" s="7">
        <f t="shared" si="89"/>
        <v>-5.558602127559579E-6</v>
      </c>
      <c r="O581">
        <f t="shared" si="90"/>
        <v>-5.5586021275595794</v>
      </c>
      <c r="P581">
        <f t="shared" si="91"/>
        <v>2.0716220856891634</v>
      </c>
      <c r="Q581">
        <f t="shared" si="92"/>
        <v>-10.250153699691687</v>
      </c>
      <c r="R581">
        <f t="shared" si="93"/>
        <v>105.06565086730318</v>
      </c>
    </row>
    <row r="582" spans="1:18" x14ac:dyDescent="0.35">
      <c r="A582" s="1">
        <v>43495</v>
      </c>
      <c r="B582" s="2">
        <v>0.80099537037037039</v>
      </c>
      <c r="C582">
        <v>290762</v>
      </c>
      <c r="D582">
        <v>800</v>
      </c>
      <c r="E582">
        <v>22.24</v>
      </c>
      <c r="F582">
        <v>25.28</v>
      </c>
      <c r="G582">
        <v>78073</v>
      </c>
      <c r="H582">
        <v>49.75</v>
      </c>
      <c r="I582">
        <f t="shared" si="94"/>
        <v>1.4599763520106528</v>
      </c>
      <c r="J582">
        <f t="shared" si="95"/>
        <v>1.5406333333333332E-5</v>
      </c>
      <c r="K582" s="3">
        <f t="shared" si="96"/>
        <v>0.67803272999999997</v>
      </c>
      <c r="L582" s="3">
        <f t="shared" si="87"/>
        <v>-1.796726999999998E-2</v>
      </c>
      <c r="M582" s="6">
        <f t="shared" si="88"/>
        <v>-4.0825426039536427E-4</v>
      </c>
      <c r="N582" s="7">
        <f t="shared" si="89"/>
        <v>-1.2974252834939887E-5</v>
      </c>
      <c r="O582">
        <f t="shared" si="90"/>
        <v>-12.974252834939888</v>
      </c>
      <c r="P582">
        <f t="shared" si="91"/>
        <v>2.1315309484303335</v>
      </c>
      <c r="Q582">
        <f t="shared" si="92"/>
        <v>-17.733918881707805</v>
      </c>
      <c r="R582">
        <f t="shared" si="93"/>
        <v>314.4918789029926</v>
      </c>
    </row>
    <row r="583" spans="1:18" x14ac:dyDescent="0.35">
      <c r="A583" s="1">
        <v>43495</v>
      </c>
      <c r="B583" s="2">
        <v>0.80099537037037039</v>
      </c>
      <c r="C583">
        <v>291266</v>
      </c>
      <c r="D583">
        <v>810</v>
      </c>
      <c r="E583">
        <v>22.35</v>
      </c>
      <c r="F583">
        <v>25.27</v>
      </c>
      <c r="G583">
        <v>78071</v>
      </c>
      <c r="H583">
        <v>49.75</v>
      </c>
      <c r="I583">
        <f t="shared" si="94"/>
        <v>1.4726039191376521</v>
      </c>
      <c r="J583">
        <f t="shared" si="95"/>
        <v>1.5739666666666668E-5</v>
      </c>
      <c r="K583" s="3">
        <f t="shared" si="96"/>
        <v>0.69270273000000004</v>
      </c>
      <c r="L583" s="3">
        <f t="shared" si="87"/>
        <v>-3.2972699999999078E-3</v>
      </c>
      <c r="M583" s="6">
        <f t="shared" si="88"/>
        <v>-7.492092706202927E-5</v>
      </c>
      <c r="N583" s="7">
        <f t="shared" si="89"/>
        <v>-2.3809558733680278E-6</v>
      </c>
      <c r="O583">
        <f t="shared" si="90"/>
        <v>-2.3809558733680278</v>
      </c>
      <c r="P583">
        <f t="shared" si="91"/>
        <v>2.1685623026595726</v>
      </c>
      <c r="Q583">
        <f t="shared" si="92"/>
        <v>-7.1822474324133845</v>
      </c>
      <c r="R583">
        <f t="shared" si="93"/>
        <v>51.584678180408652</v>
      </c>
    </row>
    <row r="584" spans="1:18" x14ac:dyDescent="0.35">
      <c r="A584" s="1">
        <v>43495</v>
      </c>
      <c r="B584" s="2">
        <v>0.80100694444444442</v>
      </c>
      <c r="C584">
        <v>291766</v>
      </c>
      <c r="D584">
        <v>822</v>
      </c>
      <c r="E584">
        <v>22.35</v>
      </c>
      <c r="F584">
        <v>25.27</v>
      </c>
      <c r="G584">
        <v>78072</v>
      </c>
      <c r="H584">
        <v>49.71</v>
      </c>
      <c r="I584">
        <f t="shared" si="94"/>
        <v>1.4726039191376521</v>
      </c>
      <c r="J584">
        <f t="shared" si="95"/>
        <v>1.6139666666666667E-5</v>
      </c>
      <c r="K584" s="3">
        <f t="shared" si="96"/>
        <v>0.71030673</v>
      </c>
      <c r="L584" s="3">
        <f t="shared" si="87"/>
        <v>1.4306730000000045E-2</v>
      </c>
      <c r="M584" s="6">
        <f t="shared" si="88"/>
        <v>3.2507907293796967E-4</v>
      </c>
      <c r="N584" s="7">
        <f t="shared" si="89"/>
        <v>1.0330745286533993E-5</v>
      </c>
      <c r="O584">
        <f t="shared" si="90"/>
        <v>10.330745286533993</v>
      </c>
      <c r="P584">
        <f t="shared" si="91"/>
        <v>2.1685623026595726</v>
      </c>
      <c r="Q584">
        <f t="shared" si="92"/>
        <v>5.5294537274886366</v>
      </c>
      <c r="R584">
        <f t="shared" si="93"/>
        <v>30.574858524437978</v>
      </c>
    </row>
    <row r="585" spans="1:18" x14ac:dyDescent="0.35">
      <c r="A585" s="1">
        <v>43495</v>
      </c>
      <c r="B585" s="2">
        <v>0.80100694444444442</v>
      </c>
      <c r="C585">
        <v>292268</v>
      </c>
      <c r="D585">
        <v>801</v>
      </c>
      <c r="E585">
        <v>22.46</v>
      </c>
      <c r="F585">
        <v>25.29</v>
      </c>
      <c r="G585">
        <v>78065</v>
      </c>
      <c r="H585">
        <v>49.71</v>
      </c>
      <c r="I585">
        <f t="shared" si="94"/>
        <v>1.485231486264651</v>
      </c>
      <c r="J585">
        <f t="shared" si="95"/>
        <v>1.5439666666666667E-5</v>
      </c>
      <c r="K585" s="3">
        <f t="shared" si="96"/>
        <v>0.67949972999999997</v>
      </c>
      <c r="L585" s="3">
        <f t="shared" si="87"/>
        <v>-1.6500269999999984E-2</v>
      </c>
      <c r="M585" s="6">
        <f t="shared" si="88"/>
        <v>-3.7492092706203098E-4</v>
      </c>
      <c r="N585" s="7">
        <f t="shared" si="89"/>
        <v>-1.1916545338390718E-5</v>
      </c>
      <c r="O585">
        <f t="shared" si="90"/>
        <v>-11.916545338390717</v>
      </c>
      <c r="P585">
        <f t="shared" si="91"/>
        <v>2.2059125677919043</v>
      </c>
      <c r="Q585">
        <f t="shared" si="92"/>
        <v>-16.75946240971351</v>
      </c>
      <c r="R585">
        <f t="shared" si="93"/>
        <v>280.8795802626002</v>
      </c>
    </row>
    <row r="586" spans="1:18" x14ac:dyDescent="0.35">
      <c r="A586" s="1">
        <v>43495</v>
      </c>
      <c r="B586" s="2">
        <v>0.80101851851851846</v>
      </c>
      <c r="C586">
        <v>292769</v>
      </c>
      <c r="D586">
        <v>815</v>
      </c>
      <c r="E586">
        <v>22.69</v>
      </c>
      <c r="F586">
        <v>25.27</v>
      </c>
      <c r="G586">
        <v>78063</v>
      </c>
      <c r="H586">
        <v>49.67</v>
      </c>
      <c r="I586">
        <f t="shared" si="94"/>
        <v>1.5116345811665577</v>
      </c>
      <c r="J586">
        <f t="shared" si="95"/>
        <v>1.5906333333333334E-5</v>
      </c>
      <c r="K586" s="3">
        <f t="shared" si="96"/>
        <v>0.70003773000000002</v>
      </c>
      <c r="L586" s="3">
        <f t="shared" si="87"/>
        <v>4.0377300000000726E-3</v>
      </c>
      <c r="M586" s="6">
        <f t="shared" si="88"/>
        <v>9.1745739604636971E-5</v>
      </c>
      <c r="N586" s="7">
        <f t="shared" si="89"/>
        <v>2.9159402108162669E-6</v>
      </c>
      <c r="O586">
        <f t="shared" si="90"/>
        <v>2.9159402108162671</v>
      </c>
      <c r="P586">
        <f t="shared" si="91"/>
        <v>2.2850391069785942</v>
      </c>
      <c r="Q586">
        <f t="shared" si="92"/>
        <v>-2.014012022541174</v>
      </c>
      <c r="R586">
        <f t="shared" si="93"/>
        <v>4.0562444269403901</v>
      </c>
    </row>
    <row r="587" spans="1:18" x14ac:dyDescent="0.35">
      <c r="A587" s="1">
        <v>43495</v>
      </c>
      <c r="B587" s="2">
        <v>0.80101851851851846</v>
      </c>
      <c r="C587">
        <v>293271</v>
      </c>
      <c r="D587">
        <v>800</v>
      </c>
      <c r="E587">
        <v>22.86</v>
      </c>
      <c r="F587">
        <v>25.28</v>
      </c>
      <c r="G587">
        <v>78059</v>
      </c>
      <c r="H587">
        <v>49.67</v>
      </c>
      <c r="I587">
        <f t="shared" si="94"/>
        <v>1.5311499121810104</v>
      </c>
      <c r="J587">
        <f t="shared" si="95"/>
        <v>1.5406333333333332E-5</v>
      </c>
      <c r="K587" s="3">
        <f t="shared" si="96"/>
        <v>0.67803272999999997</v>
      </c>
      <c r="L587" s="3">
        <f t="shared" si="87"/>
        <v>-1.796726999999998E-2</v>
      </c>
      <c r="M587" s="6">
        <f t="shared" si="88"/>
        <v>-4.0825426039536427E-4</v>
      </c>
      <c r="N587" s="7">
        <f t="shared" si="89"/>
        <v>-1.2976579786856887E-5</v>
      </c>
      <c r="O587">
        <f t="shared" si="90"/>
        <v>-12.976579786856886</v>
      </c>
      <c r="P587">
        <f t="shared" si="91"/>
        <v>2.3444200535719157</v>
      </c>
      <c r="Q587">
        <f t="shared" si="92"/>
        <v>-17.970862357370368</v>
      </c>
      <c r="R587">
        <f t="shared" si="93"/>
        <v>322.95189386755129</v>
      </c>
    </row>
    <row r="588" spans="1:18" x14ac:dyDescent="0.35">
      <c r="A588" s="1">
        <v>43495</v>
      </c>
      <c r="B588" s="2">
        <v>0.80103009259259261</v>
      </c>
      <c r="C588">
        <v>293773</v>
      </c>
      <c r="D588">
        <v>804</v>
      </c>
      <c r="E588">
        <v>22.89</v>
      </c>
      <c r="F588">
        <v>25.27</v>
      </c>
      <c r="G588">
        <v>78060</v>
      </c>
      <c r="H588">
        <v>49.67</v>
      </c>
      <c r="I588">
        <f t="shared" si="94"/>
        <v>1.5345937941247374</v>
      </c>
      <c r="J588">
        <f t="shared" si="95"/>
        <v>1.5539666666666666E-5</v>
      </c>
      <c r="K588" s="3">
        <f t="shared" si="96"/>
        <v>0.68390072999999996</v>
      </c>
      <c r="L588" s="3">
        <f t="shared" si="87"/>
        <v>-1.2099269999999995E-2</v>
      </c>
      <c r="M588" s="6">
        <f t="shared" si="88"/>
        <v>-2.7492092706203126E-4</v>
      </c>
      <c r="N588" s="7">
        <f t="shared" si="89"/>
        <v>-8.7381037918232145E-6</v>
      </c>
      <c r="O588">
        <f t="shared" si="90"/>
        <v>-8.7381037918232138</v>
      </c>
      <c r="P588">
        <f t="shared" si="91"/>
        <v>2.3549781129661569</v>
      </c>
      <c r="Q588">
        <f t="shared" si="92"/>
        <v>-13.743738774775998</v>
      </c>
      <c r="R588">
        <f t="shared" si="93"/>
        <v>188.89035550928128</v>
      </c>
    </row>
    <row r="589" spans="1:18" x14ac:dyDescent="0.35">
      <c r="A589" s="1">
        <v>43495</v>
      </c>
      <c r="B589" s="2">
        <v>0.80103009259259261</v>
      </c>
      <c r="C589">
        <v>294275</v>
      </c>
      <c r="D589">
        <v>817</v>
      </c>
      <c r="E589">
        <v>22.91</v>
      </c>
      <c r="F589">
        <v>25.28</v>
      </c>
      <c r="G589">
        <v>78062</v>
      </c>
      <c r="H589">
        <v>49.64</v>
      </c>
      <c r="I589">
        <f t="shared" si="94"/>
        <v>1.5368897154205554</v>
      </c>
      <c r="J589">
        <f t="shared" si="95"/>
        <v>1.5973000000000001E-5</v>
      </c>
      <c r="K589" s="3">
        <f t="shared" si="96"/>
        <v>0.70297173000000002</v>
      </c>
      <c r="L589" s="3">
        <f t="shared" si="87"/>
        <v>6.9717300000000648E-3</v>
      </c>
      <c r="M589" s="6">
        <f t="shared" si="88"/>
        <v>1.5841240627130346E-4</v>
      </c>
      <c r="N589" s="7">
        <f t="shared" si="89"/>
        <v>5.0350294605707492E-6</v>
      </c>
      <c r="O589">
        <f t="shared" si="90"/>
        <v>5.0350294605707493</v>
      </c>
      <c r="P589">
        <f t="shared" si="91"/>
        <v>2.3620299973654757</v>
      </c>
      <c r="Q589">
        <f t="shared" si="92"/>
        <v>2.1826202658430445E-2</v>
      </c>
      <c r="R589">
        <f t="shared" si="93"/>
        <v>4.763831224868762E-4</v>
      </c>
    </row>
    <row r="590" spans="1:18" x14ac:dyDescent="0.35">
      <c r="A590" s="1">
        <v>43495</v>
      </c>
      <c r="B590" s="2">
        <v>0.80104166666666676</v>
      </c>
      <c r="C590">
        <v>294776</v>
      </c>
      <c r="D590">
        <v>811</v>
      </c>
      <c r="E590">
        <v>23.01</v>
      </c>
      <c r="F590">
        <v>25.27</v>
      </c>
      <c r="G590">
        <v>78054</v>
      </c>
      <c r="H590">
        <v>49.64</v>
      </c>
      <c r="I590">
        <f t="shared" si="94"/>
        <v>1.5483693218996455</v>
      </c>
      <c r="J590">
        <f t="shared" si="95"/>
        <v>1.5773E-5</v>
      </c>
      <c r="K590" s="3">
        <f t="shared" si="96"/>
        <v>0.69416972999999993</v>
      </c>
      <c r="L590" s="3">
        <f t="shared" ref="L590:L653" si="97">K590-0.696</f>
        <v>-1.8302700000000227E-3</v>
      </c>
      <c r="M590" s="6">
        <f t="shared" ref="M590:M653" si="98">L590/(44010*0.001)</f>
        <v>-4.1587593728698544E-5</v>
      </c>
      <c r="N590" s="7">
        <f t="shared" ref="N590:N653" si="99">(M590*8.314*(F590+273.15))/G590</f>
        <v>-1.3219242659746902E-6</v>
      </c>
      <c r="O590">
        <f t="shared" ref="O590:O653" si="100">N590*1000000</f>
        <v>-1.3219242659746901</v>
      </c>
      <c r="P590">
        <f t="shared" ref="P590:P653" si="101">I590^2</f>
        <v>2.397447556999968</v>
      </c>
      <c r="Q590">
        <f t="shared" ref="Q590:Q653" si="102">O590-(3.2964*I590)-(-0.053)</f>
        <v>-6.3729688986846824</v>
      </c>
      <c r="R590">
        <f t="shared" ref="R590:R653" si="103">Q590^2</f>
        <v>40.614732583602255</v>
      </c>
    </row>
    <row r="591" spans="1:18" x14ac:dyDescent="0.35">
      <c r="A591" s="1">
        <v>43495</v>
      </c>
      <c r="B591" s="2">
        <v>0.80104166666666676</v>
      </c>
      <c r="C591">
        <v>295278</v>
      </c>
      <c r="D591">
        <v>827</v>
      </c>
      <c r="E591">
        <v>23.03</v>
      </c>
      <c r="F591">
        <v>25.28</v>
      </c>
      <c r="G591">
        <v>78056</v>
      </c>
      <c r="H591">
        <v>49.64</v>
      </c>
      <c r="I591">
        <f t="shared" si="94"/>
        <v>1.5506652431954633</v>
      </c>
      <c r="J591">
        <f t="shared" si="95"/>
        <v>1.6306333333333333E-5</v>
      </c>
      <c r="K591" s="3">
        <f t="shared" si="96"/>
        <v>0.71764172999999998</v>
      </c>
      <c r="L591" s="3">
        <f t="shared" si="97"/>
        <v>2.1641730000000026E-2</v>
      </c>
      <c r="M591" s="6">
        <f t="shared" si="98"/>
        <v>4.9174573960463592E-4</v>
      </c>
      <c r="N591" s="7">
        <f t="shared" si="99"/>
        <v>1.5631001798935871E-5</v>
      </c>
      <c r="O591">
        <f t="shared" si="100"/>
        <v>15.631001798935872</v>
      </c>
      <c r="P591">
        <f t="shared" si="101"/>
        <v>2.4045626964544451</v>
      </c>
      <c r="Q591">
        <f t="shared" si="102"/>
        <v>10.572388891266346</v>
      </c>
      <c r="R591">
        <f t="shared" si="103"/>
        <v>111.77540686817204</v>
      </c>
    </row>
    <row r="592" spans="1:18" x14ac:dyDescent="0.35">
      <c r="A592" s="1">
        <v>43495</v>
      </c>
      <c r="B592" s="2">
        <v>0.80105324074074069</v>
      </c>
      <c r="C592">
        <v>295780</v>
      </c>
      <c r="D592">
        <v>801</v>
      </c>
      <c r="E592">
        <v>23.2</v>
      </c>
      <c r="F592">
        <v>25.28</v>
      </c>
      <c r="G592">
        <v>78068</v>
      </c>
      <c r="H592">
        <v>49.64</v>
      </c>
      <c r="I592">
        <f t="shared" si="94"/>
        <v>1.570180574209916</v>
      </c>
      <c r="J592">
        <f t="shared" si="95"/>
        <v>1.5439666666666667E-5</v>
      </c>
      <c r="K592" s="3">
        <f t="shared" si="96"/>
        <v>0.67949972999999997</v>
      </c>
      <c r="L592" s="3">
        <f t="shared" si="97"/>
        <v>-1.6500269999999984E-2</v>
      </c>
      <c r="M592" s="6">
        <f t="shared" si="98"/>
        <v>-3.7492092706203098E-4</v>
      </c>
      <c r="N592" s="7">
        <f t="shared" si="99"/>
        <v>-1.1915688129779107E-5</v>
      </c>
      <c r="O592">
        <f t="shared" si="100"/>
        <v>-11.915688129779108</v>
      </c>
      <c r="P592">
        <f t="shared" si="101"/>
        <v>2.4654670356261814</v>
      </c>
      <c r="Q592">
        <f t="shared" si="102"/>
        <v>-17.038631374604673</v>
      </c>
      <c r="R592">
        <f t="shared" si="103"/>
        <v>290.31495911966272</v>
      </c>
    </row>
    <row r="593" spans="1:18" x14ac:dyDescent="0.35">
      <c r="A593" s="1">
        <v>43495</v>
      </c>
      <c r="B593" s="2">
        <v>0.80105324074074069</v>
      </c>
      <c r="C593">
        <v>296282</v>
      </c>
      <c r="D593">
        <v>809</v>
      </c>
      <c r="E593">
        <v>24.12</v>
      </c>
      <c r="F593">
        <v>25.29</v>
      </c>
      <c r="G593">
        <v>78064</v>
      </c>
      <c r="H593">
        <v>49.64</v>
      </c>
      <c r="I593">
        <f t="shared" si="94"/>
        <v>1.6757929538175431</v>
      </c>
      <c r="J593">
        <f t="shared" si="95"/>
        <v>1.5706333333333332E-5</v>
      </c>
      <c r="K593" s="3">
        <f t="shared" si="96"/>
        <v>0.69123572999999994</v>
      </c>
      <c r="L593" s="3">
        <f t="shared" si="97"/>
        <v>-4.7642700000000149E-3</v>
      </c>
      <c r="M593" s="6">
        <f t="shared" si="98"/>
        <v>-1.0825426039536503E-4</v>
      </c>
      <c r="N593" s="7">
        <f t="shared" si="99"/>
        <v>-3.440814406659577E-6</v>
      </c>
      <c r="O593">
        <f t="shared" si="100"/>
        <v>-3.4408144066595772</v>
      </c>
      <c r="P593">
        <f t="shared" si="101"/>
        <v>2.8082820240645261</v>
      </c>
      <c r="Q593">
        <f t="shared" si="102"/>
        <v>-8.9118982996237257</v>
      </c>
      <c r="R593">
        <f t="shared" si="103"/>
        <v>79.421931302836256</v>
      </c>
    </row>
    <row r="594" spans="1:18" x14ac:dyDescent="0.35">
      <c r="A594" s="1">
        <v>43495</v>
      </c>
      <c r="B594" s="2">
        <v>0.80106481481481484</v>
      </c>
      <c r="C594">
        <v>296783</v>
      </c>
      <c r="D594">
        <v>818</v>
      </c>
      <c r="E594">
        <v>25.93</v>
      </c>
      <c r="F594">
        <v>25.28</v>
      </c>
      <c r="G594">
        <v>78070</v>
      </c>
      <c r="H594">
        <v>49.64</v>
      </c>
      <c r="I594">
        <f t="shared" si="94"/>
        <v>1.8835738310890704</v>
      </c>
      <c r="J594">
        <f t="shared" si="95"/>
        <v>1.6006333333333333E-5</v>
      </c>
      <c r="K594" s="3">
        <f t="shared" si="96"/>
        <v>0.70443873000000001</v>
      </c>
      <c r="L594" s="3">
        <f t="shared" si="97"/>
        <v>8.4387300000000609E-3</v>
      </c>
      <c r="M594" s="6">
        <f t="shared" si="98"/>
        <v>1.917457396046367E-4</v>
      </c>
      <c r="N594" s="7">
        <f t="shared" si="99"/>
        <v>6.0938820342992221E-6</v>
      </c>
      <c r="O594">
        <f t="shared" si="100"/>
        <v>6.0938820342992219</v>
      </c>
      <c r="P594">
        <f t="shared" si="101"/>
        <v>3.5478503771635577</v>
      </c>
      <c r="Q594">
        <f t="shared" si="102"/>
        <v>-6.2130742502790541E-2</v>
      </c>
      <c r="R594">
        <f t="shared" si="103"/>
        <v>3.8602291639480632E-3</v>
      </c>
    </row>
    <row r="595" spans="1:18" x14ac:dyDescent="0.35">
      <c r="A595" s="1">
        <v>43495</v>
      </c>
      <c r="B595" s="2">
        <v>0.80106481481481484</v>
      </c>
      <c r="C595">
        <v>297285</v>
      </c>
      <c r="D595">
        <v>828</v>
      </c>
      <c r="E595">
        <v>27.74</v>
      </c>
      <c r="F595">
        <v>25.29</v>
      </c>
      <c r="G595">
        <v>78075</v>
      </c>
      <c r="H595">
        <v>49.6</v>
      </c>
      <c r="I595">
        <f t="shared" si="94"/>
        <v>2.0913547083605968</v>
      </c>
      <c r="J595">
        <f t="shared" si="95"/>
        <v>1.6339666666666665E-5</v>
      </c>
      <c r="K595" s="3">
        <f t="shared" si="96"/>
        <v>0.71910872999999997</v>
      </c>
      <c r="L595" s="3">
        <f t="shared" si="97"/>
        <v>2.3108730000000022E-2</v>
      </c>
      <c r="M595" s="6">
        <f t="shared" si="98"/>
        <v>5.2507907293796916E-4</v>
      </c>
      <c r="N595" s="7">
        <f t="shared" si="99"/>
        <v>1.6687057728575458E-5</v>
      </c>
      <c r="O595">
        <f t="shared" si="100"/>
        <v>16.687057728575457</v>
      </c>
      <c r="P595">
        <f t="shared" si="101"/>
        <v>4.3737645161820371</v>
      </c>
      <c r="Q595">
        <f t="shared" si="102"/>
        <v>9.8461160679355864</v>
      </c>
      <c r="R595">
        <f t="shared" si="103"/>
        <v>96.946001623259335</v>
      </c>
    </row>
    <row r="596" spans="1:18" x14ac:dyDescent="0.35">
      <c r="A596" s="1">
        <v>43495</v>
      </c>
      <c r="B596" s="2">
        <v>0.80107638888888888</v>
      </c>
      <c r="C596">
        <v>297788</v>
      </c>
      <c r="D596">
        <v>821</v>
      </c>
      <c r="E596">
        <v>29.3</v>
      </c>
      <c r="F596">
        <v>25.28</v>
      </c>
      <c r="G596">
        <v>78083</v>
      </c>
      <c r="H596">
        <v>49.6</v>
      </c>
      <c r="I596">
        <f t="shared" si="94"/>
        <v>2.2704365694343998</v>
      </c>
      <c r="J596">
        <f t="shared" si="95"/>
        <v>1.6106333333333332E-5</v>
      </c>
      <c r="K596" s="3">
        <f t="shared" si="96"/>
        <v>0.70883972999999989</v>
      </c>
      <c r="L596" s="3">
        <f t="shared" si="97"/>
        <v>1.2839729999999938E-2</v>
      </c>
      <c r="M596" s="6">
        <f t="shared" si="98"/>
        <v>2.9174573960463393E-4</v>
      </c>
      <c r="N596" s="7">
        <f t="shared" si="99"/>
        <v>9.2704439175970864E-6</v>
      </c>
      <c r="O596">
        <f t="shared" si="100"/>
        <v>9.2704439175970865</v>
      </c>
      <c r="P596">
        <f t="shared" si="101"/>
        <v>5.1548822158250456</v>
      </c>
      <c r="Q596">
        <f t="shared" si="102"/>
        <v>1.8391768101135302</v>
      </c>
      <c r="R596">
        <f t="shared" si="103"/>
        <v>3.3825713388593801</v>
      </c>
    </row>
    <row r="597" spans="1:18" x14ac:dyDescent="0.35">
      <c r="A597" s="1">
        <v>43495</v>
      </c>
      <c r="B597" s="2">
        <v>0.80107638888888888</v>
      </c>
      <c r="C597">
        <v>298290</v>
      </c>
      <c r="D597">
        <v>812</v>
      </c>
      <c r="E597">
        <v>30.99</v>
      </c>
      <c r="F597">
        <v>25.29</v>
      </c>
      <c r="G597">
        <v>78086</v>
      </c>
      <c r="H597">
        <v>49.57</v>
      </c>
      <c r="I597">
        <f t="shared" si="94"/>
        <v>2.4644419189310187</v>
      </c>
      <c r="J597">
        <f t="shared" si="95"/>
        <v>1.5806333333333335E-5</v>
      </c>
      <c r="K597" s="3">
        <f t="shared" si="96"/>
        <v>0.69563673000000004</v>
      </c>
      <c r="L597" s="3">
        <f t="shared" si="97"/>
        <v>-3.632699999999156E-4</v>
      </c>
      <c r="M597" s="6">
        <f t="shared" si="98"/>
        <v>-8.2542603953627727E-6</v>
      </c>
      <c r="N597" s="7">
        <f t="shared" si="99"/>
        <v>-2.62284146216577E-7</v>
      </c>
      <c r="O597">
        <f t="shared" si="100"/>
        <v>-0.26228414621657703</v>
      </c>
      <c r="P597">
        <f t="shared" si="101"/>
        <v>6.0734739717844022</v>
      </c>
      <c r="Q597">
        <f t="shared" si="102"/>
        <v>-8.3330704877807875</v>
      </c>
      <c r="R597">
        <f t="shared" si="103"/>
        <v>69.440063754323134</v>
      </c>
    </row>
    <row r="598" spans="1:18" x14ac:dyDescent="0.35">
      <c r="A598" s="1">
        <v>43495</v>
      </c>
      <c r="B598" s="2">
        <v>0.80108796296296303</v>
      </c>
      <c r="C598">
        <v>298791</v>
      </c>
      <c r="D598">
        <v>828</v>
      </c>
      <c r="E598">
        <v>32.06</v>
      </c>
      <c r="F598">
        <v>25.28</v>
      </c>
      <c r="G598">
        <v>78082</v>
      </c>
      <c r="H598">
        <v>49.57</v>
      </c>
      <c r="I598">
        <f t="shared" si="94"/>
        <v>2.5872737082572814</v>
      </c>
      <c r="J598">
        <f t="shared" si="95"/>
        <v>1.6339666666666665E-5</v>
      </c>
      <c r="K598" s="3">
        <f t="shared" si="96"/>
        <v>0.71910872999999997</v>
      </c>
      <c r="L598" s="3">
        <f t="shared" si="97"/>
        <v>2.3108730000000022E-2</v>
      </c>
      <c r="M598" s="6">
        <f t="shared" si="98"/>
        <v>5.2507907293796916E-4</v>
      </c>
      <c r="N598" s="7">
        <f t="shared" si="99"/>
        <v>1.6685002652140118E-5</v>
      </c>
      <c r="O598">
        <f t="shared" si="100"/>
        <v>16.685002652140117</v>
      </c>
      <c r="P598">
        <f t="shared" si="101"/>
        <v>6.6939852414393846</v>
      </c>
      <c r="Q598">
        <f t="shared" si="102"/>
        <v>8.2093136002408151</v>
      </c>
      <c r="R598">
        <f t="shared" si="103"/>
        <v>67.392829787098819</v>
      </c>
    </row>
    <row r="599" spans="1:18" x14ac:dyDescent="0.35">
      <c r="A599" s="1">
        <v>43495</v>
      </c>
      <c r="B599" s="2">
        <v>0.80108796296296303</v>
      </c>
      <c r="C599">
        <v>299293</v>
      </c>
      <c r="D599">
        <v>838</v>
      </c>
      <c r="E599">
        <v>33.36</v>
      </c>
      <c r="F599">
        <v>25.29</v>
      </c>
      <c r="G599">
        <v>78080</v>
      </c>
      <c r="H599">
        <v>49.57</v>
      </c>
      <c r="I599">
        <f t="shared" si="94"/>
        <v>2.7365085924854498</v>
      </c>
      <c r="J599">
        <f t="shared" si="95"/>
        <v>1.6673000000000001E-5</v>
      </c>
      <c r="K599" s="3">
        <f t="shared" si="96"/>
        <v>0.73377873000000005</v>
      </c>
      <c r="L599" s="3">
        <f t="shared" si="97"/>
        <v>3.7778730000000094E-2</v>
      </c>
      <c r="M599" s="6">
        <f t="shared" si="98"/>
        <v>8.5841240627130416E-4</v>
      </c>
      <c r="N599" s="7">
        <f t="shared" si="99"/>
        <v>2.7278672543014002E-5</v>
      </c>
      <c r="O599">
        <f t="shared" si="100"/>
        <v>27.278672543014</v>
      </c>
      <c r="P599">
        <f t="shared" si="101"/>
        <v>7.4884792767466974</v>
      </c>
      <c r="Q599">
        <f t="shared" si="102"/>
        <v>18.311045618744966</v>
      </c>
      <c r="R599">
        <f t="shared" si="103"/>
        <v>335.29439165175921</v>
      </c>
    </row>
    <row r="600" spans="1:18" x14ac:dyDescent="0.35">
      <c r="A600" s="1">
        <v>43495</v>
      </c>
      <c r="B600" s="2">
        <v>0.80109953703703696</v>
      </c>
      <c r="C600">
        <v>299795</v>
      </c>
      <c r="D600">
        <v>841</v>
      </c>
      <c r="E600">
        <v>34.69</v>
      </c>
      <c r="F600">
        <v>25.29</v>
      </c>
      <c r="G600">
        <v>78082</v>
      </c>
      <c r="H600">
        <v>49.57</v>
      </c>
      <c r="I600">
        <f t="shared" si="94"/>
        <v>2.8891873586573453</v>
      </c>
      <c r="J600">
        <f t="shared" si="95"/>
        <v>1.6773E-5</v>
      </c>
      <c r="K600" s="3">
        <f t="shared" si="96"/>
        <v>0.73817973000000003</v>
      </c>
      <c r="L600" s="3">
        <f t="shared" si="97"/>
        <v>4.2179730000000082E-2</v>
      </c>
      <c r="M600" s="6">
        <f t="shared" si="98"/>
        <v>9.5841240627130388E-4</v>
      </c>
      <c r="N600" s="7">
        <f t="shared" si="99"/>
        <v>3.0455697448304763E-5</v>
      </c>
      <c r="O600">
        <f t="shared" si="100"/>
        <v>30.455697448304765</v>
      </c>
      <c r="P600">
        <f t="shared" si="101"/>
        <v>8.3474035934254083</v>
      </c>
      <c r="Q600">
        <f t="shared" si="102"/>
        <v>20.984780239226691</v>
      </c>
      <c r="R600">
        <f t="shared" si="103"/>
        <v>440.36100168863902</v>
      </c>
    </row>
    <row r="601" spans="1:18" x14ac:dyDescent="0.35">
      <c r="A601" s="1">
        <v>43495</v>
      </c>
      <c r="B601" s="2">
        <v>0.80109953703703696</v>
      </c>
      <c r="C601">
        <v>300297</v>
      </c>
      <c r="D601">
        <v>822</v>
      </c>
      <c r="E601">
        <v>35.75</v>
      </c>
      <c r="F601">
        <v>25.29</v>
      </c>
      <c r="G601">
        <v>78092</v>
      </c>
      <c r="H601">
        <v>49.57</v>
      </c>
      <c r="I601">
        <f t="shared" si="94"/>
        <v>3.0108711873356984</v>
      </c>
      <c r="J601">
        <f t="shared" si="95"/>
        <v>1.6139666666666667E-5</v>
      </c>
      <c r="K601" s="3">
        <f t="shared" si="96"/>
        <v>0.71030673</v>
      </c>
      <c r="L601" s="3">
        <f t="shared" si="97"/>
        <v>1.4306730000000045E-2</v>
      </c>
      <c r="M601" s="6">
        <f t="shared" si="98"/>
        <v>3.2507907293796967E-4</v>
      </c>
      <c r="N601" s="7">
        <f t="shared" si="99"/>
        <v>1.0328791683636354E-5</v>
      </c>
      <c r="O601">
        <f t="shared" si="100"/>
        <v>10.328791683636354</v>
      </c>
      <c r="P601">
        <f t="shared" si="101"/>
        <v>9.0653453067282772</v>
      </c>
      <c r="Q601">
        <f t="shared" si="102"/>
        <v>0.45675590170295616</v>
      </c>
      <c r="R601">
        <f t="shared" si="103"/>
        <v>0.20862595374048054</v>
      </c>
    </row>
    <row r="602" spans="1:18" x14ac:dyDescent="0.35">
      <c r="A602" s="1">
        <v>43495</v>
      </c>
      <c r="B602" s="2">
        <v>0.80111111111111111</v>
      </c>
      <c r="C602">
        <v>300793</v>
      </c>
      <c r="D602">
        <v>845</v>
      </c>
      <c r="E602">
        <v>37.01</v>
      </c>
      <c r="F602">
        <v>25.29</v>
      </c>
      <c r="G602">
        <v>78097</v>
      </c>
      <c r="H602">
        <v>49.57</v>
      </c>
      <c r="I602">
        <f t="shared" si="94"/>
        <v>3.1555142289722307</v>
      </c>
      <c r="J602">
        <f t="shared" si="95"/>
        <v>1.6906333333333334E-5</v>
      </c>
      <c r="K602" s="3">
        <f t="shared" si="96"/>
        <v>0.74404773000000002</v>
      </c>
      <c r="L602" s="3">
        <f t="shared" si="97"/>
        <v>4.8047730000000066E-2</v>
      </c>
      <c r="M602" s="6">
        <f t="shared" si="98"/>
        <v>1.091745739604637E-3</v>
      </c>
      <c r="N602" s="7">
        <f t="shared" si="99"/>
        <v>3.4685998900835268E-5</v>
      </c>
      <c r="O602">
        <f t="shared" si="100"/>
        <v>34.685998900835266</v>
      </c>
      <c r="P602">
        <f t="shared" si="101"/>
        <v>9.9572700492462118</v>
      </c>
      <c r="Q602">
        <f t="shared" si="102"/>
        <v>24.337161796451202</v>
      </c>
      <c r="R602">
        <f t="shared" si="103"/>
        <v>592.29744430664391</v>
      </c>
    </row>
    <row r="603" spans="1:18" x14ac:dyDescent="0.35">
      <c r="A603" s="1">
        <v>43495</v>
      </c>
      <c r="B603" s="2">
        <v>0.80111111111111111</v>
      </c>
      <c r="C603">
        <v>301295</v>
      </c>
      <c r="D603">
        <v>827</v>
      </c>
      <c r="E603">
        <v>38.520000000000003</v>
      </c>
      <c r="F603">
        <v>25.29</v>
      </c>
      <c r="G603">
        <v>78102</v>
      </c>
      <c r="H603">
        <v>49.57</v>
      </c>
      <c r="I603">
        <f t="shared" si="94"/>
        <v>3.3288562868064888</v>
      </c>
      <c r="J603">
        <f t="shared" si="95"/>
        <v>1.6306333333333333E-5</v>
      </c>
      <c r="K603" s="3">
        <f t="shared" si="96"/>
        <v>0.71764172999999998</v>
      </c>
      <c r="L603" s="3">
        <f t="shared" si="97"/>
        <v>2.1641730000000026E-2</v>
      </c>
      <c r="M603" s="6">
        <f t="shared" si="98"/>
        <v>4.9174573960463592E-4</v>
      </c>
      <c r="N603" s="7">
        <f t="shared" si="99"/>
        <v>1.5622319020748882E-5</v>
      </c>
      <c r="O603">
        <f t="shared" si="100"/>
        <v>15.622319020748881</v>
      </c>
      <c r="P603">
        <f t="shared" si="101"/>
        <v>11.081284178211085</v>
      </c>
      <c r="Q603">
        <f t="shared" si="102"/>
        <v>4.7020771569199704</v>
      </c>
      <c r="R603">
        <f t="shared" si="103"/>
        <v>22.109529589628593</v>
      </c>
    </row>
    <row r="604" spans="1:18" x14ac:dyDescent="0.35">
      <c r="A604" s="1">
        <v>43495</v>
      </c>
      <c r="B604" s="2">
        <v>0.80112268518518526</v>
      </c>
      <c r="C604">
        <v>301797</v>
      </c>
      <c r="D604">
        <v>838</v>
      </c>
      <c r="E604">
        <v>40.04</v>
      </c>
      <c r="F604">
        <v>25.29</v>
      </c>
      <c r="G604">
        <v>78092</v>
      </c>
      <c r="H604">
        <v>49.57</v>
      </c>
      <c r="I604">
        <f t="shared" si="94"/>
        <v>3.5033463052886549</v>
      </c>
      <c r="J604">
        <f t="shared" si="95"/>
        <v>1.6673000000000001E-5</v>
      </c>
      <c r="K604" s="3">
        <f t="shared" si="96"/>
        <v>0.73377873000000005</v>
      </c>
      <c r="L604" s="3">
        <f t="shared" si="97"/>
        <v>3.7778730000000094E-2</v>
      </c>
      <c r="M604" s="6">
        <f t="shared" si="98"/>
        <v>8.5841240627130416E-4</v>
      </c>
      <c r="N604" s="7">
        <f t="shared" si="99"/>
        <v>2.7274480768305758E-5</v>
      </c>
      <c r="O604">
        <f t="shared" si="100"/>
        <v>27.274480768305757</v>
      </c>
      <c r="P604">
        <f t="shared" si="101"/>
        <v>12.27343533477967</v>
      </c>
      <c r="Q604">
        <f t="shared" si="102"/>
        <v>15.779050007552236</v>
      </c>
      <c r="R604">
        <f t="shared" si="103"/>
        <v>248.97841914083421</v>
      </c>
    </row>
    <row r="605" spans="1:18" x14ac:dyDescent="0.35">
      <c r="A605" s="1">
        <v>43495</v>
      </c>
      <c r="B605" s="2">
        <v>0.80112268518518526</v>
      </c>
      <c r="C605">
        <v>302292</v>
      </c>
      <c r="D605">
        <v>820</v>
      </c>
      <c r="E605">
        <v>41.65</v>
      </c>
      <c r="F605">
        <v>25.29</v>
      </c>
      <c r="G605">
        <v>78093</v>
      </c>
      <c r="H605">
        <v>49.57</v>
      </c>
      <c r="I605">
        <f t="shared" si="94"/>
        <v>3.6881679696020022</v>
      </c>
      <c r="J605">
        <f t="shared" si="95"/>
        <v>1.6073E-5</v>
      </c>
      <c r="K605" s="3">
        <f t="shared" si="96"/>
        <v>0.70737273000000001</v>
      </c>
      <c r="L605" s="3">
        <f t="shared" si="97"/>
        <v>1.1372730000000053E-2</v>
      </c>
      <c r="M605" s="6">
        <f t="shared" si="98"/>
        <v>2.5841240627130319E-4</v>
      </c>
      <c r="N605" s="7">
        <f t="shared" si="99"/>
        <v>8.2104754095569458E-6</v>
      </c>
      <c r="O605">
        <f t="shared" si="100"/>
        <v>8.2104754095569454</v>
      </c>
      <c r="P605">
        <f t="shared" si="101"/>
        <v>13.602582971998155</v>
      </c>
      <c r="Q605">
        <f t="shared" si="102"/>
        <v>-3.8942014854390949</v>
      </c>
      <c r="R605">
        <f t="shared" si="103"/>
        <v>15.164805209196054</v>
      </c>
    </row>
    <row r="606" spans="1:18" x14ac:dyDescent="0.35">
      <c r="A606" s="1">
        <v>43495</v>
      </c>
      <c r="B606" s="2">
        <v>0.8011342592592593</v>
      </c>
      <c r="C606">
        <v>302794</v>
      </c>
      <c r="D606">
        <v>840</v>
      </c>
      <c r="E606">
        <v>43.01</v>
      </c>
      <c r="F606">
        <v>25.29</v>
      </c>
      <c r="G606">
        <v>78097</v>
      </c>
      <c r="H606">
        <v>49.57</v>
      </c>
      <c r="I606">
        <f t="shared" si="94"/>
        <v>3.8442906177176246</v>
      </c>
      <c r="J606">
        <f t="shared" si="95"/>
        <v>1.6739666666666665E-5</v>
      </c>
      <c r="K606" s="3">
        <f t="shared" si="96"/>
        <v>0.73671272999999993</v>
      </c>
      <c r="L606" s="3">
        <f t="shared" si="97"/>
        <v>4.0712729999999975E-2</v>
      </c>
      <c r="M606" s="6">
        <f t="shared" si="98"/>
        <v>9.2507907293796815E-4</v>
      </c>
      <c r="N606" s="7">
        <f t="shared" si="99"/>
        <v>2.9390810097167964E-5</v>
      </c>
      <c r="O606">
        <f t="shared" si="100"/>
        <v>29.390810097167964</v>
      </c>
      <c r="P606">
        <f t="shared" si="101"/>
        <v>14.778570353471755</v>
      </c>
      <c r="Q606">
        <f t="shared" si="102"/>
        <v>16.771490504923587</v>
      </c>
      <c r="R606">
        <f t="shared" si="103"/>
        <v>281.28289375674206</v>
      </c>
    </row>
    <row r="607" spans="1:18" x14ac:dyDescent="0.35">
      <c r="A607" s="1">
        <v>43495</v>
      </c>
      <c r="B607" s="2">
        <v>0.8011342592592593</v>
      </c>
      <c r="C607">
        <v>303307</v>
      </c>
      <c r="D607">
        <v>821</v>
      </c>
      <c r="E607">
        <v>43.98</v>
      </c>
      <c r="F607">
        <v>25.29</v>
      </c>
      <c r="G607">
        <v>78101</v>
      </c>
      <c r="H607">
        <v>49.53</v>
      </c>
      <c r="I607">
        <f t="shared" si="94"/>
        <v>3.9556428005647963</v>
      </c>
      <c r="J607">
        <f t="shared" si="95"/>
        <v>1.6106333333333332E-5</v>
      </c>
      <c r="K607" s="3">
        <f t="shared" si="96"/>
        <v>0.70883972999999989</v>
      </c>
      <c r="L607" s="3">
        <f t="shared" si="97"/>
        <v>1.2839729999999938E-2</v>
      </c>
      <c r="M607" s="6">
        <f t="shared" si="98"/>
        <v>2.9174573960463393E-4</v>
      </c>
      <c r="N607" s="7">
        <f t="shared" si="99"/>
        <v>9.268617919854087E-6</v>
      </c>
      <c r="O607">
        <f t="shared" si="100"/>
        <v>9.268617919854087</v>
      </c>
      <c r="P607">
        <f t="shared" si="101"/>
        <v>15.647109965660105</v>
      </c>
      <c r="Q607">
        <f t="shared" si="102"/>
        <v>-3.7177630079277089</v>
      </c>
      <c r="R607">
        <f t="shared" si="103"/>
        <v>13.821761783115685</v>
      </c>
    </row>
    <row r="608" spans="1:18" x14ac:dyDescent="0.35">
      <c r="A608" s="1">
        <v>43495</v>
      </c>
      <c r="B608" s="2">
        <v>0.80114583333333333</v>
      </c>
      <c r="C608">
        <v>303795</v>
      </c>
      <c r="D608">
        <v>834</v>
      </c>
      <c r="E608">
        <v>45.04</v>
      </c>
      <c r="F608">
        <v>25.29</v>
      </c>
      <c r="G608">
        <v>78096</v>
      </c>
      <c r="H608">
        <v>49.53</v>
      </c>
      <c r="I608">
        <f t="shared" si="94"/>
        <v>4.0773266292431494</v>
      </c>
      <c r="J608">
        <f t="shared" si="95"/>
        <v>1.6539666666666667E-5</v>
      </c>
      <c r="K608" s="3">
        <f t="shared" si="96"/>
        <v>0.72791073000000006</v>
      </c>
      <c r="L608" s="3">
        <f t="shared" si="97"/>
        <v>3.1910730000000109E-2</v>
      </c>
      <c r="M608" s="6">
        <f t="shared" si="98"/>
        <v>7.250790729379712E-4</v>
      </c>
      <c r="N608" s="7">
        <f t="shared" si="99"/>
        <v>2.3036878510532344E-5</v>
      </c>
      <c r="O608">
        <f t="shared" si="100"/>
        <v>23.036878510532343</v>
      </c>
      <c r="P608">
        <f t="shared" si="101"/>
        <v>16.624592441535302</v>
      </c>
      <c r="Q608">
        <f t="shared" si="102"/>
        <v>9.6493790098952257</v>
      </c>
      <c r="R608">
        <f t="shared" si="103"/>
        <v>93.110515276606563</v>
      </c>
    </row>
    <row r="609" spans="1:18" x14ac:dyDescent="0.35">
      <c r="A609" s="1">
        <v>43495</v>
      </c>
      <c r="B609" s="2">
        <v>0.80114583333333333</v>
      </c>
      <c r="C609">
        <v>304296</v>
      </c>
      <c r="D609">
        <v>824</v>
      </c>
      <c r="E609">
        <v>46.8</v>
      </c>
      <c r="F609">
        <v>25.29</v>
      </c>
      <c r="G609">
        <v>78099</v>
      </c>
      <c r="H609">
        <v>49.53</v>
      </c>
      <c r="I609">
        <f t="shared" si="94"/>
        <v>4.2793677032751312</v>
      </c>
      <c r="J609">
        <f t="shared" si="95"/>
        <v>1.6206333333333334E-5</v>
      </c>
      <c r="K609" s="3">
        <f t="shared" si="96"/>
        <v>0.7132407300000001</v>
      </c>
      <c r="L609" s="3">
        <f t="shared" si="97"/>
        <v>1.7240730000000148E-2</v>
      </c>
      <c r="M609" s="6">
        <f t="shared" si="98"/>
        <v>3.9174573960463869E-4</v>
      </c>
      <c r="N609" s="7">
        <f t="shared" si="99"/>
        <v>1.2445887196488254E-5</v>
      </c>
      <c r="O609">
        <f t="shared" si="100"/>
        <v>12.445887196488254</v>
      </c>
      <c r="P609">
        <f t="shared" si="101"/>
        <v>18.312987939834272</v>
      </c>
      <c r="Q609">
        <f t="shared" si="102"/>
        <v>-1.6076205005878892</v>
      </c>
      <c r="R609">
        <f t="shared" si="103"/>
        <v>2.5844436739104553</v>
      </c>
    </row>
    <row r="610" spans="1:18" x14ac:dyDescent="0.35">
      <c r="A610" s="1">
        <v>43495</v>
      </c>
      <c r="B610" s="2">
        <v>0.80115740740740737</v>
      </c>
      <c r="C610">
        <v>304798</v>
      </c>
      <c r="D610">
        <v>844</v>
      </c>
      <c r="E610">
        <v>48.96</v>
      </c>
      <c r="F610">
        <v>25.29</v>
      </c>
      <c r="G610">
        <v>78100</v>
      </c>
      <c r="H610">
        <v>49.53</v>
      </c>
      <c r="I610">
        <f t="shared" si="94"/>
        <v>4.5273272032234742</v>
      </c>
      <c r="J610">
        <f t="shared" si="95"/>
        <v>1.6872999999999999E-5</v>
      </c>
      <c r="K610" s="3">
        <f t="shared" si="96"/>
        <v>0.74258072999999991</v>
      </c>
      <c r="L610" s="3">
        <f t="shared" si="97"/>
        <v>4.6580729999999959E-2</v>
      </c>
      <c r="M610" s="6">
        <f t="shared" si="98"/>
        <v>1.058412406271301E-3</v>
      </c>
      <c r="N610" s="7">
        <f t="shared" si="99"/>
        <v>3.3625669451453586E-5</v>
      </c>
      <c r="O610">
        <f t="shared" si="100"/>
        <v>33.625669451453589</v>
      </c>
      <c r="P610">
        <f t="shared" si="101"/>
        <v>20.496691605047285</v>
      </c>
      <c r="Q610">
        <f t="shared" si="102"/>
        <v>18.754788058747732</v>
      </c>
      <c r="R610">
        <f t="shared" si="103"/>
        <v>351.7420751285465</v>
      </c>
    </row>
    <row r="611" spans="1:18" x14ac:dyDescent="0.35">
      <c r="A611" s="1">
        <v>43495</v>
      </c>
      <c r="B611" s="2">
        <v>0.80115740740740737</v>
      </c>
      <c r="C611">
        <v>305300</v>
      </c>
      <c r="D611">
        <v>829</v>
      </c>
      <c r="E611">
        <v>51.01</v>
      </c>
      <c r="F611">
        <v>25.29</v>
      </c>
      <c r="G611">
        <v>78096</v>
      </c>
      <c r="H611">
        <v>49.57</v>
      </c>
      <c r="I611">
        <f t="shared" si="94"/>
        <v>4.7626591360448165</v>
      </c>
      <c r="J611">
        <f t="shared" si="95"/>
        <v>1.6373000000000001E-5</v>
      </c>
      <c r="K611" s="3">
        <f t="shared" si="96"/>
        <v>0.72057573000000008</v>
      </c>
      <c r="L611" s="3">
        <f t="shared" si="97"/>
        <v>2.4575730000000129E-2</v>
      </c>
      <c r="M611" s="6">
        <f t="shared" si="98"/>
        <v>5.5841240627130489E-4</v>
      </c>
      <c r="N611" s="7">
        <f t="shared" si="99"/>
        <v>1.7741621903279744E-5</v>
      </c>
      <c r="O611">
        <f t="shared" si="100"/>
        <v>17.741621903279743</v>
      </c>
      <c r="P611">
        <f t="shared" si="101"/>
        <v>22.682922046151159</v>
      </c>
      <c r="Q611">
        <f t="shared" si="102"/>
        <v>2.0949923272216084</v>
      </c>
      <c r="R611">
        <f t="shared" si="103"/>
        <v>4.3889928511174112</v>
      </c>
    </row>
    <row r="612" spans="1:18" x14ac:dyDescent="0.35">
      <c r="A612" s="1">
        <v>43495</v>
      </c>
      <c r="B612" s="2">
        <v>0.80116898148148152</v>
      </c>
      <c r="C612">
        <v>305802</v>
      </c>
      <c r="D612">
        <v>850</v>
      </c>
      <c r="E612">
        <v>53.22</v>
      </c>
      <c r="F612">
        <v>25.29</v>
      </c>
      <c r="G612">
        <v>78092</v>
      </c>
      <c r="H612">
        <v>49.57</v>
      </c>
      <c r="I612">
        <f t="shared" si="94"/>
        <v>5.016358439232703</v>
      </c>
      <c r="J612">
        <f t="shared" si="95"/>
        <v>1.7073000000000001E-5</v>
      </c>
      <c r="K612" s="3">
        <f t="shared" si="96"/>
        <v>0.75138273</v>
      </c>
      <c r="L612" s="3">
        <f t="shared" si="97"/>
        <v>5.5382730000000047E-2</v>
      </c>
      <c r="M612" s="6">
        <f t="shared" si="98"/>
        <v>1.258412406271303E-3</v>
      </c>
      <c r="N612" s="7">
        <f t="shared" si="99"/>
        <v>3.9983747581807744E-5</v>
      </c>
      <c r="O612">
        <f t="shared" si="100"/>
        <v>39.983747581807748</v>
      </c>
      <c r="P612">
        <f t="shared" si="101"/>
        <v>25.163851990861161</v>
      </c>
      <c r="Q612">
        <f t="shared" si="102"/>
        <v>23.500823622721065</v>
      </c>
      <c r="R612">
        <f t="shared" si="103"/>
        <v>552.28871094624446</v>
      </c>
    </row>
    <row r="613" spans="1:18" x14ac:dyDescent="0.35">
      <c r="A613" s="1">
        <v>43495</v>
      </c>
      <c r="B613" s="2">
        <v>0.80116898148148152</v>
      </c>
      <c r="C613">
        <v>306304</v>
      </c>
      <c r="D613">
        <v>849</v>
      </c>
      <c r="E613">
        <v>55.79</v>
      </c>
      <c r="F613">
        <v>25.31</v>
      </c>
      <c r="G613">
        <v>78094</v>
      </c>
      <c r="H613">
        <v>49.57</v>
      </c>
      <c r="I613">
        <f t="shared" si="94"/>
        <v>5.3113843257453137</v>
      </c>
      <c r="J613">
        <f t="shared" si="95"/>
        <v>1.7039666666666665E-5</v>
      </c>
      <c r="K613" s="3">
        <f t="shared" si="96"/>
        <v>0.74991572999999989</v>
      </c>
      <c r="L613" s="3">
        <f t="shared" si="97"/>
        <v>5.391572999999994E-2</v>
      </c>
      <c r="M613" s="6">
        <f t="shared" si="98"/>
        <v>1.2250790729379673E-3</v>
      </c>
      <c r="N613" s="7">
        <f t="shared" si="99"/>
        <v>3.8926253621363636E-5</v>
      </c>
      <c r="O613">
        <f t="shared" si="100"/>
        <v>38.926253621363635</v>
      </c>
      <c r="P613">
        <f t="shared" si="101"/>
        <v>28.210803455773</v>
      </c>
      <c r="Q613">
        <f t="shared" si="102"/>
        <v>21.470806329976782</v>
      </c>
      <c r="R613">
        <f t="shared" si="103"/>
        <v>460.99552445937104</v>
      </c>
    </row>
    <row r="614" spans="1:18" x14ac:dyDescent="0.35">
      <c r="A614" s="1">
        <v>43495</v>
      </c>
      <c r="B614" s="2">
        <v>0.80118055555555545</v>
      </c>
      <c r="C614">
        <v>306805</v>
      </c>
      <c r="D614">
        <v>849</v>
      </c>
      <c r="E614">
        <v>58</v>
      </c>
      <c r="F614">
        <v>25.31</v>
      </c>
      <c r="G614">
        <v>78096</v>
      </c>
      <c r="H614">
        <v>49.57</v>
      </c>
      <c r="I614">
        <f t="shared" si="94"/>
        <v>5.5650836289332002</v>
      </c>
      <c r="J614">
        <f t="shared" si="95"/>
        <v>1.7039666666666665E-5</v>
      </c>
      <c r="K614" s="3">
        <f t="shared" si="96"/>
        <v>0.74991572999999989</v>
      </c>
      <c r="L614" s="3">
        <f t="shared" si="97"/>
        <v>5.391572999999994E-2</v>
      </c>
      <c r="M614" s="6">
        <f t="shared" si="98"/>
        <v>1.2250790729379673E-3</v>
      </c>
      <c r="N614" s="7">
        <f t="shared" si="99"/>
        <v>3.8925256739228284E-5</v>
      </c>
      <c r="O614">
        <f t="shared" si="100"/>
        <v>38.925256739228281</v>
      </c>
      <c r="P614">
        <f t="shared" si="101"/>
        <v>30.970155797020318</v>
      </c>
      <c r="Q614">
        <f t="shared" si="102"/>
        <v>20.63351506481288</v>
      </c>
      <c r="R614">
        <f t="shared" si="103"/>
        <v>425.74194392986004</v>
      </c>
    </row>
    <row r="615" spans="1:18" x14ac:dyDescent="0.35">
      <c r="A615" s="1">
        <v>43495</v>
      </c>
      <c r="B615" s="2">
        <v>0.80118055555555545</v>
      </c>
      <c r="C615">
        <v>307307</v>
      </c>
      <c r="D615">
        <v>845</v>
      </c>
      <c r="E615">
        <v>60.66</v>
      </c>
      <c r="F615">
        <v>25.31</v>
      </c>
      <c r="G615">
        <v>78087</v>
      </c>
      <c r="H615">
        <v>49.57</v>
      </c>
      <c r="I615">
        <f t="shared" si="94"/>
        <v>5.8704411612769913</v>
      </c>
      <c r="J615">
        <f t="shared" si="95"/>
        <v>1.6906333333333334E-5</v>
      </c>
      <c r="K615" s="3">
        <f t="shared" si="96"/>
        <v>0.74404773000000002</v>
      </c>
      <c r="L615" s="3">
        <f t="shared" si="97"/>
        <v>4.8047730000000066E-2</v>
      </c>
      <c r="M615" s="6">
        <f t="shared" si="98"/>
        <v>1.091745739604637E-3</v>
      </c>
      <c r="N615" s="7">
        <f t="shared" si="99"/>
        <v>3.4692765654207657E-5</v>
      </c>
      <c r="O615">
        <f t="shared" si="100"/>
        <v>34.692765654207655</v>
      </c>
      <c r="P615">
        <f t="shared" si="101"/>
        <v>34.462079428015151</v>
      </c>
      <c r="Q615">
        <f t="shared" si="102"/>
        <v>15.39444341017418</v>
      </c>
      <c r="R615">
        <f t="shared" si="103"/>
        <v>236.98888790905522</v>
      </c>
    </row>
    <row r="616" spans="1:18" x14ac:dyDescent="0.35">
      <c r="A616" s="1">
        <v>43495</v>
      </c>
      <c r="B616" s="2">
        <v>0.8011921296296296</v>
      </c>
      <c r="C616">
        <v>307810</v>
      </c>
      <c r="D616">
        <v>841</v>
      </c>
      <c r="E616">
        <v>63.74</v>
      </c>
      <c r="F616">
        <v>25.29</v>
      </c>
      <c r="G616">
        <v>78082</v>
      </c>
      <c r="H616">
        <v>49.57</v>
      </c>
      <c r="I616">
        <f t="shared" si="94"/>
        <v>6.2240130408329604</v>
      </c>
      <c r="J616">
        <f t="shared" si="95"/>
        <v>1.6773E-5</v>
      </c>
      <c r="K616" s="3">
        <f t="shared" si="96"/>
        <v>0.73817973000000003</v>
      </c>
      <c r="L616" s="3">
        <f t="shared" si="97"/>
        <v>4.2179730000000082E-2</v>
      </c>
      <c r="M616" s="6">
        <f t="shared" si="98"/>
        <v>9.5841240627130388E-4</v>
      </c>
      <c r="N616" s="7">
        <f t="shared" si="99"/>
        <v>3.0455697448304763E-5</v>
      </c>
      <c r="O616">
        <f t="shared" si="100"/>
        <v>30.455697448304765</v>
      </c>
      <c r="P616">
        <f t="shared" si="101"/>
        <v>38.738338332458753</v>
      </c>
      <c r="Q616">
        <f t="shared" si="102"/>
        <v>9.9918608605029924</v>
      </c>
      <c r="R616">
        <f t="shared" si="103"/>
        <v>99.837283455651601</v>
      </c>
    </row>
    <row r="617" spans="1:18" x14ac:dyDescent="0.35">
      <c r="A617" s="1">
        <v>43495</v>
      </c>
      <c r="B617" s="2">
        <v>0.8011921296296296</v>
      </c>
      <c r="C617">
        <v>308312</v>
      </c>
      <c r="D617">
        <v>867</v>
      </c>
      <c r="E617">
        <v>67.27</v>
      </c>
      <c r="F617">
        <v>25.29</v>
      </c>
      <c r="G617">
        <v>78095</v>
      </c>
      <c r="H617">
        <v>49.57</v>
      </c>
      <c r="I617">
        <f t="shared" si="94"/>
        <v>6.6292431495448332</v>
      </c>
      <c r="J617">
        <f t="shared" si="95"/>
        <v>1.763966666666667E-5</v>
      </c>
      <c r="K617" s="3">
        <f t="shared" si="96"/>
        <v>0.77632173000000015</v>
      </c>
      <c r="L617" s="3">
        <f t="shared" si="97"/>
        <v>8.0321730000000202E-2</v>
      </c>
      <c r="M617" s="6">
        <f t="shared" si="98"/>
        <v>1.8250790729379732E-3</v>
      </c>
      <c r="N617" s="7">
        <f t="shared" si="99"/>
        <v>5.7986314618842938E-5</v>
      </c>
      <c r="O617">
        <f t="shared" si="100"/>
        <v>57.98631461884294</v>
      </c>
      <c r="P617">
        <f t="shared" si="101"/>
        <v>43.946864735787102</v>
      </c>
      <c r="Q617">
        <f t="shared" si="102"/>
        <v>36.186677500683345</v>
      </c>
      <c r="R617">
        <f t="shared" si="103"/>
        <v>1309.4756285384622</v>
      </c>
    </row>
    <row r="618" spans="1:18" x14ac:dyDescent="0.35">
      <c r="A618" s="1">
        <v>43495</v>
      </c>
      <c r="B618" s="2">
        <v>0.80120370370370375</v>
      </c>
      <c r="C618">
        <v>308813</v>
      </c>
      <c r="D618">
        <v>850</v>
      </c>
      <c r="E618">
        <v>71.23</v>
      </c>
      <c r="F618">
        <v>25.31</v>
      </c>
      <c r="G618">
        <v>78099</v>
      </c>
      <c r="H618">
        <v>49.57</v>
      </c>
      <c r="I618">
        <f t="shared" si="94"/>
        <v>7.083835566116794</v>
      </c>
      <c r="J618">
        <f t="shared" si="95"/>
        <v>1.7073000000000001E-5</v>
      </c>
      <c r="K618" s="3">
        <f t="shared" si="96"/>
        <v>0.75138273</v>
      </c>
      <c r="L618" s="3">
        <f t="shared" si="97"/>
        <v>5.5382730000000047E-2</v>
      </c>
      <c r="M618" s="6">
        <f t="shared" si="98"/>
        <v>1.258412406271303E-3</v>
      </c>
      <c r="N618" s="7">
        <f t="shared" si="99"/>
        <v>3.9982843121851047E-5</v>
      </c>
      <c r="O618">
        <f t="shared" si="100"/>
        <v>39.982843121851047</v>
      </c>
      <c r="P618">
        <f t="shared" si="101"/>
        <v>50.180726327781237</v>
      </c>
      <c r="Q618">
        <f t="shared" si="102"/>
        <v>16.684687561703647</v>
      </c>
      <c r="R618">
        <f t="shared" si="103"/>
        <v>278.37879903166839</v>
      </c>
    </row>
    <row r="619" spans="1:18" x14ac:dyDescent="0.35">
      <c r="A619" s="1">
        <v>43495</v>
      </c>
      <c r="B619" s="2">
        <v>0.80120370370370375</v>
      </c>
      <c r="C619">
        <v>309315</v>
      </c>
      <c r="D619">
        <v>856</v>
      </c>
      <c r="E619">
        <v>74.930000000000007</v>
      </c>
      <c r="F619">
        <v>25.31</v>
      </c>
      <c r="G619">
        <v>78103</v>
      </c>
      <c r="H619">
        <v>49.57</v>
      </c>
      <c r="I619">
        <f t="shared" si="94"/>
        <v>7.5085810058431202</v>
      </c>
      <c r="J619">
        <f t="shared" si="95"/>
        <v>1.7273000000000002E-5</v>
      </c>
      <c r="K619" s="3">
        <f t="shared" si="96"/>
        <v>0.76018473000000009</v>
      </c>
      <c r="L619" s="3">
        <f t="shared" si="97"/>
        <v>6.4184730000000134E-2</v>
      </c>
      <c r="M619" s="6">
        <f t="shared" si="98"/>
        <v>1.4584124062713051E-3</v>
      </c>
      <c r="N619" s="7">
        <f t="shared" si="99"/>
        <v>4.6334959642695543E-5</v>
      </c>
      <c r="O619">
        <f t="shared" si="100"/>
        <v>46.334959642695544</v>
      </c>
      <c r="P619">
        <f t="shared" si="101"/>
        <v>56.378788721308084</v>
      </c>
      <c r="Q619">
        <f t="shared" si="102"/>
        <v>21.636673215034282</v>
      </c>
      <c r="R619">
        <f t="shared" si="103"/>
        <v>468.14562781418192</v>
      </c>
    </row>
    <row r="620" spans="1:18" x14ac:dyDescent="0.35">
      <c r="A620" s="1">
        <v>43495</v>
      </c>
      <c r="B620" s="2">
        <v>0.80121527777777779</v>
      </c>
      <c r="C620">
        <v>309817</v>
      </c>
      <c r="D620">
        <v>857</v>
      </c>
      <c r="E620">
        <v>77.63</v>
      </c>
      <c r="F620">
        <v>25.31</v>
      </c>
      <c r="G620">
        <v>78099</v>
      </c>
      <c r="H620">
        <v>49.6</v>
      </c>
      <c r="I620">
        <f t="shared" si="94"/>
        <v>7.8185303807785456</v>
      </c>
      <c r="J620">
        <f t="shared" si="95"/>
        <v>1.7306333333333334E-5</v>
      </c>
      <c r="K620" s="3">
        <f t="shared" si="96"/>
        <v>0.76165173000000008</v>
      </c>
      <c r="L620" s="3">
        <f t="shared" si="97"/>
        <v>6.565173000000013E-2</v>
      </c>
      <c r="M620" s="6">
        <f t="shared" si="98"/>
        <v>1.4917457396046384E-3</v>
      </c>
      <c r="N620" s="7">
        <f t="shared" si="99"/>
        <v>4.7396414392503315E-5</v>
      </c>
      <c r="O620">
        <f t="shared" si="100"/>
        <v>47.396414392503317</v>
      </c>
      <c r="P620">
        <f t="shared" si="101"/>
        <v>61.129417315157106</v>
      </c>
      <c r="Q620">
        <f t="shared" si="102"/>
        <v>21.676410845304918</v>
      </c>
      <c r="R620">
        <f t="shared" si="103"/>
        <v>469.86678713445269</v>
      </c>
    </row>
    <row r="621" spans="1:18" x14ac:dyDescent="0.35">
      <c r="A621" s="1">
        <v>43495</v>
      </c>
      <c r="B621" s="2">
        <v>0.80121527777777779</v>
      </c>
      <c r="C621">
        <v>310319</v>
      </c>
      <c r="D621">
        <v>845</v>
      </c>
      <c r="E621">
        <v>79.67</v>
      </c>
      <c r="F621">
        <v>25.31</v>
      </c>
      <c r="G621">
        <v>78109</v>
      </c>
      <c r="H621">
        <v>49.6</v>
      </c>
      <c r="I621">
        <f t="shared" si="94"/>
        <v>8.0527143529519805</v>
      </c>
      <c r="J621">
        <f t="shared" si="95"/>
        <v>1.6906333333333334E-5</v>
      </c>
      <c r="K621" s="3">
        <f t="shared" si="96"/>
        <v>0.74404773000000002</v>
      </c>
      <c r="L621" s="3">
        <f t="shared" si="97"/>
        <v>4.8047730000000066E-2</v>
      </c>
      <c r="M621" s="6">
        <f t="shared" si="98"/>
        <v>1.091745739604637E-3</v>
      </c>
      <c r="N621" s="7">
        <f t="shared" si="99"/>
        <v>3.4682994170199504E-5</v>
      </c>
      <c r="O621">
        <f t="shared" si="100"/>
        <v>34.682994170199507</v>
      </c>
      <c r="P621">
        <f t="shared" si="101"/>
        <v>64.846208450238834</v>
      </c>
      <c r="Q621">
        <f t="shared" si="102"/>
        <v>8.1910265771285964</v>
      </c>
      <c r="R621">
        <f t="shared" si="103"/>
        <v>67.092916387227007</v>
      </c>
    </row>
    <row r="622" spans="1:18" x14ac:dyDescent="0.35">
      <c r="A622" s="1">
        <v>43495</v>
      </c>
      <c r="B622" s="2">
        <v>0.80122685185185183</v>
      </c>
      <c r="C622">
        <v>310820</v>
      </c>
      <c r="D622">
        <v>845</v>
      </c>
      <c r="E622">
        <v>80.98</v>
      </c>
      <c r="F622">
        <v>25.29</v>
      </c>
      <c r="G622">
        <v>78103</v>
      </c>
      <c r="H622">
        <v>49.64</v>
      </c>
      <c r="I622">
        <f t="shared" si="94"/>
        <v>8.2030971978280576</v>
      </c>
      <c r="J622">
        <f t="shared" si="95"/>
        <v>1.6906333333333334E-5</v>
      </c>
      <c r="K622" s="3">
        <f t="shared" si="96"/>
        <v>0.74404773000000002</v>
      </c>
      <c r="L622" s="3">
        <f t="shared" si="97"/>
        <v>4.8047730000000066E-2</v>
      </c>
      <c r="M622" s="6">
        <f t="shared" si="98"/>
        <v>1.091745739604637E-3</v>
      </c>
      <c r="N622" s="7">
        <f t="shared" si="99"/>
        <v>3.4683334265758444E-5</v>
      </c>
      <c r="O622">
        <f t="shared" si="100"/>
        <v>34.683334265758447</v>
      </c>
      <c r="P622">
        <f t="shared" si="101"/>
        <v>67.290803637014534</v>
      </c>
      <c r="Q622">
        <f t="shared" si="102"/>
        <v>7.6956446628380375</v>
      </c>
      <c r="R622">
        <f t="shared" si="103"/>
        <v>59.22294677666757</v>
      </c>
    </row>
    <row r="623" spans="1:18" x14ac:dyDescent="0.35">
      <c r="A623" s="1">
        <v>43495</v>
      </c>
      <c r="B623" s="2">
        <v>0.80122685185185183</v>
      </c>
      <c r="C623">
        <v>311322</v>
      </c>
      <c r="D623">
        <v>826</v>
      </c>
      <c r="E623">
        <v>81.760000000000005</v>
      </c>
      <c r="F623">
        <v>25.31</v>
      </c>
      <c r="G623">
        <v>78090</v>
      </c>
      <c r="H623">
        <v>49.64</v>
      </c>
      <c r="I623">
        <f t="shared" si="94"/>
        <v>8.2926381283649597</v>
      </c>
      <c r="J623">
        <f t="shared" si="95"/>
        <v>1.6273000000000002E-5</v>
      </c>
      <c r="K623" s="3">
        <f t="shared" si="96"/>
        <v>0.71617473000000009</v>
      </c>
      <c r="L623" s="3">
        <f t="shared" si="97"/>
        <v>2.0174730000000141E-2</v>
      </c>
      <c r="M623" s="6">
        <f t="shared" si="98"/>
        <v>4.5841240627130517E-4</v>
      </c>
      <c r="N623" s="7">
        <f t="shared" si="99"/>
        <v>1.4566563106331799E-5</v>
      </c>
      <c r="O623">
        <f t="shared" si="100"/>
        <v>14.566563106331799</v>
      </c>
      <c r="P623">
        <f t="shared" si="101"/>
        <v>68.767847128012306</v>
      </c>
      <c r="Q623">
        <f t="shared" si="102"/>
        <v>-12.716289220010456</v>
      </c>
      <c r="R623">
        <f t="shared" si="103"/>
        <v>161.70401152695413</v>
      </c>
    </row>
    <row r="624" spans="1:18" x14ac:dyDescent="0.35">
      <c r="A624" s="1">
        <v>43495</v>
      </c>
      <c r="B624" s="2">
        <v>0.80123842592592587</v>
      </c>
      <c r="C624">
        <v>311759</v>
      </c>
      <c r="D624">
        <v>824</v>
      </c>
      <c r="E624">
        <v>81.64</v>
      </c>
      <c r="F624">
        <v>25.31</v>
      </c>
      <c r="G624">
        <v>78092</v>
      </c>
      <c r="H624">
        <v>49.64</v>
      </c>
      <c r="I624">
        <f t="shared" si="94"/>
        <v>8.2788626005900507</v>
      </c>
      <c r="J624">
        <f t="shared" si="95"/>
        <v>1.6206333333333334E-5</v>
      </c>
      <c r="K624" s="3">
        <f t="shared" si="96"/>
        <v>0.7132407300000001</v>
      </c>
      <c r="L624" s="3">
        <f t="shared" si="97"/>
        <v>1.7240730000000148E-2</v>
      </c>
      <c r="M624" s="6">
        <f t="shared" si="98"/>
        <v>3.9174573960463869E-4</v>
      </c>
      <c r="N624" s="7">
        <f t="shared" si="99"/>
        <v>1.2447836956924108E-5</v>
      </c>
      <c r="O624">
        <f t="shared" si="100"/>
        <v>12.447836956924109</v>
      </c>
      <c r="P624">
        <f t="shared" si="101"/>
        <v>68.539565959448652</v>
      </c>
      <c r="Q624">
        <f t="shared" si="102"/>
        <v>-14.789605719660935</v>
      </c>
      <c r="R624">
        <f t="shared" si="103"/>
        <v>218.73243734302744</v>
      </c>
    </row>
    <row r="625" spans="1:18" x14ac:dyDescent="0.35">
      <c r="A625" s="1">
        <v>43495</v>
      </c>
      <c r="B625" s="2">
        <v>0.80123842592592587</v>
      </c>
      <c r="C625">
        <v>312261</v>
      </c>
      <c r="D625">
        <v>842</v>
      </c>
      <c r="E625">
        <v>80</v>
      </c>
      <c r="F625">
        <v>25.31</v>
      </c>
      <c r="G625">
        <v>78085</v>
      </c>
      <c r="H625">
        <v>49.64</v>
      </c>
      <c r="I625">
        <f t="shared" si="94"/>
        <v>8.0905970543329762</v>
      </c>
      <c r="J625">
        <f t="shared" si="95"/>
        <v>1.6806333333333332E-5</v>
      </c>
      <c r="K625" s="3">
        <f t="shared" si="96"/>
        <v>0.73964672999999992</v>
      </c>
      <c r="L625" s="3">
        <f t="shared" si="97"/>
        <v>4.3646729999999967E-2</v>
      </c>
      <c r="M625" s="6">
        <f t="shared" si="98"/>
        <v>9.9174573960463452E-4</v>
      </c>
      <c r="N625" s="7">
        <f t="shared" si="99"/>
        <v>3.1515839759750363E-5</v>
      </c>
      <c r="O625">
        <f t="shared" si="100"/>
        <v>31.515839759750364</v>
      </c>
      <c r="P625">
        <f t="shared" si="101"/>
        <v>65.457760695581428</v>
      </c>
      <c r="Q625">
        <f t="shared" si="102"/>
        <v>4.8989956298471382</v>
      </c>
      <c r="R625">
        <f t="shared" si="103"/>
        <v>24.000158181261359</v>
      </c>
    </row>
    <row r="626" spans="1:18" x14ac:dyDescent="0.35">
      <c r="A626" s="1">
        <v>43495</v>
      </c>
      <c r="B626" s="2">
        <v>0.80125000000000002</v>
      </c>
      <c r="C626">
        <v>312763</v>
      </c>
      <c r="D626">
        <v>844</v>
      </c>
      <c r="E626">
        <v>76.989999999999995</v>
      </c>
      <c r="F626">
        <v>25.31</v>
      </c>
      <c r="G626">
        <v>78073</v>
      </c>
      <c r="H626">
        <v>49.67</v>
      </c>
      <c r="I626">
        <f t="shared" si="94"/>
        <v>7.74506089931237</v>
      </c>
      <c r="J626">
        <f t="shared" si="95"/>
        <v>1.6872999999999999E-5</v>
      </c>
      <c r="K626" s="3">
        <f t="shared" si="96"/>
        <v>0.74258072999999991</v>
      </c>
      <c r="L626" s="3">
        <f t="shared" si="97"/>
        <v>4.6580729999999959E-2</v>
      </c>
      <c r="M626" s="6">
        <f t="shared" si="98"/>
        <v>1.058412406271301E-3</v>
      </c>
      <c r="N626" s="7">
        <f t="shared" si="99"/>
        <v>3.3639552431358343E-5</v>
      </c>
      <c r="O626">
        <f t="shared" si="100"/>
        <v>33.639552431358339</v>
      </c>
      <c r="P626">
        <f t="shared" si="101"/>
        <v>59.98596833405734</v>
      </c>
      <c r="Q626">
        <f t="shared" si="102"/>
        <v>8.1617336828650409</v>
      </c>
      <c r="R626">
        <f t="shared" si="103"/>
        <v>66.613896710013748</v>
      </c>
    </row>
    <row r="627" spans="1:18" x14ac:dyDescent="0.35">
      <c r="A627" s="1">
        <v>43495</v>
      </c>
      <c r="B627" s="2">
        <v>0.80125000000000002</v>
      </c>
      <c r="C627">
        <v>313265</v>
      </c>
      <c r="D627">
        <v>835</v>
      </c>
      <c r="E627">
        <v>72.02</v>
      </c>
      <c r="F627">
        <v>25.32</v>
      </c>
      <c r="G627">
        <v>78065</v>
      </c>
      <c r="H627">
        <v>49.67</v>
      </c>
      <c r="I627">
        <f t="shared" si="94"/>
        <v>7.1745244573016036</v>
      </c>
      <c r="J627">
        <f t="shared" si="95"/>
        <v>1.6572999999999999E-5</v>
      </c>
      <c r="K627" s="3">
        <f t="shared" si="96"/>
        <v>0.72937772999999995</v>
      </c>
      <c r="L627" s="3">
        <f t="shared" si="97"/>
        <v>3.3377729999999994E-2</v>
      </c>
      <c r="M627" s="6">
        <f t="shared" si="98"/>
        <v>7.5841240627130184E-4</v>
      </c>
      <c r="N627" s="7">
        <f t="shared" si="99"/>
        <v>2.410792159586113E-5</v>
      </c>
      <c r="O627">
        <f t="shared" si="100"/>
        <v>24.107921595861129</v>
      </c>
      <c r="P627">
        <f t="shared" si="101"/>
        <v>51.473801188418868</v>
      </c>
      <c r="Q627">
        <f t="shared" si="102"/>
        <v>0.51081917481211925</v>
      </c>
      <c r="R627">
        <f t="shared" si="103"/>
        <v>0.26093622935573446</v>
      </c>
    </row>
    <row r="628" spans="1:18" x14ac:dyDescent="0.35">
      <c r="A628" s="1">
        <v>43495</v>
      </c>
      <c r="B628" s="2">
        <v>0.80126157407407417</v>
      </c>
      <c r="C628">
        <v>313766</v>
      </c>
      <c r="D628">
        <v>827</v>
      </c>
      <c r="E628">
        <v>66.98</v>
      </c>
      <c r="F628">
        <v>25.31</v>
      </c>
      <c r="G628">
        <v>78056</v>
      </c>
      <c r="H628">
        <v>49.71</v>
      </c>
      <c r="I628">
        <f t="shared" si="94"/>
        <v>6.5959522907554735</v>
      </c>
      <c r="J628">
        <f t="shared" si="95"/>
        <v>1.6306333333333333E-5</v>
      </c>
      <c r="K628" s="3">
        <f t="shared" si="96"/>
        <v>0.71764172999999998</v>
      </c>
      <c r="L628" s="3">
        <f t="shared" si="97"/>
        <v>2.1641730000000026E-2</v>
      </c>
      <c r="M628" s="6">
        <f t="shared" si="98"/>
        <v>4.9174573960463592E-4</v>
      </c>
      <c r="N628" s="7">
        <f t="shared" si="99"/>
        <v>1.5632573122375095E-5</v>
      </c>
      <c r="O628">
        <f t="shared" si="100"/>
        <v>15.632573122375094</v>
      </c>
      <c r="P628">
        <f t="shared" si="101"/>
        <v>43.506586621922381</v>
      </c>
      <c r="Q628">
        <f t="shared" si="102"/>
        <v>-6.0573240088712508</v>
      </c>
      <c r="R628">
        <f t="shared" si="103"/>
        <v>36.691174148448077</v>
      </c>
    </row>
    <row r="629" spans="1:18" x14ac:dyDescent="0.35">
      <c r="A629" s="1">
        <v>43495</v>
      </c>
      <c r="B629" s="2">
        <v>0.80126157407407417</v>
      </c>
      <c r="C629">
        <v>314268</v>
      </c>
      <c r="D629">
        <v>832</v>
      </c>
      <c r="E629">
        <v>63.61</v>
      </c>
      <c r="F629">
        <v>25.31</v>
      </c>
      <c r="G629">
        <v>78054</v>
      </c>
      <c r="H629">
        <v>49.71</v>
      </c>
      <c r="I629">
        <f t="shared" si="94"/>
        <v>6.209089552410143</v>
      </c>
      <c r="J629">
        <f t="shared" si="95"/>
        <v>1.6473E-5</v>
      </c>
      <c r="K629" s="3">
        <f t="shared" si="96"/>
        <v>0.72497672999999996</v>
      </c>
      <c r="L629" s="3">
        <f t="shared" si="97"/>
        <v>2.8976730000000006E-2</v>
      </c>
      <c r="M629" s="6">
        <f t="shared" si="98"/>
        <v>6.5841240627130212E-4</v>
      </c>
      <c r="N629" s="7">
        <f t="shared" si="99"/>
        <v>2.0931434660279327E-5</v>
      </c>
      <c r="O629">
        <f t="shared" si="100"/>
        <v>20.931434660279326</v>
      </c>
      <c r="P629">
        <f t="shared" si="101"/>
        <v>38.552793069848789</v>
      </c>
      <c r="Q629">
        <f t="shared" si="102"/>
        <v>0.51679185971452946</v>
      </c>
      <c r="R629">
        <f t="shared" si="103"/>
        <v>0.26707382626720189</v>
      </c>
    </row>
    <row r="630" spans="1:18" x14ac:dyDescent="0.35">
      <c r="A630" s="1">
        <v>43495</v>
      </c>
      <c r="B630" s="2">
        <v>0.8012731481481481</v>
      </c>
      <c r="C630">
        <v>314770</v>
      </c>
      <c r="D630">
        <v>836</v>
      </c>
      <c r="E630">
        <v>63.53</v>
      </c>
      <c r="F630">
        <v>25.31</v>
      </c>
      <c r="G630">
        <v>78047</v>
      </c>
      <c r="H630">
        <v>49.75</v>
      </c>
      <c r="I630">
        <f t="shared" si="94"/>
        <v>6.1999058672268719</v>
      </c>
      <c r="J630">
        <f t="shared" si="95"/>
        <v>1.6606333333333334E-5</v>
      </c>
      <c r="K630" s="3">
        <f t="shared" si="96"/>
        <v>0.73084473000000005</v>
      </c>
      <c r="L630" s="3">
        <f t="shared" si="97"/>
        <v>3.4844730000000101E-2</v>
      </c>
      <c r="M630" s="6">
        <f t="shared" si="98"/>
        <v>7.9174573960463768E-4</v>
      </c>
      <c r="N630" s="7">
        <f t="shared" si="99"/>
        <v>2.517246094840436E-5</v>
      </c>
      <c r="O630">
        <f t="shared" si="100"/>
        <v>25.17246094840436</v>
      </c>
      <c r="P630">
        <f t="shared" si="101"/>
        <v>38.438832762474192</v>
      </c>
      <c r="Q630">
        <f t="shared" si="102"/>
        <v>4.7880912476776976</v>
      </c>
      <c r="R630">
        <f t="shared" si="103"/>
        <v>22.92581779608777</v>
      </c>
    </row>
    <row r="631" spans="1:18" x14ac:dyDescent="0.35">
      <c r="A631" s="1">
        <v>43495</v>
      </c>
      <c r="B631" s="2">
        <v>0.8012731481481481</v>
      </c>
      <c r="C631">
        <v>315272</v>
      </c>
      <c r="D631">
        <v>840</v>
      </c>
      <c r="E631">
        <v>64.959999999999994</v>
      </c>
      <c r="F631">
        <v>25.32</v>
      </c>
      <c r="G631">
        <v>78043</v>
      </c>
      <c r="H631">
        <v>49.75</v>
      </c>
      <c r="I631">
        <f t="shared" si="94"/>
        <v>6.3640642398778562</v>
      </c>
      <c r="J631">
        <f t="shared" si="95"/>
        <v>1.6739666666666665E-5</v>
      </c>
      <c r="K631" s="3">
        <f t="shared" si="96"/>
        <v>0.73671272999999993</v>
      </c>
      <c r="L631" s="3">
        <f t="shared" si="97"/>
        <v>4.0712729999999975E-2</v>
      </c>
      <c r="M631" s="6">
        <f t="shared" si="98"/>
        <v>9.2507907293796815E-4</v>
      </c>
      <c r="N631" s="7">
        <f t="shared" si="99"/>
        <v>2.9414102858435714E-5</v>
      </c>
      <c r="O631">
        <f t="shared" si="100"/>
        <v>29.414102858435715</v>
      </c>
      <c r="P631">
        <f t="shared" si="101"/>
        <v>40.501313649292115</v>
      </c>
      <c r="Q631">
        <f t="shared" si="102"/>
        <v>8.4886014981023479</v>
      </c>
      <c r="R631">
        <f t="shared" si="103"/>
        <v>72.05635539358542</v>
      </c>
    </row>
    <row r="632" spans="1:18" x14ac:dyDescent="0.35">
      <c r="A632" s="1">
        <v>43495</v>
      </c>
      <c r="B632" s="2">
        <v>0.80128472222222225</v>
      </c>
      <c r="C632">
        <v>315774</v>
      </c>
      <c r="D632">
        <v>855</v>
      </c>
      <c r="E632">
        <v>66.06</v>
      </c>
      <c r="F632">
        <v>25.32</v>
      </c>
      <c r="G632">
        <v>78052</v>
      </c>
      <c r="H632">
        <v>49.75</v>
      </c>
      <c r="I632">
        <f t="shared" si="94"/>
        <v>6.4903399111478466</v>
      </c>
      <c r="J632">
        <f t="shared" si="95"/>
        <v>1.7239666666666667E-5</v>
      </c>
      <c r="K632" s="3">
        <f t="shared" si="96"/>
        <v>0.75871772999999998</v>
      </c>
      <c r="L632" s="3">
        <f t="shared" si="97"/>
        <v>6.2717730000000027E-2</v>
      </c>
      <c r="M632" s="6">
        <f t="shared" si="98"/>
        <v>1.4250790729379694E-3</v>
      </c>
      <c r="N632" s="7">
        <f t="shared" si="99"/>
        <v>4.5307034020664444E-5</v>
      </c>
      <c r="O632">
        <f t="shared" si="100"/>
        <v>45.307034020664446</v>
      </c>
      <c r="P632">
        <f t="shared" si="101"/>
        <v>42.124512162238638</v>
      </c>
      <c r="Q632">
        <f t="shared" si="102"/>
        <v>23.965277537556684</v>
      </c>
      <c r="R632">
        <f t="shared" si="103"/>
        <v>574.334527452119</v>
      </c>
    </row>
    <row r="633" spans="1:18" x14ac:dyDescent="0.35">
      <c r="A633" s="1">
        <v>43495</v>
      </c>
      <c r="B633" s="2">
        <v>0.80128472222222225</v>
      </c>
      <c r="C633">
        <v>316276</v>
      </c>
      <c r="D633">
        <v>835</v>
      </c>
      <c r="E633">
        <v>67.02</v>
      </c>
      <c r="F633">
        <v>25.31</v>
      </c>
      <c r="G633">
        <v>78056</v>
      </c>
      <c r="H633">
        <v>49.75</v>
      </c>
      <c r="I633">
        <f t="shared" si="94"/>
        <v>6.6005441333471087</v>
      </c>
      <c r="J633">
        <f t="shared" si="95"/>
        <v>1.6572999999999999E-5</v>
      </c>
      <c r="K633" s="3">
        <f t="shared" si="96"/>
        <v>0.72937772999999995</v>
      </c>
      <c r="L633" s="3">
        <f t="shared" si="97"/>
        <v>3.3377729999999994E-2</v>
      </c>
      <c r="M633" s="6">
        <f t="shared" si="98"/>
        <v>7.5841240627130184E-4</v>
      </c>
      <c r="N633" s="7">
        <f t="shared" si="99"/>
        <v>2.4109893473575919E-5</v>
      </c>
      <c r="O633">
        <f t="shared" si="100"/>
        <v>24.109893473575919</v>
      </c>
      <c r="P633">
        <f t="shared" si="101"/>
        <v>43.567182856262932</v>
      </c>
      <c r="Q633">
        <f t="shared" si="102"/>
        <v>2.404859792410508</v>
      </c>
      <c r="R633">
        <f t="shared" si="103"/>
        <v>5.783350621152711</v>
      </c>
    </row>
    <row r="634" spans="1:18" x14ac:dyDescent="0.35">
      <c r="A634" s="1">
        <v>43495</v>
      </c>
      <c r="B634" s="2">
        <v>0.80129629629629628</v>
      </c>
      <c r="C634">
        <v>316778</v>
      </c>
      <c r="D634">
        <v>838</v>
      </c>
      <c r="E634">
        <v>67.930000000000007</v>
      </c>
      <c r="F634">
        <v>25.31</v>
      </c>
      <c r="G634">
        <v>78053</v>
      </c>
      <c r="H634">
        <v>49.78</v>
      </c>
      <c r="I634">
        <f t="shared" si="94"/>
        <v>6.7050085523068281</v>
      </c>
      <c r="J634">
        <f t="shared" si="95"/>
        <v>1.6673000000000001E-5</v>
      </c>
      <c r="K634" s="3">
        <f t="shared" si="96"/>
        <v>0.73377873000000005</v>
      </c>
      <c r="L634" s="3">
        <f t="shared" si="97"/>
        <v>3.7778730000000094E-2</v>
      </c>
      <c r="M634" s="6">
        <f t="shared" si="98"/>
        <v>8.5841240627130416E-4</v>
      </c>
      <c r="N634" s="7">
        <f t="shared" si="99"/>
        <v>2.7289937465228088E-5</v>
      </c>
      <c r="O634">
        <f t="shared" si="100"/>
        <v>27.289937465228089</v>
      </c>
      <c r="P634">
        <f t="shared" si="101"/>
        <v>44.957139686507709</v>
      </c>
      <c r="Q634">
        <f t="shared" si="102"/>
        <v>5.2405472734038581</v>
      </c>
      <c r="R634">
        <f t="shared" si="103"/>
        <v>27.46333572478061</v>
      </c>
    </row>
    <row r="635" spans="1:18" x14ac:dyDescent="0.35">
      <c r="A635" s="1">
        <v>43495</v>
      </c>
      <c r="B635" s="2">
        <v>0.80129629629629628</v>
      </c>
      <c r="C635">
        <v>317283</v>
      </c>
      <c r="D635">
        <v>847</v>
      </c>
      <c r="E635">
        <v>68.14</v>
      </c>
      <c r="F635">
        <v>25.31</v>
      </c>
      <c r="G635">
        <v>78055</v>
      </c>
      <c r="H635">
        <v>49.75</v>
      </c>
      <c r="I635">
        <f t="shared" si="94"/>
        <v>6.7291157259129157</v>
      </c>
      <c r="J635">
        <f t="shared" si="95"/>
        <v>1.6972999999999998E-5</v>
      </c>
      <c r="K635" s="3">
        <f t="shared" si="96"/>
        <v>0.7469817299999999</v>
      </c>
      <c r="L635" s="3">
        <f t="shared" si="97"/>
        <v>5.0981729999999947E-2</v>
      </c>
      <c r="M635" s="6">
        <f t="shared" si="98"/>
        <v>1.1584124062713008E-3</v>
      </c>
      <c r="N635" s="7">
        <f t="shared" si="99"/>
        <v>3.6826345794291709E-5</v>
      </c>
      <c r="O635">
        <f t="shared" si="100"/>
        <v>36.826345794291711</v>
      </c>
      <c r="P635">
        <f t="shared" si="101"/>
        <v>45.280998452728504</v>
      </c>
      <c r="Q635">
        <f t="shared" si="102"/>
        <v>14.697488715392375</v>
      </c>
      <c r="R635">
        <f t="shared" si="103"/>
        <v>216.01617453908619</v>
      </c>
    </row>
    <row r="636" spans="1:18" x14ac:dyDescent="0.35">
      <c r="A636" s="1">
        <v>43495</v>
      </c>
      <c r="B636" s="2">
        <v>0.80130787037037043</v>
      </c>
      <c r="C636">
        <v>317782</v>
      </c>
      <c r="D636">
        <v>843</v>
      </c>
      <c r="E636">
        <v>68.459999999999994</v>
      </c>
      <c r="F636">
        <v>25.32</v>
      </c>
      <c r="G636">
        <v>78038</v>
      </c>
      <c r="H636">
        <v>49.75</v>
      </c>
      <c r="I636">
        <f t="shared" si="94"/>
        <v>6.7658504666460031</v>
      </c>
      <c r="J636">
        <f t="shared" si="95"/>
        <v>1.6839666666666667E-5</v>
      </c>
      <c r="K636" s="3">
        <f t="shared" si="96"/>
        <v>0.74111373000000003</v>
      </c>
      <c r="L636" s="3">
        <f t="shared" si="97"/>
        <v>4.5113730000000074E-2</v>
      </c>
      <c r="M636" s="6">
        <f t="shared" si="98"/>
        <v>1.0250790729379705E-3</v>
      </c>
      <c r="N636" s="7">
        <f t="shared" si="99"/>
        <v>3.2595822386284941E-5</v>
      </c>
      <c r="O636">
        <f t="shared" si="100"/>
        <v>32.595822386284944</v>
      </c>
      <c r="P636">
        <f t="shared" si="101"/>
        <v>45.776732537013935</v>
      </c>
      <c r="Q636">
        <f t="shared" si="102"/>
        <v>10.345872908033058</v>
      </c>
      <c r="R636">
        <f t="shared" si="103"/>
        <v>107.03708622917242</v>
      </c>
    </row>
    <row r="637" spans="1:18" x14ac:dyDescent="0.35">
      <c r="A637" s="1">
        <v>43495</v>
      </c>
      <c r="B637" s="2">
        <v>0.80130787037037043</v>
      </c>
      <c r="C637">
        <v>318283</v>
      </c>
      <c r="D637">
        <v>848</v>
      </c>
      <c r="E637">
        <v>68.900000000000006</v>
      </c>
      <c r="F637">
        <v>25.31</v>
      </c>
      <c r="G637">
        <v>78027</v>
      </c>
      <c r="H637">
        <v>49.75</v>
      </c>
      <c r="I637">
        <f t="shared" si="94"/>
        <v>6.8163607351539994</v>
      </c>
      <c r="J637">
        <f t="shared" si="95"/>
        <v>1.7006333333333334E-5</v>
      </c>
      <c r="K637" s="3">
        <f t="shared" si="96"/>
        <v>0.74844873000000001</v>
      </c>
      <c r="L637" s="3">
        <f t="shared" si="97"/>
        <v>5.2448730000000054E-2</v>
      </c>
      <c r="M637" s="6">
        <f t="shared" si="98"/>
        <v>1.1917457396046366E-3</v>
      </c>
      <c r="N637" s="7">
        <f t="shared" si="99"/>
        <v>3.7899619819294757E-5</v>
      </c>
      <c r="O637">
        <f t="shared" si="100"/>
        <v>37.899619819294756</v>
      </c>
      <c r="P637">
        <f t="shared" si="101"/>
        <v>46.462773671749169</v>
      </c>
      <c r="Q637">
        <f t="shared" si="102"/>
        <v>15.483168291933112</v>
      </c>
      <c r="R637">
        <f t="shared" si="103"/>
        <v>239.72850035632291</v>
      </c>
    </row>
    <row r="638" spans="1:18" x14ac:dyDescent="0.35">
      <c r="A638" s="1">
        <v>43495</v>
      </c>
      <c r="B638" s="2">
        <v>0.80131944444444436</v>
      </c>
      <c r="C638">
        <v>318785</v>
      </c>
      <c r="D638">
        <v>843</v>
      </c>
      <c r="E638">
        <v>69.63</v>
      </c>
      <c r="F638">
        <v>25.32</v>
      </c>
      <c r="G638">
        <v>78023</v>
      </c>
      <c r="H638">
        <v>49.75</v>
      </c>
      <c r="I638">
        <f t="shared" si="94"/>
        <v>6.9001618624513545</v>
      </c>
      <c r="J638">
        <f t="shared" si="95"/>
        <v>1.6839666666666667E-5</v>
      </c>
      <c r="K638" s="3">
        <f t="shared" si="96"/>
        <v>0.74111373000000003</v>
      </c>
      <c r="L638" s="3">
        <f t="shared" si="97"/>
        <v>4.5113730000000074E-2</v>
      </c>
      <c r="M638" s="6">
        <f t="shared" si="98"/>
        <v>1.0250790729379705E-3</v>
      </c>
      <c r="N638" s="7">
        <f t="shared" si="99"/>
        <v>3.2602088965829363E-5</v>
      </c>
      <c r="O638">
        <f t="shared" si="100"/>
        <v>32.602088965829367</v>
      </c>
      <c r="P638">
        <f t="shared" si="101"/>
        <v>47.612233728028144</v>
      </c>
      <c r="Q638">
        <f t="shared" si="102"/>
        <v>9.9093954024447228</v>
      </c>
      <c r="R638">
        <f t="shared" si="103"/>
        <v>98.19611724199261</v>
      </c>
    </row>
    <row r="639" spans="1:18" x14ac:dyDescent="0.35">
      <c r="A639" s="1">
        <v>43495</v>
      </c>
      <c r="B639" s="2">
        <v>0.80131944444444436</v>
      </c>
      <c r="C639">
        <v>319287</v>
      </c>
      <c r="D639">
        <v>838</v>
      </c>
      <c r="E639">
        <v>70.930000000000007</v>
      </c>
      <c r="F639">
        <v>25.32</v>
      </c>
      <c r="G639">
        <v>78013</v>
      </c>
      <c r="H639">
        <v>49.75</v>
      </c>
      <c r="I639">
        <f t="shared" si="94"/>
        <v>7.0493967466795251</v>
      </c>
      <c r="J639">
        <f t="shared" si="95"/>
        <v>1.6673000000000001E-5</v>
      </c>
      <c r="K639" s="3">
        <f t="shared" si="96"/>
        <v>0.73377873000000005</v>
      </c>
      <c r="L639" s="3">
        <f t="shared" si="97"/>
        <v>3.7778730000000094E-2</v>
      </c>
      <c r="M639" s="6">
        <f t="shared" si="98"/>
        <v>8.5841240627130416E-4</v>
      </c>
      <c r="N639" s="7">
        <f t="shared" si="99"/>
        <v>2.7304844799980836E-5</v>
      </c>
      <c r="O639">
        <f t="shared" si="100"/>
        <v>27.304844799980838</v>
      </c>
      <c r="P639">
        <f t="shared" si="101"/>
        <v>49.693994492095875</v>
      </c>
      <c r="Q639">
        <f t="shared" si="102"/>
        <v>4.1202133642264505</v>
      </c>
      <c r="R639">
        <f t="shared" si="103"/>
        <v>16.976158166750245</v>
      </c>
    </row>
    <row r="640" spans="1:18" x14ac:dyDescent="0.35">
      <c r="A640" s="1">
        <v>43495</v>
      </c>
      <c r="B640" s="2">
        <v>0.80133101851851851</v>
      </c>
      <c r="C640">
        <v>319789</v>
      </c>
      <c r="D640">
        <v>828</v>
      </c>
      <c r="E640">
        <v>71.03</v>
      </c>
      <c r="F640">
        <v>25.31</v>
      </c>
      <c r="G640">
        <v>78007</v>
      </c>
      <c r="H640">
        <v>49.75</v>
      </c>
      <c r="I640">
        <f t="shared" si="94"/>
        <v>7.0608763531586138</v>
      </c>
      <c r="J640">
        <f t="shared" si="95"/>
        <v>1.6339666666666665E-5</v>
      </c>
      <c r="K640" s="3">
        <f t="shared" si="96"/>
        <v>0.71910872999999997</v>
      </c>
      <c r="L640" s="3">
        <f t="shared" si="97"/>
        <v>2.3108730000000022E-2</v>
      </c>
      <c r="M640" s="6">
        <f t="shared" si="98"/>
        <v>5.2507907293796916E-4</v>
      </c>
      <c r="N640" s="7">
        <f t="shared" si="99"/>
        <v>1.6702723374912213E-5</v>
      </c>
      <c r="O640">
        <f t="shared" si="100"/>
        <v>16.702723374912214</v>
      </c>
      <c r="P640">
        <f t="shared" si="101"/>
        <v>49.855974874594487</v>
      </c>
      <c r="Q640">
        <f t="shared" si="102"/>
        <v>-6.5197494356398424</v>
      </c>
      <c r="R640">
        <f t="shared" si="103"/>
        <v>42.507132703526047</v>
      </c>
    </row>
    <row r="641" spans="1:18" x14ac:dyDescent="0.35">
      <c r="A641" s="1">
        <v>43495</v>
      </c>
      <c r="B641" s="2">
        <v>0.80133101851851851</v>
      </c>
      <c r="C641">
        <v>320290</v>
      </c>
      <c r="D641">
        <v>843</v>
      </c>
      <c r="E641">
        <v>69.790000000000006</v>
      </c>
      <c r="F641">
        <v>25.32</v>
      </c>
      <c r="G641">
        <v>78001</v>
      </c>
      <c r="H641">
        <v>49.75</v>
      </c>
      <c r="I641">
        <f t="shared" si="94"/>
        <v>6.9185292328178996</v>
      </c>
      <c r="J641">
        <f t="shared" si="95"/>
        <v>1.6839666666666667E-5</v>
      </c>
      <c r="K641" s="3">
        <f t="shared" si="96"/>
        <v>0.74111373000000003</v>
      </c>
      <c r="L641" s="3">
        <f t="shared" si="97"/>
        <v>4.5113730000000074E-2</v>
      </c>
      <c r="M641" s="6">
        <f t="shared" si="98"/>
        <v>1.0250790729379705E-3</v>
      </c>
      <c r="N641" s="7">
        <f t="shared" si="99"/>
        <v>3.2611284308930711E-5</v>
      </c>
      <c r="O641">
        <f t="shared" si="100"/>
        <v>32.611284308930713</v>
      </c>
      <c r="P641">
        <f t="shared" si="101"/>
        <v>47.866046745355831</v>
      </c>
      <c r="Q641">
        <f t="shared" si="102"/>
        <v>9.8580445458697881</v>
      </c>
      <c r="R641">
        <f t="shared" si="103"/>
        <v>97.181042268353082</v>
      </c>
    </row>
    <row r="642" spans="1:18" x14ac:dyDescent="0.35">
      <c r="A642" s="1">
        <v>43495</v>
      </c>
      <c r="B642" s="2">
        <v>0.80134259259259266</v>
      </c>
      <c r="C642">
        <v>320794</v>
      </c>
      <c r="D642">
        <v>831</v>
      </c>
      <c r="E642">
        <v>67.02</v>
      </c>
      <c r="F642">
        <v>25.31</v>
      </c>
      <c r="G642">
        <v>77999</v>
      </c>
      <c r="H642">
        <v>49.75</v>
      </c>
      <c r="I642">
        <f t="shared" si="94"/>
        <v>6.6005441333471087</v>
      </c>
      <c r="J642">
        <f t="shared" si="95"/>
        <v>1.6439666666666668E-5</v>
      </c>
      <c r="K642" s="3">
        <f t="shared" si="96"/>
        <v>0.72350973000000007</v>
      </c>
      <c r="L642" s="3">
        <f t="shared" si="97"/>
        <v>2.7509730000000121E-2</v>
      </c>
      <c r="M642" s="6">
        <f t="shared" si="98"/>
        <v>6.2507907293797137E-4</v>
      </c>
      <c r="N642" s="7">
        <f t="shared" si="99"/>
        <v>1.9885754770019901E-5</v>
      </c>
      <c r="O642">
        <f t="shared" si="100"/>
        <v>19.885754770019901</v>
      </c>
      <c r="P642">
        <f t="shared" si="101"/>
        <v>43.567182856262932</v>
      </c>
      <c r="Q642">
        <f t="shared" si="102"/>
        <v>-1.8192789111455108</v>
      </c>
      <c r="R642">
        <f t="shared" si="103"/>
        <v>3.3097757565387953</v>
      </c>
    </row>
    <row r="643" spans="1:18" x14ac:dyDescent="0.35">
      <c r="A643" s="1">
        <v>43495</v>
      </c>
      <c r="B643" s="2">
        <v>0.80134259259259266</v>
      </c>
      <c r="C643">
        <v>321294</v>
      </c>
      <c r="D643">
        <v>825</v>
      </c>
      <c r="E643">
        <v>63.15</v>
      </c>
      <c r="F643">
        <v>25.31</v>
      </c>
      <c r="G643">
        <v>77986</v>
      </c>
      <c r="H643">
        <v>49.75</v>
      </c>
      <c r="I643">
        <f t="shared" ref="I643:I706" si="104">(E643-9.522)/8.7111</f>
        <v>6.15628336260633</v>
      </c>
      <c r="J643">
        <f t="shared" ref="J643:J706" si="105">(D643-337.81)/30000000</f>
        <v>1.6239666666666666E-5</v>
      </c>
      <c r="K643" s="3">
        <f t="shared" ref="K643:K706" si="106">J643*44010</f>
        <v>0.71470772999999999</v>
      </c>
      <c r="L643" s="3">
        <f t="shared" si="97"/>
        <v>1.8707730000000033E-2</v>
      </c>
      <c r="M643" s="6">
        <f t="shared" si="98"/>
        <v>4.2507907293796944E-4</v>
      </c>
      <c r="N643" s="7">
        <f t="shared" si="99"/>
        <v>1.352537248104503E-5</v>
      </c>
      <c r="O643">
        <f t="shared" si="100"/>
        <v>13.52537248104503</v>
      </c>
      <c r="P643">
        <f t="shared" si="101"/>
        <v>37.899824840703502</v>
      </c>
      <c r="Q643">
        <f t="shared" si="102"/>
        <v>-6.7151999954504786</v>
      </c>
      <c r="R643">
        <f t="shared" si="103"/>
        <v>45.093910978898109</v>
      </c>
    </row>
    <row r="644" spans="1:18" x14ac:dyDescent="0.35">
      <c r="A644" s="1">
        <v>43495</v>
      </c>
      <c r="B644" s="2">
        <v>0.8013541666666667</v>
      </c>
      <c r="C644">
        <v>321799</v>
      </c>
      <c r="D644">
        <v>819</v>
      </c>
      <c r="E644">
        <v>58.75</v>
      </c>
      <c r="F644">
        <v>25.32</v>
      </c>
      <c r="G644">
        <v>77984</v>
      </c>
      <c r="H644">
        <v>49.75</v>
      </c>
      <c r="I644">
        <f t="shared" si="104"/>
        <v>5.6511806775263747</v>
      </c>
      <c r="J644">
        <f t="shared" si="105"/>
        <v>1.6039666666666668E-5</v>
      </c>
      <c r="K644" s="3">
        <f t="shared" si="106"/>
        <v>0.70590573000000012</v>
      </c>
      <c r="L644" s="3">
        <f t="shared" si="97"/>
        <v>9.905730000000168E-3</v>
      </c>
      <c r="M644" s="6">
        <f t="shared" si="98"/>
        <v>2.2507907293797247E-4</v>
      </c>
      <c r="N644" s="7">
        <f t="shared" si="99"/>
        <v>7.1620989354343098E-6</v>
      </c>
      <c r="O644">
        <f t="shared" si="100"/>
        <v>7.1620989354343099</v>
      </c>
      <c r="P644">
        <f t="shared" si="101"/>
        <v>31.935843050047456</v>
      </c>
      <c r="Q644">
        <f t="shared" si="102"/>
        <v>-11.41345304996363</v>
      </c>
      <c r="R644">
        <f t="shared" si="103"/>
        <v>130.26691052372408</v>
      </c>
    </row>
    <row r="645" spans="1:18" x14ac:dyDescent="0.35">
      <c r="A645" s="1">
        <v>43495</v>
      </c>
      <c r="B645" s="2">
        <v>0.8013541666666667</v>
      </c>
      <c r="C645">
        <v>322297</v>
      </c>
      <c r="D645">
        <v>819</v>
      </c>
      <c r="E645">
        <v>53.85</v>
      </c>
      <c r="F645">
        <v>25.32</v>
      </c>
      <c r="G645">
        <v>77974</v>
      </c>
      <c r="H645">
        <v>49.75</v>
      </c>
      <c r="I645">
        <f t="shared" si="104"/>
        <v>5.0886799600509693</v>
      </c>
      <c r="J645">
        <f t="shared" si="105"/>
        <v>1.6039666666666668E-5</v>
      </c>
      <c r="K645" s="3">
        <f t="shared" si="106"/>
        <v>0.70590573000000012</v>
      </c>
      <c r="L645" s="3">
        <f t="shared" si="97"/>
        <v>9.905730000000168E-3</v>
      </c>
      <c r="M645" s="6">
        <f t="shared" si="98"/>
        <v>2.2507907293797247E-4</v>
      </c>
      <c r="N645" s="7">
        <f t="shared" si="99"/>
        <v>7.1630174594212072E-6</v>
      </c>
      <c r="O645">
        <f t="shared" si="100"/>
        <v>7.1630174594212068</v>
      </c>
      <c r="P645">
        <f t="shared" si="101"/>
        <v>25.894663735824334</v>
      </c>
      <c r="Q645">
        <f t="shared" si="102"/>
        <v>-9.5583071608908075</v>
      </c>
      <c r="R645">
        <f t="shared" si="103"/>
        <v>91.361235781936486</v>
      </c>
    </row>
    <row r="646" spans="1:18" x14ac:dyDescent="0.35">
      <c r="A646" s="1">
        <v>43495</v>
      </c>
      <c r="B646" s="2">
        <v>0.80136574074074074</v>
      </c>
      <c r="C646">
        <v>322799</v>
      </c>
      <c r="D646">
        <v>822</v>
      </c>
      <c r="E646">
        <v>49.04</v>
      </c>
      <c r="F646">
        <v>25.31</v>
      </c>
      <c r="G646">
        <v>77966</v>
      </c>
      <c r="H646">
        <v>49.75</v>
      </c>
      <c r="I646">
        <f t="shared" si="104"/>
        <v>4.5365108884067453</v>
      </c>
      <c r="J646">
        <f t="shared" si="105"/>
        <v>1.6139666666666667E-5</v>
      </c>
      <c r="K646" s="3">
        <f t="shared" si="106"/>
        <v>0.71030673</v>
      </c>
      <c r="L646" s="3">
        <f t="shared" si="97"/>
        <v>1.4306730000000045E-2</v>
      </c>
      <c r="M646" s="6">
        <f t="shared" si="98"/>
        <v>3.2507907293796967E-4</v>
      </c>
      <c r="N646" s="7">
        <f t="shared" si="99"/>
        <v>1.0346177235035505E-5</v>
      </c>
      <c r="O646">
        <f t="shared" si="100"/>
        <v>10.346177235035505</v>
      </c>
      <c r="P646">
        <f t="shared" si="101"/>
        <v>20.579931040632957</v>
      </c>
      <c r="Q646">
        <f t="shared" si="102"/>
        <v>-4.554977257508491</v>
      </c>
      <c r="R646">
        <f t="shared" si="103"/>
        <v>20.747817816419573</v>
      </c>
    </row>
    <row r="647" spans="1:18" x14ac:dyDescent="0.35">
      <c r="A647" s="1">
        <v>43495</v>
      </c>
      <c r="B647" s="2">
        <v>0.80136574074074074</v>
      </c>
      <c r="C647">
        <v>323301</v>
      </c>
      <c r="D647">
        <v>824</v>
      </c>
      <c r="E647">
        <v>44.83</v>
      </c>
      <c r="F647">
        <v>25.32</v>
      </c>
      <c r="G647">
        <v>77966</v>
      </c>
      <c r="H647">
        <v>49.75</v>
      </c>
      <c r="I647">
        <f t="shared" si="104"/>
        <v>4.0532194556370609</v>
      </c>
      <c r="J647">
        <f t="shared" si="105"/>
        <v>1.6206333333333334E-5</v>
      </c>
      <c r="K647" s="3">
        <f t="shared" si="106"/>
        <v>0.7132407300000001</v>
      </c>
      <c r="L647" s="3">
        <f t="shared" si="97"/>
        <v>1.7240730000000148E-2</v>
      </c>
      <c r="M647" s="6">
        <f t="shared" si="98"/>
        <v>3.9174573960463869E-4</v>
      </c>
      <c r="N647" s="7">
        <f t="shared" si="99"/>
        <v>1.2468371512978838E-5</v>
      </c>
      <c r="O647">
        <f t="shared" si="100"/>
        <v>12.468371512978838</v>
      </c>
      <c r="P647">
        <f t="shared" si="101"/>
        <v>16.428587955554793</v>
      </c>
      <c r="Q647">
        <f t="shared" si="102"/>
        <v>-0.83966110058317056</v>
      </c>
      <c r="R647">
        <f t="shared" si="103"/>
        <v>0.70503076383254126</v>
      </c>
    </row>
    <row r="648" spans="1:18" x14ac:dyDescent="0.35">
      <c r="A648" s="1">
        <v>43495</v>
      </c>
      <c r="B648" s="2">
        <v>0.80137731481481478</v>
      </c>
      <c r="C648">
        <v>323803</v>
      </c>
      <c r="D648">
        <v>819</v>
      </c>
      <c r="E648">
        <v>40.85</v>
      </c>
      <c r="F648">
        <v>25.32</v>
      </c>
      <c r="G648">
        <v>77955</v>
      </c>
      <c r="H648">
        <v>49.75</v>
      </c>
      <c r="I648">
        <f t="shared" si="104"/>
        <v>3.5963311177692834</v>
      </c>
      <c r="J648">
        <f t="shared" si="105"/>
        <v>1.6039666666666668E-5</v>
      </c>
      <c r="K648" s="3">
        <f t="shared" si="106"/>
        <v>0.70590573000000012</v>
      </c>
      <c r="L648" s="3">
        <f t="shared" si="97"/>
        <v>9.905730000000168E-3</v>
      </c>
      <c r="M648" s="6">
        <f t="shared" si="98"/>
        <v>2.2507907293797247E-4</v>
      </c>
      <c r="N648" s="7">
        <f t="shared" si="99"/>
        <v>7.1647633042256329E-6</v>
      </c>
      <c r="O648">
        <f t="shared" si="100"/>
        <v>7.1647633042256329</v>
      </c>
      <c r="P648">
        <f t="shared" si="101"/>
        <v>12.933597508635664</v>
      </c>
      <c r="Q648">
        <f t="shared" si="102"/>
        <v>-4.6371825923890331</v>
      </c>
      <c r="R648">
        <f t="shared" si="103"/>
        <v>21.503462395155875</v>
      </c>
    </row>
    <row r="649" spans="1:18" x14ac:dyDescent="0.35">
      <c r="A649" s="1">
        <v>43495</v>
      </c>
      <c r="B649" s="2">
        <v>0.80137731481481478</v>
      </c>
      <c r="C649">
        <v>324304</v>
      </c>
      <c r="D649">
        <v>822</v>
      </c>
      <c r="E649">
        <v>37.08</v>
      </c>
      <c r="F649">
        <v>25.32</v>
      </c>
      <c r="G649">
        <v>77959</v>
      </c>
      <c r="H649">
        <v>49.75</v>
      </c>
      <c r="I649">
        <f t="shared" si="104"/>
        <v>3.1635499535075939</v>
      </c>
      <c r="J649">
        <f t="shared" si="105"/>
        <v>1.6139666666666667E-5</v>
      </c>
      <c r="K649" s="3">
        <f t="shared" si="106"/>
        <v>0.71030673</v>
      </c>
      <c r="L649" s="3">
        <f t="shared" si="97"/>
        <v>1.4306730000000045E-2</v>
      </c>
      <c r="M649" s="6">
        <f t="shared" si="98"/>
        <v>3.2507907293796967E-4</v>
      </c>
      <c r="N649" s="7">
        <f t="shared" si="99"/>
        <v>1.0347452909617905E-5</v>
      </c>
      <c r="O649">
        <f t="shared" si="100"/>
        <v>10.347452909617905</v>
      </c>
      <c r="P649">
        <f t="shared" si="101"/>
        <v>10.0080483083379</v>
      </c>
      <c r="Q649">
        <f t="shared" si="102"/>
        <v>-2.7873157124528918E-2</v>
      </c>
      <c r="R649">
        <f t="shared" si="103"/>
        <v>7.7691288808867719E-4</v>
      </c>
    </row>
    <row r="650" spans="1:18" x14ac:dyDescent="0.35">
      <c r="A650" s="1">
        <v>43495</v>
      </c>
      <c r="B650" s="2">
        <v>0.80138888888888893</v>
      </c>
      <c r="C650">
        <v>324806</v>
      </c>
      <c r="D650">
        <v>816</v>
      </c>
      <c r="E650">
        <v>34.06</v>
      </c>
      <c r="F650">
        <v>25.32</v>
      </c>
      <c r="G650">
        <v>77947</v>
      </c>
      <c r="H650">
        <v>49.71</v>
      </c>
      <c r="I650">
        <f t="shared" si="104"/>
        <v>2.8168658378390794</v>
      </c>
      <c r="J650">
        <f t="shared" si="105"/>
        <v>1.5939666666666666E-5</v>
      </c>
      <c r="K650" s="3">
        <f t="shared" si="106"/>
        <v>0.70150472999999991</v>
      </c>
      <c r="L650" s="3">
        <f t="shared" si="97"/>
        <v>5.5047299999999577E-3</v>
      </c>
      <c r="M650" s="6">
        <f t="shared" si="98"/>
        <v>1.2507907293796768E-4</v>
      </c>
      <c r="N650" s="7">
        <f t="shared" si="99"/>
        <v>3.9819513949337037E-6</v>
      </c>
      <c r="O650">
        <f t="shared" si="100"/>
        <v>3.9819513949337035</v>
      </c>
      <c r="P650">
        <f t="shared" si="101"/>
        <v>7.9347331483848587</v>
      </c>
      <c r="Q650">
        <f t="shared" si="102"/>
        <v>-5.2505651529190382</v>
      </c>
      <c r="R650">
        <f t="shared" si="103"/>
        <v>27.568434425047723</v>
      </c>
    </row>
    <row r="651" spans="1:18" x14ac:dyDescent="0.35">
      <c r="A651" s="1">
        <v>43495</v>
      </c>
      <c r="B651" s="2">
        <v>0.80138888888888893</v>
      </c>
      <c r="C651">
        <v>325308</v>
      </c>
      <c r="D651">
        <v>820</v>
      </c>
      <c r="E651">
        <v>31.56</v>
      </c>
      <c r="F651">
        <v>25.32</v>
      </c>
      <c r="G651">
        <v>77942</v>
      </c>
      <c r="H651">
        <v>49.71</v>
      </c>
      <c r="I651">
        <f t="shared" si="104"/>
        <v>2.529875675861831</v>
      </c>
      <c r="J651">
        <f t="shared" si="105"/>
        <v>1.6073E-5</v>
      </c>
      <c r="K651" s="3">
        <f t="shared" si="106"/>
        <v>0.70737273000000001</v>
      </c>
      <c r="L651" s="3">
        <f t="shared" si="97"/>
        <v>1.1372730000000053E-2</v>
      </c>
      <c r="M651" s="6">
        <f t="shared" si="98"/>
        <v>2.5841240627130319E-4</v>
      </c>
      <c r="N651" s="7">
        <f t="shared" si="99"/>
        <v>8.2272088140014728E-6</v>
      </c>
      <c r="O651">
        <f t="shared" si="100"/>
        <v>8.2272088140014734</v>
      </c>
      <c r="P651">
        <f t="shared" si="101"/>
        <v>6.4002709353173568</v>
      </c>
      <c r="Q651">
        <f t="shared" si="102"/>
        <v>-5.9273363909466185E-2</v>
      </c>
      <c r="R651">
        <f t="shared" si="103"/>
        <v>3.5133316691440086E-3</v>
      </c>
    </row>
    <row r="652" spans="1:18" x14ac:dyDescent="0.35">
      <c r="A652" s="1">
        <v>43495</v>
      </c>
      <c r="B652" s="2">
        <v>0.80140046296296286</v>
      </c>
      <c r="C652">
        <v>325810</v>
      </c>
      <c r="D652">
        <v>821</v>
      </c>
      <c r="E652">
        <v>29.33</v>
      </c>
      <c r="F652">
        <v>25.34</v>
      </c>
      <c r="G652">
        <v>77942</v>
      </c>
      <c r="H652">
        <v>49.67</v>
      </c>
      <c r="I652">
        <f t="shared" si="104"/>
        <v>2.2738804513781266</v>
      </c>
      <c r="J652">
        <f t="shared" si="105"/>
        <v>1.6106333333333332E-5</v>
      </c>
      <c r="K652" s="3">
        <f t="shared" si="106"/>
        <v>0.70883972999999989</v>
      </c>
      <c r="L652" s="3">
        <f t="shared" si="97"/>
        <v>1.2839729999999938E-2</v>
      </c>
      <c r="M652" s="6">
        <f t="shared" si="98"/>
        <v>2.9174573960463393E-4</v>
      </c>
      <c r="N652" s="7">
        <f t="shared" si="99"/>
        <v>9.2890817128438806E-6</v>
      </c>
      <c r="O652">
        <f t="shared" si="100"/>
        <v>9.2890817128438812</v>
      </c>
      <c r="P652">
        <f t="shared" si="101"/>
        <v>5.1705323071595926</v>
      </c>
      <c r="Q652">
        <f t="shared" si="102"/>
        <v>1.8464621929210239</v>
      </c>
      <c r="R652">
        <f t="shared" si="103"/>
        <v>3.4094226298867163</v>
      </c>
    </row>
    <row r="653" spans="1:18" x14ac:dyDescent="0.35">
      <c r="A653" s="1">
        <v>43495</v>
      </c>
      <c r="B653" s="2">
        <v>0.80140046296296286</v>
      </c>
      <c r="C653">
        <v>326311</v>
      </c>
      <c r="D653">
        <v>805</v>
      </c>
      <c r="E653">
        <v>27.47</v>
      </c>
      <c r="F653">
        <v>25.32</v>
      </c>
      <c r="G653">
        <v>77917</v>
      </c>
      <c r="H653">
        <v>49.67</v>
      </c>
      <c r="I653">
        <f t="shared" si="104"/>
        <v>2.0603597708670547</v>
      </c>
      <c r="J653">
        <f t="shared" si="105"/>
        <v>1.5573000000000002E-5</v>
      </c>
      <c r="K653" s="3">
        <f t="shared" si="106"/>
        <v>0.68536773000000006</v>
      </c>
      <c r="L653" s="3">
        <f t="shared" si="97"/>
        <v>-1.0632269999999888E-2</v>
      </c>
      <c r="M653" s="6">
        <f t="shared" si="98"/>
        <v>-2.415875937286955E-4</v>
      </c>
      <c r="N653" s="7">
        <f t="shared" si="99"/>
        <v>-7.6940164613511043E-6</v>
      </c>
      <c r="O653">
        <f t="shared" si="100"/>
        <v>-7.6940164613511044</v>
      </c>
      <c r="P653">
        <f t="shared" si="101"/>
        <v>4.2450823854073425</v>
      </c>
      <c r="Q653">
        <f t="shared" si="102"/>
        <v>-14.432786410037263</v>
      </c>
      <c r="R653">
        <f t="shared" si="103"/>
        <v>208.30532355775631</v>
      </c>
    </row>
    <row r="654" spans="1:18" x14ac:dyDescent="0.35">
      <c r="A654" s="1">
        <v>43495</v>
      </c>
      <c r="B654" s="2">
        <v>0.80141203703703701</v>
      </c>
      <c r="C654">
        <v>326813</v>
      </c>
      <c r="D654">
        <v>830</v>
      </c>
      <c r="E654">
        <v>25.8</v>
      </c>
      <c r="F654">
        <v>25.32</v>
      </c>
      <c r="G654">
        <v>77906</v>
      </c>
      <c r="H654">
        <v>49.64</v>
      </c>
      <c r="I654">
        <f t="shared" si="104"/>
        <v>1.8686503426662533</v>
      </c>
      <c r="J654">
        <f t="shared" si="105"/>
        <v>1.6406333333333333E-5</v>
      </c>
      <c r="K654" s="3">
        <f t="shared" si="106"/>
        <v>0.72204272999999997</v>
      </c>
      <c r="L654" s="3">
        <f t="shared" ref="L654:L717" si="107">K654-0.696</f>
        <v>2.6042730000000014E-2</v>
      </c>
      <c r="M654" s="6">
        <f t="shared" ref="M654:M717" si="108">L654/(44010*0.001)</f>
        <v>5.9174573960463564E-4</v>
      </c>
      <c r="N654" s="7">
        <f t="shared" ref="N654:N717" si="109">(M654*8.314*(F654+273.15))/G654</f>
        <v>1.8848419497611229E-5</v>
      </c>
      <c r="O654">
        <f t="shared" ref="O654:O717" si="110">N654*1000000</f>
        <v>18.848419497611228</v>
      </c>
      <c r="P654">
        <f t="shared" ref="P654:P717" si="111">I654^2</f>
        <v>3.4918541031467059</v>
      </c>
      <c r="Q654">
        <f t="shared" ref="Q654:Q717" si="112">O654-(3.2964*I654)-(-0.053)</f>
        <v>12.741600508046192</v>
      </c>
      <c r="R654">
        <f t="shared" ref="R654:R717" si="113">Q654^2</f>
        <v>162.34838350664296</v>
      </c>
    </row>
    <row r="655" spans="1:18" x14ac:dyDescent="0.35">
      <c r="A655" s="1">
        <v>43495</v>
      </c>
      <c r="B655" s="2">
        <v>0.80141203703703701</v>
      </c>
      <c r="C655">
        <v>327315</v>
      </c>
      <c r="D655">
        <v>825</v>
      </c>
      <c r="E655">
        <v>24.06</v>
      </c>
      <c r="F655">
        <v>25.32</v>
      </c>
      <c r="G655">
        <v>77895</v>
      </c>
      <c r="H655">
        <v>49.64</v>
      </c>
      <c r="I655">
        <f t="shared" si="104"/>
        <v>1.6689051899300891</v>
      </c>
      <c r="J655">
        <f t="shared" si="105"/>
        <v>1.6239666666666666E-5</v>
      </c>
      <c r="K655" s="3">
        <f t="shared" si="106"/>
        <v>0.71470772999999999</v>
      </c>
      <c r="L655" s="3">
        <f t="shared" si="107"/>
        <v>1.8707730000000033E-2</v>
      </c>
      <c r="M655" s="6">
        <f t="shared" si="108"/>
        <v>4.2507907293796944E-4</v>
      </c>
      <c r="N655" s="7">
        <f t="shared" si="109"/>
        <v>1.3541627054122878E-5</v>
      </c>
      <c r="O655">
        <f t="shared" si="110"/>
        <v>13.541627054122877</v>
      </c>
      <c r="P655">
        <f t="shared" si="111"/>
        <v>2.7852445329755868</v>
      </c>
      <c r="Q655">
        <f t="shared" si="112"/>
        <v>8.0932479860373316</v>
      </c>
      <c r="R655">
        <f t="shared" si="113"/>
        <v>65.500662963497319</v>
      </c>
    </row>
    <row r="656" spans="1:18" x14ac:dyDescent="0.35">
      <c r="A656" s="1">
        <v>43495</v>
      </c>
      <c r="B656" s="2">
        <v>0.80142361111111116</v>
      </c>
      <c r="C656">
        <v>327817</v>
      </c>
      <c r="D656">
        <v>820</v>
      </c>
      <c r="E656">
        <v>22.98</v>
      </c>
      <c r="F656">
        <v>25.32</v>
      </c>
      <c r="G656">
        <v>77877</v>
      </c>
      <c r="H656">
        <v>49.6</v>
      </c>
      <c r="I656">
        <f t="shared" si="104"/>
        <v>1.5449254399559182</v>
      </c>
      <c r="J656">
        <f t="shared" si="105"/>
        <v>1.6073E-5</v>
      </c>
      <c r="K656" s="3">
        <f t="shared" si="106"/>
        <v>0.70737273000000001</v>
      </c>
      <c r="L656" s="3">
        <f t="shared" si="107"/>
        <v>1.1372730000000053E-2</v>
      </c>
      <c r="M656" s="6">
        <f t="shared" si="108"/>
        <v>2.5841240627130319E-4</v>
      </c>
      <c r="N656" s="7">
        <f t="shared" si="109"/>
        <v>8.2340756498183386E-6</v>
      </c>
      <c r="O656">
        <f t="shared" si="110"/>
        <v>8.2340756498183385</v>
      </c>
      <c r="P656">
        <f t="shared" si="111"/>
        <v>2.3867946150229877</v>
      </c>
      <c r="Q656">
        <f t="shared" si="112"/>
        <v>3.1943834295476492</v>
      </c>
      <c r="R656">
        <f t="shared" si="113"/>
        <v>10.2040854949686</v>
      </c>
    </row>
    <row r="657" spans="1:18" x14ac:dyDescent="0.35">
      <c r="A657" s="1">
        <v>43495</v>
      </c>
      <c r="B657" s="2">
        <v>0.80142361111111116</v>
      </c>
      <c r="C657">
        <v>328318</v>
      </c>
      <c r="D657">
        <v>812</v>
      </c>
      <c r="E657">
        <v>21.87</v>
      </c>
      <c r="F657">
        <v>25.34</v>
      </c>
      <c r="G657">
        <v>77868</v>
      </c>
      <c r="H657">
        <v>49.57</v>
      </c>
      <c r="I657">
        <f t="shared" si="104"/>
        <v>1.4175018080380206</v>
      </c>
      <c r="J657">
        <f t="shared" si="105"/>
        <v>1.5806333333333335E-5</v>
      </c>
      <c r="K657" s="3">
        <f t="shared" si="106"/>
        <v>0.69563673000000004</v>
      </c>
      <c r="L657" s="3">
        <f t="shared" si="107"/>
        <v>-3.632699999999156E-4</v>
      </c>
      <c r="M657" s="6">
        <f t="shared" si="108"/>
        <v>-8.2542603953627727E-6</v>
      </c>
      <c r="N657" s="7">
        <f t="shared" si="109"/>
        <v>-2.6306250497654985E-7</v>
      </c>
      <c r="O657">
        <f t="shared" si="110"/>
        <v>-0.26306250497654987</v>
      </c>
      <c r="P657">
        <f t="shared" si="111"/>
        <v>2.0093113757910572</v>
      </c>
      <c r="Q657">
        <f t="shared" si="112"/>
        <v>-4.8827154649930815</v>
      </c>
      <c r="R657">
        <f t="shared" si="113"/>
        <v>23.840910312082602</v>
      </c>
    </row>
    <row r="658" spans="1:18" x14ac:dyDescent="0.35">
      <c r="A658" s="1">
        <v>43495</v>
      </c>
      <c r="B658" s="2">
        <v>0.80143518518518519</v>
      </c>
      <c r="C658">
        <v>328820</v>
      </c>
      <c r="D658">
        <v>813</v>
      </c>
      <c r="E658">
        <v>20.73</v>
      </c>
      <c r="F658">
        <v>25.32</v>
      </c>
      <c r="G658">
        <v>77860</v>
      </c>
      <c r="H658">
        <v>49.53</v>
      </c>
      <c r="I658">
        <f t="shared" si="104"/>
        <v>1.2866342941763957</v>
      </c>
      <c r="J658">
        <f t="shared" si="105"/>
        <v>1.5839666666666667E-5</v>
      </c>
      <c r="K658" s="3">
        <f t="shared" si="106"/>
        <v>0.69710373000000003</v>
      </c>
      <c r="L658" s="3">
        <f t="shared" si="107"/>
        <v>1.1037300000000805E-3</v>
      </c>
      <c r="M658" s="6">
        <f t="shared" si="108"/>
        <v>2.5079072937970474E-5</v>
      </c>
      <c r="N658" s="7">
        <f t="shared" si="109"/>
        <v>7.9929626741464595E-7</v>
      </c>
      <c r="O658">
        <f t="shared" si="110"/>
        <v>0.79929626741464599</v>
      </c>
      <c r="P658">
        <f t="shared" si="111"/>
        <v>1.6554278069507922</v>
      </c>
      <c r="Q658">
        <f t="shared" si="112"/>
        <v>-3.3889650199084249</v>
      </c>
      <c r="R658">
        <f t="shared" si="113"/>
        <v>11.485083906162911</v>
      </c>
    </row>
    <row r="659" spans="1:18" x14ac:dyDescent="0.35">
      <c r="A659" s="1">
        <v>43495</v>
      </c>
      <c r="B659" s="2">
        <v>0.80143518518518519</v>
      </c>
      <c r="C659">
        <v>329247</v>
      </c>
      <c r="D659">
        <v>816</v>
      </c>
      <c r="E659">
        <v>19.809999999999999</v>
      </c>
      <c r="F659">
        <v>25.32</v>
      </c>
      <c r="G659">
        <v>77878</v>
      </c>
      <c r="H659">
        <v>49.5</v>
      </c>
      <c r="I659">
        <f t="shared" si="104"/>
        <v>1.1810219145687684</v>
      </c>
      <c r="J659">
        <f t="shared" si="105"/>
        <v>1.5939666666666666E-5</v>
      </c>
      <c r="K659" s="3">
        <f t="shared" si="106"/>
        <v>0.70150472999999991</v>
      </c>
      <c r="L659" s="3">
        <f t="shared" si="107"/>
        <v>5.5047299999999577E-3</v>
      </c>
      <c r="M659" s="6">
        <f t="shared" si="108"/>
        <v>1.2507907293796768E-4</v>
      </c>
      <c r="N659" s="7">
        <f t="shared" si="109"/>
        <v>3.9854794085736328E-6</v>
      </c>
      <c r="O659">
        <f t="shared" si="110"/>
        <v>3.9854794085736329</v>
      </c>
      <c r="P659">
        <f t="shared" si="111"/>
        <v>1.3948127626916793</v>
      </c>
      <c r="Q659">
        <f t="shared" si="112"/>
        <v>0.14535876938914477</v>
      </c>
      <c r="R659">
        <f t="shared" si="113"/>
        <v>2.112917183832657E-2</v>
      </c>
    </row>
    <row r="660" spans="1:18" x14ac:dyDescent="0.35">
      <c r="A660" s="1">
        <v>43495</v>
      </c>
      <c r="B660" s="2">
        <v>0.80144675925925923</v>
      </c>
      <c r="C660">
        <v>329750</v>
      </c>
      <c r="D660">
        <v>812</v>
      </c>
      <c r="E660">
        <v>19</v>
      </c>
      <c r="F660">
        <v>25.34</v>
      </c>
      <c r="G660">
        <v>77886</v>
      </c>
      <c r="H660">
        <v>49.5</v>
      </c>
      <c r="I660">
        <f t="shared" si="104"/>
        <v>1.0880371020881403</v>
      </c>
      <c r="J660">
        <f t="shared" si="105"/>
        <v>1.5806333333333335E-5</v>
      </c>
      <c r="K660" s="3">
        <f t="shared" si="106"/>
        <v>0.69563673000000004</v>
      </c>
      <c r="L660" s="3">
        <f t="shared" si="107"/>
        <v>-3.632699999999156E-4</v>
      </c>
      <c r="M660" s="6">
        <f t="shared" si="108"/>
        <v>-8.2542603953627727E-6</v>
      </c>
      <c r="N660" s="7">
        <f t="shared" si="109"/>
        <v>-2.6300170938954348E-7</v>
      </c>
      <c r="O660">
        <f t="shared" si="110"/>
        <v>-0.26300170938954348</v>
      </c>
      <c r="P660">
        <f t="shared" si="111"/>
        <v>1.1838247355203582</v>
      </c>
      <c r="Q660">
        <f t="shared" si="112"/>
        <v>-3.7966072127128898</v>
      </c>
      <c r="R660">
        <f t="shared" si="113"/>
        <v>14.414226327623538</v>
      </c>
    </row>
    <row r="661" spans="1:18" x14ac:dyDescent="0.35">
      <c r="A661" s="1">
        <v>43495</v>
      </c>
      <c r="B661" s="2">
        <v>0.80144675925925923</v>
      </c>
      <c r="C661">
        <v>330252</v>
      </c>
      <c r="D661">
        <v>818</v>
      </c>
      <c r="E661">
        <v>19.87</v>
      </c>
      <c r="F661">
        <v>25.32</v>
      </c>
      <c r="G661">
        <v>77872</v>
      </c>
      <c r="H661">
        <v>49.47</v>
      </c>
      <c r="I661">
        <f t="shared" si="104"/>
        <v>1.1879096784562226</v>
      </c>
      <c r="J661">
        <f t="shared" si="105"/>
        <v>1.6006333333333333E-5</v>
      </c>
      <c r="K661" s="3">
        <f t="shared" si="106"/>
        <v>0.70443873000000001</v>
      </c>
      <c r="L661" s="3">
        <f t="shared" si="107"/>
        <v>8.4387300000000609E-3</v>
      </c>
      <c r="M661" s="6">
        <f t="shared" si="108"/>
        <v>1.917457396046367E-4</v>
      </c>
      <c r="N661" s="7">
        <f t="shared" si="109"/>
        <v>6.1101954153084966E-6</v>
      </c>
      <c r="O661">
        <f t="shared" si="110"/>
        <v>6.110195415308497</v>
      </c>
      <c r="P661">
        <f t="shared" si="111"/>
        <v>1.4111294041699662</v>
      </c>
      <c r="Q661">
        <f t="shared" si="112"/>
        <v>2.2473699512454042</v>
      </c>
      <c r="R661">
        <f t="shared" si="113"/>
        <v>5.0506716977607704</v>
      </c>
    </row>
    <row r="662" spans="1:18" x14ac:dyDescent="0.35">
      <c r="A662" s="1">
        <v>43495</v>
      </c>
      <c r="B662" s="2">
        <v>0.80145833333333327</v>
      </c>
      <c r="C662">
        <v>330754</v>
      </c>
      <c r="D662">
        <v>827</v>
      </c>
      <c r="E662">
        <v>22.91</v>
      </c>
      <c r="F662">
        <v>25.32</v>
      </c>
      <c r="G662">
        <v>77851</v>
      </c>
      <c r="H662">
        <v>49.44</v>
      </c>
      <c r="I662">
        <f t="shared" si="104"/>
        <v>1.5368897154205554</v>
      </c>
      <c r="J662">
        <f t="shared" si="105"/>
        <v>1.6306333333333333E-5</v>
      </c>
      <c r="K662" s="3">
        <f t="shared" si="106"/>
        <v>0.71764172999999998</v>
      </c>
      <c r="L662" s="3">
        <f t="shared" si="107"/>
        <v>2.1641730000000026E-2</v>
      </c>
      <c r="M662" s="6">
        <f t="shared" si="108"/>
        <v>4.9174573960463592E-4</v>
      </c>
      <c r="N662" s="7">
        <f t="shared" si="109"/>
        <v>1.5674262519182814E-5</v>
      </c>
      <c r="O662">
        <f t="shared" si="110"/>
        <v>15.674262519182813</v>
      </c>
      <c r="P662">
        <f t="shared" si="111"/>
        <v>2.3620299973654757</v>
      </c>
      <c r="Q662">
        <f t="shared" si="112"/>
        <v>10.661059261270495</v>
      </c>
      <c r="R662">
        <f t="shared" si="113"/>
        <v>113.65818457232139</v>
      </c>
    </row>
    <row r="663" spans="1:18" x14ac:dyDescent="0.35">
      <c r="A663" s="1">
        <v>43495</v>
      </c>
      <c r="B663" s="2">
        <v>0.80145833333333327</v>
      </c>
      <c r="C663">
        <v>331258</v>
      </c>
      <c r="D663">
        <v>831</v>
      </c>
      <c r="E663">
        <v>27.07</v>
      </c>
      <c r="F663">
        <v>25.32</v>
      </c>
      <c r="G663">
        <v>77840</v>
      </c>
      <c r="H663">
        <v>49.4</v>
      </c>
      <c r="I663">
        <f t="shared" si="104"/>
        <v>2.0144413449506953</v>
      </c>
      <c r="J663">
        <f t="shared" si="105"/>
        <v>1.6439666666666668E-5</v>
      </c>
      <c r="K663" s="3">
        <f t="shared" si="106"/>
        <v>0.72350973000000007</v>
      </c>
      <c r="L663" s="3">
        <f t="shared" si="107"/>
        <v>2.7509730000000121E-2</v>
      </c>
      <c r="M663" s="6">
        <f t="shared" si="108"/>
        <v>6.2507907293797137E-4</v>
      </c>
      <c r="N663" s="7">
        <f t="shared" si="109"/>
        <v>1.9927042078377523E-5</v>
      </c>
      <c r="O663">
        <f t="shared" si="110"/>
        <v>19.927042078377522</v>
      </c>
      <c r="P663">
        <f t="shared" si="111"/>
        <v>4.0579739322467656</v>
      </c>
      <c r="Q663">
        <f t="shared" si="112"/>
        <v>13.33963762888205</v>
      </c>
      <c r="R663">
        <f t="shared" si="113"/>
        <v>177.94593206988591</v>
      </c>
    </row>
    <row r="664" spans="1:18" x14ac:dyDescent="0.35">
      <c r="A664" s="1">
        <v>43495</v>
      </c>
      <c r="B664" s="2">
        <v>0.80146990740740742</v>
      </c>
      <c r="C664">
        <v>331757</v>
      </c>
      <c r="D664">
        <v>829</v>
      </c>
      <c r="E664">
        <v>31.99</v>
      </c>
      <c r="F664">
        <v>25.32</v>
      </c>
      <c r="G664">
        <v>77834</v>
      </c>
      <c r="H664">
        <v>49.37</v>
      </c>
      <c r="I664">
        <f t="shared" si="104"/>
        <v>2.5792379837219177</v>
      </c>
      <c r="J664">
        <f t="shared" si="105"/>
        <v>1.6373000000000001E-5</v>
      </c>
      <c r="K664" s="3">
        <f t="shared" si="106"/>
        <v>0.72057573000000008</v>
      </c>
      <c r="L664" s="3">
        <f t="shared" si="107"/>
        <v>2.4575730000000129E-2</v>
      </c>
      <c r="M664" s="6">
        <f t="shared" si="108"/>
        <v>5.5841240627130489E-4</v>
      </c>
      <c r="N664" s="7">
        <f t="shared" si="109"/>
        <v>1.7803132093698215E-5</v>
      </c>
      <c r="O664">
        <f t="shared" si="110"/>
        <v>17.803132093698217</v>
      </c>
      <c r="P664">
        <f t="shared" si="111"/>
        <v>6.6524685766739031</v>
      </c>
      <c r="Q664">
        <f t="shared" si="112"/>
        <v>9.3539320041572882</v>
      </c>
      <c r="R664">
        <f t="shared" si="113"/>
        <v>87.496043938397989</v>
      </c>
    </row>
    <row r="665" spans="1:18" x14ac:dyDescent="0.35">
      <c r="A665" s="1">
        <v>43495</v>
      </c>
      <c r="B665" s="2">
        <v>0.80146990740740742</v>
      </c>
      <c r="C665">
        <v>332259</v>
      </c>
      <c r="D665">
        <v>840</v>
      </c>
      <c r="E665">
        <v>37</v>
      </c>
      <c r="F665">
        <v>25.32</v>
      </c>
      <c r="G665">
        <v>77817</v>
      </c>
      <c r="H665">
        <v>49.33</v>
      </c>
      <c r="I665">
        <f t="shared" si="104"/>
        <v>3.1543662683243219</v>
      </c>
      <c r="J665">
        <f t="shared" si="105"/>
        <v>1.6739666666666665E-5</v>
      </c>
      <c r="K665" s="3">
        <f t="shared" si="106"/>
        <v>0.73671272999999993</v>
      </c>
      <c r="L665" s="3">
        <f t="shared" si="107"/>
        <v>4.0712729999999975E-2</v>
      </c>
      <c r="M665" s="6">
        <f t="shared" si="108"/>
        <v>9.2507907293796815E-4</v>
      </c>
      <c r="N665" s="7">
        <f t="shared" si="109"/>
        <v>2.949952875825203E-5</v>
      </c>
      <c r="O665">
        <f t="shared" si="110"/>
        <v>29.49952875825203</v>
      </c>
      <c r="P665">
        <f t="shared" si="111"/>
        <v>9.9500265547423083</v>
      </c>
      <c r="Q665">
        <f t="shared" si="112"/>
        <v>19.154475791347735</v>
      </c>
      <c r="R665">
        <f t="shared" si="113"/>
        <v>366.89394284132646</v>
      </c>
    </row>
    <row r="666" spans="1:18" x14ac:dyDescent="0.35">
      <c r="A666" s="1">
        <v>43495</v>
      </c>
      <c r="B666" s="2">
        <v>0.80148148148148157</v>
      </c>
      <c r="C666">
        <v>332761</v>
      </c>
      <c r="D666">
        <v>837</v>
      </c>
      <c r="E666">
        <v>41.48</v>
      </c>
      <c r="F666">
        <v>25.32</v>
      </c>
      <c r="G666">
        <v>77797</v>
      </c>
      <c r="H666">
        <v>49.33</v>
      </c>
      <c r="I666">
        <f t="shared" si="104"/>
        <v>3.6686526385875489</v>
      </c>
      <c r="J666">
        <f t="shared" si="105"/>
        <v>1.6639666666666666E-5</v>
      </c>
      <c r="K666" s="3">
        <f t="shared" si="106"/>
        <v>0.73231172999999994</v>
      </c>
      <c r="L666" s="3">
        <f t="shared" si="107"/>
        <v>3.6311729999999987E-2</v>
      </c>
      <c r="M666" s="6">
        <f t="shared" si="108"/>
        <v>8.2507907293796832E-4</v>
      </c>
      <c r="N666" s="7">
        <f t="shared" si="109"/>
        <v>2.6317427039357542E-5</v>
      </c>
      <c r="O666">
        <f t="shared" si="110"/>
        <v>26.317427039357543</v>
      </c>
      <c r="P666">
        <f t="shared" si="111"/>
        <v>13.459012182615384</v>
      </c>
      <c r="Q666">
        <f t="shared" si="112"/>
        <v>14.277080481517547</v>
      </c>
      <c r="R666">
        <f t="shared" si="113"/>
        <v>203.83502707572933</v>
      </c>
    </row>
    <row r="667" spans="1:18" x14ac:dyDescent="0.35">
      <c r="A667" s="1">
        <v>43495</v>
      </c>
      <c r="B667" s="2">
        <v>0.80148148148148157</v>
      </c>
      <c r="C667">
        <v>333262</v>
      </c>
      <c r="D667">
        <v>834</v>
      </c>
      <c r="E667">
        <v>45.07</v>
      </c>
      <c r="F667">
        <v>25.32</v>
      </c>
      <c r="G667">
        <v>77784</v>
      </c>
      <c r="H667">
        <v>49.3</v>
      </c>
      <c r="I667">
        <f t="shared" si="104"/>
        <v>4.0807705111868771</v>
      </c>
      <c r="J667">
        <f t="shared" si="105"/>
        <v>1.6539666666666667E-5</v>
      </c>
      <c r="K667" s="3">
        <f t="shared" si="106"/>
        <v>0.72791073000000006</v>
      </c>
      <c r="L667" s="3">
        <f t="shared" si="107"/>
        <v>3.1910730000000109E-2</v>
      </c>
      <c r="M667" s="6">
        <f t="shared" si="108"/>
        <v>7.250790729379712E-4</v>
      </c>
      <c r="N667" s="7">
        <f t="shared" si="109"/>
        <v>2.3131606929200168E-5</v>
      </c>
      <c r="O667">
        <f t="shared" si="110"/>
        <v>23.131606929200167</v>
      </c>
      <c r="P667">
        <f t="shared" si="111"/>
        <v>16.652687964972404</v>
      </c>
      <c r="Q667">
        <f t="shared" si="112"/>
        <v>9.7327550161237451</v>
      </c>
      <c r="R667">
        <f t="shared" si="113"/>
        <v>94.726520203881918</v>
      </c>
    </row>
    <row r="668" spans="1:18" x14ac:dyDescent="0.35">
      <c r="A668" s="1">
        <v>43495</v>
      </c>
      <c r="B668" s="2">
        <v>0.8014930555555555</v>
      </c>
      <c r="C668">
        <v>333764</v>
      </c>
      <c r="D668">
        <v>833</v>
      </c>
      <c r="E668">
        <v>47.94</v>
      </c>
      <c r="F668">
        <v>25.34</v>
      </c>
      <c r="G668">
        <v>77760</v>
      </c>
      <c r="H668">
        <v>49.26</v>
      </c>
      <c r="I668">
        <f t="shared" si="104"/>
        <v>4.4102352171367567</v>
      </c>
      <c r="J668">
        <f t="shared" si="105"/>
        <v>1.6506333333333335E-5</v>
      </c>
      <c r="K668" s="3">
        <f t="shared" si="106"/>
        <v>0.72644373000000007</v>
      </c>
      <c r="L668" s="3">
        <f t="shared" si="107"/>
        <v>3.0443730000000113E-2</v>
      </c>
      <c r="M668" s="6">
        <f t="shared" si="108"/>
        <v>6.9174573960463796E-4</v>
      </c>
      <c r="N668" s="7">
        <f t="shared" si="109"/>
        <v>2.2076491137634871E-5</v>
      </c>
      <c r="O668">
        <f t="shared" si="110"/>
        <v>22.076491137634871</v>
      </c>
      <c r="P668">
        <f t="shared" si="111"/>
        <v>19.450174670473295</v>
      </c>
      <c r="Q668">
        <f t="shared" si="112"/>
        <v>7.5915917678652649</v>
      </c>
      <c r="R668">
        <f t="shared" si="113"/>
        <v>57.63226556991966</v>
      </c>
    </row>
    <row r="669" spans="1:18" x14ac:dyDescent="0.35">
      <c r="A669" s="1">
        <v>43495</v>
      </c>
      <c r="B669" s="2">
        <v>0.8014930555555555</v>
      </c>
      <c r="C669">
        <v>334266</v>
      </c>
      <c r="D669">
        <v>838</v>
      </c>
      <c r="E669">
        <v>49.97</v>
      </c>
      <c r="F669">
        <v>25.32</v>
      </c>
      <c r="G669">
        <v>77726</v>
      </c>
      <c r="H669">
        <v>49.23</v>
      </c>
      <c r="I669">
        <f t="shared" si="104"/>
        <v>4.6432712286622815</v>
      </c>
      <c r="J669">
        <f t="shared" si="105"/>
        <v>1.6673000000000001E-5</v>
      </c>
      <c r="K669" s="3">
        <f t="shared" si="106"/>
        <v>0.73377873000000005</v>
      </c>
      <c r="L669" s="3">
        <f t="shared" si="107"/>
        <v>3.7778730000000094E-2</v>
      </c>
      <c r="M669" s="6">
        <f t="shared" si="108"/>
        <v>8.5841240627130416E-4</v>
      </c>
      <c r="N669" s="7">
        <f t="shared" si="109"/>
        <v>2.7405666795935788E-5</v>
      </c>
      <c r="O669">
        <f t="shared" si="110"/>
        <v>27.405666795935787</v>
      </c>
      <c r="P669">
        <f t="shared" si="111"/>
        <v>21.559967702922933</v>
      </c>
      <c r="Q669">
        <f t="shared" si="112"/>
        <v>12.152587517773442</v>
      </c>
      <c r="R669">
        <f t="shared" si="113"/>
        <v>147.68538337714287</v>
      </c>
    </row>
    <row r="670" spans="1:18" x14ac:dyDescent="0.35">
      <c r="A670" s="1">
        <v>43495</v>
      </c>
      <c r="B670" s="2">
        <v>0.80150462962962965</v>
      </c>
      <c r="C670">
        <v>334768</v>
      </c>
      <c r="D670">
        <v>833</v>
      </c>
      <c r="E670">
        <v>51.29</v>
      </c>
      <c r="F670">
        <v>25.32</v>
      </c>
      <c r="G670">
        <v>77719</v>
      </c>
      <c r="H670">
        <v>49.23</v>
      </c>
      <c r="I670">
        <f t="shared" si="104"/>
        <v>4.7948020341862678</v>
      </c>
      <c r="J670">
        <f t="shared" si="105"/>
        <v>1.6506333333333335E-5</v>
      </c>
      <c r="K670" s="3">
        <f t="shared" si="106"/>
        <v>0.72644373000000007</v>
      </c>
      <c r="L670" s="3">
        <f t="shared" si="107"/>
        <v>3.0443730000000113E-2</v>
      </c>
      <c r="M670" s="6">
        <f t="shared" si="108"/>
        <v>6.9174573960463796E-4</v>
      </c>
      <c r="N670" s="7">
        <f t="shared" si="109"/>
        <v>2.2086657411712791E-5</v>
      </c>
      <c r="O670">
        <f t="shared" si="110"/>
        <v>22.086657411712789</v>
      </c>
      <c r="P670">
        <f t="shared" si="111"/>
        <v>22.990126547036773</v>
      </c>
      <c r="Q670">
        <f t="shared" si="112"/>
        <v>6.3340719862211747</v>
      </c>
      <c r="R670">
        <f t="shared" si="113"/>
        <v>40.120467926631861</v>
      </c>
    </row>
    <row r="671" spans="1:18" x14ac:dyDescent="0.35">
      <c r="A671" s="1">
        <v>43495</v>
      </c>
      <c r="B671" s="2">
        <v>0.80150462962962965</v>
      </c>
      <c r="C671">
        <v>335269</v>
      </c>
      <c r="D671">
        <v>832</v>
      </c>
      <c r="E671">
        <v>52.03</v>
      </c>
      <c r="F671">
        <v>25.34</v>
      </c>
      <c r="G671">
        <v>77703</v>
      </c>
      <c r="H671">
        <v>49.23</v>
      </c>
      <c r="I671">
        <f t="shared" si="104"/>
        <v>4.8797511221315339</v>
      </c>
      <c r="J671">
        <f t="shared" si="105"/>
        <v>1.6473E-5</v>
      </c>
      <c r="K671" s="3">
        <f t="shared" si="106"/>
        <v>0.72497672999999996</v>
      </c>
      <c r="L671" s="3">
        <f t="shared" si="107"/>
        <v>2.8976730000000006E-2</v>
      </c>
      <c r="M671" s="6">
        <f t="shared" si="108"/>
        <v>6.5841240627130212E-4</v>
      </c>
      <c r="N671" s="7">
        <f t="shared" si="109"/>
        <v>2.1028099586834675E-5</v>
      </c>
      <c r="O671">
        <f t="shared" si="110"/>
        <v>21.028099586834674</v>
      </c>
      <c r="P671">
        <f t="shared" si="111"/>
        <v>23.811971013943964</v>
      </c>
      <c r="Q671">
        <f t="shared" si="112"/>
        <v>4.995487987840284</v>
      </c>
      <c r="R671">
        <f t="shared" si="113"/>
        <v>24.95490023665657</v>
      </c>
    </row>
    <row r="672" spans="1:18" x14ac:dyDescent="0.35">
      <c r="A672" s="1">
        <v>43495</v>
      </c>
      <c r="B672" s="2">
        <v>0.80151620370370369</v>
      </c>
      <c r="C672">
        <v>335771</v>
      </c>
      <c r="D672">
        <v>820</v>
      </c>
      <c r="E672">
        <v>52.65</v>
      </c>
      <c r="F672">
        <v>25.34</v>
      </c>
      <c r="G672">
        <v>77682</v>
      </c>
      <c r="H672">
        <v>49.19</v>
      </c>
      <c r="I672">
        <f t="shared" si="104"/>
        <v>4.9509246823018911</v>
      </c>
      <c r="J672">
        <f t="shared" si="105"/>
        <v>1.6073E-5</v>
      </c>
      <c r="K672" s="3">
        <f t="shared" si="106"/>
        <v>0.70737273000000001</v>
      </c>
      <c r="L672" s="3">
        <f t="shared" si="107"/>
        <v>1.1372730000000053E-2</v>
      </c>
      <c r="M672" s="6">
        <f t="shared" si="108"/>
        <v>2.5841240627130319E-4</v>
      </c>
      <c r="N672" s="7">
        <f t="shared" si="109"/>
        <v>8.2552982440696367E-6</v>
      </c>
      <c r="O672">
        <f t="shared" si="110"/>
        <v>8.2552982440696372</v>
      </c>
      <c r="P672">
        <f t="shared" si="111"/>
        <v>24.511655209826081</v>
      </c>
      <c r="Q672">
        <f t="shared" si="112"/>
        <v>-8.0119298786703173</v>
      </c>
      <c r="R672">
        <f t="shared" si="113"/>
        <v>64.191020380730166</v>
      </c>
    </row>
    <row r="673" spans="1:18" x14ac:dyDescent="0.35">
      <c r="A673" s="1">
        <v>43495</v>
      </c>
      <c r="B673" s="2">
        <v>0.80151620370370369</v>
      </c>
      <c r="C673">
        <v>336273</v>
      </c>
      <c r="D673">
        <v>832</v>
      </c>
      <c r="E673">
        <v>52.89</v>
      </c>
      <c r="F673">
        <v>25.32</v>
      </c>
      <c r="G673">
        <v>77674</v>
      </c>
      <c r="H673">
        <v>49.19</v>
      </c>
      <c r="I673">
        <f t="shared" si="104"/>
        <v>4.9784757378517064</v>
      </c>
      <c r="J673">
        <f t="shared" si="105"/>
        <v>1.6473E-5</v>
      </c>
      <c r="K673" s="3">
        <f t="shared" si="106"/>
        <v>0.72497672999999996</v>
      </c>
      <c r="L673" s="3">
        <f t="shared" si="107"/>
        <v>2.8976730000000006E-2</v>
      </c>
      <c r="M673" s="6">
        <f t="shared" si="108"/>
        <v>6.5841240627130212E-4</v>
      </c>
      <c r="N673" s="7">
        <f t="shared" si="109"/>
        <v>2.1034541048238793E-5</v>
      </c>
      <c r="O673">
        <f t="shared" si="110"/>
        <v>21.034541048238793</v>
      </c>
      <c r="P673">
        <f t="shared" si="111"/>
        <v>24.785220672378092</v>
      </c>
      <c r="Q673">
        <f t="shared" si="112"/>
        <v>4.6764936259844267</v>
      </c>
      <c r="R673">
        <f t="shared" si="113"/>
        <v>21.869592633872973</v>
      </c>
    </row>
    <row r="674" spans="1:18" x14ac:dyDescent="0.35">
      <c r="A674" s="1">
        <v>43495</v>
      </c>
      <c r="B674" s="2">
        <v>0.80152777777777784</v>
      </c>
      <c r="C674">
        <v>336775</v>
      </c>
      <c r="D674">
        <v>818</v>
      </c>
      <c r="E674">
        <v>53.08</v>
      </c>
      <c r="F674">
        <v>25.34</v>
      </c>
      <c r="G674">
        <v>77663</v>
      </c>
      <c r="H674">
        <v>49.19</v>
      </c>
      <c r="I674">
        <f t="shared" si="104"/>
        <v>5.0002869901619773</v>
      </c>
      <c r="J674">
        <f t="shared" si="105"/>
        <v>1.6006333333333333E-5</v>
      </c>
      <c r="K674" s="3">
        <f t="shared" si="106"/>
        <v>0.70443873000000001</v>
      </c>
      <c r="L674" s="3">
        <f t="shared" si="107"/>
        <v>8.4387300000000609E-3</v>
      </c>
      <c r="M674" s="6">
        <f t="shared" si="108"/>
        <v>1.917457396046367E-4</v>
      </c>
      <c r="N674" s="7">
        <f t="shared" si="109"/>
        <v>6.1270491851008155E-6</v>
      </c>
      <c r="O674">
        <f t="shared" si="110"/>
        <v>6.1270491851008151</v>
      </c>
      <c r="P674">
        <f t="shared" si="111"/>
        <v>25.002869983983125</v>
      </c>
      <c r="Q674">
        <f t="shared" si="112"/>
        <v>-10.302896849269125</v>
      </c>
      <c r="R674">
        <f t="shared" si="113"/>
        <v>106.14968348667966</v>
      </c>
    </row>
    <row r="675" spans="1:18" x14ac:dyDescent="0.35">
      <c r="A675" s="1">
        <v>43495</v>
      </c>
      <c r="B675" s="2">
        <v>0.80152777777777784</v>
      </c>
      <c r="C675">
        <v>337276</v>
      </c>
      <c r="D675">
        <v>835</v>
      </c>
      <c r="E675">
        <v>54</v>
      </c>
      <c r="F675">
        <v>25.35</v>
      </c>
      <c r="G675">
        <v>77665</v>
      </c>
      <c r="H675">
        <v>49.19</v>
      </c>
      <c r="I675">
        <f t="shared" si="104"/>
        <v>5.1058993697696042</v>
      </c>
      <c r="J675">
        <f t="shared" si="105"/>
        <v>1.6572999999999999E-5</v>
      </c>
      <c r="K675" s="3">
        <f t="shared" si="106"/>
        <v>0.72937772999999995</v>
      </c>
      <c r="L675" s="3">
        <f t="shared" si="107"/>
        <v>3.3377729999999994E-2</v>
      </c>
      <c r="M675" s="6">
        <f t="shared" si="108"/>
        <v>7.5841240627130184E-4</v>
      </c>
      <c r="N675" s="7">
        <f t="shared" si="109"/>
        <v>2.4234520860146421E-5</v>
      </c>
      <c r="O675">
        <f t="shared" si="110"/>
        <v>24.234520860146421</v>
      </c>
      <c r="P675">
        <f t="shared" si="111"/>
        <v>26.070208374213642</v>
      </c>
      <c r="Q675">
        <f t="shared" si="112"/>
        <v>7.456434177637898</v>
      </c>
      <c r="R675">
        <f t="shared" si="113"/>
        <v>55.598410645446556</v>
      </c>
    </row>
    <row r="676" spans="1:18" x14ac:dyDescent="0.35">
      <c r="A676" s="1">
        <v>43495</v>
      </c>
      <c r="B676" s="2">
        <v>0.80153935185185177</v>
      </c>
      <c r="C676">
        <v>337778</v>
      </c>
      <c r="D676">
        <v>835</v>
      </c>
      <c r="E676">
        <v>55.26</v>
      </c>
      <c r="F676">
        <v>25.34</v>
      </c>
      <c r="G676">
        <v>77659</v>
      </c>
      <c r="H676">
        <v>49.19</v>
      </c>
      <c r="I676">
        <f t="shared" si="104"/>
        <v>5.250542411406137</v>
      </c>
      <c r="J676">
        <f t="shared" si="105"/>
        <v>1.6572999999999999E-5</v>
      </c>
      <c r="K676" s="3">
        <f t="shared" si="106"/>
        <v>0.72937772999999995</v>
      </c>
      <c r="L676" s="3">
        <f t="shared" si="107"/>
        <v>3.3377729999999994E-2</v>
      </c>
      <c r="M676" s="6">
        <f t="shared" si="108"/>
        <v>7.5841240627130184E-4</v>
      </c>
      <c r="N676" s="7">
        <f t="shared" si="109"/>
        <v>2.4235581300246126E-5</v>
      </c>
      <c r="O676">
        <f t="shared" si="110"/>
        <v>24.235581300246125</v>
      </c>
      <c r="P676">
        <f t="shared" si="111"/>
        <v>27.56819561397457</v>
      </c>
      <c r="Q676">
        <f t="shared" si="112"/>
        <v>6.9806932952869323</v>
      </c>
      <c r="R676">
        <f t="shared" si="113"/>
        <v>48.730078882863928</v>
      </c>
    </row>
    <row r="677" spans="1:18" x14ac:dyDescent="0.35">
      <c r="A677" s="1">
        <v>43495</v>
      </c>
      <c r="B677" s="2">
        <v>0.80153935185185177</v>
      </c>
      <c r="C677">
        <v>338280</v>
      </c>
      <c r="D677">
        <v>844</v>
      </c>
      <c r="E677">
        <v>56.53</v>
      </c>
      <c r="F677">
        <v>25.35</v>
      </c>
      <c r="G677">
        <v>77648</v>
      </c>
      <c r="H677">
        <v>49.19</v>
      </c>
      <c r="I677">
        <f t="shared" si="104"/>
        <v>5.396333413690579</v>
      </c>
      <c r="J677">
        <f t="shared" si="105"/>
        <v>1.6872999999999999E-5</v>
      </c>
      <c r="K677" s="3">
        <f t="shared" si="106"/>
        <v>0.74258072999999991</v>
      </c>
      <c r="L677" s="3">
        <f t="shared" si="107"/>
        <v>4.6580729999999959E-2</v>
      </c>
      <c r="M677" s="6">
        <f t="shared" si="108"/>
        <v>1.058412406271301E-3</v>
      </c>
      <c r="N677" s="7">
        <f t="shared" si="109"/>
        <v>3.3828208873419397E-5</v>
      </c>
      <c r="O677">
        <f t="shared" si="110"/>
        <v>33.828208873419399</v>
      </c>
      <c r="P677">
        <f t="shared" si="111"/>
        <v>29.120414311713418</v>
      </c>
      <c r="Q677">
        <f t="shared" si="112"/>
        <v>16.092735408529773</v>
      </c>
      <c r="R677">
        <f t="shared" si="113"/>
        <v>258.97613292894789</v>
      </c>
    </row>
    <row r="678" spans="1:18" x14ac:dyDescent="0.35">
      <c r="A678" s="1">
        <v>43495</v>
      </c>
      <c r="B678" s="2">
        <v>0.80155092592592592</v>
      </c>
      <c r="C678">
        <v>338782</v>
      </c>
      <c r="D678">
        <v>832</v>
      </c>
      <c r="E678">
        <v>57.37</v>
      </c>
      <c r="F678">
        <v>25.34</v>
      </c>
      <c r="G678">
        <v>77644</v>
      </c>
      <c r="H678">
        <v>49.19</v>
      </c>
      <c r="I678">
        <f t="shared" si="104"/>
        <v>5.4927621081149338</v>
      </c>
      <c r="J678">
        <f t="shared" si="105"/>
        <v>1.6473E-5</v>
      </c>
      <c r="K678" s="3">
        <f t="shared" si="106"/>
        <v>0.72497672999999996</v>
      </c>
      <c r="L678" s="3">
        <f t="shared" si="107"/>
        <v>2.8976730000000006E-2</v>
      </c>
      <c r="M678" s="6">
        <f t="shared" si="108"/>
        <v>6.5841240627130212E-4</v>
      </c>
      <c r="N678" s="7">
        <f t="shared" si="109"/>
        <v>2.1044078385912816E-5</v>
      </c>
      <c r="O678">
        <f t="shared" si="110"/>
        <v>21.044078385912815</v>
      </c>
      <c r="P678">
        <f t="shared" si="111"/>
        <v>30.170435576343213</v>
      </c>
      <c r="Q678">
        <f t="shared" si="112"/>
        <v>2.9907373727227471</v>
      </c>
      <c r="R678">
        <f t="shared" si="113"/>
        <v>8.9445100326005598</v>
      </c>
    </row>
    <row r="679" spans="1:18" x14ac:dyDescent="0.35">
      <c r="A679" s="1">
        <v>43495</v>
      </c>
      <c r="B679" s="2">
        <v>0.80155092592592592</v>
      </c>
      <c r="C679">
        <v>339283</v>
      </c>
      <c r="D679">
        <v>824</v>
      </c>
      <c r="E679">
        <v>58.06</v>
      </c>
      <c r="F679">
        <v>25.35</v>
      </c>
      <c r="G679">
        <v>77638</v>
      </c>
      <c r="H679">
        <v>49.19</v>
      </c>
      <c r="I679">
        <f t="shared" si="104"/>
        <v>5.5719713928206547</v>
      </c>
      <c r="J679">
        <f t="shared" si="105"/>
        <v>1.6206333333333334E-5</v>
      </c>
      <c r="K679" s="3">
        <f t="shared" si="106"/>
        <v>0.7132407300000001</v>
      </c>
      <c r="L679" s="3">
        <f t="shared" si="107"/>
        <v>1.7240730000000148E-2</v>
      </c>
      <c r="M679" s="6">
        <f t="shared" si="108"/>
        <v>3.9174573960463869E-4</v>
      </c>
      <c r="N679" s="7">
        <f t="shared" si="109"/>
        <v>1.2522305605544714E-5</v>
      </c>
      <c r="O679">
        <f t="shared" si="110"/>
        <v>12.522305605544714</v>
      </c>
      <c r="P679">
        <f t="shared" si="111"/>
        <v>31.046865202411748</v>
      </c>
      <c r="Q679">
        <f t="shared" si="112"/>
        <v>-5.792140893749294</v>
      </c>
      <c r="R679">
        <f t="shared" si="113"/>
        <v>33.548896133042867</v>
      </c>
    </row>
    <row r="680" spans="1:18" x14ac:dyDescent="0.35">
      <c r="A680" s="1">
        <v>43495</v>
      </c>
      <c r="B680" s="2">
        <v>0.80156250000000007</v>
      </c>
      <c r="C680">
        <v>339785</v>
      </c>
      <c r="D680">
        <v>825</v>
      </c>
      <c r="E680">
        <v>58.96</v>
      </c>
      <c r="F680">
        <v>25.34</v>
      </c>
      <c r="G680">
        <v>77619</v>
      </c>
      <c r="H680">
        <v>49.19</v>
      </c>
      <c r="I680">
        <f t="shared" si="104"/>
        <v>5.6752878511324631</v>
      </c>
      <c r="J680">
        <f t="shared" si="105"/>
        <v>1.6239666666666666E-5</v>
      </c>
      <c r="K680" s="3">
        <f t="shared" si="106"/>
        <v>0.71470772999999999</v>
      </c>
      <c r="L680" s="3">
        <f t="shared" si="107"/>
        <v>1.8707730000000033E-2</v>
      </c>
      <c r="M680" s="6">
        <f t="shared" si="108"/>
        <v>4.2507907293796944E-4</v>
      </c>
      <c r="N680" s="7">
        <f t="shared" si="109"/>
        <v>1.3590689412761691E-5</v>
      </c>
      <c r="O680">
        <f t="shared" si="110"/>
        <v>13.590689412761691</v>
      </c>
      <c r="P680">
        <f t="shared" si="111"/>
        <v>32.208892193211732</v>
      </c>
      <c r="Q680">
        <f t="shared" si="112"/>
        <v>-5.0643294597113604</v>
      </c>
      <c r="R680">
        <f t="shared" si="113"/>
        <v>25.647432876500361</v>
      </c>
    </row>
    <row r="681" spans="1:18" x14ac:dyDescent="0.35">
      <c r="A681" s="1">
        <v>43495</v>
      </c>
      <c r="B681" s="2">
        <v>0.80156250000000007</v>
      </c>
      <c r="C681">
        <v>340287</v>
      </c>
      <c r="D681">
        <v>831</v>
      </c>
      <c r="E681">
        <v>59.67</v>
      </c>
      <c r="F681">
        <v>25.35</v>
      </c>
      <c r="G681">
        <v>77628</v>
      </c>
      <c r="H681">
        <v>49.19</v>
      </c>
      <c r="I681">
        <f t="shared" si="104"/>
        <v>5.7567930571340016</v>
      </c>
      <c r="J681">
        <f t="shared" si="105"/>
        <v>1.6439666666666668E-5</v>
      </c>
      <c r="K681" s="3">
        <f t="shared" si="106"/>
        <v>0.72350973000000007</v>
      </c>
      <c r="L681" s="3">
        <f t="shared" si="107"/>
        <v>2.7509730000000121E-2</v>
      </c>
      <c r="M681" s="6">
        <f t="shared" si="108"/>
        <v>6.2507907293797137E-4</v>
      </c>
      <c r="N681" s="7">
        <f t="shared" si="109"/>
        <v>1.9983470688453635E-5</v>
      </c>
      <c r="O681">
        <f t="shared" si="110"/>
        <v>19.983470688453636</v>
      </c>
      <c r="P681">
        <f t="shared" si="111"/>
        <v>33.140666302666247</v>
      </c>
      <c r="Q681">
        <f t="shared" si="112"/>
        <v>1.0597780549171132</v>
      </c>
      <c r="R681">
        <f t="shared" si="113"/>
        <v>1.1231295256838998</v>
      </c>
    </row>
    <row r="682" spans="1:18" x14ac:dyDescent="0.35">
      <c r="A682" s="1">
        <v>43495</v>
      </c>
      <c r="B682" s="2">
        <v>0.80157407407407411</v>
      </c>
      <c r="C682">
        <v>340789</v>
      </c>
      <c r="D682">
        <v>846</v>
      </c>
      <c r="E682">
        <v>60</v>
      </c>
      <c r="F682">
        <v>25.34</v>
      </c>
      <c r="G682">
        <v>77627</v>
      </c>
      <c r="H682">
        <v>49.23</v>
      </c>
      <c r="I682">
        <f t="shared" si="104"/>
        <v>5.7946757585149982</v>
      </c>
      <c r="J682">
        <f t="shared" si="105"/>
        <v>1.6939666666666666E-5</v>
      </c>
      <c r="K682" s="3">
        <f t="shared" si="106"/>
        <v>0.74551473000000001</v>
      </c>
      <c r="L682" s="3">
        <f t="shared" si="107"/>
        <v>4.9514730000000062E-2</v>
      </c>
      <c r="M682" s="6">
        <f t="shared" si="108"/>
        <v>1.1250790729379701E-3</v>
      </c>
      <c r="N682" s="7">
        <f t="shared" si="109"/>
        <v>3.5967483266507151E-5</v>
      </c>
      <c r="O682">
        <f t="shared" si="110"/>
        <v>35.967483266507152</v>
      </c>
      <c r="P682">
        <f t="shared" si="111"/>
        <v>33.578267146321366</v>
      </c>
      <c r="Q682">
        <f t="shared" si="112"/>
        <v>16.918914096138312</v>
      </c>
      <c r="R682">
        <f t="shared" si="113"/>
        <v>286.24965419250771</v>
      </c>
    </row>
    <row r="683" spans="1:18" x14ac:dyDescent="0.35">
      <c r="A683" s="1">
        <v>43495</v>
      </c>
      <c r="B683" s="2">
        <v>0.80157407407407411</v>
      </c>
      <c r="C683">
        <v>341292</v>
      </c>
      <c r="D683">
        <v>830</v>
      </c>
      <c r="E683">
        <v>59.55</v>
      </c>
      <c r="F683">
        <v>25.35</v>
      </c>
      <c r="G683">
        <v>77614</v>
      </c>
      <c r="H683">
        <v>49.23</v>
      </c>
      <c r="I683">
        <f t="shared" si="104"/>
        <v>5.7430175293590935</v>
      </c>
      <c r="J683">
        <f t="shared" si="105"/>
        <v>1.6406333333333333E-5</v>
      </c>
      <c r="K683" s="3">
        <f t="shared" si="106"/>
        <v>0.72204272999999997</v>
      </c>
      <c r="L683" s="3">
        <f t="shared" si="107"/>
        <v>2.6042730000000014E-2</v>
      </c>
      <c r="M683" s="6">
        <f t="shared" si="108"/>
        <v>5.9174573960463564E-4</v>
      </c>
      <c r="N683" s="7">
        <f t="shared" si="109"/>
        <v>1.8921232800825533E-5</v>
      </c>
      <c r="O683">
        <f t="shared" si="110"/>
        <v>18.921232800825532</v>
      </c>
      <c r="P683">
        <f t="shared" si="111"/>
        <v>32.982250342525823</v>
      </c>
      <c r="Q683">
        <f t="shared" si="112"/>
        <v>4.294981704621665E-2</v>
      </c>
      <c r="R683">
        <f t="shared" si="113"/>
        <v>1.8446867843034823E-3</v>
      </c>
    </row>
    <row r="684" spans="1:18" x14ac:dyDescent="0.35">
      <c r="A684" s="1">
        <v>43495</v>
      </c>
      <c r="B684" s="2">
        <v>0.80158564814814814</v>
      </c>
      <c r="C684">
        <v>341793</v>
      </c>
      <c r="D684">
        <v>834</v>
      </c>
      <c r="E684">
        <v>58.42</v>
      </c>
      <c r="F684">
        <v>25.35</v>
      </c>
      <c r="G684">
        <v>77606</v>
      </c>
      <c r="H684">
        <v>49.23</v>
      </c>
      <c r="I684">
        <f t="shared" si="104"/>
        <v>5.6132979761453781</v>
      </c>
      <c r="J684">
        <f t="shared" si="105"/>
        <v>1.6539666666666667E-5</v>
      </c>
      <c r="K684" s="3">
        <f t="shared" si="106"/>
        <v>0.72791073000000006</v>
      </c>
      <c r="L684" s="3">
        <f t="shared" si="107"/>
        <v>3.1910730000000109E-2</v>
      </c>
      <c r="M684" s="6">
        <f t="shared" si="108"/>
        <v>7.250790729379712E-4</v>
      </c>
      <c r="N684" s="7">
        <f t="shared" si="109"/>
        <v>2.3186992791836694E-5</v>
      </c>
      <c r="O684">
        <f t="shared" si="110"/>
        <v>23.186992791836694</v>
      </c>
      <c r="P684">
        <f t="shared" si="111"/>
        <v>31.509114168997797</v>
      </c>
      <c r="Q684">
        <f t="shared" si="112"/>
        <v>4.7363173432710672</v>
      </c>
      <c r="R684">
        <f t="shared" si="113"/>
        <v>22.4327019761703</v>
      </c>
    </row>
    <row r="685" spans="1:18" x14ac:dyDescent="0.35">
      <c r="A685" s="1">
        <v>43495</v>
      </c>
      <c r="B685" s="2">
        <v>0.80158564814814814</v>
      </c>
      <c r="C685">
        <v>342295</v>
      </c>
      <c r="D685">
        <v>831</v>
      </c>
      <c r="E685">
        <v>57.01</v>
      </c>
      <c r="F685">
        <v>25.35</v>
      </c>
      <c r="G685">
        <v>77592</v>
      </c>
      <c r="H685">
        <v>49.23</v>
      </c>
      <c r="I685">
        <f t="shared" si="104"/>
        <v>5.4514355247902104</v>
      </c>
      <c r="J685">
        <f t="shared" si="105"/>
        <v>1.6439666666666668E-5</v>
      </c>
      <c r="K685" s="3">
        <f t="shared" si="106"/>
        <v>0.72350973000000007</v>
      </c>
      <c r="L685" s="3">
        <f t="shared" si="107"/>
        <v>2.7509730000000121E-2</v>
      </c>
      <c r="M685" s="6">
        <f t="shared" si="108"/>
        <v>6.2507907293797137E-4</v>
      </c>
      <c r="N685" s="7">
        <f t="shared" si="109"/>
        <v>1.9992742326570765E-5</v>
      </c>
      <c r="O685">
        <f t="shared" si="110"/>
        <v>19.992742326570767</v>
      </c>
      <c r="P685">
        <f t="shared" si="111"/>
        <v>29.718149280944719</v>
      </c>
      <c r="Q685">
        <f t="shared" si="112"/>
        <v>2.0756302626523171</v>
      </c>
      <c r="R685">
        <f t="shared" si="113"/>
        <v>4.3082409872381264</v>
      </c>
    </row>
    <row r="686" spans="1:18" x14ac:dyDescent="0.35">
      <c r="A686" s="1">
        <v>43495</v>
      </c>
      <c r="B686" s="2">
        <v>0.80159722222222218</v>
      </c>
      <c r="C686">
        <v>342797</v>
      </c>
      <c r="D686">
        <v>826</v>
      </c>
      <c r="E686">
        <v>55.56</v>
      </c>
      <c r="F686">
        <v>25.35</v>
      </c>
      <c r="G686">
        <v>77581</v>
      </c>
      <c r="H686">
        <v>49.23</v>
      </c>
      <c r="I686">
        <f t="shared" si="104"/>
        <v>5.2849812308434068</v>
      </c>
      <c r="J686">
        <f t="shared" si="105"/>
        <v>1.6273000000000002E-5</v>
      </c>
      <c r="K686" s="3">
        <f t="shared" si="106"/>
        <v>0.71617473000000009</v>
      </c>
      <c r="L686" s="3">
        <f t="shared" si="107"/>
        <v>2.0174730000000141E-2</v>
      </c>
      <c r="M686" s="6">
        <f t="shared" si="108"/>
        <v>4.5841240627130517E-4</v>
      </c>
      <c r="N686" s="7">
        <f t="shared" si="109"/>
        <v>1.4664097686331447E-5</v>
      </c>
      <c r="O686">
        <f t="shared" si="110"/>
        <v>14.664097686331447</v>
      </c>
      <c r="P686">
        <f t="shared" si="111"/>
        <v>27.931026610367091</v>
      </c>
      <c r="Q686">
        <f t="shared" si="112"/>
        <v>-2.7043144430207589</v>
      </c>
      <c r="R686">
        <f t="shared" si="113"/>
        <v>7.3133166067306767</v>
      </c>
    </row>
    <row r="687" spans="1:18" x14ac:dyDescent="0.35">
      <c r="A687" s="1">
        <v>43495</v>
      </c>
      <c r="B687" s="2">
        <v>0.80159722222222218</v>
      </c>
      <c r="C687">
        <v>343284</v>
      </c>
      <c r="D687">
        <v>826</v>
      </c>
      <c r="E687">
        <v>53.98</v>
      </c>
      <c r="F687">
        <v>25.35</v>
      </c>
      <c r="G687">
        <v>77553</v>
      </c>
      <c r="H687">
        <v>49.26</v>
      </c>
      <c r="I687">
        <f t="shared" si="104"/>
        <v>5.1036034484737858</v>
      </c>
      <c r="J687">
        <f t="shared" si="105"/>
        <v>1.6273000000000002E-5</v>
      </c>
      <c r="K687" s="3">
        <f t="shared" si="106"/>
        <v>0.71617473000000009</v>
      </c>
      <c r="L687" s="3">
        <f t="shared" si="107"/>
        <v>2.0174730000000141E-2</v>
      </c>
      <c r="M687" s="6">
        <f t="shared" si="108"/>
        <v>4.5841240627130517E-4</v>
      </c>
      <c r="N687" s="7">
        <f t="shared" si="109"/>
        <v>1.4669392062244916E-5</v>
      </c>
      <c r="O687">
        <f t="shared" si="110"/>
        <v>14.669392062244915</v>
      </c>
      <c r="P687">
        <f t="shared" si="111"/>
        <v>26.046768159273519</v>
      </c>
      <c r="Q687">
        <f t="shared" si="112"/>
        <v>-2.1011263453040732</v>
      </c>
      <c r="R687">
        <f t="shared" si="113"/>
        <v>4.4147319189308512</v>
      </c>
    </row>
    <row r="688" spans="1:18" x14ac:dyDescent="0.35">
      <c r="A688" s="1">
        <v>43495</v>
      </c>
      <c r="B688" s="2">
        <v>0.80160879629629633</v>
      </c>
      <c r="C688">
        <v>343786</v>
      </c>
      <c r="D688">
        <v>822</v>
      </c>
      <c r="E688">
        <v>51.88</v>
      </c>
      <c r="F688">
        <v>25.35</v>
      </c>
      <c r="G688">
        <v>77551</v>
      </c>
      <c r="H688">
        <v>49.26</v>
      </c>
      <c r="I688">
        <f t="shared" si="104"/>
        <v>4.8625317124128991</v>
      </c>
      <c r="J688">
        <f t="shared" si="105"/>
        <v>1.6139666666666667E-5</v>
      </c>
      <c r="K688" s="3">
        <f t="shared" si="106"/>
        <v>0.71030673</v>
      </c>
      <c r="L688" s="3">
        <f t="shared" si="107"/>
        <v>1.4306730000000045E-2</v>
      </c>
      <c r="M688" s="6">
        <f t="shared" si="108"/>
        <v>3.2507907293796967E-4</v>
      </c>
      <c r="N688" s="7">
        <f t="shared" si="109"/>
        <v>1.0402936939604577E-5</v>
      </c>
      <c r="O688">
        <f t="shared" si="110"/>
        <v>10.402936939604578</v>
      </c>
      <c r="P688">
        <f t="shared" si="111"/>
        <v>23.64421465422112</v>
      </c>
      <c r="Q688">
        <f t="shared" si="112"/>
        <v>-5.5729125971933042</v>
      </c>
      <c r="R688">
        <f t="shared" si="113"/>
        <v>31.057354815955819</v>
      </c>
    </row>
    <row r="689" spans="1:18" x14ac:dyDescent="0.35">
      <c r="A689" s="1">
        <v>43495</v>
      </c>
      <c r="B689" s="2">
        <v>0.80160879629629633</v>
      </c>
      <c r="C689">
        <v>344288</v>
      </c>
      <c r="D689">
        <v>826</v>
      </c>
      <c r="E689">
        <v>49.26</v>
      </c>
      <c r="F689">
        <v>25.35</v>
      </c>
      <c r="G689">
        <v>77548</v>
      </c>
      <c r="H689">
        <v>49.26</v>
      </c>
      <c r="I689">
        <f t="shared" si="104"/>
        <v>4.561766022660743</v>
      </c>
      <c r="J689">
        <f t="shared" si="105"/>
        <v>1.6273000000000002E-5</v>
      </c>
      <c r="K689" s="3">
        <f t="shared" si="106"/>
        <v>0.71617473000000009</v>
      </c>
      <c r="L689" s="3">
        <f t="shared" si="107"/>
        <v>2.0174730000000141E-2</v>
      </c>
      <c r="M689" s="6">
        <f t="shared" si="108"/>
        <v>4.5841240627130517E-4</v>
      </c>
      <c r="N689" s="7">
        <f t="shared" si="109"/>
        <v>1.4670337888833754E-5</v>
      </c>
      <c r="O689">
        <f t="shared" si="110"/>
        <v>14.670337888833755</v>
      </c>
      <c r="P689">
        <f t="shared" si="111"/>
        <v>20.809709245502013</v>
      </c>
      <c r="Q689">
        <f t="shared" si="112"/>
        <v>-0.31406762826511864</v>
      </c>
      <c r="R689">
        <f t="shared" si="113"/>
        <v>9.8638475124076752E-2</v>
      </c>
    </row>
    <row r="690" spans="1:18" x14ac:dyDescent="0.35">
      <c r="A690" s="1">
        <v>43495</v>
      </c>
      <c r="B690" s="2">
        <v>0.80162037037037026</v>
      </c>
      <c r="C690">
        <v>344791</v>
      </c>
      <c r="D690">
        <v>813</v>
      </c>
      <c r="E690">
        <v>46.98</v>
      </c>
      <c r="F690">
        <v>25.34</v>
      </c>
      <c r="G690">
        <v>77523</v>
      </c>
      <c r="H690">
        <v>49.26</v>
      </c>
      <c r="I690">
        <f t="shared" si="104"/>
        <v>4.3000309949374937</v>
      </c>
      <c r="J690">
        <f t="shared" si="105"/>
        <v>1.5839666666666667E-5</v>
      </c>
      <c r="K690" s="3">
        <f t="shared" si="106"/>
        <v>0.69710373000000003</v>
      </c>
      <c r="L690" s="3">
        <f t="shared" si="107"/>
        <v>1.1037300000000805E-3</v>
      </c>
      <c r="M690" s="6">
        <f t="shared" si="108"/>
        <v>2.5079072937970474E-5</v>
      </c>
      <c r="N690" s="7">
        <f t="shared" si="109"/>
        <v>8.0282467821359409E-7</v>
      </c>
      <c r="O690">
        <f t="shared" si="110"/>
        <v>0.80282467821359405</v>
      </c>
      <c r="P690">
        <f t="shared" si="111"/>
        <v>18.490266557423134</v>
      </c>
      <c r="Q690">
        <f t="shared" si="112"/>
        <v>-13.31879749349836</v>
      </c>
      <c r="R690">
        <f t="shared" si="113"/>
        <v>177.3903666728182</v>
      </c>
    </row>
    <row r="691" spans="1:18" x14ac:dyDescent="0.35">
      <c r="A691" s="1">
        <v>43495</v>
      </c>
      <c r="B691" s="2">
        <v>0.80162037037037026</v>
      </c>
      <c r="C691">
        <v>345295</v>
      </c>
      <c r="D691">
        <v>831</v>
      </c>
      <c r="E691">
        <v>44.62</v>
      </c>
      <c r="F691">
        <v>25.36</v>
      </c>
      <c r="G691">
        <v>77533</v>
      </c>
      <c r="H691">
        <v>49.3</v>
      </c>
      <c r="I691">
        <f t="shared" si="104"/>
        <v>4.0291122820309715</v>
      </c>
      <c r="J691">
        <f t="shared" si="105"/>
        <v>1.6439666666666668E-5</v>
      </c>
      <c r="K691" s="3">
        <f t="shared" si="106"/>
        <v>0.72350973000000007</v>
      </c>
      <c r="L691" s="3">
        <f t="shared" si="107"/>
        <v>2.7509730000000121E-2</v>
      </c>
      <c r="M691" s="6">
        <f t="shared" si="108"/>
        <v>6.2507907293797137E-4</v>
      </c>
      <c r="N691" s="7">
        <f t="shared" si="109"/>
        <v>2.0008626412977735E-5</v>
      </c>
      <c r="O691">
        <f t="shared" si="110"/>
        <v>20.008626412977733</v>
      </c>
      <c r="P691">
        <f t="shared" si="111"/>
        <v>16.233745781212821</v>
      </c>
      <c r="Q691">
        <f t="shared" si="112"/>
        <v>6.7800606864908373</v>
      </c>
      <c r="R691">
        <f t="shared" si="113"/>
        <v>45.969222912498601</v>
      </c>
    </row>
    <row r="692" spans="1:18" x14ac:dyDescent="0.35">
      <c r="A692" s="1">
        <v>43495</v>
      </c>
      <c r="B692" s="2">
        <v>0.80163194444444441</v>
      </c>
      <c r="C692">
        <v>345794</v>
      </c>
      <c r="D692">
        <v>815</v>
      </c>
      <c r="E692">
        <v>42.74</v>
      </c>
      <c r="F692">
        <v>25.35</v>
      </c>
      <c r="G692">
        <v>77535</v>
      </c>
      <c r="H692">
        <v>49.3</v>
      </c>
      <c r="I692">
        <f t="shared" si="104"/>
        <v>3.8132956802240825</v>
      </c>
      <c r="J692">
        <f t="shared" si="105"/>
        <v>1.5906333333333334E-5</v>
      </c>
      <c r="K692" s="3">
        <f t="shared" si="106"/>
        <v>0.70003773000000002</v>
      </c>
      <c r="L692" s="3">
        <f t="shared" si="107"/>
        <v>4.0377300000000726E-3</v>
      </c>
      <c r="M692" s="6">
        <f t="shared" si="108"/>
        <v>9.1745739604636971E-5</v>
      </c>
      <c r="N692" s="7">
        <f t="shared" si="109"/>
        <v>2.9365842858486631E-6</v>
      </c>
      <c r="O692">
        <f t="shared" si="110"/>
        <v>2.9365842858486633</v>
      </c>
      <c r="P692">
        <f t="shared" si="111"/>
        <v>14.541223944815648</v>
      </c>
      <c r="Q692">
        <f t="shared" si="112"/>
        <v>-9.5805635944420011</v>
      </c>
      <c r="R692">
        <f t="shared" si="113"/>
        <v>91.787198787147432</v>
      </c>
    </row>
    <row r="693" spans="1:18" x14ac:dyDescent="0.35">
      <c r="A693" s="1">
        <v>43495</v>
      </c>
      <c r="B693" s="2">
        <v>0.80163194444444441</v>
      </c>
      <c r="C693">
        <v>346296</v>
      </c>
      <c r="D693">
        <v>825</v>
      </c>
      <c r="E693">
        <v>41</v>
      </c>
      <c r="F693">
        <v>25.34</v>
      </c>
      <c r="G693">
        <v>77509</v>
      </c>
      <c r="H693">
        <v>49.3</v>
      </c>
      <c r="I693">
        <f t="shared" si="104"/>
        <v>3.6135505274879178</v>
      </c>
      <c r="J693">
        <f t="shared" si="105"/>
        <v>1.6239666666666666E-5</v>
      </c>
      <c r="K693" s="3">
        <f t="shared" si="106"/>
        <v>0.71470772999999999</v>
      </c>
      <c r="L693" s="3">
        <f t="shared" si="107"/>
        <v>1.8707730000000033E-2</v>
      </c>
      <c r="M693" s="6">
        <f t="shared" si="108"/>
        <v>4.2507907293796944E-4</v>
      </c>
      <c r="N693" s="7">
        <f t="shared" si="109"/>
        <v>1.3609977183670925E-5</v>
      </c>
      <c r="O693">
        <f t="shared" si="110"/>
        <v>13.609977183670924</v>
      </c>
      <c r="P693">
        <f t="shared" si="111"/>
        <v>13.05774741470821</v>
      </c>
      <c r="Q693">
        <f t="shared" si="112"/>
        <v>1.7512692248597519</v>
      </c>
      <c r="R693">
        <f t="shared" si="113"/>
        <v>3.0669438979408761</v>
      </c>
    </row>
    <row r="694" spans="1:18" x14ac:dyDescent="0.35">
      <c r="A694" s="1">
        <v>43495</v>
      </c>
      <c r="B694" s="2">
        <v>0.80164351851851856</v>
      </c>
      <c r="C694">
        <v>346721</v>
      </c>
      <c r="D694">
        <v>807</v>
      </c>
      <c r="E694">
        <v>39.520000000000003</v>
      </c>
      <c r="F694">
        <v>25.34</v>
      </c>
      <c r="G694">
        <v>77482</v>
      </c>
      <c r="H694">
        <v>49.3</v>
      </c>
      <c r="I694">
        <f t="shared" si="104"/>
        <v>3.4436523515973878</v>
      </c>
      <c r="J694">
        <f t="shared" si="105"/>
        <v>1.5639666666666665E-5</v>
      </c>
      <c r="K694" s="3">
        <f t="shared" si="106"/>
        <v>0.68830172999999994</v>
      </c>
      <c r="L694" s="3">
        <f t="shared" si="107"/>
        <v>-7.6982700000000071E-3</v>
      </c>
      <c r="M694" s="6">
        <f t="shared" si="108"/>
        <v>-1.7492092706203154E-4</v>
      </c>
      <c r="N694" s="7">
        <f t="shared" si="109"/>
        <v>-5.6024856672627504E-6</v>
      </c>
      <c r="O694">
        <f t="shared" si="110"/>
        <v>-5.6024856672627505</v>
      </c>
      <c r="P694">
        <f t="shared" si="111"/>
        <v>11.858741518662219</v>
      </c>
      <c r="Q694">
        <f t="shared" si="112"/>
        <v>-16.90114127906838</v>
      </c>
      <c r="R694">
        <f t="shared" si="113"/>
        <v>285.64857653502918</v>
      </c>
    </row>
    <row r="695" spans="1:18" x14ac:dyDescent="0.35">
      <c r="A695" s="1">
        <v>43495</v>
      </c>
      <c r="B695" s="2">
        <v>0.80164351851851856</v>
      </c>
      <c r="C695">
        <v>347222</v>
      </c>
      <c r="D695">
        <v>820</v>
      </c>
      <c r="E695">
        <v>38.03</v>
      </c>
      <c r="F695">
        <v>25.36</v>
      </c>
      <c r="G695">
        <v>77500</v>
      </c>
      <c r="H695">
        <v>49.3</v>
      </c>
      <c r="I695">
        <f t="shared" si="104"/>
        <v>3.2726062150589481</v>
      </c>
      <c r="J695">
        <f t="shared" si="105"/>
        <v>1.6073E-5</v>
      </c>
      <c r="K695" s="3">
        <f t="shared" si="106"/>
        <v>0.70737273000000001</v>
      </c>
      <c r="L695" s="3">
        <f t="shared" si="107"/>
        <v>1.1372730000000053E-2</v>
      </c>
      <c r="M695" s="6">
        <f t="shared" si="108"/>
        <v>2.5841240627130319E-4</v>
      </c>
      <c r="N695" s="7">
        <f t="shared" si="109"/>
        <v>8.2752393162675149E-6</v>
      </c>
      <c r="O695">
        <f t="shared" si="110"/>
        <v>8.2752393162675144</v>
      </c>
      <c r="P695">
        <f t="shared" si="111"/>
        <v>10.709951438842454</v>
      </c>
      <c r="Q695">
        <f t="shared" si="112"/>
        <v>-2.4595798110528024</v>
      </c>
      <c r="R695">
        <f t="shared" si="113"/>
        <v>6.049532846938539</v>
      </c>
    </row>
    <row r="696" spans="1:18" x14ac:dyDescent="0.35">
      <c r="A696" s="1">
        <v>43495</v>
      </c>
      <c r="B696" s="2">
        <v>0.8016550925925926</v>
      </c>
      <c r="C696">
        <v>347721</v>
      </c>
      <c r="D696">
        <v>828</v>
      </c>
      <c r="E696">
        <v>37.020000000000003</v>
      </c>
      <c r="F696">
        <v>25.35</v>
      </c>
      <c r="G696">
        <v>77512</v>
      </c>
      <c r="H696">
        <v>49.3</v>
      </c>
      <c r="I696">
        <f t="shared" si="104"/>
        <v>3.1566621896201403</v>
      </c>
      <c r="J696">
        <f t="shared" si="105"/>
        <v>1.6339666666666665E-5</v>
      </c>
      <c r="K696" s="3">
        <f t="shared" si="106"/>
        <v>0.71910872999999997</v>
      </c>
      <c r="L696" s="3">
        <f t="shared" si="107"/>
        <v>2.3108730000000022E-2</v>
      </c>
      <c r="M696" s="6">
        <f t="shared" si="108"/>
        <v>5.2507907293796916E-4</v>
      </c>
      <c r="N696" s="7">
        <f t="shared" si="109"/>
        <v>1.6811641585861203E-5</v>
      </c>
      <c r="O696">
        <f t="shared" si="110"/>
        <v>16.811641585861203</v>
      </c>
      <c r="P696">
        <f t="shared" si="111"/>
        <v>9.9645161793774193</v>
      </c>
      <c r="Q696">
        <f t="shared" si="112"/>
        <v>6.4590203439973708</v>
      </c>
      <c r="R696">
        <f t="shared" si="113"/>
        <v>41.718943804171914</v>
      </c>
    </row>
    <row r="697" spans="1:18" x14ac:dyDescent="0.35">
      <c r="A697" s="1">
        <v>43495</v>
      </c>
      <c r="B697" s="2">
        <v>0.8016550925925926</v>
      </c>
      <c r="C697">
        <v>348221</v>
      </c>
      <c r="D697">
        <v>819</v>
      </c>
      <c r="E697">
        <v>36.82</v>
      </c>
      <c r="F697">
        <v>25.35</v>
      </c>
      <c r="G697">
        <v>77512</v>
      </c>
      <c r="H697">
        <v>49.3</v>
      </c>
      <c r="I697">
        <f t="shared" si="104"/>
        <v>3.1337029766619602</v>
      </c>
      <c r="J697">
        <f t="shared" si="105"/>
        <v>1.6039666666666668E-5</v>
      </c>
      <c r="K697" s="3">
        <f t="shared" si="106"/>
        <v>0.70590573000000012</v>
      </c>
      <c r="L697" s="3">
        <f t="shared" si="107"/>
        <v>9.905730000000168E-3</v>
      </c>
      <c r="M697" s="6">
        <f t="shared" si="108"/>
        <v>2.2507907293797247E-4</v>
      </c>
      <c r="N697" s="7">
        <f t="shared" si="109"/>
        <v>7.2064359402838455E-6</v>
      </c>
      <c r="O697">
        <f t="shared" si="110"/>
        <v>7.2064359402838454</v>
      </c>
      <c r="P697">
        <f t="shared" si="111"/>
        <v>9.8200943459400296</v>
      </c>
      <c r="Q697">
        <f t="shared" si="112"/>
        <v>-3.0705025519846405</v>
      </c>
      <c r="R697">
        <f t="shared" si="113"/>
        <v>9.4279859217441899</v>
      </c>
    </row>
    <row r="698" spans="1:18" x14ac:dyDescent="0.35">
      <c r="A698" s="1">
        <v>43495</v>
      </c>
      <c r="B698" s="2">
        <v>0.80166666666666664</v>
      </c>
      <c r="C698">
        <v>348721</v>
      </c>
      <c r="D698">
        <v>834</v>
      </c>
      <c r="E698">
        <v>36.93</v>
      </c>
      <c r="F698">
        <v>25.35</v>
      </c>
      <c r="G698">
        <v>77513</v>
      </c>
      <c r="H698">
        <v>49.3</v>
      </c>
      <c r="I698">
        <f t="shared" si="104"/>
        <v>3.146330543788959</v>
      </c>
      <c r="J698">
        <f t="shared" si="105"/>
        <v>1.6539666666666667E-5</v>
      </c>
      <c r="K698" s="3">
        <f t="shared" si="106"/>
        <v>0.72791073000000006</v>
      </c>
      <c r="L698" s="3">
        <f t="shared" si="107"/>
        <v>3.1910730000000109E-2</v>
      </c>
      <c r="M698" s="6">
        <f t="shared" si="108"/>
        <v>7.250790729379712E-4</v>
      </c>
      <c r="N698" s="7">
        <f t="shared" si="109"/>
        <v>2.3214812516652411E-5</v>
      </c>
      <c r="O698">
        <f t="shared" si="110"/>
        <v>23.214812516652412</v>
      </c>
      <c r="P698">
        <f t="shared" si="111"/>
        <v>9.899395890779326</v>
      </c>
      <c r="Q698">
        <f t="shared" si="112"/>
        <v>12.896248512106487</v>
      </c>
      <c r="R698">
        <f t="shared" si="113"/>
        <v>166.31322568600879</v>
      </c>
    </row>
    <row r="699" spans="1:18" x14ac:dyDescent="0.35">
      <c r="A699" s="1">
        <v>43495</v>
      </c>
      <c r="B699" s="2">
        <v>0.80166666666666664</v>
      </c>
      <c r="C699">
        <v>349221</v>
      </c>
      <c r="D699">
        <v>828</v>
      </c>
      <c r="E699">
        <v>37.479999999999997</v>
      </c>
      <c r="F699">
        <v>25.35</v>
      </c>
      <c r="G699">
        <v>77509</v>
      </c>
      <c r="H699">
        <v>49.3</v>
      </c>
      <c r="I699">
        <f t="shared" si="104"/>
        <v>3.2094683794239534</v>
      </c>
      <c r="J699">
        <f t="shared" si="105"/>
        <v>1.6339666666666665E-5</v>
      </c>
      <c r="K699" s="3">
        <f t="shared" si="106"/>
        <v>0.71910872999999997</v>
      </c>
      <c r="L699" s="3">
        <f t="shared" si="107"/>
        <v>2.3108730000000022E-2</v>
      </c>
      <c r="M699" s="6">
        <f t="shared" si="108"/>
        <v>5.2507907293796916E-4</v>
      </c>
      <c r="N699" s="7">
        <f t="shared" si="109"/>
        <v>1.681229228351899E-5</v>
      </c>
      <c r="O699">
        <f t="shared" si="110"/>
        <v>16.812292283518989</v>
      </c>
      <c r="P699">
        <f t="shared" si="111"/>
        <v>10.300687278522217</v>
      </c>
      <c r="Q699">
        <f t="shared" si="112"/>
        <v>6.2856007175858677</v>
      </c>
      <c r="R699">
        <f t="shared" si="113"/>
        <v>39.508776380915975</v>
      </c>
    </row>
    <row r="700" spans="1:18" x14ac:dyDescent="0.35">
      <c r="A700" s="1">
        <v>43495</v>
      </c>
      <c r="B700" s="2">
        <v>0.80167824074074068</v>
      </c>
      <c r="C700">
        <v>349721</v>
      </c>
      <c r="D700">
        <v>822</v>
      </c>
      <c r="E700">
        <v>38.85</v>
      </c>
      <c r="F700">
        <v>25.35</v>
      </c>
      <c r="G700">
        <v>77486</v>
      </c>
      <c r="H700">
        <v>49.3</v>
      </c>
      <c r="I700">
        <f t="shared" si="104"/>
        <v>3.3667389881874854</v>
      </c>
      <c r="J700">
        <f t="shared" si="105"/>
        <v>1.6139666666666667E-5</v>
      </c>
      <c r="K700" s="3">
        <f t="shared" si="106"/>
        <v>0.71030673</v>
      </c>
      <c r="L700" s="3">
        <f t="shared" si="107"/>
        <v>1.4306730000000045E-2</v>
      </c>
      <c r="M700" s="6">
        <f t="shared" si="108"/>
        <v>3.2507907293796967E-4</v>
      </c>
      <c r="N700" s="7">
        <f t="shared" si="109"/>
        <v>1.0411663559911139E-5</v>
      </c>
      <c r="O700">
        <f t="shared" si="110"/>
        <v>10.411663559911139</v>
      </c>
      <c r="P700">
        <f t="shared" si="111"/>
        <v>11.334931414581693</v>
      </c>
      <c r="Q700">
        <f t="shared" si="112"/>
        <v>-0.6334548407500894</v>
      </c>
      <c r="R700">
        <f t="shared" si="113"/>
        <v>0.40126503526972113</v>
      </c>
    </row>
    <row r="701" spans="1:18" x14ac:dyDescent="0.35">
      <c r="A701" s="1">
        <v>43495</v>
      </c>
      <c r="B701" s="2">
        <v>0.80167824074074068</v>
      </c>
      <c r="C701">
        <v>350221</v>
      </c>
      <c r="D701">
        <v>822</v>
      </c>
      <c r="E701">
        <v>39.85</v>
      </c>
      <c r="F701">
        <v>25.35</v>
      </c>
      <c r="G701">
        <v>77481</v>
      </c>
      <c r="H701">
        <v>49.26</v>
      </c>
      <c r="I701">
        <f t="shared" si="104"/>
        <v>3.4815350529783844</v>
      </c>
      <c r="J701">
        <f t="shared" si="105"/>
        <v>1.6139666666666667E-5</v>
      </c>
      <c r="K701" s="3">
        <f t="shared" si="106"/>
        <v>0.71030673</v>
      </c>
      <c r="L701" s="3">
        <f t="shared" si="107"/>
        <v>1.4306730000000045E-2</v>
      </c>
      <c r="M701" s="6">
        <f t="shared" si="108"/>
        <v>3.2507907293796967E-4</v>
      </c>
      <c r="N701" s="7">
        <f t="shared" si="109"/>
        <v>1.0412335444860992E-5</v>
      </c>
      <c r="O701">
        <f t="shared" si="110"/>
        <v>10.412335444860991</v>
      </c>
      <c r="P701">
        <f t="shared" si="111"/>
        <v>12.121086325117203</v>
      </c>
      <c r="Q701">
        <f t="shared" si="112"/>
        <v>-1.0111967037769558</v>
      </c>
      <c r="R701">
        <f t="shared" si="113"/>
        <v>1.0225187737293806</v>
      </c>
    </row>
    <row r="702" spans="1:18" x14ac:dyDescent="0.35">
      <c r="A702" s="1">
        <v>43495</v>
      </c>
      <c r="B702" s="2">
        <v>0.80168981481481483</v>
      </c>
      <c r="C702">
        <v>350722</v>
      </c>
      <c r="D702">
        <v>824</v>
      </c>
      <c r="E702">
        <v>40.799999999999997</v>
      </c>
      <c r="F702">
        <v>25.35</v>
      </c>
      <c r="G702">
        <v>77467</v>
      </c>
      <c r="H702">
        <v>49.26</v>
      </c>
      <c r="I702">
        <f t="shared" si="104"/>
        <v>3.5905913145297377</v>
      </c>
      <c r="J702">
        <f t="shared" si="105"/>
        <v>1.6206333333333334E-5</v>
      </c>
      <c r="K702" s="3">
        <f t="shared" si="106"/>
        <v>0.7132407300000001</v>
      </c>
      <c r="L702" s="3">
        <f t="shared" si="107"/>
        <v>1.7240730000000148E-2</v>
      </c>
      <c r="M702" s="6">
        <f t="shared" si="108"/>
        <v>3.9174573960463869E-4</v>
      </c>
      <c r="N702" s="7">
        <f t="shared" si="109"/>
        <v>1.2549947236930311E-5</v>
      </c>
      <c r="O702">
        <f t="shared" si="110"/>
        <v>12.549947236930311</v>
      </c>
      <c r="P702">
        <f t="shared" si="111"/>
        <v>12.892345987976389</v>
      </c>
      <c r="Q702">
        <f t="shared" si="112"/>
        <v>0.76692202771448337</v>
      </c>
      <c r="R702">
        <f t="shared" si="113"/>
        <v>0.58816939659369483</v>
      </c>
    </row>
    <row r="703" spans="1:18" x14ac:dyDescent="0.35">
      <c r="A703" s="1">
        <v>43495</v>
      </c>
      <c r="B703" s="2">
        <v>0.80168981481481483</v>
      </c>
      <c r="C703">
        <v>351221</v>
      </c>
      <c r="D703">
        <v>817</v>
      </c>
      <c r="E703">
        <v>40.97</v>
      </c>
      <c r="F703">
        <v>25.36</v>
      </c>
      <c r="G703">
        <v>77438</v>
      </c>
      <c r="H703">
        <v>49.26</v>
      </c>
      <c r="I703">
        <f t="shared" si="104"/>
        <v>3.6101066455441906</v>
      </c>
      <c r="J703">
        <f t="shared" si="105"/>
        <v>1.5973000000000001E-5</v>
      </c>
      <c r="K703" s="3">
        <f t="shared" si="106"/>
        <v>0.70297173000000002</v>
      </c>
      <c r="L703" s="3">
        <f t="shared" si="107"/>
        <v>6.9717300000000648E-3</v>
      </c>
      <c r="M703" s="6">
        <f t="shared" si="108"/>
        <v>1.5841240627130346E-4</v>
      </c>
      <c r="N703" s="7">
        <f t="shared" si="109"/>
        <v>5.0769626412192081E-6</v>
      </c>
      <c r="O703">
        <f t="shared" si="110"/>
        <v>5.0769626412192084</v>
      </c>
      <c r="P703">
        <f t="shared" si="111"/>
        <v>13.032869992202329</v>
      </c>
      <c r="Q703">
        <f t="shared" si="112"/>
        <v>-6.7703929051526615</v>
      </c>
      <c r="R703">
        <f t="shared" si="113"/>
        <v>45.838220090141498</v>
      </c>
    </row>
    <row r="704" spans="1:18" x14ac:dyDescent="0.35">
      <c r="A704" s="1">
        <v>43495</v>
      </c>
      <c r="B704" s="2">
        <v>0.80170138888888898</v>
      </c>
      <c r="C704">
        <v>351721</v>
      </c>
      <c r="D704">
        <v>820</v>
      </c>
      <c r="E704">
        <v>40.47</v>
      </c>
      <c r="F704">
        <v>25.37</v>
      </c>
      <c r="G704">
        <v>77435</v>
      </c>
      <c r="H704">
        <v>49.26</v>
      </c>
      <c r="I704">
        <f t="shared" si="104"/>
        <v>3.5527086131487411</v>
      </c>
      <c r="J704">
        <f t="shared" si="105"/>
        <v>1.6073E-5</v>
      </c>
      <c r="K704" s="3">
        <f t="shared" si="106"/>
        <v>0.70737273000000001</v>
      </c>
      <c r="L704" s="3">
        <f t="shared" si="107"/>
        <v>1.1372730000000053E-2</v>
      </c>
      <c r="M704" s="6">
        <f t="shared" si="108"/>
        <v>2.5841240627130319E-4</v>
      </c>
      <c r="N704" s="7">
        <f t="shared" si="109"/>
        <v>8.2824631163968446E-6</v>
      </c>
      <c r="O704">
        <f t="shared" si="110"/>
        <v>8.2824631163968441</v>
      </c>
      <c r="P704">
        <f t="shared" si="111"/>
        <v>12.621738489941251</v>
      </c>
      <c r="Q704">
        <f t="shared" si="112"/>
        <v>-3.3756855559866663</v>
      </c>
      <c r="R704">
        <f t="shared" si="113"/>
        <v>11.395252972897008</v>
      </c>
    </row>
    <row r="705" spans="1:18" x14ac:dyDescent="0.35">
      <c r="A705" s="1">
        <v>43495</v>
      </c>
      <c r="B705" s="2">
        <v>0.80170138888888898</v>
      </c>
      <c r="C705">
        <v>352221</v>
      </c>
      <c r="D705">
        <v>822</v>
      </c>
      <c r="E705">
        <v>39.67</v>
      </c>
      <c r="F705">
        <v>25.36</v>
      </c>
      <c r="G705">
        <v>77405</v>
      </c>
      <c r="H705">
        <v>49.23</v>
      </c>
      <c r="I705">
        <f t="shared" si="104"/>
        <v>3.4608717613160223</v>
      </c>
      <c r="J705">
        <f t="shared" si="105"/>
        <v>1.6139666666666667E-5</v>
      </c>
      <c r="K705" s="3">
        <f t="shared" si="106"/>
        <v>0.71030673</v>
      </c>
      <c r="L705" s="3">
        <f t="shared" si="107"/>
        <v>1.4306730000000045E-2</v>
      </c>
      <c r="M705" s="6">
        <f t="shared" si="108"/>
        <v>3.2507907293796967E-4</v>
      </c>
      <c r="N705" s="7">
        <f t="shared" si="109"/>
        <v>1.0422907947514999E-5</v>
      </c>
      <c r="O705">
        <f t="shared" si="110"/>
        <v>10.422907947515</v>
      </c>
      <c r="P705">
        <f t="shared" si="111"/>
        <v>11.977633348274667</v>
      </c>
      <c r="Q705">
        <f t="shared" si="112"/>
        <v>-0.9325097264871357</v>
      </c>
      <c r="R705">
        <f t="shared" si="113"/>
        <v>0.86957438999311265</v>
      </c>
    </row>
    <row r="706" spans="1:18" x14ac:dyDescent="0.35">
      <c r="A706" s="1">
        <v>43495</v>
      </c>
      <c r="B706" s="2">
        <v>0.80171296296296291</v>
      </c>
      <c r="C706">
        <v>352721</v>
      </c>
      <c r="D706">
        <v>824</v>
      </c>
      <c r="E706">
        <v>38.409999999999997</v>
      </c>
      <c r="F706">
        <v>25.37</v>
      </c>
      <c r="G706">
        <v>77403</v>
      </c>
      <c r="H706">
        <v>49.23</v>
      </c>
      <c r="I706">
        <f t="shared" si="104"/>
        <v>3.3162287196794891</v>
      </c>
      <c r="J706">
        <f t="shared" si="105"/>
        <v>1.6206333333333334E-5</v>
      </c>
      <c r="K706" s="3">
        <f t="shared" si="106"/>
        <v>0.7132407300000001</v>
      </c>
      <c r="L706" s="3">
        <f t="shared" si="107"/>
        <v>1.7240730000000148E-2</v>
      </c>
      <c r="M706" s="6">
        <f t="shared" si="108"/>
        <v>3.9174573960463869E-4</v>
      </c>
      <c r="N706" s="7">
        <f t="shared" si="109"/>
        <v>1.2561165614832265E-5</v>
      </c>
      <c r="O706">
        <f t="shared" si="110"/>
        <v>12.561165614832266</v>
      </c>
      <c r="P706">
        <f t="shared" si="111"/>
        <v>10.997372921227063</v>
      </c>
      <c r="Q706">
        <f t="shared" si="112"/>
        <v>1.682549263280797</v>
      </c>
      <c r="R706">
        <f t="shared" si="113"/>
        <v>2.8309720233667526</v>
      </c>
    </row>
    <row r="707" spans="1:18" x14ac:dyDescent="0.35">
      <c r="A707" s="1">
        <v>43495</v>
      </c>
      <c r="B707" s="2">
        <v>0.80171296296296291</v>
      </c>
      <c r="C707">
        <v>353221</v>
      </c>
      <c r="D707">
        <v>825</v>
      </c>
      <c r="E707">
        <v>36.909999999999997</v>
      </c>
      <c r="F707">
        <v>25.37</v>
      </c>
      <c r="G707">
        <v>77380</v>
      </c>
      <c r="H707">
        <v>49.23</v>
      </c>
      <c r="I707">
        <f t="shared" ref="I707:I770" si="114">(E707-9.522)/8.7111</f>
        <v>3.1440346224931406</v>
      </c>
      <c r="J707">
        <f t="shared" ref="J707:J770" si="115">(D707-337.81)/30000000</f>
        <v>1.6239666666666666E-5</v>
      </c>
      <c r="K707" s="3">
        <f t="shared" ref="K707:K770" si="116">J707*44010</f>
        <v>0.71470772999999999</v>
      </c>
      <c r="L707" s="3">
        <f t="shared" si="107"/>
        <v>1.8707730000000033E-2</v>
      </c>
      <c r="M707" s="6">
        <f t="shared" si="108"/>
        <v>4.2507907293796944E-4</v>
      </c>
      <c r="N707" s="7">
        <f t="shared" si="109"/>
        <v>1.3634036504930499E-5</v>
      </c>
      <c r="O707">
        <f t="shared" si="110"/>
        <v>13.634036504930499</v>
      </c>
      <c r="P707">
        <f t="shared" si="111"/>
        <v>9.8849537074355851</v>
      </c>
      <c r="Q707">
        <f t="shared" si="112"/>
        <v>3.3230407753441105</v>
      </c>
      <c r="R707">
        <f t="shared" si="113"/>
        <v>11.042599994599588</v>
      </c>
    </row>
    <row r="708" spans="1:18" x14ac:dyDescent="0.35">
      <c r="A708" s="1">
        <v>43495</v>
      </c>
      <c r="B708" s="2">
        <v>0.80172453703703705</v>
      </c>
      <c r="C708">
        <v>353721</v>
      </c>
      <c r="D708">
        <v>815</v>
      </c>
      <c r="E708">
        <v>34.94</v>
      </c>
      <c r="F708">
        <v>25.36</v>
      </c>
      <c r="G708">
        <v>77378</v>
      </c>
      <c r="H708">
        <v>49.23</v>
      </c>
      <c r="I708">
        <f t="shared" si="114"/>
        <v>2.9178863748550699</v>
      </c>
      <c r="J708">
        <f t="shared" si="115"/>
        <v>1.5906333333333334E-5</v>
      </c>
      <c r="K708" s="3">
        <f t="shared" si="116"/>
        <v>0.70003773000000002</v>
      </c>
      <c r="L708" s="3">
        <f t="shared" si="107"/>
        <v>4.0377300000000726E-3</v>
      </c>
      <c r="M708" s="6">
        <f t="shared" si="108"/>
        <v>9.1745739604636971E-5</v>
      </c>
      <c r="N708" s="7">
        <f t="shared" si="109"/>
        <v>2.942641194448898E-6</v>
      </c>
      <c r="O708">
        <f t="shared" si="110"/>
        <v>2.9426411944488979</v>
      </c>
      <c r="P708">
        <f t="shared" si="111"/>
        <v>8.5140608965648621</v>
      </c>
      <c r="Q708">
        <f t="shared" si="112"/>
        <v>-6.6228794516233558</v>
      </c>
      <c r="R708">
        <f t="shared" si="113"/>
        <v>43.862532230734885</v>
      </c>
    </row>
    <row r="709" spans="1:18" x14ac:dyDescent="0.35">
      <c r="A709" s="1">
        <v>43495</v>
      </c>
      <c r="B709" s="2">
        <v>0.80172453703703705</v>
      </c>
      <c r="C709">
        <v>354222</v>
      </c>
      <c r="D709">
        <v>825</v>
      </c>
      <c r="E709">
        <v>32.979999999999997</v>
      </c>
      <c r="F709">
        <v>25.37</v>
      </c>
      <c r="G709">
        <v>77371</v>
      </c>
      <c r="H709">
        <v>49.19</v>
      </c>
      <c r="I709">
        <f t="shared" si="114"/>
        <v>2.6928860878649079</v>
      </c>
      <c r="J709">
        <f t="shared" si="115"/>
        <v>1.6239666666666666E-5</v>
      </c>
      <c r="K709" s="3">
        <f t="shared" si="116"/>
        <v>0.71470772999999999</v>
      </c>
      <c r="L709" s="3">
        <f t="shared" si="107"/>
        <v>1.8707730000000033E-2</v>
      </c>
      <c r="M709" s="6">
        <f t="shared" si="108"/>
        <v>4.2507907293796944E-4</v>
      </c>
      <c r="N709" s="7">
        <f t="shared" si="109"/>
        <v>1.3635622452230449E-5</v>
      </c>
      <c r="O709">
        <f t="shared" si="110"/>
        <v>13.635622452230448</v>
      </c>
      <c r="P709">
        <f t="shared" si="111"/>
        <v>7.2516354822163684</v>
      </c>
      <c r="Q709">
        <f t="shared" si="112"/>
        <v>4.8117927521925656</v>
      </c>
      <c r="R709">
        <f t="shared" si="113"/>
        <v>23.153349490052907</v>
      </c>
    </row>
    <row r="710" spans="1:18" x14ac:dyDescent="0.35">
      <c r="A710" s="1">
        <v>43495</v>
      </c>
      <c r="B710" s="2">
        <v>0.80173611111111109</v>
      </c>
      <c r="C710">
        <v>354721</v>
      </c>
      <c r="D710">
        <v>825</v>
      </c>
      <c r="E710">
        <v>31.18</v>
      </c>
      <c r="F710">
        <v>25.37</v>
      </c>
      <c r="G710">
        <v>77366</v>
      </c>
      <c r="H710">
        <v>49.19</v>
      </c>
      <c r="I710">
        <f t="shared" si="114"/>
        <v>2.4862531712412901</v>
      </c>
      <c r="J710">
        <f t="shared" si="115"/>
        <v>1.6239666666666666E-5</v>
      </c>
      <c r="K710" s="3">
        <f t="shared" si="116"/>
        <v>0.71470772999999999</v>
      </c>
      <c r="L710" s="3">
        <f t="shared" si="107"/>
        <v>1.8707730000000033E-2</v>
      </c>
      <c r="M710" s="6">
        <f t="shared" si="108"/>
        <v>4.2507907293796944E-4</v>
      </c>
      <c r="N710" s="7">
        <f t="shared" si="109"/>
        <v>1.3636503693502598E-5</v>
      </c>
      <c r="O710">
        <f t="shared" si="110"/>
        <v>13.636503693502599</v>
      </c>
      <c r="P710">
        <f t="shared" si="111"/>
        <v>6.1814548315073718</v>
      </c>
      <c r="Q710">
        <f t="shared" si="112"/>
        <v>5.4938187398228093</v>
      </c>
      <c r="R710">
        <f t="shared" si="113"/>
        <v>30.182044346028281</v>
      </c>
    </row>
    <row r="711" spans="1:18" x14ac:dyDescent="0.35">
      <c r="A711" s="1">
        <v>43495</v>
      </c>
      <c r="B711" s="2">
        <v>0.80173611111111109</v>
      </c>
      <c r="C711">
        <v>355221</v>
      </c>
      <c r="D711">
        <v>822</v>
      </c>
      <c r="E711">
        <v>29.93</v>
      </c>
      <c r="F711">
        <v>25.37</v>
      </c>
      <c r="G711">
        <v>77356</v>
      </c>
      <c r="H711">
        <v>49.19</v>
      </c>
      <c r="I711">
        <f t="shared" si="114"/>
        <v>2.3427580902526661</v>
      </c>
      <c r="J711">
        <f t="shared" si="115"/>
        <v>1.6139666666666667E-5</v>
      </c>
      <c r="K711" s="3">
        <f t="shared" si="116"/>
        <v>0.71030673</v>
      </c>
      <c r="L711" s="3">
        <f t="shared" si="107"/>
        <v>1.4306730000000045E-2</v>
      </c>
      <c r="M711" s="6">
        <f t="shared" si="108"/>
        <v>3.2507907293796967E-4</v>
      </c>
      <c r="N711" s="7">
        <f t="shared" si="109"/>
        <v>1.0429859568120411E-5</v>
      </c>
      <c r="O711">
        <f t="shared" si="110"/>
        <v>10.429859568120412</v>
      </c>
      <c r="P711">
        <f t="shared" si="111"/>
        <v>5.4885154694443195</v>
      </c>
      <c r="Q711">
        <f t="shared" si="112"/>
        <v>2.7601917994115226</v>
      </c>
      <c r="R711">
        <f t="shared" si="113"/>
        <v>7.6186587695386194</v>
      </c>
    </row>
    <row r="712" spans="1:18" x14ac:dyDescent="0.35">
      <c r="A712" s="1">
        <v>43495</v>
      </c>
      <c r="B712" s="2">
        <v>0.80174768518518524</v>
      </c>
      <c r="C712">
        <v>355721</v>
      </c>
      <c r="D712">
        <v>794</v>
      </c>
      <c r="E712">
        <v>28.67</v>
      </c>
      <c r="F712">
        <v>25.36</v>
      </c>
      <c r="G712">
        <v>77344</v>
      </c>
      <c r="H712">
        <v>49.15</v>
      </c>
      <c r="I712">
        <f t="shared" si="114"/>
        <v>2.1981150486161338</v>
      </c>
      <c r="J712">
        <f t="shared" si="115"/>
        <v>1.5206333333333334E-5</v>
      </c>
      <c r="K712" s="3">
        <f t="shared" si="116"/>
        <v>0.66923073</v>
      </c>
      <c r="L712" s="3">
        <f t="shared" si="107"/>
        <v>-2.6769269999999956E-2</v>
      </c>
      <c r="M712" s="6">
        <f t="shared" si="108"/>
        <v>-6.0825426039536371E-4</v>
      </c>
      <c r="N712" s="7">
        <f t="shared" si="109"/>
        <v>-1.9517645940938341E-5</v>
      </c>
      <c r="O712">
        <f t="shared" si="110"/>
        <v>-19.51764594093834</v>
      </c>
      <c r="P712">
        <f t="shared" si="111"/>
        <v>4.8317097669527085</v>
      </c>
      <c r="Q712">
        <f t="shared" si="112"/>
        <v>-26.710512387196562</v>
      </c>
      <c r="R712">
        <f t="shared" si="113"/>
        <v>713.45147198658105</v>
      </c>
    </row>
    <row r="713" spans="1:18" x14ac:dyDescent="0.35">
      <c r="A713" s="1">
        <v>43495</v>
      </c>
      <c r="B713" s="2">
        <v>0.80174768518518524</v>
      </c>
      <c r="C713">
        <v>356221</v>
      </c>
      <c r="D713">
        <v>815</v>
      </c>
      <c r="E713">
        <v>27.72</v>
      </c>
      <c r="F713">
        <v>25.35</v>
      </c>
      <c r="G713">
        <v>77361</v>
      </c>
      <c r="H713">
        <v>49.15</v>
      </c>
      <c r="I713">
        <f t="shared" si="114"/>
        <v>2.0890587870647797</v>
      </c>
      <c r="J713">
        <f t="shared" si="115"/>
        <v>1.5906333333333334E-5</v>
      </c>
      <c r="K713" s="3">
        <f t="shared" si="116"/>
        <v>0.70003773000000002</v>
      </c>
      <c r="L713" s="3">
        <f t="shared" si="107"/>
        <v>4.0377300000000726E-3</v>
      </c>
      <c r="M713" s="6">
        <f t="shared" si="108"/>
        <v>9.1745739604636971E-5</v>
      </c>
      <c r="N713" s="7">
        <f t="shared" si="109"/>
        <v>2.9431892375134251E-6</v>
      </c>
      <c r="O713">
        <f t="shared" si="110"/>
        <v>2.9431892375134252</v>
      </c>
      <c r="P713">
        <f t="shared" si="111"/>
        <v>4.364166615812568</v>
      </c>
      <c r="Q713">
        <f t="shared" si="112"/>
        <v>-3.8901841481669148</v>
      </c>
      <c r="R713">
        <f t="shared" si="113"/>
        <v>15.133532706649145</v>
      </c>
    </row>
    <row r="714" spans="1:18" x14ac:dyDescent="0.35">
      <c r="A714" s="1">
        <v>43495</v>
      </c>
      <c r="B714" s="2">
        <v>0.80175925925925917</v>
      </c>
      <c r="C714">
        <v>356721</v>
      </c>
      <c r="D714">
        <v>803</v>
      </c>
      <c r="E714">
        <v>26.95</v>
      </c>
      <c r="F714">
        <v>25.37</v>
      </c>
      <c r="G714">
        <v>77336</v>
      </c>
      <c r="H714">
        <v>49.15</v>
      </c>
      <c r="I714">
        <f t="shared" si="114"/>
        <v>2.0006658171757867</v>
      </c>
      <c r="J714">
        <f t="shared" si="115"/>
        <v>1.5506333333333334E-5</v>
      </c>
      <c r="K714" s="3">
        <f t="shared" si="116"/>
        <v>0.68243373000000007</v>
      </c>
      <c r="L714" s="3">
        <f t="shared" si="107"/>
        <v>-1.356626999999988E-2</v>
      </c>
      <c r="M714" s="6">
        <f t="shared" si="108"/>
        <v>-3.08254260395362E-4</v>
      </c>
      <c r="N714" s="7">
        <f t="shared" si="109"/>
        <v>-9.8926087968751927E-6</v>
      </c>
      <c r="O714">
        <f t="shared" si="110"/>
        <v>-9.8926087968751926</v>
      </c>
      <c r="P714">
        <f t="shared" si="111"/>
        <v>4.0026637120156581</v>
      </c>
      <c r="Q714">
        <f t="shared" si="112"/>
        <v>-16.434603596613456</v>
      </c>
      <c r="R714">
        <f t="shared" si="113"/>
        <v>270.09619537781998</v>
      </c>
    </row>
    <row r="715" spans="1:18" x14ac:dyDescent="0.35">
      <c r="A715" s="1">
        <v>43495</v>
      </c>
      <c r="B715" s="2">
        <v>0.80175925925925917</v>
      </c>
      <c r="C715">
        <v>357221</v>
      </c>
      <c r="D715">
        <v>816</v>
      </c>
      <c r="E715">
        <v>26.29</v>
      </c>
      <c r="F715">
        <v>25.36</v>
      </c>
      <c r="G715">
        <v>77338</v>
      </c>
      <c r="H715">
        <v>49.12</v>
      </c>
      <c r="I715">
        <f t="shared" si="114"/>
        <v>1.924900414413794</v>
      </c>
      <c r="J715">
        <f t="shared" si="115"/>
        <v>1.5939666666666666E-5</v>
      </c>
      <c r="K715" s="3">
        <f t="shared" si="116"/>
        <v>0.70150472999999991</v>
      </c>
      <c r="L715" s="3">
        <f t="shared" si="107"/>
        <v>5.5047299999999577E-3</v>
      </c>
      <c r="M715" s="6">
        <f t="shared" si="108"/>
        <v>1.2507907293796768E-4</v>
      </c>
      <c r="N715" s="7">
        <f t="shared" si="109"/>
        <v>4.0138452206857381E-6</v>
      </c>
      <c r="O715">
        <f t="shared" si="110"/>
        <v>4.013845220685738</v>
      </c>
      <c r="P715">
        <f t="shared" si="111"/>
        <v>3.705241605410396</v>
      </c>
      <c r="Q715">
        <f t="shared" si="112"/>
        <v>-2.2783965053878932</v>
      </c>
      <c r="R715">
        <f t="shared" si="113"/>
        <v>5.1910906357637643</v>
      </c>
    </row>
    <row r="716" spans="1:18" x14ac:dyDescent="0.35">
      <c r="A716" s="1">
        <v>43495</v>
      </c>
      <c r="B716" s="2">
        <v>0.80177083333333332</v>
      </c>
      <c r="C716">
        <v>357722</v>
      </c>
      <c r="D716">
        <v>818</v>
      </c>
      <c r="E716">
        <v>26.02</v>
      </c>
      <c r="F716">
        <v>25.37</v>
      </c>
      <c r="G716">
        <v>77341</v>
      </c>
      <c r="H716">
        <v>49.12</v>
      </c>
      <c r="I716">
        <f t="shared" si="114"/>
        <v>1.8939054769202508</v>
      </c>
      <c r="J716">
        <f t="shared" si="115"/>
        <v>1.6006333333333333E-5</v>
      </c>
      <c r="K716" s="3">
        <f t="shared" si="116"/>
        <v>0.70443873000000001</v>
      </c>
      <c r="L716" s="3">
        <f t="shared" si="107"/>
        <v>8.4387300000000609E-3</v>
      </c>
      <c r="M716" s="6">
        <f t="shared" si="108"/>
        <v>1.917457396046367E-4</v>
      </c>
      <c r="N716" s="7">
        <f t="shared" si="109"/>
        <v>6.1531767896052146E-6</v>
      </c>
      <c r="O716">
        <f t="shared" si="110"/>
        <v>6.1531767896052143</v>
      </c>
      <c r="P716">
        <f t="shared" si="111"/>
        <v>3.5868779555085228</v>
      </c>
      <c r="Q716">
        <f t="shared" si="112"/>
        <v>-3.6893224514701055E-2</v>
      </c>
      <c r="R716">
        <f t="shared" si="113"/>
        <v>1.3611100150921389E-3</v>
      </c>
    </row>
    <row r="717" spans="1:18" x14ac:dyDescent="0.35">
      <c r="A717" s="1">
        <v>43495</v>
      </c>
      <c r="B717" s="2">
        <v>0.80177083333333332</v>
      </c>
      <c r="C717">
        <v>358221</v>
      </c>
      <c r="D717">
        <v>827</v>
      </c>
      <c r="E717">
        <v>25.85</v>
      </c>
      <c r="F717">
        <v>25.37</v>
      </c>
      <c r="G717">
        <v>77332</v>
      </c>
      <c r="H717">
        <v>49.08</v>
      </c>
      <c r="I717">
        <f t="shared" si="114"/>
        <v>1.8743901459057988</v>
      </c>
      <c r="J717">
        <f t="shared" si="115"/>
        <v>1.6306333333333333E-5</v>
      </c>
      <c r="K717" s="3">
        <f t="shared" si="116"/>
        <v>0.71764172999999998</v>
      </c>
      <c r="L717" s="3">
        <f t="shared" si="107"/>
        <v>2.1641730000000026E-2</v>
      </c>
      <c r="M717" s="6">
        <f t="shared" si="108"/>
        <v>4.9174573960463592E-4</v>
      </c>
      <c r="N717" s="7">
        <f t="shared" si="109"/>
        <v>1.5782100942492821E-5</v>
      </c>
      <c r="O717">
        <f t="shared" si="110"/>
        <v>15.782100942492821</v>
      </c>
      <c r="P717">
        <f t="shared" si="111"/>
        <v>3.5133384190687615</v>
      </c>
      <c r="Q717">
        <f t="shared" si="112"/>
        <v>9.6563612655289468</v>
      </c>
      <c r="R717">
        <f t="shared" si="113"/>
        <v>93.245312890407803</v>
      </c>
    </row>
    <row r="718" spans="1:18" x14ac:dyDescent="0.35">
      <c r="A718" s="1">
        <v>43495</v>
      </c>
      <c r="B718" s="2">
        <v>0.80178240740740747</v>
      </c>
      <c r="C718">
        <v>358721</v>
      </c>
      <c r="D718">
        <v>820</v>
      </c>
      <c r="E718">
        <v>25.57</v>
      </c>
      <c r="F718">
        <v>25.37</v>
      </c>
      <c r="G718">
        <v>77335</v>
      </c>
      <c r="H718">
        <v>49.08</v>
      </c>
      <c r="I718">
        <f t="shared" si="114"/>
        <v>1.8422472477643468</v>
      </c>
      <c r="J718">
        <f t="shared" si="115"/>
        <v>1.6073E-5</v>
      </c>
      <c r="K718" s="3">
        <f t="shared" si="116"/>
        <v>0.70737273000000001</v>
      </c>
      <c r="L718" s="3">
        <f t="shared" ref="L718:L781" si="117">K718-0.696</f>
        <v>1.1372730000000053E-2</v>
      </c>
      <c r="M718" s="6">
        <f t="shared" ref="M718:M781" si="118">L718/(44010*0.001)</f>
        <v>2.5841240627130319E-4</v>
      </c>
      <c r="N718" s="7">
        <f t="shared" ref="N718:N781" si="119">(M718*8.314*(F718+273.15))/G718</f>
        <v>8.2931729671971261E-6</v>
      </c>
      <c r="O718">
        <f t="shared" ref="O718:O781" si="120">N718*1000000</f>
        <v>8.2931729671971262</v>
      </c>
      <c r="P718">
        <f t="shared" ref="P718:P781" si="121">I718^2</f>
        <v>3.3938749218953106</v>
      </c>
      <c r="Q718">
        <f t="shared" ref="Q718:Q781" si="122">O718-(3.2964*I718)-(-0.053)</f>
        <v>2.2733891396667332</v>
      </c>
      <c r="R718">
        <f t="shared" ref="R718:R781" si="123">Q718^2</f>
        <v>5.1682981803546495</v>
      </c>
    </row>
    <row r="719" spans="1:18" x14ac:dyDescent="0.35">
      <c r="A719" s="1">
        <v>43495</v>
      </c>
      <c r="B719" s="2">
        <v>0.80178240740740747</v>
      </c>
      <c r="C719">
        <v>359224</v>
      </c>
      <c r="D719">
        <v>819</v>
      </c>
      <c r="E719">
        <v>25.21</v>
      </c>
      <c r="F719">
        <v>25.37</v>
      </c>
      <c r="G719">
        <v>77320</v>
      </c>
      <c r="H719">
        <v>49.08</v>
      </c>
      <c r="I719">
        <f t="shared" si="114"/>
        <v>1.8009206644396232</v>
      </c>
      <c r="J719">
        <f t="shared" si="115"/>
        <v>1.6039666666666668E-5</v>
      </c>
      <c r="K719" s="3">
        <f t="shared" si="116"/>
        <v>0.70590573000000012</v>
      </c>
      <c r="L719" s="3">
        <f t="shared" si="117"/>
        <v>9.905730000000168E-3</v>
      </c>
      <c r="M719" s="6">
        <f t="shared" si="118"/>
        <v>2.2507907293797247E-4</v>
      </c>
      <c r="N719" s="7">
        <f t="shared" si="119"/>
        <v>7.2248149088402678E-6</v>
      </c>
      <c r="O719">
        <f t="shared" si="120"/>
        <v>7.2248149088402682</v>
      </c>
      <c r="P719">
        <f t="shared" si="121"/>
        <v>3.2433152396056539</v>
      </c>
      <c r="Q719">
        <f t="shared" si="122"/>
        <v>1.3412600305814939</v>
      </c>
      <c r="R719">
        <f t="shared" si="123"/>
        <v>1.79897846963547</v>
      </c>
    </row>
    <row r="720" spans="1:18" x14ac:dyDescent="0.35">
      <c r="A720" s="1">
        <v>43495</v>
      </c>
      <c r="B720" s="2">
        <v>0.80179398148148151</v>
      </c>
      <c r="C720">
        <v>359721</v>
      </c>
      <c r="D720">
        <v>815</v>
      </c>
      <c r="E720">
        <v>25.04</v>
      </c>
      <c r="F720">
        <v>25.37</v>
      </c>
      <c r="G720">
        <v>77304</v>
      </c>
      <c r="H720">
        <v>49.05</v>
      </c>
      <c r="I720">
        <f t="shared" si="114"/>
        <v>1.78140533342517</v>
      </c>
      <c r="J720">
        <f t="shared" si="115"/>
        <v>1.5906333333333334E-5</v>
      </c>
      <c r="K720" s="3">
        <f t="shared" si="116"/>
        <v>0.70003773000000002</v>
      </c>
      <c r="L720" s="3">
        <f t="shared" si="117"/>
        <v>4.0377300000000726E-3</v>
      </c>
      <c r="M720" s="6">
        <f t="shared" si="118"/>
        <v>9.1745739604636971E-5</v>
      </c>
      <c r="N720" s="7">
        <f t="shared" si="119"/>
        <v>2.945556738135899E-6</v>
      </c>
      <c r="O720">
        <f t="shared" si="120"/>
        <v>2.9455567381358989</v>
      </c>
      <c r="P720">
        <f t="shared" si="121"/>
        <v>3.1734049619556415</v>
      </c>
      <c r="Q720">
        <f t="shared" si="122"/>
        <v>-2.8736678029668319</v>
      </c>
      <c r="R720">
        <f t="shared" si="123"/>
        <v>8.2579666418082187</v>
      </c>
    </row>
    <row r="721" spans="1:18" x14ac:dyDescent="0.35">
      <c r="A721" s="1">
        <v>43495</v>
      </c>
      <c r="B721" s="2">
        <v>0.80179398148148151</v>
      </c>
      <c r="C721">
        <v>360221</v>
      </c>
      <c r="D721">
        <v>818</v>
      </c>
      <c r="E721">
        <v>25.02</v>
      </c>
      <c r="F721">
        <v>25.37</v>
      </c>
      <c r="G721">
        <v>77285</v>
      </c>
      <c r="H721">
        <v>49.02</v>
      </c>
      <c r="I721">
        <f t="shared" si="114"/>
        <v>1.779109412129352</v>
      </c>
      <c r="J721">
        <f t="shared" si="115"/>
        <v>1.6006333333333333E-5</v>
      </c>
      <c r="K721" s="3">
        <f t="shared" si="116"/>
        <v>0.70443873000000001</v>
      </c>
      <c r="L721" s="3">
        <f t="shared" si="117"/>
        <v>8.4387300000000609E-3</v>
      </c>
      <c r="M721" s="6">
        <f t="shared" si="118"/>
        <v>1.917457396046367E-4</v>
      </c>
      <c r="N721" s="7">
        <f t="shared" si="119"/>
        <v>6.1576353248994871E-6</v>
      </c>
      <c r="O721">
        <f t="shared" si="120"/>
        <v>6.1576353248994868</v>
      </c>
      <c r="P721">
        <f t="shared" si="121"/>
        <v>3.1652303003272486</v>
      </c>
      <c r="Q721">
        <f t="shared" si="122"/>
        <v>0.34597905875629037</v>
      </c>
      <c r="R721">
        <f t="shared" si="123"/>
        <v>0.11970150909788863</v>
      </c>
    </row>
    <row r="722" spans="1:18" x14ac:dyDescent="0.35">
      <c r="A722" s="1">
        <v>43495</v>
      </c>
      <c r="B722" s="2">
        <v>0.80180555555555555</v>
      </c>
      <c r="C722">
        <v>360721</v>
      </c>
      <c r="D722">
        <v>815</v>
      </c>
      <c r="E722">
        <v>24.94</v>
      </c>
      <c r="F722">
        <v>25.37</v>
      </c>
      <c r="G722">
        <v>77270</v>
      </c>
      <c r="H722">
        <v>49.02</v>
      </c>
      <c r="I722">
        <f t="shared" si="114"/>
        <v>1.7699257269460804</v>
      </c>
      <c r="J722">
        <f t="shared" si="115"/>
        <v>1.5906333333333334E-5</v>
      </c>
      <c r="K722" s="3">
        <f t="shared" si="116"/>
        <v>0.70003773000000002</v>
      </c>
      <c r="L722" s="3">
        <f t="shared" si="117"/>
        <v>4.0377300000000726E-3</v>
      </c>
      <c r="M722" s="6">
        <f t="shared" si="118"/>
        <v>9.1745739604636971E-5</v>
      </c>
      <c r="N722" s="7">
        <f t="shared" si="119"/>
        <v>2.9468528288450569E-6</v>
      </c>
      <c r="O722">
        <f t="shared" si="120"/>
        <v>2.9468528288450568</v>
      </c>
      <c r="P722">
        <f t="shared" si="121"/>
        <v>3.1326370789056113</v>
      </c>
      <c r="Q722">
        <f t="shared" si="122"/>
        <v>-2.8345303374600035</v>
      </c>
      <c r="R722">
        <f t="shared" si="123"/>
        <v>8.0345622339811218</v>
      </c>
    </row>
    <row r="723" spans="1:18" x14ac:dyDescent="0.35">
      <c r="A723" s="1">
        <v>43495</v>
      </c>
      <c r="B723" s="2">
        <v>0.80180555555555555</v>
      </c>
      <c r="C723">
        <v>361222</v>
      </c>
      <c r="D723">
        <v>820</v>
      </c>
      <c r="E723">
        <v>24.95</v>
      </c>
      <c r="F723">
        <v>25.37</v>
      </c>
      <c r="G723">
        <v>77255</v>
      </c>
      <c r="H723">
        <v>48.99</v>
      </c>
      <c r="I723">
        <f t="shared" si="114"/>
        <v>1.7710736875939892</v>
      </c>
      <c r="J723">
        <f t="shared" si="115"/>
        <v>1.6073E-5</v>
      </c>
      <c r="K723" s="3">
        <f t="shared" si="116"/>
        <v>0.70737273000000001</v>
      </c>
      <c r="L723" s="3">
        <f t="shared" si="117"/>
        <v>1.1372730000000053E-2</v>
      </c>
      <c r="M723" s="6">
        <f t="shared" si="118"/>
        <v>2.5841240627130319E-4</v>
      </c>
      <c r="N723" s="7">
        <f t="shared" si="119"/>
        <v>8.3017608105389897E-6</v>
      </c>
      <c r="O723">
        <f t="shared" si="120"/>
        <v>8.3017608105389904</v>
      </c>
      <c r="P723">
        <f t="shared" si="121"/>
        <v>3.1367020068877713</v>
      </c>
      <c r="Q723">
        <f t="shared" si="122"/>
        <v>2.5165935067541643</v>
      </c>
      <c r="R723">
        <f t="shared" si="123"/>
        <v>6.3332428782372219</v>
      </c>
    </row>
    <row r="724" spans="1:18" x14ac:dyDescent="0.35">
      <c r="A724" s="1">
        <v>43495</v>
      </c>
      <c r="B724" s="2">
        <v>0.80181712962962959</v>
      </c>
      <c r="C724">
        <v>361721</v>
      </c>
      <c r="D724">
        <v>818</v>
      </c>
      <c r="E724">
        <v>24.84</v>
      </c>
      <c r="F724">
        <v>25.37</v>
      </c>
      <c r="G724">
        <v>77244</v>
      </c>
      <c r="H724">
        <v>48.99</v>
      </c>
      <c r="I724">
        <f t="shared" si="114"/>
        <v>1.7584461204669903</v>
      </c>
      <c r="J724">
        <f t="shared" si="115"/>
        <v>1.6006333333333333E-5</v>
      </c>
      <c r="K724" s="3">
        <f t="shared" si="116"/>
        <v>0.70443873000000001</v>
      </c>
      <c r="L724" s="3">
        <f t="shared" si="117"/>
        <v>8.4387300000000609E-3</v>
      </c>
      <c r="M724" s="6">
        <f t="shared" si="118"/>
        <v>1.917457396046367E-4</v>
      </c>
      <c r="N724" s="7">
        <f t="shared" si="119"/>
        <v>6.1609037088299009E-6</v>
      </c>
      <c r="O724">
        <f t="shared" si="120"/>
        <v>6.1609037088299008</v>
      </c>
      <c r="P724">
        <f t="shared" si="121"/>
        <v>3.092132758585409</v>
      </c>
      <c r="Q724">
        <f t="shared" si="122"/>
        <v>0.41736191732251365</v>
      </c>
      <c r="R724">
        <f t="shared" si="123"/>
        <v>0.17419097003112471</v>
      </c>
    </row>
    <row r="725" spans="1:18" x14ac:dyDescent="0.35">
      <c r="A725" s="1">
        <v>43495</v>
      </c>
      <c r="B725" s="2">
        <v>0.80181712962962959</v>
      </c>
      <c r="C725">
        <v>362221</v>
      </c>
      <c r="D725">
        <v>824</v>
      </c>
      <c r="E725">
        <v>24.57</v>
      </c>
      <c r="F725">
        <v>25.37</v>
      </c>
      <c r="G725">
        <v>77228</v>
      </c>
      <c r="H725">
        <v>48.95</v>
      </c>
      <c r="I725">
        <f t="shared" si="114"/>
        <v>1.7274511829734476</v>
      </c>
      <c r="J725">
        <f t="shared" si="115"/>
        <v>1.6206333333333334E-5</v>
      </c>
      <c r="K725" s="3">
        <f t="shared" si="116"/>
        <v>0.7132407300000001</v>
      </c>
      <c r="L725" s="3">
        <f t="shared" si="117"/>
        <v>1.7240730000000148E-2</v>
      </c>
      <c r="M725" s="6">
        <f t="shared" si="118"/>
        <v>3.9174573960463869E-4</v>
      </c>
      <c r="N725" s="7">
        <f t="shared" si="119"/>
        <v>1.2589629436018825E-5</v>
      </c>
      <c r="O725">
        <f t="shared" si="120"/>
        <v>12.589629436018825</v>
      </c>
      <c r="P725">
        <f t="shared" si="121"/>
        <v>2.9840875895563634</v>
      </c>
      <c r="Q725">
        <f t="shared" si="122"/>
        <v>6.9482593564651518</v>
      </c>
      <c r="R725">
        <f t="shared" si="123"/>
        <v>48.278308084705529</v>
      </c>
    </row>
    <row r="726" spans="1:18" x14ac:dyDescent="0.35">
      <c r="A726" s="1">
        <v>43495</v>
      </c>
      <c r="B726" s="2">
        <v>0.80182870370370374</v>
      </c>
      <c r="C726">
        <v>362721</v>
      </c>
      <c r="D726">
        <v>813</v>
      </c>
      <c r="E726">
        <v>24.29</v>
      </c>
      <c r="F726">
        <v>25.37</v>
      </c>
      <c r="G726">
        <v>77209</v>
      </c>
      <c r="H726">
        <v>48.92</v>
      </c>
      <c r="I726">
        <f t="shared" si="114"/>
        <v>1.6953082848319958</v>
      </c>
      <c r="J726">
        <f t="shared" si="115"/>
        <v>1.5839666666666667E-5</v>
      </c>
      <c r="K726" s="3">
        <f t="shared" si="116"/>
        <v>0.69710373000000003</v>
      </c>
      <c r="L726" s="3">
        <f t="shared" si="117"/>
        <v>1.1037300000000805E-3</v>
      </c>
      <c r="M726" s="6">
        <f t="shared" si="118"/>
        <v>2.5079072937970474E-5</v>
      </c>
      <c r="N726" s="7">
        <f t="shared" si="119"/>
        <v>8.0617068931762686E-7</v>
      </c>
      <c r="O726">
        <f t="shared" si="120"/>
        <v>0.80617068931762681</v>
      </c>
      <c r="P726">
        <f t="shared" si="121"/>
        <v>2.8740701806200035</v>
      </c>
      <c r="Q726">
        <f t="shared" si="122"/>
        <v>-4.7292435408025648</v>
      </c>
      <c r="R726">
        <f t="shared" si="123"/>
        <v>22.365744468222779</v>
      </c>
    </row>
    <row r="727" spans="1:18" x14ac:dyDescent="0.35">
      <c r="A727" s="1">
        <v>43495</v>
      </c>
      <c r="B727" s="2">
        <v>0.80182870370370374</v>
      </c>
      <c r="C727">
        <v>363222</v>
      </c>
      <c r="D727">
        <v>822</v>
      </c>
      <c r="E727">
        <v>24</v>
      </c>
      <c r="F727">
        <v>25.37</v>
      </c>
      <c r="G727">
        <v>77197</v>
      </c>
      <c r="H727">
        <v>48.92</v>
      </c>
      <c r="I727">
        <f t="shared" si="114"/>
        <v>1.6620174260426352</v>
      </c>
      <c r="J727">
        <f t="shared" si="115"/>
        <v>1.6139666666666667E-5</v>
      </c>
      <c r="K727" s="3">
        <f t="shared" si="116"/>
        <v>0.71030673</v>
      </c>
      <c r="L727" s="3">
        <f t="shared" si="117"/>
        <v>1.4306730000000045E-2</v>
      </c>
      <c r="M727" s="6">
        <f t="shared" si="118"/>
        <v>3.2507907293796967E-4</v>
      </c>
      <c r="N727" s="7">
        <f t="shared" si="119"/>
        <v>1.0451341590366499E-5</v>
      </c>
      <c r="O727">
        <f t="shared" si="120"/>
        <v>10.451341590366498</v>
      </c>
      <c r="P727">
        <f t="shared" si="121"/>
        <v>2.7623019244693867</v>
      </c>
      <c r="Q727">
        <f t="shared" si="122"/>
        <v>5.0256673471595548</v>
      </c>
      <c r="R727">
        <f t="shared" si="123"/>
        <v>25.257332284305757</v>
      </c>
    </row>
    <row r="728" spans="1:18" x14ac:dyDescent="0.35">
      <c r="A728" s="1">
        <v>43495</v>
      </c>
      <c r="B728" s="2">
        <v>0.80184027777777789</v>
      </c>
      <c r="C728">
        <v>363721</v>
      </c>
      <c r="D728">
        <v>825</v>
      </c>
      <c r="E728">
        <v>23.82</v>
      </c>
      <c r="F728">
        <v>25.37</v>
      </c>
      <c r="G728">
        <v>77178</v>
      </c>
      <c r="H728">
        <v>48.88</v>
      </c>
      <c r="I728">
        <f t="shared" si="114"/>
        <v>1.6413541343802733</v>
      </c>
      <c r="J728">
        <f t="shared" si="115"/>
        <v>1.6239666666666666E-5</v>
      </c>
      <c r="K728" s="3">
        <f t="shared" si="116"/>
        <v>0.71470772999999999</v>
      </c>
      <c r="L728" s="3">
        <f t="shared" si="117"/>
        <v>1.8707730000000033E-2</v>
      </c>
      <c r="M728" s="6">
        <f t="shared" si="118"/>
        <v>4.2507907293796944E-4</v>
      </c>
      <c r="N728" s="7">
        <f t="shared" si="119"/>
        <v>1.3669721225628055E-5</v>
      </c>
      <c r="O728">
        <f t="shared" si="120"/>
        <v>13.669721225628056</v>
      </c>
      <c r="P728">
        <f t="shared" si="121"/>
        <v>2.6940433944472164</v>
      </c>
      <c r="Q728">
        <f t="shared" si="122"/>
        <v>8.3121614570569236</v>
      </c>
      <c r="R728">
        <f t="shared" si="123"/>
        <v>69.092028088182673</v>
      </c>
    </row>
    <row r="729" spans="1:18" x14ac:dyDescent="0.35">
      <c r="A729" s="1">
        <v>43495</v>
      </c>
      <c r="B729" s="2">
        <v>0.80184027777777789</v>
      </c>
      <c r="C729">
        <v>364221</v>
      </c>
      <c r="D729">
        <v>815</v>
      </c>
      <c r="E729">
        <v>23.17</v>
      </c>
      <c r="F729">
        <v>25.35</v>
      </c>
      <c r="G729">
        <v>77164</v>
      </c>
      <c r="H729">
        <v>48.88</v>
      </c>
      <c r="I729">
        <f t="shared" si="114"/>
        <v>1.5667366922661892</v>
      </c>
      <c r="J729">
        <f t="shared" si="115"/>
        <v>1.5906333333333334E-5</v>
      </c>
      <c r="K729" s="3">
        <f t="shared" si="116"/>
        <v>0.70003773000000002</v>
      </c>
      <c r="L729" s="3">
        <f t="shared" si="117"/>
        <v>4.0377300000000726E-3</v>
      </c>
      <c r="M729" s="6">
        <f t="shared" si="118"/>
        <v>9.1745739604636971E-5</v>
      </c>
      <c r="N729" s="7">
        <f t="shared" si="119"/>
        <v>2.9507032113845329E-6</v>
      </c>
      <c r="O729">
        <f t="shared" si="120"/>
        <v>2.9507032113845328</v>
      </c>
      <c r="P729">
        <f t="shared" si="121"/>
        <v>2.4546638628931996</v>
      </c>
      <c r="Q729">
        <f t="shared" si="122"/>
        <v>-2.1608876210017334</v>
      </c>
      <c r="R729">
        <f t="shared" si="123"/>
        <v>4.6694353105985309</v>
      </c>
    </row>
    <row r="730" spans="1:18" x14ac:dyDescent="0.35">
      <c r="A730" s="1">
        <v>43495</v>
      </c>
      <c r="B730" s="2">
        <v>0.80185185185185182</v>
      </c>
      <c r="C730">
        <v>364721</v>
      </c>
      <c r="D730">
        <v>823</v>
      </c>
      <c r="E730">
        <v>22.91</v>
      </c>
      <c r="F730">
        <v>25.38</v>
      </c>
      <c r="G730">
        <v>77141</v>
      </c>
      <c r="H730">
        <v>48.88</v>
      </c>
      <c r="I730">
        <f t="shared" si="114"/>
        <v>1.5368897154205554</v>
      </c>
      <c r="J730">
        <f t="shared" si="115"/>
        <v>1.6172999999999999E-5</v>
      </c>
      <c r="K730" s="3">
        <f t="shared" si="116"/>
        <v>0.71177372999999999</v>
      </c>
      <c r="L730" s="3">
        <f t="shared" si="117"/>
        <v>1.5773730000000041E-2</v>
      </c>
      <c r="M730" s="6">
        <f t="shared" si="118"/>
        <v>3.5841240627130291E-4</v>
      </c>
      <c r="N730" s="7">
        <f t="shared" si="119"/>
        <v>1.1531764662444697E-5</v>
      </c>
      <c r="O730">
        <f t="shared" si="120"/>
        <v>11.531764662444697</v>
      </c>
      <c r="P730">
        <f t="shared" si="121"/>
        <v>2.3620299973654757</v>
      </c>
      <c r="Q730">
        <f t="shared" si="122"/>
        <v>6.5185614045323783</v>
      </c>
      <c r="R730">
        <f t="shared" si="123"/>
        <v>42.491642784659135</v>
      </c>
    </row>
    <row r="731" spans="1:18" x14ac:dyDescent="0.35">
      <c r="A731" s="1">
        <v>43495</v>
      </c>
      <c r="B731" s="2">
        <v>0.80185185185185182</v>
      </c>
      <c r="C731">
        <v>365221</v>
      </c>
      <c r="D731">
        <v>819</v>
      </c>
      <c r="E731">
        <v>22.03</v>
      </c>
      <c r="F731">
        <v>25.37</v>
      </c>
      <c r="G731">
        <v>77137</v>
      </c>
      <c r="H731">
        <v>48.88</v>
      </c>
      <c r="I731">
        <f t="shared" si="114"/>
        <v>1.4358691784045643</v>
      </c>
      <c r="J731">
        <f t="shared" si="115"/>
        <v>1.6039666666666668E-5</v>
      </c>
      <c r="K731" s="3">
        <f t="shared" si="116"/>
        <v>0.70590573000000012</v>
      </c>
      <c r="L731" s="3">
        <f t="shared" si="117"/>
        <v>9.905730000000168E-3</v>
      </c>
      <c r="M731" s="6">
        <f t="shared" si="118"/>
        <v>2.2507907293797247E-4</v>
      </c>
      <c r="N731" s="7">
        <f t="shared" si="119"/>
        <v>7.2419550767015766E-6</v>
      </c>
      <c r="O731">
        <f t="shared" si="120"/>
        <v>7.2419550767015766</v>
      </c>
      <c r="P731">
        <f t="shared" si="121"/>
        <v>2.0617202974921987</v>
      </c>
      <c r="Q731">
        <f t="shared" si="122"/>
        <v>2.56175591700877</v>
      </c>
      <c r="R731">
        <f t="shared" si="123"/>
        <v>6.5625933783294439</v>
      </c>
    </row>
    <row r="732" spans="1:18" x14ac:dyDescent="0.35">
      <c r="A732" s="1">
        <v>43495</v>
      </c>
      <c r="B732" s="2">
        <v>0.80186342592592597</v>
      </c>
      <c r="C732">
        <v>365721</v>
      </c>
      <c r="D732">
        <v>820</v>
      </c>
      <c r="E732">
        <v>21.7</v>
      </c>
      <c r="F732">
        <v>25.37</v>
      </c>
      <c r="G732">
        <v>77132</v>
      </c>
      <c r="H732">
        <v>48.85</v>
      </c>
      <c r="I732">
        <f t="shared" si="114"/>
        <v>1.3979864770235675</v>
      </c>
      <c r="J732">
        <f t="shared" si="115"/>
        <v>1.6073E-5</v>
      </c>
      <c r="K732" s="3">
        <f t="shared" si="116"/>
        <v>0.70737273000000001</v>
      </c>
      <c r="L732" s="3">
        <f t="shared" si="117"/>
        <v>1.1372730000000053E-2</v>
      </c>
      <c r="M732" s="6">
        <f t="shared" si="118"/>
        <v>2.5841240627130319E-4</v>
      </c>
      <c r="N732" s="7">
        <f t="shared" si="119"/>
        <v>8.3149993701471466E-6</v>
      </c>
      <c r="O732">
        <f t="shared" si="120"/>
        <v>8.314999370147147</v>
      </c>
      <c r="P732">
        <f t="shared" si="121"/>
        <v>1.9543661899407656</v>
      </c>
      <c r="Q732">
        <f t="shared" si="122"/>
        <v>3.759676747286659</v>
      </c>
      <c r="R732">
        <f t="shared" si="123"/>
        <v>14.135169244087992</v>
      </c>
    </row>
    <row r="733" spans="1:18" x14ac:dyDescent="0.35">
      <c r="A733" s="1">
        <v>43495</v>
      </c>
      <c r="B733" s="2">
        <v>0.80186342592592597</v>
      </c>
      <c r="C733">
        <v>366221</v>
      </c>
      <c r="D733">
        <v>819</v>
      </c>
      <c r="E733">
        <v>21.04</v>
      </c>
      <c r="F733">
        <v>25.37</v>
      </c>
      <c r="G733">
        <v>77125</v>
      </c>
      <c r="H733">
        <v>48.85</v>
      </c>
      <c r="I733">
        <f t="shared" si="114"/>
        <v>1.3222210742615741</v>
      </c>
      <c r="J733">
        <f t="shared" si="115"/>
        <v>1.6039666666666668E-5</v>
      </c>
      <c r="K733" s="3">
        <f t="shared" si="116"/>
        <v>0.70590573000000012</v>
      </c>
      <c r="L733" s="3">
        <f t="shared" si="117"/>
        <v>9.905730000000168E-3</v>
      </c>
      <c r="M733" s="6">
        <f t="shared" si="118"/>
        <v>2.2507907293797247E-4</v>
      </c>
      <c r="N733" s="7">
        <f t="shared" si="119"/>
        <v>7.2430818638772061E-6</v>
      </c>
      <c r="O733">
        <f t="shared" si="120"/>
        <v>7.2430818638772063</v>
      </c>
      <c r="P733">
        <f t="shared" si="121"/>
        <v>1.748268569221431</v>
      </c>
      <c r="Q733">
        <f t="shared" si="122"/>
        <v>2.9375123146813529</v>
      </c>
      <c r="R733">
        <f t="shared" si="123"/>
        <v>8.6289785989045988</v>
      </c>
    </row>
    <row r="734" spans="1:18" x14ac:dyDescent="0.35">
      <c r="A734" s="1">
        <v>43495</v>
      </c>
      <c r="B734" s="2">
        <v>0.801875</v>
      </c>
      <c r="C734">
        <v>366722</v>
      </c>
      <c r="D734">
        <v>820</v>
      </c>
      <c r="E734">
        <v>20.8</v>
      </c>
      <c r="F734">
        <v>25.36</v>
      </c>
      <c r="G734">
        <v>77115</v>
      </c>
      <c r="H734">
        <v>48.81</v>
      </c>
      <c r="I734">
        <f t="shared" si="114"/>
        <v>1.2946700187117586</v>
      </c>
      <c r="J734">
        <f t="shared" si="115"/>
        <v>1.6073E-5</v>
      </c>
      <c r="K734" s="3">
        <f t="shared" si="116"/>
        <v>0.70737273000000001</v>
      </c>
      <c r="L734" s="3">
        <f t="shared" si="117"/>
        <v>1.1372730000000053E-2</v>
      </c>
      <c r="M734" s="6">
        <f t="shared" si="118"/>
        <v>2.5841240627130319E-4</v>
      </c>
      <c r="N734" s="7">
        <f t="shared" si="119"/>
        <v>8.316553809385105E-6</v>
      </c>
      <c r="O734">
        <f t="shared" si="120"/>
        <v>8.3165538093851055</v>
      </c>
      <c r="P734">
        <f t="shared" si="121"/>
        <v>1.6761704573511054</v>
      </c>
      <c r="Q734">
        <f t="shared" si="122"/>
        <v>4.1018035597036642</v>
      </c>
      <c r="R734">
        <f t="shared" si="123"/>
        <v>16.824792442397651</v>
      </c>
    </row>
    <row r="735" spans="1:18" x14ac:dyDescent="0.35">
      <c r="A735" s="1">
        <v>43495</v>
      </c>
      <c r="B735" s="2">
        <v>0.801875</v>
      </c>
      <c r="C735">
        <v>367221</v>
      </c>
      <c r="D735">
        <v>810</v>
      </c>
      <c r="E735">
        <v>20.14</v>
      </c>
      <c r="F735">
        <v>25.37</v>
      </c>
      <c r="G735">
        <v>77112</v>
      </c>
      <c r="H735">
        <v>48.81</v>
      </c>
      <c r="I735">
        <f t="shared" si="114"/>
        <v>1.2189046159497652</v>
      </c>
      <c r="J735">
        <f t="shared" si="115"/>
        <v>1.5739666666666668E-5</v>
      </c>
      <c r="K735" s="3">
        <f t="shared" si="116"/>
        <v>0.69270273000000004</v>
      </c>
      <c r="L735" s="3">
        <f t="shared" si="117"/>
        <v>-3.2972699999999078E-3</v>
      </c>
      <c r="M735" s="6">
        <f t="shared" si="118"/>
        <v>-7.492092706202927E-5</v>
      </c>
      <c r="N735" s="7">
        <f t="shared" si="119"/>
        <v>-2.4113743029421451E-6</v>
      </c>
      <c r="O735">
        <f t="shared" si="120"/>
        <v>-2.4113743029421451</v>
      </c>
      <c r="P735">
        <f t="shared" si="121"/>
        <v>1.4857284627836445</v>
      </c>
      <c r="Q735">
        <f t="shared" si="122"/>
        <v>-6.3763714789589505</v>
      </c>
      <c r="R735">
        <f t="shared" si="123"/>
        <v>40.658113237681157</v>
      </c>
    </row>
    <row r="736" spans="1:18" x14ac:dyDescent="0.35">
      <c r="A736" s="1">
        <v>43495</v>
      </c>
      <c r="B736" s="2">
        <v>0.80188657407407404</v>
      </c>
      <c r="C736">
        <v>367721</v>
      </c>
      <c r="D736">
        <v>813</v>
      </c>
      <c r="E736">
        <v>19.89</v>
      </c>
      <c r="F736">
        <v>25.37</v>
      </c>
      <c r="G736">
        <v>77108</v>
      </c>
      <c r="H736">
        <v>48.78</v>
      </c>
      <c r="I736">
        <f t="shared" si="114"/>
        <v>1.1902055997520404</v>
      </c>
      <c r="J736">
        <f t="shared" si="115"/>
        <v>1.5839666666666667E-5</v>
      </c>
      <c r="K736" s="3">
        <f t="shared" si="116"/>
        <v>0.69710373000000003</v>
      </c>
      <c r="L736" s="3">
        <f t="shared" si="117"/>
        <v>1.1037300000000805E-3</v>
      </c>
      <c r="M736" s="6">
        <f t="shared" si="118"/>
        <v>2.5079072937970474E-5</v>
      </c>
      <c r="N736" s="7">
        <f t="shared" si="119"/>
        <v>8.0722665289625783E-7</v>
      </c>
      <c r="O736">
        <f t="shared" si="120"/>
        <v>0.80722665289625783</v>
      </c>
      <c r="P736">
        <f t="shared" si="121"/>
        <v>1.4165893696811143</v>
      </c>
      <c r="Q736">
        <f t="shared" si="122"/>
        <v>-3.0631670861263687</v>
      </c>
      <c r="R736">
        <f t="shared" si="123"/>
        <v>9.3829925975279078</v>
      </c>
    </row>
    <row r="737" spans="1:18" x14ac:dyDescent="0.35">
      <c r="A737" s="1">
        <v>43495</v>
      </c>
      <c r="B737" s="2">
        <v>0.80188657407407404</v>
      </c>
      <c r="C737">
        <v>368221</v>
      </c>
      <c r="D737">
        <v>815</v>
      </c>
      <c r="E737">
        <v>19.420000000000002</v>
      </c>
      <c r="F737">
        <v>25.38</v>
      </c>
      <c r="G737">
        <v>77109</v>
      </c>
      <c r="H737">
        <v>48.78</v>
      </c>
      <c r="I737">
        <f t="shared" si="114"/>
        <v>1.1362514493003182</v>
      </c>
      <c r="J737">
        <f t="shared" si="115"/>
        <v>1.5906333333333334E-5</v>
      </c>
      <c r="K737" s="3">
        <f t="shared" si="116"/>
        <v>0.70003773000000002</v>
      </c>
      <c r="L737" s="3">
        <f t="shared" si="117"/>
        <v>4.0377300000000726E-3</v>
      </c>
      <c r="M737" s="6">
        <f t="shared" si="118"/>
        <v>9.1745739604636971E-5</v>
      </c>
      <c r="N737" s="7">
        <f t="shared" si="119"/>
        <v>2.9531046418141625E-6</v>
      </c>
      <c r="O737">
        <f t="shared" si="120"/>
        <v>2.9531046418141624</v>
      </c>
      <c r="P737">
        <f t="shared" si="121"/>
        <v>1.2910673560370736</v>
      </c>
      <c r="Q737">
        <f t="shared" si="122"/>
        <v>-0.73943463565940648</v>
      </c>
      <c r="R737">
        <f t="shared" si="123"/>
        <v>0.54676358041275919</v>
      </c>
    </row>
    <row r="738" spans="1:18" x14ac:dyDescent="0.35">
      <c r="A738" s="1">
        <v>43495</v>
      </c>
      <c r="B738" s="2">
        <v>0.80189814814814808</v>
      </c>
      <c r="C738">
        <v>368721</v>
      </c>
      <c r="D738">
        <v>813</v>
      </c>
      <c r="E738">
        <v>19.05</v>
      </c>
      <c r="F738">
        <v>25.37</v>
      </c>
      <c r="G738">
        <v>77097</v>
      </c>
      <c r="H738">
        <v>48.74</v>
      </c>
      <c r="I738">
        <f t="shared" si="114"/>
        <v>1.0937769053276853</v>
      </c>
      <c r="J738">
        <f t="shared" si="115"/>
        <v>1.5839666666666667E-5</v>
      </c>
      <c r="K738" s="3">
        <f t="shared" si="116"/>
        <v>0.69710373000000003</v>
      </c>
      <c r="L738" s="3">
        <f t="shared" si="117"/>
        <v>1.1037300000000805E-3</v>
      </c>
      <c r="M738" s="6">
        <f t="shared" si="118"/>
        <v>2.5079072937970474E-5</v>
      </c>
      <c r="N738" s="7">
        <f t="shared" si="119"/>
        <v>8.0734182590145723E-7</v>
      </c>
      <c r="O738">
        <f t="shared" si="120"/>
        <v>0.8073418259014572</v>
      </c>
      <c r="P738">
        <f t="shared" si="121"/>
        <v>1.1963479186282084</v>
      </c>
      <c r="Q738">
        <f t="shared" si="122"/>
        <v>-2.7451843648207253</v>
      </c>
      <c r="R738">
        <f t="shared" si="123"/>
        <v>7.536037196856169</v>
      </c>
    </row>
    <row r="739" spans="1:18" x14ac:dyDescent="0.35">
      <c r="A739" s="1">
        <v>43495</v>
      </c>
      <c r="B739" s="2">
        <v>0.80189814814814808</v>
      </c>
      <c r="C739">
        <v>369221</v>
      </c>
      <c r="D739">
        <v>811</v>
      </c>
      <c r="E739">
        <v>18.88</v>
      </c>
      <c r="F739">
        <v>25.37</v>
      </c>
      <c r="G739">
        <v>77086</v>
      </c>
      <c r="H739">
        <v>48.74</v>
      </c>
      <c r="I739">
        <f t="shared" si="114"/>
        <v>1.0742615743132324</v>
      </c>
      <c r="J739">
        <f t="shared" si="115"/>
        <v>1.5773E-5</v>
      </c>
      <c r="K739" s="3">
        <f t="shared" si="116"/>
        <v>0.69416972999999993</v>
      </c>
      <c r="L739" s="3">
        <f t="shared" si="117"/>
        <v>-1.8302700000000227E-3</v>
      </c>
      <c r="M739" s="6">
        <f t="shared" si="118"/>
        <v>-4.1587593728698544E-5</v>
      </c>
      <c r="N739" s="7">
        <f t="shared" si="119"/>
        <v>-1.3389727393017476E-6</v>
      </c>
      <c r="O739">
        <f t="shared" si="120"/>
        <v>-1.3389727393017476</v>
      </c>
      <c r="P739">
        <f t="shared" si="121"/>
        <v>1.1540379300459447</v>
      </c>
      <c r="Q739">
        <f t="shared" si="122"/>
        <v>-4.8271685928678876</v>
      </c>
      <c r="R739">
        <f t="shared" si="123"/>
        <v>23.301556623970143</v>
      </c>
    </row>
    <row r="740" spans="1:18" x14ac:dyDescent="0.35">
      <c r="A740" s="1">
        <v>43495</v>
      </c>
      <c r="B740" s="2">
        <v>0.80190972222222223</v>
      </c>
      <c r="C740">
        <v>369721</v>
      </c>
      <c r="D740">
        <v>814</v>
      </c>
      <c r="E740">
        <v>18.36</v>
      </c>
      <c r="F740">
        <v>25.37</v>
      </c>
      <c r="G740">
        <v>77074</v>
      </c>
      <c r="H740">
        <v>48.71</v>
      </c>
      <c r="I740">
        <f t="shared" si="114"/>
        <v>1.0145676206219649</v>
      </c>
      <c r="J740">
        <f t="shared" si="115"/>
        <v>1.5872999999999999E-5</v>
      </c>
      <c r="K740" s="3">
        <f t="shared" si="116"/>
        <v>0.69857072999999992</v>
      </c>
      <c r="L740" s="3">
        <f t="shared" si="117"/>
        <v>2.5707299999999655E-3</v>
      </c>
      <c r="M740" s="6">
        <f t="shared" si="118"/>
        <v>5.8412406271301197E-5</v>
      </c>
      <c r="N740" s="7">
        <f t="shared" si="119"/>
        <v>1.8809647276407717E-6</v>
      </c>
      <c r="O740">
        <f t="shared" si="120"/>
        <v>1.8809647276407717</v>
      </c>
      <c r="P740">
        <f t="shared" si="121"/>
        <v>1.0293474568145153</v>
      </c>
      <c r="Q740">
        <f t="shared" si="122"/>
        <v>-1.4104559769774738</v>
      </c>
      <c r="R740">
        <f t="shared" si="123"/>
        <v>1.9893860629914801</v>
      </c>
    </row>
    <row r="741" spans="1:18" x14ac:dyDescent="0.35">
      <c r="A741" s="1">
        <v>43495</v>
      </c>
      <c r="B741" s="2">
        <v>0.80190972222222223</v>
      </c>
      <c r="C741">
        <v>370222</v>
      </c>
      <c r="D741">
        <v>805</v>
      </c>
      <c r="E741">
        <v>18.03</v>
      </c>
      <c r="F741">
        <v>25.37</v>
      </c>
      <c r="G741">
        <v>77064</v>
      </c>
      <c r="H741">
        <v>48.71</v>
      </c>
      <c r="I741">
        <f t="shared" si="114"/>
        <v>0.97668491924096856</v>
      </c>
      <c r="J741">
        <f t="shared" si="115"/>
        <v>1.5573000000000002E-5</v>
      </c>
      <c r="K741" s="3">
        <f t="shared" si="116"/>
        <v>0.68536773000000006</v>
      </c>
      <c r="L741" s="3">
        <f t="shared" si="117"/>
        <v>-1.0632269999999888E-2</v>
      </c>
      <c r="M741" s="6">
        <f t="shared" si="118"/>
        <v>-2.415875937286955E-4</v>
      </c>
      <c r="N741" s="7">
        <f t="shared" si="119"/>
        <v>-7.7804825674998319E-6</v>
      </c>
      <c r="O741">
        <f t="shared" si="120"/>
        <v>-7.7804825674998321</v>
      </c>
      <c r="P741">
        <f t="shared" si="121"/>
        <v>0.95391343147273733</v>
      </c>
      <c r="Q741">
        <f t="shared" si="122"/>
        <v>-10.94702673528576</v>
      </c>
      <c r="R741">
        <f t="shared" si="123"/>
        <v>119.83739434306122</v>
      </c>
    </row>
    <row r="742" spans="1:18" x14ac:dyDescent="0.35">
      <c r="A742" s="1">
        <v>43495</v>
      </c>
      <c r="B742" s="2">
        <v>0.80192129629629638</v>
      </c>
      <c r="C742">
        <v>370721</v>
      </c>
      <c r="D742">
        <v>815</v>
      </c>
      <c r="E742">
        <v>17.95</v>
      </c>
      <c r="F742">
        <v>25.37</v>
      </c>
      <c r="G742">
        <v>77054</v>
      </c>
      <c r="H742">
        <v>48.71</v>
      </c>
      <c r="I742">
        <f t="shared" si="114"/>
        <v>0.96750123405769639</v>
      </c>
      <c r="J742">
        <f t="shared" si="115"/>
        <v>1.5906333333333334E-5</v>
      </c>
      <c r="K742" s="3">
        <f t="shared" si="116"/>
        <v>0.70003773000000002</v>
      </c>
      <c r="L742" s="3">
        <f t="shared" si="117"/>
        <v>4.0377300000000726E-3</v>
      </c>
      <c r="M742" s="6">
        <f t="shared" si="118"/>
        <v>9.1745739604636971E-5</v>
      </c>
      <c r="N742" s="7">
        <f t="shared" si="119"/>
        <v>2.9551135318719022E-6</v>
      </c>
      <c r="O742">
        <f t="shared" si="120"/>
        <v>2.9551135318719024</v>
      </c>
      <c r="P742">
        <f t="shared" si="121"/>
        <v>0.93605863790316546</v>
      </c>
      <c r="Q742">
        <f t="shared" si="122"/>
        <v>-0.1811575360758883</v>
      </c>
      <c r="R742">
        <f t="shared" si="123"/>
        <v>3.2818052877086772E-2</v>
      </c>
    </row>
    <row r="743" spans="1:18" x14ac:dyDescent="0.35">
      <c r="A743" s="1">
        <v>43495</v>
      </c>
      <c r="B743" s="2">
        <v>0.80192129629629638</v>
      </c>
      <c r="C743">
        <v>371221</v>
      </c>
      <c r="D743">
        <v>821</v>
      </c>
      <c r="E743">
        <v>17.77</v>
      </c>
      <c r="F743">
        <v>25.38</v>
      </c>
      <c r="G743">
        <v>77063</v>
      </c>
      <c r="H743">
        <v>48.67</v>
      </c>
      <c r="I743">
        <f t="shared" si="114"/>
        <v>0.94683794239533459</v>
      </c>
      <c r="J743">
        <f t="shared" si="115"/>
        <v>1.6106333333333332E-5</v>
      </c>
      <c r="K743" s="3">
        <f t="shared" si="116"/>
        <v>0.70883972999999989</v>
      </c>
      <c r="L743" s="3">
        <f t="shared" si="117"/>
        <v>1.2839729999999938E-2</v>
      </c>
      <c r="M743" s="6">
        <f t="shared" si="118"/>
        <v>2.9174573960463393E-4</v>
      </c>
      <c r="N743" s="7">
        <f t="shared" si="119"/>
        <v>9.3962943283500591E-6</v>
      </c>
      <c r="O743">
        <f t="shared" si="120"/>
        <v>9.3962943283500593</v>
      </c>
      <c r="P743">
        <f t="shared" si="121"/>
        <v>0.89650208915943097</v>
      </c>
      <c r="Q743">
        <f t="shared" si="122"/>
        <v>6.3281377350380783</v>
      </c>
      <c r="R743">
        <f t="shared" si="123"/>
        <v>40.045327193612863</v>
      </c>
    </row>
    <row r="744" spans="1:18" x14ac:dyDescent="0.35">
      <c r="A744" s="1">
        <v>43495</v>
      </c>
      <c r="B744" s="2">
        <v>0.80193287037037031</v>
      </c>
      <c r="C744">
        <v>371721</v>
      </c>
      <c r="D744">
        <v>814</v>
      </c>
      <c r="E744">
        <v>17.66</v>
      </c>
      <c r="F744">
        <v>25.37</v>
      </c>
      <c r="G744">
        <v>77066</v>
      </c>
      <c r="H744">
        <v>48.67</v>
      </c>
      <c r="I744">
        <f t="shared" si="114"/>
        <v>0.93421037526833584</v>
      </c>
      <c r="J744">
        <f t="shared" si="115"/>
        <v>1.5872999999999999E-5</v>
      </c>
      <c r="K744" s="3">
        <f t="shared" si="116"/>
        <v>0.69857072999999992</v>
      </c>
      <c r="L744" s="3">
        <f t="shared" si="117"/>
        <v>2.5707299999999655E-3</v>
      </c>
      <c r="M744" s="6">
        <f t="shared" si="118"/>
        <v>5.8412406271301197E-5</v>
      </c>
      <c r="N744" s="7">
        <f t="shared" si="119"/>
        <v>1.8811599851839312E-6</v>
      </c>
      <c r="O744">
        <f t="shared" si="120"/>
        <v>1.8811599851839311</v>
      </c>
      <c r="P744">
        <f t="shared" si="121"/>
        <v>0.87274902525900488</v>
      </c>
      <c r="Q744">
        <f t="shared" si="122"/>
        <v>-1.1453710958506114</v>
      </c>
      <c r="R744">
        <f t="shared" si="123"/>
        <v>1.3118749472100304</v>
      </c>
    </row>
    <row r="745" spans="1:18" x14ac:dyDescent="0.35">
      <c r="A745" s="1">
        <v>43495</v>
      </c>
      <c r="B745" s="2">
        <v>0.80193287037037031</v>
      </c>
      <c r="C745">
        <v>372221</v>
      </c>
      <c r="D745">
        <v>816</v>
      </c>
      <c r="E745">
        <v>17.36</v>
      </c>
      <c r="F745">
        <v>25.37</v>
      </c>
      <c r="G745">
        <v>77073</v>
      </c>
      <c r="H745">
        <v>48.64</v>
      </c>
      <c r="I745">
        <f t="shared" si="114"/>
        <v>0.89977155583106605</v>
      </c>
      <c r="J745">
        <f t="shared" si="115"/>
        <v>1.5939666666666666E-5</v>
      </c>
      <c r="K745" s="3">
        <f t="shared" si="116"/>
        <v>0.70150472999999991</v>
      </c>
      <c r="L745" s="3">
        <f t="shared" si="117"/>
        <v>5.5047299999999577E-3</v>
      </c>
      <c r="M745" s="6">
        <f t="shared" si="118"/>
        <v>1.2507907293796768E-4</v>
      </c>
      <c r="N745" s="7">
        <f t="shared" si="119"/>
        <v>4.0277809447084932E-6</v>
      </c>
      <c r="O745">
        <f t="shared" si="120"/>
        <v>4.0277809447084936</v>
      </c>
      <c r="P745">
        <f t="shared" si="121"/>
        <v>0.80958885268265723</v>
      </c>
      <c r="Q745">
        <f t="shared" si="122"/>
        <v>1.1147739880669674</v>
      </c>
      <c r="R745">
        <f t="shared" si="123"/>
        <v>1.2427210444707311</v>
      </c>
    </row>
    <row r="746" spans="1:18" x14ac:dyDescent="0.35">
      <c r="A746" s="1">
        <v>43495</v>
      </c>
      <c r="B746" s="2">
        <v>0.80194444444444446</v>
      </c>
      <c r="C746">
        <v>372721</v>
      </c>
      <c r="D746">
        <v>799</v>
      </c>
      <c r="E746">
        <v>17.22</v>
      </c>
      <c r="F746">
        <v>25.38</v>
      </c>
      <c r="G746">
        <v>77077</v>
      </c>
      <c r="H746">
        <v>48.64</v>
      </c>
      <c r="I746">
        <f t="shared" si="114"/>
        <v>0.88370010676034005</v>
      </c>
      <c r="J746">
        <f t="shared" si="115"/>
        <v>1.5373E-5</v>
      </c>
      <c r="K746" s="3">
        <f t="shared" si="116"/>
        <v>0.67656572999999998</v>
      </c>
      <c r="L746" s="3">
        <f t="shared" si="117"/>
        <v>-1.9434269999999976E-2</v>
      </c>
      <c r="M746" s="6">
        <f t="shared" si="118"/>
        <v>-4.4158759372869751E-4</v>
      </c>
      <c r="N746" s="7">
        <f t="shared" si="119"/>
        <v>-1.4219687820936914E-5</v>
      </c>
      <c r="O746">
        <f t="shared" si="120"/>
        <v>-14.219687820936914</v>
      </c>
      <c r="P746">
        <f t="shared" si="121"/>
        <v>0.78092587868823637</v>
      </c>
      <c r="Q746">
        <f t="shared" si="122"/>
        <v>-17.079716852861697</v>
      </c>
      <c r="R746">
        <f t="shared" si="123"/>
        <v>291.71672777392786</v>
      </c>
    </row>
    <row r="747" spans="1:18" x14ac:dyDescent="0.35">
      <c r="A747" s="1">
        <v>43495</v>
      </c>
      <c r="B747" s="2">
        <v>0.80194444444444446</v>
      </c>
      <c r="C747">
        <v>373224</v>
      </c>
      <c r="D747">
        <v>809</v>
      </c>
      <c r="E747">
        <v>17.12</v>
      </c>
      <c r="F747">
        <v>25.37</v>
      </c>
      <c r="G747">
        <v>77069</v>
      </c>
      <c r="H747">
        <v>48.6</v>
      </c>
      <c r="I747">
        <f t="shared" si="114"/>
        <v>0.87222050028125042</v>
      </c>
      <c r="J747">
        <f t="shared" si="115"/>
        <v>1.5706333333333332E-5</v>
      </c>
      <c r="K747" s="3">
        <f t="shared" si="116"/>
        <v>0.69123572999999994</v>
      </c>
      <c r="L747" s="3">
        <f t="shared" si="117"/>
        <v>-4.7642700000000149E-3</v>
      </c>
      <c r="M747" s="6">
        <f t="shared" si="118"/>
        <v>-1.0825426039536503E-4</v>
      </c>
      <c r="N747" s="7">
        <f t="shared" si="119"/>
        <v>-3.4861713258916994E-6</v>
      </c>
      <c r="O747">
        <f t="shared" si="120"/>
        <v>-3.4861713258916995</v>
      </c>
      <c r="P747">
        <f t="shared" si="121"/>
        <v>0.76076860111087474</v>
      </c>
      <c r="Q747">
        <f t="shared" si="122"/>
        <v>-6.308358983018814</v>
      </c>
      <c r="R747">
        <f t="shared" si="123"/>
        <v>39.795393058634168</v>
      </c>
    </row>
    <row r="748" spans="1:18" x14ac:dyDescent="0.35">
      <c r="A748" s="1">
        <v>43495</v>
      </c>
      <c r="B748" s="2">
        <v>0.8019560185185185</v>
      </c>
      <c r="C748">
        <v>373722</v>
      </c>
      <c r="D748">
        <v>822</v>
      </c>
      <c r="E748">
        <v>17.11</v>
      </c>
      <c r="F748">
        <v>25.39</v>
      </c>
      <c r="G748">
        <v>77065</v>
      </c>
      <c r="H748">
        <v>48.6</v>
      </c>
      <c r="I748">
        <f t="shared" si="114"/>
        <v>0.8710725396333413</v>
      </c>
      <c r="J748">
        <f t="shared" si="115"/>
        <v>1.6139666666666667E-5</v>
      </c>
      <c r="K748" s="3">
        <f t="shared" si="116"/>
        <v>0.71030673</v>
      </c>
      <c r="L748" s="3">
        <f t="shared" si="117"/>
        <v>1.4306730000000045E-2</v>
      </c>
      <c r="M748" s="6">
        <f t="shared" si="118"/>
        <v>3.2507907293796967E-4</v>
      </c>
      <c r="N748" s="7">
        <f t="shared" si="119"/>
        <v>1.0469944474142225E-5</v>
      </c>
      <c r="O748">
        <f t="shared" si="120"/>
        <v>10.469944474142226</v>
      </c>
      <c r="P748">
        <f t="shared" si="121"/>
        <v>0.75876736930327893</v>
      </c>
      <c r="Q748">
        <f t="shared" si="122"/>
        <v>7.6515409544948794</v>
      </c>
      <c r="R748">
        <f t="shared" si="123"/>
        <v>58.546078978312408</v>
      </c>
    </row>
    <row r="749" spans="1:18" x14ac:dyDescent="0.35">
      <c r="A749" s="1">
        <v>43495</v>
      </c>
      <c r="B749" s="2">
        <v>0.8019560185185185</v>
      </c>
      <c r="C749">
        <v>374221</v>
      </c>
      <c r="D749">
        <v>816</v>
      </c>
      <c r="E749">
        <v>17.02</v>
      </c>
      <c r="F749">
        <v>25.38</v>
      </c>
      <c r="G749">
        <v>77048</v>
      </c>
      <c r="H749">
        <v>48.57</v>
      </c>
      <c r="I749">
        <f t="shared" si="114"/>
        <v>0.86074089380216035</v>
      </c>
      <c r="J749">
        <f t="shared" si="115"/>
        <v>1.5939666666666666E-5</v>
      </c>
      <c r="K749" s="3">
        <f t="shared" si="116"/>
        <v>0.70150472999999991</v>
      </c>
      <c r="L749" s="3">
        <f t="shared" si="117"/>
        <v>5.5047299999999577E-3</v>
      </c>
      <c r="M749" s="6">
        <f t="shared" si="118"/>
        <v>1.2507907293796768E-4</v>
      </c>
      <c r="N749" s="7">
        <f t="shared" si="119"/>
        <v>4.029222819873868E-6</v>
      </c>
      <c r="O749">
        <f t="shared" si="120"/>
        <v>4.0292228198738682</v>
      </c>
      <c r="P749">
        <f t="shared" si="121"/>
        <v>0.74087488626334186</v>
      </c>
      <c r="Q749">
        <f t="shared" si="122"/>
        <v>1.2448765375444264</v>
      </c>
      <c r="R749">
        <f t="shared" si="123"/>
        <v>1.5497175937285996</v>
      </c>
    </row>
    <row r="750" spans="1:18" x14ac:dyDescent="0.35">
      <c r="A750" s="1">
        <v>43495</v>
      </c>
      <c r="B750" s="2">
        <v>0.80196759259259265</v>
      </c>
      <c r="C750">
        <v>374721</v>
      </c>
      <c r="D750">
        <v>810</v>
      </c>
      <c r="E750">
        <v>17.13</v>
      </c>
      <c r="F750">
        <v>25.38</v>
      </c>
      <c r="G750">
        <v>77028</v>
      </c>
      <c r="H750">
        <v>48.57</v>
      </c>
      <c r="I750">
        <f t="shared" si="114"/>
        <v>0.87336846092915921</v>
      </c>
      <c r="J750">
        <f t="shared" si="115"/>
        <v>1.5739666666666668E-5</v>
      </c>
      <c r="K750" s="3">
        <f t="shared" si="116"/>
        <v>0.69270273000000004</v>
      </c>
      <c r="L750" s="3">
        <f t="shared" si="117"/>
        <v>-3.2972699999999078E-3</v>
      </c>
      <c r="M750" s="6">
        <f t="shared" si="118"/>
        <v>-7.492092706202927E-5</v>
      </c>
      <c r="N750" s="7">
        <f t="shared" si="119"/>
        <v>-2.4140848025958174E-6</v>
      </c>
      <c r="O750">
        <f t="shared" si="120"/>
        <v>-2.4140848025958173</v>
      </c>
      <c r="P750">
        <f t="shared" si="121"/>
        <v>0.7627724685457683</v>
      </c>
      <c r="Q750">
        <f t="shared" si="122"/>
        <v>-5.240056597202698</v>
      </c>
      <c r="R750">
        <f t="shared" si="123"/>
        <v>27.45819314188752</v>
      </c>
    </row>
    <row r="751" spans="1:18" x14ac:dyDescent="0.35">
      <c r="A751" s="1">
        <v>43495</v>
      </c>
      <c r="B751" s="2">
        <v>0.80196759259259265</v>
      </c>
      <c r="C751">
        <v>375221</v>
      </c>
      <c r="D751">
        <v>814</v>
      </c>
      <c r="E751">
        <v>17.440000000000001</v>
      </c>
      <c r="F751">
        <v>25.39</v>
      </c>
      <c r="G751">
        <v>77044</v>
      </c>
      <c r="H751">
        <v>48.57</v>
      </c>
      <c r="I751">
        <f t="shared" si="114"/>
        <v>0.90895524101433811</v>
      </c>
      <c r="J751">
        <f t="shared" si="115"/>
        <v>1.5872999999999999E-5</v>
      </c>
      <c r="K751" s="3">
        <f t="shared" si="116"/>
        <v>0.69857072999999992</v>
      </c>
      <c r="L751" s="3">
        <f t="shared" si="117"/>
        <v>2.5707299999999655E-3</v>
      </c>
      <c r="M751" s="6">
        <f t="shared" si="118"/>
        <v>5.8412406271301197E-5</v>
      </c>
      <c r="N751" s="7">
        <f t="shared" si="119"/>
        <v>1.8818232209269976E-6</v>
      </c>
      <c r="O751">
        <f t="shared" si="120"/>
        <v>1.8818232209269976</v>
      </c>
      <c r="P751">
        <f t="shared" si="121"/>
        <v>0.82619963016743347</v>
      </c>
      <c r="Q751">
        <f t="shared" si="122"/>
        <v>-1.061456835552667</v>
      </c>
      <c r="R751">
        <f t="shared" si="123"/>
        <v>1.1266906137414816</v>
      </c>
    </row>
    <row r="752" spans="1:18" x14ac:dyDescent="0.35">
      <c r="A752" s="1">
        <v>43495</v>
      </c>
      <c r="B752" s="2">
        <v>0.80197916666666658</v>
      </c>
      <c r="C752">
        <v>375721</v>
      </c>
      <c r="D752">
        <v>820</v>
      </c>
      <c r="E752">
        <v>17.93</v>
      </c>
      <c r="F752">
        <v>25.38</v>
      </c>
      <c r="G752">
        <v>77031</v>
      </c>
      <c r="H752">
        <v>48.53</v>
      </c>
      <c r="I752">
        <f t="shared" si="114"/>
        <v>0.96520531276187849</v>
      </c>
      <c r="J752">
        <f t="shared" si="115"/>
        <v>1.6073E-5</v>
      </c>
      <c r="K752" s="3">
        <f t="shared" si="116"/>
        <v>0.70737273000000001</v>
      </c>
      <c r="L752" s="3">
        <f t="shared" si="117"/>
        <v>1.1372730000000053E-2</v>
      </c>
      <c r="M752" s="6">
        <f t="shared" si="118"/>
        <v>2.5841240627130319E-4</v>
      </c>
      <c r="N752" s="7">
        <f t="shared" si="119"/>
        <v>8.3261805743875464E-6</v>
      </c>
      <c r="O752">
        <f t="shared" si="120"/>
        <v>8.3261805743875463</v>
      </c>
      <c r="P752">
        <f t="shared" si="121"/>
        <v>0.93162129578375563</v>
      </c>
      <c r="Q752">
        <f t="shared" si="122"/>
        <v>5.1974777813992903</v>
      </c>
      <c r="R752">
        <f t="shared" si="123"/>
        <v>27.013775288139289</v>
      </c>
    </row>
    <row r="753" spans="1:18" x14ac:dyDescent="0.35">
      <c r="A753" s="1">
        <v>43495</v>
      </c>
      <c r="B753" s="2">
        <v>0.80197916666666658</v>
      </c>
      <c r="C753">
        <v>376221</v>
      </c>
      <c r="D753">
        <v>821</v>
      </c>
      <c r="E753">
        <v>18.329999999999998</v>
      </c>
      <c r="F753">
        <v>25.38</v>
      </c>
      <c r="G753">
        <v>77039</v>
      </c>
      <c r="H753">
        <v>48.53</v>
      </c>
      <c r="I753">
        <f t="shared" si="114"/>
        <v>1.0111237386782379</v>
      </c>
      <c r="J753">
        <f t="shared" si="115"/>
        <v>1.6106333333333332E-5</v>
      </c>
      <c r="K753" s="3">
        <f t="shared" si="116"/>
        <v>0.70883972999999989</v>
      </c>
      <c r="L753" s="3">
        <f t="shared" si="117"/>
        <v>1.2839729999999938E-2</v>
      </c>
      <c r="M753" s="6">
        <f t="shared" si="118"/>
        <v>2.9174573960463393E-4</v>
      </c>
      <c r="N753" s="7">
        <f t="shared" si="119"/>
        <v>9.3992215608411418E-6</v>
      </c>
      <c r="O753">
        <f t="shared" si="120"/>
        <v>9.3992215608411414</v>
      </c>
      <c r="P753">
        <f t="shared" si="121"/>
        <v>1.0223712149186575</v>
      </c>
      <c r="Q753">
        <f t="shared" si="122"/>
        <v>6.1191532686621981</v>
      </c>
      <c r="R753">
        <f t="shared" si="123"/>
        <v>37.444036725379263</v>
      </c>
    </row>
    <row r="754" spans="1:18" x14ac:dyDescent="0.35">
      <c r="A754" s="1">
        <v>43495</v>
      </c>
      <c r="B754" s="2">
        <v>0.80199074074074073</v>
      </c>
      <c r="C754">
        <v>376721</v>
      </c>
      <c r="D754">
        <v>822</v>
      </c>
      <c r="E754">
        <v>19.16</v>
      </c>
      <c r="F754">
        <v>25.37</v>
      </c>
      <c r="G754">
        <v>77046</v>
      </c>
      <c r="H754">
        <v>48.5</v>
      </c>
      <c r="I754">
        <f t="shared" si="114"/>
        <v>1.1064044724546842</v>
      </c>
      <c r="J754">
        <f t="shared" si="115"/>
        <v>1.6139666666666667E-5</v>
      </c>
      <c r="K754" s="3">
        <f t="shared" si="116"/>
        <v>0.71030673</v>
      </c>
      <c r="L754" s="3">
        <f t="shared" si="117"/>
        <v>1.4306730000000045E-2</v>
      </c>
      <c r="M754" s="6">
        <f t="shared" si="118"/>
        <v>3.2507907293796967E-4</v>
      </c>
      <c r="N754" s="7">
        <f t="shared" si="119"/>
        <v>1.04718248416728E-5</v>
      </c>
      <c r="O754">
        <f t="shared" si="120"/>
        <v>10.471824841672801</v>
      </c>
      <c r="P754">
        <f t="shared" si="121"/>
        <v>1.224130856667728</v>
      </c>
      <c r="Q754">
        <f t="shared" si="122"/>
        <v>6.8776731386731793</v>
      </c>
      <c r="R754">
        <f t="shared" si="123"/>
        <v>47.30238780242658</v>
      </c>
    </row>
    <row r="755" spans="1:18" x14ac:dyDescent="0.35">
      <c r="A755" s="1">
        <v>43495</v>
      </c>
      <c r="B755" s="2">
        <v>0.80199074074074073</v>
      </c>
      <c r="C755">
        <v>377222</v>
      </c>
      <c r="D755">
        <v>810</v>
      </c>
      <c r="E755">
        <v>20.059999999999999</v>
      </c>
      <c r="F755">
        <v>25.38</v>
      </c>
      <c r="G755">
        <v>77037</v>
      </c>
      <c r="H755">
        <v>48.5</v>
      </c>
      <c r="I755">
        <f t="shared" si="114"/>
        <v>1.2097209307664931</v>
      </c>
      <c r="J755">
        <f t="shared" si="115"/>
        <v>1.5739666666666668E-5</v>
      </c>
      <c r="K755" s="3">
        <f t="shared" si="116"/>
        <v>0.69270273000000004</v>
      </c>
      <c r="L755" s="3">
        <f t="shared" si="117"/>
        <v>-3.2972699999999078E-3</v>
      </c>
      <c r="M755" s="6">
        <f t="shared" si="118"/>
        <v>-7.492092706202927E-5</v>
      </c>
      <c r="N755" s="7">
        <f t="shared" si="119"/>
        <v>-2.4138027723606916E-6</v>
      </c>
      <c r="O755">
        <f t="shared" si="120"/>
        <v>-2.4138027723606914</v>
      </c>
      <c r="P755">
        <f t="shared" si="121"/>
        <v>1.4634247303345504</v>
      </c>
      <c r="Q755">
        <f t="shared" si="122"/>
        <v>-6.3485268485393602</v>
      </c>
      <c r="R755">
        <f t="shared" si="123"/>
        <v>40.303793146625104</v>
      </c>
    </row>
    <row r="756" spans="1:18" x14ac:dyDescent="0.35">
      <c r="A756" s="1">
        <v>43495</v>
      </c>
      <c r="B756" s="2">
        <v>0.80200231481481488</v>
      </c>
      <c r="C756">
        <v>377721</v>
      </c>
      <c r="D756">
        <v>817</v>
      </c>
      <c r="E756">
        <v>20.94</v>
      </c>
      <c r="F756">
        <v>25.38</v>
      </c>
      <c r="G756">
        <v>77029</v>
      </c>
      <c r="H756">
        <v>48.5</v>
      </c>
      <c r="I756">
        <f t="shared" si="114"/>
        <v>1.3107414677824845</v>
      </c>
      <c r="J756">
        <f t="shared" si="115"/>
        <v>1.5973000000000001E-5</v>
      </c>
      <c r="K756" s="3">
        <f t="shared" si="116"/>
        <v>0.70297173000000002</v>
      </c>
      <c r="L756" s="3">
        <f t="shared" si="117"/>
        <v>6.9717300000000648E-3</v>
      </c>
      <c r="M756" s="6">
        <f t="shared" si="118"/>
        <v>1.5841240627130346E-4</v>
      </c>
      <c r="N756" s="7">
        <f t="shared" si="119"/>
        <v>5.1042616913843857E-6</v>
      </c>
      <c r="O756">
        <f t="shared" si="120"/>
        <v>5.1042616913843855</v>
      </c>
      <c r="P756">
        <f t="shared" si="121"/>
        <v>1.7180431953645818</v>
      </c>
      <c r="Q756">
        <f t="shared" si="122"/>
        <v>0.83653351698620348</v>
      </c>
      <c r="R756">
        <f t="shared" si="123"/>
        <v>0.69978832504130684</v>
      </c>
    </row>
    <row r="757" spans="1:18" x14ac:dyDescent="0.35">
      <c r="A757" s="1">
        <v>43495</v>
      </c>
      <c r="B757" s="2">
        <v>0.80200231481481488</v>
      </c>
      <c r="C757">
        <v>378221</v>
      </c>
      <c r="D757">
        <v>818</v>
      </c>
      <c r="E757">
        <v>21.66</v>
      </c>
      <c r="F757">
        <v>25.38</v>
      </c>
      <c r="G757">
        <v>77028</v>
      </c>
      <c r="H757">
        <v>48.5</v>
      </c>
      <c r="I757">
        <f t="shared" si="114"/>
        <v>1.3933946344319317</v>
      </c>
      <c r="J757">
        <f t="shared" si="115"/>
        <v>1.6006333333333333E-5</v>
      </c>
      <c r="K757" s="3">
        <f t="shared" si="116"/>
        <v>0.70443873000000001</v>
      </c>
      <c r="L757" s="3">
        <f t="shared" si="117"/>
        <v>8.4387300000000609E-3</v>
      </c>
      <c r="M757" s="6">
        <f t="shared" si="118"/>
        <v>1.917457396046367E-4</v>
      </c>
      <c r="N757" s="7">
        <f t="shared" si="119"/>
        <v>6.1783869219718495E-6</v>
      </c>
      <c r="O757">
        <f t="shared" si="120"/>
        <v>6.1783869219718497</v>
      </c>
      <c r="P757">
        <f t="shared" si="121"/>
        <v>1.9415486072636965</v>
      </c>
      <c r="Q757">
        <f t="shared" si="122"/>
        <v>1.6382008490304294</v>
      </c>
      <c r="R757">
        <f t="shared" si="123"/>
        <v>2.6837020217640197</v>
      </c>
    </row>
    <row r="758" spans="1:18" x14ac:dyDescent="0.35">
      <c r="A758" s="1">
        <v>43495</v>
      </c>
      <c r="B758" s="2">
        <v>0.80201388888888892</v>
      </c>
      <c r="C758">
        <v>378721</v>
      </c>
      <c r="D758">
        <v>816</v>
      </c>
      <c r="E758">
        <v>22.09</v>
      </c>
      <c r="F758">
        <v>25.38</v>
      </c>
      <c r="G758">
        <v>77024</v>
      </c>
      <c r="H758">
        <v>48.5</v>
      </c>
      <c r="I758">
        <f t="shared" si="114"/>
        <v>1.4427569422920181</v>
      </c>
      <c r="J758">
        <f t="shared" si="115"/>
        <v>1.5939666666666666E-5</v>
      </c>
      <c r="K758" s="3">
        <f t="shared" si="116"/>
        <v>0.70150472999999991</v>
      </c>
      <c r="L758" s="3">
        <f t="shared" si="117"/>
        <v>5.5047299999999577E-3</v>
      </c>
      <c r="M758" s="6">
        <f t="shared" si="118"/>
        <v>1.2507907293796768E-4</v>
      </c>
      <c r="N758" s="7">
        <f t="shared" si="119"/>
        <v>4.0304782902165783E-6</v>
      </c>
      <c r="O758">
        <f t="shared" si="120"/>
        <v>4.0304782902165783</v>
      </c>
      <c r="P758">
        <f t="shared" si="121"/>
        <v>2.0815475945318136</v>
      </c>
      <c r="Q758">
        <f t="shared" si="122"/>
        <v>-0.67242569435483091</v>
      </c>
      <c r="R758">
        <f t="shared" si="123"/>
        <v>0.45215631442857646</v>
      </c>
    </row>
    <row r="759" spans="1:18" x14ac:dyDescent="0.35">
      <c r="A759" s="1">
        <v>43495</v>
      </c>
      <c r="B759" s="2">
        <v>0.80201388888888892</v>
      </c>
      <c r="C759">
        <v>379222</v>
      </c>
      <c r="D759">
        <v>815</v>
      </c>
      <c r="E759">
        <v>22.64</v>
      </c>
      <c r="F759">
        <v>25.39</v>
      </c>
      <c r="G759">
        <v>77024</v>
      </c>
      <c r="H759">
        <v>48.47</v>
      </c>
      <c r="I759">
        <f t="shared" si="114"/>
        <v>1.5058947779270127</v>
      </c>
      <c r="J759">
        <f t="shared" si="115"/>
        <v>1.5906333333333334E-5</v>
      </c>
      <c r="K759" s="3">
        <f t="shared" si="116"/>
        <v>0.70003773000000002</v>
      </c>
      <c r="L759" s="3">
        <f t="shared" si="117"/>
        <v>4.0377300000000726E-3</v>
      </c>
      <c r="M759" s="6">
        <f t="shared" si="118"/>
        <v>9.1745739604636971E-5</v>
      </c>
      <c r="N759" s="7">
        <f t="shared" si="119"/>
        <v>2.9564625774620765E-6</v>
      </c>
      <c r="O759">
        <f t="shared" si="120"/>
        <v>2.9564625774620765</v>
      </c>
      <c r="P759">
        <f t="shared" si="121"/>
        <v>2.2677190821878468</v>
      </c>
      <c r="Q759">
        <f t="shared" si="122"/>
        <v>-1.9545689684965284</v>
      </c>
      <c r="R759">
        <f t="shared" si="123"/>
        <v>3.8203398526095831</v>
      </c>
    </row>
    <row r="760" spans="1:18" x14ac:dyDescent="0.35">
      <c r="A760" s="1">
        <v>43495</v>
      </c>
      <c r="B760" s="2">
        <v>0.80202546296296295</v>
      </c>
      <c r="C760">
        <v>379721</v>
      </c>
      <c r="D760">
        <v>820</v>
      </c>
      <c r="E760">
        <v>22.92</v>
      </c>
      <c r="F760">
        <v>25.39</v>
      </c>
      <c r="G760">
        <v>77027</v>
      </c>
      <c r="H760">
        <v>48.47</v>
      </c>
      <c r="I760">
        <f t="shared" si="114"/>
        <v>1.5380376760684644</v>
      </c>
      <c r="J760">
        <f t="shared" si="115"/>
        <v>1.6073E-5</v>
      </c>
      <c r="K760" s="3">
        <f t="shared" si="116"/>
        <v>0.70737273000000001</v>
      </c>
      <c r="L760" s="3">
        <f t="shared" si="117"/>
        <v>1.1372730000000053E-2</v>
      </c>
      <c r="M760" s="6">
        <f t="shared" si="118"/>
        <v>2.5841240627130319E-4</v>
      </c>
      <c r="N760" s="7">
        <f t="shared" si="119"/>
        <v>8.3268918721111367E-6</v>
      </c>
      <c r="O760">
        <f t="shared" si="120"/>
        <v>8.3268918721111369</v>
      </c>
      <c r="P760">
        <f t="shared" si="121"/>
        <v>2.3655598930060826</v>
      </c>
      <c r="Q760">
        <f t="shared" si="122"/>
        <v>3.3099044767190504</v>
      </c>
      <c r="R760">
        <f t="shared" si="123"/>
        <v>10.955467645004811</v>
      </c>
    </row>
    <row r="761" spans="1:18" x14ac:dyDescent="0.35">
      <c r="A761" s="1">
        <v>43495</v>
      </c>
      <c r="B761" s="2">
        <v>0.80202546296296295</v>
      </c>
      <c r="C761">
        <v>380221</v>
      </c>
      <c r="D761">
        <v>814</v>
      </c>
      <c r="E761">
        <v>22.93</v>
      </c>
      <c r="F761">
        <v>25.39</v>
      </c>
      <c r="G761">
        <v>77031</v>
      </c>
      <c r="H761">
        <v>48.47</v>
      </c>
      <c r="I761">
        <f t="shared" si="114"/>
        <v>1.5391856367163732</v>
      </c>
      <c r="J761">
        <f t="shared" si="115"/>
        <v>1.5872999999999999E-5</v>
      </c>
      <c r="K761" s="3">
        <f t="shared" si="116"/>
        <v>0.69857072999999992</v>
      </c>
      <c r="L761" s="3">
        <f t="shared" si="117"/>
        <v>2.5707299999999655E-3</v>
      </c>
      <c r="M761" s="6">
        <f t="shared" si="118"/>
        <v>5.8412406271301197E-5</v>
      </c>
      <c r="N761" s="7">
        <f t="shared" si="119"/>
        <v>1.8821408034830083E-6</v>
      </c>
      <c r="O761">
        <f t="shared" si="120"/>
        <v>1.8821408034830083</v>
      </c>
      <c r="P761">
        <f t="shared" si="121"/>
        <v>2.3690924242739873</v>
      </c>
      <c r="Q761">
        <f t="shared" si="122"/>
        <v>-3.1386307293888449</v>
      </c>
      <c r="R761">
        <f t="shared" si="123"/>
        <v>9.8510028554639533</v>
      </c>
    </row>
    <row r="762" spans="1:18" x14ac:dyDescent="0.35">
      <c r="A762" s="1">
        <v>43495</v>
      </c>
      <c r="B762" s="2">
        <v>0.80203703703703699</v>
      </c>
      <c r="C762">
        <v>380721</v>
      </c>
      <c r="D762">
        <v>810</v>
      </c>
      <c r="E762">
        <v>22.95</v>
      </c>
      <c r="F762">
        <v>25.38</v>
      </c>
      <c r="G762">
        <v>77018</v>
      </c>
      <c r="H762">
        <v>48.47</v>
      </c>
      <c r="I762">
        <f t="shared" si="114"/>
        <v>1.5414815580121912</v>
      </c>
      <c r="J762">
        <f t="shared" si="115"/>
        <v>1.5739666666666668E-5</v>
      </c>
      <c r="K762" s="3">
        <f t="shared" si="116"/>
        <v>0.69270273000000004</v>
      </c>
      <c r="L762" s="3">
        <f t="shared" si="117"/>
        <v>-3.2972699999999078E-3</v>
      </c>
      <c r="M762" s="6">
        <f t="shared" si="118"/>
        <v>-7.492092706202927E-5</v>
      </c>
      <c r="N762" s="7">
        <f t="shared" si="119"/>
        <v>-2.4143982468299698E-6</v>
      </c>
      <c r="O762">
        <f t="shared" si="120"/>
        <v>-2.4143982468299696</v>
      </c>
      <c r="P762">
        <f t="shared" si="121"/>
        <v>2.3761653936916924</v>
      </c>
      <c r="Q762">
        <f t="shared" si="122"/>
        <v>-7.4427380546613575</v>
      </c>
      <c r="R762">
        <f t="shared" si="123"/>
        <v>55.394349750304329</v>
      </c>
    </row>
    <row r="763" spans="1:18" x14ac:dyDescent="0.35">
      <c r="A763" s="1">
        <v>43495</v>
      </c>
      <c r="B763" s="2">
        <v>0.80203703703703699</v>
      </c>
      <c r="C763">
        <v>381221</v>
      </c>
      <c r="D763">
        <v>806</v>
      </c>
      <c r="E763">
        <v>22.97</v>
      </c>
      <c r="F763">
        <v>25.39</v>
      </c>
      <c r="G763">
        <v>77015</v>
      </c>
      <c r="H763">
        <v>48.47</v>
      </c>
      <c r="I763">
        <f t="shared" si="114"/>
        <v>1.5437774793080092</v>
      </c>
      <c r="J763">
        <f t="shared" si="115"/>
        <v>1.5606333333333333E-5</v>
      </c>
      <c r="K763" s="3">
        <f t="shared" si="116"/>
        <v>0.68683472999999995</v>
      </c>
      <c r="L763" s="3">
        <f t="shared" si="117"/>
        <v>-9.1652700000000031E-3</v>
      </c>
      <c r="M763" s="6">
        <f t="shared" si="118"/>
        <v>-2.0825426039536478E-4</v>
      </c>
      <c r="N763" s="7">
        <f t="shared" si="119"/>
        <v>-6.7116781722205441E-6</v>
      </c>
      <c r="O763">
        <f t="shared" si="120"/>
        <v>-6.7116781722205445</v>
      </c>
      <c r="P763">
        <f t="shared" si="121"/>
        <v>2.3832489056185908</v>
      </c>
      <c r="Q763">
        <f t="shared" si="122"/>
        <v>-11.747586255011466</v>
      </c>
      <c r="R763">
        <f t="shared" si="123"/>
        <v>138.00578281893434</v>
      </c>
    </row>
    <row r="764" spans="1:18" x14ac:dyDescent="0.35">
      <c r="A764" s="1">
        <v>43495</v>
      </c>
      <c r="B764" s="2">
        <v>0.80204861111111114</v>
      </c>
      <c r="C764">
        <v>381721</v>
      </c>
      <c r="D764">
        <v>814</v>
      </c>
      <c r="E764">
        <v>23.04</v>
      </c>
      <c r="F764">
        <v>25.39</v>
      </c>
      <c r="G764">
        <v>77011</v>
      </c>
      <c r="H764">
        <v>48.43</v>
      </c>
      <c r="I764">
        <f t="shared" si="114"/>
        <v>1.5518132038433721</v>
      </c>
      <c r="J764">
        <f t="shared" si="115"/>
        <v>1.5872999999999999E-5</v>
      </c>
      <c r="K764" s="3">
        <f t="shared" si="116"/>
        <v>0.69857072999999992</v>
      </c>
      <c r="L764" s="3">
        <f t="shared" si="117"/>
        <v>2.5707299999999655E-3</v>
      </c>
      <c r="M764" s="6">
        <f t="shared" si="118"/>
        <v>5.8412406271301197E-5</v>
      </c>
      <c r="N764" s="7">
        <f t="shared" si="119"/>
        <v>1.8826296013958995E-6</v>
      </c>
      <c r="O764">
        <f t="shared" si="120"/>
        <v>1.8826296013958994</v>
      </c>
      <c r="P764">
        <f t="shared" si="121"/>
        <v>2.4081242196226311</v>
      </c>
      <c r="Q764">
        <f t="shared" si="122"/>
        <v>-3.1797674437533927</v>
      </c>
      <c r="R764">
        <f t="shared" si="123"/>
        <v>10.110920996353986</v>
      </c>
    </row>
    <row r="765" spans="1:18" x14ac:dyDescent="0.35">
      <c r="A765" s="1">
        <v>43495</v>
      </c>
      <c r="B765" s="2">
        <v>0.80204861111111114</v>
      </c>
      <c r="C765">
        <v>382221</v>
      </c>
      <c r="D765">
        <v>819</v>
      </c>
      <c r="E765">
        <v>23.22</v>
      </c>
      <c r="F765">
        <v>25.38</v>
      </c>
      <c r="G765">
        <v>77022</v>
      </c>
      <c r="H765">
        <v>48.43</v>
      </c>
      <c r="I765">
        <f t="shared" si="114"/>
        <v>1.572476495505734</v>
      </c>
      <c r="J765">
        <f t="shared" si="115"/>
        <v>1.6039666666666668E-5</v>
      </c>
      <c r="K765" s="3">
        <f t="shared" si="116"/>
        <v>0.70590573000000012</v>
      </c>
      <c r="L765" s="3">
        <f t="shared" si="117"/>
        <v>9.905730000000168E-3</v>
      </c>
      <c r="M765" s="6">
        <f t="shared" si="118"/>
        <v>2.2507907293797247E-4</v>
      </c>
      <c r="N765" s="7">
        <f t="shared" si="119"/>
        <v>7.2530108517781102E-6</v>
      </c>
      <c r="O765">
        <f t="shared" si="120"/>
        <v>7.25301085177811</v>
      </c>
      <c r="P765">
        <f t="shared" si="121"/>
        <v>2.4726823289179944</v>
      </c>
      <c r="Q765">
        <f t="shared" si="122"/>
        <v>2.1224993319930077</v>
      </c>
      <c r="R765">
        <f t="shared" si="123"/>
        <v>4.5050034143107638</v>
      </c>
    </row>
    <row r="766" spans="1:18" x14ac:dyDescent="0.35">
      <c r="A766" s="1">
        <v>43495</v>
      </c>
      <c r="B766" s="2">
        <v>0.80206018518518529</v>
      </c>
      <c r="C766">
        <v>382722</v>
      </c>
      <c r="D766">
        <v>821</v>
      </c>
      <c r="E766">
        <v>23.55</v>
      </c>
      <c r="F766">
        <v>25.39</v>
      </c>
      <c r="G766">
        <v>77016</v>
      </c>
      <c r="H766">
        <v>48.43</v>
      </c>
      <c r="I766">
        <f t="shared" si="114"/>
        <v>1.6103591968867308</v>
      </c>
      <c r="J766">
        <f t="shared" si="115"/>
        <v>1.6106333333333332E-5</v>
      </c>
      <c r="K766" s="3">
        <f t="shared" si="116"/>
        <v>0.70883972999999989</v>
      </c>
      <c r="L766" s="3">
        <f t="shared" si="117"/>
        <v>1.2839729999999938E-2</v>
      </c>
      <c r="M766" s="6">
        <f t="shared" si="118"/>
        <v>2.9174573960463393E-4</v>
      </c>
      <c r="N766" s="7">
        <f t="shared" si="119"/>
        <v>9.4023434814380306E-6</v>
      </c>
      <c r="O766">
        <f t="shared" si="120"/>
        <v>9.4023434814380309</v>
      </c>
      <c r="P766">
        <f t="shared" si="121"/>
        <v>2.5932567429976765</v>
      </c>
      <c r="Q766">
        <f t="shared" si="122"/>
        <v>4.1469554248206109</v>
      </c>
      <c r="R766">
        <f t="shared" si="123"/>
        <v>17.197239295449094</v>
      </c>
    </row>
    <row r="767" spans="1:18" x14ac:dyDescent="0.35">
      <c r="A767" s="1">
        <v>43495</v>
      </c>
      <c r="B767" s="2">
        <v>0.80206018518518529</v>
      </c>
      <c r="C767">
        <v>383221</v>
      </c>
      <c r="D767">
        <v>823</v>
      </c>
      <c r="E767">
        <v>23.81</v>
      </c>
      <c r="F767">
        <v>25.39</v>
      </c>
      <c r="G767">
        <v>77021</v>
      </c>
      <c r="H767">
        <v>48.43</v>
      </c>
      <c r="I767">
        <f t="shared" si="114"/>
        <v>1.6402061737323643</v>
      </c>
      <c r="J767">
        <f t="shared" si="115"/>
        <v>1.6172999999999999E-5</v>
      </c>
      <c r="K767" s="3">
        <f t="shared" si="116"/>
        <v>0.71177372999999999</v>
      </c>
      <c r="L767" s="3">
        <f t="shared" si="117"/>
        <v>1.5773730000000041E-2</v>
      </c>
      <c r="M767" s="6">
        <f t="shared" si="118"/>
        <v>3.5841240627130291E-4</v>
      </c>
      <c r="N767" s="7">
        <f t="shared" si="119"/>
        <v>1.1550118230522894E-5</v>
      </c>
      <c r="O767">
        <f t="shared" si="120"/>
        <v>11.550118230522894</v>
      </c>
      <c r="P767">
        <f t="shared" si="121"/>
        <v>2.690276292349763</v>
      </c>
      <c r="Q767">
        <f t="shared" si="122"/>
        <v>6.196342599431528</v>
      </c>
      <c r="R767">
        <f t="shared" si="123"/>
        <v>38.394661609529862</v>
      </c>
    </row>
    <row r="768" spans="1:18" x14ac:dyDescent="0.35">
      <c r="A768" s="1">
        <v>43495</v>
      </c>
      <c r="B768" s="2">
        <v>0.80207175925925922</v>
      </c>
      <c r="C768">
        <v>383721</v>
      </c>
      <c r="D768">
        <v>815</v>
      </c>
      <c r="E768">
        <v>23.98</v>
      </c>
      <c r="F768">
        <v>25.39</v>
      </c>
      <c r="G768">
        <v>77025</v>
      </c>
      <c r="H768">
        <v>48.43</v>
      </c>
      <c r="I768">
        <f t="shared" si="114"/>
        <v>1.6597215047468172</v>
      </c>
      <c r="J768">
        <f t="shared" si="115"/>
        <v>1.5906333333333334E-5</v>
      </c>
      <c r="K768" s="3">
        <f t="shared" si="116"/>
        <v>0.70003773000000002</v>
      </c>
      <c r="L768" s="3">
        <f t="shared" si="117"/>
        <v>4.0377300000000726E-3</v>
      </c>
      <c r="M768" s="6">
        <f t="shared" si="118"/>
        <v>9.1745739604636971E-5</v>
      </c>
      <c r="N768" s="7">
        <f t="shared" si="119"/>
        <v>2.9564241943062512E-6</v>
      </c>
      <c r="O768">
        <f t="shared" si="120"/>
        <v>2.9564241943062513</v>
      </c>
      <c r="P768">
        <f t="shared" si="121"/>
        <v>2.7546754733190393</v>
      </c>
      <c r="Q768">
        <f t="shared" si="122"/>
        <v>-2.4616817739411578</v>
      </c>
      <c r="R768">
        <f t="shared" si="123"/>
        <v>6.0598771561540854</v>
      </c>
    </row>
    <row r="769" spans="1:18" x14ac:dyDescent="0.35">
      <c r="A769" s="1">
        <v>43495</v>
      </c>
      <c r="B769" s="2">
        <v>0.80207175925925922</v>
      </c>
      <c r="C769">
        <v>384221</v>
      </c>
      <c r="D769">
        <v>807</v>
      </c>
      <c r="E769">
        <v>24.2</v>
      </c>
      <c r="F769">
        <v>25.39</v>
      </c>
      <c r="G769">
        <v>77027</v>
      </c>
      <c r="H769">
        <v>48.43</v>
      </c>
      <c r="I769">
        <f t="shared" si="114"/>
        <v>1.684976639000815</v>
      </c>
      <c r="J769">
        <f t="shared" si="115"/>
        <v>1.5639666666666665E-5</v>
      </c>
      <c r="K769" s="3">
        <f t="shared" si="116"/>
        <v>0.68830172999999994</v>
      </c>
      <c r="L769" s="3">
        <f t="shared" si="117"/>
        <v>-7.6982700000000071E-3</v>
      </c>
      <c r="M769" s="6">
        <f t="shared" si="118"/>
        <v>-1.7492092706203154E-4</v>
      </c>
      <c r="N769" s="7">
        <f t="shared" si="119"/>
        <v>-5.6365236748183391E-6</v>
      </c>
      <c r="O769">
        <f t="shared" si="120"/>
        <v>-5.6365236748183394</v>
      </c>
      <c r="P769">
        <f t="shared" si="121"/>
        <v>2.8391462739784825</v>
      </c>
      <c r="Q769">
        <f t="shared" si="122"/>
        <v>-11.137880667620625</v>
      </c>
      <c r="R769">
        <f t="shared" si="123"/>
        <v>124.05238576615724</v>
      </c>
    </row>
    <row r="770" spans="1:18" x14ac:dyDescent="0.35">
      <c r="A770" s="1">
        <v>43495</v>
      </c>
      <c r="B770" s="2">
        <v>0.80208333333333337</v>
      </c>
      <c r="C770">
        <v>384721</v>
      </c>
      <c r="D770">
        <v>826</v>
      </c>
      <c r="E770">
        <v>24.62</v>
      </c>
      <c r="F770">
        <v>25.41</v>
      </c>
      <c r="G770">
        <v>77044</v>
      </c>
      <c r="H770">
        <v>48.43</v>
      </c>
      <c r="I770">
        <f t="shared" si="114"/>
        <v>1.7331909862129926</v>
      </c>
      <c r="J770">
        <f t="shared" si="115"/>
        <v>1.6273000000000002E-5</v>
      </c>
      <c r="K770" s="3">
        <f t="shared" si="116"/>
        <v>0.71617473000000009</v>
      </c>
      <c r="L770" s="3">
        <f t="shared" si="117"/>
        <v>2.0174730000000141E-2</v>
      </c>
      <c r="M770" s="6">
        <f t="shared" si="118"/>
        <v>4.5841240627130517E-4</v>
      </c>
      <c r="N770" s="7">
        <f t="shared" si="119"/>
        <v>1.4769275181039722E-5</v>
      </c>
      <c r="O770">
        <f t="shared" si="120"/>
        <v>14.769275181039722</v>
      </c>
      <c r="P770">
        <f t="shared" si="121"/>
        <v>3.0039509946899661</v>
      </c>
      <c r="Q770">
        <f t="shared" si="122"/>
        <v>9.1089844140872138</v>
      </c>
      <c r="R770">
        <f t="shared" si="123"/>
        <v>82.973597056083776</v>
      </c>
    </row>
    <row r="771" spans="1:18" x14ac:dyDescent="0.35">
      <c r="A771" s="1">
        <v>43495</v>
      </c>
      <c r="B771" s="2">
        <v>0.80208333333333337</v>
      </c>
      <c r="C771">
        <v>385221</v>
      </c>
      <c r="D771">
        <v>807</v>
      </c>
      <c r="E771">
        <v>24.95</v>
      </c>
      <c r="F771">
        <v>25.41</v>
      </c>
      <c r="G771">
        <v>77020</v>
      </c>
      <c r="H771">
        <v>48.4</v>
      </c>
      <c r="I771">
        <f t="shared" ref="I771:I834" si="124">(E771-9.522)/8.7111</f>
        <v>1.7710736875939892</v>
      </c>
      <c r="J771">
        <f t="shared" ref="J771:J834" si="125">(D771-337.81)/30000000</f>
        <v>1.5639666666666665E-5</v>
      </c>
      <c r="K771" s="3">
        <f t="shared" ref="K771:K834" si="126">J771*44010</f>
        <v>0.68830172999999994</v>
      </c>
      <c r="L771" s="3">
        <f t="shared" si="117"/>
        <v>-7.6982700000000071E-3</v>
      </c>
      <c r="M771" s="6">
        <f t="shared" si="118"/>
        <v>-1.7492092706203154E-4</v>
      </c>
      <c r="N771" s="7">
        <f t="shared" si="119"/>
        <v>-5.637413593248301E-6</v>
      </c>
      <c r="O771">
        <f t="shared" si="120"/>
        <v>-5.6374135932483007</v>
      </c>
      <c r="P771">
        <f t="shared" si="121"/>
        <v>3.1367020068877713</v>
      </c>
      <c r="Q771">
        <f t="shared" si="122"/>
        <v>-11.422580897033125</v>
      </c>
      <c r="R771">
        <f t="shared" si="123"/>
        <v>130.47535434926607</v>
      </c>
    </row>
    <row r="772" spans="1:18" x14ac:dyDescent="0.35">
      <c r="A772" s="1">
        <v>43495</v>
      </c>
      <c r="B772" s="2">
        <v>0.80209490740740741</v>
      </c>
      <c r="C772">
        <v>385721</v>
      </c>
      <c r="D772">
        <v>814</v>
      </c>
      <c r="E772">
        <v>25.09</v>
      </c>
      <c r="F772">
        <v>25.41</v>
      </c>
      <c r="G772">
        <v>77050</v>
      </c>
      <c r="H772">
        <v>48.4</v>
      </c>
      <c r="I772">
        <f t="shared" si="124"/>
        <v>1.7871451366647151</v>
      </c>
      <c r="J772">
        <f t="shared" si="125"/>
        <v>1.5872999999999999E-5</v>
      </c>
      <c r="K772" s="3">
        <f t="shared" si="126"/>
        <v>0.69857072999999992</v>
      </c>
      <c r="L772" s="3">
        <f t="shared" si="117"/>
        <v>2.5707299999999655E-3</v>
      </c>
      <c r="M772" s="6">
        <f t="shared" si="118"/>
        <v>5.8412406271301197E-5</v>
      </c>
      <c r="N772" s="7">
        <f t="shared" si="119"/>
        <v>1.8818027391046645E-6</v>
      </c>
      <c r="O772">
        <f t="shared" si="120"/>
        <v>1.8818027391046646</v>
      </c>
      <c r="P772">
        <f t="shared" si="121"/>
        <v>3.1938877395043432</v>
      </c>
      <c r="Q772">
        <f t="shared" si="122"/>
        <v>-3.9563424893969019</v>
      </c>
      <c r="R772">
        <f t="shared" si="123"/>
        <v>15.652645893407275</v>
      </c>
    </row>
    <row r="773" spans="1:18" x14ac:dyDescent="0.35">
      <c r="A773" s="1">
        <v>43495</v>
      </c>
      <c r="B773" s="2">
        <v>0.80209490740740741</v>
      </c>
      <c r="C773">
        <v>386222</v>
      </c>
      <c r="D773">
        <v>810</v>
      </c>
      <c r="E773">
        <v>25.25</v>
      </c>
      <c r="F773">
        <v>25.39</v>
      </c>
      <c r="G773">
        <v>77053</v>
      </c>
      <c r="H773">
        <v>48.4</v>
      </c>
      <c r="I773">
        <f t="shared" si="124"/>
        <v>1.805512507031259</v>
      </c>
      <c r="J773">
        <f t="shared" si="125"/>
        <v>1.5739666666666668E-5</v>
      </c>
      <c r="K773" s="3">
        <f t="shared" si="126"/>
        <v>0.69270273000000004</v>
      </c>
      <c r="L773" s="3">
        <f t="shared" si="117"/>
        <v>-3.2972699999999078E-3</v>
      </c>
      <c r="M773" s="6">
        <f t="shared" si="118"/>
        <v>-7.492092706202927E-5</v>
      </c>
      <c r="N773" s="7">
        <f t="shared" si="119"/>
        <v>-2.4133823874505413E-6</v>
      </c>
      <c r="O773">
        <f t="shared" si="120"/>
        <v>-2.4133823874505413</v>
      </c>
      <c r="P773">
        <f t="shared" si="121"/>
        <v>3.2598754130463021</v>
      </c>
      <c r="Q773">
        <f t="shared" si="122"/>
        <v>-8.3120738156283842</v>
      </c>
      <c r="R773">
        <f t="shared" si="123"/>
        <v>69.09057111645501</v>
      </c>
    </row>
    <row r="774" spans="1:18" x14ac:dyDescent="0.35">
      <c r="A774" s="1">
        <v>43495</v>
      </c>
      <c r="B774" s="2">
        <v>0.80210648148148145</v>
      </c>
      <c r="C774">
        <v>386721</v>
      </c>
      <c r="D774">
        <v>808</v>
      </c>
      <c r="E774">
        <v>25.48</v>
      </c>
      <c r="F774">
        <v>25.41</v>
      </c>
      <c r="G774">
        <v>77051</v>
      </c>
      <c r="H774">
        <v>48.4</v>
      </c>
      <c r="I774">
        <f t="shared" si="124"/>
        <v>1.8319156019331657</v>
      </c>
      <c r="J774">
        <f t="shared" si="125"/>
        <v>1.5673000000000001E-5</v>
      </c>
      <c r="K774" s="3">
        <f t="shared" si="126"/>
        <v>0.68976873000000005</v>
      </c>
      <c r="L774" s="3">
        <f t="shared" si="117"/>
        <v>-6.2312699999998999E-3</v>
      </c>
      <c r="M774" s="6">
        <f t="shared" si="118"/>
        <v>-1.4158759372869575E-4</v>
      </c>
      <c r="N774" s="7">
        <f t="shared" si="119"/>
        <v>-4.5612992297566286E-6</v>
      </c>
      <c r="O774">
        <f t="shared" si="120"/>
        <v>-4.5612992297566288</v>
      </c>
      <c r="P774">
        <f t="shared" si="121"/>
        <v>3.3559147726061527</v>
      </c>
      <c r="Q774">
        <f t="shared" si="122"/>
        <v>-10.547025819969116</v>
      </c>
      <c r="R774">
        <f t="shared" si="123"/>
        <v>111.23975364709521</v>
      </c>
    </row>
    <row r="775" spans="1:18" x14ac:dyDescent="0.35">
      <c r="A775" s="1">
        <v>43495</v>
      </c>
      <c r="B775" s="2">
        <v>0.80210648148148145</v>
      </c>
      <c r="C775">
        <v>387224</v>
      </c>
      <c r="D775">
        <v>814</v>
      </c>
      <c r="E775">
        <v>25.41</v>
      </c>
      <c r="F775">
        <v>25.39</v>
      </c>
      <c r="G775">
        <v>77044</v>
      </c>
      <c r="H775">
        <v>48.4</v>
      </c>
      <c r="I775">
        <f t="shared" si="124"/>
        <v>1.8238798773978029</v>
      </c>
      <c r="J775">
        <f t="shared" si="125"/>
        <v>1.5872999999999999E-5</v>
      </c>
      <c r="K775" s="3">
        <f t="shared" si="126"/>
        <v>0.69857072999999992</v>
      </c>
      <c r="L775" s="3">
        <f t="shared" si="117"/>
        <v>2.5707299999999655E-3</v>
      </c>
      <c r="M775" s="6">
        <f t="shared" si="118"/>
        <v>5.8412406271301197E-5</v>
      </c>
      <c r="N775" s="7">
        <f t="shared" si="119"/>
        <v>1.8818232209269976E-6</v>
      </c>
      <c r="O775">
        <f t="shared" si="120"/>
        <v>1.8818232209269976</v>
      </c>
      <c r="P775">
        <f t="shared" si="121"/>
        <v>3.3265378071766243</v>
      </c>
      <c r="Q775">
        <f t="shared" si="122"/>
        <v>-4.0774144069271205</v>
      </c>
      <c r="R775">
        <f t="shared" si="123"/>
        <v>16.625308245816843</v>
      </c>
    </row>
    <row r="776" spans="1:18" x14ac:dyDescent="0.35">
      <c r="A776" s="1">
        <v>43495</v>
      </c>
      <c r="B776" s="2">
        <v>0.80211805555555549</v>
      </c>
      <c r="C776">
        <v>387721</v>
      </c>
      <c r="D776">
        <v>815</v>
      </c>
      <c r="E776">
        <v>25.23</v>
      </c>
      <c r="F776">
        <v>25.39</v>
      </c>
      <c r="G776">
        <v>77043</v>
      </c>
      <c r="H776">
        <v>48.4</v>
      </c>
      <c r="I776">
        <f t="shared" si="124"/>
        <v>1.803216585735441</v>
      </c>
      <c r="J776">
        <f t="shared" si="125"/>
        <v>1.5906333333333334E-5</v>
      </c>
      <c r="K776" s="3">
        <f t="shared" si="126"/>
        <v>0.70003773000000002</v>
      </c>
      <c r="L776" s="3">
        <f t="shared" si="117"/>
        <v>4.0377300000000726E-3</v>
      </c>
      <c r="M776" s="6">
        <f t="shared" si="118"/>
        <v>9.1745739604636971E-5</v>
      </c>
      <c r="N776" s="7">
        <f t="shared" si="119"/>
        <v>2.9557334678872707E-6</v>
      </c>
      <c r="O776">
        <f t="shared" si="120"/>
        <v>2.9557334678872706</v>
      </c>
      <c r="P776">
        <f t="shared" si="121"/>
        <v>3.251590055071381</v>
      </c>
      <c r="Q776">
        <f t="shared" si="122"/>
        <v>-2.9353896853310371</v>
      </c>
      <c r="R776">
        <f t="shared" si="123"/>
        <v>8.6165126047478449</v>
      </c>
    </row>
    <row r="777" spans="1:18" x14ac:dyDescent="0.35">
      <c r="A777" s="1">
        <v>43495</v>
      </c>
      <c r="B777" s="2">
        <v>0.80211805555555549</v>
      </c>
      <c r="C777">
        <v>388221</v>
      </c>
      <c r="D777">
        <v>812</v>
      </c>
      <c r="E777">
        <v>25.01</v>
      </c>
      <c r="F777">
        <v>25.41</v>
      </c>
      <c r="G777">
        <v>77039</v>
      </c>
      <c r="H777">
        <v>48.36</v>
      </c>
      <c r="I777">
        <f t="shared" si="124"/>
        <v>1.7779614514814432</v>
      </c>
      <c r="J777">
        <f t="shared" si="125"/>
        <v>1.5806333333333335E-5</v>
      </c>
      <c r="K777" s="3">
        <f t="shared" si="126"/>
        <v>0.69563673000000004</v>
      </c>
      <c r="L777" s="3">
        <f t="shared" si="117"/>
        <v>-3.632699999999156E-4</v>
      </c>
      <c r="M777" s="6">
        <f t="shared" si="118"/>
        <v>-8.2542603953627727E-6</v>
      </c>
      <c r="N777" s="7">
        <f t="shared" si="119"/>
        <v>-2.6595561925750439E-7</v>
      </c>
      <c r="O777">
        <f t="shared" si="120"/>
        <v>-0.26595561925750438</v>
      </c>
      <c r="P777">
        <f t="shared" si="121"/>
        <v>3.1611469229540003</v>
      </c>
      <c r="Q777">
        <f t="shared" si="122"/>
        <v>-6.0738277479209346</v>
      </c>
      <c r="R777">
        <f t="shared" si="123"/>
        <v>36.89138351141429</v>
      </c>
    </row>
    <row r="778" spans="1:18" x14ac:dyDescent="0.35">
      <c r="A778" s="1">
        <v>43495</v>
      </c>
      <c r="B778" s="2">
        <v>0.80212962962962964</v>
      </c>
      <c r="C778">
        <v>388721</v>
      </c>
      <c r="D778">
        <v>819</v>
      </c>
      <c r="E778">
        <v>24.98</v>
      </c>
      <c r="F778">
        <v>25.41</v>
      </c>
      <c r="G778">
        <v>77053</v>
      </c>
      <c r="H778">
        <v>48.36</v>
      </c>
      <c r="I778">
        <f t="shared" si="124"/>
        <v>1.7745175695377162</v>
      </c>
      <c r="J778">
        <f t="shared" si="125"/>
        <v>1.6039666666666668E-5</v>
      </c>
      <c r="K778" s="3">
        <f t="shared" si="126"/>
        <v>0.70590573000000012</v>
      </c>
      <c r="L778" s="3">
        <f t="shared" si="117"/>
        <v>9.905730000000168E-3</v>
      </c>
      <c r="M778" s="6">
        <f t="shared" si="118"/>
        <v>2.2507907293797247E-4</v>
      </c>
      <c r="N778" s="7">
        <f t="shared" si="119"/>
        <v>7.2508213962860085E-6</v>
      </c>
      <c r="O778">
        <f t="shared" si="120"/>
        <v>7.2508213962860086</v>
      </c>
      <c r="P778">
        <f t="shared" si="121"/>
        <v>3.1489126045980433</v>
      </c>
      <c r="Q778">
        <f t="shared" si="122"/>
        <v>1.4543016800618807</v>
      </c>
      <c r="R778">
        <f t="shared" si="123"/>
        <v>2.1149933766308089</v>
      </c>
    </row>
    <row r="779" spans="1:18" x14ac:dyDescent="0.35">
      <c r="A779" s="1">
        <v>43495</v>
      </c>
      <c r="B779" s="2">
        <v>0.80212962962962964</v>
      </c>
      <c r="C779">
        <v>389221</v>
      </c>
      <c r="D779">
        <v>817</v>
      </c>
      <c r="E779">
        <v>24.53</v>
      </c>
      <c r="F779">
        <v>25.41</v>
      </c>
      <c r="G779">
        <v>77052</v>
      </c>
      <c r="H779">
        <v>48.36</v>
      </c>
      <c r="I779">
        <f t="shared" si="124"/>
        <v>1.7228593403818118</v>
      </c>
      <c r="J779">
        <f t="shared" si="125"/>
        <v>1.5973000000000001E-5</v>
      </c>
      <c r="K779" s="3">
        <f t="shared" si="126"/>
        <v>0.70297173000000002</v>
      </c>
      <c r="L779" s="3">
        <f t="shared" si="117"/>
        <v>6.9717300000000648E-3</v>
      </c>
      <c r="M779" s="6">
        <f t="shared" si="118"/>
        <v>1.5841240627130346E-4</v>
      </c>
      <c r="N779" s="7">
        <f t="shared" si="119"/>
        <v>5.1032508571876142E-6</v>
      </c>
      <c r="O779">
        <f t="shared" si="120"/>
        <v>5.1032508571876143</v>
      </c>
      <c r="P779">
        <f t="shared" si="121"/>
        <v>2.9682443067408517</v>
      </c>
      <c r="Q779">
        <f t="shared" si="122"/>
        <v>-0.52298267244699026</v>
      </c>
      <c r="R779">
        <f t="shared" si="123"/>
        <v>0.27351087567979593</v>
      </c>
    </row>
    <row r="780" spans="1:18" x14ac:dyDescent="0.35">
      <c r="A780" s="1">
        <v>43495</v>
      </c>
      <c r="B780" s="2">
        <v>0.80214120370370379</v>
      </c>
      <c r="C780">
        <v>389721</v>
      </c>
      <c r="D780">
        <v>804</v>
      </c>
      <c r="E780">
        <v>24.21</v>
      </c>
      <c r="F780">
        <v>25.41</v>
      </c>
      <c r="G780">
        <v>77047</v>
      </c>
      <c r="H780">
        <v>48.36</v>
      </c>
      <c r="I780">
        <f t="shared" si="124"/>
        <v>1.6861245996487242</v>
      </c>
      <c r="J780">
        <f t="shared" si="125"/>
        <v>1.5539666666666666E-5</v>
      </c>
      <c r="K780" s="3">
        <f t="shared" si="126"/>
        <v>0.68390072999999996</v>
      </c>
      <c r="L780" s="3">
        <f t="shared" si="117"/>
        <v>-1.2099269999999995E-2</v>
      </c>
      <c r="M780" s="6">
        <f t="shared" si="118"/>
        <v>-2.7492092706203126E-4</v>
      </c>
      <c r="N780" s="7">
        <f t="shared" si="119"/>
        <v>-8.8571440672833903E-6</v>
      </c>
      <c r="O780">
        <f t="shared" si="120"/>
        <v>-8.8571440672833894</v>
      </c>
      <c r="P780">
        <f t="shared" si="121"/>
        <v>2.8430161655405706</v>
      </c>
      <c r="Q780">
        <f t="shared" si="122"/>
        <v>-14.362285197565443</v>
      </c>
      <c r="R780">
        <f t="shared" si="123"/>
        <v>206.27523609620744</v>
      </c>
    </row>
    <row r="781" spans="1:18" x14ac:dyDescent="0.35">
      <c r="A781" s="1">
        <v>43495</v>
      </c>
      <c r="B781" s="2">
        <v>0.80214120370370379</v>
      </c>
      <c r="C781">
        <v>390221</v>
      </c>
      <c r="D781">
        <v>824</v>
      </c>
      <c r="E781">
        <v>23.95</v>
      </c>
      <c r="F781">
        <v>25.41</v>
      </c>
      <c r="G781">
        <v>77060</v>
      </c>
      <c r="H781">
        <v>48.36</v>
      </c>
      <c r="I781">
        <f t="shared" si="124"/>
        <v>1.6562776228030902</v>
      </c>
      <c r="J781">
        <f t="shared" si="125"/>
        <v>1.6206333333333334E-5</v>
      </c>
      <c r="K781" s="3">
        <f t="shared" si="126"/>
        <v>0.7132407300000001</v>
      </c>
      <c r="L781" s="3">
        <f t="shared" si="117"/>
        <v>1.7240730000000148E-2</v>
      </c>
      <c r="M781" s="6">
        <f t="shared" si="118"/>
        <v>3.9174573960463869E-4</v>
      </c>
      <c r="N781" s="7">
        <f t="shared" si="119"/>
        <v>1.261876694845607E-5</v>
      </c>
      <c r="O781">
        <f t="shared" si="120"/>
        <v>12.61876694845607</v>
      </c>
      <c r="P781">
        <f t="shared" si="121"/>
        <v>2.7432555637982556</v>
      </c>
      <c r="Q781">
        <f t="shared" si="122"/>
        <v>7.2120133926479628</v>
      </c>
      <c r="R781">
        <f t="shared" si="123"/>
        <v>52.013137175733576</v>
      </c>
    </row>
    <row r="782" spans="1:18" x14ac:dyDescent="0.35">
      <c r="A782" s="1">
        <v>43495</v>
      </c>
      <c r="B782" s="2">
        <v>0.80215277777777771</v>
      </c>
      <c r="C782">
        <v>390721</v>
      </c>
      <c r="D782">
        <v>816</v>
      </c>
      <c r="E782">
        <v>23.86</v>
      </c>
      <c r="F782">
        <v>25.39</v>
      </c>
      <c r="G782">
        <v>77072</v>
      </c>
      <c r="H782">
        <v>48.36</v>
      </c>
      <c r="I782">
        <f t="shared" si="124"/>
        <v>1.6459459769719094</v>
      </c>
      <c r="J782">
        <f t="shared" si="125"/>
        <v>1.5939666666666666E-5</v>
      </c>
      <c r="K782" s="3">
        <f t="shared" si="126"/>
        <v>0.70150472999999991</v>
      </c>
      <c r="L782" s="3">
        <f t="shared" ref="L782:L845" si="127">K782-0.696</f>
        <v>5.5047299999999577E-3</v>
      </c>
      <c r="M782" s="6">
        <f t="shared" ref="M782:M845" si="128">L782/(44010*0.001)</f>
        <v>1.2507907293796768E-4</v>
      </c>
      <c r="N782" s="7">
        <f t="shared" ref="N782:N845" si="129">(M782*8.314*(F782+273.15))/G782</f>
        <v>4.0281030581763263E-6</v>
      </c>
      <c r="O782">
        <f t="shared" ref="O782:O845" si="130">N782*1000000</f>
        <v>4.0281030581763266</v>
      </c>
      <c r="P782">
        <f t="shared" ref="P782:P845" si="131">I782^2</f>
        <v>2.709138159110013</v>
      </c>
      <c r="Q782">
        <f t="shared" ref="Q782:Q845" si="132">O782-(3.2964*I782)-(-0.053)</f>
        <v>-1.3445932603138759</v>
      </c>
      <c r="R782">
        <f t="shared" ref="R782:R845" si="133">Q782^2</f>
        <v>1.8079310356814986</v>
      </c>
    </row>
    <row r="783" spans="1:18" x14ac:dyDescent="0.35">
      <c r="A783" s="1">
        <v>43495</v>
      </c>
      <c r="B783" s="2">
        <v>0.80215277777777771</v>
      </c>
      <c r="C783">
        <v>391221</v>
      </c>
      <c r="D783">
        <v>810</v>
      </c>
      <c r="E783">
        <v>23.71</v>
      </c>
      <c r="F783">
        <v>25.41</v>
      </c>
      <c r="G783">
        <v>77084</v>
      </c>
      <c r="H783">
        <v>48.36</v>
      </c>
      <c r="I783">
        <f t="shared" si="124"/>
        <v>1.6287265672532747</v>
      </c>
      <c r="J783">
        <f t="shared" si="125"/>
        <v>1.5739666666666668E-5</v>
      </c>
      <c r="K783" s="3">
        <f t="shared" si="126"/>
        <v>0.69270273000000004</v>
      </c>
      <c r="L783" s="3">
        <f t="shared" si="127"/>
        <v>-3.2972699999999078E-3</v>
      </c>
      <c r="M783" s="6">
        <f t="shared" si="128"/>
        <v>-7.492092706202927E-5</v>
      </c>
      <c r="N783" s="7">
        <f t="shared" si="129"/>
        <v>-2.4125734387418721E-6</v>
      </c>
      <c r="O783">
        <f t="shared" si="130"/>
        <v>-2.4125734387418722</v>
      </c>
      <c r="P783">
        <f t="shared" si="131"/>
        <v>2.6527502308766358</v>
      </c>
      <c r="Q783">
        <f t="shared" si="132"/>
        <v>-7.7285076950355673</v>
      </c>
      <c r="R783">
        <f t="shared" si="133"/>
        <v>59.729831192223976</v>
      </c>
    </row>
    <row r="784" spans="1:18" x14ac:dyDescent="0.35">
      <c r="A784" s="1">
        <v>43495</v>
      </c>
      <c r="B784" s="2">
        <v>0.80216435185185186</v>
      </c>
      <c r="C784">
        <v>391721</v>
      </c>
      <c r="D784">
        <v>823</v>
      </c>
      <c r="E784">
        <v>23.57</v>
      </c>
      <c r="F784">
        <v>25.41</v>
      </c>
      <c r="G784">
        <v>77070</v>
      </c>
      <c r="H784">
        <v>48.36</v>
      </c>
      <c r="I784">
        <f t="shared" si="124"/>
        <v>1.6126551181825486</v>
      </c>
      <c r="J784">
        <f t="shared" si="125"/>
        <v>1.6172999999999999E-5</v>
      </c>
      <c r="K784" s="3">
        <f t="shared" si="126"/>
        <v>0.71177372999999999</v>
      </c>
      <c r="L784" s="3">
        <f t="shared" si="127"/>
        <v>1.5773730000000041E-2</v>
      </c>
      <c r="M784" s="6">
        <f t="shared" si="128"/>
        <v>3.5841240627130291E-4</v>
      </c>
      <c r="N784" s="7">
        <f t="shared" si="129"/>
        <v>1.154354811272893E-5</v>
      </c>
      <c r="O784">
        <f t="shared" si="130"/>
        <v>11.54354811272893</v>
      </c>
      <c r="P784">
        <f t="shared" si="131"/>
        <v>2.6006565302003697</v>
      </c>
      <c r="Q784">
        <f t="shared" si="132"/>
        <v>6.2805917811519762</v>
      </c>
      <c r="R784">
        <f t="shared" si="133"/>
        <v>39.445833121473754</v>
      </c>
    </row>
    <row r="785" spans="1:18" x14ac:dyDescent="0.35">
      <c r="A785" s="1">
        <v>43495</v>
      </c>
      <c r="B785" s="2">
        <v>0.80216435185185186</v>
      </c>
      <c r="C785">
        <v>392221</v>
      </c>
      <c r="D785">
        <v>811</v>
      </c>
      <c r="E785">
        <v>23.32</v>
      </c>
      <c r="F785">
        <v>25.4</v>
      </c>
      <c r="G785">
        <v>77073</v>
      </c>
      <c r="H785">
        <v>48.36</v>
      </c>
      <c r="I785">
        <f t="shared" si="124"/>
        <v>1.5839561019848241</v>
      </c>
      <c r="J785">
        <f t="shared" si="125"/>
        <v>1.5773E-5</v>
      </c>
      <c r="K785" s="3">
        <f t="shared" si="126"/>
        <v>0.69416972999999993</v>
      </c>
      <c r="L785" s="3">
        <f t="shared" si="127"/>
        <v>-1.8302700000000227E-3</v>
      </c>
      <c r="M785" s="6">
        <f t="shared" si="128"/>
        <v>-4.1587593728698544E-5</v>
      </c>
      <c r="N785" s="7">
        <f t="shared" si="129"/>
        <v>-1.3393331693257341E-6</v>
      </c>
      <c r="O785">
        <f t="shared" si="130"/>
        <v>-1.3393331693257342</v>
      </c>
      <c r="P785">
        <f t="shared" si="131"/>
        <v>2.5089169330149583</v>
      </c>
      <c r="Q785">
        <f t="shared" si="132"/>
        <v>-6.5076860639085092</v>
      </c>
      <c r="R785">
        <f t="shared" si="133"/>
        <v>42.349977906389029</v>
      </c>
    </row>
    <row r="786" spans="1:18" x14ac:dyDescent="0.35">
      <c r="A786" s="1">
        <v>43495</v>
      </c>
      <c r="B786" s="2">
        <v>0.8021759259259259</v>
      </c>
      <c r="C786">
        <v>392721</v>
      </c>
      <c r="D786">
        <v>808</v>
      </c>
      <c r="E786">
        <v>23.2</v>
      </c>
      <c r="F786">
        <v>25.39</v>
      </c>
      <c r="G786">
        <v>77067</v>
      </c>
      <c r="H786">
        <v>48.36</v>
      </c>
      <c r="I786">
        <f t="shared" si="124"/>
        <v>1.570180574209916</v>
      </c>
      <c r="J786">
        <f t="shared" si="125"/>
        <v>1.5673000000000001E-5</v>
      </c>
      <c r="K786" s="3">
        <f t="shared" si="126"/>
        <v>0.68976873000000005</v>
      </c>
      <c r="L786" s="3">
        <f t="shared" si="127"/>
        <v>-6.2312699999998999E-3</v>
      </c>
      <c r="M786" s="6">
        <f t="shared" si="128"/>
        <v>-1.4158759372869575E-4</v>
      </c>
      <c r="N786" s="7">
        <f t="shared" si="129"/>
        <v>-4.5600467614788795E-6</v>
      </c>
      <c r="O786">
        <f t="shared" si="130"/>
        <v>-4.5600467614788798</v>
      </c>
      <c r="P786">
        <f t="shared" si="131"/>
        <v>2.4654670356261814</v>
      </c>
      <c r="Q786">
        <f t="shared" si="132"/>
        <v>-9.682990006304447</v>
      </c>
      <c r="R786">
        <f t="shared" si="133"/>
        <v>93.760295462191792</v>
      </c>
    </row>
    <row r="787" spans="1:18" x14ac:dyDescent="0.35">
      <c r="A787" s="1">
        <v>43495</v>
      </c>
      <c r="B787" s="2">
        <v>0.8021759259259259</v>
      </c>
      <c r="C787">
        <v>393222</v>
      </c>
      <c r="D787">
        <v>824</v>
      </c>
      <c r="E787">
        <v>23.09</v>
      </c>
      <c r="F787">
        <v>25.41</v>
      </c>
      <c r="G787">
        <v>77075</v>
      </c>
      <c r="H787">
        <v>48.36</v>
      </c>
      <c r="I787">
        <f t="shared" si="124"/>
        <v>1.5575530070829171</v>
      </c>
      <c r="J787">
        <f t="shared" si="125"/>
        <v>1.6206333333333334E-5</v>
      </c>
      <c r="K787" s="3">
        <f t="shared" si="126"/>
        <v>0.7132407300000001</v>
      </c>
      <c r="L787" s="3">
        <f t="shared" si="127"/>
        <v>1.7240730000000148E-2</v>
      </c>
      <c r="M787" s="6">
        <f t="shared" si="128"/>
        <v>3.9174573960463869E-4</v>
      </c>
      <c r="N787" s="7">
        <f t="shared" si="129"/>
        <v>1.2616311139124552E-5</v>
      </c>
      <c r="O787">
        <f t="shared" si="130"/>
        <v>12.616311139124551</v>
      </c>
      <c r="P787">
        <f t="shared" si="131"/>
        <v>2.4259713698730376</v>
      </c>
      <c r="Q787">
        <f t="shared" si="132"/>
        <v>7.5349934065764232</v>
      </c>
      <c r="R787">
        <f t="shared" si="133"/>
        <v>56.776125637150173</v>
      </c>
    </row>
    <row r="788" spans="1:18" x14ac:dyDescent="0.35">
      <c r="A788" s="1">
        <v>43495</v>
      </c>
      <c r="B788" s="2">
        <v>0.80218750000000005</v>
      </c>
      <c r="C788">
        <v>393721</v>
      </c>
      <c r="D788">
        <v>817</v>
      </c>
      <c r="E788">
        <v>23.02</v>
      </c>
      <c r="F788">
        <v>25.41</v>
      </c>
      <c r="G788">
        <v>77082</v>
      </c>
      <c r="H788">
        <v>48.36</v>
      </c>
      <c r="I788">
        <f t="shared" si="124"/>
        <v>1.5495172825475543</v>
      </c>
      <c r="J788">
        <f t="shared" si="125"/>
        <v>1.5973000000000001E-5</v>
      </c>
      <c r="K788" s="3">
        <f t="shared" si="126"/>
        <v>0.70297173000000002</v>
      </c>
      <c r="L788" s="3">
        <f t="shared" si="127"/>
        <v>6.9717300000000648E-3</v>
      </c>
      <c r="M788" s="6">
        <f t="shared" si="128"/>
        <v>1.5841240627130346E-4</v>
      </c>
      <c r="N788" s="7">
        <f t="shared" si="129"/>
        <v>5.101264692769E-6</v>
      </c>
      <c r="O788">
        <f t="shared" si="130"/>
        <v>5.101264692769</v>
      </c>
      <c r="P788">
        <f t="shared" si="131"/>
        <v>2.4010038089135572</v>
      </c>
      <c r="Q788">
        <f t="shared" si="132"/>
        <v>4.6435922579241291E-2</v>
      </c>
      <c r="R788">
        <f t="shared" si="133"/>
        <v>2.1562949057852914E-3</v>
      </c>
    </row>
    <row r="789" spans="1:18" x14ac:dyDescent="0.35">
      <c r="A789" s="1">
        <v>43495</v>
      </c>
      <c r="B789" s="2">
        <v>0.80218750000000005</v>
      </c>
      <c r="C789">
        <v>394222</v>
      </c>
      <c r="D789">
        <v>813</v>
      </c>
      <c r="E789">
        <v>22.99</v>
      </c>
      <c r="F789">
        <v>25.41</v>
      </c>
      <c r="G789">
        <v>77080</v>
      </c>
      <c r="H789">
        <v>48.36</v>
      </c>
      <c r="I789">
        <f t="shared" si="124"/>
        <v>1.546073400603827</v>
      </c>
      <c r="J789">
        <f t="shared" si="125"/>
        <v>1.5839666666666667E-5</v>
      </c>
      <c r="K789" s="3">
        <f t="shared" si="126"/>
        <v>0.69710373000000003</v>
      </c>
      <c r="L789" s="3">
        <f t="shared" si="127"/>
        <v>1.1037300000000805E-3</v>
      </c>
      <c r="M789" s="6">
        <f t="shared" si="128"/>
        <v>2.5079072937970474E-5</v>
      </c>
      <c r="N789" s="7">
        <f t="shared" si="129"/>
        <v>8.0762808832409062E-7</v>
      </c>
      <c r="O789">
        <f t="shared" si="130"/>
        <v>0.80762808832409061</v>
      </c>
      <c r="P789">
        <f t="shared" si="131"/>
        <v>2.3903429600546819</v>
      </c>
      <c r="Q789">
        <f t="shared" si="132"/>
        <v>-4.2358482694263655</v>
      </c>
      <c r="R789">
        <f t="shared" si="133"/>
        <v>17.942410561602337</v>
      </c>
    </row>
    <row r="790" spans="1:18" x14ac:dyDescent="0.35">
      <c r="A790" s="1">
        <v>43495</v>
      </c>
      <c r="B790" s="2">
        <v>0.80219907407407398</v>
      </c>
      <c r="C790">
        <v>394724</v>
      </c>
      <c r="D790">
        <v>814</v>
      </c>
      <c r="E790">
        <v>22.67</v>
      </c>
      <c r="F790">
        <v>25.41</v>
      </c>
      <c r="G790">
        <v>77072</v>
      </c>
      <c r="H790">
        <v>48.36</v>
      </c>
      <c r="I790">
        <f t="shared" si="124"/>
        <v>1.5093386598707399</v>
      </c>
      <c r="J790">
        <f t="shared" si="125"/>
        <v>1.5872999999999999E-5</v>
      </c>
      <c r="K790" s="3">
        <f t="shared" si="126"/>
        <v>0.69857072999999992</v>
      </c>
      <c r="L790" s="3">
        <f t="shared" si="127"/>
        <v>2.5707299999999655E-3</v>
      </c>
      <c r="M790" s="6">
        <f t="shared" si="128"/>
        <v>5.8412406271301197E-5</v>
      </c>
      <c r="N790" s="7">
        <f t="shared" si="129"/>
        <v>1.8812655834546192E-6</v>
      </c>
      <c r="O790">
        <f t="shared" si="130"/>
        <v>1.8812655834546193</v>
      </c>
      <c r="P790">
        <f t="shared" si="131"/>
        <v>2.278103190180401</v>
      </c>
      <c r="Q790">
        <f t="shared" si="132"/>
        <v>-3.0411183749432884</v>
      </c>
      <c r="R790">
        <f t="shared" si="133"/>
        <v>9.2484009704177073</v>
      </c>
    </row>
    <row r="791" spans="1:18" x14ac:dyDescent="0.35">
      <c r="A791" s="1">
        <v>43495</v>
      </c>
      <c r="B791" s="2">
        <v>0.80219907407407398</v>
      </c>
      <c r="C791">
        <v>395226</v>
      </c>
      <c r="D791">
        <v>811</v>
      </c>
      <c r="E791">
        <v>22.25</v>
      </c>
      <c r="F791">
        <v>25.42</v>
      </c>
      <c r="G791">
        <v>77065</v>
      </c>
      <c r="H791">
        <v>48.39</v>
      </c>
      <c r="I791">
        <f t="shared" si="124"/>
        <v>1.461124312658562</v>
      </c>
      <c r="J791">
        <f t="shared" si="125"/>
        <v>1.5773E-5</v>
      </c>
      <c r="K791" s="3">
        <f t="shared" si="126"/>
        <v>0.69416972999999993</v>
      </c>
      <c r="L791" s="3">
        <f t="shared" si="127"/>
        <v>-1.8302700000000227E-3</v>
      </c>
      <c r="M791" s="6">
        <f t="shared" si="128"/>
        <v>-4.1587593728698544E-5</v>
      </c>
      <c r="N791" s="7">
        <f t="shared" si="129"/>
        <v>-1.3395619353082143E-6</v>
      </c>
      <c r="O791">
        <f t="shared" si="130"/>
        <v>-1.3395619353082142</v>
      </c>
      <c r="P791">
        <f t="shared" si="131"/>
        <v>2.1348842570419553</v>
      </c>
      <c r="Q791">
        <f t="shared" si="132"/>
        <v>-6.1030121195558982</v>
      </c>
      <c r="R791">
        <f t="shared" si="133"/>
        <v>37.246756931446178</v>
      </c>
    </row>
    <row r="792" spans="1:18" x14ac:dyDescent="0.35">
      <c r="A792" s="1">
        <v>43495</v>
      </c>
      <c r="B792" s="2">
        <v>0.80221064814814813</v>
      </c>
      <c r="C792">
        <v>395727</v>
      </c>
      <c r="D792">
        <v>812</v>
      </c>
      <c r="E792">
        <v>22.03</v>
      </c>
      <c r="F792">
        <v>25.42</v>
      </c>
      <c r="G792">
        <v>77070</v>
      </c>
      <c r="H792">
        <v>48.39</v>
      </c>
      <c r="I792">
        <f t="shared" si="124"/>
        <v>1.4358691784045643</v>
      </c>
      <c r="J792">
        <f t="shared" si="125"/>
        <v>1.5806333333333335E-5</v>
      </c>
      <c r="K792" s="3">
        <f t="shared" si="126"/>
        <v>0.69563673000000004</v>
      </c>
      <c r="L792" s="3">
        <f t="shared" si="127"/>
        <v>-3.632699999999156E-4</v>
      </c>
      <c r="M792" s="6">
        <f t="shared" si="128"/>
        <v>-8.2542603953627727E-6</v>
      </c>
      <c r="N792" s="7">
        <f t="shared" si="129"/>
        <v>-2.6585754782909239E-7</v>
      </c>
      <c r="O792">
        <f t="shared" si="130"/>
        <v>-0.26585754782909238</v>
      </c>
      <c r="P792">
        <f t="shared" si="131"/>
        <v>2.0617202974921987</v>
      </c>
      <c r="Q792">
        <f t="shared" si="132"/>
        <v>-4.9460567075218993</v>
      </c>
      <c r="R792">
        <f t="shared" si="133"/>
        <v>24.463476954022372</v>
      </c>
    </row>
    <row r="793" spans="1:18" x14ac:dyDescent="0.35">
      <c r="A793" s="1">
        <v>43495</v>
      </c>
      <c r="B793" s="2">
        <v>0.80221064814814813</v>
      </c>
      <c r="C793">
        <v>396229</v>
      </c>
      <c r="D793">
        <v>819</v>
      </c>
      <c r="E793">
        <v>22.01</v>
      </c>
      <c r="F793">
        <v>25.42</v>
      </c>
      <c r="G793">
        <v>77064</v>
      </c>
      <c r="H793">
        <v>48.39</v>
      </c>
      <c r="I793">
        <f t="shared" si="124"/>
        <v>1.4335732571087465</v>
      </c>
      <c r="J793">
        <f t="shared" si="125"/>
        <v>1.6039666666666668E-5</v>
      </c>
      <c r="K793" s="3">
        <f t="shared" si="126"/>
        <v>0.70590573000000012</v>
      </c>
      <c r="L793" s="3">
        <f t="shared" si="127"/>
        <v>9.905730000000168E-3</v>
      </c>
      <c r="M793" s="6">
        <f t="shared" si="128"/>
        <v>2.2507907293797247E-4</v>
      </c>
      <c r="N793" s="7">
        <f t="shared" si="129"/>
        <v>7.2500292500019448E-6</v>
      </c>
      <c r="O793">
        <f t="shared" si="130"/>
        <v>7.250029250001945</v>
      </c>
      <c r="P793">
        <f t="shared" si="131"/>
        <v>2.0551322834973802</v>
      </c>
      <c r="Q793">
        <f t="shared" si="132"/>
        <v>2.5773983652686727</v>
      </c>
      <c r="R793">
        <f t="shared" si="133"/>
        <v>6.6429823332896261</v>
      </c>
    </row>
    <row r="794" spans="1:18" x14ac:dyDescent="0.35">
      <c r="A794" s="1">
        <v>43495</v>
      </c>
      <c r="B794" s="2">
        <v>0.80222222222222228</v>
      </c>
      <c r="C794">
        <v>396729</v>
      </c>
      <c r="D794">
        <v>822</v>
      </c>
      <c r="E794">
        <v>22.14</v>
      </c>
      <c r="F794">
        <v>25.41</v>
      </c>
      <c r="G794">
        <v>77065</v>
      </c>
      <c r="H794">
        <v>48.39</v>
      </c>
      <c r="I794">
        <f t="shared" si="124"/>
        <v>1.4484967455315632</v>
      </c>
      <c r="J794">
        <f t="shared" si="125"/>
        <v>1.6139666666666667E-5</v>
      </c>
      <c r="K794" s="3">
        <f t="shared" si="126"/>
        <v>0.71030673</v>
      </c>
      <c r="L794" s="3">
        <f t="shared" si="127"/>
        <v>1.4306730000000045E-2</v>
      </c>
      <c r="M794" s="6">
        <f t="shared" si="128"/>
        <v>3.2507907293796967E-4</v>
      </c>
      <c r="N794" s="7">
        <f t="shared" si="129"/>
        <v>1.0470645883968323E-5</v>
      </c>
      <c r="O794">
        <f t="shared" si="130"/>
        <v>10.470645883968324</v>
      </c>
      <c r="P794">
        <f t="shared" si="131"/>
        <v>2.09814282181553</v>
      </c>
      <c r="Q794">
        <f t="shared" si="132"/>
        <v>5.7488212119980782</v>
      </c>
      <c r="R794">
        <f t="shared" si="133"/>
        <v>33.04894532751905</v>
      </c>
    </row>
    <row r="795" spans="1:18" x14ac:dyDescent="0.35">
      <c r="A795" s="1">
        <v>43495</v>
      </c>
      <c r="B795" s="2">
        <v>0.80222222222222228</v>
      </c>
      <c r="C795">
        <v>397233</v>
      </c>
      <c r="D795">
        <v>808</v>
      </c>
      <c r="E795">
        <v>22.32</v>
      </c>
      <c r="F795">
        <v>25.41</v>
      </c>
      <c r="G795">
        <v>77067</v>
      </c>
      <c r="H795">
        <v>48.39</v>
      </c>
      <c r="I795">
        <f t="shared" si="124"/>
        <v>1.4691600371939251</v>
      </c>
      <c r="J795">
        <f t="shared" si="125"/>
        <v>1.5673000000000001E-5</v>
      </c>
      <c r="K795" s="3">
        <f t="shared" si="126"/>
        <v>0.68976873000000005</v>
      </c>
      <c r="L795" s="3">
        <f t="shared" si="127"/>
        <v>-6.2312699999998999E-3</v>
      </c>
      <c r="M795" s="6">
        <f t="shared" si="128"/>
        <v>-1.4158759372869575E-4</v>
      </c>
      <c r="N795" s="7">
        <f t="shared" si="129"/>
        <v>-4.5603522513135065E-6</v>
      </c>
      <c r="O795">
        <f t="shared" si="130"/>
        <v>-4.5603522513135069</v>
      </c>
      <c r="P795">
        <f t="shared" si="131"/>
        <v>2.1584312148876554</v>
      </c>
      <c r="Q795">
        <f t="shared" si="132"/>
        <v>-9.3502913979195608</v>
      </c>
      <c r="R795">
        <f t="shared" si="133"/>
        <v>87.427949226008536</v>
      </c>
    </row>
    <row r="796" spans="1:18" x14ac:dyDescent="0.35">
      <c r="A796" s="1">
        <v>43495</v>
      </c>
      <c r="B796" s="2">
        <v>0.80223379629629632</v>
      </c>
      <c r="C796">
        <v>397734</v>
      </c>
      <c r="D796">
        <v>812</v>
      </c>
      <c r="E796">
        <v>22.65</v>
      </c>
      <c r="F796">
        <v>25.4</v>
      </c>
      <c r="G796">
        <v>77076</v>
      </c>
      <c r="H796">
        <v>48.39</v>
      </c>
      <c r="I796">
        <f t="shared" si="124"/>
        <v>1.5070427385749214</v>
      </c>
      <c r="J796">
        <f t="shared" si="125"/>
        <v>1.5806333333333335E-5</v>
      </c>
      <c r="K796" s="3">
        <f t="shared" si="126"/>
        <v>0.69563673000000004</v>
      </c>
      <c r="L796" s="3">
        <f t="shared" si="127"/>
        <v>-3.632699999999156E-4</v>
      </c>
      <c r="M796" s="6">
        <f t="shared" si="128"/>
        <v>-8.2542603953627727E-6</v>
      </c>
      <c r="N796" s="7">
        <f t="shared" si="129"/>
        <v>-2.6581904474505172E-7</v>
      </c>
      <c r="O796">
        <f t="shared" si="130"/>
        <v>-0.26581904474505175</v>
      </c>
      <c r="P796">
        <f t="shared" si="131"/>
        <v>2.2711778158913991</v>
      </c>
      <c r="Q796">
        <f t="shared" si="132"/>
        <v>-5.1806347281834233</v>
      </c>
      <c r="R796">
        <f t="shared" si="133"/>
        <v>26.838976186860133</v>
      </c>
    </row>
    <row r="797" spans="1:18" x14ac:dyDescent="0.35">
      <c r="A797" s="1">
        <v>43495</v>
      </c>
      <c r="B797" s="2">
        <v>0.80223379629629632</v>
      </c>
      <c r="C797">
        <v>398236</v>
      </c>
      <c r="D797">
        <v>814</v>
      </c>
      <c r="E797">
        <v>22.84</v>
      </c>
      <c r="F797">
        <v>25.41</v>
      </c>
      <c r="G797">
        <v>77078</v>
      </c>
      <c r="H797">
        <v>48.39</v>
      </c>
      <c r="I797">
        <f t="shared" si="124"/>
        <v>1.5288539908851924</v>
      </c>
      <c r="J797">
        <f t="shared" si="125"/>
        <v>1.5872999999999999E-5</v>
      </c>
      <c r="K797" s="3">
        <f t="shared" si="126"/>
        <v>0.69857072999999992</v>
      </c>
      <c r="L797" s="3">
        <f t="shared" si="127"/>
        <v>2.5707299999999655E-3</v>
      </c>
      <c r="M797" s="6">
        <f t="shared" si="128"/>
        <v>5.8412406271301197E-5</v>
      </c>
      <c r="N797" s="7">
        <f t="shared" si="129"/>
        <v>1.881119139676878E-6</v>
      </c>
      <c r="O797">
        <f t="shared" si="130"/>
        <v>1.881119139676878</v>
      </c>
      <c r="P797">
        <f t="shared" si="131"/>
        <v>2.3373945254455797</v>
      </c>
      <c r="Q797">
        <f t="shared" si="132"/>
        <v>-3.1055951558770705</v>
      </c>
      <c r="R797">
        <f t="shared" si="133"/>
        <v>9.6447212722071249</v>
      </c>
    </row>
    <row r="798" spans="1:18" x14ac:dyDescent="0.35">
      <c r="A798" s="1">
        <v>43495</v>
      </c>
      <c r="B798" s="2">
        <v>0.80224537037037036</v>
      </c>
      <c r="C798">
        <v>398738</v>
      </c>
      <c r="D798">
        <v>817</v>
      </c>
      <c r="E798">
        <v>22.91</v>
      </c>
      <c r="F798">
        <v>25.42</v>
      </c>
      <c r="G798">
        <v>77064</v>
      </c>
      <c r="H798">
        <v>48.39</v>
      </c>
      <c r="I798">
        <f t="shared" si="124"/>
        <v>1.5368897154205554</v>
      </c>
      <c r="J798">
        <f t="shared" si="125"/>
        <v>1.5973000000000001E-5</v>
      </c>
      <c r="K798" s="3">
        <f t="shared" si="126"/>
        <v>0.70297173000000002</v>
      </c>
      <c r="L798" s="3">
        <f t="shared" si="127"/>
        <v>6.9717300000000648E-3</v>
      </c>
      <c r="M798" s="6">
        <f t="shared" si="128"/>
        <v>1.5841240627130346E-4</v>
      </c>
      <c r="N798" s="7">
        <f t="shared" si="129"/>
        <v>5.1026271080592421E-6</v>
      </c>
      <c r="O798">
        <f t="shared" si="130"/>
        <v>5.1026271080592425</v>
      </c>
      <c r="P798">
        <f t="shared" si="131"/>
        <v>2.3620299973654757</v>
      </c>
      <c r="Q798">
        <f t="shared" si="132"/>
        <v>8.9423850146923611E-2</v>
      </c>
      <c r="R798">
        <f t="shared" si="133"/>
        <v>7.9966249750994499E-3</v>
      </c>
    </row>
    <row r="799" spans="1:18" x14ac:dyDescent="0.35">
      <c r="A799" s="1">
        <v>43495</v>
      </c>
      <c r="B799" s="2">
        <v>0.80224537037037036</v>
      </c>
      <c r="C799">
        <v>399240</v>
      </c>
      <c r="D799">
        <v>820</v>
      </c>
      <c r="E799">
        <v>22.98</v>
      </c>
      <c r="F799">
        <v>25.41</v>
      </c>
      <c r="G799">
        <v>77076</v>
      </c>
      <c r="H799">
        <v>48.39</v>
      </c>
      <c r="I799">
        <f t="shared" si="124"/>
        <v>1.5449254399559182</v>
      </c>
      <c r="J799">
        <f t="shared" si="125"/>
        <v>1.6073E-5</v>
      </c>
      <c r="K799" s="3">
        <f t="shared" si="126"/>
        <v>0.70737273000000001</v>
      </c>
      <c r="L799" s="3">
        <f t="shared" si="127"/>
        <v>1.1372730000000053E-2</v>
      </c>
      <c r="M799" s="6">
        <f t="shared" si="128"/>
        <v>2.5841240627130319E-4</v>
      </c>
      <c r="N799" s="7">
        <f t="shared" si="129"/>
        <v>8.3221556521877035E-6</v>
      </c>
      <c r="O799">
        <f t="shared" si="130"/>
        <v>8.3221556521877034</v>
      </c>
      <c r="P799">
        <f t="shared" si="131"/>
        <v>2.3867946150229877</v>
      </c>
      <c r="Q799">
        <f t="shared" si="132"/>
        <v>3.2824634319170141</v>
      </c>
      <c r="R799">
        <f t="shared" si="133"/>
        <v>10.774566181872421</v>
      </c>
    </row>
    <row r="800" spans="1:18" x14ac:dyDescent="0.35">
      <c r="A800" s="1">
        <v>43495</v>
      </c>
      <c r="B800" s="2">
        <v>0.8022569444444444</v>
      </c>
      <c r="C800">
        <v>399741</v>
      </c>
      <c r="D800">
        <v>816</v>
      </c>
      <c r="E800">
        <v>22.96</v>
      </c>
      <c r="F800">
        <v>25.42</v>
      </c>
      <c r="G800">
        <v>77082</v>
      </c>
      <c r="H800">
        <v>48.39</v>
      </c>
      <c r="I800">
        <f t="shared" si="124"/>
        <v>1.5426295186601005</v>
      </c>
      <c r="J800">
        <f t="shared" si="125"/>
        <v>1.5939666666666666E-5</v>
      </c>
      <c r="K800" s="3">
        <f t="shared" si="126"/>
        <v>0.70150472999999991</v>
      </c>
      <c r="L800" s="3">
        <f t="shared" si="127"/>
        <v>5.5047299999999577E-3</v>
      </c>
      <c r="M800" s="6">
        <f t="shared" si="128"/>
        <v>1.2507907293796768E-4</v>
      </c>
      <c r="N800" s="7">
        <f t="shared" si="129"/>
        <v>4.0279852121395135E-6</v>
      </c>
      <c r="O800">
        <f t="shared" si="130"/>
        <v>4.0279852121395132</v>
      </c>
      <c r="P800">
        <f t="shared" si="131"/>
        <v>2.3797058318414934</v>
      </c>
      <c r="Q800">
        <f t="shared" si="132"/>
        <v>-1.0041387331716427</v>
      </c>
      <c r="R800">
        <f t="shared" si="133"/>
        <v>1.0082945954555516</v>
      </c>
    </row>
    <row r="801" spans="1:18" x14ac:dyDescent="0.35">
      <c r="A801" s="1">
        <v>43495</v>
      </c>
      <c r="B801" s="2">
        <v>0.8022569444444444</v>
      </c>
      <c r="C801">
        <v>400243</v>
      </c>
      <c r="D801">
        <v>811</v>
      </c>
      <c r="E801">
        <v>22.93</v>
      </c>
      <c r="F801">
        <v>25.41</v>
      </c>
      <c r="G801">
        <v>77083</v>
      </c>
      <c r="H801">
        <v>48.39</v>
      </c>
      <c r="I801">
        <f t="shared" si="124"/>
        <v>1.5391856367163732</v>
      </c>
      <c r="J801">
        <f t="shared" si="125"/>
        <v>1.5773E-5</v>
      </c>
      <c r="K801" s="3">
        <f t="shared" si="126"/>
        <v>0.69416972999999993</v>
      </c>
      <c r="L801" s="3">
        <f t="shared" si="127"/>
        <v>-1.8302700000000227E-3</v>
      </c>
      <c r="M801" s="6">
        <f t="shared" si="128"/>
        <v>-4.1587593728698544E-5</v>
      </c>
      <c r="N801" s="7">
        <f t="shared" si="129"/>
        <v>-1.3392042726928756E-6</v>
      </c>
      <c r="O801">
        <f t="shared" si="130"/>
        <v>-1.3392042726928755</v>
      </c>
      <c r="P801">
        <f t="shared" si="131"/>
        <v>2.3690924242739873</v>
      </c>
      <c r="Q801">
        <f t="shared" si="132"/>
        <v>-6.3599758055647291</v>
      </c>
      <c r="R801">
        <f t="shared" si="133"/>
        <v>40.449292247368724</v>
      </c>
    </row>
    <row r="802" spans="1:18" x14ac:dyDescent="0.35">
      <c r="A802" s="1">
        <v>43495</v>
      </c>
      <c r="B802" s="2">
        <v>0.80226851851851855</v>
      </c>
      <c r="C802">
        <v>400746</v>
      </c>
      <c r="D802">
        <v>811</v>
      </c>
      <c r="E802">
        <v>22.9</v>
      </c>
      <c r="F802">
        <v>25.42</v>
      </c>
      <c r="G802">
        <v>77074</v>
      </c>
      <c r="H802">
        <v>48.39</v>
      </c>
      <c r="I802">
        <f t="shared" si="124"/>
        <v>1.5357417547726462</v>
      </c>
      <c r="J802">
        <f t="shared" si="125"/>
        <v>1.5773E-5</v>
      </c>
      <c r="K802" s="3">
        <f t="shared" si="126"/>
        <v>0.69416972999999993</v>
      </c>
      <c r="L802" s="3">
        <f t="shared" si="127"/>
        <v>-1.8302700000000227E-3</v>
      </c>
      <c r="M802" s="6">
        <f t="shared" si="128"/>
        <v>-4.1587593728698544E-5</v>
      </c>
      <c r="N802" s="7">
        <f t="shared" si="129"/>
        <v>-1.3394055134614464E-6</v>
      </c>
      <c r="O802">
        <f t="shared" si="130"/>
        <v>-1.3394055134614464</v>
      </c>
      <c r="P802">
        <f t="shared" si="131"/>
        <v>2.3585027373521665</v>
      </c>
      <c r="Q802">
        <f t="shared" si="132"/>
        <v>-6.3488246338939982</v>
      </c>
      <c r="R802">
        <f t="shared" si="133"/>
        <v>40.307574231939263</v>
      </c>
    </row>
    <row r="803" spans="1:18" x14ac:dyDescent="0.35">
      <c r="A803" s="1">
        <v>43495</v>
      </c>
      <c r="B803" s="2">
        <v>0.80226851851851855</v>
      </c>
      <c r="C803">
        <v>401251</v>
      </c>
      <c r="D803">
        <v>804</v>
      </c>
      <c r="E803">
        <v>22.93</v>
      </c>
      <c r="F803">
        <v>25.42</v>
      </c>
      <c r="G803">
        <v>77079</v>
      </c>
      <c r="H803">
        <v>48.42</v>
      </c>
      <c r="I803">
        <f t="shared" si="124"/>
        <v>1.5391856367163732</v>
      </c>
      <c r="J803">
        <f t="shared" si="125"/>
        <v>1.5539666666666666E-5</v>
      </c>
      <c r="K803" s="3">
        <f t="shared" si="126"/>
        <v>0.68390072999999996</v>
      </c>
      <c r="L803" s="3">
        <f t="shared" si="127"/>
        <v>-1.2099269999999995E-2</v>
      </c>
      <c r="M803" s="6">
        <f t="shared" si="128"/>
        <v>-2.7492092706203126E-4</v>
      </c>
      <c r="N803" s="7">
        <f t="shared" si="129"/>
        <v>-8.8537634878223547E-6</v>
      </c>
      <c r="O803">
        <f t="shared" si="130"/>
        <v>-8.8537634878223539</v>
      </c>
      <c r="P803">
        <f t="shared" si="131"/>
        <v>2.3690924242739873</v>
      </c>
      <c r="Q803">
        <f t="shared" si="132"/>
        <v>-13.874535020694207</v>
      </c>
      <c r="R803">
        <f t="shared" si="133"/>
        <v>192.50272204046999</v>
      </c>
    </row>
    <row r="804" spans="1:18" x14ac:dyDescent="0.35">
      <c r="A804" s="1">
        <v>43495</v>
      </c>
      <c r="B804" s="2">
        <v>0.8022800925925927</v>
      </c>
      <c r="C804">
        <v>401743</v>
      </c>
      <c r="D804">
        <v>819</v>
      </c>
      <c r="E804">
        <v>22.91</v>
      </c>
      <c r="F804">
        <v>25.42</v>
      </c>
      <c r="G804">
        <v>77083</v>
      </c>
      <c r="H804">
        <v>48.39</v>
      </c>
      <c r="I804">
        <f t="shared" si="124"/>
        <v>1.5368897154205554</v>
      </c>
      <c r="J804">
        <f t="shared" si="125"/>
        <v>1.6039666666666668E-5</v>
      </c>
      <c r="K804" s="3">
        <f t="shared" si="126"/>
        <v>0.70590573000000012</v>
      </c>
      <c r="L804" s="3">
        <f t="shared" si="127"/>
        <v>9.905730000000168E-3</v>
      </c>
      <c r="M804" s="6">
        <f t="shared" si="128"/>
        <v>2.2507907293797247E-4</v>
      </c>
      <c r="N804" s="7">
        <f t="shared" si="129"/>
        <v>7.2482422080374381E-6</v>
      </c>
      <c r="O804">
        <f t="shared" si="130"/>
        <v>7.2482422080374382</v>
      </c>
      <c r="P804">
        <f t="shared" si="131"/>
        <v>2.3620299973654757</v>
      </c>
      <c r="Q804">
        <f t="shared" si="132"/>
        <v>2.2350389501251193</v>
      </c>
      <c r="R804">
        <f t="shared" si="133"/>
        <v>4.9953991085763958</v>
      </c>
    </row>
    <row r="805" spans="1:18" x14ac:dyDescent="0.35">
      <c r="A805" s="1">
        <v>43495</v>
      </c>
      <c r="B805" s="2">
        <v>0.8022800925925927</v>
      </c>
      <c r="C805">
        <v>402245</v>
      </c>
      <c r="D805">
        <v>818</v>
      </c>
      <c r="E805">
        <v>22.98</v>
      </c>
      <c r="F805">
        <v>25.43</v>
      </c>
      <c r="G805">
        <v>77078</v>
      </c>
      <c r="H805">
        <v>48.42</v>
      </c>
      <c r="I805">
        <f t="shared" si="124"/>
        <v>1.5449254399559182</v>
      </c>
      <c r="J805">
        <f t="shared" si="125"/>
        <v>1.6006333333333333E-5</v>
      </c>
      <c r="K805" s="3">
        <f t="shared" si="126"/>
        <v>0.70443873000000001</v>
      </c>
      <c r="L805" s="3">
        <f t="shared" si="127"/>
        <v>8.4387300000000609E-3</v>
      </c>
      <c r="M805" s="6">
        <f t="shared" si="128"/>
        <v>1.917457396046367E-4</v>
      </c>
      <c r="N805" s="7">
        <f t="shared" si="129"/>
        <v>6.1754131727548886E-6</v>
      </c>
      <c r="O805">
        <f t="shared" si="130"/>
        <v>6.1754131727548884</v>
      </c>
      <c r="P805">
        <f t="shared" si="131"/>
        <v>2.3867946150229877</v>
      </c>
      <c r="Q805">
        <f t="shared" si="132"/>
        <v>1.1357209524841991</v>
      </c>
      <c r="R805">
        <f t="shared" si="133"/>
        <v>1.2898620819116164</v>
      </c>
    </row>
    <row r="806" spans="1:18" x14ac:dyDescent="0.35">
      <c r="A806" s="1">
        <v>43495</v>
      </c>
      <c r="B806" s="2">
        <v>0.80229166666666663</v>
      </c>
      <c r="C806">
        <v>402748</v>
      </c>
      <c r="D806">
        <v>823</v>
      </c>
      <c r="E806">
        <v>23.02</v>
      </c>
      <c r="F806">
        <v>25.42</v>
      </c>
      <c r="G806">
        <v>77081</v>
      </c>
      <c r="H806">
        <v>48.42</v>
      </c>
      <c r="I806">
        <f t="shared" si="124"/>
        <v>1.5495172825475543</v>
      </c>
      <c r="J806">
        <f t="shared" si="125"/>
        <v>1.6172999999999999E-5</v>
      </c>
      <c r="K806" s="3">
        <f t="shared" si="126"/>
        <v>0.71177372999999999</v>
      </c>
      <c r="L806" s="3">
        <f t="shared" si="127"/>
        <v>1.5773730000000041E-2</v>
      </c>
      <c r="M806" s="6">
        <f t="shared" si="128"/>
        <v>3.5841240627130291E-4</v>
      </c>
      <c r="N806" s="7">
        <f t="shared" si="129"/>
        <v>1.154228735298551E-5</v>
      </c>
      <c r="O806">
        <f t="shared" si="130"/>
        <v>11.542287352985509</v>
      </c>
      <c r="P806">
        <f t="shared" si="131"/>
        <v>2.4010038089135572</v>
      </c>
      <c r="Q806">
        <f t="shared" si="132"/>
        <v>6.4874585827957505</v>
      </c>
      <c r="R806">
        <f t="shared" si="133"/>
        <v>42.087118863490247</v>
      </c>
    </row>
    <row r="807" spans="1:18" x14ac:dyDescent="0.35">
      <c r="A807" s="1">
        <v>43495</v>
      </c>
      <c r="B807" s="2">
        <v>0.80229166666666663</v>
      </c>
      <c r="C807">
        <v>403249</v>
      </c>
      <c r="D807">
        <v>818</v>
      </c>
      <c r="E807">
        <v>23.03</v>
      </c>
      <c r="F807">
        <v>25.42</v>
      </c>
      <c r="G807">
        <v>77080</v>
      </c>
      <c r="H807">
        <v>48.42</v>
      </c>
      <c r="I807">
        <f t="shared" si="124"/>
        <v>1.5506652431954633</v>
      </c>
      <c r="J807">
        <f t="shared" si="125"/>
        <v>1.6006333333333333E-5</v>
      </c>
      <c r="K807" s="3">
        <f t="shared" si="126"/>
        <v>0.70443873000000001</v>
      </c>
      <c r="L807" s="3">
        <f t="shared" si="127"/>
        <v>8.4387300000000609E-3</v>
      </c>
      <c r="M807" s="6">
        <f t="shared" si="128"/>
        <v>1.917457396046367E-4</v>
      </c>
      <c r="N807" s="7">
        <f t="shared" si="129"/>
        <v>6.1750461181734638E-6</v>
      </c>
      <c r="O807">
        <f t="shared" si="130"/>
        <v>6.1750461181734639</v>
      </c>
      <c r="P807">
        <f t="shared" si="131"/>
        <v>2.4045626964544451</v>
      </c>
      <c r="Q807">
        <f t="shared" si="132"/>
        <v>1.1164332105039385</v>
      </c>
      <c r="R807">
        <f t="shared" si="133"/>
        <v>1.2464231135161314</v>
      </c>
    </row>
    <row r="808" spans="1:18" x14ac:dyDescent="0.35">
      <c r="A808" s="1">
        <v>43495</v>
      </c>
      <c r="B808" s="2">
        <v>0.80230324074074078</v>
      </c>
      <c r="C808">
        <v>403744</v>
      </c>
      <c r="D808">
        <v>811</v>
      </c>
      <c r="E808">
        <v>23.04</v>
      </c>
      <c r="F808">
        <v>25.42</v>
      </c>
      <c r="G808">
        <v>77085</v>
      </c>
      <c r="H808">
        <v>48.42</v>
      </c>
      <c r="I808">
        <f t="shared" si="124"/>
        <v>1.5518132038433721</v>
      </c>
      <c r="J808">
        <f t="shared" si="125"/>
        <v>1.5773E-5</v>
      </c>
      <c r="K808" s="3">
        <f t="shared" si="126"/>
        <v>0.69416972999999993</v>
      </c>
      <c r="L808" s="3">
        <f t="shared" si="127"/>
        <v>-1.8302700000000227E-3</v>
      </c>
      <c r="M808" s="6">
        <f t="shared" si="128"/>
        <v>-4.1587593728698544E-5</v>
      </c>
      <c r="N808" s="7">
        <f t="shared" si="129"/>
        <v>-1.3392143808072585E-6</v>
      </c>
      <c r="O808">
        <f t="shared" si="130"/>
        <v>-1.3392143808072585</v>
      </c>
      <c r="P808">
        <f t="shared" si="131"/>
        <v>2.4081242196226311</v>
      </c>
      <c r="Q808">
        <f t="shared" si="132"/>
        <v>-6.4016114259565509</v>
      </c>
      <c r="R808">
        <f t="shared" si="133"/>
        <v>40.980628848937464</v>
      </c>
    </row>
    <row r="809" spans="1:18" x14ac:dyDescent="0.35">
      <c r="A809" s="1">
        <v>43495</v>
      </c>
      <c r="B809" s="2">
        <v>0.80230324074074078</v>
      </c>
      <c r="C809">
        <v>404246</v>
      </c>
      <c r="D809">
        <v>795</v>
      </c>
      <c r="E809">
        <v>23.04</v>
      </c>
      <c r="F809">
        <v>25.42</v>
      </c>
      <c r="G809">
        <v>77081</v>
      </c>
      <c r="H809">
        <v>48.42</v>
      </c>
      <c r="I809">
        <f t="shared" si="124"/>
        <v>1.5518132038433721</v>
      </c>
      <c r="J809">
        <f t="shared" si="125"/>
        <v>1.5239666666666667E-5</v>
      </c>
      <c r="K809" s="3">
        <f t="shared" si="126"/>
        <v>0.67069772999999999</v>
      </c>
      <c r="L809" s="3">
        <f t="shared" si="127"/>
        <v>-2.530226999999996E-2</v>
      </c>
      <c r="M809" s="6">
        <f t="shared" si="128"/>
        <v>-5.7492092706203047E-4</v>
      </c>
      <c r="N809" s="7">
        <f t="shared" si="129"/>
        <v>-1.8514712184297781E-5</v>
      </c>
      <c r="O809">
        <f t="shared" si="130"/>
        <v>-18.514712184297782</v>
      </c>
      <c r="P809">
        <f t="shared" si="131"/>
        <v>2.4081242196226311</v>
      </c>
      <c r="Q809">
        <f t="shared" si="132"/>
        <v>-23.577109229447071</v>
      </c>
      <c r="R809">
        <f t="shared" si="133"/>
        <v>555.88007961727828</v>
      </c>
    </row>
    <row r="810" spans="1:18" x14ac:dyDescent="0.35">
      <c r="A810" s="1">
        <v>43495</v>
      </c>
      <c r="B810" s="2">
        <v>0.80231481481481481</v>
      </c>
      <c r="C810">
        <v>404748</v>
      </c>
      <c r="D810">
        <v>812</v>
      </c>
      <c r="E810">
        <v>23.01</v>
      </c>
      <c r="F810">
        <v>25.42</v>
      </c>
      <c r="G810">
        <v>77082</v>
      </c>
      <c r="H810">
        <v>48.42</v>
      </c>
      <c r="I810">
        <f t="shared" si="124"/>
        <v>1.5483693218996455</v>
      </c>
      <c r="J810">
        <f t="shared" si="125"/>
        <v>1.5806333333333335E-5</v>
      </c>
      <c r="K810" s="3">
        <f t="shared" si="126"/>
        <v>0.69563673000000004</v>
      </c>
      <c r="L810" s="3">
        <f t="shared" si="127"/>
        <v>-3.632699999999156E-4</v>
      </c>
      <c r="M810" s="6">
        <f t="shared" si="128"/>
        <v>-8.2542603953627727E-6</v>
      </c>
      <c r="N810" s="7">
        <f t="shared" si="129"/>
        <v>-2.6581615955979542E-7</v>
      </c>
      <c r="O810">
        <f t="shared" si="130"/>
        <v>-0.26581615955979543</v>
      </c>
      <c r="P810">
        <f t="shared" si="131"/>
        <v>2.397447556999968</v>
      </c>
      <c r="Q810">
        <f t="shared" si="132"/>
        <v>-5.3168607922697877</v>
      </c>
      <c r="R810">
        <f t="shared" si="133"/>
        <v>28.269008684375713</v>
      </c>
    </row>
    <row r="811" spans="1:18" x14ac:dyDescent="0.35">
      <c r="A811" s="1">
        <v>43495</v>
      </c>
      <c r="B811" s="2">
        <v>0.80231481481481481</v>
      </c>
      <c r="C811">
        <v>405223</v>
      </c>
      <c r="D811">
        <v>812</v>
      </c>
      <c r="E811">
        <v>23.07</v>
      </c>
      <c r="F811">
        <v>25.42</v>
      </c>
      <c r="G811">
        <v>77085</v>
      </c>
      <c r="H811">
        <v>48.42</v>
      </c>
      <c r="I811">
        <f t="shared" si="124"/>
        <v>1.5552570857870993</v>
      </c>
      <c r="J811">
        <f t="shared" si="125"/>
        <v>1.5806333333333335E-5</v>
      </c>
      <c r="K811" s="3">
        <f t="shared" si="126"/>
        <v>0.69563673000000004</v>
      </c>
      <c r="L811" s="3">
        <f t="shared" si="127"/>
        <v>-3.632699999999156E-4</v>
      </c>
      <c r="M811" s="6">
        <f t="shared" si="128"/>
        <v>-8.2542603953627727E-6</v>
      </c>
      <c r="N811" s="7">
        <f t="shared" si="129"/>
        <v>-2.65805814505911E-7</v>
      </c>
      <c r="O811">
        <f t="shared" si="130"/>
        <v>-0.26580581450591101</v>
      </c>
      <c r="P811">
        <f t="shared" si="131"/>
        <v>2.418824602890981</v>
      </c>
      <c r="Q811">
        <f t="shared" si="132"/>
        <v>-5.3395552720945059</v>
      </c>
      <c r="R811">
        <f t="shared" si="133"/>
        <v>28.510850503752234</v>
      </c>
    </row>
    <row r="812" spans="1:18" x14ac:dyDescent="0.35">
      <c r="A812" s="1">
        <v>43495</v>
      </c>
      <c r="B812" s="2">
        <v>0.80232638888888885</v>
      </c>
      <c r="C812">
        <v>405725</v>
      </c>
      <c r="D812">
        <v>820</v>
      </c>
      <c r="E812">
        <v>23.07</v>
      </c>
      <c r="F812">
        <v>25.42</v>
      </c>
      <c r="G812">
        <v>77071</v>
      </c>
      <c r="H812">
        <v>48.39</v>
      </c>
      <c r="I812">
        <f t="shared" si="124"/>
        <v>1.5552570857870993</v>
      </c>
      <c r="J812">
        <f t="shared" si="125"/>
        <v>1.6073E-5</v>
      </c>
      <c r="K812" s="3">
        <f t="shared" si="126"/>
        <v>0.70737273000000001</v>
      </c>
      <c r="L812" s="3">
        <f t="shared" si="127"/>
        <v>1.1372730000000053E-2</v>
      </c>
      <c r="M812" s="6">
        <f t="shared" si="128"/>
        <v>2.5841240627130319E-4</v>
      </c>
      <c r="N812" s="7">
        <f t="shared" si="129"/>
        <v>8.3229743153128515E-6</v>
      </c>
      <c r="O812">
        <f t="shared" si="130"/>
        <v>8.3229743153128517</v>
      </c>
      <c r="P812">
        <f t="shared" si="131"/>
        <v>2.418824602890981</v>
      </c>
      <c r="Q812">
        <f t="shared" si="132"/>
        <v>3.2492248577242568</v>
      </c>
      <c r="R812">
        <f t="shared" si="133"/>
        <v>10.557462176053217</v>
      </c>
    </row>
    <row r="813" spans="1:18" x14ac:dyDescent="0.35">
      <c r="A813" s="1">
        <v>43495</v>
      </c>
      <c r="B813" s="2">
        <v>0.80232638888888885</v>
      </c>
      <c r="C813">
        <v>406226</v>
      </c>
      <c r="D813">
        <v>817</v>
      </c>
      <c r="E813">
        <v>23.08</v>
      </c>
      <c r="F813">
        <v>25.42</v>
      </c>
      <c r="G813">
        <v>77076</v>
      </c>
      <c r="H813">
        <v>48.39</v>
      </c>
      <c r="I813">
        <f t="shared" si="124"/>
        <v>1.5564050464350079</v>
      </c>
      <c r="J813">
        <f t="shared" si="125"/>
        <v>1.5973000000000001E-5</v>
      </c>
      <c r="K813" s="3">
        <f t="shared" si="126"/>
        <v>0.70297173000000002</v>
      </c>
      <c r="L813" s="3">
        <f t="shared" si="127"/>
        <v>6.9717300000000648E-3</v>
      </c>
      <c r="M813" s="6">
        <f t="shared" si="128"/>
        <v>1.5841240627130346E-4</v>
      </c>
      <c r="N813" s="7">
        <f t="shared" si="129"/>
        <v>5.1018326775582208E-6</v>
      </c>
      <c r="O813">
        <f t="shared" si="130"/>
        <v>5.101832677558221</v>
      </c>
      <c r="P813">
        <f t="shared" si="131"/>
        <v>2.4223966685683589</v>
      </c>
      <c r="Q813">
        <f t="shared" si="132"/>
        <v>2.4299082489860409E-2</v>
      </c>
      <c r="R813">
        <f t="shared" si="133"/>
        <v>5.9044540984904076E-4</v>
      </c>
    </row>
    <row r="814" spans="1:18" x14ac:dyDescent="0.35">
      <c r="A814" s="1">
        <v>43495</v>
      </c>
      <c r="B814" s="2">
        <v>0.80233796296296289</v>
      </c>
      <c r="C814">
        <v>406728</v>
      </c>
      <c r="D814">
        <v>808</v>
      </c>
      <c r="E814">
        <v>23.07</v>
      </c>
      <c r="F814">
        <v>25.42</v>
      </c>
      <c r="G814">
        <v>77082</v>
      </c>
      <c r="H814">
        <v>48.39</v>
      </c>
      <c r="I814">
        <f t="shared" si="124"/>
        <v>1.5552570857870993</v>
      </c>
      <c r="J814">
        <f t="shared" si="125"/>
        <v>1.5673000000000001E-5</v>
      </c>
      <c r="K814" s="3">
        <f t="shared" si="126"/>
        <v>0.68976873000000005</v>
      </c>
      <c r="L814" s="3">
        <f t="shared" si="127"/>
        <v>-6.2312699999998999E-3</v>
      </c>
      <c r="M814" s="6">
        <f t="shared" si="128"/>
        <v>-1.4158759372869575E-4</v>
      </c>
      <c r="N814" s="7">
        <f t="shared" si="129"/>
        <v>-4.5596175312591858E-6</v>
      </c>
      <c r="O814">
        <f t="shared" si="130"/>
        <v>-4.5596175312591862</v>
      </c>
      <c r="P814">
        <f t="shared" si="131"/>
        <v>2.418824602890981</v>
      </c>
      <c r="Q814">
        <f t="shared" si="132"/>
        <v>-9.6333669888477793</v>
      </c>
      <c r="R814">
        <f t="shared" si="133"/>
        <v>92.801759541822136</v>
      </c>
    </row>
    <row r="815" spans="1:18" x14ac:dyDescent="0.35">
      <c r="A815" s="1">
        <v>43495</v>
      </c>
      <c r="B815" s="2">
        <v>0.80233796296296289</v>
      </c>
      <c r="C815">
        <v>407230</v>
      </c>
      <c r="D815">
        <v>811</v>
      </c>
      <c r="E815">
        <v>22.99</v>
      </c>
      <c r="F815">
        <v>25.42</v>
      </c>
      <c r="G815">
        <v>77075</v>
      </c>
      <c r="H815">
        <v>48.39</v>
      </c>
      <c r="I815">
        <f t="shared" si="124"/>
        <v>1.546073400603827</v>
      </c>
      <c r="J815">
        <f t="shared" si="125"/>
        <v>1.5773E-5</v>
      </c>
      <c r="K815" s="3">
        <f t="shared" si="126"/>
        <v>0.69416972999999993</v>
      </c>
      <c r="L815" s="3">
        <f t="shared" si="127"/>
        <v>-1.8302700000000227E-3</v>
      </c>
      <c r="M815" s="6">
        <f t="shared" si="128"/>
        <v>-4.1587593728698544E-5</v>
      </c>
      <c r="N815" s="7">
        <f t="shared" si="129"/>
        <v>-1.3393881355112232E-6</v>
      </c>
      <c r="O815">
        <f t="shared" si="130"/>
        <v>-1.3393881355112232</v>
      </c>
      <c r="P815">
        <f t="shared" si="131"/>
        <v>2.3903429600546819</v>
      </c>
      <c r="Q815">
        <f t="shared" si="132"/>
        <v>-6.3828644932616792</v>
      </c>
      <c r="R815">
        <f t="shared" si="133"/>
        <v>40.740959139340674</v>
      </c>
    </row>
    <row r="816" spans="1:18" x14ac:dyDescent="0.35">
      <c r="A816" s="1">
        <v>43495</v>
      </c>
      <c r="B816" s="2">
        <v>0.80234953703703704</v>
      </c>
      <c r="C816">
        <v>407732</v>
      </c>
      <c r="D816">
        <v>822</v>
      </c>
      <c r="E816">
        <v>22.97</v>
      </c>
      <c r="F816">
        <v>25.42</v>
      </c>
      <c r="G816">
        <v>77068</v>
      </c>
      <c r="H816">
        <v>48.39</v>
      </c>
      <c r="I816">
        <f t="shared" si="124"/>
        <v>1.5437774793080092</v>
      </c>
      <c r="J816">
        <f t="shared" si="125"/>
        <v>1.6139666666666667E-5</v>
      </c>
      <c r="K816" s="3">
        <f t="shared" si="126"/>
        <v>0.71030673</v>
      </c>
      <c r="L816" s="3">
        <f t="shared" si="127"/>
        <v>1.4306730000000045E-2</v>
      </c>
      <c r="M816" s="6">
        <f t="shared" si="128"/>
        <v>3.2507907293796967E-4</v>
      </c>
      <c r="N816" s="7">
        <f t="shared" si="129"/>
        <v>1.0470588987934589E-5</v>
      </c>
      <c r="O816">
        <f t="shared" si="130"/>
        <v>10.470588987934589</v>
      </c>
      <c r="P816">
        <f t="shared" si="131"/>
        <v>2.3832489056185908</v>
      </c>
      <c r="Q816">
        <f t="shared" si="132"/>
        <v>5.4346809051436669</v>
      </c>
      <c r="R816">
        <f t="shared" si="133"/>
        <v>29.535756540733185</v>
      </c>
    </row>
    <row r="817" spans="1:18" x14ac:dyDescent="0.35">
      <c r="A817" s="1">
        <v>43495</v>
      </c>
      <c r="B817" s="2">
        <v>0.80234953703703704</v>
      </c>
      <c r="C817">
        <v>408233</v>
      </c>
      <c r="D817">
        <v>814</v>
      </c>
      <c r="E817">
        <v>22.88</v>
      </c>
      <c r="F817">
        <v>25.43</v>
      </c>
      <c r="G817">
        <v>77066</v>
      </c>
      <c r="H817">
        <v>48.39</v>
      </c>
      <c r="I817">
        <f t="shared" si="124"/>
        <v>1.5334458334768282</v>
      </c>
      <c r="J817">
        <f t="shared" si="125"/>
        <v>1.5872999999999999E-5</v>
      </c>
      <c r="K817" s="3">
        <f t="shared" si="126"/>
        <v>0.69857072999999992</v>
      </c>
      <c r="L817" s="3">
        <f t="shared" si="127"/>
        <v>2.5707299999999655E-3</v>
      </c>
      <c r="M817" s="6">
        <f t="shared" si="128"/>
        <v>5.8412406271301197E-5</v>
      </c>
      <c r="N817" s="7">
        <f t="shared" si="129"/>
        <v>1.8815380824608674E-6</v>
      </c>
      <c r="O817">
        <f t="shared" si="130"/>
        <v>1.8815380824608674</v>
      </c>
      <c r="P817">
        <f t="shared" si="131"/>
        <v>2.3514561242074441</v>
      </c>
      <c r="Q817">
        <f t="shared" si="132"/>
        <v>-3.1203127630121497</v>
      </c>
      <c r="R817">
        <f t="shared" si="133"/>
        <v>9.7363517390165164</v>
      </c>
    </row>
    <row r="818" spans="1:18" x14ac:dyDescent="0.35">
      <c r="A818" s="1">
        <v>43495</v>
      </c>
      <c r="B818" s="2">
        <v>0.80236111111111119</v>
      </c>
      <c r="C818">
        <v>408736</v>
      </c>
      <c r="D818">
        <v>818</v>
      </c>
      <c r="E818">
        <v>22.76</v>
      </c>
      <c r="F818">
        <v>25.42</v>
      </c>
      <c r="G818">
        <v>77070</v>
      </c>
      <c r="H818">
        <v>48.39</v>
      </c>
      <c r="I818">
        <f t="shared" si="124"/>
        <v>1.5196703057019207</v>
      </c>
      <c r="J818">
        <f t="shared" si="125"/>
        <v>1.6006333333333333E-5</v>
      </c>
      <c r="K818" s="3">
        <f t="shared" si="126"/>
        <v>0.70443873000000001</v>
      </c>
      <c r="L818" s="3">
        <f t="shared" si="127"/>
        <v>8.4387300000000609E-3</v>
      </c>
      <c r="M818" s="6">
        <f t="shared" si="128"/>
        <v>1.917457396046367E-4</v>
      </c>
      <c r="N818" s="7">
        <f t="shared" si="129"/>
        <v>6.1758473438278262E-6</v>
      </c>
      <c r="O818">
        <f t="shared" si="130"/>
        <v>6.1758473438278259</v>
      </c>
      <c r="P818">
        <f t="shared" si="131"/>
        <v>2.3093978380321691</v>
      </c>
      <c r="Q818">
        <f t="shared" si="132"/>
        <v>1.2194061481120135</v>
      </c>
      <c r="R818">
        <f t="shared" si="133"/>
        <v>1.4869513540533779</v>
      </c>
    </row>
    <row r="819" spans="1:18" x14ac:dyDescent="0.35">
      <c r="A819" s="1">
        <v>43495</v>
      </c>
      <c r="B819" s="2">
        <v>0.80236111111111119</v>
      </c>
      <c r="C819">
        <v>409237</v>
      </c>
      <c r="D819">
        <v>821</v>
      </c>
      <c r="E819">
        <v>22.65</v>
      </c>
      <c r="F819">
        <v>25.43</v>
      </c>
      <c r="G819">
        <v>77086</v>
      </c>
      <c r="H819">
        <v>48.39</v>
      </c>
      <c r="I819">
        <f t="shared" si="124"/>
        <v>1.5070427385749214</v>
      </c>
      <c r="J819">
        <f t="shared" si="125"/>
        <v>1.6106333333333332E-5</v>
      </c>
      <c r="K819" s="3">
        <f t="shared" si="126"/>
        <v>0.70883972999999989</v>
      </c>
      <c r="L819" s="3">
        <f t="shared" si="127"/>
        <v>1.2839729999999938E-2</v>
      </c>
      <c r="M819" s="6">
        <f t="shared" si="128"/>
        <v>2.9174573960463393E-4</v>
      </c>
      <c r="N819" s="7">
        <f t="shared" si="129"/>
        <v>9.3950640651946427E-6</v>
      </c>
      <c r="O819">
        <f t="shared" si="130"/>
        <v>9.3950640651946422</v>
      </c>
      <c r="P819">
        <f t="shared" si="131"/>
        <v>2.2711778158913991</v>
      </c>
      <c r="Q819">
        <f t="shared" si="132"/>
        <v>4.4802483817562706</v>
      </c>
      <c r="R819">
        <f t="shared" si="133"/>
        <v>20.072625562229682</v>
      </c>
    </row>
    <row r="820" spans="1:18" x14ac:dyDescent="0.35">
      <c r="A820" s="1">
        <v>43495</v>
      </c>
      <c r="B820" s="2">
        <v>0.80237268518518512</v>
      </c>
      <c r="C820">
        <v>409739</v>
      </c>
      <c r="D820">
        <v>816</v>
      </c>
      <c r="E820">
        <v>22.34</v>
      </c>
      <c r="F820">
        <v>25.43</v>
      </c>
      <c r="G820">
        <v>77085</v>
      </c>
      <c r="H820">
        <v>48.35</v>
      </c>
      <c r="I820">
        <f t="shared" si="124"/>
        <v>1.4714559584897429</v>
      </c>
      <c r="J820">
        <f t="shared" si="125"/>
        <v>1.5939666666666666E-5</v>
      </c>
      <c r="K820" s="3">
        <f t="shared" si="126"/>
        <v>0.70150472999999991</v>
      </c>
      <c r="L820" s="3">
        <f t="shared" si="127"/>
        <v>5.5047299999999577E-3</v>
      </c>
      <c r="M820" s="6">
        <f t="shared" si="128"/>
        <v>1.2507907293796768E-4</v>
      </c>
      <c r="N820" s="7">
        <f t="shared" si="129"/>
        <v>4.0279633546897856E-6</v>
      </c>
      <c r="O820">
        <f t="shared" si="130"/>
        <v>4.0279633546897857</v>
      </c>
      <c r="P820">
        <f t="shared" si="131"/>
        <v>2.1651826377749677</v>
      </c>
      <c r="Q820">
        <f t="shared" si="132"/>
        <v>-0.76954406687580323</v>
      </c>
      <c r="R820">
        <f t="shared" si="133"/>
        <v>0.59219807086375076</v>
      </c>
    </row>
    <row r="821" spans="1:18" x14ac:dyDescent="0.35">
      <c r="A821" s="1">
        <v>43495</v>
      </c>
      <c r="B821" s="2">
        <v>0.80237268518518512</v>
      </c>
      <c r="C821">
        <v>410241</v>
      </c>
      <c r="D821">
        <v>819</v>
      </c>
      <c r="E821">
        <v>22.22</v>
      </c>
      <c r="F821">
        <v>25.43</v>
      </c>
      <c r="G821">
        <v>77085</v>
      </c>
      <c r="H821">
        <v>48.35</v>
      </c>
      <c r="I821">
        <f t="shared" si="124"/>
        <v>1.457680430714835</v>
      </c>
      <c r="J821">
        <f t="shared" si="125"/>
        <v>1.6039666666666668E-5</v>
      </c>
      <c r="K821" s="3">
        <f t="shared" si="126"/>
        <v>0.70590573000000012</v>
      </c>
      <c r="L821" s="3">
        <f t="shared" si="127"/>
        <v>9.905730000000168E-3</v>
      </c>
      <c r="M821" s="6">
        <f t="shared" si="128"/>
        <v>2.2507907293797247E-4</v>
      </c>
      <c r="N821" s="7">
        <f t="shared" si="129"/>
        <v>7.2482969085590442E-6</v>
      </c>
      <c r="O821">
        <f t="shared" si="130"/>
        <v>7.2482969085590438</v>
      </c>
      <c r="P821">
        <f t="shared" si="131"/>
        <v>2.1248322380889868</v>
      </c>
      <c r="Q821">
        <f t="shared" si="132"/>
        <v>2.4961991367506613</v>
      </c>
      <c r="R821">
        <f t="shared" si="133"/>
        <v>6.2310101303147469</v>
      </c>
    </row>
    <row r="822" spans="1:18" x14ac:dyDescent="0.35">
      <c r="A822" s="1">
        <v>43495</v>
      </c>
      <c r="B822" s="2">
        <v>0.80238425925925927</v>
      </c>
      <c r="C822">
        <v>410742</v>
      </c>
      <c r="D822">
        <v>822</v>
      </c>
      <c r="E822">
        <v>22.13</v>
      </c>
      <c r="F822">
        <v>25.42</v>
      </c>
      <c r="G822">
        <v>77084</v>
      </c>
      <c r="H822">
        <v>48.35</v>
      </c>
      <c r="I822">
        <f t="shared" si="124"/>
        <v>1.4473487848836539</v>
      </c>
      <c r="J822">
        <f t="shared" si="125"/>
        <v>1.6139666666666667E-5</v>
      </c>
      <c r="K822" s="3">
        <f t="shared" si="126"/>
        <v>0.71030673</v>
      </c>
      <c r="L822" s="3">
        <f t="shared" si="127"/>
        <v>1.4306730000000045E-2</v>
      </c>
      <c r="M822" s="6">
        <f t="shared" si="128"/>
        <v>3.2507907293796967E-4</v>
      </c>
      <c r="N822" s="7">
        <f t="shared" si="129"/>
        <v>1.0468415652043781E-5</v>
      </c>
      <c r="O822">
        <f t="shared" si="130"/>
        <v>10.468415652043781</v>
      </c>
      <c r="P822">
        <f t="shared" si="131"/>
        <v>2.0948185051041897</v>
      </c>
      <c r="Q822">
        <f t="shared" si="132"/>
        <v>5.750375117553304</v>
      </c>
      <c r="R822">
        <f t="shared" si="133"/>
        <v>33.066813992576172</v>
      </c>
    </row>
    <row r="823" spans="1:18" x14ac:dyDescent="0.35">
      <c r="A823" s="1">
        <v>43495</v>
      </c>
      <c r="B823" s="2">
        <v>0.80238425925925927</v>
      </c>
      <c r="C823">
        <v>411244</v>
      </c>
      <c r="D823">
        <v>816</v>
      </c>
      <c r="E823">
        <v>22.02</v>
      </c>
      <c r="F823">
        <v>25.42</v>
      </c>
      <c r="G823">
        <v>77101</v>
      </c>
      <c r="H823">
        <v>48.35</v>
      </c>
      <c r="I823">
        <f t="shared" si="124"/>
        <v>1.4347212177566553</v>
      </c>
      <c r="J823">
        <f t="shared" si="125"/>
        <v>1.5939666666666666E-5</v>
      </c>
      <c r="K823" s="3">
        <f t="shared" si="126"/>
        <v>0.70150472999999991</v>
      </c>
      <c r="L823" s="3">
        <f t="shared" si="127"/>
        <v>5.5047299999999577E-3</v>
      </c>
      <c r="M823" s="6">
        <f t="shared" si="128"/>
        <v>1.2507907293796768E-4</v>
      </c>
      <c r="N823" s="7">
        <f t="shared" si="129"/>
        <v>4.0269925957139074E-6</v>
      </c>
      <c r="O823">
        <f t="shared" si="130"/>
        <v>4.0269925957139074</v>
      </c>
      <c r="P823">
        <f t="shared" si="131"/>
        <v>2.0584249726811397</v>
      </c>
      <c r="Q823">
        <f t="shared" si="132"/>
        <v>-0.6494224264991314</v>
      </c>
      <c r="R823">
        <f t="shared" si="133"/>
        <v>0.42174948804001972</v>
      </c>
    </row>
    <row r="824" spans="1:18" x14ac:dyDescent="0.35">
      <c r="A824" s="1">
        <v>43495</v>
      </c>
      <c r="B824" s="2">
        <v>0.80239583333333331</v>
      </c>
      <c r="C824">
        <v>411746</v>
      </c>
      <c r="D824">
        <v>815</v>
      </c>
      <c r="E824">
        <v>21.98</v>
      </c>
      <c r="F824">
        <v>25.42</v>
      </c>
      <c r="G824">
        <v>77097</v>
      </c>
      <c r="H824">
        <v>48.35</v>
      </c>
      <c r="I824">
        <f t="shared" si="124"/>
        <v>1.4301293751650193</v>
      </c>
      <c r="J824">
        <f t="shared" si="125"/>
        <v>1.5906333333333334E-5</v>
      </c>
      <c r="K824" s="3">
        <f t="shared" si="126"/>
        <v>0.70003773000000002</v>
      </c>
      <c r="L824" s="3">
        <f t="shared" si="127"/>
        <v>4.0377300000000726E-3</v>
      </c>
      <c r="M824" s="6">
        <f t="shared" si="128"/>
        <v>9.1745739604636971E-5</v>
      </c>
      <c r="N824" s="7">
        <f t="shared" si="129"/>
        <v>2.953960034616278E-6</v>
      </c>
      <c r="O824">
        <f t="shared" si="130"/>
        <v>2.9539600346162778</v>
      </c>
      <c r="P824">
        <f t="shared" si="131"/>
        <v>2.0452700297098882</v>
      </c>
      <c r="Q824">
        <f t="shared" si="132"/>
        <v>-1.7073184376776918</v>
      </c>
      <c r="R824">
        <f t="shared" si="133"/>
        <v>2.9149362476341945</v>
      </c>
    </row>
    <row r="825" spans="1:18" x14ac:dyDescent="0.35">
      <c r="A825" s="1">
        <v>43495</v>
      </c>
      <c r="B825" s="2">
        <v>0.80239583333333331</v>
      </c>
      <c r="C825">
        <v>412248</v>
      </c>
      <c r="D825">
        <v>815</v>
      </c>
      <c r="E825">
        <v>21.95</v>
      </c>
      <c r="F825">
        <v>25.42</v>
      </c>
      <c r="G825">
        <v>77112</v>
      </c>
      <c r="H825">
        <v>48.35</v>
      </c>
      <c r="I825">
        <f t="shared" si="124"/>
        <v>1.4266854932212922</v>
      </c>
      <c r="J825">
        <f t="shared" si="125"/>
        <v>1.5906333333333334E-5</v>
      </c>
      <c r="K825" s="3">
        <f t="shared" si="126"/>
        <v>0.70003773000000002</v>
      </c>
      <c r="L825" s="3">
        <f t="shared" si="127"/>
        <v>4.0377300000000726E-3</v>
      </c>
      <c r="M825" s="6">
        <f t="shared" si="128"/>
        <v>9.1745739604636971E-5</v>
      </c>
      <c r="N825" s="7">
        <f t="shared" si="129"/>
        <v>2.953385423654051E-6</v>
      </c>
      <c r="O825">
        <f t="shared" si="130"/>
        <v>2.9533854236540509</v>
      </c>
      <c r="P825">
        <f t="shared" si="131"/>
        <v>2.0354314965680818</v>
      </c>
      <c r="Q825">
        <f t="shared" si="132"/>
        <v>-1.6965406362006168</v>
      </c>
      <c r="R825">
        <f t="shared" si="133"/>
        <v>2.8782501302799934</v>
      </c>
    </row>
    <row r="826" spans="1:18" x14ac:dyDescent="0.35">
      <c r="A826" s="1">
        <v>43495</v>
      </c>
      <c r="B826" s="2">
        <v>0.80240740740740746</v>
      </c>
      <c r="C826">
        <v>412721</v>
      </c>
      <c r="D826">
        <v>811</v>
      </c>
      <c r="E826">
        <v>21.84</v>
      </c>
      <c r="F826">
        <v>25.42</v>
      </c>
      <c r="G826">
        <v>77109</v>
      </c>
      <c r="H826">
        <v>48.35</v>
      </c>
      <c r="I826">
        <f t="shared" si="124"/>
        <v>1.4140579260942934</v>
      </c>
      <c r="J826">
        <f t="shared" si="125"/>
        <v>1.5773E-5</v>
      </c>
      <c r="K826" s="3">
        <f t="shared" si="126"/>
        <v>0.69416972999999993</v>
      </c>
      <c r="L826" s="3">
        <f t="shared" si="127"/>
        <v>-1.8302700000000227E-3</v>
      </c>
      <c r="M826" s="6">
        <f t="shared" si="128"/>
        <v>-4.1587593728698544E-5</v>
      </c>
      <c r="N826" s="7">
        <f t="shared" si="129"/>
        <v>-1.3387975533923087E-6</v>
      </c>
      <c r="O826">
        <f t="shared" si="130"/>
        <v>-1.3387975533923087</v>
      </c>
      <c r="P826">
        <f t="shared" si="131"/>
        <v>1.999559818350094</v>
      </c>
      <c r="Q826">
        <f t="shared" si="132"/>
        <v>-5.9470981009695372</v>
      </c>
      <c r="R826">
        <f t="shared" si="133"/>
        <v>35.367975822555472</v>
      </c>
    </row>
    <row r="827" spans="1:18" x14ac:dyDescent="0.35">
      <c r="A827" s="1">
        <v>43495</v>
      </c>
      <c r="B827" s="2">
        <v>0.80240740740740746</v>
      </c>
      <c r="C827">
        <v>413221</v>
      </c>
      <c r="D827">
        <v>825</v>
      </c>
      <c r="E827">
        <v>21.73</v>
      </c>
      <c r="F827">
        <v>25.44</v>
      </c>
      <c r="G827">
        <v>77102</v>
      </c>
      <c r="H827">
        <v>48.32</v>
      </c>
      <c r="I827">
        <f t="shared" si="124"/>
        <v>1.4014303589672945</v>
      </c>
      <c r="J827">
        <f t="shared" si="125"/>
        <v>1.6239666666666666E-5</v>
      </c>
      <c r="K827" s="3">
        <f t="shared" si="126"/>
        <v>0.71470772999999999</v>
      </c>
      <c r="L827" s="3">
        <f t="shared" si="127"/>
        <v>1.8707730000000033E-2</v>
      </c>
      <c r="M827" s="6">
        <f t="shared" si="128"/>
        <v>4.2507907293796944E-4</v>
      </c>
      <c r="N827" s="7">
        <f t="shared" si="129"/>
        <v>1.3686404143477348E-5</v>
      </c>
      <c r="O827">
        <f t="shared" si="130"/>
        <v>13.686404143477349</v>
      </c>
      <c r="P827">
        <f t="shared" si="131"/>
        <v>1.9640070510351999</v>
      </c>
      <c r="Q827">
        <f t="shared" si="132"/>
        <v>9.1197291081775589</v>
      </c>
      <c r="R827">
        <f t="shared" si="133"/>
        <v>83.169459006541047</v>
      </c>
    </row>
    <row r="828" spans="1:18" x14ac:dyDescent="0.35">
      <c r="A828" s="1">
        <v>43495</v>
      </c>
      <c r="B828" s="2">
        <v>0.80241898148148139</v>
      </c>
      <c r="C828">
        <v>413721</v>
      </c>
      <c r="D828">
        <v>816</v>
      </c>
      <c r="E828">
        <v>21.5</v>
      </c>
      <c r="F828">
        <v>25.43</v>
      </c>
      <c r="G828">
        <v>77104</v>
      </c>
      <c r="H828">
        <v>48.32</v>
      </c>
      <c r="I828">
        <f t="shared" si="124"/>
        <v>1.3750272640653878</v>
      </c>
      <c r="J828">
        <f t="shared" si="125"/>
        <v>1.5939666666666666E-5</v>
      </c>
      <c r="K828" s="3">
        <f t="shared" si="126"/>
        <v>0.70150472999999991</v>
      </c>
      <c r="L828" s="3">
        <f t="shared" si="127"/>
        <v>5.5047299999999577E-3</v>
      </c>
      <c r="M828" s="6">
        <f t="shared" si="128"/>
        <v>1.2507907293796768E-4</v>
      </c>
      <c r="N828" s="7">
        <f t="shared" si="129"/>
        <v>4.0269707822715044E-6</v>
      </c>
      <c r="O828">
        <f t="shared" si="130"/>
        <v>4.026970782271504</v>
      </c>
      <c r="P828">
        <f t="shared" si="131"/>
        <v>1.8906999769231456</v>
      </c>
      <c r="Q828">
        <f t="shared" si="132"/>
        <v>-0.45266909099364033</v>
      </c>
      <c r="R828">
        <f t="shared" si="133"/>
        <v>0.20490930594100862</v>
      </c>
    </row>
    <row r="829" spans="1:18" x14ac:dyDescent="0.35">
      <c r="A829" s="1">
        <v>43495</v>
      </c>
      <c r="B829" s="2">
        <v>0.80241898148148139</v>
      </c>
      <c r="C829">
        <v>414221</v>
      </c>
      <c r="D829">
        <v>814</v>
      </c>
      <c r="E829">
        <v>21.35</v>
      </c>
      <c r="F829">
        <v>25.42</v>
      </c>
      <c r="G829">
        <v>77099</v>
      </c>
      <c r="H829">
        <v>48.32</v>
      </c>
      <c r="I829">
        <f t="shared" si="124"/>
        <v>1.3578078543467531</v>
      </c>
      <c r="J829">
        <f t="shared" si="125"/>
        <v>1.5872999999999999E-5</v>
      </c>
      <c r="K829" s="3">
        <f t="shared" si="126"/>
        <v>0.69857072999999992</v>
      </c>
      <c r="L829" s="3">
        <f t="shared" si="127"/>
        <v>2.5707299999999655E-3</v>
      </c>
      <c r="M829" s="6">
        <f t="shared" si="128"/>
        <v>5.8412406271301197E-5</v>
      </c>
      <c r="N829" s="7">
        <f t="shared" si="129"/>
        <v>1.8806697551910116E-6</v>
      </c>
      <c r="O829">
        <f t="shared" si="130"/>
        <v>1.8806697551910116</v>
      </c>
      <c r="P829">
        <f t="shared" si="131"/>
        <v>1.8436421693257334</v>
      </c>
      <c r="Q829">
        <f t="shared" si="132"/>
        <v>-2.5422080558776252</v>
      </c>
      <c r="R829">
        <f t="shared" si="133"/>
        <v>6.4628217993690944</v>
      </c>
    </row>
    <row r="830" spans="1:18" x14ac:dyDescent="0.35">
      <c r="A830" s="1">
        <v>43495</v>
      </c>
      <c r="B830" s="2">
        <v>0.80243055555555554</v>
      </c>
      <c r="C830">
        <v>414722</v>
      </c>
      <c r="D830">
        <v>819</v>
      </c>
      <c r="E830">
        <v>21.19</v>
      </c>
      <c r="F830">
        <v>25.42</v>
      </c>
      <c r="G830">
        <v>77111</v>
      </c>
      <c r="H830">
        <v>48.32</v>
      </c>
      <c r="I830">
        <f t="shared" si="124"/>
        <v>1.3394404839802092</v>
      </c>
      <c r="J830">
        <f t="shared" si="125"/>
        <v>1.6039666666666668E-5</v>
      </c>
      <c r="K830" s="3">
        <f t="shared" si="126"/>
        <v>0.70590573000000012</v>
      </c>
      <c r="L830" s="3">
        <f t="shared" si="127"/>
        <v>9.905730000000168E-3</v>
      </c>
      <c r="M830" s="6">
        <f t="shared" si="128"/>
        <v>2.2507907293797247E-4</v>
      </c>
      <c r="N830" s="7">
        <f t="shared" si="129"/>
        <v>7.2456102776795767E-6</v>
      </c>
      <c r="O830">
        <f t="shared" si="130"/>
        <v>7.2456102776795763</v>
      </c>
      <c r="P830">
        <f t="shared" si="131"/>
        <v>1.794100810125137</v>
      </c>
      <c r="Q830">
        <f t="shared" si="132"/>
        <v>2.8832786662872145</v>
      </c>
      <c r="R830">
        <f t="shared" si="133"/>
        <v>8.3132958674669784</v>
      </c>
    </row>
    <row r="831" spans="1:18" x14ac:dyDescent="0.35">
      <c r="A831" s="1">
        <v>43495</v>
      </c>
      <c r="B831" s="2">
        <v>0.80243055555555554</v>
      </c>
      <c r="C831">
        <v>415233</v>
      </c>
      <c r="D831">
        <v>819</v>
      </c>
      <c r="E831">
        <v>21.06</v>
      </c>
      <c r="F831">
        <v>25.43</v>
      </c>
      <c r="G831">
        <v>77098</v>
      </c>
      <c r="H831">
        <v>48.28</v>
      </c>
      <c r="I831">
        <f t="shared" si="124"/>
        <v>1.3245169955573921</v>
      </c>
      <c r="J831">
        <f t="shared" si="125"/>
        <v>1.6039666666666668E-5</v>
      </c>
      <c r="K831" s="3">
        <f t="shared" si="126"/>
        <v>0.70590573000000012</v>
      </c>
      <c r="L831" s="3">
        <f t="shared" si="127"/>
        <v>9.905730000000168E-3</v>
      </c>
      <c r="M831" s="6">
        <f t="shared" si="128"/>
        <v>2.2507907293797247E-4</v>
      </c>
      <c r="N831" s="7">
        <f t="shared" si="129"/>
        <v>7.2470747256254882E-6</v>
      </c>
      <c r="O831">
        <f t="shared" si="130"/>
        <v>7.2470747256254882</v>
      </c>
      <c r="P831">
        <f t="shared" si="131"/>
        <v>1.7543452715203807</v>
      </c>
      <c r="Q831">
        <f t="shared" si="132"/>
        <v>2.9339369014701004</v>
      </c>
      <c r="R831">
        <f t="shared" si="133"/>
        <v>8.6079857418079744</v>
      </c>
    </row>
    <row r="832" spans="1:18" x14ac:dyDescent="0.35">
      <c r="A832" s="1">
        <v>43495</v>
      </c>
      <c r="B832" s="2">
        <v>0.80244212962962969</v>
      </c>
      <c r="C832">
        <v>415721</v>
      </c>
      <c r="D832">
        <v>823</v>
      </c>
      <c r="E832">
        <v>21.06</v>
      </c>
      <c r="F832">
        <v>25.43</v>
      </c>
      <c r="G832">
        <v>77126</v>
      </c>
      <c r="H832">
        <v>48.28</v>
      </c>
      <c r="I832">
        <f t="shared" si="124"/>
        <v>1.3245169955573921</v>
      </c>
      <c r="J832">
        <f t="shared" si="125"/>
        <v>1.6172999999999999E-5</v>
      </c>
      <c r="K832" s="3">
        <f t="shared" si="126"/>
        <v>0.71177372999999999</v>
      </c>
      <c r="L832" s="3">
        <f t="shared" si="127"/>
        <v>1.5773730000000041E-2</v>
      </c>
      <c r="M832" s="6">
        <f t="shared" si="128"/>
        <v>3.5841240627130291E-4</v>
      </c>
      <c r="N832" s="7">
        <f t="shared" si="129"/>
        <v>1.1535939240501691E-5</v>
      </c>
      <c r="O832">
        <f t="shared" si="130"/>
        <v>11.535939240501691</v>
      </c>
      <c r="P832">
        <f t="shared" si="131"/>
        <v>1.7543452715203807</v>
      </c>
      <c r="Q832">
        <f t="shared" si="132"/>
        <v>7.2228014163463028</v>
      </c>
      <c r="R832">
        <f t="shared" si="133"/>
        <v>52.168860299974156</v>
      </c>
    </row>
    <row r="833" spans="1:18" x14ac:dyDescent="0.35">
      <c r="A833" s="1">
        <v>43495</v>
      </c>
      <c r="B833" s="2">
        <v>0.80244212962962969</v>
      </c>
      <c r="C833">
        <v>416221</v>
      </c>
      <c r="D833">
        <v>820</v>
      </c>
      <c r="E833">
        <v>21.04</v>
      </c>
      <c r="F833">
        <v>25.43</v>
      </c>
      <c r="G833">
        <v>77113</v>
      </c>
      <c r="H833">
        <v>48.28</v>
      </c>
      <c r="I833">
        <f t="shared" si="124"/>
        <v>1.3222210742615741</v>
      </c>
      <c r="J833">
        <f t="shared" si="125"/>
        <v>1.6073E-5</v>
      </c>
      <c r="K833" s="3">
        <f t="shared" si="126"/>
        <v>0.70737273000000001</v>
      </c>
      <c r="L833" s="3">
        <f t="shared" si="127"/>
        <v>1.1372730000000053E-2</v>
      </c>
      <c r="M833" s="6">
        <f t="shared" si="128"/>
        <v>2.5841240627130319E-4</v>
      </c>
      <c r="N833" s="7">
        <f t="shared" si="129"/>
        <v>8.3187197730983627E-6</v>
      </c>
      <c r="O833">
        <f t="shared" si="130"/>
        <v>8.318719773098362</v>
      </c>
      <c r="P833">
        <f t="shared" si="131"/>
        <v>1.748268569221431</v>
      </c>
      <c r="Q833">
        <f t="shared" si="132"/>
        <v>4.0131502239025085</v>
      </c>
      <c r="R833">
        <f t="shared" si="133"/>
        <v>16.105374719608754</v>
      </c>
    </row>
    <row r="834" spans="1:18" x14ac:dyDescent="0.35">
      <c r="A834" s="1">
        <v>43495</v>
      </c>
      <c r="B834" s="2">
        <v>0.80245370370370372</v>
      </c>
      <c r="C834">
        <v>416721</v>
      </c>
      <c r="D834">
        <v>802</v>
      </c>
      <c r="E834">
        <v>20.99</v>
      </c>
      <c r="F834">
        <v>25.42</v>
      </c>
      <c r="G834">
        <v>77108</v>
      </c>
      <c r="H834">
        <v>48.28</v>
      </c>
      <c r="I834">
        <f t="shared" si="124"/>
        <v>1.3164812710220291</v>
      </c>
      <c r="J834">
        <f t="shared" si="125"/>
        <v>1.5472999999999999E-5</v>
      </c>
      <c r="K834" s="3">
        <f t="shared" si="126"/>
        <v>0.68096672999999996</v>
      </c>
      <c r="L834" s="3">
        <f t="shared" si="127"/>
        <v>-1.5033269999999987E-2</v>
      </c>
      <c r="M834" s="6">
        <f t="shared" si="128"/>
        <v>-3.4158759372869774E-4</v>
      </c>
      <c r="N834" s="7">
        <f t="shared" si="129"/>
        <v>-1.0996610397682802E-5</v>
      </c>
      <c r="O834">
        <f t="shared" si="130"/>
        <v>-10.996610397682803</v>
      </c>
      <c r="P834">
        <f t="shared" si="131"/>
        <v>1.7331229369517771</v>
      </c>
      <c r="Q834">
        <f t="shared" si="132"/>
        <v>-15.28325925947982</v>
      </c>
      <c r="R834">
        <f t="shared" si="133"/>
        <v>233.57801359247566</v>
      </c>
    </row>
    <row r="835" spans="1:18" x14ac:dyDescent="0.35">
      <c r="A835" s="1">
        <v>43495</v>
      </c>
      <c r="B835" s="2">
        <v>0.80245370370370372</v>
      </c>
      <c r="C835">
        <v>417221</v>
      </c>
      <c r="D835">
        <v>817</v>
      </c>
      <c r="E835">
        <v>20.78</v>
      </c>
      <c r="F835">
        <v>25.43</v>
      </c>
      <c r="G835">
        <v>77114</v>
      </c>
      <c r="H835">
        <v>48.25</v>
      </c>
      <c r="I835">
        <f t="shared" ref="I835:I898" si="134">(E835-9.522)/8.7111</f>
        <v>1.2923740974159408</v>
      </c>
      <c r="J835">
        <f t="shared" ref="J835:J898" si="135">(D835-337.81)/30000000</f>
        <v>1.5973000000000001E-5</v>
      </c>
      <c r="K835" s="3">
        <f t="shared" ref="K835:K898" si="136">J835*44010</f>
        <v>0.70297173000000002</v>
      </c>
      <c r="L835" s="3">
        <f t="shared" si="127"/>
        <v>6.9717300000000648E-3</v>
      </c>
      <c r="M835" s="6">
        <f t="shared" si="128"/>
        <v>1.5841240627130346E-4</v>
      </c>
      <c r="N835" s="7">
        <f t="shared" si="129"/>
        <v>5.0994894035186195E-6</v>
      </c>
      <c r="O835">
        <f t="shared" si="130"/>
        <v>5.0994894035186196</v>
      </c>
      <c r="P835">
        <f t="shared" si="131"/>
        <v>1.6702308076716676</v>
      </c>
      <c r="Q835">
        <f t="shared" si="132"/>
        <v>0.89230742879671177</v>
      </c>
      <c r="R835">
        <f t="shared" si="133"/>
        <v>0.79621254748579884</v>
      </c>
    </row>
    <row r="836" spans="1:18" x14ac:dyDescent="0.35">
      <c r="A836" s="1">
        <v>43495</v>
      </c>
      <c r="B836" s="2">
        <v>0.80246527777777776</v>
      </c>
      <c r="C836">
        <v>417721</v>
      </c>
      <c r="D836">
        <v>812</v>
      </c>
      <c r="E836">
        <v>20.51</v>
      </c>
      <c r="F836">
        <v>25.42</v>
      </c>
      <c r="G836">
        <v>77105</v>
      </c>
      <c r="H836">
        <v>48.25</v>
      </c>
      <c r="I836">
        <f t="shared" si="134"/>
        <v>1.261379159922398</v>
      </c>
      <c r="J836">
        <f t="shared" si="135"/>
        <v>1.5806333333333335E-5</v>
      </c>
      <c r="K836" s="3">
        <f t="shared" si="136"/>
        <v>0.69563673000000004</v>
      </c>
      <c r="L836" s="3">
        <f t="shared" si="127"/>
        <v>-3.632699999999156E-4</v>
      </c>
      <c r="M836" s="6">
        <f t="shared" si="128"/>
        <v>-8.2542603953627727E-6</v>
      </c>
      <c r="N836" s="7">
        <f t="shared" si="129"/>
        <v>-2.6573686805250177E-7</v>
      </c>
      <c r="O836">
        <f t="shared" si="130"/>
        <v>-0.26573686805250174</v>
      </c>
      <c r="P836">
        <f t="shared" si="131"/>
        <v>1.5910773850865345</v>
      </c>
      <c r="Q836">
        <f t="shared" si="132"/>
        <v>-4.3707471308206944</v>
      </c>
      <c r="R836">
        <f t="shared" si="133"/>
        <v>19.103430481577334</v>
      </c>
    </row>
    <row r="837" spans="1:18" x14ac:dyDescent="0.35">
      <c r="A837" s="1">
        <v>43495</v>
      </c>
      <c r="B837" s="2">
        <v>0.80246527777777776</v>
      </c>
      <c r="C837">
        <v>418222</v>
      </c>
      <c r="D837">
        <v>795</v>
      </c>
      <c r="E837">
        <v>20.13</v>
      </c>
      <c r="F837">
        <v>25.42</v>
      </c>
      <c r="G837">
        <v>77118</v>
      </c>
      <c r="H837">
        <v>48.25</v>
      </c>
      <c r="I837">
        <f t="shared" si="134"/>
        <v>1.2177566553018562</v>
      </c>
      <c r="J837">
        <f t="shared" si="135"/>
        <v>1.5239666666666667E-5</v>
      </c>
      <c r="K837" s="3">
        <f t="shared" si="136"/>
        <v>0.67069772999999999</v>
      </c>
      <c r="L837" s="3">
        <f t="shared" si="127"/>
        <v>-2.530226999999996E-2</v>
      </c>
      <c r="M837" s="6">
        <f t="shared" si="128"/>
        <v>-5.7492092706203047E-4</v>
      </c>
      <c r="N837" s="7">
        <f t="shared" si="129"/>
        <v>-1.850582911742858E-5</v>
      </c>
      <c r="O837">
        <f t="shared" si="130"/>
        <v>-18.505829117428579</v>
      </c>
      <c r="P837">
        <f t="shared" si="131"/>
        <v>1.4829312715319638</v>
      </c>
      <c r="Q837">
        <f t="shared" si="132"/>
        <v>-22.467042155965618</v>
      </c>
      <c r="R837">
        <f t="shared" si="133"/>
        <v>504.76798323793622</v>
      </c>
    </row>
    <row r="838" spans="1:18" x14ac:dyDescent="0.35">
      <c r="A838" s="1">
        <v>43495</v>
      </c>
      <c r="B838" s="2">
        <v>0.8024768518518518</v>
      </c>
      <c r="C838">
        <v>418721</v>
      </c>
      <c r="D838">
        <v>805</v>
      </c>
      <c r="E838">
        <v>19.989999999999998</v>
      </c>
      <c r="F838">
        <v>25.43</v>
      </c>
      <c r="G838">
        <v>77115</v>
      </c>
      <c r="H838">
        <v>48.25</v>
      </c>
      <c r="I838">
        <f t="shared" si="134"/>
        <v>1.2016852062311303</v>
      </c>
      <c r="J838">
        <f t="shared" si="135"/>
        <v>1.5573000000000002E-5</v>
      </c>
      <c r="K838" s="3">
        <f t="shared" si="136"/>
        <v>0.68536773000000006</v>
      </c>
      <c r="L838" s="3">
        <f t="shared" si="127"/>
        <v>-1.0632269999999888E-2</v>
      </c>
      <c r="M838" s="6">
        <f t="shared" si="128"/>
        <v>-2.415875937286955E-4</v>
      </c>
      <c r="N838" s="7">
        <f t="shared" si="129"/>
        <v>-7.7768997229729974E-6</v>
      </c>
      <c r="O838">
        <f t="shared" si="130"/>
        <v>-7.7768997229729973</v>
      </c>
      <c r="P838">
        <f t="shared" si="131"/>
        <v>1.4440473348747542</v>
      </c>
      <c r="Q838">
        <f t="shared" si="132"/>
        <v>-11.685134836793296</v>
      </c>
      <c r="R838">
        <f t="shared" si="133"/>
        <v>136.54237615404028</v>
      </c>
    </row>
    <row r="839" spans="1:18" x14ac:dyDescent="0.35">
      <c r="A839" s="1">
        <v>43495</v>
      </c>
      <c r="B839" s="2">
        <v>0.8024768518518518</v>
      </c>
      <c r="C839">
        <v>419223</v>
      </c>
      <c r="D839">
        <v>803</v>
      </c>
      <c r="E839">
        <v>19.93</v>
      </c>
      <c r="F839">
        <v>25.43</v>
      </c>
      <c r="G839">
        <v>77127</v>
      </c>
      <c r="H839">
        <v>48.25</v>
      </c>
      <c r="I839">
        <f t="shared" si="134"/>
        <v>1.1947974423436765</v>
      </c>
      <c r="J839">
        <f t="shared" si="135"/>
        <v>1.5506333333333334E-5</v>
      </c>
      <c r="K839" s="3">
        <f t="shared" si="136"/>
        <v>0.68243373000000007</v>
      </c>
      <c r="L839" s="3">
        <f t="shared" si="127"/>
        <v>-1.356626999999988E-2</v>
      </c>
      <c r="M839" s="6">
        <f t="shared" si="128"/>
        <v>-3.08254260395362E-4</v>
      </c>
      <c r="N839" s="7">
        <f t="shared" si="129"/>
        <v>-9.9214096680850492E-6</v>
      </c>
      <c r="O839">
        <f t="shared" si="130"/>
        <v>-9.9214096680850492</v>
      </c>
      <c r="P839">
        <f t="shared" si="131"/>
        <v>1.427540928230991</v>
      </c>
      <c r="Q839">
        <f t="shared" si="132"/>
        <v>-13.806939957026744</v>
      </c>
      <c r="R839">
        <f t="shared" si="133"/>
        <v>190.63159097694165</v>
      </c>
    </row>
    <row r="840" spans="1:18" x14ac:dyDescent="0.35">
      <c r="A840" s="1">
        <v>43495</v>
      </c>
      <c r="B840" s="2">
        <v>0.80248842592592595</v>
      </c>
      <c r="C840">
        <v>419725</v>
      </c>
      <c r="D840">
        <v>810</v>
      </c>
      <c r="E840">
        <v>19.600000000000001</v>
      </c>
      <c r="F840">
        <v>25.43</v>
      </c>
      <c r="G840">
        <v>77122</v>
      </c>
      <c r="H840">
        <v>48.25</v>
      </c>
      <c r="I840">
        <f t="shared" si="134"/>
        <v>1.1569147409626799</v>
      </c>
      <c r="J840">
        <f t="shared" si="135"/>
        <v>1.5739666666666668E-5</v>
      </c>
      <c r="K840" s="3">
        <f t="shared" si="136"/>
        <v>0.69270273000000004</v>
      </c>
      <c r="L840" s="3">
        <f t="shared" si="127"/>
        <v>-3.2972699999999078E-3</v>
      </c>
      <c r="M840" s="6">
        <f t="shared" si="128"/>
        <v>-7.492092706202927E-5</v>
      </c>
      <c r="N840" s="7">
        <f t="shared" si="129"/>
        <v>-2.4115462358825018E-6</v>
      </c>
      <c r="O840">
        <f t="shared" si="130"/>
        <v>-2.4115462358825019</v>
      </c>
      <c r="P840">
        <f t="shared" si="131"/>
        <v>1.3384517178567448</v>
      </c>
      <c r="Q840">
        <f t="shared" si="132"/>
        <v>-6.1721999879918803</v>
      </c>
      <c r="R840">
        <f t="shared" si="133"/>
        <v>38.096052691766964</v>
      </c>
    </row>
    <row r="841" spans="1:18" x14ac:dyDescent="0.35">
      <c r="A841" s="1">
        <v>43495</v>
      </c>
      <c r="B841" s="2">
        <v>0.80248842592592595</v>
      </c>
      <c r="C841">
        <v>420227</v>
      </c>
      <c r="D841">
        <v>813</v>
      </c>
      <c r="E841">
        <v>19.100000000000001</v>
      </c>
      <c r="F841">
        <v>25.43</v>
      </c>
      <c r="G841">
        <v>77125</v>
      </c>
      <c r="H841">
        <v>48.25</v>
      </c>
      <c r="I841">
        <f t="shared" si="134"/>
        <v>1.0995167085672304</v>
      </c>
      <c r="J841">
        <f t="shared" si="135"/>
        <v>1.5839666666666667E-5</v>
      </c>
      <c r="K841" s="3">
        <f t="shared" si="136"/>
        <v>0.69710373000000003</v>
      </c>
      <c r="L841" s="3">
        <f t="shared" si="127"/>
        <v>1.1037300000000805E-3</v>
      </c>
      <c r="M841" s="6">
        <f t="shared" si="128"/>
        <v>2.5079072937970474E-5</v>
      </c>
      <c r="N841" s="7">
        <f t="shared" si="129"/>
        <v>8.0721093285275892E-7</v>
      </c>
      <c r="O841">
        <f t="shared" si="130"/>
        <v>0.80721093285275891</v>
      </c>
      <c r="P841">
        <f t="shared" si="131"/>
        <v>1.2089369924185158</v>
      </c>
      <c r="Q841">
        <f t="shared" si="132"/>
        <v>-2.7642359452682594</v>
      </c>
      <c r="R841">
        <f t="shared" si="133"/>
        <v>7.6410003611131074</v>
      </c>
    </row>
    <row r="842" spans="1:18" x14ac:dyDescent="0.35">
      <c r="A842" s="1">
        <v>43495</v>
      </c>
      <c r="B842" s="2">
        <v>0.8025000000000001</v>
      </c>
      <c r="C842">
        <v>420728</v>
      </c>
      <c r="D842">
        <v>816</v>
      </c>
      <c r="E842">
        <v>19.010000000000002</v>
      </c>
      <c r="F842">
        <v>25.44</v>
      </c>
      <c r="G842">
        <v>77121</v>
      </c>
      <c r="H842">
        <v>48.25</v>
      </c>
      <c r="I842">
        <f t="shared" si="134"/>
        <v>1.0891850627360495</v>
      </c>
      <c r="J842">
        <f t="shared" si="135"/>
        <v>1.5939666666666666E-5</v>
      </c>
      <c r="K842" s="3">
        <f t="shared" si="136"/>
        <v>0.70150472999999991</v>
      </c>
      <c r="L842" s="3">
        <f t="shared" si="127"/>
        <v>5.5047299999999577E-3</v>
      </c>
      <c r="M842" s="6">
        <f t="shared" si="128"/>
        <v>1.2507907293796768E-4</v>
      </c>
      <c r="N842" s="7">
        <f t="shared" si="129"/>
        <v>4.0262179467380623E-6</v>
      </c>
      <c r="O842">
        <f t="shared" si="130"/>
        <v>4.0262179467380621</v>
      </c>
      <c r="P842">
        <f t="shared" si="131"/>
        <v>1.1863241008873322</v>
      </c>
      <c r="Q842">
        <f t="shared" si="132"/>
        <v>0.48882830593494836</v>
      </c>
      <c r="R842">
        <f t="shared" si="133"/>
        <v>0.23895311268323147</v>
      </c>
    </row>
    <row r="843" spans="1:18" x14ac:dyDescent="0.35">
      <c r="A843" s="1">
        <v>43495</v>
      </c>
      <c r="B843" s="2">
        <v>0.8025000000000001</v>
      </c>
      <c r="C843">
        <v>421230</v>
      </c>
      <c r="D843">
        <v>791</v>
      </c>
      <c r="E843">
        <v>18.79</v>
      </c>
      <c r="F843">
        <v>25.43</v>
      </c>
      <c r="G843">
        <v>77121</v>
      </c>
      <c r="H843">
        <v>48.25</v>
      </c>
      <c r="I843">
        <f t="shared" si="134"/>
        <v>1.0639299284820516</v>
      </c>
      <c r="J843">
        <f t="shared" si="135"/>
        <v>1.5106333333333333E-5</v>
      </c>
      <c r="K843" s="3">
        <f t="shared" si="136"/>
        <v>0.66482973000000001</v>
      </c>
      <c r="L843" s="3">
        <f t="shared" si="127"/>
        <v>-3.1170269999999944E-2</v>
      </c>
      <c r="M843" s="6">
        <f t="shared" si="128"/>
        <v>-7.0825426039536343E-4</v>
      </c>
      <c r="N843" s="7">
        <f t="shared" si="129"/>
        <v>-2.2797502774476459E-5</v>
      </c>
      <c r="O843">
        <f t="shared" si="130"/>
        <v>-22.79750277447646</v>
      </c>
      <c r="P843">
        <f t="shared" si="131"/>
        <v>1.1319468927198235</v>
      </c>
      <c r="Q843">
        <f t="shared" si="132"/>
        <v>-26.251641390724693</v>
      </c>
      <c r="R843">
        <f t="shared" si="133"/>
        <v>689.14867570720992</v>
      </c>
    </row>
    <row r="844" spans="1:18" x14ac:dyDescent="0.35">
      <c r="A844" s="1">
        <v>43495</v>
      </c>
      <c r="B844" s="2">
        <v>0.80251157407407403</v>
      </c>
      <c r="C844">
        <v>421732</v>
      </c>
      <c r="D844">
        <v>806</v>
      </c>
      <c r="E844">
        <v>18.260000000000002</v>
      </c>
      <c r="F844">
        <v>25.43</v>
      </c>
      <c r="G844">
        <v>77119</v>
      </c>
      <c r="H844">
        <v>48.25</v>
      </c>
      <c r="I844">
        <f t="shared" si="134"/>
        <v>1.0030880141428753</v>
      </c>
      <c r="J844">
        <f t="shared" si="135"/>
        <v>1.5606333333333333E-5</v>
      </c>
      <c r="K844" s="3">
        <f t="shared" si="136"/>
        <v>0.68683472999999995</v>
      </c>
      <c r="L844" s="3">
        <f t="shared" si="127"/>
        <v>-9.1652700000000031E-3</v>
      </c>
      <c r="M844" s="6">
        <f t="shared" si="128"/>
        <v>-2.0825426039536478E-4</v>
      </c>
      <c r="N844" s="7">
        <f t="shared" si="129"/>
        <v>-6.703525090709194E-6</v>
      </c>
      <c r="O844">
        <f t="shared" si="130"/>
        <v>-6.7035250907091939</v>
      </c>
      <c r="P844">
        <f t="shared" si="131"/>
        <v>1.0061855641170971</v>
      </c>
      <c r="Q844">
        <f t="shared" si="132"/>
        <v>-9.9571044205297667</v>
      </c>
      <c r="R844">
        <f t="shared" si="133"/>
        <v>99.143928441333415</v>
      </c>
    </row>
    <row r="845" spans="1:18" x14ac:dyDescent="0.35">
      <c r="A845" s="1">
        <v>43495</v>
      </c>
      <c r="B845" s="2">
        <v>0.80251157407407403</v>
      </c>
      <c r="C845">
        <v>422235</v>
      </c>
      <c r="D845">
        <v>807</v>
      </c>
      <c r="E845">
        <v>18.05</v>
      </c>
      <c r="F845">
        <v>25.43</v>
      </c>
      <c r="G845">
        <v>77116</v>
      </c>
      <c r="H845">
        <v>48.25</v>
      </c>
      <c r="I845">
        <f t="shared" si="134"/>
        <v>0.97898084053678647</v>
      </c>
      <c r="J845">
        <f t="shared" si="135"/>
        <v>1.5639666666666665E-5</v>
      </c>
      <c r="K845" s="3">
        <f t="shared" si="136"/>
        <v>0.68830172999999994</v>
      </c>
      <c r="L845" s="3">
        <f t="shared" si="127"/>
        <v>-7.6982700000000071E-3</v>
      </c>
      <c r="M845" s="6">
        <f t="shared" si="128"/>
        <v>-1.7492092706203154E-4</v>
      </c>
      <c r="N845" s="7">
        <f t="shared" si="129"/>
        <v>-5.6307728720853769E-6</v>
      </c>
      <c r="O845">
        <f t="shared" si="130"/>
        <v>-5.6307728720853767</v>
      </c>
      <c r="P845">
        <f t="shared" si="131"/>
        <v>0.95840348613811288</v>
      </c>
      <c r="Q845">
        <f t="shared" si="132"/>
        <v>-8.8048853148308392</v>
      </c>
      <c r="R845">
        <f t="shared" si="133"/>
        <v>77.526005407323765</v>
      </c>
    </row>
    <row r="846" spans="1:18" x14ac:dyDescent="0.35">
      <c r="A846" s="1">
        <v>43495</v>
      </c>
      <c r="B846" s="2">
        <v>0.80252314814814818</v>
      </c>
      <c r="C846">
        <v>422736</v>
      </c>
      <c r="D846">
        <v>815</v>
      </c>
      <c r="E846">
        <v>17.940000000000001</v>
      </c>
      <c r="F846">
        <v>25.43</v>
      </c>
      <c r="G846">
        <v>77117</v>
      </c>
      <c r="H846">
        <v>48.21</v>
      </c>
      <c r="I846">
        <f t="shared" si="134"/>
        <v>0.96635327340978761</v>
      </c>
      <c r="J846">
        <f t="shared" si="135"/>
        <v>1.5906333333333334E-5</v>
      </c>
      <c r="K846" s="3">
        <f t="shared" si="136"/>
        <v>0.70003773000000002</v>
      </c>
      <c r="L846" s="3">
        <f t="shared" ref="L846:L875" si="137">K846-0.696</f>
        <v>4.0377300000000726E-3</v>
      </c>
      <c r="M846" s="6">
        <f t="shared" ref="M846:M875" si="138">L846/(44010*0.001)</f>
        <v>9.1745739604636971E-5</v>
      </c>
      <c r="N846" s="7">
        <f t="shared" ref="N846:N875" si="139">(M846*8.314*(F846+273.15))/G846</f>
        <v>2.9532928476159854E-6</v>
      </c>
      <c r="O846">
        <f t="shared" ref="O846:O875" si="140">N846*1000000</f>
        <v>2.9532928476159852</v>
      </c>
      <c r="P846">
        <f t="shared" ref="P846:P875" si="141">I846^2</f>
        <v>0.93383864902981173</v>
      </c>
      <c r="Q846">
        <f t="shared" ref="Q846:Q875" si="142">O846-(3.2964*I846)-(-0.053)</f>
        <v>-0.17919408285203881</v>
      </c>
      <c r="R846">
        <f t="shared" ref="R846:R875" si="143">Q846^2</f>
        <v>3.2110519329183344E-2</v>
      </c>
    </row>
    <row r="847" spans="1:18" x14ac:dyDescent="0.35">
      <c r="A847" s="1">
        <v>43495</v>
      </c>
      <c r="B847" s="2">
        <v>0.80252314814814818</v>
      </c>
      <c r="C847">
        <v>423238</v>
      </c>
      <c r="D847">
        <v>814</v>
      </c>
      <c r="E847">
        <v>17.739999999999998</v>
      </c>
      <c r="F847">
        <v>25.43</v>
      </c>
      <c r="G847">
        <v>77118</v>
      </c>
      <c r="H847">
        <v>48.21</v>
      </c>
      <c r="I847">
        <f t="shared" si="134"/>
        <v>0.94339406045160745</v>
      </c>
      <c r="J847">
        <f t="shared" si="135"/>
        <v>1.5872999999999999E-5</v>
      </c>
      <c r="K847" s="3">
        <f t="shared" si="136"/>
        <v>0.69857072999999992</v>
      </c>
      <c r="L847" s="3">
        <f t="shared" si="137"/>
        <v>2.5707299999999655E-3</v>
      </c>
      <c r="M847" s="6">
        <f t="shared" si="138"/>
        <v>5.8412406271301197E-5</v>
      </c>
      <c r="N847" s="7">
        <f t="shared" si="139"/>
        <v>1.8802693776152028E-6</v>
      </c>
      <c r="O847">
        <f t="shared" si="140"/>
        <v>1.8802693776152029</v>
      </c>
      <c r="P847">
        <f t="shared" si="141"/>
        <v>0.88999235329537119</v>
      </c>
      <c r="Q847">
        <f t="shared" si="142"/>
        <v>-1.1765348032574763</v>
      </c>
      <c r="R847">
        <f t="shared" si="143"/>
        <v>1.3842341432761085</v>
      </c>
    </row>
    <row r="848" spans="1:18" x14ac:dyDescent="0.35">
      <c r="A848" s="1">
        <v>43495</v>
      </c>
      <c r="B848" s="2">
        <v>0.80253472222222222</v>
      </c>
      <c r="C848">
        <v>423740</v>
      </c>
      <c r="D848">
        <v>802</v>
      </c>
      <c r="E848">
        <v>17.350000000000001</v>
      </c>
      <c r="F848">
        <v>25.43</v>
      </c>
      <c r="G848">
        <v>77120</v>
      </c>
      <c r="H848">
        <v>48.21</v>
      </c>
      <c r="I848">
        <f t="shared" si="134"/>
        <v>0.89862359518315726</v>
      </c>
      <c r="J848">
        <f t="shared" si="135"/>
        <v>1.5472999999999999E-5</v>
      </c>
      <c r="K848" s="3">
        <f t="shared" si="136"/>
        <v>0.68096672999999996</v>
      </c>
      <c r="L848" s="3">
        <f t="shared" si="137"/>
        <v>-1.5033269999999987E-2</v>
      </c>
      <c r="M848" s="6">
        <f t="shared" si="138"/>
        <v>-3.4158759372869774E-4</v>
      </c>
      <c r="N848" s="7">
        <f t="shared" si="139"/>
        <v>-1.0995267558831277E-5</v>
      </c>
      <c r="O848">
        <f t="shared" si="140"/>
        <v>-10.995267558831276</v>
      </c>
      <c r="P848">
        <f t="shared" si="141"/>
        <v>0.80752436581990295</v>
      </c>
      <c r="Q848">
        <f t="shared" si="142"/>
        <v>-13.904490377993035</v>
      </c>
      <c r="R848">
        <f t="shared" si="143"/>
        <v>193.3348526717009</v>
      </c>
    </row>
    <row r="849" spans="1:18" x14ac:dyDescent="0.35">
      <c r="A849" s="1">
        <v>43495</v>
      </c>
      <c r="B849" s="2">
        <v>0.80253472222222222</v>
      </c>
      <c r="C849">
        <v>424242</v>
      </c>
      <c r="D849">
        <v>816</v>
      </c>
      <c r="E849">
        <v>17.059999999999999</v>
      </c>
      <c r="F849">
        <v>25.43</v>
      </c>
      <c r="G849">
        <v>77123</v>
      </c>
      <c r="H849">
        <v>48.21</v>
      </c>
      <c r="I849">
        <f t="shared" si="134"/>
        <v>0.86533273639379626</v>
      </c>
      <c r="J849">
        <f t="shared" si="135"/>
        <v>1.5939666666666666E-5</v>
      </c>
      <c r="K849" s="3">
        <f t="shared" si="136"/>
        <v>0.70150472999999991</v>
      </c>
      <c r="L849" s="3">
        <f t="shared" si="137"/>
        <v>5.5047299999999577E-3</v>
      </c>
      <c r="M849" s="6">
        <f t="shared" si="138"/>
        <v>1.2507907293796768E-4</v>
      </c>
      <c r="N849" s="7">
        <f t="shared" si="139"/>
        <v>4.0259786989129326E-6</v>
      </c>
      <c r="O849">
        <f t="shared" si="140"/>
        <v>4.0259786989129323</v>
      </c>
      <c r="P849">
        <f t="shared" si="141"/>
        <v>0.74880074467477531</v>
      </c>
      <c r="Q849">
        <f t="shared" si="142"/>
        <v>1.2264958666644219</v>
      </c>
      <c r="R849">
        <f t="shared" si="143"/>
        <v>1.5042921109449114</v>
      </c>
    </row>
    <row r="850" spans="1:18" x14ac:dyDescent="0.35">
      <c r="A850" s="1">
        <v>43495</v>
      </c>
      <c r="B850" s="2">
        <v>0.80254629629629637</v>
      </c>
      <c r="C850">
        <v>424743</v>
      </c>
      <c r="D850">
        <v>800</v>
      </c>
      <c r="E850">
        <v>16.989999999999998</v>
      </c>
      <c r="F850">
        <v>25.44</v>
      </c>
      <c r="G850">
        <v>77122</v>
      </c>
      <c r="H850">
        <v>48.21</v>
      </c>
      <c r="I850">
        <f t="shared" si="134"/>
        <v>0.85729701185843332</v>
      </c>
      <c r="J850">
        <f t="shared" si="135"/>
        <v>1.5406333333333332E-5</v>
      </c>
      <c r="K850" s="3">
        <f t="shared" si="136"/>
        <v>0.67803272999999997</v>
      </c>
      <c r="L850" s="3">
        <f t="shared" si="137"/>
        <v>-1.796726999999998E-2</v>
      </c>
      <c r="M850" s="6">
        <f t="shared" si="138"/>
        <v>-4.0825426039536427E-4</v>
      </c>
      <c r="N850" s="7">
        <f t="shared" si="139"/>
        <v>-1.314128157632855E-5</v>
      </c>
      <c r="O850">
        <f t="shared" si="140"/>
        <v>-13.14128157632855</v>
      </c>
      <c r="P850">
        <f t="shared" si="141"/>
        <v>0.73495816654139878</v>
      </c>
      <c r="Q850">
        <f t="shared" si="142"/>
        <v>-15.914275446218689</v>
      </c>
      <c r="R850">
        <f t="shared" si="143"/>
        <v>253.26416297811903</v>
      </c>
    </row>
    <row r="851" spans="1:18" x14ac:dyDescent="0.35">
      <c r="A851" s="1">
        <v>43495</v>
      </c>
      <c r="B851" s="2">
        <v>0.80254629629629637</v>
      </c>
      <c r="C851">
        <v>425245</v>
      </c>
      <c r="D851">
        <v>830</v>
      </c>
      <c r="E851">
        <v>16.95</v>
      </c>
      <c r="F851">
        <v>25.44</v>
      </c>
      <c r="G851">
        <v>77116</v>
      </c>
      <c r="H851">
        <v>48.21</v>
      </c>
      <c r="I851">
        <f t="shared" si="134"/>
        <v>0.8527051692667974</v>
      </c>
      <c r="J851">
        <f t="shared" si="135"/>
        <v>1.6406333333333333E-5</v>
      </c>
      <c r="K851" s="3">
        <f t="shared" si="136"/>
        <v>0.72204272999999997</v>
      </c>
      <c r="L851" s="3">
        <f t="shared" si="137"/>
        <v>2.6042730000000014E-2</v>
      </c>
      <c r="M851" s="6">
        <f t="shared" si="138"/>
        <v>5.9174573960463564E-4</v>
      </c>
      <c r="N851" s="7">
        <f t="shared" si="139"/>
        <v>1.9049164145837303E-5</v>
      </c>
      <c r="O851">
        <f t="shared" si="140"/>
        <v>19.049164145837302</v>
      </c>
      <c r="P851">
        <f t="shared" si="141"/>
        <v>0.72710610569431766</v>
      </c>
      <c r="Q851">
        <f t="shared" si="142"/>
        <v>16.291306825866233</v>
      </c>
      <c r="R851">
        <f t="shared" si="143"/>
        <v>265.40667809451571</v>
      </c>
    </row>
    <row r="852" spans="1:18" x14ac:dyDescent="0.35">
      <c r="A852" s="1">
        <v>43495</v>
      </c>
      <c r="B852" s="2">
        <v>0.8025578703703703</v>
      </c>
      <c r="C852">
        <v>425747</v>
      </c>
      <c r="D852">
        <v>812</v>
      </c>
      <c r="E852">
        <v>16.809999999999999</v>
      </c>
      <c r="F852">
        <v>25.44</v>
      </c>
      <c r="G852">
        <v>77123</v>
      </c>
      <c r="H852">
        <v>48.21</v>
      </c>
      <c r="I852">
        <f t="shared" si="134"/>
        <v>0.83663372019607152</v>
      </c>
      <c r="J852">
        <f t="shared" si="135"/>
        <v>1.5806333333333335E-5</v>
      </c>
      <c r="K852" s="3">
        <f t="shared" si="136"/>
        <v>0.69563673000000004</v>
      </c>
      <c r="L852" s="3">
        <f t="shared" si="137"/>
        <v>-3.632699999999156E-4</v>
      </c>
      <c r="M852" s="6">
        <f t="shared" si="138"/>
        <v>-8.2542603953627727E-6</v>
      </c>
      <c r="N852" s="7">
        <f t="shared" si="139"/>
        <v>-2.6569264330493742E-7</v>
      </c>
      <c r="O852">
        <f t="shared" si="140"/>
        <v>-0.26569264330493741</v>
      </c>
      <c r="P852">
        <f t="shared" si="141"/>
        <v>0.69995598176911844</v>
      </c>
      <c r="Q852">
        <f t="shared" si="142"/>
        <v>-2.9705720385592675</v>
      </c>
      <c r="R852">
        <f t="shared" si="143"/>
        <v>8.8242982362701632</v>
      </c>
    </row>
    <row r="853" spans="1:18" x14ac:dyDescent="0.35">
      <c r="A853" s="1">
        <v>43495</v>
      </c>
      <c r="B853" s="2">
        <v>0.8025578703703703</v>
      </c>
      <c r="C853">
        <v>426249</v>
      </c>
      <c r="D853">
        <v>808</v>
      </c>
      <c r="E853">
        <v>16.57</v>
      </c>
      <c r="F853">
        <v>25.43</v>
      </c>
      <c r="G853">
        <v>77120</v>
      </c>
      <c r="H853">
        <v>48.21</v>
      </c>
      <c r="I853">
        <f t="shared" si="134"/>
        <v>0.80908266464625589</v>
      </c>
      <c r="J853">
        <f t="shared" si="135"/>
        <v>1.5673000000000001E-5</v>
      </c>
      <c r="K853" s="3">
        <f t="shared" si="136"/>
        <v>0.68976873000000005</v>
      </c>
      <c r="L853" s="3">
        <f t="shared" si="137"/>
        <v>-6.2312699999998999E-3</v>
      </c>
      <c r="M853" s="6">
        <f t="shared" si="138"/>
        <v>-1.4158759372869575E-4</v>
      </c>
      <c r="N853" s="7">
        <f t="shared" si="139"/>
        <v>-4.5575234716942842E-6</v>
      </c>
      <c r="O853">
        <f t="shared" si="140"/>
        <v>-4.5575234716942843</v>
      </c>
      <c r="P853">
        <f t="shared" si="141"/>
        <v>0.65461475823108572</v>
      </c>
      <c r="Q853">
        <f t="shared" si="142"/>
        <v>-7.1715835674342019</v>
      </c>
      <c r="R853">
        <f t="shared" si="143"/>
        <v>51.431610864692274</v>
      </c>
    </row>
    <row r="854" spans="1:18" x14ac:dyDescent="0.35">
      <c r="A854" s="1">
        <v>43495</v>
      </c>
      <c r="B854" s="2">
        <v>0.80256944444444445</v>
      </c>
      <c r="C854">
        <v>426750</v>
      </c>
      <c r="D854">
        <v>810</v>
      </c>
      <c r="E854">
        <v>16.32</v>
      </c>
      <c r="F854">
        <v>25.43</v>
      </c>
      <c r="G854">
        <v>77122</v>
      </c>
      <c r="H854">
        <v>48.21</v>
      </c>
      <c r="I854">
        <f t="shared" si="134"/>
        <v>0.78038364844853114</v>
      </c>
      <c r="J854">
        <f t="shared" si="135"/>
        <v>1.5739666666666668E-5</v>
      </c>
      <c r="K854" s="3">
        <f t="shared" si="136"/>
        <v>0.69270273000000004</v>
      </c>
      <c r="L854" s="3">
        <f t="shared" si="137"/>
        <v>-3.2972699999999078E-3</v>
      </c>
      <c r="M854" s="6">
        <f t="shared" si="138"/>
        <v>-7.492092706202927E-5</v>
      </c>
      <c r="N854" s="7">
        <f t="shared" si="139"/>
        <v>-2.4115462358825018E-6</v>
      </c>
      <c r="O854">
        <f t="shared" si="140"/>
        <v>-2.4115462358825019</v>
      </c>
      <c r="P854">
        <f t="shared" si="141"/>
        <v>0.60899863876584059</v>
      </c>
      <c r="Q854">
        <f t="shared" si="142"/>
        <v>-4.9310028946282403</v>
      </c>
      <c r="R854">
        <f t="shared" si="143"/>
        <v>24.314789546832085</v>
      </c>
    </row>
    <row r="855" spans="1:18" x14ac:dyDescent="0.35">
      <c r="A855" s="1">
        <v>43495</v>
      </c>
      <c r="B855" s="2">
        <v>0.80256944444444445</v>
      </c>
      <c r="C855">
        <v>427252</v>
      </c>
      <c r="D855">
        <v>811</v>
      </c>
      <c r="E855">
        <v>16.149999999999999</v>
      </c>
      <c r="F855">
        <v>25.44</v>
      </c>
      <c r="G855">
        <v>77119</v>
      </c>
      <c r="H855">
        <v>48.21</v>
      </c>
      <c r="I855">
        <f t="shared" si="134"/>
        <v>0.76086831743407812</v>
      </c>
      <c r="J855">
        <f t="shared" si="135"/>
        <v>1.5773E-5</v>
      </c>
      <c r="K855" s="3">
        <f t="shared" si="136"/>
        <v>0.69416972999999993</v>
      </c>
      <c r="L855" s="3">
        <f t="shared" si="137"/>
        <v>-1.8302700000000227E-3</v>
      </c>
      <c r="M855" s="6">
        <f t="shared" si="138"/>
        <v>-4.1587593728698544E-5</v>
      </c>
      <c r="N855" s="7">
        <f t="shared" si="139"/>
        <v>-1.3387136208925521E-6</v>
      </c>
      <c r="O855">
        <f t="shared" si="140"/>
        <v>-1.3387136208925521</v>
      </c>
      <c r="P855">
        <f t="shared" si="141"/>
        <v>0.57892059647496508</v>
      </c>
      <c r="Q855">
        <f t="shared" si="142"/>
        <v>-3.7938399424822471</v>
      </c>
      <c r="R855">
        <f t="shared" si="143"/>
        <v>14.393221509173699</v>
      </c>
    </row>
    <row r="856" spans="1:18" x14ac:dyDescent="0.35">
      <c r="A856" s="1">
        <v>43495</v>
      </c>
      <c r="B856" s="2">
        <v>0.8025810185185186</v>
      </c>
      <c r="C856">
        <v>427754</v>
      </c>
      <c r="D856">
        <v>813</v>
      </c>
      <c r="E856">
        <v>16.059999999999999</v>
      </c>
      <c r="F856">
        <v>25.45</v>
      </c>
      <c r="G856">
        <v>77120</v>
      </c>
      <c r="H856">
        <v>48.21</v>
      </c>
      <c r="I856">
        <f t="shared" si="134"/>
        <v>0.75053667160289728</v>
      </c>
      <c r="J856">
        <f t="shared" si="135"/>
        <v>1.5839666666666667E-5</v>
      </c>
      <c r="K856" s="3">
        <f t="shared" si="136"/>
        <v>0.69710373000000003</v>
      </c>
      <c r="L856" s="3">
        <f t="shared" si="137"/>
        <v>1.1037300000000805E-3</v>
      </c>
      <c r="M856" s="6">
        <f t="shared" si="138"/>
        <v>2.5079072937970474E-5</v>
      </c>
      <c r="N856" s="7">
        <f t="shared" si="139"/>
        <v>8.0731734108554397E-7</v>
      </c>
      <c r="O856">
        <f t="shared" si="140"/>
        <v>0.80731734108554398</v>
      </c>
      <c r="P856">
        <f t="shared" si="141"/>
        <v>0.56330529542075525</v>
      </c>
      <c r="Q856">
        <f t="shared" si="142"/>
        <v>-1.6137517431862469</v>
      </c>
      <c r="R856">
        <f t="shared" si="143"/>
        <v>2.6041946886366505</v>
      </c>
    </row>
    <row r="857" spans="1:18" x14ac:dyDescent="0.35">
      <c r="A857" s="1">
        <v>43495</v>
      </c>
      <c r="B857" s="2">
        <v>0.8025810185185186</v>
      </c>
      <c r="C857">
        <v>428256</v>
      </c>
      <c r="D857">
        <v>807</v>
      </c>
      <c r="E857">
        <v>16.02</v>
      </c>
      <c r="F857">
        <v>25.44</v>
      </c>
      <c r="G857">
        <v>77123</v>
      </c>
      <c r="H857">
        <v>48.21</v>
      </c>
      <c r="I857">
        <f t="shared" si="134"/>
        <v>0.74594482901126136</v>
      </c>
      <c r="J857">
        <f t="shared" si="135"/>
        <v>1.5639666666666665E-5</v>
      </c>
      <c r="K857" s="3">
        <f t="shared" si="136"/>
        <v>0.68830172999999994</v>
      </c>
      <c r="L857" s="3">
        <f t="shared" si="137"/>
        <v>-7.6982700000000071E-3</v>
      </c>
      <c r="M857" s="6">
        <f t="shared" si="138"/>
        <v>-1.7492092706203154E-4</v>
      </c>
      <c r="N857" s="7">
        <f t="shared" si="139"/>
        <v>-5.6304503679785778E-6</v>
      </c>
      <c r="O857">
        <f t="shared" si="140"/>
        <v>-5.630450367978578</v>
      </c>
      <c r="P857">
        <f t="shared" si="141"/>
        <v>0.5564336879286399</v>
      </c>
      <c r="Q857">
        <f t="shared" si="142"/>
        <v>-8.0363829023312991</v>
      </c>
      <c r="R857">
        <f t="shared" si="143"/>
        <v>64.583450152882833</v>
      </c>
    </row>
    <row r="858" spans="1:18" x14ac:dyDescent="0.35">
      <c r="A858" s="1">
        <v>43495</v>
      </c>
      <c r="B858" s="2">
        <v>0.80259259259259252</v>
      </c>
      <c r="C858">
        <v>428758</v>
      </c>
      <c r="D858">
        <v>813</v>
      </c>
      <c r="E858">
        <v>16.02</v>
      </c>
      <c r="F858">
        <v>25.43</v>
      </c>
      <c r="G858">
        <v>77118</v>
      </c>
      <c r="H858">
        <v>48.21</v>
      </c>
      <c r="I858">
        <f t="shared" si="134"/>
        <v>0.74594482901126136</v>
      </c>
      <c r="J858">
        <f t="shared" si="135"/>
        <v>1.5839666666666667E-5</v>
      </c>
      <c r="K858" s="3">
        <f t="shared" si="136"/>
        <v>0.69710373000000003</v>
      </c>
      <c r="L858" s="3">
        <f t="shared" si="137"/>
        <v>1.1037300000000805E-3</v>
      </c>
      <c r="M858" s="6">
        <f t="shared" si="138"/>
        <v>2.5079072937970474E-5</v>
      </c>
      <c r="N858" s="7">
        <f t="shared" si="139"/>
        <v>8.0728420338013215E-7</v>
      </c>
      <c r="O858">
        <f t="shared" si="140"/>
        <v>0.80728420338013218</v>
      </c>
      <c r="P858">
        <f t="shared" si="141"/>
        <v>0.5564336879286399</v>
      </c>
      <c r="Q858">
        <f t="shared" si="142"/>
        <v>-1.5986483309725898</v>
      </c>
      <c r="R858">
        <f t="shared" si="143"/>
        <v>2.5556764861214472</v>
      </c>
    </row>
    <row r="859" spans="1:18" x14ac:dyDescent="0.35">
      <c r="A859" s="1">
        <v>43495</v>
      </c>
      <c r="B859" s="2">
        <v>0.80259259259259252</v>
      </c>
      <c r="C859">
        <v>429262</v>
      </c>
      <c r="D859">
        <v>811</v>
      </c>
      <c r="E859">
        <v>15.99</v>
      </c>
      <c r="F859">
        <v>25.44</v>
      </c>
      <c r="G859">
        <v>77122</v>
      </c>
      <c r="H859">
        <v>48.21</v>
      </c>
      <c r="I859">
        <f t="shared" si="134"/>
        <v>0.74250094706753456</v>
      </c>
      <c r="J859">
        <f t="shared" si="135"/>
        <v>1.5773E-5</v>
      </c>
      <c r="K859" s="3">
        <f t="shared" si="136"/>
        <v>0.69416972999999993</v>
      </c>
      <c r="L859" s="3">
        <f t="shared" si="137"/>
        <v>-1.8302700000000227E-3</v>
      </c>
      <c r="M859" s="6">
        <f t="shared" si="138"/>
        <v>-4.1587593728698544E-5</v>
      </c>
      <c r="N859" s="7">
        <f t="shared" si="139"/>
        <v>-1.3386615457277137E-6</v>
      </c>
      <c r="O859">
        <f t="shared" si="140"/>
        <v>-1.3386615457277138</v>
      </c>
      <c r="P859">
        <f t="shared" si="141"/>
        <v>0.55130765639618573</v>
      </c>
      <c r="Q859">
        <f t="shared" si="142"/>
        <v>-3.7332416676411349</v>
      </c>
      <c r="R859">
        <f t="shared" si="143"/>
        <v>13.937093349011962</v>
      </c>
    </row>
    <row r="860" spans="1:18" x14ac:dyDescent="0.35">
      <c r="A860" s="1">
        <v>43495</v>
      </c>
      <c r="B860" s="2">
        <v>0.80260416666666667</v>
      </c>
      <c r="C860">
        <v>429761</v>
      </c>
      <c r="D860">
        <v>811</v>
      </c>
      <c r="E860">
        <v>16</v>
      </c>
      <c r="F860">
        <v>25.44</v>
      </c>
      <c r="G860">
        <v>77136</v>
      </c>
      <c r="H860">
        <v>48.21</v>
      </c>
      <c r="I860">
        <f t="shared" si="134"/>
        <v>0.74364890771544345</v>
      </c>
      <c r="J860">
        <f t="shared" si="135"/>
        <v>1.5773E-5</v>
      </c>
      <c r="K860" s="3">
        <f t="shared" si="136"/>
        <v>0.69416972999999993</v>
      </c>
      <c r="L860" s="3">
        <f t="shared" si="137"/>
        <v>-1.8302700000000227E-3</v>
      </c>
      <c r="M860" s="6">
        <f t="shared" si="138"/>
        <v>-4.1587593728698544E-5</v>
      </c>
      <c r="N860" s="7">
        <f t="shared" si="139"/>
        <v>-1.3384185818504036E-6</v>
      </c>
      <c r="O860">
        <f t="shared" si="140"/>
        <v>-1.3384185818504037</v>
      </c>
      <c r="P860">
        <f t="shared" si="141"/>
        <v>0.55301369794637212</v>
      </c>
      <c r="Q860">
        <f t="shared" si="142"/>
        <v>-3.7367828412435919</v>
      </c>
      <c r="R860">
        <f t="shared" si="143"/>
        <v>13.963546002612532</v>
      </c>
    </row>
    <row r="861" spans="1:18" x14ac:dyDescent="0.35">
      <c r="A861" s="1">
        <v>43495</v>
      </c>
      <c r="B861" s="2">
        <v>0.80260416666666667</v>
      </c>
      <c r="C861">
        <v>430263</v>
      </c>
      <c r="D861">
        <v>811</v>
      </c>
      <c r="E861">
        <v>15.98</v>
      </c>
      <c r="F861">
        <v>25.44</v>
      </c>
      <c r="G861">
        <v>77124</v>
      </c>
      <c r="H861">
        <v>48.21</v>
      </c>
      <c r="I861">
        <f t="shared" si="134"/>
        <v>0.74135298641962555</v>
      </c>
      <c r="J861">
        <f t="shared" si="135"/>
        <v>1.5773E-5</v>
      </c>
      <c r="K861" s="3">
        <f t="shared" si="136"/>
        <v>0.69416972999999993</v>
      </c>
      <c r="L861" s="3">
        <f t="shared" si="137"/>
        <v>-1.8302700000000227E-3</v>
      </c>
      <c r="M861" s="6">
        <f t="shared" si="138"/>
        <v>-4.1587593728698544E-5</v>
      </c>
      <c r="N861" s="7">
        <f t="shared" si="139"/>
        <v>-1.3386268312018662E-6</v>
      </c>
      <c r="O861">
        <f t="shared" si="140"/>
        <v>-1.3386268312018661</v>
      </c>
      <c r="P861">
        <f t="shared" si="141"/>
        <v>0.54960425047329753</v>
      </c>
      <c r="Q861">
        <f t="shared" si="142"/>
        <v>-3.72942281563552</v>
      </c>
      <c r="R861">
        <f t="shared" si="143"/>
        <v>13.90859453778277</v>
      </c>
    </row>
    <row r="862" spans="1:18" x14ac:dyDescent="0.35">
      <c r="A862" s="1">
        <v>43495</v>
      </c>
      <c r="B862" s="2">
        <v>0.80261574074074071</v>
      </c>
      <c r="C862">
        <v>430765</v>
      </c>
      <c r="D862">
        <v>808</v>
      </c>
      <c r="E862">
        <v>15.96</v>
      </c>
      <c r="F862">
        <v>25.44</v>
      </c>
      <c r="G862">
        <v>77122</v>
      </c>
      <c r="H862">
        <v>48.21</v>
      </c>
      <c r="I862">
        <f t="shared" si="134"/>
        <v>0.73905706512380764</v>
      </c>
      <c r="J862">
        <f t="shared" si="135"/>
        <v>1.5673000000000001E-5</v>
      </c>
      <c r="K862" s="3">
        <f t="shared" si="136"/>
        <v>0.68976873000000005</v>
      </c>
      <c r="L862" s="3">
        <f t="shared" si="137"/>
        <v>-6.2312699999998999E-3</v>
      </c>
      <c r="M862" s="6">
        <f t="shared" si="138"/>
        <v>-1.4158759372869575E-4</v>
      </c>
      <c r="N862" s="7">
        <f t="shared" si="139"/>
        <v>-4.5575579177096788E-6</v>
      </c>
      <c r="O862">
        <f t="shared" si="140"/>
        <v>-4.557557917709679</v>
      </c>
      <c r="P862">
        <f t="shared" si="141"/>
        <v>0.54620534550941602</v>
      </c>
      <c r="Q862">
        <f t="shared" si="142"/>
        <v>-6.9407856271837991</v>
      </c>
      <c r="R862">
        <f t="shared" si="143"/>
        <v>48.174505122521204</v>
      </c>
    </row>
    <row r="863" spans="1:18" x14ac:dyDescent="0.35">
      <c r="A863" s="1">
        <v>43495</v>
      </c>
      <c r="B863" s="2">
        <v>0.80261574074074071</v>
      </c>
      <c r="C863">
        <v>431266</v>
      </c>
      <c r="D863">
        <v>816</v>
      </c>
      <c r="E863">
        <v>15.87</v>
      </c>
      <c r="F863">
        <v>25.44</v>
      </c>
      <c r="G863">
        <v>77123</v>
      </c>
      <c r="H863">
        <v>48.21</v>
      </c>
      <c r="I863">
        <f t="shared" si="134"/>
        <v>0.72872541929262658</v>
      </c>
      <c r="J863">
        <f t="shared" si="135"/>
        <v>1.5939666666666666E-5</v>
      </c>
      <c r="K863" s="3">
        <f t="shared" si="136"/>
        <v>0.70150472999999991</v>
      </c>
      <c r="L863" s="3">
        <f t="shared" si="137"/>
        <v>5.5047299999999577E-3</v>
      </c>
      <c r="M863" s="6">
        <f t="shared" si="138"/>
        <v>1.2507907293796768E-4</v>
      </c>
      <c r="N863" s="7">
        <f t="shared" si="139"/>
        <v>4.0261135364338285E-6</v>
      </c>
      <c r="O863">
        <f t="shared" si="140"/>
        <v>4.0261135364338285</v>
      </c>
      <c r="P863">
        <f t="shared" si="141"/>
        <v>0.53104073672321439</v>
      </c>
      <c r="Q863">
        <f t="shared" si="142"/>
        <v>1.676943064277614</v>
      </c>
      <c r="R863">
        <f t="shared" si="143"/>
        <v>2.8121380408287937</v>
      </c>
    </row>
    <row r="864" spans="1:18" x14ac:dyDescent="0.35">
      <c r="A864" s="1">
        <v>43495</v>
      </c>
      <c r="B864" s="2">
        <v>0.80262731481481486</v>
      </c>
      <c r="C864">
        <v>431768</v>
      </c>
      <c r="D864">
        <v>799</v>
      </c>
      <c r="E864">
        <v>15.86</v>
      </c>
      <c r="F864">
        <v>25.43</v>
      </c>
      <c r="G864">
        <v>77118</v>
      </c>
      <c r="H864">
        <v>48.21</v>
      </c>
      <c r="I864">
        <f t="shared" si="134"/>
        <v>0.72757745864471757</v>
      </c>
      <c r="J864">
        <f t="shared" si="135"/>
        <v>1.5373E-5</v>
      </c>
      <c r="K864" s="3">
        <f t="shared" si="136"/>
        <v>0.67656572999999998</v>
      </c>
      <c r="L864" s="3">
        <f t="shared" si="137"/>
        <v>-1.9434269999999976E-2</v>
      </c>
      <c r="M864" s="6">
        <f t="shared" si="138"/>
        <v>-4.4158759372869751E-4</v>
      </c>
      <c r="N864" s="7">
        <f t="shared" si="139"/>
        <v>-1.4214508235912079E-5</v>
      </c>
      <c r="O864">
        <f t="shared" si="140"/>
        <v>-14.214508235912078</v>
      </c>
      <c r="P864">
        <f t="shared" si="141"/>
        <v>0.52936895832790565</v>
      </c>
      <c r="Q864">
        <f t="shared" si="142"/>
        <v>-16.559894570588526</v>
      </c>
      <c r="R864">
        <f t="shared" si="143"/>
        <v>274.23010818900735</v>
      </c>
    </row>
    <row r="865" spans="1:18" x14ac:dyDescent="0.35">
      <c r="A865" s="1">
        <v>43495</v>
      </c>
      <c r="B865" s="2">
        <v>0.80262731481481486</v>
      </c>
      <c r="C865">
        <v>432270</v>
      </c>
      <c r="D865">
        <v>813</v>
      </c>
      <c r="E865">
        <v>15.84</v>
      </c>
      <c r="F865">
        <v>25.43</v>
      </c>
      <c r="G865">
        <v>77118</v>
      </c>
      <c r="H865">
        <v>48.21</v>
      </c>
      <c r="I865">
        <f t="shared" si="134"/>
        <v>0.72528153734889966</v>
      </c>
      <c r="J865">
        <f t="shared" si="135"/>
        <v>1.5839666666666667E-5</v>
      </c>
      <c r="K865" s="3">
        <f t="shared" si="136"/>
        <v>0.69710373000000003</v>
      </c>
      <c r="L865" s="3">
        <f t="shared" si="137"/>
        <v>1.1037300000000805E-3</v>
      </c>
      <c r="M865" s="6">
        <f t="shared" si="138"/>
        <v>2.5079072937970474E-5</v>
      </c>
      <c r="N865" s="7">
        <f t="shared" si="139"/>
        <v>8.0728420338013215E-7</v>
      </c>
      <c r="O865">
        <f t="shared" si="140"/>
        <v>0.80728420338013218</v>
      </c>
      <c r="P865">
        <f t="shared" si="141"/>
        <v>0.52603330841918339</v>
      </c>
      <c r="Q865">
        <f t="shared" si="142"/>
        <v>-1.530533856336781</v>
      </c>
      <c r="R865">
        <f t="shared" si="143"/>
        <v>2.3425338853931379</v>
      </c>
    </row>
    <row r="866" spans="1:18" x14ac:dyDescent="0.35">
      <c r="A866" s="1">
        <v>43495</v>
      </c>
      <c r="B866" s="2">
        <v>0.80263888888888879</v>
      </c>
      <c r="C866">
        <v>432772</v>
      </c>
      <c r="D866">
        <v>806</v>
      </c>
      <c r="E866">
        <v>15.78</v>
      </c>
      <c r="F866">
        <v>25.45</v>
      </c>
      <c r="G866">
        <v>77121</v>
      </c>
      <c r="H866">
        <v>48.21</v>
      </c>
      <c r="I866">
        <f t="shared" si="134"/>
        <v>0.71839377346144562</v>
      </c>
      <c r="J866">
        <f t="shared" si="135"/>
        <v>1.5606333333333333E-5</v>
      </c>
      <c r="K866" s="3">
        <f t="shared" si="136"/>
        <v>0.68683472999999995</v>
      </c>
      <c r="L866" s="3">
        <f t="shared" si="137"/>
        <v>-9.1652700000000031E-3</v>
      </c>
      <c r="M866" s="6">
        <f t="shared" si="138"/>
        <v>-2.0825426039536478E-4</v>
      </c>
      <c r="N866" s="7">
        <f t="shared" si="139"/>
        <v>-6.7038002617811085E-6</v>
      </c>
      <c r="O866">
        <f t="shared" si="140"/>
        <v>-6.7038002617811081</v>
      </c>
      <c r="P866">
        <f t="shared" si="141"/>
        <v>0.51608961374817486</v>
      </c>
      <c r="Q866">
        <f t="shared" si="142"/>
        <v>-9.0189134966194171</v>
      </c>
      <c r="R866">
        <f t="shared" si="143"/>
        <v>81.340800659503884</v>
      </c>
    </row>
    <row r="867" spans="1:18" x14ac:dyDescent="0.35">
      <c r="A867" s="1">
        <v>43495</v>
      </c>
      <c r="B867" s="2">
        <v>0.80263888888888879</v>
      </c>
      <c r="C867">
        <v>433273</v>
      </c>
      <c r="D867">
        <v>820</v>
      </c>
      <c r="E867">
        <v>15.73</v>
      </c>
      <c r="F867">
        <v>25.44</v>
      </c>
      <c r="G867">
        <v>77123</v>
      </c>
      <c r="H867">
        <v>48.21</v>
      </c>
      <c r="I867">
        <f t="shared" si="134"/>
        <v>0.7126539702219008</v>
      </c>
      <c r="J867">
        <f t="shared" si="135"/>
        <v>1.6073E-5</v>
      </c>
      <c r="K867" s="3">
        <f t="shared" si="136"/>
        <v>0.70737273000000001</v>
      </c>
      <c r="L867" s="3">
        <f t="shared" si="137"/>
        <v>1.1372730000000053E-2</v>
      </c>
      <c r="M867" s="6">
        <f t="shared" si="138"/>
        <v>2.5841240627130319E-4</v>
      </c>
      <c r="N867" s="7">
        <f t="shared" si="139"/>
        <v>8.3179197161727561E-6</v>
      </c>
      <c r="O867">
        <f t="shared" si="140"/>
        <v>8.3179197161727565</v>
      </c>
      <c r="P867">
        <f t="shared" si="141"/>
        <v>0.50787568127303784</v>
      </c>
      <c r="Q867">
        <f t="shared" si="142"/>
        <v>6.0217271687332827</v>
      </c>
      <c r="R867">
        <f t="shared" si="143"/>
        <v>36.261198094660557</v>
      </c>
    </row>
    <row r="868" spans="1:18" x14ac:dyDescent="0.35">
      <c r="A868" s="1">
        <v>43495</v>
      </c>
      <c r="B868" s="2">
        <v>0.80265046296296294</v>
      </c>
      <c r="C868">
        <v>433776</v>
      </c>
      <c r="D868">
        <v>812</v>
      </c>
      <c r="E868">
        <v>15.79</v>
      </c>
      <c r="F868">
        <v>25.43</v>
      </c>
      <c r="G868">
        <v>77122</v>
      </c>
      <c r="H868">
        <v>48.21</v>
      </c>
      <c r="I868">
        <f t="shared" si="134"/>
        <v>0.71954173410935462</v>
      </c>
      <c r="J868">
        <f t="shared" si="135"/>
        <v>1.5806333333333335E-5</v>
      </c>
      <c r="K868" s="3">
        <f t="shared" si="136"/>
        <v>0.69563673000000004</v>
      </c>
      <c r="L868" s="3">
        <f t="shared" si="137"/>
        <v>-3.632699999999156E-4</v>
      </c>
      <c r="M868" s="6">
        <f t="shared" si="138"/>
        <v>-8.2542603953627727E-6</v>
      </c>
      <c r="N868" s="7">
        <f t="shared" si="139"/>
        <v>-2.6568719004171861E-7</v>
      </c>
      <c r="O868">
        <f t="shared" si="140"/>
        <v>-0.26568719004171859</v>
      </c>
      <c r="P868">
        <f t="shared" si="141"/>
        <v>0.51774030712509722</v>
      </c>
      <c r="Q868">
        <f t="shared" si="142"/>
        <v>-2.5845845623597956</v>
      </c>
      <c r="R868">
        <f t="shared" si="143"/>
        <v>6.6800773599885765</v>
      </c>
    </row>
    <row r="869" spans="1:18" x14ac:dyDescent="0.35">
      <c r="A869" s="1">
        <v>43495</v>
      </c>
      <c r="B869" s="2">
        <v>0.80265046296296294</v>
      </c>
      <c r="C869">
        <v>434278</v>
      </c>
      <c r="D869">
        <v>808</v>
      </c>
      <c r="E869">
        <v>15.81</v>
      </c>
      <c r="F869">
        <v>25.43</v>
      </c>
      <c r="G869">
        <v>77121</v>
      </c>
      <c r="H869">
        <v>48.21</v>
      </c>
      <c r="I869">
        <f t="shared" si="134"/>
        <v>0.72183765540517275</v>
      </c>
      <c r="J869">
        <f t="shared" si="135"/>
        <v>1.5673000000000001E-5</v>
      </c>
      <c r="K869" s="3">
        <f t="shared" si="136"/>
        <v>0.68976873000000005</v>
      </c>
      <c r="L869" s="3">
        <f t="shared" si="137"/>
        <v>-6.2312699999998999E-3</v>
      </c>
      <c r="M869" s="6">
        <f t="shared" si="138"/>
        <v>-1.4158759372869575E-4</v>
      </c>
      <c r="N869" s="7">
        <f t="shared" si="139"/>
        <v>-4.5574643759425215E-6</v>
      </c>
      <c r="O869">
        <f t="shared" si="140"/>
        <v>-4.557464375942522</v>
      </c>
      <c r="P869">
        <f t="shared" si="141"/>
        <v>0.52104960076083695</v>
      </c>
      <c r="Q869">
        <f t="shared" si="142"/>
        <v>-6.8839300232201337</v>
      </c>
      <c r="R869">
        <f t="shared" si="143"/>
        <v>47.388492564591552</v>
      </c>
    </row>
    <row r="870" spans="1:18" x14ac:dyDescent="0.35">
      <c r="A870" s="1">
        <v>43495</v>
      </c>
      <c r="B870" s="2">
        <v>0.80266203703703709</v>
      </c>
      <c r="C870">
        <v>434780</v>
      </c>
      <c r="D870">
        <v>806</v>
      </c>
      <c r="E870">
        <v>15.91</v>
      </c>
      <c r="F870">
        <v>25.44</v>
      </c>
      <c r="G870">
        <v>77124</v>
      </c>
      <c r="H870">
        <v>48.25</v>
      </c>
      <c r="I870">
        <f t="shared" si="134"/>
        <v>0.73331726188426261</v>
      </c>
      <c r="J870">
        <f t="shared" si="135"/>
        <v>1.5606333333333333E-5</v>
      </c>
      <c r="K870" s="3">
        <f t="shared" si="136"/>
        <v>0.68683472999999995</v>
      </c>
      <c r="L870" s="3">
        <f t="shared" si="137"/>
        <v>-9.1652700000000031E-3</v>
      </c>
      <c r="M870" s="6">
        <f t="shared" si="138"/>
        <v>-2.0825426039536478E-4</v>
      </c>
      <c r="N870" s="7">
        <f t="shared" si="139"/>
        <v>-6.7033149957161402E-6</v>
      </c>
      <c r="O870">
        <f t="shared" si="140"/>
        <v>-6.7033149957161404</v>
      </c>
      <c r="P870">
        <f t="shared" si="141"/>
        <v>0.53775420657743223</v>
      </c>
      <c r="Q870">
        <f t="shared" si="142"/>
        <v>-9.0676220177914235</v>
      </c>
      <c r="R870">
        <f t="shared" si="143"/>
        <v>82.221769057535809</v>
      </c>
    </row>
    <row r="871" spans="1:18" x14ac:dyDescent="0.35">
      <c r="A871" s="1">
        <v>43495</v>
      </c>
      <c r="B871" s="2">
        <v>0.80266203703703709</v>
      </c>
      <c r="C871">
        <v>435281</v>
      </c>
      <c r="D871">
        <v>810</v>
      </c>
      <c r="E871">
        <v>15.9</v>
      </c>
      <c r="F871">
        <v>25.45</v>
      </c>
      <c r="G871">
        <v>77121</v>
      </c>
      <c r="H871">
        <v>48.25</v>
      </c>
      <c r="I871">
        <f t="shared" si="134"/>
        <v>0.7321693012363536</v>
      </c>
      <c r="J871">
        <f t="shared" si="135"/>
        <v>1.5739666666666668E-5</v>
      </c>
      <c r="K871" s="3">
        <f t="shared" si="136"/>
        <v>0.69270273000000004</v>
      </c>
      <c r="L871" s="3">
        <f t="shared" si="137"/>
        <v>-3.2972699999999078E-3</v>
      </c>
      <c r="M871" s="6">
        <f t="shared" si="138"/>
        <v>-7.492092706202927E-5</v>
      </c>
      <c r="N871" s="7">
        <f t="shared" si="139"/>
        <v>-2.411739041966289E-6</v>
      </c>
      <c r="O871">
        <f t="shared" si="140"/>
        <v>-2.411739041966289</v>
      </c>
      <c r="P871">
        <f t="shared" si="141"/>
        <v>0.53607188567293029</v>
      </c>
      <c r="Q871">
        <f t="shared" si="142"/>
        <v>-4.7722619265618054</v>
      </c>
      <c r="R871">
        <f t="shared" si="143"/>
        <v>22.774483895711395</v>
      </c>
    </row>
    <row r="872" spans="1:18" x14ac:dyDescent="0.35">
      <c r="A872" s="1">
        <v>43495</v>
      </c>
      <c r="B872" s="2">
        <v>0.80267361111111113</v>
      </c>
      <c r="C872">
        <v>435783</v>
      </c>
      <c r="D872">
        <v>813</v>
      </c>
      <c r="E872">
        <v>15.76</v>
      </c>
      <c r="F872">
        <v>25.45</v>
      </c>
      <c r="G872">
        <v>77120</v>
      </c>
      <c r="H872">
        <v>48.25</v>
      </c>
      <c r="I872">
        <f t="shared" si="134"/>
        <v>0.71609785216562771</v>
      </c>
      <c r="J872">
        <f t="shared" si="135"/>
        <v>1.5839666666666667E-5</v>
      </c>
      <c r="K872" s="3">
        <f t="shared" si="136"/>
        <v>0.69710373000000003</v>
      </c>
      <c r="L872" s="3">
        <f t="shared" si="137"/>
        <v>1.1037300000000805E-3</v>
      </c>
      <c r="M872" s="6">
        <f t="shared" si="138"/>
        <v>2.5079072937970474E-5</v>
      </c>
      <c r="N872" s="7">
        <f t="shared" si="139"/>
        <v>8.0731734108554397E-7</v>
      </c>
      <c r="O872">
        <f t="shared" si="140"/>
        <v>0.80731734108554398</v>
      </c>
      <c r="P872">
        <f t="shared" si="141"/>
        <v>0.51279613387622525</v>
      </c>
      <c r="Q872">
        <f t="shared" si="142"/>
        <v>-1.5002276187932315</v>
      </c>
      <c r="R872">
        <f t="shared" si="143"/>
        <v>2.2506829081900097</v>
      </c>
    </row>
    <row r="873" spans="1:18" x14ac:dyDescent="0.35">
      <c r="A873" s="1">
        <v>43495</v>
      </c>
      <c r="B873" s="2">
        <v>0.80267361111111113</v>
      </c>
      <c r="C873">
        <v>436285</v>
      </c>
      <c r="D873">
        <v>824</v>
      </c>
      <c r="E873">
        <v>15.87</v>
      </c>
      <c r="F873">
        <v>25.44</v>
      </c>
      <c r="G873">
        <v>77118</v>
      </c>
      <c r="H873">
        <v>48.25</v>
      </c>
      <c r="I873">
        <f t="shared" si="134"/>
        <v>0.72872541929262658</v>
      </c>
      <c r="J873">
        <f t="shared" si="135"/>
        <v>1.6206333333333334E-5</v>
      </c>
      <c r="K873" s="3">
        <f t="shared" si="136"/>
        <v>0.7132407300000001</v>
      </c>
      <c r="L873" s="3">
        <f t="shared" si="137"/>
        <v>1.7240730000000148E-2</v>
      </c>
      <c r="M873" s="6">
        <f t="shared" si="138"/>
        <v>3.9174573960463869E-4</v>
      </c>
      <c r="N873" s="7">
        <f t="shared" si="139"/>
        <v>1.2610543456396649E-5</v>
      </c>
      <c r="O873">
        <f t="shared" si="140"/>
        <v>12.61054345639665</v>
      </c>
      <c r="P873">
        <f t="shared" si="141"/>
        <v>0.53104073672321439</v>
      </c>
      <c r="Q873">
        <f t="shared" si="142"/>
        <v>10.261372984240436</v>
      </c>
      <c r="R873">
        <f t="shared" si="143"/>
        <v>105.29577552169948</v>
      </c>
    </row>
    <row r="874" spans="1:18" x14ac:dyDescent="0.35">
      <c r="A874" s="1">
        <v>43495</v>
      </c>
      <c r="B874" s="2">
        <v>0.80268518518518517</v>
      </c>
      <c r="C874">
        <v>436787</v>
      </c>
      <c r="D874">
        <v>809</v>
      </c>
      <c r="E874">
        <v>15.86</v>
      </c>
      <c r="F874">
        <v>25.44</v>
      </c>
      <c r="G874">
        <v>77122</v>
      </c>
      <c r="H874">
        <v>48.25</v>
      </c>
      <c r="I874">
        <f t="shared" si="134"/>
        <v>0.72757745864471757</v>
      </c>
      <c r="J874">
        <f t="shared" si="135"/>
        <v>1.5706333333333332E-5</v>
      </c>
      <c r="K874" s="3">
        <f t="shared" si="136"/>
        <v>0.69123572999999994</v>
      </c>
      <c r="L874" s="3">
        <f t="shared" si="137"/>
        <v>-4.7642700000000149E-3</v>
      </c>
      <c r="M874" s="6">
        <f t="shared" si="138"/>
        <v>-1.0825426039536503E-4</v>
      </c>
      <c r="N874" s="7">
        <f t="shared" si="139"/>
        <v>-3.4845924603824106E-6</v>
      </c>
      <c r="O874">
        <f t="shared" si="140"/>
        <v>-3.4845924603824106</v>
      </c>
      <c r="P874">
        <f t="shared" si="141"/>
        <v>0.52936895832790565</v>
      </c>
      <c r="Q874">
        <f t="shared" si="142"/>
        <v>-5.8299787950588575</v>
      </c>
      <c r="R874">
        <f t="shared" si="143"/>
        <v>33.988652750835925</v>
      </c>
    </row>
    <row r="875" spans="1:18" x14ac:dyDescent="0.35">
      <c r="A875" s="1">
        <v>43495</v>
      </c>
      <c r="B875" s="2">
        <v>0.80268518518518517</v>
      </c>
      <c r="C875">
        <v>437288</v>
      </c>
      <c r="D875">
        <v>811</v>
      </c>
      <c r="E875">
        <v>15.78</v>
      </c>
      <c r="F875">
        <v>25.44</v>
      </c>
      <c r="G875">
        <v>77119</v>
      </c>
      <c r="H875">
        <v>48.25</v>
      </c>
      <c r="I875">
        <f t="shared" si="134"/>
        <v>0.71839377346144562</v>
      </c>
      <c r="J875">
        <f t="shared" si="135"/>
        <v>1.5773E-5</v>
      </c>
      <c r="K875" s="3">
        <f t="shared" si="136"/>
        <v>0.69416972999999993</v>
      </c>
      <c r="L875" s="3">
        <f t="shared" si="137"/>
        <v>-1.8302700000000227E-3</v>
      </c>
      <c r="M875" s="6">
        <f t="shared" si="138"/>
        <v>-4.1587593728698544E-5</v>
      </c>
      <c r="N875" s="7">
        <f t="shared" si="139"/>
        <v>-1.3387136208925521E-6</v>
      </c>
      <c r="O875">
        <f t="shared" si="140"/>
        <v>-1.3387136208925521</v>
      </c>
      <c r="P875">
        <f t="shared" si="141"/>
        <v>0.51608961374817486</v>
      </c>
      <c r="Q875">
        <f t="shared" si="142"/>
        <v>-3.6538268557308617</v>
      </c>
      <c r="R875">
        <f t="shared" si="143"/>
        <v>13.350450691660075</v>
      </c>
    </row>
    <row r="876" spans="1:18" hidden="1" x14ac:dyDescent="0.35">
      <c r="A876" s="1">
        <v>43495</v>
      </c>
      <c r="B876" s="2">
        <v>0.80839120370370365</v>
      </c>
      <c r="C876">
        <v>797</v>
      </c>
      <c r="D876">
        <v>532</v>
      </c>
      <c r="E876">
        <v>4.9400000000000004</v>
      </c>
      <c r="F876">
        <v>24.61</v>
      </c>
      <c r="G876">
        <v>77154</v>
      </c>
      <c r="H876">
        <v>52.98</v>
      </c>
      <c r="I876">
        <f t="shared" si="134"/>
        <v>-0.52599556887189902</v>
      </c>
      <c r="J876">
        <f t="shared" si="135"/>
        <v>6.4729999999999997E-6</v>
      </c>
      <c r="K876" s="3">
        <f t="shared" si="136"/>
        <v>0.28487672999999997</v>
      </c>
      <c r="L876" s="3"/>
    </row>
    <row r="877" spans="1:18" hidden="1" x14ac:dyDescent="0.35">
      <c r="A877" s="1">
        <v>43495</v>
      </c>
      <c r="B877" s="2">
        <v>0.8084027777777778</v>
      </c>
      <c r="C877">
        <v>1298</v>
      </c>
      <c r="D877">
        <v>741</v>
      </c>
      <c r="E877">
        <v>6.64</v>
      </c>
      <c r="F877">
        <v>24.62</v>
      </c>
      <c r="G877">
        <v>77151</v>
      </c>
      <c r="H877">
        <v>52.94</v>
      </c>
      <c r="I877">
        <f t="shared" si="134"/>
        <v>-0.33084225872737089</v>
      </c>
      <c r="J877">
        <f t="shared" si="135"/>
        <v>1.3439666666666666E-5</v>
      </c>
      <c r="K877" s="3">
        <f t="shared" si="136"/>
        <v>0.59147972999999998</v>
      </c>
      <c r="L877" s="3"/>
    </row>
    <row r="878" spans="1:18" hidden="1" x14ac:dyDescent="0.35">
      <c r="A878" s="1">
        <v>43495</v>
      </c>
      <c r="B878" s="2">
        <v>0.8084027777777778</v>
      </c>
      <c r="C878">
        <v>1773</v>
      </c>
      <c r="D878">
        <v>779</v>
      </c>
      <c r="E878">
        <v>7.65</v>
      </c>
      <c r="F878">
        <v>24.62</v>
      </c>
      <c r="G878">
        <v>77149</v>
      </c>
      <c r="H878">
        <v>52.91</v>
      </c>
      <c r="I878">
        <f t="shared" si="134"/>
        <v>-0.21489823328856286</v>
      </c>
      <c r="J878">
        <f t="shared" si="135"/>
        <v>1.4706333333333334E-5</v>
      </c>
      <c r="K878" s="3">
        <f t="shared" si="136"/>
        <v>0.64722573000000005</v>
      </c>
      <c r="L878" s="3"/>
    </row>
    <row r="879" spans="1:18" hidden="1" x14ac:dyDescent="0.35">
      <c r="A879" s="1">
        <v>43495</v>
      </c>
      <c r="B879" s="2">
        <v>0.80841435185185195</v>
      </c>
      <c r="C879">
        <v>2275</v>
      </c>
      <c r="D879">
        <v>781</v>
      </c>
      <c r="E879">
        <v>8.9499999999999993</v>
      </c>
      <c r="F879">
        <v>24.62</v>
      </c>
      <c r="G879">
        <v>77145</v>
      </c>
      <c r="H879">
        <v>52.89</v>
      </c>
      <c r="I879">
        <f t="shared" si="134"/>
        <v>-6.5663349060394324E-2</v>
      </c>
      <c r="J879">
        <f t="shared" si="135"/>
        <v>1.4773000000000001E-5</v>
      </c>
      <c r="K879" s="3">
        <f t="shared" si="136"/>
        <v>0.65015973000000005</v>
      </c>
      <c r="L879" s="3"/>
    </row>
    <row r="880" spans="1:18" x14ac:dyDescent="0.35">
      <c r="A880" s="1">
        <v>43495</v>
      </c>
      <c r="B880" s="2">
        <v>0.80841435185185195</v>
      </c>
      <c r="C880">
        <v>2777</v>
      </c>
      <c r="D880">
        <v>805</v>
      </c>
      <c r="E880">
        <v>9.93</v>
      </c>
      <c r="F880">
        <v>24.62</v>
      </c>
      <c r="G880">
        <v>77153</v>
      </c>
      <c r="H880">
        <v>52.83</v>
      </c>
      <c r="I880">
        <f t="shared" si="134"/>
        <v>4.6836794434686718E-2</v>
      </c>
      <c r="J880">
        <f t="shared" si="135"/>
        <v>1.5573000000000002E-5</v>
      </c>
      <c r="K880" s="3">
        <f t="shared" si="136"/>
        <v>0.68536773000000006</v>
      </c>
      <c r="L880" s="3">
        <f t="shared" ref="L880:L943" si="144">K880-0.696</f>
        <v>-1.0632269999999888E-2</v>
      </c>
      <c r="M880" s="6">
        <f t="shared" ref="M880:M943" si="145">L880/(44010*0.001)</f>
        <v>-2.415875937286955E-4</v>
      </c>
      <c r="N880" s="7">
        <f t="shared" ref="N880:N943" si="146">(M880*8.314*(F880+273.15))/G880</f>
        <v>-7.7519822837882098E-6</v>
      </c>
      <c r="O880">
        <f t="shared" ref="O880:O943" si="147">N880*1000000</f>
        <v>-7.7519822837882097</v>
      </c>
      <c r="P880">
        <f t="shared" ref="P880:P943" si="148">I880^2</f>
        <v>2.1936853129171006E-3</v>
      </c>
      <c r="Q880">
        <f t="shared" ref="Q880:Q943" si="149">O880-(3.2964*I880)-(-0.053)</f>
        <v>-7.8533750929627111</v>
      </c>
      <c r="R880">
        <f t="shared" ref="R880:R943" si="150">Q880^2</f>
        <v>61.675500350767074</v>
      </c>
    </row>
    <row r="881" spans="1:18" x14ac:dyDescent="0.35">
      <c r="A881" s="1">
        <v>43495</v>
      </c>
      <c r="B881" s="2">
        <v>0.80842592592592588</v>
      </c>
      <c r="C881">
        <v>3278</v>
      </c>
      <c r="D881">
        <v>818</v>
      </c>
      <c r="E881">
        <v>10.83</v>
      </c>
      <c r="F881">
        <v>24.62</v>
      </c>
      <c r="G881">
        <v>77160</v>
      </c>
      <c r="H881">
        <v>52.81</v>
      </c>
      <c r="I881">
        <f t="shared" si="134"/>
        <v>0.15015325274649582</v>
      </c>
      <c r="J881">
        <f t="shared" si="135"/>
        <v>1.6006333333333333E-5</v>
      </c>
      <c r="K881" s="3">
        <f t="shared" si="136"/>
        <v>0.70443873000000001</v>
      </c>
      <c r="L881" s="3">
        <f t="shared" si="144"/>
        <v>8.4387300000000609E-3</v>
      </c>
      <c r="M881" s="6">
        <f t="shared" si="145"/>
        <v>1.917457396046367E-4</v>
      </c>
      <c r="N881" s="7">
        <f t="shared" si="146"/>
        <v>6.1521152867489911E-6</v>
      </c>
      <c r="O881">
        <f t="shared" si="147"/>
        <v>6.152115286748991</v>
      </c>
      <c r="P881">
        <f t="shared" si="148"/>
        <v>2.2545999310353056E-2</v>
      </c>
      <c r="Q881">
        <f t="shared" si="149"/>
        <v>5.7101501043954421</v>
      </c>
      <c r="R881">
        <f t="shared" si="150"/>
        <v>32.605814214727282</v>
      </c>
    </row>
    <row r="882" spans="1:18" x14ac:dyDescent="0.35">
      <c r="A882" s="1">
        <v>43495</v>
      </c>
      <c r="B882" s="2">
        <v>0.80842592592592588</v>
      </c>
      <c r="C882">
        <v>3780</v>
      </c>
      <c r="D882">
        <v>812</v>
      </c>
      <c r="E882">
        <v>11.38</v>
      </c>
      <c r="F882">
        <v>24.61</v>
      </c>
      <c r="G882">
        <v>77161</v>
      </c>
      <c r="H882">
        <v>52.75</v>
      </c>
      <c r="I882">
        <f t="shared" si="134"/>
        <v>0.21329108838149033</v>
      </c>
      <c r="J882">
        <f t="shared" si="135"/>
        <v>1.5806333333333335E-5</v>
      </c>
      <c r="K882" s="3">
        <f t="shared" si="136"/>
        <v>0.69563673000000004</v>
      </c>
      <c r="L882" s="3">
        <f t="shared" si="144"/>
        <v>-3.632699999999156E-4</v>
      </c>
      <c r="M882" s="6">
        <f t="shared" si="145"/>
        <v>-8.2542603953627727E-6</v>
      </c>
      <c r="N882" s="7">
        <f t="shared" si="146"/>
        <v>-2.6482360538662333E-7</v>
      </c>
      <c r="O882">
        <f t="shared" si="147"/>
        <v>-0.26482360538662331</v>
      </c>
      <c r="P882">
        <f t="shared" si="148"/>
        <v>4.549308838296072E-2</v>
      </c>
      <c r="Q882">
        <f t="shared" si="149"/>
        <v>-0.91491634912736808</v>
      </c>
      <c r="R882">
        <f t="shared" si="150"/>
        <v>0.83707192590055213</v>
      </c>
    </row>
    <row r="883" spans="1:18" x14ac:dyDescent="0.35">
      <c r="A883" s="1">
        <v>43495</v>
      </c>
      <c r="B883" s="2">
        <v>0.80843750000000003</v>
      </c>
      <c r="C883">
        <v>4282</v>
      </c>
      <c r="D883">
        <v>802</v>
      </c>
      <c r="E883">
        <v>12</v>
      </c>
      <c r="F883">
        <v>24.61</v>
      </c>
      <c r="G883">
        <v>77155</v>
      </c>
      <c r="H883">
        <v>52.69</v>
      </c>
      <c r="I883">
        <f t="shared" si="134"/>
        <v>0.28446464855184761</v>
      </c>
      <c r="J883">
        <f t="shared" si="135"/>
        <v>1.5472999999999999E-5</v>
      </c>
      <c r="K883" s="3">
        <f t="shared" si="136"/>
        <v>0.68096672999999996</v>
      </c>
      <c r="L883" s="3">
        <f t="shared" si="144"/>
        <v>-1.5033269999999987E-2</v>
      </c>
      <c r="M883" s="6">
        <f t="shared" si="145"/>
        <v>-3.4158759372869774E-4</v>
      </c>
      <c r="N883" s="7">
        <f t="shared" si="146"/>
        <v>-1.0960096786320713E-5</v>
      </c>
      <c r="O883">
        <f t="shared" si="147"/>
        <v>-10.960096786320713</v>
      </c>
      <c r="P883">
        <f t="shared" si="148"/>
        <v>8.0920136275726182E-2</v>
      </c>
      <c r="Q883">
        <f t="shared" si="149"/>
        <v>-11.844806053807023</v>
      </c>
      <c r="R883">
        <f t="shared" si="150"/>
        <v>140.29943045230351</v>
      </c>
    </row>
    <row r="884" spans="1:18" x14ac:dyDescent="0.35">
      <c r="A884" s="1">
        <v>43495</v>
      </c>
      <c r="B884" s="2">
        <v>0.80843750000000003</v>
      </c>
      <c r="C884">
        <v>4784</v>
      </c>
      <c r="D884">
        <v>810</v>
      </c>
      <c r="E884">
        <v>12.78</v>
      </c>
      <c r="F884">
        <v>24.61</v>
      </c>
      <c r="G884">
        <v>77159</v>
      </c>
      <c r="H884">
        <v>52.64</v>
      </c>
      <c r="I884">
        <f t="shared" si="134"/>
        <v>0.37400557908874871</v>
      </c>
      <c r="J884">
        <f t="shared" si="135"/>
        <v>1.5739666666666668E-5</v>
      </c>
      <c r="K884" s="3">
        <f t="shared" si="136"/>
        <v>0.69270273000000004</v>
      </c>
      <c r="L884" s="3">
        <f t="shared" si="144"/>
        <v>-3.2972699999999078E-3</v>
      </c>
      <c r="M884" s="6">
        <f t="shared" si="145"/>
        <v>-7.492092706202927E-5</v>
      </c>
      <c r="N884" s="7">
        <f t="shared" si="146"/>
        <v>-2.4037700965785389E-6</v>
      </c>
      <c r="O884">
        <f t="shared" si="147"/>
        <v>-2.4037700965785387</v>
      </c>
      <c r="P884">
        <f t="shared" si="148"/>
        <v>0.13988017318951027</v>
      </c>
      <c r="Q884">
        <f t="shared" si="149"/>
        <v>-3.5836420874866901</v>
      </c>
      <c r="R884">
        <f t="shared" si="150"/>
        <v>12.842490611205962</v>
      </c>
    </row>
    <row r="885" spans="1:18" x14ac:dyDescent="0.35">
      <c r="A885" s="1">
        <v>43495</v>
      </c>
      <c r="B885" s="2">
        <v>0.80844907407407407</v>
      </c>
      <c r="C885">
        <v>5285</v>
      </c>
      <c r="D885">
        <v>816</v>
      </c>
      <c r="E885">
        <v>13.01</v>
      </c>
      <c r="F885">
        <v>24.61</v>
      </c>
      <c r="G885">
        <v>77159</v>
      </c>
      <c r="H885">
        <v>52.59</v>
      </c>
      <c r="I885">
        <f t="shared" si="134"/>
        <v>0.40040867399065555</v>
      </c>
      <c r="J885">
        <f t="shared" si="135"/>
        <v>1.5939666666666666E-5</v>
      </c>
      <c r="K885" s="3">
        <f t="shared" si="136"/>
        <v>0.70150472999999991</v>
      </c>
      <c r="L885" s="3">
        <f t="shared" si="144"/>
        <v>5.5047299999999577E-3</v>
      </c>
      <c r="M885" s="6">
        <f t="shared" si="145"/>
        <v>1.2507907293796768E-4</v>
      </c>
      <c r="N885" s="7">
        <f t="shared" si="146"/>
        <v>4.0130487839148896E-6</v>
      </c>
      <c r="O885">
        <f t="shared" si="147"/>
        <v>4.0130487839148898</v>
      </c>
      <c r="P885">
        <f t="shared" si="148"/>
        <v>0.16032710620695509</v>
      </c>
      <c r="Q885">
        <f t="shared" si="149"/>
        <v>2.746141630972093</v>
      </c>
      <c r="R885">
        <f t="shared" si="150"/>
        <v>7.5412938573580668</v>
      </c>
    </row>
    <row r="886" spans="1:18" x14ac:dyDescent="0.35">
      <c r="A886" s="1">
        <v>43495</v>
      </c>
      <c r="B886" s="2">
        <v>0.80844907407407407</v>
      </c>
      <c r="C886">
        <v>5788</v>
      </c>
      <c r="D886">
        <v>802</v>
      </c>
      <c r="E886">
        <v>13.31</v>
      </c>
      <c r="F886">
        <v>24.61</v>
      </c>
      <c r="G886">
        <v>77162</v>
      </c>
      <c r="H886">
        <v>52.5</v>
      </c>
      <c r="I886">
        <f t="shared" si="134"/>
        <v>0.43484749342792534</v>
      </c>
      <c r="J886">
        <f t="shared" si="135"/>
        <v>1.5472999999999999E-5</v>
      </c>
      <c r="K886" s="3">
        <f t="shared" si="136"/>
        <v>0.68096672999999996</v>
      </c>
      <c r="L886" s="3">
        <f t="shared" si="144"/>
        <v>-1.5033269999999987E-2</v>
      </c>
      <c r="M886" s="6">
        <f t="shared" si="145"/>
        <v>-3.4158759372869774E-4</v>
      </c>
      <c r="N886" s="7">
        <f t="shared" si="146"/>
        <v>-1.0959102505748614E-5</v>
      </c>
      <c r="O886">
        <f t="shared" si="147"/>
        <v>-10.959102505748614</v>
      </c>
      <c r="P886">
        <f t="shared" si="148"/>
        <v>0.18909234254054957</v>
      </c>
      <c r="Q886">
        <f t="shared" si="149"/>
        <v>-12.339533783084427</v>
      </c>
      <c r="R886">
        <f t="shared" si="150"/>
        <v>152.26409398388188</v>
      </c>
    </row>
    <row r="887" spans="1:18" x14ac:dyDescent="0.35">
      <c r="A887" s="1">
        <v>43495</v>
      </c>
      <c r="B887" s="2">
        <v>0.80846064814814822</v>
      </c>
      <c r="C887">
        <v>6290</v>
      </c>
      <c r="D887">
        <v>817</v>
      </c>
      <c r="E887">
        <v>13.88</v>
      </c>
      <c r="F887">
        <v>24.62</v>
      </c>
      <c r="G887">
        <v>77161</v>
      </c>
      <c r="H887">
        <v>52.45</v>
      </c>
      <c r="I887">
        <f t="shared" si="134"/>
        <v>0.50028125035873772</v>
      </c>
      <c r="J887">
        <f t="shared" si="135"/>
        <v>1.5973000000000001E-5</v>
      </c>
      <c r="K887" s="3">
        <f t="shared" si="136"/>
        <v>0.70297173000000002</v>
      </c>
      <c r="L887" s="3">
        <f t="shared" si="144"/>
        <v>6.9717300000000648E-3</v>
      </c>
      <c r="M887" s="6">
        <f t="shared" si="145"/>
        <v>1.5841240627130346E-4</v>
      </c>
      <c r="N887" s="7">
        <f t="shared" si="146"/>
        <v>5.0825575466736531E-6</v>
      </c>
      <c r="O887">
        <f t="shared" si="147"/>
        <v>5.0825575466736534</v>
      </c>
      <c r="P887">
        <f t="shared" si="148"/>
        <v>0.25028132946050202</v>
      </c>
      <c r="Q887">
        <f t="shared" si="149"/>
        <v>3.48643043299111</v>
      </c>
      <c r="R887">
        <f t="shared" si="150"/>
        <v>12.155197164086578</v>
      </c>
    </row>
    <row r="888" spans="1:18" x14ac:dyDescent="0.35">
      <c r="A888" s="1">
        <v>43495</v>
      </c>
      <c r="B888" s="2">
        <v>0.80846064814814822</v>
      </c>
      <c r="C888">
        <v>6792</v>
      </c>
      <c r="D888">
        <v>814</v>
      </c>
      <c r="E888">
        <v>13.99</v>
      </c>
      <c r="F888">
        <v>24.61</v>
      </c>
      <c r="G888">
        <v>77161</v>
      </c>
      <c r="H888">
        <v>52.39</v>
      </c>
      <c r="I888">
        <f t="shared" si="134"/>
        <v>0.51290881748573658</v>
      </c>
      <c r="J888">
        <f t="shared" si="135"/>
        <v>1.5872999999999999E-5</v>
      </c>
      <c r="K888" s="3">
        <f t="shared" si="136"/>
        <v>0.69857072999999992</v>
      </c>
      <c r="L888" s="3">
        <f t="shared" si="144"/>
        <v>2.5707299999999655E-3</v>
      </c>
      <c r="M888" s="6">
        <f t="shared" si="145"/>
        <v>5.8412406271301197E-5</v>
      </c>
      <c r="N888" s="7">
        <f t="shared" si="146"/>
        <v>1.8740605804930305E-6</v>
      </c>
      <c r="O888">
        <f t="shared" si="147"/>
        <v>1.8740605804930306</v>
      </c>
      <c r="P888">
        <f t="shared" si="148"/>
        <v>0.26307545505461666</v>
      </c>
      <c r="Q888">
        <f t="shared" si="149"/>
        <v>0.23630795453304848</v>
      </c>
      <c r="R888">
        <f t="shared" si="150"/>
        <v>5.5841449375593308E-2</v>
      </c>
    </row>
    <row r="889" spans="1:18" x14ac:dyDescent="0.35">
      <c r="A889" s="1">
        <v>43495</v>
      </c>
      <c r="B889" s="2">
        <v>0.80847222222222215</v>
      </c>
      <c r="C889">
        <v>7293</v>
      </c>
      <c r="D889">
        <v>805</v>
      </c>
      <c r="E889">
        <v>14.07</v>
      </c>
      <c r="F889">
        <v>24.61</v>
      </c>
      <c r="G889">
        <v>77157</v>
      </c>
      <c r="H889">
        <v>52.33</v>
      </c>
      <c r="I889">
        <f t="shared" si="134"/>
        <v>0.52209250266900853</v>
      </c>
      <c r="J889">
        <f t="shared" si="135"/>
        <v>1.5573000000000002E-5</v>
      </c>
      <c r="K889" s="3">
        <f t="shared" si="136"/>
        <v>0.68536773000000006</v>
      </c>
      <c r="L889" s="3">
        <f t="shared" si="144"/>
        <v>-1.0632269999999888E-2</v>
      </c>
      <c r="M889" s="6">
        <f t="shared" si="145"/>
        <v>-2.415875937286955E-4</v>
      </c>
      <c r="N889" s="7">
        <f t="shared" si="146"/>
        <v>-7.7513200817627567E-6</v>
      </c>
      <c r="O889">
        <f t="shared" si="147"/>
        <v>-7.7513200817627563</v>
      </c>
      <c r="P889">
        <f t="shared" si="148"/>
        <v>0.27258058134318869</v>
      </c>
      <c r="Q889">
        <f t="shared" si="149"/>
        <v>-9.4193458075608749</v>
      </c>
      <c r="R889">
        <f t="shared" si="150"/>
        <v>88.72407544241463</v>
      </c>
    </row>
    <row r="890" spans="1:18" x14ac:dyDescent="0.35">
      <c r="A890" s="1">
        <v>43495</v>
      </c>
      <c r="B890" s="2">
        <v>0.80847222222222215</v>
      </c>
      <c r="C890">
        <v>7795</v>
      </c>
      <c r="D890">
        <v>812</v>
      </c>
      <c r="E890">
        <v>14.39</v>
      </c>
      <c r="F890">
        <v>24.61</v>
      </c>
      <c r="G890">
        <v>77158</v>
      </c>
      <c r="H890">
        <v>52.28</v>
      </c>
      <c r="I890">
        <f t="shared" si="134"/>
        <v>0.55882724340209622</v>
      </c>
      <c r="J890">
        <f t="shared" si="135"/>
        <v>1.5806333333333335E-5</v>
      </c>
      <c r="K890" s="3">
        <f t="shared" si="136"/>
        <v>0.69563673000000004</v>
      </c>
      <c r="L890" s="3">
        <f t="shared" si="144"/>
        <v>-3.632699999999156E-4</v>
      </c>
      <c r="M890" s="6">
        <f t="shared" si="145"/>
        <v>-8.2542603953627727E-6</v>
      </c>
      <c r="N890" s="7">
        <f t="shared" si="146"/>
        <v>-2.6483390206118928E-7</v>
      </c>
      <c r="O890">
        <f t="shared" si="147"/>
        <v>-0.26483390206118929</v>
      </c>
      <c r="P890">
        <f t="shared" si="148"/>
        <v>0.31228788796838569</v>
      </c>
      <c r="Q890">
        <f t="shared" si="149"/>
        <v>-2.0539520272118597</v>
      </c>
      <c r="R890">
        <f t="shared" si="150"/>
        <v>4.2187189300877082</v>
      </c>
    </row>
    <row r="891" spans="1:18" x14ac:dyDescent="0.35">
      <c r="A891" s="1">
        <v>43495</v>
      </c>
      <c r="B891" s="2">
        <v>0.8084837962962963</v>
      </c>
      <c r="C891">
        <v>8297</v>
      </c>
      <c r="D891">
        <v>803</v>
      </c>
      <c r="E891">
        <v>14.72</v>
      </c>
      <c r="F891">
        <v>24.61</v>
      </c>
      <c r="G891">
        <v>77164</v>
      </c>
      <c r="H891">
        <v>52.22</v>
      </c>
      <c r="I891">
        <f t="shared" si="134"/>
        <v>0.59670994478309292</v>
      </c>
      <c r="J891">
        <f t="shared" si="135"/>
        <v>1.5506333333333334E-5</v>
      </c>
      <c r="K891" s="3">
        <f t="shared" si="136"/>
        <v>0.68243373000000007</v>
      </c>
      <c r="L891" s="3">
        <f t="shared" si="144"/>
        <v>-1.356626999999988E-2</v>
      </c>
      <c r="M891" s="6">
        <f t="shared" si="145"/>
        <v>-3.08254260395362E-4</v>
      </c>
      <c r="N891" s="7">
        <f t="shared" si="146"/>
        <v>-9.8894179437980847E-6</v>
      </c>
      <c r="O891">
        <f t="shared" si="147"/>
        <v>-9.8894179437980849</v>
      </c>
      <c r="P891">
        <f t="shared" si="148"/>
        <v>0.35606275820304178</v>
      </c>
      <c r="Q891">
        <f t="shared" si="149"/>
        <v>-11.803412605781071</v>
      </c>
      <c r="R891">
        <f t="shared" si="150"/>
        <v>139.32054914231151</v>
      </c>
    </row>
    <row r="892" spans="1:18" x14ac:dyDescent="0.35">
      <c r="A892" s="1">
        <v>43495</v>
      </c>
      <c r="B892" s="2">
        <v>0.8084837962962963</v>
      </c>
      <c r="C892">
        <v>8799</v>
      </c>
      <c r="D892">
        <v>808</v>
      </c>
      <c r="E892">
        <v>14.96</v>
      </c>
      <c r="F892">
        <v>24.6</v>
      </c>
      <c r="G892">
        <v>77160</v>
      </c>
      <c r="H892">
        <v>52.14</v>
      </c>
      <c r="I892">
        <f t="shared" si="134"/>
        <v>0.62426100033290866</v>
      </c>
      <c r="J892">
        <f t="shared" si="135"/>
        <v>1.5673000000000001E-5</v>
      </c>
      <c r="K892" s="3">
        <f t="shared" si="136"/>
        <v>0.68976873000000005</v>
      </c>
      <c r="L892" s="3">
        <f t="shared" si="144"/>
        <v>-6.2312699999998999E-3</v>
      </c>
      <c r="M892" s="6">
        <f t="shared" si="145"/>
        <v>-1.4158759372869575E-4</v>
      </c>
      <c r="N892" s="7">
        <f t="shared" si="146"/>
        <v>-4.5424982886991586E-6</v>
      </c>
      <c r="O892">
        <f t="shared" si="147"/>
        <v>-4.5424982886991589</v>
      </c>
      <c r="P892">
        <f t="shared" si="148"/>
        <v>0.38970179653664377</v>
      </c>
      <c r="Q892">
        <f t="shared" si="149"/>
        <v>-6.5473122501965593</v>
      </c>
      <c r="R892">
        <f t="shared" si="150"/>
        <v>42.867297701573932</v>
      </c>
    </row>
    <row r="893" spans="1:18" x14ac:dyDescent="0.35">
      <c r="A893" s="1">
        <v>43495</v>
      </c>
      <c r="B893" s="2">
        <v>0.80849537037037045</v>
      </c>
      <c r="C893">
        <v>9298</v>
      </c>
      <c r="D893">
        <v>803</v>
      </c>
      <c r="E893">
        <v>15</v>
      </c>
      <c r="F893">
        <v>24.61</v>
      </c>
      <c r="G893">
        <v>77155</v>
      </c>
      <c r="H893">
        <v>52.11</v>
      </c>
      <c r="I893">
        <f t="shared" si="134"/>
        <v>0.62885284292454446</v>
      </c>
      <c r="J893">
        <f t="shared" si="135"/>
        <v>1.5506333333333334E-5</v>
      </c>
      <c r="K893" s="3">
        <f t="shared" si="136"/>
        <v>0.68243373000000007</v>
      </c>
      <c r="L893" s="3">
        <f t="shared" si="144"/>
        <v>-1.356626999999988E-2</v>
      </c>
      <c r="M893" s="6">
        <f t="shared" si="145"/>
        <v>-3.08254260395362E-4</v>
      </c>
      <c r="N893" s="7">
        <f t="shared" si="146"/>
        <v>-9.8905715276422191E-6</v>
      </c>
      <c r="O893">
        <f t="shared" si="147"/>
        <v>-9.8905715276422193</v>
      </c>
      <c r="P893">
        <f t="shared" si="148"/>
        <v>0.39545589805428177</v>
      </c>
      <c r="Q893">
        <f t="shared" si="149"/>
        <v>-11.910522039058687</v>
      </c>
      <c r="R893">
        <f t="shared" si="150"/>
        <v>141.8605352429027</v>
      </c>
    </row>
    <row r="894" spans="1:18" x14ac:dyDescent="0.35">
      <c r="A894" s="1">
        <v>43495</v>
      </c>
      <c r="B894" s="2">
        <v>0.80849537037037045</v>
      </c>
      <c r="C894">
        <v>9773</v>
      </c>
      <c r="D894">
        <v>811</v>
      </c>
      <c r="E894">
        <v>15.03</v>
      </c>
      <c r="F894">
        <v>24.61</v>
      </c>
      <c r="G894">
        <v>77162</v>
      </c>
      <c r="H894">
        <v>52.08</v>
      </c>
      <c r="I894">
        <f t="shared" si="134"/>
        <v>0.63229672486827138</v>
      </c>
      <c r="J894">
        <f t="shared" si="135"/>
        <v>1.5773E-5</v>
      </c>
      <c r="K894" s="3">
        <f t="shared" si="136"/>
        <v>0.69416972999999993</v>
      </c>
      <c r="L894" s="3">
        <f t="shared" si="144"/>
        <v>-1.8302700000000227E-3</v>
      </c>
      <c r="M894" s="6">
        <f t="shared" si="145"/>
        <v>-4.1587593728698544E-5</v>
      </c>
      <c r="N894" s="7">
        <f t="shared" si="146"/>
        <v>-1.3342484065806565E-6</v>
      </c>
      <c r="O894">
        <f t="shared" si="147"/>
        <v>-1.3342484065806564</v>
      </c>
      <c r="P894">
        <f t="shared" si="148"/>
        <v>0.39979914827914248</v>
      </c>
      <c r="Q894">
        <f t="shared" si="149"/>
        <v>-3.3655513304364262</v>
      </c>
      <c r="R894">
        <f t="shared" si="150"/>
        <v>11.326935757802397</v>
      </c>
    </row>
    <row r="895" spans="1:18" x14ac:dyDescent="0.35">
      <c r="A895" s="1">
        <v>43495</v>
      </c>
      <c r="B895" s="2">
        <v>0.80850694444444438</v>
      </c>
      <c r="C895">
        <v>10272</v>
      </c>
      <c r="D895">
        <v>815</v>
      </c>
      <c r="E895">
        <v>15.12</v>
      </c>
      <c r="F895">
        <v>24.6</v>
      </c>
      <c r="G895">
        <v>77158</v>
      </c>
      <c r="H895">
        <v>52</v>
      </c>
      <c r="I895">
        <f t="shared" si="134"/>
        <v>0.64262837069945233</v>
      </c>
      <c r="J895">
        <f t="shared" si="135"/>
        <v>1.5906333333333334E-5</v>
      </c>
      <c r="K895" s="3">
        <f t="shared" si="136"/>
        <v>0.70003773000000002</v>
      </c>
      <c r="L895" s="3">
        <f t="shared" si="144"/>
        <v>4.0377300000000726E-3</v>
      </c>
      <c r="M895" s="6">
        <f t="shared" si="145"/>
        <v>9.1745739604636971E-5</v>
      </c>
      <c r="N895" s="7">
        <f t="shared" si="146"/>
        <v>2.9435182618000903E-6</v>
      </c>
      <c r="O895">
        <f t="shared" si="147"/>
        <v>2.9435182618000901</v>
      </c>
      <c r="P895">
        <f t="shared" si="148"/>
        <v>0.41297122282783272</v>
      </c>
      <c r="Q895">
        <f t="shared" si="149"/>
        <v>0.87815810062641531</v>
      </c>
      <c r="R895">
        <f t="shared" si="150"/>
        <v>0.77116164969579337</v>
      </c>
    </row>
    <row r="896" spans="1:18" x14ac:dyDescent="0.35">
      <c r="A896" s="1">
        <v>43495</v>
      </c>
      <c r="B896" s="2">
        <v>0.80850694444444438</v>
      </c>
      <c r="C896">
        <v>10775</v>
      </c>
      <c r="D896">
        <v>813</v>
      </c>
      <c r="E896">
        <v>15.31</v>
      </c>
      <c r="F896">
        <v>24.6</v>
      </c>
      <c r="G896">
        <v>77162</v>
      </c>
      <c r="H896">
        <v>51.95</v>
      </c>
      <c r="I896">
        <f t="shared" si="134"/>
        <v>0.66443962300972326</v>
      </c>
      <c r="J896">
        <f t="shared" si="135"/>
        <v>1.5839666666666667E-5</v>
      </c>
      <c r="K896" s="3">
        <f t="shared" si="136"/>
        <v>0.69710373000000003</v>
      </c>
      <c r="L896" s="3">
        <f t="shared" si="144"/>
        <v>1.1037300000000805E-3</v>
      </c>
      <c r="M896" s="6">
        <f t="shared" si="145"/>
        <v>2.5079072937970474E-5</v>
      </c>
      <c r="N896" s="7">
        <f t="shared" si="146"/>
        <v>8.0458103786801557E-7</v>
      </c>
      <c r="O896">
        <f t="shared" si="147"/>
        <v>0.8045810378680156</v>
      </c>
      <c r="P896">
        <f t="shared" si="148"/>
        <v>0.44148001262530318</v>
      </c>
      <c r="Q896">
        <f t="shared" si="149"/>
        <v>-1.3326777354212362</v>
      </c>
      <c r="R896">
        <f t="shared" si="150"/>
        <v>1.7760299464874745</v>
      </c>
    </row>
    <row r="897" spans="1:18" x14ac:dyDescent="0.35">
      <c r="A897" s="1">
        <v>43495</v>
      </c>
      <c r="B897" s="2">
        <v>0.80851851851851853</v>
      </c>
      <c r="C897">
        <v>11272</v>
      </c>
      <c r="D897">
        <v>805</v>
      </c>
      <c r="E897">
        <v>15.52</v>
      </c>
      <c r="F897">
        <v>24.61</v>
      </c>
      <c r="G897">
        <v>77156</v>
      </c>
      <c r="H897">
        <v>51.89</v>
      </c>
      <c r="I897">
        <f t="shared" si="134"/>
        <v>0.68854679661581197</v>
      </c>
      <c r="J897">
        <f t="shared" si="135"/>
        <v>1.5573000000000002E-5</v>
      </c>
      <c r="K897" s="3">
        <f t="shared" si="136"/>
        <v>0.68536773000000006</v>
      </c>
      <c r="L897" s="3">
        <f t="shared" si="144"/>
        <v>-1.0632269999999888E-2</v>
      </c>
      <c r="M897" s="6">
        <f t="shared" si="145"/>
        <v>-2.415875937286955E-4</v>
      </c>
      <c r="N897" s="7">
        <f t="shared" si="146"/>
        <v>-7.7514205447219804E-6</v>
      </c>
      <c r="O897">
        <f t="shared" si="147"/>
        <v>-7.7514205447219808</v>
      </c>
      <c r="P897">
        <f t="shared" si="148"/>
        <v>0.47409669112989633</v>
      </c>
      <c r="Q897">
        <f t="shared" si="149"/>
        <v>-9.9681462050863416</v>
      </c>
      <c r="R897">
        <f t="shared" si="150"/>
        <v>99.363938765977238</v>
      </c>
    </row>
    <row r="898" spans="1:18" x14ac:dyDescent="0.35">
      <c r="A898" s="1">
        <v>43495</v>
      </c>
      <c r="B898" s="2">
        <v>0.80851851851851853</v>
      </c>
      <c r="C898">
        <v>11772</v>
      </c>
      <c r="D898">
        <v>805</v>
      </c>
      <c r="E898">
        <v>15.58</v>
      </c>
      <c r="F898">
        <v>24.6</v>
      </c>
      <c r="G898">
        <v>77157</v>
      </c>
      <c r="H898">
        <v>51.83</v>
      </c>
      <c r="I898">
        <f t="shared" si="134"/>
        <v>0.69543456050326591</v>
      </c>
      <c r="J898">
        <f t="shared" si="135"/>
        <v>1.5573000000000002E-5</v>
      </c>
      <c r="K898" s="3">
        <f t="shared" si="136"/>
        <v>0.68536773000000006</v>
      </c>
      <c r="L898" s="3">
        <f t="shared" si="144"/>
        <v>-1.0632269999999888E-2</v>
      </c>
      <c r="M898" s="6">
        <f t="shared" si="145"/>
        <v>-2.415875937286955E-4</v>
      </c>
      <c r="N898" s="7">
        <f t="shared" si="146"/>
        <v>-7.7510597606960687E-6</v>
      </c>
      <c r="O898">
        <f t="shared" si="147"/>
        <v>-7.7510597606960685</v>
      </c>
      <c r="P898">
        <f t="shared" si="148"/>
        <v>0.48362922794237062</v>
      </c>
      <c r="Q898">
        <f t="shared" si="149"/>
        <v>-9.9904902459390339</v>
      </c>
      <c r="R898">
        <f t="shared" si="150"/>
        <v>99.809895354202979</v>
      </c>
    </row>
    <row r="899" spans="1:18" x14ac:dyDescent="0.35">
      <c r="A899" s="1">
        <v>43495</v>
      </c>
      <c r="B899" s="2">
        <v>0.80853009259259256</v>
      </c>
      <c r="C899">
        <v>12272</v>
      </c>
      <c r="D899">
        <v>803</v>
      </c>
      <c r="E899">
        <v>15.74</v>
      </c>
      <c r="F899">
        <v>24.6</v>
      </c>
      <c r="G899">
        <v>77158</v>
      </c>
      <c r="H899">
        <v>51.78</v>
      </c>
      <c r="I899">
        <f t="shared" ref="I899:I962" si="151">(E899-9.522)/8.7111</f>
        <v>0.71380193086980981</v>
      </c>
      <c r="J899">
        <f t="shared" ref="J899:J962" si="152">(D899-337.81)/30000000</f>
        <v>1.5506333333333334E-5</v>
      </c>
      <c r="K899" s="3">
        <f t="shared" ref="K899:K962" si="153">J899*44010</f>
        <v>0.68243373000000007</v>
      </c>
      <c r="L899" s="3">
        <f t="shared" si="144"/>
        <v>-1.356626999999988E-2</v>
      </c>
      <c r="M899" s="6">
        <f t="shared" si="145"/>
        <v>-3.08254260395362E-4</v>
      </c>
      <c r="N899" s="7">
        <f t="shared" si="146"/>
        <v>-9.8898548168177785E-6</v>
      </c>
      <c r="O899">
        <f t="shared" si="147"/>
        <v>-9.8898548168177793</v>
      </c>
      <c r="P899">
        <f t="shared" si="148"/>
        <v>0.50951319651346871</v>
      </c>
      <c r="Q899">
        <f t="shared" si="149"/>
        <v>-12.18983150173702</v>
      </c>
      <c r="R899">
        <f t="shared" si="150"/>
        <v>148.59199204074019</v>
      </c>
    </row>
    <row r="900" spans="1:18" x14ac:dyDescent="0.35">
      <c r="A900" s="1">
        <v>43495</v>
      </c>
      <c r="B900" s="2">
        <v>0.80853009259259256</v>
      </c>
      <c r="C900">
        <v>12772</v>
      </c>
      <c r="D900">
        <v>808</v>
      </c>
      <c r="E900">
        <v>15.64</v>
      </c>
      <c r="F900">
        <v>24.61</v>
      </c>
      <c r="G900">
        <v>77160</v>
      </c>
      <c r="H900">
        <v>51.75</v>
      </c>
      <c r="I900">
        <f t="shared" si="151"/>
        <v>0.70232232439071995</v>
      </c>
      <c r="J900">
        <f t="shared" si="152"/>
        <v>1.5673000000000001E-5</v>
      </c>
      <c r="K900" s="3">
        <f t="shared" si="153"/>
        <v>0.68976873000000005</v>
      </c>
      <c r="L900" s="3">
        <f t="shared" si="144"/>
        <v>-6.2312699999998999E-3</v>
      </c>
      <c r="M900" s="6">
        <f t="shared" si="145"/>
        <v>-1.4158759372869575E-4</v>
      </c>
      <c r="N900" s="7">
        <f t="shared" si="146"/>
        <v>-4.5426508495148999E-6</v>
      </c>
      <c r="O900">
        <f t="shared" si="147"/>
        <v>-4.5426508495149003</v>
      </c>
      <c r="P900">
        <f t="shared" si="148"/>
        <v>0.49325664733758368</v>
      </c>
      <c r="Q900">
        <f t="shared" si="149"/>
        <v>-6.8047861596364703</v>
      </c>
      <c r="R900">
        <f t="shared" si="150"/>
        <v>46.305114678380065</v>
      </c>
    </row>
    <row r="901" spans="1:18" x14ac:dyDescent="0.35">
      <c r="A901" s="1">
        <v>43495</v>
      </c>
      <c r="B901" s="2">
        <v>0.80854166666666671</v>
      </c>
      <c r="C901">
        <v>13273</v>
      </c>
      <c r="D901">
        <v>818</v>
      </c>
      <c r="E901">
        <v>15.62</v>
      </c>
      <c r="F901">
        <v>24.6</v>
      </c>
      <c r="G901">
        <v>77156</v>
      </c>
      <c r="H901">
        <v>51.69</v>
      </c>
      <c r="I901">
        <f t="shared" si="151"/>
        <v>0.70002640309490183</v>
      </c>
      <c r="J901">
        <f t="shared" si="152"/>
        <v>1.6006333333333333E-5</v>
      </c>
      <c r="K901" s="3">
        <f t="shared" si="153"/>
        <v>0.70443873000000001</v>
      </c>
      <c r="L901" s="3">
        <f t="shared" si="144"/>
        <v>8.4387300000000609E-3</v>
      </c>
      <c r="M901" s="6">
        <f t="shared" si="145"/>
        <v>1.917457396046367E-4</v>
      </c>
      <c r="N901" s="7">
        <f t="shared" si="146"/>
        <v>6.1520209969927261E-6</v>
      </c>
      <c r="O901">
        <f t="shared" si="147"/>
        <v>6.152020996992726</v>
      </c>
      <c r="P901">
        <f t="shared" si="148"/>
        <v>0.490036965029986</v>
      </c>
      <c r="Q901">
        <f t="shared" si="149"/>
        <v>3.8974539618306916</v>
      </c>
      <c r="R901">
        <f t="shared" si="150"/>
        <v>15.190147384589753</v>
      </c>
    </row>
    <row r="902" spans="1:18" x14ac:dyDescent="0.35">
      <c r="A902" s="1">
        <v>43495</v>
      </c>
      <c r="B902" s="2">
        <v>0.80854166666666671</v>
      </c>
      <c r="C902">
        <v>13772</v>
      </c>
      <c r="D902">
        <v>811</v>
      </c>
      <c r="E902">
        <v>15.54</v>
      </c>
      <c r="F902">
        <v>24.6</v>
      </c>
      <c r="G902">
        <v>77155</v>
      </c>
      <c r="H902">
        <v>51.67</v>
      </c>
      <c r="I902">
        <f t="shared" si="151"/>
        <v>0.69084271791162988</v>
      </c>
      <c r="J902">
        <f t="shared" si="152"/>
        <v>1.5773E-5</v>
      </c>
      <c r="K902" s="3">
        <f t="shared" si="153"/>
        <v>0.69416972999999993</v>
      </c>
      <c r="L902" s="3">
        <f t="shared" si="144"/>
        <v>-1.8302700000000227E-3</v>
      </c>
      <c r="M902" s="6">
        <f t="shared" si="145"/>
        <v>-4.1587593728698544E-5</v>
      </c>
      <c r="N902" s="7">
        <f t="shared" si="146"/>
        <v>-1.334324644624898E-6</v>
      </c>
      <c r="O902">
        <f t="shared" si="147"/>
        <v>-1.334324644624898</v>
      </c>
      <c r="P902">
        <f t="shared" si="148"/>
        <v>0.47726366089152783</v>
      </c>
      <c r="Q902">
        <f t="shared" si="149"/>
        <v>-3.5586185799487948</v>
      </c>
      <c r="R902">
        <f t="shared" si="150"/>
        <v>12.663766197556777</v>
      </c>
    </row>
    <row r="903" spans="1:18" x14ac:dyDescent="0.35">
      <c r="A903" s="1">
        <v>43495</v>
      </c>
      <c r="B903" s="2">
        <v>0.80855324074074064</v>
      </c>
      <c r="C903">
        <v>14272</v>
      </c>
      <c r="D903">
        <v>803</v>
      </c>
      <c r="E903">
        <v>15.49</v>
      </c>
      <c r="F903">
        <v>24.6</v>
      </c>
      <c r="G903">
        <v>77156</v>
      </c>
      <c r="H903">
        <v>51.64</v>
      </c>
      <c r="I903">
        <f t="shared" si="151"/>
        <v>0.68510291467208506</v>
      </c>
      <c r="J903">
        <f t="shared" si="152"/>
        <v>1.5506333333333334E-5</v>
      </c>
      <c r="K903" s="3">
        <f t="shared" si="153"/>
        <v>0.68243373000000007</v>
      </c>
      <c r="L903" s="3">
        <f t="shared" si="144"/>
        <v>-1.356626999999988E-2</v>
      </c>
      <c r="M903" s="6">
        <f t="shared" si="145"/>
        <v>-3.08254260395362E-4</v>
      </c>
      <c r="N903" s="7">
        <f t="shared" si="146"/>
        <v>-9.8901111767850347E-6</v>
      </c>
      <c r="O903">
        <f t="shared" si="147"/>
        <v>-9.8901111767850338</v>
      </c>
      <c r="P903">
        <f t="shared" si="148"/>
        <v>0.46936600369218628</v>
      </c>
      <c r="Q903">
        <f t="shared" si="149"/>
        <v>-12.095484424710094</v>
      </c>
      <c r="R903">
        <f t="shared" si="150"/>
        <v>146.30074346840448</v>
      </c>
    </row>
    <row r="904" spans="1:18" x14ac:dyDescent="0.35">
      <c r="A904" s="1">
        <v>43495</v>
      </c>
      <c r="B904" s="2">
        <v>0.80855324074074064</v>
      </c>
      <c r="C904">
        <v>14772</v>
      </c>
      <c r="D904">
        <v>805</v>
      </c>
      <c r="E904">
        <v>15.46</v>
      </c>
      <c r="F904">
        <v>24.59</v>
      </c>
      <c r="G904">
        <v>77157</v>
      </c>
      <c r="H904">
        <v>51.59</v>
      </c>
      <c r="I904">
        <f t="shared" si="151"/>
        <v>0.68165903272835815</v>
      </c>
      <c r="J904">
        <f t="shared" si="152"/>
        <v>1.5573000000000002E-5</v>
      </c>
      <c r="K904" s="3">
        <f t="shared" si="153"/>
        <v>0.68536773000000006</v>
      </c>
      <c r="L904" s="3">
        <f t="shared" si="144"/>
        <v>-1.0632269999999888E-2</v>
      </c>
      <c r="M904" s="6">
        <f t="shared" si="145"/>
        <v>-2.415875937286955E-4</v>
      </c>
      <c r="N904" s="7">
        <f t="shared" si="146"/>
        <v>-7.7507994396293757E-6</v>
      </c>
      <c r="O904">
        <f t="shared" si="147"/>
        <v>-7.7507994396293753</v>
      </c>
      <c r="P904">
        <f t="shared" si="148"/>
        <v>0.46465903690016086</v>
      </c>
      <c r="Q904">
        <f t="shared" si="149"/>
        <v>-9.9448202751151342</v>
      </c>
      <c r="R904">
        <f t="shared" si="150"/>
        <v>98.899450304341059</v>
      </c>
    </row>
    <row r="905" spans="1:18" x14ac:dyDescent="0.35">
      <c r="A905" s="1">
        <v>43495</v>
      </c>
      <c r="B905" s="2">
        <v>0.80856481481481479</v>
      </c>
      <c r="C905">
        <v>15272</v>
      </c>
      <c r="D905">
        <v>816</v>
      </c>
      <c r="E905">
        <v>15.45</v>
      </c>
      <c r="F905">
        <v>24.6</v>
      </c>
      <c r="G905">
        <v>77157</v>
      </c>
      <c r="H905">
        <v>51.56</v>
      </c>
      <c r="I905">
        <f t="shared" si="151"/>
        <v>0.68051107208044892</v>
      </c>
      <c r="J905">
        <f t="shared" si="152"/>
        <v>1.5939666666666666E-5</v>
      </c>
      <c r="K905" s="3">
        <f t="shared" si="153"/>
        <v>0.70150472999999991</v>
      </c>
      <c r="L905" s="3">
        <f t="shared" si="144"/>
        <v>5.5047299999999577E-3</v>
      </c>
      <c r="M905" s="6">
        <f t="shared" si="145"/>
        <v>1.2507907293796768E-4</v>
      </c>
      <c r="N905" s="7">
        <f t="shared" si="146"/>
        <v>4.0130180287461269E-6</v>
      </c>
      <c r="O905">
        <f t="shared" si="147"/>
        <v>4.013018028746127</v>
      </c>
      <c r="P905">
        <f t="shared" si="148"/>
        <v>0.46309531922408192</v>
      </c>
      <c r="Q905">
        <f t="shared" si="149"/>
        <v>1.8227813307401348</v>
      </c>
      <c r="R905">
        <f t="shared" si="150"/>
        <v>3.3225317796947769</v>
      </c>
    </row>
    <row r="906" spans="1:18" x14ac:dyDescent="0.35">
      <c r="A906" s="1">
        <v>43495</v>
      </c>
      <c r="B906" s="2">
        <v>0.80856481481481479</v>
      </c>
      <c r="C906">
        <v>15774</v>
      </c>
      <c r="D906">
        <v>805</v>
      </c>
      <c r="E906">
        <v>15.48</v>
      </c>
      <c r="F906">
        <v>24.59</v>
      </c>
      <c r="G906">
        <v>77154</v>
      </c>
      <c r="H906">
        <v>51.49</v>
      </c>
      <c r="I906">
        <f t="shared" si="151"/>
        <v>0.68395495402417605</v>
      </c>
      <c r="J906">
        <f t="shared" si="152"/>
        <v>1.5573000000000002E-5</v>
      </c>
      <c r="K906" s="3">
        <f t="shared" si="153"/>
        <v>0.68536773000000006</v>
      </c>
      <c r="L906" s="3">
        <f t="shared" si="144"/>
        <v>-1.0632269999999888E-2</v>
      </c>
      <c r="M906" s="6">
        <f t="shared" si="145"/>
        <v>-2.415875937286955E-4</v>
      </c>
      <c r="N906" s="7">
        <f t="shared" si="146"/>
        <v>-7.7511008160754306E-6</v>
      </c>
      <c r="O906">
        <f t="shared" si="147"/>
        <v>-7.7511008160754304</v>
      </c>
      <c r="P906">
        <f t="shared" si="148"/>
        <v>0.46779437913421279</v>
      </c>
      <c r="Q906">
        <f t="shared" si="149"/>
        <v>-9.9526899265207227</v>
      </c>
      <c r="R906">
        <f t="shared" si="150"/>
        <v>99.056036773467071</v>
      </c>
    </row>
    <row r="907" spans="1:18" x14ac:dyDescent="0.35">
      <c r="A907" s="1">
        <v>43495</v>
      </c>
      <c r="B907" s="2">
        <v>0.80857638888888894</v>
      </c>
      <c r="C907">
        <v>16276</v>
      </c>
      <c r="D907">
        <v>819</v>
      </c>
      <c r="E907">
        <v>15.65</v>
      </c>
      <c r="F907">
        <v>24.58</v>
      </c>
      <c r="G907">
        <v>77158</v>
      </c>
      <c r="H907">
        <v>51.45</v>
      </c>
      <c r="I907">
        <f t="shared" si="151"/>
        <v>0.70347028503862885</v>
      </c>
      <c r="J907">
        <f t="shared" si="152"/>
        <v>1.6039666666666668E-5</v>
      </c>
      <c r="K907" s="3">
        <f t="shared" si="153"/>
        <v>0.70590573000000012</v>
      </c>
      <c r="L907" s="3">
        <f t="shared" si="144"/>
        <v>9.905730000000168E-3</v>
      </c>
      <c r="M907" s="6">
        <f t="shared" si="145"/>
        <v>2.2507907293797247E-4</v>
      </c>
      <c r="N907" s="7">
        <f t="shared" si="146"/>
        <v>7.2208242294477375E-6</v>
      </c>
      <c r="O907">
        <f t="shared" si="147"/>
        <v>7.2208242294477376</v>
      </c>
      <c r="P907">
        <f t="shared" si="148"/>
        <v>0.49487044193232971</v>
      </c>
      <c r="Q907">
        <f t="shared" si="149"/>
        <v>4.9549047818464009</v>
      </c>
      <c r="R907">
        <f t="shared" si="150"/>
        <v>24.551081397164332</v>
      </c>
    </row>
    <row r="908" spans="1:18" x14ac:dyDescent="0.35">
      <c r="A908" s="1">
        <v>43495</v>
      </c>
      <c r="B908" s="2">
        <v>0.80857638888888894</v>
      </c>
      <c r="C908">
        <v>16778</v>
      </c>
      <c r="D908">
        <v>817</v>
      </c>
      <c r="E908">
        <v>15.77</v>
      </c>
      <c r="F908">
        <v>24.58</v>
      </c>
      <c r="G908">
        <v>77153</v>
      </c>
      <c r="H908">
        <v>51.42</v>
      </c>
      <c r="I908">
        <f t="shared" si="151"/>
        <v>0.71724581281353672</v>
      </c>
      <c r="J908">
        <f t="shared" si="152"/>
        <v>1.5973000000000001E-5</v>
      </c>
      <c r="K908" s="3">
        <f t="shared" si="153"/>
        <v>0.70297173000000002</v>
      </c>
      <c r="L908" s="3">
        <f t="shared" si="144"/>
        <v>6.9717300000000648E-3</v>
      </c>
      <c r="M908" s="6">
        <f t="shared" si="145"/>
        <v>1.5841240627130346E-4</v>
      </c>
      <c r="N908" s="7">
        <f t="shared" si="146"/>
        <v>5.0824017371852822E-6</v>
      </c>
      <c r="O908">
        <f t="shared" si="147"/>
        <v>5.0824017371852825</v>
      </c>
      <c r="P908">
        <f t="shared" si="148"/>
        <v>0.5144415559985509</v>
      </c>
      <c r="Q908">
        <f t="shared" si="149"/>
        <v>2.7710726398267398</v>
      </c>
      <c r="R908">
        <f t="shared" si="150"/>
        <v>7.6788435751963364</v>
      </c>
    </row>
    <row r="909" spans="1:18" x14ac:dyDescent="0.35">
      <c r="A909" s="1">
        <v>43495</v>
      </c>
      <c r="B909" s="2">
        <v>0.80858796296296298</v>
      </c>
      <c r="C909">
        <v>17280</v>
      </c>
      <c r="D909">
        <v>816</v>
      </c>
      <c r="E909">
        <v>15.95</v>
      </c>
      <c r="F909">
        <v>24.59</v>
      </c>
      <c r="G909">
        <v>77156</v>
      </c>
      <c r="H909">
        <v>51.35</v>
      </c>
      <c r="I909">
        <f t="shared" si="151"/>
        <v>0.73790910447589841</v>
      </c>
      <c r="J909">
        <f t="shared" si="152"/>
        <v>1.5939666666666666E-5</v>
      </c>
      <c r="K909" s="3">
        <f t="shared" si="153"/>
        <v>0.70150472999999991</v>
      </c>
      <c r="L909" s="3">
        <f t="shared" si="144"/>
        <v>5.5047299999999577E-3</v>
      </c>
      <c r="M909" s="6">
        <f t="shared" si="145"/>
        <v>1.2507907293796768E-4</v>
      </c>
      <c r="N909" s="7">
        <f t="shared" si="146"/>
        <v>4.0129352606387159E-6</v>
      </c>
      <c r="O909">
        <f t="shared" si="147"/>
        <v>4.0129352606387156</v>
      </c>
      <c r="P909">
        <f t="shared" si="148"/>
        <v>0.54450984646842238</v>
      </c>
      <c r="Q909">
        <f t="shared" si="149"/>
        <v>1.633491688644364</v>
      </c>
      <c r="R909">
        <f t="shared" si="150"/>
        <v>2.6682950968702159</v>
      </c>
    </row>
    <row r="910" spans="1:18" x14ac:dyDescent="0.35">
      <c r="A910" s="1">
        <v>43495</v>
      </c>
      <c r="B910" s="2">
        <v>0.80858796296296298</v>
      </c>
      <c r="C910">
        <v>17781</v>
      </c>
      <c r="D910">
        <v>809</v>
      </c>
      <c r="E910">
        <v>15.94</v>
      </c>
      <c r="F910">
        <v>24.58</v>
      </c>
      <c r="G910">
        <v>77157</v>
      </c>
      <c r="H910">
        <v>51.31</v>
      </c>
      <c r="I910">
        <f t="shared" si="151"/>
        <v>0.73676114382798952</v>
      </c>
      <c r="J910">
        <f t="shared" si="152"/>
        <v>1.5706333333333332E-5</v>
      </c>
      <c r="K910" s="3">
        <f t="shared" si="153"/>
        <v>0.69123572999999994</v>
      </c>
      <c r="L910" s="3">
        <f t="shared" si="144"/>
        <v>-4.7642700000000149E-3</v>
      </c>
      <c r="M910" s="6">
        <f t="shared" si="145"/>
        <v>-1.0825426039536503E-4</v>
      </c>
      <c r="N910" s="7">
        <f t="shared" si="146"/>
        <v>-3.4729799945256429E-6</v>
      </c>
      <c r="O910">
        <f t="shared" si="147"/>
        <v>-3.4729799945256428</v>
      </c>
      <c r="P910">
        <f t="shared" si="148"/>
        <v>0.54281698305472748</v>
      </c>
      <c r="Q910">
        <f t="shared" si="149"/>
        <v>-5.8486394290402277</v>
      </c>
      <c r="R910">
        <f t="shared" si="150"/>
        <v>34.206583170923999</v>
      </c>
    </row>
    <row r="911" spans="1:18" x14ac:dyDescent="0.35">
      <c r="A911" s="1">
        <v>43495</v>
      </c>
      <c r="B911" s="2">
        <v>0.80859953703703702</v>
      </c>
      <c r="C911">
        <v>18283</v>
      </c>
      <c r="D911">
        <v>808</v>
      </c>
      <c r="E911">
        <v>16.010000000000002</v>
      </c>
      <c r="F911">
        <v>24.59</v>
      </c>
      <c r="G911">
        <v>77155</v>
      </c>
      <c r="H911">
        <v>51.28</v>
      </c>
      <c r="I911">
        <f t="shared" si="151"/>
        <v>0.74479686836335268</v>
      </c>
      <c r="J911">
        <f t="shared" si="152"/>
        <v>1.5673000000000001E-5</v>
      </c>
      <c r="K911" s="3">
        <f t="shared" si="153"/>
        <v>0.68976873000000005</v>
      </c>
      <c r="L911" s="3">
        <f t="shared" si="144"/>
        <v>-6.2312699999998999E-3</v>
      </c>
      <c r="M911" s="6">
        <f t="shared" si="145"/>
        <v>-1.4158759372869575E-4</v>
      </c>
      <c r="N911" s="7">
        <f t="shared" si="146"/>
        <v>-4.542640092845369E-6</v>
      </c>
      <c r="O911">
        <f t="shared" si="147"/>
        <v>-4.5426400928453692</v>
      </c>
      <c r="P911">
        <f t="shared" si="148"/>
        <v>0.55472237512385736</v>
      </c>
      <c r="Q911">
        <f t="shared" si="149"/>
        <v>-6.9447884897183254</v>
      </c>
      <c r="R911">
        <f t="shared" si="150"/>
        <v>48.230087166924136</v>
      </c>
    </row>
    <row r="912" spans="1:18" x14ac:dyDescent="0.35">
      <c r="A912" s="1">
        <v>43495</v>
      </c>
      <c r="B912" s="2">
        <v>0.80859953703703702</v>
      </c>
      <c r="C912">
        <v>18785</v>
      </c>
      <c r="D912">
        <v>814</v>
      </c>
      <c r="E912">
        <v>16.14</v>
      </c>
      <c r="F912">
        <v>24.6</v>
      </c>
      <c r="G912">
        <v>77153</v>
      </c>
      <c r="H912">
        <v>51.24</v>
      </c>
      <c r="I912">
        <f t="shared" si="151"/>
        <v>0.75972035678616945</v>
      </c>
      <c r="J912">
        <f t="shared" si="152"/>
        <v>1.5872999999999999E-5</v>
      </c>
      <c r="K912" s="3">
        <f t="shared" si="153"/>
        <v>0.69857072999999992</v>
      </c>
      <c r="L912" s="3">
        <f t="shared" si="144"/>
        <v>2.5707299999999655E-3</v>
      </c>
      <c r="M912" s="6">
        <f t="shared" si="145"/>
        <v>5.8412406271301197E-5</v>
      </c>
      <c r="N912" s="7">
        <f t="shared" si="146"/>
        <v>1.8741919568126365E-6</v>
      </c>
      <c r="O912">
        <f t="shared" si="147"/>
        <v>1.8741919568126364</v>
      </c>
      <c r="P912">
        <f t="shared" si="148"/>
        <v>0.57717502051530456</v>
      </c>
      <c r="Q912">
        <f t="shared" si="149"/>
        <v>-0.57715022729729248</v>
      </c>
      <c r="R912">
        <f t="shared" si="150"/>
        <v>0.33310238486931637</v>
      </c>
    </row>
    <row r="913" spans="1:18" x14ac:dyDescent="0.35">
      <c r="A913" s="1">
        <v>43495</v>
      </c>
      <c r="B913" s="2">
        <v>0.80861111111111106</v>
      </c>
      <c r="C913">
        <v>19287</v>
      </c>
      <c r="D913">
        <v>814</v>
      </c>
      <c r="E913">
        <v>16.29</v>
      </c>
      <c r="F913">
        <v>24.6</v>
      </c>
      <c r="G913">
        <v>77149</v>
      </c>
      <c r="H913">
        <v>51.21</v>
      </c>
      <c r="I913">
        <f t="shared" si="151"/>
        <v>0.77693976650480412</v>
      </c>
      <c r="J913">
        <f t="shared" si="152"/>
        <v>1.5872999999999999E-5</v>
      </c>
      <c r="K913" s="3">
        <f t="shared" si="153"/>
        <v>0.69857072999999992</v>
      </c>
      <c r="L913" s="3">
        <f t="shared" si="144"/>
        <v>2.5707299999999655E-3</v>
      </c>
      <c r="M913" s="6">
        <f t="shared" si="145"/>
        <v>5.8412406271301197E-5</v>
      </c>
      <c r="N913" s="7">
        <f t="shared" si="146"/>
        <v>1.874289129398506E-6</v>
      </c>
      <c r="O913">
        <f t="shared" si="147"/>
        <v>1.874289129398506</v>
      </c>
      <c r="P913">
        <f t="shared" si="148"/>
        <v>0.60363540077653954</v>
      </c>
      <c r="Q913">
        <f t="shared" si="149"/>
        <v>-0.63381511690793035</v>
      </c>
      <c r="R913">
        <f t="shared" si="150"/>
        <v>0.4017216024210134</v>
      </c>
    </row>
    <row r="914" spans="1:18" x14ac:dyDescent="0.35">
      <c r="A914" s="1">
        <v>43495</v>
      </c>
      <c r="B914" s="2">
        <v>0.80861111111111106</v>
      </c>
      <c r="C914">
        <v>19788</v>
      </c>
      <c r="D914">
        <v>806</v>
      </c>
      <c r="E914">
        <v>16.5</v>
      </c>
      <c r="F914">
        <v>24.59</v>
      </c>
      <c r="G914">
        <v>77147</v>
      </c>
      <c r="H914">
        <v>51.17</v>
      </c>
      <c r="I914">
        <f t="shared" si="151"/>
        <v>0.80104694011089295</v>
      </c>
      <c r="J914">
        <f t="shared" si="152"/>
        <v>1.5606333333333333E-5</v>
      </c>
      <c r="K914" s="3">
        <f t="shared" si="153"/>
        <v>0.68683472999999995</v>
      </c>
      <c r="L914" s="3">
        <f t="shared" si="144"/>
        <v>-9.1652700000000031E-3</v>
      </c>
      <c r="M914" s="6">
        <f t="shared" si="145"/>
        <v>-2.0825426039536478E-4</v>
      </c>
      <c r="N914" s="7">
        <f t="shared" si="146"/>
        <v>-6.6822397980067084E-6</v>
      </c>
      <c r="O914">
        <f t="shared" si="147"/>
        <v>-6.6822397980067088</v>
      </c>
      <c r="P914">
        <f t="shared" si="148"/>
        <v>0.64167620026102457</v>
      </c>
      <c r="Q914">
        <f t="shared" si="149"/>
        <v>-9.2698109313882551</v>
      </c>
      <c r="R914">
        <f t="shared" si="150"/>
        <v>85.92939470368519</v>
      </c>
    </row>
    <row r="915" spans="1:18" x14ac:dyDescent="0.35">
      <c r="A915" s="1">
        <v>43495</v>
      </c>
      <c r="B915" s="2">
        <v>0.80862268518518521</v>
      </c>
      <c r="C915">
        <v>20293</v>
      </c>
      <c r="D915">
        <v>811</v>
      </c>
      <c r="E915">
        <v>16.52</v>
      </c>
      <c r="F915">
        <v>24.58</v>
      </c>
      <c r="G915">
        <v>77155</v>
      </c>
      <c r="H915">
        <v>51.14</v>
      </c>
      <c r="I915">
        <f t="shared" si="151"/>
        <v>0.80334286140671085</v>
      </c>
      <c r="J915">
        <f t="shared" si="152"/>
        <v>1.5773E-5</v>
      </c>
      <c r="K915" s="3">
        <f t="shared" si="153"/>
        <v>0.69416972999999993</v>
      </c>
      <c r="L915" s="3">
        <f t="shared" si="144"/>
        <v>-1.8302700000000227E-3</v>
      </c>
      <c r="M915" s="6">
        <f t="shared" si="145"/>
        <v>-4.1587593728698544E-5</v>
      </c>
      <c r="N915" s="7">
        <f t="shared" si="146"/>
        <v>-1.3342350174447382E-6</v>
      </c>
      <c r="O915">
        <f t="shared" si="147"/>
        <v>-1.3342350174447382</v>
      </c>
      <c r="P915">
        <f t="shared" si="148"/>
        <v>0.64535975297312187</v>
      </c>
      <c r="Q915">
        <f t="shared" si="149"/>
        <v>-3.9293744257858201</v>
      </c>
      <c r="R915">
        <f t="shared" si="150"/>
        <v>15.439983378019644</v>
      </c>
    </row>
    <row r="916" spans="1:18" x14ac:dyDescent="0.35">
      <c r="A916" s="1">
        <v>43495</v>
      </c>
      <c r="B916" s="2">
        <v>0.80862268518518521</v>
      </c>
      <c r="C916">
        <v>20792</v>
      </c>
      <c r="D916">
        <v>816</v>
      </c>
      <c r="E916">
        <v>16.600000000000001</v>
      </c>
      <c r="F916">
        <v>24.58</v>
      </c>
      <c r="G916">
        <v>77154</v>
      </c>
      <c r="H916">
        <v>51.11</v>
      </c>
      <c r="I916">
        <f t="shared" si="151"/>
        <v>0.81252654658998302</v>
      </c>
      <c r="J916">
        <f t="shared" si="152"/>
        <v>1.5939666666666666E-5</v>
      </c>
      <c r="K916" s="3">
        <f t="shared" si="153"/>
        <v>0.70150472999999991</v>
      </c>
      <c r="L916" s="3">
        <f t="shared" si="144"/>
        <v>5.5047299999999577E-3</v>
      </c>
      <c r="M916" s="6">
        <f t="shared" si="145"/>
        <v>1.2507907293796768E-4</v>
      </c>
      <c r="N916" s="7">
        <f t="shared" si="146"/>
        <v>4.0129045013313206E-6</v>
      </c>
      <c r="O916">
        <f t="shared" si="147"/>
        <v>4.0129045013313203</v>
      </c>
      <c r="P916">
        <f t="shared" si="148"/>
        <v>0.66019938891344387</v>
      </c>
      <c r="Q916">
        <f t="shared" si="149"/>
        <v>1.3874919931520999</v>
      </c>
      <c r="R916">
        <f t="shared" si="150"/>
        <v>1.9251340310611869</v>
      </c>
    </row>
    <row r="917" spans="1:18" x14ac:dyDescent="0.35">
      <c r="A917" s="1">
        <v>43495</v>
      </c>
      <c r="B917" s="2">
        <v>0.80863425925925936</v>
      </c>
      <c r="C917">
        <v>21294</v>
      </c>
      <c r="D917">
        <v>813</v>
      </c>
      <c r="E917">
        <v>16.63</v>
      </c>
      <c r="F917">
        <v>24.58</v>
      </c>
      <c r="G917">
        <v>77151</v>
      </c>
      <c r="H917">
        <v>51.08</v>
      </c>
      <c r="I917">
        <f t="shared" si="151"/>
        <v>0.81597042853370971</v>
      </c>
      <c r="J917">
        <f t="shared" si="152"/>
        <v>1.5839666666666667E-5</v>
      </c>
      <c r="K917" s="3">
        <f t="shared" si="153"/>
        <v>0.69710373000000003</v>
      </c>
      <c r="L917" s="3">
        <f t="shared" si="144"/>
        <v>1.1037300000000805E-3</v>
      </c>
      <c r="M917" s="6">
        <f t="shared" si="145"/>
        <v>2.5079072937970474E-5</v>
      </c>
      <c r="N917" s="7">
        <f t="shared" si="146"/>
        <v>8.0464170128350485E-7</v>
      </c>
      <c r="O917">
        <f t="shared" si="147"/>
        <v>0.80464170128350487</v>
      </c>
      <c r="P917">
        <f t="shared" si="148"/>
        <v>0.66580774024148592</v>
      </c>
      <c r="Q917">
        <f t="shared" si="149"/>
        <v>-1.8321232193350161</v>
      </c>
      <c r="R917">
        <f t="shared" si="150"/>
        <v>3.3566754908265035</v>
      </c>
    </row>
    <row r="918" spans="1:18" x14ac:dyDescent="0.35">
      <c r="A918" s="1">
        <v>43495</v>
      </c>
      <c r="B918" s="2">
        <v>0.80863425925925936</v>
      </c>
      <c r="C918">
        <v>21795</v>
      </c>
      <c r="D918">
        <v>807</v>
      </c>
      <c r="E918">
        <v>16.63</v>
      </c>
      <c r="F918">
        <v>24.6</v>
      </c>
      <c r="G918">
        <v>77160</v>
      </c>
      <c r="H918">
        <v>51.04</v>
      </c>
      <c r="I918">
        <f t="shared" si="151"/>
        <v>0.81597042853370971</v>
      </c>
      <c r="J918">
        <f t="shared" si="152"/>
        <v>1.5639666666666665E-5</v>
      </c>
      <c r="K918" s="3">
        <f t="shared" si="153"/>
        <v>0.68830172999999994</v>
      </c>
      <c r="L918" s="3">
        <f t="shared" si="144"/>
        <v>-7.6982700000000071E-3</v>
      </c>
      <c r="M918" s="6">
        <f t="shared" si="145"/>
        <v>-1.7492092706203154E-4</v>
      </c>
      <c r="N918" s="7">
        <f t="shared" si="146"/>
        <v>-5.6119183249874697E-6</v>
      </c>
      <c r="O918">
        <f t="shared" si="147"/>
        <v>-5.61191832498747</v>
      </c>
      <c r="P918">
        <f t="shared" si="148"/>
        <v>0.66580774024148592</v>
      </c>
      <c r="Q918">
        <f t="shared" si="149"/>
        <v>-8.2486832456059904</v>
      </c>
      <c r="R918">
        <f t="shared" si="150"/>
        <v>68.040775286340974</v>
      </c>
    </row>
    <row r="919" spans="1:18" x14ac:dyDescent="0.35">
      <c r="A919" s="1">
        <v>43495</v>
      </c>
      <c r="B919" s="2">
        <v>0.80864583333333329</v>
      </c>
      <c r="C919">
        <v>22297</v>
      </c>
      <c r="D919">
        <v>806</v>
      </c>
      <c r="E919">
        <v>16.670000000000002</v>
      </c>
      <c r="F919">
        <v>24.58</v>
      </c>
      <c r="G919">
        <v>77156</v>
      </c>
      <c r="H919">
        <v>51.01</v>
      </c>
      <c r="I919">
        <f t="shared" si="151"/>
        <v>0.82056227112534597</v>
      </c>
      <c r="J919">
        <f t="shared" si="152"/>
        <v>1.5606333333333333E-5</v>
      </c>
      <c r="K919" s="3">
        <f t="shared" si="153"/>
        <v>0.68683472999999995</v>
      </c>
      <c r="L919" s="3">
        <f t="shared" si="144"/>
        <v>-9.1652700000000031E-3</v>
      </c>
      <c r="M919" s="6">
        <f t="shared" si="145"/>
        <v>-2.0825426039536478E-4</v>
      </c>
      <c r="N919" s="7">
        <f t="shared" si="146"/>
        <v>-6.6812359302920614E-6</v>
      </c>
      <c r="O919">
        <f t="shared" si="147"/>
        <v>-6.6812359302920612</v>
      </c>
      <c r="P919">
        <f t="shared" si="148"/>
        <v>0.67332244079438575</v>
      </c>
      <c r="Q919">
        <f t="shared" si="149"/>
        <v>-9.333137400829651</v>
      </c>
      <c r="R919">
        <f t="shared" si="150"/>
        <v>87.107453742765259</v>
      </c>
    </row>
    <row r="920" spans="1:18" x14ac:dyDescent="0.35">
      <c r="A920" s="1">
        <v>43495</v>
      </c>
      <c r="B920" s="2">
        <v>0.80864583333333329</v>
      </c>
      <c r="C920">
        <v>22799</v>
      </c>
      <c r="D920">
        <v>815</v>
      </c>
      <c r="E920">
        <v>16.63</v>
      </c>
      <c r="F920">
        <v>24.59</v>
      </c>
      <c r="G920">
        <v>77152</v>
      </c>
      <c r="H920">
        <v>50.97</v>
      </c>
      <c r="I920">
        <f t="shared" si="151"/>
        <v>0.81597042853370971</v>
      </c>
      <c r="J920">
        <f t="shared" si="152"/>
        <v>1.5906333333333334E-5</v>
      </c>
      <c r="K920" s="3">
        <f t="shared" si="153"/>
        <v>0.70003773000000002</v>
      </c>
      <c r="L920" s="3">
        <f t="shared" si="144"/>
        <v>4.0377300000000726E-3</v>
      </c>
      <c r="M920" s="6">
        <f t="shared" si="145"/>
        <v>9.1745739604636971E-5</v>
      </c>
      <c r="N920" s="7">
        <f t="shared" si="146"/>
        <v>2.943648308575029E-6</v>
      </c>
      <c r="O920">
        <f t="shared" si="147"/>
        <v>2.9436483085750291</v>
      </c>
      <c r="P920">
        <f t="shared" si="148"/>
        <v>0.66580774024148592</v>
      </c>
      <c r="Q920">
        <f t="shared" si="149"/>
        <v>0.30688338795650832</v>
      </c>
      <c r="R920">
        <f t="shared" si="150"/>
        <v>9.4177413803664803E-2</v>
      </c>
    </row>
    <row r="921" spans="1:18" x14ac:dyDescent="0.35">
      <c r="A921" s="1">
        <v>43495</v>
      </c>
      <c r="B921" s="2">
        <v>0.80865740740740744</v>
      </c>
      <c r="C921">
        <v>23301</v>
      </c>
      <c r="D921">
        <v>817</v>
      </c>
      <c r="E921">
        <v>16.670000000000002</v>
      </c>
      <c r="F921">
        <v>24.59</v>
      </c>
      <c r="G921">
        <v>77153</v>
      </c>
      <c r="H921">
        <v>50.97</v>
      </c>
      <c r="I921">
        <f t="shared" si="151"/>
        <v>0.82056227112534597</v>
      </c>
      <c r="J921">
        <f t="shared" si="152"/>
        <v>1.5973000000000001E-5</v>
      </c>
      <c r="K921" s="3">
        <f t="shared" si="153"/>
        <v>0.70297173000000002</v>
      </c>
      <c r="L921" s="3">
        <f t="shared" si="144"/>
        <v>6.9717300000000648E-3</v>
      </c>
      <c r="M921" s="6">
        <f t="shared" si="145"/>
        <v>1.5841240627130346E-4</v>
      </c>
      <c r="N921" s="7">
        <f t="shared" si="146"/>
        <v>5.0825724422448061E-6</v>
      </c>
      <c r="O921">
        <f t="shared" si="147"/>
        <v>5.082572442244806</v>
      </c>
      <c r="P921">
        <f t="shared" si="148"/>
        <v>0.67332244079438575</v>
      </c>
      <c r="Q921">
        <f t="shared" si="149"/>
        <v>2.4306709717072152</v>
      </c>
      <c r="R921">
        <f t="shared" si="150"/>
        <v>5.9081613727000981</v>
      </c>
    </row>
    <row r="922" spans="1:18" x14ac:dyDescent="0.35">
      <c r="A922" s="1">
        <v>43495</v>
      </c>
      <c r="B922" s="2">
        <v>0.80865740740740744</v>
      </c>
      <c r="C922">
        <v>23802</v>
      </c>
      <c r="D922">
        <v>815</v>
      </c>
      <c r="E922">
        <v>16.63</v>
      </c>
      <c r="F922">
        <v>24.57</v>
      </c>
      <c r="G922">
        <v>77155</v>
      </c>
      <c r="H922">
        <v>50.93</v>
      </c>
      <c r="I922">
        <f t="shared" si="151"/>
        <v>0.81597042853370971</v>
      </c>
      <c r="J922">
        <f t="shared" si="152"/>
        <v>1.5906333333333334E-5</v>
      </c>
      <c r="K922" s="3">
        <f t="shared" si="153"/>
        <v>0.70003773000000002</v>
      </c>
      <c r="L922" s="3">
        <f t="shared" si="144"/>
        <v>4.0377300000000726E-3</v>
      </c>
      <c r="M922" s="6">
        <f t="shared" si="145"/>
        <v>9.1745739604636971E-5</v>
      </c>
      <c r="N922" s="7">
        <f t="shared" si="146"/>
        <v>2.9433361262601152E-6</v>
      </c>
      <c r="O922">
        <f t="shared" si="147"/>
        <v>2.9433361262601152</v>
      </c>
      <c r="P922">
        <f t="shared" si="148"/>
        <v>0.66580774024148592</v>
      </c>
      <c r="Q922">
        <f t="shared" si="149"/>
        <v>0.3065712056415944</v>
      </c>
      <c r="R922">
        <f t="shared" si="150"/>
        <v>9.3985904128540756E-2</v>
      </c>
    </row>
    <row r="923" spans="1:18" x14ac:dyDescent="0.35">
      <c r="A923" s="1">
        <v>43495</v>
      </c>
      <c r="B923" s="2">
        <v>0.80866898148148147</v>
      </c>
      <c r="C923">
        <v>24304</v>
      </c>
      <c r="D923">
        <v>813</v>
      </c>
      <c r="E923">
        <v>16.55</v>
      </c>
      <c r="F923">
        <v>24.58</v>
      </c>
      <c r="G923">
        <v>77155</v>
      </c>
      <c r="H923">
        <v>50.93</v>
      </c>
      <c r="I923">
        <f t="shared" si="151"/>
        <v>0.80678674335043798</v>
      </c>
      <c r="J923">
        <f t="shared" si="152"/>
        <v>1.5839666666666667E-5</v>
      </c>
      <c r="K923" s="3">
        <f t="shared" si="153"/>
        <v>0.69710373000000003</v>
      </c>
      <c r="L923" s="3">
        <f t="shared" si="144"/>
        <v>1.1037300000000805E-3</v>
      </c>
      <c r="M923" s="6">
        <f t="shared" si="145"/>
        <v>2.5079072937970474E-5</v>
      </c>
      <c r="N923" s="7">
        <f t="shared" si="146"/>
        <v>8.0459998568755987E-7</v>
      </c>
      <c r="O923">
        <f t="shared" si="147"/>
        <v>0.80459998568755986</v>
      </c>
      <c r="P923">
        <f t="shared" si="148"/>
        <v>0.65090484924600545</v>
      </c>
      <c r="Q923">
        <f t="shared" si="149"/>
        <v>-1.8018918350928244</v>
      </c>
      <c r="R923">
        <f t="shared" si="150"/>
        <v>3.2468141853741863</v>
      </c>
    </row>
    <row r="924" spans="1:18" x14ac:dyDescent="0.35">
      <c r="A924" s="1">
        <v>43495</v>
      </c>
      <c r="B924" s="2">
        <v>0.80866898148148147</v>
      </c>
      <c r="C924">
        <v>24807</v>
      </c>
      <c r="D924">
        <v>811</v>
      </c>
      <c r="E924">
        <v>16.59</v>
      </c>
      <c r="F924">
        <v>24.58</v>
      </c>
      <c r="G924">
        <v>77152</v>
      </c>
      <c r="H924">
        <v>50.9</v>
      </c>
      <c r="I924">
        <f t="shared" si="151"/>
        <v>0.8113785859420739</v>
      </c>
      <c r="J924">
        <f t="shared" si="152"/>
        <v>1.5773E-5</v>
      </c>
      <c r="K924" s="3">
        <f t="shared" si="153"/>
        <v>0.69416972999999993</v>
      </c>
      <c r="L924" s="3">
        <f t="shared" si="144"/>
        <v>-1.8302700000000227E-3</v>
      </c>
      <c r="M924" s="6">
        <f t="shared" si="145"/>
        <v>-4.1587593728698544E-5</v>
      </c>
      <c r="N924" s="7">
        <f t="shared" si="146"/>
        <v>-1.3342868982132515E-6</v>
      </c>
      <c r="O924">
        <f t="shared" si="147"/>
        <v>-1.3342868982132516</v>
      </c>
      <c r="P924">
        <f t="shared" si="148"/>
        <v>0.65833520972535942</v>
      </c>
      <c r="Q924">
        <f t="shared" si="149"/>
        <v>-3.9559152689127046</v>
      </c>
      <c r="R924">
        <f t="shared" si="150"/>
        <v>15.649265614816676</v>
      </c>
    </row>
    <row r="925" spans="1:18" x14ac:dyDescent="0.35">
      <c r="A925" s="1">
        <v>43495</v>
      </c>
      <c r="B925" s="2">
        <v>0.80868055555555562</v>
      </c>
      <c r="C925">
        <v>25309</v>
      </c>
      <c r="D925">
        <v>811</v>
      </c>
      <c r="E925">
        <v>16.64</v>
      </c>
      <c r="F925">
        <v>24.58</v>
      </c>
      <c r="G925">
        <v>77154</v>
      </c>
      <c r="H925">
        <v>50.86</v>
      </c>
      <c r="I925">
        <f t="shared" si="151"/>
        <v>0.81711838918161883</v>
      </c>
      <c r="J925">
        <f t="shared" si="152"/>
        <v>1.5773E-5</v>
      </c>
      <c r="K925" s="3">
        <f t="shared" si="153"/>
        <v>0.69416972999999993</v>
      </c>
      <c r="L925" s="3">
        <f t="shared" si="144"/>
        <v>-1.8302700000000227E-3</v>
      </c>
      <c r="M925" s="6">
        <f t="shared" si="145"/>
        <v>-4.1587593728698544E-5</v>
      </c>
      <c r="N925" s="7">
        <f t="shared" si="146"/>
        <v>-1.334252310585955E-6</v>
      </c>
      <c r="O925">
        <f t="shared" si="147"/>
        <v>-1.3342523105859549</v>
      </c>
      <c r="P925">
        <f t="shared" si="148"/>
        <v>0.66768246193876346</v>
      </c>
      <c r="Q925">
        <f t="shared" si="149"/>
        <v>-3.9748013686842434</v>
      </c>
      <c r="R925">
        <f t="shared" si="150"/>
        <v>15.799045920494134</v>
      </c>
    </row>
    <row r="926" spans="1:18" x14ac:dyDescent="0.35">
      <c r="A926" s="1">
        <v>43495</v>
      </c>
      <c r="B926" s="2">
        <v>0.80868055555555562</v>
      </c>
      <c r="C926">
        <v>25810</v>
      </c>
      <c r="D926">
        <v>808</v>
      </c>
      <c r="E926">
        <v>16.66</v>
      </c>
      <c r="F926">
        <v>24.58</v>
      </c>
      <c r="G926">
        <v>77154</v>
      </c>
      <c r="H926">
        <v>50.86</v>
      </c>
      <c r="I926">
        <f t="shared" si="151"/>
        <v>0.81941431047743685</v>
      </c>
      <c r="J926">
        <f t="shared" si="152"/>
        <v>1.5673000000000001E-5</v>
      </c>
      <c r="K926" s="3">
        <f t="shared" si="153"/>
        <v>0.68976873000000005</v>
      </c>
      <c r="L926" s="3">
        <f t="shared" si="144"/>
        <v>-6.2312699999998999E-3</v>
      </c>
      <c r="M926" s="6">
        <f t="shared" si="145"/>
        <v>-1.4158759372869575E-4</v>
      </c>
      <c r="N926" s="7">
        <f t="shared" si="146"/>
        <v>-4.54254639773624E-6</v>
      </c>
      <c r="O926">
        <f t="shared" si="147"/>
        <v>-4.5425463977362401</v>
      </c>
      <c r="P926">
        <f t="shared" si="148"/>
        <v>0.67143981221521332</v>
      </c>
      <c r="Q926">
        <f t="shared" si="149"/>
        <v>-7.1906637307940633</v>
      </c>
      <c r="R926">
        <f t="shared" si="150"/>
        <v>51.705644889357195</v>
      </c>
    </row>
    <row r="927" spans="1:18" x14ac:dyDescent="0.35">
      <c r="A927" s="1">
        <v>43495</v>
      </c>
      <c r="B927" s="2">
        <v>0.80869212962962955</v>
      </c>
      <c r="C927">
        <v>26312</v>
      </c>
      <c r="D927">
        <v>814</v>
      </c>
      <c r="E927">
        <v>16.670000000000002</v>
      </c>
      <c r="F927">
        <v>24.57</v>
      </c>
      <c r="G927">
        <v>77154</v>
      </c>
      <c r="H927">
        <v>50.83</v>
      </c>
      <c r="I927">
        <f t="shared" si="151"/>
        <v>0.82056227112534597</v>
      </c>
      <c r="J927">
        <f t="shared" si="152"/>
        <v>1.5872999999999999E-5</v>
      </c>
      <c r="K927" s="3">
        <f t="shared" si="153"/>
        <v>0.69857072999999992</v>
      </c>
      <c r="L927" s="3">
        <f t="shared" si="144"/>
        <v>2.5707299999999655E-3</v>
      </c>
      <c r="M927" s="6">
        <f t="shared" si="145"/>
        <v>5.8412406271301197E-5</v>
      </c>
      <c r="N927" s="7">
        <f t="shared" si="146"/>
        <v>1.8739788322263673E-6</v>
      </c>
      <c r="O927">
        <f t="shared" si="147"/>
        <v>1.8739788322263673</v>
      </c>
      <c r="P927">
        <f t="shared" si="148"/>
        <v>0.67332244079438575</v>
      </c>
      <c r="Q927">
        <f t="shared" si="149"/>
        <v>-0.77792263831122332</v>
      </c>
      <c r="R927">
        <f t="shared" si="150"/>
        <v>0.60516363119709438</v>
      </c>
    </row>
    <row r="928" spans="1:18" x14ac:dyDescent="0.35">
      <c r="A928" s="1">
        <v>43495</v>
      </c>
      <c r="B928" s="2">
        <v>0.80869212962962955</v>
      </c>
      <c r="C928">
        <v>26814</v>
      </c>
      <c r="D928">
        <v>815</v>
      </c>
      <c r="E928">
        <v>16.73</v>
      </c>
      <c r="F928">
        <v>24.59</v>
      </c>
      <c r="G928">
        <v>77154</v>
      </c>
      <c r="H928">
        <v>50.79</v>
      </c>
      <c r="I928">
        <f t="shared" si="151"/>
        <v>0.82745003501279979</v>
      </c>
      <c r="J928">
        <f t="shared" si="152"/>
        <v>1.5906333333333334E-5</v>
      </c>
      <c r="K928" s="3">
        <f t="shared" si="153"/>
        <v>0.70003773000000002</v>
      </c>
      <c r="L928" s="3">
        <f t="shared" si="144"/>
        <v>4.0377300000000726E-3</v>
      </c>
      <c r="M928" s="6">
        <f t="shared" si="145"/>
        <v>9.1745739604636971E-5</v>
      </c>
      <c r="N928" s="7">
        <f t="shared" si="146"/>
        <v>2.9435720027889756E-6</v>
      </c>
      <c r="O928">
        <f t="shared" si="147"/>
        <v>2.9435720027889754</v>
      </c>
      <c r="P928">
        <f t="shared" si="148"/>
        <v>0.68467356044268357</v>
      </c>
      <c r="Q928">
        <f t="shared" si="149"/>
        <v>0.26896570737278186</v>
      </c>
      <c r="R928">
        <f t="shared" si="150"/>
        <v>7.2342551742540923E-2</v>
      </c>
    </row>
    <row r="929" spans="1:18" x14ac:dyDescent="0.35">
      <c r="A929" s="1">
        <v>43495</v>
      </c>
      <c r="B929" s="2">
        <v>0.8087037037037037</v>
      </c>
      <c r="C929">
        <v>27316</v>
      </c>
      <c r="D929">
        <v>805</v>
      </c>
      <c r="E929">
        <v>16.86</v>
      </c>
      <c r="F929">
        <v>24.56</v>
      </c>
      <c r="G929">
        <v>77154</v>
      </c>
      <c r="H929">
        <v>50.79</v>
      </c>
      <c r="I929">
        <f t="shared" si="151"/>
        <v>0.84237352343561656</v>
      </c>
      <c r="J929">
        <f t="shared" si="152"/>
        <v>1.5573000000000002E-5</v>
      </c>
      <c r="K929" s="3">
        <f t="shared" si="153"/>
        <v>0.68536773000000006</v>
      </c>
      <c r="L929" s="3">
        <f t="shared" si="144"/>
        <v>-1.0632269999999888E-2</v>
      </c>
      <c r="M929" s="6">
        <f t="shared" si="145"/>
        <v>-2.415875937286955E-4</v>
      </c>
      <c r="N929" s="7">
        <f t="shared" si="146"/>
        <v>-7.7503198225089561E-6</v>
      </c>
      <c r="O929">
        <f t="shared" si="147"/>
        <v>-7.7503198225089562</v>
      </c>
      <c r="P929">
        <f t="shared" si="148"/>
        <v>0.70959315298533521</v>
      </c>
      <c r="Q929">
        <f t="shared" si="149"/>
        <v>-10.474119905162123</v>
      </c>
      <c r="R929">
        <f t="shared" si="150"/>
        <v>109.70718778771339</v>
      </c>
    </row>
    <row r="930" spans="1:18" x14ac:dyDescent="0.35">
      <c r="A930" s="1">
        <v>43495</v>
      </c>
      <c r="B930" s="2">
        <v>0.8087037037037037</v>
      </c>
      <c r="C930">
        <v>27817</v>
      </c>
      <c r="D930">
        <v>808</v>
      </c>
      <c r="E930">
        <v>16.899999999999999</v>
      </c>
      <c r="F930">
        <v>24.58</v>
      </c>
      <c r="G930">
        <v>77154</v>
      </c>
      <c r="H930">
        <v>50.76</v>
      </c>
      <c r="I930">
        <f t="shared" si="151"/>
        <v>0.84696536602725236</v>
      </c>
      <c r="J930">
        <f t="shared" si="152"/>
        <v>1.5673000000000001E-5</v>
      </c>
      <c r="K930" s="3">
        <f t="shared" si="153"/>
        <v>0.68976873000000005</v>
      </c>
      <c r="L930" s="3">
        <f t="shared" si="144"/>
        <v>-6.2312699999998999E-3</v>
      </c>
      <c r="M930" s="6">
        <f t="shared" si="145"/>
        <v>-1.4158759372869575E-4</v>
      </c>
      <c r="N930" s="7">
        <f t="shared" si="146"/>
        <v>-4.54254639773624E-6</v>
      </c>
      <c r="O930">
        <f t="shared" si="147"/>
        <v>-4.5425463977362401</v>
      </c>
      <c r="P930">
        <f t="shared" si="148"/>
        <v>0.71735033124967762</v>
      </c>
      <c r="Q930">
        <f t="shared" si="149"/>
        <v>-7.2814830303084745</v>
      </c>
      <c r="R930">
        <f t="shared" si="150"/>
        <v>53.019995120670288</v>
      </c>
    </row>
    <row r="931" spans="1:18" x14ac:dyDescent="0.35">
      <c r="A931" s="1">
        <v>43495</v>
      </c>
      <c r="B931" s="2">
        <v>0.80871527777777785</v>
      </c>
      <c r="C931">
        <v>28319</v>
      </c>
      <c r="D931">
        <v>812</v>
      </c>
      <c r="E931">
        <v>16.89</v>
      </c>
      <c r="F931">
        <v>24.58</v>
      </c>
      <c r="G931">
        <v>77152</v>
      </c>
      <c r="H931">
        <v>50.72</v>
      </c>
      <c r="I931">
        <f t="shared" si="151"/>
        <v>0.84581740537934358</v>
      </c>
      <c r="J931">
        <f t="shared" si="152"/>
        <v>1.5806333333333335E-5</v>
      </c>
      <c r="K931" s="3">
        <f t="shared" si="153"/>
        <v>0.69563673000000004</v>
      </c>
      <c r="L931" s="3">
        <f t="shared" si="144"/>
        <v>-3.632699999999156E-4</v>
      </c>
      <c r="M931" s="6">
        <f t="shared" si="145"/>
        <v>-8.2542603953627727E-6</v>
      </c>
      <c r="N931" s="7">
        <f t="shared" si="146"/>
        <v>-2.6482781311708614E-7</v>
      </c>
      <c r="O931">
        <f t="shared" si="147"/>
        <v>-0.26482781311708614</v>
      </c>
      <c r="P931">
        <f t="shared" si="148"/>
        <v>0.71540708324264479</v>
      </c>
      <c r="Q931">
        <f t="shared" si="149"/>
        <v>-2.9999803082095546</v>
      </c>
      <c r="R931">
        <f t="shared" si="150"/>
        <v>8.9998818496450941</v>
      </c>
    </row>
    <row r="932" spans="1:18" x14ac:dyDescent="0.35">
      <c r="A932" s="1">
        <v>43495</v>
      </c>
      <c r="B932" s="2">
        <v>0.80871527777777785</v>
      </c>
      <c r="C932">
        <v>28821</v>
      </c>
      <c r="D932">
        <v>808</v>
      </c>
      <c r="E932">
        <v>16.96</v>
      </c>
      <c r="F932">
        <v>24.58</v>
      </c>
      <c r="G932">
        <v>77150</v>
      </c>
      <c r="H932">
        <v>50.72</v>
      </c>
      <c r="I932">
        <f t="shared" si="151"/>
        <v>0.85385312991470663</v>
      </c>
      <c r="J932">
        <f t="shared" si="152"/>
        <v>1.5673000000000001E-5</v>
      </c>
      <c r="K932" s="3">
        <f t="shared" si="153"/>
        <v>0.68976873000000005</v>
      </c>
      <c r="L932" s="3">
        <f t="shared" si="144"/>
        <v>-6.2312699999998999E-3</v>
      </c>
      <c r="M932" s="6">
        <f t="shared" si="145"/>
        <v>-1.4158759372869575E-4</v>
      </c>
      <c r="N932" s="7">
        <f t="shared" si="146"/>
        <v>-4.5427819153718971E-6</v>
      </c>
      <c r="O932">
        <f t="shared" si="147"/>
        <v>-4.5427819153718971</v>
      </c>
      <c r="P932">
        <f t="shared" si="148"/>
        <v>0.72906516746514083</v>
      </c>
      <c r="Q932">
        <f t="shared" si="149"/>
        <v>-7.3044233728227361</v>
      </c>
      <c r="R932">
        <f t="shared" si="150"/>
        <v>53.354600809439077</v>
      </c>
    </row>
    <row r="933" spans="1:18" x14ac:dyDescent="0.35">
      <c r="A933" s="1">
        <v>43495</v>
      </c>
      <c r="B933" s="2">
        <v>0.80872685185185178</v>
      </c>
      <c r="C933">
        <v>29323</v>
      </c>
      <c r="D933">
        <v>817</v>
      </c>
      <c r="E933">
        <v>16.97</v>
      </c>
      <c r="F933">
        <v>24.57</v>
      </c>
      <c r="G933">
        <v>77148</v>
      </c>
      <c r="H933">
        <v>50.69</v>
      </c>
      <c r="I933">
        <f t="shared" si="151"/>
        <v>0.85500109056261531</v>
      </c>
      <c r="J933">
        <f t="shared" si="152"/>
        <v>1.5973000000000001E-5</v>
      </c>
      <c r="K933" s="3">
        <f t="shared" si="153"/>
        <v>0.70297173000000002</v>
      </c>
      <c r="L933" s="3">
        <f t="shared" si="144"/>
        <v>6.9717300000000648E-3</v>
      </c>
      <c r="M933" s="6">
        <f t="shared" si="145"/>
        <v>1.5841240627130346E-4</v>
      </c>
      <c r="N933" s="7">
        <f t="shared" si="146"/>
        <v>5.0825604140301595E-6</v>
      </c>
      <c r="O933">
        <f t="shared" si="147"/>
        <v>5.0825604140301595</v>
      </c>
      <c r="P933">
        <f t="shared" si="148"/>
        <v>0.73102686486326152</v>
      </c>
      <c r="Q933">
        <f t="shared" si="149"/>
        <v>2.3171348190995542</v>
      </c>
      <c r="R933">
        <f t="shared" si="150"/>
        <v>5.3691137698835236</v>
      </c>
    </row>
    <row r="934" spans="1:18" x14ac:dyDescent="0.35">
      <c r="A934" s="1">
        <v>43495</v>
      </c>
      <c r="B934" s="2">
        <v>0.80872685185185178</v>
      </c>
      <c r="C934">
        <v>29831</v>
      </c>
      <c r="D934">
        <v>820</v>
      </c>
      <c r="E934">
        <v>17</v>
      </c>
      <c r="F934">
        <v>24.58</v>
      </c>
      <c r="G934">
        <v>77145</v>
      </c>
      <c r="H934">
        <v>50.69</v>
      </c>
      <c r="I934">
        <f t="shared" si="151"/>
        <v>0.85844497250634244</v>
      </c>
      <c r="J934">
        <f t="shared" si="152"/>
        <v>1.6073E-5</v>
      </c>
      <c r="K934" s="3">
        <f t="shared" si="153"/>
        <v>0.70737273000000001</v>
      </c>
      <c r="L934" s="3">
        <f t="shared" si="144"/>
        <v>1.1372730000000053E-2</v>
      </c>
      <c r="M934" s="6">
        <f t="shared" si="145"/>
        <v>2.5841240627130319E-4</v>
      </c>
      <c r="N934" s="7">
        <f t="shared" si="146"/>
        <v>8.2915971641591209E-6</v>
      </c>
      <c r="O934">
        <f t="shared" si="147"/>
        <v>8.2915971641591213</v>
      </c>
      <c r="P934">
        <f t="shared" si="148"/>
        <v>0.73692777082141503</v>
      </c>
      <c r="Q934">
        <f t="shared" si="149"/>
        <v>5.5148191567892137</v>
      </c>
      <c r="R934">
        <f t="shared" si="150"/>
        <v>30.413230332089295</v>
      </c>
    </row>
    <row r="935" spans="1:18" x14ac:dyDescent="0.35">
      <c r="A935" s="1">
        <v>43495</v>
      </c>
      <c r="B935" s="2">
        <v>0.80873842592592593</v>
      </c>
      <c r="C935">
        <v>30326</v>
      </c>
      <c r="D935">
        <v>816</v>
      </c>
      <c r="E935">
        <v>17.07</v>
      </c>
      <c r="F935">
        <v>24.58</v>
      </c>
      <c r="G935">
        <v>77144</v>
      </c>
      <c r="H935">
        <v>50.66</v>
      </c>
      <c r="I935">
        <f t="shared" si="151"/>
        <v>0.86648069704170538</v>
      </c>
      <c r="J935">
        <f t="shared" si="152"/>
        <v>1.5939666666666666E-5</v>
      </c>
      <c r="K935" s="3">
        <f t="shared" si="153"/>
        <v>0.70150472999999991</v>
      </c>
      <c r="L935" s="3">
        <f t="shared" si="144"/>
        <v>5.5047299999999577E-3</v>
      </c>
      <c r="M935" s="6">
        <f t="shared" si="145"/>
        <v>1.2507907293796768E-4</v>
      </c>
      <c r="N935" s="7">
        <f t="shared" si="146"/>
        <v>4.0134246849491434E-6</v>
      </c>
      <c r="O935">
        <f t="shared" si="147"/>
        <v>4.0134246849491433</v>
      </c>
      <c r="P935">
        <f t="shared" si="148"/>
        <v>0.75078879834587964</v>
      </c>
      <c r="Q935">
        <f t="shared" si="149"/>
        <v>1.2101577152208653</v>
      </c>
      <c r="R935">
        <f t="shared" si="150"/>
        <v>1.4644816957085851</v>
      </c>
    </row>
    <row r="936" spans="1:18" x14ac:dyDescent="0.35">
      <c r="A936" s="1">
        <v>43495</v>
      </c>
      <c r="B936" s="2">
        <v>0.80873842592592593</v>
      </c>
      <c r="C936">
        <v>30828</v>
      </c>
      <c r="D936">
        <v>812</v>
      </c>
      <c r="E936">
        <v>17.079999999999998</v>
      </c>
      <c r="F936">
        <v>24.57</v>
      </c>
      <c r="G936">
        <v>77145</v>
      </c>
      <c r="H936">
        <v>50.66</v>
      </c>
      <c r="I936">
        <f t="shared" si="151"/>
        <v>0.86762865768961417</v>
      </c>
      <c r="J936">
        <f t="shared" si="152"/>
        <v>1.5806333333333335E-5</v>
      </c>
      <c r="K936" s="3">
        <f t="shared" si="153"/>
        <v>0.69563673000000004</v>
      </c>
      <c r="L936" s="3">
        <f t="shared" si="144"/>
        <v>-3.632699999999156E-4</v>
      </c>
      <c r="M936" s="6">
        <f t="shared" si="145"/>
        <v>-8.2542603953627727E-6</v>
      </c>
      <c r="N936" s="7">
        <f t="shared" si="146"/>
        <v>-2.6484294741590718E-7</v>
      </c>
      <c r="O936">
        <f t="shared" si="147"/>
        <v>-0.26484294741590719</v>
      </c>
      <c r="P936">
        <f t="shared" si="148"/>
        <v>0.75277948764428171</v>
      </c>
      <c r="Q936">
        <f t="shared" si="149"/>
        <v>-3.0718940546239515</v>
      </c>
      <c r="R936">
        <f t="shared" si="150"/>
        <v>9.4365330828339804</v>
      </c>
    </row>
    <row r="937" spans="1:18" x14ac:dyDescent="0.35">
      <c r="A937" s="1">
        <v>43495</v>
      </c>
      <c r="B937" s="2">
        <v>0.80874999999999997</v>
      </c>
      <c r="C937">
        <v>31330</v>
      </c>
      <c r="D937">
        <v>808</v>
      </c>
      <c r="E937">
        <v>17.149999999999999</v>
      </c>
      <c r="F937">
        <v>24.58</v>
      </c>
      <c r="G937">
        <v>77140</v>
      </c>
      <c r="H937">
        <v>50.63</v>
      </c>
      <c r="I937">
        <f t="shared" si="151"/>
        <v>0.87566438222497711</v>
      </c>
      <c r="J937">
        <f t="shared" si="152"/>
        <v>1.5673000000000001E-5</v>
      </c>
      <c r="K937" s="3">
        <f t="shared" si="153"/>
        <v>0.68976873000000005</v>
      </c>
      <c r="L937" s="3">
        <f t="shared" si="144"/>
        <v>-6.2312699999998999E-3</v>
      </c>
      <c r="M937" s="6">
        <f t="shared" si="145"/>
        <v>-1.4158759372869575E-4</v>
      </c>
      <c r="N937" s="7">
        <f t="shared" si="146"/>
        <v>-4.5433708163202212E-6</v>
      </c>
      <c r="O937">
        <f t="shared" si="147"/>
        <v>-4.5433708163202216</v>
      </c>
      <c r="P937">
        <f t="shared" si="148"/>
        <v>0.76678811029745086</v>
      </c>
      <c r="Q937">
        <f t="shared" si="149"/>
        <v>-7.3769108858866366</v>
      </c>
      <c r="R937">
        <f t="shared" si="150"/>
        <v>54.418814218312761</v>
      </c>
    </row>
    <row r="938" spans="1:18" x14ac:dyDescent="0.35">
      <c r="A938" s="1">
        <v>43495</v>
      </c>
      <c r="B938" s="2">
        <v>0.80874999999999997</v>
      </c>
      <c r="C938">
        <v>31832</v>
      </c>
      <c r="D938">
        <v>813</v>
      </c>
      <c r="E938">
        <v>17.239999999999998</v>
      </c>
      <c r="F938">
        <v>24.58</v>
      </c>
      <c r="G938">
        <v>77146</v>
      </c>
      <c r="H938">
        <v>50.63</v>
      </c>
      <c r="I938">
        <f t="shared" si="151"/>
        <v>0.88599602805615807</v>
      </c>
      <c r="J938">
        <f t="shared" si="152"/>
        <v>1.5839666666666667E-5</v>
      </c>
      <c r="K938" s="3">
        <f t="shared" si="153"/>
        <v>0.69710373000000003</v>
      </c>
      <c r="L938" s="3">
        <f t="shared" si="144"/>
        <v>1.1037300000000805E-3</v>
      </c>
      <c r="M938" s="6">
        <f t="shared" si="145"/>
        <v>2.5079072937970474E-5</v>
      </c>
      <c r="N938" s="7">
        <f t="shared" si="146"/>
        <v>8.0469385186171259E-7</v>
      </c>
      <c r="O938">
        <f t="shared" si="147"/>
        <v>0.80469385186171261</v>
      </c>
      <c r="P938">
        <f t="shared" si="148"/>
        <v>0.7849889617312884</v>
      </c>
      <c r="Q938">
        <f t="shared" si="149"/>
        <v>-2.0629034550226071</v>
      </c>
      <c r="R938">
        <f t="shared" si="150"/>
        <v>4.2555706647442095</v>
      </c>
    </row>
    <row r="939" spans="1:18" x14ac:dyDescent="0.35">
      <c r="A939" s="1">
        <v>43495</v>
      </c>
      <c r="B939" s="2">
        <v>0.80876157407407412</v>
      </c>
      <c r="C939">
        <v>32333</v>
      </c>
      <c r="D939">
        <v>820</v>
      </c>
      <c r="E939">
        <v>17.21</v>
      </c>
      <c r="F939">
        <v>24.57</v>
      </c>
      <c r="G939">
        <v>77149</v>
      </c>
      <c r="H939">
        <v>50.59</v>
      </c>
      <c r="I939">
        <f t="shared" si="151"/>
        <v>0.88255214611243138</v>
      </c>
      <c r="J939">
        <f t="shared" si="152"/>
        <v>1.6073E-5</v>
      </c>
      <c r="K939" s="3">
        <f t="shared" si="153"/>
        <v>0.70737273000000001</v>
      </c>
      <c r="L939" s="3">
        <f t="shared" si="144"/>
        <v>1.1372730000000053E-2</v>
      </c>
      <c r="M939" s="6">
        <f t="shared" si="145"/>
        <v>2.5841240627130319E-4</v>
      </c>
      <c r="N939" s="7">
        <f t="shared" si="146"/>
        <v>8.2908887843212225E-6</v>
      </c>
      <c r="O939">
        <f t="shared" si="147"/>
        <v>8.290888784321222</v>
      </c>
      <c r="P939">
        <f t="shared" si="148"/>
        <v>0.77889829060765847</v>
      </c>
      <c r="Q939">
        <f t="shared" si="149"/>
        <v>5.4346438898762033</v>
      </c>
      <c r="R939">
        <f t="shared" si="150"/>
        <v>29.535354209768752</v>
      </c>
    </row>
    <row r="940" spans="1:18" x14ac:dyDescent="0.35">
      <c r="A940" s="1">
        <v>43495</v>
      </c>
      <c r="B940" s="2">
        <v>0.80876157407407412</v>
      </c>
      <c r="C940">
        <v>32835</v>
      </c>
      <c r="D940">
        <v>808</v>
      </c>
      <c r="E940">
        <v>17.260000000000002</v>
      </c>
      <c r="F940">
        <v>24.56</v>
      </c>
      <c r="G940">
        <v>77150</v>
      </c>
      <c r="H940">
        <v>50.59</v>
      </c>
      <c r="I940">
        <f t="shared" si="151"/>
        <v>0.88829194935197631</v>
      </c>
      <c r="J940">
        <f t="shared" si="152"/>
        <v>1.5673000000000001E-5</v>
      </c>
      <c r="K940" s="3">
        <f t="shared" si="153"/>
        <v>0.68976873000000005</v>
      </c>
      <c r="L940" s="3">
        <f t="shared" si="144"/>
        <v>-6.2312699999998999E-3</v>
      </c>
      <c r="M940" s="6">
        <f t="shared" si="145"/>
        <v>-1.4158759372869575E-4</v>
      </c>
      <c r="N940" s="7">
        <f t="shared" si="146"/>
        <v>-4.5424767541912722E-6</v>
      </c>
      <c r="O940">
        <f t="shared" si="147"/>
        <v>-4.5424767541912718</v>
      </c>
      <c r="P940">
        <f t="shared" si="148"/>
        <v>0.78906258728353407</v>
      </c>
      <c r="Q940">
        <f t="shared" si="149"/>
        <v>-7.4176423360351267</v>
      </c>
      <c r="R940">
        <f t="shared" si="150"/>
        <v>55.021417825340649</v>
      </c>
    </row>
    <row r="941" spans="1:18" x14ac:dyDescent="0.35">
      <c r="A941" s="1">
        <v>43495</v>
      </c>
      <c r="B941" s="2">
        <v>0.80877314814814805</v>
      </c>
      <c r="C941">
        <v>33337</v>
      </c>
      <c r="D941">
        <v>811</v>
      </c>
      <c r="E941">
        <v>17.43</v>
      </c>
      <c r="F941">
        <v>24.58</v>
      </c>
      <c r="G941">
        <v>77146</v>
      </c>
      <c r="H941">
        <v>50.56</v>
      </c>
      <c r="I941">
        <f t="shared" si="151"/>
        <v>0.90780728036642899</v>
      </c>
      <c r="J941">
        <f t="shared" si="152"/>
        <v>1.5773E-5</v>
      </c>
      <c r="K941" s="3">
        <f t="shared" si="153"/>
        <v>0.69416972999999993</v>
      </c>
      <c r="L941" s="3">
        <f t="shared" si="144"/>
        <v>-1.8302700000000227E-3</v>
      </c>
      <c r="M941" s="6">
        <f t="shared" si="145"/>
        <v>-4.1587593728698544E-5</v>
      </c>
      <c r="N941" s="7">
        <f t="shared" si="146"/>
        <v>-1.3343906718552975E-6</v>
      </c>
      <c r="O941">
        <f t="shared" si="147"/>
        <v>-1.3343906718552976</v>
      </c>
      <c r="P941">
        <f t="shared" si="148"/>
        <v>0.82411405828629225</v>
      </c>
      <c r="Q941">
        <f t="shared" si="149"/>
        <v>-4.2738865908551942</v>
      </c>
      <c r="R941">
        <f t="shared" si="150"/>
        <v>18.266106591491834</v>
      </c>
    </row>
    <row r="942" spans="1:18" x14ac:dyDescent="0.35">
      <c r="A942" s="1">
        <v>43495</v>
      </c>
      <c r="B942" s="2">
        <v>0.80877314814814805</v>
      </c>
      <c r="C942">
        <v>33839</v>
      </c>
      <c r="D942">
        <v>814</v>
      </c>
      <c r="E942">
        <v>17.59</v>
      </c>
      <c r="F942">
        <v>24.58</v>
      </c>
      <c r="G942">
        <v>77139</v>
      </c>
      <c r="H942">
        <v>50.56</v>
      </c>
      <c r="I942">
        <f t="shared" si="151"/>
        <v>0.92617465073297278</v>
      </c>
      <c r="J942">
        <f t="shared" si="152"/>
        <v>1.5872999999999999E-5</v>
      </c>
      <c r="K942" s="3">
        <f t="shared" si="153"/>
        <v>0.69857072999999992</v>
      </c>
      <c r="L942" s="3">
        <f t="shared" si="144"/>
        <v>2.5707299999999655E-3</v>
      </c>
      <c r="M942" s="6">
        <f t="shared" si="145"/>
        <v>5.8412406271301197E-5</v>
      </c>
      <c r="N942" s="7">
        <f t="shared" si="146"/>
        <v>1.874406191797282E-6</v>
      </c>
      <c r="O942">
        <f t="shared" si="147"/>
        <v>1.8744061917972819</v>
      </c>
      <c r="P942">
        <f t="shared" si="148"/>
        <v>0.85779948366034409</v>
      </c>
      <c r="Q942">
        <f t="shared" si="149"/>
        <v>-1.1256359268788898</v>
      </c>
      <c r="R942">
        <f t="shared" si="150"/>
        <v>1.2670562398804974</v>
      </c>
    </row>
    <row r="943" spans="1:18" x14ac:dyDescent="0.35">
      <c r="A943" s="1">
        <v>43495</v>
      </c>
      <c r="B943" s="2">
        <v>0.8087847222222222</v>
      </c>
      <c r="C943">
        <v>34340</v>
      </c>
      <c r="D943">
        <v>813</v>
      </c>
      <c r="E943">
        <v>17.690000000000001</v>
      </c>
      <c r="F943">
        <v>24.57</v>
      </c>
      <c r="G943">
        <v>77139</v>
      </c>
      <c r="H943">
        <v>50.56</v>
      </c>
      <c r="I943">
        <f t="shared" si="151"/>
        <v>0.93765425721206286</v>
      </c>
      <c r="J943">
        <f t="shared" si="152"/>
        <v>1.5839666666666667E-5</v>
      </c>
      <c r="K943" s="3">
        <f t="shared" si="153"/>
        <v>0.69710373000000003</v>
      </c>
      <c r="L943" s="3">
        <f t="shared" si="144"/>
        <v>1.1037300000000805E-3</v>
      </c>
      <c r="M943" s="6">
        <f t="shared" si="145"/>
        <v>2.5079072937970474E-5</v>
      </c>
      <c r="N943" s="7">
        <f t="shared" si="146"/>
        <v>8.0473984393885863E-7</v>
      </c>
      <c r="O943">
        <f t="shared" si="147"/>
        <v>0.80473984393885867</v>
      </c>
      <c r="P943">
        <f t="shared" si="148"/>
        <v>0.87919550606790531</v>
      </c>
      <c r="Q943">
        <f t="shared" si="149"/>
        <v>-2.2331436495349859</v>
      </c>
      <c r="R943">
        <f t="shared" si="150"/>
        <v>4.9869305594584361</v>
      </c>
    </row>
    <row r="944" spans="1:18" x14ac:dyDescent="0.35">
      <c r="A944" s="1">
        <v>43495</v>
      </c>
      <c r="B944" s="2">
        <v>0.8087847222222222</v>
      </c>
      <c r="C944">
        <v>34842</v>
      </c>
      <c r="D944">
        <v>809</v>
      </c>
      <c r="E944">
        <v>17.52</v>
      </c>
      <c r="F944">
        <v>24.56</v>
      </c>
      <c r="G944">
        <v>77115</v>
      </c>
      <c r="H944">
        <v>50.52</v>
      </c>
      <c r="I944">
        <f t="shared" si="151"/>
        <v>0.91813892619760984</v>
      </c>
      <c r="J944">
        <f t="shared" si="152"/>
        <v>1.5706333333333332E-5</v>
      </c>
      <c r="K944" s="3">
        <f t="shared" si="153"/>
        <v>0.69123572999999994</v>
      </c>
      <c r="L944" s="3">
        <f t="shared" ref="L944:L1007" si="154">K944-0.696</f>
        <v>-4.7642700000000149E-3</v>
      </c>
      <c r="M944" s="6">
        <f t="shared" ref="M944:M1007" si="155">L944/(44010*0.001)</f>
        <v>-1.0825426039536503E-4</v>
      </c>
      <c r="N944" s="7">
        <f t="shared" ref="N944:N1007" si="156">(M944*8.314*(F944+273.15))/G944</f>
        <v>-3.4746380978953055E-6</v>
      </c>
      <c r="O944">
        <f t="shared" ref="O944:O1007" si="157">N944*1000000</f>
        <v>-3.4746380978953058</v>
      </c>
      <c r="P944">
        <f t="shared" ref="P944:P1007" si="158">I944^2</f>
        <v>0.84297908779930009</v>
      </c>
      <c r="Q944">
        <f t="shared" ref="Q944:Q1007" si="159">O944-(3.2964*I944)-(-0.053)</f>
        <v>-6.448191254213107</v>
      </c>
      <c r="R944">
        <f t="shared" ref="R944:R1007" si="160">Q944^2</f>
        <v>41.579170450910404</v>
      </c>
    </row>
    <row r="945" spans="1:18" x14ac:dyDescent="0.35">
      <c r="A945" s="1">
        <v>43495</v>
      </c>
      <c r="B945" s="2">
        <v>0.80879629629629635</v>
      </c>
      <c r="C945">
        <v>35344</v>
      </c>
      <c r="D945">
        <v>811</v>
      </c>
      <c r="E945">
        <v>17.489999999999998</v>
      </c>
      <c r="F945">
        <v>24.57</v>
      </c>
      <c r="G945">
        <v>77104</v>
      </c>
      <c r="H945">
        <v>50.52</v>
      </c>
      <c r="I945">
        <f t="shared" si="151"/>
        <v>0.91469504425388282</v>
      </c>
      <c r="J945">
        <f t="shared" si="152"/>
        <v>1.5773E-5</v>
      </c>
      <c r="K945" s="3">
        <f t="shared" si="153"/>
        <v>0.69416972999999993</v>
      </c>
      <c r="L945" s="3">
        <f t="shared" si="154"/>
        <v>-1.8302700000000227E-3</v>
      </c>
      <c r="M945" s="6">
        <f t="shared" si="155"/>
        <v>-4.1587593728698544E-5</v>
      </c>
      <c r="N945" s="7">
        <f t="shared" si="156"/>
        <v>-1.3350726963374945E-6</v>
      </c>
      <c r="O945">
        <f t="shared" si="157"/>
        <v>-1.3350726963374946</v>
      </c>
      <c r="P945">
        <f t="shared" si="158"/>
        <v>0.83666702398261261</v>
      </c>
      <c r="Q945">
        <f t="shared" si="159"/>
        <v>-4.297273440215994</v>
      </c>
      <c r="R945">
        <f t="shared" si="160"/>
        <v>18.466559019985805</v>
      </c>
    </row>
    <row r="946" spans="1:18" x14ac:dyDescent="0.35">
      <c r="A946" s="1">
        <v>43495</v>
      </c>
      <c r="B946" s="2">
        <v>0.80879629629629635</v>
      </c>
      <c r="C946">
        <v>35846</v>
      </c>
      <c r="D946">
        <v>812</v>
      </c>
      <c r="E946">
        <v>17.55</v>
      </c>
      <c r="F946">
        <v>24.57</v>
      </c>
      <c r="G946">
        <v>77094</v>
      </c>
      <c r="H946">
        <v>50.49</v>
      </c>
      <c r="I946">
        <f t="shared" si="151"/>
        <v>0.92158280814133697</v>
      </c>
      <c r="J946">
        <f t="shared" si="152"/>
        <v>1.5806333333333335E-5</v>
      </c>
      <c r="K946" s="3">
        <f t="shared" si="153"/>
        <v>0.69563673000000004</v>
      </c>
      <c r="L946" s="3">
        <f t="shared" si="154"/>
        <v>-3.632699999999156E-4</v>
      </c>
      <c r="M946" s="6">
        <f t="shared" si="155"/>
        <v>-8.2542603953627727E-6</v>
      </c>
      <c r="N946" s="7">
        <f t="shared" si="156"/>
        <v>-2.6501814899214153E-7</v>
      </c>
      <c r="O946">
        <f t="shared" si="157"/>
        <v>-0.26501814899214154</v>
      </c>
      <c r="P946">
        <f t="shared" si="158"/>
        <v>0.84931487226167235</v>
      </c>
      <c r="Q946">
        <f t="shared" si="159"/>
        <v>-3.2499237177492453</v>
      </c>
      <c r="R946">
        <f t="shared" si="160"/>
        <v>10.562004171189075</v>
      </c>
    </row>
    <row r="947" spans="1:18" x14ac:dyDescent="0.35">
      <c r="A947" s="1">
        <v>43495</v>
      </c>
      <c r="B947" s="2">
        <v>0.80880787037037039</v>
      </c>
      <c r="C947">
        <v>36347</v>
      </c>
      <c r="D947">
        <v>810</v>
      </c>
      <c r="E947">
        <v>17.54</v>
      </c>
      <c r="F947">
        <v>24.57</v>
      </c>
      <c r="G947">
        <v>77075</v>
      </c>
      <c r="H947">
        <v>50.49</v>
      </c>
      <c r="I947">
        <f t="shared" si="151"/>
        <v>0.92043484749342774</v>
      </c>
      <c r="J947">
        <f t="shared" si="152"/>
        <v>1.5739666666666668E-5</v>
      </c>
      <c r="K947" s="3">
        <f t="shared" si="153"/>
        <v>0.69270273000000004</v>
      </c>
      <c r="L947" s="3">
        <f t="shared" si="154"/>
        <v>-3.2972699999999078E-3</v>
      </c>
      <c r="M947" s="6">
        <f t="shared" si="155"/>
        <v>-7.492092706202927E-5</v>
      </c>
      <c r="N947" s="7">
        <f t="shared" si="156"/>
        <v>-2.4060665738358702E-6</v>
      </c>
      <c r="O947">
        <f t="shared" si="157"/>
        <v>-2.4060665738358704</v>
      </c>
      <c r="P947">
        <f t="shared" si="158"/>
        <v>0.84720030848024963</v>
      </c>
      <c r="Q947">
        <f t="shared" si="159"/>
        <v>-5.3871880051132059</v>
      </c>
      <c r="R947">
        <f t="shared" si="160"/>
        <v>29.021794602435602</v>
      </c>
    </row>
    <row r="948" spans="1:18" x14ac:dyDescent="0.35">
      <c r="A948" s="1">
        <v>43495</v>
      </c>
      <c r="B948" s="2">
        <v>0.80880787037037039</v>
      </c>
      <c r="C948">
        <v>36844</v>
      </c>
      <c r="D948">
        <v>794</v>
      </c>
      <c r="E948">
        <v>17.72</v>
      </c>
      <c r="F948">
        <v>24.56</v>
      </c>
      <c r="G948">
        <v>77065</v>
      </c>
      <c r="H948">
        <v>50.49</v>
      </c>
      <c r="I948">
        <f t="shared" si="151"/>
        <v>0.94109813915578955</v>
      </c>
      <c r="J948">
        <f t="shared" si="152"/>
        <v>1.5206333333333334E-5</v>
      </c>
      <c r="K948" s="3">
        <f t="shared" si="153"/>
        <v>0.66923073</v>
      </c>
      <c r="L948" s="3">
        <f t="shared" si="154"/>
        <v>-2.6769269999999956E-2</v>
      </c>
      <c r="M948" s="6">
        <f t="shared" si="155"/>
        <v>-6.0825426039536371E-4</v>
      </c>
      <c r="N948" s="7">
        <f t="shared" si="156"/>
        <v>-1.9535809860756414E-5</v>
      </c>
      <c r="O948">
        <f t="shared" si="157"/>
        <v>-19.535809860756412</v>
      </c>
      <c r="P948">
        <f t="shared" si="158"/>
        <v>0.88566570752248985</v>
      </c>
      <c r="Q948">
        <f t="shared" si="159"/>
        <v>-22.585045766669555</v>
      </c>
      <c r="R948">
        <f t="shared" si="160"/>
        <v>510.08429228255841</v>
      </c>
    </row>
    <row r="949" spans="1:18" x14ac:dyDescent="0.35">
      <c r="A949" s="1">
        <v>43495</v>
      </c>
      <c r="B949" s="2">
        <v>0.80881944444444442</v>
      </c>
      <c r="C949">
        <v>37346</v>
      </c>
      <c r="D949">
        <v>821</v>
      </c>
      <c r="E949">
        <v>17.829999999999998</v>
      </c>
      <c r="F949">
        <v>24.56</v>
      </c>
      <c r="G949">
        <v>77059</v>
      </c>
      <c r="H949">
        <v>50.45</v>
      </c>
      <c r="I949">
        <f t="shared" si="151"/>
        <v>0.95372570628278841</v>
      </c>
      <c r="J949">
        <f t="shared" si="152"/>
        <v>1.6106333333333332E-5</v>
      </c>
      <c r="K949" s="3">
        <f t="shared" si="153"/>
        <v>0.70883972999999989</v>
      </c>
      <c r="L949" s="3">
        <f t="shared" si="154"/>
        <v>1.2839729999999938E-2</v>
      </c>
      <c r="M949" s="6">
        <f t="shared" si="155"/>
        <v>2.9174573960463393E-4</v>
      </c>
      <c r="N949" s="7">
        <f t="shared" si="156"/>
        <v>9.3709710621835326E-6</v>
      </c>
      <c r="O949">
        <f t="shared" si="157"/>
        <v>9.370971062183532</v>
      </c>
      <c r="P949">
        <f t="shared" si="158"/>
        <v>0.90959272282460357</v>
      </c>
      <c r="Q949">
        <f t="shared" si="159"/>
        <v>6.2801096439929482</v>
      </c>
      <c r="R949">
        <f t="shared" si="160"/>
        <v>39.439777140573234</v>
      </c>
    </row>
    <row r="950" spans="1:18" x14ac:dyDescent="0.35">
      <c r="A950" s="1">
        <v>43495</v>
      </c>
      <c r="B950" s="2">
        <v>0.80881944444444442</v>
      </c>
      <c r="C950">
        <v>37848</v>
      </c>
      <c r="D950">
        <v>807</v>
      </c>
      <c r="E950">
        <v>17.920000000000002</v>
      </c>
      <c r="F950">
        <v>24.57</v>
      </c>
      <c r="G950">
        <v>77057</v>
      </c>
      <c r="H950">
        <v>50.45</v>
      </c>
      <c r="I950">
        <f t="shared" si="151"/>
        <v>0.9640573521139697</v>
      </c>
      <c r="J950">
        <f t="shared" si="152"/>
        <v>1.5639666666666665E-5</v>
      </c>
      <c r="K950" s="3">
        <f t="shared" si="153"/>
        <v>0.68830172999999994</v>
      </c>
      <c r="L950" s="3">
        <f t="shared" si="154"/>
        <v>-7.6982700000000071E-3</v>
      </c>
      <c r="M950" s="6">
        <f t="shared" si="155"/>
        <v>-1.7492092706203154E-4</v>
      </c>
      <c r="N950" s="7">
        <f t="shared" si="156"/>
        <v>-5.6188534354880844E-6</v>
      </c>
      <c r="O950">
        <f t="shared" si="157"/>
        <v>-5.6188534354880844</v>
      </c>
      <c r="P950">
        <f t="shared" si="158"/>
        <v>0.92940657816499861</v>
      </c>
      <c r="Q950">
        <f t="shared" si="159"/>
        <v>-8.7437720909965737</v>
      </c>
      <c r="R950">
        <f t="shared" si="160"/>
        <v>76.45355037929059</v>
      </c>
    </row>
    <row r="951" spans="1:18" x14ac:dyDescent="0.35">
      <c r="A951" s="1">
        <v>43495</v>
      </c>
      <c r="B951" s="2">
        <v>0.80883101851851846</v>
      </c>
      <c r="C951">
        <v>38349</v>
      </c>
      <c r="D951">
        <v>816</v>
      </c>
      <c r="E951">
        <v>18.010000000000002</v>
      </c>
      <c r="F951">
        <v>24.57</v>
      </c>
      <c r="G951">
        <v>77055</v>
      </c>
      <c r="H951">
        <v>50.42</v>
      </c>
      <c r="I951">
        <f t="shared" si="151"/>
        <v>0.97438899794515055</v>
      </c>
      <c r="J951">
        <f t="shared" si="152"/>
        <v>1.5939666666666666E-5</v>
      </c>
      <c r="K951" s="3">
        <f t="shared" si="153"/>
        <v>0.70150472999999991</v>
      </c>
      <c r="L951" s="3">
        <f t="shared" si="154"/>
        <v>5.5047299999999577E-3</v>
      </c>
      <c r="M951" s="6">
        <f t="shared" si="155"/>
        <v>1.2507907293796768E-4</v>
      </c>
      <c r="N951" s="7">
        <f t="shared" si="156"/>
        <v>4.0179253107727293E-6</v>
      </c>
      <c r="O951">
        <f t="shared" si="157"/>
        <v>4.0179253107727293</v>
      </c>
      <c r="P951">
        <f t="shared" si="158"/>
        <v>0.94943391931655463</v>
      </c>
      <c r="Q951">
        <f t="shared" si="159"/>
        <v>0.85894941794633495</v>
      </c>
      <c r="R951">
        <f t="shared" si="160"/>
        <v>0.73779410259034761</v>
      </c>
    </row>
    <row r="952" spans="1:18" x14ac:dyDescent="0.35">
      <c r="A952" s="1">
        <v>43495</v>
      </c>
      <c r="B952" s="2">
        <v>0.80883101851851846</v>
      </c>
      <c r="C952">
        <v>38845</v>
      </c>
      <c r="D952">
        <v>817</v>
      </c>
      <c r="E952">
        <v>18.010000000000002</v>
      </c>
      <c r="F952">
        <v>24.56</v>
      </c>
      <c r="G952">
        <v>77049</v>
      </c>
      <c r="H952">
        <v>50.42</v>
      </c>
      <c r="I952">
        <f t="shared" si="151"/>
        <v>0.97438899794515055</v>
      </c>
      <c r="J952">
        <f t="shared" si="152"/>
        <v>1.5973000000000001E-5</v>
      </c>
      <c r="K952" s="3">
        <f t="shared" si="153"/>
        <v>0.70297173000000002</v>
      </c>
      <c r="L952" s="3">
        <f t="shared" si="154"/>
        <v>6.9717300000000648E-3</v>
      </c>
      <c r="M952" s="6">
        <f t="shared" si="155"/>
        <v>1.5841240627130346E-4</v>
      </c>
      <c r="N952" s="7">
        <f t="shared" si="156"/>
        <v>5.0889200432729992E-6</v>
      </c>
      <c r="O952">
        <f t="shared" si="157"/>
        <v>5.0889200432729993</v>
      </c>
      <c r="P952">
        <f t="shared" si="158"/>
        <v>0.94943391931655463</v>
      </c>
      <c r="Q952">
        <f t="shared" si="159"/>
        <v>1.9299441504466048</v>
      </c>
      <c r="R952">
        <f t="shared" si="160"/>
        <v>3.7246844238430672</v>
      </c>
    </row>
    <row r="953" spans="1:18" x14ac:dyDescent="0.35">
      <c r="A953" s="1">
        <v>43495</v>
      </c>
      <c r="B953" s="2">
        <v>0.80884259259259261</v>
      </c>
      <c r="C953">
        <v>39350</v>
      </c>
      <c r="D953">
        <v>818</v>
      </c>
      <c r="E953">
        <v>17.98</v>
      </c>
      <c r="F953">
        <v>24.56</v>
      </c>
      <c r="G953">
        <v>77034</v>
      </c>
      <c r="H953">
        <v>50.38</v>
      </c>
      <c r="I953">
        <f t="shared" si="151"/>
        <v>0.97094511600142352</v>
      </c>
      <c r="J953">
        <f t="shared" si="152"/>
        <v>1.6006333333333333E-5</v>
      </c>
      <c r="K953" s="3">
        <f t="shared" si="153"/>
        <v>0.70443873000000001</v>
      </c>
      <c r="L953" s="3">
        <f t="shared" si="154"/>
        <v>8.4387300000000609E-3</v>
      </c>
      <c r="M953" s="6">
        <f t="shared" si="155"/>
        <v>1.917457396046367E-4</v>
      </c>
      <c r="N953" s="7">
        <f t="shared" si="156"/>
        <v>6.1609362759405955E-6</v>
      </c>
      <c r="O953">
        <f t="shared" si="157"/>
        <v>6.1609362759405952</v>
      </c>
      <c r="P953">
        <f t="shared" si="158"/>
        <v>0.94273441828701776</v>
      </c>
      <c r="Q953">
        <f t="shared" si="159"/>
        <v>3.0133127955535026</v>
      </c>
      <c r="R953">
        <f t="shared" si="160"/>
        <v>9.080054003846465</v>
      </c>
    </row>
    <row r="954" spans="1:18" x14ac:dyDescent="0.35">
      <c r="A954" s="1">
        <v>43495</v>
      </c>
      <c r="B954" s="2">
        <v>0.80884259259259261</v>
      </c>
      <c r="C954">
        <v>39848</v>
      </c>
      <c r="D954">
        <v>813</v>
      </c>
      <c r="E954">
        <v>17.989999999999998</v>
      </c>
      <c r="F954">
        <v>24.57</v>
      </c>
      <c r="G954">
        <v>77016</v>
      </c>
      <c r="H954">
        <v>50.38</v>
      </c>
      <c r="I954">
        <f t="shared" si="151"/>
        <v>0.9720930766493322</v>
      </c>
      <c r="J954">
        <f t="shared" si="152"/>
        <v>1.5839666666666667E-5</v>
      </c>
      <c r="K954" s="3">
        <f t="shared" si="153"/>
        <v>0.69710373000000003</v>
      </c>
      <c r="L954" s="3">
        <f t="shared" si="154"/>
        <v>1.1037300000000805E-3</v>
      </c>
      <c r="M954" s="6">
        <f t="shared" si="155"/>
        <v>2.5079072937970474E-5</v>
      </c>
      <c r="N954" s="7">
        <f t="shared" si="156"/>
        <v>8.0602507039575696E-7</v>
      </c>
      <c r="O954">
        <f t="shared" si="157"/>
        <v>0.80602507039575699</v>
      </c>
      <c r="P954">
        <f t="shared" si="158"/>
        <v>0.94496494966956446</v>
      </c>
      <c r="Q954">
        <f t="shared" si="159"/>
        <v>-2.3453825474711021</v>
      </c>
      <c r="R954">
        <f t="shared" si="160"/>
        <v>5.5008192939820368</v>
      </c>
    </row>
    <row r="955" spans="1:18" x14ac:dyDescent="0.35">
      <c r="A955" s="1">
        <v>43495</v>
      </c>
      <c r="B955" s="2">
        <v>0.80885416666666676</v>
      </c>
      <c r="C955">
        <v>40348</v>
      </c>
      <c r="D955">
        <v>812</v>
      </c>
      <c r="E955">
        <v>17.989999999999998</v>
      </c>
      <c r="F955">
        <v>24.57</v>
      </c>
      <c r="G955">
        <v>77040</v>
      </c>
      <c r="H955">
        <v>50.38</v>
      </c>
      <c r="I955">
        <f t="shared" si="151"/>
        <v>0.9720930766493322</v>
      </c>
      <c r="J955">
        <f t="shared" si="152"/>
        <v>1.5806333333333335E-5</v>
      </c>
      <c r="K955" s="3">
        <f t="shared" si="153"/>
        <v>0.69563673000000004</v>
      </c>
      <c r="L955" s="3">
        <f t="shared" si="154"/>
        <v>-3.632699999999156E-4</v>
      </c>
      <c r="M955" s="6">
        <f t="shared" si="155"/>
        <v>-8.2542603953627727E-6</v>
      </c>
      <c r="N955" s="7">
        <f t="shared" si="156"/>
        <v>-2.6520390937694915E-7</v>
      </c>
      <c r="O955">
        <f t="shared" si="157"/>
        <v>-0.26520390937694915</v>
      </c>
      <c r="P955">
        <f t="shared" si="158"/>
        <v>0.94496494966956446</v>
      </c>
      <c r="Q955">
        <f t="shared" si="159"/>
        <v>-3.4166115272438082</v>
      </c>
      <c r="R955">
        <f t="shared" si="160"/>
        <v>11.673234328095267</v>
      </c>
    </row>
    <row r="956" spans="1:18" x14ac:dyDescent="0.35">
      <c r="A956" s="1">
        <v>43495</v>
      </c>
      <c r="B956" s="2">
        <v>0.80885416666666676</v>
      </c>
      <c r="C956">
        <v>40850</v>
      </c>
      <c r="D956">
        <v>807</v>
      </c>
      <c r="E956">
        <v>18</v>
      </c>
      <c r="F956">
        <v>24.56</v>
      </c>
      <c r="G956">
        <v>77038</v>
      </c>
      <c r="H956">
        <v>50.35</v>
      </c>
      <c r="I956">
        <f t="shared" si="151"/>
        <v>0.97324103729724143</v>
      </c>
      <c r="J956">
        <f t="shared" si="152"/>
        <v>1.5639666666666665E-5</v>
      </c>
      <c r="K956" s="3">
        <f t="shared" si="153"/>
        <v>0.68830172999999994</v>
      </c>
      <c r="L956" s="3">
        <f t="shared" si="154"/>
        <v>-7.6982700000000071E-3</v>
      </c>
      <c r="M956" s="6">
        <f t="shared" si="155"/>
        <v>-1.7492092706203154E-4</v>
      </c>
      <c r="N956" s="7">
        <f t="shared" si="156"/>
        <v>-5.6200504459166831E-6</v>
      </c>
      <c r="O956">
        <f t="shared" si="157"/>
        <v>-5.6200504459166831</v>
      </c>
      <c r="P956">
        <f t="shared" si="158"/>
        <v>0.94719811667941045</v>
      </c>
      <c r="Q956">
        <f t="shared" si="159"/>
        <v>-8.7752422012633087</v>
      </c>
      <c r="R956">
        <f t="shared" si="160"/>
        <v>77.00487569083252</v>
      </c>
    </row>
    <row r="957" spans="1:18" x14ac:dyDescent="0.35">
      <c r="A957" s="1">
        <v>43495</v>
      </c>
      <c r="B957" s="2">
        <v>0.80886574074074069</v>
      </c>
      <c r="C957">
        <v>41352</v>
      </c>
      <c r="D957">
        <v>811</v>
      </c>
      <c r="E957">
        <v>17.989999999999998</v>
      </c>
      <c r="F957">
        <v>24.56</v>
      </c>
      <c r="G957">
        <v>77045</v>
      </c>
      <c r="H957">
        <v>50.35</v>
      </c>
      <c r="I957">
        <f t="shared" si="151"/>
        <v>0.9720930766493322</v>
      </c>
      <c r="J957">
        <f t="shared" si="152"/>
        <v>1.5773E-5</v>
      </c>
      <c r="K957" s="3">
        <f t="shared" si="153"/>
        <v>0.69416972999999993</v>
      </c>
      <c r="L957" s="3">
        <f t="shared" si="154"/>
        <v>-1.8302700000000227E-3</v>
      </c>
      <c r="M957" s="6">
        <f t="shared" si="155"/>
        <v>-4.1587593728698544E-5</v>
      </c>
      <c r="N957" s="7">
        <f t="shared" si="156"/>
        <v>-1.3360501990507312E-6</v>
      </c>
      <c r="O957">
        <f t="shared" si="157"/>
        <v>-1.3360501990507312</v>
      </c>
      <c r="P957">
        <f t="shared" si="158"/>
        <v>0.94496494966956446</v>
      </c>
      <c r="Q957">
        <f t="shared" si="159"/>
        <v>-4.4874578169175896</v>
      </c>
      <c r="R957">
        <f t="shared" si="160"/>
        <v>20.137277658614778</v>
      </c>
    </row>
    <row r="958" spans="1:18" x14ac:dyDescent="0.35">
      <c r="A958" s="1">
        <v>43495</v>
      </c>
      <c r="B958" s="2">
        <v>0.80886574074074069</v>
      </c>
      <c r="C958">
        <v>41853</v>
      </c>
      <c r="D958">
        <v>805</v>
      </c>
      <c r="E958">
        <v>17.850000000000001</v>
      </c>
      <c r="F958">
        <v>24.56</v>
      </c>
      <c r="G958">
        <v>77037</v>
      </c>
      <c r="H958">
        <v>50.31</v>
      </c>
      <c r="I958">
        <f t="shared" si="151"/>
        <v>0.95602162757860676</v>
      </c>
      <c r="J958">
        <f t="shared" si="152"/>
        <v>1.5573000000000002E-5</v>
      </c>
      <c r="K958" s="3">
        <f t="shared" si="153"/>
        <v>0.68536773000000006</v>
      </c>
      <c r="L958" s="3">
        <f t="shared" si="154"/>
        <v>-1.0632269999999888E-2</v>
      </c>
      <c r="M958" s="6">
        <f t="shared" si="155"/>
        <v>-2.415875937286955E-4</v>
      </c>
      <c r="N958" s="7">
        <f t="shared" si="156"/>
        <v>-7.7620906263984327E-6</v>
      </c>
      <c r="O958">
        <f t="shared" si="157"/>
        <v>-7.7620906263984324</v>
      </c>
      <c r="P958">
        <f t="shared" si="158"/>
        <v>0.91397735239804823</v>
      </c>
      <c r="Q958">
        <f t="shared" si="159"/>
        <v>-10.86052031954855</v>
      </c>
      <c r="R958">
        <f t="shared" si="160"/>
        <v>117.95090161132696</v>
      </c>
    </row>
    <row r="959" spans="1:18" x14ac:dyDescent="0.35">
      <c r="A959" s="1">
        <v>43495</v>
      </c>
      <c r="B959" s="2">
        <v>0.80887731481481484</v>
      </c>
      <c r="C959">
        <v>42355</v>
      </c>
      <c r="D959">
        <v>817</v>
      </c>
      <c r="E959">
        <v>17.39</v>
      </c>
      <c r="F959">
        <v>24.56</v>
      </c>
      <c r="G959">
        <v>77038</v>
      </c>
      <c r="H959">
        <v>50.31</v>
      </c>
      <c r="I959">
        <f t="shared" si="151"/>
        <v>0.90321543777479307</v>
      </c>
      <c r="J959">
        <f t="shared" si="152"/>
        <v>1.5973000000000001E-5</v>
      </c>
      <c r="K959" s="3">
        <f t="shared" si="153"/>
        <v>0.70297173000000002</v>
      </c>
      <c r="L959" s="3">
        <f t="shared" si="154"/>
        <v>6.9717300000000648E-3</v>
      </c>
      <c r="M959" s="6">
        <f t="shared" si="155"/>
        <v>1.5841240627130346E-4</v>
      </c>
      <c r="N959" s="7">
        <f t="shared" si="156"/>
        <v>5.0896466732539961E-6</v>
      </c>
      <c r="O959">
        <f t="shared" si="157"/>
        <v>5.0896466732539958</v>
      </c>
      <c r="P959">
        <f t="shared" si="158"/>
        <v>0.81579812703471111</v>
      </c>
      <c r="Q959">
        <f t="shared" si="159"/>
        <v>2.1652873041731677</v>
      </c>
      <c r="R959">
        <f t="shared" si="160"/>
        <v>4.6884691096135045</v>
      </c>
    </row>
    <row r="960" spans="1:18" x14ac:dyDescent="0.35">
      <c r="A960" s="1">
        <v>43495</v>
      </c>
      <c r="B960" s="2">
        <v>0.80887731481481484</v>
      </c>
      <c r="C960">
        <v>42857</v>
      </c>
      <c r="D960">
        <v>805</v>
      </c>
      <c r="E960">
        <v>17.05</v>
      </c>
      <c r="F960">
        <v>24.56</v>
      </c>
      <c r="G960">
        <v>77039</v>
      </c>
      <c r="H960">
        <v>50.28</v>
      </c>
      <c r="I960">
        <f t="shared" si="151"/>
        <v>0.86418477574588748</v>
      </c>
      <c r="J960">
        <f t="shared" si="152"/>
        <v>1.5573000000000002E-5</v>
      </c>
      <c r="K960" s="3">
        <f t="shared" si="153"/>
        <v>0.68536773000000006</v>
      </c>
      <c r="L960" s="3">
        <f t="shared" si="154"/>
        <v>-1.0632269999999888E-2</v>
      </c>
      <c r="M960" s="6">
        <f t="shared" si="155"/>
        <v>-2.415875937286955E-4</v>
      </c>
      <c r="N960" s="7">
        <f t="shared" si="156"/>
        <v>-7.7618891157187402E-6</v>
      </c>
      <c r="O960">
        <f t="shared" si="157"/>
        <v>-7.7618891157187404</v>
      </c>
      <c r="P960">
        <f t="shared" si="158"/>
        <v>0.74681532663096983</v>
      </c>
      <c r="Q960">
        <f t="shared" si="159"/>
        <v>-10.557587810487483</v>
      </c>
      <c r="R960">
        <f t="shared" si="160"/>
        <v>111.46266037615389</v>
      </c>
    </row>
    <row r="961" spans="1:18" x14ac:dyDescent="0.35">
      <c r="A961" s="1">
        <v>43495</v>
      </c>
      <c r="B961" s="2">
        <v>0.80888888888888888</v>
      </c>
      <c r="C961">
        <v>43359</v>
      </c>
      <c r="D961">
        <v>811</v>
      </c>
      <c r="E961">
        <v>16.739999999999998</v>
      </c>
      <c r="F961">
        <v>24.56</v>
      </c>
      <c r="G961">
        <v>77034</v>
      </c>
      <c r="H961">
        <v>50.28</v>
      </c>
      <c r="I961">
        <f t="shared" si="151"/>
        <v>0.82859799566070858</v>
      </c>
      <c r="J961">
        <f t="shared" si="152"/>
        <v>1.5773E-5</v>
      </c>
      <c r="K961" s="3">
        <f t="shared" si="153"/>
        <v>0.69416972999999993</v>
      </c>
      <c r="L961" s="3">
        <f t="shared" si="154"/>
        <v>-1.8302700000000227E-3</v>
      </c>
      <c r="M961" s="6">
        <f t="shared" si="155"/>
        <v>-4.1587593728698544E-5</v>
      </c>
      <c r="N961" s="7">
        <f t="shared" si="156"/>
        <v>-1.3362409791243293E-6</v>
      </c>
      <c r="O961">
        <f t="shared" si="157"/>
        <v>-1.3362409791243293</v>
      </c>
      <c r="P961">
        <f t="shared" si="158"/>
        <v>0.68657463841294364</v>
      </c>
      <c r="Q961">
        <f t="shared" si="159"/>
        <v>-4.0146314120202886</v>
      </c>
      <c r="R961">
        <f t="shared" si="160"/>
        <v>16.117265374380015</v>
      </c>
    </row>
    <row r="962" spans="1:18" x14ac:dyDescent="0.35">
      <c r="A962" s="1">
        <v>43495</v>
      </c>
      <c r="B962" s="2">
        <v>0.80888888888888888</v>
      </c>
      <c r="C962">
        <v>43860</v>
      </c>
      <c r="D962">
        <v>814</v>
      </c>
      <c r="E962">
        <v>16.649999999999999</v>
      </c>
      <c r="F962">
        <v>24.56</v>
      </c>
      <c r="G962">
        <v>77030</v>
      </c>
      <c r="H962">
        <v>50.24</v>
      </c>
      <c r="I962">
        <f t="shared" si="151"/>
        <v>0.81826634982952762</v>
      </c>
      <c r="J962">
        <f t="shared" si="152"/>
        <v>1.5872999999999999E-5</v>
      </c>
      <c r="K962" s="3">
        <f t="shared" si="153"/>
        <v>0.69857072999999992</v>
      </c>
      <c r="L962" s="3">
        <f t="shared" si="154"/>
        <v>2.5707299999999655E-3</v>
      </c>
      <c r="M962" s="6">
        <f t="shared" si="155"/>
        <v>5.8412406271301197E-5</v>
      </c>
      <c r="N962" s="7">
        <f t="shared" si="156"/>
        <v>1.8769324472820425E-6</v>
      </c>
      <c r="O962">
        <f t="shared" si="157"/>
        <v>1.8769324472820426</v>
      </c>
      <c r="P962">
        <f t="shared" si="158"/>
        <v>0.66955981926333885</v>
      </c>
      <c r="Q962">
        <f t="shared" si="159"/>
        <v>-0.76740074829601246</v>
      </c>
      <c r="R962">
        <f t="shared" si="160"/>
        <v>0.58890390848527985</v>
      </c>
    </row>
    <row r="963" spans="1:18" x14ac:dyDescent="0.35">
      <c r="A963" s="1">
        <v>43495</v>
      </c>
      <c r="B963" s="2">
        <v>0.80890046296296303</v>
      </c>
      <c r="C963">
        <v>44362</v>
      </c>
      <c r="D963">
        <v>802</v>
      </c>
      <c r="E963">
        <v>16.37</v>
      </c>
      <c r="F963">
        <v>24.56</v>
      </c>
      <c r="G963">
        <v>77027</v>
      </c>
      <c r="H963">
        <v>50.24</v>
      </c>
      <c r="I963">
        <f t="shared" ref="I963:I1026" si="161">(E963-9.522)/8.7111</f>
        <v>0.78612345168807618</v>
      </c>
      <c r="J963">
        <f t="shared" ref="J963:J1026" si="162">(D963-337.81)/30000000</f>
        <v>1.5472999999999999E-5</v>
      </c>
      <c r="K963" s="3">
        <f t="shared" ref="K963:K1026" si="163">J963*44010</f>
        <v>0.68096672999999996</v>
      </c>
      <c r="L963" s="3">
        <f t="shared" si="154"/>
        <v>-1.5033269999999987E-2</v>
      </c>
      <c r="M963" s="6">
        <f t="shared" si="155"/>
        <v>-3.4158759372869774E-4</v>
      </c>
      <c r="N963" s="7">
        <f t="shared" si="156"/>
        <v>-1.0976466298646728E-5</v>
      </c>
      <c r="O963">
        <f t="shared" si="157"/>
        <v>-10.976466298646729</v>
      </c>
      <c r="P963">
        <f t="shared" si="158"/>
        <v>0.61799008129397504</v>
      </c>
      <c r="Q963">
        <f t="shared" si="159"/>
        <v>-13.514843644791302</v>
      </c>
      <c r="R963">
        <f t="shared" si="160"/>
        <v>182.65099874315584</v>
      </c>
    </row>
    <row r="964" spans="1:18" x14ac:dyDescent="0.35">
      <c r="A964" s="1">
        <v>43495</v>
      </c>
      <c r="B964" s="2">
        <v>0.80890046296296303</v>
      </c>
      <c r="C964">
        <v>44864</v>
      </c>
      <c r="D964">
        <v>809</v>
      </c>
      <c r="E964">
        <v>16.22</v>
      </c>
      <c r="F964">
        <v>24.57</v>
      </c>
      <c r="G964">
        <v>77033</v>
      </c>
      <c r="H964">
        <v>50.24</v>
      </c>
      <c r="I964">
        <f t="shared" si="161"/>
        <v>0.76890404196944118</v>
      </c>
      <c r="J964">
        <f t="shared" si="162"/>
        <v>1.5706333333333332E-5</v>
      </c>
      <c r="K964" s="3">
        <f t="shared" si="163"/>
        <v>0.69123572999999994</v>
      </c>
      <c r="L964" s="3">
        <f t="shared" si="154"/>
        <v>-4.7642700000000149E-3</v>
      </c>
      <c r="M964" s="6">
        <f t="shared" si="155"/>
        <v>-1.0825426039536503E-4</v>
      </c>
      <c r="N964" s="7">
        <f t="shared" si="156"/>
        <v>-3.4784536131061455E-6</v>
      </c>
      <c r="O964">
        <f t="shared" si="157"/>
        <v>-3.4784536131061454</v>
      </c>
      <c r="P964">
        <f t="shared" si="158"/>
        <v>0.59121342575694413</v>
      </c>
      <c r="Q964">
        <f t="shared" si="159"/>
        <v>-5.9600688970542111</v>
      </c>
      <c r="R964">
        <f t="shared" si="160"/>
        <v>35.522421257632999</v>
      </c>
    </row>
    <row r="965" spans="1:18" x14ac:dyDescent="0.35">
      <c r="A965" s="1">
        <v>43495</v>
      </c>
      <c r="B965" s="2">
        <v>0.80891203703703696</v>
      </c>
      <c r="C965">
        <v>45366</v>
      </c>
      <c r="D965">
        <v>812</v>
      </c>
      <c r="E965">
        <v>16.23</v>
      </c>
      <c r="F965">
        <v>24.55</v>
      </c>
      <c r="G965">
        <v>77019</v>
      </c>
      <c r="H965">
        <v>50.21</v>
      </c>
      <c r="I965">
        <f t="shared" si="161"/>
        <v>0.7700520026173503</v>
      </c>
      <c r="J965">
        <f t="shared" si="162"/>
        <v>1.5806333333333335E-5</v>
      </c>
      <c r="K965" s="3">
        <f t="shared" si="163"/>
        <v>0.69563673000000004</v>
      </c>
      <c r="L965" s="3">
        <f t="shared" si="154"/>
        <v>-3.632699999999156E-4</v>
      </c>
      <c r="M965" s="6">
        <f t="shared" si="155"/>
        <v>-8.2542603953627727E-6</v>
      </c>
      <c r="N965" s="7">
        <f t="shared" si="156"/>
        <v>-2.6525839935576442E-7</v>
      </c>
      <c r="O965">
        <f t="shared" si="157"/>
        <v>-0.2652583993557644</v>
      </c>
      <c r="P965">
        <f t="shared" si="158"/>
        <v>0.5929800867349917</v>
      </c>
      <c r="Q965">
        <f t="shared" si="159"/>
        <v>-2.7506578207835979</v>
      </c>
      <c r="R965">
        <f t="shared" si="160"/>
        <v>7.5661184470379714</v>
      </c>
    </row>
    <row r="966" spans="1:18" x14ac:dyDescent="0.35">
      <c r="A966" s="1">
        <v>43495</v>
      </c>
      <c r="B966" s="2">
        <v>0.80891203703703696</v>
      </c>
      <c r="C966">
        <v>45868</v>
      </c>
      <c r="D966">
        <v>812</v>
      </c>
      <c r="E966">
        <v>16.27</v>
      </c>
      <c r="F966">
        <v>24.55</v>
      </c>
      <c r="G966">
        <v>77038</v>
      </c>
      <c r="H966">
        <v>50.18</v>
      </c>
      <c r="I966">
        <f t="shared" si="161"/>
        <v>0.7746438452089861</v>
      </c>
      <c r="J966">
        <f t="shared" si="162"/>
        <v>1.5806333333333335E-5</v>
      </c>
      <c r="K966" s="3">
        <f t="shared" si="163"/>
        <v>0.69563673000000004</v>
      </c>
      <c r="L966" s="3">
        <f t="shared" si="154"/>
        <v>-3.632699999999156E-4</v>
      </c>
      <c r="M966" s="6">
        <f t="shared" si="155"/>
        <v>-8.2542603953627727E-6</v>
      </c>
      <c r="N966" s="7">
        <f t="shared" si="156"/>
        <v>-2.6519297827022533E-7</v>
      </c>
      <c r="O966">
        <f t="shared" si="157"/>
        <v>-0.26519297827022531</v>
      </c>
      <c r="P966">
        <f t="shared" si="158"/>
        <v>0.60007308692016359</v>
      </c>
      <c r="Q966">
        <f t="shared" si="159"/>
        <v>-2.7657289496171273</v>
      </c>
      <c r="R966">
        <f t="shared" si="160"/>
        <v>7.6492566227502587</v>
      </c>
    </row>
    <row r="967" spans="1:18" x14ac:dyDescent="0.35">
      <c r="A967" s="1">
        <v>43495</v>
      </c>
      <c r="B967" s="2">
        <v>0.80892361111111111</v>
      </c>
      <c r="C967">
        <v>46369</v>
      </c>
      <c r="D967">
        <v>823</v>
      </c>
      <c r="E967">
        <v>16.309999999999999</v>
      </c>
      <c r="F967">
        <v>24.56</v>
      </c>
      <c r="G967">
        <v>77039</v>
      </c>
      <c r="H967">
        <v>50.18</v>
      </c>
      <c r="I967">
        <f t="shared" si="161"/>
        <v>0.77923568780062202</v>
      </c>
      <c r="J967">
        <f t="shared" si="162"/>
        <v>1.6172999999999999E-5</v>
      </c>
      <c r="K967" s="3">
        <f t="shared" si="163"/>
        <v>0.71177372999999999</v>
      </c>
      <c r="L967" s="3">
        <f t="shared" si="154"/>
        <v>1.5773730000000041E-2</v>
      </c>
      <c r="M967" s="6">
        <f t="shared" si="155"/>
        <v>3.5841240627130291E-4</v>
      </c>
      <c r="N967" s="7">
        <f t="shared" si="156"/>
        <v>1.1515315468972079E-5</v>
      </c>
      <c r="O967">
        <f t="shared" si="157"/>
        <v>11.515315468972078</v>
      </c>
      <c r="P967">
        <f t="shared" si="158"/>
        <v>0.60720825714210847</v>
      </c>
      <c r="Q967">
        <f t="shared" si="159"/>
        <v>8.9996429477061088</v>
      </c>
      <c r="R967">
        <f t="shared" si="160"/>
        <v>80.993573186196301</v>
      </c>
    </row>
    <row r="968" spans="1:18" x14ac:dyDescent="0.35">
      <c r="A968" s="1">
        <v>43495</v>
      </c>
      <c r="B968" s="2">
        <v>0.80892361111111111</v>
      </c>
      <c r="C968">
        <v>46871</v>
      </c>
      <c r="D968">
        <v>808</v>
      </c>
      <c r="E968">
        <v>16.55</v>
      </c>
      <c r="F968">
        <v>24.56</v>
      </c>
      <c r="G968">
        <v>77037</v>
      </c>
      <c r="H968">
        <v>50.14</v>
      </c>
      <c r="I968">
        <f t="shared" si="161"/>
        <v>0.80678674335043798</v>
      </c>
      <c r="J968">
        <f t="shared" si="162"/>
        <v>1.5673000000000001E-5</v>
      </c>
      <c r="K968" s="3">
        <f t="shared" si="163"/>
        <v>0.68976873000000005</v>
      </c>
      <c r="L968" s="3">
        <f t="shared" si="154"/>
        <v>-6.2312699999998999E-3</v>
      </c>
      <c r="M968" s="6">
        <f t="shared" si="155"/>
        <v>-1.4158759372869575E-4</v>
      </c>
      <c r="N968" s="7">
        <f t="shared" si="156"/>
        <v>-4.5491397845951513E-6</v>
      </c>
      <c r="O968">
        <f t="shared" si="157"/>
        <v>-4.5491397845951509</v>
      </c>
      <c r="P968">
        <f t="shared" si="158"/>
        <v>0.65090484924600545</v>
      </c>
      <c r="Q968">
        <f t="shared" si="159"/>
        <v>-7.1556316053755351</v>
      </c>
      <c r="R968">
        <f t="shared" si="160"/>
        <v>51.203063671849257</v>
      </c>
    </row>
    <row r="969" spans="1:18" x14ac:dyDescent="0.35">
      <c r="A969" s="1">
        <v>43495</v>
      </c>
      <c r="B969" s="2">
        <v>0.80893518518518526</v>
      </c>
      <c r="C969">
        <v>47373</v>
      </c>
      <c r="D969">
        <v>812</v>
      </c>
      <c r="E969">
        <v>16.7</v>
      </c>
      <c r="F969">
        <v>24.56</v>
      </c>
      <c r="G969">
        <v>77026</v>
      </c>
      <c r="H969">
        <v>50.11</v>
      </c>
      <c r="I969">
        <f t="shared" si="161"/>
        <v>0.82400615306907266</v>
      </c>
      <c r="J969">
        <f t="shared" si="162"/>
        <v>1.5806333333333335E-5</v>
      </c>
      <c r="K969" s="3">
        <f t="shared" si="163"/>
        <v>0.69563673000000004</v>
      </c>
      <c r="L969" s="3">
        <f t="shared" si="154"/>
        <v>-3.632699999999156E-4</v>
      </c>
      <c r="M969" s="6">
        <f t="shared" si="155"/>
        <v>-8.2542603953627727E-6</v>
      </c>
      <c r="N969" s="7">
        <f t="shared" si="156"/>
        <v>-2.6524320254447705E-7</v>
      </c>
      <c r="O969">
        <f t="shared" si="157"/>
        <v>-0.26524320254447703</v>
      </c>
      <c r="P969">
        <f t="shared" si="158"/>
        <v>0.67898614029569204</v>
      </c>
      <c r="Q969">
        <f t="shared" si="159"/>
        <v>-2.9284970855213683</v>
      </c>
      <c r="R969">
        <f t="shared" si="160"/>
        <v>8.5760951799071492</v>
      </c>
    </row>
    <row r="970" spans="1:18" x14ac:dyDescent="0.35">
      <c r="A970" s="1">
        <v>43495</v>
      </c>
      <c r="B970" s="2">
        <v>0.80893518518518526</v>
      </c>
      <c r="C970">
        <v>47875</v>
      </c>
      <c r="D970">
        <v>811</v>
      </c>
      <c r="E970">
        <v>16.760000000000002</v>
      </c>
      <c r="F970">
        <v>24.55</v>
      </c>
      <c r="G970">
        <v>77015</v>
      </c>
      <c r="H970">
        <v>50.08</v>
      </c>
      <c r="I970">
        <f t="shared" si="161"/>
        <v>0.83089391695652692</v>
      </c>
      <c r="J970">
        <f t="shared" si="162"/>
        <v>1.5773E-5</v>
      </c>
      <c r="K970" s="3">
        <f t="shared" si="163"/>
        <v>0.69416972999999993</v>
      </c>
      <c r="L970" s="3">
        <f t="shared" si="154"/>
        <v>-1.8302700000000227E-3</v>
      </c>
      <c r="M970" s="6">
        <f t="shared" si="155"/>
        <v>-4.1587593728698544E-5</v>
      </c>
      <c r="N970" s="7">
        <f t="shared" si="156"/>
        <v>-1.3365257416518989E-6</v>
      </c>
      <c r="O970">
        <f t="shared" si="157"/>
        <v>-1.336525741651899</v>
      </c>
      <c r="P970">
        <f t="shared" si="158"/>
        <v>0.69038470123535989</v>
      </c>
      <c r="Q970">
        <f t="shared" si="159"/>
        <v>-4.0224844495073944</v>
      </c>
      <c r="R970">
        <f t="shared" si="160"/>
        <v>16.180381146528806</v>
      </c>
    </row>
    <row r="971" spans="1:18" x14ac:dyDescent="0.35">
      <c r="A971" s="1">
        <v>43495</v>
      </c>
      <c r="B971" s="2">
        <v>0.8089467592592593</v>
      </c>
      <c r="C971">
        <v>48313</v>
      </c>
      <c r="D971">
        <v>816</v>
      </c>
      <c r="E971">
        <v>16.7</v>
      </c>
      <c r="F971">
        <v>24.55</v>
      </c>
      <c r="G971">
        <v>77036</v>
      </c>
      <c r="H971">
        <v>50.08</v>
      </c>
      <c r="I971">
        <f t="shared" si="161"/>
        <v>0.82400615306907266</v>
      </c>
      <c r="J971">
        <f t="shared" si="162"/>
        <v>1.5939666666666666E-5</v>
      </c>
      <c r="K971" s="3">
        <f t="shared" si="163"/>
        <v>0.70150472999999991</v>
      </c>
      <c r="L971" s="3">
        <f t="shared" si="154"/>
        <v>5.5047299999999577E-3</v>
      </c>
      <c r="M971" s="6">
        <f t="shared" si="155"/>
        <v>1.2507907293796768E-4</v>
      </c>
      <c r="N971" s="7">
        <f t="shared" si="156"/>
        <v>4.0186463039792377E-6</v>
      </c>
      <c r="O971">
        <f t="shared" si="157"/>
        <v>4.0186463039792377</v>
      </c>
      <c r="P971">
        <f t="shared" si="158"/>
        <v>0.67898614029569204</v>
      </c>
      <c r="Q971">
        <f t="shared" si="159"/>
        <v>1.3553924210023465</v>
      </c>
      <c r="R971">
        <f t="shared" si="160"/>
        <v>1.837088614910602</v>
      </c>
    </row>
    <row r="972" spans="1:18" x14ac:dyDescent="0.35">
      <c r="A972" s="1">
        <v>43495</v>
      </c>
      <c r="B972" s="2">
        <v>0.8089467592592593</v>
      </c>
      <c r="C972">
        <v>48818</v>
      </c>
      <c r="D972">
        <v>816</v>
      </c>
      <c r="E972">
        <v>16.649999999999999</v>
      </c>
      <c r="F972">
        <v>24.56</v>
      </c>
      <c r="G972">
        <v>77038</v>
      </c>
      <c r="H972">
        <v>50.04</v>
      </c>
      <c r="I972">
        <f t="shared" si="161"/>
        <v>0.81826634982952762</v>
      </c>
      <c r="J972">
        <f t="shared" si="162"/>
        <v>1.5939666666666666E-5</v>
      </c>
      <c r="K972" s="3">
        <f t="shared" si="163"/>
        <v>0.70150472999999991</v>
      </c>
      <c r="L972" s="3">
        <f t="shared" si="154"/>
        <v>5.5047299999999577E-3</v>
      </c>
      <c r="M972" s="6">
        <f t="shared" si="155"/>
        <v>1.2507907293796768E-4</v>
      </c>
      <c r="N972" s="7">
        <f t="shared" si="156"/>
        <v>4.0186769613368548E-6</v>
      </c>
      <c r="O972">
        <f t="shared" si="157"/>
        <v>4.0186769613368547</v>
      </c>
      <c r="P972">
        <f t="shared" si="158"/>
        <v>0.66955981926333885</v>
      </c>
      <c r="Q972">
        <f t="shared" si="159"/>
        <v>1.3743437657587996</v>
      </c>
      <c r="R972">
        <f t="shared" si="160"/>
        <v>1.8888207864800781</v>
      </c>
    </row>
    <row r="973" spans="1:18" x14ac:dyDescent="0.35">
      <c r="A973" s="1">
        <v>43495</v>
      </c>
      <c r="B973" s="2">
        <v>0.80895833333333333</v>
      </c>
      <c r="C973">
        <v>49316</v>
      </c>
      <c r="D973">
        <v>809</v>
      </c>
      <c r="E973">
        <v>16.690000000000001</v>
      </c>
      <c r="F973">
        <v>24.56</v>
      </c>
      <c r="G973">
        <v>77022</v>
      </c>
      <c r="H973">
        <v>50.01</v>
      </c>
      <c r="I973">
        <f t="shared" si="161"/>
        <v>0.82285819242116387</v>
      </c>
      <c r="J973">
        <f t="shared" si="162"/>
        <v>1.5706333333333332E-5</v>
      </c>
      <c r="K973" s="3">
        <f t="shared" si="163"/>
        <v>0.69123572999999994</v>
      </c>
      <c r="L973" s="3">
        <f t="shared" si="154"/>
        <v>-4.7642700000000149E-3</v>
      </c>
      <c r="M973" s="6">
        <f t="shared" si="155"/>
        <v>-1.0825426039536503E-4</v>
      </c>
      <c r="N973" s="7">
        <f t="shared" si="156"/>
        <v>-3.478833540017092E-6</v>
      </c>
      <c r="O973">
        <f t="shared" si="157"/>
        <v>-3.4788335400170922</v>
      </c>
      <c r="P973">
        <f t="shared" si="158"/>
        <v>0.67709560483462516</v>
      </c>
      <c r="Q973">
        <f t="shared" si="159"/>
        <v>-6.1383032855142172</v>
      </c>
      <c r="R973">
        <f t="shared" si="160"/>
        <v>37.678767224954633</v>
      </c>
    </row>
    <row r="974" spans="1:18" x14ac:dyDescent="0.35">
      <c r="A974" s="1">
        <v>43495</v>
      </c>
      <c r="B974" s="2">
        <v>0.80895833333333333</v>
      </c>
      <c r="C974">
        <v>49818</v>
      </c>
      <c r="D974">
        <v>815</v>
      </c>
      <c r="E974">
        <v>16.45</v>
      </c>
      <c r="F974">
        <v>24.55</v>
      </c>
      <c r="G974">
        <v>77031</v>
      </c>
      <c r="H974">
        <v>49.97</v>
      </c>
      <c r="I974">
        <f t="shared" si="161"/>
        <v>0.79530713687134791</v>
      </c>
      <c r="J974">
        <f t="shared" si="162"/>
        <v>1.5906333333333334E-5</v>
      </c>
      <c r="K974" s="3">
        <f t="shared" si="163"/>
        <v>0.70003773000000002</v>
      </c>
      <c r="L974" s="3">
        <f t="shared" si="154"/>
        <v>4.0377300000000726E-3</v>
      </c>
      <c r="M974" s="6">
        <f t="shared" si="155"/>
        <v>9.1745739604636971E-5</v>
      </c>
      <c r="N974" s="7">
        <f t="shared" si="156"/>
        <v>2.9478760932613848E-6</v>
      </c>
      <c r="O974">
        <f t="shared" si="157"/>
        <v>2.9478760932613848</v>
      </c>
      <c r="P974">
        <f t="shared" si="158"/>
        <v>0.6325134419585009</v>
      </c>
      <c r="Q974">
        <f t="shared" si="159"/>
        <v>0.37922564727867331</v>
      </c>
      <c r="R974">
        <f t="shared" si="160"/>
        <v>0.14381209155392874</v>
      </c>
    </row>
    <row r="975" spans="1:18" x14ac:dyDescent="0.35">
      <c r="A975" s="1">
        <v>43495</v>
      </c>
      <c r="B975" s="2">
        <v>0.80896990740740737</v>
      </c>
      <c r="C975">
        <v>50320</v>
      </c>
      <c r="D975">
        <v>801</v>
      </c>
      <c r="E975">
        <v>16.059999999999999</v>
      </c>
      <c r="F975">
        <v>24.56</v>
      </c>
      <c r="G975">
        <v>77035</v>
      </c>
      <c r="H975">
        <v>49.94</v>
      </c>
      <c r="I975">
        <f t="shared" si="161"/>
        <v>0.75053667160289728</v>
      </c>
      <c r="J975">
        <f t="shared" si="162"/>
        <v>1.5439666666666667E-5</v>
      </c>
      <c r="K975" s="3">
        <f t="shared" si="163"/>
        <v>0.67949972999999997</v>
      </c>
      <c r="L975" s="3">
        <f t="shared" si="154"/>
        <v>-1.6500269999999984E-2</v>
      </c>
      <c r="M975" s="6">
        <f t="shared" si="155"/>
        <v>-3.7492092706203098E-4</v>
      </c>
      <c r="N975" s="7">
        <f t="shared" si="156"/>
        <v>-1.2046337823749309E-5</v>
      </c>
      <c r="O975">
        <f t="shared" si="157"/>
        <v>-12.046337823749308</v>
      </c>
      <c r="P975">
        <f t="shared" si="158"/>
        <v>0.56330529542075525</v>
      </c>
      <c r="Q975">
        <f t="shared" si="159"/>
        <v>-14.467406908021099</v>
      </c>
      <c r="R975">
        <f t="shared" si="160"/>
        <v>209.30586264225661</v>
      </c>
    </row>
    <row r="976" spans="1:18" x14ac:dyDescent="0.35">
      <c r="A976" s="1">
        <v>43495</v>
      </c>
      <c r="B976" s="2">
        <v>0.80896990740740737</v>
      </c>
      <c r="C976">
        <v>50822</v>
      </c>
      <c r="D976">
        <v>808</v>
      </c>
      <c r="E976">
        <v>16.059999999999999</v>
      </c>
      <c r="F976">
        <v>24.56</v>
      </c>
      <c r="G976">
        <v>77051</v>
      </c>
      <c r="H976">
        <v>49.9</v>
      </c>
      <c r="I976">
        <f t="shared" si="161"/>
        <v>0.75053667160289728</v>
      </c>
      <c r="J976">
        <f t="shared" si="162"/>
        <v>1.5673000000000001E-5</v>
      </c>
      <c r="K976" s="3">
        <f t="shared" si="163"/>
        <v>0.68976873000000005</v>
      </c>
      <c r="L976" s="3">
        <f t="shared" si="154"/>
        <v>-6.2312699999998999E-3</v>
      </c>
      <c r="M976" s="6">
        <f t="shared" si="155"/>
        <v>-1.4158759372869575E-4</v>
      </c>
      <c r="N976" s="7">
        <f t="shared" si="156"/>
        <v>-4.548313215738364E-6</v>
      </c>
      <c r="O976">
        <f t="shared" si="157"/>
        <v>-4.5483132157383643</v>
      </c>
      <c r="P976">
        <f t="shared" si="158"/>
        <v>0.56330529542075525</v>
      </c>
      <c r="Q976">
        <f t="shared" si="159"/>
        <v>-6.9693823000101558</v>
      </c>
      <c r="R976">
        <f t="shared" si="160"/>
        <v>48.572289643694852</v>
      </c>
    </row>
    <row r="977" spans="1:18" x14ac:dyDescent="0.35">
      <c r="A977" s="1">
        <v>43495</v>
      </c>
      <c r="B977" s="2">
        <v>0.80898148148148152</v>
      </c>
      <c r="C977">
        <v>51323</v>
      </c>
      <c r="D977">
        <v>806</v>
      </c>
      <c r="E977">
        <v>15.95</v>
      </c>
      <c r="F977">
        <v>24.55</v>
      </c>
      <c r="G977">
        <v>77062</v>
      </c>
      <c r="H977">
        <v>49.9</v>
      </c>
      <c r="I977">
        <f t="shared" si="161"/>
        <v>0.73790910447589841</v>
      </c>
      <c r="J977">
        <f t="shared" si="162"/>
        <v>1.5606333333333333E-5</v>
      </c>
      <c r="K977" s="3">
        <f t="shared" si="163"/>
        <v>0.68683472999999995</v>
      </c>
      <c r="L977" s="3">
        <f t="shared" si="154"/>
        <v>-9.1652700000000031E-3</v>
      </c>
      <c r="M977" s="6">
        <f t="shared" si="155"/>
        <v>-2.0825426039536478E-4</v>
      </c>
      <c r="N977" s="7">
        <f t="shared" si="156"/>
        <v>-6.6887116433519312E-6</v>
      </c>
      <c r="O977">
        <f t="shared" si="157"/>
        <v>-6.6887116433519314</v>
      </c>
      <c r="P977">
        <f t="shared" si="158"/>
        <v>0.54450984646842238</v>
      </c>
      <c r="Q977">
        <f t="shared" si="159"/>
        <v>-9.0681552153462821</v>
      </c>
      <c r="R977">
        <f t="shared" si="160"/>
        <v>82.231439009611975</v>
      </c>
    </row>
    <row r="978" spans="1:18" x14ac:dyDescent="0.35">
      <c r="A978" s="1">
        <v>43495</v>
      </c>
      <c r="B978" s="2">
        <v>0.80898148148148152</v>
      </c>
      <c r="C978">
        <v>51825</v>
      </c>
      <c r="D978">
        <v>808</v>
      </c>
      <c r="E978">
        <v>15.99</v>
      </c>
      <c r="F978">
        <v>24.56</v>
      </c>
      <c r="G978">
        <v>77051</v>
      </c>
      <c r="H978">
        <v>49.86</v>
      </c>
      <c r="I978">
        <f t="shared" si="161"/>
        <v>0.74250094706753456</v>
      </c>
      <c r="J978">
        <f t="shared" si="162"/>
        <v>1.5673000000000001E-5</v>
      </c>
      <c r="K978" s="3">
        <f t="shared" si="163"/>
        <v>0.68976873000000005</v>
      </c>
      <c r="L978" s="3">
        <f t="shared" si="154"/>
        <v>-6.2312699999998999E-3</v>
      </c>
      <c r="M978" s="6">
        <f t="shared" si="155"/>
        <v>-1.4158759372869575E-4</v>
      </c>
      <c r="N978" s="7">
        <f t="shared" si="156"/>
        <v>-4.548313215738364E-6</v>
      </c>
      <c r="O978">
        <f t="shared" si="157"/>
        <v>-4.5483132157383643</v>
      </c>
      <c r="P978">
        <f t="shared" si="158"/>
        <v>0.55130765639618573</v>
      </c>
      <c r="Q978">
        <f t="shared" si="159"/>
        <v>-6.9428933376517854</v>
      </c>
      <c r="R978">
        <f t="shared" si="160"/>
        <v>48.203767898009552</v>
      </c>
    </row>
    <row r="979" spans="1:18" x14ac:dyDescent="0.35">
      <c r="A979" s="1">
        <v>43495</v>
      </c>
      <c r="B979" s="2">
        <v>0.80899305555555545</v>
      </c>
      <c r="C979">
        <v>52327</v>
      </c>
      <c r="D979">
        <v>816</v>
      </c>
      <c r="E979">
        <v>16.22</v>
      </c>
      <c r="F979">
        <v>24.55</v>
      </c>
      <c r="G979">
        <v>77051</v>
      </c>
      <c r="H979">
        <v>49.83</v>
      </c>
      <c r="I979">
        <f t="shared" si="161"/>
        <v>0.76890404196944118</v>
      </c>
      <c r="J979">
        <f t="shared" si="162"/>
        <v>1.5939666666666666E-5</v>
      </c>
      <c r="K979" s="3">
        <f t="shared" si="163"/>
        <v>0.70150472999999991</v>
      </c>
      <c r="L979" s="3">
        <f t="shared" si="154"/>
        <v>5.5047299999999577E-3</v>
      </c>
      <c r="M979" s="6">
        <f t="shared" si="155"/>
        <v>1.2507907293796768E-4</v>
      </c>
      <c r="N979" s="7">
        <f t="shared" si="156"/>
        <v>4.0178639689730772E-6</v>
      </c>
      <c r="O979">
        <f t="shared" si="157"/>
        <v>4.0178639689730771</v>
      </c>
      <c r="P979">
        <f t="shared" si="158"/>
        <v>0.59121342575694413</v>
      </c>
      <c r="Q979">
        <f t="shared" si="159"/>
        <v>1.536248685025011</v>
      </c>
      <c r="R979">
        <f t="shared" si="160"/>
        <v>2.3600600222410755</v>
      </c>
    </row>
    <row r="980" spans="1:18" x14ac:dyDescent="0.35">
      <c r="A980" s="1">
        <v>43495</v>
      </c>
      <c r="B980" s="2">
        <v>0.80899305555555545</v>
      </c>
      <c r="C980">
        <v>52829</v>
      </c>
      <c r="D980">
        <v>811</v>
      </c>
      <c r="E980">
        <v>16.53</v>
      </c>
      <c r="F980">
        <v>24.54</v>
      </c>
      <c r="G980">
        <v>77067</v>
      </c>
      <c r="H980">
        <v>49.79</v>
      </c>
      <c r="I980">
        <f t="shared" si="161"/>
        <v>0.80449082205462008</v>
      </c>
      <c r="J980">
        <f t="shared" si="162"/>
        <v>1.5773E-5</v>
      </c>
      <c r="K980" s="3">
        <f t="shared" si="163"/>
        <v>0.69416972999999993</v>
      </c>
      <c r="L980" s="3">
        <f t="shared" si="154"/>
        <v>-1.8302700000000227E-3</v>
      </c>
      <c r="M980" s="6">
        <f t="shared" si="155"/>
        <v>-4.1587593728698544E-5</v>
      </c>
      <c r="N980" s="7">
        <f t="shared" si="156"/>
        <v>-1.3355790727649756E-6</v>
      </c>
      <c r="O980">
        <f t="shared" si="157"/>
        <v>-1.3355790727649757</v>
      </c>
      <c r="P980">
        <f t="shared" si="158"/>
        <v>0.64720548277011836</v>
      </c>
      <c r="Q980">
        <f t="shared" si="159"/>
        <v>-3.9345026185858254</v>
      </c>
      <c r="R980">
        <f t="shared" si="160"/>
        <v>15.480310855658717</v>
      </c>
    </row>
    <row r="981" spans="1:18" x14ac:dyDescent="0.35">
      <c r="A981" s="1">
        <v>43495</v>
      </c>
      <c r="B981" s="2">
        <v>0.8090046296296296</v>
      </c>
      <c r="C981">
        <v>53330</v>
      </c>
      <c r="D981">
        <v>815</v>
      </c>
      <c r="E981">
        <v>16.91</v>
      </c>
      <c r="F981">
        <v>24.55</v>
      </c>
      <c r="G981">
        <v>77073</v>
      </c>
      <c r="H981">
        <v>49.76</v>
      </c>
      <c r="I981">
        <f t="shared" si="161"/>
        <v>0.84811332667516159</v>
      </c>
      <c r="J981">
        <f t="shared" si="162"/>
        <v>1.5906333333333334E-5</v>
      </c>
      <c r="K981" s="3">
        <f t="shared" si="163"/>
        <v>0.70003773000000002</v>
      </c>
      <c r="L981" s="3">
        <f t="shared" si="154"/>
        <v>4.0377300000000726E-3</v>
      </c>
      <c r="M981" s="6">
        <f t="shared" si="155"/>
        <v>9.1745739604636971E-5</v>
      </c>
      <c r="N981" s="7">
        <f t="shared" si="156"/>
        <v>2.9462696838064917E-6</v>
      </c>
      <c r="O981">
        <f t="shared" si="157"/>
        <v>2.9462696838064919</v>
      </c>
      <c r="P981">
        <f t="shared" si="158"/>
        <v>0.71929621488400941</v>
      </c>
      <c r="Q981">
        <f t="shared" si="159"/>
        <v>0.20354891375448908</v>
      </c>
      <c r="R981">
        <f t="shared" si="160"/>
        <v>4.143216029063243E-2</v>
      </c>
    </row>
    <row r="982" spans="1:18" x14ac:dyDescent="0.35">
      <c r="A982" s="1">
        <v>43495</v>
      </c>
      <c r="B982" s="2">
        <v>0.8090046296296296</v>
      </c>
      <c r="C982">
        <v>53832</v>
      </c>
      <c r="D982">
        <v>813</v>
      </c>
      <c r="E982">
        <v>17.579999999999998</v>
      </c>
      <c r="F982">
        <v>24.55</v>
      </c>
      <c r="G982">
        <v>77072</v>
      </c>
      <c r="H982">
        <v>49.73</v>
      </c>
      <c r="I982">
        <f t="shared" si="161"/>
        <v>0.92502669008506366</v>
      </c>
      <c r="J982">
        <f t="shared" si="162"/>
        <v>1.5839666666666667E-5</v>
      </c>
      <c r="K982" s="3">
        <f t="shared" si="163"/>
        <v>0.69710373000000003</v>
      </c>
      <c r="L982" s="3">
        <f t="shared" si="154"/>
        <v>1.1037300000000805E-3</v>
      </c>
      <c r="M982" s="6">
        <f t="shared" si="155"/>
        <v>2.5079072937970474E-5</v>
      </c>
      <c r="N982" s="7">
        <f t="shared" si="156"/>
        <v>8.0538531079187641E-7</v>
      </c>
      <c r="O982">
        <f t="shared" si="157"/>
        <v>0.80538531079187636</v>
      </c>
      <c r="P982">
        <f t="shared" si="158"/>
        <v>0.8556743773697284</v>
      </c>
      <c r="Q982">
        <f t="shared" si="159"/>
        <v>-2.1908726704045276</v>
      </c>
      <c r="R982">
        <f t="shared" si="160"/>
        <v>4.7999230579254659</v>
      </c>
    </row>
    <row r="983" spans="1:18" x14ac:dyDescent="0.35">
      <c r="A983" s="1">
        <v>43495</v>
      </c>
      <c r="B983" s="2">
        <v>0.80901620370370375</v>
      </c>
      <c r="C983">
        <v>54334</v>
      </c>
      <c r="D983">
        <v>809</v>
      </c>
      <c r="E983">
        <v>18.100000000000001</v>
      </c>
      <c r="F983">
        <v>24.55</v>
      </c>
      <c r="G983">
        <v>77075</v>
      </c>
      <c r="H983">
        <v>49.73</v>
      </c>
      <c r="I983">
        <f t="shared" si="161"/>
        <v>0.98472064377633151</v>
      </c>
      <c r="J983">
        <f t="shared" si="162"/>
        <v>1.5706333333333332E-5</v>
      </c>
      <c r="K983" s="3">
        <f t="shared" si="163"/>
        <v>0.69123572999999994</v>
      </c>
      <c r="L983" s="3">
        <f t="shared" si="154"/>
        <v>-4.7642700000000149E-3</v>
      </c>
      <c r="M983" s="6">
        <f t="shared" si="155"/>
        <v>-1.0825426039536503E-4</v>
      </c>
      <c r="N983" s="7">
        <f t="shared" si="156"/>
        <v>-3.4763245755431361E-6</v>
      </c>
      <c r="O983">
        <f t="shared" si="157"/>
        <v>-3.4763245755431362</v>
      </c>
      <c r="P983">
        <f t="shared" si="158"/>
        <v>0.96967474627927275</v>
      </c>
      <c r="Q983">
        <f t="shared" si="159"/>
        <v>-6.6693577056874362</v>
      </c>
      <c r="R983">
        <f t="shared" si="160"/>
        <v>44.480332206412385</v>
      </c>
    </row>
    <row r="984" spans="1:18" x14ac:dyDescent="0.35">
      <c r="A984" s="1">
        <v>43495</v>
      </c>
      <c r="B984" s="2">
        <v>0.80901620370370375</v>
      </c>
      <c r="C984">
        <v>54836</v>
      </c>
      <c r="D984">
        <v>816</v>
      </c>
      <c r="E984">
        <v>18.37</v>
      </c>
      <c r="F984">
        <v>24.55</v>
      </c>
      <c r="G984">
        <v>77075</v>
      </c>
      <c r="H984">
        <v>49.69</v>
      </c>
      <c r="I984">
        <f t="shared" si="161"/>
        <v>1.0157155812698742</v>
      </c>
      <c r="J984">
        <f t="shared" si="162"/>
        <v>1.5939666666666666E-5</v>
      </c>
      <c r="K984" s="3">
        <f t="shared" si="163"/>
        <v>0.70150472999999991</v>
      </c>
      <c r="L984" s="3">
        <f t="shared" si="154"/>
        <v>5.5047299999999577E-3</v>
      </c>
      <c r="M984" s="6">
        <f t="shared" si="155"/>
        <v>1.2507907293796768E-4</v>
      </c>
      <c r="N984" s="7">
        <f t="shared" si="156"/>
        <v>4.0166128663424525E-6</v>
      </c>
      <c r="O984">
        <f t="shared" si="157"/>
        <v>4.0166128663424523</v>
      </c>
      <c r="P984">
        <f t="shared" si="158"/>
        <v>1.0316781420343983</v>
      </c>
      <c r="Q984">
        <f t="shared" si="159"/>
        <v>0.72140802424443884</v>
      </c>
      <c r="R984">
        <f t="shared" si="160"/>
        <v>0.5204295374442649</v>
      </c>
    </row>
    <row r="985" spans="1:18" x14ac:dyDescent="0.35">
      <c r="A985" s="1">
        <v>43495</v>
      </c>
      <c r="B985" s="2">
        <v>0.80902777777777779</v>
      </c>
      <c r="C985">
        <v>55337</v>
      </c>
      <c r="D985">
        <v>805</v>
      </c>
      <c r="E985">
        <v>18.350000000000001</v>
      </c>
      <c r="F985">
        <v>24.55</v>
      </c>
      <c r="G985">
        <v>77038</v>
      </c>
      <c r="H985">
        <v>49.66</v>
      </c>
      <c r="I985">
        <f t="shared" si="161"/>
        <v>1.0134196599740561</v>
      </c>
      <c r="J985">
        <f t="shared" si="162"/>
        <v>1.5573000000000002E-5</v>
      </c>
      <c r="K985" s="3">
        <f t="shared" si="163"/>
        <v>0.68536773000000006</v>
      </c>
      <c r="L985" s="3">
        <f t="shared" si="154"/>
        <v>-1.0632269999999888E-2</v>
      </c>
      <c r="M985" s="6">
        <f t="shared" si="155"/>
        <v>-2.415875937286955E-4</v>
      </c>
      <c r="N985" s="7">
        <f t="shared" si="156"/>
        <v>-7.7617291465681027E-6</v>
      </c>
      <c r="O985">
        <f t="shared" si="157"/>
        <v>-7.7617291465681024</v>
      </c>
      <c r="P985">
        <f t="shared" si="158"/>
        <v>1.0270194072219316</v>
      </c>
      <c r="Q985">
        <f t="shared" si="159"/>
        <v>-11.04936571370658</v>
      </c>
      <c r="R985">
        <f t="shared" si="160"/>
        <v>122.08848267523452</v>
      </c>
    </row>
    <row r="986" spans="1:18" x14ac:dyDescent="0.35">
      <c r="A986" s="1">
        <v>43495</v>
      </c>
      <c r="B986" s="2">
        <v>0.80902777777777779</v>
      </c>
      <c r="C986">
        <v>55839</v>
      </c>
      <c r="D986">
        <v>812</v>
      </c>
      <c r="E986">
        <v>18.04</v>
      </c>
      <c r="F986">
        <v>24.55</v>
      </c>
      <c r="G986">
        <v>77085</v>
      </c>
      <c r="H986">
        <v>49.63</v>
      </c>
      <c r="I986">
        <f t="shared" si="161"/>
        <v>0.97783287988887724</v>
      </c>
      <c r="J986">
        <f t="shared" si="162"/>
        <v>1.5806333333333335E-5</v>
      </c>
      <c r="K986" s="3">
        <f t="shared" si="163"/>
        <v>0.69563673000000004</v>
      </c>
      <c r="L986" s="3">
        <f t="shared" si="154"/>
        <v>-3.632699999999156E-4</v>
      </c>
      <c r="M986" s="6">
        <f t="shared" si="155"/>
        <v>-8.2542603953627727E-6</v>
      </c>
      <c r="N986" s="7">
        <f t="shared" si="156"/>
        <v>-2.650312857233135E-7</v>
      </c>
      <c r="O986">
        <f t="shared" si="157"/>
        <v>-0.26503128572331353</v>
      </c>
      <c r="P986">
        <f t="shared" si="158"/>
        <v>0.9561571409917754</v>
      </c>
      <c r="Q986">
        <f t="shared" si="159"/>
        <v>-3.4353595909890089</v>
      </c>
      <c r="R986">
        <f t="shared" si="160"/>
        <v>11.80169551940017</v>
      </c>
    </row>
    <row r="987" spans="1:18" x14ac:dyDescent="0.35">
      <c r="A987" s="1">
        <v>43495</v>
      </c>
      <c r="B987" s="2">
        <v>0.80903935185185183</v>
      </c>
      <c r="C987">
        <v>56342</v>
      </c>
      <c r="D987">
        <v>821</v>
      </c>
      <c r="E987">
        <v>17.899999999999999</v>
      </c>
      <c r="F987">
        <v>24.54</v>
      </c>
      <c r="G987">
        <v>77103</v>
      </c>
      <c r="H987">
        <v>49.59</v>
      </c>
      <c r="I987">
        <f t="shared" si="161"/>
        <v>0.96176143081815135</v>
      </c>
      <c r="J987">
        <f t="shared" si="162"/>
        <v>1.6106333333333332E-5</v>
      </c>
      <c r="K987" s="3">
        <f t="shared" si="163"/>
        <v>0.70883972999999989</v>
      </c>
      <c r="L987" s="3">
        <f t="shared" si="154"/>
        <v>1.2839729999999938E-2</v>
      </c>
      <c r="M987" s="6">
        <f t="shared" si="155"/>
        <v>2.9174573960463393E-4</v>
      </c>
      <c r="N987" s="7">
        <f t="shared" si="156"/>
        <v>9.3649941973622236E-6</v>
      </c>
      <c r="O987">
        <f t="shared" si="157"/>
        <v>9.3649941973622237</v>
      </c>
      <c r="P987">
        <f t="shared" si="158"/>
        <v>0.92498504980937768</v>
      </c>
      <c r="Q987">
        <f t="shared" si="159"/>
        <v>6.2476438168132695</v>
      </c>
      <c r="R987">
        <f t="shared" si="160"/>
        <v>39.033053261765076</v>
      </c>
    </row>
    <row r="988" spans="1:18" x14ac:dyDescent="0.35">
      <c r="A988" s="1">
        <v>43495</v>
      </c>
      <c r="B988" s="2">
        <v>0.80903935185185183</v>
      </c>
      <c r="C988">
        <v>56844</v>
      </c>
      <c r="D988">
        <v>804</v>
      </c>
      <c r="E988">
        <v>17.16</v>
      </c>
      <c r="F988">
        <v>24.55</v>
      </c>
      <c r="G988">
        <v>77102</v>
      </c>
      <c r="H988">
        <v>49.56</v>
      </c>
      <c r="I988">
        <f t="shared" si="161"/>
        <v>0.87681234287288634</v>
      </c>
      <c r="J988">
        <f t="shared" si="162"/>
        <v>1.5539666666666666E-5</v>
      </c>
      <c r="K988" s="3">
        <f t="shared" si="163"/>
        <v>0.68390072999999996</v>
      </c>
      <c r="L988" s="3">
        <f t="shared" si="154"/>
        <v>-1.2099269999999995E-2</v>
      </c>
      <c r="M988" s="6">
        <f t="shared" si="155"/>
        <v>-2.7492092706203126E-4</v>
      </c>
      <c r="N988" s="7">
        <f t="shared" si="156"/>
        <v>-8.8253311629614376E-6</v>
      </c>
      <c r="O988">
        <f t="shared" si="157"/>
        <v>-8.8253311629614384</v>
      </c>
      <c r="P988">
        <f t="shared" si="158"/>
        <v>0.76879988461423998</v>
      </c>
      <c r="Q988">
        <f t="shared" si="159"/>
        <v>-11.66265537000762</v>
      </c>
      <c r="R988">
        <f t="shared" si="160"/>
        <v>136.01753027956758</v>
      </c>
    </row>
    <row r="989" spans="1:18" x14ac:dyDescent="0.35">
      <c r="A989" s="1">
        <v>43495</v>
      </c>
      <c r="B989" s="2">
        <v>0.80905092592592587</v>
      </c>
      <c r="C989">
        <v>57346</v>
      </c>
      <c r="D989">
        <v>811</v>
      </c>
      <c r="E989">
        <v>16.690000000000001</v>
      </c>
      <c r="F989">
        <v>24.56</v>
      </c>
      <c r="G989">
        <v>77164</v>
      </c>
      <c r="H989">
        <v>49.52</v>
      </c>
      <c r="I989">
        <f t="shared" si="161"/>
        <v>0.82285819242116387</v>
      </c>
      <c r="J989">
        <f t="shared" si="162"/>
        <v>1.5773E-5</v>
      </c>
      <c r="K989" s="3">
        <f t="shared" si="163"/>
        <v>0.69416972999999993</v>
      </c>
      <c r="L989" s="3">
        <f t="shared" si="154"/>
        <v>-1.8302700000000227E-3</v>
      </c>
      <c r="M989" s="6">
        <f t="shared" si="155"/>
        <v>-4.1587593728698544E-5</v>
      </c>
      <c r="N989" s="7">
        <f t="shared" si="156"/>
        <v>-1.3339897826170699E-6</v>
      </c>
      <c r="O989">
        <f t="shared" si="157"/>
        <v>-1.3339897826170699</v>
      </c>
      <c r="P989">
        <f t="shared" si="158"/>
        <v>0.67709560483462516</v>
      </c>
      <c r="Q989">
        <f t="shared" si="159"/>
        <v>-3.9934595281141947</v>
      </c>
      <c r="R989">
        <f t="shared" si="160"/>
        <v>15.947719002686046</v>
      </c>
    </row>
    <row r="990" spans="1:18" x14ac:dyDescent="0.35">
      <c r="A990" s="1">
        <v>43495</v>
      </c>
      <c r="B990" s="2">
        <v>0.80905092592592587</v>
      </c>
      <c r="C990">
        <v>57847</v>
      </c>
      <c r="D990">
        <v>804</v>
      </c>
      <c r="E990">
        <v>15.93</v>
      </c>
      <c r="F990">
        <v>24.54</v>
      </c>
      <c r="G990">
        <v>77181</v>
      </c>
      <c r="H990">
        <v>49.52</v>
      </c>
      <c r="I990">
        <f t="shared" si="161"/>
        <v>0.73561318318008051</v>
      </c>
      <c r="J990">
        <f t="shared" si="162"/>
        <v>1.5539666666666666E-5</v>
      </c>
      <c r="K990" s="3">
        <f t="shared" si="163"/>
        <v>0.68390072999999996</v>
      </c>
      <c r="L990" s="3">
        <f t="shared" si="154"/>
        <v>-1.2099269999999995E-2</v>
      </c>
      <c r="M990" s="6">
        <f t="shared" si="155"/>
        <v>-2.7492092706203126E-4</v>
      </c>
      <c r="N990" s="7">
        <f t="shared" si="156"/>
        <v>-8.8160016895450543E-6</v>
      </c>
      <c r="O990">
        <f t="shared" si="157"/>
        <v>-8.8160016895450539</v>
      </c>
      <c r="P990">
        <f t="shared" si="158"/>
        <v>0.54112675526833065</v>
      </c>
      <c r="Q990">
        <f t="shared" si="159"/>
        <v>-11.187876986579871</v>
      </c>
      <c r="R990">
        <f t="shared" si="160"/>
        <v>125.16859146684349</v>
      </c>
    </row>
    <row r="991" spans="1:18" x14ac:dyDescent="0.35">
      <c r="A991" s="1">
        <v>43495</v>
      </c>
      <c r="B991" s="2">
        <v>0.80906250000000002</v>
      </c>
      <c r="C991">
        <v>58352</v>
      </c>
      <c r="D991">
        <v>817</v>
      </c>
      <c r="E991">
        <v>15.34</v>
      </c>
      <c r="F991">
        <v>24.54</v>
      </c>
      <c r="G991">
        <v>77200</v>
      </c>
      <c r="H991">
        <v>49.52</v>
      </c>
      <c r="I991">
        <f t="shared" si="161"/>
        <v>0.66788350495345017</v>
      </c>
      <c r="J991">
        <f t="shared" si="162"/>
        <v>1.5973000000000001E-5</v>
      </c>
      <c r="K991" s="3">
        <f t="shared" si="163"/>
        <v>0.70297173000000002</v>
      </c>
      <c r="L991" s="3">
        <f t="shared" si="154"/>
        <v>6.9717300000000648E-3</v>
      </c>
      <c r="M991" s="6">
        <f t="shared" si="155"/>
        <v>1.5841240627130346E-4</v>
      </c>
      <c r="N991" s="7">
        <f t="shared" si="156"/>
        <v>5.0786251243423132E-6</v>
      </c>
      <c r="O991">
        <f t="shared" si="157"/>
        <v>5.0786251243423131</v>
      </c>
      <c r="P991">
        <f t="shared" si="158"/>
        <v>0.44606837618890527</v>
      </c>
      <c r="Q991">
        <f t="shared" si="159"/>
        <v>2.9300139386137598</v>
      </c>
      <c r="R991">
        <f t="shared" si="160"/>
        <v>8.5849816804709178</v>
      </c>
    </row>
    <row r="992" spans="1:18" x14ac:dyDescent="0.35">
      <c r="A992" s="1">
        <v>43495</v>
      </c>
      <c r="B992" s="2">
        <v>0.80906250000000002</v>
      </c>
      <c r="C992">
        <v>58851</v>
      </c>
      <c r="D992">
        <v>805</v>
      </c>
      <c r="E992">
        <v>15</v>
      </c>
      <c r="F992">
        <v>24.55</v>
      </c>
      <c r="G992">
        <v>77209</v>
      </c>
      <c r="H992">
        <v>49.45</v>
      </c>
      <c r="I992">
        <f t="shared" si="161"/>
        <v>0.62885284292454446</v>
      </c>
      <c r="J992">
        <f t="shared" si="162"/>
        <v>1.5573000000000002E-5</v>
      </c>
      <c r="K992" s="3">
        <f t="shared" si="163"/>
        <v>0.68536773000000006</v>
      </c>
      <c r="L992" s="3">
        <f t="shared" si="154"/>
        <v>-1.0632269999999888E-2</v>
      </c>
      <c r="M992" s="6">
        <f t="shared" si="155"/>
        <v>-2.415875937286955E-4</v>
      </c>
      <c r="N992" s="7">
        <f t="shared" si="156"/>
        <v>-7.7445387194927204E-6</v>
      </c>
      <c r="O992">
        <f t="shared" si="157"/>
        <v>-7.74453871949272</v>
      </c>
      <c r="P992">
        <f t="shared" si="158"/>
        <v>0.39545589805428177</v>
      </c>
      <c r="Q992">
        <f t="shared" si="159"/>
        <v>-9.764489230909188</v>
      </c>
      <c r="R992">
        <f t="shared" si="160"/>
        <v>95.345249940541507</v>
      </c>
    </row>
    <row r="993" spans="1:18" x14ac:dyDescent="0.35">
      <c r="A993" s="1">
        <v>43495</v>
      </c>
      <c r="B993" s="2">
        <v>0.80907407407407417</v>
      </c>
      <c r="C993">
        <v>59354</v>
      </c>
      <c r="D993">
        <v>817</v>
      </c>
      <c r="E993">
        <v>14.45</v>
      </c>
      <c r="F993">
        <v>24.53</v>
      </c>
      <c r="G993">
        <v>77204</v>
      </c>
      <c r="H993">
        <v>49.45</v>
      </c>
      <c r="I993">
        <f t="shared" si="161"/>
        <v>0.56571500728955004</v>
      </c>
      <c r="J993">
        <f t="shared" si="162"/>
        <v>1.5973000000000001E-5</v>
      </c>
      <c r="K993" s="3">
        <f t="shared" si="163"/>
        <v>0.70297173000000002</v>
      </c>
      <c r="L993" s="3">
        <f t="shared" si="154"/>
        <v>6.9717300000000648E-3</v>
      </c>
      <c r="M993" s="6">
        <f t="shared" si="155"/>
        <v>1.5841240627130346E-4</v>
      </c>
      <c r="N993" s="7">
        <f t="shared" si="156"/>
        <v>5.0781914044838232E-6</v>
      </c>
      <c r="O993">
        <f t="shared" si="157"/>
        <v>5.0781914044838228</v>
      </c>
      <c r="P993">
        <f t="shared" si="158"/>
        <v>0.32003346947261568</v>
      </c>
      <c r="Q993">
        <f t="shared" si="159"/>
        <v>3.2663684544545499</v>
      </c>
      <c r="R993">
        <f t="shared" si="160"/>
        <v>10.669162880255806</v>
      </c>
    </row>
    <row r="994" spans="1:18" x14ac:dyDescent="0.35">
      <c r="A994" s="1">
        <v>43495</v>
      </c>
      <c r="B994" s="2">
        <v>0.80907407407407417</v>
      </c>
      <c r="C994">
        <v>59854</v>
      </c>
      <c r="D994">
        <v>812</v>
      </c>
      <c r="E994">
        <v>14.04</v>
      </c>
      <c r="F994">
        <v>24.54</v>
      </c>
      <c r="G994">
        <v>77203</v>
      </c>
      <c r="H994">
        <v>49.45</v>
      </c>
      <c r="I994">
        <f t="shared" si="161"/>
        <v>0.5186486207252814</v>
      </c>
      <c r="J994">
        <f t="shared" si="162"/>
        <v>1.5806333333333335E-5</v>
      </c>
      <c r="K994" s="3">
        <f t="shared" si="163"/>
        <v>0.69563673000000004</v>
      </c>
      <c r="L994" s="3">
        <f t="shared" si="154"/>
        <v>-3.632699999999156E-4</v>
      </c>
      <c r="M994" s="6">
        <f t="shared" si="155"/>
        <v>-8.2542603953627727E-6</v>
      </c>
      <c r="N994" s="7">
        <f t="shared" si="156"/>
        <v>-2.6461731280872957E-7</v>
      </c>
      <c r="O994">
        <f t="shared" si="157"/>
        <v>-0.26461731280872958</v>
      </c>
      <c r="P994">
        <f t="shared" si="158"/>
        <v>0.26899639178023677</v>
      </c>
      <c r="Q994">
        <f t="shared" si="159"/>
        <v>-1.9212906261675475</v>
      </c>
      <c r="R994">
        <f t="shared" si="160"/>
        <v>3.6913576701992867</v>
      </c>
    </row>
    <row r="995" spans="1:18" x14ac:dyDescent="0.35">
      <c r="A995" s="1">
        <v>43495</v>
      </c>
      <c r="B995" s="2">
        <v>0.8090856481481481</v>
      </c>
      <c r="C995">
        <v>60356</v>
      </c>
      <c r="D995">
        <v>804</v>
      </c>
      <c r="E995">
        <v>13.8</v>
      </c>
      <c r="F995">
        <v>24.55</v>
      </c>
      <c r="G995">
        <v>77211</v>
      </c>
      <c r="H995">
        <v>49.42</v>
      </c>
      <c r="I995">
        <f t="shared" si="161"/>
        <v>0.49109756517546582</v>
      </c>
      <c r="J995">
        <f t="shared" si="162"/>
        <v>1.5539666666666666E-5</v>
      </c>
      <c r="K995" s="3">
        <f t="shared" si="163"/>
        <v>0.68390072999999996</v>
      </c>
      <c r="L995" s="3">
        <f t="shared" si="154"/>
        <v>-1.2099269999999995E-2</v>
      </c>
      <c r="M995" s="6">
        <f t="shared" si="155"/>
        <v>-2.7492092706203126E-4</v>
      </c>
      <c r="N995" s="7">
        <f t="shared" si="156"/>
        <v>-8.8128723022192787E-6</v>
      </c>
      <c r="O995">
        <f t="shared" si="157"/>
        <v>-8.8128723022192794</v>
      </c>
      <c r="P995">
        <f t="shared" si="158"/>
        <v>0.2411768185212709</v>
      </c>
      <c r="Q995">
        <f t="shared" si="159"/>
        <v>-10.378726316063684</v>
      </c>
      <c r="R995">
        <f t="shared" si="160"/>
        <v>107.71795994375285</v>
      </c>
    </row>
    <row r="996" spans="1:18" x14ac:dyDescent="0.35">
      <c r="A996" s="1">
        <v>43495</v>
      </c>
      <c r="B996" s="2">
        <v>0.8090856481481481</v>
      </c>
      <c r="C996">
        <v>60858</v>
      </c>
      <c r="D996">
        <v>806</v>
      </c>
      <c r="E996">
        <v>13.3</v>
      </c>
      <c r="F996">
        <v>24.55</v>
      </c>
      <c r="G996">
        <v>77207</v>
      </c>
      <c r="H996">
        <v>49.38</v>
      </c>
      <c r="I996">
        <f t="shared" si="161"/>
        <v>0.43369953278001633</v>
      </c>
      <c r="J996">
        <f t="shared" si="162"/>
        <v>1.5606333333333333E-5</v>
      </c>
      <c r="K996" s="3">
        <f t="shared" si="163"/>
        <v>0.68683472999999995</v>
      </c>
      <c r="L996" s="3">
        <f t="shared" si="154"/>
        <v>-9.1652700000000031E-3</v>
      </c>
      <c r="M996" s="6">
        <f t="shared" si="155"/>
        <v>-2.0825426039536478E-4</v>
      </c>
      <c r="N996" s="7">
        <f t="shared" si="156"/>
        <v>-6.6761497877133743E-6</v>
      </c>
      <c r="O996">
        <f t="shared" si="157"/>
        <v>-6.6761497877133742</v>
      </c>
      <c r="P996">
        <f t="shared" si="158"/>
        <v>0.18809528473360446</v>
      </c>
      <c r="Q996">
        <f t="shared" si="159"/>
        <v>-8.0527969275694193</v>
      </c>
      <c r="R996">
        <f t="shared" si="160"/>
        <v>64.847538356671478</v>
      </c>
    </row>
    <row r="997" spans="1:18" x14ac:dyDescent="0.35">
      <c r="A997" s="1">
        <v>43495</v>
      </c>
      <c r="B997" s="2">
        <v>0.80909722222222225</v>
      </c>
      <c r="C997">
        <v>61360</v>
      </c>
      <c r="D997">
        <v>814</v>
      </c>
      <c r="E997">
        <v>13.02</v>
      </c>
      <c r="F997">
        <v>24.54</v>
      </c>
      <c r="G997">
        <v>77209</v>
      </c>
      <c r="H997">
        <v>49.35</v>
      </c>
      <c r="I997">
        <f t="shared" si="161"/>
        <v>0.4015566346385645</v>
      </c>
      <c r="J997">
        <f t="shared" si="162"/>
        <v>1.5872999999999999E-5</v>
      </c>
      <c r="K997" s="3">
        <f t="shared" si="163"/>
        <v>0.69857072999999992</v>
      </c>
      <c r="L997" s="3">
        <f t="shared" si="154"/>
        <v>2.5707299999999655E-3</v>
      </c>
      <c r="M997" s="6">
        <f t="shared" si="155"/>
        <v>5.8412406271301197E-5</v>
      </c>
      <c r="N997" s="7">
        <f t="shared" si="156"/>
        <v>1.8724552008084675E-6</v>
      </c>
      <c r="O997">
        <f t="shared" si="157"/>
        <v>1.8724552008084676</v>
      </c>
      <c r="P997">
        <f t="shared" si="158"/>
        <v>0.16124773082224958</v>
      </c>
      <c r="Q997">
        <f t="shared" si="159"/>
        <v>0.60176391038590349</v>
      </c>
      <c r="R997">
        <f t="shared" si="160"/>
        <v>0.36211980384293369</v>
      </c>
    </row>
    <row r="998" spans="1:18" x14ac:dyDescent="0.35">
      <c r="A998" s="1">
        <v>43495</v>
      </c>
      <c r="B998" s="2">
        <v>0.80909722222222225</v>
      </c>
      <c r="C998">
        <v>61861</v>
      </c>
      <c r="D998">
        <v>807</v>
      </c>
      <c r="E998">
        <v>12.85</v>
      </c>
      <c r="F998">
        <v>24.55</v>
      </c>
      <c r="G998">
        <v>77203</v>
      </c>
      <c r="H998">
        <v>49.35</v>
      </c>
      <c r="I998">
        <f t="shared" si="161"/>
        <v>0.38204130362411171</v>
      </c>
      <c r="J998">
        <f t="shared" si="162"/>
        <v>1.5639666666666665E-5</v>
      </c>
      <c r="K998" s="3">
        <f t="shared" si="163"/>
        <v>0.68830172999999994</v>
      </c>
      <c r="L998" s="3">
        <f t="shared" si="154"/>
        <v>-7.6982700000000071E-3</v>
      </c>
      <c r="M998" s="6">
        <f t="shared" si="155"/>
        <v>-1.7492092706203154E-4</v>
      </c>
      <c r="N998" s="7">
        <f t="shared" si="156"/>
        <v>-5.6078507742788946E-6</v>
      </c>
      <c r="O998">
        <f t="shared" si="157"/>
        <v>-5.6078507742788943</v>
      </c>
      <c r="P998">
        <f t="shared" si="158"/>
        <v>0.14595555767481072</v>
      </c>
      <c r="Q998">
        <f t="shared" si="159"/>
        <v>-6.8142117275454162</v>
      </c>
      <c r="R998">
        <f t="shared" si="160"/>
        <v>46.433481467817487</v>
      </c>
    </row>
    <row r="999" spans="1:18" x14ac:dyDescent="0.35">
      <c r="A999" s="1">
        <v>43495</v>
      </c>
      <c r="B999" s="2">
        <v>0.80910879629629628</v>
      </c>
      <c r="C999">
        <v>62363</v>
      </c>
      <c r="D999">
        <v>813</v>
      </c>
      <c r="E999">
        <v>12.59</v>
      </c>
      <c r="F999">
        <v>24.54</v>
      </c>
      <c r="G999">
        <v>77198</v>
      </c>
      <c r="H999">
        <v>49.31</v>
      </c>
      <c r="I999">
        <f t="shared" si="161"/>
        <v>0.35219432677847801</v>
      </c>
      <c r="J999">
        <f t="shared" si="162"/>
        <v>1.5839666666666667E-5</v>
      </c>
      <c r="K999" s="3">
        <f t="shared" si="163"/>
        <v>0.69710373000000003</v>
      </c>
      <c r="L999" s="3">
        <f t="shared" si="154"/>
        <v>1.1037300000000805E-3</v>
      </c>
      <c r="M999" s="6">
        <f t="shared" si="155"/>
        <v>2.5079072937970474E-5</v>
      </c>
      <c r="N999" s="7">
        <f t="shared" si="156"/>
        <v>8.0404377832621879E-7</v>
      </c>
      <c r="O999">
        <f t="shared" si="157"/>
        <v>0.80404377832621876</v>
      </c>
      <c r="P999">
        <f t="shared" si="158"/>
        <v>0.12404084381494535</v>
      </c>
      <c r="Q999">
        <f t="shared" si="159"/>
        <v>-0.30392960046635614</v>
      </c>
      <c r="R999">
        <f t="shared" si="160"/>
        <v>9.2373202039638877E-2</v>
      </c>
    </row>
    <row r="1000" spans="1:18" x14ac:dyDescent="0.35">
      <c r="A1000" s="1">
        <v>43495</v>
      </c>
      <c r="B1000" s="2">
        <v>0.80910879629629628</v>
      </c>
      <c r="C1000">
        <v>62865</v>
      </c>
      <c r="D1000">
        <v>813</v>
      </c>
      <c r="E1000">
        <v>12.24</v>
      </c>
      <c r="F1000">
        <v>24.54</v>
      </c>
      <c r="G1000">
        <v>77192</v>
      </c>
      <c r="H1000">
        <v>49.31</v>
      </c>
      <c r="I1000">
        <f t="shared" si="161"/>
        <v>0.3120157041016634</v>
      </c>
      <c r="J1000">
        <f t="shared" si="162"/>
        <v>1.5839666666666667E-5</v>
      </c>
      <c r="K1000" s="3">
        <f t="shared" si="163"/>
        <v>0.69710373000000003</v>
      </c>
      <c r="L1000" s="3">
        <f t="shared" si="154"/>
        <v>1.1037300000000805E-3</v>
      </c>
      <c r="M1000" s="6">
        <f t="shared" si="155"/>
        <v>2.5079072937970474E-5</v>
      </c>
      <c r="N1000" s="7">
        <f t="shared" si="156"/>
        <v>8.0410627525167684E-7</v>
      </c>
      <c r="O1000">
        <f t="shared" si="157"/>
        <v>0.80410627525167688</v>
      </c>
      <c r="P1000">
        <f t="shared" si="158"/>
        <v>9.7353799606056779E-2</v>
      </c>
      <c r="Q1000">
        <f t="shared" si="159"/>
        <v>-0.1714222917490465</v>
      </c>
      <c r="R1000">
        <f t="shared" si="160"/>
        <v>2.9385602108495213E-2</v>
      </c>
    </row>
    <row r="1001" spans="1:18" x14ac:dyDescent="0.35">
      <c r="A1001" s="1">
        <v>43495</v>
      </c>
      <c r="B1001" s="2">
        <v>0.80912037037037043</v>
      </c>
      <c r="C1001">
        <v>63367</v>
      </c>
      <c r="D1001">
        <v>809</v>
      </c>
      <c r="E1001">
        <v>11.99</v>
      </c>
      <c r="F1001">
        <v>24.54</v>
      </c>
      <c r="G1001">
        <v>77196</v>
      </c>
      <c r="H1001">
        <v>49.28</v>
      </c>
      <c r="I1001">
        <f t="shared" si="161"/>
        <v>0.28331668790393866</v>
      </c>
      <c r="J1001">
        <f t="shared" si="162"/>
        <v>1.5706333333333332E-5</v>
      </c>
      <c r="K1001" s="3">
        <f t="shared" si="163"/>
        <v>0.69123572999999994</v>
      </c>
      <c r="L1001" s="3">
        <f t="shared" si="154"/>
        <v>-4.7642700000000149E-3</v>
      </c>
      <c r="M1001" s="6">
        <f t="shared" si="155"/>
        <v>-1.0825426039536503E-4</v>
      </c>
      <c r="N1001" s="7">
        <f t="shared" si="156"/>
        <v>-3.4707590600650022E-6</v>
      </c>
      <c r="O1001">
        <f t="shared" si="157"/>
        <v>-3.470759060065002</v>
      </c>
      <c r="P1001">
        <f t="shared" si="158"/>
        <v>8.0268345644857783E-2</v>
      </c>
      <c r="Q1001">
        <f t="shared" si="159"/>
        <v>-4.3516841900715457</v>
      </c>
      <c r="R1001">
        <f t="shared" si="160"/>
        <v>18.937155290118646</v>
      </c>
    </row>
    <row r="1002" spans="1:18" x14ac:dyDescent="0.35">
      <c r="A1002" s="1">
        <v>43495</v>
      </c>
      <c r="B1002" s="2">
        <v>0.80912037037037043</v>
      </c>
      <c r="C1002">
        <v>63868</v>
      </c>
      <c r="D1002">
        <v>812</v>
      </c>
      <c r="E1002">
        <v>12.01</v>
      </c>
      <c r="F1002">
        <v>24.53</v>
      </c>
      <c r="G1002">
        <v>77213</v>
      </c>
      <c r="H1002">
        <v>49.24</v>
      </c>
      <c r="I1002">
        <f t="shared" si="161"/>
        <v>0.28561260919975656</v>
      </c>
      <c r="J1002">
        <f t="shared" si="162"/>
        <v>1.5806333333333335E-5</v>
      </c>
      <c r="K1002" s="3">
        <f t="shared" si="163"/>
        <v>0.69563673000000004</v>
      </c>
      <c r="L1002" s="3">
        <f t="shared" si="154"/>
        <v>-3.632699999999156E-4</v>
      </c>
      <c r="M1002" s="6">
        <f t="shared" si="155"/>
        <v>-8.2542603953627727E-6</v>
      </c>
      <c r="N1002" s="7">
        <f t="shared" si="156"/>
        <v>-2.645741538544426E-7</v>
      </c>
      <c r="O1002">
        <f t="shared" si="157"/>
        <v>-0.26457415385444261</v>
      </c>
      <c r="P1002">
        <f t="shared" si="158"/>
        <v>8.1574562533892864E-2</v>
      </c>
      <c r="Q1002">
        <f t="shared" si="159"/>
        <v>-1.1530675588205201</v>
      </c>
      <c r="R1002">
        <f t="shared" si="160"/>
        <v>1.3295647952043137</v>
      </c>
    </row>
    <row r="1003" spans="1:18" x14ac:dyDescent="0.35">
      <c r="A1003" s="1">
        <v>43495</v>
      </c>
      <c r="B1003" s="2">
        <v>0.80913194444444436</v>
      </c>
      <c r="C1003">
        <v>64370</v>
      </c>
      <c r="D1003">
        <v>807</v>
      </c>
      <c r="E1003">
        <v>11.88</v>
      </c>
      <c r="F1003">
        <v>24.54</v>
      </c>
      <c r="G1003">
        <v>77219</v>
      </c>
      <c r="H1003">
        <v>49.24</v>
      </c>
      <c r="I1003">
        <f t="shared" si="161"/>
        <v>0.27068912077693985</v>
      </c>
      <c r="J1003">
        <f t="shared" si="162"/>
        <v>1.5639666666666665E-5</v>
      </c>
      <c r="K1003" s="3">
        <f t="shared" si="163"/>
        <v>0.68830172999999994</v>
      </c>
      <c r="L1003" s="3">
        <f t="shared" si="154"/>
        <v>-7.6982700000000071E-3</v>
      </c>
      <c r="M1003" s="6">
        <f t="shared" si="155"/>
        <v>-1.7492092706203154E-4</v>
      </c>
      <c r="N1003" s="7">
        <f t="shared" si="156"/>
        <v>-5.6065004778717353E-6</v>
      </c>
      <c r="O1003">
        <f t="shared" si="157"/>
        <v>-5.6065004778717356</v>
      </c>
      <c r="P1003">
        <f t="shared" si="158"/>
        <v>7.3272600106992727E-2</v>
      </c>
      <c r="Q1003">
        <f t="shared" si="159"/>
        <v>-6.4458000956008403</v>
      </c>
      <c r="R1003">
        <f t="shared" si="160"/>
        <v>41.5483388724478</v>
      </c>
    </row>
    <row r="1004" spans="1:18" x14ac:dyDescent="0.35">
      <c r="A1004" s="1">
        <v>43495</v>
      </c>
      <c r="B1004" s="2">
        <v>0.80913194444444436</v>
      </c>
      <c r="C1004">
        <v>64872</v>
      </c>
      <c r="D1004">
        <v>808</v>
      </c>
      <c r="E1004">
        <v>11.69</v>
      </c>
      <c r="F1004">
        <v>24.53</v>
      </c>
      <c r="G1004">
        <v>77228</v>
      </c>
      <c r="H1004">
        <v>49.21</v>
      </c>
      <c r="I1004">
        <f t="shared" si="161"/>
        <v>0.24887786846666887</v>
      </c>
      <c r="J1004">
        <f t="shared" si="162"/>
        <v>1.5673000000000001E-5</v>
      </c>
      <c r="K1004" s="3">
        <f t="shared" si="163"/>
        <v>0.68976873000000005</v>
      </c>
      <c r="L1004" s="3">
        <f t="shared" si="154"/>
        <v>-6.2312699999998999E-3</v>
      </c>
      <c r="M1004" s="6">
        <f t="shared" si="155"/>
        <v>-1.4158759372869575E-4</v>
      </c>
      <c r="N1004" s="7">
        <f t="shared" si="156"/>
        <v>-4.5374315896854615E-6</v>
      </c>
      <c r="O1004">
        <f t="shared" si="157"/>
        <v>-4.5374315896854611</v>
      </c>
      <c r="P1004">
        <f t="shared" si="158"/>
        <v>6.1940193412512536E-2</v>
      </c>
      <c r="Q1004">
        <f t="shared" si="159"/>
        <v>-5.304832595298989</v>
      </c>
      <c r="R1004">
        <f t="shared" si="160"/>
        <v>28.141248864146608</v>
      </c>
    </row>
    <row r="1005" spans="1:18" x14ac:dyDescent="0.35">
      <c r="A1005" s="1">
        <v>43495</v>
      </c>
      <c r="B1005" s="2">
        <v>0.80914351851851851</v>
      </c>
      <c r="C1005">
        <v>65299</v>
      </c>
      <c r="D1005">
        <v>818</v>
      </c>
      <c r="E1005">
        <v>11.74</v>
      </c>
      <c r="F1005">
        <v>24.53</v>
      </c>
      <c r="G1005">
        <v>77234</v>
      </c>
      <c r="H1005">
        <v>49.21</v>
      </c>
      <c r="I1005">
        <f t="shared" si="161"/>
        <v>0.25461767170621391</v>
      </c>
      <c r="J1005">
        <f t="shared" si="162"/>
        <v>1.6006333333333333E-5</v>
      </c>
      <c r="K1005" s="3">
        <f t="shared" si="163"/>
        <v>0.70443873000000001</v>
      </c>
      <c r="L1005" s="3">
        <f t="shared" si="154"/>
        <v>8.4387300000000609E-3</v>
      </c>
      <c r="M1005" s="6">
        <f t="shared" si="155"/>
        <v>1.917457396046367E-4</v>
      </c>
      <c r="N1005" s="7">
        <f t="shared" si="156"/>
        <v>6.14436310249936E-6</v>
      </c>
      <c r="O1005">
        <f t="shared" si="157"/>
        <v>6.1443631024993604</v>
      </c>
      <c r="P1005">
        <f t="shared" si="158"/>
        <v>6.4830158745093319E-2</v>
      </c>
      <c r="Q1005">
        <f t="shared" si="159"/>
        <v>5.3580414094869964</v>
      </c>
      <c r="R1005">
        <f t="shared" si="160"/>
        <v>28.7086077457774</v>
      </c>
    </row>
    <row r="1006" spans="1:18" x14ac:dyDescent="0.35">
      <c r="A1006" s="1">
        <v>43495</v>
      </c>
      <c r="B1006" s="2">
        <v>0.80914351851851851</v>
      </c>
      <c r="C1006">
        <v>65801</v>
      </c>
      <c r="D1006">
        <v>805</v>
      </c>
      <c r="E1006">
        <v>11.67</v>
      </c>
      <c r="F1006">
        <v>24.53</v>
      </c>
      <c r="G1006">
        <v>77249</v>
      </c>
      <c r="H1006">
        <v>49.18</v>
      </c>
      <c r="I1006">
        <f t="shared" si="161"/>
        <v>0.24658194717085094</v>
      </c>
      <c r="J1006">
        <f t="shared" si="162"/>
        <v>1.5573000000000002E-5</v>
      </c>
      <c r="K1006" s="3">
        <f t="shared" si="163"/>
        <v>0.68536773000000006</v>
      </c>
      <c r="L1006" s="3">
        <f t="shared" si="154"/>
        <v>-1.0632269999999888E-2</v>
      </c>
      <c r="M1006" s="6">
        <f t="shared" si="155"/>
        <v>-2.415875937286955E-4</v>
      </c>
      <c r="N1006" s="7">
        <f t="shared" si="156"/>
        <v>-7.7400085283722532E-6</v>
      </c>
      <c r="O1006">
        <f t="shared" si="157"/>
        <v>-7.7400085283722531</v>
      </c>
      <c r="P1006">
        <f t="shared" si="158"/>
        <v>6.0802656670568327E-2</v>
      </c>
      <c r="Q1006">
        <f t="shared" si="159"/>
        <v>-8.4998412590262458</v>
      </c>
      <c r="R1006">
        <f t="shared" si="160"/>
        <v>72.247301428644874</v>
      </c>
    </row>
    <row r="1007" spans="1:18" x14ac:dyDescent="0.35">
      <c r="A1007" s="1">
        <v>43495</v>
      </c>
      <c r="B1007" s="2">
        <v>0.80915509259259266</v>
      </c>
      <c r="C1007">
        <v>66302</v>
      </c>
      <c r="D1007">
        <v>803</v>
      </c>
      <c r="E1007">
        <v>11.45</v>
      </c>
      <c r="F1007">
        <v>24.55</v>
      </c>
      <c r="G1007">
        <v>77263</v>
      </c>
      <c r="H1007">
        <v>49.18</v>
      </c>
      <c r="I1007">
        <f t="shared" si="161"/>
        <v>0.22132681291685311</v>
      </c>
      <c r="J1007">
        <f t="shared" si="162"/>
        <v>1.5506333333333334E-5</v>
      </c>
      <c r="K1007" s="3">
        <f t="shared" si="163"/>
        <v>0.68243373000000007</v>
      </c>
      <c r="L1007" s="3">
        <f t="shared" si="154"/>
        <v>-1.356626999999988E-2</v>
      </c>
      <c r="M1007" s="6">
        <f t="shared" si="155"/>
        <v>-3.08254260395362E-4</v>
      </c>
      <c r="N1007" s="7">
        <f t="shared" si="156"/>
        <v>-9.8747560495965695E-6</v>
      </c>
      <c r="O1007">
        <f t="shared" si="157"/>
        <v>-9.8747560495965701</v>
      </c>
      <c r="P1007">
        <f t="shared" si="158"/>
        <v>4.8985558115931693E-2</v>
      </c>
      <c r="Q1007">
        <f t="shared" si="159"/>
        <v>-10.551337755695684</v>
      </c>
      <c r="R1007">
        <f t="shared" si="160"/>
        <v>111.33072843476923</v>
      </c>
    </row>
    <row r="1008" spans="1:18" x14ac:dyDescent="0.35">
      <c r="A1008" s="1">
        <v>43495</v>
      </c>
      <c r="B1008" s="2">
        <v>0.80915509259259266</v>
      </c>
      <c r="C1008">
        <v>66804</v>
      </c>
      <c r="D1008">
        <v>805</v>
      </c>
      <c r="E1008">
        <v>11.51</v>
      </c>
      <c r="F1008">
        <v>24.55</v>
      </c>
      <c r="G1008">
        <v>77267</v>
      </c>
      <c r="H1008">
        <v>49.15</v>
      </c>
      <c r="I1008">
        <f t="shared" si="161"/>
        <v>0.2282145768043071</v>
      </c>
      <c r="J1008">
        <f t="shared" si="162"/>
        <v>1.5573000000000002E-5</v>
      </c>
      <c r="K1008" s="3">
        <f t="shared" si="163"/>
        <v>0.68536773000000006</v>
      </c>
      <c r="L1008" s="3">
        <f t="shared" ref="L1008:L1071" si="164">K1008-0.696</f>
        <v>-1.0632269999999888E-2</v>
      </c>
      <c r="M1008" s="6">
        <f t="shared" ref="M1008:M1071" si="165">L1008/(44010*0.001)</f>
        <v>-2.415875937286955E-4</v>
      </c>
      <c r="N1008" s="7">
        <f t="shared" ref="N1008:N1071" si="166">(M1008*8.314*(F1008+273.15))/G1008</f>
        <v>-7.7387253289672622E-6</v>
      </c>
      <c r="O1008">
        <f t="shared" ref="O1008:O1071" si="167">N1008*1000000</f>
        <v>-7.738725328967262</v>
      </c>
      <c r="P1008">
        <f t="shared" ref="P1008:P1071" si="168">I1008^2</f>
        <v>5.2081893065968984E-2</v>
      </c>
      <c r="Q1008">
        <f t="shared" ref="Q1008:Q1071" si="169">O1008-(3.2964*I1008)-(-0.053)</f>
        <v>-8.4380118599449787</v>
      </c>
      <c r="R1008">
        <f t="shared" ref="R1008:R1071" si="170">Q1008^2</f>
        <v>71.200044148572118</v>
      </c>
    </row>
    <row r="1009" spans="1:18" x14ac:dyDescent="0.35">
      <c r="A1009" s="1">
        <v>43495</v>
      </c>
      <c r="B1009" s="2">
        <v>0.8091666666666667</v>
      </c>
      <c r="C1009">
        <v>67306</v>
      </c>
      <c r="D1009">
        <v>824</v>
      </c>
      <c r="E1009">
        <v>11.53</v>
      </c>
      <c r="F1009">
        <v>24.55</v>
      </c>
      <c r="G1009">
        <v>77274</v>
      </c>
      <c r="H1009">
        <v>49.15</v>
      </c>
      <c r="I1009">
        <f t="shared" si="161"/>
        <v>0.23051049810012503</v>
      </c>
      <c r="J1009">
        <f t="shared" si="162"/>
        <v>1.6206333333333334E-5</v>
      </c>
      <c r="K1009" s="3">
        <f t="shared" si="163"/>
        <v>0.7132407300000001</v>
      </c>
      <c r="L1009" s="3">
        <f t="shared" si="164"/>
        <v>1.7240730000000148E-2</v>
      </c>
      <c r="M1009" s="6">
        <f t="shared" si="165"/>
        <v>3.9174573960463869E-4</v>
      </c>
      <c r="N1009" s="7">
        <f t="shared" si="166"/>
        <v>1.254757335378034E-5</v>
      </c>
      <c r="O1009">
        <f t="shared" si="167"/>
        <v>12.54757335378034</v>
      </c>
      <c r="P1009">
        <f t="shared" si="168"/>
        <v>5.3135089734367744E-2</v>
      </c>
      <c r="Q1009">
        <f t="shared" si="169"/>
        <v>11.840718547843089</v>
      </c>
      <c r="R1009">
        <f t="shared" si="170"/>
        <v>140.20261572923536</v>
      </c>
    </row>
    <row r="1010" spans="1:18" x14ac:dyDescent="0.35">
      <c r="A1010" s="1">
        <v>43495</v>
      </c>
      <c r="B1010" s="2">
        <v>0.8091666666666667</v>
      </c>
      <c r="C1010">
        <v>67808</v>
      </c>
      <c r="D1010">
        <v>798</v>
      </c>
      <c r="E1010">
        <v>11.44</v>
      </c>
      <c r="F1010">
        <v>24.55</v>
      </c>
      <c r="G1010">
        <v>77259</v>
      </c>
      <c r="H1010">
        <v>49.11</v>
      </c>
      <c r="I1010">
        <f t="shared" si="161"/>
        <v>0.22017885226894413</v>
      </c>
      <c r="J1010">
        <f t="shared" si="162"/>
        <v>1.5339666666666668E-5</v>
      </c>
      <c r="K1010" s="3">
        <f t="shared" si="163"/>
        <v>0.67509873000000009</v>
      </c>
      <c r="L1010" s="3">
        <f t="shared" si="164"/>
        <v>-2.0901269999999861E-2</v>
      </c>
      <c r="M1010" s="6">
        <f t="shared" si="165"/>
        <v>-4.749209270620282E-4</v>
      </c>
      <c r="N1010" s="7">
        <f t="shared" si="166"/>
        <v>-1.5214618922412213E-5</v>
      </c>
      <c r="O1010">
        <f t="shared" si="167"/>
        <v>-15.214618922412212</v>
      </c>
      <c r="P1010">
        <f t="shared" si="168"/>
        <v>4.8478726986469524E-2</v>
      </c>
      <c r="Q1010">
        <f t="shared" si="169"/>
        <v>-15.887416491031559</v>
      </c>
      <c r="R1010">
        <f t="shared" si="170"/>
        <v>252.41000275950151</v>
      </c>
    </row>
    <row r="1011" spans="1:18" x14ac:dyDescent="0.35">
      <c r="A1011" s="1">
        <v>43495</v>
      </c>
      <c r="B1011" s="2">
        <v>0.80917824074074074</v>
      </c>
      <c r="C1011">
        <v>68310</v>
      </c>
      <c r="D1011">
        <v>815</v>
      </c>
      <c r="E1011">
        <v>11.48</v>
      </c>
      <c r="F1011">
        <v>24.54</v>
      </c>
      <c r="G1011">
        <v>77263</v>
      </c>
      <c r="H1011">
        <v>49.11</v>
      </c>
      <c r="I1011">
        <f t="shared" si="161"/>
        <v>0.22477069486058021</v>
      </c>
      <c r="J1011">
        <f t="shared" si="162"/>
        <v>1.5906333333333334E-5</v>
      </c>
      <c r="K1011" s="3">
        <f t="shared" si="163"/>
        <v>0.70003773000000002</v>
      </c>
      <c r="L1011" s="3">
        <f t="shared" si="164"/>
        <v>4.0377300000000726E-3</v>
      </c>
      <c r="M1011" s="6">
        <f t="shared" si="165"/>
        <v>9.1745739604636971E-5</v>
      </c>
      <c r="N1011" s="7">
        <f t="shared" si="166"/>
        <v>2.9389256901651114E-6</v>
      </c>
      <c r="O1011">
        <f t="shared" si="167"/>
        <v>2.9389256901651115</v>
      </c>
      <c r="P1011">
        <f t="shared" si="168"/>
        <v>5.0521865268108063E-2</v>
      </c>
      <c r="Q1011">
        <f t="shared" si="169"/>
        <v>2.2509915716266948</v>
      </c>
      <c r="R1011">
        <f t="shared" si="170"/>
        <v>5.0669630555344174</v>
      </c>
    </row>
    <row r="1012" spans="1:18" x14ac:dyDescent="0.35">
      <c r="A1012" s="1">
        <v>43495</v>
      </c>
      <c r="B1012" s="2">
        <v>0.80917824074074074</v>
      </c>
      <c r="C1012">
        <v>68812</v>
      </c>
      <c r="D1012">
        <v>807</v>
      </c>
      <c r="E1012">
        <v>11.52</v>
      </c>
      <c r="F1012">
        <v>24.53</v>
      </c>
      <c r="G1012">
        <v>77278</v>
      </c>
      <c r="H1012">
        <v>49.08</v>
      </c>
      <c r="I1012">
        <f t="shared" si="161"/>
        <v>0.22936253745221605</v>
      </c>
      <c r="J1012">
        <f t="shared" si="162"/>
        <v>1.5639666666666665E-5</v>
      </c>
      <c r="K1012" s="3">
        <f t="shared" si="163"/>
        <v>0.68830172999999994</v>
      </c>
      <c r="L1012" s="3">
        <f t="shared" si="164"/>
        <v>-7.6982700000000071E-3</v>
      </c>
      <c r="M1012" s="6">
        <f t="shared" si="165"/>
        <v>-1.7492092706203154E-4</v>
      </c>
      <c r="N1012" s="7">
        <f t="shared" si="166"/>
        <v>-5.6020318522076339E-6</v>
      </c>
      <c r="O1012">
        <f t="shared" si="167"/>
        <v>-5.6020318522076336</v>
      </c>
      <c r="P1012">
        <f t="shared" si="168"/>
        <v>5.2607173586519208E-2</v>
      </c>
      <c r="Q1012">
        <f t="shared" si="169"/>
        <v>-6.3051025206651188</v>
      </c>
      <c r="R1012">
        <f t="shared" si="170"/>
        <v>39.754317796097638</v>
      </c>
    </row>
    <row r="1013" spans="1:18" x14ac:dyDescent="0.35">
      <c r="A1013" s="1">
        <v>43495</v>
      </c>
      <c r="B1013" s="2">
        <v>0.80918981481481478</v>
      </c>
      <c r="C1013">
        <v>69314</v>
      </c>
      <c r="D1013">
        <v>815</v>
      </c>
      <c r="E1013">
        <v>11.52</v>
      </c>
      <c r="F1013">
        <v>24.53</v>
      </c>
      <c r="G1013">
        <v>77270</v>
      </c>
      <c r="H1013">
        <v>49.08</v>
      </c>
      <c r="I1013">
        <f t="shared" si="161"/>
        <v>0.22936253745221605</v>
      </c>
      <c r="J1013">
        <f t="shared" si="162"/>
        <v>1.5906333333333334E-5</v>
      </c>
      <c r="K1013" s="3">
        <f t="shared" si="163"/>
        <v>0.70003773000000002</v>
      </c>
      <c r="L1013" s="3">
        <f t="shared" si="164"/>
        <v>4.0377300000000726E-3</v>
      </c>
      <c r="M1013" s="6">
        <f t="shared" si="165"/>
        <v>9.1745739604636971E-5</v>
      </c>
      <c r="N1013" s="7">
        <f t="shared" si="166"/>
        <v>2.9385607332527016E-6</v>
      </c>
      <c r="O1013">
        <f t="shared" si="167"/>
        <v>2.9385607332527015</v>
      </c>
      <c r="P1013">
        <f t="shared" si="168"/>
        <v>5.2607173586519208E-2</v>
      </c>
      <c r="Q1013">
        <f t="shared" si="169"/>
        <v>2.2354900647952163</v>
      </c>
      <c r="R1013">
        <f t="shared" si="170"/>
        <v>4.9974158297981202</v>
      </c>
    </row>
    <row r="1014" spans="1:18" x14ac:dyDescent="0.35">
      <c r="A1014" s="1">
        <v>43495</v>
      </c>
      <c r="B1014" s="2">
        <v>0.80918981481481478</v>
      </c>
      <c r="C1014">
        <v>69816</v>
      </c>
      <c r="D1014">
        <v>809</v>
      </c>
      <c r="E1014">
        <v>11.52</v>
      </c>
      <c r="F1014">
        <v>24.53</v>
      </c>
      <c r="G1014">
        <v>77226</v>
      </c>
      <c r="H1014">
        <v>49.04</v>
      </c>
      <c r="I1014">
        <f t="shared" si="161"/>
        <v>0.22936253745221605</v>
      </c>
      <c r="J1014">
        <f t="shared" si="162"/>
        <v>1.5706333333333332E-5</v>
      </c>
      <c r="K1014" s="3">
        <f t="shared" si="163"/>
        <v>0.69123572999999994</v>
      </c>
      <c r="L1014" s="3">
        <f t="shared" si="164"/>
        <v>-4.7642700000000149E-3</v>
      </c>
      <c r="M1014" s="6">
        <f t="shared" si="165"/>
        <v>-1.0825426039536503E-4</v>
      </c>
      <c r="N1014" s="7">
        <f t="shared" si="166"/>
        <v>-3.4692942291659364E-6</v>
      </c>
      <c r="O1014">
        <f t="shared" si="167"/>
        <v>-3.4692942291659365</v>
      </c>
      <c r="P1014">
        <f t="shared" si="168"/>
        <v>5.2607173586519208E-2</v>
      </c>
      <c r="Q1014">
        <f t="shared" si="169"/>
        <v>-4.1723648976234218</v>
      </c>
      <c r="R1014">
        <f t="shared" si="170"/>
        <v>17.408628838920105</v>
      </c>
    </row>
    <row r="1015" spans="1:18" x14ac:dyDescent="0.35">
      <c r="A1015" s="1">
        <v>43495</v>
      </c>
      <c r="B1015" s="2">
        <v>0.80920138888888893</v>
      </c>
      <c r="C1015">
        <v>70318</v>
      </c>
      <c r="D1015">
        <v>808</v>
      </c>
      <c r="E1015">
        <v>11.57</v>
      </c>
      <c r="F1015">
        <v>24.55</v>
      </c>
      <c r="G1015">
        <v>77230</v>
      </c>
      <c r="H1015">
        <v>49.04</v>
      </c>
      <c r="I1015">
        <f t="shared" si="161"/>
        <v>0.23510234069176109</v>
      </c>
      <c r="J1015">
        <f t="shared" si="162"/>
        <v>1.5673000000000001E-5</v>
      </c>
      <c r="K1015" s="3">
        <f t="shared" si="163"/>
        <v>0.68976873000000005</v>
      </c>
      <c r="L1015" s="3">
        <f t="shared" si="164"/>
        <v>-6.2312699999998999E-3</v>
      </c>
      <c r="M1015" s="6">
        <f t="shared" si="165"/>
        <v>-1.4158759372869575E-4</v>
      </c>
      <c r="N1015" s="7">
        <f t="shared" si="166"/>
        <v>-4.5376189303808635E-6</v>
      </c>
      <c r="O1015">
        <f t="shared" si="167"/>
        <v>-4.5376189303808632</v>
      </c>
      <c r="P1015">
        <f t="shared" si="168"/>
        <v>5.5273110598744901E-2</v>
      </c>
      <c r="Q1015">
        <f t="shared" si="169"/>
        <v>-5.2596102862371845</v>
      </c>
      <c r="R1015">
        <f t="shared" si="170"/>
        <v>27.663500363091998</v>
      </c>
    </row>
    <row r="1016" spans="1:18" x14ac:dyDescent="0.35">
      <c r="A1016" s="1">
        <v>43495</v>
      </c>
      <c r="B1016" s="2">
        <v>0.80920138888888893</v>
      </c>
      <c r="C1016">
        <v>70819</v>
      </c>
      <c r="D1016">
        <v>800</v>
      </c>
      <c r="E1016">
        <v>11.6</v>
      </c>
      <c r="F1016">
        <v>24.54</v>
      </c>
      <c r="G1016">
        <v>77289</v>
      </c>
      <c r="H1016">
        <v>49.04</v>
      </c>
      <c r="I1016">
        <f t="shared" si="161"/>
        <v>0.238546222635488</v>
      </c>
      <c r="J1016">
        <f t="shared" si="162"/>
        <v>1.5406333333333332E-5</v>
      </c>
      <c r="K1016" s="3">
        <f t="shared" si="163"/>
        <v>0.67803272999999997</v>
      </c>
      <c r="L1016" s="3">
        <f t="shared" si="164"/>
        <v>-1.796726999999998E-2</v>
      </c>
      <c r="M1016" s="6">
        <f t="shared" si="165"/>
        <v>-4.0825426039536427E-4</v>
      </c>
      <c r="N1016" s="7">
        <f t="shared" si="166"/>
        <v>-1.3073362501789076E-5</v>
      </c>
      <c r="O1016">
        <f t="shared" si="167"/>
        <v>-13.073362501789076</v>
      </c>
      <c r="P1016">
        <f t="shared" si="168"/>
        <v>5.6904300333659806E-2</v>
      </c>
      <c r="Q1016">
        <f t="shared" si="169"/>
        <v>-13.806706270084698</v>
      </c>
      <c r="R1016">
        <f t="shared" si="170"/>
        <v>190.62513802839612</v>
      </c>
    </row>
    <row r="1017" spans="1:18" x14ac:dyDescent="0.35">
      <c r="A1017" s="1">
        <v>43495</v>
      </c>
      <c r="B1017" s="2">
        <v>0.80921296296296286</v>
      </c>
      <c r="C1017">
        <v>71321</v>
      </c>
      <c r="D1017">
        <v>819</v>
      </c>
      <c r="E1017">
        <v>11.49</v>
      </c>
      <c r="F1017">
        <v>24.53</v>
      </c>
      <c r="G1017">
        <v>77284</v>
      </c>
      <c r="H1017">
        <v>49.01</v>
      </c>
      <c r="I1017">
        <f t="shared" si="161"/>
        <v>0.22591865550848916</v>
      </c>
      <c r="J1017">
        <f t="shared" si="162"/>
        <v>1.6039666666666668E-5</v>
      </c>
      <c r="K1017" s="3">
        <f t="shared" si="163"/>
        <v>0.70590573000000012</v>
      </c>
      <c r="L1017" s="3">
        <f t="shared" si="164"/>
        <v>9.905730000000168E-3</v>
      </c>
      <c r="M1017" s="6">
        <f t="shared" si="165"/>
        <v>2.2507907293797247E-4</v>
      </c>
      <c r="N1017" s="7">
        <f t="shared" si="166"/>
        <v>7.2078410864487886E-6</v>
      </c>
      <c r="O1017">
        <f t="shared" si="167"/>
        <v>7.2078410864487887</v>
      </c>
      <c r="P1017">
        <f t="shared" si="168"/>
        <v>5.1039238906763401E-2</v>
      </c>
      <c r="Q1017">
        <f t="shared" si="169"/>
        <v>6.5161228304306045</v>
      </c>
      <c r="R1017">
        <f t="shared" si="170"/>
        <v>42.459856741258953</v>
      </c>
    </row>
    <row r="1018" spans="1:18" x14ac:dyDescent="0.35">
      <c r="A1018" s="1">
        <v>43495</v>
      </c>
      <c r="B1018" s="2">
        <v>0.80921296296296286</v>
      </c>
      <c r="C1018">
        <v>71823</v>
      </c>
      <c r="D1018">
        <v>813</v>
      </c>
      <c r="E1018">
        <v>11.47</v>
      </c>
      <c r="F1018">
        <v>24.53</v>
      </c>
      <c r="G1018">
        <v>77317</v>
      </c>
      <c r="H1018">
        <v>49.01</v>
      </c>
      <c r="I1018">
        <f t="shared" si="161"/>
        <v>0.22362273421267123</v>
      </c>
      <c r="J1018">
        <f t="shared" si="162"/>
        <v>1.5839666666666667E-5</v>
      </c>
      <c r="K1018" s="3">
        <f t="shared" si="163"/>
        <v>0.69710373000000003</v>
      </c>
      <c r="L1018" s="3">
        <f t="shared" si="164"/>
        <v>1.1037300000000805E-3</v>
      </c>
      <c r="M1018" s="6">
        <f t="shared" si="165"/>
        <v>2.5079072937970474E-5</v>
      </c>
      <c r="N1018" s="7">
        <f t="shared" si="166"/>
        <v>8.0277929207164482E-7</v>
      </c>
      <c r="O1018">
        <f t="shared" si="167"/>
        <v>0.80277929207164478</v>
      </c>
      <c r="P1018">
        <f t="shared" si="168"/>
        <v>5.0007127256751001E-2</v>
      </c>
      <c r="Q1018">
        <f t="shared" si="169"/>
        <v>0.11862931101299529</v>
      </c>
      <c r="R1018">
        <f t="shared" si="170"/>
        <v>1.4072913431417965E-2</v>
      </c>
    </row>
    <row r="1019" spans="1:18" x14ac:dyDescent="0.35">
      <c r="A1019" s="1">
        <v>43495</v>
      </c>
      <c r="B1019" s="2">
        <v>0.80922453703703701</v>
      </c>
      <c r="C1019">
        <v>72325</v>
      </c>
      <c r="D1019">
        <v>805</v>
      </c>
      <c r="E1019">
        <v>11.39</v>
      </c>
      <c r="F1019">
        <v>24.54</v>
      </c>
      <c r="G1019">
        <v>77311</v>
      </c>
      <c r="H1019">
        <v>49.01</v>
      </c>
      <c r="I1019">
        <f t="shared" si="161"/>
        <v>0.21443904902939931</v>
      </c>
      <c r="J1019">
        <f t="shared" si="162"/>
        <v>1.5573000000000002E-5</v>
      </c>
      <c r="K1019" s="3">
        <f t="shared" si="163"/>
        <v>0.68536773000000006</v>
      </c>
      <c r="L1019" s="3">
        <f t="shared" si="164"/>
        <v>-1.0632269999999888E-2</v>
      </c>
      <c r="M1019" s="6">
        <f t="shared" si="165"/>
        <v>-2.415875937286955E-4</v>
      </c>
      <c r="N1019" s="7">
        <f t="shared" si="166"/>
        <v>-7.7340611866457676E-6</v>
      </c>
      <c r="O1019">
        <f t="shared" si="167"/>
        <v>-7.7340611866457678</v>
      </c>
      <c r="P1019">
        <f t="shared" si="168"/>
        <v>4.5984105748633118E-2</v>
      </c>
      <c r="Q1019">
        <f t="shared" si="169"/>
        <v>-8.3879380678662798</v>
      </c>
      <c r="R1019">
        <f t="shared" si="170"/>
        <v>70.357505030360301</v>
      </c>
    </row>
    <row r="1020" spans="1:18" x14ac:dyDescent="0.35">
      <c r="A1020" s="1">
        <v>43495</v>
      </c>
      <c r="B1020" s="2">
        <v>0.80922453703703701</v>
      </c>
      <c r="C1020">
        <v>72826</v>
      </c>
      <c r="D1020">
        <v>819</v>
      </c>
      <c r="E1020">
        <v>11.34</v>
      </c>
      <c r="F1020">
        <v>24.53</v>
      </c>
      <c r="G1020">
        <v>77318</v>
      </c>
      <c r="H1020">
        <v>48.97</v>
      </c>
      <c r="I1020">
        <f t="shared" si="161"/>
        <v>0.20869924578985427</v>
      </c>
      <c r="J1020">
        <f t="shared" si="162"/>
        <v>1.6039666666666668E-5</v>
      </c>
      <c r="K1020" s="3">
        <f t="shared" si="163"/>
        <v>0.70590573000000012</v>
      </c>
      <c r="L1020" s="3">
        <f t="shared" si="164"/>
        <v>9.905730000000168E-3</v>
      </c>
      <c r="M1020" s="6">
        <f t="shared" si="165"/>
        <v>2.2507907293797247E-4</v>
      </c>
      <c r="N1020" s="7">
        <f t="shared" si="166"/>
        <v>7.2046714933793967E-6</v>
      </c>
      <c r="O1020">
        <f t="shared" si="167"/>
        <v>7.2046714933793963</v>
      </c>
      <c r="P1020">
        <f t="shared" si="168"/>
        <v>4.3555375193254003E-2</v>
      </c>
      <c r="Q1020">
        <f t="shared" si="169"/>
        <v>6.5697152995577204</v>
      </c>
      <c r="R1020">
        <f t="shared" si="170"/>
        <v>43.161159117242789</v>
      </c>
    </row>
    <row r="1021" spans="1:18" x14ac:dyDescent="0.35">
      <c r="A1021" s="1">
        <v>43495</v>
      </c>
      <c r="B1021" s="2">
        <v>0.80923611111111116</v>
      </c>
      <c r="C1021">
        <v>73328</v>
      </c>
      <c r="D1021">
        <v>801</v>
      </c>
      <c r="E1021">
        <v>11.34</v>
      </c>
      <c r="F1021">
        <v>24.53</v>
      </c>
      <c r="G1021">
        <v>77319</v>
      </c>
      <c r="H1021">
        <v>48.97</v>
      </c>
      <c r="I1021">
        <f t="shared" si="161"/>
        <v>0.20869924578985427</v>
      </c>
      <c r="J1021">
        <f t="shared" si="162"/>
        <v>1.5439666666666667E-5</v>
      </c>
      <c r="K1021" s="3">
        <f t="shared" si="163"/>
        <v>0.67949972999999997</v>
      </c>
      <c r="L1021" s="3">
        <f t="shared" si="164"/>
        <v>-1.6500269999999984E-2</v>
      </c>
      <c r="M1021" s="6">
        <f t="shared" si="165"/>
        <v>-3.7492092706203098E-4</v>
      </c>
      <c r="N1021" s="7">
        <f t="shared" si="166"/>
        <v>-1.200088104443798E-5</v>
      </c>
      <c r="O1021">
        <f t="shared" si="167"/>
        <v>-12.00088104443798</v>
      </c>
      <c r="P1021">
        <f t="shared" si="168"/>
        <v>4.3555375193254003E-2</v>
      </c>
      <c r="Q1021">
        <f t="shared" si="169"/>
        <v>-12.635837238259654</v>
      </c>
      <c r="R1021">
        <f t="shared" si="170"/>
        <v>159.66438271178936</v>
      </c>
    </row>
    <row r="1022" spans="1:18" x14ac:dyDescent="0.35">
      <c r="A1022" s="1">
        <v>43495</v>
      </c>
      <c r="B1022" s="2">
        <v>0.80923611111111116</v>
      </c>
      <c r="C1022">
        <v>73830</v>
      </c>
      <c r="D1022">
        <v>809</v>
      </c>
      <c r="E1022">
        <v>11.34</v>
      </c>
      <c r="F1022">
        <v>24.55</v>
      </c>
      <c r="G1022">
        <v>77327</v>
      </c>
      <c r="H1022">
        <v>48.97</v>
      </c>
      <c r="I1022">
        <f t="shared" si="161"/>
        <v>0.20869924578985427</v>
      </c>
      <c r="J1022">
        <f t="shared" si="162"/>
        <v>1.5706333333333332E-5</v>
      </c>
      <c r="K1022" s="3">
        <f t="shared" si="163"/>
        <v>0.69123572999999994</v>
      </c>
      <c r="L1022" s="3">
        <f t="shared" si="164"/>
        <v>-4.7642700000000149E-3</v>
      </c>
      <c r="M1022" s="6">
        <f t="shared" si="165"/>
        <v>-1.0825426039536503E-4</v>
      </c>
      <c r="N1022" s="7">
        <f t="shared" si="166"/>
        <v>-3.4649956245552941E-6</v>
      </c>
      <c r="O1022">
        <f t="shared" si="167"/>
        <v>-3.4649956245552942</v>
      </c>
      <c r="P1022">
        <f t="shared" si="168"/>
        <v>4.3555375193254003E-2</v>
      </c>
      <c r="Q1022">
        <f t="shared" si="169"/>
        <v>-4.0999518183769696</v>
      </c>
      <c r="R1022">
        <f t="shared" si="170"/>
        <v>16.80960491301262</v>
      </c>
    </row>
    <row r="1023" spans="1:18" x14ac:dyDescent="0.35">
      <c r="A1023" s="1">
        <v>43495</v>
      </c>
      <c r="B1023" s="2">
        <v>0.80924768518518519</v>
      </c>
      <c r="C1023">
        <v>74332</v>
      </c>
      <c r="D1023">
        <v>813</v>
      </c>
      <c r="E1023">
        <v>11.33</v>
      </c>
      <c r="F1023">
        <v>24.54</v>
      </c>
      <c r="G1023">
        <v>77330</v>
      </c>
      <c r="H1023">
        <v>48.97</v>
      </c>
      <c r="I1023">
        <f t="shared" si="161"/>
        <v>0.20755128514194532</v>
      </c>
      <c r="J1023">
        <f t="shared" si="162"/>
        <v>1.5839666666666667E-5</v>
      </c>
      <c r="K1023" s="3">
        <f t="shared" si="163"/>
        <v>0.69710373000000003</v>
      </c>
      <c r="L1023" s="3">
        <f t="shared" si="164"/>
        <v>1.1037300000000805E-3</v>
      </c>
      <c r="M1023" s="6">
        <f t="shared" si="165"/>
        <v>2.5079072937970474E-5</v>
      </c>
      <c r="N1023" s="7">
        <f t="shared" si="166"/>
        <v>8.0267129961499338E-7</v>
      </c>
      <c r="O1023">
        <f t="shared" si="167"/>
        <v>0.80267129961499339</v>
      </c>
      <c r="P1023">
        <f t="shared" si="168"/>
        <v>4.3077535964073092E-2</v>
      </c>
      <c r="Q1023">
        <f t="shared" si="169"/>
        <v>0.1714992432730848</v>
      </c>
      <c r="R1023">
        <f t="shared" si="170"/>
        <v>2.9411990443240721E-2</v>
      </c>
    </row>
    <row r="1024" spans="1:18" x14ac:dyDescent="0.35">
      <c r="A1024" s="1">
        <v>43495</v>
      </c>
      <c r="B1024" s="2">
        <v>0.80924768518518519</v>
      </c>
      <c r="C1024">
        <v>74833</v>
      </c>
      <c r="D1024">
        <v>812</v>
      </c>
      <c r="E1024">
        <v>11.2</v>
      </c>
      <c r="F1024">
        <v>24.53</v>
      </c>
      <c r="G1024">
        <v>77334</v>
      </c>
      <c r="H1024">
        <v>48.97</v>
      </c>
      <c r="I1024">
        <f t="shared" si="161"/>
        <v>0.19262779671912836</v>
      </c>
      <c r="J1024">
        <f t="shared" si="162"/>
        <v>1.5806333333333335E-5</v>
      </c>
      <c r="K1024" s="3">
        <f t="shared" si="163"/>
        <v>0.69563673000000004</v>
      </c>
      <c r="L1024" s="3">
        <f t="shared" si="164"/>
        <v>-3.632699999999156E-4</v>
      </c>
      <c r="M1024" s="6">
        <f t="shared" si="165"/>
        <v>-8.2542603953627727E-6</v>
      </c>
      <c r="N1024" s="7">
        <f t="shared" si="166"/>
        <v>-2.6416019010478026E-7</v>
      </c>
      <c r="O1024">
        <f t="shared" si="167"/>
        <v>-0.26416019010478026</v>
      </c>
      <c r="P1024">
        <f t="shared" si="168"/>
        <v>3.7105468068865839E-2</v>
      </c>
      <c r="Q1024">
        <f t="shared" si="169"/>
        <v>-0.84613845920971487</v>
      </c>
      <c r="R1024">
        <f t="shared" si="170"/>
        <v>0.71595029215379036</v>
      </c>
    </row>
    <row r="1025" spans="1:18" x14ac:dyDescent="0.35">
      <c r="A1025" s="1">
        <v>43495</v>
      </c>
      <c r="B1025" s="2">
        <v>0.80925925925925923</v>
      </c>
      <c r="C1025">
        <v>75335</v>
      </c>
      <c r="D1025">
        <v>813</v>
      </c>
      <c r="E1025">
        <v>11.24</v>
      </c>
      <c r="F1025">
        <v>24.53</v>
      </c>
      <c r="G1025">
        <v>77328</v>
      </c>
      <c r="H1025">
        <v>48.97</v>
      </c>
      <c r="I1025">
        <f t="shared" si="161"/>
        <v>0.19721963931076442</v>
      </c>
      <c r="J1025">
        <f t="shared" si="162"/>
        <v>1.5839666666666667E-5</v>
      </c>
      <c r="K1025" s="3">
        <f t="shared" si="163"/>
        <v>0.69710373000000003</v>
      </c>
      <c r="L1025" s="3">
        <f t="shared" si="164"/>
        <v>1.1037300000000805E-3</v>
      </c>
      <c r="M1025" s="6">
        <f t="shared" si="165"/>
        <v>2.5079072937970474E-5</v>
      </c>
      <c r="N1025" s="7">
        <f t="shared" si="166"/>
        <v>8.0266509576225127E-7</v>
      </c>
      <c r="O1025">
        <f t="shared" si="167"/>
        <v>0.80266509576225131</v>
      </c>
      <c r="P1025">
        <f t="shared" si="168"/>
        <v>3.8895586129868015E-2</v>
      </c>
      <c r="Q1025">
        <f t="shared" si="169"/>
        <v>0.20555027673824738</v>
      </c>
      <c r="R1025">
        <f t="shared" si="170"/>
        <v>4.2250916267170084E-2</v>
      </c>
    </row>
    <row r="1026" spans="1:18" x14ac:dyDescent="0.35">
      <c r="A1026" s="1">
        <v>43495</v>
      </c>
      <c r="B1026" s="2">
        <v>0.80925925925925923</v>
      </c>
      <c r="C1026">
        <v>75837</v>
      </c>
      <c r="D1026">
        <v>804</v>
      </c>
      <c r="E1026">
        <v>11.28</v>
      </c>
      <c r="F1026">
        <v>24.53</v>
      </c>
      <c r="G1026">
        <v>77326</v>
      </c>
      <c r="H1026">
        <v>48.97</v>
      </c>
      <c r="I1026">
        <f t="shared" si="161"/>
        <v>0.20181148190240028</v>
      </c>
      <c r="J1026">
        <f t="shared" si="162"/>
        <v>1.5539666666666666E-5</v>
      </c>
      <c r="K1026" s="3">
        <f t="shared" si="163"/>
        <v>0.68390072999999996</v>
      </c>
      <c r="L1026" s="3">
        <f t="shared" si="164"/>
        <v>-1.2099269999999995E-2</v>
      </c>
      <c r="M1026" s="6">
        <f t="shared" si="165"/>
        <v>-2.7492092706203126E-4</v>
      </c>
      <c r="N1026" s="7">
        <f t="shared" si="166"/>
        <v>-8.7991745270012782E-6</v>
      </c>
      <c r="O1026">
        <f t="shared" si="167"/>
        <v>-8.7991745270012789</v>
      </c>
      <c r="P1026">
        <f t="shared" si="168"/>
        <v>4.0727874227642839E-2</v>
      </c>
      <c r="Q1026">
        <f t="shared" si="169"/>
        <v>-9.4114258959443511</v>
      </c>
      <c r="R1026">
        <f t="shared" si="170"/>
        <v>88.574937394851929</v>
      </c>
    </row>
    <row r="1027" spans="1:18" x14ac:dyDescent="0.35">
      <c r="A1027" s="1">
        <v>43495</v>
      </c>
      <c r="B1027" s="2">
        <v>0.80927083333333327</v>
      </c>
      <c r="C1027">
        <v>76339</v>
      </c>
      <c r="D1027">
        <v>812</v>
      </c>
      <c r="E1027">
        <v>11.5</v>
      </c>
      <c r="F1027">
        <v>24.53</v>
      </c>
      <c r="G1027">
        <v>77332</v>
      </c>
      <c r="H1027">
        <v>48.94</v>
      </c>
      <c r="I1027">
        <f t="shared" ref="I1027:I1090" si="171">(E1027-9.522)/8.7111</f>
        <v>0.22706661615639812</v>
      </c>
      <c r="J1027">
        <f t="shared" ref="J1027:J1090" si="172">(D1027-337.81)/30000000</f>
        <v>1.5806333333333335E-5</v>
      </c>
      <c r="K1027" s="3">
        <f t="shared" ref="K1027:K1090" si="173">J1027*44010</f>
        <v>0.69563673000000004</v>
      </c>
      <c r="L1027" s="3">
        <f t="shared" si="164"/>
        <v>-3.632699999999156E-4</v>
      </c>
      <c r="M1027" s="6">
        <f t="shared" si="165"/>
        <v>-8.2542603953627727E-6</v>
      </c>
      <c r="N1027" s="7">
        <f t="shared" si="166"/>
        <v>-2.6416702195162517E-7</v>
      </c>
      <c r="O1027">
        <f t="shared" si="167"/>
        <v>-0.26416702195162517</v>
      </c>
      <c r="P1027">
        <f t="shared" si="168"/>
        <v>5.1559248172717037E-2</v>
      </c>
      <c r="Q1027">
        <f t="shared" si="169"/>
        <v>-0.95966941544957585</v>
      </c>
      <c r="R1027">
        <f t="shared" si="170"/>
        <v>0.92096538694933061</v>
      </c>
    </row>
    <row r="1028" spans="1:18" x14ac:dyDescent="0.35">
      <c r="A1028" s="1">
        <v>43495</v>
      </c>
      <c r="B1028" s="2">
        <v>0.80927083333333327</v>
      </c>
      <c r="C1028">
        <v>76840</v>
      </c>
      <c r="D1028">
        <v>806</v>
      </c>
      <c r="E1028">
        <v>11.66</v>
      </c>
      <c r="F1028">
        <v>24.54</v>
      </c>
      <c r="G1028">
        <v>77330</v>
      </c>
      <c r="H1028">
        <v>48.94</v>
      </c>
      <c r="I1028">
        <f t="shared" si="171"/>
        <v>0.24543398652294199</v>
      </c>
      <c r="J1028">
        <f t="shared" si="172"/>
        <v>1.5606333333333333E-5</v>
      </c>
      <c r="K1028" s="3">
        <f t="shared" si="173"/>
        <v>0.68683472999999995</v>
      </c>
      <c r="L1028" s="3">
        <f t="shared" si="164"/>
        <v>-9.1652700000000031E-3</v>
      </c>
      <c r="M1028" s="6">
        <f t="shared" si="165"/>
        <v>-2.0825426039536478E-4</v>
      </c>
      <c r="N1028" s="7">
        <f t="shared" si="166"/>
        <v>-6.6653068977211591E-6</v>
      </c>
      <c r="O1028">
        <f t="shared" si="167"/>
        <v>-6.6653068977211589</v>
      </c>
      <c r="P1028">
        <f t="shared" si="168"/>
        <v>6.0237841740543668E-2</v>
      </c>
      <c r="Q1028">
        <f t="shared" si="169"/>
        <v>-7.4213554908953849</v>
      </c>
      <c r="R1028">
        <f t="shared" si="170"/>
        <v>55.076517322243078</v>
      </c>
    </row>
    <row r="1029" spans="1:18" x14ac:dyDescent="0.35">
      <c r="A1029" s="1">
        <v>43495</v>
      </c>
      <c r="B1029" s="2">
        <v>0.80928240740740742</v>
      </c>
      <c r="C1029">
        <v>77345</v>
      </c>
      <c r="D1029">
        <v>801</v>
      </c>
      <c r="E1029">
        <v>11.91</v>
      </c>
      <c r="F1029">
        <v>24.52</v>
      </c>
      <c r="G1029">
        <v>77331</v>
      </c>
      <c r="H1029">
        <v>48.94</v>
      </c>
      <c r="I1029">
        <f t="shared" si="171"/>
        <v>0.27413300272066671</v>
      </c>
      <c r="J1029">
        <f t="shared" si="172"/>
        <v>1.5439666666666667E-5</v>
      </c>
      <c r="K1029" s="3">
        <f t="shared" si="173"/>
        <v>0.67949972999999997</v>
      </c>
      <c r="L1029" s="3">
        <f t="shared" si="164"/>
        <v>-1.6500269999999984E-2</v>
      </c>
      <c r="M1029" s="6">
        <f t="shared" si="165"/>
        <v>-3.7492092706203098E-4</v>
      </c>
      <c r="N1029" s="7">
        <f t="shared" si="166"/>
        <v>-1.1998615698090342E-5</v>
      </c>
      <c r="O1029">
        <f t="shared" si="167"/>
        <v>-11.998615698090342</v>
      </c>
      <c r="P1029">
        <f t="shared" si="168"/>
        <v>7.5148903180649054E-2</v>
      </c>
      <c r="Q1029">
        <f t="shared" si="169"/>
        <v>-12.849267728258747</v>
      </c>
      <c r="R1029">
        <f t="shared" si="170"/>
        <v>165.10368115247169</v>
      </c>
    </row>
    <row r="1030" spans="1:18" x14ac:dyDescent="0.35">
      <c r="A1030" s="1">
        <v>43495</v>
      </c>
      <c r="B1030" s="2">
        <v>0.80928240740740742</v>
      </c>
      <c r="C1030">
        <v>77844</v>
      </c>
      <c r="D1030">
        <v>805</v>
      </c>
      <c r="E1030">
        <v>11.99</v>
      </c>
      <c r="F1030">
        <v>24.53</v>
      </c>
      <c r="G1030">
        <v>77306</v>
      </c>
      <c r="H1030">
        <v>48.94</v>
      </c>
      <c r="I1030">
        <f t="shared" si="171"/>
        <v>0.28331668790393866</v>
      </c>
      <c r="J1030">
        <f t="shared" si="172"/>
        <v>1.5573000000000002E-5</v>
      </c>
      <c r="K1030" s="3">
        <f t="shared" si="173"/>
        <v>0.68536773000000006</v>
      </c>
      <c r="L1030" s="3">
        <f t="shared" si="164"/>
        <v>-1.0632269999999888E-2</v>
      </c>
      <c r="M1030" s="6">
        <f t="shared" si="165"/>
        <v>-2.415875937286955E-4</v>
      </c>
      <c r="N1030" s="7">
        <f t="shared" si="166"/>
        <v>-7.7343015911860416E-6</v>
      </c>
      <c r="O1030">
        <f t="shared" si="167"/>
        <v>-7.7343015911860418</v>
      </c>
      <c r="P1030">
        <f t="shared" si="168"/>
        <v>8.0268345644857783E-2</v>
      </c>
      <c r="Q1030">
        <f t="shared" si="169"/>
        <v>-8.6152267211925846</v>
      </c>
      <c r="R1030">
        <f t="shared" si="170"/>
        <v>74.222131457550731</v>
      </c>
    </row>
    <row r="1031" spans="1:18" x14ac:dyDescent="0.35">
      <c r="A1031" s="1">
        <v>43495</v>
      </c>
      <c r="B1031" s="2">
        <v>0.80929398148148157</v>
      </c>
      <c r="C1031">
        <v>78346</v>
      </c>
      <c r="D1031">
        <v>819</v>
      </c>
      <c r="E1031">
        <v>12.23</v>
      </c>
      <c r="F1031">
        <v>24.52</v>
      </c>
      <c r="G1031">
        <v>77329</v>
      </c>
      <c r="H1031">
        <v>48.9</v>
      </c>
      <c r="I1031">
        <f t="shared" si="171"/>
        <v>0.3108677434537544</v>
      </c>
      <c r="J1031">
        <f t="shared" si="172"/>
        <v>1.6039666666666668E-5</v>
      </c>
      <c r="K1031" s="3">
        <f t="shared" si="173"/>
        <v>0.70590573000000012</v>
      </c>
      <c r="L1031" s="3">
        <f t="shared" si="164"/>
        <v>9.905730000000168E-3</v>
      </c>
      <c r="M1031" s="6">
        <f t="shared" si="165"/>
        <v>2.2507907293797247E-4</v>
      </c>
      <c r="N1031" s="7">
        <f t="shared" si="166"/>
        <v>7.2034046405744826E-6</v>
      </c>
      <c r="O1031">
        <f t="shared" si="167"/>
        <v>7.2034046405744823</v>
      </c>
      <c r="P1031">
        <f t="shared" si="168"/>
        <v>9.6638753920029255E-2</v>
      </c>
      <c r="Q1031">
        <f t="shared" si="169"/>
        <v>6.2316602110535264</v>
      </c>
      <c r="R1031">
        <f t="shared" si="170"/>
        <v>38.833588986027678</v>
      </c>
    </row>
    <row r="1032" spans="1:18" x14ac:dyDescent="0.35">
      <c r="A1032" s="1">
        <v>43495</v>
      </c>
      <c r="B1032" s="2">
        <v>0.80929398148148157</v>
      </c>
      <c r="C1032">
        <v>78848</v>
      </c>
      <c r="D1032">
        <v>811</v>
      </c>
      <c r="E1032">
        <v>12.52</v>
      </c>
      <c r="F1032">
        <v>24.54</v>
      </c>
      <c r="G1032">
        <v>77328</v>
      </c>
      <c r="H1032">
        <v>48.9</v>
      </c>
      <c r="I1032">
        <f t="shared" si="171"/>
        <v>0.34415860224311501</v>
      </c>
      <c r="J1032">
        <f t="shared" si="172"/>
        <v>1.5773E-5</v>
      </c>
      <c r="K1032" s="3">
        <f t="shared" si="173"/>
        <v>0.69416972999999993</v>
      </c>
      <c r="L1032" s="3">
        <f t="shared" si="164"/>
        <v>-1.8302700000000227E-3</v>
      </c>
      <c r="M1032" s="6">
        <f t="shared" si="165"/>
        <v>-4.1587593728698544E-5</v>
      </c>
      <c r="N1032" s="7">
        <f t="shared" si="166"/>
        <v>-1.3310711825054105E-6</v>
      </c>
      <c r="O1032">
        <f t="shared" si="167"/>
        <v>-1.3310711825054105</v>
      </c>
      <c r="P1032">
        <f t="shared" si="168"/>
        <v>0.11844514349793464</v>
      </c>
      <c r="Q1032">
        <f t="shared" si="169"/>
        <v>-2.4125555989396146</v>
      </c>
      <c r="R1032">
        <f t="shared" si="170"/>
        <v>5.8204245179748826</v>
      </c>
    </row>
    <row r="1033" spans="1:18" x14ac:dyDescent="0.35">
      <c r="A1033" s="1">
        <v>43495</v>
      </c>
      <c r="B1033" s="2">
        <v>0.8093055555555555</v>
      </c>
      <c r="C1033">
        <v>79275</v>
      </c>
      <c r="D1033">
        <v>804</v>
      </c>
      <c r="E1033">
        <v>12.76</v>
      </c>
      <c r="F1033">
        <v>24.53</v>
      </c>
      <c r="G1033">
        <v>77338</v>
      </c>
      <c r="H1033">
        <v>48.9</v>
      </c>
      <c r="I1033">
        <f t="shared" si="171"/>
        <v>0.3717096577929308</v>
      </c>
      <c r="J1033">
        <f t="shared" si="172"/>
        <v>1.5539666666666666E-5</v>
      </c>
      <c r="K1033" s="3">
        <f t="shared" si="173"/>
        <v>0.68390072999999996</v>
      </c>
      <c r="L1033" s="3">
        <f t="shared" si="164"/>
        <v>-1.2099269999999995E-2</v>
      </c>
      <c r="M1033" s="6">
        <f t="shared" si="165"/>
        <v>-2.7492092706203126E-4</v>
      </c>
      <c r="N1033" s="7">
        <f t="shared" si="166"/>
        <v>-8.7978092202397373E-6</v>
      </c>
      <c r="O1033">
        <f t="shared" si="167"/>
        <v>-8.7978092202397367</v>
      </c>
      <c r="P1033">
        <f t="shared" si="168"/>
        <v>0.13816806969653772</v>
      </c>
      <c r="Q1033">
        <f t="shared" si="169"/>
        <v>-9.9701129361883538</v>
      </c>
      <c r="R1033">
        <f t="shared" si="170"/>
        <v>99.403151960350357</v>
      </c>
    </row>
    <row r="1034" spans="1:18" x14ac:dyDescent="0.35">
      <c r="A1034" s="1">
        <v>43495</v>
      </c>
      <c r="B1034" s="2">
        <v>0.8093055555555555</v>
      </c>
      <c r="C1034">
        <v>79851</v>
      </c>
      <c r="D1034">
        <v>811</v>
      </c>
      <c r="E1034">
        <v>12.92</v>
      </c>
      <c r="F1034">
        <v>24.53</v>
      </c>
      <c r="G1034">
        <v>77345</v>
      </c>
      <c r="H1034">
        <v>48.9</v>
      </c>
      <c r="I1034">
        <f t="shared" si="171"/>
        <v>0.39007702815947465</v>
      </c>
      <c r="J1034">
        <f t="shared" si="172"/>
        <v>1.5773E-5</v>
      </c>
      <c r="K1034" s="3">
        <f t="shared" si="173"/>
        <v>0.69416972999999993</v>
      </c>
      <c r="L1034" s="3">
        <f t="shared" si="164"/>
        <v>-1.8302700000000227E-3</v>
      </c>
      <c r="M1034" s="6">
        <f t="shared" si="165"/>
        <v>-4.1587593728698544E-5</v>
      </c>
      <c r="N1034" s="7">
        <f t="shared" si="166"/>
        <v>-1.3307339169724709E-6</v>
      </c>
      <c r="O1034">
        <f t="shared" si="167"/>
        <v>-1.330733916972471</v>
      </c>
      <c r="P1034">
        <f t="shared" si="168"/>
        <v>0.15216008789772759</v>
      </c>
      <c r="Q1034">
        <f t="shared" si="169"/>
        <v>-2.5635838325973634</v>
      </c>
      <c r="R1034">
        <f t="shared" si="170"/>
        <v>6.5719620667545868</v>
      </c>
    </row>
    <row r="1035" spans="1:18" x14ac:dyDescent="0.35">
      <c r="A1035" s="1">
        <v>43495</v>
      </c>
      <c r="B1035" s="2">
        <v>0.80931712962962965</v>
      </c>
      <c r="C1035">
        <v>80353</v>
      </c>
      <c r="D1035">
        <v>809</v>
      </c>
      <c r="E1035">
        <v>13</v>
      </c>
      <c r="F1035">
        <v>24.52</v>
      </c>
      <c r="G1035">
        <v>77335</v>
      </c>
      <c r="H1035">
        <v>48.9</v>
      </c>
      <c r="I1035">
        <f t="shared" si="171"/>
        <v>0.3992607133427466</v>
      </c>
      <c r="J1035">
        <f t="shared" si="172"/>
        <v>1.5706333333333332E-5</v>
      </c>
      <c r="K1035" s="3">
        <f t="shared" si="173"/>
        <v>0.69123572999999994</v>
      </c>
      <c r="L1035" s="3">
        <f t="shared" si="164"/>
        <v>-4.7642700000000149E-3</v>
      </c>
      <c r="M1035" s="6">
        <f t="shared" si="165"/>
        <v>-1.0825426039536503E-4</v>
      </c>
      <c r="N1035" s="7">
        <f t="shared" si="166"/>
        <v>-3.4642880439950782E-6</v>
      </c>
      <c r="O1035">
        <f t="shared" si="167"/>
        <v>-3.4642880439950781</v>
      </c>
      <c r="P1035">
        <f t="shared" si="168"/>
        <v>0.15940911721895887</v>
      </c>
      <c r="Q1035">
        <f t="shared" si="169"/>
        <v>-4.7274110594581078</v>
      </c>
      <c r="R1035">
        <f t="shared" si="170"/>
        <v>22.34841532508683</v>
      </c>
    </row>
    <row r="1036" spans="1:18" x14ac:dyDescent="0.35">
      <c r="A1036" s="1">
        <v>43495</v>
      </c>
      <c r="B1036" s="2">
        <v>0.80931712962962965</v>
      </c>
      <c r="C1036">
        <v>80856</v>
      </c>
      <c r="D1036">
        <v>800</v>
      </c>
      <c r="E1036">
        <v>13.03</v>
      </c>
      <c r="F1036">
        <v>24.52</v>
      </c>
      <c r="G1036">
        <v>77342</v>
      </c>
      <c r="H1036">
        <v>48.87</v>
      </c>
      <c r="I1036">
        <f t="shared" si="171"/>
        <v>0.40270459528647345</v>
      </c>
      <c r="J1036">
        <f t="shared" si="172"/>
        <v>1.5406333333333332E-5</v>
      </c>
      <c r="K1036" s="3">
        <f t="shared" si="173"/>
        <v>0.67803272999999997</v>
      </c>
      <c r="L1036" s="3">
        <f t="shared" si="164"/>
        <v>-1.796726999999998E-2</v>
      </c>
      <c r="M1036" s="6">
        <f t="shared" si="165"/>
        <v>-4.0825426039536427E-4</v>
      </c>
      <c r="N1036" s="7">
        <f t="shared" si="166"/>
        <v>-1.3063526025734496E-5</v>
      </c>
      <c r="O1036">
        <f t="shared" si="167"/>
        <v>-13.063526025734497</v>
      </c>
      <c r="P1036">
        <f t="shared" si="168"/>
        <v>0.16217099106484237</v>
      </c>
      <c r="Q1036">
        <f t="shared" si="169"/>
        <v>-14.338001453636828</v>
      </c>
      <c r="R1036">
        <f t="shared" si="170"/>
        <v>205.57828568449179</v>
      </c>
    </row>
    <row r="1037" spans="1:18" x14ac:dyDescent="0.35">
      <c r="A1037" s="1">
        <v>43495</v>
      </c>
      <c r="B1037" s="2">
        <v>0.80932870370370369</v>
      </c>
      <c r="C1037">
        <v>81357</v>
      </c>
      <c r="D1037">
        <v>813</v>
      </c>
      <c r="E1037">
        <v>13.05</v>
      </c>
      <c r="F1037">
        <v>24.53</v>
      </c>
      <c r="G1037">
        <v>77350</v>
      </c>
      <c r="H1037">
        <v>48.87</v>
      </c>
      <c r="I1037">
        <f t="shared" si="171"/>
        <v>0.40500051658229164</v>
      </c>
      <c r="J1037">
        <f t="shared" si="172"/>
        <v>1.5839666666666667E-5</v>
      </c>
      <c r="K1037" s="3">
        <f t="shared" si="173"/>
        <v>0.69710373000000003</v>
      </c>
      <c r="L1037" s="3">
        <f t="shared" si="164"/>
        <v>1.1037300000000805E-3</v>
      </c>
      <c r="M1037" s="6">
        <f t="shared" si="165"/>
        <v>2.5079072937970474E-5</v>
      </c>
      <c r="N1037" s="7">
        <f t="shared" si="166"/>
        <v>8.0243680058310745E-7</v>
      </c>
      <c r="O1037">
        <f t="shared" si="167"/>
        <v>0.8024368005831074</v>
      </c>
      <c r="P1037">
        <f t="shared" si="168"/>
        <v>0.16402541843192309</v>
      </c>
      <c r="Q1037">
        <f t="shared" si="169"/>
        <v>-0.47960690227875885</v>
      </c>
      <c r="R1037">
        <f t="shared" si="170"/>
        <v>0.23002278071342694</v>
      </c>
    </row>
    <row r="1038" spans="1:18" x14ac:dyDescent="0.35">
      <c r="A1038" s="1">
        <v>43495</v>
      </c>
      <c r="B1038" s="2">
        <v>0.80932870370370369</v>
      </c>
      <c r="C1038">
        <v>81859</v>
      </c>
      <c r="D1038">
        <v>824</v>
      </c>
      <c r="E1038">
        <v>13.18</v>
      </c>
      <c r="F1038">
        <v>24.53</v>
      </c>
      <c r="G1038">
        <v>77356</v>
      </c>
      <c r="H1038">
        <v>48.87</v>
      </c>
      <c r="I1038">
        <f t="shared" si="171"/>
        <v>0.41992400500510835</v>
      </c>
      <c r="J1038">
        <f t="shared" si="172"/>
        <v>1.6206333333333334E-5</v>
      </c>
      <c r="K1038" s="3">
        <f t="shared" si="173"/>
        <v>0.7132407300000001</v>
      </c>
      <c r="L1038" s="3">
        <f t="shared" si="164"/>
        <v>1.7240730000000148E-2</v>
      </c>
      <c r="M1038" s="6">
        <f t="shared" si="165"/>
        <v>3.9174573960463869E-4</v>
      </c>
      <c r="N1038" s="7">
        <f t="shared" si="166"/>
        <v>1.2533430423734945E-5</v>
      </c>
      <c r="O1038">
        <f t="shared" si="167"/>
        <v>12.533430423734945</v>
      </c>
      <c r="P1038">
        <f t="shared" si="168"/>
        <v>0.17633616997953025</v>
      </c>
      <c r="Q1038">
        <f t="shared" si="169"/>
        <v>11.202192933636107</v>
      </c>
      <c r="R1038">
        <f t="shared" si="170"/>
        <v>125.48912652240674</v>
      </c>
    </row>
    <row r="1039" spans="1:18" x14ac:dyDescent="0.35">
      <c r="A1039" s="1">
        <v>43495</v>
      </c>
      <c r="B1039" s="2">
        <v>0.80934027777777784</v>
      </c>
      <c r="C1039">
        <v>82361</v>
      </c>
      <c r="D1039">
        <v>814</v>
      </c>
      <c r="E1039">
        <v>13.28</v>
      </c>
      <c r="F1039">
        <v>24.53</v>
      </c>
      <c r="G1039">
        <v>77354</v>
      </c>
      <c r="H1039">
        <v>48.87</v>
      </c>
      <c r="I1039">
        <f t="shared" si="171"/>
        <v>0.4314036114841982</v>
      </c>
      <c r="J1039">
        <f t="shared" si="172"/>
        <v>1.5872999999999999E-5</v>
      </c>
      <c r="K1039" s="3">
        <f t="shared" si="173"/>
        <v>0.69857072999999992</v>
      </c>
      <c r="L1039" s="3">
        <f t="shared" si="164"/>
        <v>2.5707299999999655E-3</v>
      </c>
      <c r="M1039" s="6">
        <f t="shared" si="165"/>
        <v>5.8412406271301197E-5</v>
      </c>
      <c r="N1039" s="7">
        <f t="shared" si="166"/>
        <v>1.8688825037071585E-6</v>
      </c>
      <c r="O1039">
        <f t="shared" si="167"/>
        <v>1.8688825037071586</v>
      </c>
      <c r="P1039">
        <f t="shared" si="168"/>
        <v>0.18610907600160903</v>
      </c>
      <c r="Q1039">
        <f t="shared" si="169"/>
        <v>0.49980363881064754</v>
      </c>
      <c r="R1039">
        <f t="shared" si="170"/>
        <v>0.24980367736836423</v>
      </c>
    </row>
    <row r="1040" spans="1:18" x14ac:dyDescent="0.35">
      <c r="A1040" s="1">
        <v>43495</v>
      </c>
      <c r="B1040" s="2">
        <v>0.80934027777777784</v>
      </c>
      <c r="C1040">
        <v>82863</v>
      </c>
      <c r="D1040">
        <v>818</v>
      </c>
      <c r="E1040">
        <v>13.29</v>
      </c>
      <c r="F1040">
        <v>24.53</v>
      </c>
      <c r="G1040">
        <v>77367</v>
      </c>
      <c r="H1040">
        <v>48.87</v>
      </c>
      <c r="I1040">
        <f t="shared" si="171"/>
        <v>0.43255157213210721</v>
      </c>
      <c r="J1040">
        <f t="shared" si="172"/>
        <v>1.6006333333333333E-5</v>
      </c>
      <c r="K1040" s="3">
        <f t="shared" si="173"/>
        <v>0.70443873000000001</v>
      </c>
      <c r="L1040" s="3">
        <f t="shared" si="164"/>
        <v>8.4387300000000609E-3</v>
      </c>
      <c r="M1040" s="6">
        <f t="shared" si="165"/>
        <v>1.917457396046367E-4</v>
      </c>
      <c r="N1040" s="7">
        <f t="shared" si="166"/>
        <v>6.133800455729647E-6</v>
      </c>
      <c r="O1040">
        <f t="shared" si="167"/>
        <v>6.1338004557296468</v>
      </c>
      <c r="P1040">
        <f t="shared" si="168"/>
        <v>0.18710086255395755</v>
      </c>
      <c r="Q1040">
        <f t="shared" si="169"/>
        <v>4.7609374533533684</v>
      </c>
      <c r="R1040">
        <f t="shared" si="170"/>
        <v>22.666525434742855</v>
      </c>
    </row>
    <row r="1041" spans="1:18" x14ac:dyDescent="0.35">
      <c r="A1041" s="1">
        <v>43495</v>
      </c>
      <c r="B1041" s="2">
        <v>0.80935185185185177</v>
      </c>
      <c r="C1041">
        <v>83364</v>
      </c>
      <c r="D1041">
        <v>824</v>
      </c>
      <c r="E1041">
        <v>13.53</v>
      </c>
      <c r="F1041">
        <v>24.53</v>
      </c>
      <c r="G1041">
        <v>77365</v>
      </c>
      <c r="H1041">
        <v>48.87</v>
      </c>
      <c r="I1041">
        <f t="shared" si="171"/>
        <v>0.46010262768192295</v>
      </c>
      <c r="J1041">
        <f t="shared" si="172"/>
        <v>1.6206333333333334E-5</v>
      </c>
      <c r="K1041" s="3">
        <f t="shared" si="173"/>
        <v>0.7132407300000001</v>
      </c>
      <c r="L1041" s="3">
        <f t="shared" si="164"/>
        <v>1.7240730000000148E-2</v>
      </c>
      <c r="M1041" s="6">
        <f t="shared" si="165"/>
        <v>3.9174573960463869E-4</v>
      </c>
      <c r="N1041" s="7">
        <f t="shared" si="166"/>
        <v>1.2531972388786149E-5</v>
      </c>
      <c r="O1041">
        <f t="shared" si="167"/>
        <v>12.53197238878615</v>
      </c>
      <c r="P1041">
        <f t="shared" si="168"/>
        <v>0.2116944279998102</v>
      </c>
      <c r="Q1041">
        <f t="shared" si="169"/>
        <v>11.068290086895459</v>
      </c>
      <c r="R1041">
        <f t="shared" si="170"/>
        <v>122.50704544766829</v>
      </c>
    </row>
    <row r="1042" spans="1:18" x14ac:dyDescent="0.35">
      <c r="A1042" s="1">
        <v>43495</v>
      </c>
      <c r="B1042" s="2">
        <v>0.80935185185185177</v>
      </c>
      <c r="C1042">
        <v>83866</v>
      </c>
      <c r="D1042">
        <v>817</v>
      </c>
      <c r="E1042">
        <v>13.77</v>
      </c>
      <c r="F1042">
        <v>24.52</v>
      </c>
      <c r="G1042">
        <v>77367</v>
      </c>
      <c r="H1042">
        <v>48.87</v>
      </c>
      <c r="I1042">
        <f t="shared" si="171"/>
        <v>0.48765368323173874</v>
      </c>
      <c r="J1042">
        <f t="shared" si="172"/>
        <v>1.5973000000000001E-5</v>
      </c>
      <c r="K1042" s="3">
        <f t="shared" si="173"/>
        <v>0.70297173000000002</v>
      </c>
      <c r="L1042" s="3">
        <f t="shared" si="164"/>
        <v>6.9717300000000648E-3</v>
      </c>
      <c r="M1042" s="6">
        <f t="shared" si="165"/>
        <v>1.5841240627130346E-4</v>
      </c>
      <c r="N1042" s="7">
        <f t="shared" si="166"/>
        <v>5.0673222276204542E-6</v>
      </c>
      <c r="O1042">
        <f t="shared" si="167"/>
        <v>5.0673222276204539</v>
      </c>
      <c r="P1042">
        <f t="shared" si="168"/>
        <v>0.23780611476948099</v>
      </c>
      <c r="Q1042">
        <f t="shared" si="169"/>
        <v>3.5128206262153503</v>
      </c>
      <c r="R1042">
        <f t="shared" si="170"/>
        <v>12.339908751964005</v>
      </c>
    </row>
    <row r="1043" spans="1:18" x14ac:dyDescent="0.35">
      <c r="A1043" s="1">
        <v>43495</v>
      </c>
      <c r="B1043" s="2">
        <v>0.80936342592592592</v>
      </c>
      <c r="C1043">
        <v>84368</v>
      </c>
      <c r="D1043">
        <v>817</v>
      </c>
      <c r="E1043">
        <v>13.94</v>
      </c>
      <c r="F1043">
        <v>24.53</v>
      </c>
      <c r="G1043">
        <v>77374</v>
      </c>
      <c r="H1043">
        <v>48.87</v>
      </c>
      <c r="I1043">
        <f t="shared" si="171"/>
        <v>0.50716901424619154</v>
      </c>
      <c r="J1043">
        <f t="shared" si="172"/>
        <v>1.5973000000000001E-5</v>
      </c>
      <c r="K1043" s="3">
        <f t="shared" si="173"/>
        <v>0.70297173000000002</v>
      </c>
      <c r="L1043" s="3">
        <f t="shared" si="164"/>
        <v>6.9717300000000648E-3</v>
      </c>
      <c r="M1043" s="6">
        <f t="shared" si="165"/>
        <v>1.5841240627130346E-4</v>
      </c>
      <c r="N1043" s="7">
        <f t="shared" si="166"/>
        <v>5.0670340061489531E-6</v>
      </c>
      <c r="O1043">
        <f t="shared" si="167"/>
        <v>5.0670340061489529</v>
      </c>
      <c r="P1043">
        <f t="shared" si="168"/>
        <v>0.25722040901145365</v>
      </c>
      <c r="Q1043">
        <f t="shared" si="169"/>
        <v>3.4482020675878067</v>
      </c>
      <c r="R1043">
        <f t="shared" si="170"/>
        <v>11.890097498916825</v>
      </c>
    </row>
    <row r="1044" spans="1:18" x14ac:dyDescent="0.35">
      <c r="A1044" s="1">
        <v>43495</v>
      </c>
      <c r="B1044" s="2">
        <v>0.80936342592592592</v>
      </c>
      <c r="C1044">
        <v>84870</v>
      </c>
      <c r="D1044">
        <v>811</v>
      </c>
      <c r="E1044">
        <v>13.94</v>
      </c>
      <c r="F1044">
        <v>24.52</v>
      </c>
      <c r="G1044">
        <v>77374</v>
      </c>
      <c r="H1044">
        <v>48.87</v>
      </c>
      <c r="I1044">
        <f t="shared" si="171"/>
        <v>0.50716901424619154</v>
      </c>
      <c r="J1044">
        <f t="shared" si="172"/>
        <v>1.5773E-5</v>
      </c>
      <c r="K1044" s="3">
        <f t="shared" si="173"/>
        <v>0.69416972999999993</v>
      </c>
      <c r="L1044" s="3">
        <f t="shared" si="164"/>
        <v>-1.8302700000000227E-3</v>
      </c>
      <c r="M1044" s="6">
        <f t="shared" si="165"/>
        <v>-4.1587593728698544E-5</v>
      </c>
      <c r="N1044" s="7">
        <f t="shared" si="166"/>
        <v>-1.3301904672847875E-6</v>
      </c>
      <c r="O1044">
        <f t="shared" si="167"/>
        <v>-1.3301904672847875</v>
      </c>
      <c r="P1044">
        <f t="shared" si="168"/>
        <v>0.25722040901145365</v>
      </c>
      <c r="Q1044">
        <f t="shared" si="169"/>
        <v>-2.9490224058459336</v>
      </c>
      <c r="R1044">
        <f t="shared" si="170"/>
        <v>8.6967331501813376</v>
      </c>
    </row>
    <row r="1045" spans="1:18" x14ac:dyDescent="0.35">
      <c r="A1045" s="1">
        <v>43495</v>
      </c>
      <c r="B1045" s="2">
        <v>0.80937500000000007</v>
      </c>
      <c r="C1045">
        <v>85371</v>
      </c>
      <c r="D1045">
        <v>812</v>
      </c>
      <c r="E1045">
        <v>13.96</v>
      </c>
      <c r="F1045">
        <v>24.52</v>
      </c>
      <c r="G1045">
        <v>77370</v>
      </c>
      <c r="H1045">
        <v>48.87</v>
      </c>
      <c r="I1045">
        <f t="shared" si="171"/>
        <v>0.50946493554200967</v>
      </c>
      <c r="J1045">
        <f t="shared" si="172"/>
        <v>1.5806333333333335E-5</v>
      </c>
      <c r="K1045" s="3">
        <f t="shared" si="173"/>
        <v>0.69563673000000004</v>
      </c>
      <c r="L1045" s="3">
        <f t="shared" si="164"/>
        <v>-3.632699999999156E-4</v>
      </c>
      <c r="M1045" s="6">
        <f t="shared" si="165"/>
        <v>-8.2542603953627727E-6</v>
      </c>
      <c r="N1045" s="7">
        <f t="shared" si="166"/>
        <v>-2.640284074234691E-7</v>
      </c>
      <c r="O1045">
        <f t="shared" si="167"/>
        <v>-0.26402840742346911</v>
      </c>
      <c r="P1045">
        <f t="shared" si="168"/>
        <v>0.25955452054682404</v>
      </c>
      <c r="Q1045">
        <f t="shared" si="169"/>
        <v>-1.8904286209441499</v>
      </c>
      <c r="R1045">
        <f t="shared" si="170"/>
        <v>3.5737203708848004</v>
      </c>
    </row>
    <row r="1046" spans="1:18" x14ac:dyDescent="0.35">
      <c r="A1046" s="1">
        <v>43495</v>
      </c>
      <c r="B1046" s="2">
        <v>0.80937500000000007</v>
      </c>
      <c r="C1046">
        <v>85873</v>
      </c>
      <c r="D1046">
        <v>819</v>
      </c>
      <c r="E1046">
        <v>13.86</v>
      </c>
      <c r="F1046">
        <v>24.52</v>
      </c>
      <c r="G1046">
        <v>77375</v>
      </c>
      <c r="H1046">
        <v>48.9</v>
      </c>
      <c r="I1046">
        <f t="shared" si="171"/>
        <v>0.49798532906291965</v>
      </c>
      <c r="J1046">
        <f t="shared" si="172"/>
        <v>1.6039666666666668E-5</v>
      </c>
      <c r="K1046" s="3">
        <f t="shared" si="173"/>
        <v>0.70590573000000012</v>
      </c>
      <c r="L1046" s="3">
        <f t="shared" si="164"/>
        <v>9.905730000000168E-3</v>
      </c>
      <c r="M1046" s="6">
        <f t="shared" si="165"/>
        <v>2.2507907293797247E-4</v>
      </c>
      <c r="N1046" s="7">
        <f t="shared" si="166"/>
        <v>7.1991221641484219E-6</v>
      </c>
      <c r="O1046">
        <f t="shared" si="167"/>
        <v>7.199122164148422</v>
      </c>
      <c r="P1046">
        <f t="shared" si="168"/>
        <v>0.24798938796190437</v>
      </c>
      <c r="Q1046">
        <f t="shared" si="169"/>
        <v>5.6105633254254137</v>
      </c>
      <c r="R1046">
        <f t="shared" si="170"/>
        <v>31.478420828608677</v>
      </c>
    </row>
    <row r="1047" spans="1:18" x14ac:dyDescent="0.35">
      <c r="A1047" s="1">
        <v>43495</v>
      </c>
      <c r="B1047" s="2">
        <v>0.80938657407407411</v>
      </c>
      <c r="C1047">
        <v>86300</v>
      </c>
      <c r="D1047">
        <v>817</v>
      </c>
      <c r="E1047">
        <v>13.66</v>
      </c>
      <c r="F1047">
        <v>24.53</v>
      </c>
      <c r="G1047">
        <v>77387</v>
      </c>
      <c r="H1047">
        <v>48.9</v>
      </c>
      <c r="I1047">
        <f t="shared" si="171"/>
        <v>0.47502611610473994</v>
      </c>
      <c r="J1047">
        <f t="shared" si="172"/>
        <v>1.5973000000000001E-5</v>
      </c>
      <c r="K1047" s="3">
        <f t="shared" si="173"/>
        <v>0.70297173000000002</v>
      </c>
      <c r="L1047" s="3">
        <f t="shared" si="164"/>
        <v>6.9717300000000648E-3</v>
      </c>
      <c r="M1047" s="6">
        <f t="shared" si="165"/>
        <v>1.5841240627130346E-4</v>
      </c>
      <c r="N1047" s="7">
        <f t="shared" si="166"/>
        <v>5.0661828109600983E-6</v>
      </c>
      <c r="O1047">
        <f t="shared" si="167"/>
        <v>5.0661828109600986</v>
      </c>
      <c r="P1047">
        <f t="shared" si="168"/>
        <v>0.22564981098155387</v>
      </c>
      <c r="Q1047">
        <f t="shared" si="169"/>
        <v>3.5533067218324339</v>
      </c>
      <c r="R1047">
        <f t="shared" si="170"/>
        <v>12.625988659419559</v>
      </c>
    </row>
    <row r="1048" spans="1:18" x14ac:dyDescent="0.35">
      <c r="A1048" s="1">
        <v>43495</v>
      </c>
      <c r="B1048" s="2">
        <v>0.80938657407407411</v>
      </c>
      <c r="C1048">
        <v>86805</v>
      </c>
      <c r="D1048">
        <v>815</v>
      </c>
      <c r="E1048">
        <v>13.31</v>
      </c>
      <c r="F1048">
        <v>24.52</v>
      </c>
      <c r="G1048">
        <v>77393</v>
      </c>
      <c r="H1048">
        <v>48.9</v>
      </c>
      <c r="I1048">
        <f t="shared" si="171"/>
        <v>0.43484749342792534</v>
      </c>
      <c r="J1048">
        <f t="shared" si="172"/>
        <v>1.5906333333333334E-5</v>
      </c>
      <c r="K1048" s="3">
        <f t="shared" si="173"/>
        <v>0.70003773000000002</v>
      </c>
      <c r="L1048" s="3">
        <f t="shared" si="164"/>
        <v>4.0377300000000726E-3</v>
      </c>
      <c r="M1048" s="6">
        <f t="shared" si="165"/>
        <v>9.1745739604636971E-5</v>
      </c>
      <c r="N1048" s="7">
        <f t="shared" si="166"/>
        <v>2.9337919465280522E-6</v>
      </c>
      <c r="O1048">
        <f t="shared" si="167"/>
        <v>2.9337919465280522</v>
      </c>
      <c r="P1048">
        <f t="shared" si="168"/>
        <v>0.18909234254054957</v>
      </c>
      <c r="Q1048">
        <f t="shared" si="169"/>
        <v>1.553360669192239</v>
      </c>
      <c r="R1048">
        <f t="shared" si="170"/>
        <v>2.4129293685933608</v>
      </c>
    </row>
    <row r="1049" spans="1:18" x14ac:dyDescent="0.35">
      <c r="A1049" s="1">
        <v>43495</v>
      </c>
      <c r="B1049" s="2">
        <v>0.80939814814814814</v>
      </c>
      <c r="C1049">
        <v>87304</v>
      </c>
      <c r="D1049">
        <v>805</v>
      </c>
      <c r="E1049">
        <v>13.04</v>
      </c>
      <c r="F1049">
        <v>24.52</v>
      </c>
      <c r="G1049">
        <v>77396</v>
      </c>
      <c r="H1049">
        <v>48.9</v>
      </c>
      <c r="I1049">
        <f t="shared" si="171"/>
        <v>0.40385255593438246</v>
      </c>
      <c r="J1049">
        <f t="shared" si="172"/>
        <v>1.5573000000000002E-5</v>
      </c>
      <c r="K1049" s="3">
        <f t="shared" si="173"/>
        <v>0.68536773000000006</v>
      </c>
      <c r="L1049" s="3">
        <f t="shared" si="164"/>
        <v>-1.0632269999999888E-2</v>
      </c>
      <c r="M1049" s="6">
        <f t="shared" si="165"/>
        <v>-2.415875937286955E-4</v>
      </c>
      <c r="N1049" s="7">
        <f t="shared" si="166"/>
        <v>-7.7250482352535732E-6</v>
      </c>
      <c r="O1049">
        <f t="shared" si="167"/>
        <v>-7.7250482352535732</v>
      </c>
      <c r="P1049">
        <f t="shared" si="168"/>
        <v>0.16309688693473351</v>
      </c>
      <c r="Q1049">
        <f t="shared" si="169"/>
        <v>-9.003307800635671</v>
      </c>
      <c r="R1049">
        <f t="shared" si="170"/>
        <v>81.059551352987128</v>
      </c>
    </row>
    <row r="1050" spans="1:18" x14ac:dyDescent="0.35">
      <c r="A1050" s="1">
        <v>43495</v>
      </c>
      <c r="B1050" s="2">
        <v>0.80939814814814814</v>
      </c>
      <c r="C1050">
        <v>87805</v>
      </c>
      <c r="D1050">
        <v>809</v>
      </c>
      <c r="E1050">
        <v>12.93</v>
      </c>
      <c r="F1050">
        <v>24.52</v>
      </c>
      <c r="G1050">
        <v>77404</v>
      </c>
      <c r="H1050">
        <v>48.9</v>
      </c>
      <c r="I1050">
        <f t="shared" si="171"/>
        <v>0.3912249888073836</v>
      </c>
      <c r="J1050">
        <f t="shared" si="172"/>
        <v>1.5706333333333332E-5</v>
      </c>
      <c r="K1050" s="3">
        <f t="shared" si="173"/>
        <v>0.69123572999999994</v>
      </c>
      <c r="L1050" s="3">
        <f t="shared" si="164"/>
        <v>-4.7642700000000149E-3</v>
      </c>
      <c r="M1050" s="6">
        <f t="shared" si="165"/>
        <v>-1.0825426039536503E-4</v>
      </c>
      <c r="N1050" s="7">
        <f t="shared" si="166"/>
        <v>-3.4611998847909589E-6</v>
      </c>
      <c r="O1050">
        <f t="shared" si="167"/>
        <v>-3.4611998847909589</v>
      </c>
      <c r="P1050">
        <f t="shared" si="168"/>
        <v>0.15305699186733743</v>
      </c>
      <c r="Q1050">
        <f t="shared" si="169"/>
        <v>-4.6978339378956182</v>
      </c>
      <c r="R1050">
        <f t="shared" si="170"/>
        <v>22.069643708043852</v>
      </c>
    </row>
    <row r="1051" spans="1:18" x14ac:dyDescent="0.35">
      <c r="A1051" s="1">
        <v>43495</v>
      </c>
      <c r="B1051" s="2">
        <v>0.80940972222222218</v>
      </c>
      <c r="C1051">
        <v>88307</v>
      </c>
      <c r="D1051">
        <v>815</v>
      </c>
      <c r="E1051">
        <v>12.77</v>
      </c>
      <c r="F1051">
        <v>24.53</v>
      </c>
      <c r="G1051">
        <v>77413</v>
      </c>
      <c r="H1051">
        <v>48.9</v>
      </c>
      <c r="I1051">
        <f t="shared" si="171"/>
        <v>0.37285761844083976</v>
      </c>
      <c r="J1051">
        <f t="shared" si="172"/>
        <v>1.5906333333333334E-5</v>
      </c>
      <c r="K1051" s="3">
        <f t="shared" si="173"/>
        <v>0.70003773000000002</v>
      </c>
      <c r="L1051" s="3">
        <f t="shared" si="164"/>
        <v>4.0377300000000726E-3</v>
      </c>
      <c r="M1051" s="6">
        <f t="shared" si="165"/>
        <v>9.1745739604636971E-5</v>
      </c>
      <c r="N1051" s="7">
        <f t="shared" si="166"/>
        <v>2.9331325211325776E-6</v>
      </c>
      <c r="O1051">
        <f t="shared" si="167"/>
        <v>2.9331325211325776</v>
      </c>
      <c r="P1051">
        <f t="shared" si="168"/>
        <v>0.13902280362937486</v>
      </c>
      <c r="Q1051">
        <f t="shared" si="169"/>
        <v>1.7570446677041933</v>
      </c>
      <c r="R1051">
        <f t="shared" si="170"/>
        <v>3.087205964307739</v>
      </c>
    </row>
    <row r="1052" spans="1:18" x14ac:dyDescent="0.35">
      <c r="A1052" s="1">
        <v>43495</v>
      </c>
      <c r="B1052" s="2">
        <v>0.80940972222222218</v>
      </c>
      <c r="C1052">
        <v>88809</v>
      </c>
      <c r="D1052">
        <v>812</v>
      </c>
      <c r="E1052">
        <v>12.38</v>
      </c>
      <c r="F1052">
        <v>24.52</v>
      </c>
      <c r="G1052">
        <v>77420</v>
      </c>
      <c r="H1052">
        <v>48.9</v>
      </c>
      <c r="I1052">
        <f t="shared" si="171"/>
        <v>0.32808715317238929</v>
      </c>
      <c r="J1052">
        <f t="shared" si="172"/>
        <v>1.5806333333333335E-5</v>
      </c>
      <c r="K1052" s="3">
        <f t="shared" si="173"/>
        <v>0.69563673000000004</v>
      </c>
      <c r="L1052" s="3">
        <f t="shared" si="164"/>
        <v>-3.632699999999156E-4</v>
      </c>
      <c r="M1052" s="6">
        <f t="shared" si="165"/>
        <v>-8.2542603953627727E-6</v>
      </c>
      <c r="N1052" s="7">
        <f t="shared" si="166"/>
        <v>-2.6385789049798248E-7</v>
      </c>
      <c r="O1052">
        <f t="shared" si="167"/>
        <v>-0.26385789049798247</v>
      </c>
      <c r="P1052">
        <f t="shared" si="168"/>
        <v>0.10764118007676284</v>
      </c>
      <c r="Q1052">
        <f t="shared" si="169"/>
        <v>-1.2923643822154467</v>
      </c>
      <c r="R1052">
        <f t="shared" si="170"/>
        <v>1.6702056964191132</v>
      </c>
    </row>
    <row r="1053" spans="1:18" x14ac:dyDescent="0.35">
      <c r="A1053" s="1">
        <v>43495</v>
      </c>
      <c r="B1053" s="2">
        <v>0.80942129629629633</v>
      </c>
      <c r="C1053">
        <v>89311</v>
      </c>
      <c r="D1053">
        <v>808</v>
      </c>
      <c r="E1053">
        <v>12.09</v>
      </c>
      <c r="F1053">
        <v>24.53</v>
      </c>
      <c r="G1053">
        <v>77424</v>
      </c>
      <c r="H1053">
        <v>48.9</v>
      </c>
      <c r="I1053">
        <f t="shared" si="171"/>
        <v>0.29479629438302851</v>
      </c>
      <c r="J1053">
        <f t="shared" si="172"/>
        <v>1.5673000000000001E-5</v>
      </c>
      <c r="K1053" s="3">
        <f t="shared" si="173"/>
        <v>0.68976873000000005</v>
      </c>
      <c r="L1053" s="3">
        <f t="shared" si="164"/>
        <v>-6.2312699999998999E-3</v>
      </c>
      <c r="M1053" s="6">
        <f t="shared" si="165"/>
        <v>-1.4158759372869575E-4</v>
      </c>
      <c r="N1053" s="7">
        <f t="shared" si="166"/>
        <v>-4.5259450145720811E-6</v>
      </c>
      <c r="O1053">
        <f t="shared" si="167"/>
        <v>-4.5259450145720814</v>
      </c>
      <c r="P1053">
        <f t="shared" si="168"/>
        <v>8.690485518196521E-2</v>
      </c>
      <c r="Q1053">
        <f t="shared" si="169"/>
        <v>-5.4447115193762965</v>
      </c>
      <c r="R1053">
        <f t="shared" si="170"/>
        <v>29.644883529228938</v>
      </c>
    </row>
    <row r="1054" spans="1:18" x14ac:dyDescent="0.35">
      <c r="A1054" s="1">
        <v>43495</v>
      </c>
      <c r="B1054" s="2">
        <v>0.80942129629629633</v>
      </c>
      <c r="C1054">
        <v>89812</v>
      </c>
      <c r="D1054">
        <v>813</v>
      </c>
      <c r="E1054">
        <v>11.98</v>
      </c>
      <c r="F1054">
        <v>24.52</v>
      </c>
      <c r="G1054">
        <v>77425</v>
      </c>
      <c r="H1054">
        <v>48.9</v>
      </c>
      <c r="I1054">
        <f t="shared" si="171"/>
        <v>0.28216872725602971</v>
      </c>
      <c r="J1054">
        <f t="shared" si="172"/>
        <v>1.5839666666666667E-5</v>
      </c>
      <c r="K1054" s="3">
        <f t="shared" si="173"/>
        <v>0.69710373000000003</v>
      </c>
      <c r="L1054" s="3">
        <f t="shared" si="164"/>
        <v>1.1037300000000805E-3</v>
      </c>
      <c r="M1054" s="6">
        <f t="shared" si="165"/>
        <v>2.5079072937970474E-5</v>
      </c>
      <c r="N1054" s="7">
        <f t="shared" si="166"/>
        <v>8.0163256636718503E-7</v>
      </c>
      <c r="O1054">
        <f t="shared" si="167"/>
        <v>0.80163256636718505</v>
      </c>
      <c r="P1054">
        <f t="shared" si="168"/>
        <v>7.9619190641287682E-2</v>
      </c>
      <c r="Q1054">
        <f t="shared" si="169"/>
        <v>-7.5508426159591358E-2</v>
      </c>
      <c r="R1054">
        <f t="shared" si="170"/>
        <v>5.7015224210984605E-3</v>
      </c>
    </row>
    <row r="1055" spans="1:18" x14ac:dyDescent="0.35">
      <c r="A1055" s="1">
        <v>43495</v>
      </c>
      <c r="B1055" s="2">
        <v>0.80943287037037026</v>
      </c>
      <c r="C1055">
        <v>90314</v>
      </c>
      <c r="D1055">
        <v>805</v>
      </c>
      <c r="E1055">
        <v>11.89</v>
      </c>
      <c r="F1055">
        <v>24.53</v>
      </c>
      <c r="G1055">
        <v>77450</v>
      </c>
      <c r="H1055">
        <v>48.9</v>
      </c>
      <c r="I1055">
        <f t="shared" si="171"/>
        <v>0.2718370814248488</v>
      </c>
      <c r="J1055">
        <f t="shared" si="172"/>
        <v>1.5573000000000002E-5</v>
      </c>
      <c r="K1055" s="3">
        <f t="shared" si="173"/>
        <v>0.68536773000000006</v>
      </c>
      <c r="L1055" s="3">
        <f t="shared" si="164"/>
        <v>-1.0632269999999888E-2</v>
      </c>
      <c r="M1055" s="6">
        <f t="shared" si="165"/>
        <v>-2.415875937286955E-4</v>
      </c>
      <c r="N1055" s="7">
        <f t="shared" si="166"/>
        <v>-7.7199214823528487E-6</v>
      </c>
      <c r="O1055">
        <f t="shared" si="167"/>
        <v>-7.7199214823528486</v>
      </c>
      <c r="P1055">
        <f t="shared" si="168"/>
        <v>7.3895398837579881E-2</v>
      </c>
      <c r="Q1055">
        <f t="shared" si="169"/>
        <v>-8.5630052375617201</v>
      </c>
      <c r="R1055">
        <f t="shared" si="170"/>
        <v>73.325058698509451</v>
      </c>
    </row>
    <row r="1056" spans="1:18" x14ac:dyDescent="0.35">
      <c r="A1056" s="1">
        <v>43495</v>
      </c>
      <c r="B1056" s="2">
        <v>0.80943287037037026</v>
      </c>
      <c r="C1056">
        <v>90816</v>
      </c>
      <c r="D1056">
        <v>813</v>
      </c>
      <c r="E1056">
        <v>11.7</v>
      </c>
      <c r="F1056">
        <v>24.52</v>
      </c>
      <c r="G1056">
        <v>77464</v>
      </c>
      <c r="H1056">
        <v>48.9</v>
      </c>
      <c r="I1056">
        <f t="shared" si="171"/>
        <v>0.25002582911457782</v>
      </c>
      <c r="J1056">
        <f t="shared" si="172"/>
        <v>1.5839666666666667E-5</v>
      </c>
      <c r="K1056" s="3">
        <f t="shared" si="173"/>
        <v>0.69710373000000003</v>
      </c>
      <c r="L1056" s="3">
        <f t="shared" si="164"/>
        <v>1.1037300000000805E-3</v>
      </c>
      <c r="M1056" s="6">
        <f t="shared" si="165"/>
        <v>2.5079072937970474E-5</v>
      </c>
      <c r="N1056" s="7">
        <f t="shared" si="166"/>
        <v>8.0122897669858643E-7</v>
      </c>
      <c r="O1056">
        <f t="shared" si="167"/>
        <v>0.80122897669858639</v>
      </c>
      <c r="P1056">
        <f t="shared" si="168"/>
        <v>6.2512915224432072E-2</v>
      </c>
      <c r="Q1056">
        <f t="shared" si="169"/>
        <v>3.004383360529201E-2</v>
      </c>
      <c r="R1056">
        <f t="shared" si="170"/>
        <v>9.0263193770247349E-4</v>
      </c>
    </row>
    <row r="1057" spans="1:18" x14ac:dyDescent="0.35">
      <c r="A1057" s="1">
        <v>43495</v>
      </c>
      <c r="B1057" s="2">
        <v>0.80944444444444441</v>
      </c>
      <c r="C1057">
        <v>91318</v>
      </c>
      <c r="D1057">
        <v>824</v>
      </c>
      <c r="E1057">
        <v>11.54</v>
      </c>
      <c r="F1057">
        <v>24.52</v>
      </c>
      <c r="G1057">
        <v>77466</v>
      </c>
      <c r="H1057">
        <v>48.9</v>
      </c>
      <c r="I1057">
        <f t="shared" si="171"/>
        <v>0.23165845874803398</v>
      </c>
      <c r="J1057">
        <f t="shared" si="172"/>
        <v>1.6206333333333334E-5</v>
      </c>
      <c r="K1057" s="3">
        <f t="shared" si="173"/>
        <v>0.7132407300000001</v>
      </c>
      <c r="L1057" s="3">
        <f t="shared" si="164"/>
        <v>1.7240730000000148E-2</v>
      </c>
      <c r="M1057" s="6">
        <f t="shared" si="165"/>
        <v>3.9174573960463869E-4</v>
      </c>
      <c r="N1057" s="7">
        <f t="shared" si="166"/>
        <v>1.2515212791646008E-5</v>
      </c>
      <c r="O1057">
        <f t="shared" si="167"/>
        <v>12.515212791646007</v>
      </c>
      <c r="P1057">
        <f t="shared" si="168"/>
        <v>5.3665641509514563E-2</v>
      </c>
      <c r="Q1057">
        <f t="shared" si="169"/>
        <v>11.804573848228989</v>
      </c>
      <c r="R1057">
        <f t="shared" si="170"/>
        <v>139.34796373829175</v>
      </c>
    </row>
    <row r="1058" spans="1:18" x14ac:dyDescent="0.35">
      <c r="A1058" s="1">
        <v>43495</v>
      </c>
      <c r="B1058" s="2">
        <v>0.80944444444444441</v>
      </c>
      <c r="C1058">
        <v>91820</v>
      </c>
      <c r="D1058">
        <v>809</v>
      </c>
      <c r="E1058">
        <v>11.52</v>
      </c>
      <c r="F1058">
        <v>24.53</v>
      </c>
      <c r="G1058">
        <v>77480</v>
      </c>
      <c r="H1058">
        <v>48.9</v>
      </c>
      <c r="I1058">
        <f t="shared" si="171"/>
        <v>0.22936253745221605</v>
      </c>
      <c r="J1058">
        <f t="shared" si="172"/>
        <v>1.5706333333333332E-5</v>
      </c>
      <c r="K1058" s="3">
        <f t="shared" si="173"/>
        <v>0.69123572999999994</v>
      </c>
      <c r="L1058" s="3">
        <f t="shared" si="164"/>
        <v>-4.7642700000000149E-3</v>
      </c>
      <c r="M1058" s="6">
        <f t="shared" si="165"/>
        <v>-1.0825426039536503E-4</v>
      </c>
      <c r="N1058" s="7">
        <f t="shared" si="166"/>
        <v>-3.4579209620749692E-6</v>
      </c>
      <c r="O1058">
        <f t="shared" si="167"/>
        <v>-3.4579209620749691</v>
      </c>
      <c r="P1058">
        <f t="shared" si="168"/>
        <v>5.2607173586519208E-2</v>
      </c>
      <c r="Q1058">
        <f t="shared" si="169"/>
        <v>-4.1609916305324539</v>
      </c>
      <c r="R1058">
        <f t="shared" si="170"/>
        <v>17.31385134936113</v>
      </c>
    </row>
    <row r="1059" spans="1:18" x14ac:dyDescent="0.35">
      <c r="A1059" s="1">
        <v>43495</v>
      </c>
      <c r="B1059" s="2">
        <v>0.80945601851851856</v>
      </c>
      <c r="C1059">
        <v>92321</v>
      </c>
      <c r="D1059">
        <v>809</v>
      </c>
      <c r="E1059">
        <v>11.25</v>
      </c>
      <c r="F1059">
        <v>24.52</v>
      </c>
      <c r="G1059">
        <v>77459</v>
      </c>
      <c r="H1059">
        <v>48.87</v>
      </c>
      <c r="I1059">
        <f t="shared" si="171"/>
        <v>0.1983675999586734</v>
      </c>
      <c r="J1059">
        <f t="shared" si="172"/>
        <v>1.5706333333333332E-5</v>
      </c>
      <c r="K1059" s="3">
        <f t="shared" si="173"/>
        <v>0.69123572999999994</v>
      </c>
      <c r="L1059" s="3">
        <f t="shared" si="164"/>
        <v>-4.7642700000000149E-3</v>
      </c>
      <c r="M1059" s="6">
        <f t="shared" si="165"/>
        <v>-1.0825426039536503E-4</v>
      </c>
      <c r="N1059" s="7">
        <f t="shared" si="166"/>
        <v>-3.4587422492203538E-6</v>
      </c>
      <c r="O1059">
        <f t="shared" si="167"/>
        <v>-3.4587422492203537</v>
      </c>
      <c r="P1059">
        <f t="shared" si="168"/>
        <v>3.9349704713364284E-2</v>
      </c>
      <c r="Q1059">
        <f t="shared" si="169"/>
        <v>-4.0596412057241249</v>
      </c>
      <c r="R1059">
        <f t="shared" si="170"/>
        <v>16.480686719213228</v>
      </c>
    </row>
    <row r="1060" spans="1:18" x14ac:dyDescent="0.35">
      <c r="A1060" s="1">
        <v>43495</v>
      </c>
      <c r="B1060" s="2">
        <v>0.80945601851851856</v>
      </c>
      <c r="C1060">
        <v>92823</v>
      </c>
      <c r="D1060">
        <v>811</v>
      </c>
      <c r="E1060">
        <v>11.3</v>
      </c>
      <c r="F1060">
        <v>24.52</v>
      </c>
      <c r="G1060">
        <v>77455</v>
      </c>
      <c r="H1060">
        <v>48.87</v>
      </c>
      <c r="I1060">
        <f t="shared" si="171"/>
        <v>0.20410740319821841</v>
      </c>
      <c r="J1060">
        <f t="shared" si="172"/>
        <v>1.5773E-5</v>
      </c>
      <c r="K1060" s="3">
        <f t="shared" si="173"/>
        <v>0.69416972999999993</v>
      </c>
      <c r="L1060" s="3">
        <f t="shared" si="164"/>
        <v>-1.8302700000000227E-3</v>
      </c>
      <c r="M1060" s="6">
        <f t="shared" si="165"/>
        <v>-4.1587593728698544E-5</v>
      </c>
      <c r="N1060" s="7">
        <f t="shared" si="166"/>
        <v>-1.3287993959808037E-6</v>
      </c>
      <c r="O1060">
        <f t="shared" si="167"/>
        <v>-1.3287993959808038</v>
      </c>
      <c r="P1060">
        <f t="shared" si="168"/>
        <v>4.1659832040320095E-2</v>
      </c>
      <c r="Q1060">
        <f t="shared" si="169"/>
        <v>-1.9486190398834111</v>
      </c>
      <c r="R1060">
        <f t="shared" si="170"/>
        <v>3.7971161625961471</v>
      </c>
    </row>
    <row r="1061" spans="1:18" x14ac:dyDescent="0.35">
      <c r="A1061" s="1">
        <v>43495</v>
      </c>
      <c r="B1061" s="2">
        <v>0.8094675925925926</v>
      </c>
      <c r="C1061">
        <v>93325</v>
      </c>
      <c r="D1061">
        <v>813</v>
      </c>
      <c r="E1061">
        <v>11.36</v>
      </c>
      <c r="F1061">
        <v>24.52</v>
      </c>
      <c r="G1061">
        <v>77474</v>
      </c>
      <c r="H1061">
        <v>48.87</v>
      </c>
      <c r="I1061">
        <f t="shared" si="171"/>
        <v>0.2109951670856722</v>
      </c>
      <c r="J1061">
        <f t="shared" si="172"/>
        <v>1.5839666666666667E-5</v>
      </c>
      <c r="K1061" s="3">
        <f t="shared" si="173"/>
        <v>0.69710373000000003</v>
      </c>
      <c r="L1061" s="3">
        <f t="shared" si="164"/>
        <v>1.1037300000000805E-3</v>
      </c>
      <c r="M1061" s="6">
        <f t="shared" si="165"/>
        <v>2.5079072937970474E-5</v>
      </c>
      <c r="N1061" s="7">
        <f t="shared" si="166"/>
        <v>8.0112555761906325E-7</v>
      </c>
      <c r="O1061">
        <f t="shared" si="167"/>
        <v>0.80112555761906323</v>
      </c>
      <c r="P1061">
        <f t="shared" si="168"/>
        <v>4.4518960533510732E-2</v>
      </c>
      <c r="Q1061">
        <f t="shared" si="169"/>
        <v>0.15860108883785334</v>
      </c>
      <c r="R1061">
        <f t="shared" si="170"/>
        <v>2.5154305380552647E-2</v>
      </c>
    </row>
    <row r="1062" spans="1:18" x14ac:dyDescent="0.35">
      <c r="A1062" s="1">
        <v>43495</v>
      </c>
      <c r="B1062" s="2">
        <v>0.8094675925925926</v>
      </c>
      <c r="C1062">
        <v>93828</v>
      </c>
      <c r="D1062">
        <v>820</v>
      </c>
      <c r="E1062">
        <v>11.66</v>
      </c>
      <c r="F1062">
        <v>24.53</v>
      </c>
      <c r="G1062">
        <v>77457</v>
      </c>
      <c r="H1062">
        <v>48.83</v>
      </c>
      <c r="I1062">
        <f t="shared" si="171"/>
        <v>0.24543398652294199</v>
      </c>
      <c r="J1062">
        <f t="shared" si="172"/>
        <v>1.6073E-5</v>
      </c>
      <c r="K1062" s="3">
        <f t="shared" si="173"/>
        <v>0.70737273000000001</v>
      </c>
      <c r="L1062" s="3">
        <f t="shared" si="164"/>
        <v>1.1372730000000053E-2</v>
      </c>
      <c r="M1062" s="6">
        <f t="shared" si="165"/>
        <v>2.5841240627130319E-4</v>
      </c>
      <c r="N1062" s="7">
        <f t="shared" si="166"/>
        <v>8.2568114075134382E-6</v>
      </c>
      <c r="O1062">
        <f t="shared" si="167"/>
        <v>8.2568114075134389</v>
      </c>
      <c r="P1062">
        <f t="shared" si="168"/>
        <v>6.0237841740543668E-2</v>
      </c>
      <c r="Q1062">
        <f t="shared" si="169"/>
        <v>7.5007628143392129</v>
      </c>
      <c r="R1062">
        <f t="shared" si="170"/>
        <v>56.26144279697391</v>
      </c>
    </row>
    <row r="1063" spans="1:18" x14ac:dyDescent="0.35">
      <c r="A1063" s="1">
        <v>43495</v>
      </c>
      <c r="B1063" s="2">
        <v>0.80947916666666664</v>
      </c>
      <c r="C1063">
        <v>94329</v>
      </c>
      <c r="D1063">
        <v>817</v>
      </c>
      <c r="E1063">
        <v>12.05</v>
      </c>
      <c r="F1063">
        <v>24.53</v>
      </c>
      <c r="G1063">
        <v>77483</v>
      </c>
      <c r="H1063">
        <v>48.83</v>
      </c>
      <c r="I1063">
        <f t="shared" si="171"/>
        <v>0.29020445179139265</v>
      </c>
      <c r="J1063">
        <f t="shared" si="172"/>
        <v>1.5973000000000001E-5</v>
      </c>
      <c r="K1063" s="3">
        <f t="shared" si="173"/>
        <v>0.70297173000000002</v>
      </c>
      <c r="L1063" s="3">
        <f t="shared" si="164"/>
        <v>6.9717300000000648E-3</v>
      </c>
      <c r="M1063" s="6">
        <f t="shared" si="165"/>
        <v>1.5841240627130346E-4</v>
      </c>
      <c r="N1063" s="7">
        <f t="shared" si="166"/>
        <v>5.0599059044147631E-6</v>
      </c>
      <c r="O1063">
        <f t="shared" si="167"/>
        <v>5.0599059044147632</v>
      </c>
      <c r="P1063">
        <f t="shared" si="168"/>
        <v>8.4218623839542733E-2</v>
      </c>
      <c r="Q1063">
        <f t="shared" si="169"/>
        <v>4.1562759495296167</v>
      </c>
      <c r="R1063">
        <f t="shared" si="170"/>
        <v>17.274629768638317</v>
      </c>
    </row>
    <row r="1064" spans="1:18" x14ac:dyDescent="0.35">
      <c r="A1064" s="1">
        <v>43495</v>
      </c>
      <c r="B1064" s="2">
        <v>0.80947916666666664</v>
      </c>
      <c r="C1064">
        <v>94831</v>
      </c>
      <c r="D1064">
        <v>808</v>
      </c>
      <c r="E1064">
        <v>12.83</v>
      </c>
      <c r="F1064">
        <v>24.52</v>
      </c>
      <c r="G1064">
        <v>77508</v>
      </c>
      <c r="H1064">
        <v>48.83</v>
      </c>
      <c r="I1064">
        <f t="shared" si="171"/>
        <v>0.37974538232829375</v>
      </c>
      <c r="J1064">
        <f t="shared" si="172"/>
        <v>1.5673000000000001E-5</v>
      </c>
      <c r="K1064" s="3">
        <f t="shared" si="173"/>
        <v>0.68976873000000005</v>
      </c>
      <c r="L1064" s="3">
        <f t="shared" si="164"/>
        <v>-6.2312699999998999E-3</v>
      </c>
      <c r="M1064" s="6">
        <f t="shared" si="165"/>
        <v>-1.4158759372869575E-4</v>
      </c>
      <c r="N1064" s="7">
        <f t="shared" si="166"/>
        <v>-4.5208881046561162E-6</v>
      </c>
      <c r="O1064">
        <f t="shared" si="167"/>
        <v>-4.520888104656116</v>
      </c>
      <c r="P1064">
        <f t="shared" si="168"/>
        <v>0.14420655539966198</v>
      </c>
      <c r="Q1064">
        <f t="shared" si="169"/>
        <v>-5.7196807829631036</v>
      </c>
      <c r="R1064">
        <f t="shared" si="170"/>
        <v>32.714748258997425</v>
      </c>
    </row>
    <row r="1065" spans="1:18" x14ac:dyDescent="0.35">
      <c r="A1065" s="1">
        <v>43495</v>
      </c>
      <c r="B1065" s="2">
        <v>0.80949074074074068</v>
      </c>
      <c r="C1065">
        <v>95333</v>
      </c>
      <c r="D1065">
        <v>815</v>
      </c>
      <c r="E1065">
        <v>13.26</v>
      </c>
      <c r="F1065">
        <v>24.52</v>
      </c>
      <c r="G1065">
        <v>77517</v>
      </c>
      <c r="H1065">
        <v>48.8</v>
      </c>
      <c r="I1065">
        <f t="shared" si="171"/>
        <v>0.4291076901883803</v>
      </c>
      <c r="J1065">
        <f t="shared" si="172"/>
        <v>1.5906333333333334E-5</v>
      </c>
      <c r="K1065" s="3">
        <f t="shared" si="173"/>
        <v>0.70003773000000002</v>
      </c>
      <c r="L1065" s="3">
        <f t="shared" si="164"/>
        <v>4.0377300000000726E-3</v>
      </c>
      <c r="M1065" s="6">
        <f t="shared" si="165"/>
        <v>9.1745739604636971E-5</v>
      </c>
      <c r="N1065" s="7">
        <f t="shared" si="166"/>
        <v>2.9290989088541293E-6</v>
      </c>
      <c r="O1065">
        <f t="shared" si="167"/>
        <v>2.9290989088541295</v>
      </c>
      <c r="P1065">
        <f t="shared" si="168"/>
        <v>0.18413340977880696</v>
      </c>
      <c r="Q1065">
        <f t="shared" si="169"/>
        <v>1.5675883189171524</v>
      </c>
      <c r="R1065">
        <f t="shared" si="170"/>
        <v>2.4573331376055041</v>
      </c>
    </row>
    <row r="1066" spans="1:18" x14ac:dyDescent="0.35">
      <c r="A1066" s="1">
        <v>43495</v>
      </c>
      <c r="B1066" s="2">
        <v>0.80949074074074068</v>
      </c>
      <c r="C1066">
        <v>95835</v>
      </c>
      <c r="D1066">
        <v>817</v>
      </c>
      <c r="E1066">
        <v>13.93</v>
      </c>
      <c r="F1066">
        <v>24.53</v>
      </c>
      <c r="G1066">
        <v>77535</v>
      </c>
      <c r="H1066">
        <v>48.8</v>
      </c>
      <c r="I1066">
        <f t="shared" si="171"/>
        <v>0.50602105359828253</v>
      </c>
      <c r="J1066">
        <f t="shared" si="172"/>
        <v>1.5973000000000001E-5</v>
      </c>
      <c r="K1066" s="3">
        <f t="shared" si="173"/>
        <v>0.70297173000000002</v>
      </c>
      <c r="L1066" s="3">
        <f t="shared" si="164"/>
        <v>6.9717300000000648E-3</v>
      </c>
      <c r="M1066" s="6">
        <f t="shared" si="165"/>
        <v>1.5841240627130346E-4</v>
      </c>
      <c r="N1066" s="7">
        <f t="shared" si="166"/>
        <v>5.0565124033245517E-6</v>
      </c>
      <c r="O1066">
        <f t="shared" si="167"/>
        <v>5.0565124033245521</v>
      </c>
      <c r="P1066">
        <f t="shared" si="168"/>
        <v>0.25605730668471594</v>
      </c>
      <c r="Q1066">
        <f t="shared" si="169"/>
        <v>3.4414646022431734</v>
      </c>
      <c r="R1066">
        <f t="shared" si="170"/>
        <v>11.843678608492764</v>
      </c>
    </row>
    <row r="1067" spans="1:18" x14ac:dyDescent="0.35">
      <c r="A1067" s="1">
        <v>43495</v>
      </c>
      <c r="B1067" s="2">
        <v>0.80950231481481483</v>
      </c>
      <c r="C1067">
        <v>96339</v>
      </c>
      <c r="D1067">
        <v>819</v>
      </c>
      <c r="E1067">
        <v>13.94</v>
      </c>
      <c r="F1067">
        <v>24.53</v>
      </c>
      <c r="G1067">
        <v>77552</v>
      </c>
      <c r="H1067">
        <v>48.8</v>
      </c>
      <c r="I1067">
        <f t="shared" si="171"/>
        <v>0.50716901424619154</v>
      </c>
      <c r="J1067">
        <f t="shared" si="172"/>
        <v>1.6039666666666668E-5</v>
      </c>
      <c r="K1067" s="3">
        <f t="shared" si="173"/>
        <v>0.70590573000000012</v>
      </c>
      <c r="L1067" s="3">
        <f t="shared" si="164"/>
        <v>9.905730000000168E-3</v>
      </c>
      <c r="M1067" s="6">
        <f t="shared" si="165"/>
        <v>2.2507907293797247E-4</v>
      </c>
      <c r="N1067" s="7">
        <f t="shared" si="166"/>
        <v>7.1829326197275142E-6</v>
      </c>
      <c r="O1067">
        <f t="shared" si="167"/>
        <v>7.1829326197275138</v>
      </c>
      <c r="P1067">
        <f t="shared" si="168"/>
        <v>0.25722040901145365</v>
      </c>
      <c r="Q1067">
        <f t="shared" si="169"/>
        <v>5.5641006811663676</v>
      </c>
      <c r="R1067">
        <f t="shared" si="170"/>
        <v>30.959216390156037</v>
      </c>
    </row>
    <row r="1068" spans="1:18" x14ac:dyDescent="0.35">
      <c r="A1068" s="1">
        <v>43495</v>
      </c>
      <c r="B1068" s="2">
        <v>0.80950231481481483</v>
      </c>
      <c r="C1068">
        <v>96838</v>
      </c>
      <c r="D1068">
        <v>821</v>
      </c>
      <c r="E1068">
        <v>13.95</v>
      </c>
      <c r="F1068">
        <v>24.52</v>
      </c>
      <c r="G1068">
        <v>77559</v>
      </c>
      <c r="H1068">
        <v>48.76</v>
      </c>
      <c r="I1068">
        <f t="shared" si="171"/>
        <v>0.50831697489410055</v>
      </c>
      <c r="J1068">
        <f t="shared" si="172"/>
        <v>1.6106333333333332E-5</v>
      </c>
      <c r="K1068" s="3">
        <f t="shared" si="173"/>
        <v>0.70883972999999989</v>
      </c>
      <c r="L1068" s="3">
        <f t="shared" si="164"/>
        <v>1.2839729999999938E-2</v>
      </c>
      <c r="M1068" s="6">
        <f t="shared" si="165"/>
        <v>2.9174573960463393E-4</v>
      </c>
      <c r="N1068" s="7">
        <f t="shared" si="166"/>
        <v>9.3093082184870608E-6</v>
      </c>
      <c r="O1068">
        <f t="shared" si="167"/>
        <v>9.309308218487061</v>
      </c>
      <c r="P1068">
        <f t="shared" si="168"/>
        <v>0.25838614696548967</v>
      </c>
      <c r="Q1068">
        <f t="shared" si="169"/>
        <v>7.6866921424461481</v>
      </c>
      <c r="R1068">
        <f t="shared" si="170"/>
        <v>59.085236092743351</v>
      </c>
    </row>
    <row r="1069" spans="1:18" x14ac:dyDescent="0.35">
      <c r="A1069" s="1">
        <v>43495</v>
      </c>
      <c r="B1069" s="2">
        <v>0.80951388888888898</v>
      </c>
      <c r="C1069">
        <v>97340</v>
      </c>
      <c r="D1069">
        <v>815</v>
      </c>
      <c r="E1069">
        <v>13.84</v>
      </c>
      <c r="F1069">
        <v>24.52</v>
      </c>
      <c r="G1069">
        <v>77564</v>
      </c>
      <c r="H1069">
        <v>48.76</v>
      </c>
      <c r="I1069">
        <f t="shared" si="171"/>
        <v>0.49568940776710169</v>
      </c>
      <c r="J1069">
        <f t="shared" si="172"/>
        <v>1.5906333333333334E-5</v>
      </c>
      <c r="K1069" s="3">
        <f t="shared" si="173"/>
        <v>0.70003773000000002</v>
      </c>
      <c r="L1069" s="3">
        <f t="shared" si="164"/>
        <v>4.0377300000000726E-3</v>
      </c>
      <c r="M1069" s="6">
        <f t="shared" si="165"/>
        <v>9.1745739604636971E-5</v>
      </c>
      <c r="N1069" s="7">
        <f t="shared" si="166"/>
        <v>2.9273240178129743E-6</v>
      </c>
      <c r="O1069">
        <f t="shared" si="167"/>
        <v>2.9273240178129742</v>
      </c>
      <c r="P1069">
        <f t="shared" si="168"/>
        <v>0.24570798897250001</v>
      </c>
      <c r="Q1069">
        <f t="shared" si="169"/>
        <v>1.3463334540495</v>
      </c>
      <c r="R1069">
        <f t="shared" si="170"/>
        <v>1.812613769492857</v>
      </c>
    </row>
    <row r="1070" spans="1:18" x14ac:dyDescent="0.35">
      <c r="A1070" s="1">
        <v>43495</v>
      </c>
      <c r="B1070" s="2">
        <v>0.80951388888888898</v>
      </c>
      <c r="C1070">
        <v>97842</v>
      </c>
      <c r="D1070">
        <v>815</v>
      </c>
      <c r="E1070">
        <v>13.44</v>
      </c>
      <c r="F1070">
        <v>24.52</v>
      </c>
      <c r="G1070">
        <v>77578</v>
      </c>
      <c r="H1070">
        <v>48.76</v>
      </c>
      <c r="I1070">
        <f t="shared" si="171"/>
        <v>0.44977098185074205</v>
      </c>
      <c r="J1070">
        <f t="shared" si="172"/>
        <v>1.5906333333333334E-5</v>
      </c>
      <c r="K1070" s="3">
        <f t="shared" si="173"/>
        <v>0.70003773000000002</v>
      </c>
      <c r="L1070" s="3">
        <f t="shared" si="164"/>
        <v>4.0377300000000726E-3</v>
      </c>
      <c r="M1070" s="6">
        <f t="shared" si="165"/>
        <v>9.1745739604636971E-5</v>
      </c>
      <c r="N1070" s="7">
        <f t="shared" si="166"/>
        <v>2.9267957425770904E-6</v>
      </c>
      <c r="O1070">
        <f t="shared" si="167"/>
        <v>2.9267957425770903</v>
      </c>
      <c r="P1070">
        <f t="shared" si="168"/>
        <v>0.20229393611498053</v>
      </c>
      <c r="Q1070">
        <f t="shared" si="169"/>
        <v>1.4971706780043041</v>
      </c>
      <c r="R1070">
        <f t="shared" si="170"/>
        <v>2.2415200390758678</v>
      </c>
    </row>
    <row r="1071" spans="1:18" x14ac:dyDescent="0.35">
      <c r="A1071" s="1">
        <v>43495</v>
      </c>
      <c r="B1071" s="2">
        <v>0.80952546296296291</v>
      </c>
      <c r="C1071">
        <v>98343</v>
      </c>
      <c r="D1071">
        <v>818</v>
      </c>
      <c r="E1071">
        <v>13.08</v>
      </c>
      <c r="F1071">
        <v>24.52</v>
      </c>
      <c r="G1071">
        <v>77586</v>
      </c>
      <c r="H1071">
        <v>48.76</v>
      </c>
      <c r="I1071">
        <f t="shared" si="171"/>
        <v>0.40844439852601849</v>
      </c>
      <c r="J1071">
        <f t="shared" si="172"/>
        <v>1.6006333333333333E-5</v>
      </c>
      <c r="K1071" s="3">
        <f t="shared" si="173"/>
        <v>0.70443873000000001</v>
      </c>
      <c r="L1071" s="3">
        <f t="shared" si="164"/>
        <v>8.4387300000000609E-3</v>
      </c>
      <c r="M1071" s="6">
        <f t="shared" si="165"/>
        <v>1.917457396046367E-4</v>
      </c>
      <c r="N1071" s="7">
        <f t="shared" si="166"/>
        <v>6.1162812635996812E-6</v>
      </c>
      <c r="O1071">
        <f t="shared" si="167"/>
        <v>6.1162812635996815</v>
      </c>
      <c r="P1071">
        <f t="shared" si="168"/>
        <v>0.16682682668728102</v>
      </c>
      <c r="Q1071">
        <f t="shared" si="169"/>
        <v>4.8228851482985142</v>
      </c>
      <c r="R1071">
        <f t="shared" si="170"/>
        <v>23.26022115367838</v>
      </c>
    </row>
    <row r="1072" spans="1:18" x14ac:dyDescent="0.35">
      <c r="A1072" s="1">
        <v>43495</v>
      </c>
      <c r="B1072" s="2">
        <v>0.80952546296296291</v>
      </c>
      <c r="C1072">
        <v>98845</v>
      </c>
      <c r="D1072">
        <v>813</v>
      </c>
      <c r="E1072">
        <v>12.98</v>
      </c>
      <c r="F1072">
        <v>24.52</v>
      </c>
      <c r="G1072">
        <v>77594</v>
      </c>
      <c r="H1072">
        <v>48.76</v>
      </c>
      <c r="I1072">
        <f t="shared" si="171"/>
        <v>0.39696479204692864</v>
      </c>
      <c r="J1072">
        <f t="shared" si="172"/>
        <v>1.5839666666666667E-5</v>
      </c>
      <c r="K1072" s="3">
        <f t="shared" si="173"/>
        <v>0.69710373000000003</v>
      </c>
      <c r="L1072" s="3">
        <f t="shared" ref="L1072:L1135" si="174">K1072-0.696</f>
        <v>1.1037300000000805E-3</v>
      </c>
      <c r="M1072" s="6">
        <f t="shared" ref="M1072:M1135" si="175">L1072/(44010*0.001)</f>
        <v>2.5079072937970474E-5</v>
      </c>
      <c r="N1072" s="7">
        <f t="shared" ref="N1072:N1135" si="176">(M1072*8.314*(F1072+273.15))/G1072</f>
        <v>7.9988660786889844E-7</v>
      </c>
      <c r="O1072">
        <f t="shared" ref="O1072:O1135" si="177">N1072*1000000</f>
        <v>0.79988660786889842</v>
      </c>
      <c r="P1072">
        <f t="shared" ref="P1072:P1135" si="178">I1072^2</f>
        <v>0.15758104612486129</v>
      </c>
      <c r="Q1072">
        <f t="shared" ref="Q1072:Q1135" si="179">O1072-(3.2964*I1072)-(-0.053)</f>
        <v>-0.45566813263459721</v>
      </c>
      <c r="R1072">
        <f t="shared" ref="R1072:R1135" si="180">Q1072^2</f>
        <v>0.20763344709870088</v>
      </c>
    </row>
    <row r="1073" spans="1:18" x14ac:dyDescent="0.35">
      <c r="A1073" s="1">
        <v>43495</v>
      </c>
      <c r="B1073" s="2">
        <v>0.80953703703703705</v>
      </c>
      <c r="C1073">
        <v>99347</v>
      </c>
      <c r="D1073">
        <v>816</v>
      </c>
      <c r="E1073">
        <v>12.86</v>
      </c>
      <c r="F1073">
        <v>24.52</v>
      </c>
      <c r="G1073">
        <v>77601</v>
      </c>
      <c r="H1073">
        <v>48.76</v>
      </c>
      <c r="I1073">
        <f t="shared" si="171"/>
        <v>0.38318926427202066</v>
      </c>
      <c r="J1073">
        <f t="shared" si="172"/>
        <v>1.5939666666666666E-5</v>
      </c>
      <c r="K1073" s="3">
        <f t="shared" si="173"/>
        <v>0.70150472999999991</v>
      </c>
      <c r="L1073" s="3">
        <f t="shared" si="174"/>
        <v>5.5047299999999577E-3</v>
      </c>
      <c r="M1073" s="6">
        <f t="shared" si="175"/>
        <v>1.2507907293796768E-4</v>
      </c>
      <c r="N1073" s="7">
        <f t="shared" si="176"/>
        <v>3.9889851864147671E-6</v>
      </c>
      <c r="O1073">
        <f t="shared" si="177"/>
        <v>3.9889851864147672</v>
      </c>
      <c r="P1073">
        <f t="shared" si="178"/>
        <v>0.14683401225333248</v>
      </c>
      <c r="Q1073">
        <f t="shared" si="179"/>
        <v>2.7788400956684782</v>
      </c>
      <c r="R1073">
        <f t="shared" si="180"/>
        <v>7.7219522772947968</v>
      </c>
    </row>
    <row r="1074" spans="1:18" x14ac:dyDescent="0.35">
      <c r="A1074" s="1">
        <v>43495</v>
      </c>
      <c r="B1074" s="2">
        <v>0.80953703703703705</v>
      </c>
      <c r="C1074">
        <v>99849</v>
      </c>
      <c r="D1074">
        <v>819</v>
      </c>
      <c r="E1074">
        <v>12.53</v>
      </c>
      <c r="F1074">
        <v>24.52</v>
      </c>
      <c r="G1074">
        <v>77613</v>
      </c>
      <c r="H1074">
        <v>48.76</v>
      </c>
      <c r="I1074">
        <f t="shared" si="171"/>
        <v>0.34530656289102402</v>
      </c>
      <c r="J1074">
        <f t="shared" si="172"/>
        <v>1.6039666666666668E-5</v>
      </c>
      <c r="K1074" s="3">
        <f t="shared" si="173"/>
        <v>0.70590573000000012</v>
      </c>
      <c r="L1074" s="3">
        <f t="shared" si="174"/>
        <v>9.905730000000168E-3</v>
      </c>
      <c r="M1074" s="6">
        <f t="shared" si="175"/>
        <v>2.2507907293797247E-4</v>
      </c>
      <c r="N1074" s="7">
        <f t="shared" si="176"/>
        <v>7.1770460805661961E-6</v>
      </c>
      <c r="O1074">
        <f t="shared" si="177"/>
        <v>7.1770460805661962</v>
      </c>
      <c r="P1074">
        <f t="shared" si="178"/>
        <v>0.11923662237561272</v>
      </c>
      <c r="Q1074">
        <f t="shared" si="179"/>
        <v>6.0917775266522245</v>
      </c>
      <c r="R1074">
        <f t="shared" si="180"/>
        <v>37.109753434225091</v>
      </c>
    </row>
    <row r="1075" spans="1:18" x14ac:dyDescent="0.35">
      <c r="A1075" s="1">
        <v>43495</v>
      </c>
      <c r="B1075" s="2">
        <v>0.80954861111111109</v>
      </c>
      <c r="C1075">
        <v>100337</v>
      </c>
      <c r="D1075">
        <v>811</v>
      </c>
      <c r="E1075">
        <v>12.39</v>
      </c>
      <c r="F1075">
        <v>24.52</v>
      </c>
      <c r="G1075">
        <v>77623</v>
      </c>
      <c r="H1075">
        <v>48.76</v>
      </c>
      <c r="I1075">
        <f t="shared" si="171"/>
        <v>0.3292351138202983</v>
      </c>
      <c r="J1075">
        <f t="shared" si="172"/>
        <v>1.5773E-5</v>
      </c>
      <c r="K1075" s="3">
        <f t="shared" si="173"/>
        <v>0.69416972999999993</v>
      </c>
      <c r="L1075" s="3">
        <f t="shared" si="174"/>
        <v>-1.8302700000000227E-3</v>
      </c>
      <c r="M1075" s="6">
        <f t="shared" si="175"/>
        <v>-4.1587593728698544E-5</v>
      </c>
      <c r="N1075" s="7">
        <f t="shared" si="176"/>
        <v>-1.325923466185192E-6</v>
      </c>
      <c r="O1075">
        <f t="shared" si="177"/>
        <v>-1.325923466185192</v>
      </c>
      <c r="P1075">
        <f t="shared" si="178"/>
        <v>0.10839576017226478</v>
      </c>
      <c r="Q1075">
        <f t="shared" si="179"/>
        <v>-2.3582140953824231</v>
      </c>
      <c r="R1075">
        <f t="shared" si="180"/>
        <v>5.5611737196603404</v>
      </c>
    </row>
    <row r="1076" spans="1:18" x14ac:dyDescent="0.35">
      <c r="A1076" s="1">
        <v>43495</v>
      </c>
      <c r="B1076" s="2">
        <v>0.80954861111111109</v>
      </c>
      <c r="C1076">
        <v>100839</v>
      </c>
      <c r="D1076">
        <v>804</v>
      </c>
      <c r="E1076">
        <v>12.33</v>
      </c>
      <c r="F1076">
        <v>24.52</v>
      </c>
      <c r="G1076">
        <v>77625</v>
      </c>
      <c r="H1076">
        <v>48.76</v>
      </c>
      <c r="I1076">
        <f t="shared" si="171"/>
        <v>0.32234734993284431</v>
      </c>
      <c r="J1076">
        <f t="shared" si="172"/>
        <v>1.5539666666666666E-5</v>
      </c>
      <c r="K1076" s="3">
        <f t="shared" si="173"/>
        <v>0.68390072999999996</v>
      </c>
      <c r="L1076" s="3">
        <f t="shared" si="174"/>
        <v>-1.2099269999999995E-2</v>
      </c>
      <c r="M1076" s="6">
        <f t="shared" si="175"/>
        <v>-2.7492092706203126E-4</v>
      </c>
      <c r="N1076" s="7">
        <f t="shared" si="176"/>
        <v>-8.7649869571532985E-6</v>
      </c>
      <c r="O1076">
        <f t="shared" si="177"/>
        <v>-8.7649869571532992</v>
      </c>
      <c r="P1076">
        <f t="shared" si="178"/>
        <v>0.10390781400872758</v>
      </c>
      <c r="Q1076">
        <f t="shared" si="179"/>
        <v>-9.7745727614719264</v>
      </c>
      <c r="R1076">
        <f t="shared" si="180"/>
        <v>95.542272669308929</v>
      </c>
    </row>
    <row r="1077" spans="1:18" x14ac:dyDescent="0.35">
      <c r="A1077" s="1">
        <v>43495</v>
      </c>
      <c r="B1077" s="2">
        <v>0.80956018518518524</v>
      </c>
      <c r="C1077">
        <v>101341</v>
      </c>
      <c r="D1077">
        <v>818</v>
      </c>
      <c r="E1077">
        <v>12.41</v>
      </c>
      <c r="F1077">
        <v>24.52</v>
      </c>
      <c r="G1077">
        <v>77635</v>
      </c>
      <c r="H1077">
        <v>48.8</v>
      </c>
      <c r="I1077">
        <f t="shared" si="171"/>
        <v>0.3315310351161162</v>
      </c>
      <c r="J1077">
        <f t="shared" si="172"/>
        <v>1.6006333333333333E-5</v>
      </c>
      <c r="K1077" s="3">
        <f t="shared" si="173"/>
        <v>0.70443873000000001</v>
      </c>
      <c r="L1077" s="3">
        <f t="shared" si="174"/>
        <v>8.4387300000000609E-3</v>
      </c>
      <c r="M1077" s="6">
        <f t="shared" si="175"/>
        <v>1.917457396046367E-4</v>
      </c>
      <c r="N1077" s="7">
        <f t="shared" si="176"/>
        <v>6.1124209199155641E-6</v>
      </c>
      <c r="O1077">
        <f t="shared" si="177"/>
        <v>6.1124209199155644</v>
      </c>
      <c r="P1077">
        <f t="shared" si="178"/>
        <v>0.10991282724516348</v>
      </c>
      <c r="Q1077">
        <f t="shared" si="179"/>
        <v>5.0725620157587992</v>
      </c>
      <c r="R1077">
        <f t="shared" si="180"/>
        <v>25.730885403718972</v>
      </c>
    </row>
    <row r="1078" spans="1:18" x14ac:dyDescent="0.35">
      <c r="A1078" s="1">
        <v>43495</v>
      </c>
      <c r="B1078" s="2">
        <v>0.80956018518518524</v>
      </c>
      <c r="C1078">
        <v>101842</v>
      </c>
      <c r="D1078">
        <v>805</v>
      </c>
      <c r="E1078">
        <v>12.36</v>
      </c>
      <c r="F1078">
        <v>24.52</v>
      </c>
      <c r="G1078">
        <v>77645</v>
      </c>
      <c r="H1078">
        <v>48.8</v>
      </c>
      <c r="I1078">
        <f t="shared" si="171"/>
        <v>0.32579123187657116</v>
      </c>
      <c r="J1078">
        <f t="shared" si="172"/>
        <v>1.5573000000000002E-5</v>
      </c>
      <c r="K1078" s="3">
        <f t="shared" si="173"/>
        <v>0.68536773000000006</v>
      </c>
      <c r="L1078" s="3">
        <f t="shared" si="174"/>
        <v>-1.0632269999999888E-2</v>
      </c>
      <c r="M1078" s="6">
        <f t="shared" si="175"/>
        <v>-2.415875937286955E-4</v>
      </c>
      <c r="N1078" s="7">
        <f t="shared" si="176"/>
        <v>-7.7002747532447112E-6</v>
      </c>
      <c r="O1078">
        <f t="shared" si="177"/>
        <v>-7.7002747532447113</v>
      </c>
      <c r="P1078">
        <f t="shared" si="178"/>
        <v>0.10613992676765376</v>
      </c>
      <c r="Q1078">
        <f t="shared" si="179"/>
        <v>-8.7212129700026395</v>
      </c>
      <c r="R1078">
        <f t="shared" si="180"/>
        <v>76.059555668142266</v>
      </c>
    </row>
    <row r="1079" spans="1:18" x14ac:dyDescent="0.35">
      <c r="A1079" s="1">
        <v>43495</v>
      </c>
      <c r="B1079" s="2">
        <v>0.80957175925925917</v>
      </c>
      <c r="C1079">
        <v>102344</v>
      </c>
      <c r="D1079">
        <v>817</v>
      </c>
      <c r="E1079">
        <v>12.4</v>
      </c>
      <c r="F1079">
        <v>24.52</v>
      </c>
      <c r="G1079">
        <v>77629</v>
      </c>
      <c r="H1079">
        <v>48.8</v>
      </c>
      <c r="I1079">
        <f t="shared" si="171"/>
        <v>0.33038307446820725</v>
      </c>
      <c r="J1079">
        <f t="shared" si="172"/>
        <v>1.5973000000000001E-5</v>
      </c>
      <c r="K1079" s="3">
        <f t="shared" si="173"/>
        <v>0.70297173000000002</v>
      </c>
      <c r="L1079" s="3">
        <f t="shared" si="174"/>
        <v>6.9717300000000648E-3</v>
      </c>
      <c r="M1079" s="6">
        <f t="shared" si="175"/>
        <v>1.5841240627130346E-4</v>
      </c>
      <c r="N1079" s="7">
        <f t="shared" si="176"/>
        <v>5.050219876390417E-6</v>
      </c>
      <c r="O1079">
        <f t="shared" si="177"/>
        <v>5.0502198763904174</v>
      </c>
      <c r="P1079">
        <f t="shared" si="178"/>
        <v>0.10915297589506498</v>
      </c>
      <c r="Q1079">
        <f t="shared" si="179"/>
        <v>4.0141451097134189</v>
      </c>
      <c r="R1079">
        <f t="shared" si="180"/>
        <v>16.113360961836154</v>
      </c>
    </row>
    <row r="1080" spans="1:18" x14ac:dyDescent="0.35">
      <c r="A1080" s="1">
        <v>43495</v>
      </c>
      <c r="B1080" s="2">
        <v>0.80957175925925917</v>
      </c>
      <c r="C1080">
        <v>102846</v>
      </c>
      <c r="D1080">
        <v>808</v>
      </c>
      <c r="E1080">
        <v>12.65</v>
      </c>
      <c r="F1080">
        <v>24.53</v>
      </c>
      <c r="G1080">
        <v>77655</v>
      </c>
      <c r="H1080">
        <v>48.8</v>
      </c>
      <c r="I1080">
        <f t="shared" si="171"/>
        <v>0.359082090665932</v>
      </c>
      <c r="J1080">
        <f t="shared" si="172"/>
        <v>1.5673000000000001E-5</v>
      </c>
      <c r="K1080" s="3">
        <f t="shared" si="173"/>
        <v>0.68976873000000005</v>
      </c>
      <c r="L1080" s="3">
        <f t="shared" si="174"/>
        <v>-6.2312699999998999E-3</v>
      </c>
      <c r="M1080" s="6">
        <f t="shared" si="175"/>
        <v>-1.4158759372869575E-4</v>
      </c>
      <c r="N1080" s="7">
        <f t="shared" si="176"/>
        <v>-4.5124817050831088E-6</v>
      </c>
      <c r="O1080">
        <f t="shared" si="177"/>
        <v>-4.5124817050831085</v>
      </c>
      <c r="P1080">
        <f t="shared" si="178"/>
        <v>0.12893994783701659</v>
      </c>
      <c r="Q1080">
        <f t="shared" si="179"/>
        <v>-5.6431599087542867</v>
      </c>
      <c r="R1080">
        <f t="shared" si="180"/>
        <v>31.84525375577169</v>
      </c>
    </row>
    <row r="1081" spans="1:18" x14ac:dyDescent="0.35">
      <c r="A1081" s="1">
        <v>43495</v>
      </c>
      <c r="B1081" s="2">
        <v>0.80958333333333332</v>
      </c>
      <c r="C1081">
        <v>103348</v>
      </c>
      <c r="D1081">
        <v>815</v>
      </c>
      <c r="E1081">
        <v>13.3</v>
      </c>
      <c r="F1081">
        <v>24.52</v>
      </c>
      <c r="G1081">
        <v>77624</v>
      </c>
      <c r="H1081">
        <v>48.8</v>
      </c>
      <c r="I1081">
        <f t="shared" si="171"/>
        <v>0.43369953278001633</v>
      </c>
      <c r="J1081">
        <f t="shared" si="172"/>
        <v>1.5906333333333334E-5</v>
      </c>
      <c r="K1081" s="3">
        <f t="shared" si="173"/>
        <v>0.70003773000000002</v>
      </c>
      <c r="L1081" s="3">
        <f t="shared" si="174"/>
        <v>4.0377300000000726E-3</v>
      </c>
      <c r="M1081" s="6">
        <f t="shared" si="175"/>
        <v>9.1745739604636971E-5</v>
      </c>
      <c r="N1081" s="7">
        <f t="shared" si="176"/>
        <v>2.9250613227564354E-6</v>
      </c>
      <c r="O1081">
        <f t="shared" si="177"/>
        <v>2.9250613227564353</v>
      </c>
      <c r="P1081">
        <f t="shared" si="178"/>
        <v>0.18809528473360446</v>
      </c>
      <c r="Q1081">
        <f t="shared" si="179"/>
        <v>1.5484141829003892</v>
      </c>
      <c r="R1081">
        <f t="shared" si="180"/>
        <v>2.39758648180708</v>
      </c>
    </row>
    <row r="1082" spans="1:18" x14ac:dyDescent="0.35">
      <c r="A1082" s="1">
        <v>43495</v>
      </c>
      <c r="B1082" s="2">
        <v>0.80958333333333332</v>
      </c>
      <c r="C1082">
        <v>103773</v>
      </c>
      <c r="D1082">
        <v>819</v>
      </c>
      <c r="E1082">
        <v>15.1</v>
      </c>
      <c r="F1082">
        <v>24.53</v>
      </c>
      <c r="G1082">
        <v>77668</v>
      </c>
      <c r="H1082">
        <v>48.8</v>
      </c>
      <c r="I1082">
        <f t="shared" si="171"/>
        <v>0.64033244940363432</v>
      </c>
      <c r="J1082">
        <f t="shared" si="172"/>
        <v>1.6039666666666668E-5</v>
      </c>
      <c r="K1082" s="3">
        <f t="shared" si="173"/>
        <v>0.70590573000000012</v>
      </c>
      <c r="L1082" s="3">
        <f t="shared" si="174"/>
        <v>9.905730000000168E-3</v>
      </c>
      <c r="M1082" s="6">
        <f t="shared" si="175"/>
        <v>2.2507907293797247E-4</v>
      </c>
      <c r="N1082" s="7">
        <f t="shared" si="176"/>
        <v>7.17220464702462E-6</v>
      </c>
      <c r="O1082">
        <f t="shared" si="177"/>
        <v>7.1722046470246203</v>
      </c>
      <c r="P1082">
        <f t="shared" si="178"/>
        <v>0.41002564575925793</v>
      </c>
      <c r="Q1082">
        <f t="shared" si="179"/>
        <v>5.1144127608104801</v>
      </c>
      <c r="R1082">
        <f t="shared" si="180"/>
        <v>26.157217887941076</v>
      </c>
    </row>
    <row r="1083" spans="1:18" x14ac:dyDescent="0.35">
      <c r="A1083" s="1">
        <v>43495</v>
      </c>
      <c r="B1083" s="2">
        <v>0.80959490740740747</v>
      </c>
      <c r="C1083">
        <v>104273</v>
      </c>
      <c r="D1083">
        <v>827</v>
      </c>
      <c r="E1083">
        <v>17.899999999999999</v>
      </c>
      <c r="F1083">
        <v>24.52</v>
      </c>
      <c r="G1083">
        <v>77684</v>
      </c>
      <c r="H1083">
        <v>48.8</v>
      </c>
      <c r="I1083">
        <f t="shared" si="171"/>
        <v>0.96176143081815135</v>
      </c>
      <c r="J1083">
        <f t="shared" si="172"/>
        <v>1.6306333333333333E-5</v>
      </c>
      <c r="K1083" s="3">
        <f t="shared" si="173"/>
        <v>0.71764172999999998</v>
      </c>
      <c r="L1083" s="3">
        <f t="shared" si="174"/>
        <v>2.1641730000000026E-2</v>
      </c>
      <c r="M1083" s="6">
        <f t="shared" si="175"/>
        <v>4.9174573960463592E-4</v>
      </c>
      <c r="N1083" s="7">
        <f t="shared" si="176"/>
        <v>1.5665855415756692E-5</v>
      </c>
      <c r="O1083">
        <f t="shared" si="177"/>
        <v>15.665855415756692</v>
      </c>
      <c r="P1083">
        <f t="shared" si="178"/>
        <v>0.92498504980937768</v>
      </c>
      <c r="Q1083">
        <f t="shared" si="179"/>
        <v>12.548505035207739</v>
      </c>
      <c r="R1083">
        <f t="shared" si="180"/>
        <v>157.46497861863398</v>
      </c>
    </row>
    <row r="1084" spans="1:18" x14ac:dyDescent="0.35">
      <c r="A1084" s="1">
        <v>43495</v>
      </c>
      <c r="B1084" s="2">
        <v>0.80959490740740747</v>
      </c>
      <c r="C1084">
        <v>104773</v>
      </c>
      <c r="D1084">
        <v>823</v>
      </c>
      <c r="E1084">
        <v>20.81</v>
      </c>
      <c r="F1084">
        <v>24.51</v>
      </c>
      <c r="G1084">
        <v>77683</v>
      </c>
      <c r="H1084">
        <v>48.8</v>
      </c>
      <c r="I1084">
        <f t="shared" si="171"/>
        <v>1.2958179793596674</v>
      </c>
      <c r="J1084">
        <f t="shared" si="172"/>
        <v>1.6172999999999999E-5</v>
      </c>
      <c r="K1084" s="3">
        <f t="shared" si="173"/>
        <v>0.71177372999999999</v>
      </c>
      <c r="L1084" s="3">
        <f t="shared" si="174"/>
        <v>1.5773730000000041E-2</v>
      </c>
      <c r="M1084" s="6">
        <f t="shared" si="175"/>
        <v>3.5841240627130291E-4</v>
      </c>
      <c r="N1084" s="7">
        <f t="shared" si="176"/>
        <v>1.1417934379167295E-5</v>
      </c>
      <c r="O1084">
        <f t="shared" si="177"/>
        <v>11.417934379167296</v>
      </c>
      <c r="P1084">
        <f t="shared" si="178"/>
        <v>1.6791442356317714</v>
      </c>
      <c r="Q1084">
        <f t="shared" si="179"/>
        <v>7.1993999920060876</v>
      </c>
      <c r="R1084">
        <f t="shared" si="180"/>
        <v>51.831360244897255</v>
      </c>
    </row>
    <row r="1085" spans="1:18" x14ac:dyDescent="0.35">
      <c r="A1085" s="1">
        <v>43495</v>
      </c>
      <c r="B1085" s="2">
        <v>0.80960648148148151</v>
      </c>
      <c r="C1085">
        <v>105273</v>
      </c>
      <c r="D1085">
        <v>836</v>
      </c>
      <c r="E1085">
        <v>23.26</v>
      </c>
      <c r="F1085">
        <v>24.52</v>
      </c>
      <c r="G1085">
        <v>77673</v>
      </c>
      <c r="H1085">
        <v>48.8</v>
      </c>
      <c r="I1085">
        <f t="shared" si="171"/>
        <v>1.5770683380973702</v>
      </c>
      <c r="J1085">
        <f t="shared" si="172"/>
        <v>1.6606333333333334E-5</v>
      </c>
      <c r="K1085" s="3">
        <f t="shared" si="173"/>
        <v>0.73084473000000005</v>
      </c>
      <c r="L1085" s="3">
        <f t="shared" si="174"/>
        <v>3.4844730000000101E-2</v>
      </c>
      <c r="M1085" s="6">
        <f t="shared" si="175"/>
        <v>7.9174573960463768E-4</v>
      </c>
      <c r="N1085" s="7">
        <f t="shared" si="176"/>
        <v>2.5226717470905555E-5</v>
      </c>
      <c r="O1085">
        <f t="shared" si="177"/>
        <v>25.226717470905555</v>
      </c>
      <c r="P1085">
        <f t="shared" si="178"/>
        <v>2.4871445430292014</v>
      </c>
      <c r="Q1085">
        <f t="shared" si="179"/>
        <v>20.081069401201386</v>
      </c>
      <c r="R1085">
        <f t="shared" si="180"/>
        <v>403.24934829586658</v>
      </c>
    </row>
    <row r="1086" spans="1:18" x14ac:dyDescent="0.35">
      <c r="A1086" s="1">
        <v>43495</v>
      </c>
      <c r="B1086" s="2">
        <v>0.80960648148148151</v>
      </c>
      <c r="C1086">
        <v>105771</v>
      </c>
      <c r="D1086">
        <v>827</v>
      </c>
      <c r="E1086">
        <v>25.78</v>
      </c>
      <c r="F1086">
        <v>24.52</v>
      </c>
      <c r="G1086">
        <v>77638</v>
      </c>
      <c r="H1086">
        <v>48.83</v>
      </c>
      <c r="I1086">
        <f t="shared" si="171"/>
        <v>1.8663544213704357</v>
      </c>
      <c r="J1086">
        <f t="shared" si="172"/>
        <v>1.6306333333333333E-5</v>
      </c>
      <c r="K1086" s="3">
        <f t="shared" si="173"/>
        <v>0.71764172999999998</v>
      </c>
      <c r="L1086" s="3">
        <f t="shared" si="174"/>
        <v>2.1641730000000026E-2</v>
      </c>
      <c r="M1086" s="6">
        <f t="shared" si="175"/>
        <v>4.9174573960463592E-4</v>
      </c>
      <c r="N1086" s="7">
        <f t="shared" si="176"/>
        <v>1.5675137331173429E-5</v>
      </c>
      <c r="O1086">
        <f t="shared" si="177"/>
        <v>15.675137331173429</v>
      </c>
      <c r="P1086">
        <f t="shared" si="178"/>
        <v>3.483278826168974</v>
      </c>
      <c r="Q1086">
        <f t="shared" si="179"/>
        <v>9.5758866165679244</v>
      </c>
      <c r="R1086">
        <f t="shared" si="180"/>
        <v>91.697604493364693</v>
      </c>
    </row>
    <row r="1087" spans="1:18" x14ac:dyDescent="0.35">
      <c r="A1087" s="1">
        <v>43495</v>
      </c>
      <c r="B1087" s="2">
        <v>0.80961805555555555</v>
      </c>
      <c r="C1087">
        <v>106273</v>
      </c>
      <c r="D1087">
        <v>817</v>
      </c>
      <c r="E1087">
        <v>27.77</v>
      </c>
      <c r="F1087">
        <v>24.51</v>
      </c>
      <c r="G1087">
        <v>77656</v>
      </c>
      <c r="H1087">
        <v>48.83</v>
      </c>
      <c r="I1087">
        <f t="shared" si="171"/>
        <v>2.094798590304324</v>
      </c>
      <c r="J1087">
        <f t="shared" si="172"/>
        <v>1.5973000000000001E-5</v>
      </c>
      <c r="K1087" s="3">
        <f t="shared" si="173"/>
        <v>0.70297173000000002</v>
      </c>
      <c r="L1087" s="3">
        <f t="shared" si="174"/>
        <v>6.9717300000000648E-3</v>
      </c>
      <c r="M1087" s="6">
        <f t="shared" si="175"/>
        <v>1.5841240627130346E-4</v>
      </c>
      <c r="N1087" s="7">
        <f t="shared" si="176"/>
        <v>5.0482943800460277E-6</v>
      </c>
      <c r="O1087">
        <f t="shared" si="177"/>
        <v>5.0482943800460278</v>
      </c>
      <c r="P1087">
        <f t="shared" si="178"/>
        <v>4.3881811339409831</v>
      </c>
      <c r="Q1087">
        <f t="shared" si="179"/>
        <v>-1.8039996930331466</v>
      </c>
      <c r="R1087">
        <f t="shared" si="180"/>
        <v>3.2544148924636871</v>
      </c>
    </row>
    <row r="1088" spans="1:18" x14ac:dyDescent="0.35">
      <c r="A1088" s="1">
        <v>43495</v>
      </c>
      <c r="B1088" s="2">
        <v>0.80961805555555555</v>
      </c>
      <c r="C1088">
        <v>106773</v>
      </c>
      <c r="D1088">
        <v>801</v>
      </c>
      <c r="E1088">
        <v>29.87</v>
      </c>
      <c r="F1088">
        <v>24.52</v>
      </c>
      <c r="G1088">
        <v>77662</v>
      </c>
      <c r="H1088">
        <v>48.83</v>
      </c>
      <c r="I1088">
        <f t="shared" si="171"/>
        <v>2.3358703263652121</v>
      </c>
      <c r="J1088">
        <f t="shared" si="172"/>
        <v>1.5439666666666667E-5</v>
      </c>
      <c r="K1088" s="3">
        <f t="shared" si="173"/>
        <v>0.67949972999999997</v>
      </c>
      <c r="L1088" s="3">
        <f t="shared" si="174"/>
        <v>-1.6500269999999984E-2</v>
      </c>
      <c r="M1088" s="6">
        <f t="shared" si="175"/>
        <v>-3.7492092706203098E-4</v>
      </c>
      <c r="N1088" s="7">
        <f t="shared" si="176"/>
        <v>-1.1947476894092661E-5</v>
      </c>
      <c r="O1088">
        <f t="shared" si="177"/>
        <v>-11.947476894092661</v>
      </c>
      <c r="P1088">
        <f t="shared" si="178"/>
        <v>5.4562901815935225</v>
      </c>
      <c r="Q1088">
        <f t="shared" si="179"/>
        <v>-19.594439837922945</v>
      </c>
      <c r="R1088">
        <f t="shared" si="180"/>
        <v>383.94207256198177</v>
      </c>
    </row>
    <row r="1089" spans="1:18" x14ac:dyDescent="0.35">
      <c r="A1089" s="1">
        <v>43495</v>
      </c>
      <c r="B1089" s="2">
        <v>0.80962962962962959</v>
      </c>
      <c r="C1089">
        <v>107273</v>
      </c>
      <c r="D1089">
        <v>852</v>
      </c>
      <c r="E1089">
        <v>31.65</v>
      </c>
      <c r="F1089">
        <v>24.53</v>
      </c>
      <c r="G1089">
        <v>77659</v>
      </c>
      <c r="H1089">
        <v>48.83</v>
      </c>
      <c r="I1089">
        <f t="shared" si="171"/>
        <v>2.5402073216930123</v>
      </c>
      <c r="J1089">
        <f t="shared" si="172"/>
        <v>1.7139666666666668E-5</v>
      </c>
      <c r="K1089" s="3">
        <f t="shared" si="173"/>
        <v>0.7543167300000001</v>
      </c>
      <c r="L1089" s="3">
        <f t="shared" si="174"/>
        <v>5.831673000000015E-2</v>
      </c>
      <c r="M1089" s="6">
        <f t="shared" si="175"/>
        <v>1.3250790729379721E-3</v>
      </c>
      <c r="N1089" s="7">
        <f t="shared" si="176"/>
        <v>4.2228891210614438E-5</v>
      </c>
      <c r="O1089">
        <f t="shared" si="177"/>
        <v>42.228891210614435</v>
      </c>
      <c r="P1089">
        <f t="shared" si="178"/>
        <v>6.4526532371827869</v>
      </c>
      <c r="Q1089">
        <f t="shared" si="179"/>
        <v>33.908351795385585</v>
      </c>
      <c r="R1089">
        <f t="shared" si="180"/>
        <v>1149.7763214796289</v>
      </c>
    </row>
    <row r="1090" spans="1:18" x14ac:dyDescent="0.35">
      <c r="A1090" s="1">
        <v>43495</v>
      </c>
      <c r="B1090" s="2">
        <v>0.80962962962962959</v>
      </c>
      <c r="C1090">
        <v>107773</v>
      </c>
      <c r="D1090">
        <v>827</v>
      </c>
      <c r="E1090">
        <v>33.58</v>
      </c>
      <c r="F1090">
        <v>24.52</v>
      </c>
      <c r="G1090">
        <v>77683</v>
      </c>
      <c r="H1090">
        <v>48.83</v>
      </c>
      <c r="I1090">
        <f t="shared" si="171"/>
        <v>2.7617637267394475</v>
      </c>
      <c r="J1090">
        <f t="shared" si="172"/>
        <v>1.6306333333333333E-5</v>
      </c>
      <c r="K1090" s="3">
        <f t="shared" si="173"/>
        <v>0.71764172999999998</v>
      </c>
      <c r="L1090" s="3">
        <f t="shared" si="174"/>
        <v>2.1641730000000026E-2</v>
      </c>
      <c r="M1090" s="6">
        <f t="shared" si="175"/>
        <v>4.9174573960463592E-4</v>
      </c>
      <c r="N1090" s="7">
        <f t="shared" si="176"/>
        <v>1.5666057079639598E-5</v>
      </c>
      <c r="O1090">
        <f t="shared" si="177"/>
        <v>15.666057079639598</v>
      </c>
      <c r="P1090">
        <f t="shared" si="178"/>
        <v>7.6273388823337616</v>
      </c>
      <c r="Q1090">
        <f t="shared" si="179"/>
        <v>6.6151791308156822</v>
      </c>
      <c r="R1090">
        <f t="shared" si="180"/>
        <v>43.760594932779327</v>
      </c>
    </row>
    <row r="1091" spans="1:18" x14ac:dyDescent="0.35">
      <c r="A1091" s="1">
        <v>43495</v>
      </c>
      <c r="B1091" s="2">
        <v>0.80964120370370374</v>
      </c>
      <c r="C1091">
        <v>108273</v>
      </c>
      <c r="D1091">
        <v>822</v>
      </c>
      <c r="E1091">
        <v>35.369999999999997</v>
      </c>
      <c r="F1091">
        <v>24.52</v>
      </c>
      <c r="G1091">
        <v>77692</v>
      </c>
      <c r="H1091">
        <v>48.83</v>
      </c>
      <c r="I1091">
        <f t="shared" ref="I1091:I1154" si="181">(E1091-9.522)/8.7111</f>
        <v>2.9672486827151565</v>
      </c>
      <c r="J1091">
        <f t="shared" ref="J1091:J1154" si="182">(D1091-337.81)/30000000</f>
        <v>1.6139666666666667E-5</v>
      </c>
      <c r="K1091" s="3">
        <f t="shared" ref="K1091:K1154" si="183">J1091*44010</f>
        <v>0.71030673</v>
      </c>
      <c r="L1091" s="3">
        <f t="shared" si="174"/>
        <v>1.4306730000000045E-2</v>
      </c>
      <c r="M1091" s="6">
        <f t="shared" si="175"/>
        <v>3.2507907293796967E-4</v>
      </c>
      <c r="N1091" s="7">
        <f t="shared" si="176"/>
        <v>1.0355183486729357E-5</v>
      </c>
      <c r="O1091">
        <f t="shared" si="177"/>
        <v>10.355183486729358</v>
      </c>
      <c r="P1091">
        <f t="shared" si="178"/>
        <v>8.8045647450748312</v>
      </c>
      <c r="Q1091">
        <f t="shared" si="179"/>
        <v>0.62694492902711574</v>
      </c>
      <c r="R1091">
        <f t="shared" si="180"/>
        <v>0.39305994403281519</v>
      </c>
    </row>
    <row r="1092" spans="1:18" x14ac:dyDescent="0.35">
      <c r="A1092" s="1">
        <v>43495</v>
      </c>
      <c r="B1092" s="2">
        <v>0.80964120370370374</v>
      </c>
      <c r="C1092">
        <v>108773</v>
      </c>
      <c r="D1092">
        <v>827</v>
      </c>
      <c r="E1092">
        <v>37.07</v>
      </c>
      <c r="F1092">
        <v>24.52</v>
      </c>
      <c r="G1092">
        <v>77699</v>
      </c>
      <c r="H1092">
        <v>48.87</v>
      </c>
      <c r="I1092">
        <f t="shared" si="181"/>
        <v>3.1624019928596852</v>
      </c>
      <c r="J1092">
        <f t="shared" si="182"/>
        <v>1.6306333333333333E-5</v>
      </c>
      <c r="K1092" s="3">
        <f t="shared" si="183"/>
        <v>0.71764172999999998</v>
      </c>
      <c r="L1092" s="3">
        <f t="shared" si="174"/>
        <v>2.1641730000000026E-2</v>
      </c>
      <c r="M1092" s="6">
        <f t="shared" si="175"/>
        <v>4.9174573960463592E-4</v>
      </c>
      <c r="N1092" s="7">
        <f t="shared" si="176"/>
        <v>1.5662831080421147E-5</v>
      </c>
      <c r="O1092">
        <f t="shared" si="177"/>
        <v>15.662831080421146</v>
      </c>
      <c r="P1092">
        <f t="shared" si="178"/>
        <v>10.000786364442908</v>
      </c>
      <c r="Q1092">
        <f t="shared" si="179"/>
        <v>5.2912891511584794</v>
      </c>
      <c r="R1092">
        <f t="shared" si="180"/>
        <v>27.99774088116742</v>
      </c>
    </row>
    <row r="1093" spans="1:18" x14ac:dyDescent="0.35">
      <c r="A1093" s="1">
        <v>43495</v>
      </c>
      <c r="B1093" s="2">
        <v>0.80965277777777767</v>
      </c>
      <c r="C1093">
        <v>109274</v>
      </c>
      <c r="D1093">
        <v>822</v>
      </c>
      <c r="E1093">
        <v>38.83</v>
      </c>
      <c r="F1093">
        <v>24.52</v>
      </c>
      <c r="G1093">
        <v>77705</v>
      </c>
      <c r="H1093">
        <v>48.87</v>
      </c>
      <c r="I1093">
        <f t="shared" si="181"/>
        <v>3.3644430668916669</v>
      </c>
      <c r="J1093">
        <f t="shared" si="182"/>
        <v>1.6139666666666667E-5</v>
      </c>
      <c r="K1093" s="3">
        <f t="shared" si="183"/>
        <v>0.71030673</v>
      </c>
      <c r="L1093" s="3">
        <f t="shared" si="174"/>
        <v>1.4306730000000045E-2</v>
      </c>
      <c r="M1093" s="6">
        <f t="shared" si="175"/>
        <v>3.2507907293796967E-4</v>
      </c>
      <c r="N1093" s="7">
        <f t="shared" si="176"/>
        <v>1.0353451070728746E-5</v>
      </c>
      <c r="O1093">
        <f t="shared" si="177"/>
        <v>10.353451070728747</v>
      </c>
      <c r="P1093">
        <f t="shared" si="178"/>
        <v>11.319477150355405</v>
      </c>
      <c r="Q1093">
        <f t="shared" si="179"/>
        <v>-0.6840990549729441</v>
      </c>
      <c r="R1093">
        <f t="shared" si="180"/>
        <v>0.46799151701487518</v>
      </c>
    </row>
    <row r="1094" spans="1:18" x14ac:dyDescent="0.35">
      <c r="A1094" s="1">
        <v>43495</v>
      </c>
      <c r="B1094" s="2">
        <v>0.80965277777777767</v>
      </c>
      <c r="C1094">
        <v>109773</v>
      </c>
      <c r="D1094">
        <v>833</v>
      </c>
      <c r="E1094">
        <v>40</v>
      </c>
      <c r="F1094">
        <v>24.52</v>
      </c>
      <c r="G1094">
        <v>77763</v>
      </c>
      <c r="H1094">
        <v>48.9</v>
      </c>
      <c r="I1094">
        <f t="shared" si="181"/>
        <v>3.4987544626970188</v>
      </c>
      <c r="J1094">
        <f t="shared" si="182"/>
        <v>1.6506333333333335E-5</v>
      </c>
      <c r="K1094" s="3">
        <f t="shared" si="183"/>
        <v>0.72644373000000007</v>
      </c>
      <c r="L1094" s="3">
        <f t="shared" si="174"/>
        <v>3.0443730000000113E-2</v>
      </c>
      <c r="M1094" s="6">
        <f t="shared" si="175"/>
        <v>6.9174573960463796E-4</v>
      </c>
      <c r="N1094" s="7">
        <f t="shared" si="176"/>
        <v>2.2014994124682019E-5</v>
      </c>
      <c r="O1094">
        <f t="shared" si="177"/>
        <v>22.014994124682019</v>
      </c>
      <c r="P1094">
        <f t="shared" si="178"/>
        <v>12.241282790242305</v>
      </c>
      <c r="Q1094">
        <f t="shared" si="179"/>
        <v>10.534699913847566</v>
      </c>
      <c r="R1094">
        <f t="shared" si="180"/>
        <v>110.97990227481992</v>
      </c>
    </row>
    <row r="1095" spans="1:18" x14ac:dyDescent="0.35">
      <c r="A1095" s="1">
        <v>43495</v>
      </c>
      <c r="B1095" s="2">
        <v>0.80966435185185182</v>
      </c>
      <c r="C1095">
        <v>110276</v>
      </c>
      <c r="D1095">
        <v>831</v>
      </c>
      <c r="E1095">
        <v>41.44</v>
      </c>
      <c r="F1095">
        <v>24.52</v>
      </c>
      <c r="G1095">
        <v>77779</v>
      </c>
      <c r="H1095">
        <v>48.9</v>
      </c>
      <c r="I1095">
        <f t="shared" si="181"/>
        <v>3.6640607959959133</v>
      </c>
      <c r="J1095">
        <f t="shared" si="182"/>
        <v>1.6439666666666668E-5</v>
      </c>
      <c r="K1095" s="3">
        <f t="shared" si="183"/>
        <v>0.72350973000000007</v>
      </c>
      <c r="L1095" s="3">
        <f t="shared" si="174"/>
        <v>2.7509730000000121E-2</v>
      </c>
      <c r="M1095" s="6">
        <f t="shared" si="175"/>
        <v>6.2507907293797137E-4</v>
      </c>
      <c r="N1095" s="7">
        <f t="shared" si="176"/>
        <v>1.9889217262384209E-5</v>
      </c>
      <c r="O1095">
        <f t="shared" si="177"/>
        <v>19.889217262384211</v>
      </c>
      <c r="P1095">
        <f t="shared" si="178"/>
        <v>13.425341516754205</v>
      </c>
      <c r="Q1095">
        <f t="shared" si="179"/>
        <v>7.8640072544632806</v>
      </c>
      <c r="R1095">
        <f t="shared" si="180"/>
        <v>61.842610098251107</v>
      </c>
    </row>
    <row r="1096" spans="1:18" x14ac:dyDescent="0.35">
      <c r="A1096" s="1">
        <v>43495</v>
      </c>
      <c r="B1096" s="2">
        <v>0.80966435185185182</v>
      </c>
      <c r="C1096">
        <v>110773</v>
      </c>
      <c r="D1096">
        <v>819</v>
      </c>
      <c r="E1096">
        <v>42.8</v>
      </c>
      <c r="F1096">
        <v>24.52</v>
      </c>
      <c r="G1096">
        <v>77734</v>
      </c>
      <c r="H1096">
        <v>48.94</v>
      </c>
      <c r="I1096">
        <f t="shared" si="181"/>
        <v>3.8201834441115357</v>
      </c>
      <c r="J1096">
        <f t="shared" si="182"/>
        <v>1.6039666666666668E-5</v>
      </c>
      <c r="K1096" s="3">
        <f t="shared" si="183"/>
        <v>0.70590573000000012</v>
      </c>
      <c r="L1096" s="3">
        <f t="shared" si="174"/>
        <v>9.905730000000168E-3</v>
      </c>
      <c r="M1096" s="6">
        <f t="shared" si="175"/>
        <v>2.2507907293797247E-4</v>
      </c>
      <c r="N1096" s="7">
        <f t="shared" si="176"/>
        <v>7.1658743593663537E-6</v>
      </c>
      <c r="O1096">
        <f t="shared" si="177"/>
        <v>7.1658743593663541</v>
      </c>
      <c r="P1096">
        <f t="shared" si="178"/>
        <v>14.593801546663874</v>
      </c>
      <c r="Q1096">
        <f t="shared" si="179"/>
        <v>-5.3739783458029136</v>
      </c>
      <c r="R1096">
        <f t="shared" si="180"/>
        <v>28.87964326115862</v>
      </c>
    </row>
    <row r="1097" spans="1:18" x14ac:dyDescent="0.35">
      <c r="A1097" s="1">
        <v>43495</v>
      </c>
      <c r="B1097" s="2">
        <v>0.80967592592592597</v>
      </c>
      <c r="C1097">
        <v>111273</v>
      </c>
      <c r="D1097">
        <v>835</v>
      </c>
      <c r="E1097">
        <v>44</v>
      </c>
      <c r="F1097">
        <v>24.51</v>
      </c>
      <c r="G1097">
        <v>77774</v>
      </c>
      <c r="H1097">
        <v>48.94</v>
      </c>
      <c r="I1097">
        <f t="shared" si="181"/>
        <v>3.9579387218606148</v>
      </c>
      <c r="J1097">
        <f t="shared" si="182"/>
        <v>1.6572999999999999E-5</v>
      </c>
      <c r="K1097" s="3">
        <f t="shared" si="183"/>
        <v>0.72937772999999995</v>
      </c>
      <c r="L1097" s="3">
        <f t="shared" si="174"/>
        <v>3.3377729999999994E-2</v>
      </c>
      <c r="M1097" s="6">
        <f t="shared" si="175"/>
        <v>7.5841240627130184E-4</v>
      </c>
      <c r="N1097" s="7">
        <f t="shared" si="176"/>
        <v>2.4132454192620287E-5</v>
      </c>
      <c r="O1097">
        <f t="shared" si="177"/>
        <v>24.132454192620287</v>
      </c>
      <c r="P1097">
        <f t="shared" si="178"/>
        <v>15.665278926003637</v>
      </c>
      <c r="Q1097">
        <f t="shared" si="179"/>
        <v>11.138504989878957</v>
      </c>
      <c r="R1097">
        <f t="shared" si="180"/>
        <v>124.06629340955841</v>
      </c>
    </row>
    <row r="1098" spans="1:18" x14ac:dyDescent="0.35">
      <c r="A1098" s="1">
        <v>43495</v>
      </c>
      <c r="B1098" s="2">
        <v>0.80967592592592597</v>
      </c>
      <c r="C1098">
        <v>111773</v>
      </c>
      <c r="D1098">
        <v>843</v>
      </c>
      <c r="E1098">
        <v>45.15</v>
      </c>
      <c r="F1098">
        <v>24.52</v>
      </c>
      <c r="G1098">
        <v>77749</v>
      </c>
      <c r="H1098">
        <v>48.97</v>
      </c>
      <c r="I1098">
        <f t="shared" si="181"/>
        <v>4.0899541963701482</v>
      </c>
      <c r="J1098">
        <f t="shared" si="182"/>
        <v>1.6839666666666667E-5</v>
      </c>
      <c r="K1098" s="3">
        <f t="shared" si="183"/>
        <v>0.74111373000000003</v>
      </c>
      <c r="L1098" s="3">
        <f t="shared" si="174"/>
        <v>4.5113730000000074E-2</v>
      </c>
      <c r="M1098" s="6">
        <f t="shared" si="175"/>
        <v>1.0250790729379705E-3</v>
      </c>
      <c r="N1098" s="7">
        <f t="shared" si="176"/>
        <v>3.2629291456494344E-5</v>
      </c>
      <c r="O1098">
        <f t="shared" si="177"/>
        <v>32.629291456494343</v>
      </c>
      <c r="P1098">
        <f t="shared" si="178"/>
        <v>16.727725328405786</v>
      </c>
      <c r="Q1098">
        <f t="shared" si="179"/>
        <v>19.200166443579786</v>
      </c>
      <c r="R1098">
        <f t="shared" si="180"/>
        <v>368.64639146116724</v>
      </c>
    </row>
    <row r="1099" spans="1:18" x14ac:dyDescent="0.35">
      <c r="A1099" s="1">
        <v>43495</v>
      </c>
      <c r="B1099" s="2">
        <v>0.8096875</v>
      </c>
      <c r="C1099">
        <v>112273</v>
      </c>
      <c r="D1099">
        <v>820</v>
      </c>
      <c r="E1099">
        <v>46.36</v>
      </c>
      <c r="F1099">
        <v>24.52</v>
      </c>
      <c r="G1099">
        <v>77800</v>
      </c>
      <c r="H1099">
        <v>49.01</v>
      </c>
      <c r="I1099">
        <f t="shared" si="181"/>
        <v>4.2288574347671366</v>
      </c>
      <c r="J1099">
        <f t="shared" si="182"/>
        <v>1.6073E-5</v>
      </c>
      <c r="K1099" s="3">
        <f t="shared" si="183"/>
        <v>0.70737273000000001</v>
      </c>
      <c r="L1099" s="3">
        <f t="shared" si="174"/>
        <v>1.1372730000000053E-2</v>
      </c>
      <c r="M1099" s="6">
        <f t="shared" si="175"/>
        <v>2.5841240627130319E-4</v>
      </c>
      <c r="N1099" s="7">
        <f t="shared" si="176"/>
        <v>8.2201331206209642E-6</v>
      </c>
      <c r="O1099">
        <f t="shared" si="177"/>
        <v>8.2201331206209645</v>
      </c>
      <c r="P1099">
        <f t="shared" si="178"/>
        <v>17.883235203585286</v>
      </c>
      <c r="Q1099">
        <f t="shared" si="179"/>
        <v>-5.6668725273454248</v>
      </c>
      <c r="R1099">
        <f t="shared" si="180"/>
        <v>32.113444241182322</v>
      </c>
    </row>
    <row r="1100" spans="1:18" x14ac:dyDescent="0.35">
      <c r="A1100" s="1">
        <v>43495</v>
      </c>
      <c r="B1100" s="2">
        <v>0.8096875</v>
      </c>
      <c r="C1100">
        <v>112774</v>
      </c>
      <c r="D1100">
        <v>824</v>
      </c>
      <c r="E1100">
        <v>47.24</v>
      </c>
      <c r="F1100">
        <v>24.51</v>
      </c>
      <c r="G1100">
        <v>77817</v>
      </c>
      <c r="H1100">
        <v>49.01</v>
      </c>
      <c r="I1100">
        <f t="shared" si="181"/>
        <v>4.3298779717831275</v>
      </c>
      <c r="J1100">
        <f t="shared" si="182"/>
        <v>1.6206333333333334E-5</v>
      </c>
      <c r="K1100" s="3">
        <f t="shared" si="183"/>
        <v>0.7132407300000001</v>
      </c>
      <c r="L1100" s="3">
        <f t="shared" si="174"/>
        <v>1.7240730000000148E-2</v>
      </c>
      <c r="M1100" s="6">
        <f t="shared" si="175"/>
        <v>3.9174573960463869E-4</v>
      </c>
      <c r="N1100" s="7">
        <f t="shared" si="176"/>
        <v>1.2458343348842271E-5</v>
      </c>
      <c r="O1100">
        <f t="shared" si="177"/>
        <v>12.458343348842272</v>
      </c>
      <c r="P1100">
        <f t="shared" si="178"/>
        <v>18.747843250532771</v>
      </c>
      <c r="Q1100">
        <f t="shared" si="179"/>
        <v>-1.7616663973436308</v>
      </c>
      <c r="R1100">
        <f t="shared" si="180"/>
        <v>3.1034684955296874</v>
      </c>
    </row>
    <row r="1101" spans="1:18" x14ac:dyDescent="0.35">
      <c r="A1101" s="1">
        <v>43495</v>
      </c>
      <c r="B1101" s="2">
        <v>0.80969907407407404</v>
      </c>
      <c r="C1101">
        <v>113273</v>
      </c>
      <c r="D1101">
        <v>824</v>
      </c>
      <c r="E1101">
        <v>47.95</v>
      </c>
      <c r="F1101">
        <v>24.52</v>
      </c>
      <c r="G1101">
        <v>77834</v>
      </c>
      <c r="H1101">
        <v>49.04</v>
      </c>
      <c r="I1101">
        <f t="shared" si="181"/>
        <v>4.4113831777846659</v>
      </c>
      <c r="J1101">
        <f t="shared" si="182"/>
        <v>1.6206333333333334E-5</v>
      </c>
      <c r="K1101" s="3">
        <f t="shared" si="183"/>
        <v>0.7132407300000001</v>
      </c>
      <c r="L1101" s="3">
        <f t="shared" si="174"/>
        <v>1.7240730000000148E-2</v>
      </c>
      <c r="M1101" s="6">
        <f t="shared" si="175"/>
        <v>3.9174573960463869E-4</v>
      </c>
      <c r="N1101" s="7">
        <f t="shared" si="176"/>
        <v>1.2456040729214093E-5</v>
      </c>
      <c r="O1101">
        <f t="shared" si="177"/>
        <v>12.456040729214093</v>
      </c>
      <c r="P1101">
        <f t="shared" si="178"/>
        <v>19.460301541241538</v>
      </c>
      <c r="Q1101">
        <f t="shared" si="179"/>
        <v>-2.0326427780352807</v>
      </c>
      <c r="R1101">
        <f t="shared" si="180"/>
        <v>4.1316366630989831</v>
      </c>
    </row>
    <row r="1102" spans="1:18" x14ac:dyDescent="0.35">
      <c r="A1102" s="1">
        <v>43495</v>
      </c>
      <c r="B1102" s="2">
        <v>0.80969907407407404</v>
      </c>
      <c r="C1102">
        <v>113773</v>
      </c>
      <c r="D1102">
        <v>836</v>
      </c>
      <c r="E1102">
        <v>48.57</v>
      </c>
      <c r="F1102">
        <v>24.52</v>
      </c>
      <c r="G1102">
        <v>77860</v>
      </c>
      <c r="H1102">
        <v>49.08</v>
      </c>
      <c r="I1102">
        <f t="shared" si="181"/>
        <v>4.4825567379550231</v>
      </c>
      <c r="J1102">
        <f t="shared" si="182"/>
        <v>1.6606333333333334E-5</v>
      </c>
      <c r="K1102" s="3">
        <f t="shared" si="183"/>
        <v>0.73084473000000005</v>
      </c>
      <c r="L1102" s="3">
        <f t="shared" si="174"/>
        <v>3.4844730000000101E-2</v>
      </c>
      <c r="M1102" s="6">
        <f t="shared" si="175"/>
        <v>7.9174573960463768E-4</v>
      </c>
      <c r="N1102" s="7">
        <f t="shared" si="176"/>
        <v>2.5166129284840059E-5</v>
      </c>
      <c r="O1102">
        <f t="shared" si="177"/>
        <v>25.166129284840057</v>
      </c>
      <c r="P1102">
        <f t="shared" si="178"/>
        <v>20.093314908985977</v>
      </c>
      <c r="Q1102">
        <f t="shared" si="179"/>
        <v>10.442829253845119</v>
      </c>
      <c r="R1102">
        <f t="shared" si="180"/>
        <v>109.0526828249634</v>
      </c>
    </row>
    <row r="1103" spans="1:18" x14ac:dyDescent="0.35">
      <c r="A1103" s="1">
        <v>43495</v>
      </c>
      <c r="B1103" s="2">
        <v>0.80971064814814808</v>
      </c>
      <c r="C1103">
        <v>114273</v>
      </c>
      <c r="D1103">
        <v>816</v>
      </c>
      <c r="E1103">
        <v>48.99</v>
      </c>
      <c r="F1103">
        <v>24.52</v>
      </c>
      <c r="G1103">
        <v>77865</v>
      </c>
      <c r="H1103">
        <v>49.08</v>
      </c>
      <c r="I1103">
        <f t="shared" si="181"/>
        <v>4.530771085167201</v>
      </c>
      <c r="J1103">
        <f t="shared" si="182"/>
        <v>1.5939666666666666E-5</v>
      </c>
      <c r="K1103" s="3">
        <f t="shared" si="183"/>
        <v>0.70150472999999991</v>
      </c>
      <c r="L1103" s="3">
        <f t="shared" si="174"/>
        <v>5.5047299999999577E-3</v>
      </c>
      <c r="M1103" s="6">
        <f t="shared" si="175"/>
        <v>1.2507907293796768E-4</v>
      </c>
      <c r="N1103" s="7">
        <f t="shared" si="176"/>
        <v>3.9754605978420647E-6</v>
      </c>
      <c r="O1103">
        <f t="shared" si="177"/>
        <v>3.9754605978420647</v>
      </c>
      <c r="P1103">
        <f t="shared" si="178"/>
        <v>20.527886626187176</v>
      </c>
      <c r="Q1103">
        <f t="shared" si="179"/>
        <v>-10.906773207303097</v>
      </c>
      <c r="R1103">
        <f t="shared" si="180"/>
        <v>118.95770179554468</v>
      </c>
    </row>
    <row r="1104" spans="1:18" x14ac:dyDescent="0.35">
      <c r="A1104" s="1">
        <v>43495</v>
      </c>
      <c r="B1104" s="2">
        <v>0.80971064814814808</v>
      </c>
      <c r="C1104">
        <v>114774</v>
      </c>
      <c r="D1104">
        <v>823</v>
      </c>
      <c r="E1104">
        <v>49.11</v>
      </c>
      <c r="F1104">
        <v>24.52</v>
      </c>
      <c r="G1104">
        <v>77876</v>
      </c>
      <c r="H1104">
        <v>49.11</v>
      </c>
      <c r="I1104">
        <f t="shared" si="181"/>
        <v>4.5445466129421082</v>
      </c>
      <c r="J1104">
        <f t="shared" si="182"/>
        <v>1.6172999999999999E-5</v>
      </c>
      <c r="K1104" s="3">
        <f t="shared" si="183"/>
        <v>0.71177372999999999</v>
      </c>
      <c r="L1104" s="3">
        <f t="shared" si="174"/>
        <v>1.5773730000000041E-2</v>
      </c>
      <c r="M1104" s="6">
        <f t="shared" si="175"/>
        <v>3.5841240627130291E-4</v>
      </c>
      <c r="N1104" s="7">
        <f t="shared" si="176"/>
        <v>1.1390019964871208E-5</v>
      </c>
      <c r="O1104">
        <f t="shared" si="177"/>
        <v>11.390019964871207</v>
      </c>
      <c r="P1104">
        <f t="shared" si="178"/>
        <v>20.652903917203588</v>
      </c>
      <c r="Q1104">
        <f t="shared" si="179"/>
        <v>-3.5376234900311596</v>
      </c>
      <c r="R1104">
        <f t="shared" si="180"/>
        <v>12.514779957220242</v>
      </c>
    </row>
    <row r="1105" spans="1:18" x14ac:dyDescent="0.35">
      <c r="A1105" s="1">
        <v>43495</v>
      </c>
      <c r="B1105" s="2">
        <v>0.80972222222222223</v>
      </c>
      <c r="C1105">
        <v>115273</v>
      </c>
      <c r="D1105">
        <v>824</v>
      </c>
      <c r="E1105">
        <v>49.02</v>
      </c>
      <c r="F1105">
        <v>24.52</v>
      </c>
      <c r="G1105">
        <v>77869</v>
      </c>
      <c r="H1105">
        <v>49.15</v>
      </c>
      <c r="I1105">
        <f t="shared" si="181"/>
        <v>4.5342149671109278</v>
      </c>
      <c r="J1105">
        <f t="shared" si="182"/>
        <v>1.6206333333333334E-5</v>
      </c>
      <c r="K1105" s="3">
        <f t="shared" si="183"/>
        <v>0.7132407300000001</v>
      </c>
      <c r="L1105" s="3">
        <f t="shared" si="174"/>
        <v>1.7240730000000148E-2</v>
      </c>
      <c r="M1105" s="6">
        <f t="shared" si="175"/>
        <v>3.9174573960463869E-4</v>
      </c>
      <c r="N1105" s="7">
        <f t="shared" si="176"/>
        <v>1.2450442077304828E-5</v>
      </c>
      <c r="O1105">
        <f t="shared" si="177"/>
        <v>12.450442077304828</v>
      </c>
      <c r="P1105">
        <f t="shared" si="178"/>
        <v>20.559105367972752</v>
      </c>
      <c r="Q1105">
        <f t="shared" si="179"/>
        <v>-2.4431441402796343</v>
      </c>
      <c r="R1105">
        <f t="shared" si="180"/>
        <v>5.9689532901827134</v>
      </c>
    </row>
    <row r="1106" spans="1:18" x14ac:dyDescent="0.35">
      <c r="A1106" s="1">
        <v>43495</v>
      </c>
      <c r="B1106" s="2">
        <v>0.80972222222222223</v>
      </c>
      <c r="C1106">
        <v>115773</v>
      </c>
      <c r="D1106">
        <v>831</v>
      </c>
      <c r="E1106">
        <v>48.94</v>
      </c>
      <c r="F1106">
        <v>24.52</v>
      </c>
      <c r="G1106">
        <v>77865</v>
      </c>
      <c r="H1106">
        <v>49.18</v>
      </c>
      <c r="I1106">
        <f t="shared" si="181"/>
        <v>4.5250312819276557</v>
      </c>
      <c r="J1106">
        <f t="shared" si="182"/>
        <v>1.6439666666666668E-5</v>
      </c>
      <c r="K1106" s="3">
        <f t="shared" si="183"/>
        <v>0.72350973000000007</v>
      </c>
      <c r="L1106" s="3">
        <f t="shared" si="174"/>
        <v>2.7509730000000121E-2</v>
      </c>
      <c r="M1106" s="6">
        <f t="shared" si="175"/>
        <v>6.2507907293797137E-4</v>
      </c>
      <c r="N1106" s="7">
        <f t="shared" si="176"/>
        <v>1.9867250105323077E-5</v>
      </c>
      <c r="O1106">
        <f t="shared" si="177"/>
        <v>19.867250105323077</v>
      </c>
      <c r="P1106">
        <f t="shared" si="178"/>
        <v>20.475908102423844</v>
      </c>
      <c r="Q1106">
        <f t="shared" si="179"/>
        <v>5.0039369875767514</v>
      </c>
      <c r="R1106">
        <f t="shared" si="180"/>
        <v>25.039385375638695</v>
      </c>
    </row>
    <row r="1107" spans="1:18" x14ac:dyDescent="0.35">
      <c r="A1107" s="1">
        <v>43495</v>
      </c>
      <c r="B1107" s="2">
        <v>0.80973379629629638</v>
      </c>
      <c r="C1107">
        <v>116273</v>
      </c>
      <c r="D1107">
        <v>830</v>
      </c>
      <c r="E1107">
        <v>48.46</v>
      </c>
      <c r="F1107">
        <v>24.52</v>
      </c>
      <c r="G1107">
        <v>77869</v>
      </c>
      <c r="H1107">
        <v>49.18</v>
      </c>
      <c r="I1107">
        <f t="shared" si="181"/>
        <v>4.4699291708280242</v>
      </c>
      <c r="J1107">
        <f t="shared" si="182"/>
        <v>1.6406333333333333E-5</v>
      </c>
      <c r="K1107" s="3">
        <f t="shared" si="183"/>
        <v>0.72204272999999997</v>
      </c>
      <c r="L1107" s="3">
        <f t="shared" si="174"/>
        <v>2.6042730000000014E-2</v>
      </c>
      <c r="M1107" s="6">
        <f t="shared" si="175"/>
        <v>5.9174573960463564E-4</v>
      </c>
      <c r="N1107" s="7">
        <f t="shared" si="176"/>
        <v>1.8806831346461906E-5</v>
      </c>
      <c r="O1107">
        <f t="shared" si="177"/>
        <v>18.806831346461905</v>
      </c>
      <c r="P1107">
        <f t="shared" si="178"/>
        <v>19.980266792219307</v>
      </c>
      <c r="Q1107">
        <f t="shared" si="179"/>
        <v>4.125156827744406</v>
      </c>
      <c r="R1107">
        <f t="shared" si="180"/>
        <v>17.016918853486292</v>
      </c>
    </row>
    <row r="1108" spans="1:18" x14ac:dyDescent="0.35">
      <c r="A1108" s="1">
        <v>43495</v>
      </c>
      <c r="B1108" s="2">
        <v>0.80973379629629638</v>
      </c>
      <c r="C1108">
        <v>116773</v>
      </c>
      <c r="D1108">
        <v>828</v>
      </c>
      <c r="E1108">
        <v>48.06</v>
      </c>
      <c r="F1108">
        <v>24.52</v>
      </c>
      <c r="G1108">
        <v>77871</v>
      </c>
      <c r="H1108">
        <v>49.21</v>
      </c>
      <c r="I1108">
        <f t="shared" si="181"/>
        <v>4.4240107449116648</v>
      </c>
      <c r="J1108">
        <f t="shared" si="182"/>
        <v>1.6339666666666665E-5</v>
      </c>
      <c r="K1108" s="3">
        <f t="shared" si="183"/>
        <v>0.71910872999999997</v>
      </c>
      <c r="L1108" s="3">
        <f t="shared" si="174"/>
        <v>2.3108730000000022E-2</v>
      </c>
      <c r="M1108" s="6">
        <f t="shared" si="175"/>
        <v>5.2507907293796916E-4</v>
      </c>
      <c r="N1108" s="7">
        <f t="shared" si="176"/>
        <v>1.6687606316227813E-5</v>
      </c>
      <c r="O1108">
        <f t="shared" si="177"/>
        <v>16.687606316227814</v>
      </c>
      <c r="P1108">
        <f t="shared" si="178"/>
        <v>19.571871071093863</v>
      </c>
      <c r="Q1108">
        <f t="shared" si="179"/>
        <v>2.1572972967010022</v>
      </c>
      <c r="R1108">
        <f t="shared" si="180"/>
        <v>4.6539316263534518</v>
      </c>
    </row>
    <row r="1109" spans="1:18" x14ac:dyDescent="0.35">
      <c r="A1109" s="1">
        <v>43495</v>
      </c>
      <c r="B1109" s="2">
        <v>0.80974537037037031</v>
      </c>
      <c r="C1109">
        <v>117273</v>
      </c>
      <c r="D1109">
        <v>824</v>
      </c>
      <c r="E1109">
        <v>47.93</v>
      </c>
      <c r="F1109">
        <v>24.52</v>
      </c>
      <c r="G1109">
        <v>77872</v>
      </c>
      <c r="H1109">
        <v>49.24</v>
      </c>
      <c r="I1109">
        <f t="shared" si="181"/>
        <v>4.4090872564888475</v>
      </c>
      <c r="J1109">
        <f t="shared" si="182"/>
        <v>1.6206333333333334E-5</v>
      </c>
      <c r="K1109" s="3">
        <f t="shared" si="183"/>
        <v>0.7132407300000001</v>
      </c>
      <c r="L1109" s="3">
        <f t="shared" si="174"/>
        <v>1.7240730000000148E-2</v>
      </c>
      <c r="M1109" s="6">
        <f t="shared" si="175"/>
        <v>3.9174573960463869E-4</v>
      </c>
      <c r="N1109" s="7">
        <f t="shared" si="176"/>
        <v>1.2449962427029609E-5</v>
      </c>
      <c r="O1109">
        <f t="shared" si="177"/>
        <v>12.449962427029609</v>
      </c>
      <c r="P1109">
        <f t="shared" si="178"/>
        <v>19.440050435332353</v>
      </c>
      <c r="Q1109">
        <f t="shared" si="179"/>
        <v>-2.0311528052602279</v>
      </c>
      <c r="R1109">
        <f t="shared" si="180"/>
        <v>4.1255817183164929</v>
      </c>
    </row>
    <row r="1110" spans="1:18" x14ac:dyDescent="0.35">
      <c r="A1110" s="1">
        <v>43495</v>
      </c>
      <c r="B1110" s="2">
        <v>0.80974537037037031</v>
      </c>
      <c r="C1110">
        <v>117773</v>
      </c>
      <c r="D1110">
        <v>823</v>
      </c>
      <c r="E1110">
        <v>47.93</v>
      </c>
      <c r="F1110">
        <v>24.51</v>
      </c>
      <c r="G1110">
        <v>77873</v>
      </c>
      <c r="H1110">
        <v>49.24</v>
      </c>
      <c r="I1110">
        <f t="shared" si="181"/>
        <v>4.4090872564888475</v>
      </c>
      <c r="J1110">
        <f t="shared" si="182"/>
        <v>1.6172999999999999E-5</v>
      </c>
      <c r="K1110" s="3">
        <f t="shared" si="183"/>
        <v>0.71177372999999999</v>
      </c>
      <c r="L1110" s="3">
        <f t="shared" si="174"/>
        <v>1.5773730000000041E-2</v>
      </c>
      <c r="M1110" s="6">
        <f t="shared" si="175"/>
        <v>3.5841240627130291E-4</v>
      </c>
      <c r="N1110" s="7">
        <f t="shared" si="176"/>
        <v>1.1390076103101883E-5</v>
      </c>
      <c r="O1110">
        <f t="shared" si="177"/>
        <v>11.390076103101883</v>
      </c>
      <c r="P1110">
        <f t="shared" si="178"/>
        <v>19.440050435332353</v>
      </c>
      <c r="Q1110">
        <f t="shared" si="179"/>
        <v>-3.091039129187954</v>
      </c>
      <c r="R1110">
        <f t="shared" si="180"/>
        <v>9.5545228981710242</v>
      </c>
    </row>
    <row r="1111" spans="1:18" x14ac:dyDescent="0.35">
      <c r="A1111" s="1">
        <v>43495</v>
      </c>
      <c r="B1111" s="2">
        <v>0.80975694444444446</v>
      </c>
      <c r="C1111">
        <v>118274</v>
      </c>
      <c r="D1111">
        <v>827</v>
      </c>
      <c r="E1111">
        <v>47.85</v>
      </c>
      <c r="F1111">
        <v>24.53</v>
      </c>
      <c r="G1111">
        <v>77878</v>
      </c>
      <c r="H1111">
        <v>49.28</v>
      </c>
      <c r="I1111">
        <f t="shared" si="181"/>
        <v>4.3999035713055763</v>
      </c>
      <c r="J1111">
        <f t="shared" si="182"/>
        <v>1.6306333333333333E-5</v>
      </c>
      <c r="K1111" s="3">
        <f t="shared" si="183"/>
        <v>0.71764172999999998</v>
      </c>
      <c r="L1111" s="3">
        <f t="shared" si="174"/>
        <v>2.1641730000000026E-2</v>
      </c>
      <c r="M1111" s="6">
        <f t="shared" si="175"/>
        <v>4.9174573960463592E-4</v>
      </c>
      <c r="N1111" s="7">
        <f t="shared" si="176"/>
        <v>1.562735555430845E-5</v>
      </c>
      <c r="O1111">
        <f t="shared" si="177"/>
        <v>15.627355554308449</v>
      </c>
      <c r="P1111">
        <f t="shared" si="178"/>
        <v>19.359151436787563</v>
      </c>
      <c r="Q1111">
        <f t="shared" si="179"/>
        <v>1.1765134218567459</v>
      </c>
      <c r="R1111">
        <f t="shared" si="180"/>
        <v>1.3841838318090693</v>
      </c>
    </row>
    <row r="1112" spans="1:18" x14ac:dyDescent="0.35">
      <c r="A1112" s="1">
        <v>43495</v>
      </c>
      <c r="B1112" s="2">
        <v>0.80975694444444446</v>
      </c>
      <c r="C1112">
        <v>118773</v>
      </c>
      <c r="D1112">
        <v>833</v>
      </c>
      <c r="E1112">
        <v>47.92</v>
      </c>
      <c r="F1112">
        <v>24.52</v>
      </c>
      <c r="G1112">
        <v>77888</v>
      </c>
      <c r="H1112">
        <v>49.28</v>
      </c>
      <c r="I1112">
        <f t="shared" si="181"/>
        <v>4.4079392958409391</v>
      </c>
      <c r="J1112">
        <f t="shared" si="182"/>
        <v>1.6506333333333335E-5</v>
      </c>
      <c r="K1112" s="3">
        <f t="shared" si="183"/>
        <v>0.72644373000000007</v>
      </c>
      <c r="L1112" s="3">
        <f t="shared" si="174"/>
        <v>3.0443730000000113E-2</v>
      </c>
      <c r="M1112" s="6">
        <f t="shared" si="175"/>
        <v>6.9174573960463796E-4</v>
      </c>
      <c r="N1112" s="7">
        <f t="shared" si="176"/>
        <v>2.1979662953441453E-5</v>
      </c>
      <c r="O1112">
        <f t="shared" si="177"/>
        <v>21.979662953441451</v>
      </c>
      <c r="P1112">
        <f t="shared" si="178"/>
        <v>19.429928835818714</v>
      </c>
      <c r="Q1112">
        <f t="shared" si="179"/>
        <v>7.5023318586313783</v>
      </c>
      <c r="R1112">
        <f t="shared" si="180"/>
        <v>56.284983317035348</v>
      </c>
    </row>
    <row r="1113" spans="1:18" x14ac:dyDescent="0.35">
      <c r="A1113" s="1">
        <v>43495</v>
      </c>
      <c r="B1113" s="2">
        <v>0.8097685185185185</v>
      </c>
      <c r="C1113">
        <v>119273</v>
      </c>
      <c r="D1113">
        <v>836</v>
      </c>
      <c r="E1113">
        <v>47.95</v>
      </c>
      <c r="F1113">
        <v>24.52</v>
      </c>
      <c r="G1113">
        <v>77897</v>
      </c>
      <c r="H1113">
        <v>49.31</v>
      </c>
      <c r="I1113">
        <f t="shared" si="181"/>
        <v>4.4113831777846659</v>
      </c>
      <c r="J1113">
        <f t="shared" si="182"/>
        <v>1.6606333333333334E-5</v>
      </c>
      <c r="K1113" s="3">
        <f t="shared" si="183"/>
        <v>0.73084473000000005</v>
      </c>
      <c r="L1113" s="3">
        <f t="shared" si="174"/>
        <v>3.4844730000000101E-2</v>
      </c>
      <c r="M1113" s="6">
        <f t="shared" si="175"/>
        <v>7.9174573960463768E-4</v>
      </c>
      <c r="N1113" s="7">
        <f t="shared" si="176"/>
        <v>2.5154175720729258E-5</v>
      </c>
      <c r="O1113">
        <f t="shared" si="177"/>
        <v>25.154175720729256</v>
      </c>
      <c r="P1113">
        <f t="shared" si="178"/>
        <v>19.460301541241538</v>
      </c>
      <c r="Q1113">
        <f t="shared" si="179"/>
        <v>10.665492213479883</v>
      </c>
      <c r="R1113">
        <f t="shared" si="180"/>
        <v>113.75272415580001</v>
      </c>
    </row>
    <row r="1114" spans="1:18" x14ac:dyDescent="0.35">
      <c r="A1114" s="1">
        <v>43495</v>
      </c>
      <c r="B1114" s="2">
        <v>0.8097685185185185</v>
      </c>
      <c r="C1114">
        <v>119776</v>
      </c>
      <c r="D1114">
        <v>826</v>
      </c>
      <c r="E1114">
        <v>47.92</v>
      </c>
      <c r="F1114">
        <v>24.52</v>
      </c>
      <c r="G1114">
        <v>77907</v>
      </c>
      <c r="H1114">
        <v>49.31</v>
      </c>
      <c r="I1114">
        <f t="shared" si="181"/>
        <v>4.4079392958409391</v>
      </c>
      <c r="J1114">
        <f t="shared" si="182"/>
        <v>1.6273000000000002E-5</v>
      </c>
      <c r="K1114" s="3">
        <f t="shared" si="183"/>
        <v>0.71617473000000009</v>
      </c>
      <c r="L1114" s="3">
        <f t="shared" si="174"/>
        <v>2.0174730000000141E-2</v>
      </c>
      <c r="M1114" s="6">
        <f t="shared" si="175"/>
        <v>4.5841240627130517E-4</v>
      </c>
      <c r="N1114" s="7">
        <f t="shared" si="176"/>
        <v>1.4562132193311458E-5</v>
      </c>
      <c r="O1114">
        <f t="shared" si="177"/>
        <v>14.562132193311458</v>
      </c>
      <c r="P1114">
        <f t="shared" si="178"/>
        <v>19.429928835818714</v>
      </c>
      <c r="Q1114">
        <f t="shared" si="179"/>
        <v>8.4801098501384564E-2</v>
      </c>
      <c r="R1114">
        <f t="shared" si="180"/>
        <v>7.191226307041527E-3</v>
      </c>
    </row>
    <row r="1115" spans="1:18" x14ac:dyDescent="0.35">
      <c r="A1115" s="1">
        <v>43495</v>
      </c>
      <c r="B1115" s="2">
        <v>0.80978009259259265</v>
      </c>
      <c r="C1115">
        <v>120273</v>
      </c>
      <c r="D1115">
        <v>824</v>
      </c>
      <c r="E1115">
        <v>47.74</v>
      </c>
      <c r="F1115">
        <v>24.51</v>
      </c>
      <c r="G1115">
        <v>77908</v>
      </c>
      <c r="H1115">
        <v>49.35</v>
      </c>
      <c r="I1115">
        <f t="shared" si="181"/>
        <v>4.3872760041785774</v>
      </c>
      <c r="J1115">
        <f t="shared" si="182"/>
        <v>1.6206333333333334E-5</v>
      </c>
      <c r="K1115" s="3">
        <f t="shared" si="183"/>
        <v>0.7132407300000001</v>
      </c>
      <c r="L1115" s="3">
        <f t="shared" si="174"/>
        <v>1.7240730000000148E-2</v>
      </c>
      <c r="M1115" s="6">
        <f t="shared" si="175"/>
        <v>3.9174573960463869E-4</v>
      </c>
      <c r="N1115" s="7">
        <f t="shared" si="176"/>
        <v>1.2443791451158533E-5</v>
      </c>
      <c r="O1115">
        <f t="shared" si="177"/>
        <v>12.443791451158534</v>
      </c>
      <c r="P1115">
        <f t="shared" si="178"/>
        <v>19.248190736841146</v>
      </c>
      <c r="Q1115">
        <f t="shared" si="179"/>
        <v>-1.9654251690157301</v>
      </c>
      <c r="R1115">
        <f t="shared" si="180"/>
        <v>3.8628960950005111</v>
      </c>
    </row>
    <row r="1116" spans="1:18" x14ac:dyDescent="0.35">
      <c r="A1116" s="1">
        <v>43495</v>
      </c>
      <c r="B1116" s="2">
        <v>0.80978009259259265</v>
      </c>
      <c r="C1116">
        <v>120773</v>
      </c>
      <c r="D1116">
        <v>830</v>
      </c>
      <c r="E1116">
        <v>47.23</v>
      </c>
      <c r="F1116">
        <v>24.52</v>
      </c>
      <c r="G1116">
        <v>77912</v>
      </c>
      <c r="H1116">
        <v>49.38</v>
      </c>
      <c r="I1116">
        <f t="shared" si="181"/>
        <v>4.3287300111352183</v>
      </c>
      <c r="J1116">
        <f t="shared" si="182"/>
        <v>1.6406333333333333E-5</v>
      </c>
      <c r="K1116" s="3">
        <f t="shared" si="183"/>
        <v>0.72204272999999997</v>
      </c>
      <c r="L1116" s="3">
        <f t="shared" si="174"/>
        <v>2.6042730000000014E-2</v>
      </c>
      <c r="M1116" s="6">
        <f t="shared" si="175"/>
        <v>5.9174573960463564E-4</v>
      </c>
      <c r="N1116" s="7">
        <f t="shared" si="176"/>
        <v>1.8796451767605016E-5</v>
      </c>
      <c r="O1116">
        <f t="shared" si="177"/>
        <v>18.796451767605017</v>
      </c>
      <c r="P1116">
        <f t="shared" si="178"/>
        <v>18.737903509302708</v>
      </c>
      <c r="Q1116">
        <f t="shared" si="179"/>
        <v>4.5802261588988822</v>
      </c>
      <c r="R1116">
        <f t="shared" si="180"/>
        <v>20.978471666661608</v>
      </c>
    </row>
    <row r="1117" spans="1:18" x14ac:dyDescent="0.35">
      <c r="A1117" s="1">
        <v>43495</v>
      </c>
      <c r="B1117" s="2">
        <v>0.80979166666666658</v>
      </c>
      <c r="C1117">
        <v>121273</v>
      </c>
      <c r="D1117">
        <v>837</v>
      </c>
      <c r="E1117">
        <v>46.78</v>
      </c>
      <c r="F1117">
        <v>24.52</v>
      </c>
      <c r="G1117">
        <v>77914</v>
      </c>
      <c r="H1117">
        <v>49.38</v>
      </c>
      <c r="I1117">
        <f t="shared" si="181"/>
        <v>4.2770717819793136</v>
      </c>
      <c r="J1117">
        <f t="shared" si="182"/>
        <v>1.6639666666666666E-5</v>
      </c>
      <c r="K1117" s="3">
        <f t="shared" si="183"/>
        <v>0.73231172999999994</v>
      </c>
      <c r="L1117" s="3">
        <f t="shared" si="174"/>
        <v>3.6311729999999987E-2</v>
      </c>
      <c r="M1117" s="6">
        <f t="shared" si="175"/>
        <v>8.2507907293796832E-4</v>
      </c>
      <c r="N1117" s="7">
        <f t="shared" si="176"/>
        <v>2.6207473694727183E-5</v>
      </c>
      <c r="O1117">
        <f t="shared" si="177"/>
        <v>26.207473694727184</v>
      </c>
      <c r="P1117">
        <f t="shared" si="178"/>
        <v>18.293343028203701</v>
      </c>
      <c r="Q1117">
        <f t="shared" si="179"/>
        <v>12.161534272610576</v>
      </c>
      <c r="R1117">
        <f t="shared" si="180"/>
        <v>147.90291586388165</v>
      </c>
    </row>
    <row r="1118" spans="1:18" x14ac:dyDescent="0.35">
      <c r="A1118" s="1">
        <v>43495</v>
      </c>
      <c r="B1118" s="2">
        <v>0.80979166666666658</v>
      </c>
      <c r="C1118">
        <v>121774</v>
      </c>
      <c r="D1118">
        <v>825</v>
      </c>
      <c r="E1118">
        <v>45.91</v>
      </c>
      <c r="F1118">
        <v>24.52</v>
      </c>
      <c r="G1118">
        <v>77926</v>
      </c>
      <c r="H1118">
        <v>49.42</v>
      </c>
      <c r="I1118">
        <f t="shared" si="181"/>
        <v>4.177199205611231</v>
      </c>
      <c r="J1118">
        <f t="shared" si="182"/>
        <v>1.6239666666666666E-5</v>
      </c>
      <c r="K1118" s="3">
        <f t="shared" si="183"/>
        <v>0.71470772999999999</v>
      </c>
      <c r="L1118" s="3">
        <f t="shared" si="174"/>
        <v>1.8707730000000033E-2</v>
      </c>
      <c r="M1118" s="6">
        <f t="shared" si="175"/>
        <v>4.2507907293796944E-4</v>
      </c>
      <c r="N1118" s="7">
        <f t="shared" si="176"/>
        <v>1.3499958338051184E-5</v>
      </c>
      <c r="O1118">
        <f t="shared" si="177"/>
        <v>13.499958338051185</v>
      </c>
      <c r="P1118">
        <f t="shared" si="178"/>
        <v>17.448993203359098</v>
      </c>
      <c r="Q1118">
        <f t="shared" si="179"/>
        <v>-0.2167611233256776</v>
      </c>
      <c r="R1118">
        <f t="shared" si="180"/>
        <v>4.6985384585409615E-2</v>
      </c>
    </row>
    <row r="1119" spans="1:18" x14ac:dyDescent="0.35">
      <c r="A1119" s="1">
        <v>43495</v>
      </c>
      <c r="B1119" s="2">
        <v>0.80980324074074073</v>
      </c>
      <c r="C1119">
        <v>122273</v>
      </c>
      <c r="D1119">
        <v>833</v>
      </c>
      <c r="E1119">
        <v>45.05</v>
      </c>
      <c r="F1119">
        <v>24.52</v>
      </c>
      <c r="G1119">
        <v>77938</v>
      </c>
      <c r="H1119">
        <v>49.42</v>
      </c>
      <c r="I1119">
        <f t="shared" si="181"/>
        <v>4.0784745898910586</v>
      </c>
      <c r="J1119">
        <f t="shared" si="182"/>
        <v>1.6506333333333335E-5</v>
      </c>
      <c r="K1119" s="3">
        <f t="shared" si="183"/>
        <v>0.72644373000000007</v>
      </c>
      <c r="L1119" s="3">
        <f t="shared" si="174"/>
        <v>3.0443730000000113E-2</v>
      </c>
      <c r="M1119" s="6">
        <f t="shared" si="175"/>
        <v>6.9174573960463796E-4</v>
      </c>
      <c r="N1119" s="7">
        <f t="shared" si="176"/>
        <v>2.1965562217630013E-5</v>
      </c>
      <c r="O1119">
        <f t="shared" si="177"/>
        <v>21.965562217630012</v>
      </c>
      <c r="P1119">
        <f t="shared" si="178"/>
        <v>16.633954980387038</v>
      </c>
      <c r="Q1119">
        <f t="shared" si="179"/>
        <v>8.5742785795131269</v>
      </c>
      <c r="R1119">
        <f t="shared" si="180"/>
        <v>73.51825315909764</v>
      </c>
    </row>
    <row r="1120" spans="1:18" x14ac:dyDescent="0.35">
      <c r="A1120" s="1">
        <v>43495</v>
      </c>
      <c r="B1120" s="2">
        <v>0.80980324074074073</v>
      </c>
      <c r="C1120">
        <v>122773</v>
      </c>
      <c r="D1120">
        <v>820</v>
      </c>
      <c r="E1120">
        <v>44.4</v>
      </c>
      <c r="F1120">
        <v>24.52</v>
      </c>
      <c r="G1120">
        <v>77949</v>
      </c>
      <c r="H1120">
        <v>49.45</v>
      </c>
      <c r="I1120">
        <f t="shared" si="181"/>
        <v>4.0038571477769738</v>
      </c>
      <c r="J1120">
        <f t="shared" si="182"/>
        <v>1.6073E-5</v>
      </c>
      <c r="K1120" s="3">
        <f t="shared" si="183"/>
        <v>0.70737273000000001</v>
      </c>
      <c r="L1120" s="3">
        <f t="shared" si="174"/>
        <v>1.1372730000000053E-2</v>
      </c>
      <c r="M1120" s="6">
        <f t="shared" si="175"/>
        <v>2.5841240627130319E-4</v>
      </c>
      <c r="N1120" s="7">
        <f t="shared" si="176"/>
        <v>8.204420284856906E-6</v>
      </c>
      <c r="O1120">
        <f t="shared" si="177"/>
        <v>8.2044202848569068</v>
      </c>
      <c r="P1120">
        <f t="shared" si="178"/>
        <v>16.030872059804764</v>
      </c>
      <c r="Q1120">
        <f t="shared" si="179"/>
        <v>-4.9408944170751097</v>
      </c>
      <c r="R1120">
        <f t="shared" si="180"/>
        <v>24.412437640683986</v>
      </c>
    </row>
    <row r="1121" spans="1:18" x14ac:dyDescent="0.35">
      <c r="A1121" s="1">
        <v>43495</v>
      </c>
      <c r="B1121" s="2">
        <v>0.80981481481481488</v>
      </c>
      <c r="C1121">
        <v>123273</v>
      </c>
      <c r="D1121">
        <v>820</v>
      </c>
      <c r="E1121">
        <v>44.05</v>
      </c>
      <c r="F1121">
        <v>24.52</v>
      </c>
      <c r="G1121">
        <v>77944</v>
      </c>
      <c r="H1121">
        <v>49.45</v>
      </c>
      <c r="I1121">
        <f t="shared" si="181"/>
        <v>3.9636785251001592</v>
      </c>
      <c r="J1121">
        <f t="shared" si="182"/>
        <v>1.6073E-5</v>
      </c>
      <c r="K1121" s="3">
        <f t="shared" si="183"/>
        <v>0.70737273000000001</v>
      </c>
      <c r="L1121" s="3">
        <f t="shared" si="174"/>
        <v>1.1372730000000053E-2</v>
      </c>
      <c r="M1121" s="6">
        <f t="shared" si="175"/>
        <v>2.5841240627130319E-4</v>
      </c>
      <c r="N1121" s="7">
        <f t="shared" si="176"/>
        <v>8.2049465870921569E-6</v>
      </c>
      <c r="O1121">
        <f t="shared" si="177"/>
        <v>8.2049465870921576</v>
      </c>
      <c r="P1121">
        <f t="shared" si="178"/>
        <v>15.710747450340174</v>
      </c>
      <c r="Q1121">
        <f t="shared" si="179"/>
        <v>-4.8079233030480077</v>
      </c>
      <c r="R1121">
        <f t="shared" si="180"/>
        <v>23.116126487992066</v>
      </c>
    </row>
    <row r="1122" spans="1:18" x14ac:dyDescent="0.35">
      <c r="A1122" s="1">
        <v>43495</v>
      </c>
      <c r="B1122" s="2">
        <v>0.80981481481481488</v>
      </c>
      <c r="C1122">
        <v>123773</v>
      </c>
      <c r="D1122">
        <v>819</v>
      </c>
      <c r="E1122">
        <v>43.98</v>
      </c>
      <c r="F1122">
        <v>24.52</v>
      </c>
      <c r="G1122">
        <v>77931</v>
      </c>
      <c r="H1122">
        <v>49.45</v>
      </c>
      <c r="I1122">
        <f t="shared" si="181"/>
        <v>3.9556428005647963</v>
      </c>
      <c r="J1122">
        <f t="shared" si="182"/>
        <v>1.6039666666666668E-5</v>
      </c>
      <c r="K1122" s="3">
        <f t="shared" si="183"/>
        <v>0.70590573000000012</v>
      </c>
      <c r="L1122" s="3">
        <f t="shared" si="174"/>
        <v>9.905730000000168E-3</v>
      </c>
      <c r="M1122" s="6">
        <f t="shared" si="175"/>
        <v>2.2507907293797247E-4</v>
      </c>
      <c r="N1122" s="7">
        <f t="shared" si="176"/>
        <v>7.1477599087780745E-6</v>
      </c>
      <c r="O1122">
        <f t="shared" si="177"/>
        <v>7.1477599087780748</v>
      </c>
      <c r="P1122">
        <f t="shared" si="178"/>
        <v>15.647109965660105</v>
      </c>
      <c r="Q1122">
        <f t="shared" si="179"/>
        <v>-5.8386210190037211</v>
      </c>
      <c r="R1122">
        <f t="shared" si="180"/>
        <v>34.08949540355205</v>
      </c>
    </row>
    <row r="1123" spans="1:18" x14ac:dyDescent="0.35">
      <c r="A1123" s="1">
        <v>43495</v>
      </c>
      <c r="B1123" s="2">
        <v>0.80982638888888892</v>
      </c>
      <c r="C1123">
        <v>124273</v>
      </c>
      <c r="D1123">
        <v>832</v>
      </c>
      <c r="E1123">
        <v>43.97</v>
      </c>
      <c r="F1123">
        <v>24.52</v>
      </c>
      <c r="G1123">
        <v>77922</v>
      </c>
      <c r="H1123">
        <v>49.49</v>
      </c>
      <c r="I1123">
        <f t="shared" si="181"/>
        <v>3.9544948399168875</v>
      </c>
      <c r="J1123">
        <f t="shared" si="182"/>
        <v>1.6473E-5</v>
      </c>
      <c r="K1123" s="3">
        <f t="shared" si="183"/>
        <v>0.72497672999999996</v>
      </c>
      <c r="L1123" s="3">
        <f t="shared" si="174"/>
        <v>2.8976730000000006E-2</v>
      </c>
      <c r="M1123" s="6">
        <f t="shared" si="175"/>
        <v>6.5841240627130212E-4</v>
      </c>
      <c r="N1123" s="7">
        <f t="shared" si="176"/>
        <v>2.0911394840793463E-5</v>
      </c>
      <c r="O1123">
        <f t="shared" si="177"/>
        <v>20.911394840793463</v>
      </c>
      <c r="P1123">
        <f t="shared" si="178"/>
        <v>15.638029438929291</v>
      </c>
      <c r="Q1123">
        <f t="shared" si="179"/>
        <v>7.9287980504914346</v>
      </c>
      <c r="R1123">
        <f t="shared" si="180"/>
        <v>62.865838525476775</v>
      </c>
    </row>
    <row r="1124" spans="1:18" x14ac:dyDescent="0.35">
      <c r="A1124" s="1">
        <v>43495</v>
      </c>
      <c r="B1124" s="2">
        <v>0.80982638888888892</v>
      </c>
      <c r="C1124">
        <v>124773</v>
      </c>
      <c r="D1124">
        <v>827</v>
      </c>
      <c r="E1124">
        <v>43.97</v>
      </c>
      <c r="F1124">
        <v>24.51</v>
      </c>
      <c r="G1124">
        <v>77940</v>
      </c>
      <c r="H1124">
        <v>49.49</v>
      </c>
      <c r="I1124">
        <f t="shared" si="181"/>
        <v>3.9544948399168875</v>
      </c>
      <c r="J1124">
        <f t="shared" si="182"/>
        <v>1.6306333333333333E-5</v>
      </c>
      <c r="K1124" s="3">
        <f t="shared" si="183"/>
        <v>0.71764172999999998</v>
      </c>
      <c r="L1124" s="3">
        <f t="shared" si="174"/>
        <v>2.1641730000000026E-2</v>
      </c>
      <c r="M1124" s="6">
        <f t="shared" si="175"/>
        <v>4.9174573960463592E-4</v>
      </c>
      <c r="N1124" s="7">
        <f t="shared" si="176"/>
        <v>1.5613875139554172E-5</v>
      </c>
      <c r="O1124">
        <f t="shared" si="177"/>
        <v>15.613875139554171</v>
      </c>
      <c r="P1124">
        <f t="shared" si="178"/>
        <v>15.638029438929291</v>
      </c>
      <c r="Q1124">
        <f t="shared" si="179"/>
        <v>2.6312783492521428</v>
      </c>
      <c r="R1124">
        <f t="shared" si="180"/>
        <v>6.9236257512430814</v>
      </c>
    </row>
    <row r="1125" spans="1:18" x14ac:dyDescent="0.35">
      <c r="A1125" s="1">
        <v>43495</v>
      </c>
      <c r="B1125" s="2">
        <v>0.80983796296296295</v>
      </c>
      <c r="C1125">
        <v>125274</v>
      </c>
      <c r="D1125">
        <v>827</v>
      </c>
      <c r="E1125">
        <v>43.93</v>
      </c>
      <c r="F1125">
        <v>24.51</v>
      </c>
      <c r="G1125">
        <v>77939</v>
      </c>
      <c r="H1125">
        <v>49.52</v>
      </c>
      <c r="I1125">
        <f t="shared" si="181"/>
        <v>3.949902997325252</v>
      </c>
      <c r="J1125">
        <f t="shared" si="182"/>
        <v>1.6306333333333333E-5</v>
      </c>
      <c r="K1125" s="3">
        <f t="shared" si="183"/>
        <v>0.71764172999999998</v>
      </c>
      <c r="L1125" s="3">
        <f t="shared" si="174"/>
        <v>2.1641730000000026E-2</v>
      </c>
      <c r="M1125" s="6">
        <f t="shared" si="175"/>
        <v>4.9174573960463592E-4</v>
      </c>
      <c r="N1125" s="7">
        <f t="shared" si="176"/>
        <v>1.5614075474112474E-5</v>
      </c>
      <c r="O1125">
        <f t="shared" si="177"/>
        <v>15.614075474112473</v>
      </c>
      <c r="P1125">
        <f t="shared" si="178"/>
        <v>15.60173368827901</v>
      </c>
      <c r="Q1125">
        <f t="shared" si="179"/>
        <v>2.6466152337295119</v>
      </c>
      <c r="R1125">
        <f t="shared" si="180"/>
        <v>7.0045721954091187</v>
      </c>
    </row>
    <row r="1126" spans="1:18" x14ac:dyDescent="0.35">
      <c r="A1126" s="1">
        <v>43495</v>
      </c>
      <c r="B1126" s="2">
        <v>0.80983796296296295</v>
      </c>
      <c r="C1126">
        <v>125773</v>
      </c>
      <c r="D1126">
        <v>839</v>
      </c>
      <c r="E1126">
        <v>43.7</v>
      </c>
      <c r="F1126">
        <v>24.52</v>
      </c>
      <c r="G1126">
        <v>77981</v>
      </c>
      <c r="H1126">
        <v>49.52</v>
      </c>
      <c r="I1126">
        <f t="shared" si="181"/>
        <v>3.9234999024233455</v>
      </c>
      <c r="J1126">
        <f t="shared" si="182"/>
        <v>1.6706333333333333E-5</v>
      </c>
      <c r="K1126" s="3">
        <f t="shared" si="183"/>
        <v>0.73524572999999993</v>
      </c>
      <c r="L1126" s="3">
        <f t="shared" si="174"/>
        <v>3.9245729999999979E-2</v>
      </c>
      <c r="M1126" s="6">
        <f t="shared" si="175"/>
        <v>8.9174573960463491E-4</v>
      </c>
      <c r="N1126" s="7">
        <f t="shared" si="176"/>
        <v>2.8300709969321248E-5</v>
      </c>
      <c r="O1126">
        <f t="shared" si="177"/>
        <v>28.300709969321247</v>
      </c>
      <c r="P1126">
        <f t="shared" si="178"/>
        <v>15.393851484316002</v>
      </c>
      <c r="Q1126">
        <f t="shared" si="179"/>
        <v>15.420284890972932</v>
      </c>
      <c r="R1126">
        <f t="shared" si="180"/>
        <v>237.78518611876808</v>
      </c>
    </row>
    <row r="1127" spans="1:18" x14ac:dyDescent="0.35">
      <c r="A1127" s="1">
        <v>43495</v>
      </c>
      <c r="B1127" s="2">
        <v>0.80984953703703699</v>
      </c>
      <c r="C1127">
        <v>126273</v>
      </c>
      <c r="D1127">
        <v>822</v>
      </c>
      <c r="E1127">
        <v>43.33</v>
      </c>
      <c r="F1127">
        <v>24.51</v>
      </c>
      <c r="G1127">
        <v>77960</v>
      </c>
      <c r="H1127">
        <v>49.52</v>
      </c>
      <c r="I1127">
        <f t="shared" si="181"/>
        <v>3.8810253584507124</v>
      </c>
      <c r="J1127">
        <f t="shared" si="182"/>
        <v>1.6139666666666667E-5</v>
      </c>
      <c r="K1127" s="3">
        <f t="shared" si="183"/>
        <v>0.71030673</v>
      </c>
      <c r="L1127" s="3">
        <f t="shared" si="174"/>
        <v>1.4306730000000045E-2</v>
      </c>
      <c r="M1127" s="6">
        <f t="shared" si="175"/>
        <v>3.2507907293796967E-4</v>
      </c>
      <c r="N1127" s="7">
        <f t="shared" si="176"/>
        <v>1.0319239204423463E-5</v>
      </c>
      <c r="O1127">
        <f t="shared" si="177"/>
        <v>10.319239204423463</v>
      </c>
      <c r="P1127">
        <f t="shared" si="178"/>
        <v>15.062357832937481</v>
      </c>
      <c r="Q1127">
        <f t="shared" si="179"/>
        <v>-2.4211727871734672</v>
      </c>
      <c r="R1127">
        <f t="shared" si="180"/>
        <v>5.8620776653493358</v>
      </c>
    </row>
    <row r="1128" spans="1:18" x14ac:dyDescent="0.35">
      <c r="A1128" s="1">
        <v>43495</v>
      </c>
      <c r="B1128" s="2">
        <v>0.80984953703703699</v>
      </c>
      <c r="C1128">
        <v>126773</v>
      </c>
      <c r="D1128">
        <v>828</v>
      </c>
      <c r="E1128">
        <v>43.03</v>
      </c>
      <c r="F1128">
        <v>24.52</v>
      </c>
      <c r="G1128">
        <v>77971</v>
      </c>
      <c r="H1128">
        <v>49.52</v>
      </c>
      <c r="I1128">
        <f t="shared" si="181"/>
        <v>3.8465865390134431</v>
      </c>
      <c r="J1128">
        <f t="shared" si="182"/>
        <v>1.6339666666666665E-5</v>
      </c>
      <c r="K1128" s="3">
        <f t="shared" si="183"/>
        <v>0.71910872999999997</v>
      </c>
      <c r="L1128" s="3">
        <f t="shared" si="174"/>
        <v>2.3108730000000022E-2</v>
      </c>
      <c r="M1128" s="6">
        <f t="shared" si="175"/>
        <v>5.2507907293796916E-4</v>
      </c>
      <c r="N1128" s="7">
        <f t="shared" si="176"/>
        <v>1.6666203991881288E-5</v>
      </c>
      <c r="O1128">
        <f t="shared" si="177"/>
        <v>16.666203991881289</v>
      </c>
      <c r="P1128">
        <f t="shared" si="178"/>
        <v>14.796228002119419</v>
      </c>
      <c r="Q1128">
        <f t="shared" si="179"/>
        <v>4.0393161246773746</v>
      </c>
      <c r="R1128">
        <f t="shared" si="180"/>
        <v>16.316074755078642</v>
      </c>
    </row>
    <row r="1129" spans="1:18" x14ac:dyDescent="0.35">
      <c r="A1129" s="1">
        <v>43495</v>
      </c>
      <c r="B1129" s="2">
        <v>0.80986111111111114</v>
      </c>
      <c r="C1129">
        <v>127273</v>
      </c>
      <c r="D1129">
        <v>827</v>
      </c>
      <c r="E1129">
        <v>42.41</v>
      </c>
      <c r="F1129">
        <v>24.52</v>
      </c>
      <c r="G1129">
        <v>77956</v>
      </c>
      <c r="H1129">
        <v>49.52</v>
      </c>
      <c r="I1129">
        <f t="shared" si="181"/>
        <v>3.775412978843085</v>
      </c>
      <c r="J1129">
        <f t="shared" si="182"/>
        <v>1.6306333333333333E-5</v>
      </c>
      <c r="K1129" s="3">
        <f t="shared" si="183"/>
        <v>0.71764172999999998</v>
      </c>
      <c r="L1129" s="3">
        <f t="shared" si="174"/>
        <v>2.1641730000000026E-2</v>
      </c>
      <c r="M1129" s="6">
        <f t="shared" si="175"/>
        <v>4.9174573960463592E-4</v>
      </c>
      <c r="N1129" s="7">
        <f t="shared" si="176"/>
        <v>1.5611194931982692E-5</v>
      </c>
      <c r="O1129">
        <f t="shared" si="177"/>
        <v>15.611194931982691</v>
      </c>
      <c r="P1129">
        <f t="shared" si="178"/>
        <v>14.253743160816816</v>
      </c>
      <c r="Q1129">
        <f t="shared" si="179"/>
        <v>3.218923588524345</v>
      </c>
      <c r="R1129">
        <f t="shared" si="180"/>
        <v>10.361469068758447</v>
      </c>
    </row>
    <row r="1130" spans="1:18" x14ac:dyDescent="0.35">
      <c r="A1130" s="1">
        <v>43495</v>
      </c>
      <c r="B1130" s="2">
        <v>0.80986111111111114</v>
      </c>
      <c r="C1130">
        <v>127773</v>
      </c>
      <c r="D1130">
        <v>817</v>
      </c>
      <c r="E1130">
        <v>41.96</v>
      </c>
      <c r="F1130">
        <v>24.52</v>
      </c>
      <c r="G1130">
        <v>77975</v>
      </c>
      <c r="H1130">
        <v>49.56</v>
      </c>
      <c r="I1130">
        <f t="shared" si="181"/>
        <v>3.7237547496871808</v>
      </c>
      <c r="J1130">
        <f t="shared" si="182"/>
        <v>1.5973000000000001E-5</v>
      </c>
      <c r="K1130" s="3">
        <f t="shared" si="183"/>
        <v>0.70297173000000002</v>
      </c>
      <c r="L1130" s="3">
        <f t="shared" si="174"/>
        <v>6.9717300000000648E-3</v>
      </c>
      <c r="M1130" s="6">
        <f t="shared" si="175"/>
        <v>1.5841240627130346E-4</v>
      </c>
      <c r="N1130" s="7">
        <f t="shared" si="176"/>
        <v>5.0278104364772265E-6</v>
      </c>
      <c r="O1130">
        <f t="shared" si="177"/>
        <v>5.0278104364772265</v>
      </c>
      <c r="P1130">
        <f t="shared" si="178"/>
        <v>13.866349435817838</v>
      </c>
      <c r="Q1130">
        <f t="shared" si="179"/>
        <v>-7.1941747203915964</v>
      </c>
      <c r="R1130">
        <f t="shared" si="180"/>
        <v>51.756149907521504</v>
      </c>
    </row>
    <row r="1131" spans="1:18" x14ac:dyDescent="0.35">
      <c r="A1131" s="1">
        <v>43495</v>
      </c>
      <c r="B1131" s="2">
        <v>0.80987268518518529</v>
      </c>
      <c r="C1131">
        <v>128273</v>
      </c>
      <c r="D1131">
        <v>835</v>
      </c>
      <c r="E1131">
        <v>41.07</v>
      </c>
      <c r="F1131">
        <v>24.53</v>
      </c>
      <c r="G1131">
        <v>77946</v>
      </c>
      <c r="H1131">
        <v>49.56</v>
      </c>
      <c r="I1131">
        <f t="shared" si="181"/>
        <v>3.6215862520232807</v>
      </c>
      <c r="J1131">
        <f t="shared" si="182"/>
        <v>1.6572999999999999E-5</v>
      </c>
      <c r="K1131" s="3">
        <f t="shared" si="183"/>
        <v>0.72937772999999995</v>
      </c>
      <c r="L1131" s="3">
        <f t="shared" si="174"/>
        <v>3.3377729999999994E-2</v>
      </c>
      <c r="M1131" s="6">
        <f t="shared" si="175"/>
        <v>7.5841240627130184E-4</v>
      </c>
      <c r="N1131" s="7">
        <f t="shared" si="176"/>
        <v>2.4080820070199431E-5</v>
      </c>
      <c r="O1131">
        <f t="shared" si="177"/>
        <v>24.080820070199429</v>
      </c>
      <c r="P1131">
        <f t="shared" si="178"/>
        <v>13.115886980844033</v>
      </c>
      <c r="Q1131">
        <f t="shared" si="179"/>
        <v>12.195623149029887</v>
      </c>
      <c r="R1131">
        <f t="shared" si="180"/>
        <v>148.73322399315364</v>
      </c>
    </row>
    <row r="1132" spans="1:18" x14ac:dyDescent="0.35">
      <c r="A1132" s="1">
        <v>43495</v>
      </c>
      <c r="B1132" s="2">
        <v>0.80987268518518529</v>
      </c>
      <c r="C1132">
        <v>128774</v>
      </c>
      <c r="D1132">
        <v>831</v>
      </c>
      <c r="E1132">
        <v>40.18</v>
      </c>
      <c r="F1132">
        <v>24.52</v>
      </c>
      <c r="G1132">
        <v>77951</v>
      </c>
      <c r="H1132">
        <v>49.56</v>
      </c>
      <c r="I1132">
        <f t="shared" si="181"/>
        <v>3.5194177543593805</v>
      </c>
      <c r="J1132">
        <f t="shared" si="182"/>
        <v>1.6439666666666668E-5</v>
      </c>
      <c r="K1132" s="3">
        <f t="shared" si="183"/>
        <v>0.72350973000000007</v>
      </c>
      <c r="L1132" s="3">
        <f t="shared" si="174"/>
        <v>2.7509730000000121E-2</v>
      </c>
      <c r="M1132" s="6">
        <f t="shared" si="175"/>
        <v>6.2507907293797137E-4</v>
      </c>
      <c r="N1132" s="7">
        <f t="shared" si="176"/>
        <v>1.9845331419109201E-5</v>
      </c>
      <c r="O1132">
        <f t="shared" si="177"/>
        <v>19.845331419109201</v>
      </c>
      <c r="P1132">
        <f t="shared" si="178"/>
        <v>12.386301329700025</v>
      </c>
      <c r="Q1132">
        <f t="shared" si="179"/>
        <v>8.2969227336389384</v>
      </c>
      <c r="R1132">
        <f t="shared" si="180"/>
        <v>68.838926847974633</v>
      </c>
    </row>
    <row r="1133" spans="1:18" x14ac:dyDescent="0.35">
      <c r="A1133" s="1">
        <v>43495</v>
      </c>
      <c r="B1133" s="2">
        <v>0.80988425925925922</v>
      </c>
      <c r="C1133">
        <v>129273</v>
      </c>
      <c r="D1133">
        <v>820</v>
      </c>
      <c r="E1133">
        <v>39.020000000000003</v>
      </c>
      <c r="F1133">
        <v>24.53</v>
      </c>
      <c r="G1133">
        <v>77945</v>
      </c>
      <c r="H1133">
        <v>49.59</v>
      </c>
      <c r="I1133">
        <f t="shared" si="181"/>
        <v>3.3862543192019383</v>
      </c>
      <c r="J1133">
        <f t="shared" si="182"/>
        <v>1.6073E-5</v>
      </c>
      <c r="K1133" s="3">
        <f t="shared" si="183"/>
        <v>0.70737273000000001</v>
      </c>
      <c r="L1133" s="3">
        <f t="shared" si="174"/>
        <v>1.1372730000000053E-2</v>
      </c>
      <c r="M1133" s="6">
        <f t="shared" si="175"/>
        <v>2.5841240627130319E-4</v>
      </c>
      <c r="N1133" s="7">
        <f t="shared" si="176"/>
        <v>8.2051169567229254E-6</v>
      </c>
      <c r="O1133">
        <f t="shared" si="177"/>
        <v>8.2051169567229252</v>
      </c>
      <c r="P1133">
        <f t="shared" si="178"/>
        <v>11.466718314313782</v>
      </c>
      <c r="Q1133">
        <f t="shared" si="179"/>
        <v>-2.9043317810943448</v>
      </c>
      <c r="R1133">
        <f t="shared" si="180"/>
        <v>8.4351430946746486</v>
      </c>
    </row>
    <row r="1134" spans="1:18" x14ac:dyDescent="0.35">
      <c r="A1134" s="1">
        <v>43495</v>
      </c>
      <c r="B1134" s="2">
        <v>0.80988425925925922</v>
      </c>
      <c r="C1134">
        <v>129773</v>
      </c>
      <c r="D1134">
        <v>825</v>
      </c>
      <c r="E1134">
        <v>37.94</v>
      </c>
      <c r="F1134">
        <v>24.52</v>
      </c>
      <c r="G1134">
        <v>77945</v>
      </c>
      <c r="H1134">
        <v>49.59</v>
      </c>
      <c r="I1134">
        <f t="shared" si="181"/>
        <v>3.2622745692277668</v>
      </c>
      <c r="J1134">
        <f t="shared" si="182"/>
        <v>1.6239666666666666E-5</v>
      </c>
      <c r="K1134" s="3">
        <f t="shared" si="183"/>
        <v>0.71470772999999999</v>
      </c>
      <c r="L1134" s="3">
        <f t="shared" si="174"/>
        <v>1.8707730000000033E-2</v>
      </c>
      <c r="M1134" s="6">
        <f t="shared" si="175"/>
        <v>4.2507907293796944E-4</v>
      </c>
      <c r="N1134" s="7">
        <f t="shared" si="176"/>
        <v>1.3496667566245129E-5</v>
      </c>
      <c r="O1134">
        <f t="shared" si="177"/>
        <v>13.496667566245129</v>
      </c>
      <c r="P1134">
        <f t="shared" si="178"/>
        <v>10.642435365030211</v>
      </c>
      <c r="Q1134">
        <f t="shared" si="179"/>
        <v>2.7959056762427172</v>
      </c>
      <c r="R1134">
        <f t="shared" si="180"/>
        <v>7.817088550446246</v>
      </c>
    </row>
    <row r="1135" spans="1:18" x14ac:dyDescent="0.35">
      <c r="A1135" s="1">
        <v>43495</v>
      </c>
      <c r="B1135" s="2">
        <v>0.80989583333333337</v>
      </c>
      <c r="C1135">
        <v>130273</v>
      </c>
      <c r="D1135">
        <v>825</v>
      </c>
      <c r="E1135">
        <v>37.03</v>
      </c>
      <c r="F1135">
        <v>24.52</v>
      </c>
      <c r="G1135">
        <v>77977</v>
      </c>
      <c r="H1135">
        <v>49.59</v>
      </c>
      <c r="I1135">
        <f t="shared" si="181"/>
        <v>3.1578101502680491</v>
      </c>
      <c r="J1135">
        <f t="shared" si="182"/>
        <v>1.6239666666666666E-5</v>
      </c>
      <c r="K1135" s="3">
        <f t="shared" si="183"/>
        <v>0.71470772999999999</v>
      </c>
      <c r="L1135" s="3">
        <f t="shared" si="174"/>
        <v>1.8707730000000033E-2</v>
      </c>
      <c r="M1135" s="6">
        <f t="shared" si="175"/>
        <v>4.2507907293796944E-4</v>
      </c>
      <c r="N1135" s="7">
        <f t="shared" si="176"/>
        <v>1.3491128838644428E-5</v>
      </c>
      <c r="O1135">
        <f t="shared" si="177"/>
        <v>13.491128838644428</v>
      </c>
      <c r="P1135">
        <f t="shared" si="178"/>
        <v>9.9717649451359183</v>
      </c>
      <c r="Q1135">
        <f t="shared" si="179"/>
        <v>3.1347234593008304</v>
      </c>
      <c r="R1135">
        <f t="shared" si="180"/>
        <v>9.8264911662909658</v>
      </c>
    </row>
    <row r="1136" spans="1:18" x14ac:dyDescent="0.35">
      <c r="A1136" s="1">
        <v>43495</v>
      </c>
      <c r="B1136" s="2">
        <v>0.80989583333333337</v>
      </c>
      <c r="C1136">
        <v>130774</v>
      </c>
      <c r="D1136">
        <v>823</v>
      </c>
      <c r="E1136">
        <v>36.700000000000003</v>
      </c>
      <c r="F1136">
        <v>24.52</v>
      </c>
      <c r="G1136">
        <v>77984</v>
      </c>
      <c r="H1136">
        <v>49.63</v>
      </c>
      <c r="I1136">
        <f t="shared" si="181"/>
        <v>3.1199274488870525</v>
      </c>
      <c r="J1136">
        <f t="shared" si="182"/>
        <v>1.6172999999999999E-5</v>
      </c>
      <c r="K1136" s="3">
        <f t="shared" si="183"/>
        <v>0.71177372999999999</v>
      </c>
      <c r="L1136" s="3">
        <f t="shared" ref="L1136:L1199" si="184">K1136-0.696</f>
        <v>1.5773730000000041E-2</v>
      </c>
      <c r="M1136" s="6">
        <f t="shared" ref="M1136:M1199" si="185">L1136/(44010*0.001)</f>
        <v>3.5841240627130291E-4</v>
      </c>
      <c r="N1136" s="7">
        <f t="shared" ref="N1136:N1199" si="186">(M1136*8.314*(F1136+273.15))/G1136</f>
        <v>1.1374245932297783E-5</v>
      </c>
      <c r="O1136">
        <f t="shared" ref="O1136:O1199" si="187">N1136*1000000</f>
        <v>11.374245932297782</v>
      </c>
      <c r="P1136">
        <f t="shared" ref="P1136:P1199" si="188">I1136^2</f>
        <v>9.7339472863188714</v>
      </c>
      <c r="Q1136">
        <f t="shared" ref="Q1136:Q1199" si="189">O1136-(3.2964*I1136)-(-0.053)</f>
        <v>1.142717089786502</v>
      </c>
      <c r="R1136">
        <f t="shared" ref="R1136:R1199" si="190">Q1136^2</f>
        <v>1.3058023472901326</v>
      </c>
    </row>
    <row r="1137" spans="1:18" x14ac:dyDescent="0.35">
      <c r="A1137" s="1">
        <v>43495</v>
      </c>
      <c r="B1137" s="2">
        <v>0.80990740740740741</v>
      </c>
      <c r="C1137">
        <v>131273</v>
      </c>
      <c r="D1137">
        <v>827</v>
      </c>
      <c r="E1137">
        <v>36.65</v>
      </c>
      <c r="F1137">
        <v>24.52</v>
      </c>
      <c r="G1137">
        <v>78017</v>
      </c>
      <c r="H1137">
        <v>49.63</v>
      </c>
      <c r="I1137">
        <f t="shared" si="181"/>
        <v>3.1141876456475073</v>
      </c>
      <c r="J1137">
        <f t="shared" si="182"/>
        <v>1.6306333333333333E-5</v>
      </c>
      <c r="K1137" s="3">
        <f t="shared" si="183"/>
        <v>0.71764172999999998</v>
      </c>
      <c r="L1137" s="3">
        <f t="shared" si="184"/>
        <v>2.1641730000000026E-2</v>
      </c>
      <c r="M1137" s="6">
        <f t="shared" si="185"/>
        <v>4.9174573960463592E-4</v>
      </c>
      <c r="N1137" s="7">
        <f t="shared" si="186"/>
        <v>1.5598988837274475E-5</v>
      </c>
      <c r="O1137">
        <f t="shared" si="187"/>
        <v>15.598988837274476</v>
      </c>
      <c r="P1137">
        <f t="shared" si="188"/>
        <v>9.698164692303564</v>
      </c>
      <c r="Q1137">
        <f t="shared" si="189"/>
        <v>5.3863806821620317</v>
      </c>
      <c r="R1137">
        <f t="shared" si="190"/>
        <v>29.013096853168314</v>
      </c>
    </row>
    <row r="1138" spans="1:18" x14ac:dyDescent="0.35">
      <c r="A1138" s="1">
        <v>43495</v>
      </c>
      <c r="B1138" s="2">
        <v>0.80990740740740741</v>
      </c>
      <c r="C1138">
        <v>131773</v>
      </c>
      <c r="D1138">
        <v>831</v>
      </c>
      <c r="E1138">
        <v>36.85</v>
      </c>
      <c r="F1138">
        <v>24.52</v>
      </c>
      <c r="G1138">
        <v>78027</v>
      </c>
      <c r="H1138">
        <v>49.63</v>
      </c>
      <c r="I1138">
        <f t="shared" si="181"/>
        <v>3.1371468586056874</v>
      </c>
      <c r="J1138">
        <f t="shared" si="182"/>
        <v>1.6439666666666668E-5</v>
      </c>
      <c r="K1138" s="3">
        <f t="shared" si="183"/>
        <v>0.72350973000000007</v>
      </c>
      <c r="L1138" s="3">
        <f t="shared" si="184"/>
        <v>2.7509730000000121E-2</v>
      </c>
      <c r="M1138" s="6">
        <f t="shared" si="185"/>
        <v>6.2507907293797137E-4</v>
      </c>
      <c r="N1138" s="7">
        <f t="shared" si="186"/>
        <v>1.9826001633421523E-5</v>
      </c>
      <c r="O1138">
        <f t="shared" si="187"/>
        <v>19.826001633421523</v>
      </c>
      <c r="P1138">
        <f t="shared" si="188"/>
        <v>9.841690412459533</v>
      </c>
      <c r="Q1138">
        <f t="shared" si="189"/>
        <v>9.5377107287137353</v>
      </c>
      <c r="R1138">
        <f t="shared" si="190"/>
        <v>90.967925944621086</v>
      </c>
    </row>
    <row r="1139" spans="1:18" x14ac:dyDescent="0.35">
      <c r="A1139" s="1">
        <v>43495</v>
      </c>
      <c r="B1139" s="2">
        <v>0.80991898148148145</v>
      </c>
      <c r="C1139">
        <v>132273</v>
      </c>
      <c r="D1139">
        <v>823</v>
      </c>
      <c r="E1139">
        <v>36.97</v>
      </c>
      <c r="F1139">
        <v>24.52</v>
      </c>
      <c r="G1139">
        <v>78033</v>
      </c>
      <c r="H1139">
        <v>49.63</v>
      </c>
      <c r="I1139">
        <f t="shared" si="181"/>
        <v>3.1509223863805951</v>
      </c>
      <c r="J1139">
        <f t="shared" si="182"/>
        <v>1.6172999999999999E-5</v>
      </c>
      <c r="K1139" s="3">
        <f t="shared" si="183"/>
        <v>0.71177372999999999</v>
      </c>
      <c r="L1139" s="3">
        <f t="shared" si="184"/>
        <v>1.5773730000000041E-2</v>
      </c>
      <c r="M1139" s="6">
        <f t="shared" si="185"/>
        <v>3.5841240627130291E-4</v>
      </c>
      <c r="N1139" s="7">
        <f t="shared" si="186"/>
        <v>1.1367103594431974E-5</v>
      </c>
      <c r="O1139">
        <f t="shared" si="187"/>
        <v>11.367103594431974</v>
      </c>
      <c r="P1139">
        <f t="shared" si="188"/>
        <v>9.9283118849943843</v>
      </c>
      <c r="Q1139">
        <f t="shared" si="189"/>
        <v>1.0334030399669798</v>
      </c>
      <c r="R1139">
        <f t="shared" si="190"/>
        <v>1.0679218430129953</v>
      </c>
    </row>
    <row r="1140" spans="1:18" x14ac:dyDescent="0.35">
      <c r="A1140" s="1">
        <v>43495</v>
      </c>
      <c r="B1140" s="2">
        <v>0.80991898148148145</v>
      </c>
      <c r="C1140">
        <v>132773</v>
      </c>
      <c r="D1140">
        <v>825</v>
      </c>
      <c r="E1140">
        <v>37.090000000000003</v>
      </c>
      <c r="F1140">
        <v>24.51</v>
      </c>
      <c r="G1140">
        <v>78029</v>
      </c>
      <c r="H1140">
        <v>49.66</v>
      </c>
      <c r="I1140">
        <f t="shared" si="181"/>
        <v>3.1646979141555032</v>
      </c>
      <c r="J1140">
        <f t="shared" si="182"/>
        <v>1.6239666666666666E-5</v>
      </c>
      <c r="K1140" s="3">
        <f t="shared" si="183"/>
        <v>0.71470772999999999</v>
      </c>
      <c r="L1140" s="3">
        <f t="shared" si="184"/>
        <v>1.8707730000000033E-2</v>
      </c>
      <c r="M1140" s="6">
        <f t="shared" si="185"/>
        <v>4.2507907293796944E-4</v>
      </c>
      <c r="N1140" s="7">
        <f t="shared" si="186"/>
        <v>1.3481685173164496E-5</v>
      </c>
      <c r="O1140">
        <f t="shared" si="187"/>
        <v>13.481685173164497</v>
      </c>
      <c r="P1140">
        <f t="shared" si="188"/>
        <v>10.015312887860192</v>
      </c>
      <c r="Q1140">
        <f t="shared" si="189"/>
        <v>3.102574968942295</v>
      </c>
      <c r="R1140">
        <f t="shared" si="190"/>
        <v>9.6259714379072836</v>
      </c>
    </row>
    <row r="1141" spans="1:18" x14ac:dyDescent="0.35">
      <c r="A1141" s="1">
        <v>43495</v>
      </c>
      <c r="B1141" s="2">
        <v>0.80993055555555549</v>
      </c>
      <c r="C1141">
        <v>133273</v>
      </c>
      <c r="D1141">
        <v>833</v>
      </c>
      <c r="E1141">
        <v>37.630000000000003</v>
      </c>
      <c r="F1141">
        <v>24.51</v>
      </c>
      <c r="G1141">
        <v>78030</v>
      </c>
      <c r="H1141">
        <v>49.66</v>
      </c>
      <c r="I1141">
        <f t="shared" si="181"/>
        <v>3.2266877891425887</v>
      </c>
      <c r="J1141">
        <f t="shared" si="182"/>
        <v>1.6506333333333335E-5</v>
      </c>
      <c r="K1141" s="3">
        <f t="shared" si="183"/>
        <v>0.72644373000000007</v>
      </c>
      <c r="L1141" s="3">
        <f t="shared" si="184"/>
        <v>3.0443730000000113E-2</v>
      </c>
      <c r="M1141" s="6">
        <f t="shared" si="185"/>
        <v>6.9174573960463796E-4</v>
      </c>
      <c r="N1141" s="7">
        <f t="shared" si="186"/>
        <v>2.1938927032895773E-5</v>
      </c>
      <c r="O1141">
        <f t="shared" si="187"/>
        <v>21.938927032895773</v>
      </c>
      <c r="P1141">
        <f t="shared" si="188"/>
        <v>10.411514088601887</v>
      </c>
      <c r="Q1141">
        <f t="shared" si="189"/>
        <v>11.355473404766144</v>
      </c>
      <c r="R1141">
        <f t="shared" si="190"/>
        <v>128.94677624635119</v>
      </c>
    </row>
    <row r="1142" spans="1:18" x14ac:dyDescent="0.35">
      <c r="A1142" s="1">
        <v>43495</v>
      </c>
      <c r="B1142" s="2">
        <v>0.80993055555555549</v>
      </c>
      <c r="C1142">
        <v>133776</v>
      </c>
      <c r="D1142">
        <v>823</v>
      </c>
      <c r="E1142">
        <v>37.99</v>
      </c>
      <c r="F1142">
        <v>24.52</v>
      </c>
      <c r="G1142">
        <v>78033</v>
      </c>
      <c r="H1142">
        <v>49.66</v>
      </c>
      <c r="I1142">
        <f t="shared" si="181"/>
        <v>3.2680143724673121</v>
      </c>
      <c r="J1142">
        <f t="shared" si="182"/>
        <v>1.6172999999999999E-5</v>
      </c>
      <c r="K1142" s="3">
        <f t="shared" si="183"/>
        <v>0.71177372999999999</v>
      </c>
      <c r="L1142" s="3">
        <f t="shared" si="184"/>
        <v>1.5773730000000041E-2</v>
      </c>
      <c r="M1142" s="6">
        <f t="shared" si="185"/>
        <v>3.5841240627130291E-4</v>
      </c>
      <c r="N1142" s="7">
        <f t="shared" si="186"/>
        <v>1.1367103594431974E-5</v>
      </c>
      <c r="O1142">
        <f t="shared" si="187"/>
        <v>11.367103594431974</v>
      </c>
      <c r="P1142">
        <f t="shared" si="188"/>
        <v>10.67991793865292</v>
      </c>
      <c r="Q1142">
        <f t="shared" si="189"/>
        <v>0.64742101703072585</v>
      </c>
      <c r="R1142">
        <f t="shared" si="190"/>
        <v>0.41915397329309939</v>
      </c>
    </row>
    <row r="1143" spans="1:18" x14ac:dyDescent="0.35">
      <c r="A1143" s="1">
        <v>43495</v>
      </c>
      <c r="B1143" s="2">
        <v>0.80994212962962964</v>
      </c>
      <c r="C1143">
        <v>134274</v>
      </c>
      <c r="D1143">
        <v>830</v>
      </c>
      <c r="E1143">
        <v>38.200000000000003</v>
      </c>
      <c r="F1143">
        <v>24.51</v>
      </c>
      <c r="G1143">
        <v>78019</v>
      </c>
      <c r="H1143">
        <v>49.66</v>
      </c>
      <c r="I1143">
        <f t="shared" si="181"/>
        <v>3.292121546073401</v>
      </c>
      <c r="J1143">
        <f t="shared" si="182"/>
        <v>1.6406333333333333E-5</v>
      </c>
      <c r="K1143" s="3">
        <f t="shared" si="183"/>
        <v>0.72204272999999997</v>
      </c>
      <c r="L1143" s="3">
        <f t="shared" si="184"/>
        <v>2.6042730000000014E-2</v>
      </c>
      <c r="M1143" s="6">
        <f t="shared" si="185"/>
        <v>5.9174573960463564E-4</v>
      </c>
      <c r="N1143" s="7">
        <f t="shared" si="186"/>
        <v>1.8770042584201944E-5</v>
      </c>
      <c r="O1143">
        <f t="shared" si="187"/>
        <v>18.770042584201946</v>
      </c>
      <c r="P1143">
        <f t="shared" si="188"/>
        <v>10.83806427412072</v>
      </c>
      <c r="Q1143">
        <f t="shared" si="189"/>
        <v>7.9708931197255852</v>
      </c>
      <c r="R1143">
        <f t="shared" si="190"/>
        <v>63.535137126088671</v>
      </c>
    </row>
    <row r="1144" spans="1:18" x14ac:dyDescent="0.35">
      <c r="A1144" s="1">
        <v>43495</v>
      </c>
      <c r="B1144" s="2">
        <v>0.80994212962962964</v>
      </c>
      <c r="C1144">
        <v>134773</v>
      </c>
      <c r="D1144">
        <v>829</v>
      </c>
      <c r="E1144">
        <v>38.76</v>
      </c>
      <c r="F1144">
        <v>24.52</v>
      </c>
      <c r="G1144">
        <v>78024</v>
      </c>
      <c r="H1144">
        <v>49.69</v>
      </c>
      <c r="I1144">
        <f t="shared" si="181"/>
        <v>3.3564073423563041</v>
      </c>
      <c r="J1144">
        <f t="shared" si="182"/>
        <v>1.6373000000000001E-5</v>
      </c>
      <c r="K1144" s="3">
        <f t="shared" si="183"/>
        <v>0.72057573000000008</v>
      </c>
      <c r="L1144" s="3">
        <f t="shared" si="184"/>
        <v>2.4575730000000129E-2</v>
      </c>
      <c r="M1144" s="6">
        <f t="shared" si="185"/>
        <v>5.5841240627130489E-4</v>
      </c>
      <c r="N1144" s="7">
        <f t="shared" si="186"/>
        <v>1.771217664800978E-5</v>
      </c>
      <c r="O1144">
        <f t="shared" si="187"/>
        <v>17.71217664800978</v>
      </c>
      <c r="P1144">
        <f t="shared" si="188"/>
        <v>11.265470247823309</v>
      </c>
      <c r="Q1144">
        <f t="shared" si="189"/>
        <v>6.7011154846664587</v>
      </c>
      <c r="R1144">
        <f t="shared" si="190"/>
        <v>44.904948738836588</v>
      </c>
    </row>
    <row r="1145" spans="1:18" x14ac:dyDescent="0.35">
      <c r="A1145" s="1">
        <v>43495</v>
      </c>
      <c r="B1145" s="2">
        <v>0.80995370370370379</v>
      </c>
      <c r="C1145">
        <v>135273</v>
      </c>
      <c r="D1145">
        <v>826</v>
      </c>
      <c r="E1145">
        <v>39.01</v>
      </c>
      <c r="F1145">
        <v>24.51</v>
      </c>
      <c r="G1145">
        <v>78030</v>
      </c>
      <c r="H1145">
        <v>49.69</v>
      </c>
      <c r="I1145">
        <f t="shared" si="181"/>
        <v>3.3851063585540286</v>
      </c>
      <c r="J1145">
        <f t="shared" si="182"/>
        <v>1.6273000000000002E-5</v>
      </c>
      <c r="K1145" s="3">
        <f t="shared" si="183"/>
        <v>0.71617473000000009</v>
      </c>
      <c r="L1145" s="3">
        <f t="shared" si="184"/>
        <v>2.0174730000000141E-2</v>
      </c>
      <c r="M1145" s="6">
        <f t="shared" si="185"/>
        <v>4.5841240627130517E-4</v>
      </c>
      <c r="N1145" s="7">
        <f t="shared" si="186"/>
        <v>1.4538689226923727E-5</v>
      </c>
      <c r="O1145">
        <f t="shared" si="187"/>
        <v>14.538689226923726</v>
      </c>
      <c r="P1145">
        <f t="shared" si="188"/>
        <v>11.458945058722916</v>
      </c>
      <c r="Q1145">
        <f t="shared" si="189"/>
        <v>3.4330246265862252</v>
      </c>
      <c r="R1145">
        <f t="shared" si="190"/>
        <v>11.785658086747491</v>
      </c>
    </row>
    <row r="1146" spans="1:18" x14ac:dyDescent="0.35">
      <c r="A1146" s="1">
        <v>43495</v>
      </c>
      <c r="B1146" s="2">
        <v>0.80995370370370379</v>
      </c>
      <c r="C1146">
        <v>135773</v>
      </c>
      <c r="D1146">
        <v>820</v>
      </c>
      <c r="E1146">
        <v>38.979999999999997</v>
      </c>
      <c r="F1146">
        <v>24.52</v>
      </c>
      <c r="G1146">
        <v>78035</v>
      </c>
      <c r="H1146">
        <v>49.69</v>
      </c>
      <c r="I1146">
        <f t="shared" si="181"/>
        <v>3.3816624766103014</v>
      </c>
      <c r="J1146">
        <f t="shared" si="182"/>
        <v>1.6073E-5</v>
      </c>
      <c r="K1146" s="3">
        <f t="shared" si="183"/>
        <v>0.70737273000000001</v>
      </c>
      <c r="L1146" s="3">
        <f t="shared" si="184"/>
        <v>1.1372730000000053E-2</v>
      </c>
      <c r="M1146" s="6">
        <f t="shared" si="185"/>
        <v>2.5841240627130319E-4</v>
      </c>
      <c r="N1146" s="7">
        <f t="shared" si="186"/>
        <v>8.1953784428052936E-6</v>
      </c>
      <c r="O1146">
        <f t="shared" si="187"/>
        <v>8.1953784428052927</v>
      </c>
      <c r="P1146">
        <f t="shared" si="188"/>
        <v>11.435641105714117</v>
      </c>
      <c r="Q1146">
        <f t="shared" si="189"/>
        <v>-2.8989337450929051</v>
      </c>
      <c r="R1146">
        <f t="shared" si="190"/>
        <v>8.4038168584383772</v>
      </c>
    </row>
    <row r="1147" spans="1:18" x14ac:dyDescent="0.35">
      <c r="A1147" s="1">
        <v>43495</v>
      </c>
      <c r="B1147" s="2">
        <v>0.80996527777777771</v>
      </c>
      <c r="C1147">
        <v>136273</v>
      </c>
      <c r="D1147">
        <v>821</v>
      </c>
      <c r="E1147">
        <v>38.630000000000003</v>
      </c>
      <c r="F1147">
        <v>24.51</v>
      </c>
      <c r="G1147">
        <v>78032</v>
      </c>
      <c r="H1147">
        <v>49.69</v>
      </c>
      <c r="I1147">
        <f t="shared" si="181"/>
        <v>3.3414838539334877</v>
      </c>
      <c r="J1147">
        <f t="shared" si="182"/>
        <v>1.6106333333333332E-5</v>
      </c>
      <c r="K1147" s="3">
        <f t="shared" si="183"/>
        <v>0.70883972999999989</v>
      </c>
      <c r="L1147" s="3">
        <f t="shared" si="184"/>
        <v>1.2839729999999938E-2</v>
      </c>
      <c r="M1147" s="6">
        <f t="shared" si="185"/>
        <v>2.9174573960463393E-4</v>
      </c>
      <c r="N1147" s="7">
        <f t="shared" si="186"/>
        <v>9.2525679256823771E-6</v>
      </c>
      <c r="O1147">
        <f t="shared" si="187"/>
        <v>9.2525679256823778</v>
      </c>
      <c r="P1147">
        <f t="shared" si="188"/>
        <v>11.165514346098194</v>
      </c>
      <c r="Q1147">
        <f t="shared" si="189"/>
        <v>-1.7092994504239725</v>
      </c>
      <c r="R1147">
        <f t="shared" si="190"/>
        <v>2.9217046112196945</v>
      </c>
    </row>
    <row r="1148" spans="1:18" x14ac:dyDescent="0.35">
      <c r="A1148" s="1">
        <v>43495</v>
      </c>
      <c r="B1148" s="2">
        <v>0.80996527777777771</v>
      </c>
      <c r="C1148">
        <v>136773</v>
      </c>
      <c r="D1148">
        <v>828</v>
      </c>
      <c r="E1148">
        <v>37.96</v>
      </c>
      <c r="F1148">
        <v>24.51</v>
      </c>
      <c r="G1148">
        <v>78027</v>
      </c>
      <c r="H1148">
        <v>49.69</v>
      </c>
      <c r="I1148">
        <f t="shared" si="181"/>
        <v>3.2645704905235853</v>
      </c>
      <c r="J1148">
        <f t="shared" si="182"/>
        <v>1.6339666666666665E-5</v>
      </c>
      <c r="K1148" s="3">
        <f t="shared" si="183"/>
        <v>0.71910872999999997</v>
      </c>
      <c r="L1148" s="3">
        <f t="shared" si="184"/>
        <v>2.3108730000000022E-2</v>
      </c>
      <c r="M1148" s="6">
        <f t="shared" si="185"/>
        <v>5.2507907293796916E-4</v>
      </c>
      <c r="N1148" s="7">
        <f t="shared" si="186"/>
        <v>1.6653683165786868E-5</v>
      </c>
      <c r="O1148">
        <f t="shared" si="187"/>
        <v>16.65368316578687</v>
      </c>
      <c r="P1148">
        <f t="shared" si="188"/>
        <v>10.657420487597403</v>
      </c>
      <c r="Q1148">
        <f t="shared" si="189"/>
        <v>5.9453530008249222</v>
      </c>
      <c r="R1148">
        <f t="shared" si="190"/>
        <v>35.347222304417905</v>
      </c>
    </row>
    <row r="1149" spans="1:18" x14ac:dyDescent="0.35">
      <c r="A1149" s="1">
        <v>43495</v>
      </c>
      <c r="B1149" s="2">
        <v>0.80997685185185186</v>
      </c>
      <c r="C1149">
        <v>137273</v>
      </c>
      <c r="D1149">
        <v>828</v>
      </c>
      <c r="E1149">
        <v>37.07</v>
      </c>
      <c r="F1149">
        <v>24.52</v>
      </c>
      <c r="G1149">
        <v>78051</v>
      </c>
      <c r="H1149">
        <v>49.69</v>
      </c>
      <c r="I1149">
        <f t="shared" si="181"/>
        <v>3.1624019928596852</v>
      </c>
      <c r="J1149">
        <f t="shared" si="182"/>
        <v>1.6339666666666665E-5</v>
      </c>
      <c r="K1149" s="3">
        <f t="shared" si="183"/>
        <v>0.71910872999999997</v>
      </c>
      <c r="L1149" s="3">
        <f t="shared" si="184"/>
        <v>2.3108730000000022E-2</v>
      </c>
      <c r="M1149" s="6">
        <f t="shared" si="185"/>
        <v>5.2507907293796916E-4</v>
      </c>
      <c r="N1149" s="7">
        <f t="shared" si="186"/>
        <v>1.6649121618569602E-5</v>
      </c>
      <c r="O1149">
        <f t="shared" si="187"/>
        <v>16.649121618569602</v>
      </c>
      <c r="P1149">
        <f t="shared" si="188"/>
        <v>10.000786364442908</v>
      </c>
      <c r="Q1149">
        <f t="shared" si="189"/>
        <v>6.2775796893069353</v>
      </c>
      <c r="R1149">
        <f t="shared" si="190"/>
        <v>39.408006755598961</v>
      </c>
    </row>
    <row r="1150" spans="1:18" x14ac:dyDescent="0.35">
      <c r="A1150" s="1">
        <v>43495</v>
      </c>
      <c r="B1150" s="2">
        <v>0.80997685185185186</v>
      </c>
      <c r="C1150">
        <v>137774</v>
      </c>
      <c r="D1150">
        <v>817</v>
      </c>
      <c r="E1150">
        <v>36.18</v>
      </c>
      <c r="F1150">
        <v>24.52</v>
      </c>
      <c r="G1150">
        <v>78064</v>
      </c>
      <c r="H1150">
        <v>49.73</v>
      </c>
      <c r="I1150">
        <f t="shared" si="181"/>
        <v>3.060233495195785</v>
      </c>
      <c r="J1150">
        <f t="shared" si="182"/>
        <v>1.5973000000000001E-5</v>
      </c>
      <c r="K1150" s="3">
        <f t="shared" si="183"/>
        <v>0.70297173000000002</v>
      </c>
      <c r="L1150" s="3">
        <f t="shared" si="184"/>
        <v>6.9717300000000648E-3</v>
      </c>
      <c r="M1150" s="6">
        <f t="shared" si="185"/>
        <v>1.5841240627130346E-4</v>
      </c>
      <c r="N1150" s="7">
        <f t="shared" si="186"/>
        <v>5.0220782791595575E-6</v>
      </c>
      <c r="O1150">
        <f t="shared" si="187"/>
        <v>5.0220782791595573</v>
      </c>
      <c r="P1150">
        <f t="shared" si="188"/>
        <v>9.3650290451182112</v>
      </c>
      <c r="Q1150">
        <f t="shared" si="189"/>
        <v>-5.0126754144038284</v>
      </c>
      <c r="R1150">
        <f t="shared" si="190"/>
        <v>25.126914810168593</v>
      </c>
    </row>
    <row r="1151" spans="1:18" x14ac:dyDescent="0.35">
      <c r="A1151" s="1">
        <v>43495</v>
      </c>
      <c r="B1151" s="2">
        <v>0.8099884259259259</v>
      </c>
      <c r="C1151">
        <v>138273</v>
      </c>
      <c r="D1151">
        <v>826</v>
      </c>
      <c r="E1151">
        <v>35.409999999999997</v>
      </c>
      <c r="F1151">
        <v>24.52</v>
      </c>
      <c r="G1151">
        <v>78066</v>
      </c>
      <c r="H1151">
        <v>49.73</v>
      </c>
      <c r="I1151">
        <f t="shared" si="181"/>
        <v>2.9718405253067921</v>
      </c>
      <c r="J1151">
        <f t="shared" si="182"/>
        <v>1.6273000000000002E-5</v>
      </c>
      <c r="K1151" s="3">
        <f t="shared" si="183"/>
        <v>0.71617473000000009</v>
      </c>
      <c r="L1151" s="3">
        <f t="shared" si="184"/>
        <v>2.0174730000000141E-2</v>
      </c>
      <c r="M1151" s="6">
        <f t="shared" si="185"/>
        <v>4.5841240627130517E-4</v>
      </c>
      <c r="N1151" s="7">
        <f t="shared" si="186"/>
        <v>1.4532472943205951E-5</v>
      </c>
      <c r="O1151">
        <f t="shared" si="187"/>
        <v>14.532472943205951</v>
      </c>
      <c r="P1151">
        <f t="shared" si="188"/>
        <v>8.8318361078557501</v>
      </c>
      <c r="Q1151">
        <f t="shared" si="189"/>
        <v>4.7890978355846405</v>
      </c>
      <c r="R1151">
        <f t="shared" si="190"/>
        <v>22.935458078801489</v>
      </c>
    </row>
    <row r="1152" spans="1:18" x14ac:dyDescent="0.35">
      <c r="A1152" s="1">
        <v>43495</v>
      </c>
      <c r="B1152" s="2">
        <v>0.8099884259259259</v>
      </c>
      <c r="C1152">
        <v>138773</v>
      </c>
      <c r="D1152">
        <v>818</v>
      </c>
      <c r="E1152">
        <v>34.700000000000003</v>
      </c>
      <c r="F1152">
        <v>24.52</v>
      </c>
      <c r="G1152">
        <v>78069</v>
      </c>
      <c r="H1152">
        <v>49.73</v>
      </c>
      <c r="I1152">
        <f t="shared" si="181"/>
        <v>2.8903353193052546</v>
      </c>
      <c r="J1152">
        <f t="shared" si="182"/>
        <v>1.6006333333333333E-5</v>
      </c>
      <c r="K1152" s="3">
        <f t="shared" si="183"/>
        <v>0.70443873000000001</v>
      </c>
      <c r="L1152" s="3">
        <f t="shared" si="184"/>
        <v>8.4387300000000609E-3</v>
      </c>
      <c r="M1152" s="6">
        <f t="shared" si="185"/>
        <v>1.917457396046367E-4</v>
      </c>
      <c r="N1152" s="7">
        <f t="shared" si="186"/>
        <v>6.0784408423016156E-6</v>
      </c>
      <c r="O1152">
        <f t="shared" si="187"/>
        <v>6.0784408423016156</v>
      </c>
      <c r="P1152">
        <f t="shared" si="188"/>
        <v>8.354038258023408</v>
      </c>
      <c r="Q1152">
        <f t="shared" si="189"/>
        <v>-3.3962605042562268</v>
      </c>
      <c r="R1152">
        <f t="shared" si="190"/>
        <v>11.53458541277076</v>
      </c>
    </row>
    <row r="1153" spans="1:18" x14ac:dyDescent="0.35">
      <c r="A1153" s="1">
        <v>43495</v>
      </c>
      <c r="B1153" s="2">
        <v>0.81</v>
      </c>
      <c r="C1153">
        <v>139273</v>
      </c>
      <c r="D1153">
        <v>830</v>
      </c>
      <c r="E1153">
        <v>33.42</v>
      </c>
      <c r="F1153">
        <v>24.52</v>
      </c>
      <c r="G1153">
        <v>78076</v>
      </c>
      <c r="H1153">
        <v>49.73</v>
      </c>
      <c r="I1153">
        <f t="shared" si="181"/>
        <v>2.7433963563729038</v>
      </c>
      <c r="J1153">
        <f t="shared" si="182"/>
        <v>1.6406333333333333E-5</v>
      </c>
      <c r="K1153" s="3">
        <f t="shared" si="183"/>
        <v>0.72204272999999997</v>
      </c>
      <c r="L1153" s="3">
        <f t="shared" si="184"/>
        <v>2.6042730000000014E-2</v>
      </c>
      <c r="M1153" s="6">
        <f t="shared" si="185"/>
        <v>5.9174573960463564E-4</v>
      </c>
      <c r="N1153" s="7">
        <f t="shared" si="186"/>
        <v>1.8756969492771685E-5</v>
      </c>
      <c r="O1153">
        <f t="shared" si="187"/>
        <v>18.756969492771685</v>
      </c>
      <c r="P1153">
        <f t="shared" si="188"/>
        <v>7.5262235681601242</v>
      </c>
      <c r="Q1153">
        <f t="shared" si="189"/>
        <v>9.7666377436240452</v>
      </c>
      <c r="R1153">
        <f t="shared" si="190"/>
        <v>95.387212815181783</v>
      </c>
    </row>
    <row r="1154" spans="1:18" x14ac:dyDescent="0.35">
      <c r="A1154" s="1">
        <v>43495</v>
      </c>
      <c r="B1154" s="2">
        <v>0.81</v>
      </c>
      <c r="C1154">
        <v>139773</v>
      </c>
      <c r="D1154">
        <v>827</v>
      </c>
      <c r="E1154">
        <v>32.159999999999997</v>
      </c>
      <c r="F1154">
        <v>24.53</v>
      </c>
      <c r="G1154">
        <v>78089</v>
      </c>
      <c r="H1154">
        <v>49.73</v>
      </c>
      <c r="I1154">
        <f t="shared" si="181"/>
        <v>2.5987533147363706</v>
      </c>
      <c r="J1154">
        <f t="shared" si="182"/>
        <v>1.6306333333333333E-5</v>
      </c>
      <c r="K1154" s="3">
        <f t="shared" si="183"/>
        <v>0.71764172999999998</v>
      </c>
      <c r="L1154" s="3">
        <f t="shared" si="184"/>
        <v>2.1641730000000026E-2</v>
      </c>
      <c r="M1154" s="6">
        <f t="shared" si="185"/>
        <v>4.9174573960463592E-4</v>
      </c>
      <c r="N1154" s="7">
        <f t="shared" si="186"/>
        <v>1.5585129734769732E-5</v>
      </c>
      <c r="O1154">
        <f t="shared" si="187"/>
        <v>15.585129734769732</v>
      </c>
      <c r="P1154">
        <f t="shared" si="188"/>
        <v>6.7535187908532741</v>
      </c>
      <c r="Q1154">
        <f t="shared" si="189"/>
        <v>7.0715993080727584</v>
      </c>
      <c r="R1154">
        <f t="shared" si="190"/>
        <v>50.007516773935116</v>
      </c>
    </row>
    <row r="1155" spans="1:18" x14ac:dyDescent="0.35">
      <c r="A1155" s="1">
        <v>43495</v>
      </c>
      <c r="B1155" s="2">
        <v>0.81001157407407398</v>
      </c>
      <c r="C1155">
        <v>140273</v>
      </c>
      <c r="D1155">
        <v>828</v>
      </c>
      <c r="E1155">
        <v>31.04</v>
      </c>
      <c r="F1155">
        <v>24.52</v>
      </c>
      <c r="G1155">
        <v>78101</v>
      </c>
      <c r="H1155">
        <v>49.73</v>
      </c>
      <c r="I1155">
        <f t="shared" ref="I1155:I1218" si="191">(E1155-9.522)/8.7111</f>
        <v>2.470181722170564</v>
      </c>
      <c r="J1155">
        <f t="shared" ref="J1155:J1218" si="192">(D1155-337.81)/30000000</f>
        <v>1.6339666666666665E-5</v>
      </c>
      <c r="K1155" s="3">
        <f t="shared" ref="K1155:K1218" si="193">J1155*44010</f>
        <v>0.71910872999999997</v>
      </c>
      <c r="L1155" s="3">
        <f t="shared" si="184"/>
        <v>2.3108730000000022E-2</v>
      </c>
      <c r="M1155" s="6">
        <f t="shared" si="185"/>
        <v>5.2507907293796916E-4</v>
      </c>
      <c r="N1155" s="7">
        <f t="shared" si="186"/>
        <v>1.6638462906377332E-5</v>
      </c>
      <c r="O1155">
        <f t="shared" si="187"/>
        <v>16.638462906377331</v>
      </c>
      <c r="P1155">
        <f t="shared" si="188"/>
        <v>6.1017977405455337</v>
      </c>
      <c r="Q1155">
        <f t="shared" si="189"/>
        <v>8.5487558774142851</v>
      </c>
      <c r="R1155">
        <f t="shared" si="190"/>
        <v>73.081227051625277</v>
      </c>
    </row>
    <row r="1156" spans="1:18" x14ac:dyDescent="0.35">
      <c r="A1156" s="1">
        <v>43495</v>
      </c>
      <c r="B1156" s="2">
        <v>0.81001157407407398</v>
      </c>
      <c r="C1156">
        <v>140773</v>
      </c>
      <c r="D1156">
        <v>816</v>
      </c>
      <c r="E1156">
        <v>30</v>
      </c>
      <c r="F1156">
        <v>24.51</v>
      </c>
      <c r="G1156">
        <v>78099</v>
      </c>
      <c r="H1156">
        <v>49.73</v>
      </c>
      <c r="I1156">
        <f t="shared" si="191"/>
        <v>2.3507938147880294</v>
      </c>
      <c r="J1156">
        <f t="shared" si="192"/>
        <v>1.5939666666666666E-5</v>
      </c>
      <c r="K1156" s="3">
        <f t="shared" si="193"/>
        <v>0.70150472999999991</v>
      </c>
      <c r="L1156" s="3">
        <f t="shared" si="184"/>
        <v>5.5047299999999577E-3</v>
      </c>
      <c r="M1156" s="6">
        <f t="shared" si="185"/>
        <v>1.2507907293796768E-4</v>
      </c>
      <c r="N1156" s="7">
        <f t="shared" si="186"/>
        <v>3.9634161817289381E-6</v>
      </c>
      <c r="O1156">
        <f t="shared" si="187"/>
        <v>3.9634161817289382</v>
      </c>
      <c r="P1156">
        <f t="shared" si="188"/>
        <v>5.5262315596456562</v>
      </c>
      <c r="Q1156">
        <f t="shared" si="189"/>
        <v>-3.7327405493383221</v>
      </c>
      <c r="R1156">
        <f t="shared" si="190"/>
        <v>13.933352008674559</v>
      </c>
    </row>
    <row r="1157" spans="1:18" x14ac:dyDescent="0.35">
      <c r="A1157" s="1">
        <v>43495</v>
      </c>
      <c r="B1157" s="2">
        <v>0.81002314814814813</v>
      </c>
      <c r="C1157">
        <v>141274</v>
      </c>
      <c r="D1157">
        <v>826</v>
      </c>
      <c r="E1157">
        <v>29.08</v>
      </c>
      <c r="F1157">
        <v>24.51</v>
      </c>
      <c r="G1157">
        <v>78094</v>
      </c>
      <c r="H1157">
        <v>49.73</v>
      </c>
      <c r="I1157">
        <f t="shared" si="191"/>
        <v>2.245181435180402</v>
      </c>
      <c r="J1157">
        <f t="shared" si="192"/>
        <v>1.6273000000000002E-5</v>
      </c>
      <c r="K1157" s="3">
        <f t="shared" si="193"/>
        <v>0.71617473000000009</v>
      </c>
      <c r="L1157" s="3">
        <f t="shared" si="184"/>
        <v>2.0174730000000141E-2</v>
      </c>
      <c r="M1157" s="6">
        <f t="shared" si="185"/>
        <v>4.5841240627130517E-4</v>
      </c>
      <c r="N1157" s="7">
        <f t="shared" si="186"/>
        <v>1.4526774404907655E-5</v>
      </c>
      <c r="O1157">
        <f t="shared" si="187"/>
        <v>14.526774404907654</v>
      </c>
      <c r="P1157">
        <f t="shared" si="188"/>
        <v>5.04083967687873</v>
      </c>
      <c r="Q1157">
        <f t="shared" si="189"/>
        <v>7.1787583219789761</v>
      </c>
      <c r="R1157">
        <f t="shared" si="190"/>
        <v>51.534571045382407</v>
      </c>
    </row>
    <row r="1158" spans="1:18" x14ac:dyDescent="0.35">
      <c r="A1158" s="1">
        <v>43495</v>
      </c>
      <c r="B1158" s="2">
        <v>0.81002314814814813</v>
      </c>
      <c r="C1158">
        <v>141773</v>
      </c>
      <c r="D1158">
        <v>834</v>
      </c>
      <c r="E1158">
        <v>29.01</v>
      </c>
      <c r="F1158">
        <v>24.51</v>
      </c>
      <c r="G1158">
        <v>78112</v>
      </c>
      <c r="H1158">
        <v>49.76</v>
      </c>
      <c r="I1158">
        <f t="shared" si="191"/>
        <v>2.2371457106450392</v>
      </c>
      <c r="J1158">
        <f t="shared" si="192"/>
        <v>1.6539666666666667E-5</v>
      </c>
      <c r="K1158" s="3">
        <f t="shared" si="193"/>
        <v>0.72791073000000006</v>
      </c>
      <c r="L1158" s="3">
        <f t="shared" si="184"/>
        <v>3.1910730000000109E-2</v>
      </c>
      <c r="M1158" s="6">
        <f t="shared" si="185"/>
        <v>7.250790729379712E-4</v>
      </c>
      <c r="N1158" s="7">
        <f t="shared" si="186"/>
        <v>2.2971963134689381E-5</v>
      </c>
      <c r="O1158">
        <f t="shared" si="187"/>
        <v>22.971963134689382</v>
      </c>
      <c r="P1158">
        <f t="shared" si="188"/>
        <v>5.0048209306574973</v>
      </c>
      <c r="Q1158">
        <f t="shared" si="189"/>
        <v>15.650436014119075</v>
      </c>
      <c r="R1158">
        <f t="shared" si="190"/>
        <v>244.93614743203534</v>
      </c>
    </row>
    <row r="1159" spans="1:18" x14ac:dyDescent="0.35">
      <c r="A1159" s="1">
        <v>43495</v>
      </c>
      <c r="B1159" s="2">
        <v>0.81003472222222228</v>
      </c>
      <c r="C1159">
        <v>142273</v>
      </c>
      <c r="D1159">
        <v>827</v>
      </c>
      <c r="E1159">
        <v>29.07</v>
      </c>
      <c r="F1159">
        <v>24.51</v>
      </c>
      <c r="G1159">
        <v>78120</v>
      </c>
      <c r="H1159">
        <v>49.76</v>
      </c>
      <c r="I1159">
        <f t="shared" si="191"/>
        <v>2.2440334745324932</v>
      </c>
      <c r="J1159">
        <f t="shared" si="192"/>
        <v>1.6306333333333333E-5</v>
      </c>
      <c r="K1159" s="3">
        <f t="shared" si="193"/>
        <v>0.71764172999999998</v>
      </c>
      <c r="L1159" s="3">
        <f t="shared" si="184"/>
        <v>2.1641730000000026E-2</v>
      </c>
      <c r="M1159" s="6">
        <f t="shared" si="185"/>
        <v>4.9174573960463592E-4</v>
      </c>
      <c r="N1159" s="7">
        <f t="shared" si="186"/>
        <v>1.5577898468725705E-5</v>
      </c>
      <c r="O1159">
        <f t="shared" si="187"/>
        <v>15.577898468725705</v>
      </c>
      <c r="P1159">
        <f t="shared" si="188"/>
        <v>5.0356862348223741</v>
      </c>
      <c r="Q1159">
        <f t="shared" si="189"/>
        <v>8.2336665232767956</v>
      </c>
      <c r="R1159">
        <f t="shared" si="190"/>
        <v>67.793264416528999</v>
      </c>
    </row>
    <row r="1160" spans="1:18" x14ac:dyDescent="0.35">
      <c r="A1160" s="1">
        <v>43495</v>
      </c>
      <c r="B1160" s="2">
        <v>0.81003472222222228</v>
      </c>
      <c r="C1160">
        <v>142773</v>
      </c>
      <c r="D1160">
        <v>831</v>
      </c>
      <c r="E1160">
        <v>29.74</v>
      </c>
      <c r="F1160">
        <v>24.51</v>
      </c>
      <c r="G1160">
        <v>78133</v>
      </c>
      <c r="H1160">
        <v>49.76</v>
      </c>
      <c r="I1160">
        <f t="shared" si="191"/>
        <v>2.3209468379423948</v>
      </c>
      <c r="J1160">
        <f t="shared" si="192"/>
        <v>1.6439666666666668E-5</v>
      </c>
      <c r="K1160" s="3">
        <f t="shared" si="193"/>
        <v>0.72350973000000007</v>
      </c>
      <c r="L1160" s="3">
        <f t="shared" si="184"/>
        <v>2.7509730000000121E-2</v>
      </c>
      <c r="M1160" s="6">
        <f t="shared" si="185"/>
        <v>6.2507907293797137E-4</v>
      </c>
      <c r="N1160" s="7">
        <f t="shared" si="186"/>
        <v>1.979843933263611E-5</v>
      </c>
      <c r="O1160">
        <f t="shared" si="187"/>
        <v>19.798439332636111</v>
      </c>
      <c r="P1160">
        <f t="shared" si="188"/>
        <v>5.3867942245548006</v>
      </c>
      <c r="Q1160">
        <f t="shared" si="189"/>
        <v>12.200670176042802</v>
      </c>
      <c r="R1160">
        <f t="shared" si="190"/>
        <v>148.85635274458031</v>
      </c>
    </row>
    <row r="1161" spans="1:18" x14ac:dyDescent="0.35">
      <c r="A1161" s="1">
        <v>43495</v>
      </c>
      <c r="B1161" s="2">
        <v>0.81004629629629632</v>
      </c>
      <c r="C1161">
        <v>143273</v>
      </c>
      <c r="D1161">
        <v>830</v>
      </c>
      <c r="E1161">
        <v>30.28</v>
      </c>
      <c r="F1161">
        <v>24.52</v>
      </c>
      <c r="G1161">
        <v>78133</v>
      </c>
      <c r="H1161">
        <v>49.76</v>
      </c>
      <c r="I1161">
        <f t="shared" si="191"/>
        <v>2.3829367129294812</v>
      </c>
      <c r="J1161">
        <f t="shared" si="192"/>
        <v>1.6406333333333333E-5</v>
      </c>
      <c r="K1161" s="3">
        <f t="shared" si="193"/>
        <v>0.72204272999999997</v>
      </c>
      <c r="L1161" s="3">
        <f t="shared" si="184"/>
        <v>2.6042730000000014E-2</v>
      </c>
      <c r="M1161" s="6">
        <f t="shared" si="185"/>
        <v>5.9174573960463564E-4</v>
      </c>
      <c r="N1161" s="7">
        <f t="shared" si="186"/>
        <v>1.8743285809038972E-5</v>
      </c>
      <c r="O1161">
        <f t="shared" si="187"/>
        <v>18.743285809038973</v>
      </c>
      <c r="P1161">
        <f t="shared" si="188"/>
        <v>5.6783873778271605</v>
      </c>
      <c r="Q1161">
        <f t="shared" si="189"/>
        <v>10.941173228538231</v>
      </c>
      <c r="R1161">
        <f t="shared" si="190"/>
        <v>119.70927161688169</v>
      </c>
    </row>
    <row r="1162" spans="1:18" x14ac:dyDescent="0.35">
      <c r="A1162" s="1">
        <v>43495</v>
      </c>
      <c r="B1162" s="2">
        <v>0.81004629629629632</v>
      </c>
      <c r="C1162">
        <v>143773</v>
      </c>
      <c r="D1162">
        <v>823</v>
      </c>
      <c r="E1162">
        <v>31.13</v>
      </c>
      <c r="F1162">
        <v>24.52</v>
      </c>
      <c r="G1162">
        <v>78138</v>
      </c>
      <c r="H1162">
        <v>49.76</v>
      </c>
      <c r="I1162">
        <f t="shared" si="191"/>
        <v>2.4805133680017444</v>
      </c>
      <c r="J1162">
        <f t="shared" si="192"/>
        <v>1.6172999999999999E-5</v>
      </c>
      <c r="K1162" s="3">
        <f t="shared" si="193"/>
        <v>0.71177372999999999</v>
      </c>
      <c r="L1162" s="3">
        <f t="shared" si="184"/>
        <v>1.5773730000000041E-2</v>
      </c>
      <c r="M1162" s="6">
        <f t="shared" si="185"/>
        <v>3.5841240627130291E-4</v>
      </c>
      <c r="N1162" s="7">
        <f t="shared" si="186"/>
        <v>1.1351828748935348E-5</v>
      </c>
      <c r="O1162">
        <f t="shared" si="187"/>
        <v>11.351828748935349</v>
      </c>
      <c r="P1162">
        <f t="shared" si="188"/>
        <v>6.1529465688353575</v>
      </c>
      <c r="Q1162">
        <f t="shared" si="189"/>
        <v>3.2280644826543972</v>
      </c>
      <c r="R1162">
        <f t="shared" si="190"/>
        <v>10.4204003041748</v>
      </c>
    </row>
    <row r="1163" spans="1:18" x14ac:dyDescent="0.35">
      <c r="A1163" s="1">
        <v>43495</v>
      </c>
      <c r="B1163" s="2">
        <v>0.81005787037037036</v>
      </c>
      <c r="C1163">
        <v>144273</v>
      </c>
      <c r="D1163">
        <v>823</v>
      </c>
      <c r="E1163">
        <v>31.91</v>
      </c>
      <c r="F1163">
        <v>24.52</v>
      </c>
      <c r="G1163">
        <v>78148</v>
      </c>
      <c r="H1163">
        <v>49.76</v>
      </c>
      <c r="I1163">
        <f t="shared" si="191"/>
        <v>2.5700542985386456</v>
      </c>
      <c r="J1163">
        <f t="shared" si="192"/>
        <v>1.6172999999999999E-5</v>
      </c>
      <c r="K1163" s="3">
        <f t="shared" si="193"/>
        <v>0.71177372999999999</v>
      </c>
      <c r="L1163" s="3">
        <f t="shared" si="184"/>
        <v>1.5773730000000041E-2</v>
      </c>
      <c r="M1163" s="6">
        <f t="shared" si="185"/>
        <v>3.5841240627130291E-4</v>
      </c>
      <c r="N1163" s="7">
        <f t="shared" si="186"/>
        <v>1.1350376142502819E-5</v>
      </c>
      <c r="O1163">
        <f t="shared" si="187"/>
        <v>11.350376142502819</v>
      </c>
      <c r="P1163">
        <f t="shared" si="188"/>
        <v>6.6051790974369702</v>
      </c>
      <c r="Q1163">
        <f t="shared" si="189"/>
        <v>2.9314491528000266</v>
      </c>
      <c r="R1163">
        <f t="shared" si="190"/>
        <v>8.5933941354519945</v>
      </c>
    </row>
    <row r="1164" spans="1:18" x14ac:dyDescent="0.35">
      <c r="A1164" s="1">
        <v>43495</v>
      </c>
      <c r="B1164" s="2">
        <v>0.81005787037037036</v>
      </c>
      <c r="C1164">
        <v>144774</v>
      </c>
      <c r="D1164">
        <v>829</v>
      </c>
      <c r="E1164">
        <v>33.020000000000003</v>
      </c>
      <c r="F1164">
        <v>24.52</v>
      </c>
      <c r="G1164">
        <v>78149</v>
      </c>
      <c r="H1164">
        <v>49.76</v>
      </c>
      <c r="I1164">
        <f t="shared" si="191"/>
        <v>2.6974779304565444</v>
      </c>
      <c r="J1164">
        <f t="shared" si="192"/>
        <v>1.6373000000000001E-5</v>
      </c>
      <c r="K1164" s="3">
        <f t="shared" si="193"/>
        <v>0.72057573000000008</v>
      </c>
      <c r="L1164" s="3">
        <f t="shared" si="184"/>
        <v>2.4575730000000129E-2</v>
      </c>
      <c r="M1164" s="6">
        <f t="shared" si="185"/>
        <v>5.5841240627130489E-4</v>
      </c>
      <c r="N1164" s="7">
        <f t="shared" si="186"/>
        <v>1.7683845868588402E-5</v>
      </c>
      <c r="O1164">
        <f t="shared" si="187"/>
        <v>17.683845868588403</v>
      </c>
      <c r="P1164">
        <f t="shared" si="188"/>
        <v>7.2763871853001216</v>
      </c>
      <c r="Q1164">
        <f t="shared" si="189"/>
        <v>8.8448796186314507</v>
      </c>
      <c r="R1164">
        <f t="shared" si="190"/>
        <v>78.23189546808203</v>
      </c>
    </row>
    <row r="1165" spans="1:18" x14ac:dyDescent="0.35">
      <c r="A1165" s="1">
        <v>43495</v>
      </c>
      <c r="B1165" s="2">
        <v>0.8100694444444444</v>
      </c>
      <c r="C1165">
        <v>145273</v>
      </c>
      <c r="D1165">
        <v>822</v>
      </c>
      <c r="E1165">
        <v>34.17</v>
      </c>
      <c r="F1165">
        <v>24.52</v>
      </c>
      <c r="G1165">
        <v>78148</v>
      </c>
      <c r="H1165">
        <v>49.76</v>
      </c>
      <c r="I1165">
        <f t="shared" si="191"/>
        <v>2.8294934049660783</v>
      </c>
      <c r="J1165">
        <f t="shared" si="192"/>
        <v>1.6139666666666667E-5</v>
      </c>
      <c r="K1165" s="3">
        <f t="shared" si="193"/>
        <v>0.71030673</v>
      </c>
      <c r="L1165" s="3">
        <f t="shared" si="184"/>
        <v>1.4306730000000045E-2</v>
      </c>
      <c r="M1165" s="6">
        <f t="shared" si="185"/>
        <v>3.2507907293796967E-4</v>
      </c>
      <c r="N1165" s="7">
        <f t="shared" si="186"/>
        <v>1.0294760140387179E-5</v>
      </c>
      <c r="O1165">
        <f t="shared" si="187"/>
        <v>10.294760140387179</v>
      </c>
      <c r="P1165">
        <f t="shared" si="188"/>
        <v>8.0060329287465315</v>
      </c>
      <c r="Q1165">
        <f t="shared" si="189"/>
        <v>1.0206180802569991</v>
      </c>
      <c r="R1165">
        <f t="shared" si="190"/>
        <v>1.0416612657474822</v>
      </c>
    </row>
    <row r="1166" spans="1:18" x14ac:dyDescent="0.35">
      <c r="A1166" s="1">
        <v>43495</v>
      </c>
      <c r="B1166" s="2">
        <v>0.8100694444444444</v>
      </c>
      <c r="C1166">
        <v>145773</v>
      </c>
      <c r="D1166">
        <v>837</v>
      </c>
      <c r="E1166">
        <v>35.53</v>
      </c>
      <c r="F1166">
        <v>24.52</v>
      </c>
      <c r="G1166">
        <v>78150</v>
      </c>
      <c r="H1166">
        <v>49.76</v>
      </c>
      <c r="I1166">
        <f t="shared" si="191"/>
        <v>2.9856160530817006</v>
      </c>
      <c r="J1166">
        <f t="shared" si="192"/>
        <v>1.6639666666666666E-5</v>
      </c>
      <c r="K1166" s="3">
        <f t="shared" si="193"/>
        <v>0.73231172999999994</v>
      </c>
      <c r="L1166" s="3">
        <f t="shared" si="184"/>
        <v>3.6311729999999987E-2</v>
      </c>
      <c r="M1166" s="6">
        <f t="shared" si="185"/>
        <v>8.2507907293796832E-4</v>
      </c>
      <c r="N1166" s="7">
        <f t="shared" si="186"/>
        <v>2.6128331483697683E-5</v>
      </c>
      <c r="O1166">
        <f t="shared" si="187"/>
        <v>26.128331483697682</v>
      </c>
      <c r="P1166">
        <f t="shared" si="188"/>
        <v>8.9139032164191523</v>
      </c>
      <c r="Q1166">
        <f t="shared" si="189"/>
        <v>16.339546726319167</v>
      </c>
      <c r="R1166">
        <f t="shared" si="190"/>
        <v>266.98078722156743</v>
      </c>
    </row>
    <row r="1167" spans="1:18" x14ac:dyDescent="0.35">
      <c r="A1167" s="1">
        <v>43495</v>
      </c>
      <c r="B1167" s="2">
        <v>0.81008101851851855</v>
      </c>
      <c r="C1167">
        <v>146273</v>
      </c>
      <c r="D1167">
        <v>833</v>
      </c>
      <c r="E1167">
        <v>36.83</v>
      </c>
      <c r="F1167">
        <v>24.51</v>
      </c>
      <c r="G1167">
        <v>78153</v>
      </c>
      <c r="H1167">
        <v>49.76</v>
      </c>
      <c r="I1167">
        <f t="shared" si="191"/>
        <v>3.134850937309869</v>
      </c>
      <c r="J1167">
        <f t="shared" si="192"/>
        <v>1.6506333333333335E-5</v>
      </c>
      <c r="K1167" s="3">
        <f t="shared" si="193"/>
        <v>0.72644373000000007</v>
      </c>
      <c r="L1167" s="3">
        <f t="shared" si="184"/>
        <v>3.0443730000000113E-2</v>
      </c>
      <c r="M1167" s="6">
        <f t="shared" si="185"/>
        <v>6.9174573960463796E-4</v>
      </c>
      <c r="N1167" s="7">
        <f t="shared" si="186"/>
        <v>2.1904398761107788E-5</v>
      </c>
      <c r="O1167">
        <f t="shared" si="187"/>
        <v>21.904398761107789</v>
      </c>
      <c r="P1167">
        <f t="shared" si="188"/>
        <v>9.8272903991525649</v>
      </c>
      <c r="Q1167">
        <f t="shared" si="189"/>
        <v>11.623676131359536</v>
      </c>
      <c r="R1167">
        <f t="shared" si="190"/>
        <v>135.10984680673741</v>
      </c>
    </row>
    <row r="1168" spans="1:18" x14ac:dyDescent="0.35">
      <c r="A1168" s="1">
        <v>43495</v>
      </c>
      <c r="B1168" s="2">
        <v>0.81008101851851855</v>
      </c>
      <c r="C1168">
        <v>146774</v>
      </c>
      <c r="D1168">
        <v>825</v>
      </c>
      <c r="E1168">
        <v>37.92</v>
      </c>
      <c r="F1168">
        <v>24.52</v>
      </c>
      <c r="G1168">
        <v>78162</v>
      </c>
      <c r="H1168">
        <v>49.76</v>
      </c>
      <c r="I1168">
        <f t="shared" si="191"/>
        <v>3.2599786479319492</v>
      </c>
      <c r="J1168">
        <f t="shared" si="192"/>
        <v>1.6239666666666666E-5</v>
      </c>
      <c r="K1168" s="3">
        <f t="shared" si="193"/>
        <v>0.71470772999999999</v>
      </c>
      <c r="L1168" s="3">
        <f t="shared" si="184"/>
        <v>1.8707730000000033E-2</v>
      </c>
      <c r="M1168" s="6">
        <f t="shared" si="185"/>
        <v>4.2507907293796944E-4</v>
      </c>
      <c r="N1168" s="7">
        <f t="shared" si="186"/>
        <v>1.3459196968488225E-5</v>
      </c>
      <c r="O1168">
        <f t="shared" si="187"/>
        <v>13.459196968488225</v>
      </c>
      <c r="P1168">
        <f t="shared" si="188"/>
        <v>10.62746078497222</v>
      </c>
      <c r="Q1168">
        <f t="shared" si="189"/>
        <v>2.7660033534453463</v>
      </c>
      <c r="R1168">
        <f t="shared" si="190"/>
        <v>7.6507745512709011</v>
      </c>
    </row>
    <row r="1169" spans="1:18" x14ac:dyDescent="0.35">
      <c r="A1169" s="1">
        <v>43495</v>
      </c>
      <c r="B1169" s="2">
        <v>0.8100925925925927</v>
      </c>
      <c r="C1169">
        <v>147273</v>
      </c>
      <c r="D1169">
        <v>825</v>
      </c>
      <c r="E1169">
        <v>38.89</v>
      </c>
      <c r="F1169">
        <v>24.52</v>
      </c>
      <c r="G1169">
        <v>78165</v>
      </c>
      <c r="H1169">
        <v>49.76</v>
      </c>
      <c r="I1169">
        <f t="shared" si="191"/>
        <v>3.371330830779121</v>
      </c>
      <c r="J1169">
        <f t="shared" si="192"/>
        <v>1.6239666666666666E-5</v>
      </c>
      <c r="K1169" s="3">
        <f t="shared" si="193"/>
        <v>0.71470772999999999</v>
      </c>
      <c r="L1169" s="3">
        <f t="shared" si="184"/>
        <v>1.8707730000000033E-2</v>
      </c>
      <c r="M1169" s="6">
        <f t="shared" si="185"/>
        <v>4.2507907293796944E-4</v>
      </c>
      <c r="N1169" s="7">
        <f t="shared" si="186"/>
        <v>1.3458680399807799E-5</v>
      </c>
      <c r="O1169">
        <f t="shared" si="187"/>
        <v>13.458680399807799</v>
      </c>
      <c r="P1169">
        <f t="shared" si="188"/>
        <v>11.365871570561838</v>
      </c>
      <c r="Q1169">
        <f t="shared" si="189"/>
        <v>2.3984254492275037</v>
      </c>
      <c r="R1169">
        <f t="shared" si="190"/>
        <v>5.7524446355021528</v>
      </c>
    </row>
    <row r="1170" spans="1:18" x14ac:dyDescent="0.35">
      <c r="A1170" s="1">
        <v>43495</v>
      </c>
      <c r="B1170" s="2">
        <v>0.8100925925925927</v>
      </c>
      <c r="C1170">
        <v>147778</v>
      </c>
      <c r="D1170">
        <v>831</v>
      </c>
      <c r="E1170">
        <v>39.42</v>
      </c>
      <c r="F1170">
        <v>24.52</v>
      </c>
      <c r="G1170">
        <v>78166</v>
      </c>
      <c r="H1170">
        <v>49.76</v>
      </c>
      <c r="I1170">
        <f t="shared" si="191"/>
        <v>3.4321727451182977</v>
      </c>
      <c r="J1170">
        <f t="shared" si="192"/>
        <v>1.6439666666666668E-5</v>
      </c>
      <c r="K1170" s="3">
        <f t="shared" si="193"/>
        <v>0.72350973000000007</v>
      </c>
      <c r="L1170" s="3">
        <f t="shared" si="184"/>
        <v>2.7509730000000121E-2</v>
      </c>
      <c r="M1170" s="6">
        <f t="shared" si="185"/>
        <v>6.2507907293797137E-4</v>
      </c>
      <c r="N1170" s="7">
        <f t="shared" si="186"/>
        <v>1.9790745713622053E-5</v>
      </c>
      <c r="O1170">
        <f t="shared" si="187"/>
        <v>19.790745713622051</v>
      </c>
      <c r="P1170">
        <f t="shared" si="188"/>
        <v>11.779809752332872</v>
      </c>
      <c r="Q1170">
        <f t="shared" si="189"/>
        <v>8.5299314766140952</v>
      </c>
      <c r="R1170">
        <f t="shared" si="190"/>
        <v>72.759730995731914</v>
      </c>
    </row>
    <row r="1171" spans="1:18" x14ac:dyDescent="0.35">
      <c r="A1171" s="1">
        <v>43495</v>
      </c>
      <c r="B1171" s="2">
        <v>0.81010416666666663</v>
      </c>
      <c r="C1171">
        <v>148273</v>
      </c>
      <c r="D1171">
        <v>831</v>
      </c>
      <c r="E1171">
        <v>40.020000000000003</v>
      </c>
      <c r="F1171">
        <v>24.52</v>
      </c>
      <c r="G1171">
        <v>78173</v>
      </c>
      <c r="H1171">
        <v>49.76</v>
      </c>
      <c r="I1171">
        <f t="shared" si="191"/>
        <v>3.5010503839928373</v>
      </c>
      <c r="J1171">
        <f t="shared" si="192"/>
        <v>1.6439666666666668E-5</v>
      </c>
      <c r="K1171" s="3">
        <f t="shared" si="193"/>
        <v>0.72350973000000007</v>
      </c>
      <c r="L1171" s="3">
        <f t="shared" si="184"/>
        <v>2.7509730000000121E-2</v>
      </c>
      <c r="M1171" s="6">
        <f t="shared" si="185"/>
        <v>6.2507907293797137E-4</v>
      </c>
      <c r="N1171" s="7">
        <f t="shared" si="186"/>
        <v>1.9788973551622444E-5</v>
      </c>
      <c r="O1171">
        <f t="shared" si="187"/>
        <v>19.788973551622444</v>
      </c>
      <c r="P1171">
        <f t="shared" si="188"/>
        <v>12.257353791256394</v>
      </c>
      <c r="Q1171">
        <f t="shared" si="189"/>
        <v>8.3011110658284561</v>
      </c>
      <c r="R1171">
        <f t="shared" si="190"/>
        <v>68.908444927219648</v>
      </c>
    </row>
    <row r="1172" spans="1:18" x14ac:dyDescent="0.35">
      <c r="A1172" s="1">
        <v>43495</v>
      </c>
      <c r="B1172" s="2">
        <v>0.81010416666666663</v>
      </c>
      <c r="C1172">
        <v>148773</v>
      </c>
      <c r="D1172">
        <v>826</v>
      </c>
      <c r="E1172">
        <v>40.01</v>
      </c>
      <c r="F1172">
        <v>24.53</v>
      </c>
      <c r="G1172">
        <v>78161</v>
      </c>
      <c r="H1172">
        <v>49.76</v>
      </c>
      <c r="I1172">
        <f t="shared" si="191"/>
        <v>3.4999024233449276</v>
      </c>
      <c r="J1172">
        <f t="shared" si="192"/>
        <v>1.6273000000000002E-5</v>
      </c>
      <c r="K1172" s="3">
        <f t="shared" si="193"/>
        <v>0.71617473000000009</v>
      </c>
      <c r="L1172" s="3">
        <f t="shared" si="184"/>
        <v>2.0174730000000141E-2</v>
      </c>
      <c r="M1172" s="6">
        <f t="shared" si="185"/>
        <v>4.5841240627130517E-4</v>
      </c>
      <c r="N1172" s="7">
        <f t="shared" si="186"/>
        <v>1.4515297209500558E-5</v>
      </c>
      <c r="O1172">
        <f t="shared" si="187"/>
        <v>14.515297209500558</v>
      </c>
      <c r="P1172">
        <f t="shared" si="188"/>
        <v>12.249316972935697</v>
      </c>
      <c r="Q1172">
        <f t="shared" si="189"/>
        <v>3.0312188611863382</v>
      </c>
      <c r="R1172">
        <f t="shared" si="190"/>
        <v>9.1882877844118003</v>
      </c>
    </row>
    <row r="1173" spans="1:18" x14ac:dyDescent="0.35">
      <c r="A1173" s="1">
        <v>43495</v>
      </c>
      <c r="B1173" s="2">
        <v>0.81011574074074078</v>
      </c>
      <c r="C1173">
        <v>149273</v>
      </c>
      <c r="D1173">
        <v>836</v>
      </c>
      <c r="E1173">
        <v>39.03</v>
      </c>
      <c r="F1173">
        <v>24.52</v>
      </c>
      <c r="G1173">
        <v>78177</v>
      </c>
      <c r="H1173">
        <v>49.76</v>
      </c>
      <c r="I1173">
        <f t="shared" si="191"/>
        <v>3.3874022798498471</v>
      </c>
      <c r="J1173">
        <f t="shared" si="192"/>
        <v>1.6606333333333334E-5</v>
      </c>
      <c r="K1173" s="3">
        <f t="shared" si="193"/>
        <v>0.73084473000000005</v>
      </c>
      <c r="L1173" s="3">
        <f t="shared" si="184"/>
        <v>3.4844730000000101E-2</v>
      </c>
      <c r="M1173" s="6">
        <f t="shared" si="185"/>
        <v>7.9174573960463768E-4</v>
      </c>
      <c r="N1173" s="7">
        <f t="shared" si="186"/>
        <v>2.5064083120580825E-5</v>
      </c>
      <c r="O1173">
        <f t="shared" si="187"/>
        <v>25.064083120580825</v>
      </c>
      <c r="P1173">
        <f t="shared" si="188"/>
        <v>11.474494205531942</v>
      </c>
      <c r="Q1173">
        <f t="shared" si="189"/>
        <v>13.950850245283789</v>
      </c>
      <c r="R1173">
        <f t="shared" si="190"/>
        <v>194.62622256633475</v>
      </c>
    </row>
    <row r="1174" spans="1:18" x14ac:dyDescent="0.35">
      <c r="A1174" s="1">
        <v>43495</v>
      </c>
      <c r="B1174" s="2">
        <v>0.81011574074074078</v>
      </c>
      <c r="C1174">
        <v>149773</v>
      </c>
      <c r="D1174">
        <v>820</v>
      </c>
      <c r="E1174">
        <v>37.25</v>
      </c>
      <c r="F1174">
        <v>24.52</v>
      </c>
      <c r="G1174">
        <v>78203</v>
      </c>
      <c r="H1174">
        <v>49.76</v>
      </c>
      <c r="I1174">
        <f t="shared" si="191"/>
        <v>3.1830652845220468</v>
      </c>
      <c r="J1174">
        <f t="shared" si="192"/>
        <v>1.6073E-5</v>
      </c>
      <c r="K1174" s="3">
        <f t="shared" si="193"/>
        <v>0.70737273000000001</v>
      </c>
      <c r="L1174" s="3">
        <f t="shared" si="184"/>
        <v>1.1372730000000053E-2</v>
      </c>
      <c r="M1174" s="6">
        <f t="shared" si="185"/>
        <v>2.5841240627130319E-4</v>
      </c>
      <c r="N1174" s="7">
        <f t="shared" si="186"/>
        <v>8.1777726785968695E-6</v>
      </c>
      <c r="O1174">
        <f t="shared" si="187"/>
        <v>8.1777726785968703</v>
      </c>
      <c r="P1174">
        <f t="shared" si="188"/>
        <v>10.131904605529419</v>
      </c>
      <c r="Q1174">
        <f t="shared" si="189"/>
        <v>-2.2618837253016055</v>
      </c>
      <c r="R1174">
        <f t="shared" si="190"/>
        <v>5.1161179867842685</v>
      </c>
    </row>
    <row r="1175" spans="1:18" x14ac:dyDescent="0.35">
      <c r="A1175" s="1">
        <v>43495</v>
      </c>
      <c r="B1175" s="2">
        <v>0.81012731481481481</v>
      </c>
      <c r="C1175">
        <v>150274</v>
      </c>
      <c r="D1175">
        <v>834</v>
      </c>
      <c r="E1175">
        <v>35.07</v>
      </c>
      <c r="F1175">
        <v>24.53</v>
      </c>
      <c r="G1175">
        <v>78204</v>
      </c>
      <c r="H1175">
        <v>49.76</v>
      </c>
      <c r="I1175">
        <f t="shared" si="191"/>
        <v>2.9328098632778872</v>
      </c>
      <c r="J1175">
        <f t="shared" si="192"/>
        <v>1.6539666666666667E-5</v>
      </c>
      <c r="K1175" s="3">
        <f t="shared" si="193"/>
        <v>0.72791073000000006</v>
      </c>
      <c r="L1175" s="3">
        <f t="shared" si="184"/>
        <v>3.1910730000000109E-2</v>
      </c>
      <c r="M1175" s="6">
        <f t="shared" si="185"/>
        <v>7.250790729379712E-4</v>
      </c>
      <c r="N1175" s="7">
        <f t="shared" si="186"/>
        <v>2.2946480365775467E-5</v>
      </c>
      <c r="O1175">
        <f t="shared" si="187"/>
        <v>22.946480365775468</v>
      </c>
      <c r="P1175">
        <f t="shared" si="188"/>
        <v>8.6013736941400598</v>
      </c>
      <c r="Q1175">
        <f t="shared" si="189"/>
        <v>13.33176593246624</v>
      </c>
      <c r="R1175">
        <f t="shared" si="190"/>
        <v>177.73598287806743</v>
      </c>
    </row>
    <row r="1176" spans="1:18" x14ac:dyDescent="0.35">
      <c r="A1176" s="1">
        <v>43495</v>
      </c>
      <c r="B1176" s="2">
        <v>0.81012731481481481</v>
      </c>
      <c r="C1176">
        <v>150773</v>
      </c>
      <c r="D1176">
        <v>824</v>
      </c>
      <c r="E1176">
        <v>32.909999999999997</v>
      </c>
      <c r="F1176">
        <v>24.52</v>
      </c>
      <c r="G1176">
        <v>78218</v>
      </c>
      <c r="H1176">
        <v>49.79</v>
      </c>
      <c r="I1176">
        <f t="shared" si="191"/>
        <v>2.6848503633295446</v>
      </c>
      <c r="J1176">
        <f t="shared" si="192"/>
        <v>1.6206333333333334E-5</v>
      </c>
      <c r="K1176" s="3">
        <f t="shared" si="193"/>
        <v>0.7132407300000001</v>
      </c>
      <c r="L1176" s="3">
        <f t="shared" si="184"/>
        <v>1.7240730000000148E-2</v>
      </c>
      <c r="M1176" s="6">
        <f t="shared" si="185"/>
        <v>3.9174573960463869E-4</v>
      </c>
      <c r="N1176" s="7">
        <f t="shared" si="186"/>
        <v>1.2394889592135438E-5</v>
      </c>
      <c r="O1176">
        <f t="shared" si="187"/>
        <v>12.394889592135439</v>
      </c>
      <c r="P1176">
        <f t="shared" si="188"/>
        <v>7.2084214734707874</v>
      </c>
      <c r="Q1176">
        <f t="shared" si="189"/>
        <v>3.5975488544559271</v>
      </c>
      <c r="R1176">
        <f t="shared" si="190"/>
        <v>12.942357760197153</v>
      </c>
    </row>
    <row r="1177" spans="1:18" x14ac:dyDescent="0.35">
      <c r="A1177" s="1">
        <v>43495</v>
      </c>
      <c r="B1177" s="2">
        <v>0.81013888888888896</v>
      </c>
      <c r="C1177">
        <v>151274</v>
      </c>
      <c r="D1177">
        <v>816</v>
      </c>
      <c r="E1177">
        <v>30.91</v>
      </c>
      <c r="F1177">
        <v>24.51</v>
      </c>
      <c r="G1177">
        <v>78219</v>
      </c>
      <c r="H1177">
        <v>49.79</v>
      </c>
      <c r="I1177">
        <f t="shared" si="191"/>
        <v>2.4552582337477471</v>
      </c>
      <c r="J1177">
        <f t="shared" si="192"/>
        <v>1.5939666666666666E-5</v>
      </c>
      <c r="K1177" s="3">
        <f t="shared" si="193"/>
        <v>0.70150472999999991</v>
      </c>
      <c r="L1177" s="3">
        <f t="shared" si="184"/>
        <v>5.5047299999999577E-3</v>
      </c>
      <c r="M1177" s="6">
        <f t="shared" si="185"/>
        <v>1.2507907293796768E-4</v>
      </c>
      <c r="N1177" s="7">
        <f t="shared" si="186"/>
        <v>3.9573356905208235E-6</v>
      </c>
      <c r="O1177">
        <f t="shared" si="187"/>
        <v>3.9573356905208237</v>
      </c>
      <c r="P1177">
        <f t="shared" si="188"/>
        <v>6.0282929943861063</v>
      </c>
      <c r="Q1177">
        <f t="shared" si="189"/>
        <v>-4.0831775512052504</v>
      </c>
      <c r="R1177">
        <f t="shared" si="190"/>
        <v>16.672338914666504</v>
      </c>
    </row>
    <row r="1178" spans="1:18" x14ac:dyDescent="0.35">
      <c r="A1178" s="1">
        <v>43495</v>
      </c>
      <c r="B1178" s="2">
        <v>0.81013888888888896</v>
      </c>
      <c r="C1178">
        <v>151776</v>
      </c>
      <c r="D1178">
        <v>818</v>
      </c>
      <c r="E1178">
        <v>28.84</v>
      </c>
      <c r="F1178">
        <v>24.52</v>
      </c>
      <c r="G1178">
        <v>78222</v>
      </c>
      <c r="H1178">
        <v>49.79</v>
      </c>
      <c r="I1178">
        <f t="shared" si="191"/>
        <v>2.2176303796305858</v>
      </c>
      <c r="J1178">
        <f t="shared" si="192"/>
        <v>1.6006333333333333E-5</v>
      </c>
      <c r="K1178" s="3">
        <f t="shared" si="193"/>
        <v>0.70443873000000001</v>
      </c>
      <c r="L1178" s="3">
        <f t="shared" si="184"/>
        <v>8.4387300000000609E-3</v>
      </c>
      <c r="M1178" s="6">
        <f t="shared" si="185"/>
        <v>1.917457396046367E-4</v>
      </c>
      <c r="N1178" s="7">
        <f t="shared" si="186"/>
        <v>6.06655158545735E-6</v>
      </c>
      <c r="O1178">
        <f t="shared" si="187"/>
        <v>6.0665515854573497</v>
      </c>
      <c r="P1178">
        <f t="shared" si="188"/>
        <v>4.9178845006604961</v>
      </c>
      <c r="Q1178">
        <f t="shared" si="189"/>
        <v>-1.1906451979569139</v>
      </c>
      <c r="R1178">
        <f t="shared" si="190"/>
        <v>1.4176359874178588</v>
      </c>
    </row>
    <row r="1179" spans="1:18" x14ac:dyDescent="0.35">
      <c r="A1179" s="1">
        <v>43495</v>
      </c>
      <c r="B1179" s="2">
        <v>0.81015046296296289</v>
      </c>
      <c r="C1179">
        <v>152278</v>
      </c>
      <c r="D1179">
        <v>822</v>
      </c>
      <c r="E1179">
        <v>26.93</v>
      </c>
      <c r="F1179">
        <v>24.52</v>
      </c>
      <c r="G1179">
        <v>78223</v>
      </c>
      <c r="H1179">
        <v>49.79</v>
      </c>
      <c r="I1179">
        <f t="shared" si="191"/>
        <v>1.9983698958799694</v>
      </c>
      <c r="J1179">
        <f t="shared" si="192"/>
        <v>1.6139666666666667E-5</v>
      </c>
      <c r="K1179" s="3">
        <f t="shared" si="193"/>
        <v>0.71030673</v>
      </c>
      <c r="L1179" s="3">
        <f t="shared" si="184"/>
        <v>1.4306730000000045E-2</v>
      </c>
      <c r="M1179" s="6">
        <f t="shared" si="185"/>
        <v>3.2507907293796967E-4</v>
      </c>
      <c r="N1179" s="7">
        <f t="shared" si="186"/>
        <v>1.0284889552318081E-5</v>
      </c>
      <c r="O1179">
        <f t="shared" si="187"/>
        <v>10.284889552318081</v>
      </c>
      <c r="P1179">
        <f t="shared" si="188"/>
        <v>3.9934822407593198</v>
      </c>
      <c r="Q1179">
        <f t="shared" si="189"/>
        <v>3.7504630275393493</v>
      </c>
      <c r="R1179">
        <f t="shared" si="190"/>
        <v>14.065972920939622</v>
      </c>
    </row>
    <row r="1180" spans="1:18" x14ac:dyDescent="0.35">
      <c r="A1180" s="1">
        <v>43495</v>
      </c>
      <c r="B1180" s="2">
        <v>0.81015046296296289</v>
      </c>
      <c r="C1180">
        <v>152779</v>
      </c>
      <c r="D1180">
        <v>820</v>
      </c>
      <c r="E1180">
        <v>25.11</v>
      </c>
      <c r="F1180">
        <v>24.52</v>
      </c>
      <c r="G1180">
        <v>78232</v>
      </c>
      <c r="H1180">
        <v>49.83</v>
      </c>
      <c r="I1180">
        <f t="shared" si="191"/>
        <v>1.7894410579605331</v>
      </c>
      <c r="J1180">
        <f t="shared" si="192"/>
        <v>1.6073E-5</v>
      </c>
      <c r="K1180" s="3">
        <f t="shared" si="193"/>
        <v>0.70737273000000001</v>
      </c>
      <c r="L1180" s="3">
        <f t="shared" si="184"/>
        <v>1.1372730000000053E-2</v>
      </c>
      <c r="M1180" s="6">
        <f t="shared" si="185"/>
        <v>2.5841240627130319E-4</v>
      </c>
      <c r="N1180" s="7">
        <f t="shared" si="186"/>
        <v>8.1747412412351853E-6</v>
      </c>
      <c r="O1180">
        <f t="shared" si="187"/>
        <v>8.1747412412351856</v>
      </c>
      <c r="P1180">
        <f t="shared" si="188"/>
        <v>3.202099299914912</v>
      </c>
      <c r="Q1180">
        <f t="shared" si="189"/>
        <v>2.3290277377740836</v>
      </c>
      <c r="R1180">
        <f t="shared" si="190"/>
        <v>5.4243702033210655</v>
      </c>
    </row>
    <row r="1181" spans="1:18" x14ac:dyDescent="0.35">
      <c r="A1181" s="1">
        <v>43495</v>
      </c>
      <c r="B1181" s="2">
        <v>0.81016203703703704</v>
      </c>
      <c r="C1181">
        <v>153282</v>
      </c>
      <c r="D1181">
        <v>830</v>
      </c>
      <c r="E1181">
        <v>23.99</v>
      </c>
      <c r="F1181">
        <v>24.52</v>
      </c>
      <c r="G1181">
        <v>78232</v>
      </c>
      <c r="H1181">
        <v>49.83</v>
      </c>
      <c r="I1181">
        <f t="shared" si="191"/>
        <v>1.660869465394726</v>
      </c>
      <c r="J1181">
        <f t="shared" si="192"/>
        <v>1.6406333333333333E-5</v>
      </c>
      <c r="K1181" s="3">
        <f t="shared" si="193"/>
        <v>0.72204272999999997</v>
      </c>
      <c r="L1181" s="3">
        <f t="shared" si="184"/>
        <v>2.6042730000000014E-2</v>
      </c>
      <c r="M1181" s="6">
        <f t="shared" si="185"/>
        <v>5.9174573960463564E-4</v>
      </c>
      <c r="N1181" s="7">
        <f t="shared" si="186"/>
        <v>1.8719566802812687E-5</v>
      </c>
      <c r="O1181">
        <f t="shared" si="187"/>
        <v>18.719566802812686</v>
      </c>
      <c r="P1181">
        <f t="shared" si="188"/>
        <v>2.7584873810805628</v>
      </c>
      <c r="Q1181">
        <f t="shared" si="189"/>
        <v>13.297676697085512</v>
      </c>
      <c r="R1181">
        <f t="shared" si="190"/>
        <v>176.82820554021106</v>
      </c>
    </row>
    <row r="1182" spans="1:18" x14ac:dyDescent="0.35">
      <c r="A1182" s="1">
        <v>43495</v>
      </c>
      <c r="B1182" s="2">
        <v>0.81016203703703704</v>
      </c>
      <c r="C1182">
        <v>153784</v>
      </c>
      <c r="D1182">
        <v>827</v>
      </c>
      <c r="E1182">
        <v>23.86</v>
      </c>
      <c r="F1182">
        <v>24.52</v>
      </c>
      <c r="G1182">
        <v>78230</v>
      </c>
      <c r="H1182">
        <v>49.83</v>
      </c>
      <c r="I1182">
        <f t="shared" si="191"/>
        <v>1.6459459769719094</v>
      </c>
      <c r="J1182">
        <f t="shared" si="192"/>
        <v>1.6306333333333333E-5</v>
      </c>
      <c r="K1182" s="3">
        <f t="shared" si="193"/>
        <v>0.71764172999999998</v>
      </c>
      <c r="L1182" s="3">
        <f t="shared" si="184"/>
        <v>2.1641730000000026E-2</v>
      </c>
      <c r="M1182" s="6">
        <f t="shared" si="185"/>
        <v>4.9174573960463592E-4</v>
      </c>
      <c r="N1182" s="7">
        <f t="shared" si="186"/>
        <v>1.5556516836477602E-5</v>
      </c>
      <c r="O1182">
        <f t="shared" si="187"/>
        <v>15.556516836477602</v>
      </c>
      <c r="P1182">
        <f t="shared" si="188"/>
        <v>2.709138159110013</v>
      </c>
      <c r="Q1182">
        <f t="shared" si="189"/>
        <v>10.1838205179874</v>
      </c>
      <c r="R1182">
        <f t="shared" si="190"/>
        <v>103.71020034258115</v>
      </c>
    </row>
    <row r="1183" spans="1:18" x14ac:dyDescent="0.35">
      <c r="A1183" s="1">
        <v>43495</v>
      </c>
      <c r="B1183" s="2">
        <v>0.81017361111111119</v>
      </c>
      <c r="C1183">
        <v>154286</v>
      </c>
      <c r="D1183">
        <v>825</v>
      </c>
      <c r="E1183">
        <v>24.9</v>
      </c>
      <c r="F1183">
        <v>24.51</v>
      </c>
      <c r="G1183">
        <v>78228</v>
      </c>
      <c r="H1183">
        <v>49.83</v>
      </c>
      <c r="I1183">
        <f t="shared" si="191"/>
        <v>1.7653338843544442</v>
      </c>
      <c r="J1183">
        <f t="shared" si="192"/>
        <v>1.6239666666666666E-5</v>
      </c>
      <c r="K1183" s="3">
        <f t="shared" si="193"/>
        <v>0.71470772999999999</v>
      </c>
      <c r="L1183" s="3">
        <f t="shared" si="184"/>
        <v>1.8707730000000033E-2</v>
      </c>
      <c r="M1183" s="6">
        <f t="shared" si="185"/>
        <v>4.2507907293796944E-4</v>
      </c>
      <c r="N1183" s="7">
        <f t="shared" si="186"/>
        <v>1.3447389839659106E-5</v>
      </c>
      <c r="O1183">
        <f t="shared" si="187"/>
        <v>13.447389839659106</v>
      </c>
      <c r="P1183">
        <f t="shared" si="188"/>
        <v>3.1164037232499502</v>
      </c>
      <c r="Q1183">
        <f t="shared" si="189"/>
        <v>7.681143223273116</v>
      </c>
      <c r="R1183">
        <f t="shared" si="190"/>
        <v>58.999961216434514</v>
      </c>
    </row>
    <row r="1184" spans="1:18" x14ac:dyDescent="0.35">
      <c r="A1184" s="1">
        <v>43495</v>
      </c>
      <c r="B1184" s="2">
        <v>0.81017361111111119</v>
      </c>
      <c r="C1184">
        <v>154787</v>
      </c>
      <c r="D1184">
        <v>831</v>
      </c>
      <c r="E1184">
        <v>26.2</v>
      </c>
      <c r="F1184">
        <v>24.52</v>
      </c>
      <c r="G1184">
        <v>78226</v>
      </c>
      <c r="H1184">
        <v>49.83</v>
      </c>
      <c r="I1184">
        <f t="shared" si="191"/>
        <v>1.9145687685826127</v>
      </c>
      <c r="J1184">
        <f t="shared" si="192"/>
        <v>1.6439666666666668E-5</v>
      </c>
      <c r="K1184" s="3">
        <f t="shared" si="193"/>
        <v>0.72350973000000007</v>
      </c>
      <c r="L1184" s="3">
        <f t="shared" si="184"/>
        <v>2.7509730000000121E-2</v>
      </c>
      <c r="M1184" s="6">
        <f t="shared" si="185"/>
        <v>6.2507907293797137E-4</v>
      </c>
      <c r="N1184" s="7">
        <f t="shared" si="186"/>
        <v>1.9775566045189341E-5</v>
      </c>
      <c r="O1184">
        <f t="shared" si="187"/>
        <v>19.77556604518934</v>
      </c>
      <c r="P1184">
        <f t="shared" si="188"/>
        <v>3.6655735696319418</v>
      </c>
      <c r="Q1184">
        <f t="shared" si="189"/>
        <v>13.517381556433616</v>
      </c>
      <c r="R1184">
        <f t="shared" si="190"/>
        <v>182.71960414221169</v>
      </c>
    </row>
    <row r="1185" spans="1:18" x14ac:dyDescent="0.35">
      <c r="A1185" s="1">
        <v>43495</v>
      </c>
      <c r="B1185" s="2">
        <v>0.81018518518518512</v>
      </c>
      <c r="C1185">
        <v>155289</v>
      </c>
      <c r="D1185">
        <v>836</v>
      </c>
      <c r="E1185">
        <v>28</v>
      </c>
      <c r="F1185">
        <v>24.52</v>
      </c>
      <c r="G1185">
        <v>78226</v>
      </c>
      <c r="H1185">
        <v>49.79</v>
      </c>
      <c r="I1185">
        <f t="shared" si="191"/>
        <v>2.1212016852062314</v>
      </c>
      <c r="J1185">
        <f t="shared" si="192"/>
        <v>1.6606333333333334E-5</v>
      </c>
      <c r="K1185" s="3">
        <f t="shared" si="193"/>
        <v>0.73084473000000005</v>
      </c>
      <c r="L1185" s="3">
        <f t="shared" si="184"/>
        <v>3.4844730000000101E-2</v>
      </c>
      <c r="M1185" s="6">
        <f t="shared" si="185"/>
        <v>7.9174573960463768E-4</v>
      </c>
      <c r="N1185" s="7">
        <f t="shared" si="186"/>
        <v>2.5048383224473285E-5</v>
      </c>
      <c r="O1185">
        <f t="shared" si="187"/>
        <v>25.048383224473284</v>
      </c>
      <c r="P1185">
        <f t="shared" si="188"/>
        <v>4.4994965893217564</v>
      </c>
      <c r="Q1185">
        <f t="shared" si="189"/>
        <v>18.109053989359463</v>
      </c>
      <c r="R1185">
        <f t="shared" si="190"/>
        <v>327.9378363895359</v>
      </c>
    </row>
    <row r="1186" spans="1:18" x14ac:dyDescent="0.35">
      <c r="A1186" s="1">
        <v>43495</v>
      </c>
      <c r="B1186" s="2">
        <v>0.81018518518518512</v>
      </c>
      <c r="C1186">
        <v>155791</v>
      </c>
      <c r="D1186">
        <v>833</v>
      </c>
      <c r="E1186">
        <v>29.63</v>
      </c>
      <c r="F1186">
        <v>24.52</v>
      </c>
      <c r="G1186">
        <v>78234</v>
      </c>
      <c r="H1186">
        <v>49.79</v>
      </c>
      <c r="I1186">
        <f t="shared" si="191"/>
        <v>2.3083192708153959</v>
      </c>
      <c r="J1186">
        <f t="shared" si="192"/>
        <v>1.6506333333333335E-5</v>
      </c>
      <c r="K1186" s="3">
        <f t="shared" si="193"/>
        <v>0.72644373000000007</v>
      </c>
      <c r="L1186" s="3">
        <f t="shared" si="184"/>
        <v>3.0443730000000113E-2</v>
      </c>
      <c r="M1186" s="6">
        <f t="shared" si="185"/>
        <v>6.9174573960463796E-4</v>
      </c>
      <c r="N1186" s="7">
        <f t="shared" si="186"/>
        <v>2.1882455046624843E-5</v>
      </c>
      <c r="O1186">
        <f t="shared" si="187"/>
        <v>21.882455046624845</v>
      </c>
      <c r="P1186">
        <f t="shared" si="188"/>
        <v>5.328337856017721</v>
      </c>
      <c r="Q1186">
        <f t="shared" si="189"/>
        <v>14.326311402308974</v>
      </c>
      <c r="R1186">
        <f t="shared" si="190"/>
        <v>205.24319839592812</v>
      </c>
    </row>
    <row r="1187" spans="1:18" x14ac:dyDescent="0.35">
      <c r="A1187" s="1">
        <v>43495</v>
      </c>
      <c r="B1187" s="2">
        <v>0.81019675925925927</v>
      </c>
      <c r="C1187">
        <v>156293</v>
      </c>
      <c r="D1187">
        <v>824</v>
      </c>
      <c r="E1187">
        <v>30.89</v>
      </c>
      <c r="F1187">
        <v>24.52</v>
      </c>
      <c r="G1187">
        <v>78227</v>
      </c>
      <c r="H1187">
        <v>49.79</v>
      </c>
      <c r="I1187">
        <f t="shared" si="191"/>
        <v>2.4529623124519295</v>
      </c>
      <c r="J1187">
        <f t="shared" si="192"/>
        <v>1.6206333333333334E-5</v>
      </c>
      <c r="K1187" s="3">
        <f t="shared" si="193"/>
        <v>0.7132407300000001</v>
      </c>
      <c r="L1187" s="3">
        <f t="shared" si="184"/>
        <v>1.7240730000000148E-2</v>
      </c>
      <c r="M1187" s="6">
        <f t="shared" si="185"/>
        <v>3.9174573960463869E-4</v>
      </c>
      <c r="N1187" s="7">
        <f t="shared" si="186"/>
        <v>1.2393463562678482E-5</v>
      </c>
      <c r="O1187">
        <f t="shared" si="187"/>
        <v>12.393463562678482</v>
      </c>
      <c r="P1187">
        <f t="shared" si="188"/>
        <v>6.0170241063095178</v>
      </c>
      <c r="Q1187">
        <f t="shared" si="189"/>
        <v>4.3605185959119419</v>
      </c>
      <c r="R1187">
        <f t="shared" si="190"/>
        <v>19.014122425293852</v>
      </c>
    </row>
    <row r="1188" spans="1:18" x14ac:dyDescent="0.35">
      <c r="A1188" s="1">
        <v>43495</v>
      </c>
      <c r="B1188" s="2">
        <v>0.81019675925925927</v>
      </c>
      <c r="C1188">
        <v>156794</v>
      </c>
      <c r="D1188">
        <v>828</v>
      </c>
      <c r="E1188">
        <v>31.52</v>
      </c>
      <c r="F1188">
        <v>24.52</v>
      </c>
      <c r="G1188">
        <v>78236</v>
      </c>
      <c r="H1188">
        <v>49.79</v>
      </c>
      <c r="I1188">
        <f t="shared" si="191"/>
        <v>2.525283833270195</v>
      </c>
      <c r="J1188">
        <f t="shared" si="192"/>
        <v>1.6339666666666665E-5</v>
      </c>
      <c r="K1188" s="3">
        <f t="shared" si="193"/>
        <v>0.71910872999999997</v>
      </c>
      <c r="L1188" s="3">
        <f t="shared" si="184"/>
        <v>2.3108730000000022E-2</v>
      </c>
      <c r="M1188" s="6">
        <f t="shared" si="185"/>
        <v>5.2507907293796916E-4</v>
      </c>
      <c r="N1188" s="7">
        <f t="shared" si="186"/>
        <v>1.660975243431382E-5</v>
      </c>
      <c r="O1188">
        <f t="shared" si="187"/>
        <v>16.609752434313819</v>
      </c>
      <c r="P1188">
        <f t="shared" si="188"/>
        <v>6.3770584385758102</v>
      </c>
      <c r="Q1188">
        <f t="shared" si="189"/>
        <v>8.3384068063219487</v>
      </c>
      <c r="R1188">
        <f t="shared" si="190"/>
        <v>69.529028067716197</v>
      </c>
    </row>
    <row r="1189" spans="1:18" x14ac:dyDescent="0.35">
      <c r="A1189" s="1">
        <v>43495</v>
      </c>
      <c r="B1189" s="2">
        <v>0.81020833333333331</v>
      </c>
      <c r="C1189">
        <v>157296</v>
      </c>
      <c r="D1189">
        <v>828</v>
      </c>
      <c r="E1189">
        <v>31.99</v>
      </c>
      <c r="F1189">
        <v>24.51</v>
      </c>
      <c r="G1189">
        <v>78241</v>
      </c>
      <c r="H1189">
        <v>49.79</v>
      </c>
      <c r="I1189">
        <f t="shared" si="191"/>
        <v>2.5792379837219177</v>
      </c>
      <c r="J1189">
        <f t="shared" si="192"/>
        <v>1.6339666666666665E-5</v>
      </c>
      <c r="K1189" s="3">
        <f t="shared" si="193"/>
        <v>0.71910872999999997</v>
      </c>
      <c r="L1189" s="3">
        <f t="shared" si="184"/>
        <v>2.3108730000000022E-2</v>
      </c>
      <c r="M1189" s="6">
        <f t="shared" si="185"/>
        <v>5.2507907293796916E-4</v>
      </c>
      <c r="N1189" s="7">
        <f t="shared" si="186"/>
        <v>1.6608133029701205E-5</v>
      </c>
      <c r="O1189">
        <f t="shared" si="187"/>
        <v>16.608133029701204</v>
      </c>
      <c r="P1189">
        <f t="shared" si="188"/>
        <v>6.6524685766739031</v>
      </c>
      <c r="Q1189">
        <f t="shared" si="189"/>
        <v>8.158932940160275</v>
      </c>
      <c r="R1189">
        <f t="shared" si="190"/>
        <v>66.568186722032394</v>
      </c>
    </row>
    <row r="1190" spans="1:18" x14ac:dyDescent="0.35">
      <c r="A1190" s="1">
        <v>43495</v>
      </c>
      <c r="B1190" s="2">
        <v>0.81020833333333331</v>
      </c>
      <c r="C1190">
        <v>157798</v>
      </c>
      <c r="D1190">
        <v>825</v>
      </c>
      <c r="E1190">
        <v>32.29</v>
      </c>
      <c r="F1190">
        <v>24.52</v>
      </c>
      <c r="G1190">
        <v>78252</v>
      </c>
      <c r="H1190">
        <v>49.79</v>
      </c>
      <c r="I1190">
        <f t="shared" si="191"/>
        <v>2.6136768031591879</v>
      </c>
      <c r="J1190">
        <f t="shared" si="192"/>
        <v>1.6239666666666666E-5</v>
      </c>
      <c r="K1190" s="3">
        <f t="shared" si="193"/>
        <v>0.71470772999999999</v>
      </c>
      <c r="L1190" s="3">
        <f t="shared" si="184"/>
        <v>1.8707730000000033E-2</v>
      </c>
      <c r="M1190" s="6">
        <f t="shared" si="185"/>
        <v>4.2507907293796944E-4</v>
      </c>
      <c r="N1190" s="7">
        <f t="shared" si="186"/>
        <v>1.3443717137593627E-5</v>
      </c>
      <c r="O1190">
        <f t="shared" si="187"/>
        <v>13.443717137593627</v>
      </c>
      <c r="P1190">
        <f t="shared" si="188"/>
        <v>6.8313064313724325</v>
      </c>
      <c r="Q1190">
        <f t="shared" si="189"/>
        <v>4.8809929236596785</v>
      </c>
      <c r="R1190">
        <f t="shared" si="190"/>
        <v>23.824091920815857</v>
      </c>
    </row>
    <row r="1191" spans="1:18" x14ac:dyDescent="0.35">
      <c r="A1191" s="1">
        <v>43495</v>
      </c>
      <c r="B1191" s="2">
        <v>0.81021990740740746</v>
      </c>
      <c r="C1191">
        <v>158300</v>
      </c>
      <c r="D1191">
        <v>828</v>
      </c>
      <c r="E1191">
        <v>32.81</v>
      </c>
      <c r="F1191">
        <v>24.52</v>
      </c>
      <c r="G1191">
        <v>78260</v>
      </c>
      <c r="H1191">
        <v>49.79</v>
      </c>
      <c r="I1191">
        <f t="shared" si="191"/>
        <v>2.6733707568504554</v>
      </c>
      <c r="J1191">
        <f t="shared" si="192"/>
        <v>1.6339666666666665E-5</v>
      </c>
      <c r="K1191" s="3">
        <f t="shared" si="193"/>
        <v>0.71910872999999997</v>
      </c>
      <c r="L1191" s="3">
        <f t="shared" si="184"/>
        <v>2.3108730000000022E-2</v>
      </c>
      <c r="M1191" s="6">
        <f t="shared" si="185"/>
        <v>5.2507907293796916E-4</v>
      </c>
      <c r="N1191" s="7">
        <f t="shared" si="186"/>
        <v>1.6604658720303807E-5</v>
      </c>
      <c r="O1191">
        <f t="shared" si="187"/>
        <v>16.604658720303807</v>
      </c>
      <c r="P1191">
        <f t="shared" si="188"/>
        <v>7.1469112035831772</v>
      </c>
      <c r="Q1191">
        <f t="shared" si="189"/>
        <v>7.8451593574219638</v>
      </c>
      <c r="R1191">
        <f t="shared" si="190"/>
        <v>61.546525343345401</v>
      </c>
    </row>
    <row r="1192" spans="1:18" x14ac:dyDescent="0.35">
      <c r="A1192" s="1">
        <v>43495</v>
      </c>
      <c r="B1192" s="2">
        <v>0.81021990740740746</v>
      </c>
      <c r="C1192">
        <v>158796</v>
      </c>
      <c r="D1192">
        <v>831</v>
      </c>
      <c r="E1192">
        <v>32.96</v>
      </c>
      <c r="F1192">
        <v>24.52</v>
      </c>
      <c r="G1192">
        <v>78263</v>
      </c>
      <c r="H1192">
        <v>49.79</v>
      </c>
      <c r="I1192">
        <f t="shared" si="191"/>
        <v>2.6905901665690903</v>
      </c>
      <c r="J1192">
        <f t="shared" si="192"/>
        <v>1.6439666666666668E-5</v>
      </c>
      <c r="K1192" s="3">
        <f t="shared" si="193"/>
        <v>0.72350973000000007</v>
      </c>
      <c r="L1192" s="3">
        <f t="shared" si="184"/>
        <v>2.7509730000000121E-2</v>
      </c>
      <c r="M1192" s="6">
        <f t="shared" si="185"/>
        <v>6.2507907293797137E-4</v>
      </c>
      <c r="N1192" s="7">
        <f t="shared" si="186"/>
        <v>1.9766216851526024E-5</v>
      </c>
      <c r="O1192">
        <f t="shared" si="187"/>
        <v>19.766216851526025</v>
      </c>
      <c r="P1192">
        <f t="shared" si="188"/>
        <v>7.2392754444382854</v>
      </c>
      <c r="Q1192">
        <f t="shared" si="189"/>
        <v>10.949955426447676</v>
      </c>
      <c r="R1192">
        <f t="shared" si="190"/>
        <v>119.90152384119091</v>
      </c>
    </row>
    <row r="1193" spans="1:18" x14ac:dyDescent="0.35">
      <c r="A1193" s="1">
        <v>43495</v>
      </c>
      <c r="B1193" s="2">
        <v>0.81023148148148139</v>
      </c>
      <c r="C1193">
        <v>159298</v>
      </c>
      <c r="D1193">
        <v>819</v>
      </c>
      <c r="E1193">
        <v>33.090000000000003</v>
      </c>
      <c r="F1193">
        <v>24.52</v>
      </c>
      <c r="G1193">
        <v>78267</v>
      </c>
      <c r="H1193">
        <v>49.79</v>
      </c>
      <c r="I1193">
        <f t="shared" si="191"/>
        <v>2.7055136549919072</v>
      </c>
      <c r="J1193">
        <f t="shared" si="192"/>
        <v>1.6039666666666668E-5</v>
      </c>
      <c r="K1193" s="3">
        <f t="shared" si="193"/>
        <v>0.70590573000000012</v>
      </c>
      <c r="L1193" s="3">
        <f t="shared" si="184"/>
        <v>9.905730000000168E-3</v>
      </c>
      <c r="M1193" s="6">
        <f t="shared" si="185"/>
        <v>2.2507907293797247E-4</v>
      </c>
      <c r="N1193" s="7">
        <f t="shared" si="186"/>
        <v>7.1170745965858425E-6</v>
      </c>
      <c r="O1193">
        <f t="shared" si="187"/>
        <v>7.1170745965858426</v>
      </c>
      <c r="P1193">
        <f t="shared" si="188"/>
        <v>7.3198041373476688</v>
      </c>
      <c r="Q1193">
        <f t="shared" si="189"/>
        <v>-1.7483806157294817</v>
      </c>
      <c r="R1193">
        <f t="shared" si="190"/>
        <v>3.0568347774586013</v>
      </c>
    </row>
    <row r="1194" spans="1:18" x14ac:dyDescent="0.35">
      <c r="A1194" s="1">
        <v>43495</v>
      </c>
      <c r="B1194" s="2">
        <v>0.81023148148148139</v>
      </c>
      <c r="C1194">
        <v>159800</v>
      </c>
      <c r="D1194">
        <v>822</v>
      </c>
      <c r="E1194">
        <v>33.36</v>
      </c>
      <c r="F1194">
        <v>24.52</v>
      </c>
      <c r="G1194">
        <v>78278</v>
      </c>
      <c r="H1194">
        <v>49.79</v>
      </c>
      <c r="I1194">
        <f t="shared" si="191"/>
        <v>2.7365085924854498</v>
      </c>
      <c r="J1194">
        <f t="shared" si="192"/>
        <v>1.6139666666666667E-5</v>
      </c>
      <c r="K1194" s="3">
        <f t="shared" si="193"/>
        <v>0.71030673</v>
      </c>
      <c r="L1194" s="3">
        <f t="shared" si="184"/>
        <v>1.4306730000000045E-2</v>
      </c>
      <c r="M1194" s="6">
        <f t="shared" si="185"/>
        <v>3.2507907293796967E-4</v>
      </c>
      <c r="N1194" s="7">
        <f t="shared" si="186"/>
        <v>1.0277663142274678E-5</v>
      </c>
      <c r="O1194">
        <f t="shared" si="187"/>
        <v>10.277663142274678</v>
      </c>
      <c r="P1194">
        <f t="shared" si="188"/>
        <v>7.4884792767466974</v>
      </c>
      <c r="Q1194">
        <f t="shared" si="189"/>
        <v>1.3100362180056413</v>
      </c>
      <c r="R1194">
        <f t="shared" si="190"/>
        <v>1.7161948924865242</v>
      </c>
    </row>
    <row r="1195" spans="1:18" x14ac:dyDescent="0.35">
      <c r="A1195" s="1">
        <v>43495</v>
      </c>
      <c r="B1195" s="2">
        <v>0.81024305555555554</v>
      </c>
      <c r="C1195">
        <v>160294</v>
      </c>
      <c r="D1195">
        <v>821</v>
      </c>
      <c r="E1195">
        <v>33.200000000000003</v>
      </c>
      <c r="F1195">
        <v>24.52</v>
      </c>
      <c r="G1195">
        <v>78277</v>
      </c>
      <c r="H1195">
        <v>49.79</v>
      </c>
      <c r="I1195">
        <f t="shared" si="191"/>
        <v>2.7181412221189061</v>
      </c>
      <c r="J1195">
        <f t="shared" si="192"/>
        <v>1.6106333333333332E-5</v>
      </c>
      <c r="K1195" s="3">
        <f t="shared" si="193"/>
        <v>0.70883972999999989</v>
      </c>
      <c r="L1195" s="3">
        <f t="shared" si="184"/>
        <v>1.2839729999999938E-2</v>
      </c>
      <c r="M1195" s="6">
        <f t="shared" si="185"/>
        <v>2.9174573960463393E-4</v>
      </c>
      <c r="N1195" s="7">
        <f t="shared" si="186"/>
        <v>9.223918087275162E-6</v>
      </c>
      <c r="O1195">
        <f t="shared" si="187"/>
        <v>9.2239180872751625</v>
      </c>
      <c r="P1195">
        <f t="shared" si="188"/>
        <v>7.3882917033820599</v>
      </c>
      <c r="Q1195">
        <f t="shared" si="189"/>
        <v>0.3168373626824002</v>
      </c>
      <c r="R1195">
        <f t="shared" si="190"/>
        <v>0.10038591439153881</v>
      </c>
    </row>
    <row r="1196" spans="1:18" x14ac:dyDescent="0.35">
      <c r="A1196" s="1">
        <v>43495</v>
      </c>
      <c r="B1196" s="2">
        <v>0.81024305555555554</v>
      </c>
      <c r="C1196">
        <v>160796</v>
      </c>
      <c r="D1196">
        <v>820</v>
      </c>
      <c r="E1196">
        <v>32.97</v>
      </c>
      <c r="F1196">
        <v>24.52</v>
      </c>
      <c r="G1196">
        <v>78280</v>
      </c>
      <c r="H1196">
        <v>49.79</v>
      </c>
      <c r="I1196">
        <f t="shared" si="191"/>
        <v>2.6917381272169991</v>
      </c>
      <c r="J1196">
        <f t="shared" si="192"/>
        <v>1.6073E-5</v>
      </c>
      <c r="K1196" s="3">
        <f t="shared" si="193"/>
        <v>0.70737273000000001</v>
      </c>
      <c r="L1196" s="3">
        <f t="shared" si="184"/>
        <v>1.1372730000000053E-2</v>
      </c>
      <c r="M1196" s="6">
        <f t="shared" si="185"/>
        <v>2.5841240627130319E-4</v>
      </c>
      <c r="N1196" s="7">
        <f t="shared" si="186"/>
        <v>8.1697286252466914E-6</v>
      </c>
      <c r="O1196">
        <f t="shared" si="187"/>
        <v>8.169728625246691</v>
      </c>
      <c r="P1196">
        <f t="shared" si="188"/>
        <v>7.2454541455136781</v>
      </c>
      <c r="Q1196">
        <f t="shared" si="189"/>
        <v>-0.65031693731142581</v>
      </c>
      <c r="R1196">
        <f t="shared" si="190"/>
        <v>0.42291211895411296</v>
      </c>
    </row>
    <row r="1197" spans="1:18" x14ac:dyDescent="0.35">
      <c r="A1197" s="1">
        <v>43495</v>
      </c>
      <c r="B1197" s="2">
        <v>0.81025462962962969</v>
      </c>
      <c r="C1197">
        <v>161299</v>
      </c>
      <c r="D1197">
        <v>814</v>
      </c>
      <c r="E1197">
        <v>32.1</v>
      </c>
      <c r="F1197">
        <v>24.53</v>
      </c>
      <c r="G1197">
        <v>78287</v>
      </c>
      <c r="H1197">
        <v>49.79</v>
      </c>
      <c r="I1197">
        <f t="shared" si="191"/>
        <v>2.591865550848917</v>
      </c>
      <c r="J1197">
        <f t="shared" si="192"/>
        <v>1.5872999999999999E-5</v>
      </c>
      <c r="K1197" s="3">
        <f t="shared" si="193"/>
        <v>0.69857072999999992</v>
      </c>
      <c r="L1197" s="3">
        <f t="shared" si="184"/>
        <v>2.5707299999999655E-3</v>
      </c>
      <c r="M1197" s="6">
        <f t="shared" si="185"/>
        <v>5.8412406271301197E-5</v>
      </c>
      <c r="N1197" s="7">
        <f t="shared" si="186"/>
        <v>1.8466097460850913E-6</v>
      </c>
      <c r="O1197">
        <f t="shared" si="187"/>
        <v>1.8466097460850912</v>
      </c>
      <c r="P1197">
        <f t="shared" si="188"/>
        <v>6.7177670336773598</v>
      </c>
      <c r="Q1197">
        <f t="shared" si="189"/>
        <v>-6.6442158557332798</v>
      </c>
      <c r="R1197">
        <f t="shared" si="190"/>
        <v>44.145604337577517</v>
      </c>
    </row>
    <row r="1198" spans="1:18" x14ac:dyDescent="0.35">
      <c r="A1198" s="1">
        <v>43495</v>
      </c>
      <c r="B1198" s="2">
        <v>0.81025462962962969</v>
      </c>
      <c r="C1198">
        <v>161803</v>
      </c>
      <c r="D1198">
        <v>818</v>
      </c>
      <c r="E1198">
        <v>31.22</v>
      </c>
      <c r="F1198">
        <v>24.52</v>
      </c>
      <c r="G1198">
        <v>78298</v>
      </c>
      <c r="H1198">
        <v>49.79</v>
      </c>
      <c r="I1198">
        <f t="shared" si="191"/>
        <v>2.4908450138329257</v>
      </c>
      <c r="J1198">
        <f t="shared" si="192"/>
        <v>1.6006333333333333E-5</v>
      </c>
      <c r="K1198" s="3">
        <f t="shared" si="193"/>
        <v>0.70443873000000001</v>
      </c>
      <c r="L1198" s="3">
        <f t="shared" si="184"/>
        <v>8.4387300000000609E-3</v>
      </c>
      <c r="M1198" s="6">
        <f t="shared" si="185"/>
        <v>1.917457396046367E-4</v>
      </c>
      <c r="N1198" s="7">
        <f t="shared" si="186"/>
        <v>6.060663083573589E-6</v>
      </c>
      <c r="O1198">
        <f t="shared" si="187"/>
        <v>6.0606630835735888</v>
      </c>
      <c r="P1198">
        <f t="shared" si="188"/>
        <v>6.2043088829363473</v>
      </c>
      <c r="Q1198">
        <f t="shared" si="189"/>
        <v>-2.0971584200252673</v>
      </c>
      <c r="R1198">
        <f t="shared" si="190"/>
        <v>4.3980734386828759</v>
      </c>
    </row>
    <row r="1199" spans="1:18" x14ac:dyDescent="0.35">
      <c r="A1199" s="1">
        <v>43495</v>
      </c>
      <c r="B1199" s="2">
        <v>0.81026620370370372</v>
      </c>
      <c r="C1199">
        <v>162275</v>
      </c>
      <c r="D1199">
        <v>810</v>
      </c>
      <c r="E1199">
        <v>30.41</v>
      </c>
      <c r="F1199">
        <v>24.52</v>
      </c>
      <c r="G1199">
        <v>78303</v>
      </c>
      <c r="H1199">
        <v>49.79</v>
      </c>
      <c r="I1199">
        <f t="shared" si="191"/>
        <v>2.3978602013522976</v>
      </c>
      <c r="J1199">
        <f t="shared" si="192"/>
        <v>1.5739666666666668E-5</v>
      </c>
      <c r="K1199" s="3">
        <f t="shared" si="193"/>
        <v>0.69270273000000004</v>
      </c>
      <c r="L1199" s="3">
        <f t="shared" si="184"/>
        <v>-3.2972699999999078E-3</v>
      </c>
      <c r="M1199" s="6">
        <f t="shared" si="185"/>
        <v>-7.492092706202927E-5</v>
      </c>
      <c r="N1199" s="7">
        <f t="shared" si="186"/>
        <v>-2.3679352840762168E-6</v>
      </c>
      <c r="O1199">
        <f t="shared" si="187"/>
        <v>-2.3679352840762169</v>
      </c>
      <c r="P1199">
        <f t="shared" si="188"/>
        <v>5.7497335452292813</v>
      </c>
      <c r="Q1199">
        <f t="shared" si="189"/>
        <v>-10.219241651813931</v>
      </c>
      <c r="R1199">
        <f t="shared" si="190"/>
        <v>104.43289993816872</v>
      </c>
    </row>
    <row r="1200" spans="1:18" x14ac:dyDescent="0.35">
      <c r="A1200" s="1">
        <v>43495</v>
      </c>
      <c r="B1200" s="2">
        <v>0.81026620370370372</v>
      </c>
      <c r="C1200">
        <v>162777</v>
      </c>
      <c r="D1200">
        <v>822</v>
      </c>
      <c r="E1200">
        <v>29.33</v>
      </c>
      <c r="F1200">
        <v>24.52</v>
      </c>
      <c r="G1200">
        <v>78306</v>
      </c>
      <c r="H1200">
        <v>49.79</v>
      </c>
      <c r="I1200">
        <f t="shared" si="191"/>
        <v>2.2738804513781266</v>
      </c>
      <c r="J1200">
        <f t="shared" si="192"/>
        <v>1.6139666666666667E-5</v>
      </c>
      <c r="K1200" s="3">
        <f t="shared" si="193"/>
        <v>0.71030673</v>
      </c>
      <c r="L1200" s="3">
        <f t="shared" ref="L1200:L1263" si="194">K1200-0.696</f>
        <v>1.4306730000000045E-2</v>
      </c>
      <c r="M1200" s="6">
        <f t="shared" ref="M1200:M1263" si="195">L1200/(44010*0.001)</f>
        <v>3.2507907293796967E-4</v>
      </c>
      <c r="N1200" s="7">
        <f t="shared" ref="N1200:N1263" si="196">(M1200*8.314*(F1200+273.15))/G1200</f>
        <v>1.0273988142045019E-5</v>
      </c>
      <c r="O1200">
        <f t="shared" ref="O1200:O1263" si="197">N1200*1000000</f>
        <v>10.273988142045019</v>
      </c>
      <c r="P1200">
        <f t="shared" ref="P1200:P1263" si="198">I1200^2</f>
        <v>5.1705323071595926</v>
      </c>
      <c r="Q1200">
        <f t="shared" ref="Q1200:Q1263" si="199">O1200-(3.2964*I1200)-(-0.053)</f>
        <v>2.8313686221221612</v>
      </c>
      <c r="R1200">
        <f t="shared" ref="R1200:R1263" si="200">Q1200^2</f>
        <v>8.0166482743379461</v>
      </c>
    </row>
    <row r="1201" spans="1:18" x14ac:dyDescent="0.35">
      <c r="A1201" s="1">
        <v>43495</v>
      </c>
      <c r="B1201" s="2">
        <v>0.81027777777777776</v>
      </c>
      <c r="C1201">
        <v>163278</v>
      </c>
      <c r="D1201">
        <v>819</v>
      </c>
      <c r="E1201">
        <v>28.46</v>
      </c>
      <c r="F1201">
        <v>24.52</v>
      </c>
      <c r="G1201">
        <v>78316</v>
      </c>
      <c r="H1201">
        <v>49.79</v>
      </c>
      <c r="I1201">
        <f t="shared" si="191"/>
        <v>2.1740078750100449</v>
      </c>
      <c r="J1201">
        <f t="shared" si="192"/>
        <v>1.6039666666666668E-5</v>
      </c>
      <c r="K1201" s="3">
        <f t="shared" si="193"/>
        <v>0.70590573000000012</v>
      </c>
      <c r="L1201" s="3">
        <f t="shared" si="194"/>
        <v>9.905730000000168E-3</v>
      </c>
      <c r="M1201" s="6">
        <f t="shared" si="195"/>
        <v>2.2507907293797247E-4</v>
      </c>
      <c r="N1201" s="7">
        <f t="shared" si="196"/>
        <v>7.1126216539530128E-6</v>
      </c>
      <c r="O1201">
        <f t="shared" si="197"/>
        <v>7.1126216539530125</v>
      </c>
      <c r="P1201">
        <f t="shared" si="198"/>
        <v>4.7263102406056907</v>
      </c>
      <c r="Q1201">
        <f t="shared" si="199"/>
        <v>-7.7790523009995532E-4</v>
      </c>
      <c r="R1201">
        <f t="shared" si="200"/>
        <v>6.0513654701686448E-7</v>
      </c>
    </row>
    <row r="1202" spans="1:18" x14ac:dyDescent="0.35">
      <c r="A1202" s="1">
        <v>43495</v>
      </c>
      <c r="B1202" s="2">
        <v>0.81027777777777776</v>
      </c>
      <c r="C1202">
        <v>163780</v>
      </c>
      <c r="D1202">
        <v>822</v>
      </c>
      <c r="E1202">
        <v>27.49</v>
      </c>
      <c r="F1202">
        <v>24.53</v>
      </c>
      <c r="G1202">
        <v>78318</v>
      </c>
      <c r="H1202">
        <v>49.79</v>
      </c>
      <c r="I1202">
        <f t="shared" si="191"/>
        <v>2.0626556921628723</v>
      </c>
      <c r="J1202">
        <f t="shared" si="192"/>
        <v>1.6139666666666667E-5</v>
      </c>
      <c r="K1202" s="3">
        <f t="shared" si="193"/>
        <v>0.71030673</v>
      </c>
      <c r="L1202" s="3">
        <f t="shared" si="194"/>
        <v>1.4306730000000045E-2</v>
      </c>
      <c r="M1202" s="6">
        <f t="shared" si="195"/>
        <v>3.2507907293796967E-4</v>
      </c>
      <c r="N1202" s="7">
        <f t="shared" si="196"/>
        <v>1.0272759040387921E-5</v>
      </c>
      <c r="O1202">
        <f t="shared" si="197"/>
        <v>10.272759040387921</v>
      </c>
      <c r="P1202">
        <f t="shared" si="198"/>
        <v>4.2545485044118978</v>
      </c>
      <c r="Q1202">
        <f t="shared" si="199"/>
        <v>3.5264208167422284</v>
      </c>
      <c r="R1202">
        <f t="shared" si="200"/>
        <v>12.435643776752926</v>
      </c>
    </row>
    <row r="1203" spans="1:18" x14ac:dyDescent="0.35">
      <c r="A1203" s="1">
        <v>43495</v>
      </c>
      <c r="B1203" s="2">
        <v>0.8102893518518518</v>
      </c>
      <c r="C1203">
        <v>164282</v>
      </c>
      <c r="D1203">
        <v>835</v>
      </c>
      <c r="E1203">
        <v>26.71</v>
      </c>
      <c r="F1203">
        <v>24.51</v>
      </c>
      <c r="G1203">
        <v>78322</v>
      </c>
      <c r="H1203">
        <v>49.79</v>
      </c>
      <c r="I1203">
        <f t="shared" si="191"/>
        <v>1.9731147616259717</v>
      </c>
      <c r="J1203">
        <f t="shared" si="192"/>
        <v>1.6572999999999999E-5</v>
      </c>
      <c r="K1203" s="3">
        <f t="shared" si="193"/>
        <v>0.72937772999999995</v>
      </c>
      <c r="L1203" s="3">
        <f t="shared" si="194"/>
        <v>3.3377729999999994E-2</v>
      </c>
      <c r="M1203" s="6">
        <f t="shared" si="195"/>
        <v>7.5841240627130184E-4</v>
      </c>
      <c r="N1203" s="7">
        <f t="shared" si="196"/>
        <v>2.3963605275361333E-5</v>
      </c>
      <c r="O1203">
        <f t="shared" si="197"/>
        <v>23.963605275361335</v>
      </c>
      <c r="P1203">
        <f t="shared" si="198"/>
        <v>3.893181862546315</v>
      </c>
      <c r="Q1203">
        <f t="shared" si="199"/>
        <v>17.51242977513748</v>
      </c>
      <c r="R1203">
        <f t="shared" si="200"/>
        <v>306.68519662912178</v>
      </c>
    </row>
    <row r="1204" spans="1:18" x14ac:dyDescent="0.35">
      <c r="A1204" s="1">
        <v>43495</v>
      </c>
      <c r="B1204" s="2">
        <v>0.8102893518518518</v>
      </c>
      <c r="C1204">
        <v>164784</v>
      </c>
      <c r="D1204">
        <v>824</v>
      </c>
      <c r="E1204">
        <v>25.96</v>
      </c>
      <c r="F1204">
        <v>24.52</v>
      </c>
      <c r="G1204">
        <v>78330</v>
      </c>
      <c r="H1204">
        <v>49.79</v>
      </c>
      <c r="I1204">
        <f t="shared" si="191"/>
        <v>1.8870177130327974</v>
      </c>
      <c r="J1204">
        <f t="shared" si="192"/>
        <v>1.6206333333333334E-5</v>
      </c>
      <c r="K1204" s="3">
        <f t="shared" si="193"/>
        <v>0.7132407300000001</v>
      </c>
      <c r="L1204" s="3">
        <f t="shared" si="194"/>
        <v>1.7240730000000148E-2</v>
      </c>
      <c r="M1204" s="6">
        <f t="shared" si="195"/>
        <v>3.9174573960463869E-4</v>
      </c>
      <c r="N1204" s="7">
        <f t="shared" si="196"/>
        <v>1.2377166783067148E-5</v>
      </c>
      <c r="O1204">
        <f t="shared" si="197"/>
        <v>12.377166783067148</v>
      </c>
      <c r="P1204">
        <f t="shared" si="198"/>
        <v>3.5608358492995289</v>
      </c>
      <c r="Q1204">
        <f t="shared" si="199"/>
        <v>6.2098015938258344</v>
      </c>
      <c r="R1204">
        <f t="shared" si="200"/>
        <v>38.561635834681873</v>
      </c>
    </row>
    <row r="1205" spans="1:18" x14ac:dyDescent="0.35">
      <c r="A1205" s="1">
        <v>43495</v>
      </c>
      <c r="B1205" s="2">
        <v>0.81030092592592595</v>
      </c>
      <c r="C1205">
        <v>165285</v>
      </c>
      <c r="D1205">
        <v>820</v>
      </c>
      <c r="E1205">
        <v>25.4</v>
      </c>
      <c r="F1205">
        <v>24.52</v>
      </c>
      <c r="G1205">
        <v>78327</v>
      </c>
      <c r="H1205">
        <v>49.79</v>
      </c>
      <c r="I1205">
        <f t="shared" si="191"/>
        <v>1.8227319167498937</v>
      </c>
      <c r="J1205">
        <f t="shared" si="192"/>
        <v>1.6073E-5</v>
      </c>
      <c r="K1205" s="3">
        <f t="shared" si="193"/>
        <v>0.70737273000000001</v>
      </c>
      <c r="L1205" s="3">
        <f t="shared" si="194"/>
        <v>1.1372730000000053E-2</v>
      </c>
      <c r="M1205" s="6">
        <f t="shared" si="195"/>
        <v>2.5841240627130319E-4</v>
      </c>
      <c r="N1205" s="7">
        <f t="shared" si="196"/>
        <v>8.1648263917207487E-6</v>
      </c>
      <c r="O1205">
        <f t="shared" si="197"/>
        <v>8.164826391720748</v>
      </c>
      <c r="P1205">
        <f t="shared" si="198"/>
        <v>3.3223516403387414</v>
      </c>
      <c r="Q1205">
        <f t="shared" si="199"/>
        <v>2.2093729013463976</v>
      </c>
      <c r="R1205">
        <f t="shared" si="200"/>
        <v>4.8813286172037991</v>
      </c>
    </row>
    <row r="1206" spans="1:18" x14ac:dyDescent="0.35">
      <c r="A1206" s="1">
        <v>43495</v>
      </c>
      <c r="B1206" s="2">
        <v>0.81030092592592595</v>
      </c>
      <c r="C1206">
        <v>165787</v>
      </c>
      <c r="D1206">
        <v>827</v>
      </c>
      <c r="E1206">
        <v>25.12</v>
      </c>
      <c r="F1206">
        <v>24.52</v>
      </c>
      <c r="G1206">
        <v>78340</v>
      </c>
      <c r="H1206">
        <v>49.79</v>
      </c>
      <c r="I1206">
        <f t="shared" si="191"/>
        <v>1.7905890186084421</v>
      </c>
      <c r="J1206">
        <f t="shared" si="192"/>
        <v>1.6306333333333333E-5</v>
      </c>
      <c r="K1206" s="3">
        <f t="shared" si="193"/>
        <v>0.71764172999999998</v>
      </c>
      <c r="L1206" s="3">
        <f t="shared" si="194"/>
        <v>2.1641730000000026E-2</v>
      </c>
      <c r="M1206" s="6">
        <f t="shared" si="195"/>
        <v>4.9174573960463592E-4</v>
      </c>
      <c r="N1206" s="7">
        <f t="shared" si="196"/>
        <v>1.5534673373980633E-5</v>
      </c>
      <c r="O1206">
        <f t="shared" si="197"/>
        <v>15.534673373980633</v>
      </c>
      <c r="P1206">
        <f t="shared" si="198"/>
        <v>3.206209033561144</v>
      </c>
      <c r="Q1206">
        <f t="shared" si="199"/>
        <v>9.685175733039765</v>
      </c>
      <c r="R1206">
        <f t="shared" si="200"/>
        <v>93.802628979862348</v>
      </c>
    </row>
    <row r="1207" spans="1:18" x14ac:dyDescent="0.35">
      <c r="A1207" s="1">
        <v>43495</v>
      </c>
      <c r="B1207" s="2">
        <v>0.8103125000000001</v>
      </c>
      <c r="C1207">
        <v>166289</v>
      </c>
      <c r="D1207">
        <v>818</v>
      </c>
      <c r="E1207">
        <v>25.02</v>
      </c>
      <c r="F1207">
        <v>24.52</v>
      </c>
      <c r="G1207">
        <v>78350</v>
      </c>
      <c r="H1207">
        <v>49.79</v>
      </c>
      <c r="I1207">
        <f t="shared" si="191"/>
        <v>1.779109412129352</v>
      </c>
      <c r="J1207">
        <f t="shared" si="192"/>
        <v>1.6006333333333333E-5</v>
      </c>
      <c r="K1207" s="3">
        <f t="shared" si="193"/>
        <v>0.70443873000000001</v>
      </c>
      <c r="L1207" s="3">
        <f t="shared" si="194"/>
        <v>8.4387300000000609E-3</v>
      </c>
      <c r="M1207" s="6">
        <f t="shared" si="195"/>
        <v>1.917457396046367E-4</v>
      </c>
      <c r="N1207" s="7">
        <f t="shared" si="196"/>
        <v>6.0566406907165905E-6</v>
      </c>
      <c r="O1207">
        <f t="shared" si="197"/>
        <v>6.0566406907165904</v>
      </c>
      <c r="P1207">
        <f t="shared" si="198"/>
        <v>3.1652303003272486</v>
      </c>
      <c r="Q1207">
        <f t="shared" si="199"/>
        <v>0.24498442457339392</v>
      </c>
      <c r="R1207">
        <f t="shared" si="200"/>
        <v>6.0017368283556936E-2</v>
      </c>
    </row>
    <row r="1208" spans="1:18" x14ac:dyDescent="0.35">
      <c r="A1208" s="1">
        <v>43495</v>
      </c>
      <c r="B1208" s="2">
        <v>0.8103125000000001</v>
      </c>
      <c r="C1208">
        <v>166791</v>
      </c>
      <c r="D1208">
        <v>830</v>
      </c>
      <c r="E1208">
        <v>25.01</v>
      </c>
      <c r="F1208">
        <v>24.51</v>
      </c>
      <c r="G1208">
        <v>78351</v>
      </c>
      <c r="H1208">
        <v>49.79</v>
      </c>
      <c r="I1208">
        <f t="shared" si="191"/>
        <v>1.7779614514814432</v>
      </c>
      <c r="J1208">
        <f t="shared" si="192"/>
        <v>1.6406333333333333E-5</v>
      </c>
      <c r="K1208" s="3">
        <f t="shared" si="193"/>
        <v>0.72204272999999997</v>
      </c>
      <c r="L1208" s="3">
        <f t="shared" si="194"/>
        <v>2.6042730000000014E-2</v>
      </c>
      <c r="M1208" s="6">
        <f t="shared" si="195"/>
        <v>5.9174573960463564E-4</v>
      </c>
      <c r="N1208" s="7">
        <f t="shared" si="196"/>
        <v>1.8690507490355599E-5</v>
      </c>
      <c r="O1208">
        <f t="shared" si="197"/>
        <v>18.6905074903556</v>
      </c>
      <c r="P1208">
        <f t="shared" si="198"/>
        <v>3.1611469229540003</v>
      </c>
      <c r="Q1208">
        <f t="shared" si="199"/>
        <v>12.88263536169217</v>
      </c>
      <c r="R1208">
        <f t="shared" si="200"/>
        <v>165.96229386232156</v>
      </c>
    </row>
    <row r="1209" spans="1:18" x14ac:dyDescent="0.35">
      <c r="A1209" s="1">
        <v>43495</v>
      </c>
      <c r="B1209" s="2">
        <v>0.81032407407407403</v>
      </c>
      <c r="C1209">
        <v>167292</v>
      </c>
      <c r="D1209">
        <v>823</v>
      </c>
      <c r="E1209">
        <v>25</v>
      </c>
      <c r="F1209">
        <v>24.52</v>
      </c>
      <c r="G1209">
        <v>78358</v>
      </c>
      <c r="H1209">
        <v>49.79</v>
      </c>
      <c r="I1209">
        <f t="shared" si="191"/>
        <v>1.7768134908335342</v>
      </c>
      <c r="J1209">
        <f t="shared" si="192"/>
        <v>1.6172999999999999E-5</v>
      </c>
      <c r="K1209" s="3">
        <f t="shared" si="193"/>
        <v>0.71177372999999999</v>
      </c>
      <c r="L1209" s="3">
        <f t="shared" si="194"/>
        <v>1.5773730000000041E-2</v>
      </c>
      <c r="M1209" s="6">
        <f t="shared" si="195"/>
        <v>3.5841240627130291E-4</v>
      </c>
      <c r="N1209" s="7">
        <f t="shared" si="196"/>
        <v>1.131995705332334E-5</v>
      </c>
      <c r="O1209">
        <f t="shared" si="197"/>
        <v>11.319957053323341</v>
      </c>
      <c r="P1209">
        <f t="shared" si="198"/>
        <v>3.1570661812080498</v>
      </c>
      <c r="Q1209">
        <f t="shared" si="199"/>
        <v>5.5158690621396778</v>
      </c>
      <c r="R1209">
        <f t="shared" si="200"/>
        <v>30.424811510669649</v>
      </c>
    </row>
    <row r="1210" spans="1:18" x14ac:dyDescent="0.35">
      <c r="A1210" s="1">
        <v>43495</v>
      </c>
      <c r="B1210" s="2">
        <v>0.81032407407407403</v>
      </c>
      <c r="C1210">
        <v>167794</v>
      </c>
      <c r="D1210">
        <v>832</v>
      </c>
      <c r="E1210">
        <v>24.99</v>
      </c>
      <c r="F1210">
        <v>24.53</v>
      </c>
      <c r="G1210">
        <v>78360</v>
      </c>
      <c r="H1210">
        <v>49.79</v>
      </c>
      <c r="I1210">
        <f t="shared" si="191"/>
        <v>1.775665530185625</v>
      </c>
      <c r="J1210">
        <f t="shared" si="192"/>
        <v>1.6473E-5</v>
      </c>
      <c r="K1210" s="3">
        <f t="shared" si="193"/>
        <v>0.72497672999999996</v>
      </c>
      <c r="L1210" s="3">
        <f t="shared" si="194"/>
        <v>2.8976730000000006E-2</v>
      </c>
      <c r="M1210" s="6">
        <f t="shared" si="195"/>
        <v>6.5841240627130212E-4</v>
      </c>
      <c r="N1210" s="7">
        <f t="shared" si="196"/>
        <v>2.0795207365897978E-5</v>
      </c>
      <c r="O1210">
        <f t="shared" si="197"/>
        <v>20.79520736589798</v>
      </c>
      <c r="P1210">
        <f t="shared" si="198"/>
        <v>3.1529880750893966</v>
      </c>
      <c r="Q1210">
        <f t="shared" si="199"/>
        <v>14.994903512194085</v>
      </c>
      <c r="R1210">
        <f t="shared" si="200"/>
        <v>224.84713134001052</v>
      </c>
    </row>
    <row r="1211" spans="1:18" x14ac:dyDescent="0.35">
      <c r="A1211" s="1">
        <v>43495</v>
      </c>
      <c r="B1211" s="2">
        <v>0.81033564814814818</v>
      </c>
      <c r="C1211">
        <v>168297</v>
      </c>
      <c r="D1211">
        <v>815</v>
      </c>
      <c r="E1211">
        <v>25.05</v>
      </c>
      <c r="F1211">
        <v>24.53</v>
      </c>
      <c r="G1211">
        <v>78364</v>
      </c>
      <c r="H1211">
        <v>49.79</v>
      </c>
      <c r="I1211">
        <f t="shared" si="191"/>
        <v>1.7825532940730793</v>
      </c>
      <c r="J1211">
        <f t="shared" si="192"/>
        <v>1.5906333333333334E-5</v>
      </c>
      <c r="K1211" s="3">
        <f t="shared" si="193"/>
        <v>0.70003773000000002</v>
      </c>
      <c r="L1211" s="3">
        <f t="shared" si="194"/>
        <v>4.0377300000000726E-3</v>
      </c>
      <c r="M1211" s="6">
        <f t="shared" si="195"/>
        <v>9.1745739604636971E-5</v>
      </c>
      <c r="N1211" s="7">
        <f t="shared" si="196"/>
        <v>2.8975369794604185E-6</v>
      </c>
      <c r="O1211">
        <f t="shared" si="197"/>
        <v>2.8975369794604187</v>
      </c>
      <c r="P1211">
        <f t="shared" si="198"/>
        <v>3.1774962462107856</v>
      </c>
      <c r="Q1211">
        <f t="shared" si="199"/>
        <v>-2.9254716991220806</v>
      </c>
      <c r="R1211">
        <f t="shared" si="200"/>
        <v>8.558384662364233</v>
      </c>
    </row>
    <row r="1212" spans="1:18" x14ac:dyDescent="0.35">
      <c r="A1212" s="1">
        <v>43495</v>
      </c>
      <c r="B1212" s="2">
        <v>0.81033564814814818</v>
      </c>
      <c r="C1212">
        <v>168799</v>
      </c>
      <c r="D1212">
        <v>820</v>
      </c>
      <c r="E1212">
        <v>25.15</v>
      </c>
      <c r="F1212">
        <v>24.52</v>
      </c>
      <c r="G1212">
        <v>78371</v>
      </c>
      <c r="H1212">
        <v>49.79</v>
      </c>
      <c r="I1212">
        <f t="shared" si="191"/>
        <v>1.7940329005521689</v>
      </c>
      <c r="J1212">
        <f t="shared" si="192"/>
        <v>1.6073E-5</v>
      </c>
      <c r="K1212" s="3">
        <f t="shared" si="193"/>
        <v>0.70737273000000001</v>
      </c>
      <c r="L1212" s="3">
        <f t="shared" si="194"/>
        <v>1.1372730000000053E-2</v>
      </c>
      <c r="M1212" s="6">
        <f t="shared" si="195"/>
        <v>2.5841240627130319E-4</v>
      </c>
      <c r="N1212" s="7">
        <f t="shared" si="196"/>
        <v>8.1602423955839665E-6</v>
      </c>
      <c r="O1212">
        <f t="shared" si="197"/>
        <v>8.1602423955839658</v>
      </c>
      <c r="P1212">
        <f t="shared" si="198"/>
        <v>3.2185540482636283</v>
      </c>
      <c r="Q1212">
        <f t="shared" si="199"/>
        <v>2.2993923422037961</v>
      </c>
      <c r="R1212">
        <f t="shared" si="200"/>
        <v>5.2872051433854592</v>
      </c>
    </row>
    <row r="1213" spans="1:18" x14ac:dyDescent="0.35">
      <c r="A1213" s="1">
        <v>43495</v>
      </c>
      <c r="B1213" s="2">
        <v>0.81034722222222222</v>
      </c>
      <c r="C1213">
        <v>169299</v>
      </c>
      <c r="D1213">
        <v>825</v>
      </c>
      <c r="E1213">
        <v>25.37</v>
      </c>
      <c r="F1213">
        <v>24.52</v>
      </c>
      <c r="G1213">
        <v>78374</v>
      </c>
      <c r="H1213">
        <v>49.79</v>
      </c>
      <c r="I1213">
        <f t="shared" si="191"/>
        <v>1.8192880348061669</v>
      </c>
      <c r="J1213">
        <f t="shared" si="192"/>
        <v>1.6239666666666666E-5</v>
      </c>
      <c r="K1213" s="3">
        <f t="shared" si="193"/>
        <v>0.71470772999999999</v>
      </c>
      <c r="L1213" s="3">
        <f t="shared" si="194"/>
        <v>1.8707730000000033E-2</v>
      </c>
      <c r="M1213" s="6">
        <f t="shared" si="195"/>
        <v>4.2507907293796944E-4</v>
      </c>
      <c r="N1213" s="7">
        <f t="shared" si="196"/>
        <v>1.3422790127478202E-5</v>
      </c>
      <c r="O1213">
        <f t="shared" si="197"/>
        <v>13.422790127478201</v>
      </c>
      <c r="P1213">
        <f t="shared" si="198"/>
        <v>3.3098089535888846</v>
      </c>
      <c r="Q1213">
        <f t="shared" si="199"/>
        <v>7.4786890495431528</v>
      </c>
      <c r="R1213">
        <f t="shared" si="200"/>
        <v>55.930789899756668</v>
      </c>
    </row>
    <row r="1214" spans="1:18" x14ac:dyDescent="0.35">
      <c r="A1214" s="1">
        <v>43495</v>
      </c>
      <c r="B1214" s="2">
        <v>0.81034722222222222</v>
      </c>
      <c r="C1214">
        <v>169800</v>
      </c>
      <c r="D1214">
        <v>823</v>
      </c>
      <c r="E1214">
        <v>25.61</v>
      </c>
      <c r="F1214">
        <v>24.53</v>
      </c>
      <c r="G1214">
        <v>78381</v>
      </c>
      <c r="H1214">
        <v>49.79</v>
      </c>
      <c r="I1214">
        <f t="shared" si="191"/>
        <v>1.8468390903559826</v>
      </c>
      <c r="J1214">
        <f t="shared" si="192"/>
        <v>1.6172999999999999E-5</v>
      </c>
      <c r="K1214" s="3">
        <f t="shared" si="193"/>
        <v>0.71177372999999999</v>
      </c>
      <c r="L1214" s="3">
        <f t="shared" si="194"/>
        <v>1.5773730000000041E-2</v>
      </c>
      <c r="M1214" s="6">
        <f t="shared" si="195"/>
        <v>3.5841240627130291E-4</v>
      </c>
      <c r="N1214" s="7">
        <f t="shared" si="196"/>
        <v>1.1317015516410453E-5</v>
      </c>
      <c r="O1214">
        <f t="shared" si="197"/>
        <v>11.317015516410454</v>
      </c>
      <c r="P1214">
        <f t="shared" si="198"/>
        <v>3.4108146256669132</v>
      </c>
      <c r="Q1214">
        <f t="shared" si="199"/>
        <v>5.282095138960992</v>
      </c>
      <c r="R1214">
        <f t="shared" si="200"/>
        <v>27.900529057035342</v>
      </c>
    </row>
    <row r="1215" spans="1:18" x14ac:dyDescent="0.35">
      <c r="A1215" s="1">
        <v>43495</v>
      </c>
      <c r="B1215" s="2">
        <v>0.81035879629629637</v>
      </c>
      <c r="C1215">
        <v>170273</v>
      </c>
      <c r="D1215">
        <v>823</v>
      </c>
      <c r="E1215">
        <v>25.71</v>
      </c>
      <c r="F1215">
        <v>24.54</v>
      </c>
      <c r="G1215">
        <v>78391</v>
      </c>
      <c r="H1215">
        <v>49.79</v>
      </c>
      <c r="I1215">
        <f t="shared" si="191"/>
        <v>1.8583186968350727</v>
      </c>
      <c r="J1215">
        <f t="shared" si="192"/>
        <v>1.6172999999999999E-5</v>
      </c>
      <c r="K1215" s="3">
        <f t="shared" si="193"/>
        <v>0.71177372999999999</v>
      </c>
      <c r="L1215" s="3">
        <f t="shared" si="194"/>
        <v>1.5773730000000041E-2</v>
      </c>
      <c r="M1215" s="6">
        <f t="shared" si="195"/>
        <v>3.5841240627130291E-4</v>
      </c>
      <c r="N1215" s="7">
        <f t="shared" si="196"/>
        <v>1.1315951979171401E-5</v>
      </c>
      <c r="O1215">
        <f t="shared" si="197"/>
        <v>11.3159519791714</v>
      </c>
      <c r="P1215">
        <f t="shared" si="198"/>
        <v>3.4533483790068029</v>
      </c>
      <c r="Q1215">
        <f t="shared" si="199"/>
        <v>5.2431902269242663</v>
      </c>
      <c r="R1215">
        <f t="shared" si="200"/>
        <v>27.491043755714138</v>
      </c>
    </row>
    <row r="1216" spans="1:18" x14ac:dyDescent="0.35">
      <c r="A1216" s="1">
        <v>43495</v>
      </c>
      <c r="B1216" s="2">
        <v>0.81035879629629637</v>
      </c>
      <c r="C1216">
        <v>170773</v>
      </c>
      <c r="D1216">
        <v>825</v>
      </c>
      <c r="E1216">
        <v>25.67</v>
      </c>
      <c r="F1216">
        <v>24.52</v>
      </c>
      <c r="G1216">
        <v>78394</v>
      </c>
      <c r="H1216">
        <v>49.79</v>
      </c>
      <c r="I1216">
        <f t="shared" si="191"/>
        <v>1.8537268542434369</v>
      </c>
      <c r="J1216">
        <f t="shared" si="192"/>
        <v>1.6239666666666666E-5</v>
      </c>
      <c r="K1216" s="3">
        <f t="shared" si="193"/>
        <v>0.71470772999999999</v>
      </c>
      <c r="L1216" s="3">
        <f t="shared" si="194"/>
        <v>1.8707730000000033E-2</v>
      </c>
      <c r="M1216" s="6">
        <f t="shared" si="195"/>
        <v>4.2507907293796944E-4</v>
      </c>
      <c r="N1216" s="7">
        <f t="shared" si="196"/>
        <v>1.3419365684248495E-5</v>
      </c>
      <c r="O1216">
        <f t="shared" si="197"/>
        <v>13.419365684248495</v>
      </c>
      <c r="P1216">
        <f t="shared" si="198"/>
        <v>3.4363032501432684</v>
      </c>
      <c r="Q1216">
        <f t="shared" si="199"/>
        <v>7.3617404819204291</v>
      </c>
      <c r="R1216">
        <f t="shared" si="200"/>
        <v>54.195222923146034</v>
      </c>
    </row>
    <row r="1217" spans="1:18" x14ac:dyDescent="0.35">
      <c r="A1217" s="1">
        <v>43495</v>
      </c>
      <c r="B1217" s="2">
        <v>0.8103703703703703</v>
      </c>
      <c r="C1217">
        <v>171273</v>
      </c>
      <c r="D1217">
        <v>826</v>
      </c>
      <c r="E1217">
        <v>25.66</v>
      </c>
      <c r="F1217">
        <v>24.52</v>
      </c>
      <c r="G1217">
        <v>78397</v>
      </c>
      <c r="H1217">
        <v>49.79</v>
      </c>
      <c r="I1217">
        <f t="shared" si="191"/>
        <v>1.8525788935955274</v>
      </c>
      <c r="J1217">
        <f t="shared" si="192"/>
        <v>1.6273000000000002E-5</v>
      </c>
      <c r="K1217" s="3">
        <f t="shared" si="193"/>
        <v>0.71617473000000009</v>
      </c>
      <c r="L1217" s="3">
        <f t="shared" si="194"/>
        <v>2.0174730000000141E-2</v>
      </c>
      <c r="M1217" s="6">
        <f t="shared" si="195"/>
        <v>4.5841240627130517E-4</v>
      </c>
      <c r="N1217" s="7">
        <f t="shared" si="196"/>
        <v>1.4471115384317204E-5</v>
      </c>
      <c r="O1217">
        <f t="shared" si="197"/>
        <v>14.471115384317203</v>
      </c>
      <c r="P1217">
        <f t="shared" si="198"/>
        <v>3.4320485569956283</v>
      </c>
      <c r="Q1217">
        <f t="shared" si="199"/>
        <v>8.4172743194689073</v>
      </c>
      <c r="R1217">
        <f t="shared" si="200"/>
        <v>70.850506969190761</v>
      </c>
    </row>
    <row r="1218" spans="1:18" x14ac:dyDescent="0.35">
      <c r="A1218" s="1">
        <v>43495</v>
      </c>
      <c r="B1218" s="2">
        <v>0.8103703703703703</v>
      </c>
      <c r="C1218">
        <v>171773</v>
      </c>
      <c r="D1218">
        <v>822</v>
      </c>
      <c r="E1218">
        <v>25.69</v>
      </c>
      <c r="F1218">
        <v>24.52</v>
      </c>
      <c r="G1218">
        <v>78403</v>
      </c>
      <c r="H1218">
        <v>49.79</v>
      </c>
      <c r="I1218">
        <f t="shared" si="191"/>
        <v>1.8560227755392544</v>
      </c>
      <c r="J1218">
        <f t="shared" si="192"/>
        <v>1.6139666666666667E-5</v>
      </c>
      <c r="K1218" s="3">
        <f t="shared" si="193"/>
        <v>0.71030673</v>
      </c>
      <c r="L1218" s="3">
        <f t="shared" si="194"/>
        <v>1.4306730000000045E-2</v>
      </c>
      <c r="M1218" s="6">
        <f t="shared" si="195"/>
        <v>3.2507907293796967E-4</v>
      </c>
      <c r="N1218" s="7">
        <f t="shared" si="196"/>
        <v>1.0261277189023088E-5</v>
      </c>
      <c r="O1218">
        <f t="shared" si="197"/>
        <v>10.261277189023088</v>
      </c>
      <c r="P1218">
        <f t="shared" si="198"/>
        <v>3.4448205433204375</v>
      </c>
      <c r="Q1218">
        <f t="shared" si="199"/>
        <v>4.1960837117354899</v>
      </c>
      <c r="R1218">
        <f t="shared" si="200"/>
        <v>17.607118515891887</v>
      </c>
    </row>
    <row r="1219" spans="1:18" x14ac:dyDescent="0.35">
      <c r="A1219" s="1">
        <v>43495</v>
      </c>
      <c r="B1219" s="2">
        <v>0.81038194444444445</v>
      </c>
      <c r="C1219">
        <v>172273</v>
      </c>
      <c r="D1219">
        <v>822</v>
      </c>
      <c r="E1219">
        <v>25.85</v>
      </c>
      <c r="F1219">
        <v>24.53</v>
      </c>
      <c r="G1219">
        <v>78405</v>
      </c>
      <c r="H1219">
        <v>49.79</v>
      </c>
      <c r="I1219">
        <f t="shared" ref="I1219:I1282" si="201">(E1219-9.522)/8.7111</f>
        <v>1.8743901459057988</v>
      </c>
      <c r="J1219">
        <f t="shared" ref="J1219:J1282" si="202">(D1219-337.81)/30000000</f>
        <v>1.6139666666666667E-5</v>
      </c>
      <c r="K1219" s="3">
        <f t="shared" ref="K1219:K1282" si="203">J1219*44010</f>
        <v>0.71030673</v>
      </c>
      <c r="L1219" s="3">
        <f t="shared" si="194"/>
        <v>1.4306730000000045E-2</v>
      </c>
      <c r="M1219" s="6">
        <f t="shared" si="195"/>
        <v>3.2507907293796967E-4</v>
      </c>
      <c r="N1219" s="7">
        <f t="shared" si="196"/>
        <v>1.0261360149545324E-5</v>
      </c>
      <c r="O1219">
        <f t="shared" si="197"/>
        <v>10.261360149545323</v>
      </c>
      <c r="P1219">
        <f t="shared" si="198"/>
        <v>3.5133384190687615</v>
      </c>
      <c r="Q1219">
        <f t="shared" si="199"/>
        <v>4.135620472581448</v>
      </c>
      <c r="R1219">
        <f t="shared" si="200"/>
        <v>17.103356693234801</v>
      </c>
    </row>
    <row r="1220" spans="1:18" x14ac:dyDescent="0.35">
      <c r="A1220" s="1">
        <v>43495</v>
      </c>
      <c r="B1220" s="2">
        <v>0.81038194444444445</v>
      </c>
      <c r="C1220">
        <v>172773</v>
      </c>
      <c r="D1220">
        <v>828</v>
      </c>
      <c r="E1220">
        <v>25.99</v>
      </c>
      <c r="F1220">
        <v>24.52</v>
      </c>
      <c r="G1220">
        <v>78408</v>
      </c>
      <c r="H1220">
        <v>49.79</v>
      </c>
      <c r="I1220">
        <f t="shared" si="201"/>
        <v>1.8904615949765238</v>
      </c>
      <c r="J1220">
        <f t="shared" si="202"/>
        <v>1.6339666666666665E-5</v>
      </c>
      <c r="K1220" s="3">
        <f t="shared" si="203"/>
        <v>0.71910872999999997</v>
      </c>
      <c r="L1220" s="3">
        <f t="shared" si="194"/>
        <v>2.3108730000000022E-2</v>
      </c>
      <c r="M1220" s="6">
        <f t="shared" si="195"/>
        <v>5.2507907293796916E-4</v>
      </c>
      <c r="N1220" s="7">
        <f t="shared" si="196"/>
        <v>1.6573316389283949E-5</v>
      </c>
      <c r="O1220">
        <f t="shared" si="197"/>
        <v>16.573316389283949</v>
      </c>
      <c r="P1220">
        <f t="shared" si="198"/>
        <v>3.573845042081182</v>
      </c>
      <c r="Q1220">
        <f t="shared" si="199"/>
        <v>10.394598787603336</v>
      </c>
      <c r="R1220">
        <f t="shared" si="200"/>
        <v>108.04768395524474</v>
      </c>
    </row>
    <row r="1221" spans="1:18" x14ac:dyDescent="0.35">
      <c r="A1221" s="1">
        <v>43495</v>
      </c>
      <c r="B1221" s="2">
        <v>0.8103935185185186</v>
      </c>
      <c r="C1221">
        <v>173274</v>
      </c>
      <c r="D1221">
        <v>819</v>
      </c>
      <c r="E1221">
        <v>26.03</v>
      </c>
      <c r="F1221">
        <v>24.53</v>
      </c>
      <c r="G1221">
        <v>78417</v>
      </c>
      <c r="H1221">
        <v>49.79</v>
      </c>
      <c r="I1221">
        <f t="shared" si="201"/>
        <v>1.8950534375681605</v>
      </c>
      <c r="J1221">
        <f t="shared" si="202"/>
        <v>1.6039666666666668E-5</v>
      </c>
      <c r="K1221" s="3">
        <f t="shared" si="203"/>
        <v>0.70590573000000012</v>
      </c>
      <c r="L1221" s="3">
        <f t="shared" si="194"/>
        <v>9.905730000000168E-3</v>
      </c>
      <c r="M1221" s="6">
        <f t="shared" si="195"/>
        <v>2.2507907293797247E-4</v>
      </c>
      <c r="N1221" s="7">
        <f t="shared" si="196"/>
        <v>7.1036993320977366E-6</v>
      </c>
      <c r="O1221">
        <f t="shared" si="197"/>
        <v>7.1036993320977366</v>
      </c>
      <c r="P1221">
        <f t="shared" si="198"/>
        <v>3.5912275312389017</v>
      </c>
      <c r="Q1221">
        <f t="shared" si="199"/>
        <v>0.90984518049805196</v>
      </c>
      <c r="R1221">
        <f t="shared" si="200"/>
        <v>0.82781825247553276</v>
      </c>
    </row>
    <row r="1222" spans="1:18" x14ac:dyDescent="0.35">
      <c r="A1222" s="1">
        <v>43495</v>
      </c>
      <c r="B1222" s="2">
        <v>0.8103935185185186</v>
      </c>
      <c r="C1222">
        <v>173773</v>
      </c>
      <c r="D1222">
        <v>817</v>
      </c>
      <c r="E1222">
        <v>26.13</v>
      </c>
      <c r="F1222">
        <v>24.53</v>
      </c>
      <c r="G1222">
        <v>78421</v>
      </c>
      <c r="H1222">
        <v>49.79</v>
      </c>
      <c r="I1222">
        <f t="shared" si="201"/>
        <v>1.9065330440472497</v>
      </c>
      <c r="J1222">
        <f t="shared" si="202"/>
        <v>1.5973000000000001E-5</v>
      </c>
      <c r="K1222" s="3">
        <f t="shared" si="203"/>
        <v>0.70297173000000002</v>
      </c>
      <c r="L1222" s="3">
        <f t="shared" si="194"/>
        <v>6.9717300000000648E-3</v>
      </c>
      <c r="M1222" s="6">
        <f t="shared" si="195"/>
        <v>1.5841240627130346E-4</v>
      </c>
      <c r="N1222" s="7">
        <f t="shared" si="196"/>
        <v>4.9993839557232004E-6</v>
      </c>
      <c r="O1222">
        <f t="shared" si="197"/>
        <v>4.9993839557232</v>
      </c>
      <c r="P1222">
        <f t="shared" si="198"/>
        <v>3.6348682480440719</v>
      </c>
      <c r="Q1222">
        <f t="shared" si="199"/>
        <v>-1.2323115706741543</v>
      </c>
      <c r="R1222">
        <f t="shared" si="200"/>
        <v>1.5185918072174012</v>
      </c>
    </row>
    <row r="1223" spans="1:18" x14ac:dyDescent="0.35">
      <c r="A1223" s="1">
        <v>43495</v>
      </c>
      <c r="B1223" s="2">
        <v>0.81040509259259252</v>
      </c>
      <c r="C1223">
        <v>174273</v>
      </c>
      <c r="D1223">
        <v>815</v>
      </c>
      <c r="E1223">
        <v>26.57</v>
      </c>
      <c r="F1223">
        <v>24.52</v>
      </c>
      <c r="G1223">
        <v>78422</v>
      </c>
      <c r="H1223">
        <v>49.79</v>
      </c>
      <c r="I1223">
        <f t="shared" si="201"/>
        <v>1.9570433125552458</v>
      </c>
      <c r="J1223">
        <f t="shared" si="202"/>
        <v>1.5906333333333334E-5</v>
      </c>
      <c r="K1223" s="3">
        <f t="shared" si="203"/>
        <v>0.70003773000000002</v>
      </c>
      <c r="L1223" s="3">
        <f t="shared" si="194"/>
        <v>4.0377300000000726E-3</v>
      </c>
      <c r="M1223" s="6">
        <f t="shared" si="195"/>
        <v>9.1745739604636971E-5</v>
      </c>
      <c r="N1223" s="7">
        <f t="shared" si="196"/>
        <v>2.8952967294591511E-6</v>
      </c>
      <c r="O1223">
        <f t="shared" si="197"/>
        <v>2.895296729459151</v>
      </c>
      <c r="P1223">
        <f t="shared" si="198"/>
        <v>3.8300185272172094</v>
      </c>
      <c r="Q1223">
        <f t="shared" si="199"/>
        <v>-3.5029008460479618</v>
      </c>
      <c r="R1223">
        <f t="shared" si="200"/>
        <v>12.270314337243526</v>
      </c>
    </row>
    <row r="1224" spans="1:18" x14ac:dyDescent="0.35">
      <c r="A1224" s="1">
        <v>43495</v>
      </c>
      <c r="B1224" s="2">
        <v>0.81040509259259252</v>
      </c>
      <c r="C1224">
        <v>174773</v>
      </c>
      <c r="D1224">
        <v>822</v>
      </c>
      <c r="E1224">
        <v>26.9</v>
      </c>
      <c r="F1224">
        <v>24.53</v>
      </c>
      <c r="G1224">
        <v>78428</v>
      </c>
      <c r="H1224">
        <v>49.79</v>
      </c>
      <c r="I1224">
        <f t="shared" si="201"/>
        <v>1.9949260139362424</v>
      </c>
      <c r="J1224">
        <f t="shared" si="202"/>
        <v>1.6139666666666667E-5</v>
      </c>
      <c r="K1224" s="3">
        <f t="shared" si="203"/>
        <v>0.71030673</v>
      </c>
      <c r="L1224" s="3">
        <f t="shared" si="194"/>
        <v>1.4306730000000045E-2</v>
      </c>
      <c r="M1224" s="6">
        <f t="shared" si="195"/>
        <v>3.2507907293796967E-4</v>
      </c>
      <c r="N1224" s="7">
        <f t="shared" si="196"/>
        <v>1.0258350876282719E-5</v>
      </c>
      <c r="O1224">
        <f t="shared" si="197"/>
        <v>10.258350876282719</v>
      </c>
      <c r="P1224">
        <f t="shared" si="198"/>
        <v>3.9797298010795448</v>
      </c>
      <c r="Q1224">
        <f t="shared" si="199"/>
        <v>3.7352767639432898</v>
      </c>
      <c r="R1224">
        <f t="shared" si="200"/>
        <v>13.952292503254656</v>
      </c>
    </row>
    <row r="1225" spans="1:18" x14ac:dyDescent="0.35">
      <c r="A1225" s="1">
        <v>43495</v>
      </c>
      <c r="B1225" s="2">
        <v>0.81041666666666667</v>
      </c>
      <c r="C1225">
        <v>175273</v>
      </c>
      <c r="D1225">
        <v>822</v>
      </c>
      <c r="E1225">
        <v>27.14</v>
      </c>
      <c r="F1225">
        <v>24.52</v>
      </c>
      <c r="G1225">
        <v>78433</v>
      </c>
      <c r="H1225">
        <v>49.79</v>
      </c>
      <c r="I1225">
        <f t="shared" si="201"/>
        <v>2.0224770694860581</v>
      </c>
      <c r="J1225">
        <f t="shared" si="202"/>
        <v>1.6139666666666667E-5</v>
      </c>
      <c r="K1225" s="3">
        <f t="shared" si="203"/>
        <v>0.71030673</v>
      </c>
      <c r="L1225" s="3">
        <f t="shared" si="194"/>
        <v>1.4306730000000045E-2</v>
      </c>
      <c r="M1225" s="6">
        <f t="shared" si="195"/>
        <v>3.2507907293796967E-4</v>
      </c>
      <c r="N1225" s="7">
        <f t="shared" si="196"/>
        <v>1.0257352331939071E-5</v>
      </c>
      <c r="O1225">
        <f t="shared" si="197"/>
        <v>10.257352331939071</v>
      </c>
      <c r="P1225">
        <f t="shared" si="198"/>
        <v>4.0904134965969137</v>
      </c>
      <c r="Q1225">
        <f t="shared" si="199"/>
        <v>3.6434589200852283</v>
      </c>
      <c r="R1225">
        <f t="shared" si="200"/>
        <v>13.274792902348619</v>
      </c>
    </row>
    <row r="1226" spans="1:18" x14ac:dyDescent="0.35">
      <c r="A1226" s="1">
        <v>43495</v>
      </c>
      <c r="B1226" s="2">
        <v>0.81041666666666667</v>
      </c>
      <c r="C1226">
        <v>175777</v>
      </c>
      <c r="D1226">
        <v>830</v>
      </c>
      <c r="E1226">
        <v>27.43</v>
      </c>
      <c r="F1226">
        <v>24.53</v>
      </c>
      <c r="G1226">
        <v>78434</v>
      </c>
      <c r="H1226">
        <v>49.79</v>
      </c>
      <c r="I1226">
        <f t="shared" si="201"/>
        <v>2.0557679282754187</v>
      </c>
      <c r="J1226">
        <f t="shared" si="202"/>
        <v>1.6406333333333333E-5</v>
      </c>
      <c r="K1226" s="3">
        <f t="shared" si="203"/>
        <v>0.72204272999999997</v>
      </c>
      <c r="L1226" s="3">
        <f t="shared" si="194"/>
        <v>2.6042730000000014E-2</v>
      </c>
      <c r="M1226" s="6">
        <f t="shared" si="195"/>
        <v>5.9174573960463564E-4</v>
      </c>
      <c r="N1226" s="7">
        <f t="shared" si="196"/>
        <v>1.8671983423750323E-5</v>
      </c>
      <c r="O1226">
        <f t="shared" si="197"/>
        <v>18.671983423750323</v>
      </c>
      <c r="P1226">
        <f t="shared" si="198"/>
        <v>4.2261817749258066</v>
      </c>
      <c r="Q1226">
        <f t="shared" si="199"/>
        <v>11.948350024983233</v>
      </c>
      <c r="R1226">
        <f t="shared" si="200"/>
        <v>142.76306831951683</v>
      </c>
    </row>
    <row r="1227" spans="1:18" x14ac:dyDescent="0.35">
      <c r="A1227" s="1">
        <v>43495</v>
      </c>
      <c r="B1227" s="2">
        <v>0.81042824074074071</v>
      </c>
      <c r="C1227">
        <v>176276</v>
      </c>
      <c r="D1227">
        <v>828</v>
      </c>
      <c r="E1227">
        <v>27.73</v>
      </c>
      <c r="F1227">
        <v>24.52</v>
      </c>
      <c r="G1227">
        <v>78439</v>
      </c>
      <c r="H1227">
        <v>49.79</v>
      </c>
      <c r="I1227">
        <f t="shared" si="201"/>
        <v>2.090206747712688</v>
      </c>
      <c r="J1227">
        <f t="shared" si="202"/>
        <v>1.6339666666666665E-5</v>
      </c>
      <c r="K1227" s="3">
        <f t="shared" si="203"/>
        <v>0.71910872999999997</v>
      </c>
      <c r="L1227" s="3">
        <f t="shared" si="194"/>
        <v>2.3108730000000022E-2</v>
      </c>
      <c r="M1227" s="6">
        <f t="shared" si="195"/>
        <v>5.2507907293796916E-4</v>
      </c>
      <c r="N1227" s="7">
        <f t="shared" si="196"/>
        <v>1.6566766422965308E-5</v>
      </c>
      <c r="O1227">
        <f t="shared" si="197"/>
        <v>16.566766422965308</v>
      </c>
      <c r="P1227">
        <f t="shared" si="198"/>
        <v>4.3689642481836524</v>
      </c>
      <c r="Q1227">
        <f t="shared" si="199"/>
        <v>9.7296088998052035</v>
      </c>
      <c r="R1227">
        <f t="shared" si="200"/>
        <v>94.665289343168624</v>
      </c>
    </row>
    <row r="1228" spans="1:18" x14ac:dyDescent="0.35">
      <c r="A1228" s="1">
        <v>43495</v>
      </c>
      <c r="B1228" s="2">
        <v>0.81042824074074071</v>
      </c>
      <c r="C1228">
        <v>176778</v>
      </c>
      <c r="D1228">
        <v>825</v>
      </c>
      <c r="E1228">
        <v>27.83</v>
      </c>
      <c r="F1228">
        <v>24.53</v>
      </c>
      <c r="G1228">
        <v>78445</v>
      </c>
      <c r="H1228">
        <v>49.79</v>
      </c>
      <c r="I1228">
        <f t="shared" si="201"/>
        <v>2.1016863541917781</v>
      </c>
      <c r="J1228">
        <f t="shared" si="202"/>
        <v>1.6239666666666666E-5</v>
      </c>
      <c r="K1228" s="3">
        <f t="shared" si="203"/>
        <v>0.71470772999999999</v>
      </c>
      <c r="L1228" s="3">
        <f t="shared" si="194"/>
        <v>1.8707730000000033E-2</v>
      </c>
      <c r="M1228" s="6">
        <f t="shared" si="195"/>
        <v>4.2507907293796944E-4</v>
      </c>
      <c r="N1228" s="7">
        <f t="shared" si="196"/>
        <v>1.3411091777998606E-5</v>
      </c>
      <c r="O1228">
        <f t="shared" si="197"/>
        <v>13.411091777998607</v>
      </c>
      <c r="P1228">
        <f t="shared" si="198"/>
        <v>4.4170855313959283</v>
      </c>
      <c r="Q1228">
        <f t="shared" si="199"/>
        <v>6.5360928800408287</v>
      </c>
      <c r="R1228">
        <f t="shared" si="200"/>
        <v>42.720510136520417</v>
      </c>
    </row>
    <row r="1229" spans="1:18" x14ac:dyDescent="0.35">
      <c r="A1229" s="1">
        <v>43495</v>
      </c>
      <c r="B1229" s="2">
        <v>0.81043981481481486</v>
      </c>
      <c r="C1229">
        <v>177280</v>
      </c>
      <c r="D1229">
        <v>825</v>
      </c>
      <c r="E1229">
        <v>27.87</v>
      </c>
      <c r="F1229">
        <v>24.52</v>
      </c>
      <c r="G1229">
        <v>78442</v>
      </c>
      <c r="H1229">
        <v>49.79</v>
      </c>
      <c r="I1229">
        <f t="shared" si="201"/>
        <v>2.1062781967834141</v>
      </c>
      <c r="J1229">
        <f t="shared" si="202"/>
        <v>1.6239666666666666E-5</v>
      </c>
      <c r="K1229" s="3">
        <f t="shared" si="203"/>
        <v>0.71470772999999999</v>
      </c>
      <c r="L1229" s="3">
        <f t="shared" si="194"/>
        <v>1.8707730000000033E-2</v>
      </c>
      <c r="M1229" s="6">
        <f t="shared" si="195"/>
        <v>4.2507907293796944E-4</v>
      </c>
      <c r="N1229" s="7">
        <f t="shared" si="196"/>
        <v>1.3411154145113289E-5</v>
      </c>
      <c r="O1229">
        <f t="shared" si="197"/>
        <v>13.411154145113288</v>
      </c>
      <c r="P1229">
        <f t="shared" si="198"/>
        <v>4.4364078422451909</v>
      </c>
      <c r="Q1229">
        <f t="shared" si="199"/>
        <v>6.5210186972364417</v>
      </c>
      <c r="R1229">
        <f t="shared" si="200"/>
        <v>42.523684849707259</v>
      </c>
    </row>
    <row r="1230" spans="1:18" x14ac:dyDescent="0.35">
      <c r="A1230" s="1">
        <v>43495</v>
      </c>
      <c r="B1230" s="2">
        <v>0.81043981481481486</v>
      </c>
      <c r="C1230">
        <v>177781</v>
      </c>
      <c r="D1230">
        <v>827</v>
      </c>
      <c r="E1230">
        <v>27.86</v>
      </c>
      <c r="F1230">
        <v>24.53</v>
      </c>
      <c r="G1230">
        <v>78442</v>
      </c>
      <c r="H1230">
        <v>49.79</v>
      </c>
      <c r="I1230">
        <f t="shared" si="201"/>
        <v>2.1051302361355053</v>
      </c>
      <c r="J1230">
        <f t="shared" si="202"/>
        <v>1.6306333333333333E-5</v>
      </c>
      <c r="K1230" s="3">
        <f t="shared" si="203"/>
        <v>0.71764172999999998</v>
      </c>
      <c r="L1230" s="3">
        <f t="shared" si="194"/>
        <v>2.1641730000000026E-2</v>
      </c>
      <c r="M1230" s="6">
        <f t="shared" si="195"/>
        <v>4.9174573960463592E-4</v>
      </c>
      <c r="N1230" s="7">
        <f t="shared" si="196"/>
        <v>1.551499446544496E-5</v>
      </c>
      <c r="O1230">
        <f t="shared" si="197"/>
        <v>15.514994465444961</v>
      </c>
      <c r="P1230">
        <f t="shared" si="198"/>
        <v>4.4315733110919284</v>
      </c>
      <c r="Q1230">
        <f t="shared" si="199"/>
        <v>8.6286431550478824</v>
      </c>
      <c r="R1230">
        <f t="shared" si="200"/>
        <v>74.453482697154669</v>
      </c>
    </row>
    <row r="1231" spans="1:18" x14ac:dyDescent="0.35">
      <c r="A1231" s="1">
        <v>43495</v>
      </c>
      <c r="B1231" s="2">
        <v>0.81045138888888879</v>
      </c>
      <c r="C1231">
        <v>178283</v>
      </c>
      <c r="D1231">
        <v>834</v>
      </c>
      <c r="E1231">
        <v>27.86</v>
      </c>
      <c r="F1231">
        <v>24.53</v>
      </c>
      <c r="G1231">
        <v>78442</v>
      </c>
      <c r="H1231">
        <v>49.79</v>
      </c>
      <c r="I1231">
        <f t="shared" si="201"/>
        <v>2.1051302361355053</v>
      </c>
      <c r="J1231">
        <f t="shared" si="202"/>
        <v>1.6539666666666667E-5</v>
      </c>
      <c r="K1231" s="3">
        <f t="shared" si="203"/>
        <v>0.72791073000000006</v>
      </c>
      <c r="L1231" s="3">
        <f t="shared" si="194"/>
        <v>3.1910730000000109E-2</v>
      </c>
      <c r="M1231" s="6">
        <f t="shared" si="195"/>
        <v>7.250790729379712E-4</v>
      </c>
      <c r="N1231" s="7">
        <f t="shared" si="196"/>
        <v>2.2876858704840581E-5</v>
      </c>
      <c r="O1231">
        <f t="shared" si="197"/>
        <v>22.876858704840579</v>
      </c>
      <c r="P1231">
        <f t="shared" si="198"/>
        <v>4.4315733110919284</v>
      </c>
      <c r="Q1231">
        <f t="shared" si="199"/>
        <v>15.990507394443501</v>
      </c>
      <c r="R1231">
        <f t="shared" si="200"/>
        <v>255.69632673175229</v>
      </c>
    </row>
    <row r="1232" spans="1:18" x14ac:dyDescent="0.35">
      <c r="A1232" s="1">
        <v>43495</v>
      </c>
      <c r="B1232" s="2">
        <v>0.81045138888888879</v>
      </c>
      <c r="C1232">
        <v>178785</v>
      </c>
      <c r="D1232">
        <v>828</v>
      </c>
      <c r="E1232">
        <v>27.93</v>
      </c>
      <c r="F1232">
        <v>24.52</v>
      </c>
      <c r="G1232">
        <v>78439</v>
      </c>
      <c r="H1232">
        <v>49.79</v>
      </c>
      <c r="I1232">
        <f t="shared" si="201"/>
        <v>2.1131659606708681</v>
      </c>
      <c r="J1232">
        <f t="shared" si="202"/>
        <v>1.6339666666666665E-5</v>
      </c>
      <c r="K1232" s="3">
        <f t="shared" si="203"/>
        <v>0.71910872999999997</v>
      </c>
      <c r="L1232" s="3">
        <f t="shared" si="194"/>
        <v>2.3108730000000022E-2</v>
      </c>
      <c r="M1232" s="6">
        <f t="shared" si="195"/>
        <v>5.2507907293796916E-4</v>
      </c>
      <c r="N1232" s="7">
        <f t="shared" si="196"/>
        <v>1.6566766422965308E-5</v>
      </c>
      <c r="O1232">
        <f t="shared" si="197"/>
        <v>16.566766422965308</v>
      </c>
      <c r="P1232">
        <f t="shared" si="198"/>
        <v>4.4654703773380326</v>
      </c>
      <c r="Q1232">
        <f t="shared" si="199"/>
        <v>9.653926150209859</v>
      </c>
      <c r="R1232">
        <f t="shared" si="200"/>
        <v>93.198290113705752</v>
      </c>
    </row>
    <row r="1233" spans="1:18" x14ac:dyDescent="0.35">
      <c r="A1233" s="1">
        <v>43495</v>
      </c>
      <c r="B1233" s="2">
        <v>0.81046296296296294</v>
      </c>
      <c r="C1233">
        <v>179287</v>
      </c>
      <c r="D1233">
        <v>828</v>
      </c>
      <c r="E1233">
        <v>28.17</v>
      </c>
      <c r="F1233">
        <v>24.52</v>
      </c>
      <c r="G1233">
        <v>78446</v>
      </c>
      <c r="H1233">
        <v>49.79</v>
      </c>
      <c r="I1233">
        <f t="shared" si="201"/>
        <v>2.1407170162206843</v>
      </c>
      <c r="J1233">
        <f t="shared" si="202"/>
        <v>1.6339666666666665E-5</v>
      </c>
      <c r="K1233" s="3">
        <f t="shared" si="203"/>
        <v>0.71910872999999997</v>
      </c>
      <c r="L1233" s="3">
        <f t="shared" si="194"/>
        <v>2.3108730000000022E-2</v>
      </c>
      <c r="M1233" s="6">
        <f t="shared" si="195"/>
        <v>5.2507907293796916E-4</v>
      </c>
      <c r="N1233" s="7">
        <f t="shared" si="196"/>
        <v>1.656528811476654E-5</v>
      </c>
      <c r="O1233">
        <f t="shared" si="197"/>
        <v>16.565288114766538</v>
      </c>
      <c r="P1233">
        <f t="shared" si="198"/>
        <v>4.5826693435367893</v>
      </c>
      <c r="Q1233">
        <f t="shared" si="199"/>
        <v>9.561628542496674</v>
      </c>
      <c r="R1233">
        <f t="shared" si="200"/>
        <v>91.42474038468707</v>
      </c>
    </row>
    <row r="1234" spans="1:18" x14ac:dyDescent="0.35">
      <c r="A1234" s="1">
        <v>43495</v>
      </c>
      <c r="B1234" s="2">
        <v>0.81046296296296294</v>
      </c>
      <c r="C1234">
        <v>179788</v>
      </c>
      <c r="D1234">
        <v>836</v>
      </c>
      <c r="E1234">
        <v>29.02</v>
      </c>
      <c r="F1234">
        <v>24.52</v>
      </c>
      <c r="G1234">
        <v>78442</v>
      </c>
      <c r="H1234">
        <v>49.79</v>
      </c>
      <c r="I1234">
        <f t="shared" si="201"/>
        <v>2.238293671292948</v>
      </c>
      <c r="J1234">
        <f t="shared" si="202"/>
        <v>1.6606333333333334E-5</v>
      </c>
      <c r="K1234" s="3">
        <f t="shared" si="203"/>
        <v>0.73084473000000005</v>
      </c>
      <c r="L1234" s="3">
        <f t="shared" si="194"/>
        <v>3.4844730000000101E-2</v>
      </c>
      <c r="M1234" s="6">
        <f t="shared" si="195"/>
        <v>7.9174573960463768E-4</v>
      </c>
      <c r="N1234" s="7">
        <f t="shared" si="196"/>
        <v>2.4979409323036727E-5</v>
      </c>
      <c r="O1234">
        <f t="shared" si="197"/>
        <v>24.979409323036727</v>
      </c>
      <c r="P1234">
        <f t="shared" si="198"/>
        <v>5.0099585589500633</v>
      </c>
      <c r="Q1234">
        <f t="shared" si="199"/>
        <v>17.654098064986652</v>
      </c>
      <c r="R1234">
        <f t="shared" si="200"/>
        <v>311.66717848816546</v>
      </c>
    </row>
    <row r="1235" spans="1:18" x14ac:dyDescent="0.35">
      <c r="A1235" s="1">
        <v>43495</v>
      </c>
      <c r="B1235" s="2">
        <v>0.81047453703703709</v>
      </c>
      <c r="C1235">
        <v>180290</v>
      </c>
      <c r="D1235">
        <v>829</v>
      </c>
      <c r="E1235">
        <v>29.86</v>
      </c>
      <c r="F1235">
        <v>24.52</v>
      </c>
      <c r="G1235">
        <v>78446</v>
      </c>
      <c r="H1235">
        <v>49.79</v>
      </c>
      <c r="I1235">
        <f t="shared" si="201"/>
        <v>2.3347223657173033</v>
      </c>
      <c r="J1235">
        <f t="shared" si="202"/>
        <v>1.6373000000000001E-5</v>
      </c>
      <c r="K1235" s="3">
        <f t="shared" si="203"/>
        <v>0.72057573000000008</v>
      </c>
      <c r="L1235" s="3">
        <f t="shared" si="194"/>
        <v>2.4575730000000129E-2</v>
      </c>
      <c r="M1235" s="6">
        <f t="shared" si="195"/>
        <v>5.5841240627130489E-4</v>
      </c>
      <c r="N1235" s="7">
        <f t="shared" si="196"/>
        <v>1.7616894051759365E-5</v>
      </c>
      <c r="O1235">
        <f t="shared" si="197"/>
        <v>17.616894051759367</v>
      </c>
      <c r="P1235">
        <f t="shared" si="198"/>
        <v>5.4509285249806014</v>
      </c>
      <c r="Q1235">
        <f t="shared" si="199"/>
        <v>9.9737152454088474</v>
      </c>
      <c r="R1235">
        <f t="shared" si="200"/>
        <v>99.474995796500863</v>
      </c>
    </row>
    <row r="1236" spans="1:18" x14ac:dyDescent="0.35">
      <c r="A1236" s="1">
        <v>43495</v>
      </c>
      <c r="B1236" s="2">
        <v>0.81047453703703709</v>
      </c>
      <c r="C1236">
        <v>180792</v>
      </c>
      <c r="D1236">
        <v>827</v>
      </c>
      <c r="E1236">
        <v>30.68</v>
      </c>
      <c r="F1236">
        <v>24.52</v>
      </c>
      <c r="G1236">
        <v>78443</v>
      </c>
      <c r="H1236">
        <v>49.79</v>
      </c>
      <c r="I1236">
        <f t="shared" si="201"/>
        <v>2.4288551388458406</v>
      </c>
      <c r="J1236">
        <f t="shared" si="202"/>
        <v>1.6306333333333333E-5</v>
      </c>
      <c r="K1236" s="3">
        <f t="shared" si="203"/>
        <v>0.71764172999999998</v>
      </c>
      <c r="L1236" s="3">
        <f t="shared" si="194"/>
        <v>2.1641730000000026E-2</v>
      </c>
      <c r="M1236" s="6">
        <f t="shared" si="195"/>
        <v>4.9174573960463592E-4</v>
      </c>
      <c r="N1236" s="7">
        <f t="shared" si="196"/>
        <v>1.5514275488158826E-5</v>
      </c>
      <c r="O1236">
        <f t="shared" si="197"/>
        <v>15.514275488158827</v>
      </c>
      <c r="P1236">
        <f t="shared" si="198"/>
        <v>5.8993372854978476</v>
      </c>
      <c r="Q1236">
        <f t="shared" si="199"/>
        <v>7.5607974084673968</v>
      </c>
      <c r="R1236">
        <f t="shared" si="200"/>
        <v>57.165657451887306</v>
      </c>
    </row>
    <row r="1237" spans="1:18" x14ac:dyDescent="0.35">
      <c r="A1237" s="1">
        <v>43495</v>
      </c>
      <c r="B1237" s="2">
        <v>0.81048611111111113</v>
      </c>
      <c r="C1237">
        <v>181294</v>
      </c>
      <c r="D1237">
        <v>834</v>
      </c>
      <c r="E1237">
        <v>31.32</v>
      </c>
      <c r="F1237">
        <v>24.53</v>
      </c>
      <c r="G1237">
        <v>78441</v>
      </c>
      <c r="H1237">
        <v>49.79</v>
      </c>
      <c r="I1237">
        <f t="shared" si="201"/>
        <v>2.5023246203120157</v>
      </c>
      <c r="J1237">
        <f t="shared" si="202"/>
        <v>1.6539666666666667E-5</v>
      </c>
      <c r="K1237" s="3">
        <f t="shared" si="203"/>
        <v>0.72791073000000006</v>
      </c>
      <c r="L1237" s="3">
        <f t="shared" si="194"/>
        <v>3.1910730000000109E-2</v>
      </c>
      <c r="M1237" s="6">
        <f t="shared" si="195"/>
        <v>7.250790729379712E-4</v>
      </c>
      <c r="N1237" s="7">
        <f t="shared" si="196"/>
        <v>2.2877150348989746E-5</v>
      </c>
      <c r="O1237">
        <f t="shared" si="197"/>
        <v>22.877150348989748</v>
      </c>
      <c r="P1237">
        <f t="shared" si="198"/>
        <v>6.2616285054196741</v>
      </c>
      <c r="Q1237">
        <f t="shared" si="199"/>
        <v>14.681487470593218</v>
      </c>
      <c r="R1237">
        <f t="shared" si="200"/>
        <v>215.54607434918566</v>
      </c>
    </row>
    <row r="1238" spans="1:18" x14ac:dyDescent="0.35">
      <c r="A1238" s="1">
        <v>43495</v>
      </c>
      <c r="B1238" s="2">
        <v>0.81048611111111113</v>
      </c>
      <c r="C1238">
        <v>181795</v>
      </c>
      <c r="D1238">
        <v>831</v>
      </c>
      <c r="E1238">
        <v>32.69</v>
      </c>
      <c r="F1238">
        <v>24.53</v>
      </c>
      <c r="G1238">
        <v>78445</v>
      </c>
      <c r="H1238">
        <v>49.79</v>
      </c>
      <c r="I1238">
        <f t="shared" si="201"/>
        <v>2.6595952290755474</v>
      </c>
      <c r="J1238">
        <f t="shared" si="202"/>
        <v>1.6439666666666668E-5</v>
      </c>
      <c r="K1238" s="3">
        <f t="shared" si="203"/>
        <v>0.72350973000000007</v>
      </c>
      <c r="L1238" s="3">
        <f t="shared" si="194"/>
        <v>2.7509730000000121E-2</v>
      </c>
      <c r="M1238" s="6">
        <f t="shared" si="195"/>
        <v>6.2507907293797137E-4</v>
      </c>
      <c r="N1238" s="7">
        <f t="shared" si="196"/>
        <v>1.9721019804004146E-5</v>
      </c>
      <c r="O1238">
        <f t="shared" si="197"/>
        <v>19.721019804004147</v>
      </c>
      <c r="P1238">
        <f t="shared" si="198"/>
        <v>7.0734467825214136</v>
      </c>
      <c r="Q1238">
        <f t="shared" si="199"/>
        <v>11.006930090879512</v>
      </c>
      <c r="R1238">
        <f t="shared" si="200"/>
        <v>121.15251002550887</v>
      </c>
    </row>
    <row r="1239" spans="1:18" x14ac:dyDescent="0.35">
      <c r="A1239" s="1">
        <v>43495</v>
      </c>
      <c r="B1239" s="2">
        <v>0.81049768518518517</v>
      </c>
      <c r="C1239">
        <v>182297</v>
      </c>
      <c r="D1239">
        <v>836</v>
      </c>
      <c r="E1239">
        <v>33.97</v>
      </c>
      <c r="F1239">
        <v>24.52</v>
      </c>
      <c r="G1239">
        <v>78447</v>
      </c>
      <c r="H1239">
        <v>49.79</v>
      </c>
      <c r="I1239">
        <f t="shared" si="201"/>
        <v>2.8065341920078981</v>
      </c>
      <c r="J1239">
        <f t="shared" si="202"/>
        <v>1.6606333333333334E-5</v>
      </c>
      <c r="K1239" s="3">
        <f t="shared" si="203"/>
        <v>0.73084473000000005</v>
      </c>
      <c r="L1239" s="3">
        <f t="shared" si="194"/>
        <v>3.4844730000000101E-2</v>
      </c>
      <c r="M1239" s="6">
        <f t="shared" si="195"/>
        <v>7.9174573960463768E-4</v>
      </c>
      <c r="N1239" s="7">
        <f t="shared" si="196"/>
        <v>2.4977817202922318E-5</v>
      </c>
      <c r="O1239">
        <f t="shared" si="197"/>
        <v>24.977817202922317</v>
      </c>
      <c r="P1239">
        <f t="shared" si="198"/>
        <v>7.8766341709094254</v>
      </c>
      <c r="Q1239">
        <f t="shared" si="199"/>
        <v>15.779357892387482</v>
      </c>
      <c r="R1239">
        <f t="shared" si="200"/>
        <v>248.98813549605111</v>
      </c>
    </row>
    <row r="1240" spans="1:18" x14ac:dyDescent="0.35">
      <c r="A1240" s="1">
        <v>43495</v>
      </c>
      <c r="B1240" s="2">
        <v>0.81049768518518517</v>
      </c>
      <c r="C1240">
        <v>182799</v>
      </c>
      <c r="D1240">
        <v>825</v>
      </c>
      <c r="E1240">
        <v>35.479999999999997</v>
      </c>
      <c r="F1240">
        <v>24.53</v>
      </c>
      <c r="G1240">
        <v>78450</v>
      </c>
      <c r="H1240">
        <v>49.79</v>
      </c>
      <c r="I1240">
        <f t="shared" si="201"/>
        <v>2.9798762498421554</v>
      </c>
      <c r="J1240">
        <f t="shared" si="202"/>
        <v>1.6239666666666666E-5</v>
      </c>
      <c r="K1240" s="3">
        <f t="shared" si="203"/>
        <v>0.71470772999999999</v>
      </c>
      <c r="L1240" s="3">
        <f t="shared" si="194"/>
        <v>1.8707730000000033E-2</v>
      </c>
      <c r="M1240" s="6">
        <f t="shared" si="195"/>
        <v>4.2507907293796944E-4</v>
      </c>
      <c r="N1240" s="7">
        <f t="shared" si="196"/>
        <v>1.3410237023901856E-5</v>
      </c>
      <c r="O1240">
        <f t="shared" si="197"/>
        <v>13.410237023901855</v>
      </c>
      <c r="P1240">
        <f t="shared" si="198"/>
        <v>8.8796624643733484</v>
      </c>
      <c r="Q1240">
        <f t="shared" si="199"/>
        <v>3.6403729539221734</v>
      </c>
      <c r="R1240">
        <f t="shared" si="200"/>
        <v>13.25231524364805</v>
      </c>
    </row>
    <row r="1241" spans="1:18" x14ac:dyDescent="0.35">
      <c r="A1241" s="1">
        <v>43495</v>
      </c>
      <c r="B1241" s="2">
        <v>0.81050925925925921</v>
      </c>
      <c r="C1241">
        <v>183301</v>
      </c>
      <c r="D1241">
        <v>833</v>
      </c>
      <c r="E1241">
        <v>36.86</v>
      </c>
      <c r="F1241">
        <v>24.53</v>
      </c>
      <c r="G1241">
        <v>78450</v>
      </c>
      <c r="H1241">
        <v>49.79</v>
      </c>
      <c r="I1241">
        <f t="shared" si="201"/>
        <v>3.1382948192535962</v>
      </c>
      <c r="J1241">
        <f t="shared" si="202"/>
        <v>1.6506333333333335E-5</v>
      </c>
      <c r="K1241" s="3">
        <f t="shared" si="203"/>
        <v>0.72644373000000007</v>
      </c>
      <c r="L1241" s="3">
        <f t="shared" si="194"/>
        <v>3.0443730000000113E-2</v>
      </c>
      <c r="M1241" s="6">
        <f t="shared" si="195"/>
        <v>6.9174573960463796E-4</v>
      </c>
      <c r="N1241" s="7">
        <f t="shared" si="196"/>
        <v>2.1822938175378437E-5</v>
      </c>
      <c r="O1241">
        <f t="shared" si="197"/>
        <v>21.822938175378436</v>
      </c>
      <c r="P1241">
        <f t="shared" si="198"/>
        <v>9.8488943725539624</v>
      </c>
      <c r="Q1241">
        <f t="shared" si="199"/>
        <v>11.530863133190882</v>
      </c>
      <c r="R1241">
        <f t="shared" si="200"/>
        <v>132.96080459638065</v>
      </c>
    </row>
    <row r="1242" spans="1:18" x14ac:dyDescent="0.35">
      <c r="A1242" s="1">
        <v>43495</v>
      </c>
      <c r="B1242" s="2">
        <v>0.81050925925925921</v>
      </c>
      <c r="C1242">
        <v>183802</v>
      </c>
      <c r="D1242">
        <v>829</v>
      </c>
      <c r="E1242">
        <v>37.21</v>
      </c>
      <c r="F1242">
        <v>24.53</v>
      </c>
      <c r="G1242">
        <v>78442</v>
      </c>
      <c r="H1242">
        <v>49.79</v>
      </c>
      <c r="I1242">
        <f t="shared" si="201"/>
        <v>3.1784734419304108</v>
      </c>
      <c r="J1242">
        <f t="shared" si="202"/>
        <v>1.6373000000000001E-5</v>
      </c>
      <c r="K1242" s="3">
        <f t="shared" si="203"/>
        <v>0.72057573000000008</v>
      </c>
      <c r="L1242" s="3">
        <f t="shared" si="194"/>
        <v>2.4575730000000129E-2</v>
      </c>
      <c r="M1242" s="6">
        <f t="shared" si="195"/>
        <v>5.5841240627130489E-4</v>
      </c>
      <c r="N1242" s="7">
        <f t="shared" si="196"/>
        <v>1.7618384248129476E-5</v>
      </c>
      <c r="O1242">
        <f t="shared" si="197"/>
        <v>17.618384248129477</v>
      </c>
      <c r="P1242">
        <f t="shared" si="198"/>
        <v>10.102693421056953</v>
      </c>
      <c r="Q1242">
        <f t="shared" si="199"/>
        <v>7.1938643941500695</v>
      </c>
      <c r="R1242">
        <f t="shared" si="200"/>
        <v>51.75168492142015</v>
      </c>
    </row>
    <row r="1243" spans="1:18" x14ac:dyDescent="0.35">
      <c r="A1243" s="1">
        <v>43495</v>
      </c>
      <c r="B1243" s="2">
        <v>0.81052083333333336</v>
      </c>
      <c r="C1243">
        <v>184304</v>
      </c>
      <c r="D1243">
        <v>828</v>
      </c>
      <c r="E1243">
        <v>37.24</v>
      </c>
      <c r="F1243">
        <v>24.53</v>
      </c>
      <c r="G1243">
        <v>78439</v>
      </c>
      <c r="H1243">
        <v>49.79</v>
      </c>
      <c r="I1243">
        <f t="shared" si="201"/>
        <v>3.1819173238741381</v>
      </c>
      <c r="J1243">
        <f t="shared" si="202"/>
        <v>1.6339666666666665E-5</v>
      </c>
      <c r="K1243" s="3">
        <f t="shared" si="203"/>
        <v>0.71910872999999997</v>
      </c>
      <c r="L1243" s="3">
        <f t="shared" si="194"/>
        <v>2.3108730000000022E-2</v>
      </c>
      <c r="M1243" s="6">
        <f t="shared" si="195"/>
        <v>5.2507907293796916E-4</v>
      </c>
      <c r="N1243" s="7">
        <f t="shared" si="196"/>
        <v>1.6567322971036091E-5</v>
      </c>
      <c r="O1243">
        <f t="shared" si="197"/>
        <v>16.567322971036091</v>
      </c>
      <c r="P1243">
        <f t="shared" si="198"/>
        <v>10.124597855970356</v>
      </c>
      <c r="Q1243">
        <f t="shared" si="199"/>
        <v>6.1314507046173814</v>
      </c>
      <c r="R1243">
        <f t="shared" si="200"/>
        <v>37.594687743152981</v>
      </c>
    </row>
    <row r="1244" spans="1:18" x14ac:dyDescent="0.35">
      <c r="A1244" s="1">
        <v>43495</v>
      </c>
      <c r="B1244" s="2">
        <v>0.81052083333333336</v>
      </c>
      <c r="C1244">
        <v>184806</v>
      </c>
      <c r="D1244">
        <v>836</v>
      </c>
      <c r="E1244">
        <v>37.15</v>
      </c>
      <c r="F1244">
        <v>24.53</v>
      </c>
      <c r="G1244">
        <v>78436</v>
      </c>
      <c r="H1244">
        <v>49.83</v>
      </c>
      <c r="I1244">
        <f t="shared" si="201"/>
        <v>3.1715856780429568</v>
      </c>
      <c r="J1244">
        <f t="shared" si="202"/>
        <v>1.6606333333333334E-5</v>
      </c>
      <c r="K1244" s="3">
        <f t="shared" si="203"/>
        <v>0.73084473000000005</v>
      </c>
      <c r="L1244" s="3">
        <f t="shared" si="194"/>
        <v>3.4844730000000101E-2</v>
      </c>
      <c r="M1244" s="6">
        <f t="shared" si="195"/>
        <v>7.9174573960463768E-4</v>
      </c>
      <c r="N1244" s="7">
        <f t="shared" si="196"/>
        <v>2.4982159363792618E-5</v>
      </c>
      <c r="O1244">
        <f t="shared" si="197"/>
        <v>24.982159363792618</v>
      </c>
      <c r="P1244">
        <f t="shared" si="198"/>
        <v>10.058955713167201</v>
      </c>
      <c r="Q1244">
        <f t="shared" si="199"/>
        <v>14.580344334691816</v>
      </c>
      <c r="R1244">
        <f t="shared" si="200"/>
        <v>212.58644091817973</v>
      </c>
    </row>
    <row r="1245" spans="1:18" x14ac:dyDescent="0.35">
      <c r="A1245" s="1">
        <v>43495</v>
      </c>
      <c r="B1245" s="2">
        <v>0.81053240740740751</v>
      </c>
      <c r="C1245">
        <v>185308</v>
      </c>
      <c r="D1245">
        <v>829</v>
      </c>
      <c r="E1245">
        <v>37.06</v>
      </c>
      <c r="F1245">
        <v>24.53</v>
      </c>
      <c r="G1245">
        <v>78444</v>
      </c>
      <c r="H1245">
        <v>49.83</v>
      </c>
      <c r="I1245">
        <f t="shared" si="201"/>
        <v>3.1612540322117764</v>
      </c>
      <c r="J1245">
        <f t="shared" si="202"/>
        <v>1.6373000000000001E-5</v>
      </c>
      <c r="K1245" s="3">
        <f t="shared" si="203"/>
        <v>0.72057573000000008</v>
      </c>
      <c r="L1245" s="3">
        <f t="shared" si="194"/>
        <v>2.4575730000000129E-2</v>
      </c>
      <c r="M1245" s="6">
        <f t="shared" si="195"/>
        <v>5.5841240627130489E-4</v>
      </c>
      <c r="N1245" s="7">
        <f t="shared" si="196"/>
        <v>1.7617935051651783E-5</v>
      </c>
      <c r="O1245">
        <f t="shared" si="197"/>
        <v>17.617935051651784</v>
      </c>
      <c r="P1245">
        <f t="shared" si="198"/>
        <v>9.9935270561752141</v>
      </c>
      <c r="Q1245">
        <f t="shared" si="199"/>
        <v>7.2501772598688836</v>
      </c>
      <c r="R1245">
        <f t="shared" si="200"/>
        <v>52.565070299519874</v>
      </c>
    </row>
    <row r="1246" spans="1:18" x14ac:dyDescent="0.35">
      <c r="A1246" s="1">
        <v>43495</v>
      </c>
      <c r="B1246" s="2">
        <v>0.81053240740740751</v>
      </c>
      <c r="C1246">
        <v>185809</v>
      </c>
      <c r="D1246">
        <v>826</v>
      </c>
      <c r="E1246">
        <v>36.99</v>
      </c>
      <c r="F1246">
        <v>24.52</v>
      </c>
      <c r="G1246">
        <v>78445</v>
      </c>
      <c r="H1246">
        <v>49.83</v>
      </c>
      <c r="I1246">
        <f t="shared" si="201"/>
        <v>3.1532183076764131</v>
      </c>
      <c r="J1246">
        <f t="shared" si="202"/>
        <v>1.6273000000000002E-5</v>
      </c>
      <c r="K1246" s="3">
        <f t="shared" si="203"/>
        <v>0.71617473000000009</v>
      </c>
      <c r="L1246" s="3">
        <f t="shared" si="194"/>
        <v>2.0174730000000141E-2</v>
      </c>
      <c r="M1246" s="6">
        <f t="shared" si="195"/>
        <v>4.5841240627130517E-4</v>
      </c>
      <c r="N1246" s="7">
        <f t="shared" si="196"/>
        <v>1.4462260600220737E-5</v>
      </c>
      <c r="O1246">
        <f t="shared" si="197"/>
        <v>14.462260600220738</v>
      </c>
      <c r="P1246">
        <f t="shared" si="198"/>
        <v>9.9427856958657017</v>
      </c>
      <c r="Q1246">
        <f t="shared" si="199"/>
        <v>4.1209917707962083</v>
      </c>
      <c r="R1246">
        <f t="shared" si="200"/>
        <v>16.982573174970067</v>
      </c>
    </row>
    <row r="1247" spans="1:18" x14ac:dyDescent="0.35">
      <c r="A1247" s="1">
        <v>43495</v>
      </c>
      <c r="B1247" s="2">
        <v>0.81054398148148143</v>
      </c>
      <c r="C1247">
        <v>186311</v>
      </c>
      <c r="D1247">
        <v>833</v>
      </c>
      <c r="E1247">
        <v>37.049999999999997</v>
      </c>
      <c r="F1247">
        <v>24.53</v>
      </c>
      <c r="G1247">
        <v>78451</v>
      </c>
      <c r="H1247">
        <v>49.83</v>
      </c>
      <c r="I1247">
        <f t="shared" si="201"/>
        <v>3.1601060715638667</v>
      </c>
      <c r="J1247">
        <f t="shared" si="202"/>
        <v>1.6506333333333335E-5</v>
      </c>
      <c r="K1247" s="3">
        <f t="shared" si="203"/>
        <v>0.72644373000000007</v>
      </c>
      <c r="L1247" s="3">
        <f t="shared" si="194"/>
        <v>3.0443730000000113E-2</v>
      </c>
      <c r="M1247" s="6">
        <f t="shared" si="195"/>
        <v>6.9174573960463796E-4</v>
      </c>
      <c r="N1247" s="7">
        <f t="shared" si="196"/>
        <v>2.1822660002529458E-5</v>
      </c>
      <c r="O1247">
        <f t="shared" si="197"/>
        <v>21.822660002529457</v>
      </c>
      <c r="P1247">
        <f t="shared" si="198"/>
        <v>9.9862703835348139</v>
      </c>
      <c r="Q1247">
        <f t="shared" si="199"/>
        <v>11.458686348226326</v>
      </c>
      <c r="R1247">
        <f t="shared" si="200"/>
        <v>131.30149282702837</v>
      </c>
    </row>
    <row r="1248" spans="1:18" x14ac:dyDescent="0.35">
      <c r="A1248" s="1">
        <v>43495</v>
      </c>
      <c r="B1248" s="2">
        <v>0.81054398148148143</v>
      </c>
      <c r="C1248">
        <v>186813</v>
      </c>
      <c r="D1248">
        <v>824</v>
      </c>
      <c r="E1248">
        <v>37.340000000000003</v>
      </c>
      <c r="F1248">
        <v>24.53</v>
      </c>
      <c r="G1248">
        <v>78452</v>
      </c>
      <c r="H1248">
        <v>49.83</v>
      </c>
      <c r="I1248">
        <f t="shared" si="201"/>
        <v>3.1933969303532281</v>
      </c>
      <c r="J1248">
        <f t="shared" si="202"/>
        <v>1.6206333333333334E-5</v>
      </c>
      <c r="K1248" s="3">
        <f t="shared" si="203"/>
        <v>0.7132407300000001</v>
      </c>
      <c r="L1248" s="3">
        <f t="shared" si="194"/>
        <v>1.7240730000000148E-2</v>
      </c>
      <c r="M1248" s="6">
        <f t="shared" si="195"/>
        <v>3.9174573960463869E-4</v>
      </c>
      <c r="N1248" s="7">
        <f t="shared" si="196"/>
        <v>1.2358334317269673E-5</v>
      </c>
      <c r="O1248">
        <f t="shared" si="197"/>
        <v>12.358334317269673</v>
      </c>
      <c r="P1248">
        <f t="shared" si="198"/>
        <v>10.19778395478942</v>
      </c>
      <c r="Q1248">
        <f t="shared" si="199"/>
        <v>1.8846206760532906</v>
      </c>
      <c r="R1248">
        <f t="shared" si="200"/>
        <v>3.5517950926075623</v>
      </c>
    </row>
    <row r="1249" spans="1:18" x14ac:dyDescent="0.35">
      <c r="A1249" s="1">
        <v>43495</v>
      </c>
      <c r="B1249" s="2">
        <v>0.81055555555555558</v>
      </c>
      <c r="C1249">
        <v>187316</v>
      </c>
      <c r="D1249">
        <v>833</v>
      </c>
      <c r="E1249">
        <v>37.909999999999997</v>
      </c>
      <c r="F1249">
        <v>24.53</v>
      </c>
      <c r="G1249">
        <v>78457</v>
      </c>
      <c r="H1249">
        <v>49.83</v>
      </c>
      <c r="I1249">
        <f t="shared" si="201"/>
        <v>3.2588306872840396</v>
      </c>
      <c r="J1249">
        <f t="shared" si="202"/>
        <v>1.6506333333333335E-5</v>
      </c>
      <c r="K1249" s="3">
        <f t="shared" si="203"/>
        <v>0.72644373000000007</v>
      </c>
      <c r="L1249" s="3">
        <f t="shared" si="194"/>
        <v>3.0443730000000113E-2</v>
      </c>
      <c r="M1249" s="6">
        <f t="shared" si="195"/>
        <v>6.9174573960463796E-4</v>
      </c>
      <c r="N1249" s="7">
        <f t="shared" si="196"/>
        <v>2.1820991114348478E-5</v>
      </c>
      <c r="O1249">
        <f t="shared" si="197"/>
        <v>21.820991114348477</v>
      </c>
      <c r="P1249">
        <f t="shared" si="198"/>
        <v>10.619977448384166</v>
      </c>
      <c r="Q1249">
        <f t="shared" si="199"/>
        <v>11.131581636785368</v>
      </c>
      <c r="R1249">
        <f t="shared" si="200"/>
        <v>123.91210973641722</v>
      </c>
    </row>
    <row r="1250" spans="1:18" x14ac:dyDescent="0.35">
      <c r="A1250" s="1">
        <v>43495</v>
      </c>
      <c r="B1250" s="2">
        <v>0.81055555555555558</v>
      </c>
      <c r="C1250">
        <v>187817</v>
      </c>
      <c r="D1250">
        <v>831</v>
      </c>
      <c r="E1250">
        <v>38.06</v>
      </c>
      <c r="F1250">
        <v>24.53</v>
      </c>
      <c r="G1250">
        <v>78457</v>
      </c>
      <c r="H1250">
        <v>49.83</v>
      </c>
      <c r="I1250">
        <f t="shared" si="201"/>
        <v>3.2760500970026754</v>
      </c>
      <c r="J1250">
        <f t="shared" si="202"/>
        <v>1.6439666666666668E-5</v>
      </c>
      <c r="K1250" s="3">
        <f t="shared" si="203"/>
        <v>0.72350973000000007</v>
      </c>
      <c r="L1250" s="3">
        <f t="shared" si="194"/>
        <v>2.7509730000000121E-2</v>
      </c>
      <c r="M1250" s="6">
        <f t="shared" si="195"/>
        <v>6.2507907293797137E-4</v>
      </c>
      <c r="N1250" s="7">
        <f t="shared" si="196"/>
        <v>1.9718003473560107E-5</v>
      </c>
      <c r="O1250">
        <f t="shared" si="197"/>
        <v>19.718003473560106</v>
      </c>
      <c r="P1250">
        <f t="shared" si="198"/>
        <v>10.732504238071238</v>
      </c>
      <c r="Q1250">
        <f t="shared" si="199"/>
        <v>8.9718319338004875</v>
      </c>
      <c r="R1250">
        <f t="shared" si="200"/>
        <v>80.493768248362201</v>
      </c>
    </row>
    <row r="1251" spans="1:18" x14ac:dyDescent="0.35">
      <c r="A1251" s="1">
        <v>43495</v>
      </c>
      <c r="B1251" s="2">
        <v>0.81056712962962962</v>
      </c>
      <c r="C1251">
        <v>188319</v>
      </c>
      <c r="D1251">
        <v>836</v>
      </c>
      <c r="E1251">
        <v>38.56</v>
      </c>
      <c r="F1251">
        <v>24.54</v>
      </c>
      <c r="G1251">
        <v>78450</v>
      </c>
      <c r="H1251">
        <v>49.83</v>
      </c>
      <c r="I1251">
        <f t="shared" si="201"/>
        <v>3.3334481293981248</v>
      </c>
      <c r="J1251">
        <f t="shared" si="202"/>
        <v>1.6606333333333334E-5</v>
      </c>
      <c r="K1251" s="3">
        <f t="shared" si="203"/>
        <v>0.73084473000000005</v>
      </c>
      <c r="L1251" s="3">
        <f t="shared" si="194"/>
        <v>3.4844730000000101E-2</v>
      </c>
      <c r="M1251" s="6">
        <f t="shared" si="195"/>
        <v>7.9174573960463768E-4</v>
      </c>
      <c r="N1251" s="7">
        <f t="shared" si="196"/>
        <v>2.4978540186095972E-5</v>
      </c>
      <c r="O1251">
        <f t="shared" si="197"/>
        <v>24.978540186095973</v>
      </c>
      <c r="P1251">
        <f t="shared" si="198"/>
        <v>11.111876431387858</v>
      </c>
      <c r="Q1251">
        <f t="shared" si="199"/>
        <v>14.043161772347995</v>
      </c>
      <c r="R1251">
        <f t="shared" si="200"/>
        <v>197.21039256433608</v>
      </c>
    </row>
    <row r="1252" spans="1:18" x14ac:dyDescent="0.35">
      <c r="A1252" s="1">
        <v>43495</v>
      </c>
      <c r="B1252" s="2">
        <v>0.81056712962962962</v>
      </c>
      <c r="C1252">
        <v>188821</v>
      </c>
      <c r="D1252">
        <v>840</v>
      </c>
      <c r="E1252">
        <v>39</v>
      </c>
      <c r="F1252">
        <v>24.53</v>
      </c>
      <c r="G1252">
        <v>78460</v>
      </c>
      <c r="H1252">
        <v>49.86</v>
      </c>
      <c r="I1252">
        <f t="shared" si="201"/>
        <v>3.3839583979061199</v>
      </c>
      <c r="J1252">
        <f t="shared" si="202"/>
        <v>1.6739666666666665E-5</v>
      </c>
      <c r="K1252" s="3">
        <f t="shared" si="203"/>
        <v>0.73671272999999993</v>
      </c>
      <c r="L1252" s="3">
        <f t="shared" si="194"/>
        <v>4.0712729999999975E-2</v>
      </c>
      <c r="M1252" s="6">
        <f t="shared" si="195"/>
        <v>9.2507907293796815E-4</v>
      </c>
      <c r="N1252" s="7">
        <f t="shared" si="196"/>
        <v>2.9180332073987986E-5</v>
      </c>
      <c r="O1252">
        <f t="shared" si="197"/>
        <v>29.180332073987987</v>
      </c>
      <c r="P1252">
        <f t="shared" si="198"/>
        <v>11.451174438759354</v>
      </c>
      <c r="Q1252">
        <f t="shared" si="199"/>
        <v>18.078451611130252</v>
      </c>
      <c r="R1252">
        <f t="shared" si="200"/>
        <v>326.83041265597797</v>
      </c>
    </row>
    <row r="1253" spans="1:18" x14ac:dyDescent="0.35">
      <c r="A1253" s="1">
        <v>43495</v>
      </c>
      <c r="B1253" s="2">
        <v>0.81057870370370377</v>
      </c>
      <c r="C1253">
        <v>189323</v>
      </c>
      <c r="D1253">
        <v>838</v>
      </c>
      <c r="E1253">
        <v>39.1</v>
      </c>
      <c r="F1253">
        <v>24.53</v>
      </c>
      <c r="G1253">
        <v>78456</v>
      </c>
      <c r="H1253">
        <v>49.86</v>
      </c>
      <c r="I1253">
        <f t="shared" si="201"/>
        <v>3.3954380043852099</v>
      </c>
      <c r="J1253">
        <f t="shared" si="202"/>
        <v>1.6673000000000001E-5</v>
      </c>
      <c r="K1253" s="3">
        <f t="shared" si="203"/>
        <v>0.73377873000000005</v>
      </c>
      <c r="L1253" s="3">
        <f t="shared" si="194"/>
        <v>3.7778730000000094E-2</v>
      </c>
      <c r="M1253" s="6">
        <f t="shared" si="195"/>
        <v>8.5841240627130416E-4</v>
      </c>
      <c r="N1253" s="7">
        <f t="shared" si="196"/>
        <v>2.7078805358312564E-5</v>
      </c>
      <c r="O1253">
        <f t="shared" si="197"/>
        <v>27.078805358312565</v>
      </c>
      <c r="P1253">
        <f t="shared" si="198"/>
        <v>11.528999241623417</v>
      </c>
      <c r="Q1253">
        <f t="shared" si="199"/>
        <v>15.939083520657158</v>
      </c>
      <c r="R1253">
        <f t="shared" si="200"/>
        <v>254.0543834784846</v>
      </c>
    </row>
    <row r="1254" spans="1:18" x14ac:dyDescent="0.35">
      <c r="A1254" s="1">
        <v>43495</v>
      </c>
      <c r="B1254" s="2">
        <v>0.81057870370370377</v>
      </c>
      <c r="C1254">
        <v>189828</v>
      </c>
      <c r="D1254">
        <v>828</v>
      </c>
      <c r="E1254">
        <v>39.369999999999997</v>
      </c>
      <c r="F1254">
        <v>24.53</v>
      </c>
      <c r="G1254">
        <v>78459</v>
      </c>
      <c r="H1254">
        <v>49.86</v>
      </c>
      <c r="I1254">
        <f t="shared" si="201"/>
        <v>3.4264329418787525</v>
      </c>
      <c r="J1254">
        <f t="shared" si="202"/>
        <v>1.6339666666666665E-5</v>
      </c>
      <c r="K1254" s="3">
        <f t="shared" si="203"/>
        <v>0.71910872999999997</v>
      </c>
      <c r="L1254" s="3">
        <f t="shared" si="194"/>
        <v>2.3108730000000022E-2</v>
      </c>
      <c r="M1254" s="6">
        <f t="shared" si="195"/>
        <v>5.2507907293796916E-4</v>
      </c>
      <c r="N1254" s="7">
        <f t="shared" si="196"/>
        <v>1.6563099791293542E-5</v>
      </c>
      <c r="O1254">
        <f t="shared" si="197"/>
        <v>16.563099791293542</v>
      </c>
      <c r="P1254">
        <f t="shared" si="198"/>
        <v>11.740442705191882</v>
      </c>
      <c r="Q1254">
        <f t="shared" si="199"/>
        <v>5.321206241684421</v>
      </c>
      <c r="R1254">
        <f t="shared" si="200"/>
        <v>28.31523586654124</v>
      </c>
    </row>
    <row r="1255" spans="1:18" x14ac:dyDescent="0.35">
      <c r="A1255" s="1">
        <v>43495</v>
      </c>
      <c r="B1255" s="2">
        <v>0.8105902777777777</v>
      </c>
      <c r="C1255">
        <v>190326</v>
      </c>
      <c r="D1255">
        <v>826</v>
      </c>
      <c r="E1255">
        <v>39.5</v>
      </c>
      <c r="F1255">
        <v>24.52</v>
      </c>
      <c r="G1255">
        <v>78461</v>
      </c>
      <c r="H1255">
        <v>49.9</v>
      </c>
      <c r="I1255">
        <f t="shared" si="201"/>
        <v>3.4413564303015693</v>
      </c>
      <c r="J1255">
        <f t="shared" si="202"/>
        <v>1.6273000000000002E-5</v>
      </c>
      <c r="K1255" s="3">
        <f t="shared" si="203"/>
        <v>0.71617473000000009</v>
      </c>
      <c r="L1255" s="3">
        <f t="shared" si="194"/>
        <v>2.0174730000000141E-2</v>
      </c>
      <c r="M1255" s="6">
        <f t="shared" si="195"/>
        <v>4.5841240627130517E-4</v>
      </c>
      <c r="N1255" s="7">
        <f t="shared" si="196"/>
        <v>1.4459311413113722E-5</v>
      </c>
      <c r="O1255">
        <f t="shared" si="197"/>
        <v>14.459311413113722</v>
      </c>
      <c r="P1255">
        <f t="shared" si="198"/>
        <v>11.84293408037796</v>
      </c>
      <c r="Q1255">
        <f t="shared" si="199"/>
        <v>3.1682240762676281</v>
      </c>
      <c r="R1255">
        <f t="shared" si="200"/>
        <v>10.037643797441866</v>
      </c>
    </row>
    <row r="1256" spans="1:18" x14ac:dyDescent="0.35">
      <c r="A1256" s="1">
        <v>43495</v>
      </c>
      <c r="B1256" s="2">
        <v>0.8105902777777777</v>
      </c>
      <c r="C1256">
        <v>190828</v>
      </c>
      <c r="D1256">
        <v>835</v>
      </c>
      <c r="E1256">
        <v>39.299999999999997</v>
      </c>
      <c r="F1256">
        <v>24.53</v>
      </c>
      <c r="G1256">
        <v>78458</v>
      </c>
      <c r="H1256">
        <v>49.9</v>
      </c>
      <c r="I1256">
        <f t="shared" si="201"/>
        <v>3.4183972173433892</v>
      </c>
      <c r="J1256">
        <f t="shared" si="202"/>
        <v>1.6572999999999999E-5</v>
      </c>
      <c r="K1256" s="3">
        <f t="shared" si="203"/>
        <v>0.72937772999999995</v>
      </c>
      <c r="L1256" s="3">
        <f t="shared" si="194"/>
        <v>3.3377729999999994E-2</v>
      </c>
      <c r="M1256" s="6">
        <f t="shared" si="195"/>
        <v>7.5841240627130184E-4</v>
      </c>
      <c r="N1256" s="7">
        <f t="shared" si="196"/>
        <v>2.3923673827930418E-5</v>
      </c>
      <c r="O1256">
        <f t="shared" si="197"/>
        <v>23.923673827930418</v>
      </c>
      <c r="P1256">
        <f t="shared" si="198"/>
        <v>11.685439535541027</v>
      </c>
      <c r="Q1256">
        <f t="shared" si="199"/>
        <v>12.70826924067967</v>
      </c>
      <c r="R1256">
        <f t="shared" si="200"/>
        <v>161.50010709360504</v>
      </c>
    </row>
    <row r="1257" spans="1:18" x14ac:dyDescent="0.35">
      <c r="A1257" s="1">
        <v>43495</v>
      </c>
      <c r="B1257" s="2">
        <v>0.81060185185185185</v>
      </c>
      <c r="C1257">
        <v>191330</v>
      </c>
      <c r="D1257">
        <v>835</v>
      </c>
      <c r="E1257">
        <v>39.07</v>
      </c>
      <c r="F1257">
        <v>24.52</v>
      </c>
      <c r="G1257">
        <v>78462</v>
      </c>
      <c r="H1257">
        <v>49.9</v>
      </c>
      <c r="I1257">
        <f t="shared" si="201"/>
        <v>3.3919941224414827</v>
      </c>
      <c r="J1257">
        <f t="shared" si="202"/>
        <v>1.6572999999999999E-5</v>
      </c>
      <c r="K1257" s="3">
        <f t="shared" si="203"/>
        <v>0.72937772999999995</v>
      </c>
      <c r="L1257" s="3">
        <f t="shared" si="194"/>
        <v>3.3377729999999994E-2</v>
      </c>
      <c r="M1257" s="6">
        <f t="shared" si="195"/>
        <v>7.5841240627130184E-4</v>
      </c>
      <c r="N1257" s="7">
        <f t="shared" si="196"/>
        <v>2.3921650566953526E-5</v>
      </c>
      <c r="O1257">
        <f t="shared" si="197"/>
        <v>23.921650566953527</v>
      </c>
      <c r="P1257">
        <f t="shared" si="198"/>
        <v>11.505624126677564</v>
      </c>
      <c r="Q1257">
        <f t="shared" si="199"/>
        <v>12.793281141737424</v>
      </c>
      <c r="R1257">
        <f t="shared" si="200"/>
        <v>163.6680423715344</v>
      </c>
    </row>
    <row r="1258" spans="1:18" x14ac:dyDescent="0.35">
      <c r="A1258" s="1">
        <v>43495</v>
      </c>
      <c r="B1258" s="2">
        <v>0.81060185185185185</v>
      </c>
      <c r="C1258">
        <v>191832</v>
      </c>
      <c r="D1258">
        <v>832</v>
      </c>
      <c r="E1258">
        <v>38.979999999999997</v>
      </c>
      <c r="F1258">
        <v>24.53</v>
      </c>
      <c r="G1258">
        <v>78456</v>
      </c>
      <c r="H1258">
        <v>49.9</v>
      </c>
      <c r="I1258">
        <f t="shared" si="201"/>
        <v>3.3816624766103014</v>
      </c>
      <c r="J1258">
        <f t="shared" si="202"/>
        <v>1.6473E-5</v>
      </c>
      <c r="K1258" s="3">
        <f t="shared" si="203"/>
        <v>0.72497672999999996</v>
      </c>
      <c r="L1258" s="3">
        <f t="shared" si="194"/>
        <v>2.8976730000000006E-2</v>
      </c>
      <c r="M1258" s="6">
        <f t="shared" si="195"/>
        <v>6.5841240627130212E-4</v>
      </c>
      <c r="N1258" s="7">
        <f t="shared" si="196"/>
        <v>2.076976202192013E-5</v>
      </c>
      <c r="O1258">
        <f t="shared" si="197"/>
        <v>20.76976202192013</v>
      </c>
      <c r="P1258">
        <f t="shared" si="198"/>
        <v>11.435641105714117</v>
      </c>
      <c r="Q1258">
        <f t="shared" si="199"/>
        <v>9.6754498340219328</v>
      </c>
      <c r="R1258">
        <f t="shared" si="200"/>
        <v>93.614329490675047</v>
      </c>
    </row>
    <row r="1259" spans="1:18" x14ac:dyDescent="0.35">
      <c r="A1259" s="1">
        <v>43495</v>
      </c>
      <c r="B1259" s="2">
        <v>0.810613425925926</v>
      </c>
      <c r="C1259">
        <v>192333</v>
      </c>
      <c r="D1259">
        <v>831</v>
      </c>
      <c r="E1259">
        <v>38.24</v>
      </c>
      <c r="F1259">
        <v>24.53</v>
      </c>
      <c r="G1259">
        <v>78452</v>
      </c>
      <c r="H1259">
        <v>49.9</v>
      </c>
      <c r="I1259">
        <f t="shared" si="201"/>
        <v>3.296713388665037</v>
      </c>
      <c r="J1259">
        <f t="shared" si="202"/>
        <v>1.6439666666666668E-5</v>
      </c>
      <c r="K1259" s="3">
        <f t="shared" si="203"/>
        <v>0.72350973000000007</v>
      </c>
      <c r="L1259" s="3">
        <f t="shared" si="194"/>
        <v>2.7509730000000121E-2</v>
      </c>
      <c r="M1259" s="6">
        <f t="shared" si="195"/>
        <v>6.2507907293797137E-4</v>
      </c>
      <c r="N1259" s="7">
        <f t="shared" si="196"/>
        <v>1.9719260165771493E-5</v>
      </c>
      <c r="O1259">
        <f t="shared" si="197"/>
        <v>19.719260165771495</v>
      </c>
      <c r="P1259">
        <f t="shared" si="198"/>
        <v>10.868319167003312</v>
      </c>
      <c r="Q1259">
        <f t="shared" si="199"/>
        <v>8.9049741513760665</v>
      </c>
      <c r="R1259">
        <f t="shared" si="200"/>
        <v>79.298564636675891</v>
      </c>
    </row>
    <row r="1260" spans="1:18" x14ac:dyDescent="0.35">
      <c r="A1260" s="1">
        <v>43495</v>
      </c>
      <c r="B1260" s="2">
        <v>0.810613425925926</v>
      </c>
      <c r="C1260">
        <v>192835</v>
      </c>
      <c r="D1260">
        <v>837</v>
      </c>
      <c r="E1260">
        <v>37.299999999999997</v>
      </c>
      <c r="F1260">
        <v>24.54</v>
      </c>
      <c r="G1260">
        <v>78455</v>
      </c>
      <c r="H1260">
        <v>49.9</v>
      </c>
      <c r="I1260">
        <f t="shared" si="201"/>
        <v>3.1888050877615912</v>
      </c>
      <c r="J1260">
        <f t="shared" si="202"/>
        <v>1.6639666666666666E-5</v>
      </c>
      <c r="K1260" s="3">
        <f t="shared" si="203"/>
        <v>0.73231172999999994</v>
      </c>
      <c r="L1260" s="3">
        <f t="shared" si="194"/>
        <v>3.6311729999999987E-2</v>
      </c>
      <c r="M1260" s="6">
        <f t="shared" si="195"/>
        <v>8.2507907293796832E-4</v>
      </c>
      <c r="N1260" s="7">
        <f t="shared" si="196"/>
        <v>2.6028504232989894E-5</v>
      </c>
      <c r="O1260">
        <f t="shared" si="197"/>
        <v>26.028504232989896</v>
      </c>
      <c r="P1260">
        <f t="shared" si="198"/>
        <v>10.168477887734209</v>
      </c>
      <c r="Q1260">
        <f t="shared" si="199"/>
        <v>15.569927141692586</v>
      </c>
      <c r="R1260">
        <f t="shared" si="200"/>
        <v>242.42263119761549</v>
      </c>
    </row>
    <row r="1261" spans="1:18" x14ac:dyDescent="0.35">
      <c r="A1261" s="1">
        <v>43495</v>
      </c>
      <c r="B1261" s="2">
        <v>0.81062499999999993</v>
      </c>
      <c r="C1261">
        <v>193337</v>
      </c>
      <c r="D1261">
        <v>821</v>
      </c>
      <c r="E1261">
        <v>35.950000000000003</v>
      </c>
      <c r="F1261">
        <v>24.53</v>
      </c>
      <c r="G1261">
        <v>78452</v>
      </c>
      <c r="H1261">
        <v>49.94</v>
      </c>
      <c r="I1261">
        <f t="shared" si="201"/>
        <v>3.0338304002938785</v>
      </c>
      <c r="J1261">
        <f t="shared" si="202"/>
        <v>1.6106333333333332E-5</v>
      </c>
      <c r="K1261" s="3">
        <f t="shared" si="203"/>
        <v>0.70883972999999989</v>
      </c>
      <c r="L1261" s="3">
        <f t="shared" si="194"/>
        <v>1.2839729999999938E-2</v>
      </c>
      <c r="M1261" s="6">
        <f t="shared" si="195"/>
        <v>2.9174573960463393E-4</v>
      </c>
      <c r="N1261" s="7">
        <f t="shared" si="196"/>
        <v>9.2036518107687315E-6</v>
      </c>
      <c r="O1261">
        <f t="shared" si="197"/>
        <v>9.2036518107687311</v>
      </c>
      <c r="P1261">
        <f t="shared" si="198"/>
        <v>9.2041268977473152</v>
      </c>
      <c r="Q1261">
        <f t="shared" si="199"/>
        <v>-0.74406672076001079</v>
      </c>
      <c r="R1261">
        <f t="shared" si="200"/>
        <v>0.55363528494255587</v>
      </c>
    </row>
    <row r="1262" spans="1:18" x14ac:dyDescent="0.35">
      <c r="A1262" s="1">
        <v>43495</v>
      </c>
      <c r="B1262" s="2">
        <v>0.81062499999999993</v>
      </c>
      <c r="C1262">
        <v>193839</v>
      </c>
      <c r="D1262">
        <v>833</v>
      </c>
      <c r="E1262">
        <v>34.79</v>
      </c>
      <c r="F1262">
        <v>24.53</v>
      </c>
      <c r="G1262">
        <v>78449</v>
      </c>
      <c r="H1262">
        <v>49.94</v>
      </c>
      <c r="I1262">
        <f t="shared" si="201"/>
        <v>2.900666965136435</v>
      </c>
      <c r="J1262">
        <f t="shared" si="202"/>
        <v>1.6506333333333335E-5</v>
      </c>
      <c r="K1262" s="3">
        <f t="shared" si="203"/>
        <v>0.72644373000000007</v>
      </c>
      <c r="L1262" s="3">
        <f t="shared" si="194"/>
        <v>3.0443730000000113E-2</v>
      </c>
      <c r="M1262" s="6">
        <f t="shared" si="195"/>
        <v>6.9174573960463796E-4</v>
      </c>
      <c r="N1262" s="7">
        <f t="shared" si="196"/>
        <v>2.1823216355319234E-5</v>
      </c>
      <c r="O1262">
        <f t="shared" si="197"/>
        <v>21.823216355319232</v>
      </c>
      <c r="P1262">
        <f t="shared" si="198"/>
        <v>8.413868842633816</v>
      </c>
      <c r="Q1262">
        <f t="shared" si="199"/>
        <v>12.314457771443488</v>
      </c>
      <c r="R1262">
        <f t="shared" si="200"/>
        <v>151.6458702046649</v>
      </c>
    </row>
    <row r="1263" spans="1:18" x14ac:dyDescent="0.35">
      <c r="A1263" s="1">
        <v>43495</v>
      </c>
      <c r="B1263" s="2">
        <v>0.81063657407407408</v>
      </c>
      <c r="C1263">
        <v>194340</v>
      </c>
      <c r="D1263">
        <v>835</v>
      </c>
      <c r="E1263">
        <v>33.71</v>
      </c>
      <c r="F1263">
        <v>24.53</v>
      </c>
      <c r="G1263">
        <v>78436</v>
      </c>
      <c r="H1263">
        <v>49.94</v>
      </c>
      <c r="I1263">
        <f t="shared" si="201"/>
        <v>2.7766872151622644</v>
      </c>
      <c r="J1263">
        <f t="shared" si="202"/>
        <v>1.6572999999999999E-5</v>
      </c>
      <c r="K1263" s="3">
        <f t="shared" si="203"/>
        <v>0.72937772999999995</v>
      </c>
      <c r="L1263" s="3">
        <f t="shared" si="194"/>
        <v>3.3377729999999994E-2</v>
      </c>
      <c r="M1263" s="6">
        <f t="shared" si="195"/>
        <v>7.5841240627130184E-4</v>
      </c>
      <c r="N1263" s="7">
        <f t="shared" si="196"/>
        <v>2.393038402253767E-5</v>
      </c>
      <c r="O1263">
        <f t="shared" si="197"/>
        <v>23.93038402253767</v>
      </c>
      <c r="P1263">
        <f t="shared" si="198"/>
        <v>7.7099918908455711</v>
      </c>
      <c r="Q1263">
        <f t="shared" si="199"/>
        <v>14.830312286476781</v>
      </c>
      <c r="R1263">
        <f t="shared" si="200"/>
        <v>219.93816251442416</v>
      </c>
    </row>
    <row r="1264" spans="1:18" x14ac:dyDescent="0.35">
      <c r="A1264" s="1">
        <v>43495</v>
      </c>
      <c r="B1264" s="2">
        <v>0.81063657407407408</v>
      </c>
      <c r="C1264">
        <v>194842</v>
      </c>
      <c r="D1264">
        <v>839</v>
      </c>
      <c r="E1264">
        <v>32.86</v>
      </c>
      <c r="F1264">
        <v>24.53</v>
      </c>
      <c r="G1264">
        <v>78456</v>
      </c>
      <c r="H1264">
        <v>49.94</v>
      </c>
      <c r="I1264">
        <f t="shared" si="201"/>
        <v>2.6791105600900003</v>
      </c>
      <c r="J1264">
        <f t="shared" si="202"/>
        <v>1.6706333333333333E-5</v>
      </c>
      <c r="K1264" s="3">
        <f t="shared" si="203"/>
        <v>0.73524572999999993</v>
      </c>
      <c r="L1264" s="3">
        <f t="shared" ref="L1264:L1327" si="204">K1264-0.696</f>
        <v>3.9245729999999979E-2</v>
      </c>
      <c r="M1264" s="6">
        <f t="shared" ref="M1264:M1327" si="205">L1264/(44010*0.001)</f>
        <v>8.9174573960463491E-4</v>
      </c>
      <c r="N1264" s="7">
        <f t="shared" ref="N1264:N1327" si="206">(M1264*8.314*(F1264+273.15))/G1264</f>
        <v>2.8130312581044544E-5</v>
      </c>
      <c r="O1264">
        <f t="shared" ref="O1264:O1325" si="207">N1264*1000000</f>
        <v>28.130312581044546</v>
      </c>
      <c r="P1264">
        <f t="shared" ref="P1264:P1324" si="208">I1264^2</f>
        <v>7.1776333931857552</v>
      </c>
      <c r="Q1264">
        <f t="shared" ref="Q1264:Q1324" si="209">O1264-(3.2964*I1264)-(-0.053)</f>
        <v>19.35189253076387</v>
      </c>
      <c r="R1264">
        <f t="shared" ref="R1264:R1324" si="210">Q1264^2</f>
        <v>374.49574452223447</v>
      </c>
    </row>
    <row r="1265" spans="1:18" x14ac:dyDescent="0.35">
      <c r="A1265" s="1">
        <v>43495</v>
      </c>
      <c r="B1265" s="2">
        <v>0.81064814814814812</v>
      </c>
      <c r="C1265">
        <v>195344</v>
      </c>
      <c r="D1265">
        <v>831</v>
      </c>
      <c r="E1265">
        <v>31.97</v>
      </c>
      <c r="F1265">
        <v>24.54</v>
      </c>
      <c r="G1265">
        <v>78455</v>
      </c>
      <c r="H1265">
        <v>49.94</v>
      </c>
      <c r="I1265">
        <f t="shared" si="201"/>
        <v>2.5769420624261001</v>
      </c>
      <c r="J1265">
        <f t="shared" si="202"/>
        <v>1.6439666666666668E-5</v>
      </c>
      <c r="K1265" s="3">
        <f t="shared" si="203"/>
        <v>0.72350973000000007</v>
      </c>
      <c r="L1265" s="3">
        <f t="shared" si="204"/>
        <v>2.7509730000000121E-2</v>
      </c>
      <c r="M1265" s="6">
        <f t="shared" si="205"/>
        <v>6.2507907293797137E-4</v>
      </c>
      <c r="N1265" s="7">
        <f t="shared" si="206"/>
        <v>1.9719168537368295E-5</v>
      </c>
      <c r="O1265">
        <f t="shared" si="207"/>
        <v>19.719168537368294</v>
      </c>
      <c r="P1265">
        <f t="shared" si="208"/>
        <v>6.6406303931008823</v>
      </c>
      <c r="Q1265">
        <f t="shared" si="209"/>
        <v>11.277536722786898</v>
      </c>
      <c r="R1265">
        <f t="shared" si="210"/>
        <v>127.18283453380705</v>
      </c>
    </row>
    <row r="1266" spans="1:18" x14ac:dyDescent="0.35">
      <c r="A1266" s="1">
        <v>43495</v>
      </c>
      <c r="B1266" s="2">
        <v>0.81064814814814812</v>
      </c>
      <c r="C1266">
        <v>195846</v>
      </c>
      <c r="D1266">
        <v>831</v>
      </c>
      <c r="E1266">
        <v>31.4</v>
      </c>
      <c r="F1266">
        <v>24.53</v>
      </c>
      <c r="G1266">
        <v>78460</v>
      </c>
      <c r="H1266">
        <v>49.94</v>
      </c>
      <c r="I1266">
        <f t="shared" si="201"/>
        <v>2.5115083054952878</v>
      </c>
      <c r="J1266">
        <f t="shared" si="202"/>
        <v>1.6439666666666668E-5</v>
      </c>
      <c r="K1266" s="3">
        <f t="shared" si="203"/>
        <v>0.72350973000000007</v>
      </c>
      <c r="L1266" s="3">
        <f t="shared" si="204"/>
        <v>2.7509730000000121E-2</v>
      </c>
      <c r="M1266" s="6">
        <f t="shared" si="205"/>
        <v>6.2507907293797137E-4</v>
      </c>
      <c r="N1266" s="7">
        <f t="shared" si="206"/>
        <v>1.9717249535114774E-5</v>
      </c>
      <c r="O1266">
        <f t="shared" si="207"/>
        <v>19.717249535114775</v>
      </c>
      <c r="P1266">
        <f t="shared" si="208"/>
        <v>6.3076739685718115</v>
      </c>
      <c r="Q1266">
        <f t="shared" si="209"/>
        <v>11.491313556880108</v>
      </c>
      <c r="R1266">
        <f t="shared" si="210"/>
        <v>132.05028726253656</v>
      </c>
    </row>
    <row r="1267" spans="1:18" x14ac:dyDescent="0.35">
      <c r="A1267" s="1">
        <v>43495</v>
      </c>
      <c r="B1267" s="2">
        <v>0.81065972222222227</v>
      </c>
      <c r="C1267">
        <v>196347</v>
      </c>
      <c r="D1267">
        <v>828</v>
      </c>
      <c r="E1267">
        <v>31.02</v>
      </c>
      <c r="F1267">
        <v>24.54</v>
      </c>
      <c r="G1267">
        <v>78456</v>
      </c>
      <c r="H1267">
        <v>49.94</v>
      </c>
      <c r="I1267">
        <f t="shared" si="201"/>
        <v>2.4678858008747455</v>
      </c>
      <c r="J1267">
        <f t="shared" si="202"/>
        <v>1.6339666666666665E-5</v>
      </c>
      <c r="K1267" s="3">
        <f t="shared" si="203"/>
        <v>0.71910872999999997</v>
      </c>
      <c r="L1267" s="3">
        <f t="shared" si="204"/>
        <v>2.3108730000000022E-2</v>
      </c>
      <c r="M1267" s="6">
        <f t="shared" si="205"/>
        <v>5.2507907293796916E-4</v>
      </c>
      <c r="N1267" s="7">
        <f t="shared" si="206"/>
        <v>1.6564289558468751E-5</v>
      </c>
      <c r="O1267">
        <f t="shared" si="207"/>
        <v>16.564289558468751</v>
      </c>
      <c r="P1267">
        <f t="shared" si="208"/>
        <v>6.0904603261591843</v>
      </c>
      <c r="Q1267">
        <f t="shared" si="209"/>
        <v>8.4821508044652401</v>
      </c>
      <c r="R1267">
        <f t="shared" si="210"/>
        <v>71.94688226969032</v>
      </c>
    </row>
    <row r="1268" spans="1:18" x14ac:dyDescent="0.35">
      <c r="A1268" s="1">
        <v>43495</v>
      </c>
      <c r="B1268" s="2">
        <v>0.81065972222222227</v>
      </c>
      <c r="C1268">
        <v>196844</v>
      </c>
      <c r="D1268">
        <v>829</v>
      </c>
      <c r="E1268">
        <v>30.68</v>
      </c>
      <c r="F1268">
        <v>24.53</v>
      </c>
      <c r="G1268">
        <v>78451</v>
      </c>
      <c r="H1268">
        <v>49.97</v>
      </c>
      <c r="I1268">
        <f t="shared" si="201"/>
        <v>2.4288551388458406</v>
      </c>
      <c r="J1268">
        <f t="shared" si="202"/>
        <v>1.6373000000000001E-5</v>
      </c>
      <c r="K1268" s="3">
        <f t="shared" si="203"/>
        <v>0.72057573000000008</v>
      </c>
      <c r="L1268" s="3">
        <f t="shared" si="204"/>
        <v>2.4575730000000129E-2</v>
      </c>
      <c r="M1268" s="6">
        <f t="shared" si="205"/>
        <v>5.5841240627130489E-4</v>
      </c>
      <c r="N1268" s="7">
        <f t="shared" si="206"/>
        <v>1.7616363044343251E-5</v>
      </c>
      <c r="O1268">
        <f t="shared" si="207"/>
        <v>17.616363044343249</v>
      </c>
      <c r="P1268">
        <f t="shared" si="208"/>
        <v>5.8993372854978476</v>
      </c>
      <c r="Q1268">
        <f t="shared" si="209"/>
        <v>9.6628849646518198</v>
      </c>
      <c r="R1268">
        <f t="shared" si="210"/>
        <v>93.371345840094207</v>
      </c>
    </row>
    <row r="1269" spans="1:18" x14ac:dyDescent="0.35">
      <c r="A1269" s="1">
        <v>43495</v>
      </c>
      <c r="B1269" s="2">
        <v>0.8106712962962962</v>
      </c>
      <c r="C1269">
        <v>197346</v>
      </c>
      <c r="D1269">
        <v>820</v>
      </c>
      <c r="E1269">
        <v>29.9</v>
      </c>
      <c r="F1269">
        <v>24.53</v>
      </c>
      <c r="G1269">
        <v>78447</v>
      </c>
      <c r="H1269">
        <v>49.94</v>
      </c>
      <c r="I1269">
        <f t="shared" si="201"/>
        <v>2.3393142083089393</v>
      </c>
      <c r="J1269">
        <f t="shared" si="202"/>
        <v>1.6073E-5</v>
      </c>
      <c r="K1269" s="3">
        <f t="shared" si="203"/>
        <v>0.70737273000000001</v>
      </c>
      <c r="L1269" s="3">
        <f t="shared" si="204"/>
        <v>1.1372730000000053E-2</v>
      </c>
      <c r="M1269" s="6">
        <f t="shared" si="205"/>
        <v>2.5841240627130319E-4</v>
      </c>
      <c r="N1269" s="7">
        <f t="shared" si="206"/>
        <v>8.1526105675394655E-6</v>
      </c>
      <c r="O1269">
        <f t="shared" si="207"/>
        <v>8.1526105675394653</v>
      </c>
      <c r="P1269">
        <f t="shared" si="208"/>
        <v>5.4723909651960794</v>
      </c>
      <c r="Q1269">
        <f t="shared" si="209"/>
        <v>0.49429521126987735</v>
      </c>
      <c r="R1269">
        <f t="shared" si="210"/>
        <v>0.2443277558843327</v>
      </c>
    </row>
    <row r="1270" spans="1:18" x14ac:dyDescent="0.35">
      <c r="A1270" s="1">
        <v>43495</v>
      </c>
      <c r="B1270" s="2">
        <v>0.8106712962962962</v>
      </c>
      <c r="C1270">
        <v>197848</v>
      </c>
      <c r="D1270">
        <v>834</v>
      </c>
      <c r="E1270">
        <v>28.99</v>
      </c>
      <c r="F1270">
        <v>24.52</v>
      </c>
      <c r="G1270">
        <v>78455</v>
      </c>
      <c r="H1270">
        <v>49.94</v>
      </c>
      <c r="I1270">
        <f t="shared" si="201"/>
        <v>2.2348497893492207</v>
      </c>
      <c r="J1270">
        <f t="shared" si="202"/>
        <v>1.6539666666666667E-5</v>
      </c>
      <c r="K1270" s="3">
        <f t="shared" si="203"/>
        <v>0.72791073000000006</v>
      </c>
      <c r="L1270" s="3">
        <f t="shared" si="204"/>
        <v>3.1910730000000109E-2</v>
      </c>
      <c r="M1270" s="6">
        <f t="shared" si="205"/>
        <v>7.250790729379712E-4</v>
      </c>
      <c r="N1270" s="7">
        <f t="shared" si="206"/>
        <v>2.287229962973655E-5</v>
      </c>
      <c r="O1270">
        <f t="shared" si="207"/>
        <v>22.872299629736549</v>
      </c>
      <c r="P1270">
        <f t="shared" si="208"/>
        <v>4.9945535809542561</v>
      </c>
      <c r="Q1270">
        <f t="shared" si="209"/>
        <v>15.558340784125779</v>
      </c>
      <c r="R1270">
        <f t="shared" si="210"/>
        <v>242.06196795499156</v>
      </c>
    </row>
    <row r="1271" spans="1:18" x14ac:dyDescent="0.35">
      <c r="A1271" s="1">
        <v>43495</v>
      </c>
      <c r="B1271" s="2">
        <v>0.81068287037037035</v>
      </c>
      <c r="C1271">
        <v>198349</v>
      </c>
      <c r="D1271">
        <v>825</v>
      </c>
      <c r="E1271">
        <v>27.95</v>
      </c>
      <c r="F1271">
        <v>24.54</v>
      </c>
      <c r="G1271">
        <v>78463</v>
      </c>
      <c r="H1271">
        <v>49.94</v>
      </c>
      <c r="I1271">
        <f t="shared" si="201"/>
        <v>2.1154618819666857</v>
      </c>
      <c r="J1271">
        <f t="shared" si="202"/>
        <v>1.6239666666666666E-5</v>
      </c>
      <c r="K1271" s="3">
        <f t="shared" si="203"/>
        <v>0.71470772999999999</v>
      </c>
      <c r="L1271" s="3">
        <f t="shared" si="204"/>
        <v>1.8707730000000033E-2</v>
      </c>
      <c r="M1271" s="6">
        <f t="shared" si="205"/>
        <v>4.2507907293796944E-4</v>
      </c>
      <c r="N1271" s="7">
        <f t="shared" si="206"/>
        <v>1.3408465590140893E-5</v>
      </c>
      <c r="O1271">
        <f t="shared" si="207"/>
        <v>13.408465590140894</v>
      </c>
      <c r="P1271">
        <f t="shared" si="208"/>
        <v>4.4751789740540318</v>
      </c>
      <c r="Q1271">
        <f t="shared" si="209"/>
        <v>6.4880570424259103</v>
      </c>
      <c r="R1271">
        <f t="shared" si="210"/>
        <v>42.09488418577245</v>
      </c>
    </row>
    <row r="1272" spans="1:18" x14ac:dyDescent="0.35">
      <c r="A1272" s="1">
        <v>43495</v>
      </c>
      <c r="B1272" s="2">
        <v>0.81068287037037035</v>
      </c>
      <c r="C1272">
        <v>198845</v>
      </c>
      <c r="D1272">
        <v>822</v>
      </c>
      <c r="E1272">
        <v>26.66</v>
      </c>
      <c r="F1272">
        <v>24.53</v>
      </c>
      <c r="G1272">
        <v>78469</v>
      </c>
      <c r="H1272">
        <v>49.94</v>
      </c>
      <c r="I1272">
        <f t="shared" si="201"/>
        <v>1.9673749583864262</v>
      </c>
      <c r="J1272">
        <f t="shared" si="202"/>
        <v>1.6139666666666667E-5</v>
      </c>
      <c r="K1272" s="3">
        <f t="shared" si="203"/>
        <v>0.71030673</v>
      </c>
      <c r="L1272" s="3">
        <f t="shared" si="204"/>
        <v>1.4306730000000045E-2</v>
      </c>
      <c r="M1272" s="6">
        <f t="shared" si="205"/>
        <v>3.2507907293796967E-4</v>
      </c>
      <c r="N1272" s="7">
        <f t="shared" si="206"/>
        <v>1.0252990894813253E-5</v>
      </c>
      <c r="O1272">
        <f t="shared" si="207"/>
        <v>10.252990894813253</v>
      </c>
      <c r="P1272">
        <f t="shared" si="208"/>
        <v>3.8705642268859921</v>
      </c>
      <c r="Q1272">
        <f t="shared" si="209"/>
        <v>3.8207360819882377</v>
      </c>
      <c r="R1272">
        <f t="shared" si="210"/>
        <v>14.598024208206828</v>
      </c>
    </row>
    <row r="1273" spans="1:18" x14ac:dyDescent="0.35">
      <c r="A1273" s="1">
        <v>43495</v>
      </c>
      <c r="B1273" s="2">
        <v>0.8106944444444445</v>
      </c>
      <c r="C1273">
        <v>199347</v>
      </c>
      <c r="D1273">
        <v>832</v>
      </c>
      <c r="E1273">
        <v>25.14</v>
      </c>
      <c r="F1273">
        <v>24.53</v>
      </c>
      <c r="G1273">
        <v>78480</v>
      </c>
      <c r="H1273">
        <v>49.94</v>
      </c>
      <c r="I1273">
        <f t="shared" si="201"/>
        <v>1.7928849399042601</v>
      </c>
      <c r="J1273">
        <f t="shared" si="202"/>
        <v>1.6473E-5</v>
      </c>
      <c r="K1273" s="3">
        <f t="shared" si="203"/>
        <v>0.72497672999999996</v>
      </c>
      <c r="L1273" s="3">
        <f t="shared" si="204"/>
        <v>2.8976730000000006E-2</v>
      </c>
      <c r="M1273" s="6">
        <f t="shared" si="205"/>
        <v>6.5841240627130212E-4</v>
      </c>
      <c r="N1273" s="7">
        <f t="shared" si="206"/>
        <v>2.0763410412739114E-5</v>
      </c>
      <c r="O1273">
        <f t="shared" si="207"/>
        <v>20.763410412739113</v>
      </c>
      <c r="P1273">
        <f t="shared" si="208"/>
        <v>3.2144364077355023</v>
      </c>
      <c r="Q1273">
        <f t="shared" si="209"/>
        <v>14.90634449683871</v>
      </c>
      <c r="R1273">
        <f t="shared" si="210"/>
        <v>222.19910625843369</v>
      </c>
    </row>
    <row r="1274" spans="1:18" x14ac:dyDescent="0.35">
      <c r="A1274" s="1">
        <v>43495</v>
      </c>
      <c r="B1274" s="2">
        <v>0.8106944444444445</v>
      </c>
      <c r="C1274">
        <v>199848</v>
      </c>
      <c r="D1274">
        <v>825</v>
      </c>
      <c r="E1274">
        <v>23.93</v>
      </c>
      <c r="F1274">
        <v>24.55</v>
      </c>
      <c r="G1274">
        <v>78481</v>
      </c>
      <c r="H1274">
        <v>49.94</v>
      </c>
      <c r="I1274">
        <f t="shared" si="201"/>
        <v>1.6539817015072722</v>
      </c>
      <c r="J1274">
        <f t="shared" si="202"/>
        <v>1.6239666666666666E-5</v>
      </c>
      <c r="K1274" s="3">
        <f t="shared" si="203"/>
        <v>0.71470772999999999</v>
      </c>
      <c r="L1274" s="3">
        <f t="shared" si="204"/>
        <v>1.8707730000000033E-2</v>
      </c>
      <c r="M1274" s="6">
        <f t="shared" si="205"/>
        <v>4.2507907293796944E-4</v>
      </c>
      <c r="N1274" s="7">
        <f t="shared" si="206"/>
        <v>1.3405840606941158E-5</v>
      </c>
      <c r="O1274">
        <f t="shared" si="207"/>
        <v>13.405840606941158</v>
      </c>
      <c r="P1274">
        <f t="shared" si="208"/>
        <v>2.7356554689208914</v>
      </c>
      <c r="Q1274">
        <f t="shared" si="209"/>
        <v>8.0066553260925861</v>
      </c>
      <c r="R1274">
        <f t="shared" si="210"/>
        <v>64.106529510846784</v>
      </c>
    </row>
    <row r="1275" spans="1:18" x14ac:dyDescent="0.35">
      <c r="A1275" s="1">
        <v>43495</v>
      </c>
      <c r="B1275" s="2">
        <v>0.81070601851851853</v>
      </c>
      <c r="C1275">
        <v>200348</v>
      </c>
      <c r="D1275">
        <v>827</v>
      </c>
      <c r="E1275">
        <v>22.65</v>
      </c>
      <c r="F1275">
        <v>24.54</v>
      </c>
      <c r="G1275">
        <v>78479</v>
      </c>
      <c r="H1275">
        <v>49.94</v>
      </c>
      <c r="I1275">
        <f t="shared" si="201"/>
        <v>1.5070427385749214</v>
      </c>
      <c r="J1275">
        <f t="shared" si="202"/>
        <v>1.6306333333333333E-5</v>
      </c>
      <c r="K1275" s="3">
        <f t="shared" si="203"/>
        <v>0.71764172999999998</v>
      </c>
      <c r="L1275" s="3">
        <f t="shared" si="204"/>
        <v>2.1641730000000026E-2</v>
      </c>
      <c r="M1275" s="6">
        <f t="shared" si="205"/>
        <v>4.9174573960463592E-4</v>
      </c>
      <c r="N1275" s="7">
        <f t="shared" si="206"/>
        <v>1.5508200660039303E-5</v>
      </c>
      <c r="O1275">
        <f t="shared" si="207"/>
        <v>15.508200660039302</v>
      </c>
      <c r="P1275">
        <f t="shared" si="208"/>
        <v>2.2711778158913991</v>
      </c>
      <c r="Q1275">
        <f t="shared" si="209"/>
        <v>10.59338497660093</v>
      </c>
      <c r="R1275">
        <f t="shared" si="210"/>
        <v>112.2198052624743</v>
      </c>
    </row>
    <row r="1276" spans="1:18" x14ac:dyDescent="0.35">
      <c r="A1276" s="1">
        <v>43495</v>
      </c>
      <c r="B1276" s="2">
        <v>0.81070601851851853</v>
      </c>
      <c r="C1276">
        <v>200850</v>
      </c>
      <c r="D1276">
        <v>822</v>
      </c>
      <c r="E1276">
        <v>21.34</v>
      </c>
      <c r="F1276">
        <v>24.54</v>
      </c>
      <c r="G1276">
        <v>78490</v>
      </c>
      <c r="H1276">
        <v>49.94</v>
      </c>
      <c r="I1276">
        <f t="shared" si="201"/>
        <v>1.3566598936988439</v>
      </c>
      <c r="J1276">
        <f t="shared" si="202"/>
        <v>1.6139666666666667E-5</v>
      </c>
      <c r="K1276" s="3">
        <f t="shared" si="203"/>
        <v>0.71030673</v>
      </c>
      <c r="L1276" s="3">
        <f t="shared" si="204"/>
        <v>1.4306730000000045E-2</v>
      </c>
      <c r="M1276" s="6">
        <f t="shared" si="205"/>
        <v>3.2507907293796967E-4</v>
      </c>
      <c r="N1276" s="7">
        <f t="shared" si="206"/>
        <v>1.0250592044836609E-5</v>
      </c>
      <c r="O1276">
        <f t="shared" si="207"/>
        <v>10.25059204483661</v>
      </c>
      <c r="P1276">
        <f t="shared" si="208"/>
        <v>1.8405260671709585</v>
      </c>
      <c r="Q1276">
        <f t="shared" si="209"/>
        <v>5.8314983712477408</v>
      </c>
      <c r="R1276">
        <f t="shared" si="210"/>
        <v>34.006373253865057</v>
      </c>
    </row>
    <row r="1277" spans="1:18" x14ac:dyDescent="0.35">
      <c r="A1277" s="1">
        <v>43495</v>
      </c>
      <c r="B1277" s="2">
        <v>0.81071759259259257</v>
      </c>
      <c r="C1277">
        <v>201352</v>
      </c>
      <c r="D1277">
        <v>816</v>
      </c>
      <c r="E1277">
        <v>20.13</v>
      </c>
      <c r="F1277">
        <v>24.54</v>
      </c>
      <c r="G1277">
        <v>78486</v>
      </c>
      <c r="H1277">
        <v>49.9</v>
      </c>
      <c r="I1277">
        <f t="shared" si="201"/>
        <v>1.2177566553018562</v>
      </c>
      <c r="J1277">
        <f t="shared" si="202"/>
        <v>1.5939666666666666E-5</v>
      </c>
      <c r="K1277" s="3">
        <f t="shared" si="203"/>
        <v>0.70150472999999991</v>
      </c>
      <c r="L1277" s="3">
        <f t="shared" si="204"/>
        <v>5.5047299999999577E-3</v>
      </c>
      <c r="M1277" s="6">
        <f t="shared" si="205"/>
        <v>1.2507907293796768E-4</v>
      </c>
      <c r="N1277" s="7">
        <f t="shared" si="206"/>
        <v>3.9442707947814965E-6</v>
      </c>
      <c r="O1277">
        <f t="shared" si="207"/>
        <v>3.9442707947814966</v>
      </c>
      <c r="P1277">
        <f t="shared" si="208"/>
        <v>1.4829312715319638</v>
      </c>
      <c r="Q1277">
        <f t="shared" si="209"/>
        <v>-1.6942243755542589E-2</v>
      </c>
      <c r="R1277">
        <f t="shared" si="210"/>
        <v>2.8703962347222188E-4</v>
      </c>
    </row>
    <row r="1278" spans="1:18" x14ac:dyDescent="0.35">
      <c r="A1278" s="1">
        <v>43495</v>
      </c>
      <c r="B1278" s="2">
        <v>0.81071759259259257</v>
      </c>
      <c r="C1278">
        <v>201853</v>
      </c>
      <c r="D1278">
        <v>822</v>
      </c>
      <c r="E1278">
        <v>19.079999999999998</v>
      </c>
      <c r="F1278">
        <v>24.53</v>
      </c>
      <c r="G1278">
        <v>78489</v>
      </c>
      <c r="H1278">
        <v>49.9</v>
      </c>
      <c r="I1278">
        <f t="shared" si="201"/>
        <v>1.0972207872714121</v>
      </c>
      <c r="J1278">
        <f t="shared" si="202"/>
        <v>1.6139666666666667E-5</v>
      </c>
      <c r="K1278" s="3">
        <f t="shared" si="203"/>
        <v>0.71030673</v>
      </c>
      <c r="L1278" s="3">
        <f t="shared" si="204"/>
        <v>1.4306730000000045E-2</v>
      </c>
      <c r="M1278" s="6">
        <f t="shared" si="205"/>
        <v>3.2507907293796967E-4</v>
      </c>
      <c r="N1278" s="7">
        <f t="shared" si="206"/>
        <v>1.0250378301737838E-5</v>
      </c>
      <c r="O1278">
        <f t="shared" si="207"/>
        <v>10.250378301737838</v>
      </c>
      <c r="P1278">
        <f t="shared" si="208"/>
        <v>1.2038934560204975</v>
      </c>
      <c r="Q1278">
        <f t="shared" si="209"/>
        <v>6.6864996985763545</v>
      </c>
      <c r="R1278">
        <f t="shared" si="210"/>
        <v>44.70927821906168</v>
      </c>
    </row>
    <row r="1279" spans="1:18" x14ac:dyDescent="0.35">
      <c r="A1279" s="1">
        <v>43495</v>
      </c>
      <c r="B1279" s="2">
        <v>0.81072916666666661</v>
      </c>
      <c r="C1279">
        <v>202355</v>
      </c>
      <c r="D1279">
        <v>824</v>
      </c>
      <c r="E1279">
        <v>18.21</v>
      </c>
      <c r="F1279">
        <v>24.53</v>
      </c>
      <c r="G1279">
        <v>78479</v>
      </c>
      <c r="H1279">
        <v>49.9</v>
      </c>
      <c r="I1279">
        <f t="shared" si="201"/>
        <v>0.99734821090333026</v>
      </c>
      <c r="J1279">
        <f t="shared" si="202"/>
        <v>1.6206333333333334E-5</v>
      </c>
      <c r="K1279" s="3">
        <f t="shared" si="203"/>
        <v>0.7132407300000001</v>
      </c>
      <c r="L1279" s="3">
        <f t="shared" si="204"/>
        <v>1.7240730000000148E-2</v>
      </c>
      <c r="M1279" s="6">
        <f t="shared" si="205"/>
        <v>3.9174573960463869E-4</v>
      </c>
      <c r="N1279" s="7">
        <f t="shared" si="206"/>
        <v>1.2354082542571139E-5</v>
      </c>
      <c r="O1279">
        <f t="shared" si="207"/>
        <v>12.354082542571138</v>
      </c>
      <c r="P1279">
        <f t="shared" si="208"/>
        <v>0.9947034537920737</v>
      </c>
      <c r="Q1279">
        <f t="shared" si="209"/>
        <v>9.1194239001494015</v>
      </c>
      <c r="R1279">
        <f t="shared" si="210"/>
        <v>83.163892270616117</v>
      </c>
    </row>
    <row r="1280" spans="1:18" x14ac:dyDescent="0.35">
      <c r="A1280" s="1">
        <v>43495</v>
      </c>
      <c r="B1280" s="2">
        <v>0.81072916666666661</v>
      </c>
      <c r="C1280">
        <v>202857</v>
      </c>
      <c r="D1280">
        <v>820</v>
      </c>
      <c r="E1280">
        <v>17.34</v>
      </c>
      <c r="F1280">
        <v>24.54</v>
      </c>
      <c r="G1280">
        <v>78489</v>
      </c>
      <c r="H1280">
        <v>49.9</v>
      </c>
      <c r="I1280">
        <f t="shared" si="201"/>
        <v>0.89747563453524803</v>
      </c>
      <c r="J1280">
        <f t="shared" si="202"/>
        <v>1.6073E-5</v>
      </c>
      <c r="K1280" s="3">
        <f t="shared" si="203"/>
        <v>0.70737273000000001</v>
      </c>
      <c r="L1280" s="3">
        <f t="shared" si="204"/>
        <v>1.1372730000000053E-2</v>
      </c>
      <c r="M1280" s="6">
        <f t="shared" si="205"/>
        <v>2.5841240627130319E-4</v>
      </c>
      <c r="N1280" s="7">
        <f t="shared" si="206"/>
        <v>8.1485217750159368E-6</v>
      </c>
      <c r="O1280">
        <f t="shared" si="207"/>
        <v>8.1485217750159364</v>
      </c>
      <c r="P1280">
        <f t="shared" si="208"/>
        <v>0.80546251458444607</v>
      </c>
      <c r="Q1280">
        <f t="shared" si="209"/>
        <v>5.2430830933339445</v>
      </c>
      <c r="R1280">
        <f t="shared" si="210"/>
        <v>27.489920323604245</v>
      </c>
    </row>
    <row r="1281" spans="1:18" x14ac:dyDescent="0.35">
      <c r="A1281" s="1">
        <v>43495</v>
      </c>
      <c r="B1281" s="2">
        <v>0.81074074074074076</v>
      </c>
      <c r="C1281">
        <v>203359</v>
      </c>
      <c r="D1281">
        <v>810</v>
      </c>
      <c r="E1281">
        <v>16.829999999999998</v>
      </c>
      <c r="F1281">
        <v>24.54</v>
      </c>
      <c r="G1281">
        <v>78495</v>
      </c>
      <c r="H1281">
        <v>49.86</v>
      </c>
      <c r="I1281">
        <f t="shared" si="201"/>
        <v>0.83892964149188942</v>
      </c>
      <c r="J1281">
        <f t="shared" si="202"/>
        <v>1.5739666666666668E-5</v>
      </c>
      <c r="K1281" s="3">
        <f t="shared" si="203"/>
        <v>0.69270273000000004</v>
      </c>
      <c r="L1281" s="3">
        <f t="shared" si="204"/>
        <v>-3.2972699999999078E-3</v>
      </c>
      <c r="M1281" s="6">
        <f t="shared" si="205"/>
        <v>-7.492092706202927E-5</v>
      </c>
      <c r="N1281" s="7">
        <f t="shared" si="206"/>
        <v>-2.3623019861235995E-6</v>
      </c>
      <c r="O1281">
        <f t="shared" si="207"/>
        <v>-2.3623019861235997</v>
      </c>
      <c r="P1281">
        <f t="shared" si="208"/>
        <v>0.70380294337371008</v>
      </c>
      <c r="Q1281">
        <f t="shared" si="209"/>
        <v>-5.0747496563374641</v>
      </c>
      <c r="R1281">
        <f t="shared" si="210"/>
        <v>25.75308407449721</v>
      </c>
    </row>
    <row r="1282" spans="1:18" x14ac:dyDescent="0.35">
      <c r="A1282" s="1">
        <v>43495</v>
      </c>
      <c r="B1282" s="2">
        <v>0.81074074074074076</v>
      </c>
      <c r="C1282">
        <v>203873</v>
      </c>
      <c r="D1282">
        <v>816</v>
      </c>
      <c r="E1282">
        <v>16.11</v>
      </c>
      <c r="F1282">
        <v>24.54</v>
      </c>
      <c r="G1282">
        <v>78495</v>
      </c>
      <c r="H1282">
        <v>49.86</v>
      </c>
      <c r="I1282">
        <f t="shared" si="201"/>
        <v>0.75627647484244231</v>
      </c>
      <c r="J1282">
        <f t="shared" si="202"/>
        <v>1.5939666666666666E-5</v>
      </c>
      <c r="K1282" s="3">
        <f t="shared" si="203"/>
        <v>0.70150472999999991</v>
      </c>
      <c r="L1282" s="3">
        <f t="shared" si="204"/>
        <v>5.5047299999999577E-3</v>
      </c>
      <c r="M1282" s="6">
        <f t="shared" si="205"/>
        <v>1.2507907293796768E-4</v>
      </c>
      <c r="N1282" s="7">
        <f t="shared" si="206"/>
        <v>3.943818556586031E-6</v>
      </c>
      <c r="O1282">
        <f t="shared" si="207"/>
        <v>3.9438185565860309</v>
      </c>
      <c r="P1282">
        <f t="shared" si="208"/>
        <v>0.57195410640011124</v>
      </c>
      <c r="Q1282">
        <f t="shared" si="209"/>
        <v>1.5038287849154037</v>
      </c>
      <c r="R1282">
        <f t="shared" si="210"/>
        <v>2.2615010143401397</v>
      </c>
    </row>
    <row r="1283" spans="1:18" x14ac:dyDescent="0.35">
      <c r="A1283" s="1">
        <v>43495</v>
      </c>
      <c r="B1283" s="2">
        <v>0.81075231481481491</v>
      </c>
      <c r="C1283">
        <v>204362</v>
      </c>
      <c r="D1283">
        <v>832</v>
      </c>
      <c r="E1283">
        <v>15.96</v>
      </c>
      <c r="F1283">
        <v>24.54</v>
      </c>
      <c r="G1283">
        <v>78486</v>
      </c>
      <c r="H1283">
        <v>49.83</v>
      </c>
      <c r="I1283">
        <f t="shared" ref="I1283:I1346" si="211">(E1283-9.522)/8.7111</f>
        <v>0.73905706512380764</v>
      </c>
      <c r="J1283">
        <f t="shared" ref="J1283:J1346" si="212">(D1283-337.81)/30000000</f>
        <v>1.6473E-5</v>
      </c>
      <c r="K1283" s="3">
        <f t="shared" ref="K1283:K1346" si="213">J1283*44010</f>
        <v>0.72497672999999996</v>
      </c>
      <c r="L1283" s="3">
        <f t="shared" si="204"/>
        <v>2.8976730000000006E-2</v>
      </c>
      <c r="M1283" s="6">
        <f t="shared" si="205"/>
        <v>6.5841240627130212E-4</v>
      </c>
      <c r="N1283" s="7">
        <f t="shared" si="206"/>
        <v>2.0762520571811829E-5</v>
      </c>
      <c r="O1283">
        <f t="shared" si="207"/>
        <v>20.76252057181183</v>
      </c>
      <c r="P1283">
        <f t="shared" si="208"/>
        <v>0.54620534550941602</v>
      </c>
      <c r="Q1283">
        <f t="shared" si="209"/>
        <v>18.37929286233771</v>
      </c>
      <c r="R1283">
        <f t="shared" si="210"/>
        <v>337.79840611957792</v>
      </c>
    </row>
    <row r="1284" spans="1:18" x14ac:dyDescent="0.35">
      <c r="A1284" s="1">
        <v>43495</v>
      </c>
      <c r="B1284" s="2">
        <v>0.81075231481481491</v>
      </c>
      <c r="C1284">
        <v>204864</v>
      </c>
      <c r="D1284">
        <v>823</v>
      </c>
      <c r="E1284">
        <v>15.92</v>
      </c>
      <c r="F1284">
        <v>24.53</v>
      </c>
      <c r="G1284">
        <v>78486</v>
      </c>
      <c r="H1284">
        <v>49.83</v>
      </c>
      <c r="I1284">
        <f t="shared" si="211"/>
        <v>0.7344652225321715</v>
      </c>
      <c r="J1284">
        <f t="shared" si="212"/>
        <v>1.6172999999999999E-5</v>
      </c>
      <c r="K1284" s="3">
        <f t="shared" si="213"/>
        <v>0.71177372999999999</v>
      </c>
      <c r="L1284" s="3">
        <f t="shared" si="204"/>
        <v>1.5773730000000041E-2</v>
      </c>
      <c r="M1284" s="6">
        <f t="shared" si="205"/>
        <v>3.5841240627130291E-4</v>
      </c>
      <c r="N1284" s="7">
        <f t="shared" si="206"/>
        <v>1.130187540697408E-5</v>
      </c>
      <c r="O1284">
        <f t="shared" si="207"/>
        <v>11.30187540697408</v>
      </c>
      <c r="P1284">
        <f t="shared" si="208"/>
        <v>0.53943916310923223</v>
      </c>
      <c r="Q1284">
        <f t="shared" si="209"/>
        <v>8.9337842474190303</v>
      </c>
      <c r="R1284">
        <f t="shared" si="210"/>
        <v>79.812500979432414</v>
      </c>
    </row>
    <row r="1285" spans="1:18" x14ac:dyDescent="0.35">
      <c r="A1285" s="1">
        <v>43495</v>
      </c>
      <c r="B1285" s="2">
        <v>0.81076388888888884</v>
      </c>
      <c r="C1285">
        <v>205366</v>
      </c>
      <c r="D1285">
        <v>816</v>
      </c>
      <c r="E1285">
        <v>16.190000000000001</v>
      </c>
      <c r="F1285">
        <v>24.53</v>
      </c>
      <c r="G1285">
        <v>78497</v>
      </c>
      <c r="H1285">
        <v>49.83</v>
      </c>
      <c r="I1285">
        <f t="shared" si="211"/>
        <v>0.76546016002571449</v>
      </c>
      <c r="J1285">
        <f t="shared" si="212"/>
        <v>1.5939666666666666E-5</v>
      </c>
      <c r="K1285" s="3">
        <f t="shared" si="213"/>
        <v>0.70150472999999991</v>
      </c>
      <c r="L1285" s="3">
        <f t="shared" si="204"/>
        <v>5.5047299999999577E-3</v>
      </c>
      <c r="M1285" s="6">
        <f t="shared" si="205"/>
        <v>1.2507907293796768E-4</v>
      </c>
      <c r="N1285" s="7">
        <f t="shared" si="206"/>
        <v>3.94358559594757E-6</v>
      </c>
      <c r="O1285">
        <f t="shared" si="207"/>
        <v>3.9435855959475701</v>
      </c>
      <c r="P1285">
        <f t="shared" si="208"/>
        <v>0.58592925658659245</v>
      </c>
      <c r="Q1285">
        <f t="shared" si="209"/>
        <v>1.4733227244388045</v>
      </c>
      <c r="R1285">
        <f t="shared" si="210"/>
        <v>2.1706798503477813</v>
      </c>
    </row>
    <row r="1286" spans="1:18" x14ac:dyDescent="0.35">
      <c r="A1286" s="1">
        <v>43495</v>
      </c>
      <c r="B1286" s="2">
        <v>0.81076388888888884</v>
      </c>
      <c r="C1286">
        <v>205868</v>
      </c>
      <c r="D1286">
        <v>820</v>
      </c>
      <c r="E1286">
        <v>16.84</v>
      </c>
      <c r="F1286">
        <v>24.54</v>
      </c>
      <c r="G1286">
        <v>78490</v>
      </c>
      <c r="H1286">
        <v>49.79</v>
      </c>
      <c r="I1286">
        <f t="shared" si="211"/>
        <v>0.84007760213979865</v>
      </c>
      <c r="J1286">
        <f t="shared" si="212"/>
        <v>1.6073E-5</v>
      </c>
      <c r="K1286" s="3">
        <f t="shared" si="213"/>
        <v>0.70737273000000001</v>
      </c>
      <c r="L1286" s="3">
        <f t="shared" si="204"/>
        <v>1.1372730000000053E-2</v>
      </c>
      <c r="M1286" s="6">
        <f t="shared" si="205"/>
        <v>2.5841240627130319E-4</v>
      </c>
      <c r="N1286" s="7">
        <f t="shared" si="206"/>
        <v>8.148417958965803E-6</v>
      </c>
      <c r="O1286">
        <f t="shared" si="207"/>
        <v>8.148417958965803</v>
      </c>
      <c r="P1286">
        <f t="shared" si="208"/>
        <v>0.70573037761695379</v>
      </c>
      <c r="Q1286">
        <f t="shared" si="209"/>
        <v>5.4321861512721705</v>
      </c>
      <c r="R1286">
        <f t="shared" si="210"/>
        <v>29.508646382073156</v>
      </c>
    </row>
    <row r="1287" spans="1:18" x14ac:dyDescent="0.35">
      <c r="A1287" s="1">
        <v>43495</v>
      </c>
      <c r="B1287" s="2">
        <v>0.81077546296296299</v>
      </c>
      <c r="C1287">
        <v>206369</v>
      </c>
      <c r="D1287">
        <v>820</v>
      </c>
      <c r="E1287">
        <v>17.010000000000002</v>
      </c>
      <c r="F1287">
        <v>24.55</v>
      </c>
      <c r="G1287">
        <v>78495</v>
      </c>
      <c r="H1287">
        <v>49.76</v>
      </c>
      <c r="I1287">
        <f t="shared" si="211"/>
        <v>0.85959293315425167</v>
      </c>
      <c r="J1287">
        <f t="shared" si="212"/>
        <v>1.6073E-5</v>
      </c>
      <c r="K1287" s="3">
        <f t="shared" si="213"/>
        <v>0.70737273000000001</v>
      </c>
      <c r="L1287" s="3">
        <f t="shared" si="204"/>
        <v>1.1372730000000053E-2</v>
      </c>
      <c r="M1287" s="6">
        <f t="shared" si="205"/>
        <v>2.5841240627130319E-4</v>
      </c>
      <c r="N1287" s="7">
        <f t="shared" si="206"/>
        <v>8.1481726225451718E-6</v>
      </c>
      <c r="O1287">
        <f t="shared" si="207"/>
        <v>8.1481726225451716</v>
      </c>
      <c r="P1287">
        <f t="shared" si="208"/>
        <v>0.73890001072872979</v>
      </c>
      <c r="Q1287">
        <f t="shared" si="209"/>
        <v>5.3676104776954956</v>
      </c>
      <c r="R1287">
        <f t="shared" si="210"/>
        <v>28.811242240266466</v>
      </c>
    </row>
    <row r="1288" spans="1:18" x14ac:dyDescent="0.35">
      <c r="A1288" s="1">
        <v>43495</v>
      </c>
      <c r="B1288" s="2">
        <v>0.81077546296296299</v>
      </c>
      <c r="C1288">
        <v>206871</v>
      </c>
      <c r="D1288">
        <v>820</v>
      </c>
      <c r="E1288">
        <v>16.88</v>
      </c>
      <c r="F1288">
        <v>24.55</v>
      </c>
      <c r="G1288">
        <v>78498</v>
      </c>
      <c r="H1288">
        <v>49.76</v>
      </c>
      <c r="I1288">
        <f t="shared" si="211"/>
        <v>0.84466944473143446</v>
      </c>
      <c r="J1288">
        <f t="shared" si="212"/>
        <v>1.6073E-5</v>
      </c>
      <c r="K1288" s="3">
        <f t="shared" si="213"/>
        <v>0.70737273000000001</v>
      </c>
      <c r="L1288" s="3">
        <f t="shared" si="204"/>
        <v>1.1372730000000053E-2</v>
      </c>
      <c r="M1288" s="6">
        <f t="shared" si="205"/>
        <v>2.5841240627130319E-4</v>
      </c>
      <c r="N1288" s="7">
        <f t="shared" si="206"/>
        <v>8.1478612194792644E-6</v>
      </c>
      <c r="O1288">
        <f t="shared" si="207"/>
        <v>8.1478612194792639</v>
      </c>
      <c r="P1288">
        <f t="shared" si="208"/>
        <v>0.71346647086290982</v>
      </c>
      <c r="Q1288">
        <f t="shared" si="209"/>
        <v>5.4164928618665629</v>
      </c>
      <c r="R1288">
        <f t="shared" si="210"/>
        <v>29.338394922651428</v>
      </c>
    </row>
    <row r="1289" spans="1:18" x14ac:dyDescent="0.35">
      <c r="A1289" s="1">
        <v>43495</v>
      </c>
      <c r="B1289" s="2">
        <v>0.81078703703703703</v>
      </c>
      <c r="C1289">
        <v>207373</v>
      </c>
      <c r="D1289">
        <v>829</v>
      </c>
      <c r="E1289">
        <v>16.399999999999999</v>
      </c>
      <c r="F1289">
        <v>24.55</v>
      </c>
      <c r="G1289">
        <v>78494</v>
      </c>
      <c r="H1289">
        <v>49.73</v>
      </c>
      <c r="I1289">
        <f t="shared" si="211"/>
        <v>0.78956733363180287</v>
      </c>
      <c r="J1289">
        <f t="shared" si="212"/>
        <v>1.6373000000000001E-5</v>
      </c>
      <c r="K1289" s="3">
        <f t="shared" si="213"/>
        <v>0.72057573000000008</v>
      </c>
      <c r="L1289" s="3">
        <f t="shared" si="204"/>
        <v>2.4575730000000129E-2</v>
      </c>
      <c r="M1289" s="6">
        <f t="shared" si="205"/>
        <v>5.5841240627130489E-4</v>
      </c>
      <c r="N1289" s="7">
        <f t="shared" si="206"/>
        <v>1.7607895508022109E-5</v>
      </c>
      <c r="O1289">
        <f t="shared" si="207"/>
        <v>17.607895508022111</v>
      </c>
      <c r="P1289">
        <f t="shared" si="208"/>
        <v>0.62341657433843467</v>
      </c>
      <c r="Q1289">
        <f t="shared" si="209"/>
        <v>15.058165749438237</v>
      </c>
      <c r="R1289">
        <f t="shared" si="210"/>
        <v>226.74835573755482</v>
      </c>
    </row>
    <row r="1290" spans="1:18" x14ac:dyDescent="0.35">
      <c r="A1290" s="1">
        <v>43495</v>
      </c>
      <c r="B1290" s="2">
        <v>0.81078703703703703</v>
      </c>
      <c r="C1290">
        <v>207875</v>
      </c>
      <c r="D1290">
        <v>828</v>
      </c>
      <c r="E1290">
        <v>16.05</v>
      </c>
      <c r="F1290">
        <v>24.53</v>
      </c>
      <c r="G1290">
        <v>78501</v>
      </c>
      <c r="H1290">
        <v>49.73</v>
      </c>
      <c r="I1290">
        <f t="shared" si="211"/>
        <v>0.74938871095498849</v>
      </c>
      <c r="J1290">
        <f t="shared" si="212"/>
        <v>1.6339666666666665E-5</v>
      </c>
      <c r="K1290" s="3">
        <f t="shared" si="213"/>
        <v>0.71910872999999997</v>
      </c>
      <c r="L1290" s="3">
        <f t="shared" si="204"/>
        <v>2.3108730000000022E-2</v>
      </c>
      <c r="M1290" s="6">
        <f t="shared" si="205"/>
        <v>5.2507907293796916E-4</v>
      </c>
      <c r="N1290" s="7">
        <f t="shared" si="206"/>
        <v>1.65542381183055E-5</v>
      </c>
      <c r="O1290">
        <f t="shared" si="207"/>
        <v>16.554238118305502</v>
      </c>
      <c r="P1290">
        <f t="shared" si="208"/>
        <v>0.5615834401067793</v>
      </c>
      <c r="Q1290">
        <f t="shared" si="209"/>
        <v>14.136953171513479</v>
      </c>
      <c r="R1290">
        <f t="shared" si="210"/>
        <v>199.85344497356502</v>
      </c>
    </row>
    <row r="1291" spans="1:18" x14ac:dyDescent="0.35">
      <c r="A1291" s="1">
        <v>43495</v>
      </c>
      <c r="B1291" s="2">
        <v>0.81079861111111118</v>
      </c>
      <c r="C1291">
        <v>208313</v>
      </c>
      <c r="D1291">
        <v>816</v>
      </c>
      <c r="E1291">
        <v>15.94</v>
      </c>
      <c r="F1291">
        <v>24.54</v>
      </c>
      <c r="G1291">
        <v>78505</v>
      </c>
      <c r="H1291">
        <v>49.73</v>
      </c>
      <c r="I1291">
        <f t="shared" si="211"/>
        <v>0.73676114382798952</v>
      </c>
      <c r="J1291">
        <f t="shared" si="212"/>
        <v>1.5939666666666666E-5</v>
      </c>
      <c r="K1291" s="3">
        <f t="shared" si="213"/>
        <v>0.70150472999999991</v>
      </c>
      <c r="L1291" s="3">
        <f t="shared" si="204"/>
        <v>5.5047299999999577E-3</v>
      </c>
      <c r="M1291" s="6">
        <f t="shared" si="205"/>
        <v>1.2507907293796768E-4</v>
      </c>
      <c r="N1291" s="7">
        <f t="shared" si="206"/>
        <v>3.9433161913154647E-6</v>
      </c>
      <c r="O1291">
        <f t="shared" si="207"/>
        <v>3.9433161913154646</v>
      </c>
      <c r="P1291">
        <f t="shared" si="208"/>
        <v>0.54281698305472748</v>
      </c>
      <c r="Q1291">
        <f t="shared" si="209"/>
        <v>1.5676567568008797</v>
      </c>
      <c r="R1291">
        <f t="shared" si="210"/>
        <v>2.4575477071434526</v>
      </c>
    </row>
    <row r="1292" spans="1:18" x14ac:dyDescent="0.35">
      <c r="A1292" s="1">
        <v>43495</v>
      </c>
      <c r="B1292" s="2">
        <v>0.81079861111111118</v>
      </c>
      <c r="C1292">
        <v>208815</v>
      </c>
      <c r="D1292">
        <v>820</v>
      </c>
      <c r="E1292">
        <v>15.72</v>
      </c>
      <c r="F1292">
        <v>24.55</v>
      </c>
      <c r="G1292">
        <v>78505</v>
      </c>
      <c r="H1292">
        <v>49.69</v>
      </c>
      <c r="I1292">
        <f t="shared" si="211"/>
        <v>0.71150600957399179</v>
      </c>
      <c r="J1292">
        <f t="shared" si="212"/>
        <v>1.6073E-5</v>
      </c>
      <c r="K1292" s="3">
        <f t="shared" si="213"/>
        <v>0.70737273000000001</v>
      </c>
      <c r="L1292" s="3">
        <f t="shared" si="204"/>
        <v>1.1372730000000053E-2</v>
      </c>
      <c r="M1292" s="6">
        <f t="shared" si="205"/>
        <v>2.5841240627130319E-4</v>
      </c>
      <c r="N1292" s="7">
        <f t="shared" si="206"/>
        <v>8.1471347048810049E-6</v>
      </c>
      <c r="O1292">
        <f t="shared" si="207"/>
        <v>8.1471347048810046</v>
      </c>
      <c r="P1292">
        <f t="shared" si="208"/>
        <v>0.50624080165990526</v>
      </c>
      <c r="Q1292">
        <f t="shared" si="209"/>
        <v>5.8547262949212984</v>
      </c>
      <c r="R1292">
        <f t="shared" si="210"/>
        <v>34.277819988442872</v>
      </c>
    </row>
    <row r="1293" spans="1:18" x14ac:dyDescent="0.35">
      <c r="A1293" s="1">
        <v>43495</v>
      </c>
      <c r="B1293" s="2">
        <v>0.81081018518518511</v>
      </c>
      <c r="C1293">
        <v>209316</v>
      </c>
      <c r="D1293">
        <v>813</v>
      </c>
      <c r="E1293">
        <v>15.44</v>
      </c>
      <c r="F1293">
        <v>24.55</v>
      </c>
      <c r="G1293">
        <v>78510</v>
      </c>
      <c r="H1293">
        <v>49.69</v>
      </c>
      <c r="I1293">
        <f t="shared" si="211"/>
        <v>0.67936311143254002</v>
      </c>
      <c r="J1293">
        <f t="shared" si="212"/>
        <v>1.5839666666666667E-5</v>
      </c>
      <c r="K1293" s="3">
        <f t="shared" si="213"/>
        <v>0.69710373000000003</v>
      </c>
      <c r="L1293" s="3">
        <f t="shared" si="204"/>
        <v>1.1037300000000805E-3</v>
      </c>
      <c r="M1293" s="6">
        <f t="shared" si="205"/>
        <v>2.5079072937970474E-5</v>
      </c>
      <c r="N1293" s="7">
        <f t="shared" si="206"/>
        <v>7.9063376223858744E-7</v>
      </c>
      <c r="O1293">
        <f t="shared" si="207"/>
        <v>0.79063376223858739</v>
      </c>
      <c r="P1293">
        <f t="shared" si="208"/>
        <v>0.46153423717530179</v>
      </c>
      <c r="Q1293">
        <f t="shared" si="209"/>
        <v>-1.3958187982876376</v>
      </c>
      <c r="R1293">
        <f t="shared" si="210"/>
        <v>1.9483101176531445</v>
      </c>
    </row>
    <row r="1294" spans="1:18" x14ac:dyDescent="0.35">
      <c r="A1294" s="1">
        <v>43495</v>
      </c>
      <c r="B1294" s="2">
        <v>0.81081018518518511</v>
      </c>
      <c r="C1294">
        <v>209818</v>
      </c>
      <c r="D1294">
        <v>830</v>
      </c>
      <c r="E1294">
        <v>15.17</v>
      </c>
      <c r="F1294">
        <v>24.56</v>
      </c>
      <c r="G1294">
        <v>78502</v>
      </c>
      <c r="H1294">
        <v>49.66</v>
      </c>
      <c r="I1294">
        <f t="shared" si="211"/>
        <v>0.64836817393899737</v>
      </c>
      <c r="J1294">
        <f t="shared" si="212"/>
        <v>1.6406333333333333E-5</v>
      </c>
      <c r="K1294" s="3">
        <f t="shared" si="213"/>
        <v>0.72204272999999997</v>
      </c>
      <c r="L1294" s="3">
        <f t="shared" si="204"/>
        <v>2.6042730000000014E-2</v>
      </c>
      <c r="M1294" s="6">
        <f t="shared" si="205"/>
        <v>5.9174573960463564E-4</v>
      </c>
      <c r="N1294" s="7">
        <f t="shared" si="206"/>
        <v>1.8657689499386068E-5</v>
      </c>
      <c r="O1294">
        <f t="shared" si="207"/>
        <v>18.657689499386066</v>
      </c>
      <c r="P1294">
        <f t="shared" si="208"/>
        <v>0.42038128897698995</v>
      </c>
      <c r="Q1294">
        <f t="shared" si="209"/>
        <v>16.573408650813555</v>
      </c>
      <c r="R1294">
        <f t="shared" si="210"/>
        <v>274.67787430686155</v>
      </c>
    </row>
    <row r="1295" spans="1:18" x14ac:dyDescent="0.35">
      <c r="A1295" s="1">
        <v>43495</v>
      </c>
      <c r="B1295" s="2">
        <v>0.81082175925925926</v>
      </c>
      <c r="C1295">
        <v>210320</v>
      </c>
      <c r="D1295">
        <v>823</v>
      </c>
      <c r="E1295">
        <v>15.2</v>
      </c>
      <c r="F1295">
        <v>24.53</v>
      </c>
      <c r="G1295">
        <v>78501</v>
      </c>
      <c r="H1295">
        <v>49.66</v>
      </c>
      <c r="I1295">
        <f t="shared" si="211"/>
        <v>0.65181205588272417</v>
      </c>
      <c r="J1295">
        <f t="shared" si="212"/>
        <v>1.6172999999999999E-5</v>
      </c>
      <c r="K1295" s="3">
        <f t="shared" si="213"/>
        <v>0.71177372999999999</v>
      </c>
      <c r="L1295" s="3">
        <f t="shared" si="204"/>
        <v>1.5773730000000041E-2</v>
      </c>
      <c r="M1295" s="6">
        <f t="shared" si="205"/>
        <v>3.5841240627130291E-4</v>
      </c>
      <c r="N1295" s="7">
        <f t="shared" si="206"/>
        <v>1.1299715840457672E-5</v>
      </c>
      <c r="O1295">
        <f t="shared" si="207"/>
        <v>11.299715840457672</v>
      </c>
      <c r="P1295">
        <f t="shared" si="208"/>
        <v>0.42485895619406355</v>
      </c>
      <c r="Q1295">
        <f t="shared" si="209"/>
        <v>9.2040825794458616</v>
      </c>
      <c r="R1295">
        <f t="shared" si="210"/>
        <v>84.715136129258781</v>
      </c>
    </row>
    <row r="1296" spans="1:18" x14ac:dyDescent="0.35">
      <c r="A1296" s="1">
        <v>43495</v>
      </c>
      <c r="B1296" s="2">
        <v>0.81082175925925926</v>
      </c>
      <c r="C1296">
        <v>210822</v>
      </c>
      <c r="D1296">
        <v>834</v>
      </c>
      <c r="E1296">
        <v>15.48</v>
      </c>
      <c r="F1296">
        <v>24.55</v>
      </c>
      <c r="G1296">
        <v>78511</v>
      </c>
      <c r="H1296">
        <v>49.63</v>
      </c>
      <c r="I1296">
        <f t="shared" si="211"/>
        <v>0.68395495402417605</v>
      </c>
      <c r="J1296">
        <f t="shared" si="212"/>
        <v>1.6539666666666667E-5</v>
      </c>
      <c r="K1296" s="3">
        <f t="shared" si="213"/>
        <v>0.72791073000000006</v>
      </c>
      <c r="L1296" s="3">
        <f t="shared" si="204"/>
        <v>3.1910730000000109E-2</v>
      </c>
      <c r="M1296" s="6">
        <f t="shared" si="205"/>
        <v>7.250790729379712E-4</v>
      </c>
      <c r="N1296" s="7">
        <f t="shared" si="206"/>
        <v>2.2858288859820321E-5</v>
      </c>
      <c r="O1296">
        <f t="shared" si="207"/>
        <v>22.85828885982032</v>
      </c>
      <c r="P1296">
        <f t="shared" si="208"/>
        <v>0.46779437913421279</v>
      </c>
      <c r="Q1296">
        <f t="shared" si="209"/>
        <v>20.656699749375026</v>
      </c>
      <c r="R1296">
        <f t="shared" si="210"/>
        <v>426.69924453583025</v>
      </c>
    </row>
    <row r="1297" spans="1:18" x14ac:dyDescent="0.35">
      <c r="A1297" s="1">
        <v>43495</v>
      </c>
      <c r="B1297" s="2">
        <v>0.81083333333333341</v>
      </c>
      <c r="C1297">
        <v>211323</v>
      </c>
      <c r="D1297">
        <v>823</v>
      </c>
      <c r="E1297">
        <v>15.93</v>
      </c>
      <c r="F1297">
        <v>24.53</v>
      </c>
      <c r="G1297">
        <v>78508</v>
      </c>
      <c r="H1297">
        <v>49.63</v>
      </c>
      <c r="I1297">
        <f t="shared" si="211"/>
        <v>0.73561318318008051</v>
      </c>
      <c r="J1297">
        <f t="shared" si="212"/>
        <v>1.6172999999999999E-5</v>
      </c>
      <c r="K1297" s="3">
        <f t="shared" si="213"/>
        <v>0.71177372999999999</v>
      </c>
      <c r="L1297" s="3">
        <f t="shared" si="204"/>
        <v>1.5773730000000041E-2</v>
      </c>
      <c r="M1297" s="6">
        <f t="shared" si="205"/>
        <v>3.5841240627130291E-4</v>
      </c>
      <c r="N1297" s="7">
        <f t="shared" si="206"/>
        <v>1.1298708325161355E-5</v>
      </c>
      <c r="O1297">
        <f t="shared" si="207"/>
        <v>11.298708325161355</v>
      </c>
      <c r="P1297">
        <f t="shared" si="208"/>
        <v>0.54112675526833065</v>
      </c>
      <c r="Q1297">
        <f t="shared" si="209"/>
        <v>8.9268330281265378</v>
      </c>
      <c r="R1297">
        <f t="shared" si="210"/>
        <v>79.688347912050816</v>
      </c>
    </row>
    <row r="1298" spans="1:18" x14ac:dyDescent="0.35">
      <c r="A1298" s="1">
        <v>43495</v>
      </c>
      <c r="B1298" s="2">
        <v>0.81083333333333341</v>
      </c>
      <c r="C1298">
        <v>211825</v>
      </c>
      <c r="D1298">
        <v>822</v>
      </c>
      <c r="E1298">
        <v>16.190000000000001</v>
      </c>
      <c r="F1298">
        <v>24.55</v>
      </c>
      <c r="G1298">
        <v>78513</v>
      </c>
      <c r="H1298">
        <v>49.63</v>
      </c>
      <c r="I1298">
        <f t="shared" si="211"/>
        <v>0.76546016002571449</v>
      </c>
      <c r="J1298">
        <f t="shared" si="212"/>
        <v>1.6139666666666667E-5</v>
      </c>
      <c r="K1298" s="3">
        <f t="shared" si="213"/>
        <v>0.71030673</v>
      </c>
      <c r="L1298" s="3">
        <f t="shared" si="204"/>
        <v>1.4306730000000045E-2</v>
      </c>
      <c r="M1298" s="6">
        <f t="shared" si="205"/>
        <v>3.2507907293796967E-4</v>
      </c>
      <c r="N1298" s="7">
        <f t="shared" si="206"/>
        <v>1.0247933420877428E-5</v>
      </c>
      <c r="O1298">
        <f t="shared" si="207"/>
        <v>10.247933420877429</v>
      </c>
      <c r="P1298">
        <f t="shared" si="208"/>
        <v>0.58592925658659245</v>
      </c>
      <c r="Q1298">
        <f t="shared" si="209"/>
        <v>7.7776705493686631</v>
      </c>
      <c r="R1298">
        <f t="shared" si="210"/>
        <v>60.492159174516644</v>
      </c>
    </row>
    <row r="1299" spans="1:18" x14ac:dyDescent="0.35">
      <c r="A1299" s="1">
        <v>43495</v>
      </c>
      <c r="B1299" s="2">
        <v>0.81084490740740733</v>
      </c>
      <c r="C1299">
        <v>212327</v>
      </c>
      <c r="D1299">
        <v>835</v>
      </c>
      <c r="E1299">
        <v>16.91</v>
      </c>
      <c r="F1299">
        <v>24.55</v>
      </c>
      <c r="G1299">
        <v>78521</v>
      </c>
      <c r="H1299">
        <v>49.59</v>
      </c>
      <c r="I1299">
        <f t="shared" si="211"/>
        <v>0.84811332667516159</v>
      </c>
      <c r="J1299">
        <f t="shared" si="212"/>
        <v>1.6572999999999999E-5</v>
      </c>
      <c r="K1299" s="3">
        <f t="shared" si="213"/>
        <v>0.72937772999999995</v>
      </c>
      <c r="L1299" s="3">
        <f t="shared" si="204"/>
        <v>3.3377729999999994E-2</v>
      </c>
      <c r="M1299" s="6">
        <f t="shared" si="205"/>
        <v>7.5841240627130184E-4</v>
      </c>
      <c r="N1299" s="7">
        <f t="shared" si="206"/>
        <v>2.3906085123809935E-5</v>
      </c>
      <c r="O1299">
        <f t="shared" si="207"/>
        <v>23.906085123809934</v>
      </c>
      <c r="P1299">
        <f t="shared" si="208"/>
        <v>0.71929621488400941</v>
      </c>
      <c r="Q1299">
        <f t="shared" si="209"/>
        <v>21.163364353757931</v>
      </c>
      <c r="R1299">
        <f t="shared" si="210"/>
        <v>447.88799076991182</v>
      </c>
    </row>
    <row r="1300" spans="1:18" x14ac:dyDescent="0.35">
      <c r="A1300" s="1">
        <v>43495</v>
      </c>
      <c r="B1300" s="2">
        <v>0.81084490740740733</v>
      </c>
      <c r="C1300">
        <v>212829</v>
      </c>
      <c r="D1300">
        <v>823</v>
      </c>
      <c r="E1300">
        <v>17.100000000000001</v>
      </c>
      <c r="F1300">
        <v>24.53</v>
      </c>
      <c r="G1300">
        <v>78516</v>
      </c>
      <c r="H1300">
        <v>49.59</v>
      </c>
      <c r="I1300">
        <f t="shared" si="211"/>
        <v>0.86992457898543252</v>
      </c>
      <c r="J1300">
        <f t="shared" si="212"/>
        <v>1.6172999999999999E-5</v>
      </c>
      <c r="K1300" s="3">
        <f t="shared" si="213"/>
        <v>0.71177372999999999</v>
      </c>
      <c r="L1300" s="3">
        <f t="shared" si="204"/>
        <v>1.5773730000000041E-2</v>
      </c>
      <c r="M1300" s="6">
        <f t="shared" si="205"/>
        <v>3.5841240627130291E-4</v>
      </c>
      <c r="N1300" s="7">
        <f t="shared" si="206"/>
        <v>1.1297557099085126E-5</v>
      </c>
      <c r="O1300">
        <f t="shared" si="207"/>
        <v>11.297557099085125</v>
      </c>
      <c r="P1300">
        <f t="shared" si="208"/>
        <v>0.75676877312298196</v>
      </c>
      <c r="Q1300">
        <f t="shared" si="209"/>
        <v>8.4829377169175473</v>
      </c>
      <c r="R1300">
        <f t="shared" si="210"/>
        <v>71.960232309102295</v>
      </c>
    </row>
    <row r="1301" spans="1:18" x14ac:dyDescent="0.35">
      <c r="A1301" s="1">
        <v>43495</v>
      </c>
      <c r="B1301" s="2">
        <v>0.81085648148148148</v>
      </c>
      <c r="C1301">
        <v>213330</v>
      </c>
      <c r="D1301">
        <v>825</v>
      </c>
      <c r="E1301">
        <v>17.84</v>
      </c>
      <c r="F1301">
        <v>24.55</v>
      </c>
      <c r="G1301">
        <v>78520</v>
      </c>
      <c r="H1301">
        <v>49.56</v>
      </c>
      <c r="I1301">
        <f t="shared" si="211"/>
        <v>0.95487366693069753</v>
      </c>
      <c r="J1301">
        <f t="shared" si="212"/>
        <v>1.6239666666666666E-5</v>
      </c>
      <c r="K1301" s="3">
        <f t="shared" si="213"/>
        <v>0.71470772999999999</v>
      </c>
      <c r="L1301" s="3">
        <f t="shared" si="204"/>
        <v>1.8707730000000033E-2</v>
      </c>
      <c r="M1301" s="6">
        <f t="shared" si="205"/>
        <v>4.2507907293796944E-4</v>
      </c>
      <c r="N1301" s="7">
        <f t="shared" si="206"/>
        <v>1.3399182076838371E-5</v>
      </c>
      <c r="O1301">
        <f t="shared" si="207"/>
        <v>13.399182076838372</v>
      </c>
      <c r="P1301">
        <f t="shared" si="208"/>
        <v>0.91178371979767669</v>
      </c>
      <c r="Q1301">
        <f t="shared" si="209"/>
        <v>10.304536521168021</v>
      </c>
      <c r="R1301">
        <f t="shared" si="210"/>
        <v>106.18347291608555</v>
      </c>
    </row>
    <row r="1302" spans="1:18" x14ac:dyDescent="0.35">
      <c r="A1302" s="1">
        <v>43495</v>
      </c>
      <c r="B1302" s="2">
        <v>0.81085648148148148</v>
      </c>
      <c r="C1302">
        <v>213832</v>
      </c>
      <c r="D1302">
        <v>823</v>
      </c>
      <c r="E1302">
        <v>18.39</v>
      </c>
      <c r="F1302">
        <v>24.54</v>
      </c>
      <c r="G1302">
        <v>78520</v>
      </c>
      <c r="H1302">
        <v>49.56</v>
      </c>
      <c r="I1302">
        <f t="shared" si="211"/>
        <v>1.0180115025656922</v>
      </c>
      <c r="J1302">
        <f t="shared" si="212"/>
        <v>1.6172999999999999E-5</v>
      </c>
      <c r="K1302" s="3">
        <f t="shared" si="213"/>
        <v>0.71177372999999999</v>
      </c>
      <c r="L1302" s="3">
        <f t="shared" si="204"/>
        <v>1.5773730000000041E-2</v>
      </c>
      <c r="M1302" s="6">
        <f t="shared" si="205"/>
        <v>3.5841240627130291E-4</v>
      </c>
      <c r="N1302" s="7">
        <f t="shared" si="206"/>
        <v>1.1297361074875513E-5</v>
      </c>
      <c r="O1302">
        <f t="shared" si="207"/>
        <v>11.297361074875512</v>
      </c>
      <c r="P1302">
        <f t="shared" si="208"/>
        <v>1.0363474193560582</v>
      </c>
      <c r="Q1302">
        <f t="shared" si="209"/>
        <v>7.9945879578179646</v>
      </c>
      <c r="R1302">
        <f t="shared" si="210"/>
        <v>63.913436615288013</v>
      </c>
    </row>
    <row r="1303" spans="1:18" x14ac:dyDescent="0.35">
      <c r="A1303" s="1">
        <v>43495</v>
      </c>
      <c r="B1303" s="2">
        <v>0.81086805555555552</v>
      </c>
      <c r="C1303">
        <v>214334</v>
      </c>
      <c r="D1303">
        <v>826</v>
      </c>
      <c r="E1303">
        <v>19.079999999999998</v>
      </c>
      <c r="F1303">
        <v>24.55</v>
      </c>
      <c r="G1303">
        <v>78523</v>
      </c>
      <c r="H1303">
        <v>49.52</v>
      </c>
      <c r="I1303">
        <f t="shared" si="211"/>
        <v>1.0972207872714121</v>
      </c>
      <c r="J1303">
        <f t="shared" si="212"/>
        <v>1.6273000000000002E-5</v>
      </c>
      <c r="K1303" s="3">
        <f t="shared" si="213"/>
        <v>0.71617473000000009</v>
      </c>
      <c r="L1303" s="3">
        <f t="shared" si="204"/>
        <v>2.0174730000000141E-2</v>
      </c>
      <c r="M1303" s="6">
        <f t="shared" si="205"/>
        <v>4.5841240627130517E-4</v>
      </c>
      <c r="N1303" s="7">
        <f t="shared" si="206"/>
        <v>1.444935076355575E-5</v>
      </c>
      <c r="O1303">
        <f t="shared" si="207"/>
        <v>14.449350763555751</v>
      </c>
      <c r="P1303">
        <f t="shared" si="208"/>
        <v>1.2038934560204975</v>
      </c>
      <c r="Q1303">
        <f t="shared" si="209"/>
        <v>10.885472160394269</v>
      </c>
      <c r="R1303">
        <f t="shared" si="210"/>
        <v>118.49350415471866</v>
      </c>
    </row>
    <row r="1304" spans="1:18" x14ac:dyDescent="0.35">
      <c r="A1304" s="1">
        <v>43495</v>
      </c>
      <c r="B1304" s="2">
        <v>0.81086805555555552</v>
      </c>
      <c r="C1304">
        <v>214836</v>
      </c>
      <c r="D1304">
        <v>821</v>
      </c>
      <c r="E1304">
        <v>19.78</v>
      </c>
      <c r="F1304">
        <v>24.55</v>
      </c>
      <c r="G1304">
        <v>78520</v>
      </c>
      <c r="H1304">
        <v>49.52</v>
      </c>
      <c r="I1304">
        <f t="shared" si="211"/>
        <v>1.1775780326250418</v>
      </c>
      <c r="J1304">
        <f t="shared" si="212"/>
        <v>1.6106333333333332E-5</v>
      </c>
      <c r="K1304" s="3">
        <f t="shared" si="213"/>
        <v>0.70883972999999989</v>
      </c>
      <c r="L1304" s="3">
        <f t="shared" si="204"/>
        <v>1.2839729999999938E-2</v>
      </c>
      <c r="M1304" s="6">
        <f t="shared" si="205"/>
        <v>2.9174573960463393E-4</v>
      </c>
      <c r="N1304" s="7">
        <f t="shared" si="206"/>
        <v>9.1962990746307966E-6</v>
      </c>
      <c r="O1304">
        <f t="shared" si="207"/>
        <v>9.1962990746307973</v>
      </c>
      <c r="P1304">
        <f t="shared" si="208"/>
        <v>1.3866900229210639</v>
      </c>
      <c r="Q1304">
        <f t="shared" si="209"/>
        <v>5.3675308478856092</v>
      </c>
      <c r="R1304">
        <f t="shared" si="210"/>
        <v>28.810387403003606</v>
      </c>
    </row>
    <row r="1305" spans="1:18" x14ac:dyDescent="0.35">
      <c r="A1305" s="1">
        <v>43495</v>
      </c>
      <c r="B1305" s="2">
        <v>0.81087962962962967</v>
      </c>
      <c r="C1305">
        <v>215337</v>
      </c>
      <c r="D1305">
        <v>824</v>
      </c>
      <c r="E1305">
        <v>20.23</v>
      </c>
      <c r="F1305">
        <v>24.55</v>
      </c>
      <c r="G1305">
        <v>78522</v>
      </c>
      <c r="H1305">
        <v>49.52</v>
      </c>
      <c r="I1305">
        <f t="shared" si="211"/>
        <v>1.2292362617809462</v>
      </c>
      <c r="J1305">
        <f t="shared" si="212"/>
        <v>1.6206333333333334E-5</v>
      </c>
      <c r="K1305" s="3">
        <f t="shared" si="213"/>
        <v>0.7132407300000001</v>
      </c>
      <c r="L1305" s="3">
        <f t="shared" si="204"/>
        <v>1.7240730000000148E-2</v>
      </c>
      <c r="M1305" s="6">
        <f t="shared" si="205"/>
        <v>3.9174573960463869E-4</v>
      </c>
      <c r="N1305" s="7">
        <f t="shared" si="206"/>
        <v>1.2348146803953313E-5</v>
      </c>
      <c r="O1305">
        <f t="shared" si="207"/>
        <v>12.348146803953313</v>
      </c>
      <c r="P1305">
        <f t="shared" si="208"/>
        <v>1.5110217872771949</v>
      </c>
      <c r="Q1305">
        <f t="shared" si="209"/>
        <v>8.3490923906186012</v>
      </c>
      <c r="R1305">
        <f t="shared" si="210"/>
        <v>69.707343747085432</v>
      </c>
    </row>
    <row r="1306" spans="1:18" x14ac:dyDescent="0.35">
      <c r="A1306" s="1">
        <v>43495</v>
      </c>
      <c r="B1306" s="2">
        <v>0.81087962962962967</v>
      </c>
      <c r="C1306">
        <v>215839</v>
      </c>
      <c r="D1306">
        <v>812</v>
      </c>
      <c r="E1306">
        <v>21.01</v>
      </c>
      <c r="F1306">
        <v>24.55</v>
      </c>
      <c r="G1306">
        <v>78524</v>
      </c>
      <c r="H1306">
        <v>49.52</v>
      </c>
      <c r="I1306">
        <f t="shared" si="211"/>
        <v>1.3187771923178475</v>
      </c>
      <c r="J1306">
        <f t="shared" si="212"/>
        <v>1.5806333333333335E-5</v>
      </c>
      <c r="K1306" s="3">
        <f t="shared" si="213"/>
        <v>0.69563673000000004</v>
      </c>
      <c r="L1306" s="3">
        <f t="shared" si="204"/>
        <v>-3.632699999999156E-4</v>
      </c>
      <c r="M1306" s="6">
        <f t="shared" si="205"/>
        <v>-8.2542603953627727E-6</v>
      </c>
      <c r="N1306" s="7">
        <f t="shared" si="206"/>
        <v>-2.60174426417167E-7</v>
      </c>
      <c r="O1306">
        <f t="shared" si="207"/>
        <v>-0.26017442641716698</v>
      </c>
      <c r="P1306">
        <f t="shared" si="208"/>
        <v>1.7391732829777449</v>
      </c>
      <c r="Q1306">
        <f t="shared" si="209"/>
        <v>-4.5543915631737191</v>
      </c>
      <c r="R1306">
        <f t="shared" si="210"/>
        <v>20.742482510707951</v>
      </c>
    </row>
    <row r="1307" spans="1:18" x14ac:dyDescent="0.35">
      <c r="A1307" s="1">
        <v>43495</v>
      </c>
      <c r="B1307" s="2">
        <v>0.8108912037037036</v>
      </c>
      <c r="C1307">
        <v>216341</v>
      </c>
      <c r="D1307">
        <v>818</v>
      </c>
      <c r="E1307">
        <v>21.58</v>
      </c>
      <c r="F1307">
        <v>24.55</v>
      </c>
      <c r="G1307">
        <v>78516</v>
      </c>
      <c r="H1307">
        <v>49.52</v>
      </c>
      <c r="I1307">
        <f t="shared" si="211"/>
        <v>1.3842109492486596</v>
      </c>
      <c r="J1307">
        <f t="shared" si="212"/>
        <v>1.6006333333333333E-5</v>
      </c>
      <c r="K1307" s="3">
        <f t="shared" si="213"/>
        <v>0.70443873000000001</v>
      </c>
      <c r="L1307" s="3">
        <f t="shared" si="204"/>
        <v>8.4387300000000609E-3</v>
      </c>
      <c r="M1307" s="6">
        <f t="shared" si="205"/>
        <v>1.917457396046367E-4</v>
      </c>
      <c r="N1307" s="7">
        <f t="shared" si="206"/>
        <v>6.0444447417089137E-6</v>
      </c>
      <c r="O1307">
        <f t="shared" si="207"/>
        <v>6.0444447417089133</v>
      </c>
      <c r="P1307">
        <f t="shared" si="208"/>
        <v>1.9160399520198754</v>
      </c>
      <c r="Q1307">
        <f t="shared" si="209"/>
        <v>1.534531768605631</v>
      </c>
      <c r="R1307">
        <f t="shared" si="210"/>
        <v>2.354787748859926</v>
      </c>
    </row>
    <row r="1308" spans="1:18" x14ac:dyDescent="0.35">
      <c r="A1308" s="1">
        <v>43495</v>
      </c>
      <c r="B1308" s="2">
        <v>0.8108912037037036</v>
      </c>
      <c r="C1308">
        <v>216843</v>
      </c>
      <c r="D1308">
        <v>826</v>
      </c>
      <c r="E1308">
        <v>21.89</v>
      </c>
      <c r="F1308">
        <v>24.54</v>
      </c>
      <c r="G1308">
        <v>78517</v>
      </c>
      <c r="H1308">
        <v>49.52</v>
      </c>
      <c r="I1308">
        <f t="shared" si="211"/>
        <v>1.4197977293338384</v>
      </c>
      <c r="J1308">
        <f t="shared" si="212"/>
        <v>1.6273000000000002E-5</v>
      </c>
      <c r="K1308" s="3">
        <f t="shared" si="213"/>
        <v>0.71617473000000009</v>
      </c>
      <c r="L1308" s="3">
        <f t="shared" si="204"/>
        <v>2.0174730000000141E-2</v>
      </c>
      <c r="M1308" s="6">
        <f t="shared" si="205"/>
        <v>4.5841240627130517E-4</v>
      </c>
      <c r="N1308" s="7">
        <f t="shared" si="206"/>
        <v>1.4449969530155646E-5</v>
      </c>
      <c r="O1308">
        <f t="shared" si="207"/>
        <v>14.449969530155645</v>
      </c>
      <c r="P1308">
        <f t="shared" si="208"/>
        <v>2.0158255922215234</v>
      </c>
      <c r="Q1308">
        <f t="shared" si="209"/>
        <v>9.8227482951795793</v>
      </c>
      <c r="R1308">
        <f t="shared" si="210"/>
        <v>96.486384070453326</v>
      </c>
    </row>
    <row r="1309" spans="1:18" x14ac:dyDescent="0.35">
      <c r="A1309" s="1">
        <v>43495</v>
      </c>
      <c r="B1309" s="2">
        <v>0.81090277777777775</v>
      </c>
      <c r="C1309">
        <v>217345</v>
      </c>
      <c r="D1309">
        <v>823</v>
      </c>
      <c r="E1309">
        <v>21.5</v>
      </c>
      <c r="F1309">
        <v>24.55</v>
      </c>
      <c r="G1309">
        <v>78515</v>
      </c>
      <c r="H1309">
        <v>49.52</v>
      </c>
      <c r="I1309">
        <f t="shared" si="211"/>
        <v>1.3750272640653878</v>
      </c>
      <c r="J1309">
        <f t="shared" si="212"/>
        <v>1.6172999999999999E-5</v>
      </c>
      <c r="K1309" s="3">
        <f t="shared" si="213"/>
        <v>0.71177372999999999</v>
      </c>
      <c r="L1309" s="3">
        <f t="shared" si="204"/>
        <v>1.5773730000000041E-2</v>
      </c>
      <c r="M1309" s="6">
        <f t="shared" si="205"/>
        <v>3.5841240627130291E-4</v>
      </c>
      <c r="N1309" s="7">
        <f t="shared" si="206"/>
        <v>1.1298460039568013E-5</v>
      </c>
      <c r="O1309">
        <f t="shared" si="207"/>
        <v>11.298460039568013</v>
      </c>
      <c r="P1309">
        <f t="shared" si="208"/>
        <v>1.8906999769231456</v>
      </c>
      <c r="Q1309">
        <f t="shared" si="209"/>
        <v>6.8188201663028689</v>
      </c>
      <c r="R1309">
        <f t="shared" si="210"/>
        <v>46.496308460378685</v>
      </c>
    </row>
    <row r="1310" spans="1:18" x14ac:dyDescent="0.35">
      <c r="A1310" s="1">
        <v>43495</v>
      </c>
      <c r="B1310" s="2">
        <v>0.81090277777777775</v>
      </c>
      <c r="C1310">
        <v>217850</v>
      </c>
      <c r="D1310">
        <v>815</v>
      </c>
      <c r="E1310">
        <v>20.95</v>
      </c>
      <c r="F1310">
        <v>24.54</v>
      </c>
      <c r="G1310">
        <v>78513</v>
      </c>
      <c r="H1310">
        <v>49.52</v>
      </c>
      <c r="I1310">
        <f t="shared" si="211"/>
        <v>1.3118894284303932</v>
      </c>
      <c r="J1310">
        <f t="shared" si="212"/>
        <v>1.5906333333333334E-5</v>
      </c>
      <c r="K1310" s="3">
        <f t="shared" si="213"/>
        <v>0.70003773000000002</v>
      </c>
      <c r="L1310" s="3">
        <f t="shared" si="204"/>
        <v>4.0377300000000726E-3</v>
      </c>
      <c r="M1310" s="6">
        <f t="shared" si="205"/>
        <v>9.1745739604636971E-5</v>
      </c>
      <c r="N1310" s="7">
        <f t="shared" si="206"/>
        <v>2.892135259119216E-6</v>
      </c>
      <c r="O1310">
        <f t="shared" si="207"/>
        <v>2.892135259119216</v>
      </c>
      <c r="P1310">
        <f t="shared" si="208"/>
        <v>1.7210538724274238</v>
      </c>
      <c r="Q1310">
        <f t="shared" si="209"/>
        <v>-1.3793770527587328</v>
      </c>
      <c r="R1310">
        <f t="shared" si="210"/>
        <v>1.902681053677368</v>
      </c>
    </row>
    <row r="1311" spans="1:18" x14ac:dyDescent="0.35">
      <c r="A1311" s="1">
        <v>43495</v>
      </c>
      <c r="B1311" s="2">
        <v>0.8109143518518519</v>
      </c>
      <c r="C1311">
        <v>218349</v>
      </c>
      <c r="D1311">
        <v>822</v>
      </c>
      <c r="E1311">
        <v>20.13</v>
      </c>
      <c r="F1311">
        <v>24.56</v>
      </c>
      <c r="G1311">
        <v>78518</v>
      </c>
      <c r="H1311">
        <v>49.52</v>
      </c>
      <c r="I1311">
        <f t="shared" si="211"/>
        <v>1.2177566553018562</v>
      </c>
      <c r="J1311">
        <f t="shared" si="212"/>
        <v>1.6139666666666667E-5</v>
      </c>
      <c r="K1311" s="3">
        <f t="shared" si="213"/>
        <v>0.71030673</v>
      </c>
      <c r="L1311" s="3">
        <f t="shared" si="204"/>
        <v>1.4306730000000045E-2</v>
      </c>
      <c r="M1311" s="6">
        <f t="shared" si="205"/>
        <v>3.2507907293796967E-4</v>
      </c>
      <c r="N1311" s="7">
        <f t="shared" si="206"/>
        <v>1.0247625050911554E-5</v>
      </c>
      <c r="O1311">
        <f t="shared" si="207"/>
        <v>10.247625050911553</v>
      </c>
      <c r="P1311">
        <f t="shared" si="208"/>
        <v>1.4829312715319638</v>
      </c>
      <c r="Q1311">
        <f t="shared" si="209"/>
        <v>6.2864120123745142</v>
      </c>
      <c r="R1311">
        <f t="shared" si="210"/>
        <v>39.518975989326592</v>
      </c>
    </row>
    <row r="1312" spans="1:18" x14ac:dyDescent="0.35">
      <c r="A1312" s="1">
        <v>43495</v>
      </c>
      <c r="B1312" s="2">
        <v>0.8109143518518519</v>
      </c>
      <c r="C1312">
        <v>218851</v>
      </c>
      <c r="D1312">
        <v>818</v>
      </c>
      <c r="E1312">
        <v>19.71</v>
      </c>
      <c r="F1312">
        <v>24.54</v>
      </c>
      <c r="G1312">
        <v>78514</v>
      </c>
      <c r="H1312">
        <v>49.49</v>
      </c>
      <c r="I1312">
        <f t="shared" si="211"/>
        <v>1.1695423080896787</v>
      </c>
      <c r="J1312">
        <f t="shared" si="212"/>
        <v>1.6006333333333333E-5</v>
      </c>
      <c r="K1312" s="3">
        <f t="shared" si="213"/>
        <v>0.70443873000000001</v>
      </c>
      <c r="L1312" s="3">
        <f t="shared" si="204"/>
        <v>8.4387300000000609E-3</v>
      </c>
      <c r="M1312" s="6">
        <f t="shared" si="205"/>
        <v>1.917457396046367E-4</v>
      </c>
      <c r="N1312" s="7">
        <f t="shared" si="206"/>
        <v>6.0443956695522625E-6</v>
      </c>
      <c r="O1312">
        <f t="shared" si="207"/>
        <v>6.0443956695522623</v>
      </c>
      <c r="P1312">
        <f t="shared" si="208"/>
        <v>1.3678292104117331</v>
      </c>
      <c r="Q1312">
        <f t="shared" si="209"/>
        <v>2.242116405165445</v>
      </c>
      <c r="R1312">
        <f t="shared" si="210"/>
        <v>5.0270859743120182</v>
      </c>
    </row>
    <row r="1313" spans="1:18" x14ac:dyDescent="0.35">
      <c r="A1313" s="1">
        <v>43495</v>
      </c>
      <c r="B1313" s="2">
        <v>0.81092592592592594</v>
      </c>
      <c r="C1313">
        <v>219353</v>
      </c>
      <c r="D1313">
        <v>828</v>
      </c>
      <c r="E1313">
        <v>19.03</v>
      </c>
      <c r="F1313">
        <v>24.55</v>
      </c>
      <c r="G1313">
        <v>78514</v>
      </c>
      <c r="H1313">
        <v>49.49</v>
      </c>
      <c r="I1313">
        <f t="shared" si="211"/>
        <v>1.0914809840318676</v>
      </c>
      <c r="J1313">
        <f t="shared" si="212"/>
        <v>1.6339666666666665E-5</v>
      </c>
      <c r="K1313" s="3">
        <f t="shared" si="213"/>
        <v>0.71910872999999997</v>
      </c>
      <c r="L1313" s="3">
        <f t="shared" si="204"/>
        <v>2.3108730000000022E-2</v>
      </c>
      <c r="M1313" s="6">
        <f t="shared" si="205"/>
        <v>5.2507907293796916E-4</v>
      </c>
      <c r="N1313" s="7">
        <f t="shared" si="206"/>
        <v>1.6552609173820572E-5</v>
      </c>
      <c r="O1313">
        <f t="shared" si="207"/>
        <v>16.552609173820571</v>
      </c>
      <c r="P1313">
        <f t="shared" si="208"/>
        <v>1.1913307385031739</v>
      </c>
      <c r="Q1313">
        <f t="shared" si="209"/>
        <v>13.007651258057923</v>
      </c>
      <c r="R1313">
        <f t="shared" si="210"/>
        <v>169.19899125125585</v>
      </c>
    </row>
    <row r="1314" spans="1:18" x14ac:dyDescent="0.35">
      <c r="A1314" s="1">
        <v>43495</v>
      </c>
      <c r="B1314" s="2">
        <v>0.81092592592592594</v>
      </c>
      <c r="C1314">
        <v>219854</v>
      </c>
      <c r="D1314">
        <v>826</v>
      </c>
      <c r="E1314">
        <v>18.55</v>
      </c>
      <c r="F1314">
        <v>24.55</v>
      </c>
      <c r="G1314">
        <v>78513</v>
      </c>
      <c r="H1314">
        <v>49.49</v>
      </c>
      <c r="I1314">
        <f t="shared" si="211"/>
        <v>1.0363788729322359</v>
      </c>
      <c r="J1314">
        <f t="shared" si="212"/>
        <v>1.6273000000000002E-5</v>
      </c>
      <c r="K1314" s="3">
        <f t="shared" si="213"/>
        <v>0.71617473000000009</v>
      </c>
      <c r="L1314" s="3">
        <f t="shared" si="204"/>
        <v>2.0174730000000141E-2</v>
      </c>
      <c r="M1314" s="6">
        <f t="shared" si="205"/>
        <v>4.5841240627130517E-4</v>
      </c>
      <c r="N1314" s="7">
        <f t="shared" si="206"/>
        <v>1.4451191140405898E-5</v>
      </c>
      <c r="O1314">
        <f t="shared" si="207"/>
        <v>14.451191140405898</v>
      </c>
      <c r="P1314">
        <f t="shared" si="208"/>
        <v>1.0740811682602915</v>
      </c>
      <c r="Q1314">
        <f t="shared" si="209"/>
        <v>11.087871823672076</v>
      </c>
      <c r="R1314">
        <f t="shared" si="210"/>
        <v>122.94090157818113</v>
      </c>
    </row>
    <row r="1315" spans="1:18" x14ac:dyDescent="0.35">
      <c r="A1315" s="1">
        <v>43495</v>
      </c>
      <c r="B1315" s="2">
        <v>0.81093749999999998</v>
      </c>
      <c r="C1315">
        <v>220356</v>
      </c>
      <c r="D1315">
        <v>821</v>
      </c>
      <c r="E1315">
        <v>18.32</v>
      </c>
      <c r="F1315">
        <v>24.55</v>
      </c>
      <c r="G1315">
        <v>78516</v>
      </c>
      <c r="H1315">
        <v>49.49</v>
      </c>
      <c r="I1315">
        <f t="shared" si="211"/>
        <v>1.0099757780303291</v>
      </c>
      <c r="J1315">
        <f t="shared" si="212"/>
        <v>1.6106333333333332E-5</v>
      </c>
      <c r="K1315" s="3">
        <f t="shared" si="213"/>
        <v>0.70883972999999989</v>
      </c>
      <c r="L1315" s="3">
        <f t="shared" si="204"/>
        <v>1.2839729999999938E-2</v>
      </c>
      <c r="M1315" s="6">
        <f t="shared" si="205"/>
        <v>2.9174573960463393E-4</v>
      </c>
      <c r="N1315" s="7">
        <f t="shared" si="206"/>
        <v>9.1967675803659143E-6</v>
      </c>
      <c r="O1315">
        <f t="shared" si="207"/>
        <v>9.1967675803659148</v>
      </c>
      <c r="P1315">
        <f t="shared" si="208"/>
        <v>1.0200510722079685</v>
      </c>
      <c r="Q1315">
        <f t="shared" si="209"/>
        <v>5.9204834256667374</v>
      </c>
      <c r="R1315">
        <f t="shared" si="210"/>
        <v>35.052123993594549</v>
      </c>
    </row>
    <row r="1316" spans="1:18" x14ac:dyDescent="0.35">
      <c r="A1316" s="1">
        <v>43495</v>
      </c>
      <c r="B1316" s="2">
        <v>0.81093749999999998</v>
      </c>
      <c r="C1316">
        <v>220858</v>
      </c>
      <c r="D1316">
        <v>824</v>
      </c>
      <c r="E1316">
        <v>18.579999999999998</v>
      </c>
      <c r="F1316">
        <v>24.54</v>
      </c>
      <c r="G1316">
        <v>78508</v>
      </c>
      <c r="H1316">
        <v>49.45</v>
      </c>
      <c r="I1316">
        <f t="shared" si="211"/>
        <v>1.0398227548759627</v>
      </c>
      <c r="J1316">
        <f t="shared" si="212"/>
        <v>1.6206333333333334E-5</v>
      </c>
      <c r="K1316" s="3">
        <f t="shared" si="213"/>
        <v>0.7132407300000001</v>
      </c>
      <c r="L1316" s="3">
        <f t="shared" si="204"/>
        <v>1.7240730000000148E-2</v>
      </c>
      <c r="M1316" s="6">
        <f t="shared" si="205"/>
        <v>3.9174573960463869E-4</v>
      </c>
      <c r="N1316" s="7">
        <f t="shared" si="206"/>
        <v>1.2349933937932839E-5</v>
      </c>
      <c r="O1316">
        <f t="shared" si="207"/>
        <v>12.349933937932839</v>
      </c>
      <c r="P1316">
        <f t="shared" si="208"/>
        <v>1.0812313615578364</v>
      </c>
      <c r="Q1316">
        <f t="shared" si="209"/>
        <v>8.975262208759716</v>
      </c>
      <c r="R1316">
        <f t="shared" si="210"/>
        <v>80.555331715990334</v>
      </c>
    </row>
    <row r="1317" spans="1:18" x14ac:dyDescent="0.35">
      <c r="A1317" s="1">
        <v>43495</v>
      </c>
      <c r="B1317" s="2">
        <v>0.81094907407407402</v>
      </c>
      <c r="C1317">
        <v>221360</v>
      </c>
      <c r="D1317">
        <v>823</v>
      </c>
      <c r="E1317">
        <v>18.79</v>
      </c>
      <c r="F1317">
        <v>24.53</v>
      </c>
      <c r="G1317">
        <v>78514</v>
      </c>
      <c r="H1317">
        <v>49.45</v>
      </c>
      <c r="I1317">
        <f t="shared" si="211"/>
        <v>1.0639299284820516</v>
      </c>
      <c r="J1317">
        <f t="shared" si="212"/>
        <v>1.6172999999999999E-5</v>
      </c>
      <c r="K1317" s="3">
        <f t="shared" si="213"/>
        <v>0.71177372999999999</v>
      </c>
      <c r="L1317" s="3">
        <f t="shared" si="204"/>
        <v>1.5773730000000041E-2</v>
      </c>
      <c r="M1317" s="6">
        <f t="shared" si="205"/>
        <v>3.5841240627130291E-4</v>
      </c>
      <c r="N1317" s="7">
        <f t="shared" si="206"/>
        <v>1.1297844883610155E-5</v>
      </c>
      <c r="O1317">
        <f t="shared" si="207"/>
        <v>11.297844883610155</v>
      </c>
      <c r="P1317">
        <f t="shared" si="208"/>
        <v>1.1319468927198235</v>
      </c>
      <c r="Q1317">
        <f t="shared" si="209"/>
        <v>7.8437062673619202</v>
      </c>
      <c r="R1317">
        <f t="shared" si="210"/>
        <v>61.523728008652668</v>
      </c>
    </row>
    <row r="1318" spans="1:18" x14ac:dyDescent="0.35">
      <c r="A1318" s="1">
        <v>43495</v>
      </c>
      <c r="B1318" s="2">
        <v>0.81094907407407402</v>
      </c>
      <c r="C1318">
        <v>221861</v>
      </c>
      <c r="D1318">
        <v>820</v>
      </c>
      <c r="E1318">
        <v>18.66</v>
      </c>
      <c r="F1318">
        <v>24.54</v>
      </c>
      <c r="G1318">
        <v>78516</v>
      </c>
      <c r="H1318">
        <v>49.45</v>
      </c>
      <c r="I1318">
        <f t="shared" si="211"/>
        <v>1.0490064400592347</v>
      </c>
      <c r="J1318">
        <f t="shared" si="212"/>
        <v>1.6073E-5</v>
      </c>
      <c r="K1318" s="3">
        <f t="shared" si="213"/>
        <v>0.70737273000000001</v>
      </c>
      <c r="L1318" s="3">
        <f t="shared" si="204"/>
        <v>1.1372730000000053E-2</v>
      </c>
      <c r="M1318" s="6">
        <f t="shared" si="205"/>
        <v>2.5841240627130319E-4</v>
      </c>
      <c r="N1318" s="7">
        <f t="shared" si="206"/>
        <v>8.1457196698663443E-6</v>
      </c>
      <c r="O1318">
        <f t="shared" si="207"/>
        <v>8.1457196698663452</v>
      </c>
      <c r="P1318">
        <f t="shared" si="208"/>
        <v>1.1004145112857489</v>
      </c>
      <c r="Q1318">
        <f t="shared" si="209"/>
        <v>4.7407748408550843</v>
      </c>
      <c r="R1318">
        <f t="shared" si="210"/>
        <v>22.474946091684551</v>
      </c>
    </row>
    <row r="1319" spans="1:18" x14ac:dyDescent="0.35">
      <c r="A1319" s="1">
        <v>43495</v>
      </c>
      <c r="B1319" s="2">
        <v>0.81096064814814817</v>
      </c>
      <c r="C1319">
        <v>222363</v>
      </c>
      <c r="D1319">
        <v>831</v>
      </c>
      <c r="E1319">
        <v>18.25</v>
      </c>
      <c r="F1319">
        <v>24.55</v>
      </c>
      <c r="G1319">
        <v>78525</v>
      </c>
      <c r="H1319">
        <v>49.45</v>
      </c>
      <c r="I1319">
        <f t="shared" si="211"/>
        <v>1.0019400534949661</v>
      </c>
      <c r="J1319">
        <f t="shared" si="212"/>
        <v>1.6439666666666668E-5</v>
      </c>
      <c r="K1319" s="3">
        <f t="shared" si="213"/>
        <v>0.72350973000000007</v>
      </c>
      <c r="L1319" s="3">
        <f t="shared" si="204"/>
        <v>2.7509730000000121E-2</v>
      </c>
      <c r="M1319" s="6">
        <f t="shared" si="205"/>
        <v>6.2507907293797137E-4</v>
      </c>
      <c r="N1319" s="7">
        <f t="shared" si="206"/>
        <v>1.9702251979284987E-5</v>
      </c>
      <c r="O1319">
        <f t="shared" si="207"/>
        <v>19.702251979284988</v>
      </c>
      <c r="P1319">
        <f t="shared" si="208"/>
        <v>1.0038838707974955</v>
      </c>
      <c r="Q1319">
        <f t="shared" si="209"/>
        <v>16.452456786944182</v>
      </c>
      <c r="R1319">
        <f t="shared" si="210"/>
        <v>270.68333432626571</v>
      </c>
    </row>
    <row r="1320" spans="1:18" x14ac:dyDescent="0.35">
      <c r="A1320" s="1">
        <v>43495</v>
      </c>
      <c r="B1320" s="2">
        <v>0.81096064814814817</v>
      </c>
      <c r="C1320">
        <v>222865</v>
      </c>
      <c r="D1320">
        <v>831</v>
      </c>
      <c r="E1320">
        <v>18.190000000000001</v>
      </c>
      <c r="F1320">
        <v>24.54</v>
      </c>
      <c r="G1320">
        <v>78517</v>
      </c>
      <c r="H1320">
        <v>49.45</v>
      </c>
      <c r="I1320">
        <f t="shared" si="211"/>
        <v>0.99505228960751235</v>
      </c>
      <c r="J1320">
        <f t="shared" si="212"/>
        <v>1.6439666666666668E-5</v>
      </c>
      <c r="K1320" s="3">
        <f t="shared" si="213"/>
        <v>0.72350973000000007</v>
      </c>
      <c r="L1320" s="3">
        <f t="shared" si="204"/>
        <v>2.7509730000000121E-2</v>
      </c>
      <c r="M1320" s="6">
        <f t="shared" si="205"/>
        <v>6.2507907293797137E-4</v>
      </c>
      <c r="N1320" s="7">
        <f t="shared" si="206"/>
        <v>1.9703597534282122E-5</v>
      </c>
      <c r="O1320">
        <f t="shared" si="207"/>
        <v>19.703597534282121</v>
      </c>
      <c r="P1320">
        <f t="shared" si="208"/>
        <v>0.99012905905315263</v>
      </c>
      <c r="Q1320">
        <f t="shared" si="209"/>
        <v>16.476507166819918</v>
      </c>
      <c r="R1320">
        <f t="shared" si="210"/>
        <v>271.47528841826812</v>
      </c>
    </row>
    <row r="1321" spans="1:18" x14ac:dyDescent="0.35">
      <c r="A1321" s="1">
        <v>43495</v>
      </c>
      <c r="B1321" s="2">
        <v>0.81097222222222232</v>
      </c>
      <c r="C1321">
        <v>223367</v>
      </c>
      <c r="D1321">
        <v>827</v>
      </c>
      <c r="E1321">
        <v>18.670000000000002</v>
      </c>
      <c r="F1321">
        <v>24.56</v>
      </c>
      <c r="G1321">
        <v>78517</v>
      </c>
      <c r="H1321">
        <v>49.45</v>
      </c>
      <c r="I1321">
        <f t="shared" si="211"/>
        <v>1.0501544007071439</v>
      </c>
      <c r="J1321">
        <f t="shared" si="212"/>
        <v>1.6306333333333333E-5</v>
      </c>
      <c r="K1321" s="3">
        <f t="shared" si="213"/>
        <v>0.71764172999999998</v>
      </c>
      <c r="L1321" s="3">
        <f t="shared" si="204"/>
        <v>2.1641730000000026E-2</v>
      </c>
      <c r="M1321" s="6">
        <f t="shared" si="205"/>
        <v>4.9174573960463592E-4</v>
      </c>
      <c r="N1321" s="7">
        <f t="shared" si="206"/>
        <v>1.5501736529424275E-5</v>
      </c>
      <c r="O1321">
        <f t="shared" si="207"/>
        <v>15.501736529424276</v>
      </c>
      <c r="P1321">
        <f t="shared" si="208"/>
        <v>1.1028242653245806</v>
      </c>
      <c r="Q1321">
        <f t="shared" si="209"/>
        <v>12.093007562933249</v>
      </c>
      <c r="R1321">
        <f t="shared" si="210"/>
        <v>146.24083191716073</v>
      </c>
    </row>
    <row r="1322" spans="1:18" x14ac:dyDescent="0.35">
      <c r="A1322" s="1">
        <v>43495</v>
      </c>
      <c r="B1322" s="2">
        <v>0.81097222222222232</v>
      </c>
      <c r="C1322">
        <v>223868</v>
      </c>
      <c r="D1322">
        <v>829</v>
      </c>
      <c r="E1322">
        <v>19.329999999999998</v>
      </c>
      <c r="F1322">
        <v>24.55</v>
      </c>
      <c r="G1322">
        <v>78520</v>
      </c>
      <c r="H1322">
        <v>49.42</v>
      </c>
      <c r="I1322">
        <f t="shared" si="211"/>
        <v>1.1259198034691369</v>
      </c>
      <c r="J1322">
        <f t="shared" si="212"/>
        <v>1.6373000000000001E-5</v>
      </c>
      <c r="K1322" s="3">
        <f t="shared" si="213"/>
        <v>0.72057573000000008</v>
      </c>
      <c r="L1322" s="3">
        <f t="shared" si="204"/>
        <v>2.4575730000000129E-2</v>
      </c>
      <c r="M1322" s="6">
        <f t="shared" si="205"/>
        <v>5.5841240627130489E-4</v>
      </c>
      <c r="N1322" s="7">
        <f t="shared" si="206"/>
        <v>1.7602065079045941E-5</v>
      </c>
      <c r="O1322">
        <f t="shared" si="207"/>
        <v>17.602065079045943</v>
      </c>
      <c r="P1322">
        <f t="shared" si="208"/>
        <v>1.2676954038439798</v>
      </c>
      <c r="Q1322">
        <f t="shared" si="209"/>
        <v>13.943583038890282</v>
      </c>
      <c r="R1322">
        <f t="shared" si="210"/>
        <v>194.42350796242874</v>
      </c>
    </row>
    <row r="1323" spans="1:18" x14ac:dyDescent="0.35">
      <c r="A1323" s="1">
        <v>43495</v>
      </c>
      <c r="B1323" s="2">
        <v>0.81098379629629624</v>
      </c>
      <c r="C1323">
        <v>224370</v>
      </c>
      <c r="D1323">
        <v>816</v>
      </c>
      <c r="E1323">
        <v>20.51</v>
      </c>
      <c r="F1323">
        <v>24.53</v>
      </c>
      <c r="G1323">
        <v>78519</v>
      </c>
      <c r="H1323">
        <v>49.42</v>
      </c>
      <c r="I1323">
        <f t="shared" si="211"/>
        <v>1.261379159922398</v>
      </c>
      <c r="J1323">
        <f t="shared" si="212"/>
        <v>1.5939666666666666E-5</v>
      </c>
      <c r="K1323" s="3">
        <f t="shared" si="213"/>
        <v>0.70150472999999991</v>
      </c>
      <c r="L1323" s="3">
        <f t="shared" si="204"/>
        <v>5.5047299999999577E-3</v>
      </c>
      <c r="M1323" s="6">
        <f t="shared" si="205"/>
        <v>1.2507907293796768E-4</v>
      </c>
      <c r="N1323" s="7">
        <f t="shared" si="206"/>
        <v>3.9424806546835338E-6</v>
      </c>
      <c r="O1323">
        <f t="shared" si="207"/>
        <v>3.9424806546835338</v>
      </c>
      <c r="P1323">
        <f t="shared" si="208"/>
        <v>1.5910773850865345</v>
      </c>
      <c r="Q1323">
        <f t="shared" si="209"/>
        <v>-0.16252960808465916</v>
      </c>
      <c r="R1323">
        <f t="shared" si="210"/>
        <v>2.6415873504152903E-2</v>
      </c>
    </row>
    <row r="1324" spans="1:18" x14ac:dyDescent="0.35">
      <c r="A1324" s="1">
        <v>43495</v>
      </c>
      <c r="B1324" s="2">
        <v>0.81098379629629624</v>
      </c>
      <c r="C1324">
        <v>224872</v>
      </c>
      <c r="D1324">
        <v>825</v>
      </c>
      <c r="E1324">
        <v>21.93</v>
      </c>
      <c r="F1324">
        <v>24.56</v>
      </c>
      <c r="G1324">
        <v>78516</v>
      </c>
      <c r="H1324">
        <v>49.38</v>
      </c>
      <c r="I1324">
        <f t="shared" si="211"/>
        <v>1.4243895719254742</v>
      </c>
      <c r="J1324">
        <f t="shared" si="212"/>
        <v>1.6239666666666666E-5</v>
      </c>
      <c r="K1324" s="3">
        <f t="shared" si="213"/>
        <v>0.71470772999999999</v>
      </c>
      <c r="L1324" s="3">
        <f t="shared" si="204"/>
        <v>1.8707730000000033E-2</v>
      </c>
      <c r="M1324" s="6">
        <f t="shared" si="205"/>
        <v>4.2507907293796944E-4</v>
      </c>
      <c r="N1324" s="7">
        <f t="shared" si="206"/>
        <v>1.3400314811598563E-5</v>
      </c>
      <c r="O1324">
        <f t="shared" si="207"/>
        <v>13.400314811598564</v>
      </c>
      <c r="P1324">
        <f t="shared" si="208"/>
        <v>2.0288856526100356</v>
      </c>
      <c r="Q1324">
        <f t="shared" si="209"/>
        <v>8.7579570267034317</v>
      </c>
      <c r="R1324">
        <f t="shared" si="210"/>
        <v>76.701811281584014</v>
      </c>
    </row>
    <row r="1325" spans="1:18" hidden="1" x14ac:dyDescent="0.35">
      <c r="A1325" s="1">
        <v>43495</v>
      </c>
      <c r="B1325" s="2">
        <v>0.81099537037037039</v>
      </c>
      <c r="C1325">
        <v>225299</v>
      </c>
      <c r="D1325">
        <v>0</v>
      </c>
      <c r="E1325">
        <v>23.01</v>
      </c>
      <c r="F1325">
        <v>24.55</v>
      </c>
      <c r="G1325">
        <v>78524</v>
      </c>
      <c r="H1325">
        <v>49.38</v>
      </c>
      <c r="I1325">
        <f t="shared" si="211"/>
        <v>1.5483693218996455</v>
      </c>
      <c r="J1325">
        <f t="shared" si="212"/>
        <v>-1.1260333333333333E-5</v>
      </c>
      <c r="K1325" s="3">
        <f t="shared" si="213"/>
        <v>-0.49556727</v>
      </c>
      <c r="L1325" s="3">
        <f t="shared" si="204"/>
        <v>-1.19156727</v>
      </c>
      <c r="M1325" s="6">
        <f t="shared" si="205"/>
        <v>-2.707492092706203E-2</v>
      </c>
      <c r="N1325" s="7">
        <f t="shared" si="206"/>
        <v>-8.5340196275440186E-4</v>
      </c>
      <c r="O1325">
        <f t="shared" si="207"/>
        <v>-853.40196275440189</v>
      </c>
    </row>
    <row r="1326" spans="1:18" x14ac:dyDescent="0.35">
      <c r="A1326" s="1">
        <v>43495</v>
      </c>
      <c r="B1326" s="2">
        <v>0.81099537037037039</v>
      </c>
      <c r="C1326">
        <v>225801</v>
      </c>
      <c r="D1326">
        <v>826</v>
      </c>
      <c r="E1326">
        <v>24</v>
      </c>
      <c r="F1326">
        <v>24.55</v>
      </c>
      <c r="G1326">
        <v>78516</v>
      </c>
      <c r="H1326">
        <v>49.38</v>
      </c>
      <c r="I1326">
        <f t="shared" si="211"/>
        <v>1.6620174260426352</v>
      </c>
      <c r="J1326">
        <f t="shared" si="212"/>
        <v>1.6273000000000002E-5</v>
      </c>
      <c r="K1326" s="3">
        <f t="shared" si="213"/>
        <v>0.71617473000000009</v>
      </c>
      <c r="L1326" s="3">
        <f t="shared" si="204"/>
        <v>2.0174730000000141E-2</v>
      </c>
      <c r="M1326" s="6">
        <f t="shared" si="205"/>
        <v>4.5841240627130517E-4</v>
      </c>
      <c r="N1326" s="7">
        <f t="shared" si="206"/>
        <v>1.4450638978127875E-5</v>
      </c>
      <c r="O1326">
        <f t="shared" ref="O1326:O1389" si="214">N1326*1000000</f>
        <v>14.450638978127875</v>
      </c>
      <c r="P1326">
        <f t="shared" ref="P1326:P1389" si="215">I1326^2</f>
        <v>2.7623019244693867</v>
      </c>
      <c r="Q1326">
        <f t="shared" ref="Q1326:Q1389" si="216">O1326-(3.2964*I1326)-(-0.053)</f>
        <v>9.0249647349209319</v>
      </c>
      <c r="R1326">
        <f t="shared" ref="R1326:R1389" si="217">Q1326^2</f>
        <v>81.449988466566452</v>
      </c>
    </row>
    <row r="1327" spans="1:18" x14ac:dyDescent="0.35">
      <c r="A1327" s="1">
        <v>43495</v>
      </c>
      <c r="B1327" s="2">
        <v>0.81100694444444443</v>
      </c>
      <c r="C1327">
        <v>226302</v>
      </c>
      <c r="D1327">
        <v>826</v>
      </c>
      <c r="E1327">
        <v>25.03</v>
      </c>
      <c r="F1327">
        <v>24.55</v>
      </c>
      <c r="G1327">
        <v>78522</v>
      </c>
      <c r="H1327">
        <v>49.38</v>
      </c>
      <c r="I1327">
        <f t="shared" si="211"/>
        <v>1.7802573727772613</v>
      </c>
      <c r="J1327">
        <f t="shared" si="212"/>
        <v>1.6273000000000002E-5</v>
      </c>
      <c r="K1327" s="3">
        <f t="shared" si="213"/>
        <v>0.71617473000000009</v>
      </c>
      <c r="L1327" s="3">
        <f t="shared" si="204"/>
        <v>2.0174730000000141E-2</v>
      </c>
      <c r="M1327" s="6">
        <f t="shared" si="205"/>
        <v>4.5841240627130517E-4</v>
      </c>
      <c r="N1327" s="7">
        <f t="shared" si="206"/>
        <v>1.4449534780146815E-5</v>
      </c>
      <c r="O1327">
        <f t="shared" si="214"/>
        <v>14.449534780146815</v>
      </c>
      <c r="P1327">
        <f t="shared" si="215"/>
        <v>3.1693163133277964</v>
      </c>
      <c r="Q1327">
        <f t="shared" si="216"/>
        <v>8.6340943765238514</v>
      </c>
      <c r="R1327">
        <f t="shared" si="217"/>
        <v>74.547585702720795</v>
      </c>
    </row>
    <row r="1328" spans="1:18" x14ac:dyDescent="0.35">
      <c r="A1328" s="1">
        <v>43495</v>
      </c>
      <c r="B1328" s="2">
        <v>0.81100694444444443</v>
      </c>
      <c r="C1328">
        <v>226804</v>
      </c>
      <c r="D1328">
        <v>835</v>
      </c>
      <c r="E1328">
        <v>26.62</v>
      </c>
      <c r="F1328">
        <v>24.54</v>
      </c>
      <c r="G1328">
        <v>78519</v>
      </c>
      <c r="H1328">
        <v>49.35</v>
      </c>
      <c r="I1328">
        <f t="shared" si="211"/>
        <v>1.9627831157947904</v>
      </c>
      <c r="J1328">
        <f t="shared" si="212"/>
        <v>1.6572999999999999E-5</v>
      </c>
      <c r="K1328" s="3">
        <f t="shared" si="213"/>
        <v>0.72937772999999995</v>
      </c>
      <c r="L1328" s="3">
        <f t="shared" ref="L1328:L1391" si="218">K1328-0.696</f>
        <v>3.3377729999999994E-2</v>
      </c>
      <c r="M1328" s="6">
        <f t="shared" ref="M1328:M1391" si="219">L1328/(44010*0.001)</f>
        <v>7.5841240627130184E-4</v>
      </c>
      <c r="N1328" s="7">
        <f t="shared" ref="N1328:N1391" si="220">(M1328*8.314*(F1328+273.15))/G1328</f>
        <v>2.3905891002167916E-5</v>
      </c>
      <c r="O1328">
        <f t="shared" si="214"/>
        <v>23.905891002167916</v>
      </c>
      <c r="P1328">
        <f t="shared" si="215"/>
        <v>3.8525175596491055</v>
      </c>
      <c r="Q1328">
        <f t="shared" si="216"/>
        <v>17.488772739261972</v>
      </c>
      <c r="R1328">
        <f t="shared" si="217"/>
        <v>305.85717192555268</v>
      </c>
    </row>
    <row r="1329" spans="1:18" x14ac:dyDescent="0.35">
      <c r="A1329" s="1">
        <v>43495</v>
      </c>
      <c r="B1329" s="2">
        <v>0.81101851851851858</v>
      </c>
      <c r="C1329">
        <v>227306</v>
      </c>
      <c r="D1329">
        <v>833</v>
      </c>
      <c r="E1329">
        <v>28.95</v>
      </c>
      <c r="F1329">
        <v>24.53</v>
      </c>
      <c r="G1329">
        <v>78519</v>
      </c>
      <c r="H1329">
        <v>49.35</v>
      </c>
      <c r="I1329">
        <f t="shared" si="211"/>
        <v>2.2302579467575847</v>
      </c>
      <c r="J1329">
        <f t="shared" si="212"/>
        <v>1.6506333333333335E-5</v>
      </c>
      <c r="K1329" s="3">
        <f t="shared" si="213"/>
        <v>0.72644373000000007</v>
      </c>
      <c r="L1329" s="3">
        <f t="shared" si="218"/>
        <v>3.0443730000000113E-2</v>
      </c>
      <c r="M1329" s="6">
        <f t="shared" si="219"/>
        <v>6.9174573960463796E-4</v>
      </c>
      <c r="N1329" s="7">
        <f t="shared" si="220"/>
        <v>2.1803760871361563E-5</v>
      </c>
      <c r="O1329">
        <f t="shared" si="214"/>
        <v>21.803760871361565</v>
      </c>
      <c r="P1329">
        <f t="shared" si="215"/>
        <v>4.974050509075358</v>
      </c>
      <c r="Q1329">
        <f t="shared" si="216"/>
        <v>14.504938575669863</v>
      </c>
      <c r="R1329">
        <f t="shared" si="217"/>
        <v>210.39324308395567</v>
      </c>
    </row>
    <row r="1330" spans="1:18" x14ac:dyDescent="0.35">
      <c r="A1330" s="1">
        <v>43495</v>
      </c>
      <c r="B1330" s="2">
        <v>0.81101851851851858</v>
      </c>
      <c r="C1330">
        <v>227808</v>
      </c>
      <c r="D1330">
        <v>833</v>
      </c>
      <c r="E1330">
        <v>31.7</v>
      </c>
      <c r="F1330">
        <v>24.55</v>
      </c>
      <c r="G1330">
        <v>78513</v>
      </c>
      <c r="H1330">
        <v>49.35</v>
      </c>
      <c r="I1330">
        <f t="shared" si="211"/>
        <v>2.5459471249325571</v>
      </c>
      <c r="J1330">
        <f t="shared" si="212"/>
        <v>1.6506333333333335E-5</v>
      </c>
      <c r="K1330" s="3">
        <f t="shared" si="213"/>
        <v>0.72644373000000007</v>
      </c>
      <c r="L1330" s="3">
        <f t="shared" si="218"/>
        <v>3.0443730000000113E-2</v>
      </c>
      <c r="M1330" s="6">
        <f t="shared" si="219"/>
        <v>6.9174573960463796E-4</v>
      </c>
      <c r="N1330" s="7">
        <f t="shared" si="220"/>
        <v>2.1806892149580582E-5</v>
      </c>
      <c r="O1330">
        <f t="shared" si="214"/>
        <v>21.80689214958058</v>
      </c>
      <c r="P1330">
        <f t="shared" si="215"/>
        <v>6.4818467629523537</v>
      </c>
      <c r="Q1330">
        <f t="shared" si="216"/>
        <v>13.467432046952899</v>
      </c>
      <c r="R1330">
        <f t="shared" si="217"/>
        <v>181.37172593929395</v>
      </c>
    </row>
    <row r="1331" spans="1:18" x14ac:dyDescent="0.35">
      <c r="A1331" s="1">
        <v>43495</v>
      </c>
      <c r="B1331" s="2">
        <v>0.81103009259259251</v>
      </c>
      <c r="C1331">
        <v>228310</v>
      </c>
      <c r="D1331">
        <v>836</v>
      </c>
      <c r="E1331">
        <v>34.78</v>
      </c>
      <c r="F1331">
        <v>24.55</v>
      </c>
      <c r="G1331">
        <v>78510</v>
      </c>
      <c r="H1331">
        <v>49.35</v>
      </c>
      <c r="I1331">
        <f t="shared" si="211"/>
        <v>2.8995190044885266</v>
      </c>
      <c r="J1331">
        <f t="shared" si="212"/>
        <v>1.6606333333333334E-5</v>
      </c>
      <c r="K1331" s="3">
        <f t="shared" si="213"/>
        <v>0.73084473000000005</v>
      </c>
      <c r="L1331" s="3">
        <f t="shared" si="218"/>
        <v>3.4844730000000101E-2</v>
      </c>
      <c r="M1331" s="6">
        <f t="shared" si="219"/>
        <v>7.9174573960463768E-4</v>
      </c>
      <c r="N1331" s="7">
        <f t="shared" si="220"/>
        <v>2.4960289177684621E-5</v>
      </c>
      <c r="O1331">
        <f t="shared" si="214"/>
        <v>24.960289177684622</v>
      </c>
      <c r="P1331">
        <f t="shared" si="215"/>
        <v>8.4072104573901356</v>
      </c>
      <c r="Q1331">
        <f t="shared" si="216"/>
        <v>15.455314731288643</v>
      </c>
      <c r="R1331">
        <f t="shared" si="217"/>
        <v>238.86675344318775</v>
      </c>
    </row>
    <row r="1332" spans="1:18" x14ac:dyDescent="0.35">
      <c r="A1332" s="1">
        <v>43495</v>
      </c>
      <c r="B1332" s="2">
        <v>0.81103009259259251</v>
      </c>
      <c r="C1332">
        <v>228811</v>
      </c>
      <c r="D1332">
        <v>837</v>
      </c>
      <c r="E1332">
        <v>37.729999999999997</v>
      </c>
      <c r="F1332">
        <v>24.56</v>
      </c>
      <c r="G1332">
        <v>78510</v>
      </c>
      <c r="H1332">
        <v>49.35</v>
      </c>
      <c r="I1332">
        <f t="shared" si="211"/>
        <v>3.2381673956216779</v>
      </c>
      <c r="J1332">
        <f t="shared" si="212"/>
        <v>1.6639666666666666E-5</v>
      </c>
      <c r="K1332" s="3">
        <f t="shared" si="213"/>
        <v>0.73231172999999994</v>
      </c>
      <c r="L1332" s="3">
        <f t="shared" si="218"/>
        <v>3.6311729999999987E-2</v>
      </c>
      <c r="M1332" s="6">
        <f t="shared" si="219"/>
        <v>8.2507907293796832E-4</v>
      </c>
      <c r="N1332" s="7">
        <f t="shared" si="220"/>
        <v>2.6012017497738763E-5</v>
      </c>
      <c r="O1332">
        <f t="shared" si="214"/>
        <v>26.012017497738764</v>
      </c>
      <c r="P1332">
        <f t="shared" si="215"/>
        <v>10.485728082067281</v>
      </c>
      <c r="Q1332">
        <f t="shared" si="216"/>
        <v>15.390722494811465</v>
      </c>
      <c r="R1332">
        <f t="shared" si="217"/>
        <v>236.87433891229566</v>
      </c>
    </row>
    <row r="1333" spans="1:18" x14ac:dyDescent="0.35">
      <c r="A1333" s="1">
        <v>43495</v>
      </c>
      <c r="B1333" s="2">
        <v>0.81104166666666666</v>
      </c>
      <c r="C1333">
        <v>229313</v>
      </c>
      <c r="D1333">
        <v>841</v>
      </c>
      <c r="E1333">
        <v>40.33</v>
      </c>
      <c r="F1333">
        <v>24.55</v>
      </c>
      <c r="G1333">
        <v>78511</v>
      </c>
      <c r="H1333">
        <v>49.35</v>
      </c>
      <c r="I1333">
        <f t="shared" si="211"/>
        <v>3.5366371640780154</v>
      </c>
      <c r="J1333">
        <f t="shared" si="212"/>
        <v>1.6773E-5</v>
      </c>
      <c r="K1333" s="3">
        <f t="shared" si="213"/>
        <v>0.73817973000000003</v>
      </c>
      <c r="L1333" s="3">
        <f t="shared" si="218"/>
        <v>4.2179730000000082E-2</v>
      </c>
      <c r="M1333" s="6">
        <f t="shared" si="219"/>
        <v>9.5841240627130388E-4</v>
      </c>
      <c r="N1333" s="7">
        <f t="shared" si="220"/>
        <v>3.0214177249133054E-5</v>
      </c>
      <c r="O1333">
        <f t="shared" si="214"/>
        <v>30.214177249133055</v>
      </c>
      <c r="P1333">
        <f t="shared" si="215"/>
        <v>12.507802430337787</v>
      </c>
      <c r="Q1333">
        <f t="shared" si="216"/>
        <v>18.609006501466286</v>
      </c>
      <c r="R1333">
        <f t="shared" si="217"/>
        <v>346.29512297161449</v>
      </c>
    </row>
    <row r="1334" spans="1:18" x14ac:dyDescent="0.35">
      <c r="A1334" s="1">
        <v>43495</v>
      </c>
      <c r="B1334" s="2">
        <v>0.81104166666666666</v>
      </c>
      <c r="C1334">
        <v>229815</v>
      </c>
      <c r="D1334">
        <v>835</v>
      </c>
      <c r="E1334">
        <v>42.64</v>
      </c>
      <c r="F1334">
        <v>24.55</v>
      </c>
      <c r="G1334">
        <v>78513</v>
      </c>
      <c r="H1334">
        <v>49.31</v>
      </c>
      <c r="I1334">
        <f t="shared" si="211"/>
        <v>3.8018160737449924</v>
      </c>
      <c r="J1334">
        <f t="shared" si="212"/>
        <v>1.6572999999999999E-5</v>
      </c>
      <c r="K1334" s="3">
        <f t="shared" si="213"/>
        <v>0.72937772999999995</v>
      </c>
      <c r="L1334" s="3">
        <f t="shared" si="218"/>
        <v>3.3377729999999994E-2</v>
      </c>
      <c r="M1334" s="6">
        <f t="shared" si="219"/>
        <v>7.5841240627130184E-4</v>
      </c>
      <c r="N1334" s="7">
        <f t="shared" si="220"/>
        <v>2.3908521009344695E-5</v>
      </c>
      <c r="O1334">
        <f t="shared" si="214"/>
        <v>23.908521009344696</v>
      </c>
      <c r="P1334">
        <f t="shared" si="215"/>
        <v>14.453805458585789</v>
      </c>
      <c r="Q1334">
        <f t="shared" si="216"/>
        <v>11.429214503851703</v>
      </c>
      <c r="R1334">
        <f t="shared" si="217"/>
        <v>130.62694417505415</v>
      </c>
    </row>
    <row r="1335" spans="1:18" x14ac:dyDescent="0.35">
      <c r="A1335" s="1">
        <v>43495</v>
      </c>
      <c r="B1335" s="2">
        <v>0.81105324074074081</v>
      </c>
      <c r="C1335">
        <v>230318</v>
      </c>
      <c r="D1335">
        <v>837</v>
      </c>
      <c r="E1335">
        <v>43.38</v>
      </c>
      <c r="F1335">
        <v>24.55</v>
      </c>
      <c r="G1335">
        <v>78503</v>
      </c>
      <c r="H1335">
        <v>49.35</v>
      </c>
      <c r="I1335">
        <f t="shared" si="211"/>
        <v>3.8867651616902577</v>
      </c>
      <c r="J1335">
        <f t="shared" si="212"/>
        <v>1.6639666666666666E-5</v>
      </c>
      <c r="K1335" s="3">
        <f t="shared" si="213"/>
        <v>0.73231172999999994</v>
      </c>
      <c r="L1335" s="3">
        <f t="shared" si="218"/>
        <v>3.6311729999999987E-2</v>
      </c>
      <c r="M1335" s="6">
        <f t="shared" si="219"/>
        <v>8.2507907293796832E-4</v>
      </c>
      <c r="N1335" s="7">
        <f t="shared" si="220"/>
        <v>2.6013463137374954E-5</v>
      </c>
      <c r="O1335">
        <f t="shared" si="214"/>
        <v>26.013463137374956</v>
      </c>
      <c r="P1335">
        <f t="shared" si="215"/>
        <v>15.106943422129095</v>
      </c>
      <c r="Q1335">
        <f t="shared" si="216"/>
        <v>13.254130458379191</v>
      </c>
      <c r="R1335">
        <f t="shared" si="217"/>
        <v>175.67197420773496</v>
      </c>
    </row>
    <row r="1336" spans="1:18" x14ac:dyDescent="0.35">
      <c r="A1336" s="1">
        <v>43495</v>
      </c>
      <c r="B1336" s="2">
        <v>0.81105324074074081</v>
      </c>
      <c r="C1336">
        <v>230819</v>
      </c>
      <c r="D1336">
        <v>833</v>
      </c>
      <c r="E1336">
        <v>42.94</v>
      </c>
      <c r="F1336">
        <v>24.54</v>
      </c>
      <c r="G1336">
        <v>78506</v>
      </c>
      <c r="H1336">
        <v>49.35</v>
      </c>
      <c r="I1336">
        <f t="shared" si="211"/>
        <v>3.8362548931822618</v>
      </c>
      <c r="J1336">
        <f t="shared" si="212"/>
        <v>1.6506333333333335E-5</v>
      </c>
      <c r="K1336" s="3">
        <f t="shared" si="213"/>
        <v>0.72644373000000007</v>
      </c>
      <c r="L1336" s="3">
        <f t="shared" si="218"/>
        <v>3.0443730000000113E-2</v>
      </c>
      <c r="M1336" s="6">
        <f t="shared" si="219"/>
        <v>6.9174573960463796E-4</v>
      </c>
      <c r="N1336" s="7">
        <f t="shared" si="220"/>
        <v>2.1808103986946599E-5</v>
      </c>
      <c r="O1336">
        <f t="shared" si="214"/>
        <v>21.808103986946598</v>
      </c>
      <c r="P1336">
        <f t="shared" si="215"/>
        <v>14.716851605464846</v>
      </c>
      <c r="Q1336">
        <f t="shared" si="216"/>
        <v>9.2152733570605907</v>
      </c>
      <c r="R1336">
        <f t="shared" si="217"/>
        <v>84.92126304535077</v>
      </c>
    </row>
    <row r="1337" spans="1:18" x14ac:dyDescent="0.35">
      <c r="A1337" s="1">
        <v>43495</v>
      </c>
      <c r="B1337" s="2">
        <v>0.81106481481481485</v>
      </c>
      <c r="C1337">
        <v>231321</v>
      </c>
      <c r="D1337">
        <v>825</v>
      </c>
      <c r="E1337">
        <v>41.86</v>
      </c>
      <c r="F1337">
        <v>24.55</v>
      </c>
      <c r="G1337">
        <v>78510</v>
      </c>
      <c r="H1337">
        <v>49.35</v>
      </c>
      <c r="I1337">
        <f t="shared" si="211"/>
        <v>3.7122751432080907</v>
      </c>
      <c r="J1337">
        <f t="shared" si="212"/>
        <v>1.6239666666666666E-5</v>
      </c>
      <c r="K1337" s="3">
        <f t="shared" si="213"/>
        <v>0.71470772999999999</v>
      </c>
      <c r="L1337" s="3">
        <f t="shared" si="218"/>
        <v>1.8707730000000033E-2</v>
      </c>
      <c r="M1337" s="6">
        <f t="shared" si="219"/>
        <v>4.2507907293796944E-4</v>
      </c>
      <c r="N1337" s="7">
        <f t="shared" si="220"/>
        <v>1.3400888761601693E-5</v>
      </c>
      <c r="O1337">
        <f t="shared" si="214"/>
        <v>13.400888761601694</v>
      </c>
      <c r="P1337">
        <f t="shared" si="215"/>
        <v>13.78098673888065</v>
      </c>
      <c r="Q1337">
        <f t="shared" si="216"/>
        <v>1.2167449795305432</v>
      </c>
      <c r="R1337">
        <f t="shared" si="217"/>
        <v>1.4804683452127818</v>
      </c>
    </row>
    <row r="1338" spans="1:18" x14ac:dyDescent="0.35">
      <c r="A1338" s="1">
        <v>43495</v>
      </c>
      <c r="B1338" s="2">
        <v>0.81106481481481485</v>
      </c>
      <c r="C1338">
        <v>231826</v>
      </c>
      <c r="D1338">
        <v>819</v>
      </c>
      <c r="E1338">
        <v>40.340000000000003</v>
      </c>
      <c r="F1338">
        <v>24.54</v>
      </c>
      <c r="G1338">
        <v>78509</v>
      </c>
      <c r="H1338">
        <v>49.35</v>
      </c>
      <c r="I1338">
        <f t="shared" si="211"/>
        <v>3.5377851247259251</v>
      </c>
      <c r="J1338">
        <f t="shared" si="212"/>
        <v>1.6039666666666668E-5</v>
      </c>
      <c r="K1338" s="3">
        <f t="shared" si="213"/>
        <v>0.70590573000000012</v>
      </c>
      <c r="L1338" s="3">
        <f t="shared" si="218"/>
        <v>9.905730000000168E-3</v>
      </c>
      <c r="M1338" s="6">
        <f t="shared" si="219"/>
        <v>2.2507907293797247E-4</v>
      </c>
      <c r="N1338" s="7">
        <f t="shared" si="220"/>
        <v>7.095613287638772E-6</v>
      </c>
      <c r="O1338">
        <f t="shared" si="214"/>
        <v>7.0956132876387716</v>
      </c>
      <c r="P1338">
        <f t="shared" si="215"/>
        <v>12.515923588732029</v>
      </c>
      <c r="Q1338">
        <f t="shared" si="216"/>
        <v>-4.5133415975077691</v>
      </c>
      <c r="R1338">
        <f t="shared" si="217"/>
        <v>20.370252375793982</v>
      </c>
    </row>
    <row r="1339" spans="1:18" x14ac:dyDescent="0.35">
      <c r="A1339" s="1">
        <v>43495</v>
      </c>
      <c r="B1339" s="2">
        <v>0.81107638888888889</v>
      </c>
      <c r="C1339">
        <v>232325</v>
      </c>
      <c r="D1339">
        <v>816</v>
      </c>
      <c r="E1339">
        <v>38.96</v>
      </c>
      <c r="F1339">
        <v>24.53</v>
      </c>
      <c r="G1339">
        <v>78506</v>
      </c>
      <c r="H1339">
        <v>49.35</v>
      </c>
      <c r="I1339">
        <f t="shared" si="211"/>
        <v>3.3793665553144843</v>
      </c>
      <c r="J1339">
        <f t="shared" si="212"/>
        <v>1.5939666666666666E-5</v>
      </c>
      <c r="K1339" s="3">
        <f t="shared" si="213"/>
        <v>0.70150472999999991</v>
      </c>
      <c r="L1339" s="3">
        <f t="shared" si="218"/>
        <v>5.5047299999999577E-3</v>
      </c>
      <c r="M1339" s="6">
        <f t="shared" si="219"/>
        <v>1.2507907293796768E-4</v>
      </c>
      <c r="N1339" s="7">
        <f t="shared" si="220"/>
        <v>3.9431334996700429E-6</v>
      </c>
      <c r="O1339">
        <f t="shared" si="214"/>
        <v>3.9431334996700431</v>
      </c>
      <c r="P1339">
        <f t="shared" si="215"/>
        <v>11.420118315178083</v>
      </c>
      <c r="Q1339">
        <f t="shared" si="216"/>
        <v>-7.1436104132686227</v>
      </c>
      <c r="R1339">
        <f t="shared" si="217"/>
        <v>51.031169736559903</v>
      </c>
    </row>
    <row r="1340" spans="1:18" x14ac:dyDescent="0.35">
      <c r="A1340" s="1">
        <v>43495</v>
      </c>
      <c r="B1340" s="2">
        <v>0.81107638888888889</v>
      </c>
      <c r="C1340">
        <v>232826</v>
      </c>
      <c r="D1340">
        <v>826</v>
      </c>
      <c r="E1340">
        <v>37.43</v>
      </c>
      <c r="F1340">
        <v>24.55</v>
      </c>
      <c r="G1340">
        <v>78512</v>
      </c>
      <c r="H1340">
        <v>49.38</v>
      </c>
      <c r="I1340">
        <f t="shared" si="211"/>
        <v>3.2037285761844085</v>
      </c>
      <c r="J1340">
        <f t="shared" si="212"/>
        <v>1.6273000000000002E-5</v>
      </c>
      <c r="K1340" s="3">
        <f t="shared" si="213"/>
        <v>0.71617473000000009</v>
      </c>
      <c r="L1340" s="3">
        <f t="shared" si="218"/>
        <v>2.0174730000000141E-2</v>
      </c>
      <c r="M1340" s="6">
        <f t="shared" si="219"/>
        <v>4.5841240627130517E-4</v>
      </c>
      <c r="N1340" s="7">
        <f t="shared" si="220"/>
        <v>1.4451375203875691E-5</v>
      </c>
      <c r="O1340">
        <f t="shared" si="214"/>
        <v>14.45137520387569</v>
      </c>
      <c r="P1340">
        <f t="shared" si="215"/>
        <v>10.263876789860577</v>
      </c>
      <c r="Q1340">
        <f t="shared" si="216"/>
        <v>3.943604325341405</v>
      </c>
      <c r="R1340">
        <f t="shared" si="217"/>
        <v>15.552015074851438</v>
      </c>
    </row>
    <row r="1341" spans="1:18" x14ac:dyDescent="0.35">
      <c r="A1341" s="1">
        <v>43495</v>
      </c>
      <c r="B1341" s="2">
        <v>0.81108796296296293</v>
      </c>
      <c r="C1341">
        <v>233328</v>
      </c>
      <c r="D1341">
        <v>832</v>
      </c>
      <c r="E1341">
        <v>35.89</v>
      </c>
      <c r="F1341">
        <v>24.56</v>
      </c>
      <c r="G1341">
        <v>78509</v>
      </c>
      <c r="H1341">
        <v>49.38</v>
      </c>
      <c r="I1341">
        <f t="shared" si="211"/>
        <v>3.026942636406424</v>
      </c>
      <c r="J1341">
        <f t="shared" si="212"/>
        <v>1.6473E-5</v>
      </c>
      <c r="K1341" s="3">
        <f t="shared" si="213"/>
        <v>0.72497672999999996</v>
      </c>
      <c r="L1341" s="3">
        <f t="shared" si="218"/>
        <v>2.8976730000000006E-2</v>
      </c>
      <c r="M1341" s="6">
        <f t="shared" si="219"/>
        <v>6.5841240627130212E-4</v>
      </c>
      <c r="N1341" s="7">
        <f t="shared" si="220"/>
        <v>2.0757832483080129E-5</v>
      </c>
      <c r="O1341">
        <f t="shared" si="214"/>
        <v>20.757832483080129</v>
      </c>
      <c r="P1341">
        <f t="shared" si="215"/>
        <v>9.1623817240950736</v>
      </c>
      <c r="Q1341">
        <f t="shared" si="216"/>
        <v>10.832818776429994</v>
      </c>
      <c r="R1341">
        <f t="shared" si="217"/>
        <v>117.34996264297422</v>
      </c>
    </row>
    <row r="1342" spans="1:18" x14ac:dyDescent="0.35">
      <c r="A1342" s="1">
        <v>43495</v>
      </c>
      <c r="B1342" s="2">
        <v>0.81108796296296293</v>
      </c>
      <c r="C1342">
        <v>233830</v>
      </c>
      <c r="D1342">
        <v>831</v>
      </c>
      <c r="E1342">
        <v>34.06</v>
      </c>
      <c r="F1342">
        <v>24.55</v>
      </c>
      <c r="G1342">
        <v>78503</v>
      </c>
      <c r="H1342">
        <v>49.38</v>
      </c>
      <c r="I1342">
        <f t="shared" si="211"/>
        <v>2.8168658378390794</v>
      </c>
      <c r="J1342">
        <f t="shared" si="212"/>
        <v>1.6439666666666668E-5</v>
      </c>
      <c r="K1342" s="3">
        <f t="shared" si="213"/>
        <v>0.72350973000000007</v>
      </c>
      <c r="L1342" s="3">
        <f t="shared" si="218"/>
        <v>2.7509730000000121E-2</v>
      </c>
      <c r="M1342" s="6">
        <f t="shared" si="219"/>
        <v>6.2507907293797137E-4</v>
      </c>
      <c r="N1342" s="7">
        <f t="shared" si="220"/>
        <v>1.9707773418510804E-5</v>
      </c>
      <c r="O1342">
        <f t="shared" si="214"/>
        <v>19.707773418510804</v>
      </c>
      <c r="P1342">
        <f t="shared" si="215"/>
        <v>7.9347331483848587</v>
      </c>
      <c r="Q1342">
        <f t="shared" si="216"/>
        <v>10.475256870658063</v>
      </c>
      <c r="R1342">
        <f t="shared" si="217"/>
        <v>109.73100650626895</v>
      </c>
    </row>
    <row r="1343" spans="1:18" x14ac:dyDescent="0.35">
      <c r="A1343" s="1">
        <v>43495</v>
      </c>
      <c r="B1343" s="2">
        <v>0.81109953703703708</v>
      </c>
      <c r="C1343">
        <v>234332</v>
      </c>
      <c r="D1343">
        <v>822</v>
      </c>
      <c r="E1343">
        <v>32.5</v>
      </c>
      <c r="F1343">
        <v>24.54</v>
      </c>
      <c r="G1343">
        <v>78506</v>
      </c>
      <c r="H1343">
        <v>49.42</v>
      </c>
      <c r="I1343">
        <f t="shared" si="211"/>
        <v>2.6377839767652764</v>
      </c>
      <c r="J1343">
        <f t="shared" si="212"/>
        <v>1.6139666666666667E-5</v>
      </c>
      <c r="K1343" s="3">
        <f t="shared" si="213"/>
        <v>0.71030673</v>
      </c>
      <c r="L1343" s="3">
        <f t="shared" si="218"/>
        <v>1.4306730000000045E-2</v>
      </c>
      <c r="M1343" s="6">
        <f t="shared" si="219"/>
        <v>3.2507907293796967E-4</v>
      </c>
      <c r="N1343" s="7">
        <f t="shared" si="220"/>
        <v>1.024850291186948E-5</v>
      </c>
      <c r="O1343">
        <f t="shared" si="214"/>
        <v>10.24850291186948</v>
      </c>
      <c r="P1343">
        <f t="shared" si="215"/>
        <v>6.9579043080796366</v>
      </c>
      <c r="Q1343">
        <f t="shared" si="216"/>
        <v>1.6063118108604213</v>
      </c>
      <c r="R1343">
        <f t="shared" si="217"/>
        <v>2.580237633709686</v>
      </c>
    </row>
    <row r="1344" spans="1:18" x14ac:dyDescent="0.35">
      <c r="A1344" s="1">
        <v>43495</v>
      </c>
      <c r="B1344" s="2">
        <v>0.81109953703703708</v>
      </c>
      <c r="C1344">
        <v>234833</v>
      </c>
      <c r="D1344">
        <v>831</v>
      </c>
      <c r="E1344">
        <v>31.05</v>
      </c>
      <c r="F1344">
        <v>24.55</v>
      </c>
      <c r="G1344">
        <v>78507</v>
      </c>
      <c r="H1344">
        <v>49.42</v>
      </c>
      <c r="I1344">
        <f t="shared" si="211"/>
        <v>2.4713296828184728</v>
      </c>
      <c r="J1344">
        <f t="shared" si="212"/>
        <v>1.6439666666666668E-5</v>
      </c>
      <c r="K1344" s="3">
        <f t="shared" si="213"/>
        <v>0.72350973000000007</v>
      </c>
      <c r="L1344" s="3">
        <f t="shared" si="218"/>
        <v>2.7509730000000121E-2</v>
      </c>
      <c r="M1344" s="6">
        <f t="shared" si="219"/>
        <v>6.2507907293797137E-4</v>
      </c>
      <c r="N1344" s="7">
        <f t="shared" si="220"/>
        <v>1.9706769290297088E-5</v>
      </c>
      <c r="O1344">
        <f t="shared" si="214"/>
        <v>19.706769290297089</v>
      </c>
      <c r="P1344">
        <f t="shared" si="215"/>
        <v>6.1074704011796532</v>
      </c>
      <c r="Q1344">
        <f t="shared" si="216"/>
        <v>11.613278123854275</v>
      </c>
      <c r="R1344">
        <f t="shared" si="217"/>
        <v>134.86822878199229</v>
      </c>
    </row>
    <row r="1345" spans="1:18" x14ac:dyDescent="0.35">
      <c r="A1345" s="1">
        <v>43495</v>
      </c>
      <c r="B1345" s="2">
        <v>0.81111111111111101</v>
      </c>
      <c r="C1345">
        <v>235335</v>
      </c>
      <c r="D1345">
        <v>818</v>
      </c>
      <c r="E1345">
        <v>30.02</v>
      </c>
      <c r="F1345">
        <v>24.55</v>
      </c>
      <c r="G1345">
        <v>78506</v>
      </c>
      <c r="H1345">
        <v>49.45</v>
      </c>
      <c r="I1345">
        <f t="shared" si="211"/>
        <v>2.3530897360838465</v>
      </c>
      <c r="J1345">
        <f t="shared" si="212"/>
        <v>1.6006333333333333E-5</v>
      </c>
      <c r="K1345" s="3">
        <f t="shared" si="213"/>
        <v>0.70443873000000001</v>
      </c>
      <c r="L1345" s="3">
        <f t="shared" si="218"/>
        <v>8.4387300000000609E-3</v>
      </c>
      <c r="M1345" s="6">
        <f t="shared" si="219"/>
        <v>1.917457396046367E-4</v>
      </c>
      <c r="N1345" s="7">
        <f t="shared" si="220"/>
        <v>6.045214675821174E-6</v>
      </c>
      <c r="O1345">
        <f t="shared" si="214"/>
        <v>6.0452146758211738</v>
      </c>
      <c r="P1345">
        <f t="shared" si="215"/>
        <v>5.5370313060631462</v>
      </c>
      <c r="Q1345">
        <f t="shared" si="216"/>
        <v>-1.6585103302056181</v>
      </c>
      <c r="R1345">
        <f t="shared" si="217"/>
        <v>2.7506565153987483</v>
      </c>
    </row>
    <row r="1346" spans="1:18" x14ac:dyDescent="0.35">
      <c r="A1346" s="1">
        <v>43495</v>
      </c>
      <c r="B1346" s="2">
        <v>0.81111111111111101</v>
      </c>
      <c r="C1346">
        <v>235837</v>
      </c>
      <c r="D1346">
        <v>826</v>
      </c>
      <c r="E1346">
        <v>29.03</v>
      </c>
      <c r="F1346">
        <v>24.54</v>
      </c>
      <c r="G1346">
        <v>78508</v>
      </c>
      <c r="H1346">
        <v>49.45</v>
      </c>
      <c r="I1346">
        <f t="shared" si="211"/>
        <v>2.2394416319408572</v>
      </c>
      <c r="J1346">
        <f t="shared" si="212"/>
        <v>1.6273000000000002E-5</v>
      </c>
      <c r="K1346" s="3">
        <f t="shared" si="213"/>
        <v>0.71617473000000009</v>
      </c>
      <c r="L1346" s="3">
        <f t="shared" si="218"/>
        <v>2.0174730000000141E-2</v>
      </c>
      <c r="M1346" s="6">
        <f t="shared" si="219"/>
        <v>4.5841240627130517E-4</v>
      </c>
      <c r="N1346" s="7">
        <f t="shared" si="220"/>
        <v>1.4451626045743503E-5</v>
      </c>
      <c r="O1346">
        <f t="shared" si="214"/>
        <v>14.451626045743502</v>
      </c>
      <c r="P1346">
        <f t="shared" si="215"/>
        <v>5.0150988228699296</v>
      </c>
      <c r="Q1346">
        <f t="shared" si="216"/>
        <v>7.1225306502136601</v>
      </c>
      <c r="R1346">
        <f t="shared" si="217"/>
        <v>50.730442863233023</v>
      </c>
    </row>
    <row r="1347" spans="1:18" x14ac:dyDescent="0.35">
      <c r="A1347" s="1">
        <v>43495</v>
      </c>
      <c r="B1347" s="2">
        <v>0.81112268518518515</v>
      </c>
      <c r="C1347">
        <v>236341</v>
      </c>
      <c r="D1347">
        <v>830</v>
      </c>
      <c r="E1347">
        <v>28.01</v>
      </c>
      <c r="F1347">
        <v>24.55</v>
      </c>
      <c r="G1347">
        <v>78510</v>
      </c>
      <c r="H1347">
        <v>49.45</v>
      </c>
      <c r="I1347">
        <f t="shared" ref="I1347:I1410" si="221">(E1347-9.522)/8.7111</f>
        <v>2.1223496458541402</v>
      </c>
      <c r="J1347">
        <f t="shared" ref="J1347:J1410" si="222">(D1347-337.81)/30000000</f>
        <v>1.6406333333333333E-5</v>
      </c>
      <c r="K1347" s="3">
        <f t="shared" ref="K1347:K1410" si="223">J1347*44010</f>
        <v>0.72204272999999997</v>
      </c>
      <c r="L1347" s="3">
        <f t="shared" si="218"/>
        <v>2.6042730000000014E-2</v>
      </c>
      <c r="M1347" s="6">
        <f t="shared" si="219"/>
        <v>5.9174573960463564E-4</v>
      </c>
      <c r="N1347" s="7">
        <f t="shared" si="220"/>
        <v>1.8655161678002986E-5</v>
      </c>
      <c r="O1347">
        <f t="shared" si="214"/>
        <v>18.655161678002987</v>
      </c>
      <c r="P1347">
        <f t="shared" si="215"/>
        <v>4.5043680192571944</v>
      </c>
      <c r="Q1347">
        <f t="shared" si="216"/>
        <v>11.7120483054094</v>
      </c>
      <c r="R1347">
        <f t="shared" si="217"/>
        <v>137.17207550824321</v>
      </c>
    </row>
    <row r="1348" spans="1:18" x14ac:dyDescent="0.35">
      <c r="A1348" s="1">
        <v>43495</v>
      </c>
      <c r="B1348" s="2">
        <v>0.81112268518518515</v>
      </c>
      <c r="C1348">
        <v>236840</v>
      </c>
      <c r="D1348">
        <v>826</v>
      </c>
      <c r="E1348">
        <v>27.07</v>
      </c>
      <c r="F1348">
        <v>24.56</v>
      </c>
      <c r="G1348">
        <v>78513</v>
      </c>
      <c r="H1348">
        <v>49.45</v>
      </c>
      <c r="I1348">
        <f t="shared" si="221"/>
        <v>2.0144413449506953</v>
      </c>
      <c r="J1348">
        <f t="shared" si="222"/>
        <v>1.6273000000000002E-5</v>
      </c>
      <c r="K1348" s="3">
        <f t="shared" si="223"/>
        <v>0.71617473000000009</v>
      </c>
      <c r="L1348" s="3">
        <f t="shared" si="218"/>
        <v>2.0174730000000141E-2</v>
      </c>
      <c r="M1348" s="6">
        <f t="shared" si="219"/>
        <v>4.5841240627130517E-4</v>
      </c>
      <c r="N1348" s="7">
        <f t="shared" si="220"/>
        <v>1.4451676568391802E-5</v>
      </c>
      <c r="O1348">
        <f t="shared" si="214"/>
        <v>14.451676568391802</v>
      </c>
      <c r="P1348">
        <f t="shared" si="215"/>
        <v>4.0579739322467656</v>
      </c>
      <c r="Q1348">
        <f t="shared" si="216"/>
        <v>7.8642721188963298</v>
      </c>
      <c r="R1348">
        <f t="shared" si="217"/>
        <v>61.846775960050167</v>
      </c>
    </row>
    <row r="1349" spans="1:18" x14ac:dyDescent="0.35">
      <c r="A1349" s="1">
        <v>43495</v>
      </c>
      <c r="B1349" s="2">
        <v>0.8111342592592593</v>
      </c>
      <c r="C1349">
        <v>237342</v>
      </c>
      <c r="D1349">
        <v>823</v>
      </c>
      <c r="E1349">
        <v>26.02</v>
      </c>
      <c r="F1349">
        <v>24.56</v>
      </c>
      <c r="G1349">
        <v>78512</v>
      </c>
      <c r="H1349">
        <v>49.45</v>
      </c>
      <c r="I1349">
        <f t="shared" si="221"/>
        <v>1.8939054769202508</v>
      </c>
      <c r="J1349">
        <f t="shared" si="222"/>
        <v>1.6172999999999999E-5</v>
      </c>
      <c r="K1349" s="3">
        <f t="shared" si="223"/>
        <v>0.71177372999999999</v>
      </c>
      <c r="L1349" s="3">
        <f t="shared" si="218"/>
        <v>1.5773730000000041E-2</v>
      </c>
      <c r="M1349" s="6">
        <f t="shared" si="219"/>
        <v>3.5841240627130291E-4</v>
      </c>
      <c r="N1349" s="7">
        <f t="shared" si="220"/>
        <v>1.1299271301382464E-5</v>
      </c>
      <c r="O1349">
        <f t="shared" si="214"/>
        <v>11.299271301382463</v>
      </c>
      <c r="P1349">
        <f t="shared" si="215"/>
        <v>3.5868779555085228</v>
      </c>
      <c r="Q1349">
        <f t="shared" si="216"/>
        <v>5.1092012872625476</v>
      </c>
      <c r="R1349">
        <f t="shared" si="217"/>
        <v>26.103937793765272</v>
      </c>
    </row>
    <row r="1350" spans="1:18" x14ac:dyDescent="0.35">
      <c r="A1350" s="1">
        <v>43495</v>
      </c>
      <c r="B1350" s="2">
        <v>0.8111342592592593</v>
      </c>
      <c r="C1350">
        <v>237844</v>
      </c>
      <c r="D1350">
        <v>828</v>
      </c>
      <c r="E1350">
        <v>24.99</v>
      </c>
      <c r="F1350">
        <v>24.55</v>
      </c>
      <c r="G1350">
        <v>78508</v>
      </c>
      <c r="H1350">
        <v>49.45</v>
      </c>
      <c r="I1350">
        <f t="shared" si="221"/>
        <v>1.775665530185625</v>
      </c>
      <c r="J1350">
        <f t="shared" si="222"/>
        <v>1.6339666666666665E-5</v>
      </c>
      <c r="K1350" s="3">
        <f t="shared" si="223"/>
        <v>0.71910872999999997</v>
      </c>
      <c r="L1350" s="3">
        <f t="shared" si="218"/>
        <v>2.3108730000000022E-2</v>
      </c>
      <c r="M1350" s="6">
        <f t="shared" si="219"/>
        <v>5.2507907293796916E-4</v>
      </c>
      <c r="N1350" s="7">
        <f t="shared" si="220"/>
        <v>1.65538742124796E-5</v>
      </c>
      <c r="O1350">
        <f t="shared" si="214"/>
        <v>16.553874212479599</v>
      </c>
      <c r="P1350">
        <f t="shared" si="215"/>
        <v>3.1529880750893966</v>
      </c>
      <c r="Q1350">
        <f t="shared" si="216"/>
        <v>10.753570358775704</v>
      </c>
      <c r="R1350">
        <f t="shared" si="217"/>
        <v>115.63927546113942</v>
      </c>
    </row>
    <row r="1351" spans="1:18" x14ac:dyDescent="0.35">
      <c r="A1351" s="1">
        <v>43495</v>
      </c>
      <c r="B1351" s="2">
        <v>0.81114583333333334</v>
      </c>
      <c r="C1351">
        <v>238346</v>
      </c>
      <c r="D1351">
        <v>830</v>
      </c>
      <c r="E1351">
        <v>23.94</v>
      </c>
      <c r="F1351">
        <v>24.56</v>
      </c>
      <c r="G1351">
        <v>78507</v>
      </c>
      <c r="H1351">
        <v>49.45</v>
      </c>
      <c r="I1351">
        <f t="shared" si="221"/>
        <v>1.6551296621551814</v>
      </c>
      <c r="J1351">
        <f t="shared" si="222"/>
        <v>1.6406333333333333E-5</v>
      </c>
      <c r="K1351" s="3">
        <f t="shared" si="223"/>
        <v>0.72204272999999997</v>
      </c>
      <c r="L1351" s="3">
        <f t="shared" si="218"/>
        <v>2.6042730000000014E-2</v>
      </c>
      <c r="M1351" s="6">
        <f t="shared" si="219"/>
        <v>5.9174573960463564E-4</v>
      </c>
      <c r="N1351" s="7">
        <f t="shared" si="220"/>
        <v>1.8656501217481309E-5</v>
      </c>
      <c r="O1351">
        <f t="shared" si="214"/>
        <v>18.65650121748131</v>
      </c>
      <c r="P1351">
        <f t="shared" si="215"/>
        <v>2.7394541985459249</v>
      </c>
      <c r="Q1351">
        <f t="shared" si="216"/>
        <v>13.25353179915297</v>
      </c>
      <c r="R1351">
        <f t="shared" si="217"/>
        <v>175.65610515115895</v>
      </c>
    </row>
    <row r="1352" spans="1:18" x14ac:dyDescent="0.35">
      <c r="A1352" s="1">
        <v>43495</v>
      </c>
      <c r="B1352" s="2">
        <v>0.81114583333333334</v>
      </c>
      <c r="C1352">
        <v>238848</v>
      </c>
      <c r="D1352">
        <v>811</v>
      </c>
      <c r="E1352">
        <v>23</v>
      </c>
      <c r="F1352">
        <v>24.55</v>
      </c>
      <c r="G1352">
        <v>78505</v>
      </c>
      <c r="H1352">
        <v>49.45</v>
      </c>
      <c r="I1352">
        <f t="shared" si="221"/>
        <v>1.5472213612517363</v>
      </c>
      <c r="J1352">
        <f t="shared" si="222"/>
        <v>1.5773E-5</v>
      </c>
      <c r="K1352" s="3">
        <f t="shared" si="223"/>
        <v>0.69416972999999993</v>
      </c>
      <c r="L1352" s="3">
        <f t="shared" si="218"/>
        <v>-1.8302700000000227E-3</v>
      </c>
      <c r="M1352" s="6">
        <f t="shared" si="219"/>
        <v>-4.1587593728698544E-5</v>
      </c>
      <c r="N1352" s="7">
        <f t="shared" si="220"/>
        <v>-1.3111589069909049E-6</v>
      </c>
      <c r="O1352">
        <f t="shared" si="214"/>
        <v>-1.3111589069909049</v>
      </c>
      <c r="P1352">
        <f t="shared" si="215"/>
        <v>2.3938939407136757</v>
      </c>
      <c r="Q1352">
        <f t="shared" si="216"/>
        <v>-6.358419402221128</v>
      </c>
      <c r="R1352">
        <f t="shared" si="217"/>
        <v>40.429497294542088</v>
      </c>
    </row>
    <row r="1353" spans="1:18" x14ac:dyDescent="0.35">
      <c r="A1353" s="1">
        <v>43495</v>
      </c>
      <c r="B1353" s="2">
        <v>0.81115740740740738</v>
      </c>
      <c r="C1353">
        <v>239349</v>
      </c>
      <c r="D1353">
        <v>822</v>
      </c>
      <c r="E1353">
        <v>22</v>
      </c>
      <c r="F1353">
        <v>24.56</v>
      </c>
      <c r="G1353">
        <v>78501</v>
      </c>
      <c r="H1353">
        <v>49.45</v>
      </c>
      <c r="I1353">
        <f t="shared" si="221"/>
        <v>1.4324252964608373</v>
      </c>
      <c r="J1353">
        <f t="shared" si="222"/>
        <v>1.6139666666666667E-5</v>
      </c>
      <c r="K1353" s="3">
        <f t="shared" si="223"/>
        <v>0.71030673</v>
      </c>
      <c r="L1353" s="3">
        <f t="shared" si="218"/>
        <v>1.4306730000000045E-2</v>
      </c>
      <c r="M1353" s="6">
        <f t="shared" si="219"/>
        <v>3.2507907293796967E-4</v>
      </c>
      <c r="N1353" s="7">
        <f t="shared" si="220"/>
        <v>1.0249844253544202E-5</v>
      </c>
      <c r="O1353">
        <f t="shared" si="214"/>
        <v>10.249844253544202</v>
      </c>
      <c r="P1353">
        <f t="shared" si="215"/>
        <v>2.0518422299409176</v>
      </c>
      <c r="Q1353">
        <f t="shared" si="216"/>
        <v>5.5809975062906974</v>
      </c>
      <c r="R1353">
        <f t="shared" si="217"/>
        <v>31.147533165222981</v>
      </c>
    </row>
    <row r="1354" spans="1:18" x14ac:dyDescent="0.35">
      <c r="A1354" s="1">
        <v>43495</v>
      </c>
      <c r="B1354" s="2">
        <v>0.81115740740740738</v>
      </c>
      <c r="C1354">
        <v>239838</v>
      </c>
      <c r="D1354">
        <v>824</v>
      </c>
      <c r="E1354">
        <v>21.07</v>
      </c>
      <c r="F1354">
        <v>24.55</v>
      </c>
      <c r="G1354">
        <v>78510</v>
      </c>
      <c r="H1354">
        <v>49.45</v>
      </c>
      <c r="I1354">
        <f t="shared" si="221"/>
        <v>1.3256649562053013</v>
      </c>
      <c r="J1354">
        <f t="shared" si="222"/>
        <v>1.6206333333333334E-5</v>
      </c>
      <c r="K1354" s="3">
        <f t="shared" si="223"/>
        <v>0.7132407300000001</v>
      </c>
      <c r="L1354" s="3">
        <f t="shared" si="218"/>
        <v>1.7240730000000148E-2</v>
      </c>
      <c r="M1354" s="6">
        <f t="shared" si="219"/>
        <v>3.9174573960463869E-4</v>
      </c>
      <c r="N1354" s="7">
        <f t="shared" si="220"/>
        <v>1.2350034178321513E-5</v>
      </c>
      <c r="O1354">
        <f t="shared" si="214"/>
        <v>12.350034178321513</v>
      </c>
      <c r="P1354">
        <f t="shared" si="215"/>
        <v>1.7573875761108035</v>
      </c>
      <c r="Q1354">
        <f t="shared" si="216"/>
        <v>8.0331122166863587</v>
      </c>
      <c r="R1354">
        <f t="shared" si="217"/>
        <v>64.530891885875619</v>
      </c>
    </row>
    <row r="1355" spans="1:18" x14ac:dyDescent="0.35">
      <c r="A1355" s="1">
        <v>43495</v>
      </c>
      <c r="B1355" s="2">
        <v>0.81116898148148142</v>
      </c>
      <c r="C1355">
        <v>240339</v>
      </c>
      <c r="D1355">
        <v>819</v>
      </c>
      <c r="E1355">
        <v>20.190000000000001</v>
      </c>
      <c r="F1355">
        <v>24.54</v>
      </c>
      <c r="G1355">
        <v>78514</v>
      </c>
      <c r="H1355">
        <v>49.45</v>
      </c>
      <c r="I1355">
        <f t="shared" si="221"/>
        <v>1.2246444191893102</v>
      </c>
      <c r="J1355">
        <f t="shared" si="222"/>
        <v>1.6039666666666668E-5</v>
      </c>
      <c r="K1355" s="3">
        <f t="shared" si="223"/>
        <v>0.70590573000000012</v>
      </c>
      <c r="L1355" s="3">
        <f t="shared" si="218"/>
        <v>9.905730000000168E-3</v>
      </c>
      <c r="M1355" s="6">
        <f t="shared" si="219"/>
        <v>2.2507907293797247E-4</v>
      </c>
      <c r="N1355" s="7">
        <f t="shared" si="220"/>
        <v>7.0951614183359958E-6</v>
      </c>
      <c r="O1355">
        <f t="shared" si="214"/>
        <v>7.0951614183359961</v>
      </c>
      <c r="P1355">
        <f t="shared" si="215"/>
        <v>1.499753953451523</v>
      </c>
      <c r="Q1355">
        <f t="shared" si="216"/>
        <v>3.1112435549203532</v>
      </c>
      <c r="R1355">
        <f t="shared" si="217"/>
        <v>9.6798364580334368</v>
      </c>
    </row>
    <row r="1356" spans="1:18" x14ac:dyDescent="0.35">
      <c r="A1356" s="1">
        <v>43495</v>
      </c>
      <c r="B1356" s="2">
        <v>0.81116898148148142</v>
      </c>
      <c r="C1356">
        <v>240841</v>
      </c>
      <c r="D1356">
        <v>823</v>
      </c>
      <c r="E1356">
        <v>19.57</v>
      </c>
      <c r="F1356">
        <v>24.55</v>
      </c>
      <c r="G1356">
        <v>78498</v>
      </c>
      <c r="H1356">
        <v>49.45</v>
      </c>
      <c r="I1356">
        <f t="shared" si="221"/>
        <v>1.1534708590189529</v>
      </c>
      <c r="J1356">
        <f t="shared" si="222"/>
        <v>1.6172999999999999E-5</v>
      </c>
      <c r="K1356" s="3">
        <f t="shared" si="223"/>
        <v>0.71177372999999999</v>
      </c>
      <c r="L1356" s="3">
        <f t="shared" si="218"/>
        <v>1.5773730000000041E-2</v>
      </c>
      <c r="M1356" s="6">
        <f t="shared" si="219"/>
        <v>3.5841240627130291E-4</v>
      </c>
      <c r="N1356" s="7">
        <f t="shared" si="220"/>
        <v>1.1300906902171807E-5</v>
      </c>
      <c r="O1356">
        <f t="shared" si="214"/>
        <v>11.300906902171807</v>
      </c>
      <c r="P1356">
        <f t="shared" si="215"/>
        <v>1.3304950226059211</v>
      </c>
      <c r="Q1356">
        <f t="shared" si="216"/>
        <v>7.55160556250173</v>
      </c>
      <c r="R1356">
        <f t="shared" si="217"/>
        <v>57.02674657160707</v>
      </c>
    </row>
    <row r="1357" spans="1:18" x14ac:dyDescent="0.35">
      <c r="A1357" s="1">
        <v>43495</v>
      </c>
      <c r="B1357" s="2">
        <v>0.81118055555555557</v>
      </c>
      <c r="C1357">
        <v>241343</v>
      </c>
      <c r="D1357">
        <v>822</v>
      </c>
      <c r="E1357">
        <v>19.02</v>
      </c>
      <c r="F1357">
        <v>24.55</v>
      </c>
      <c r="G1357">
        <v>78498</v>
      </c>
      <c r="H1357">
        <v>49.45</v>
      </c>
      <c r="I1357">
        <f t="shared" si="221"/>
        <v>1.0903330233839583</v>
      </c>
      <c r="J1357">
        <f t="shared" si="222"/>
        <v>1.6139666666666667E-5</v>
      </c>
      <c r="K1357" s="3">
        <f t="shared" si="223"/>
        <v>0.71030673</v>
      </c>
      <c r="L1357" s="3">
        <f t="shared" si="218"/>
        <v>1.4306730000000045E-2</v>
      </c>
      <c r="M1357" s="6">
        <f t="shared" si="219"/>
        <v>3.2507907293796967E-4</v>
      </c>
      <c r="N1357" s="7">
        <f t="shared" si="220"/>
        <v>1.0249891674607626E-5</v>
      </c>
      <c r="O1357">
        <f t="shared" si="214"/>
        <v>10.249891674607627</v>
      </c>
      <c r="P1357">
        <f t="shared" si="215"/>
        <v>1.1888261018816033</v>
      </c>
      <c r="Q1357">
        <f t="shared" si="216"/>
        <v>6.708717896324746</v>
      </c>
      <c r="R1357">
        <f t="shared" si="217"/>
        <v>45.006895812467924</v>
      </c>
    </row>
    <row r="1358" spans="1:18" x14ac:dyDescent="0.35">
      <c r="A1358" s="1">
        <v>43495</v>
      </c>
      <c r="B1358" s="2">
        <v>0.81118055555555557</v>
      </c>
      <c r="C1358">
        <v>241845</v>
      </c>
      <c r="D1358">
        <v>817</v>
      </c>
      <c r="E1358">
        <v>18.96</v>
      </c>
      <c r="F1358">
        <v>24.55</v>
      </c>
      <c r="G1358">
        <v>78492</v>
      </c>
      <c r="H1358">
        <v>49.45</v>
      </c>
      <c r="I1358">
        <f t="shared" si="221"/>
        <v>1.0834452594965045</v>
      </c>
      <c r="J1358">
        <f t="shared" si="222"/>
        <v>1.5973000000000001E-5</v>
      </c>
      <c r="K1358" s="3">
        <f t="shared" si="223"/>
        <v>0.70297173000000002</v>
      </c>
      <c r="L1358" s="3">
        <f t="shared" si="218"/>
        <v>6.9717300000000648E-3</v>
      </c>
      <c r="M1358" s="6">
        <f t="shared" si="219"/>
        <v>1.5841240627130346E-4</v>
      </c>
      <c r="N1358" s="7">
        <f t="shared" si="220"/>
        <v>4.9951973450375067E-6</v>
      </c>
      <c r="O1358">
        <f t="shared" si="214"/>
        <v>4.9951973450375062</v>
      </c>
      <c r="P1358">
        <f t="shared" si="215"/>
        <v>1.1738536303254479</v>
      </c>
      <c r="Q1358">
        <f t="shared" si="216"/>
        <v>1.4767283916332286</v>
      </c>
      <c r="R1358">
        <f t="shared" si="217"/>
        <v>2.1807267426556622</v>
      </c>
    </row>
    <row r="1359" spans="1:18" x14ac:dyDescent="0.35">
      <c r="A1359" s="1">
        <v>43495</v>
      </c>
      <c r="B1359" s="2">
        <v>0.81119212962962972</v>
      </c>
      <c r="C1359">
        <v>242347</v>
      </c>
      <c r="D1359">
        <v>833</v>
      </c>
      <c r="E1359">
        <v>19.190000000000001</v>
      </c>
      <c r="F1359">
        <v>24.56</v>
      </c>
      <c r="G1359">
        <v>78502</v>
      </c>
      <c r="H1359">
        <v>49.45</v>
      </c>
      <c r="I1359">
        <f t="shared" si="221"/>
        <v>1.1098483543984112</v>
      </c>
      <c r="J1359">
        <f t="shared" si="222"/>
        <v>1.6506333333333335E-5</v>
      </c>
      <c r="K1359" s="3">
        <f t="shared" si="223"/>
        <v>0.72644373000000007</v>
      </c>
      <c r="L1359" s="3">
        <f t="shared" si="218"/>
        <v>3.0443730000000113E-2</v>
      </c>
      <c r="M1359" s="6">
        <f t="shared" si="219"/>
        <v>6.9174573960463796E-4</v>
      </c>
      <c r="N1359" s="7">
        <f t="shared" si="220"/>
        <v>2.1810680429553528E-5</v>
      </c>
      <c r="O1359">
        <f t="shared" si="214"/>
        <v>21.810680429553528</v>
      </c>
      <c r="P1359">
        <f t="shared" si="215"/>
        <v>1.2317633697608614</v>
      </c>
      <c r="Q1359">
        <f t="shared" si="216"/>
        <v>18.205176314114606</v>
      </c>
      <c r="R1359">
        <f t="shared" si="217"/>
        <v>331.42844462799945</v>
      </c>
    </row>
    <row r="1360" spans="1:18" x14ac:dyDescent="0.35">
      <c r="A1360" s="1">
        <v>43495</v>
      </c>
      <c r="B1360" s="2">
        <v>0.81119212962962972</v>
      </c>
      <c r="C1360">
        <v>242848</v>
      </c>
      <c r="D1360">
        <v>817</v>
      </c>
      <c r="E1360">
        <v>19.89</v>
      </c>
      <c r="F1360">
        <v>24.56</v>
      </c>
      <c r="G1360">
        <v>78496</v>
      </c>
      <c r="H1360">
        <v>49.45</v>
      </c>
      <c r="I1360">
        <f t="shared" si="221"/>
        <v>1.1902055997520404</v>
      </c>
      <c r="J1360">
        <f t="shared" si="222"/>
        <v>1.5973000000000001E-5</v>
      </c>
      <c r="K1360" s="3">
        <f t="shared" si="223"/>
        <v>0.70297173000000002</v>
      </c>
      <c r="L1360" s="3">
        <f t="shared" si="218"/>
        <v>6.9717300000000648E-3</v>
      </c>
      <c r="M1360" s="6">
        <f t="shared" si="219"/>
        <v>1.5841240627130346E-4</v>
      </c>
      <c r="N1360" s="7">
        <f t="shared" si="220"/>
        <v>4.9951105841589552E-6</v>
      </c>
      <c r="O1360">
        <f t="shared" si="214"/>
        <v>4.9951105841589554</v>
      </c>
      <c r="P1360">
        <f t="shared" si="215"/>
        <v>1.4165893696811143</v>
      </c>
      <c r="Q1360">
        <f t="shared" si="216"/>
        <v>1.1247168451363287</v>
      </c>
      <c r="R1360">
        <f t="shared" si="217"/>
        <v>1.2649879817334164</v>
      </c>
    </row>
    <row r="1361" spans="1:18" x14ac:dyDescent="0.35">
      <c r="A1361" s="1">
        <v>43495</v>
      </c>
      <c r="B1361" s="2">
        <v>0.81120370370370365</v>
      </c>
      <c r="C1361">
        <v>243273</v>
      </c>
      <c r="D1361">
        <v>820</v>
      </c>
      <c r="E1361">
        <v>20.04</v>
      </c>
      <c r="F1361">
        <v>24.55</v>
      </c>
      <c r="G1361">
        <v>78494</v>
      </c>
      <c r="H1361">
        <v>49.45</v>
      </c>
      <c r="I1361">
        <f t="shared" si="221"/>
        <v>1.2074250094706751</v>
      </c>
      <c r="J1361">
        <f t="shared" si="222"/>
        <v>1.6073E-5</v>
      </c>
      <c r="K1361" s="3">
        <f t="shared" si="223"/>
        <v>0.70737273000000001</v>
      </c>
      <c r="L1361" s="3">
        <f t="shared" si="218"/>
        <v>1.1372730000000053E-2</v>
      </c>
      <c r="M1361" s="6">
        <f t="shared" si="219"/>
        <v>2.5841240627130319E-4</v>
      </c>
      <c r="N1361" s="7">
        <f t="shared" si="220"/>
        <v>8.1482764288567696E-6</v>
      </c>
      <c r="O1361">
        <f t="shared" si="214"/>
        <v>8.1482764288567697</v>
      </c>
      <c r="P1361">
        <f t="shared" si="215"/>
        <v>1.4578751534952599</v>
      </c>
      <c r="Q1361">
        <f t="shared" si="216"/>
        <v>4.2211206276376361</v>
      </c>
      <c r="R1361">
        <f t="shared" si="217"/>
        <v>17.817859353067952</v>
      </c>
    </row>
    <row r="1362" spans="1:18" x14ac:dyDescent="0.35">
      <c r="A1362" s="1">
        <v>43495</v>
      </c>
      <c r="B1362" s="2">
        <v>0.81120370370370365</v>
      </c>
      <c r="C1362">
        <v>243773</v>
      </c>
      <c r="D1362">
        <v>817</v>
      </c>
      <c r="E1362">
        <v>19.98</v>
      </c>
      <c r="F1362">
        <v>24.56</v>
      </c>
      <c r="G1362">
        <v>78497</v>
      </c>
      <c r="H1362">
        <v>49.45</v>
      </c>
      <c r="I1362">
        <f t="shared" si="221"/>
        <v>1.2005372455832215</v>
      </c>
      <c r="J1362">
        <f t="shared" si="222"/>
        <v>1.5973000000000001E-5</v>
      </c>
      <c r="K1362" s="3">
        <f t="shared" si="223"/>
        <v>0.70297173000000002</v>
      </c>
      <c r="L1362" s="3">
        <f t="shared" si="218"/>
        <v>6.9717300000000648E-3</v>
      </c>
      <c r="M1362" s="6">
        <f t="shared" si="219"/>
        <v>1.5841240627130346E-4</v>
      </c>
      <c r="N1362" s="7">
        <f t="shared" si="220"/>
        <v>4.9950469497451031E-6</v>
      </c>
      <c r="O1362">
        <f t="shared" si="214"/>
        <v>4.9950469497451033</v>
      </c>
      <c r="P1362">
        <f t="shared" si="215"/>
        <v>1.4412896780325484</v>
      </c>
      <c r="Q1362">
        <f t="shared" si="216"/>
        <v>1.0905959734045716</v>
      </c>
      <c r="R1362">
        <f t="shared" si="217"/>
        <v>1.1893995772062651</v>
      </c>
    </row>
    <row r="1363" spans="1:18" x14ac:dyDescent="0.35">
      <c r="A1363" s="1">
        <v>43495</v>
      </c>
      <c r="B1363" s="2">
        <v>0.8112152777777778</v>
      </c>
      <c r="C1363">
        <v>244273</v>
      </c>
      <c r="D1363">
        <v>816</v>
      </c>
      <c r="E1363">
        <v>19.579999999999998</v>
      </c>
      <c r="F1363">
        <v>24.56</v>
      </c>
      <c r="G1363">
        <v>78497</v>
      </c>
      <c r="H1363">
        <v>49.45</v>
      </c>
      <c r="I1363">
        <f t="shared" si="221"/>
        <v>1.1546188196668616</v>
      </c>
      <c r="J1363">
        <f t="shared" si="222"/>
        <v>1.5939666666666666E-5</v>
      </c>
      <c r="K1363" s="3">
        <f t="shared" si="223"/>
        <v>0.70150472999999991</v>
      </c>
      <c r="L1363" s="3">
        <f t="shared" si="218"/>
        <v>5.5047299999999577E-3</v>
      </c>
      <c r="M1363" s="6">
        <f t="shared" si="219"/>
        <v>1.2507907293796768E-4</v>
      </c>
      <c r="N1363" s="7">
        <f t="shared" si="220"/>
        <v>3.9439830279815606E-6</v>
      </c>
      <c r="O1363">
        <f t="shared" si="214"/>
        <v>3.9439830279815604</v>
      </c>
      <c r="P1363">
        <f t="shared" si="215"/>
        <v>1.3331446187288967</v>
      </c>
      <c r="Q1363">
        <f t="shared" si="216"/>
        <v>0.19089755083171728</v>
      </c>
      <c r="R1363">
        <f t="shared" si="217"/>
        <v>3.6441874913548084E-2</v>
      </c>
    </row>
    <row r="1364" spans="1:18" x14ac:dyDescent="0.35">
      <c r="A1364" s="1">
        <v>43495</v>
      </c>
      <c r="B1364" s="2">
        <v>0.8112152777777778</v>
      </c>
      <c r="C1364">
        <v>244773</v>
      </c>
      <c r="D1364">
        <v>825</v>
      </c>
      <c r="E1364">
        <v>19.02</v>
      </c>
      <c r="F1364">
        <v>24.56</v>
      </c>
      <c r="G1364">
        <v>78495</v>
      </c>
      <c r="H1364">
        <v>49.42</v>
      </c>
      <c r="I1364">
        <f t="shared" si="221"/>
        <v>1.0903330233839583</v>
      </c>
      <c r="J1364">
        <f t="shared" si="222"/>
        <v>1.6239666666666666E-5</v>
      </c>
      <c r="K1364" s="3">
        <f t="shared" si="223"/>
        <v>0.71470772999999999</v>
      </c>
      <c r="L1364" s="3">
        <f t="shared" si="218"/>
        <v>1.8707730000000033E-2</v>
      </c>
      <c r="M1364" s="6">
        <f t="shared" si="219"/>
        <v>4.2507907293796944E-4</v>
      </c>
      <c r="N1364" s="7">
        <f t="shared" si="220"/>
        <v>1.3403899837537077E-5</v>
      </c>
      <c r="O1364">
        <f t="shared" si="214"/>
        <v>13.403899837537077</v>
      </c>
      <c r="P1364">
        <f t="shared" si="215"/>
        <v>1.1888261018816033</v>
      </c>
      <c r="Q1364">
        <f t="shared" si="216"/>
        <v>9.8627260592541965</v>
      </c>
      <c r="R1364">
        <f t="shared" si="217"/>
        <v>97.273365319891809</v>
      </c>
    </row>
    <row r="1365" spans="1:18" x14ac:dyDescent="0.35">
      <c r="A1365" s="1">
        <v>43495</v>
      </c>
      <c r="B1365" s="2">
        <v>0.81122685185185184</v>
      </c>
      <c r="C1365">
        <v>245273</v>
      </c>
      <c r="D1365">
        <v>824</v>
      </c>
      <c r="E1365">
        <v>18.64</v>
      </c>
      <c r="F1365">
        <v>24.55</v>
      </c>
      <c r="G1365">
        <v>78492</v>
      </c>
      <c r="H1365">
        <v>49.42</v>
      </c>
      <c r="I1365">
        <f t="shared" si="221"/>
        <v>1.0467105187634169</v>
      </c>
      <c r="J1365">
        <f t="shared" si="222"/>
        <v>1.6206333333333334E-5</v>
      </c>
      <c r="K1365" s="3">
        <f t="shared" si="223"/>
        <v>0.7132407300000001</v>
      </c>
      <c r="L1365" s="3">
        <f t="shared" si="218"/>
        <v>1.7240730000000148E-2</v>
      </c>
      <c r="M1365" s="6">
        <f t="shared" si="219"/>
        <v>3.9174573960463869E-4</v>
      </c>
      <c r="N1365" s="7">
        <f t="shared" si="220"/>
        <v>1.2352866321918438E-5</v>
      </c>
      <c r="O1365">
        <f t="shared" si="214"/>
        <v>12.352866321918437</v>
      </c>
      <c r="P1365">
        <f t="shared" si="215"/>
        <v>1.0956029100899813</v>
      </c>
      <c r="Q1365">
        <f t="shared" si="216"/>
        <v>8.9554897678667107</v>
      </c>
      <c r="R1365">
        <f t="shared" si="217"/>
        <v>80.200796982365347</v>
      </c>
    </row>
    <row r="1366" spans="1:18" x14ac:dyDescent="0.35">
      <c r="A1366" s="1">
        <v>43495</v>
      </c>
      <c r="B1366" s="2">
        <v>0.81122685185185184</v>
      </c>
      <c r="C1366">
        <v>245773</v>
      </c>
      <c r="D1366">
        <v>831</v>
      </c>
      <c r="E1366">
        <v>18.03</v>
      </c>
      <c r="F1366">
        <v>24.56</v>
      </c>
      <c r="G1366">
        <v>78494</v>
      </c>
      <c r="H1366">
        <v>49.42</v>
      </c>
      <c r="I1366">
        <f t="shared" si="221"/>
        <v>0.97668491924096856</v>
      </c>
      <c r="J1366">
        <f t="shared" si="222"/>
        <v>1.6439666666666668E-5</v>
      </c>
      <c r="K1366" s="3">
        <f t="shared" si="223"/>
        <v>0.72350973000000007</v>
      </c>
      <c r="L1366" s="3">
        <f t="shared" si="218"/>
        <v>2.7509730000000121E-2</v>
      </c>
      <c r="M1366" s="6">
        <f t="shared" si="219"/>
        <v>6.2507907293797137E-4</v>
      </c>
      <c r="N1366" s="7">
        <f t="shared" si="220"/>
        <v>1.9710695158196519E-5</v>
      </c>
      <c r="O1366">
        <f t="shared" si="214"/>
        <v>19.710695158196518</v>
      </c>
      <c r="P1366">
        <f t="shared" si="215"/>
        <v>0.95391343147273733</v>
      </c>
      <c r="Q1366">
        <f t="shared" si="216"/>
        <v>16.544150990410589</v>
      </c>
      <c r="R1366">
        <f t="shared" si="217"/>
        <v>273.70893199350365</v>
      </c>
    </row>
    <row r="1367" spans="1:18" x14ac:dyDescent="0.35">
      <c r="A1367" s="1">
        <v>43495</v>
      </c>
      <c r="B1367" s="2">
        <v>0.81123842592592599</v>
      </c>
      <c r="C1367">
        <v>246274</v>
      </c>
      <c r="D1367">
        <v>825</v>
      </c>
      <c r="E1367">
        <v>17.75</v>
      </c>
      <c r="F1367">
        <v>24.56</v>
      </c>
      <c r="G1367">
        <v>78501</v>
      </c>
      <c r="H1367">
        <v>49.42</v>
      </c>
      <c r="I1367">
        <f t="shared" si="221"/>
        <v>0.94454202109951668</v>
      </c>
      <c r="J1367">
        <f t="shared" si="222"/>
        <v>1.6239666666666666E-5</v>
      </c>
      <c r="K1367" s="3">
        <f t="shared" si="223"/>
        <v>0.71470772999999999</v>
      </c>
      <c r="L1367" s="3">
        <f t="shared" si="218"/>
        <v>1.8707730000000033E-2</v>
      </c>
      <c r="M1367" s="6">
        <f t="shared" si="219"/>
        <v>4.2507907293796944E-4</v>
      </c>
      <c r="N1367" s="7">
        <f t="shared" si="220"/>
        <v>1.340287534868948E-5</v>
      </c>
      <c r="O1367">
        <f t="shared" si="214"/>
        <v>13.402875348689479</v>
      </c>
      <c r="P1367">
        <f t="shared" si="215"/>
        <v>0.89215962962275985</v>
      </c>
      <c r="Q1367">
        <f t="shared" si="216"/>
        <v>10.342287030337033</v>
      </c>
      <c r="R1367">
        <f t="shared" si="217"/>
        <v>106.96290101787761</v>
      </c>
    </row>
    <row r="1368" spans="1:18" x14ac:dyDescent="0.35">
      <c r="A1368" s="1">
        <v>43495</v>
      </c>
      <c r="B1368" s="2">
        <v>0.81123842592592599</v>
      </c>
      <c r="C1368">
        <v>246773</v>
      </c>
      <c r="D1368">
        <v>825</v>
      </c>
      <c r="E1368">
        <v>17.149999999999999</v>
      </c>
      <c r="F1368">
        <v>24.55</v>
      </c>
      <c r="G1368">
        <v>78506</v>
      </c>
      <c r="H1368">
        <v>49.42</v>
      </c>
      <c r="I1368">
        <f t="shared" si="221"/>
        <v>0.87566438222497711</v>
      </c>
      <c r="J1368">
        <f t="shared" si="222"/>
        <v>1.6239666666666666E-5</v>
      </c>
      <c r="K1368" s="3">
        <f t="shared" si="223"/>
        <v>0.71470772999999999</v>
      </c>
      <c r="L1368" s="3">
        <f t="shared" si="218"/>
        <v>1.8707730000000033E-2</v>
      </c>
      <c r="M1368" s="6">
        <f t="shared" si="219"/>
        <v>4.2507907293796944E-4</v>
      </c>
      <c r="N1368" s="7">
        <f t="shared" si="220"/>
        <v>1.3401571557248478E-5</v>
      </c>
      <c r="O1368">
        <f t="shared" si="214"/>
        <v>13.401571557248477</v>
      </c>
      <c r="P1368">
        <f t="shared" si="215"/>
        <v>0.76678811029745086</v>
      </c>
      <c r="Q1368">
        <f t="shared" si="216"/>
        <v>10.568031487682063</v>
      </c>
      <c r="R1368">
        <f t="shared" si="217"/>
        <v>111.68328952463956</v>
      </c>
    </row>
    <row r="1369" spans="1:18" x14ac:dyDescent="0.35">
      <c r="A1369" s="1">
        <v>43495</v>
      </c>
      <c r="B1369" s="2">
        <v>0.81124999999999992</v>
      </c>
      <c r="C1369">
        <v>247273</v>
      </c>
      <c r="D1369">
        <v>822</v>
      </c>
      <c r="E1369">
        <v>16.95</v>
      </c>
      <c r="F1369">
        <v>24.55</v>
      </c>
      <c r="G1369">
        <v>78503</v>
      </c>
      <c r="H1369">
        <v>49.38</v>
      </c>
      <c r="I1369">
        <f t="shared" si="221"/>
        <v>0.8527051692667974</v>
      </c>
      <c r="J1369">
        <f t="shared" si="222"/>
        <v>1.6139666666666667E-5</v>
      </c>
      <c r="K1369" s="3">
        <f t="shared" si="223"/>
        <v>0.71030673</v>
      </c>
      <c r="L1369" s="3">
        <f t="shared" si="218"/>
        <v>1.4306730000000045E-2</v>
      </c>
      <c r="M1369" s="6">
        <f t="shared" si="219"/>
        <v>3.2507907293796967E-4</v>
      </c>
      <c r="N1369" s="7">
        <f t="shared" si="220"/>
        <v>1.024923884021438E-5</v>
      </c>
      <c r="O1369">
        <f t="shared" si="214"/>
        <v>10.24923884021438</v>
      </c>
      <c r="P1369">
        <f t="shared" si="215"/>
        <v>0.72710610569431766</v>
      </c>
      <c r="Q1369">
        <f t="shared" si="216"/>
        <v>7.4913815202433085</v>
      </c>
      <c r="R1369">
        <f t="shared" si="217"/>
        <v>56.120797081842944</v>
      </c>
    </row>
    <row r="1370" spans="1:18" x14ac:dyDescent="0.35">
      <c r="A1370" s="1">
        <v>43495</v>
      </c>
      <c r="B1370" s="2">
        <v>0.81124999999999992</v>
      </c>
      <c r="C1370">
        <v>247773</v>
      </c>
      <c r="D1370">
        <v>825</v>
      </c>
      <c r="E1370">
        <v>16.59</v>
      </c>
      <c r="F1370">
        <v>24.55</v>
      </c>
      <c r="G1370">
        <v>78504</v>
      </c>
      <c r="H1370">
        <v>49.38</v>
      </c>
      <c r="I1370">
        <f t="shared" si="221"/>
        <v>0.8113785859420739</v>
      </c>
      <c r="J1370">
        <f t="shared" si="222"/>
        <v>1.6239666666666666E-5</v>
      </c>
      <c r="K1370" s="3">
        <f t="shared" si="223"/>
        <v>0.71470772999999999</v>
      </c>
      <c r="L1370" s="3">
        <f t="shared" si="218"/>
        <v>1.8707730000000033E-2</v>
      </c>
      <c r="M1370" s="6">
        <f t="shared" si="219"/>
        <v>4.2507907293796944E-4</v>
      </c>
      <c r="N1370" s="7">
        <f t="shared" si="220"/>
        <v>1.340191298116464E-5</v>
      </c>
      <c r="O1370">
        <f t="shared" si="214"/>
        <v>13.40191298116464</v>
      </c>
      <c r="P1370">
        <f t="shared" si="215"/>
        <v>0.65833520972535942</v>
      </c>
      <c r="Q1370">
        <f t="shared" si="216"/>
        <v>10.780284610465188</v>
      </c>
      <c r="R1370">
        <f t="shared" si="217"/>
        <v>116.21453628263257</v>
      </c>
    </row>
    <row r="1371" spans="1:18" x14ac:dyDescent="0.35">
      <c r="A1371" s="1">
        <v>43495</v>
      </c>
      <c r="B1371" s="2">
        <v>0.81126157407407407</v>
      </c>
      <c r="C1371">
        <v>248273</v>
      </c>
      <c r="D1371">
        <v>819</v>
      </c>
      <c r="E1371">
        <v>16.11</v>
      </c>
      <c r="F1371">
        <v>24.55</v>
      </c>
      <c r="G1371">
        <v>78498</v>
      </c>
      <c r="H1371">
        <v>49.38</v>
      </c>
      <c r="I1371">
        <f t="shared" si="221"/>
        <v>0.75627647484244231</v>
      </c>
      <c r="J1371">
        <f t="shared" si="222"/>
        <v>1.6039666666666668E-5</v>
      </c>
      <c r="K1371" s="3">
        <f t="shared" si="223"/>
        <v>0.70590573000000012</v>
      </c>
      <c r="L1371" s="3">
        <f t="shared" si="218"/>
        <v>9.905730000000168E-3</v>
      </c>
      <c r="M1371" s="6">
        <f t="shared" si="219"/>
        <v>2.2507907293797247E-4</v>
      </c>
      <c r="N1371" s="7">
        <f t="shared" si="220"/>
        <v>7.0968459919151624E-6</v>
      </c>
      <c r="O1371">
        <f t="shared" si="214"/>
        <v>7.0968459919151625</v>
      </c>
      <c r="P1371">
        <f t="shared" si="215"/>
        <v>0.57195410640011124</v>
      </c>
      <c r="Q1371">
        <f t="shared" si="216"/>
        <v>4.6568562202445358</v>
      </c>
      <c r="R1371">
        <f t="shared" si="217"/>
        <v>21.686309856030224</v>
      </c>
    </row>
    <row r="1372" spans="1:18" x14ac:dyDescent="0.35">
      <c r="A1372" s="1">
        <v>43495</v>
      </c>
      <c r="B1372" s="2">
        <v>0.81126157407407407</v>
      </c>
      <c r="C1372">
        <v>248773</v>
      </c>
      <c r="D1372">
        <v>818</v>
      </c>
      <c r="E1372">
        <v>16</v>
      </c>
      <c r="F1372">
        <v>24.56</v>
      </c>
      <c r="G1372">
        <v>78499</v>
      </c>
      <c r="H1372">
        <v>49.38</v>
      </c>
      <c r="I1372">
        <f t="shared" si="221"/>
        <v>0.74364890771544345</v>
      </c>
      <c r="J1372">
        <f t="shared" si="222"/>
        <v>1.6006333333333333E-5</v>
      </c>
      <c r="K1372" s="3">
        <f t="shared" si="223"/>
        <v>0.70443873000000001</v>
      </c>
      <c r="L1372" s="3">
        <f t="shared" si="218"/>
        <v>8.4387300000000609E-3</v>
      </c>
      <c r="M1372" s="6">
        <f t="shared" si="219"/>
        <v>1.917457396046367E-4</v>
      </c>
      <c r="N1372" s="7">
        <f t="shared" si="220"/>
        <v>6.0459568285049213E-6</v>
      </c>
      <c r="O1372">
        <f t="shared" si="214"/>
        <v>6.045956828504921</v>
      </c>
      <c r="P1372">
        <f t="shared" si="215"/>
        <v>0.55301369794637212</v>
      </c>
      <c r="Q1372">
        <f t="shared" si="216"/>
        <v>3.6475925691117328</v>
      </c>
      <c r="R1372">
        <f t="shared" si="217"/>
        <v>13.304931550239131</v>
      </c>
    </row>
    <row r="1373" spans="1:18" x14ac:dyDescent="0.35">
      <c r="A1373" s="1">
        <v>43495</v>
      </c>
      <c r="B1373" s="2">
        <v>0.81127314814814822</v>
      </c>
      <c r="C1373">
        <v>249273</v>
      </c>
      <c r="D1373">
        <v>817</v>
      </c>
      <c r="E1373">
        <v>15.89</v>
      </c>
      <c r="F1373">
        <v>24.56</v>
      </c>
      <c r="G1373">
        <v>78505</v>
      </c>
      <c r="H1373">
        <v>49.38</v>
      </c>
      <c r="I1373">
        <f t="shared" si="221"/>
        <v>0.7310213405884447</v>
      </c>
      <c r="J1373">
        <f t="shared" si="222"/>
        <v>1.5973000000000001E-5</v>
      </c>
      <c r="K1373" s="3">
        <f t="shared" si="223"/>
        <v>0.70297173000000002</v>
      </c>
      <c r="L1373" s="3">
        <f t="shared" si="218"/>
        <v>6.9717300000000648E-3</v>
      </c>
      <c r="M1373" s="6">
        <f t="shared" si="219"/>
        <v>1.5841240627130346E-4</v>
      </c>
      <c r="N1373" s="7">
        <f t="shared" si="220"/>
        <v>4.9945379327958901E-6</v>
      </c>
      <c r="O1373">
        <f t="shared" si="214"/>
        <v>4.9945379327958905</v>
      </c>
      <c r="P1373">
        <f t="shared" si="215"/>
        <v>0.53439220039572688</v>
      </c>
      <c r="Q1373">
        <f t="shared" si="216"/>
        <v>2.6377991856801413</v>
      </c>
      <c r="R1373">
        <f t="shared" si="217"/>
        <v>6.957984543974816</v>
      </c>
    </row>
    <row r="1374" spans="1:18" x14ac:dyDescent="0.35">
      <c r="A1374" s="1">
        <v>43495</v>
      </c>
      <c r="B1374" s="2">
        <v>0.81127314814814822</v>
      </c>
      <c r="C1374">
        <v>249774</v>
      </c>
      <c r="D1374">
        <v>831</v>
      </c>
      <c r="E1374">
        <v>15.83</v>
      </c>
      <c r="F1374">
        <v>24.55</v>
      </c>
      <c r="G1374">
        <v>78503</v>
      </c>
      <c r="H1374">
        <v>49.38</v>
      </c>
      <c r="I1374">
        <f t="shared" si="221"/>
        <v>0.72413357670099066</v>
      </c>
      <c r="J1374">
        <f t="shared" si="222"/>
        <v>1.6439666666666668E-5</v>
      </c>
      <c r="K1374" s="3">
        <f t="shared" si="223"/>
        <v>0.72350973000000007</v>
      </c>
      <c r="L1374" s="3">
        <f t="shared" si="218"/>
        <v>2.7509730000000121E-2</v>
      </c>
      <c r="M1374" s="6">
        <f t="shared" si="219"/>
        <v>6.2507907293797137E-4</v>
      </c>
      <c r="N1374" s="7">
        <f t="shared" si="220"/>
        <v>1.9707773418510804E-5</v>
      </c>
      <c r="O1374">
        <f t="shared" si="214"/>
        <v>19.707773418510804</v>
      </c>
      <c r="P1374">
        <f t="shared" si="215"/>
        <v>0.52436943690576954</v>
      </c>
      <c r="Q1374">
        <f t="shared" si="216"/>
        <v>17.373739496273661</v>
      </c>
      <c r="R1374">
        <f t="shared" si="217"/>
        <v>301.84682408437936</v>
      </c>
    </row>
    <row r="1375" spans="1:18" x14ac:dyDescent="0.35">
      <c r="A1375" s="1">
        <v>43495</v>
      </c>
      <c r="B1375" s="2">
        <v>0.81128472222222225</v>
      </c>
      <c r="C1375">
        <v>250273</v>
      </c>
      <c r="D1375">
        <v>823</v>
      </c>
      <c r="E1375">
        <v>15.91</v>
      </c>
      <c r="F1375">
        <v>24.56</v>
      </c>
      <c r="G1375">
        <v>78512</v>
      </c>
      <c r="H1375">
        <v>49.38</v>
      </c>
      <c r="I1375">
        <f t="shared" si="221"/>
        <v>0.73331726188426261</v>
      </c>
      <c r="J1375">
        <f t="shared" si="222"/>
        <v>1.6172999999999999E-5</v>
      </c>
      <c r="K1375" s="3">
        <f t="shared" si="223"/>
        <v>0.71177372999999999</v>
      </c>
      <c r="L1375" s="3">
        <f t="shared" si="218"/>
        <v>1.5773730000000041E-2</v>
      </c>
      <c r="M1375" s="6">
        <f t="shared" si="219"/>
        <v>3.5841240627130291E-4</v>
      </c>
      <c r="N1375" s="7">
        <f t="shared" si="220"/>
        <v>1.1299271301382464E-5</v>
      </c>
      <c r="O1375">
        <f t="shared" si="214"/>
        <v>11.299271301382463</v>
      </c>
      <c r="P1375">
        <f t="shared" si="215"/>
        <v>0.53775420657743223</v>
      </c>
      <c r="Q1375">
        <f t="shared" si="216"/>
        <v>8.9349642793071808</v>
      </c>
      <c r="R1375">
        <f t="shared" si="217"/>
        <v>79.833586672495287</v>
      </c>
    </row>
    <row r="1376" spans="1:18" x14ac:dyDescent="0.35">
      <c r="A1376" s="1">
        <v>43495</v>
      </c>
      <c r="B1376" s="2">
        <v>0.81128472222222225</v>
      </c>
      <c r="C1376">
        <v>250773</v>
      </c>
      <c r="D1376">
        <v>828</v>
      </c>
      <c r="E1376">
        <v>15.96</v>
      </c>
      <c r="F1376">
        <v>24.56</v>
      </c>
      <c r="G1376">
        <v>78502</v>
      </c>
      <c r="H1376">
        <v>49.35</v>
      </c>
      <c r="I1376">
        <f t="shared" si="221"/>
        <v>0.73905706512380764</v>
      </c>
      <c r="J1376">
        <f t="shared" si="222"/>
        <v>1.6339666666666665E-5</v>
      </c>
      <c r="K1376" s="3">
        <f t="shared" si="223"/>
        <v>0.71910872999999997</v>
      </c>
      <c r="L1376" s="3">
        <f t="shared" si="218"/>
        <v>2.3108730000000022E-2</v>
      </c>
      <c r="M1376" s="6">
        <f t="shared" si="219"/>
        <v>5.2507907293796916E-4</v>
      </c>
      <c r="N1376" s="7">
        <f t="shared" si="220"/>
        <v>1.6555695545941155E-5</v>
      </c>
      <c r="O1376">
        <f t="shared" si="214"/>
        <v>16.555695545941155</v>
      </c>
      <c r="P1376">
        <f t="shared" si="215"/>
        <v>0.54620534550941602</v>
      </c>
      <c r="Q1376">
        <f t="shared" si="216"/>
        <v>14.172467836467037</v>
      </c>
      <c r="R1376">
        <f t="shared" si="217"/>
        <v>200.85884457569267</v>
      </c>
    </row>
    <row r="1377" spans="1:18" x14ac:dyDescent="0.35">
      <c r="A1377" s="1">
        <v>43495</v>
      </c>
      <c r="B1377" s="2">
        <v>0.81129629629629629</v>
      </c>
      <c r="C1377">
        <v>251273</v>
      </c>
      <c r="D1377">
        <v>829</v>
      </c>
      <c r="E1377">
        <v>16.059999999999999</v>
      </c>
      <c r="F1377">
        <v>24.56</v>
      </c>
      <c r="G1377">
        <v>78509</v>
      </c>
      <c r="H1377">
        <v>49.35</v>
      </c>
      <c r="I1377">
        <f t="shared" si="221"/>
        <v>0.75053667160289728</v>
      </c>
      <c r="J1377">
        <f t="shared" si="222"/>
        <v>1.6373000000000001E-5</v>
      </c>
      <c r="K1377" s="3">
        <f t="shared" si="223"/>
        <v>0.72057573000000008</v>
      </c>
      <c r="L1377" s="3">
        <f t="shared" si="218"/>
        <v>2.4575730000000129E-2</v>
      </c>
      <c r="M1377" s="6">
        <f t="shared" si="219"/>
        <v>5.5841240627130489E-4</v>
      </c>
      <c r="N1377" s="7">
        <f t="shared" si="220"/>
        <v>1.7605122679108701E-5</v>
      </c>
      <c r="O1377">
        <f t="shared" si="214"/>
        <v>17.605122679108703</v>
      </c>
      <c r="P1377">
        <f t="shared" si="215"/>
        <v>0.56330529542075525</v>
      </c>
      <c r="Q1377">
        <f t="shared" si="216"/>
        <v>15.184053594836913</v>
      </c>
      <c r="R1377">
        <f t="shared" si="217"/>
        <v>230.55548357087977</v>
      </c>
    </row>
    <row r="1378" spans="1:18" x14ac:dyDescent="0.35">
      <c r="A1378" s="1">
        <v>43495</v>
      </c>
      <c r="B1378" s="2">
        <v>0.81129629629629629</v>
      </c>
      <c r="C1378">
        <v>251773</v>
      </c>
      <c r="D1378">
        <v>813</v>
      </c>
      <c r="E1378">
        <v>16.649999999999999</v>
      </c>
      <c r="F1378">
        <v>24.56</v>
      </c>
      <c r="G1378">
        <v>78511</v>
      </c>
      <c r="H1378">
        <v>49.35</v>
      </c>
      <c r="I1378">
        <f t="shared" si="221"/>
        <v>0.81826634982952762</v>
      </c>
      <c r="J1378">
        <f t="shared" si="222"/>
        <v>1.5839666666666667E-5</v>
      </c>
      <c r="K1378" s="3">
        <f t="shared" si="223"/>
        <v>0.69710373000000003</v>
      </c>
      <c r="L1378" s="3">
        <f t="shared" si="218"/>
        <v>1.1037300000000805E-3</v>
      </c>
      <c r="M1378" s="6">
        <f t="shared" si="219"/>
        <v>2.5079072937970474E-5</v>
      </c>
      <c r="N1378" s="7">
        <f t="shared" si="220"/>
        <v>7.9065024961439234E-7</v>
      </c>
      <c r="O1378">
        <f t="shared" si="214"/>
        <v>0.79065024961439234</v>
      </c>
      <c r="P1378">
        <f t="shared" si="215"/>
        <v>0.66955981926333885</v>
      </c>
      <c r="Q1378">
        <f t="shared" si="216"/>
        <v>-1.8536829459636628</v>
      </c>
      <c r="R1378">
        <f t="shared" si="217"/>
        <v>3.4361404641565234</v>
      </c>
    </row>
    <row r="1379" spans="1:18" x14ac:dyDescent="0.35">
      <c r="A1379" s="1">
        <v>43495</v>
      </c>
      <c r="B1379" s="2">
        <v>0.81130787037037033</v>
      </c>
      <c r="C1379">
        <v>252273</v>
      </c>
      <c r="D1379">
        <v>826</v>
      </c>
      <c r="E1379">
        <v>16.97</v>
      </c>
      <c r="F1379">
        <v>24.56</v>
      </c>
      <c r="G1379">
        <v>78506</v>
      </c>
      <c r="H1379">
        <v>49.35</v>
      </c>
      <c r="I1379">
        <f t="shared" si="221"/>
        <v>0.85500109056261531</v>
      </c>
      <c r="J1379">
        <f t="shared" si="222"/>
        <v>1.6273000000000002E-5</v>
      </c>
      <c r="K1379" s="3">
        <f t="shared" si="223"/>
        <v>0.71617473000000009</v>
      </c>
      <c r="L1379" s="3">
        <f t="shared" si="218"/>
        <v>2.0174730000000141E-2</v>
      </c>
      <c r="M1379" s="6">
        <f t="shared" si="219"/>
        <v>4.5841240627130517E-4</v>
      </c>
      <c r="N1379" s="7">
        <f t="shared" si="220"/>
        <v>1.445296515443591E-5</v>
      </c>
      <c r="O1379">
        <f t="shared" si="214"/>
        <v>14.45296515443591</v>
      </c>
      <c r="P1379">
        <f t="shared" si="215"/>
        <v>0.73102686486326152</v>
      </c>
      <c r="Q1379">
        <f t="shared" si="216"/>
        <v>11.687539559505305</v>
      </c>
      <c r="R1379">
        <f t="shared" si="217"/>
        <v>136.59858095500147</v>
      </c>
    </row>
    <row r="1380" spans="1:18" x14ac:dyDescent="0.35">
      <c r="A1380" s="1">
        <v>43495</v>
      </c>
      <c r="B1380" s="2">
        <v>0.81130787037037033</v>
      </c>
      <c r="C1380">
        <v>252773</v>
      </c>
      <c r="D1380">
        <v>812</v>
      </c>
      <c r="E1380">
        <v>17.899999999999999</v>
      </c>
      <c r="F1380">
        <v>24.55</v>
      </c>
      <c r="G1380">
        <v>78506</v>
      </c>
      <c r="H1380">
        <v>49.35</v>
      </c>
      <c r="I1380">
        <f t="shared" si="221"/>
        <v>0.96176143081815135</v>
      </c>
      <c r="J1380">
        <f t="shared" si="222"/>
        <v>1.5806333333333335E-5</v>
      </c>
      <c r="K1380" s="3">
        <f t="shared" si="223"/>
        <v>0.69563673000000004</v>
      </c>
      <c r="L1380" s="3">
        <f t="shared" si="218"/>
        <v>-3.632699999999156E-4</v>
      </c>
      <c r="M1380" s="6">
        <f t="shared" si="219"/>
        <v>-8.2542603953627727E-6</v>
      </c>
      <c r="N1380" s="7">
        <f t="shared" si="220"/>
        <v>-2.6023407968794261E-7</v>
      </c>
      <c r="O1380">
        <f t="shared" si="214"/>
        <v>-0.2602340796879426</v>
      </c>
      <c r="P1380">
        <f t="shared" si="215"/>
        <v>0.92498504980937768</v>
      </c>
      <c r="Q1380">
        <f t="shared" si="216"/>
        <v>-3.3775844602368967</v>
      </c>
      <c r="R1380">
        <f t="shared" si="217"/>
        <v>11.408076786033769</v>
      </c>
    </row>
    <row r="1381" spans="1:18" x14ac:dyDescent="0.35">
      <c r="A1381" s="1">
        <v>43495</v>
      </c>
      <c r="B1381" s="2">
        <v>0.81131944444444448</v>
      </c>
      <c r="C1381">
        <v>253274</v>
      </c>
      <c r="D1381">
        <v>828</v>
      </c>
      <c r="E1381">
        <v>19.21</v>
      </c>
      <c r="F1381">
        <v>24.55</v>
      </c>
      <c r="G1381">
        <v>78506</v>
      </c>
      <c r="H1381">
        <v>49.35</v>
      </c>
      <c r="I1381">
        <f t="shared" si="221"/>
        <v>1.1121442756942292</v>
      </c>
      <c r="J1381">
        <f t="shared" si="222"/>
        <v>1.6339666666666665E-5</v>
      </c>
      <c r="K1381" s="3">
        <f t="shared" si="223"/>
        <v>0.71910872999999997</v>
      </c>
      <c r="L1381" s="3">
        <f t="shared" si="218"/>
        <v>2.3108730000000022E-2</v>
      </c>
      <c r="M1381" s="6">
        <f t="shared" si="219"/>
        <v>5.2507907293796916E-4</v>
      </c>
      <c r="N1381" s="7">
        <f t="shared" si="220"/>
        <v>1.6554295935003036E-5</v>
      </c>
      <c r="O1381">
        <f t="shared" si="214"/>
        <v>16.554295935003037</v>
      </c>
      <c r="P1381">
        <f t="shared" si="215"/>
        <v>1.2368648899594419</v>
      </c>
      <c r="Q1381">
        <f t="shared" si="216"/>
        <v>12.941223544604579</v>
      </c>
      <c r="R1381">
        <f t="shared" si="217"/>
        <v>167.47526683142792</v>
      </c>
    </row>
    <row r="1382" spans="1:18" x14ac:dyDescent="0.35">
      <c r="A1382" s="1">
        <v>43495</v>
      </c>
      <c r="B1382" s="2">
        <v>0.81131944444444448</v>
      </c>
      <c r="C1382">
        <v>253773</v>
      </c>
      <c r="D1382">
        <v>832</v>
      </c>
      <c r="E1382">
        <v>21.14</v>
      </c>
      <c r="F1382">
        <v>24.55</v>
      </c>
      <c r="G1382">
        <v>78505</v>
      </c>
      <c r="H1382">
        <v>49.35</v>
      </c>
      <c r="I1382">
        <f t="shared" si="221"/>
        <v>1.3337006807406642</v>
      </c>
      <c r="J1382">
        <f t="shared" si="222"/>
        <v>1.6473E-5</v>
      </c>
      <c r="K1382" s="3">
        <f t="shared" si="223"/>
        <v>0.72497672999999996</v>
      </c>
      <c r="L1382" s="3">
        <f t="shared" si="218"/>
        <v>2.8976730000000006E-2</v>
      </c>
      <c r="M1382" s="6">
        <f t="shared" si="219"/>
        <v>6.5841240627130212E-4</v>
      </c>
      <c r="N1382" s="7">
        <f t="shared" si="220"/>
        <v>2.0758192854043445E-5</v>
      </c>
      <c r="O1382">
        <f t="shared" si="214"/>
        <v>20.758192854043443</v>
      </c>
      <c r="P1382">
        <f t="shared" si="215"/>
        <v>1.7787575058081111</v>
      </c>
      <c r="Q1382">
        <f t="shared" si="216"/>
        <v>16.414781930049919</v>
      </c>
      <c r="R1382">
        <f t="shared" si="217"/>
        <v>269.44506581109334</v>
      </c>
    </row>
    <row r="1383" spans="1:18" x14ac:dyDescent="0.35">
      <c r="A1383" s="1">
        <v>43495</v>
      </c>
      <c r="B1383" s="2">
        <v>0.81133101851851841</v>
      </c>
      <c r="C1383">
        <v>254273</v>
      </c>
      <c r="D1383">
        <v>824</v>
      </c>
      <c r="E1383">
        <v>23</v>
      </c>
      <c r="F1383">
        <v>24.56</v>
      </c>
      <c r="G1383">
        <v>78505</v>
      </c>
      <c r="H1383">
        <v>49.35</v>
      </c>
      <c r="I1383">
        <f t="shared" si="221"/>
        <v>1.5472213612517363</v>
      </c>
      <c r="J1383">
        <f t="shared" si="222"/>
        <v>1.6206333333333334E-5</v>
      </c>
      <c r="K1383" s="3">
        <f t="shared" si="223"/>
        <v>0.7132407300000001</v>
      </c>
      <c r="L1383" s="3">
        <f t="shared" si="218"/>
        <v>1.7240730000000148E-2</v>
      </c>
      <c r="M1383" s="6">
        <f t="shared" si="219"/>
        <v>3.9174573960463869E-4</v>
      </c>
      <c r="N1383" s="7">
        <f t="shared" si="220"/>
        <v>1.2351235629333325E-5</v>
      </c>
      <c r="O1383">
        <f t="shared" si="214"/>
        <v>12.351235629333326</v>
      </c>
      <c r="P1383">
        <f t="shared" si="215"/>
        <v>2.3938939407136757</v>
      </c>
      <c r="Q1383">
        <f t="shared" si="216"/>
        <v>7.3039751341031023</v>
      </c>
      <c r="R1383">
        <f t="shared" si="217"/>
        <v>53.348052759596428</v>
      </c>
    </row>
    <row r="1384" spans="1:18" x14ac:dyDescent="0.35">
      <c r="A1384" s="1">
        <v>43495</v>
      </c>
      <c r="B1384" s="2">
        <v>0.81133101851851841</v>
      </c>
      <c r="C1384">
        <v>254773</v>
      </c>
      <c r="D1384">
        <v>826</v>
      </c>
      <c r="E1384">
        <v>24.9</v>
      </c>
      <c r="F1384">
        <v>24.56</v>
      </c>
      <c r="G1384">
        <v>78512</v>
      </c>
      <c r="H1384">
        <v>49.35</v>
      </c>
      <c r="I1384">
        <f t="shared" si="221"/>
        <v>1.7653338843544442</v>
      </c>
      <c r="J1384">
        <f t="shared" si="222"/>
        <v>1.6273000000000002E-5</v>
      </c>
      <c r="K1384" s="3">
        <f t="shared" si="223"/>
        <v>0.71617473000000009</v>
      </c>
      <c r="L1384" s="3">
        <f t="shared" si="218"/>
        <v>2.0174730000000141E-2</v>
      </c>
      <c r="M1384" s="6">
        <f t="shared" si="219"/>
        <v>4.5841240627130517E-4</v>
      </c>
      <c r="N1384" s="7">
        <f t="shared" si="220"/>
        <v>1.4451860638044446E-5</v>
      </c>
      <c r="O1384">
        <f t="shared" si="214"/>
        <v>14.451860638044446</v>
      </c>
      <c r="P1384">
        <f t="shared" si="215"/>
        <v>3.1164037232499502</v>
      </c>
      <c r="Q1384">
        <f t="shared" si="216"/>
        <v>8.6856140216584556</v>
      </c>
      <c r="R1384">
        <f t="shared" si="217"/>
        <v>75.439890933229975</v>
      </c>
    </row>
    <row r="1385" spans="1:18" x14ac:dyDescent="0.35">
      <c r="A1385" s="1">
        <v>43495</v>
      </c>
      <c r="B1385" s="2">
        <v>0.81134259259259256</v>
      </c>
      <c r="C1385">
        <v>255277</v>
      </c>
      <c r="D1385">
        <v>828</v>
      </c>
      <c r="E1385">
        <v>26.28</v>
      </c>
      <c r="F1385">
        <v>24.55</v>
      </c>
      <c r="G1385">
        <v>78510</v>
      </c>
      <c r="H1385">
        <v>49.35</v>
      </c>
      <c r="I1385">
        <f t="shared" si="221"/>
        <v>1.9237524537658852</v>
      </c>
      <c r="J1385">
        <f t="shared" si="222"/>
        <v>1.6339666666666665E-5</v>
      </c>
      <c r="K1385" s="3">
        <f t="shared" si="223"/>
        <v>0.71910872999999997</v>
      </c>
      <c r="L1385" s="3">
        <f t="shared" si="218"/>
        <v>2.3108730000000022E-2</v>
      </c>
      <c r="M1385" s="6">
        <f t="shared" si="219"/>
        <v>5.2507907293796916E-4</v>
      </c>
      <c r="N1385" s="7">
        <f t="shared" si="220"/>
        <v>1.655345251144247E-5</v>
      </c>
      <c r="O1385">
        <f t="shared" si="214"/>
        <v>16.553452511442469</v>
      </c>
      <c r="P1385">
        <f t="shared" si="215"/>
        <v>3.7008235033702643</v>
      </c>
      <c r="Q1385">
        <f t="shared" si="216"/>
        <v>10.264994922848604</v>
      </c>
      <c r="R1385">
        <f t="shared" si="217"/>
        <v>105.37012076610762</v>
      </c>
    </row>
    <row r="1386" spans="1:18" x14ac:dyDescent="0.35">
      <c r="A1386" s="1">
        <v>43495</v>
      </c>
      <c r="B1386" s="2">
        <v>0.81134259259259256</v>
      </c>
      <c r="C1386">
        <v>255773</v>
      </c>
      <c r="D1386">
        <v>830</v>
      </c>
      <c r="E1386">
        <v>27.83</v>
      </c>
      <c r="F1386">
        <v>24.56</v>
      </c>
      <c r="G1386">
        <v>78516</v>
      </c>
      <c r="H1386">
        <v>49.35</v>
      </c>
      <c r="I1386">
        <f t="shared" si="221"/>
        <v>2.1016863541917781</v>
      </c>
      <c r="J1386">
        <f t="shared" si="222"/>
        <v>1.6406333333333333E-5</v>
      </c>
      <c r="K1386" s="3">
        <f t="shared" si="223"/>
        <v>0.72204272999999997</v>
      </c>
      <c r="L1386" s="3">
        <f t="shared" si="218"/>
        <v>2.6042730000000014E-2</v>
      </c>
      <c r="M1386" s="6">
        <f t="shared" si="219"/>
        <v>5.9174573960463564E-4</v>
      </c>
      <c r="N1386" s="7">
        <f t="shared" si="220"/>
        <v>1.8654362691436205E-5</v>
      </c>
      <c r="O1386">
        <f t="shared" si="214"/>
        <v>18.654362691436205</v>
      </c>
      <c r="P1386">
        <f t="shared" si="215"/>
        <v>4.4170855313959283</v>
      </c>
      <c r="Q1386">
        <f t="shared" si="216"/>
        <v>11.779363793478428</v>
      </c>
      <c r="R1386">
        <f t="shared" si="217"/>
        <v>138.7534113791105</v>
      </c>
    </row>
    <row r="1387" spans="1:18" x14ac:dyDescent="0.35">
      <c r="A1387" s="1">
        <v>43495</v>
      </c>
      <c r="B1387" s="2">
        <v>0.81135416666666671</v>
      </c>
      <c r="C1387">
        <v>256273</v>
      </c>
      <c r="D1387">
        <v>835</v>
      </c>
      <c r="E1387">
        <v>28.99</v>
      </c>
      <c r="F1387">
        <v>24.56</v>
      </c>
      <c r="G1387">
        <v>78515</v>
      </c>
      <c r="H1387">
        <v>49.35</v>
      </c>
      <c r="I1387">
        <f t="shared" si="221"/>
        <v>2.2348497893492207</v>
      </c>
      <c r="J1387">
        <f t="shared" si="222"/>
        <v>1.6572999999999999E-5</v>
      </c>
      <c r="K1387" s="3">
        <f t="shared" si="223"/>
        <v>0.72937772999999995</v>
      </c>
      <c r="L1387" s="3">
        <f t="shared" si="218"/>
        <v>3.3377729999999994E-2</v>
      </c>
      <c r="M1387" s="6">
        <f t="shared" si="219"/>
        <v>7.5841240627130184E-4</v>
      </c>
      <c r="N1387" s="7">
        <f t="shared" si="220"/>
        <v>2.3908715078827452E-5</v>
      </c>
      <c r="O1387">
        <f t="shared" si="214"/>
        <v>23.908715078827452</v>
      </c>
      <c r="P1387">
        <f t="shared" si="215"/>
        <v>4.9945535809542561</v>
      </c>
      <c r="Q1387">
        <f t="shared" si="216"/>
        <v>16.594756233216682</v>
      </c>
      <c r="R1387">
        <f t="shared" si="217"/>
        <v>275.3859344398839</v>
      </c>
    </row>
    <row r="1388" spans="1:18" x14ac:dyDescent="0.35">
      <c r="A1388" s="1">
        <v>43495</v>
      </c>
      <c r="B1388" s="2">
        <v>0.81135416666666671</v>
      </c>
      <c r="C1388">
        <v>256774</v>
      </c>
      <c r="D1388">
        <v>824</v>
      </c>
      <c r="E1388">
        <v>29.84</v>
      </c>
      <c r="F1388">
        <v>24.55</v>
      </c>
      <c r="G1388">
        <v>78518</v>
      </c>
      <c r="H1388">
        <v>49.35</v>
      </c>
      <c r="I1388">
        <f t="shared" si="221"/>
        <v>2.3324264444214848</v>
      </c>
      <c r="J1388">
        <f t="shared" si="222"/>
        <v>1.6206333333333334E-5</v>
      </c>
      <c r="K1388" s="3">
        <f t="shared" si="223"/>
        <v>0.7132407300000001</v>
      </c>
      <c r="L1388" s="3">
        <f t="shared" si="218"/>
        <v>1.7240730000000148E-2</v>
      </c>
      <c r="M1388" s="6">
        <f t="shared" si="219"/>
        <v>3.9174573960463869E-4</v>
      </c>
      <c r="N1388" s="7">
        <f t="shared" si="220"/>
        <v>1.2348775864642782E-5</v>
      </c>
      <c r="O1388">
        <f t="shared" si="214"/>
        <v>12.348775864642782</v>
      </c>
      <c r="P1388">
        <f t="shared" si="215"/>
        <v>5.4402131186366498</v>
      </c>
      <c r="Q1388">
        <f t="shared" si="216"/>
        <v>4.7131653332517986</v>
      </c>
      <c r="R1388">
        <f t="shared" si="217"/>
        <v>22.213927458566538</v>
      </c>
    </row>
    <row r="1389" spans="1:18" x14ac:dyDescent="0.35">
      <c r="A1389" s="1">
        <v>43495</v>
      </c>
      <c r="B1389" s="2">
        <v>0.81136574074074075</v>
      </c>
      <c r="C1389">
        <v>257273</v>
      </c>
      <c r="D1389">
        <v>832</v>
      </c>
      <c r="E1389">
        <v>29.89</v>
      </c>
      <c r="F1389">
        <v>24.56</v>
      </c>
      <c r="G1389">
        <v>78517</v>
      </c>
      <c r="H1389">
        <v>49.35</v>
      </c>
      <c r="I1389">
        <f t="shared" si="221"/>
        <v>2.3381662476610305</v>
      </c>
      <c r="J1389">
        <f t="shared" si="222"/>
        <v>1.6473E-5</v>
      </c>
      <c r="K1389" s="3">
        <f t="shared" si="223"/>
        <v>0.72497672999999996</v>
      </c>
      <c r="L1389" s="3">
        <f t="shared" si="218"/>
        <v>2.8976730000000006E-2</v>
      </c>
      <c r="M1389" s="6">
        <f t="shared" si="219"/>
        <v>6.5841240627130212E-4</v>
      </c>
      <c r="N1389" s="7">
        <f t="shared" si="220"/>
        <v>2.075571749320705E-5</v>
      </c>
      <c r="O1389">
        <f t="shared" si="214"/>
        <v>20.755717493207051</v>
      </c>
      <c r="P1389">
        <f t="shared" si="215"/>
        <v>5.4670214017012633</v>
      </c>
      <c r="Q1389">
        <f t="shared" si="216"/>
        <v>13.10118627441723</v>
      </c>
      <c r="R1389">
        <f t="shared" si="217"/>
        <v>171.64108179697843</v>
      </c>
    </row>
    <row r="1390" spans="1:18" x14ac:dyDescent="0.35">
      <c r="A1390" s="1">
        <v>43495</v>
      </c>
      <c r="B1390" s="2">
        <v>0.81136574074074075</v>
      </c>
      <c r="C1390">
        <v>257773</v>
      </c>
      <c r="D1390">
        <v>829</v>
      </c>
      <c r="E1390">
        <v>29.65</v>
      </c>
      <c r="F1390">
        <v>24.56</v>
      </c>
      <c r="G1390">
        <v>78519</v>
      </c>
      <c r="H1390">
        <v>49.35</v>
      </c>
      <c r="I1390">
        <f t="shared" si="221"/>
        <v>2.3106151921112144</v>
      </c>
      <c r="J1390">
        <f t="shared" si="222"/>
        <v>1.6373000000000001E-5</v>
      </c>
      <c r="K1390" s="3">
        <f t="shared" si="223"/>
        <v>0.72057573000000008</v>
      </c>
      <c r="L1390" s="3">
        <f t="shared" si="218"/>
        <v>2.4575730000000129E-2</v>
      </c>
      <c r="M1390" s="6">
        <f t="shared" si="219"/>
        <v>5.5841240627130489E-4</v>
      </c>
      <c r="N1390" s="7">
        <f t="shared" si="220"/>
        <v>1.7602880531007081E-5</v>
      </c>
      <c r="O1390">
        <f t="shared" ref="O1390:O1453" si="224">N1390*1000000</f>
        <v>17.602880531007081</v>
      </c>
      <c r="P1390">
        <f t="shared" ref="P1390:P1453" si="225">I1390^2</f>
        <v>5.3389425660151444</v>
      </c>
      <c r="Q1390">
        <f t="shared" ref="Q1390:Q1453" si="226">O1390-(3.2964*I1390)-(-0.053)</f>
        <v>10.039168611731675</v>
      </c>
      <c r="R1390">
        <f t="shared" ref="R1390:R1453" si="227">Q1390^2</f>
        <v>100.78490641477849</v>
      </c>
    </row>
    <row r="1391" spans="1:18" x14ac:dyDescent="0.35">
      <c r="A1391" s="1">
        <v>43495</v>
      </c>
      <c r="B1391" s="2">
        <v>0.81137731481481479</v>
      </c>
      <c r="C1391">
        <v>258273</v>
      </c>
      <c r="D1391">
        <v>833</v>
      </c>
      <c r="E1391">
        <v>28.98</v>
      </c>
      <c r="F1391">
        <v>24.56</v>
      </c>
      <c r="G1391">
        <v>78520</v>
      </c>
      <c r="H1391">
        <v>49.38</v>
      </c>
      <c r="I1391">
        <f t="shared" si="221"/>
        <v>2.233701828701312</v>
      </c>
      <c r="J1391">
        <f t="shared" si="222"/>
        <v>1.6506333333333335E-5</v>
      </c>
      <c r="K1391" s="3">
        <f t="shared" si="223"/>
        <v>0.72644373000000007</v>
      </c>
      <c r="L1391" s="3">
        <f t="shared" si="218"/>
        <v>3.0443730000000113E-2</v>
      </c>
      <c r="M1391" s="6">
        <f t="shared" si="219"/>
        <v>6.9174573960463796E-4</v>
      </c>
      <c r="N1391" s="7">
        <f t="shared" si="220"/>
        <v>2.1805680528283379E-5</v>
      </c>
      <c r="O1391">
        <f t="shared" si="224"/>
        <v>21.805680528283379</v>
      </c>
      <c r="P1391">
        <f t="shared" si="225"/>
        <v>4.9894238595435851</v>
      </c>
      <c r="Q1391">
        <f t="shared" si="226"/>
        <v>14.495505820152374</v>
      </c>
      <c r="R1391">
        <f t="shared" si="227"/>
        <v>210.11968898207135</v>
      </c>
    </row>
    <row r="1392" spans="1:18" x14ac:dyDescent="0.35">
      <c r="A1392" s="1">
        <v>43495</v>
      </c>
      <c r="B1392" s="2">
        <v>0.81137731481481479</v>
      </c>
      <c r="C1392">
        <v>258774</v>
      </c>
      <c r="D1392">
        <v>821</v>
      </c>
      <c r="E1392">
        <v>27.98</v>
      </c>
      <c r="F1392">
        <v>24.56</v>
      </c>
      <c r="G1392">
        <v>78517</v>
      </c>
      <c r="H1392">
        <v>49.38</v>
      </c>
      <c r="I1392">
        <f t="shared" si="221"/>
        <v>2.118905763910413</v>
      </c>
      <c r="J1392">
        <f t="shared" si="222"/>
        <v>1.6106333333333332E-5</v>
      </c>
      <c r="K1392" s="3">
        <f t="shared" si="223"/>
        <v>0.70883972999999989</v>
      </c>
      <c r="L1392" s="3">
        <f t="shared" ref="L1392:L1455" si="228">K1392-0.696</f>
        <v>1.2839729999999938E-2</v>
      </c>
      <c r="M1392" s="6">
        <f t="shared" ref="M1392:M1455" si="229">L1392/(44010*0.001)</f>
        <v>2.9174573960463393E-4</v>
      </c>
      <c r="N1392" s="7">
        <f t="shared" ref="N1392:N1455" si="230">(M1392*8.314*(F1392+273.15))/G1392</f>
        <v>9.1969593728848638E-6</v>
      </c>
      <c r="O1392">
        <f t="shared" si="224"/>
        <v>9.196959372884864</v>
      </c>
      <c r="P1392">
        <f t="shared" si="225"/>
        <v>4.489761636332771</v>
      </c>
      <c r="Q1392">
        <f t="shared" si="226"/>
        <v>2.2651984127305784</v>
      </c>
      <c r="R1392">
        <f t="shared" si="227"/>
        <v>5.1311238490371318</v>
      </c>
    </row>
    <row r="1393" spans="1:18" x14ac:dyDescent="0.35">
      <c r="A1393" s="1">
        <v>43495</v>
      </c>
      <c r="B1393" s="2">
        <v>0.81138888888888883</v>
      </c>
      <c r="C1393">
        <v>259273</v>
      </c>
      <c r="D1393">
        <v>822</v>
      </c>
      <c r="E1393">
        <v>27</v>
      </c>
      <c r="F1393">
        <v>24.56</v>
      </c>
      <c r="G1393">
        <v>78520</v>
      </c>
      <c r="H1393">
        <v>49.38</v>
      </c>
      <c r="I1393">
        <f t="shared" si="221"/>
        <v>2.0064056204153324</v>
      </c>
      <c r="J1393">
        <f t="shared" si="222"/>
        <v>1.6139666666666667E-5</v>
      </c>
      <c r="K1393" s="3">
        <f t="shared" si="223"/>
        <v>0.71030673</v>
      </c>
      <c r="L1393" s="3">
        <f t="shared" si="228"/>
        <v>1.4306730000000045E-2</v>
      </c>
      <c r="M1393" s="6">
        <f t="shared" si="229"/>
        <v>3.2507907293796967E-4</v>
      </c>
      <c r="N1393" s="7">
        <f t="shared" si="230"/>
        <v>1.0247364031424776E-5</v>
      </c>
      <c r="O1393">
        <f t="shared" si="224"/>
        <v>10.247364031424777</v>
      </c>
      <c r="P1393">
        <f t="shared" si="225"/>
        <v>4.0256635136342354</v>
      </c>
      <c r="Q1393">
        <f t="shared" si="226"/>
        <v>3.686448544287674</v>
      </c>
      <c r="R1393">
        <f t="shared" si="227"/>
        <v>13.58990286968071</v>
      </c>
    </row>
    <row r="1394" spans="1:18" x14ac:dyDescent="0.35">
      <c r="A1394" s="1">
        <v>43495</v>
      </c>
      <c r="B1394" s="2">
        <v>0.81138888888888883</v>
      </c>
      <c r="C1394">
        <v>259776</v>
      </c>
      <c r="D1394">
        <v>814</v>
      </c>
      <c r="E1394">
        <v>25.89</v>
      </c>
      <c r="F1394">
        <v>24.56</v>
      </c>
      <c r="G1394">
        <v>78527</v>
      </c>
      <c r="H1394">
        <v>49.38</v>
      </c>
      <c r="I1394">
        <f t="shared" si="221"/>
        <v>1.8789819884974346</v>
      </c>
      <c r="J1394">
        <f t="shared" si="222"/>
        <v>1.5872999999999999E-5</v>
      </c>
      <c r="K1394" s="3">
        <f t="shared" si="223"/>
        <v>0.69857072999999992</v>
      </c>
      <c r="L1394" s="3">
        <f t="shared" si="228"/>
        <v>2.5707299999999655E-3</v>
      </c>
      <c r="M1394" s="6">
        <f t="shared" si="229"/>
        <v>5.8412406271301197E-5</v>
      </c>
      <c r="N1394" s="7">
        <f t="shared" si="230"/>
        <v>1.8411515327738961E-6</v>
      </c>
      <c r="O1394">
        <f t="shared" si="224"/>
        <v>1.8411515327738961</v>
      </c>
      <c r="P1394">
        <f t="shared" si="225"/>
        <v>3.5305733130977734</v>
      </c>
      <c r="Q1394">
        <f t="shared" si="226"/>
        <v>-4.2997246941090479</v>
      </c>
      <c r="R1394">
        <f t="shared" si="227"/>
        <v>18.487632445131144</v>
      </c>
    </row>
    <row r="1395" spans="1:18" x14ac:dyDescent="0.35">
      <c r="A1395" s="1">
        <v>43495</v>
      </c>
      <c r="B1395" s="2">
        <v>0.81140046296296298</v>
      </c>
      <c r="C1395">
        <v>260273</v>
      </c>
      <c r="D1395">
        <v>828</v>
      </c>
      <c r="E1395">
        <v>24.93</v>
      </c>
      <c r="F1395">
        <v>24.56</v>
      </c>
      <c r="G1395">
        <v>78527</v>
      </c>
      <c r="H1395">
        <v>49.38</v>
      </c>
      <c r="I1395">
        <f t="shared" si="221"/>
        <v>1.7687777662981712</v>
      </c>
      <c r="J1395">
        <f t="shared" si="222"/>
        <v>1.6339666666666665E-5</v>
      </c>
      <c r="K1395" s="3">
        <f t="shared" si="223"/>
        <v>0.71910872999999997</v>
      </c>
      <c r="L1395" s="3">
        <f t="shared" si="228"/>
        <v>2.3108730000000022E-2</v>
      </c>
      <c r="M1395" s="6">
        <f t="shared" si="229"/>
        <v>5.2507907293796916E-4</v>
      </c>
      <c r="N1395" s="7">
        <f t="shared" si="230"/>
        <v>1.6550424844288875E-5</v>
      </c>
      <c r="O1395">
        <f t="shared" si="224"/>
        <v>16.550424844288873</v>
      </c>
      <c r="P1395">
        <f t="shared" si="225"/>
        <v>3.1285747865507481</v>
      </c>
      <c r="Q1395">
        <f t="shared" si="226"/>
        <v>10.772825815463582</v>
      </c>
      <c r="R1395">
        <f t="shared" si="227"/>
        <v>116.05377605031859</v>
      </c>
    </row>
    <row r="1396" spans="1:18" x14ac:dyDescent="0.35">
      <c r="A1396" s="1">
        <v>43495</v>
      </c>
      <c r="B1396" s="2">
        <v>0.81140046296296298</v>
      </c>
      <c r="C1396">
        <v>260773</v>
      </c>
      <c r="D1396">
        <v>829</v>
      </c>
      <c r="E1396">
        <v>23.86</v>
      </c>
      <c r="F1396">
        <v>24.56</v>
      </c>
      <c r="G1396">
        <v>78525</v>
      </c>
      <c r="H1396">
        <v>49.42</v>
      </c>
      <c r="I1396">
        <f t="shared" si="221"/>
        <v>1.6459459769719094</v>
      </c>
      <c r="J1396">
        <f t="shared" si="222"/>
        <v>1.6373000000000001E-5</v>
      </c>
      <c r="K1396" s="3">
        <f t="shared" si="223"/>
        <v>0.72057573000000008</v>
      </c>
      <c r="L1396" s="3">
        <f t="shared" si="228"/>
        <v>2.4575730000000129E-2</v>
      </c>
      <c r="M1396" s="6">
        <f t="shared" si="229"/>
        <v>5.5841240627130489E-4</v>
      </c>
      <c r="N1396" s="7">
        <f t="shared" si="230"/>
        <v>1.7601535516257816E-5</v>
      </c>
      <c r="O1396">
        <f t="shared" si="224"/>
        <v>17.601535516257815</v>
      </c>
      <c r="P1396">
        <f t="shared" si="225"/>
        <v>2.709138159110013</v>
      </c>
      <c r="Q1396">
        <f t="shared" si="226"/>
        <v>12.228839197767613</v>
      </c>
      <c r="R1396">
        <f t="shared" si="227"/>
        <v>149.54450812485763</v>
      </c>
    </row>
    <row r="1397" spans="1:18" x14ac:dyDescent="0.35">
      <c r="A1397" s="1">
        <v>43495</v>
      </c>
      <c r="B1397" s="2">
        <v>0.81141203703703713</v>
      </c>
      <c r="C1397">
        <v>261273</v>
      </c>
      <c r="D1397">
        <v>812</v>
      </c>
      <c r="E1397">
        <v>22.98</v>
      </c>
      <c r="F1397">
        <v>24.56</v>
      </c>
      <c r="G1397">
        <v>78529</v>
      </c>
      <c r="H1397">
        <v>49.42</v>
      </c>
      <c r="I1397">
        <f t="shared" si="221"/>
        <v>1.5449254399559182</v>
      </c>
      <c r="J1397">
        <f t="shared" si="222"/>
        <v>1.5806333333333335E-5</v>
      </c>
      <c r="K1397" s="3">
        <f t="shared" si="223"/>
        <v>0.69563673000000004</v>
      </c>
      <c r="L1397" s="3">
        <f t="shared" si="228"/>
        <v>-3.632699999999156E-4</v>
      </c>
      <c r="M1397" s="6">
        <f t="shared" si="229"/>
        <v>-8.2542603953627727E-6</v>
      </c>
      <c r="N1397" s="7">
        <f t="shared" si="230"/>
        <v>-2.6016659984452735E-7</v>
      </c>
      <c r="O1397">
        <f t="shared" si="224"/>
        <v>-0.26016659984452734</v>
      </c>
      <c r="P1397">
        <f t="shared" si="225"/>
        <v>2.3867946150229877</v>
      </c>
      <c r="Q1397">
        <f t="shared" si="226"/>
        <v>-5.299858820115217</v>
      </c>
      <c r="R1397">
        <f t="shared" si="227"/>
        <v>28.088503513153061</v>
      </c>
    </row>
    <row r="1398" spans="1:18" x14ac:dyDescent="0.35">
      <c r="A1398" s="1">
        <v>43495</v>
      </c>
      <c r="B1398" s="2">
        <v>0.81141203703703713</v>
      </c>
      <c r="C1398">
        <v>261773</v>
      </c>
      <c r="D1398">
        <v>819</v>
      </c>
      <c r="E1398">
        <v>22.06</v>
      </c>
      <c r="F1398">
        <v>24.56</v>
      </c>
      <c r="G1398">
        <v>78530</v>
      </c>
      <c r="H1398">
        <v>49.42</v>
      </c>
      <c r="I1398">
        <f t="shared" si="221"/>
        <v>1.4393130603482911</v>
      </c>
      <c r="J1398">
        <f t="shared" si="222"/>
        <v>1.6039666666666668E-5</v>
      </c>
      <c r="K1398" s="3">
        <f t="shared" si="223"/>
        <v>0.70590573000000012</v>
      </c>
      <c r="L1398" s="3">
        <f t="shared" si="228"/>
        <v>9.905730000000168E-3</v>
      </c>
      <c r="M1398" s="6">
        <f t="shared" si="229"/>
        <v>2.2507907293797247E-4</v>
      </c>
      <c r="N1398" s="7">
        <f t="shared" si="230"/>
        <v>7.0941924073281608E-6</v>
      </c>
      <c r="O1398">
        <f t="shared" si="224"/>
        <v>7.094192407328161</v>
      </c>
      <c r="P1398">
        <f t="shared" si="225"/>
        <v>2.0716220856891634</v>
      </c>
      <c r="Q1398">
        <f t="shared" si="226"/>
        <v>2.4026408351960535</v>
      </c>
      <c r="R1398">
        <f t="shared" si="227"/>
        <v>5.77268298295159</v>
      </c>
    </row>
    <row r="1399" spans="1:18" x14ac:dyDescent="0.35">
      <c r="A1399" s="1">
        <v>43495</v>
      </c>
      <c r="B1399" s="2">
        <v>0.81142361111111105</v>
      </c>
      <c r="C1399">
        <v>262274</v>
      </c>
      <c r="D1399">
        <v>824</v>
      </c>
      <c r="E1399">
        <v>21.9</v>
      </c>
      <c r="F1399">
        <v>24.56</v>
      </c>
      <c r="G1399">
        <v>78537</v>
      </c>
      <c r="H1399">
        <v>49.42</v>
      </c>
      <c r="I1399">
        <f t="shared" si="221"/>
        <v>1.4209456899817472</v>
      </c>
      <c r="J1399">
        <f t="shared" si="222"/>
        <v>1.6206333333333334E-5</v>
      </c>
      <c r="K1399" s="3">
        <f t="shared" si="223"/>
        <v>0.7132407300000001</v>
      </c>
      <c r="L1399" s="3">
        <f t="shared" si="228"/>
        <v>1.7240730000000148E-2</v>
      </c>
      <c r="M1399" s="6">
        <f t="shared" si="229"/>
        <v>3.9174573960463869E-4</v>
      </c>
      <c r="N1399" s="7">
        <f t="shared" si="230"/>
        <v>1.2346203102751731E-5</v>
      </c>
      <c r="O1399">
        <f t="shared" si="224"/>
        <v>12.346203102751732</v>
      </c>
      <c r="P1399">
        <f t="shared" si="225"/>
        <v>2.0190866538777037</v>
      </c>
      <c r="Q1399">
        <f t="shared" si="226"/>
        <v>7.7151977302959001</v>
      </c>
      <c r="R1399">
        <f t="shared" si="227"/>
        <v>59.524276017563011</v>
      </c>
    </row>
    <row r="1400" spans="1:18" x14ac:dyDescent="0.35">
      <c r="A1400" s="1">
        <v>43495</v>
      </c>
      <c r="B1400" s="2">
        <v>0.81142361111111105</v>
      </c>
      <c r="C1400">
        <v>262773</v>
      </c>
      <c r="D1400">
        <v>830</v>
      </c>
      <c r="E1400">
        <v>21.95</v>
      </c>
      <c r="F1400">
        <v>24.56</v>
      </c>
      <c r="G1400">
        <v>78543</v>
      </c>
      <c r="H1400">
        <v>49.42</v>
      </c>
      <c r="I1400">
        <f t="shared" si="221"/>
        <v>1.4266854932212922</v>
      </c>
      <c r="J1400">
        <f t="shared" si="222"/>
        <v>1.6406333333333333E-5</v>
      </c>
      <c r="K1400" s="3">
        <f t="shared" si="223"/>
        <v>0.72204272999999997</v>
      </c>
      <c r="L1400" s="3">
        <f t="shared" si="228"/>
        <v>2.6042730000000014E-2</v>
      </c>
      <c r="M1400" s="6">
        <f t="shared" si="229"/>
        <v>5.9174573960463564E-4</v>
      </c>
      <c r="N1400" s="7">
        <f t="shared" si="230"/>
        <v>1.86479500538661E-5</v>
      </c>
      <c r="O1400">
        <f t="shared" si="224"/>
        <v>18.647950053866101</v>
      </c>
      <c r="P1400">
        <f t="shared" si="225"/>
        <v>2.0354314965680818</v>
      </c>
      <c r="Q1400">
        <f t="shared" si="226"/>
        <v>13.998023994011433</v>
      </c>
      <c r="R1400">
        <f t="shared" si="227"/>
        <v>195.94467573691981</v>
      </c>
    </row>
    <row r="1401" spans="1:18" x14ac:dyDescent="0.35">
      <c r="A1401" s="1">
        <v>43495</v>
      </c>
      <c r="B1401" s="2">
        <v>0.8114351851851852</v>
      </c>
      <c r="C1401">
        <v>263273</v>
      </c>
      <c r="D1401">
        <v>824</v>
      </c>
      <c r="E1401">
        <v>22.23</v>
      </c>
      <c r="F1401">
        <v>24.55</v>
      </c>
      <c r="G1401">
        <v>78542</v>
      </c>
      <c r="H1401">
        <v>49.42</v>
      </c>
      <c r="I1401">
        <f t="shared" si="221"/>
        <v>1.458828391362744</v>
      </c>
      <c r="J1401">
        <f t="shared" si="222"/>
        <v>1.6206333333333334E-5</v>
      </c>
      <c r="K1401" s="3">
        <f t="shared" si="223"/>
        <v>0.7132407300000001</v>
      </c>
      <c r="L1401" s="3">
        <f t="shared" si="228"/>
        <v>1.7240730000000148E-2</v>
      </c>
      <c r="M1401" s="6">
        <f t="shared" si="229"/>
        <v>3.9174573960463869E-4</v>
      </c>
      <c r="N1401" s="7">
        <f t="shared" si="230"/>
        <v>1.2345002461613175E-5</v>
      </c>
      <c r="O1401">
        <f t="shared" si="224"/>
        <v>12.345002461613175</v>
      </c>
      <c r="P1401">
        <f t="shared" si="225"/>
        <v>2.1281802754460113</v>
      </c>
      <c r="Q1401">
        <f t="shared" si="226"/>
        <v>7.5891205523250251</v>
      </c>
      <c r="R1401">
        <f t="shared" si="227"/>
        <v>57.594750757722096</v>
      </c>
    </row>
    <row r="1402" spans="1:18" x14ac:dyDescent="0.35">
      <c r="A1402" s="1">
        <v>43495</v>
      </c>
      <c r="B1402" s="2">
        <v>0.8114351851851852</v>
      </c>
      <c r="C1402">
        <v>263773</v>
      </c>
      <c r="D1402">
        <v>829</v>
      </c>
      <c r="E1402">
        <v>23.53</v>
      </c>
      <c r="F1402">
        <v>24.56</v>
      </c>
      <c r="G1402">
        <v>78541</v>
      </c>
      <c r="H1402">
        <v>49.42</v>
      </c>
      <c r="I1402">
        <f t="shared" si="221"/>
        <v>1.6080632755909128</v>
      </c>
      <c r="J1402">
        <f t="shared" si="222"/>
        <v>1.6373000000000001E-5</v>
      </c>
      <c r="K1402" s="3">
        <f t="shared" si="223"/>
        <v>0.72057573000000008</v>
      </c>
      <c r="L1402" s="3">
        <f t="shared" si="228"/>
        <v>2.4575730000000129E-2</v>
      </c>
      <c r="M1402" s="6">
        <f t="shared" si="229"/>
        <v>5.5841240627130489E-4</v>
      </c>
      <c r="N1402" s="7">
        <f t="shared" si="230"/>
        <v>1.7597949814926533E-5</v>
      </c>
      <c r="O1402">
        <f t="shared" si="224"/>
        <v>17.597949814926533</v>
      </c>
      <c r="P1402">
        <f t="shared" si="225"/>
        <v>2.5858674983041761</v>
      </c>
      <c r="Q1402">
        <f t="shared" si="226"/>
        <v>12.350130033268648</v>
      </c>
      <c r="R1402">
        <f t="shared" si="227"/>
        <v>152.52571183864427</v>
      </c>
    </row>
    <row r="1403" spans="1:18" x14ac:dyDescent="0.35">
      <c r="A1403" s="1">
        <v>43495</v>
      </c>
      <c r="B1403" s="2">
        <v>0.81144675925925924</v>
      </c>
      <c r="C1403">
        <v>264273</v>
      </c>
      <c r="D1403">
        <v>831</v>
      </c>
      <c r="E1403">
        <v>25.01</v>
      </c>
      <c r="F1403">
        <v>24.56</v>
      </c>
      <c r="G1403">
        <v>78537</v>
      </c>
      <c r="H1403">
        <v>49.42</v>
      </c>
      <c r="I1403">
        <f t="shared" si="221"/>
        <v>1.7779614514814432</v>
      </c>
      <c r="J1403">
        <f t="shared" si="222"/>
        <v>1.6439666666666668E-5</v>
      </c>
      <c r="K1403" s="3">
        <f t="shared" si="223"/>
        <v>0.72350973000000007</v>
      </c>
      <c r="L1403" s="3">
        <f t="shared" si="228"/>
        <v>2.7509730000000121E-2</v>
      </c>
      <c r="M1403" s="6">
        <f t="shared" si="229"/>
        <v>6.2507907293797137E-4</v>
      </c>
      <c r="N1403" s="7">
        <f t="shared" si="230"/>
        <v>1.9699903303506344E-5</v>
      </c>
      <c r="O1403">
        <f t="shared" si="224"/>
        <v>19.699903303506343</v>
      </c>
      <c r="P1403">
        <f t="shared" si="225"/>
        <v>3.1611469229540003</v>
      </c>
      <c r="Q1403">
        <f t="shared" si="226"/>
        <v>13.892031174842913</v>
      </c>
      <c r="R1403">
        <f t="shared" si="227"/>
        <v>192.98853016280736</v>
      </c>
    </row>
    <row r="1404" spans="1:18" x14ac:dyDescent="0.35">
      <c r="A1404" s="1">
        <v>43495</v>
      </c>
      <c r="B1404" s="2">
        <v>0.81144675925925924</v>
      </c>
      <c r="C1404">
        <v>264773</v>
      </c>
      <c r="D1404">
        <v>830</v>
      </c>
      <c r="E1404">
        <v>25.96</v>
      </c>
      <c r="F1404">
        <v>24.56</v>
      </c>
      <c r="G1404">
        <v>78550</v>
      </c>
      <c r="H1404">
        <v>49.42</v>
      </c>
      <c r="I1404">
        <f t="shared" si="221"/>
        <v>1.8870177130327974</v>
      </c>
      <c r="J1404">
        <f t="shared" si="222"/>
        <v>1.6406333333333333E-5</v>
      </c>
      <c r="K1404" s="3">
        <f t="shared" si="223"/>
        <v>0.72204272999999997</v>
      </c>
      <c r="L1404" s="3">
        <f t="shared" si="228"/>
        <v>2.6042730000000014E-2</v>
      </c>
      <c r="M1404" s="6">
        <f t="shared" si="229"/>
        <v>5.9174573960463564E-4</v>
      </c>
      <c r="N1404" s="7">
        <f t="shared" si="230"/>
        <v>1.8646288237820562E-5</v>
      </c>
      <c r="O1404">
        <f t="shared" si="224"/>
        <v>18.64628823782056</v>
      </c>
      <c r="P1404">
        <f t="shared" si="225"/>
        <v>3.5608358492995289</v>
      </c>
      <c r="Q1404">
        <f t="shared" si="226"/>
        <v>12.478923048579247</v>
      </c>
      <c r="R1404">
        <f t="shared" si="227"/>
        <v>155.72352045236238</v>
      </c>
    </row>
    <row r="1405" spans="1:18" x14ac:dyDescent="0.35">
      <c r="A1405" s="1">
        <v>43495</v>
      </c>
      <c r="B1405" s="2">
        <v>0.81145833333333339</v>
      </c>
      <c r="C1405">
        <v>265274</v>
      </c>
      <c r="D1405">
        <v>827</v>
      </c>
      <c r="E1405">
        <v>26.19</v>
      </c>
      <c r="F1405">
        <v>24.56</v>
      </c>
      <c r="G1405">
        <v>78545</v>
      </c>
      <c r="H1405">
        <v>49.42</v>
      </c>
      <c r="I1405">
        <f t="shared" si="221"/>
        <v>1.9134208079347039</v>
      </c>
      <c r="J1405">
        <f t="shared" si="222"/>
        <v>1.6306333333333333E-5</v>
      </c>
      <c r="K1405" s="3">
        <f t="shared" si="223"/>
        <v>0.71764172999999998</v>
      </c>
      <c r="L1405" s="3">
        <f t="shared" si="228"/>
        <v>2.1641730000000026E-2</v>
      </c>
      <c r="M1405" s="6">
        <f t="shared" si="229"/>
        <v>4.9174573960463592E-4</v>
      </c>
      <c r="N1405" s="7">
        <f t="shared" si="230"/>
        <v>1.5496210415440902E-5</v>
      </c>
      <c r="O1405">
        <f t="shared" si="224"/>
        <v>15.496210415440903</v>
      </c>
      <c r="P1405">
        <f t="shared" si="225"/>
        <v>3.6611791882374951</v>
      </c>
      <c r="Q1405">
        <f t="shared" si="226"/>
        <v>9.2418100641649445</v>
      </c>
      <c r="R1405">
        <f t="shared" si="227"/>
        <v>85.411053262100452</v>
      </c>
    </row>
    <row r="1406" spans="1:18" x14ac:dyDescent="0.35">
      <c r="A1406" s="1">
        <v>43495</v>
      </c>
      <c r="B1406" s="2">
        <v>0.81145833333333339</v>
      </c>
      <c r="C1406">
        <v>265774</v>
      </c>
      <c r="D1406">
        <v>832</v>
      </c>
      <c r="E1406">
        <v>26.18</v>
      </c>
      <c r="F1406">
        <v>24.56</v>
      </c>
      <c r="G1406">
        <v>78552</v>
      </c>
      <c r="H1406">
        <v>49.42</v>
      </c>
      <c r="I1406">
        <f t="shared" si="221"/>
        <v>1.9122728472867951</v>
      </c>
      <c r="J1406">
        <f t="shared" si="222"/>
        <v>1.6473E-5</v>
      </c>
      <c r="K1406" s="3">
        <f t="shared" si="223"/>
        <v>0.72497672999999996</v>
      </c>
      <c r="L1406" s="3">
        <f t="shared" si="228"/>
        <v>2.8976730000000006E-2</v>
      </c>
      <c r="M1406" s="6">
        <f t="shared" si="229"/>
        <v>6.5841240627130212E-4</v>
      </c>
      <c r="N1406" s="7">
        <f t="shared" si="230"/>
        <v>2.074646947772352E-5</v>
      </c>
      <c r="O1406">
        <f t="shared" si="224"/>
        <v>20.746469477723519</v>
      </c>
      <c r="P1406">
        <f t="shared" si="225"/>
        <v>3.6567874424703466</v>
      </c>
      <c r="Q1406">
        <f t="shared" si="226"/>
        <v>14.495853263927327</v>
      </c>
      <c r="R1406">
        <f t="shared" si="227"/>
        <v>210.12976184931253</v>
      </c>
    </row>
    <row r="1407" spans="1:18" x14ac:dyDescent="0.35">
      <c r="A1407" s="1">
        <v>43495</v>
      </c>
      <c r="B1407" s="2">
        <v>0.81146990740740732</v>
      </c>
      <c r="C1407">
        <v>266273</v>
      </c>
      <c r="D1407">
        <v>824</v>
      </c>
      <c r="E1407">
        <v>25.92</v>
      </c>
      <c r="F1407">
        <v>24.56</v>
      </c>
      <c r="G1407">
        <v>78540</v>
      </c>
      <c r="H1407">
        <v>49.42</v>
      </c>
      <c r="I1407">
        <f t="shared" si="221"/>
        <v>1.8824258704411616</v>
      </c>
      <c r="J1407">
        <f t="shared" si="222"/>
        <v>1.6206333333333334E-5</v>
      </c>
      <c r="K1407" s="3">
        <f t="shared" si="223"/>
        <v>0.7132407300000001</v>
      </c>
      <c r="L1407" s="3">
        <f t="shared" si="228"/>
        <v>1.7240730000000148E-2</v>
      </c>
      <c r="M1407" s="6">
        <f t="shared" si="229"/>
        <v>3.9174573960463869E-4</v>
      </c>
      <c r="N1407" s="7">
        <f t="shared" si="230"/>
        <v>1.2345731513633978E-5</v>
      </c>
      <c r="O1407">
        <f t="shared" si="224"/>
        <v>12.345731513633979</v>
      </c>
      <c r="P1407">
        <f t="shared" si="225"/>
        <v>3.5435271577061651</v>
      </c>
      <c r="Q1407">
        <f t="shared" si="226"/>
        <v>6.1935028743117329</v>
      </c>
      <c r="R1407">
        <f t="shared" si="227"/>
        <v>38.359477854107695</v>
      </c>
    </row>
    <row r="1408" spans="1:18" x14ac:dyDescent="0.35">
      <c r="A1408" s="1">
        <v>43495</v>
      </c>
      <c r="B1408" s="2">
        <v>0.81146990740740732</v>
      </c>
      <c r="C1408">
        <v>266773</v>
      </c>
      <c r="D1408">
        <v>826</v>
      </c>
      <c r="E1408">
        <v>25.07</v>
      </c>
      <c r="F1408">
        <v>24.57</v>
      </c>
      <c r="G1408">
        <v>78547</v>
      </c>
      <c r="H1408">
        <v>49.42</v>
      </c>
      <c r="I1408">
        <f t="shared" si="221"/>
        <v>1.7848492153688971</v>
      </c>
      <c r="J1408">
        <f t="shared" si="222"/>
        <v>1.6273000000000002E-5</v>
      </c>
      <c r="K1408" s="3">
        <f t="shared" si="223"/>
        <v>0.71617473000000009</v>
      </c>
      <c r="L1408" s="3">
        <f t="shared" si="228"/>
        <v>2.0174730000000141E-2</v>
      </c>
      <c r="M1408" s="6">
        <f t="shared" si="229"/>
        <v>4.5841240627130517E-4</v>
      </c>
      <c r="N1408" s="7">
        <f t="shared" si="230"/>
        <v>1.4445906206750134E-5</v>
      </c>
      <c r="O1408">
        <f t="shared" si="224"/>
        <v>14.445906206750134</v>
      </c>
      <c r="P1408">
        <f t="shared" si="225"/>
        <v>3.1856867216029676</v>
      </c>
      <c r="Q1408">
        <f t="shared" si="226"/>
        <v>8.6153292532081025</v>
      </c>
      <c r="R1408">
        <f t="shared" si="227"/>
        <v>74.223898141183284</v>
      </c>
    </row>
    <row r="1409" spans="1:18" x14ac:dyDescent="0.35">
      <c r="A1409" s="1">
        <v>43495</v>
      </c>
      <c r="B1409" s="2">
        <v>0.81148148148148147</v>
      </c>
      <c r="C1409">
        <v>267273</v>
      </c>
      <c r="D1409">
        <v>818</v>
      </c>
      <c r="E1409">
        <v>24.39</v>
      </c>
      <c r="F1409">
        <v>24.56</v>
      </c>
      <c r="G1409">
        <v>78533</v>
      </c>
      <c r="H1409">
        <v>49.42</v>
      </c>
      <c r="I1409">
        <f t="shared" si="221"/>
        <v>1.7067878913110859</v>
      </c>
      <c r="J1409">
        <f t="shared" si="222"/>
        <v>1.6006333333333333E-5</v>
      </c>
      <c r="K1409" s="3">
        <f t="shared" si="223"/>
        <v>0.70443873000000001</v>
      </c>
      <c r="L1409" s="3">
        <f t="shared" si="228"/>
        <v>8.4387300000000609E-3</v>
      </c>
      <c r="M1409" s="6">
        <f t="shared" si="229"/>
        <v>1.917457396046367E-4</v>
      </c>
      <c r="N1409" s="7">
        <f t="shared" si="230"/>
        <v>6.0433392978850647E-6</v>
      </c>
      <c r="O1409">
        <f t="shared" si="224"/>
        <v>6.0433392978850646</v>
      </c>
      <c r="P1409">
        <f t="shared" si="225"/>
        <v>2.9131249059261433</v>
      </c>
      <c r="Q1409">
        <f t="shared" si="226"/>
        <v>0.47008369296720082</v>
      </c>
      <c r="R1409">
        <f t="shared" si="227"/>
        <v>0.22097867839368152</v>
      </c>
    </row>
    <row r="1410" spans="1:18" x14ac:dyDescent="0.35">
      <c r="A1410" s="1">
        <v>43495</v>
      </c>
      <c r="B1410" s="2">
        <v>0.81148148148148147</v>
      </c>
      <c r="C1410">
        <v>267773</v>
      </c>
      <c r="D1410">
        <v>832</v>
      </c>
      <c r="E1410">
        <v>23.75</v>
      </c>
      <c r="F1410">
        <v>24.56</v>
      </c>
      <c r="G1410">
        <v>78536</v>
      </c>
      <c r="H1410">
        <v>49.42</v>
      </c>
      <c r="I1410">
        <f t="shared" si="221"/>
        <v>1.6333184098449105</v>
      </c>
      <c r="J1410">
        <f t="shared" si="222"/>
        <v>1.6473E-5</v>
      </c>
      <c r="K1410" s="3">
        <f t="shared" si="223"/>
        <v>0.72497672999999996</v>
      </c>
      <c r="L1410" s="3">
        <f t="shared" si="228"/>
        <v>2.8976730000000006E-2</v>
      </c>
      <c r="M1410" s="6">
        <f t="shared" si="229"/>
        <v>6.5841240627130212E-4</v>
      </c>
      <c r="N1410" s="7">
        <f t="shared" si="230"/>
        <v>2.0750696119157302E-5</v>
      </c>
      <c r="O1410">
        <f t="shared" si="224"/>
        <v>20.750696119157301</v>
      </c>
      <c r="P1410">
        <f t="shared" si="225"/>
        <v>2.6677290279383072</v>
      </c>
      <c r="Q1410">
        <f t="shared" si="226"/>
        <v>15.419625312944538</v>
      </c>
      <c r="R1410">
        <f t="shared" si="227"/>
        <v>237.76484479159993</v>
      </c>
    </row>
    <row r="1411" spans="1:18" x14ac:dyDescent="0.35">
      <c r="A1411" s="1">
        <v>43495</v>
      </c>
      <c r="B1411" s="2">
        <v>0.81149305555555562</v>
      </c>
      <c r="C1411">
        <v>268273</v>
      </c>
      <c r="D1411">
        <v>818</v>
      </c>
      <c r="E1411">
        <v>23.08</v>
      </c>
      <c r="F1411">
        <v>24.56</v>
      </c>
      <c r="G1411">
        <v>78536</v>
      </c>
      <c r="H1411">
        <v>49.42</v>
      </c>
      <c r="I1411">
        <f t="shared" ref="I1411:I1474" si="231">(E1411-9.522)/8.7111</f>
        <v>1.5564050464350079</v>
      </c>
      <c r="J1411">
        <f t="shared" ref="J1411:J1474" si="232">(D1411-337.81)/30000000</f>
        <v>1.6006333333333333E-5</v>
      </c>
      <c r="K1411" s="3">
        <f t="shared" ref="K1411:K1474" si="233">J1411*44010</f>
        <v>0.70443873000000001</v>
      </c>
      <c r="L1411" s="3">
        <f t="shared" si="228"/>
        <v>8.4387300000000609E-3</v>
      </c>
      <c r="M1411" s="6">
        <f t="shared" si="229"/>
        <v>1.917457396046367E-4</v>
      </c>
      <c r="N1411" s="7">
        <f t="shared" si="230"/>
        <v>6.04310844811052E-6</v>
      </c>
      <c r="O1411">
        <f t="shared" si="224"/>
        <v>6.0431084481105204</v>
      </c>
      <c r="P1411">
        <f t="shared" si="225"/>
        <v>2.4223966685683589</v>
      </c>
      <c r="Q1411">
        <f t="shared" si="226"/>
        <v>0.96557485304215984</v>
      </c>
      <c r="R1411">
        <f t="shared" si="227"/>
        <v>0.93233479682738862</v>
      </c>
    </row>
    <row r="1412" spans="1:18" x14ac:dyDescent="0.35">
      <c r="A1412" s="1">
        <v>43495</v>
      </c>
      <c r="B1412" s="2">
        <v>0.81149305555555562</v>
      </c>
      <c r="C1412">
        <v>268773</v>
      </c>
      <c r="D1412">
        <v>813</v>
      </c>
      <c r="E1412">
        <v>22.31</v>
      </c>
      <c r="F1412">
        <v>24.55</v>
      </c>
      <c r="G1412">
        <v>78527</v>
      </c>
      <c r="H1412">
        <v>49.42</v>
      </c>
      <c r="I1412">
        <f t="shared" si="231"/>
        <v>1.4680120765460158</v>
      </c>
      <c r="J1412">
        <f t="shared" si="232"/>
        <v>1.5839666666666667E-5</v>
      </c>
      <c r="K1412" s="3">
        <f t="shared" si="233"/>
        <v>0.69710373000000003</v>
      </c>
      <c r="L1412" s="3">
        <f t="shared" si="228"/>
        <v>1.1037300000000805E-3</v>
      </c>
      <c r="M1412" s="6">
        <f t="shared" si="229"/>
        <v>2.5079072937970474E-5</v>
      </c>
      <c r="N1412" s="7">
        <f t="shared" si="230"/>
        <v>7.9046260105889056E-7</v>
      </c>
      <c r="O1412">
        <f t="shared" si="224"/>
        <v>0.79046260105889055</v>
      </c>
      <c r="P1412">
        <f t="shared" si="225"/>
        <v>2.1550594568849455</v>
      </c>
      <c r="Q1412">
        <f t="shared" si="226"/>
        <v>-3.9956924080673968</v>
      </c>
      <c r="R1412">
        <f t="shared" si="227"/>
        <v>15.965557819887431</v>
      </c>
    </row>
    <row r="1413" spans="1:18" x14ac:dyDescent="0.35">
      <c r="A1413" s="1">
        <v>43495</v>
      </c>
      <c r="B1413" s="2">
        <v>0.81150462962962966</v>
      </c>
      <c r="C1413">
        <v>269274</v>
      </c>
      <c r="D1413">
        <v>823</v>
      </c>
      <c r="E1413">
        <v>21.96</v>
      </c>
      <c r="F1413">
        <v>24.56</v>
      </c>
      <c r="G1413">
        <v>78525</v>
      </c>
      <c r="H1413">
        <v>49.42</v>
      </c>
      <c r="I1413">
        <f t="shared" si="231"/>
        <v>1.4278334538692015</v>
      </c>
      <c r="J1413">
        <f t="shared" si="232"/>
        <v>1.6172999999999999E-5</v>
      </c>
      <c r="K1413" s="3">
        <f t="shared" si="233"/>
        <v>0.71177372999999999</v>
      </c>
      <c r="L1413" s="3">
        <f t="shared" si="228"/>
        <v>1.5773730000000041E-2</v>
      </c>
      <c r="M1413" s="6">
        <f t="shared" si="229"/>
        <v>3.5841240627130291E-4</v>
      </c>
      <c r="N1413" s="7">
        <f t="shared" si="230"/>
        <v>1.1297400680218275E-5</v>
      </c>
      <c r="O1413">
        <f t="shared" si="224"/>
        <v>11.297400680218274</v>
      </c>
      <c r="P1413">
        <f t="shared" si="225"/>
        <v>2.038708371988053</v>
      </c>
      <c r="Q1413">
        <f t="shared" si="226"/>
        <v>6.6436904828838381</v>
      </c>
      <c r="R1413">
        <f t="shared" si="227"/>
        <v>44.138623232361283</v>
      </c>
    </row>
    <row r="1414" spans="1:18" x14ac:dyDescent="0.35">
      <c r="A1414" s="1">
        <v>43495</v>
      </c>
      <c r="B1414" s="2">
        <v>0.81150462962962966</v>
      </c>
      <c r="C1414">
        <v>269773</v>
      </c>
      <c r="D1414">
        <v>828</v>
      </c>
      <c r="E1414">
        <v>21.18</v>
      </c>
      <c r="F1414">
        <v>24.56</v>
      </c>
      <c r="G1414">
        <v>78526</v>
      </c>
      <c r="H1414">
        <v>49.42</v>
      </c>
      <c r="I1414">
        <f t="shared" si="231"/>
        <v>1.3382925233323002</v>
      </c>
      <c r="J1414">
        <f t="shared" si="232"/>
        <v>1.6339666666666665E-5</v>
      </c>
      <c r="K1414" s="3">
        <f t="shared" si="233"/>
        <v>0.71910872999999997</v>
      </c>
      <c r="L1414" s="3">
        <f t="shared" si="228"/>
        <v>2.3108730000000022E-2</v>
      </c>
      <c r="M1414" s="6">
        <f t="shared" si="229"/>
        <v>5.2507907293796916E-4</v>
      </c>
      <c r="N1414" s="7">
        <f t="shared" si="230"/>
        <v>1.655063560791932E-5</v>
      </c>
      <c r="O1414">
        <f t="shared" si="224"/>
        <v>16.550635607919322</v>
      </c>
      <c r="P1414">
        <f t="shared" si="225"/>
        <v>1.7910268780071352</v>
      </c>
      <c r="Q1414">
        <f t="shared" si="226"/>
        <v>12.192088134006728</v>
      </c>
      <c r="R1414">
        <f t="shared" si="227"/>
        <v>148.64701306738766</v>
      </c>
    </row>
    <row r="1415" spans="1:18" x14ac:dyDescent="0.35">
      <c r="A1415" s="1">
        <v>43495</v>
      </c>
      <c r="B1415" s="2">
        <v>0.8115162037037037</v>
      </c>
      <c r="C1415">
        <v>270273</v>
      </c>
      <c r="D1415">
        <v>828</v>
      </c>
      <c r="E1415">
        <v>20.84</v>
      </c>
      <c r="F1415">
        <v>24.56</v>
      </c>
      <c r="G1415">
        <v>78527</v>
      </c>
      <c r="H1415">
        <v>49.42</v>
      </c>
      <c r="I1415">
        <f t="shared" si="231"/>
        <v>1.2992618613033944</v>
      </c>
      <c r="J1415">
        <f t="shared" si="232"/>
        <v>1.6339666666666665E-5</v>
      </c>
      <c r="K1415" s="3">
        <f t="shared" si="233"/>
        <v>0.71910872999999997</v>
      </c>
      <c r="L1415" s="3">
        <f t="shared" si="228"/>
        <v>2.3108730000000022E-2</v>
      </c>
      <c r="M1415" s="6">
        <f t="shared" si="229"/>
        <v>5.2507907293796916E-4</v>
      </c>
      <c r="N1415" s="7">
        <f t="shared" si="230"/>
        <v>1.6550424844288875E-5</v>
      </c>
      <c r="O1415">
        <f t="shared" si="224"/>
        <v>16.550424844288873</v>
      </c>
      <c r="P1415">
        <f t="shared" si="225"/>
        <v>1.6880813842375608</v>
      </c>
      <c r="Q1415">
        <f t="shared" si="226"/>
        <v>12.320538044688364</v>
      </c>
      <c r="R1415">
        <f t="shared" si="227"/>
        <v>151.79565771061337</v>
      </c>
    </row>
    <row r="1416" spans="1:18" x14ac:dyDescent="0.35">
      <c r="A1416" s="1">
        <v>43495</v>
      </c>
      <c r="B1416" s="2">
        <v>0.8115162037037037</v>
      </c>
      <c r="C1416">
        <v>270773</v>
      </c>
      <c r="D1416">
        <v>816</v>
      </c>
      <c r="E1416">
        <v>20.100000000000001</v>
      </c>
      <c r="F1416">
        <v>24.56</v>
      </c>
      <c r="G1416">
        <v>78521</v>
      </c>
      <c r="H1416">
        <v>49.42</v>
      </c>
      <c r="I1416">
        <f t="shared" si="231"/>
        <v>1.2143127733581294</v>
      </c>
      <c r="J1416">
        <f t="shared" si="232"/>
        <v>1.5939666666666666E-5</v>
      </c>
      <c r="K1416" s="3">
        <f t="shared" si="233"/>
        <v>0.70150472999999991</v>
      </c>
      <c r="L1416" s="3">
        <f t="shared" si="228"/>
        <v>5.5047299999999577E-3</v>
      </c>
      <c r="M1416" s="6">
        <f t="shared" si="229"/>
        <v>1.2507907293796768E-4</v>
      </c>
      <c r="N1416" s="7">
        <f t="shared" si="230"/>
        <v>3.9427775467386892E-6</v>
      </c>
      <c r="O1416">
        <f t="shared" si="224"/>
        <v>3.9427775467386894</v>
      </c>
      <c r="P1416">
        <f t="shared" si="225"/>
        <v>1.4745555115407116</v>
      </c>
      <c r="Q1416">
        <f t="shared" si="226"/>
        <v>-7.0830793590487759E-3</v>
      </c>
      <c r="R1416">
        <f t="shared" si="227"/>
        <v>5.0170013206582816E-5</v>
      </c>
    </row>
    <row r="1417" spans="1:18" x14ac:dyDescent="0.35">
      <c r="A1417" s="1">
        <v>43495</v>
      </c>
      <c r="B1417" s="2">
        <v>0.81152777777777774</v>
      </c>
      <c r="C1417">
        <v>271273</v>
      </c>
      <c r="D1417">
        <v>818</v>
      </c>
      <c r="E1417">
        <v>19.89</v>
      </c>
      <c r="F1417">
        <v>24.56</v>
      </c>
      <c r="G1417">
        <v>78521</v>
      </c>
      <c r="H1417">
        <v>49.42</v>
      </c>
      <c r="I1417">
        <f t="shared" si="231"/>
        <v>1.1902055997520404</v>
      </c>
      <c r="J1417">
        <f t="shared" si="232"/>
        <v>1.6006333333333333E-5</v>
      </c>
      <c r="K1417" s="3">
        <f t="shared" si="233"/>
        <v>0.70443873000000001</v>
      </c>
      <c r="L1417" s="3">
        <f t="shared" si="228"/>
        <v>8.4387300000000609E-3</v>
      </c>
      <c r="M1417" s="6">
        <f t="shared" si="229"/>
        <v>1.917457396046367E-4</v>
      </c>
      <c r="N1417" s="7">
        <f t="shared" si="230"/>
        <v>6.0442628733817427E-6</v>
      </c>
      <c r="O1417">
        <f t="shared" si="224"/>
        <v>6.0442628733817427</v>
      </c>
      <c r="P1417">
        <f t="shared" si="225"/>
        <v>1.4165893696811143</v>
      </c>
      <c r="Q1417">
        <f t="shared" si="226"/>
        <v>2.1738691343591161</v>
      </c>
      <c r="R1417">
        <f t="shared" si="227"/>
        <v>4.7257070133192531</v>
      </c>
    </row>
    <row r="1418" spans="1:18" x14ac:dyDescent="0.35">
      <c r="A1418" s="1">
        <v>43495</v>
      </c>
      <c r="B1418" s="2">
        <v>0.81152777777777774</v>
      </c>
      <c r="C1418">
        <v>271773</v>
      </c>
      <c r="D1418">
        <v>828</v>
      </c>
      <c r="E1418">
        <v>19.34</v>
      </c>
      <c r="F1418">
        <v>24.57</v>
      </c>
      <c r="G1418">
        <v>78523</v>
      </c>
      <c r="H1418">
        <v>49.38</v>
      </c>
      <c r="I1418">
        <f t="shared" si="231"/>
        <v>1.1270677641170461</v>
      </c>
      <c r="J1418">
        <f t="shared" si="232"/>
        <v>1.6339666666666665E-5</v>
      </c>
      <c r="K1418" s="3">
        <f t="shared" si="233"/>
        <v>0.71910872999999997</v>
      </c>
      <c r="L1418" s="3">
        <f t="shared" si="228"/>
        <v>2.3108730000000022E-2</v>
      </c>
      <c r="M1418" s="6">
        <f t="shared" si="229"/>
        <v>5.2507907293796916E-4</v>
      </c>
      <c r="N1418" s="7">
        <f t="shared" si="230"/>
        <v>1.6551823883723192E-5</v>
      </c>
      <c r="O1418">
        <f t="shared" si="224"/>
        <v>16.551823883723191</v>
      </c>
      <c r="P1418">
        <f t="shared" si="225"/>
        <v>1.2702817449117976</v>
      </c>
      <c r="Q1418">
        <f t="shared" si="226"/>
        <v>12.889557706087761</v>
      </c>
      <c r="R1418">
        <f t="shared" si="227"/>
        <v>166.14069785856637</v>
      </c>
    </row>
    <row r="1419" spans="1:18" x14ac:dyDescent="0.35">
      <c r="A1419" s="1">
        <v>43495</v>
      </c>
      <c r="B1419" s="2">
        <v>0.81153935185185189</v>
      </c>
      <c r="C1419">
        <v>272273</v>
      </c>
      <c r="D1419">
        <v>824</v>
      </c>
      <c r="E1419">
        <v>19.010000000000002</v>
      </c>
      <c r="F1419">
        <v>24.56</v>
      </c>
      <c r="G1419">
        <v>78516</v>
      </c>
      <c r="H1419">
        <v>49.38</v>
      </c>
      <c r="I1419">
        <f t="shared" si="231"/>
        <v>1.0891850627360495</v>
      </c>
      <c r="J1419">
        <f t="shared" si="232"/>
        <v>1.6206333333333334E-5</v>
      </c>
      <c r="K1419" s="3">
        <f t="shared" si="233"/>
        <v>0.7132407300000001</v>
      </c>
      <c r="L1419" s="3">
        <f t="shared" si="228"/>
        <v>1.7240730000000148E-2</v>
      </c>
      <c r="M1419" s="6">
        <f t="shared" si="229"/>
        <v>3.9174573960463869E-4</v>
      </c>
      <c r="N1419" s="7">
        <f t="shared" si="230"/>
        <v>1.2349505235631116E-5</v>
      </c>
      <c r="O1419">
        <f t="shared" si="224"/>
        <v>12.349505235631117</v>
      </c>
      <c r="P1419">
        <f t="shared" si="225"/>
        <v>1.1863241008873322</v>
      </c>
      <c r="Q1419">
        <f t="shared" si="226"/>
        <v>8.8121155948280041</v>
      </c>
      <c r="R1419">
        <f t="shared" si="227"/>
        <v>77.653381256610913</v>
      </c>
    </row>
    <row r="1420" spans="1:18" x14ac:dyDescent="0.35">
      <c r="A1420" s="1">
        <v>43495</v>
      </c>
      <c r="B1420" s="2">
        <v>0.81153935185185189</v>
      </c>
      <c r="C1420">
        <v>272774</v>
      </c>
      <c r="D1420">
        <v>831</v>
      </c>
      <c r="E1420">
        <v>18.73</v>
      </c>
      <c r="F1420">
        <v>24.56</v>
      </c>
      <c r="G1420">
        <v>78512</v>
      </c>
      <c r="H1420">
        <v>49.38</v>
      </c>
      <c r="I1420">
        <f t="shared" si="231"/>
        <v>1.0570421645945978</v>
      </c>
      <c r="J1420">
        <f t="shared" si="232"/>
        <v>1.6439666666666668E-5</v>
      </c>
      <c r="K1420" s="3">
        <f t="shared" si="233"/>
        <v>0.72350973000000007</v>
      </c>
      <c r="L1420" s="3">
        <f t="shared" si="228"/>
        <v>2.7509730000000121E-2</v>
      </c>
      <c r="M1420" s="6">
        <f t="shared" si="229"/>
        <v>6.2507907293797137E-4</v>
      </c>
      <c r="N1420" s="7">
        <f t="shared" si="230"/>
        <v>1.9706176199147616E-5</v>
      </c>
      <c r="O1420">
        <f t="shared" si="224"/>
        <v>19.706176199147617</v>
      </c>
      <c r="P1420">
        <f t="shared" si="225"/>
        <v>1.1173381377308327</v>
      </c>
      <c r="Q1420">
        <f t="shared" si="226"/>
        <v>16.274742407777985</v>
      </c>
      <c r="R1420">
        <f t="shared" si="227"/>
        <v>264.86724043952717</v>
      </c>
    </row>
    <row r="1421" spans="1:18" x14ac:dyDescent="0.35">
      <c r="A1421" s="1">
        <v>43495</v>
      </c>
      <c r="B1421" s="2">
        <v>0.81155092592592604</v>
      </c>
      <c r="C1421">
        <v>273273</v>
      </c>
      <c r="D1421">
        <v>822</v>
      </c>
      <c r="E1421">
        <v>18.350000000000001</v>
      </c>
      <c r="F1421">
        <v>24.56</v>
      </c>
      <c r="G1421">
        <v>78515</v>
      </c>
      <c r="H1421">
        <v>49.38</v>
      </c>
      <c r="I1421">
        <f t="shared" si="231"/>
        <v>1.0134196599740561</v>
      </c>
      <c r="J1421">
        <f t="shared" si="232"/>
        <v>1.6139666666666667E-5</v>
      </c>
      <c r="K1421" s="3">
        <f t="shared" si="233"/>
        <v>0.71030673</v>
      </c>
      <c r="L1421" s="3">
        <f t="shared" si="228"/>
        <v>1.4306730000000045E-2</v>
      </c>
      <c r="M1421" s="6">
        <f t="shared" si="229"/>
        <v>3.2507907293796967E-4</v>
      </c>
      <c r="N1421" s="7">
        <f t="shared" si="230"/>
        <v>1.0248016605075124E-5</v>
      </c>
      <c r="O1421">
        <f t="shared" si="224"/>
        <v>10.248016605075124</v>
      </c>
      <c r="P1421">
        <f t="shared" si="225"/>
        <v>1.0270194072219316</v>
      </c>
      <c r="Q1421">
        <f t="shared" si="226"/>
        <v>6.9603800379366456</v>
      </c>
      <c r="R1421">
        <f t="shared" si="227"/>
        <v>48.446890272506941</v>
      </c>
    </row>
    <row r="1422" spans="1:18" x14ac:dyDescent="0.35">
      <c r="A1422" s="1">
        <v>43495</v>
      </c>
      <c r="B1422" s="2">
        <v>0.81155092592592604</v>
      </c>
      <c r="C1422">
        <v>273776</v>
      </c>
      <c r="D1422">
        <v>822</v>
      </c>
      <c r="E1422">
        <v>18.04</v>
      </c>
      <c r="F1422">
        <v>24.56</v>
      </c>
      <c r="G1422">
        <v>78508</v>
      </c>
      <c r="H1422">
        <v>49.38</v>
      </c>
      <c r="I1422">
        <f t="shared" si="231"/>
        <v>0.97783287988887724</v>
      </c>
      <c r="J1422">
        <f t="shared" si="232"/>
        <v>1.6139666666666667E-5</v>
      </c>
      <c r="K1422" s="3">
        <f t="shared" si="233"/>
        <v>0.71030673</v>
      </c>
      <c r="L1422" s="3">
        <f t="shared" si="228"/>
        <v>1.4306730000000045E-2</v>
      </c>
      <c r="M1422" s="6">
        <f t="shared" si="229"/>
        <v>3.2507907293796967E-4</v>
      </c>
      <c r="N1422" s="7">
        <f t="shared" si="230"/>
        <v>1.0248930347830456E-5</v>
      </c>
      <c r="O1422">
        <f t="shared" si="224"/>
        <v>10.248930347830456</v>
      </c>
      <c r="P1422">
        <f t="shared" si="225"/>
        <v>0.9561571409917754</v>
      </c>
      <c r="Q1422">
        <f t="shared" si="226"/>
        <v>7.0786020425647598</v>
      </c>
      <c r="R1422">
        <f t="shared" si="227"/>
        <v>50.106606877001987</v>
      </c>
    </row>
    <row r="1423" spans="1:18" x14ac:dyDescent="0.35">
      <c r="A1423" s="1">
        <v>43495</v>
      </c>
      <c r="B1423" s="2">
        <v>0.81156249999999996</v>
      </c>
      <c r="C1423">
        <v>274273</v>
      </c>
      <c r="D1423">
        <v>819</v>
      </c>
      <c r="E1423">
        <v>17.920000000000002</v>
      </c>
      <c r="F1423">
        <v>24.56</v>
      </c>
      <c r="G1423">
        <v>78508</v>
      </c>
      <c r="H1423">
        <v>49.38</v>
      </c>
      <c r="I1423">
        <f t="shared" si="231"/>
        <v>0.9640573521139697</v>
      </c>
      <c r="J1423">
        <f t="shared" si="232"/>
        <v>1.6039666666666668E-5</v>
      </c>
      <c r="K1423" s="3">
        <f t="shared" si="233"/>
        <v>0.70590573000000012</v>
      </c>
      <c r="L1423" s="3">
        <f t="shared" si="228"/>
        <v>9.905730000000168E-3</v>
      </c>
      <c r="M1423" s="6">
        <f t="shared" si="229"/>
        <v>2.2507907293797247E-4</v>
      </c>
      <c r="N1423" s="7">
        <f t="shared" si="230"/>
        <v>7.0961803860432111E-6</v>
      </c>
      <c r="O1423">
        <f t="shared" si="224"/>
        <v>7.0961803860432111</v>
      </c>
      <c r="P1423">
        <f t="shared" si="225"/>
        <v>0.92940657816499861</v>
      </c>
      <c r="Q1423">
        <f t="shared" si="226"/>
        <v>3.9712617305347213</v>
      </c>
      <c r="R1423">
        <f t="shared" si="227"/>
        <v>15.770919732409629</v>
      </c>
    </row>
    <row r="1424" spans="1:18" x14ac:dyDescent="0.35">
      <c r="A1424" s="1">
        <v>43495</v>
      </c>
      <c r="B1424" s="2">
        <v>0.81156249999999996</v>
      </c>
      <c r="C1424">
        <v>274774</v>
      </c>
      <c r="D1424">
        <v>822</v>
      </c>
      <c r="E1424">
        <v>17.690000000000001</v>
      </c>
      <c r="F1424">
        <v>24.57</v>
      </c>
      <c r="G1424">
        <v>78514</v>
      </c>
      <c r="H1424">
        <v>49.38</v>
      </c>
      <c r="I1424">
        <f t="shared" si="231"/>
        <v>0.93765425721206286</v>
      </c>
      <c r="J1424">
        <f t="shared" si="232"/>
        <v>1.6139666666666667E-5</v>
      </c>
      <c r="K1424" s="3">
        <f t="shared" si="233"/>
        <v>0.71030673</v>
      </c>
      <c r="L1424" s="3">
        <f t="shared" si="228"/>
        <v>1.4306730000000045E-2</v>
      </c>
      <c r="M1424" s="6">
        <f t="shared" si="229"/>
        <v>3.2507907293796967E-4</v>
      </c>
      <c r="N1424" s="7">
        <f t="shared" si="230"/>
        <v>1.0248491362325157E-5</v>
      </c>
      <c r="O1424">
        <f t="shared" si="224"/>
        <v>10.248491362325158</v>
      </c>
      <c r="P1424">
        <f t="shared" si="225"/>
        <v>0.87919550606790531</v>
      </c>
      <c r="Q1424">
        <f t="shared" si="226"/>
        <v>7.2106078688513131</v>
      </c>
      <c r="R1424">
        <f t="shared" si="227"/>
        <v>51.992865838340478</v>
      </c>
    </row>
    <row r="1425" spans="1:18" x14ac:dyDescent="0.35">
      <c r="A1425" s="1">
        <v>43495</v>
      </c>
      <c r="B1425" s="2">
        <v>0.81157407407407411</v>
      </c>
      <c r="C1425">
        <v>275273</v>
      </c>
      <c r="D1425">
        <v>817</v>
      </c>
      <c r="E1425">
        <v>17.29</v>
      </c>
      <c r="F1425">
        <v>24.55</v>
      </c>
      <c r="G1425">
        <v>78508</v>
      </c>
      <c r="H1425">
        <v>49.38</v>
      </c>
      <c r="I1425">
        <f t="shared" si="231"/>
        <v>0.891735831295703</v>
      </c>
      <c r="J1425">
        <f t="shared" si="232"/>
        <v>1.5973000000000001E-5</v>
      </c>
      <c r="K1425" s="3">
        <f t="shared" si="233"/>
        <v>0.70297173000000002</v>
      </c>
      <c r="L1425" s="3">
        <f t="shared" si="228"/>
        <v>6.9717300000000648E-3</v>
      </c>
      <c r="M1425" s="6">
        <f t="shared" si="229"/>
        <v>1.5841240627130346E-4</v>
      </c>
      <c r="N1425" s="7">
        <f t="shared" si="230"/>
        <v>4.9941793193901769E-6</v>
      </c>
      <c r="O1425">
        <f t="shared" si="224"/>
        <v>4.9941793193901765</v>
      </c>
      <c r="P1425">
        <f t="shared" si="225"/>
        <v>0.79519279281663846</v>
      </c>
      <c r="Q1425">
        <f t="shared" si="226"/>
        <v>2.1076613251070206</v>
      </c>
      <c r="R1425">
        <f t="shared" si="227"/>
        <v>4.4422362613518818</v>
      </c>
    </row>
    <row r="1426" spans="1:18" x14ac:dyDescent="0.35">
      <c r="A1426" s="1">
        <v>43495</v>
      </c>
      <c r="B1426" s="2">
        <v>0.81157407407407411</v>
      </c>
      <c r="C1426">
        <v>275773</v>
      </c>
      <c r="D1426">
        <v>816</v>
      </c>
      <c r="E1426">
        <v>17</v>
      </c>
      <c r="F1426">
        <v>24.56</v>
      </c>
      <c r="G1426">
        <v>78502</v>
      </c>
      <c r="H1426">
        <v>49.35</v>
      </c>
      <c r="I1426">
        <f t="shared" si="231"/>
        <v>0.85844497250634244</v>
      </c>
      <c r="J1426">
        <f t="shared" si="232"/>
        <v>1.5939666666666666E-5</v>
      </c>
      <c r="K1426" s="3">
        <f t="shared" si="233"/>
        <v>0.70150472999999991</v>
      </c>
      <c r="L1426" s="3">
        <f t="shared" si="228"/>
        <v>5.5047299999999577E-3</v>
      </c>
      <c r="M1426" s="6">
        <f t="shared" si="229"/>
        <v>1.2507907293796768E-4</v>
      </c>
      <c r="N1426" s="7">
        <f t="shared" si="230"/>
        <v>3.9437318252715678E-6</v>
      </c>
      <c r="O1426">
        <f t="shared" si="224"/>
        <v>3.9437318252715676</v>
      </c>
      <c r="P1426">
        <f t="shared" si="225"/>
        <v>0.73692777082141503</v>
      </c>
      <c r="Q1426">
        <f t="shared" si="226"/>
        <v>1.1669538179016601</v>
      </c>
      <c r="R1426">
        <f t="shared" si="227"/>
        <v>1.3617812131152609</v>
      </c>
    </row>
    <row r="1427" spans="1:18" x14ac:dyDescent="0.35">
      <c r="A1427" s="1">
        <v>43495</v>
      </c>
      <c r="B1427" s="2">
        <v>0.81158564814814815</v>
      </c>
      <c r="C1427">
        <v>276273</v>
      </c>
      <c r="D1427">
        <v>827</v>
      </c>
      <c r="E1427">
        <v>16.75</v>
      </c>
      <c r="F1427">
        <v>24.56</v>
      </c>
      <c r="G1427">
        <v>78510</v>
      </c>
      <c r="H1427">
        <v>49.35</v>
      </c>
      <c r="I1427">
        <f t="shared" si="231"/>
        <v>0.82974595630861769</v>
      </c>
      <c r="J1427">
        <f t="shared" si="232"/>
        <v>1.6306333333333333E-5</v>
      </c>
      <c r="K1427" s="3">
        <f t="shared" si="233"/>
        <v>0.71764172999999998</v>
      </c>
      <c r="L1427" s="3">
        <f t="shared" si="228"/>
        <v>2.1641730000000026E-2</v>
      </c>
      <c r="M1427" s="6">
        <f t="shared" si="229"/>
        <v>4.9174573960463592E-4</v>
      </c>
      <c r="N1427" s="7">
        <f t="shared" si="230"/>
        <v>1.550311867380978E-5</v>
      </c>
      <c r="O1427">
        <f t="shared" si="224"/>
        <v>15.50311867380978</v>
      </c>
      <c r="P1427">
        <f t="shared" si="225"/>
        <v>0.68847835201050245</v>
      </c>
      <c r="Q1427">
        <f t="shared" si="226"/>
        <v>12.820944103434053</v>
      </c>
      <c r="R1427">
        <f t="shared" si="227"/>
        <v>164.37660770338042</v>
      </c>
    </row>
    <row r="1428" spans="1:18" x14ac:dyDescent="0.35">
      <c r="A1428" s="1">
        <v>43495</v>
      </c>
      <c r="B1428" s="2">
        <v>0.81158564814814815</v>
      </c>
      <c r="C1428">
        <v>276773</v>
      </c>
      <c r="D1428">
        <v>822</v>
      </c>
      <c r="E1428">
        <v>16.239999999999998</v>
      </c>
      <c r="F1428">
        <v>24.56</v>
      </c>
      <c r="G1428">
        <v>78506</v>
      </c>
      <c r="H1428">
        <v>49.35</v>
      </c>
      <c r="I1428">
        <f t="shared" si="231"/>
        <v>0.77119996326525908</v>
      </c>
      <c r="J1428">
        <f t="shared" si="232"/>
        <v>1.6139666666666667E-5</v>
      </c>
      <c r="K1428" s="3">
        <f t="shared" si="233"/>
        <v>0.71030673</v>
      </c>
      <c r="L1428" s="3">
        <f t="shared" si="228"/>
        <v>1.4306730000000045E-2</v>
      </c>
      <c r="M1428" s="6">
        <f t="shared" si="229"/>
        <v>3.2507907293796967E-4</v>
      </c>
      <c r="N1428" s="7">
        <f t="shared" si="230"/>
        <v>1.0249191447118353E-5</v>
      </c>
      <c r="O1428">
        <f t="shared" si="224"/>
        <v>10.249191447118353</v>
      </c>
      <c r="P1428">
        <f t="shared" si="225"/>
        <v>0.594749383340337</v>
      </c>
      <c r="Q1428">
        <f t="shared" si="226"/>
        <v>7.7600078882107519</v>
      </c>
      <c r="R1428">
        <f t="shared" si="227"/>
        <v>60.217722425093093</v>
      </c>
    </row>
    <row r="1429" spans="1:18" x14ac:dyDescent="0.35">
      <c r="A1429" s="1">
        <v>43495</v>
      </c>
      <c r="B1429" s="2">
        <v>0.81159722222222219</v>
      </c>
      <c r="C1429">
        <v>277273</v>
      </c>
      <c r="D1429">
        <v>822</v>
      </c>
      <c r="E1429">
        <v>16.04</v>
      </c>
      <c r="F1429">
        <v>24.56</v>
      </c>
      <c r="G1429">
        <v>78507</v>
      </c>
      <c r="H1429">
        <v>49.35</v>
      </c>
      <c r="I1429">
        <f t="shared" si="231"/>
        <v>0.74824075030707937</v>
      </c>
      <c r="J1429">
        <f t="shared" si="232"/>
        <v>1.6139666666666667E-5</v>
      </c>
      <c r="K1429" s="3">
        <f t="shared" si="233"/>
        <v>0.71030673</v>
      </c>
      <c r="L1429" s="3">
        <f t="shared" si="228"/>
        <v>1.4306730000000045E-2</v>
      </c>
      <c r="M1429" s="6">
        <f t="shared" si="229"/>
        <v>3.2507907293796967E-4</v>
      </c>
      <c r="N1429" s="7">
        <f t="shared" si="230"/>
        <v>1.02490608958115E-5</v>
      </c>
      <c r="O1429">
        <f t="shared" si="224"/>
        <v>10.2490608958115</v>
      </c>
      <c r="P1429">
        <f t="shared" si="225"/>
        <v>0.55986422042010109</v>
      </c>
      <c r="Q1429">
        <f t="shared" si="226"/>
        <v>7.8355600864992434</v>
      </c>
      <c r="R1429">
        <f t="shared" si="227"/>
        <v>61.396001869140029</v>
      </c>
    </row>
    <row r="1430" spans="1:18" x14ac:dyDescent="0.35">
      <c r="A1430" s="1">
        <v>43495</v>
      </c>
      <c r="B1430" s="2">
        <v>0.81159722222222219</v>
      </c>
      <c r="C1430">
        <v>277773</v>
      </c>
      <c r="D1430">
        <v>823</v>
      </c>
      <c r="E1430">
        <v>15.98</v>
      </c>
      <c r="F1430">
        <v>24.56</v>
      </c>
      <c r="G1430">
        <v>78505</v>
      </c>
      <c r="H1430">
        <v>49.35</v>
      </c>
      <c r="I1430">
        <f t="shared" si="231"/>
        <v>0.74135298641962555</v>
      </c>
      <c r="J1430">
        <f t="shared" si="232"/>
        <v>1.6172999999999999E-5</v>
      </c>
      <c r="K1430" s="3">
        <f t="shared" si="233"/>
        <v>0.71177372999999999</v>
      </c>
      <c r="L1430" s="3">
        <f t="shared" si="228"/>
        <v>1.5773730000000041E-2</v>
      </c>
      <c r="M1430" s="6">
        <f t="shared" si="229"/>
        <v>3.5841240627130291E-4</v>
      </c>
      <c r="N1430" s="7">
        <f t="shared" si="230"/>
        <v>1.1300278815542194E-5</v>
      </c>
      <c r="O1430">
        <f t="shared" si="224"/>
        <v>11.300278815542194</v>
      </c>
      <c r="P1430">
        <f t="shared" si="225"/>
        <v>0.54960425047329753</v>
      </c>
      <c r="Q1430">
        <f t="shared" si="226"/>
        <v>8.9094828311085408</v>
      </c>
      <c r="R1430">
        <f t="shared" si="227"/>
        <v>79.378884317817864</v>
      </c>
    </row>
    <row r="1431" spans="1:18" x14ac:dyDescent="0.35">
      <c r="A1431" s="1">
        <v>43495</v>
      </c>
      <c r="B1431" s="2">
        <v>0.81160879629629623</v>
      </c>
      <c r="C1431">
        <v>278274</v>
      </c>
      <c r="D1431">
        <v>821</v>
      </c>
      <c r="E1431">
        <v>15.88</v>
      </c>
      <c r="F1431">
        <v>24.56</v>
      </c>
      <c r="G1431">
        <v>78503</v>
      </c>
      <c r="H1431">
        <v>49.35</v>
      </c>
      <c r="I1431">
        <f t="shared" si="231"/>
        <v>0.72987337994053569</v>
      </c>
      <c r="J1431">
        <f t="shared" si="232"/>
        <v>1.6106333333333332E-5</v>
      </c>
      <c r="K1431" s="3">
        <f t="shared" si="233"/>
        <v>0.70883972999999989</v>
      </c>
      <c r="L1431" s="3">
        <f t="shared" si="228"/>
        <v>1.2839729999999938E-2</v>
      </c>
      <c r="M1431" s="6">
        <f t="shared" si="229"/>
        <v>2.9174573960463393E-4</v>
      </c>
      <c r="N1431" s="7">
        <f t="shared" si="230"/>
        <v>9.1985995322573768E-6</v>
      </c>
      <c r="O1431">
        <f t="shared" si="224"/>
        <v>9.1985995322573775</v>
      </c>
      <c r="P1431">
        <f t="shared" si="225"/>
        <v>0.53271515074582154</v>
      </c>
      <c r="Q1431">
        <f t="shared" si="226"/>
        <v>6.8456449226213953</v>
      </c>
      <c r="R1431">
        <f t="shared" si="227"/>
        <v>46.862854406612087</v>
      </c>
    </row>
    <row r="1432" spans="1:18" x14ac:dyDescent="0.35">
      <c r="A1432" s="1">
        <v>43495</v>
      </c>
      <c r="B1432" s="2">
        <v>0.81160879629629623</v>
      </c>
      <c r="C1432">
        <v>278773</v>
      </c>
      <c r="D1432">
        <v>829</v>
      </c>
      <c r="E1432">
        <v>15.85</v>
      </c>
      <c r="F1432">
        <v>24.57</v>
      </c>
      <c r="G1432">
        <v>78500</v>
      </c>
      <c r="H1432">
        <v>49.31</v>
      </c>
      <c r="I1432">
        <f t="shared" si="231"/>
        <v>0.72642949799680856</v>
      </c>
      <c r="J1432">
        <f t="shared" si="232"/>
        <v>1.6373000000000001E-5</v>
      </c>
      <c r="K1432" s="3">
        <f t="shared" si="233"/>
        <v>0.72057573000000008</v>
      </c>
      <c r="L1432" s="3">
        <f t="shared" si="228"/>
        <v>2.4575730000000129E-2</v>
      </c>
      <c r="M1432" s="6">
        <f t="shared" si="229"/>
        <v>5.5841240627130489E-4</v>
      </c>
      <c r="N1432" s="7">
        <f t="shared" si="230"/>
        <v>1.7607732520020409E-5</v>
      </c>
      <c r="O1432">
        <f t="shared" si="224"/>
        <v>17.607732520020409</v>
      </c>
      <c r="P1432">
        <f t="shared" si="225"/>
        <v>0.52769981555989531</v>
      </c>
      <c r="Q1432">
        <f t="shared" si="226"/>
        <v>15.266130322823731</v>
      </c>
      <c r="R1432">
        <f t="shared" si="227"/>
        <v>233.05473503343819</v>
      </c>
    </row>
    <row r="1433" spans="1:18" x14ac:dyDescent="0.35">
      <c r="A1433" s="1">
        <v>43495</v>
      </c>
      <c r="B1433" s="2">
        <v>0.81162037037037038</v>
      </c>
      <c r="C1433">
        <v>279273</v>
      </c>
      <c r="D1433">
        <v>829</v>
      </c>
      <c r="E1433">
        <v>15.86</v>
      </c>
      <c r="F1433">
        <v>24.56</v>
      </c>
      <c r="G1433">
        <v>78493</v>
      </c>
      <c r="H1433">
        <v>49.31</v>
      </c>
      <c r="I1433">
        <f t="shared" si="231"/>
        <v>0.72757745864471757</v>
      </c>
      <c r="J1433">
        <f t="shared" si="232"/>
        <v>1.6373000000000001E-5</v>
      </c>
      <c r="K1433" s="3">
        <f t="shared" si="233"/>
        <v>0.72057573000000008</v>
      </c>
      <c r="L1433" s="3">
        <f t="shared" si="228"/>
        <v>2.4575730000000129E-2</v>
      </c>
      <c r="M1433" s="6">
        <f t="shared" si="229"/>
        <v>5.5841240627130489E-4</v>
      </c>
      <c r="N1433" s="7">
        <f t="shared" si="230"/>
        <v>1.7608711304372938E-5</v>
      </c>
      <c r="O1433">
        <f t="shared" si="224"/>
        <v>17.608711304372939</v>
      </c>
      <c r="P1433">
        <f t="shared" si="225"/>
        <v>0.52936895832790565</v>
      </c>
      <c r="Q1433">
        <f t="shared" si="226"/>
        <v>15.263324969696493</v>
      </c>
      <c r="R1433">
        <f t="shared" si="227"/>
        <v>232.96908913056043</v>
      </c>
    </row>
    <row r="1434" spans="1:18" x14ac:dyDescent="0.35">
      <c r="A1434" s="1">
        <v>43495</v>
      </c>
      <c r="B1434" s="2">
        <v>0.81162037037037038</v>
      </c>
      <c r="C1434">
        <v>279773</v>
      </c>
      <c r="D1434">
        <v>835</v>
      </c>
      <c r="E1434">
        <v>15.86</v>
      </c>
      <c r="F1434">
        <v>24.56</v>
      </c>
      <c r="G1434">
        <v>78498</v>
      </c>
      <c r="H1434">
        <v>49.31</v>
      </c>
      <c r="I1434">
        <f t="shared" si="231"/>
        <v>0.72757745864471757</v>
      </c>
      <c r="J1434">
        <f t="shared" si="232"/>
        <v>1.6572999999999999E-5</v>
      </c>
      <c r="K1434" s="3">
        <f t="shared" si="233"/>
        <v>0.72937772999999995</v>
      </c>
      <c r="L1434" s="3">
        <f t="shared" si="228"/>
        <v>3.3377729999999994E-2</v>
      </c>
      <c r="M1434" s="6">
        <f t="shared" si="229"/>
        <v>7.5841240627130184E-4</v>
      </c>
      <c r="N1434" s="7">
        <f t="shared" si="230"/>
        <v>2.391389289426657E-5</v>
      </c>
      <c r="O1434">
        <f t="shared" si="224"/>
        <v>23.913892894266571</v>
      </c>
      <c r="P1434">
        <f t="shared" si="225"/>
        <v>0.52936895832790565</v>
      </c>
      <c r="Q1434">
        <f t="shared" si="226"/>
        <v>21.568506559590123</v>
      </c>
      <c r="R1434">
        <f t="shared" si="227"/>
        <v>465.20047521108216</v>
      </c>
    </row>
    <row r="1435" spans="1:18" x14ac:dyDescent="0.35">
      <c r="A1435" s="1">
        <v>43495</v>
      </c>
      <c r="B1435" s="2">
        <v>0.81163194444444453</v>
      </c>
      <c r="C1435">
        <v>280273</v>
      </c>
      <c r="D1435">
        <v>832</v>
      </c>
      <c r="E1435">
        <v>16.04</v>
      </c>
      <c r="F1435">
        <v>24.57</v>
      </c>
      <c r="G1435">
        <v>78499</v>
      </c>
      <c r="H1435">
        <v>49.31</v>
      </c>
      <c r="I1435">
        <f t="shared" si="231"/>
        <v>0.74824075030707937</v>
      </c>
      <c r="J1435">
        <f t="shared" si="232"/>
        <v>1.6473E-5</v>
      </c>
      <c r="K1435" s="3">
        <f t="shared" si="233"/>
        <v>0.72497672999999996</v>
      </c>
      <c r="L1435" s="3">
        <f t="shared" si="228"/>
        <v>2.8976730000000006E-2</v>
      </c>
      <c r="M1435" s="6">
        <f t="shared" si="229"/>
        <v>6.5841240627130212E-4</v>
      </c>
      <c r="N1435" s="7">
        <f t="shared" si="230"/>
        <v>2.0761174165551091E-5</v>
      </c>
      <c r="O1435">
        <f t="shared" si="224"/>
        <v>20.76117416555109</v>
      </c>
      <c r="P1435">
        <f t="shared" si="225"/>
        <v>0.55986422042010109</v>
      </c>
      <c r="Q1435">
        <f t="shared" si="226"/>
        <v>18.347673356238833</v>
      </c>
      <c r="R1435">
        <f t="shared" si="227"/>
        <v>336.63711758723633</v>
      </c>
    </row>
    <row r="1436" spans="1:18" x14ac:dyDescent="0.35">
      <c r="A1436" s="1">
        <v>43495</v>
      </c>
      <c r="B1436" s="2">
        <v>0.81163194444444453</v>
      </c>
      <c r="C1436">
        <v>280773</v>
      </c>
      <c r="D1436">
        <v>831</v>
      </c>
      <c r="E1436">
        <v>16.559999999999999</v>
      </c>
      <c r="F1436">
        <v>24.56</v>
      </c>
      <c r="G1436">
        <v>78498</v>
      </c>
      <c r="H1436">
        <v>49.31</v>
      </c>
      <c r="I1436">
        <f t="shared" si="231"/>
        <v>0.80793470399834677</v>
      </c>
      <c r="J1436">
        <f t="shared" si="232"/>
        <v>1.6439666666666668E-5</v>
      </c>
      <c r="K1436" s="3">
        <f t="shared" si="233"/>
        <v>0.72350973000000007</v>
      </c>
      <c r="L1436" s="3">
        <f t="shared" si="228"/>
        <v>2.7509730000000121E-2</v>
      </c>
      <c r="M1436" s="6">
        <f t="shared" si="229"/>
        <v>6.2507907293797137E-4</v>
      </c>
      <c r="N1436" s="7">
        <f t="shared" si="230"/>
        <v>1.9709690765974643E-5</v>
      </c>
      <c r="O1436">
        <f t="shared" si="224"/>
        <v>19.709690765974642</v>
      </c>
      <c r="P1436">
        <f t="shared" si="225"/>
        <v>0.65275848592489616</v>
      </c>
      <c r="Q1436">
        <f t="shared" si="226"/>
        <v>17.099414807714492</v>
      </c>
      <c r="R1436">
        <f t="shared" si="227"/>
        <v>292.38998676628563</v>
      </c>
    </row>
    <row r="1437" spans="1:18" x14ac:dyDescent="0.35">
      <c r="A1437" s="1">
        <v>43495</v>
      </c>
      <c r="B1437" s="2">
        <v>0.81164351851851846</v>
      </c>
      <c r="C1437">
        <v>281273</v>
      </c>
      <c r="D1437">
        <v>825</v>
      </c>
      <c r="E1437">
        <v>16.96</v>
      </c>
      <c r="F1437">
        <v>24.56</v>
      </c>
      <c r="G1437">
        <v>78500</v>
      </c>
      <c r="H1437">
        <v>49.31</v>
      </c>
      <c r="I1437">
        <f t="shared" si="231"/>
        <v>0.85385312991470663</v>
      </c>
      <c r="J1437">
        <f t="shared" si="232"/>
        <v>1.6239666666666666E-5</v>
      </c>
      <c r="K1437" s="3">
        <f t="shared" si="233"/>
        <v>0.71470772999999999</v>
      </c>
      <c r="L1437" s="3">
        <f t="shared" si="228"/>
        <v>1.8707730000000033E-2</v>
      </c>
      <c r="M1437" s="6">
        <f t="shared" si="229"/>
        <v>4.2507907293796944E-4</v>
      </c>
      <c r="N1437" s="7">
        <f t="shared" si="230"/>
        <v>1.3403046085955068E-5</v>
      </c>
      <c r="O1437">
        <f t="shared" si="224"/>
        <v>13.403046085955069</v>
      </c>
      <c r="P1437">
        <f t="shared" si="225"/>
        <v>0.72906516746514083</v>
      </c>
      <c r="Q1437">
        <f t="shared" si="226"/>
        <v>10.64140462850423</v>
      </c>
      <c r="R1437">
        <f t="shared" si="227"/>
        <v>113.23949246755124</v>
      </c>
    </row>
    <row r="1438" spans="1:18" x14ac:dyDescent="0.35">
      <c r="A1438" s="1">
        <v>43495</v>
      </c>
      <c r="B1438" s="2">
        <v>0.81164351851851846</v>
      </c>
      <c r="C1438">
        <v>281774</v>
      </c>
      <c r="D1438">
        <v>822</v>
      </c>
      <c r="E1438">
        <v>17.2</v>
      </c>
      <c r="F1438">
        <v>24.56</v>
      </c>
      <c r="G1438">
        <v>78499</v>
      </c>
      <c r="H1438">
        <v>49.28</v>
      </c>
      <c r="I1438">
        <f t="shared" si="231"/>
        <v>0.88140418546452215</v>
      </c>
      <c r="J1438">
        <f t="shared" si="232"/>
        <v>1.6139666666666667E-5</v>
      </c>
      <c r="K1438" s="3">
        <f t="shared" si="233"/>
        <v>0.71030673</v>
      </c>
      <c r="L1438" s="3">
        <f t="shared" si="228"/>
        <v>1.4306730000000045E-2</v>
      </c>
      <c r="M1438" s="6">
        <f t="shared" si="229"/>
        <v>3.2507907293796967E-4</v>
      </c>
      <c r="N1438" s="7">
        <f t="shared" si="230"/>
        <v>1.0250105399399654E-5</v>
      </c>
      <c r="O1438">
        <f t="shared" si="224"/>
        <v>10.250105399399654</v>
      </c>
      <c r="P1438">
        <f t="shared" si="225"/>
        <v>0.77687333815437776</v>
      </c>
      <c r="Q1438">
        <f t="shared" si="226"/>
        <v>7.3976446424344031</v>
      </c>
      <c r="R1438">
        <f t="shared" si="227"/>
        <v>54.72514625573843</v>
      </c>
    </row>
    <row r="1439" spans="1:18" x14ac:dyDescent="0.35">
      <c r="A1439" s="1">
        <v>43495</v>
      </c>
      <c r="B1439" s="2">
        <v>0.81165509259259261</v>
      </c>
      <c r="C1439">
        <v>282273</v>
      </c>
      <c r="D1439">
        <v>819</v>
      </c>
      <c r="E1439">
        <v>17.260000000000002</v>
      </c>
      <c r="F1439">
        <v>24.57</v>
      </c>
      <c r="G1439">
        <v>78501</v>
      </c>
      <c r="H1439">
        <v>49.31</v>
      </c>
      <c r="I1439">
        <f t="shared" si="231"/>
        <v>0.88829194935197631</v>
      </c>
      <c r="J1439">
        <f t="shared" si="232"/>
        <v>1.6039666666666668E-5</v>
      </c>
      <c r="K1439" s="3">
        <f t="shared" si="233"/>
        <v>0.70590573000000012</v>
      </c>
      <c r="L1439" s="3">
        <f t="shared" si="228"/>
        <v>9.905730000000168E-3</v>
      </c>
      <c r="M1439" s="6">
        <f t="shared" si="229"/>
        <v>2.2507907293797247E-4</v>
      </c>
      <c r="N1439" s="7">
        <f t="shared" si="230"/>
        <v>7.0970515384721789E-6</v>
      </c>
      <c r="O1439">
        <f t="shared" si="224"/>
        <v>7.0970515384721793</v>
      </c>
      <c r="P1439">
        <f t="shared" si="225"/>
        <v>0.78906258728353407</v>
      </c>
      <c r="Q1439">
        <f t="shared" si="226"/>
        <v>4.2218859566283244</v>
      </c>
      <c r="R1439">
        <f t="shared" si="227"/>
        <v>17.824321030775462</v>
      </c>
    </row>
    <row r="1440" spans="1:18" x14ac:dyDescent="0.35">
      <c r="A1440" s="1">
        <v>43495</v>
      </c>
      <c r="B1440" s="2">
        <v>0.81165509259259261</v>
      </c>
      <c r="C1440">
        <v>282773</v>
      </c>
      <c r="D1440">
        <v>830</v>
      </c>
      <c r="E1440">
        <v>17.22</v>
      </c>
      <c r="F1440">
        <v>24.56</v>
      </c>
      <c r="G1440">
        <v>78500</v>
      </c>
      <c r="H1440">
        <v>49.28</v>
      </c>
      <c r="I1440">
        <f t="shared" si="231"/>
        <v>0.88370010676034005</v>
      </c>
      <c r="J1440">
        <f t="shared" si="232"/>
        <v>1.6406333333333333E-5</v>
      </c>
      <c r="K1440" s="3">
        <f t="shared" si="233"/>
        <v>0.72204272999999997</v>
      </c>
      <c r="L1440" s="3">
        <f t="shared" si="228"/>
        <v>2.6042730000000014E-2</v>
      </c>
      <c r="M1440" s="6">
        <f t="shared" si="229"/>
        <v>5.9174573960463564E-4</v>
      </c>
      <c r="N1440" s="7">
        <f t="shared" si="230"/>
        <v>1.8658164854532548E-5</v>
      </c>
      <c r="O1440">
        <f t="shared" si="224"/>
        <v>18.658164854532547</v>
      </c>
      <c r="P1440">
        <f t="shared" si="225"/>
        <v>0.78092587868823637</v>
      </c>
      <c r="Q1440">
        <f t="shared" si="226"/>
        <v>15.798135822607762</v>
      </c>
      <c r="R1440">
        <f t="shared" si="227"/>
        <v>249.58109546956263</v>
      </c>
    </row>
    <row r="1441" spans="1:18" x14ac:dyDescent="0.35">
      <c r="A1441" s="1">
        <v>43495</v>
      </c>
      <c r="B1441" s="2">
        <v>0.81166666666666665</v>
      </c>
      <c r="C1441">
        <v>283273</v>
      </c>
      <c r="D1441">
        <v>825</v>
      </c>
      <c r="E1441">
        <v>17.309999999999999</v>
      </c>
      <c r="F1441">
        <v>24.56</v>
      </c>
      <c r="G1441">
        <v>78502</v>
      </c>
      <c r="H1441">
        <v>49.28</v>
      </c>
      <c r="I1441">
        <f t="shared" si="231"/>
        <v>0.89403175259152101</v>
      </c>
      <c r="J1441">
        <f t="shared" si="232"/>
        <v>1.6239666666666666E-5</v>
      </c>
      <c r="K1441" s="3">
        <f t="shared" si="233"/>
        <v>0.71470772999999999</v>
      </c>
      <c r="L1441" s="3">
        <f t="shared" si="228"/>
        <v>1.8707730000000033E-2</v>
      </c>
      <c r="M1441" s="6">
        <f t="shared" si="229"/>
        <v>4.2507907293796944E-4</v>
      </c>
      <c r="N1441" s="7">
        <f t="shared" si="230"/>
        <v>1.3402704615773775E-5</v>
      </c>
      <c r="O1441">
        <f t="shared" si="224"/>
        <v>13.402704615773775</v>
      </c>
      <c r="P1441">
        <f t="shared" si="225"/>
        <v>0.79929277464186665</v>
      </c>
      <c r="Q1441">
        <f t="shared" si="226"/>
        <v>10.508618346531087</v>
      </c>
      <c r="R1441">
        <f t="shared" si="227"/>
        <v>110.43105955304975</v>
      </c>
    </row>
    <row r="1442" spans="1:18" x14ac:dyDescent="0.35">
      <c r="A1442" s="1">
        <v>43495</v>
      </c>
      <c r="B1442" s="2">
        <v>0.81166666666666665</v>
      </c>
      <c r="C1442">
        <v>283773</v>
      </c>
      <c r="D1442">
        <v>821</v>
      </c>
      <c r="E1442">
        <v>17.55</v>
      </c>
      <c r="F1442">
        <v>24.57</v>
      </c>
      <c r="G1442">
        <v>78493</v>
      </c>
      <c r="H1442">
        <v>49.28</v>
      </c>
      <c r="I1442">
        <f t="shared" si="231"/>
        <v>0.92158280814133697</v>
      </c>
      <c r="J1442">
        <f t="shared" si="232"/>
        <v>1.6106333333333332E-5</v>
      </c>
      <c r="K1442" s="3">
        <f t="shared" si="233"/>
        <v>0.70883972999999989</v>
      </c>
      <c r="L1442" s="3">
        <f t="shared" si="228"/>
        <v>1.2839729999999938E-2</v>
      </c>
      <c r="M1442" s="6">
        <f t="shared" si="229"/>
        <v>2.9174573960463393E-4</v>
      </c>
      <c r="N1442" s="7">
        <f t="shared" si="230"/>
        <v>9.2000804507611076E-6</v>
      </c>
      <c r="O1442">
        <f t="shared" si="224"/>
        <v>9.2000804507611083</v>
      </c>
      <c r="P1442">
        <f t="shared" si="225"/>
        <v>0.84931487226167235</v>
      </c>
      <c r="Q1442">
        <f t="shared" si="226"/>
        <v>6.2151748820040043</v>
      </c>
      <c r="R1442">
        <f t="shared" si="227"/>
        <v>38.62839881389349</v>
      </c>
    </row>
    <row r="1443" spans="1:18" x14ac:dyDescent="0.35">
      <c r="A1443" s="1">
        <v>43495</v>
      </c>
      <c r="B1443" s="2">
        <v>0.8116782407407408</v>
      </c>
      <c r="C1443">
        <v>284273</v>
      </c>
      <c r="D1443">
        <v>817</v>
      </c>
      <c r="E1443">
        <v>17.97</v>
      </c>
      <c r="F1443">
        <v>24.56</v>
      </c>
      <c r="G1443">
        <v>78504</v>
      </c>
      <c r="H1443">
        <v>49.28</v>
      </c>
      <c r="I1443">
        <f t="shared" si="231"/>
        <v>0.9697971553535143</v>
      </c>
      <c r="J1443">
        <f t="shared" si="232"/>
        <v>1.5973000000000001E-5</v>
      </c>
      <c r="K1443" s="3">
        <f t="shared" si="233"/>
        <v>0.70297173000000002</v>
      </c>
      <c r="L1443" s="3">
        <f t="shared" si="228"/>
        <v>6.9717300000000648E-3</v>
      </c>
      <c r="M1443" s="6">
        <f t="shared" si="229"/>
        <v>1.5841240627130346E-4</v>
      </c>
      <c r="N1443" s="7">
        <f t="shared" si="230"/>
        <v>4.9946015542410748E-6</v>
      </c>
      <c r="O1443">
        <f t="shared" si="224"/>
        <v>4.9946015542410747</v>
      </c>
      <c r="P1443">
        <f t="shared" si="225"/>
        <v>0.94050652253176836</v>
      </c>
      <c r="Q1443">
        <f t="shared" si="226"/>
        <v>1.8507622113337501</v>
      </c>
      <c r="R1443">
        <f t="shared" si="227"/>
        <v>3.4253207629009927</v>
      </c>
    </row>
    <row r="1444" spans="1:18" x14ac:dyDescent="0.35">
      <c r="A1444" s="1">
        <v>43495</v>
      </c>
      <c r="B1444" s="2">
        <v>0.8116782407407408</v>
      </c>
      <c r="C1444">
        <v>284773</v>
      </c>
      <c r="D1444">
        <v>826</v>
      </c>
      <c r="E1444">
        <v>18.18</v>
      </c>
      <c r="F1444">
        <v>24.57</v>
      </c>
      <c r="G1444">
        <v>78504</v>
      </c>
      <c r="H1444">
        <v>49.28</v>
      </c>
      <c r="I1444">
        <f t="shared" si="231"/>
        <v>0.99390432895960323</v>
      </c>
      <c r="J1444">
        <f t="shared" si="232"/>
        <v>1.6273000000000002E-5</v>
      </c>
      <c r="K1444" s="3">
        <f t="shared" si="233"/>
        <v>0.71617473000000009</v>
      </c>
      <c r="L1444" s="3">
        <f t="shared" si="228"/>
        <v>2.0174730000000141E-2</v>
      </c>
      <c r="M1444" s="6">
        <f t="shared" si="229"/>
        <v>4.5841240627130517E-4</v>
      </c>
      <c r="N1444" s="7">
        <f t="shared" si="230"/>
        <v>1.4453818847722445E-5</v>
      </c>
      <c r="O1444">
        <f t="shared" si="224"/>
        <v>14.453818847722445</v>
      </c>
      <c r="P1444">
        <f t="shared" si="225"/>
        <v>0.9878458151246392</v>
      </c>
      <c r="Q1444">
        <f t="shared" si="226"/>
        <v>11.230512617740009</v>
      </c>
      <c r="R1444">
        <f t="shared" si="227"/>
        <v>126.12441365721756</v>
      </c>
    </row>
    <row r="1445" spans="1:18" x14ac:dyDescent="0.35">
      <c r="A1445" s="1">
        <v>43495</v>
      </c>
      <c r="B1445" s="2">
        <v>0.81168981481481473</v>
      </c>
      <c r="C1445">
        <v>285274</v>
      </c>
      <c r="D1445">
        <v>826</v>
      </c>
      <c r="E1445">
        <v>18.21</v>
      </c>
      <c r="F1445">
        <v>24.57</v>
      </c>
      <c r="G1445">
        <v>78502</v>
      </c>
      <c r="H1445">
        <v>49.28</v>
      </c>
      <c r="I1445">
        <f t="shared" si="231"/>
        <v>0.99734821090333026</v>
      </c>
      <c r="J1445">
        <f t="shared" si="232"/>
        <v>1.6273000000000002E-5</v>
      </c>
      <c r="K1445" s="3">
        <f t="shared" si="233"/>
        <v>0.71617473000000009</v>
      </c>
      <c r="L1445" s="3">
        <f t="shared" si="228"/>
        <v>2.0174730000000141E-2</v>
      </c>
      <c r="M1445" s="6">
        <f t="shared" si="229"/>
        <v>4.5841240627130517E-4</v>
      </c>
      <c r="N1445" s="7">
        <f t="shared" si="230"/>
        <v>1.445418708850224E-5</v>
      </c>
      <c r="O1445">
        <f t="shared" si="224"/>
        <v>14.454187088502239</v>
      </c>
      <c r="P1445">
        <f t="shared" si="225"/>
        <v>0.9947034537920737</v>
      </c>
      <c r="Q1445">
        <f t="shared" si="226"/>
        <v>11.219528446080503</v>
      </c>
      <c r="R1445">
        <f t="shared" si="227"/>
        <v>125.87781855240958</v>
      </c>
    </row>
    <row r="1446" spans="1:18" x14ac:dyDescent="0.35">
      <c r="A1446" s="1">
        <v>43495</v>
      </c>
      <c r="B1446" s="2">
        <v>0.81168981481481473</v>
      </c>
      <c r="C1446">
        <v>285773</v>
      </c>
      <c r="D1446">
        <v>822</v>
      </c>
      <c r="E1446">
        <v>18.03</v>
      </c>
      <c r="F1446">
        <v>24.56</v>
      </c>
      <c r="G1446">
        <v>78495</v>
      </c>
      <c r="H1446">
        <v>49.28</v>
      </c>
      <c r="I1446">
        <f t="shared" si="231"/>
        <v>0.97668491924096856</v>
      </c>
      <c r="J1446">
        <f t="shared" si="232"/>
        <v>1.6139666666666667E-5</v>
      </c>
      <c r="K1446" s="3">
        <f t="shared" si="233"/>
        <v>0.71030673</v>
      </c>
      <c r="L1446" s="3">
        <f t="shared" si="228"/>
        <v>1.4306730000000045E-2</v>
      </c>
      <c r="M1446" s="6">
        <f t="shared" si="229"/>
        <v>3.2507907293796967E-4</v>
      </c>
      <c r="N1446" s="7">
        <f t="shared" si="230"/>
        <v>1.0250627731033485E-5</v>
      </c>
      <c r="O1446">
        <f t="shared" si="224"/>
        <v>10.250627731033484</v>
      </c>
      <c r="P1446">
        <f t="shared" si="225"/>
        <v>0.95391343147273733</v>
      </c>
      <c r="Q1446">
        <f t="shared" si="226"/>
        <v>7.0840835632475549</v>
      </c>
      <c r="R1446">
        <f t="shared" si="227"/>
        <v>50.184239931074174</v>
      </c>
    </row>
    <row r="1447" spans="1:18" x14ac:dyDescent="0.35">
      <c r="A1447" s="1">
        <v>43495</v>
      </c>
      <c r="B1447" s="2">
        <v>0.81170138888888888</v>
      </c>
      <c r="C1447">
        <v>286273</v>
      </c>
      <c r="D1447">
        <v>824</v>
      </c>
      <c r="E1447">
        <v>18.010000000000002</v>
      </c>
      <c r="F1447">
        <v>24.56</v>
      </c>
      <c r="G1447">
        <v>78503</v>
      </c>
      <c r="H1447">
        <v>49.28</v>
      </c>
      <c r="I1447">
        <f t="shared" si="231"/>
        <v>0.97438899794515055</v>
      </c>
      <c r="J1447">
        <f t="shared" si="232"/>
        <v>1.6206333333333334E-5</v>
      </c>
      <c r="K1447" s="3">
        <f t="shared" si="233"/>
        <v>0.7132407300000001</v>
      </c>
      <c r="L1447" s="3">
        <f t="shared" si="228"/>
        <v>1.7240730000000148E-2</v>
      </c>
      <c r="M1447" s="6">
        <f t="shared" si="229"/>
        <v>3.9174573960463869E-4</v>
      </c>
      <c r="N1447" s="7">
        <f t="shared" si="230"/>
        <v>1.2351550298470284E-5</v>
      </c>
      <c r="O1447">
        <f t="shared" si="224"/>
        <v>12.351550298470285</v>
      </c>
      <c r="P1447">
        <f t="shared" si="225"/>
        <v>0.94943391931655463</v>
      </c>
      <c r="Q1447">
        <f t="shared" si="226"/>
        <v>9.1925744056438905</v>
      </c>
      <c r="R1447">
        <f t="shared" si="227"/>
        <v>84.503424203299133</v>
      </c>
    </row>
    <row r="1448" spans="1:18" x14ac:dyDescent="0.35">
      <c r="A1448" s="1">
        <v>43495</v>
      </c>
      <c r="B1448" s="2">
        <v>0.81170138888888888</v>
      </c>
      <c r="C1448">
        <v>286773</v>
      </c>
      <c r="D1448">
        <v>830</v>
      </c>
      <c r="E1448">
        <v>17.809999999999999</v>
      </c>
      <c r="F1448">
        <v>24.56</v>
      </c>
      <c r="G1448">
        <v>78491</v>
      </c>
      <c r="H1448">
        <v>49.28</v>
      </c>
      <c r="I1448">
        <f t="shared" si="231"/>
        <v>0.95142978498697051</v>
      </c>
      <c r="J1448">
        <f t="shared" si="232"/>
        <v>1.6406333333333333E-5</v>
      </c>
      <c r="K1448" s="3">
        <f t="shared" si="233"/>
        <v>0.72204272999999997</v>
      </c>
      <c r="L1448" s="3">
        <f t="shared" si="228"/>
        <v>2.6042730000000014E-2</v>
      </c>
      <c r="M1448" s="6">
        <f t="shared" si="229"/>
        <v>5.9174573960463564E-4</v>
      </c>
      <c r="N1448" s="7">
        <f t="shared" si="230"/>
        <v>1.8660304252472325E-5</v>
      </c>
      <c r="O1448">
        <f t="shared" si="224"/>
        <v>18.660304252472326</v>
      </c>
      <c r="P1448">
        <f t="shared" si="225"/>
        <v>0.90521863576035289</v>
      </c>
      <c r="Q1448">
        <f t="shared" si="226"/>
        <v>15.577011109241276</v>
      </c>
      <c r="R1448">
        <f t="shared" si="227"/>
        <v>242.64327509742614</v>
      </c>
    </row>
    <row r="1449" spans="1:18" x14ac:dyDescent="0.35">
      <c r="A1449" s="1">
        <v>43495</v>
      </c>
      <c r="B1449" s="2">
        <v>0.81171296296296302</v>
      </c>
      <c r="C1449">
        <v>287273</v>
      </c>
      <c r="D1449">
        <v>819</v>
      </c>
      <c r="E1449">
        <v>17.559999999999999</v>
      </c>
      <c r="F1449">
        <v>24.57</v>
      </c>
      <c r="G1449">
        <v>78490</v>
      </c>
      <c r="H1449">
        <v>49.28</v>
      </c>
      <c r="I1449">
        <f t="shared" si="231"/>
        <v>0.92273076878924576</v>
      </c>
      <c r="J1449">
        <f t="shared" si="232"/>
        <v>1.6039666666666668E-5</v>
      </c>
      <c r="K1449" s="3">
        <f t="shared" si="233"/>
        <v>0.70590573000000012</v>
      </c>
      <c r="L1449" s="3">
        <f t="shared" si="228"/>
        <v>9.905730000000168E-3</v>
      </c>
      <c r="M1449" s="6">
        <f t="shared" si="229"/>
        <v>2.2507907293797247E-4</v>
      </c>
      <c r="N1449" s="7">
        <f t="shared" si="230"/>
        <v>7.0980461564734929E-6</v>
      </c>
      <c r="O1449">
        <f t="shared" si="224"/>
        <v>7.0980461564734929</v>
      </c>
      <c r="P1449">
        <f t="shared" si="225"/>
        <v>0.85143207167039248</v>
      </c>
      <c r="Q1449">
        <f t="shared" si="226"/>
        <v>4.1093564502366231</v>
      </c>
      <c r="R1449">
        <f t="shared" si="227"/>
        <v>16.886810435101339</v>
      </c>
    </row>
    <row r="1450" spans="1:18" x14ac:dyDescent="0.35">
      <c r="A1450" s="1">
        <v>43495</v>
      </c>
      <c r="B1450" s="2">
        <v>0.81171296296296302</v>
      </c>
      <c r="C1450">
        <v>287776</v>
      </c>
      <c r="D1450">
        <v>822</v>
      </c>
      <c r="E1450">
        <v>17.41</v>
      </c>
      <c r="F1450">
        <v>24.56</v>
      </c>
      <c r="G1450">
        <v>78492</v>
      </c>
      <c r="H1450">
        <v>49.28</v>
      </c>
      <c r="I1450">
        <f t="shared" si="231"/>
        <v>0.90551135907061109</v>
      </c>
      <c r="J1450">
        <f t="shared" si="232"/>
        <v>1.6139666666666667E-5</v>
      </c>
      <c r="K1450" s="3">
        <f t="shared" si="233"/>
        <v>0.71030673</v>
      </c>
      <c r="L1450" s="3">
        <f t="shared" si="228"/>
        <v>1.4306730000000045E-2</v>
      </c>
      <c r="M1450" s="6">
        <f t="shared" si="229"/>
        <v>3.2507907293796967E-4</v>
      </c>
      <c r="N1450" s="7">
        <f t="shared" si="230"/>
        <v>1.0251019514695426E-5</v>
      </c>
      <c r="O1450">
        <f t="shared" si="224"/>
        <v>10.251019514695425</v>
      </c>
      <c r="P1450">
        <f t="shared" si="225"/>
        <v>0.81995082140590514</v>
      </c>
      <c r="Q1450">
        <f t="shared" si="226"/>
        <v>7.3190918706550621</v>
      </c>
      <c r="R1450">
        <f t="shared" si="227"/>
        <v>53.569105811089017</v>
      </c>
    </row>
    <row r="1451" spans="1:18" x14ac:dyDescent="0.35">
      <c r="A1451" s="1">
        <v>43495</v>
      </c>
      <c r="B1451" s="2">
        <v>0.81172453703703706</v>
      </c>
      <c r="C1451">
        <v>288273</v>
      </c>
      <c r="D1451">
        <v>825</v>
      </c>
      <c r="E1451">
        <v>17.329999999999998</v>
      </c>
      <c r="F1451">
        <v>24.56</v>
      </c>
      <c r="G1451">
        <v>78496</v>
      </c>
      <c r="H1451">
        <v>49.28</v>
      </c>
      <c r="I1451">
        <f t="shared" si="231"/>
        <v>0.89632767388733892</v>
      </c>
      <c r="J1451">
        <f t="shared" si="232"/>
        <v>1.6239666666666666E-5</v>
      </c>
      <c r="K1451" s="3">
        <f t="shared" si="233"/>
        <v>0.71470772999999999</v>
      </c>
      <c r="L1451" s="3">
        <f t="shared" si="228"/>
        <v>1.8707730000000033E-2</v>
      </c>
      <c r="M1451" s="6">
        <f t="shared" si="229"/>
        <v>4.2507907293796944E-4</v>
      </c>
      <c r="N1451" s="7">
        <f t="shared" si="230"/>
        <v>1.3403729078519578E-5</v>
      </c>
      <c r="O1451">
        <f t="shared" si="224"/>
        <v>13.403729078519577</v>
      </c>
      <c r="P1451">
        <f t="shared" si="225"/>
        <v>0.80340329897628782</v>
      </c>
      <c r="Q1451">
        <f t="shared" si="226"/>
        <v>10.502074534317353</v>
      </c>
      <c r="R1451">
        <f t="shared" si="227"/>
        <v>110.29356952435705</v>
      </c>
    </row>
    <row r="1452" spans="1:18" x14ac:dyDescent="0.35">
      <c r="A1452" s="1">
        <v>43495</v>
      </c>
      <c r="B1452" s="2">
        <v>0.81172453703703706</v>
      </c>
      <c r="C1452">
        <v>288774</v>
      </c>
      <c r="D1452">
        <v>824</v>
      </c>
      <c r="E1452">
        <v>17.09</v>
      </c>
      <c r="F1452">
        <v>24.57</v>
      </c>
      <c r="G1452">
        <v>78492</v>
      </c>
      <c r="H1452">
        <v>49.24</v>
      </c>
      <c r="I1452">
        <f t="shared" si="231"/>
        <v>0.86877661833752329</v>
      </c>
      <c r="J1452">
        <f t="shared" si="232"/>
        <v>1.6206333333333334E-5</v>
      </c>
      <c r="K1452" s="3">
        <f t="shared" si="233"/>
        <v>0.7132407300000001</v>
      </c>
      <c r="L1452" s="3">
        <f t="shared" si="228"/>
        <v>1.7240730000000148E-2</v>
      </c>
      <c r="M1452" s="6">
        <f t="shared" si="229"/>
        <v>3.9174573960463869E-4</v>
      </c>
      <c r="N1452" s="7">
        <f t="shared" si="230"/>
        <v>1.2353696208806036E-5</v>
      </c>
      <c r="O1452">
        <f t="shared" si="224"/>
        <v>12.353696208806037</v>
      </c>
      <c r="P1452">
        <f t="shared" si="225"/>
        <v>0.75477281256998263</v>
      </c>
      <c r="Q1452">
        <f t="shared" si="226"/>
        <v>9.5428609641182263</v>
      </c>
      <c r="R1452">
        <f t="shared" si="227"/>
        <v>91.066195380491436</v>
      </c>
    </row>
    <row r="1453" spans="1:18" x14ac:dyDescent="0.35">
      <c r="A1453" s="1">
        <v>43495</v>
      </c>
      <c r="B1453" s="2">
        <v>0.8117361111111111</v>
      </c>
      <c r="C1453">
        <v>289273</v>
      </c>
      <c r="D1453">
        <v>820</v>
      </c>
      <c r="E1453">
        <v>17.03</v>
      </c>
      <c r="F1453">
        <v>24.56</v>
      </c>
      <c r="G1453">
        <v>78487</v>
      </c>
      <c r="H1453">
        <v>49.24</v>
      </c>
      <c r="I1453">
        <f t="shared" si="231"/>
        <v>0.86188885445006957</v>
      </c>
      <c r="J1453">
        <f t="shared" si="232"/>
        <v>1.6073E-5</v>
      </c>
      <c r="K1453" s="3">
        <f t="shared" si="233"/>
        <v>0.70737273000000001</v>
      </c>
      <c r="L1453" s="3">
        <f t="shared" si="228"/>
        <v>1.1372730000000053E-2</v>
      </c>
      <c r="M1453" s="6">
        <f t="shared" si="229"/>
        <v>2.5841240627130319E-4</v>
      </c>
      <c r="N1453" s="7">
        <f t="shared" si="230"/>
        <v>8.149276879153754E-6</v>
      </c>
      <c r="O1453">
        <f t="shared" si="224"/>
        <v>8.1492768791537546</v>
      </c>
      <c r="P1453">
        <f t="shared" si="225"/>
        <v>0.74285239742525322</v>
      </c>
      <c r="Q1453">
        <f t="shared" si="226"/>
        <v>5.3611464593445453</v>
      </c>
      <c r="R1453">
        <f t="shared" si="227"/>
        <v>28.741891358542553</v>
      </c>
    </row>
    <row r="1454" spans="1:18" x14ac:dyDescent="0.35">
      <c r="A1454" s="1">
        <v>43495</v>
      </c>
      <c r="B1454" s="2">
        <v>0.8117361111111111</v>
      </c>
      <c r="C1454">
        <v>289773</v>
      </c>
      <c r="D1454">
        <v>829</v>
      </c>
      <c r="E1454">
        <v>16.93</v>
      </c>
      <c r="F1454">
        <v>24.56</v>
      </c>
      <c r="G1454">
        <v>78492</v>
      </c>
      <c r="H1454">
        <v>49.24</v>
      </c>
      <c r="I1454">
        <f t="shared" si="231"/>
        <v>0.8504092479709795</v>
      </c>
      <c r="J1454">
        <f t="shared" si="232"/>
        <v>1.6373000000000001E-5</v>
      </c>
      <c r="K1454" s="3">
        <f t="shared" si="233"/>
        <v>0.72057573000000008</v>
      </c>
      <c r="L1454" s="3">
        <f t="shared" si="228"/>
        <v>2.4575730000000129E-2</v>
      </c>
      <c r="M1454" s="6">
        <f t="shared" si="229"/>
        <v>5.5841240627130489E-4</v>
      </c>
      <c r="N1454" s="7">
        <f t="shared" si="230"/>
        <v>1.7608935642029059E-5</v>
      </c>
      <c r="O1454">
        <f t="shared" ref="O1454:O1517" si="234">N1454*1000000</f>
        <v>17.60893564202906</v>
      </c>
      <c r="P1454">
        <f t="shared" ref="P1454:P1517" si="235">I1454^2</f>
        <v>0.72319588903456689</v>
      </c>
      <c r="Q1454">
        <f t="shared" ref="Q1454:Q1517" si="236">O1454-(3.2964*I1454)-(-0.053)</f>
        <v>14.858646597017524</v>
      </c>
      <c r="R1454">
        <f t="shared" ref="R1454:R1517" si="237">Q1454^2</f>
        <v>220.77937869506044</v>
      </c>
    </row>
    <row r="1455" spans="1:18" x14ac:dyDescent="0.35">
      <c r="A1455" s="1">
        <v>43495</v>
      </c>
      <c r="B1455" s="2">
        <v>0.81174768518518514</v>
      </c>
      <c r="C1455">
        <v>290274</v>
      </c>
      <c r="D1455">
        <v>832</v>
      </c>
      <c r="E1455">
        <v>16.440000000000001</v>
      </c>
      <c r="F1455">
        <v>24.57</v>
      </c>
      <c r="G1455">
        <v>78489</v>
      </c>
      <c r="H1455">
        <v>49.24</v>
      </c>
      <c r="I1455">
        <f t="shared" si="231"/>
        <v>0.79415917622343912</v>
      </c>
      <c r="J1455">
        <f t="shared" si="232"/>
        <v>1.6473E-5</v>
      </c>
      <c r="K1455" s="3">
        <f t="shared" si="233"/>
        <v>0.72497672999999996</v>
      </c>
      <c r="L1455" s="3">
        <f t="shared" si="228"/>
        <v>2.8976730000000006E-2</v>
      </c>
      <c r="M1455" s="6">
        <f t="shared" si="229"/>
        <v>6.5841240627130212E-4</v>
      </c>
      <c r="N1455" s="7">
        <f t="shared" si="230"/>
        <v>2.076381927176541E-5</v>
      </c>
      <c r="O1455">
        <f t="shared" si="234"/>
        <v>20.76381927176541</v>
      </c>
      <c r="P1455">
        <f t="shared" si="235"/>
        <v>0.63068879717989146</v>
      </c>
      <c r="Q1455">
        <f t="shared" si="236"/>
        <v>18.198952963262467</v>
      </c>
      <c r="R1455">
        <f t="shared" si="237"/>
        <v>331.20188895903976</v>
      </c>
    </row>
    <row r="1456" spans="1:18" x14ac:dyDescent="0.35">
      <c r="A1456" s="1">
        <v>43495</v>
      </c>
      <c r="B1456" s="2">
        <v>0.81174768518518514</v>
      </c>
      <c r="C1456">
        <v>290775</v>
      </c>
      <c r="D1456">
        <v>818</v>
      </c>
      <c r="E1456">
        <v>16.11</v>
      </c>
      <c r="F1456">
        <v>24.56</v>
      </c>
      <c r="G1456">
        <v>78498</v>
      </c>
      <c r="H1456">
        <v>49.24</v>
      </c>
      <c r="I1456">
        <f t="shared" si="231"/>
        <v>0.75627647484244231</v>
      </c>
      <c r="J1456">
        <f t="shared" si="232"/>
        <v>1.6006333333333333E-5</v>
      </c>
      <c r="K1456" s="3">
        <f t="shared" si="233"/>
        <v>0.70443873000000001</v>
      </c>
      <c r="L1456" s="3">
        <f t="shared" ref="L1456:L1519" si="238">K1456-0.696</f>
        <v>8.4387300000000609E-3</v>
      </c>
      <c r="M1456" s="6">
        <f t="shared" ref="M1456:M1519" si="239">L1456/(44010*0.001)</f>
        <v>1.917457396046367E-4</v>
      </c>
      <c r="N1456" s="7">
        <f t="shared" ref="N1456:N1519" si="240">(M1456*8.314*(F1456+273.15))/G1456</f>
        <v>6.0460338490255521E-6</v>
      </c>
      <c r="O1456">
        <f t="shared" si="234"/>
        <v>6.0460338490255525</v>
      </c>
      <c r="P1456">
        <f t="shared" si="235"/>
        <v>0.57195410640011124</v>
      </c>
      <c r="Q1456">
        <f t="shared" si="236"/>
        <v>3.6060440773549254</v>
      </c>
      <c r="R1456">
        <f t="shared" si="237"/>
        <v>13.003553887826534</v>
      </c>
    </row>
    <row r="1457" spans="1:18" x14ac:dyDescent="0.35">
      <c r="A1457" s="1">
        <v>43495</v>
      </c>
      <c r="B1457" s="2">
        <v>0.81175925925925929</v>
      </c>
      <c r="C1457">
        <v>291277</v>
      </c>
      <c r="D1457">
        <v>829</v>
      </c>
      <c r="E1457">
        <v>15.92</v>
      </c>
      <c r="F1457">
        <v>24.56</v>
      </c>
      <c r="G1457">
        <v>78494</v>
      </c>
      <c r="H1457">
        <v>49.24</v>
      </c>
      <c r="I1457">
        <f t="shared" si="231"/>
        <v>0.7344652225321715</v>
      </c>
      <c r="J1457">
        <f t="shared" si="232"/>
        <v>1.6373000000000001E-5</v>
      </c>
      <c r="K1457" s="3">
        <f t="shared" si="233"/>
        <v>0.72057573000000008</v>
      </c>
      <c r="L1457" s="3">
        <f t="shared" si="238"/>
        <v>2.4575730000000129E-2</v>
      </c>
      <c r="M1457" s="6">
        <f t="shared" si="239"/>
        <v>5.5841240627130489E-4</v>
      </c>
      <c r="N1457" s="7">
        <f t="shared" si="240"/>
        <v>1.7608486972432859E-5</v>
      </c>
      <c r="O1457">
        <f t="shared" si="234"/>
        <v>17.608486972432861</v>
      </c>
      <c r="P1457">
        <f t="shared" si="235"/>
        <v>0.53943916310923223</v>
      </c>
      <c r="Q1457">
        <f t="shared" si="236"/>
        <v>15.240395812877811</v>
      </c>
      <c r="R1457">
        <f t="shared" si="237"/>
        <v>232.26966453318352</v>
      </c>
    </row>
    <row r="1458" spans="1:18" x14ac:dyDescent="0.35">
      <c r="A1458" s="1">
        <v>43495</v>
      </c>
      <c r="B1458" s="2">
        <v>0.81175925925925929</v>
      </c>
      <c r="C1458">
        <v>291779</v>
      </c>
      <c r="D1458">
        <v>818</v>
      </c>
      <c r="E1458">
        <v>15.78</v>
      </c>
      <c r="F1458">
        <v>24.58</v>
      </c>
      <c r="G1458">
        <v>78496</v>
      </c>
      <c r="H1458">
        <v>49.24</v>
      </c>
      <c r="I1458">
        <f t="shared" si="231"/>
        <v>0.71839377346144562</v>
      </c>
      <c r="J1458">
        <f t="shared" si="232"/>
        <v>1.6006333333333333E-5</v>
      </c>
      <c r="K1458" s="3">
        <f t="shared" si="233"/>
        <v>0.70443873000000001</v>
      </c>
      <c r="L1458" s="3">
        <f t="shared" si="238"/>
        <v>8.4387300000000609E-3</v>
      </c>
      <c r="M1458" s="6">
        <f t="shared" si="239"/>
        <v>1.917457396046367E-4</v>
      </c>
      <c r="N1458" s="7">
        <f t="shared" si="240"/>
        <v>6.0465940756521261E-6</v>
      </c>
      <c r="O1458">
        <f t="shared" si="234"/>
        <v>6.0465940756521261</v>
      </c>
      <c r="P1458">
        <f t="shared" si="235"/>
        <v>0.51608961374817486</v>
      </c>
      <c r="Q1458">
        <f t="shared" si="236"/>
        <v>3.7314808408138167</v>
      </c>
      <c r="R1458">
        <f t="shared" si="237"/>
        <v>13.923949265360589</v>
      </c>
    </row>
    <row r="1459" spans="1:18" x14ac:dyDescent="0.35">
      <c r="A1459" s="1">
        <v>43495</v>
      </c>
      <c r="B1459" s="2">
        <v>0.81177083333333344</v>
      </c>
      <c r="C1459">
        <v>292281</v>
      </c>
      <c r="D1459">
        <v>818</v>
      </c>
      <c r="E1459">
        <v>15.96</v>
      </c>
      <c r="F1459">
        <v>24.57</v>
      </c>
      <c r="G1459">
        <v>78499</v>
      </c>
      <c r="H1459">
        <v>49.24</v>
      </c>
      <c r="I1459">
        <f t="shared" si="231"/>
        <v>0.73905706512380764</v>
      </c>
      <c r="J1459">
        <f t="shared" si="232"/>
        <v>1.6006333333333333E-5</v>
      </c>
      <c r="K1459" s="3">
        <f t="shared" si="233"/>
        <v>0.70443873000000001</v>
      </c>
      <c r="L1459" s="3">
        <f t="shared" si="238"/>
        <v>8.4387300000000609E-3</v>
      </c>
      <c r="M1459" s="6">
        <f t="shared" si="239"/>
        <v>1.917457396046367E-4</v>
      </c>
      <c r="N1459" s="7">
        <f t="shared" si="240"/>
        <v>6.0461599105924727E-6</v>
      </c>
      <c r="O1459">
        <f t="shared" si="234"/>
        <v>6.0461599105924728</v>
      </c>
      <c r="P1459">
        <f t="shared" si="235"/>
        <v>0.54620534550941602</v>
      </c>
      <c r="Q1459">
        <f t="shared" si="236"/>
        <v>3.6629322011183532</v>
      </c>
      <c r="R1459">
        <f t="shared" si="237"/>
        <v>13.417072309989743</v>
      </c>
    </row>
    <row r="1460" spans="1:18" x14ac:dyDescent="0.35">
      <c r="A1460" s="1">
        <v>43495</v>
      </c>
      <c r="B1460" s="2">
        <v>0.81177083333333344</v>
      </c>
      <c r="C1460">
        <v>292783</v>
      </c>
      <c r="D1460">
        <v>825</v>
      </c>
      <c r="E1460">
        <v>16.75</v>
      </c>
      <c r="F1460">
        <v>24.56</v>
      </c>
      <c r="G1460">
        <v>78497</v>
      </c>
      <c r="H1460">
        <v>49.24</v>
      </c>
      <c r="I1460">
        <f t="shared" si="231"/>
        <v>0.82974595630861769</v>
      </c>
      <c r="J1460">
        <f t="shared" si="232"/>
        <v>1.6239666666666666E-5</v>
      </c>
      <c r="K1460" s="3">
        <f t="shared" si="233"/>
        <v>0.71470772999999999</v>
      </c>
      <c r="L1460" s="3">
        <f t="shared" si="238"/>
        <v>1.8707730000000033E-2</v>
      </c>
      <c r="M1460" s="6">
        <f t="shared" si="239"/>
        <v>4.2507907293796944E-4</v>
      </c>
      <c r="N1460" s="7">
        <f t="shared" si="240"/>
        <v>1.3403558323852795E-5</v>
      </c>
      <c r="O1460">
        <f t="shared" si="234"/>
        <v>13.403558323852796</v>
      </c>
      <c r="P1460">
        <f t="shared" si="235"/>
        <v>0.68847835201050245</v>
      </c>
      <c r="Q1460">
        <f t="shared" si="236"/>
        <v>10.721383753477069</v>
      </c>
      <c r="R1460">
        <f t="shared" si="237"/>
        <v>114.94806958932203</v>
      </c>
    </row>
    <row r="1461" spans="1:18" x14ac:dyDescent="0.35">
      <c r="A1461" s="1">
        <v>43495</v>
      </c>
      <c r="B1461" s="2">
        <v>0.81178240740740737</v>
      </c>
      <c r="C1461">
        <v>293284</v>
      </c>
      <c r="D1461">
        <v>821</v>
      </c>
      <c r="E1461">
        <v>17.61</v>
      </c>
      <c r="F1461">
        <v>24.56</v>
      </c>
      <c r="G1461">
        <v>78503</v>
      </c>
      <c r="H1461">
        <v>49.21</v>
      </c>
      <c r="I1461">
        <f t="shared" si="231"/>
        <v>0.9284705720287908</v>
      </c>
      <c r="J1461">
        <f t="shared" si="232"/>
        <v>1.6106333333333332E-5</v>
      </c>
      <c r="K1461" s="3">
        <f t="shared" si="233"/>
        <v>0.70883972999999989</v>
      </c>
      <c r="L1461" s="3">
        <f t="shared" si="238"/>
        <v>1.2839729999999938E-2</v>
      </c>
      <c r="M1461" s="6">
        <f t="shared" si="239"/>
        <v>2.9174573960463393E-4</v>
      </c>
      <c r="N1461" s="7">
        <f t="shared" si="240"/>
        <v>9.1985995322573768E-6</v>
      </c>
      <c r="O1461">
        <f t="shared" si="234"/>
        <v>9.1985995322573775</v>
      </c>
      <c r="P1461">
        <f t="shared" si="235"/>
        <v>0.86205760312347002</v>
      </c>
      <c r="Q1461">
        <f t="shared" si="236"/>
        <v>6.1909891386216716</v>
      </c>
      <c r="R1461">
        <f t="shared" si="237"/>
        <v>38.328346514531503</v>
      </c>
    </row>
    <row r="1462" spans="1:18" x14ac:dyDescent="0.35">
      <c r="A1462" s="1">
        <v>43495</v>
      </c>
      <c r="B1462" s="2">
        <v>0.81178240740740737</v>
      </c>
      <c r="C1462">
        <v>293786</v>
      </c>
      <c r="D1462">
        <v>827</v>
      </c>
      <c r="E1462">
        <v>18.34</v>
      </c>
      <c r="F1462">
        <v>24.56</v>
      </c>
      <c r="G1462">
        <v>78508</v>
      </c>
      <c r="H1462">
        <v>49.21</v>
      </c>
      <c r="I1462">
        <f t="shared" si="231"/>
        <v>1.0122716993261471</v>
      </c>
      <c r="J1462">
        <f t="shared" si="232"/>
        <v>1.6306333333333333E-5</v>
      </c>
      <c r="K1462" s="3">
        <f t="shared" si="233"/>
        <v>0.71764172999999998</v>
      </c>
      <c r="L1462" s="3">
        <f t="shared" si="238"/>
        <v>2.1641730000000026E-2</v>
      </c>
      <c r="M1462" s="6">
        <f t="shared" si="239"/>
        <v>4.9174573960463592E-4</v>
      </c>
      <c r="N1462" s="7">
        <f t="shared" si="240"/>
        <v>1.5503513617476001E-5</v>
      </c>
      <c r="O1462">
        <f t="shared" si="234"/>
        <v>15.503513617476001</v>
      </c>
      <c r="P1462">
        <f t="shared" si="235"/>
        <v>1.0246939932566457</v>
      </c>
      <c r="Q1462">
        <f t="shared" si="236"/>
        <v>12.219661187817291</v>
      </c>
      <c r="R1462">
        <f t="shared" si="237"/>
        <v>149.32011954504827</v>
      </c>
    </row>
    <row r="1463" spans="1:18" x14ac:dyDescent="0.35">
      <c r="A1463" s="1">
        <v>43495</v>
      </c>
      <c r="B1463" s="2">
        <v>0.81179398148148152</v>
      </c>
      <c r="C1463">
        <v>294288</v>
      </c>
      <c r="D1463">
        <v>824</v>
      </c>
      <c r="E1463">
        <v>19.66</v>
      </c>
      <c r="F1463">
        <v>24.57</v>
      </c>
      <c r="G1463">
        <v>78510</v>
      </c>
      <c r="H1463">
        <v>49.21</v>
      </c>
      <c r="I1463">
        <f t="shared" si="231"/>
        <v>1.1638025048501337</v>
      </c>
      <c r="J1463">
        <f t="shared" si="232"/>
        <v>1.6206333333333334E-5</v>
      </c>
      <c r="K1463" s="3">
        <f t="shared" si="233"/>
        <v>0.7132407300000001</v>
      </c>
      <c r="L1463" s="3">
        <f t="shared" si="238"/>
        <v>1.7240730000000148E-2</v>
      </c>
      <c r="M1463" s="6">
        <f t="shared" si="239"/>
        <v>3.9174573960463869E-4</v>
      </c>
      <c r="N1463" s="7">
        <f t="shared" si="240"/>
        <v>1.2350863874940815E-5</v>
      </c>
      <c r="O1463">
        <f t="shared" si="234"/>
        <v>12.350863874940815</v>
      </c>
      <c r="P1463">
        <f t="shared" si="235"/>
        <v>1.3544362702954456</v>
      </c>
      <c r="Q1463">
        <f t="shared" si="236"/>
        <v>8.5675052979528346</v>
      </c>
      <c r="R1463">
        <f t="shared" si="237"/>
        <v>73.402147030449882</v>
      </c>
    </row>
    <row r="1464" spans="1:18" x14ac:dyDescent="0.35">
      <c r="A1464" s="1">
        <v>43495</v>
      </c>
      <c r="B1464" s="2">
        <v>0.81179398148148152</v>
      </c>
      <c r="C1464">
        <v>294790</v>
      </c>
      <c r="D1464">
        <v>829</v>
      </c>
      <c r="E1464">
        <v>21.16</v>
      </c>
      <c r="F1464">
        <v>24.56</v>
      </c>
      <c r="G1464">
        <v>78505</v>
      </c>
      <c r="H1464">
        <v>49.21</v>
      </c>
      <c r="I1464">
        <f t="shared" si="231"/>
        <v>1.3359966020364822</v>
      </c>
      <c r="J1464">
        <f t="shared" si="232"/>
        <v>1.6373000000000001E-5</v>
      </c>
      <c r="K1464" s="3">
        <f t="shared" si="233"/>
        <v>0.72057573000000008</v>
      </c>
      <c r="L1464" s="3">
        <f t="shared" si="238"/>
        <v>2.4575730000000129E-2</v>
      </c>
      <c r="M1464" s="6">
        <f t="shared" si="239"/>
        <v>5.5841240627130489E-4</v>
      </c>
      <c r="N1464" s="7">
        <f t="shared" si="240"/>
        <v>1.760601969828858E-5</v>
      </c>
      <c r="O1464">
        <f t="shared" si="234"/>
        <v>17.606019698288581</v>
      </c>
      <c r="P1464">
        <f t="shared" si="235"/>
        <v>1.7848869206530265</v>
      </c>
      <c r="Q1464">
        <f t="shared" si="236"/>
        <v>13.255040499335522</v>
      </c>
      <c r="R1464">
        <f t="shared" si="237"/>
        <v>175.69609863902488</v>
      </c>
    </row>
    <row r="1465" spans="1:18" x14ac:dyDescent="0.35">
      <c r="A1465" s="1">
        <v>43495</v>
      </c>
      <c r="B1465" s="2">
        <v>0.81180555555555556</v>
      </c>
      <c r="C1465">
        <v>295291</v>
      </c>
      <c r="D1465">
        <v>831</v>
      </c>
      <c r="E1465">
        <v>23</v>
      </c>
      <c r="F1465">
        <v>24.57</v>
      </c>
      <c r="G1465">
        <v>78517</v>
      </c>
      <c r="H1465">
        <v>49.21</v>
      </c>
      <c r="I1465">
        <f t="shared" si="231"/>
        <v>1.5472213612517363</v>
      </c>
      <c r="J1465">
        <f t="shared" si="232"/>
        <v>1.6439666666666668E-5</v>
      </c>
      <c r="K1465" s="3">
        <f t="shared" si="233"/>
        <v>0.72350973000000007</v>
      </c>
      <c r="L1465" s="3">
        <f t="shared" si="238"/>
        <v>2.7509730000000121E-2</v>
      </c>
      <c r="M1465" s="6">
        <f t="shared" si="239"/>
        <v>6.2507907293797137E-4</v>
      </c>
      <c r="N1465" s="7">
        <f t="shared" si="240"/>
        <v>1.9705583183534797E-5</v>
      </c>
      <c r="O1465">
        <f t="shared" si="234"/>
        <v>19.705583183534799</v>
      </c>
      <c r="P1465">
        <f t="shared" si="235"/>
        <v>2.3938939407136757</v>
      </c>
      <c r="Q1465">
        <f t="shared" si="236"/>
        <v>14.658322688304576</v>
      </c>
      <c r="R1465">
        <f t="shared" si="237"/>
        <v>214.8664240344647</v>
      </c>
    </row>
    <row r="1466" spans="1:18" x14ac:dyDescent="0.35">
      <c r="A1466" s="1">
        <v>43495</v>
      </c>
      <c r="B1466" s="2">
        <v>0.81180555555555556</v>
      </c>
      <c r="C1466">
        <v>295793</v>
      </c>
      <c r="D1466">
        <v>823</v>
      </c>
      <c r="E1466">
        <v>24.38</v>
      </c>
      <c r="F1466">
        <v>24.56</v>
      </c>
      <c r="G1466">
        <v>78513</v>
      </c>
      <c r="H1466">
        <v>49.21</v>
      </c>
      <c r="I1466">
        <f t="shared" si="231"/>
        <v>1.7056399306631767</v>
      </c>
      <c r="J1466">
        <f t="shared" si="232"/>
        <v>1.6172999999999999E-5</v>
      </c>
      <c r="K1466" s="3">
        <f t="shared" si="233"/>
        <v>0.71177372999999999</v>
      </c>
      <c r="L1466" s="3">
        <f t="shared" si="238"/>
        <v>1.5773730000000041E-2</v>
      </c>
      <c r="M1466" s="6">
        <f t="shared" si="239"/>
        <v>3.5841240627130291E-4</v>
      </c>
      <c r="N1466" s="7">
        <f t="shared" si="240"/>
        <v>1.1299127385453873E-5</v>
      </c>
      <c r="O1466">
        <f t="shared" si="234"/>
        <v>11.299127385453874</v>
      </c>
      <c r="P1466">
        <f t="shared" si="235"/>
        <v>2.9092075730726861</v>
      </c>
      <c r="Q1466">
        <f t="shared" si="236"/>
        <v>5.7296559180157773</v>
      </c>
      <c r="R1466">
        <f t="shared" si="237"/>
        <v>32.828956938853217</v>
      </c>
    </row>
    <row r="1467" spans="1:18" x14ac:dyDescent="0.35">
      <c r="A1467" s="1">
        <v>43495</v>
      </c>
      <c r="B1467" s="2">
        <v>0.8118171296296296</v>
      </c>
      <c r="C1467">
        <v>296295</v>
      </c>
      <c r="D1467">
        <v>810</v>
      </c>
      <c r="E1467">
        <v>25.78</v>
      </c>
      <c r="F1467">
        <v>24.56</v>
      </c>
      <c r="G1467">
        <v>78522</v>
      </c>
      <c r="H1467">
        <v>49.21</v>
      </c>
      <c r="I1467">
        <f t="shared" si="231"/>
        <v>1.8663544213704357</v>
      </c>
      <c r="J1467">
        <f t="shared" si="232"/>
        <v>1.5739666666666668E-5</v>
      </c>
      <c r="K1467" s="3">
        <f t="shared" si="233"/>
        <v>0.69270273000000004</v>
      </c>
      <c r="L1467" s="3">
        <f t="shared" si="238"/>
        <v>-3.2972699999999078E-3</v>
      </c>
      <c r="M1467" s="6">
        <f t="shared" si="239"/>
        <v>-7.492092706202927E-5</v>
      </c>
      <c r="N1467" s="7">
        <f t="shared" si="240"/>
        <v>-2.3616483565436919E-6</v>
      </c>
      <c r="O1467">
        <f t="shared" si="234"/>
        <v>-2.3616483565436917</v>
      </c>
      <c r="P1467">
        <f t="shared" si="235"/>
        <v>3.483278826168974</v>
      </c>
      <c r="Q1467">
        <f t="shared" si="236"/>
        <v>-8.4608990711491963</v>
      </c>
      <c r="R1467">
        <f t="shared" si="237"/>
        <v>71.58681309217333</v>
      </c>
    </row>
    <row r="1468" spans="1:18" x14ac:dyDescent="0.35">
      <c r="A1468" s="1">
        <v>43495</v>
      </c>
      <c r="B1468" s="2">
        <v>0.8118171296296296</v>
      </c>
      <c r="C1468">
        <v>296797</v>
      </c>
      <c r="D1468">
        <v>828</v>
      </c>
      <c r="E1468">
        <v>27.05</v>
      </c>
      <c r="F1468">
        <v>24.56</v>
      </c>
      <c r="G1468">
        <v>78520</v>
      </c>
      <c r="H1468">
        <v>49.21</v>
      </c>
      <c r="I1468">
        <f t="shared" si="231"/>
        <v>2.0121454236548768</v>
      </c>
      <c r="J1468">
        <f t="shared" si="232"/>
        <v>1.6339666666666665E-5</v>
      </c>
      <c r="K1468" s="3">
        <f t="shared" si="233"/>
        <v>0.71910872999999997</v>
      </c>
      <c r="L1468" s="3">
        <f t="shared" si="238"/>
        <v>2.3108730000000022E-2</v>
      </c>
      <c r="M1468" s="6">
        <f t="shared" si="239"/>
        <v>5.2507907293796916E-4</v>
      </c>
      <c r="N1468" s="7">
        <f t="shared" si="240"/>
        <v>1.6551900302438518E-5</v>
      </c>
      <c r="O1468">
        <f t="shared" si="234"/>
        <v>16.551900302438519</v>
      </c>
      <c r="P1468">
        <f t="shared" si="235"/>
        <v>4.0487292059352633</v>
      </c>
      <c r="Q1468">
        <f t="shared" si="236"/>
        <v>9.9720641279025841</v>
      </c>
      <c r="R1468">
        <f t="shared" si="237"/>
        <v>99.442062971001519</v>
      </c>
    </row>
    <row r="1469" spans="1:18" x14ac:dyDescent="0.35">
      <c r="A1469" s="1">
        <v>43495</v>
      </c>
      <c r="B1469" s="2">
        <v>0.81182870370370364</v>
      </c>
      <c r="C1469">
        <v>297298</v>
      </c>
      <c r="D1469">
        <v>832</v>
      </c>
      <c r="E1469">
        <v>28.47</v>
      </c>
      <c r="F1469">
        <v>24.56</v>
      </c>
      <c r="G1469">
        <v>78525</v>
      </c>
      <c r="H1469">
        <v>49.21</v>
      </c>
      <c r="I1469">
        <f t="shared" si="231"/>
        <v>2.1751558356579537</v>
      </c>
      <c r="J1469">
        <f t="shared" si="232"/>
        <v>1.6473E-5</v>
      </c>
      <c r="K1469" s="3">
        <f t="shared" si="233"/>
        <v>0.72497672999999996</v>
      </c>
      <c r="L1469" s="3">
        <f t="shared" si="238"/>
        <v>2.8976730000000006E-2</v>
      </c>
      <c r="M1469" s="6">
        <f t="shared" si="239"/>
        <v>6.5841240627130212E-4</v>
      </c>
      <c r="N1469" s="7">
        <f t="shared" si="240"/>
        <v>2.0753602934277466E-5</v>
      </c>
      <c r="O1469">
        <f t="shared" si="234"/>
        <v>20.753602934277467</v>
      </c>
      <c r="P1469">
        <f t="shared" si="235"/>
        <v>4.7313029093968506</v>
      </c>
      <c r="Q1469">
        <f t="shared" si="236"/>
        <v>13.636419237614589</v>
      </c>
      <c r="R1469">
        <f t="shared" si="237"/>
        <v>185.95192962398525</v>
      </c>
    </row>
    <row r="1470" spans="1:18" x14ac:dyDescent="0.35">
      <c r="A1470" s="1">
        <v>43495</v>
      </c>
      <c r="B1470" s="2">
        <v>0.81182870370370364</v>
      </c>
      <c r="C1470">
        <v>297800</v>
      </c>
      <c r="D1470">
        <v>828</v>
      </c>
      <c r="E1470">
        <v>29.93</v>
      </c>
      <c r="F1470">
        <v>24.57</v>
      </c>
      <c r="G1470">
        <v>78532</v>
      </c>
      <c r="H1470">
        <v>49.21</v>
      </c>
      <c r="I1470">
        <f t="shared" si="231"/>
        <v>2.3427580902526661</v>
      </c>
      <c r="J1470">
        <f t="shared" si="232"/>
        <v>1.6339666666666665E-5</v>
      </c>
      <c r="K1470" s="3">
        <f t="shared" si="233"/>
        <v>0.71910872999999997</v>
      </c>
      <c r="L1470" s="3">
        <f t="shared" si="238"/>
        <v>2.3108730000000022E-2</v>
      </c>
      <c r="M1470" s="6">
        <f t="shared" si="239"/>
        <v>5.2507907293796916E-4</v>
      </c>
      <c r="N1470" s="7">
        <f t="shared" si="240"/>
        <v>1.6549926995639948E-5</v>
      </c>
      <c r="O1470">
        <f t="shared" si="234"/>
        <v>16.549926995639947</v>
      </c>
      <c r="P1470">
        <f t="shared" si="235"/>
        <v>5.4885154694443195</v>
      </c>
      <c r="Q1470">
        <f t="shared" si="236"/>
        <v>8.8802592269310594</v>
      </c>
      <c r="R1470">
        <f t="shared" si="237"/>
        <v>78.859003937494222</v>
      </c>
    </row>
    <row r="1471" spans="1:18" x14ac:dyDescent="0.35">
      <c r="A1471" s="1">
        <v>43495</v>
      </c>
      <c r="B1471" s="2">
        <v>0.81184027777777779</v>
      </c>
      <c r="C1471">
        <v>298297</v>
      </c>
      <c r="D1471">
        <v>828</v>
      </c>
      <c r="E1471">
        <v>30.95</v>
      </c>
      <c r="F1471">
        <v>24.57</v>
      </c>
      <c r="G1471">
        <v>78524</v>
      </c>
      <c r="H1471">
        <v>49.21</v>
      </c>
      <c r="I1471">
        <f t="shared" si="231"/>
        <v>2.4598500763393827</v>
      </c>
      <c r="J1471">
        <f t="shared" si="232"/>
        <v>1.6339666666666665E-5</v>
      </c>
      <c r="K1471" s="3">
        <f t="shared" si="233"/>
        <v>0.71910872999999997</v>
      </c>
      <c r="L1471" s="3">
        <f t="shared" si="238"/>
        <v>2.3108730000000022E-2</v>
      </c>
      <c r="M1471" s="6">
        <f t="shared" si="239"/>
        <v>5.2507907293796916E-4</v>
      </c>
      <c r="N1471" s="7">
        <f t="shared" si="240"/>
        <v>1.6551613096907906E-5</v>
      </c>
      <c r="O1471">
        <f t="shared" si="234"/>
        <v>16.551613096907907</v>
      </c>
      <c r="P1471">
        <f t="shared" si="235"/>
        <v>6.050862398066867</v>
      </c>
      <c r="Q1471">
        <f t="shared" si="236"/>
        <v>8.4959633052627659</v>
      </c>
      <c r="R1471">
        <f t="shared" si="237"/>
        <v>72.181392484371415</v>
      </c>
    </row>
    <row r="1472" spans="1:18" x14ac:dyDescent="0.35">
      <c r="A1472" s="1">
        <v>43495</v>
      </c>
      <c r="B1472" s="2">
        <v>0.81184027777777779</v>
      </c>
      <c r="C1472">
        <v>298799</v>
      </c>
      <c r="D1472">
        <v>819</v>
      </c>
      <c r="E1472">
        <v>31.25</v>
      </c>
      <c r="F1472">
        <v>24.56</v>
      </c>
      <c r="G1472">
        <v>78523</v>
      </c>
      <c r="H1472">
        <v>49.24</v>
      </c>
      <c r="I1472">
        <f t="shared" si="231"/>
        <v>2.4942888957766529</v>
      </c>
      <c r="J1472">
        <f t="shared" si="232"/>
        <v>1.6039666666666668E-5</v>
      </c>
      <c r="K1472" s="3">
        <f t="shared" si="233"/>
        <v>0.70590573000000012</v>
      </c>
      <c r="L1472" s="3">
        <f t="shared" si="238"/>
        <v>9.905730000000168E-3</v>
      </c>
      <c r="M1472" s="6">
        <f t="shared" si="239"/>
        <v>2.2507907293797247E-4</v>
      </c>
      <c r="N1472" s="7">
        <f t="shared" si="240"/>
        <v>7.0948248251783614E-6</v>
      </c>
      <c r="O1472">
        <f t="shared" si="234"/>
        <v>7.0948248251783612</v>
      </c>
      <c r="P1472">
        <f t="shared" si="235"/>
        <v>6.2214770955947145</v>
      </c>
      <c r="Q1472">
        <f t="shared" si="236"/>
        <v>-1.0743490908597977</v>
      </c>
      <c r="R1472">
        <f t="shared" si="237"/>
        <v>1.1542259690312737</v>
      </c>
    </row>
    <row r="1473" spans="1:18" x14ac:dyDescent="0.35">
      <c r="A1473" s="1">
        <v>43495</v>
      </c>
      <c r="B1473" s="2">
        <v>0.81185185185185194</v>
      </c>
      <c r="C1473">
        <v>299300</v>
      </c>
      <c r="D1473">
        <v>836</v>
      </c>
      <c r="E1473">
        <v>31.45</v>
      </c>
      <c r="F1473">
        <v>24.58</v>
      </c>
      <c r="G1473">
        <v>78517</v>
      </c>
      <c r="H1473">
        <v>49.21</v>
      </c>
      <c r="I1473">
        <f t="shared" si="231"/>
        <v>2.5172481087348322</v>
      </c>
      <c r="J1473">
        <f t="shared" si="232"/>
        <v>1.6606333333333334E-5</v>
      </c>
      <c r="K1473" s="3">
        <f t="shared" si="233"/>
        <v>0.73084473000000005</v>
      </c>
      <c r="L1473" s="3">
        <f t="shared" si="238"/>
        <v>3.4844730000000101E-2</v>
      </c>
      <c r="M1473" s="6">
        <f t="shared" si="239"/>
        <v>7.9174573960463768E-4</v>
      </c>
      <c r="N1473" s="7">
        <f t="shared" si="240"/>
        <v>2.4960578990058099E-5</v>
      </c>
      <c r="O1473">
        <f t="shared" si="234"/>
        <v>24.960578990058099</v>
      </c>
      <c r="P1473">
        <f t="shared" si="235"/>
        <v>6.3365380409290895</v>
      </c>
      <c r="Q1473">
        <f t="shared" si="236"/>
        <v>16.7157223244246</v>
      </c>
      <c r="R1473">
        <f t="shared" si="237"/>
        <v>279.41537282726699</v>
      </c>
    </row>
    <row r="1474" spans="1:18" x14ac:dyDescent="0.35">
      <c r="A1474" s="1">
        <v>43495</v>
      </c>
      <c r="B1474" s="2">
        <v>0.81185185185185194</v>
      </c>
      <c r="C1474">
        <v>299796</v>
      </c>
      <c r="D1474">
        <v>833</v>
      </c>
      <c r="E1474">
        <v>31.57</v>
      </c>
      <c r="F1474">
        <v>24.57</v>
      </c>
      <c r="G1474">
        <v>78510</v>
      </c>
      <c r="H1474">
        <v>49.24</v>
      </c>
      <c r="I1474">
        <f t="shared" si="231"/>
        <v>2.5310236365097407</v>
      </c>
      <c r="J1474">
        <f t="shared" si="232"/>
        <v>1.6506333333333335E-5</v>
      </c>
      <c r="K1474" s="3">
        <f t="shared" si="233"/>
        <v>0.72644373000000007</v>
      </c>
      <c r="L1474" s="3">
        <f t="shared" si="238"/>
        <v>3.0443730000000113E-2</v>
      </c>
      <c r="M1474" s="6">
        <f t="shared" si="239"/>
        <v>6.9174573960463796E-4</v>
      </c>
      <c r="N1474" s="7">
        <f t="shared" si="240"/>
        <v>2.180919050849066E-5</v>
      </c>
      <c r="O1474">
        <f t="shared" si="234"/>
        <v>21.809190508490659</v>
      </c>
      <c r="P1474">
        <f t="shared" si="235"/>
        <v>6.4060806485709918</v>
      </c>
      <c r="Q1474">
        <f t="shared" si="236"/>
        <v>13.518924193099949</v>
      </c>
      <c r="R1474">
        <f t="shared" si="237"/>
        <v>182.76131133878309</v>
      </c>
    </row>
    <row r="1475" spans="1:18" x14ac:dyDescent="0.35">
      <c r="A1475" s="1">
        <v>43495</v>
      </c>
      <c r="B1475" s="2">
        <v>0.81186342592592586</v>
      </c>
      <c r="C1475">
        <v>300298</v>
      </c>
      <c r="D1475">
        <v>824</v>
      </c>
      <c r="E1475">
        <v>31.36</v>
      </c>
      <c r="F1475">
        <v>24.57</v>
      </c>
      <c r="G1475">
        <v>78508</v>
      </c>
      <c r="H1475">
        <v>49.24</v>
      </c>
      <c r="I1475">
        <f t="shared" ref="I1475:I1538" si="241">(E1475-9.522)/8.7111</f>
        <v>2.5069164629036518</v>
      </c>
      <c r="J1475">
        <f t="shared" ref="J1475:J1538" si="242">(D1475-337.81)/30000000</f>
        <v>1.6206333333333334E-5</v>
      </c>
      <c r="K1475" s="3">
        <f t="shared" ref="K1475:K1538" si="243">J1475*44010</f>
        <v>0.7132407300000001</v>
      </c>
      <c r="L1475" s="3">
        <f t="shared" si="238"/>
        <v>1.7240730000000148E-2</v>
      </c>
      <c r="M1475" s="6">
        <f t="shared" si="239"/>
        <v>3.9174573960463869E-4</v>
      </c>
      <c r="N1475" s="7">
        <f t="shared" si="240"/>
        <v>1.2351178514566711E-5</v>
      </c>
      <c r="O1475">
        <f t="shared" si="234"/>
        <v>12.35117851456671</v>
      </c>
      <c r="P1475">
        <f t="shared" si="235"/>
        <v>6.2846301519773569</v>
      </c>
      <c r="Q1475">
        <f t="shared" si="236"/>
        <v>4.1403790862511114</v>
      </c>
      <c r="R1475">
        <f t="shared" si="237"/>
        <v>17.142738977865587</v>
      </c>
    </row>
    <row r="1476" spans="1:18" x14ac:dyDescent="0.35">
      <c r="A1476" s="1">
        <v>43495</v>
      </c>
      <c r="B1476" s="2">
        <v>0.81186342592592586</v>
      </c>
      <c r="C1476">
        <v>300800</v>
      </c>
      <c r="D1476">
        <v>831</v>
      </c>
      <c r="E1476">
        <v>31</v>
      </c>
      <c r="F1476">
        <v>24.56</v>
      </c>
      <c r="G1476">
        <v>78510</v>
      </c>
      <c r="H1476">
        <v>49.24</v>
      </c>
      <c r="I1476">
        <f t="shared" si="241"/>
        <v>2.4655898795789284</v>
      </c>
      <c r="J1476">
        <f t="shared" si="242"/>
        <v>1.6439666666666668E-5</v>
      </c>
      <c r="K1476" s="3">
        <f t="shared" si="243"/>
        <v>0.72350973000000007</v>
      </c>
      <c r="L1476" s="3">
        <f t="shared" si="238"/>
        <v>2.7509730000000121E-2</v>
      </c>
      <c r="M1476" s="6">
        <f t="shared" si="239"/>
        <v>6.2507907293797137E-4</v>
      </c>
      <c r="N1476" s="7">
        <f t="shared" si="240"/>
        <v>1.9706678203381449E-5</v>
      </c>
      <c r="O1476">
        <f t="shared" si="234"/>
        <v>19.70667820338145</v>
      </c>
      <c r="P1476">
        <f t="shared" si="235"/>
        <v>6.0791334542820348</v>
      </c>
      <c r="Q1476">
        <f t="shared" si="236"/>
        <v>11.632107724337471</v>
      </c>
      <c r="R1476">
        <f t="shared" si="237"/>
        <v>135.30593011059148</v>
      </c>
    </row>
    <row r="1477" spans="1:18" x14ac:dyDescent="0.35">
      <c r="A1477" s="1">
        <v>43495</v>
      </c>
      <c r="B1477" s="2">
        <v>0.81187500000000001</v>
      </c>
      <c r="C1477">
        <v>301301</v>
      </c>
      <c r="D1477">
        <v>817</v>
      </c>
      <c r="E1477">
        <v>30.07</v>
      </c>
      <c r="F1477">
        <v>24.58</v>
      </c>
      <c r="G1477">
        <v>78506</v>
      </c>
      <c r="H1477">
        <v>49.24</v>
      </c>
      <c r="I1477">
        <f t="shared" si="241"/>
        <v>2.3588295393233922</v>
      </c>
      <c r="J1477">
        <f t="shared" si="242"/>
        <v>1.5973000000000001E-5</v>
      </c>
      <c r="K1477" s="3">
        <f t="shared" si="243"/>
        <v>0.70297173000000002</v>
      </c>
      <c r="L1477" s="3">
        <f t="shared" si="238"/>
        <v>6.9717300000000648E-3</v>
      </c>
      <c r="M1477" s="6">
        <f t="shared" si="239"/>
        <v>1.5841240627130346E-4</v>
      </c>
      <c r="N1477" s="7">
        <f t="shared" si="240"/>
        <v>4.9948098391085539E-6</v>
      </c>
      <c r="O1477">
        <f t="shared" si="234"/>
        <v>4.9948098391085543</v>
      </c>
      <c r="P1477">
        <f t="shared" si="235"/>
        <v>5.5640767955846071</v>
      </c>
      <c r="Q1477">
        <f t="shared" si="236"/>
        <v>-2.7278358543170764</v>
      </c>
      <c r="R1477">
        <f t="shared" si="237"/>
        <v>7.4410884480977746</v>
      </c>
    </row>
    <row r="1478" spans="1:18" x14ac:dyDescent="0.35">
      <c r="A1478" s="1">
        <v>43495</v>
      </c>
      <c r="B1478" s="2">
        <v>0.81187500000000001</v>
      </c>
      <c r="C1478">
        <v>301775</v>
      </c>
      <c r="D1478">
        <v>821</v>
      </c>
      <c r="E1478">
        <v>29.3</v>
      </c>
      <c r="F1478">
        <v>24.56</v>
      </c>
      <c r="G1478">
        <v>78496</v>
      </c>
      <c r="H1478">
        <v>49.28</v>
      </c>
      <c r="I1478">
        <f t="shared" si="241"/>
        <v>2.2704365694343998</v>
      </c>
      <c r="J1478">
        <f t="shared" si="242"/>
        <v>1.6106333333333332E-5</v>
      </c>
      <c r="K1478" s="3">
        <f t="shared" si="243"/>
        <v>0.70883972999999989</v>
      </c>
      <c r="L1478" s="3">
        <f t="shared" si="238"/>
        <v>1.2839729999999938E-2</v>
      </c>
      <c r="M1478" s="6">
        <f t="shared" si="239"/>
        <v>2.9174573960463393E-4</v>
      </c>
      <c r="N1478" s="7">
        <f t="shared" si="240"/>
        <v>9.1994198313391876E-6</v>
      </c>
      <c r="O1478">
        <f t="shared" si="234"/>
        <v>9.1994198313391884</v>
      </c>
      <c r="P1478">
        <f t="shared" si="235"/>
        <v>5.1548822158250456</v>
      </c>
      <c r="Q1478">
        <f t="shared" si="236"/>
        <v>1.768152723855632</v>
      </c>
      <c r="R1478">
        <f t="shared" si="237"/>
        <v>3.1263640548780911</v>
      </c>
    </row>
    <row r="1479" spans="1:18" x14ac:dyDescent="0.35">
      <c r="A1479" s="1">
        <v>43495</v>
      </c>
      <c r="B1479" s="2">
        <v>0.81188657407407405</v>
      </c>
      <c r="C1479">
        <v>302277</v>
      </c>
      <c r="D1479">
        <v>828</v>
      </c>
      <c r="E1479">
        <v>28.31</v>
      </c>
      <c r="F1479">
        <v>24.58</v>
      </c>
      <c r="G1479">
        <v>78488</v>
      </c>
      <c r="H1479">
        <v>49.28</v>
      </c>
      <c r="I1479">
        <f t="shared" si="241"/>
        <v>2.1567884652914096</v>
      </c>
      <c r="J1479">
        <f t="shared" si="242"/>
        <v>1.6339666666666665E-5</v>
      </c>
      <c r="K1479" s="3">
        <f t="shared" si="243"/>
        <v>0.71910872999999997</v>
      </c>
      <c r="L1479" s="3">
        <f t="shared" si="238"/>
        <v>2.3108730000000022E-2</v>
      </c>
      <c r="M1479" s="6">
        <f t="shared" si="239"/>
        <v>5.2507907293796916E-4</v>
      </c>
      <c r="N1479" s="7">
        <f t="shared" si="240"/>
        <v>1.6559761006723582E-5</v>
      </c>
      <c r="O1479">
        <f t="shared" si="234"/>
        <v>16.559761006723583</v>
      </c>
      <c r="P1479">
        <f t="shared" si="235"/>
        <v>4.6517364840140738</v>
      </c>
      <c r="Q1479">
        <f t="shared" si="236"/>
        <v>9.5031235097369802</v>
      </c>
      <c r="R1479">
        <f t="shared" si="237"/>
        <v>90.3093564413157</v>
      </c>
    </row>
    <row r="1480" spans="1:18" x14ac:dyDescent="0.35">
      <c r="A1480" s="1">
        <v>43495</v>
      </c>
      <c r="B1480" s="2">
        <v>0.81188657407407405</v>
      </c>
      <c r="C1480">
        <v>302779</v>
      </c>
      <c r="D1480">
        <v>822</v>
      </c>
      <c r="E1480">
        <v>27.63</v>
      </c>
      <c r="F1480">
        <v>24.57</v>
      </c>
      <c r="G1480">
        <v>78485</v>
      </c>
      <c r="H1480">
        <v>49.28</v>
      </c>
      <c r="I1480">
        <f t="shared" si="241"/>
        <v>2.0787271412335984</v>
      </c>
      <c r="J1480">
        <f t="shared" si="242"/>
        <v>1.6139666666666667E-5</v>
      </c>
      <c r="K1480" s="3">
        <f t="shared" si="243"/>
        <v>0.71030673</v>
      </c>
      <c r="L1480" s="3">
        <f t="shared" si="238"/>
        <v>1.4306730000000045E-2</v>
      </c>
      <c r="M1480" s="6">
        <f t="shared" si="239"/>
        <v>3.2507907293796967E-4</v>
      </c>
      <c r="N1480" s="7">
        <f t="shared" si="240"/>
        <v>1.0252278152788399E-5</v>
      </c>
      <c r="O1480">
        <f t="shared" si="234"/>
        <v>10.252278152788399</v>
      </c>
      <c r="P1480">
        <f t="shared" si="235"/>
        <v>4.3211065277012084</v>
      </c>
      <c r="Q1480">
        <f t="shared" si="236"/>
        <v>3.4529620044259648</v>
      </c>
      <c r="R1480">
        <f t="shared" si="237"/>
        <v>11.922946604009377</v>
      </c>
    </row>
    <row r="1481" spans="1:18" x14ac:dyDescent="0.35">
      <c r="A1481" s="1">
        <v>43495</v>
      </c>
      <c r="B1481" s="2">
        <v>0.8118981481481482</v>
      </c>
      <c r="C1481">
        <v>303281</v>
      </c>
      <c r="D1481">
        <v>813</v>
      </c>
      <c r="E1481">
        <v>26.96</v>
      </c>
      <c r="F1481">
        <v>24.57</v>
      </c>
      <c r="G1481">
        <v>78483</v>
      </c>
      <c r="H1481">
        <v>49.31</v>
      </c>
      <c r="I1481">
        <f t="shared" si="241"/>
        <v>2.0018137778236964</v>
      </c>
      <c r="J1481">
        <f t="shared" si="242"/>
        <v>1.5839666666666667E-5</v>
      </c>
      <c r="K1481" s="3">
        <f t="shared" si="243"/>
        <v>0.69710373000000003</v>
      </c>
      <c r="L1481" s="3">
        <f t="shared" si="238"/>
        <v>1.1037300000000805E-3</v>
      </c>
      <c r="M1481" s="6">
        <f t="shared" si="239"/>
        <v>2.5079072937970474E-5</v>
      </c>
      <c r="N1481" s="7">
        <f t="shared" si="240"/>
        <v>7.9095889328389102E-7</v>
      </c>
      <c r="O1481">
        <f t="shared" si="234"/>
        <v>0.79095889328389102</v>
      </c>
      <c r="P1481">
        <f t="shared" si="235"/>
        <v>4.0072584010847789</v>
      </c>
      <c r="Q1481">
        <f t="shared" si="236"/>
        <v>-5.7548200439341421</v>
      </c>
      <c r="R1481">
        <f t="shared" si="237"/>
        <v>33.117953738066163</v>
      </c>
    </row>
    <row r="1482" spans="1:18" x14ac:dyDescent="0.35">
      <c r="A1482" s="1">
        <v>43495</v>
      </c>
      <c r="B1482" s="2">
        <v>0.8118981481481482</v>
      </c>
      <c r="C1482">
        <v>303782</v>
      </c>
      <c r="D1482">
        <v>813</v>
      </c>
      <c r="E1482">
        <v>26.18</v>
      </c>
      <c r="F1482">
        <v>24.57</v>
      </c>
      <c r="G1482">
        <v>78478</v>
      </c>
      <c r="H1482">
        <v>49.31</v>
      </c>
      <c r="I1482">
        <f t="shared" si="241"/>
        <v>1.9122728472867951</v>
      </c>
      <c r="J1482">
        <f t="shared" si="242"/>
        <v>1.5839666666666667E-5</v>
      </c>
      <c r="K1482" s="3">
        <f t="shared" si="243"/>
        <v>0.69710373000000003</v>
      </c>
      <c r="L1482" s="3">
        <f t="shared" si="238"/>
        <v>1.1037300000000805E-3</v>
      </c>
      <c r="M1482" s="6">
        <f t="shared" si="239"/>
        <v>2.5079072937970474E-5</v>
      </c>
      <c r="N1482" s="7">
        <f t="shared" si="240"/>
        <v>7.9100928695430082E-7</v>
      </c>
      <c r="O1482">
        <f t="shared" si="234"/>
        <v>0.79100928695430084</v>
      </c>
      <c r="P1482">
        <f t="shared" si="235"/>
        <v>3.6567874424703466</v>
      </c>
      <c r="Q1482">
        <f t="shared" si="236"/>
        <v>-5.4596069268418912</v>
      </c>
      <c r="R1482">
        <f t="shared" si="237"/>
        <v>29.807307795619959</v>
      </c>
    </row>
    <row r="1483" spans="1:18" x14ac:dyDescent="0.35">
      <c r="A1483" s="1">
        <v>43495</v>
      </c>
      <c r="B1483" s="2">
        <v>0.81190972222222213</v>
      </c>
      <c r="C1483">
        <v>304284</v>
      </c>
      <c r="D1483">
        <v>821</v>
      </c>
      <c r="E1483">
        <v>25.87</v>
      </c>
      <c r="F1483">
        <v>24.58</v>
      </c>
      <c r="G1483">
        <v>78474</v>
      </c>
      <c r="H1483">
        <v>49.31</v>
      </c>
      <c r="I1483">
        <f t="shared" si="241"/>
        <v>1.8766860672016161</v>
      </c>
      <c r="J1483">
        <f t="shared" si="242"/>
        <v>1.6106333333333332E-5</v>
      </c>
      <c r="K1483" s="3">
        <f t="shared" si="243"/>
        <v>0.70883972999999989</v>
      </c>
      <c r="L1483" s="3">
        <f t="shared" si="238"/>
        <v>1.2839729999999938E-2</v>
      </c>
      <c r="M1483" s="6">
        <f t="shared" si="239"/>
        <v>2.9174573960463393E-4</v>
      </c>
      <c r="N1483" s="7">
        <f t="shared" si="240"/>
        <v>9.2026170523024486E-6</v>
      </c>
      <c r="O1483">
        <f t="shared" si="234"/>
        <v>9.2026170523024486</v>
      </c>
      <c r="P1483">
        <f t="shared" si="235"/>
        <v>3.5219505948286689</v>
      </c>
      <c r="Q1483">
        <f t="shared" si="236"/>
        <v>3.0693091003790407</v>
      </c>
      <c r="R1483">
        <f t="shared" si="237"/>
        <v>9.4206583536695963</v>
      </c>
    </row>
    <row r="1484" spans="1:18" x14ac:dyDescent="0.35">
      <c r="A1484" s="1">
        <v>43495</v>
      </c>
      <c r="B1484" s="2">
        <v>0.81190972222222213</v>
      </c>
      <c r="C1484">
        <v>304787</v>
      </c>
      <c r="D1484">
        <v>814</v>
      </c>
      <c r="E1484">
        <v>25.2</v>
      </c>
      <c r="F1484">
        <v>24.57</v>
      </c>
      <c r="G1484">
        <v>78455</v>
      </c>
      <c r="H1484">
        <v>49.31</v>
      </c>
      <c r="I1484">
        <f t="shared" si="241"/>
        <v>1.7997727037917139</v>
      </c>
      <c r="J1484">
        <f t="shared" si="242"/>
        <v>1.5872999999999999E-5</v>
      </c>
      <c r="K1484" s="3">
        <f t="shared" si="243"/>
        <v>0.69857072999999992</v>
      </c>
      <c r="L1484" s="3">
        <f t="shared" si="238"/>
        <v>2.5707299999999655E-3</v>
      </c>
      <c r="M1484" s="6">
        <f t="shared" si="239"/>
        <v>5.8412406271301197E-5</v>
      </c>
      <c r="N1484" s="7">
        <f t="shared" si="240"/>
        <v>1.842903101416011E-6</v>
      </c>
      <c r="O1484">
        <f t="shared" si="234"/>
        <v>1.8429031014160111</v>
      </c>
      <c r="P1484">
        <f t="shared" si="235"/>
        <v>3.2391817853137366</v>
      </c>
      <c r="Q1484">
        <f t="shared" si="236"/>
        <v>-4.0368676393629954</v>
      </c>
      <c r="R1484">
        <f t="shared" si="237"/>
        <v>16.296300337736163</v>
      </c>
    </row>
    <row r="1485" spans="1:18" x14ac:dyDescent="0.35">
      <c r="A1485" s="1">
        <v>43495</v>
      </c>
      <c r="B1485" s="2">
        <v>0.81192129629629628</v>
      </c>
      <c r="C1485">
        <v>305289</v>
      </c>
      <c r="D1485">
        <v>819</v>
      </c>
      <c r="E1485">
        <v>24.95</v>
      </c>
      <c r="F1485">
        <v>24.56</v>
      </c>
      <c r="G1485">
        <v>78449</v>
      </c>
      <c r="H1485">
        <v>49.31</v>
      </c>
      <c r="I1485">
        <f t="shared" si="241"/>
        <v>1.7710736875939892</v>
      </c>
      <c r="J1485">
        <f t="shared" si="242"/>
        <v>1.6039666666666668E-5</v>
      </c>
      <c r="K1485" s="3">
        <f t="shared" si="243"/>
        <v>0.70590573000000012</v>
      </c>
      <c r="L1485" s="3">
        <f t="shared" si="238"/>
        <v>9.905730000000168E-3</v>
      </c>
      <c r="M1485" s="6">
        <f t="shared" si="239"/>
        <v>2.2507907293797247E-4</v>
      </c>
      <c r="N1485" s="7">
        <f t="shared" si="240"/>
        <v>7.1015172882698373E-6</v>
      </c>
      <c r="O1485">
        <f t="shared" si="234"/>
        <v>7.1015172882698376</v>
      </c>
      <c r="P1485">
        <f t="shared" si="235"/>
        <v>3.1367020068877713</v>
      </c>
      <c r="Q1485">
        <f t="shared" si="236"/>
        <v>1.3163499844850115</v>
      </c>
      <c r="R1485">
        <f t="shared" si="237"/>
        <v>1.7327772816536899</v>
      </c>
    </row>
    <row r="1486" spans="1:18" x14ac:dyDescent="0.35">
      <c r="A1486" s="1">
        <v>43495</v>
      </c>
      <c r="B1486" s="2">
        <v>0.81192129629629628</v>
      </c>
      <c r="C1486">
        <v>305790</v>
      </c>
      <c r="D1486">
        <v>815</v>
      </c>
      <c r="E1486">
        <v>24.14</v>
      </c>
      <c r="F1486">
        <v>24.57</v>
      </c>
      <c r="G1486">
        <v>78449</v>
      </c>
      <c r="H1486">
        <v>49.31</v>
      </c>
      <c r="I1486">
        <f t="shared" si="241"/>
        <v>1.6780888751133611</v>
      </c>
      <c r="J1486">
        <f t="shared" si="242"/>
        <v>1.5906333333333334E-5</v>
      </c>
      <c r="K1486" s="3">
        <f t="shared" si="243"/>
        <v>0.70003773000000002</v>
      </c>
      <c r="L1486" s="3">
        <f t="shared" si="238"/>
        <v>4.0377300000000726E-3</v>
      </c>
      <c r="M1486" s="6">
        <f t="shared" si="239"/>
        <v>9.1745739604636971E-5</v>
      </c>
      <c r="N1486" s="7">
        <f t="shared" si="240"/>
        <v>2.8947864067304768E-6</v>
      </c>
      <c r="O1486">
        <f t="shared" si="234"/>
        <v>2.8947864067304767</v>
      </c>
      <c r="P1486">
        <f t="shared" si="235"/>
        <v>2.8159822727792259</v>
      </c>
      <c r="Q1486">
        <f t="shared" si="236"/>
        <v>-2.5838657611932074</v>
      </c>
      <c r="R1486">
        <f t="shared" si="237"/>
        <v>6.6763622718665534</v>
      </c>
    </row>
    <row r="1487" spans="1:18" x14ac:dyDescent="0.35">
      <c r="A1487" s="1">
        <v>43495</v>
      </c>
      <c r="B1487" s="2">
        <v>0.81193287037037043</v>
      </c>
      <c r="C1487">
        <v>306292</v>
      </c>
      <c r="D1487">
        <v>818</v>
      </c>
      <c r="E1487">
        <v>23.73</v>
      </c>
      <c r="F1487">
        <v>24.57</v>
      </c>
      <c r="G1487">
        <v>78435</v>
      </c>
      <c r="H1487">
        <v>49.31</v>
      </c>
      <c r="I1487">
        <f t="shared" si="241"/>
        <v>1.6310224885490925</v>
      </c>
      <c r="J1487">
        <f t="shared" si="242"/>
        <v>1.6006333333333333E-5</v>
      </c>
      <c r="K1487" s="3">
        <f t="shared" si="243"/>
        <v>0.70443873000000001</v>
      </c>
      <c r="L1487" s="3">
        <f t="shared" si="238"/>
        <v>8.4387300000000609E-3</v>
      </c>
      <c r="M1487" s="6">
        <f t="shared" si="239"/>
        <v>1.917457396046367E-4</v>
      </c>
      <c r="N1487" s="7">
        <f t="shared" si="240"/>
        <v>6.0510933489079943E-6</v>
      </c>
      <c r="O1487">
        <f t="shared" si="234"/>
        <v>6.0510933489079939</v>
      </c>
      <c r="P1487">
        <f t="shared" si="235"/>
        <v>2.6602343581528745</v>
      </c>
      <c r="Q1487">
        <f t="shared" si="236"/>
        <v>0.72759081765476552</v>
      </c>
      <c r="R1487">
        <f t="shared" si="237"/>
        <v>0.52938839793553027</v>
      </c>
    </row>
    <row r="1488" spans="1:18" x14ac:dyDescent="0.35">
      <c r="A1488" s="1">
        <v>43495</v>
      </c>
      <c r="B1488" s="2">
        <v>0.81193287037037043</v>
      </c>
      <c r="C1488">
        <v>306794</v>
      </c>
      <c r="D1488">
        <v>810</v>
      </c>
      <c r="E1488">
        <v>23.07</v>
      </c>
      <c r="F1488">
        <v>24.58</v>
      </c>
      <c r="G1488">
        <v>78424</v>
      </c>
      <c r="H1488">
        <v>49.31</v>
      </c>
      <c r="I1488">
        <f t="shared" si="241"/>
        <v>1.5552570857870993</v>
      </c>
      <c r="J1488">
        <f t="shared" si="242"/>
        <v>1.5739666666666668E-5</v>
      </c>
      <c r="K1488" s="3">
        <f t="shared" si="243"/>
        <v>0.69270273000000004</v>
      </c>
      <c r="L1488" s="3">
        <f t="shared" si="238"/>
        <v>-3.2972699999999078E-3</v>
      </c>
      <c r="M1488" s="6">
        <f t="shared" si="239"/>
        <v>-7.492092706202927E-5</v>
      </c>
      <c r="N1488" s="7">
        <f t="shared" si="240"/>
        <v>-2.3647583661159293E-6</v>
      </c>
      <c r="O1488">
        <f t="shared" si="234"/>
        <v>-2.3647583661159293</v>
      </c>
      <c r="P1488">
        <f t="shared" si="235"/>
        <v>2.418824602890981</v>
      </c>
      <c r="Q1488">
        <f t="shared" si="236"/>
        <v>-7.4385078237045237</v>
      </c>
      <c r="R1488">
        <f t="shared" si="237"/>
        <v>55.331398643313406</v>
      </c>
    </row>
    <row r="1489" spans="1:18" x14ac:dyDescent="0.35">
      <c r="A1489" s="1">
        <v>43495</v>
      </c>
      <c r="B1489" s="2">
        <v>0.81194444444444447</v>
      </c>
      <c r="C1489">
        <v>307296</v>
      </c>
      <c r="D1489">
        <v>821</v>
      </c>
      <c r="E1489">
        <v>22.77</v>
      </c>
      <c r="F1489">
        <v>24.57</v>
      </c>
      <c r="G1489">
        <v>78426</v>
      </c>
      <c r="H1489">
        <v>49.31</v>
      </c>
      <c r="I1489">
        <f t="shared" si="241"/>
        <v>1.5208182663498295</v>
      </c>
      <c r="J1489">
        <f t="shared" si="242"/>
        <v>1.6106333333333332E-5</v>
      </c>
      <c r="K1489" s="3">
        <f t="shared" si="243"/>
        <v>0.70883972999999989</v>
      </c>
      <c r="L1489" s="3">
        <f t="shared" si="238"/>
        <v>1.2839729999999938E-2</v>
      </c>
      <c r="M1489" s="6">
        <f t="shared" si="239"/>
        <v>2.9174573960463393E-4</v>
      </c>
      <c r="N1489" s="7">
        <f t="shared" si="240"/>
        <v>9.2079401578761076E-6</v>
      </c>
      <c r="O1489">
        <f t="shared" si="234"/>
        <v>9.2079401578761075</v>
      </c>
      <c r="P1489">
        <f t="shared" si="235"/>
        <v>2.312888199263301</v>
      </c>
      <c r="Q1489">
        <f t="shared" si="236"/>
        <v>4.2477148246805294</v>
      </c>
      <c r="R1489">
        <f t="shared" si="237"/>
        <v>18.043081231810742</v>
      </c>
    </row>
    <row r="1490" spans="1:18" x14ac:dyDescent="0.35">
      <c r="A1490" s="1">
        <v>43495</v>
      </c>
      <c r="B1490" s="2">
        <v>0.81194444444444447</v>
      </c>
      <c r="C1490">
        <v>307798</v>
      </c>
      <c r="D1490">
        <v>822</v>
      </c>
      <c r="E1490">
        <v>22.13</v>
      </c>
      <c r="F1490">
        <v>24.58</v>
      </c>
      <c r="G1490">
        <v>78409</v>
      </c>
      <c r="H1490">
        <v>49.31</v>
      </c>
      <c r="I1490">
        <f t="shared" si="241"/>
        <v>1.4473487848836539</v>
      </c>
      <c r="J1490">
        <f t="shared" si="242"/>
        <v>1.6139666666666667E-5</v>
      </c>
      <c r="K1490" s="3">
        <f t="shared" si="243"/>
        <v>0.71030673</v>
      </c>
      <c r="L1490" s="3">
        <f t="shared" si="238"/>
        <v>1.4306730000000045E-2</v>
      </c>
      <c r="M1490" s="6">
        <f t="shared" si="239"/>
        <v>3.2507907293796967E-4</v>
      </c>
      <c r="N1490" s="7">
        <f t="shared" si="240"/>
        <v>1.0262560138449942E-5</v>
      </c>
      <c r="O1490">
        <f t="shared" si="234"/>
        <v>10.262560138449942</v>
      </c>
      <c r="P1490">
        <f t="shared" si="235"/>
        <v>2.0948185051041897</v>
      </c>
      <c r="Q1490">
        <f t="shared" si="236"/>
        <v>5.5445196039594649</v>
      </c>
      <c r="R1490">
        <f t="shared" si="237"/>
        <v>30.74169763869082</v>
      </c>
    </row>
    <row r="1491" spans="1:18" x14ac:dyDescent="0.35">
      <c r="A1491" s="1">
        <v>43495</v>
      </c>
      <c r="B1491" s="2">
        <v>0.81195601851851851</v>
      </c>
      <c r="C1491">
        <v>308299</v>
      </c>
      <c r="D1491">
        <v>826</v>
      </c>
      <c r="E1491">
        <v>21.78</v>
      </c>
      <c r="F1491">
        <v>24.58</v>
      </c>
      <c r="G1491">
        <v>78412</v>
      </c>
      <c r="H1491">
        <v>49.31</v>
      </c>
      <c r="I1491">
        <f t="shared" si="241"/>
        <v>1.4071701622068395</v>
      </c>
      <c r="J1491">
        <f t="shared" si="242"/>
        <v>1.6273000000000002E-5</v>
      </c>
      <c r="K1491" s="3">
        <f t="shared" si="243"/>
        <v>0.71617473000000009</v>
      </c>
      <c r="L1491" s="3">
        <f t="shared" si="238"/>
        <v>2.0174730000000141E-2</v>
      </c>
      <c r="M1491" s="6">
        <f t="shared" si="239"/>
        <v>4.5841240627130517E-4</v>
      </c>
      <c r="N1491" s="7">
        <f t="shared" si="240"/>
        <v>1.4471263419235068E-5</v>
      </c>
      <c r="O1491">
        <f t="shared" si="234"/>
        <v>14.471263419235068</v>
      </c>
      <c r="P1491">
        <f t="shared" si="235"/>
        <v>1.9801278654052232</v>
      </c>
      <c r="Q1491">
        <f t="shared" si="236"/>
        <v>9.8856676965364443</v>
      </c>
      <c r="R1491">
        <f t="shared" si="237"/>
        <v>97.726425806344167</v>
      </c>
    </row>
    <row r="1492" spans="1:18" x14ac:dyDescent="0.35">
      <c r="A1492" s="1">
        <v>43495</v>
      </c>
      <c r="B1492" s="2">
        <v>0.81195601851851851</v>
      </c>
      <c r="C1492">
        <v>308800</v>
      </c>
      <c r="D1492">
        <v>835</v>
      </c>
      <c r="E1492">
        <v>21.07</v>
      </c>
      <c r="F1492">
        <v>24.57</v>
      </c>
      <c r="G1492">
        <v>78404</v>
      </c>
      <c r="H1492">
        <v>49.31</v>
      </c>
      <c r="I1492">
        <f t="shared" si="241"/>
        <v>1.3256649562053013</v>
      </c>
      <c r="J1492">
        <f t="shared" si="242"/>
        <v>1.6572999999999999E-5</v>
      </c>
      <c r="K1492" s="3">
        <f t="shared" si="243"/>
        <v>0.72937772999999995</v>
      </c>
      <c r="L1492" s="3">
        <f t="shared" si="238"/>
        <v>3.3377729999999994E-2</v>
      </c>
      <c r="M1492" s="6">
        <f t="shared" si="239"/>
        <v>7.5841240627130184E-4</v>
      </c>
      <c r="N1492" s="7">
        <f t="shared" si="240"/>
        <v>2.3943367925381291E-5</v>
      </c>
      <c r="O1492">
        <f t="shared" si="234"/>
        <v>23.943367925381292</v>
      </c>
      <c r="P1492">
        <f t="shared" si="235"/>
        <v>1.7573875761108035</v>
      </c>
      <c r="Q1492">
        <f t="shared" si="236"/>
        <v>19.626445963746139</v>
      </c>
      <c r="R1492">
        <f t="shared" si="237"/>
        <v>385.19738116784714</v>
      </c>
    </row>
    <row r="1493" spans="1:18" x14ac:dyDescent="0.35">
      <c r="A1493" s="1">
        <v>43495</v>
      </c>
      <c r="B1493" s="2">
        <v>0.81196759259259255</v>
      </c>
      <c r="C1493">
        <v>309273</v>
      </c>
      <c r="D1493">
        <v>822</v>
      </c>
      <c r="E1493">
        <v>20.76</v>
      </c>
      <c r="F1493">
        <v>24.57</v>
      </c>
      <c r="G1493">
        <v>78389</v>
      </c>
      <c r="H1493">
        <v>49.31</v>
      </c>
      <c r="I1493">
        <f t="shared" si="241"/>
        <v>1.2900781761201228</v>
      </c>
      <c r="J1493">
        <f t="shared" si="242"/>
        <v>1.6139666666666667E-5</v>
      </c>
      <c r="K1493" s="3">
        <f t="shared" si="243"/>
        <v>0.71030673</v>
      </c>
      <c r="L1493" s="3">
        <f t="shared" si="238"/>
        <v>1.4306730000000045E-2</v>
      </c>
      <c r="M1493" s="6">
        <f t="shared" si="239"/>
        <v>3.2507907293796967E-4</v>
      </c>
      <c r="N1493" s="7">
        <f t="shared" si="240"/>
        <v>1.0264833724394973E-5</v>
      </c>
      <c r="O1493">
        <f t="shared" si="234"/>
        <v>10.264833724394972</v>
      </c>
      <c r="P1493">
        <f t="shared" si="235"/>
        <v>1.6643017005014225</v>
      </c>
      <c r="Q1493">
        <f t="shared" si="236"/>
        <v>6.0652200246325991</v>
      </c>
      <c r="R1493">
        <f t="shared" si="237"/>
        <v>36.78689394720427</v>
      </c>
    </row>
    <row r="1494" spans="1:18" x14ac:dyDescent="0.35">
      <c r="A1494" s="1">
        <v>43495</v>
      </c>
      <c r="B1494" s="2">
        <v>0.81196759259259255</v>
      </c>
      <c r="C1494">
        <v>309773</v>
      </c>
      <c r="D1494">
        <v>826</v>
      </c>
      <c r="E1494">
        <v>20</v>
      </c>
      <c r="F1494">
        <v>24.58</v>
      </c>
      <c r="G1494">
        <v>78382</v>
      </c>
      <c r="H1494">
        <v>49.31</v>
      </c>
      <c r="I1494">
        <f t="shared" si="241"/>
        <v>1.2028331668790393</v>
      </c>
      <c r="J1494">
        <f t="shared" si="242"/>
        <v>1.6273000000000002E-5</v>
      </c>
      <c r="K1494" s="3">
        <f t="shared" si="243"/>
        <v>0.71617473000000009</v>
      </c>
      <c r="L1494" s="3">
        <f t="shared" si="238"/>
        <v>2.0174730000000141E-2</v>
      </c>
      <c r="M1494" s="6">
        <f t="shared" si="239"/>
        <v>4.5841240627130517E-4</v>
      </c>
      <c r="N1494" s="7">
        <f t="shared" si="240"/>
        <v>1.4476802164132839E-5</v>
      </c>
      <c r="O1494">
        <f t="shared" si="234"/>
        <v>14.47680216413284</v>
      </c>
      <c r="P1494">
        <f t="shared" si="235"/>
        <v>1.4468076273442587</v>
      </c>
      <c r="Q1494">
        <f t="shared" si="236"/>
        <v>10.564782912832776</v>
      </c>
      <c r="R1494">
        <f t="shared" si="237"/>
        <v>111.61463799528339</v>
      </c>
    </row>
    <row r="1495" spans="1:18" x14ac:dyDescent="0.35">
      <c r="A1495" s="1">
        <v>43495</v>
      </c>
      <c r="B1495" s="2">
        <v>0.8119791666666667</v>
      </c>
      <c r="C1495">
        <v>310274</v>
      </c>
      <c r="D1495">
        <v>828</v>
      </c>
      <c r="E1495">
        <v>19.88</v>
      </c>
      <c r="F1495">
        <v>24.57</v>
      </c>
      <c r="G1495">
        <v>78369</v>
      </c>
      <c r="H1495">
        <v>49.31</v>
      </c>
      <c r="I1495">
        <f t="shared" si="241"/>
        <v>1.1890576391041314</v>
      </c>
      <c r="J1495">
        <f t="shared" si="242"/>
        <v>1.6339666666666665E-5</v>
      </c>
      <c r="K1495" s="3">
        <f t="shared" si="243"/>
        <v>0.71910872999999997</v>
      </c>
      <c r="L1495" s="3">
        <f t="shared" si="238"/>
        <v>2.3108730000000022E-2</v>
      </c>
      <c r="M1495" s="6">
        <f t="shared" si="239"/>
        <v>5.2507907293796916E-4</v>
      </c>
      <c r="N1495" s="7">
        <f t="shared" si="240"/>
        <v>1.6584349255720965E-5</v>
      </c>
      <c r="O1495">
        <f t="shared" si="234"/>
        <v>16.584349255720966</v>
      </c>
      <c r="P1495">
        <f t="shared" si="235"/>
        <v>1.4138580691118909</v>
      </c>
      <c r="Q1495">
        <f t="shared" si="236"/>
        <v>12.717739654178107</v>
      </c>
      <c r="R1495">
        <f t="shared" si="237"/>
        <v>161.74090191145427</v>
      </c>
    </row>
    <row r="1496" spans="1:18" x14ac:dyDescent="0.35">
      <c r="A1496" s="1">
        <v>43495</v>
      </c>
      <c r="B1496" s="2">
        <v>0.8119791666666667</v>
      </c>
      <c r="C1496">
        <v>310773</v>
      </c>
      <c r="D1496">
        <v>812</v>
      </c>
      <c r="E1496">
        <v>19.57</v>
      </c>
      <c r="F1496">
        <v>24.58</v>
      </c>
      <c r="G1496">
        <v>78362</v>
      </c>
      <c r="H1496">
        <v>49.31</v>
      </c>
      <c r="I1496">
        <f t="shared" si="241"/>
        <v>1.1534708590189529</v>
      </c>
      <c r="J1496">
        <f t="shared" si="242"/>
        <v>1.5806333333333335E-5</v>
      </c>
      <c r="K1496" s="3">
        <f t="shared" si="243"/>
        <v>0.69563673000000004</v>
      </c>
      <c r="L1496" s="3">
        <f t="shared" si="238"/>
        <v>-3.632699999999156E-4</v>
      </c>
      <c r="M1496" s="6">
        <f t="shared" si="239"/>
        <v>-8.2542603953627727E-6</v>
      </c>
      <c r="N1496" s="7">
        <f t="shared" si="240"/>
        <v>-2.6073856509034265E-7</v>
      </c>
      <c r="O1496">
        <f t="shared" si="234"/>
        <v>-0.26073856509034266</v>
      </c>
      <c r="P1496">
        <f t="shared" si="235"/>
        <v>1.3304950226059211</v>
      </c>
      <c r="Q1496">
        <f t="shared" si="236"/>
        <v>-4.0100399047604194</v>
      </c>
      <c r="R1496">
        <f t="shared" si="237"/>
        <v>16.080420037770953</v>
      </c>
    </row>
    <row r="1497" spans="1:18" x14ac:dyDescent="0.35">
      <c r="A1497" s="1">
        <v>43495</v>
      </c>
      <c r="B1497" s="2">
        <v>0.81199074074074085</v>
      </c>
      <c r="C1497">
        <v>311276</v>
      </c>
      <c r="D1497">
        <v>812</v>
      </c>
      <c r="E1497">
        <v>19.309999999999999</v>
      </c>
      <c r="F1497">
        <v>24.58</v>
      </c>
      <c r="G1497">
        <v>78354</v>
      </c>
      <c r="H1497">
        <v>49.31</v>
      </c>
      <c r="I1497">
        <f t="shared" si="241"/>
        <v>1.1236238821733189</v>
      </c>
      <c r="J1497">
        <f t="shared" si="242"/>
        <v>1.5806333333333335E-5</v>
      </c>
      <c r="K1497" s="3">
        <f t="shared" si="243"/>
        <v>0.69563673000000004</v>
      </c>
      <c r="L1497" s="3">
        <f t="shared" si="238"/>
        <v>-3.632699999999156E-4</v>
      </c>
      <c r="M1497" s="6">
        <f t="shared" si="239"/>
        <v>-8.2542603953627727E-6</v>
      </c>
      <c r="N1497" s="7">
        <f t="shared" si="240"/>
        <v>-2.6076518668618613E-7</v>
      </c>
      <c r="O1497">
        <f t="shared" si="234"/>
        <v>-0.26076518668618615</v>
      </c>
      <c r="P1497">
        <f t="shared" si="235"/>
        <v>1.2625306285902405</v>
      </c>
      <c r="Q1497">
        <f t="shared" si="236"/>
        <v>-3.911678951882315</v>
      </c>
      <c r="R1497">
        <f t="shared" si="237"/>
        <v>15.301232222599126</v>
      </c>
    </row>
    <row r="1498" spans="1:18" x14ac:dyDescent="0.35">
      <c r="A1498" s="1">
        <v>43495</v>
      </c>
      <c r="B1498" s="2">
        <v>0.81199074074074085</v>
      </c>
      <c r="C1498">
        <v>311773</v>
      </c>
      <c r="D1498">
        <v>823</v>
      </c>
      <c r="E1498">
        <v>19.11</v>
      </c>
      <c r="F1498">
        <v>24.57</v>
      </c>
      <c r="G1498">
        <v>78340</v>
      </c>
      <c r="H1498">
        <v>49.31</v>
      </c>
      <c r="I1498">
        <f t="shared" si="241"/>
        <v>1.1006646692151392</v>
      </c>
      <c r="J1498">
        <f t="shared" si="242"/>
        <v>1.6172999999999999E-5</v>
      </c>
      <c r="K1498" s="3">
        <f t="shared" si="243"/>
        <v>0.71177372999999999</v>
      </c>
      <c r="L1498" s="3">
        <f t="shared" si="238"/>
        <v>1.5773730000000041E-2</v>
      </c>
      <c r="M1498" s="6">
        <f t="shared" si="239"/>
        <v>3.5841240627130291E-4</v>
      </c>
      <c r="N1498" s="7">
        <f t="shared" si="240"/>
        <v>1.1324459877732924E-5</v>
      </c>
      <c r="O1498">
        <f t="shared" si="234"/>
        <v>11.324459877732924</v>
      </c>
      <c r="P1498">
        <f t="shared" si="235"/>
        <v>1.2114627140584717</v>
      </c>
      <c r="Q1498">
        <f t="shared" si="236"/>
        <v>7.7492288621321386</v>
      </c>
      <c r="R1498">
        <f t="shared" si="237"/>
        <v>60.05054795770176</v>
      </c>
    </row>
    <row r="1499" spans="1:18" x14ac:dyDescent="0.35">
      <c r="A1499" s="1">
        <v>43495</v>
      </c>
      <c r="B1499" s="2">
        <v>0.81200231481481477</v>
      </c>
      <c r="C1499">
        <v>312273</v>
      </c>
      <c r="D1499">
        <v>822</v>
      </c>
      <c r="E1499">
        <v>18.98</v>
      </c>
      <c r="F1499">
        <v>24.57</v>
      </c>
      <c r="G1499">
        <v>78340</v>
      </c>
      <c r="H1499">
        <v>49.31</v>
      </c>
      <c r="I1499">
        <f t="shared" si="241"/>
        <v>1.0857411807923225</v>
      </c>
      <c r="J1499">
        <f t="shared" si="242"/>
        <v>1.6139666666666667E-5</v>
      </c>
      <c r="K1499" s="3">
        <f t="shared" si="243"/>
        <v>0.71030673</v>
      </c>
      <c r="L1499" s="3">
        <f t="shared" si="238"/>
        <v>1.4306730000000045E-2</v>
      </c>
      <c r="M1499" s="6">
        <f t="shared" si="239"/>
        <v>3.2507907293796967E-4</v>
      </c>
      <c r="N1499" s="7">
        <f t="shared" si="240"/>
        <v>1.0271254159070685E-5</v>
      </c>
      <c r="O1499">
        <f t="shared" si="234"/>
        <v>10.271254159070685</v>
      </c>
      <c r="P1499">
        <f t="shared" si="235"/>
        <v>1.1788339116683069</v>
      </c>
      <c r="Q1499">
        <f t="shared" si="236"/>
        <v>6.7452169307068717</v>
      </c>
      <c r="R1499">
        <f t="shared" si="237"/>
        <v>45.497951442294628</v>
      </c>
    </row>
    <row r="1500" spans="1:18" x14ac:dyDescent="0.35">
      <c r="A1500" s="1">
        <v>43495</v>
      </c>
      <c r="B1500" s="2">
        <v>0.81200231481481477</v>
      </c>
      <c r="C1500">
        <v>312773</v>
      </c>
      <c r="D1500">
        <v>821</v>
      </c>
      <c r="E1500">
        <v>18.54</v>
      </c>
      <c r="F1500">
        <v>24.58</v>
      </c>
      <c r="G1500">
        <v>78335</v>
      </c>
      <c r="H1500">
        <v>49.31</v>
      </c>
      <c r="I1500">
        <f t="shared" si="241"/>
        <v>1.0352309122843268</v>
      </c>
      <c r="J1500">
        <f t="shared" si="242"/>
        <v>1.6106333333333332E-5</v>
      </c>
      <c r="K1500" s="3">
        <f t="shared" si="243"/>
        <v>0.70883972999999989</v>
      </c>
      <c r="L1500" s="3">
        <f t="shared" si="238"/>
        <v>1.2839729999999938E-2</v>
      </c>
      <c r="M1500" s="6">
        <f t="shared" si="239"/>
        <v>2.9174573960463393E-4</v>
      </c>
      <c r="N1500" s="7">
        <f t="shared" si="240"/>
        <v>9.2189464551271113E-6</v>
      </c>
      <c r="O1500">
        <f t="shared" si="234"/>
        <v>9.2189464551271119</v>
      </c>
      <c r="P1500">
        <f t="shared" si="235"/>
        <v>1.0717030417490396</v>
      </c>
      <c r="Q1500">
        <f t="shared" si="236"/>
        <v>5.8594112758730565</v>
      </c>
      <c r="R1500">
        <f t="shared" si="237"/>
        <v>34.33270049982832</v>
      </c>
    </row>
    <row r="1501" spans="1:18" x14ac:dyDescent="0.35">
      <c r="A1501" s="1">
        <v>43495</v>
      </c>
      <c r="B1501" s="2">
        <v>0.81201388888888892</v>
      </c>
      <c r="C1501">
        <v>313273</v>
      </c>
      <c r="D1501">
        <v>819</v>
      </c>
      <c r="E1501">
        <v>17.98</v>
      </c>
      <c r="F1501">
        <v>24.57</v>
      </c>
      <c r="G1501">
        <v>78322</v>
      </c>
      <c r="H1501">
        <v>49.31</v>
      </c>
      <c r="I1501">
        <f t="shared" si="241"/>
        <v>0.97094511600142352</v>
      </c>
      <c r="J1501">
        <f t="shared" si="242"/>
        <v>1.6039666666666668E-5</v>
      </c>
      <c r="K1501" s="3">
        <f t="shared" si="243"/>
        <v>0.70590573000000012</v>
      </c>
      <c r="L1501" s="3">
        <f t="shared" si="238"/>
        <v>9.905730000000168E-3</v>
      </c>
      <c r="M1501" s="6">
        <f t="shared" si="239"/>
        <v>2.2507907293797247E-4</v>
      </c>
      <c r="N1501" s="7">
        <f t="shared" si="240"/>
        <v>7.1132714029468663E-6</v>
      </c>
      <c r="O1501">
        <f t="shared" si="234"/>
        <v>7.1132714029468662</v>
      </c>
      <c r="P1501">
        <f t="shared" si="235"/>
        <v>0.94273441828701776</v>
      </c>
      <c r="Q1501">
        <f t="shared" si="236"/>
        <v>3.9656479225597736</v>
      </c>
      <c r="R1501">
        <f t="shared" si="237"/>
        <v>15.726363445702647</v>
      </c>
    </row>
    <row r="1502" spans="1:18" x14ac:dyDescent="0.35">
      <c r="A1502" s="1">
        <v>43495</v>
      </c>
      <c r="B1502" s="2">
        <v>0.81201388888888892</v>
      </c>
      <c r="C1502">
        <v>313774</v>
      </c>
      <c r="D1502">
        <v>820</v>
      </c>
      <c r="E1502">
        <v>17.510000000000002</v>
      </c>
      <c r="F1502">
        <v>24.58</v>
      </c>
      <c r="G1502">
        <v>78317</v>
      </c>
      <c r="H1502">
        <v>49.31</v>
      </c>
      <c r="I1502">
        <f t="shared" si="241"/>
        <v>0.91699096554970105</v>
      </c>
      <c r="J1502">
        <f t="shared" si="242"/>
        <v>1.6073E-5</v>
      </c>
      <c r="K1502" s="3">
        <f t="shared" si="243"/>
        <v>0.70737273000000001</v>
      </c>
      <c r="L1502" s="3">
        <f t="shared" si="238"/>
        <v>1.1372730000000053E-2</v>
      </c>
      <c r="M1502" s="6">
        <f t="shared" si="239"/>
        <v>2.5841240627130319E-4</v>
      </c>
      <c r="N1502" s="7">
        <f t="shared" si="240"/>
        <v>8.1675148847511441E-6</v>
      </c>
      <c r="O1502">
        <f t="shared" si="234"/>
        <v>8.1675148847511441</v>
      </c>
      <c r="P1502">
        <f t="shared" si="235"/>
        <v>0.84087243089977304</v>
      </c>
      <c r="Q1502">
        <f t="shared" si="236"/>
        <v>5.1977458659131086</v>
      </c>
      <c r="R1502">
        <f t="shared" si="237"/>
        <v>27.016562086616812</v>
      </c>
    </row>
    <row r="1503" spans="1:18" x14ac:dyDescent="0.35">
      <c r="A1503" s="1">
        <v>43495</v>
      </c>
      <c r="B1503" s="2">
        <v>0.81202546296296296</v>
      </c>
      <c r="C1503">
        <v>314273</v>
      </c>
      <c r="D1503">
        <v>815</v>
      </c>
      <c r="E1503">
        <v>17.05</v>
      </c>
      <c r="F1503">
        <v>24.57</v>
      </c>
      <c r="G1503">
        <v>78308</v>
      </c>
      <c r="H1503">
        <v>49.31</v>
      </c>
      <c r="I1503">
        <f t="shared" si="241"/>
        <v>0.86418477574588748</v>
      </c>
      <c r="J1503">
        <f t="shared" si="242"/>
        <v>1.5906333333333334E-5</v>
      </c>
      <c r="K1503" s="3">
        <f t="shared" si="243"/>
        <v>0.70003773000000002</v>
      </c>
      <c r="L1503" s="3">
        <f t="shared" si="238"/>
        <v>4.0377300000000726E-3</v>
      </c>
      <c r="M1503" s="6">
        <f t="shared" si="239"/>
        <v>9.1745739604636971E-5</v>
      </c>
      <c r="N1503" s="7">
        <f t="shared" si="240"/>
        <v>2.8999987079429838E-6</v>
      </c>
      <c r="O1503">
        <f t="shared" si="234"/>
        <v>2.8999987079429839</v>
      </c>
      <c r="P1503">
        <f t="shared" si="235"/>
        <v>0.74681532663096983</v>
      </c>
      <c r="Q1503">
        <f t="shared" si="236"/>
        <v>0.10430001317424026</v>
      </c>
      <c r="R1503">
        <f t="shared" si="237"/>
        <v>1.0878492748146692E-2</v>
      </c>
    </row>
    <row r="1504" spans="1:18" x14ac:dyDescent="0.35">
      <c r="A1504" s="1">
        <v>43495</v>
      </c>
      <c r="B1504" s="2">
        <v>0.81202546296296296</v>
      </c>
      <c r="C1504">
        <v>314773</v>
      </c>
      <c r="D1504">
        <v>816</v>
      </c>
      <c r="E1504">
        <v>16.87</v>
      </c>
      <c r="F1504">
        <v>24.57</v>
      </c>
      <c r="G1504">
        <v>78302</v>
      </c>
      <c r="H1504">
        <v>49.31</v>
      </c>
      <c r="I1504">
        <f t="shared" si="241"/>
        <v>0.84352148408352567</v>
      </c>
      <c r="J1504">
        <f t="shared" si="242"/>
        <v>1.5939666666666666E-5</v>
      </c>
      <c r="K1504" s="3">
        <f t="shared" si="243"/>
        <v>0.70150472999999991</v>
      </c>
      <c r="L1504" s="3">
        <f t="shared" si="238"/>
        <v>5.5047299999999577E-3</v>
      </c>
      <c r="M1504" s="6">
        <f t="shared" si="239"/>
        <v>1.2507907293796768E-4</v>
      </c>
      <c r="N1504" s="7">
        <f t="shared" si="240"/>
        <v>3.9539377643175481E-6</v>
      </c>
      <c r="O1504">
        <f t="shared" si="234"/>
        <v>3.9539377643175482</v>
      </c>
      <c r="P1504">
        <f t="shared" si="235"/>
        <v>0.7115284941104737</v>
      </c>
      <c r="Q1504">
        <f t="shared" si="236"/>
        <v>1.2263535441846138</v>
      </c>
      <c r="R1504">
        <f t="shared" si="237"/>
        <v>1.5039430153341635</v>
      </c>
    </row>
    <row r="1505" spans="1:18" x14ac:dyDescent="0.35">
      <c r="A1505" s="1">
        <v>43495</v>
      </c>
      <c r="B1505" s="2">
        <v>0.812037037037037</v>
      </c>
      <c r="C1505">
        <v>315275</v>
      </c>
      <c r="D1505">
        <v>822</v>
      </c>
      <c r="E1505">
        <v>16.62</v>
      </c>
      <c r="F1505">
        <v>24.58</v>
      </c>
      <c r="G1505">
        <v>78289</v>
      </c>
      <c r="H1505">
        <v>49.31</v>
      </c>
      <c r="I1505">
        <f t="shared" si="241"/>
        <v>0.81482246788580093</v>
      </c>
      <c r="J1505">
        <f t="shared" si="242"/>
        <v>1.6139666666666667E-5</v>
      </c>
      <c r="K1505" s="3">
        <f t="shared" si="243"/>
        <v>0.71030673</v>
      </c>
      <c r="L1505" s="3">
        <f t="shared" si="238"/>
        <v>1.4306730000000045E-2</v>
      </c>
      <c r="M1505" s="6">
        <f t="shared" si="239"/>
        <v>3.2507907293796967E-4</v>
      </c>
      <c r="N1505" s="7">
        <f t="shared" si="240"/>
        <v>1.0278290409836906E-5</v>
      </c>
      <c r="O1505">
        <f t="shared" si="234"/>
        <v>10.278290409836906</v>
      </c>
      <c r="P1505">
        <f t="shared" si="235"/>
        <v>0.66393565417150713</v>
      </c>
      <c r="Q1505">
        <f t="shared" si="236"/>
        <v>7.6453096266981513</v>
      </c>
      <c r="R1505">
        <f t="shared" si="237"/>
        <v>58.450759288083425</v>
      </c>
    </row>
    <row r="1506" spans="1:18" x14ac:dyDescent="0.35">
      <c r="A1506" s="1">
        <v>43495</v>
      </c>
      <c r="B1506" s="2">
        <v>0.812037037037037</v>
      </c>
      <c r="C1506">
        <v>315777</v>
      </c>
      <c r="D1506">
        <v>821</v>
      </c>
      <c r="E1506">
        <v>16.329999999999998</v>
      </c>
      <c r="F1506">
        <v>24.57</v>
      </c>
      <c r="G1506">
        <v>78279</v>
      </c>
      <c r="H1506">
        <v>49.28</v>
      </c>
      <c r="I1506">
        <f t="shared" si="241"/>
        <v>0.78153160909643993</v>
      </c>
      <c r="J1506">
        <f t="shared" si="242"/>
        <v>1.6106333333333332E-5</v>
      </c>
      <c r="K1506" s="3">
        <f t="shared" si="243"/>
        <v>0.70883972999999989</v>
      </c>
      <c r="L1506" s="3">
        <f t="shared" si="238"/>
        <v>1.2839729999999938E-2</v>
      </c>
      <c r="M1506" s="6">
        <f t="shared" si="239"/>
        <v>2.9174573960463393E-4</v>
      </c>
      <c r="N1506" s="7">
        <f t="shared" si="240"/>
        <v>9.225231732924432E-6</v>
      </c>
      <c r="O1506">
        <f t="shared" si="234"/>
        <v>9.2252317329244313</v>
      </c>
      <c r="P1506">
        <f t="shared" si="235"/>
        <v>0.61079165601687058</v>
      </c>
      <c r="Q1506">
        <f t="shared" si="236"/>
        <v>6.7019909366989259</v>
      </c>
      <c r="R1506">
        <f t="shared" si="237"/>
        <v>44.916682515594545</v>
      </c>
    </row>
    <row r="1507" spans="1:18" x14ac:dyDescent="0.35">
      <c r="A1507" s="1">
        <v>43495</v>
      </c>
      <c r="B1507" s="2">
        <v>0.81204861111111104</v>
      </c>
      <c r="C1507">
        <v>316278</v>
      </c>
      <c r="D1507">
        <v>826</v>
      </c>
      <c r="E1507">
        <v>16.13</v>
      </c>
      <c r="F1507">
        <v>24.58</v>
      </c>
      <c r="G1507">
        <v>78276</v>
      </c>
      <c r="H1507">
        <v>49.28</v>
      </c>
      <c r="I1507">
        <f t="shared" si="241"/>
        <v>0.75857239613826022</v>
      </c>
      <c r="J1507">
        <f t="shared" si="242"/>
        <v>1.6273000000000002E-5</v>
      </c>
      <c r="K1507" s="3">
        <f t="shared" si="243"/>
        <v>0.71617473000000009</v>
      </c>
      <c r="L1507" s="3">
        <f t="shared" si="238"/>
        <v>2.0174730000000141E-2</v>
      </c>
      <c r="M1507" s="6">
        <f t="shared" si="239"/>
        <v>4.5841240627130517E-4</v>
      </c>
      <c r="N1507" s="7">
        <f t="shared" si="240"/>
        <v>1.4496406398245441E-5</v>
      </c>
      <c r="O1507">
        <f t="shared" si="234"/>
        <v>14.496406398245441</v>
      </c>
      <c r="P1507">
        <f t="shared" si="235"/>
        <v>0.57543208018294156</v>
      </c>
      <c r="Q1507">
        <f t="shared" si="236"/>
        <v>12.04884835161528</v>
      </c>
      <c r="R1507">
        <f t="shared" si="237"/>
        <v>145.17474660022225</v>
      </c>
    </row>
    <row r="1508" spans="1:18" x14ac:dyDescent="0.35">
      <c r="A1508" s="1">
        <v>43495</v>
      </c>
      <c r="B1508" s="2">
        <v>0.81204861111111104</v>
      </c>
      <c r="C1508">
        <v>316780</v>
      </c>
      <c r="D1508">
        <v>817</v>
      </c>
      <c r="E1508">
        <v>16.14</v>
      </c>
      <c r="F1508">
        <v>24.57</v>
      </c>
      <c r="G1508">
        <v>78261</v>
      </c>
      <c r="H1508">
        <v>49.28</v>
      </c>
      <c r="I1508">
        <f t="shared" si="241"/>
        <v>0.75972035678616945</v>
      </c>
      <c r="J1508">
        <f t="shared" si="242"/>
        <v>1.5973000000000001E-5</v>
      </c>
      <c r="K1508" s="3">
        <f t="shared" si="243"/>
        <v>0.70297173000000002</v>
      </c>
      <c r="L1508" s="3">
        <f t="shared" si="238"/>
        <v>6.9717300000000648E-3</v>
      </c>
      <c r="M1508" s="6">
        <f t="shared" si="239"/>
        <v>1.5841240627130346E-4</v>
      </c>
      <c r="N1508" s="7">
        <f t="shared" si="240"/>
        <v>5.0102780544792262E-6</v>
      </c>
      <c r="O1508">
        <f t="shared" si="234"/>
        <v>5.010278054479226</v>
      </c>
      <c r="P1508">
        <f t="shared" si="235"/>
        <v>0.57717502051530456</v>
      </c>
      <c r="Q1508">
        <f t="shared" si="236"/>
        <v>2.558935870369297</v>
      </c>
      <c r="R1508">
        <f t="shared" si="237"/>
        <v>6.548152788662672</v>
      </c>
    </row>
    <row r="1509" spans="1:18" x14ac:dyDescent="0.35">
      <c r="A1509" s="1">
        <v>43495</v>
      </c>
      <c r="B1509" s="2">
        <v>0.81206018518518519</v>
      </c>
      <c r="C1509">
        <v>317282</v>
      </c>
      <c r="D1509">
        <v>814</v>
      </c>
      <c r="E1509">
        <v>16.329999999999998</v>
      </c>
      <c r="F1509">
        <v>24.58</v>
      </c>
      <c r="G1509">
        <v>78259</v>
      </c>
      <c r="H1509">
        <v>49.24</v>
      </c>
      <c r="I1509">
        <f t="shared" si="241"/>
        <v>0.78153160909643993</v>
      </c>
      <c r="J1509">
        <f t="shared" si="242"/>
        <v>1.5872999999999999E-5</v>
      </c>
      <c r="K1509" s="3">
        <f t="shared" si="243"/>
        <v>0.69857072999999992</v>
      </c>
      <c r="L1509" s="3">
        <f t="shared" si="238"/>
        <v>2.5707299999999655E-3</v>
      </c>
      <c r="M1509" s="6">
        <f t="shared" si="239"/>
        <v>5.8412406271301197E-5</v>
      </c>
      <c r="N1509" s="7">
        <f t="shared" si="240"/>
        <v>1.8475807156882983E-6</v>
      </c>
      <c r="O1509">
        <f t="shared" si="234"/>
        <v>1.8475807156882982</v>
      </c>
      <c r="P1509">
        <f t="shared" si="235"/>
        <v>0.61079165601687058</v>
      </c>
      <c r="Q1509">
        <f t="shared" si="236"/>
        <v>-0.67566008053720672</v>
      </c>
      <c r="R1509">
        <f t="shared" si="237"/>
        <v>0.45651654443154466</v>
      </c>
    </row>
    <row r="1510" spans="1:18" x14ac:dyDescent="0.35">
      <c r="A1510" s="1">
        <v>43495</v>
      </c>
      <c r="B1510" s="2">
        <v>0.81206018518518519</v>
      </c>
      <c r="C1510">
        <v>317784</v>
      </c>
      <c r="D1510">
        <v>821</v>
      </c>
      <c r="E1510">
        <v>16.899999999999999</v>
      </c>
      <c r="F1510">
        <v>24.57</v>
      </c>
      <c r="G1510">
        <v>78254</v>
      </c>
      <c r="H1510">
        <v>49.24</v>
      </c>
      <c r="I1510">
        <f t="shared" si="241"/>
        <v>0.84696536602725236</v>
      </c>
      <c r="J1510">
        <f t="shared" si="242"/>
        <v>1.6106333333333332E-5</v>
      </c>
      <c r="K1510" s="3">
        <f t="shared" si="243"/>
        <v>0.70883972999999989</v>
      </c>
      <c r="L1510" s="3">
        <f t="shared" si="238"/>
        <v>1.2839729999999938E-2</v>
      </c>
      <c r="M1510" s="6">
        <f t="shared" si="239"/>
        <v>2.9174573960463393E-4</v>
      </c>
      <c r="N1510" s="7">
        <f t="shared" si="240"/>
        <v>9.228178940649572E-6</v>
      </c>
      <c r="O1510">
        <f t="shared" si="234"/>
        <v>9.2281789406495722</v>
      </c>
      <c r="P1510">
        <f t="shared" si="235"/>
        <v>0.71735033124967762</v>
      </c>
      <c r="Q1510">
        <f t="shared" si="236"/>
        <v>6.4892423080773378</v>
      </c>
      <c r="R1510">
        <f t="shared" si="237"/>
        <v>42.110265732940896</v>
      </c>
    </row>
    <row r="1511" spans="1:18" x14ac:dyDescent="0.35">
      <c r="A1511" s="1">
        <v>43495</v>
      </c>
      <c r="B1511" s="2">
        <v>0.81207175925925934</v>
      </c>
      <c r="C1511">
        <v>318285</v>
      </c>
      <c r="D1511">
        <v>825</v>
      </c>
      <c r="E1511">
        <v>17.02</v>
      </c>
      <c r="F1511">
        <v>24.58</v>
      </c>
      <c r="G1511">
        <v>78242</v>
      </c>
      <c r="H1511">
        <v>49.24</v>
      </c>
      <c r="I1511">
        <f t="shared" si="241"/>
        <v>0.86074089380216035</v>
      </c>
      <c r="J1511">
        <f t="shared" si="242"/>
        <v>1.6239666666666666E-5</v>
      </c>
      <c r="K1511" s="3">
        <f t="shared" si="243"/>
        <v>0.71470772999999999</v>
      </c>
      <c r="L1511" s="3">
        <f t="shared" si="238"/>
        <v>1.8707730000000033E-2</v>
      </c>
      <c r="M1511" s="6">
        <f t="shared" si="239"/>
        <v>4.2507907293796944E-4</v>
      </c>
      <c r="N1511" s="7">
        <f t="shared" si="240"/>
        <v>1.3448145495970463E-5</v>
      </c>
      <c r="O1511">
        <f t="shared" si="234"/>
        <v>13.448145495970463</v>
      </c>
      <c r="P1511">
        <f t="shared" si="235"/>
        <v>0.74087488626334186</v>
      </c>
      <c r="Q1511">
        <f t="shared" si="236"/>
        <v>10.663799213641022</v>
      </c>
      <c r="R1511">
        <f t="shared" si="237"/>
        <v>113.71661366885088</v>
      </c>
    </row>
    <row r="1512" spans="1:18" x14ac:dyDescent="0.35">
      <c r="A1512" s="1">
        <v>43495</v>
      </c>
      <c r="B1512" s="2">
        <v>0.81207175925925934</v>
      </c>
      <c r="C1512">
        <v>318787</v>
      </c>
      <c r="D1512">
        <v>812</v>
      </c>
      <c r="E1512">
        <v>17.43</v>
      </c>
      <c r="F1512">
        <v>24.57</v>
      </c>
      <c r="G1512">
        <v>78241</v>
      </c>
      <c r="H1512">
        <v>49.21</v>
      </c>
      <c r="I1512">
        <f t="shared" si="241"/>
        <v>0.90780728036642899</v>
      </c>
      <c r="J1512">
        <f t="shared" si="242"/>
        <v>1.5806333333333335E-5</v>
      </c>
      <c r="K1512" s="3">
        <f t="shared" si="243"/>
        <v>0.69563673000000004</v>
      </c>
      <c r="L1512" s="3">
        <f t="shared" si="238"/>
        <v>-3.632699999999156E-4</v>
      </c>
      <c r="M1512" s="6">
        <f t="shared" si="239"/>
        <v>-8.2542603953627727E-6</v>
      </c>
      <c r="N1512" s="7">
        <f t="shared" si="240"/>
        <v>-2.611330271647878E-7</v>
      </c>
      <c r="O1512">
        <f t="shared" si="234"/>
        <v>-0.26113302716478781</v>
      </c>
      <c r="P1512">
        <f t="shared" si="235"/>
        <v>0.82411405828629225</v>
      </c>
      <c r="Q1512">
        <f t="shared" si="236"/>
        <v>-3.2006289461646844</v>
      </c>
      <c r="R1512">
        <f t="shared" si="237"/>
        <v>10.244025651027258</v>
      </c>
    </row>
    <row r="1513" spans="1:18" x14ac:dyDescent="0.35">
      <c r="A1513" s="1">
        <v>43495</v>
      </c>
      <c r="B1513" s="2">
        <v>0.81208333333333327</v>
      </c>
      <c r="C1513">
        <v>319289</v>
      </c>
      <c r="D1513">
        <v>818</v>
      </c>
      <c r="E1513">
        <v>17.93</v>
      </c>
      <c r="F1513">
        <v>24.58</v>
      </c>
      <c r="G1513">
        <v>78217</v>
      </c>
      <c r="H1513">
        <v>49.21</v>
      </c>
      <c r="I1513">
        <f t="shared" si="241"/>
        <v>0.96520531276187849</v>
      </c>
      <c r="J1513">
        <f t="shared" si="242"/>
        <v>1.6006333333333333E-5</v>
      </c>
      <c r="K1513" s="3">
        <f t="shared" si="243"/>
        <v>0.70443873000000001</v>
      </c>
      <c r="L1513" s="3">
        <f t="shared" si="238"/>
        <v>8.4387300000000609E-3</v>
      </c>
      <c r="M1513" s="6">
        <f t="shared" si="239"/>
        <v>1.917457396046367E-4</v>
      </c>
      <c r="N1513" s="7">
        <f t="shared" si="240"/>
        <v>6.0681622737050673E-6</v>
      </c>
      <c r="O1513">
        <f t="shared" si="234"/>
        <v>6.0681622737050676</v>
      </c>
      <c r="P1513">
        <f t="shared" si="235"/>
        <v>0.93162129578375563</v>
      </c>
      <c r="Q1513">
        <f t="shared" si="236"/>
        <v>2.9394594807168111</v>
      </c>
      <c r="R1513">
        <f t="shared" si="237"/>
        <v>8.6404220387759452</v>
      </c>
    </row>
    <row r="1514" spans="1:18" x14ac:dyDescent="0.35">
      <c r="A1514" s="1">
        <v>43495</v>
      </c>
      <c r="B1514" s="2">
        <v>0.81208333333333327</v>
      </c>
      <c r="C1514">
        <v>319791</v>
      </c>
      <c r="D1514">
        <v>815</v>
      </c>
      <c r="E1514">
        <v>18.010000000000002</v>
      </c>
      <c r="F1514">
        <v>24.58</v>
      </c>
      <c r="G1514">
        <v>78216</v>
      </c>
      <c r="H1514">
        <v>49.21</v>
      </c>
      <c r="I1514">
        <f t="shared" si="241"/>
        <v>0.97438899794515055</v>
      </c>
      <c r="J1514">
        <f t="shared" si="242"/>
        <v>1.5906333333333334E-5</v>
      </c>
      <c r="K1514" s="3">
        <f t="shared" si="243"/>
        <v>0.70003773000000002</v>
      </c>
      <c r="L1514" s="3">
        <f t="shared" si="238"/>
        <v>4.0377300000000726E-3</v>
      </c>
      <c r="M1514" s="6">
        <f t="shared" si="239"/>
        <v>9.1745739604636971E-5</v>
      </c>
      <c r="N1514" s="7">
        <f t="shared" si="240"/>
        <v>2.9035072947017226E-6</v>
      </c>
      <c r="O1514">
        <f t="shared" si="234"/>
        <v>2.9035072947017224</v>
      </c>
      <c r="P1514">
        <f t="shared" si="235"/>
        <v>0.94943391931655463</v>
      </c>
      <c r="Q1514">
        <f t="shared" si="236"/>
        <v>-0.25546859812467199</v>
      </c>
      <c r="R1514">
        <f t="shared" si="237"/>
        <v>6.5264204627785163E-2</v>
      </c>
    </row>
    <row r="1515" spans="1:18" x14ac:dyDescent="0.35">
      <c r="A1515" s="1">
        <v>43495</v>
      </c>
      <c r="B1515" s="2">
        <v>0.81209490740740742</v>
      </c>
      <c r="C1515">
        <v>320292</v>
      </c>
      <c r="D1515">
        <v>822</v>
      </c>
      <c r="E1515">
        <v>18.28</v>
      </c>
      <c r="F1515">
        <v>24.58</v>
      </c>
      <c r="G1515">
        <v>78203</v>
      </c>
      <c r="H1515">
        <v>49.21</v>
      </c>
      <c r="I1515">
        <f t="shared" si="241"/>
        <v>1.0053839354386933</v>
      </c>
      <c r="J1515">
        <f t="shared" si="242"/>
        <v>1.6139666666666667E-5</v>
      </c>
      <c r="K1515" s="3">
        <f t="shared" si="243"/>
        <v>0.71030673</v>
      </c>
      <c r="L1515" s="3">
        <f t="shared" si="238"/>
        <v>1.4306730000000045E-2</v>
      </c>
      <c r="M1515" s="6">
        <f t="shared" si="239"/>
        <v>3.2507907293796967E-4</v>
      </c>
      <c r="N1515" s="7">
        <f t="shared" si="240"/>
        <v>1.0289593466947835E-5</v>
      </c>
      <c r="O1515">
        <f t="shared" si="234"/>
        <v>10.289593466947835</v>
      </c>
      <c r="P1515">
        <f t="shared" si="235"/>
        <v>1.0107968576381947</v>
      </c>
      <c r="Q1515">
        <f t="shared" si="236"/>
        <v>7.0284458621677262</v>
      </c>
      <c r="R1515">
        <f t="shared" si="237"/>
        <v>49.399051237422633</v>
      </c>
    </row>
    <row r="1516" spans="1:18" x14ac:dyDescent="0.35">
      <c r="A1516" s="1">
        <v>43495</v>
      </c>
      <c r="B1516" s="2">
        <v>0.81209490740740742</v>
      </c>
      <c r="C1516">
        <v>320794</v>
      </c>
      <c r="D1516">
        <v>824</v>
      </c>
      <c r="E1516">
        <v>18.8</v>
      </c>
      <c r="F1516">
        <v>24.58</v>
      </c>
      <c r="G1516">
        <v>78193</v>
      </c>
      <c r="H1516">
        <v>49.18</v>
      </c>
      <c r="I1516">
        <f t="shared" si="241"/>
        <v>1.0650778891299606</v>
      </c>
      <c r="J1516">
        <f t="shared" si="242"/>
        <v>1.6206333333333334E-5</v>
      </c>
      <c r="K1516" s="3">
        <f t="shared" si="243"/>
        <v>0.7132407300000001</v>
      </c>
      <c r="L1516" s="3">
        <f t="shared" si="238"/>
        <v>1.7240730000000148E-2</v>
      </c>
      <c r="M1516" s="6">
        <f t="shared" si="239"/>
        <v>3.9174573960463869E-4</v>
      </c>
      <c r="N1516" s="7">
        <f t="shared" si="240"/>
        <v>1.2401351688289156E-5</v>
      </c>
      <c r="O1516">
        <f t="shared" si="234"/>
        <v>12.401351688289155</v>
      </c>
      <c r="P1516">
        <f t="shared" si="235"/>
        <v>1.1343909099135325</v>
      </c>
      <c r="Q1516">
        <f t="shared" si="236"/>
        <v>8.9434289345611546</v>
      </c>
      <c r="R1516">
        <f t="shared" si="237"/>
        <v>79.984921107545674</v>
      </c>
    </row>
    <row r="1517" spans="1:18" x14ac:dyDescent="0.35">
      <c r="A1517" s="1">
        <v>43495</v>
      </c>
      <c r="B1517" s="2">
        <v>0.81210648148148146</v>
      </c>
      <c r="C1517">
        <v>321296</v>
      </c>
      <c r="D1517">
        <v>823</v>
      </c>
      <c r="E1517">
        <v>18.96</v>
      </c>
      <c r="F1517">
        <v>24.58</v>
      </c>
      <c r="G1517">
        <v>78180</v>
      </c>
      <c r="H1517">
        <v>49.18</v>
      </c>
      <c r="I1517">
        <f t="shared" si="241"/>
        <v>1.0834452594965045</v>
      </c>
      <c r="J1517">
        <f t="shared" si="242"/>
        <v>1.6172999999999999E-5</v>
      </c>
      <c r="K1517" s="3">
        <f t="shared" si="243"/>
        <v>0.71177372999999999</v>
      </c>
      <c r="L1517" s="3">
        <f t="shared" si="238"/>
        <v>1.5773730000000041E-2</v>
      </c>
      <c r="M1517" s="6">
        <f t="shared" si="239"/>
        <v>3.5841240627130291E-4</v>
      </c>
      <c r="N1517" s="7">
        <f t="shared" si="240"/>
        <v>1.13480172068183E-5</v>
      </c>
      <c r="O1517">
        <f t="shared" si="234"/>
        <v>11.3480172068183</v>
      </c>
      <c r="P1517">
        <f t="shared" si="235"/>
        <v>1.1738536303254479</v>
      </c>
      <c r="Q1517">
        <f t="shared" si="236"/>
        <v>7.8295482534140222</v>
      </c>
      <c r="R1517">
        <f t="shared" si="237"/>
        <v>61.301825852538563</v>
      </c>
    </row>
    <row r="1518" spans="1:18" x14ac:dyDescent="0.35">
      <c r="A1518" s="1">
        <v>43495</v>
      </c>
      <c r="B1518" s="2">
        <v>0.81210648148148146</v>
      </c>
      <c r="C1518">
        <v>321798</v>
      </c>
      <c r="D1518">
        <v>822</v>
      </c>
      <c r="E1518">
        <v>18.989999999999998</v>
      </c>
      <c r="F1518">
        <v>24.58</v>
      </c>
      <c r="G1518">
        <v>78178</v>
      </c>
      <c r="H1518">
        <v>49.18</v>
      </c>
      <c r="I1518">
        <f t="shared" si="241"/>
        <v>1.0868891414402313</v>
      </c>
      <c r="J1518">
        <f t="shared" si="242"/>
        <v>1.6139666666666667E-5</v>
      </c>
      <c r="K1518" s="3">
        <f t="shared" si="243"/>
        <v>0.71030673</v>
      </c>
      <c r="L1518" s="3">
        <f t="shared" si="238"/>
        <v>1.4306730000000045E-2</v>
      </c>
      <c r="M1518" s="6">
        <f t="shared" si="239"/>
        <v>3.2507907293796967E-4</v>
      </c>
      <c r="N1518" s="7">
        <f t="shared" si="240"/>
        <v>1.0292883904624338E-5</v>
      </c>
      <c r="O1518">
        <f t="shared" ref="O1518:O1581" si="244">N1518*1000000</f>
        <v>10.292883904624338</v>
      </c>
      <c r="P1518">
        <f t="shared" ref="P1518:P1581" si="245">I1518^2</f>
        <v>1.1813280057806832</v>
      </c>
      <c r="Q1518">
        <f t="shared" ref="Q1518:Q1581" si="246">O1518-(3.2964*I1518)-(-0.053)</f>
        <v>6.7630625387807592</v>
      </c>
      <c r="R1518">
        <f t="shared" ref="R1518:R1581" si="247">Q1518^2</f>
        <v>45.739014903459648</v>
      </c>
    </row>
    <row r="1519" spans="1:18" x14ac:dyDescent="0.35">
      <c r="A1519" s="1">
        <v>43495</v>
      </c>
      <c r="B1519" s="2">
        <v>0.81211805555555561</v>
      </c>
      <c r="C1519">
        <v>322299</v>
      </c>
      <c r="D1519">
        <v>823</v>
      </c>
      <c r="E1519">
        <v>18.98</v>
      </c>
      <c r="F1519">
        <v>24.58</v>
      </c>
      <c r="G1519">
        <v>78167</v>
      </c>
      <c r="H1519">
        <v>49.18</v>
      </c>
      <c r="I1519">
        <f t="shared" si="241"/>
        <v>1.0857411807923225</v>
      </c>
      <c r="J1519">
        <f t="shared" si="242"/>
        <v>1.6172999999999999E-5</v>
      </c>
      <c r="K1519" s="3">
        <f t="shared" si="243"/>
        <v>0.71177372999999999</v>
      </c>
      <c r="L1519" s="3">
        <f t="shared" si="238"/>
        <v>1.5773730000000041E-2</v>
      </c>
      <c r="M1519" s="6">
        <f t="shared" si="239"/>
        <v>3.5841240627130291E-4</v>
      </c>
      <c r="N1519" s="7">
        <f t="shared" si="240"/>
        <v>1.134990450227148E-5</v>
      </c>
      <c r="O1519">
        <f t="shared" si="244"/>
        <v>11.34990450227148</v>
      </c>
      <c r="P1519">
        <f t="shared" si="245"/>
        <v>1.1788339116683069</v>
      </c>
      <c r="Q1519">
        <f t="shared" si="246"/>
        <v>7.8238672739076671</v>
      </c>
      <c r="R1519">
        <f t="shared" si="247"/>
        <v>61.212899119723389</v>
      </c>
    </row>
    <row r="1520" spans="1:18" x14ac:dyDescent="0.35">
      <c r="A1520" s="1">
        <v>43495</v>
      </c>
      <c r="B1520" s="2">
        <v>0.81211805555555561</v>
      </c>
      <c r="C1520">
        <v>322801</v>
      </c>
      <c r="D1520">
        <v>817</v>
      </c>
      <c r="E1520">
        <v>18.989999999999998</v>
      </c>
      <c r="F1520">
        <v>24.58</v>
      </c>
      <c r="G1520">
        <v>78158</v>
      </c>
      <c r="H1520">
        <v>49.15</v>
      </c>
      <c r="I1520">
        <f t="shared" si="241"/>
        <v>1.0868891414402313</v>
      </c>
      <c r="J1520">
        <f t="shared" si="242"/>
        <v>1.5973000000000001E-5</v>
      </c>
      <c r="K1520" s="3">
        <f t="shared" si="243"/>
        <v>0.70297173000000002</v>
      </c>
      <c r="L1520" s="3">
        <f t="shared" ref="L1520:L1583" si="248">K1520-0.696</f>
        <v>6.9717300000000648E-3</v>
      </c>
      <c r="M1520" s="6">
        <f t="shared" ref="M1520:M1583" si="249">L1520/(44010*0.001)</f>
        <v>1.5841240627130346E-4</v>
      </c>
      <c r="N1520" s="7">
        <f t="shared" ref="N1520:N1583" si="250">(M1520*8.314*(F1520+273.15))/G1520</f>
        <v>5.0170493260965744E-6</v>
      </c>
      <c r="O1520">
        <f t="shared" si="244"/>
        <v>5.0170493260965747</v>
      </c>
      <c r="P1520">
        <f t="shared" si="245"/>
        <v>1.1813280057806832</v>
      </c>
      <c r="Q1520">
        <f t="shared" si="246"/>
        <v>1.4872279602529961</v>
      </c>
      <c r="R1520">
        <f t="shared" si="247"/>
        <v>2.2118470057582873</v>
      </c>
    </row>
    <row r="1521" spans="1:18" x14ac:dyDescent="0.35">
      <c r="A1521" s="1">
        <v>43495</v>
      </c>
      <c r="B1521" s="2">
        <v>0.81212962962962953</v>
      </c>
      <c r="C1521">
        <v>323303</v>
      </c>
      <c r="D1521">
        <v>825</v>
      </c>
      <c r="E1521">
        <v>18.91</v>
      </c>
      <c r="F1521">
        <v>24.58</v>
      </c>
      <c r="G1521">
        <v>78146</v>
      </c>
      <c r="H1521">
        <v>49.15</v>
      </c>
      <c r="I1521">
        <f t="shared" si="241"/>
        <v>1.0777054562569595</v>
      </c>
      <c r="J1521">
        <f t="shared" si="242"/>
        <v>1.6239666666666666E-5</v>
      </c>
      <c r="K1521" s="3">
        <f t="shared" si="243"/>
        <v>0.71470772999999999</v>
      </c>
      <c r="L1521" s="3">
        <f t="shared" si="248"/>
        <v>1.8707730000000033E-2</v>
      </c>
      <c r="M1521" s="6">
        <f t="shared" si="249"/>
        <v>4.2507907293796944E-4</v>
      </c>
      <c r="N1521" s="7">
        <f t="shared" si="250"/>
        <v>1.3464666136407762E-5</v>
      </c>
      <c r="O1521">
        <f t="shared" si="244"/>
        <v>13.464666136407761</v>
      </c>
      <c r="P1521">
        <f t="shared" si="245"/>
        <v>1.1614490504460211</v>
      </c>
      <c r="Q1521">
        <f t="shared" si="246"/>
        <v>9.9651178704023202</v>
      </c>
      <c r="R1521">
        <f t="shared" si="247"/>
        <v>99.303574171011675</v>
      </c>
    </row>
    <row r="1522" spans="1:18" x14ac:dyDescent="0.35">
      <c r="A1522" s="1">
        <v>43495</v>
      </c>
      <c r="B1522" s="2">
        <v>0.81212962962962953</v>
      </c>
      <c r="C1522">
        <v>323806</v>
      </c>
      <c r="D1522">
        <v>820</v>
      </c>
      <c r="E1522">
        <v>18.91</v>
      </c>
      <c r="F1522">
        <v>24.58</v>
      </c>
      <c r="G1522">
        <v>78141</v>
      </c>
      <c r="H1522">
        <v>49.15</v>
      </c>
      <c r="I1522">
        <f t="shared" si="241"/>
        <v>1.0777054562569595</v>
      </c>
      <c r="J1522">
        <f t="shared" si="242"/>
        <v>1.6073E-5</v>
      </c>
      <c r="K1522" s="3">
        <f t="shared" si="243"/>
        <v>0.70737273000000001</v>
      </c>
      <c r="L1522" s="3">
        <f t="shared" si="248"/>
        <v>1.1372730000000053E-2</v>
      </c>
      <c r="M1522" s="6">
        <f t="shared" si="249"/>
        <v>2.5841240627130319E-4</v>
      </c>
      <c r="N1522" s="7">
        <f t="shared" si="250"/>
        <v>8.1859108947806584E-6</v>
      </c>
      <c r="O1522">
        <f t="shared" si="244"/>
        <v>8.1859108947806583</v>
      </c>
      <c r="P1522">
        <f t="shared" si="245"/>
        <v>1.1614490504460211</v>
      </c>
      <c r="Q1522">
        <f t="shared" si="246"/>
        <v>4.6863626287752167</v>
      </c>
      <c r="R1522">
        <f t="shared" si="247"/>
        <v>21.961994688380958</v>
      </c>
    </row>
    <row r="1523" spans="1:18" x14ac:dyDescent="0.35">
      <c r="A1523" s="1">
        <v>43495</v>
      </c>
      <c r="B1523" s="2">
        <v>0.81214120370370368</v>
      </c>
      <c r="C1523">
        <v>324307</v>
      </c>
      <c r="D1523">
        <v>818</v>
      </c>
      <c r="E1523">
        <v>18.78</v>
      </c>
      <c r="F1523">
        <v>24.58</v>
      </c>
      <c r="G1523">
        <v>78137</v>
      </c>
      <c r="H1523">
        <v>49.15</v>
      </c>
      <c r="I1523">
        <f t="shared" si="241"/>
        <v>1.0627819678341428</v>
      </c>
      <c r="J1523">
        <f t="shared" si="242"/>
        <v>1.6006333333333333E-5</v>
      </c>
      <c r="K1523" s="3">
        <f t="shared" si="243"/>
        <v>0.70443873000000001</v>
      </c>
      <c r="L1523" s="3">
        <f t="shared" si="248"/>
        <v>8.4387300000000609E-3</v>
      </c>
      <c r="M1523" s="6">
        <f t="shared" si="249"/>
        <v>1.917457396046367E-4</v>
      </c>
      <c r="N1523" s="7">
        <f t="shared" si="250"/>
        <v>6.0743751175805226E-6</v>
      </c>
      <c r="O1523">
        <f t="shared" si="244"/>
        <v>6.074375117580523</v>
      </c>
      <c r="P1523">
        <f t="shared" si="245"/>
        <v>1.1295055111534129</v>
      </c>
      <c r="Q1523">
        <f t="shared" si="246"/>
        <v>2.6240206388120542</v>
      </c>
      <c r="R1523">
        <f t="shared" si="247"/>
        <v>6.885484312911621</v>
      </c>
    </row>
    <row r="1524" spans="1:18" x14ac:dyDescent="0.35">
      <c r="A1524" s="1">
        <v>43495</v>
      </c>
      <c r="B1524" s="2">
        <v>0.81214120370370368</v>
      </c>
      <c r="C1524">
        <v>324809</v>
      </c>
      <c r="D1524">
        <v>818</v>
      </c>
      <c r="E1524">
        <v>18.760000000000002</v>
      </c>
      <c r="F1524">
        <v>24.57</v>
      </c>
      <c r="G1524">
        <v>78126</v>
      </c>
      <c r="H1524">
        <v>49.15</v>
      </c>
      <c r="I1524">
        <f t="shared" si="241"/>
        <v>1.0604860465383248</v>
      </c>
      <c r="J1524">
        <f t="shared" si="242"/>
        <v>1.6006333333333333E-5</v>
      </c>
      <c r="K1524" s="3">
        <f t="shared" si="243"/>
        <v>0.70443873000000001</v>
      </c>
      <c r="L1524" s="3">
        <f t="shared" si="248"/>
        <v>8.4387300000000609E-3</v>
      </c>
      <c r="M1524" s="6">
        <f t="shared" si="249"/>
        <v>1.917457396046367E-4</v>
      </c>
      <c r="N1524" s="7">
        <f t="shared" si="250"/>
        <v>6.0750263269794761E-6</v>
      </c>
      <c r="O1524">
        <f t="shared" si="244"/>
        <v>6.0750263269794758</v>
      </c>
      <c r="P1524">
        <f t="shared" si="245"/>
        <v>1.124630654902486</v>
      </c>
      <c r="Q1524">
        <f t="shared" si="246"/>
        <v>2.6322401231705417</v>
      </c>
      <c r="R1524">
        <f t="shared" si="247"/>
        <v>6.9286880660288688</v>
      </c>
    </row>
    <row r="1525" spans="1:18" x14ac:dyDescent="0.35">
      <c r="A1525" s="1">
        <v>43495</v>
      </c>
      <c r="B1525" s="2">
        <v>0.81215277777777783</v>
      </c>
      <c r="C1525">
        <v>325314</v>
      </c>
      <c r="D1525">
        <v>814</v>
      </c>
      <c r="E1525">
        <v>18.87</v>
      </c>
      <c r="F1525">
        <v>24.58</v>
      </c>
      <c r="G1525">
        <v>78112</v>
      </c>
      <c r="H1525">
        <v>49.15</v>
      </c>
      <c r="I1525">
        <f t="shared" si="241"/>
        <v>1.0731136136653237</v>
      </c>
      <c r="J1525">
        <f t="shared" si="242"/>
        <v>1.5872999999999999E-5</v>
      </c>
      <c r="K1525" s="3">
        <f t="shared" si="243"/>
        <v>0.69857072999999992</v>
      </c>
      <c r="L1525" s="3">
        <f t="shared" si="248"/>
        <v>2.5707299999999655E-3</v>
      </c>
      <c r="M1525" s="6">
        <f t="shared" si="249"/>
        <v>5.8412406271301197E-5</v>
      </c>
      <c r="N1525" s="7">
        <f t="shared" si="250"/>
        <v>1.8510577021334818E-6</v>
      </c>
      <c r="O1525">
        <f t="shared" si="244"/>
        <v>1.8510577021334818</v>
      </c>
      <c r="P1525">
        <f t="shared" si="245"/>
        <v>1.1515728278338495</v>
      </c>
      <c r="Q1525">
        <f t="shared" si="246"/>
        <v>-1.6333540139528913</v>
      </c>
      <c r="R1525">
        <f t="shared" si="247"/>
        <v>2.6678453348960218</v>
      </c>
    </row>
    <row r="1526" spans="1:18" x14ac:dyDescent="0.35">
      <c r="A1526" s="1">
        <v>43495</v>
      </c>
      <c r="B1526" s="2">
        <v>0.81215277777777783</v>
      </c>
      <c r="C1526">
        <v>325813</v>
      </c>
      <c r="D1526">
        <v>815</v>
      </c>
      <c r="E1526">
        <v>18.87</v>
      </c>
      <c r="F1526">
        <v>24.58</v>
      </c>
      <c r="G1526">
        <v>78107</v>
      </c>
      <c r="H1526">
        <v>49.15</v>
      </c>
      <c r="I1526">
        <f t="shared" si="241"/>
        <v>1.0731136136653237</v>
      </c>
      <c r="J1526">
        <f t="shared" si="242"/>
        <v>1.5906333333333334E-5</v>
      </c>
      <c r="K1526" s="3">
        <f t="shared" si="243"/>
        <v>0.70003773000000002</v>
      </c>
      <c r="L1526" s="3">
        <f t="shared" si="248"/>
        <v>4.0377300000000726E-3</v>
      </c>
      <c r="M1526" s="6">
        <f t="shared" si="249"/>
        <v>9.1745739604636971E-5</v>
      </c>
      <c r="N1526" s="7">
        <f t="shared" si="250"/>
        <v>2.9075592016386485E-6</v>
      </c>
      <c r="O1526">
        <f t="shared" si="244"/>
        <v>2.9075592016386484</v>
      </c>
      <c r="P1526">
        <f t="shared" si="245"/>
        <v>1.1515728278338495</v>
      </c>
      <c r="Q1526">
        <f t="shared" si="246"/>
        <v>-0.57685251444772445</v>
      </c>
      <c r="R1526">
        <f t="shared" si="247"/>
        <v>0.33275882342466212</v>
      </c>
    </row>
    <row r="1527" spans="1:18" x14ac:dyDescent="0.35">
      <c r="A1527" s="1">
        <v>43495</v>
      </c>
      <c r="B1527" s="2">
        <v>0.81216435185185187</v>
      </c>
      <c r="C1527">
        <v>326315</v>
      </c>
      <c r="D1527">
        <v>812</v>
      </c>
      <c r="E1527">
        <v>18.760000000000002</v>
      </c>
      <c r="F1527">
        <v>24.58</v>
      </c>
      <c r="G1527">
        <v>78094</v>
      </c>
      <c r="H1527">
        <v>49.15</v>
      </c>
      <c r="I1527">
        <f t="shared" si="241"/>
        <v>1.0604860465383248</v>
      </c>
      <c r="J1527">
        <f t="shared" si="242"/>
        <v>1.5806333333333335E-5</v>
      </c>
      <c r="K1527" s="3">
        <f t="shared" si="243"/>
        <v>0.69563673000000004</v>
      </c>
      <c r="L1527" s="3">
        <f t="shared" si="248"/>
        <v>-3.632699999999156E-4</v>
      </c>
      <c r="M1527" s="6">
        <f t="shared" si="249"/>
        <v>-8.2542603953627727E-6</v>
      </c>
      <c r="N1527" s="7">
        <f t="shared" si="250"/>
        <v>-2.616333577177431E-7</v>
      </c>
      <c r="O1527">
        <f t="shared" si="244"/>
        <v>-0.2616333577177431</v>
      </c>
      <c r="P1527">
        <f t="shared" si="245"/>
        <v>1.124630654902486</v>
      </c>
      <c r="Q1527">
        <f t="shared" si="246"/>
        <v>-3.7044195615266773</v>
      </c>
      <c r="R1527">
        <f t="shared" si="247"/>
        <v>13.722724287821499</v>
      </c>
    </row>
    <row r="1528" spans="1:18" x14ac:dyDescent="0.35">
      <c r="A1528" s="1">
        <v>43495</v>
      </c>
      <c r="B1528" s="2">
        <v>0.81216435185185187</v>
      </c>
      <c r="C1528">
        <v>326816</v>
      </c>
      <c r="D1528">
        <v>814</v>
      </c>
      <c r="E1528">
        <v>18.809999999999999</v>
      </c>
      <c r="F1528">
        <v>24.59</v>
      </c>
      <c r="G1528">
        <v>78091</v>
      </c>
      <c r="H1528">
        <v>49.11</v>
      </c>
      <c r="I1528">
        <f t="shared" si="241"/>
        <v>1.0662258497778694</v>
      </c>
      <c r="J1528">
        <f t="shared" si="242"/>
        <v>1.5872999999999999E-5</v>
      </c>
      <c r="K1528" s="3">
        <f t="shared" si="243"/>
        <v>0.69857072999999992</v>
      </c>
      <c r="L1528" s="3">
        <f t="shared" si="248"/>
        <v>2.5707299999999655E-3</v>
      </c>
      <c r="M1528" s="6">
        <f t="shared" si="249"/>
        <v>5.8412406271301197E-5</v>
      </c>
      <c r="N1528" s="7">
        <f t="shared" si="250"/>
        <v>1.8516176721582248E-6</v>
      </c>
      <c r="O1528">
        <f t="shared" si="244"/>
        <v>1.8516176721582249</v>
      </c>
      <c r="P1528">
        <f t="shared" si="245"/>
        <v>1.1368375627345397</v>
      </c>
      <c r="Q1528">
        <f t="shared" si="246"/>
        <v>-1.6100892190495439</v>
      </c>
      <c r="R1528">
        <f t="shared" si="247"/>
        <v>2.5923872932995704</v>
      </c>
    </row>
    <row r="1529" spans="1:18" x14ac:dyDescent="0.35">
      <c r="A1529" s="1">
        <v>43495</v>
      </c>
      <c r="B1529" s="2">
        <v>0.81217592592592591</v>
      </c>
      <c r="C1529">
        <v>327318</v>
      </c>
      <c r="D1529">
        <v>826</v>
      </c>
      <c r="E1529">
        <v>18.7</v>
      </c>
      <c r="F1529">
        <v>24.58</v>
      </c>
      <c r="G1529">
        <v>78082</v>
      </c>
      <c r="H1529">
        <v>49.11</v>
      </c>
      <c r="I1529">
        <f t="shared" si="241"/>
        <v>1.0535982826508705</v>
      </c>
      <c r="J1529">
        <f t="shared" si="242"/>
        <v>1.6273000000000002E-5</v>
      </c>
      <c r="K1529" s="3">
        <f t="shared" si="243"/>
        <v>0.71617473000000009</v>
      </c>
      <c r="L1529" s="3">
        <f t="shared" si="248"/>
        <v>2.0174730000000141E-2</v>
      </c>
      <c r="M1529" s="6">
        <f t="shared" si="249"/>
        <v>4.5841240627130517E-4</v>
      </c>
      <c r="N1529" s="7">
        <f t="shared" si="250"/>
        <v>1.4532423698535643E-5</v>
      </c>
      <c r="O1529">
        <f t="shared" si="244"/>
        <v>14.532423698535643</v>
      </c>
      <c r="P1529">
        <f t="shared" si="245"/>
        <v>1.1100693412048637</v>
      </c>
      <c r="Q1529">
        <f t="shared" si="246"/>
        <v>11.112342319605315</v>
      </c>
      <c r="R1529">
        <f t="shared" si="247"/>
        <v>123.48415182809123</v>
      </c>
    </row>
    <row r="1530" spans="1:18" x14ac:dyDescent="0.35">
      <c r="A1530" s="1">
        <v>43495</v>
      </c>
      <c r="B1530" s="2">
        <v>0.81217592592592591</v>
      </c>
      <c r="C1530">
        <v>327820</v>
      </c>
      <c r="D1530">
        <v>821</v>
      </c>
      <c r="E1530">
        <v>18.760000000000002</v>
      </c>
      <c r="F1530">
        <v>24.58</v>
      </c>
      <c r="G1530">
        <v>78076</v>
      </c>
      <c r="H1530">
        <v>49.11</v>
      </c>
      <c r="I1530">
        <f t="shared" si="241"/>
        <v>1.0604860465383248</v>
      </c>
      <c r="J1530">
        <f t="shared" si="242"/>
        <v>1.6106333333333332E-5</v>
      </c>
      <c r="K1530" s="3">
        <f t="shared" si="243"/>
        <v>0.70883972999999989</v>
      </c>
      <c r="L1530" s="3">
        <f t="shared" si="248"/>
        <v>1.2839729999999938E-2</v>
      </c>
      <c r="M1530" s="6">
        <f t="shared" si="249"/>
        <v>2.9174573960463393E-4</v>
      </c>
      <c r="N1530" s="7">
        <f t="shared" si="250"/>
        <v>9.2495282873403132E-6</v>
      </c>
      <c r="O1530">
        <f t="shared" si="244"/>
        <v>9.2495282873403131</v>
      </c>
      <c r="P1530">
        <f t="shared" si="245"/>
        <v>1.124630654902486</v>
      </c>
      <c r="Q1530">
        <f t="shared" si="246"/>
        <v>5.806742083531379</v>
      </c>
      <c r="R1530">
        <f t="shared" si="247"/>
        <v>33.718253624654338</v>
      </c>
    </row>
    <row r="1531" spans="1:18" x14ac:dyDescent="0.35">
      <c r="A1531" s="1">
        <v>43495</v>
      </c>
      <c r="B1531" s="2">
        <v>0.81218749999999995</v>
      </c>
      <c r="C1531">
        <v>328322</v>
      </c>
      <c r="D1531">
        <v>811</v>
      </c>
      <c r="E1531">
        <v>18.510000000000002</v>
      </c>
      <c r="F1531">
        <v>24.6</v>
      </c>
      <c r="G1531">
        <v>78065</v>
      </c>
      <c r="H1531">
        <v>49.11</v>
      </c>
      <c r="I1531">
        <f t="shared" si="241"/>
        <v>1.0317870303406</v>
      </c>
      <c r="J1531">
        <f t="shared" si="242"/>
        <v>1.5773E-5</v>
      </c>
      <c r="K1531" s="3">
        <f t="shared" si="243"/>
        <v>0.69416972999999993</v>
      </c>
      <c r="L1531" s="3">
        <f t="shared" si="248"/>
        <v>-1.8302700000000227E-3</v>
      </c>
      <c r="M1531" s="6">
        <f t="shared" si="249"/>
        <v>-4.1587593728698544E-5</v>
      </c>
      <c r="N1531" s="7">
        <f t="shared" si="250"/>
        <v>-1.3187704855701531E-6</v>
      </c>
      <c r="O1531">
        <f t="shared" si="244"/>
        <v>-1.318770485570153</v>
      </c>
      <c r="P1531">
        <f t="shared" si="245"/>
        <v>1.0645844759790744</v>
      </c>
      <c r="Q1531">
        <f t="shared" si="246"/>
        <v>-4.6669532523849071</v>
      </c>
      <c r="R1531">
        <f t="shared" si="247"/>
        <v>21.780452659946061</v>
      </c>
    </row>
    <row r="1532" spans="1:18" x14ac:dyDescent="0.35">
      <c r="A1532" s="1">
        <v>43495</v>
      </c>
      <c r="B1532" s="2">
        <v>0.81218749999999995</v>
      </c>
      <c r="C1532">
        <v>328823</v>
      </c>
      <c r="D1532">
        <v>809</v>
      </c>
      <c r="E1532">
        <v>18.21</v>
      </c>
      <c r="F1532">
        <v>24.57</v>
      </c>
      <c r="G1532">
        <v>78061</v>
      </c>
      <c r="H1532">
        <v>49.11</v>
      </c>
      <c r="I1532">
        <f t="shared" si="241"/>
        <v>0.99734821090333026</v>
      </c>
      <c r="J1532">
        <f t="shared" si="242"/>
        <v>1.5706333333333332E-5</v>
      </c>
      <c r="K1532" s="3">
        <f t="shared" si="243"/>
        <v>0.69123572999999994</v>
      </c>
      <c r="L1532" s="3">
        <f t="shared" si="248"/>
        <v>-4.7642700000000149E-3</v>
      </c>
      <c r="M1532" s="6">
        <f t="shared" si="249"/>
        <v>-1.0825426039536503E-4</v>
      </c>
      <c r="N1532" s="7">
        <f t="shared" si="250"/>
        <v>-3.4326452028337547E-6</v>
      </c>
      <c r="O1532">
        <f t="shared" si="244"/>
        <v>-3.4326452028337546</v>
      </c>
      <c r="P1532">
        <f t="shared" si="245"/>
        <v>0.9947034537920737</v>
      </c>
      <c r="Q1532">
        <f t="shared" si="246"/>
        <v>-6.6673038452554927</v>
      </c>
      <c r="R1532">
        <f t="shared" si="247"/>
        <v>44.452940564958681</v>
      </c>
    </row>
    <row r="1533" spans="1:18" x14ac:dyDescent="0.35">
      <c r="A1533" s="1">
        <v>43495</v>
      </c>
      <c r="B1533" s="2">
        <v>0.8121990740740741</v>
      </c>
      <c r="C1533">
        <v>329325</v>
      </c>
      <c r="D1533">
        <v>821</v>
      </c>
      <c r="E1533">
        <v>17.989999999999998</v>
      </c>
      <c r="F1533">
        <v>24.59</v>
      </c>
      <c r="G1533">
        <v>78056</v>
      </c>
      <c r="H1533">
        <v>49.11</v>
      </c>
      <c r="I1533">
        <f t="shared" si="241"/>
        <v>0.9720930766493322</v>
      </c>
      <c r="J1533">
        <f t="shared" si="242"/>
        <v>1.6106333333333332E-5</v>
      </c>
      <c r="K1533" s="3">
        <f t="shared" si="243"/>
        <v>0.70883972999999989</v>
      </c>
      <c r="L1533" s="3">
        <f t="shared" si="248"/>
        <v>1.2839729999999938E-2</v>
      </c>
      <c r="M1533" s="6">
        <f t="shared" si="249"/>
        <v>2.9174573960463393E-4</v>
      </c>
      <c r="N1533" s="7">
        <f t="shared" si="250"/>
        <v>9.2522090076761943E-6</v>
      </c>
      <c r="O1533">
        <f t="shared" si="244"/>
        <v>9.2522090076761945</v>
      </c>
      <c r="P1533">
        <f t="shared" si="245"/>
        <v>0.94496494966956446</v>
      </c>
      <c r="Q1533">
        <f t="shared" si="246"/>
        <v>6.1008013898093356</v>
      </c>
      <c r="R1533">
        <f t="shared" si="247"/>
        <v>37.219777597899522</v>
      </c>
    </row>
    <row r="1534" spans="1:18" x14ac:dyDescent="0.35">
      <c r="A1534" s="1">
        <v>43495</v>
      </c>
      <c r="B1534" s="2">
        <v>0.8121990740740741</v>
      </c>
      <c r="C1534">
        <v>329830</v>
      </c>
      <c r="D1534">
        <v>809</v>
      </c>
      <c r="E1534">
        <v>17.78</v>
      </c>
      <c r="F1534">
        <v>24.58</v>
      </c>
      <c r="G1534">
        <v>78049</v>
      </c>
      <c r="H1534">
        <v>49.11</v>
      </c>
      <c r="I1534">
        <f t="shared" si="241"/>
        <v>0.94798590304324382</v>
      </c>
      <c r="J1534">
        <f t="shared" si="242"/>
        <v>1.5706333333333332E-5</v>
      </c>
      <c r="K1534" s="3">
        <f t="shared" si="243"/>
        <v>0.69123572999999994</v>
      </c>
      <c r="L1534" s="3">
        <f t="shared" si="248"/>
        <v>-4.7642700000000149E-3</v>
      </c>
      <c r="M1534" s="6">
        <f t="shared" si="249"/>
        <v>-1.0825426039536503E-4</v>
      </c>
      <c r="N1534" s="7">
        <f t="shared" si="250"/>
        <v>-3.4332882860461378E-6</v>
      </c>
      <c r="O1534">
        <f t="shared" si="244"/>
        <v>-3.4332882860461376</v>
      </c>
      <c r="P1534">
        <f t="shared" si="245"/>
        <v>0.89867727236871442</v>
      </c>
      <c r="Q1534">
        <f t="shared" si="246"/>
        <v>-6.5052290168378866</v>
      </c>
      <c r="R1534">
        <f t="shared" si="247"/>
        <v>42.318004561509618</v>
      </c>
    </row>
    <row r="1535" spans="1:18" x14ac:dyDescent="0.35">
      <c r="A1535" s="1">
        <v>43495</v>
      </c>
      <c r="B1535" s="2">
        <v>0.81221064814814825</v>
      </c>
      <c r="C1535">
        <v>330329</v>
      </c>
      <c r="D1535">
        <v>820</v>
      </c>
      <c r="E1535">
        <v>17.22</v>
      </c>
      <c r="F1535">
        <v>24.58</v>
      </c>
      <c r="G1535">
        <v>78043</v>
      </c>
      <c r="H1535">
        <v>49.11</v>
      </c>
      <c r="I1535">
        <f t="shared" si="241"/>
        <v>0.88370010676034005</v>
      </c>
      <c r="J1535">
        <f t="shared" si="242"/>
        <v>1.6073E-5</v>
      </c>
      <c r="K1535" s="3">
        <f t="shared" si="243"/>
        <v>0.70737273000000001</v>
      </c>
      <c r="L1535" s="3">
        <f t="shared" si="248"/>
        <v>1.1372730000000053E-2</v>
      </c>
      <c r="M1535" s="6">
        <f t="shared" si="249"/>
        <v>2.5841240627130319E-4</v>
      </c>
      <c r="N1535" s="7">
        <f t="shared" si="250"/>
        <v>8.1961900904508458E-6</v>
      </c>
      <c r="O1535">
        <f t="shared" si="244"/>
        <v>8.1961900904508465</v>
      </c>
      <c r="P1535">
        <f t="shared" si="245"/>
        <v>0.78092587868823637</v>
      </c>
      <c r="Q1535">
        <f t="shared" si="246"/>
        <v>5.336161058526061</v>
      </c>
      <c r="R1535">
        <f t="shared" si="247"/>
        <v>28.474614842529974</v>
      </c>
    </row>
    <row r="1536" spans="1:18" x14ac:dyDescent="0.35">
      <c r="A1536" s="1">
        <v>43495</v>
      </c>
      <c r="B1536" s="2">
        <v>0.81221064814814825</v>
      </c>
      <c r="C1536">
        <v>330830</v>
      </c>
      <c r="D1536">
        <v>816</v>
      </c>
      <c r="E1536">
        <v>17.010000000000002</v>
      </c>
      <c r="F1536">
        <v>24.58</v>
      </c>
      <c r="G1536">
        <v>78039</v>
      </c>
      <c r="H1536">
        <v>49.11</v>
      </c>
      <c r="I1536">
        <f t="shared" si="241"/>
        <v>0.85959293315425167</v>
      </c>
      <c r="J1536">
        <f t="shared" si="242"/>
        <v>1.5939666666666666E-5</v>
      </c>
      <c r="K1536" s="3">
        <f t="shared" si="243"/>
        <v>0.70150472999999991</v>
      </c>
      <c r="L1536" s="3">
        <f t="shared" si="248"/>
        <v>5.5047299999999577E-3</v>
      </c>
      <c r="M1536" s="6">
        <f t="shared" si="249"/>
        <v>1.2507907293796768E-4</v>
      </c>
      <c r="N1536" s="7">
        <f t="shared" si="250"/>
        <v>3.9673962236281443E-6</v>
      </c>
      <c r="O1536">
        <f t="shared" si="244"/>
        <v>3.9673962236281444</v>
      </c>
      <c r="P1536">
        <f t="shared" si="245"/>
        <v>0.73890001072872979</v>
      </c>
      <c r="Q1536">
        <f t="shared" si="246"/>
        <v>1.1868340787784688</v>
      </c>
      <c r="R1536">
        <f t="shared" si="247"/>
        <v>1.4085751305499368</v>
      </c>
    </row>
    <row r="1537" spans="1:18" x14ac:dyDescent="0.35">
      <c r="A1537" s="1">
        <v>43495</v>
      </c>
      <c r="B1537" s="2">
        <v>0.81222222222222218</v>
      </c>
      <c r="C1537">
        <v>331332</v>
      </c>
      <c r="D1537">
        <v>803</v>
      </c>
      <c r="E1537">
        <v>16.8</v>
      </c>
      <c r="F1537">
        <v>24.58</v>
      </c>
      <c r="G1537">
        <v>78028</v>
      </c>
      <c r="H1537">
        <v>49.11</v>
      </c>
      <c r="I1537">
        <f t="shared" si="241"/>
        <v>0.83548575954816273</v>
      </c>
      <c r="J1537">
        <f t="shared" si="242"/>
        <v>1.5506333333333334E-5</v>
      </c>
      <c r="K1537" s="3">
        <f t="shared" si="243"/>
        <v>0.68243373000000007</v>
      </c>
      <c r="L1537" s="3">
        <f t="shared" si="248"/>
        <v>-1.356626999999988E-2</v>
      </c>
      <c r="M1537" s="6">
        <f t="shared" si="249"/>
        <v>-3.08254260395362E-4</v>
      </c>
      <c r="N1537" s="7">
        <f t="shared" si="250"/>
        <v>-9.7789275828882902E-6</v>
      </c>
      <c r="O1537">
        <f t="shared" si="244"/>
        <v>-9.77892758288829</v>
      </c>
      <c r="P1537">
        <f t="shared" si="245"/>
        <v>0.6980364544077704</v>
      </c>
      <c r="Q1537">
        <f t="shared" si="246"/>
        <v>-12.480022840662853</v>
      </c>
      <c r="R1537">
        <f t="shared" si="247"/>
        <v>155.7509701034665</v>
      </c>
    </row>
    <row r="1538" spans="1:18" x14ac:dyDescent="0.35">
      <c r="A1538" s="1">
        <v>43495</v>
      </c>
      <c r="B1538" s="2">
        <v>0.81222222222222218</v>
      </c>
      <c r="C1538">
        <v>331834</v>
      </c>
      <c r="D1538">
        <v>815</v>
      </c>
      <c r="E1538">
        <v>16.29</v>
      </c>
      <c r="F1538">
        <v>24.59</v>
      </c>
      <c r="G1538">
        <v>78021</v>
      </c>
      <c r="H1538">
        <v>49.11</v>
      </c>
      <c r="I1538">
        <f t="shared" si="241"/>
        <v>0.77693976650480412</v>
      </c>
      <c r="J1538">
        <f t="shared" si="242"/>
        <v>1.5906333333333334E-5</v>
      </c>
      <c r="K1538" s="3">
        <f t="shared" si="243"/>
        <v>0.70003773000000002</v>
      </c>
      <c r="L1538" s="3">
        <f t="shared" si="248"/>
        <v>4.0377300000000726E-3</v>
      </c>
      <c r="M1538" s="6">
        <f t="shared" si="249"/>
        <v>9.1745739604636971E-5</v>
      </c>
      <c r="N1538" s="7">
        <f t="shared" si="250"/>
        <v>2.9108618744079238E-6</v>
      </c>
      <c r="O1538">
        <f t="shared" si="244"/>
        <v>2.910861874407924</v>
      </c>
      <c r="P1538">
        <f t="shared" si="245"/>
        <v>0.60363540077653954</v>
      </c>
      <c r="Q1538">
        <f t="shared" si="246"/>
        <v>0.40275762810148757</v>
      </c>
      <c r="R1538">
        <f t="shared" si="247"/>
        <v>0.16221370699393617</v>
      </c>
    </row>
    <row r="1539" spans="1:18" x14ac:dyDescent="0.35">
      <c r="A1539" s="1">
        <v>43495</v>
      </c>
      <c r="B1539" s="2">
        <v>0.81223379629629633</v>
      </c>
      <c r="C1539">
        <v>332336</v>
      </c>
      <c r="D1539">
        <v>813</v>
      </c>
      <c r="E1539">
        <v>16.07</v>
      </c>
      <c r="F1539">
        <v>24.6</v>
      </c>
      <c r="G1539">
        <v>78017</v>
      </c>
      <c r="H1539">
        <v>49.11</v>
      </c>
      <c r="I1539">
        <f t="shared" ref="I1539:I1602" si="251">(E1539-9.522)/8.7111</f>
        <v>0.75168463225080639</v>
      </c>
      <c r="J1539">
        <f t="shared" ref="J1539:J1602" si="252">(D1539-337.81)/30000000</f>
        <v>1.5839666666666667E-5</v>
      </c>
      <c r="K1539" s="3">
        <f t="shared" ref="K1539:K1602" si="253">J1539*44010</f>
        <v>0.69710373000000003</v>
      </c>
      <c r="L1539" s="3">
        <f t="shared" si="248"/>
        <v>1.1037300000000805E-3</v>
      </c>
      <c r="M1539" s="6">
        <f t="shared" si="249"/>
        <v>2.5079072937970474E-5</v>
      </c>
      <c r="N1539" s="7">
        <f t="shared" si="250"/>
        <v>7.9576351364410086E-7</v>
      </c>
      <c r="O1539">
        <f t="shared" si="244"/>
        <v>0.79576351364410081</v>
      </c>
      <c r="P1539">
        <f t="shared" si="245"/>
        <v>0.56502978636203005</v>
      </c>
      <c r="Q1539">
        <f t="shared" si="246"/>
        <v>-1.6290897081074578</v>
      </c>
      <c r="R1539">
        <f t="shared" si="247"/>
        <v>2.6539332770616419</v>
      </c>
    </row>
    <row r="1540" spans="1:18" x14ac:dyDescent="0.35">
      <c r="A1540" s="1">
        <v>43495</v>
      </c>
      <c r="B1540" s="2">
        <v>0.81223379629629633</v>
      </c>
      <c r="C1540">
        <v>332837</v>
      </c>
      <c r="D1540">
        <v>815</v>
      </c>
      <c r="E1540">
        <v>15.94</v>
      </c>
      <c r="F1540">
        <v>24.58</v>
      </c>
      <c r="G1540">
        <v>78011</v>
      </c>
      <c r="H1540">
        <v>49.11</v>
      </c>
      <c r="I1540">
        <f t="shared" si="251"/>
        <v>0.73676114382798952</v>
      </c>
      <c r="J1540">
        <f t="shared" si="252"/>
        <v>1.5906333333333334E-5</v>
      </c>
      <c r="K1540" s="3">
        <f t="shared" si="253"/>
        <v>0.70003773000000002</v>
      </c>
      <c r="L1540" s="3">
        <f t="shared" si="248"/>
        <v>4.0377300000000726E-3</v>
      </c>
      <c r="M1540" s="6">
        <f t="shared" si="249"/>
        <v>9.1745739604636971E-5</v>
      </c>
      <c r="N1540" s="7">
        <f t="shared" si="250"/>
        <v>2.911137231446718E-6</v>
      </c>
      <c r="O1540">
        <f t="shared" si="244"/>
        <v>2.9111372314467179</v>
      </c>
      <c r="P1540">
        <f t="shared" si="245"/>
        <v>0.54281698305472748</v>
      </c>
      <c r="Q1540">
        <f t="shared" si="246"/>
        <v>0.53547779693213304</v>
      </c>
      <c r="R1540">
        <f t="shared" si="247"/>
        <v>0.28673647100729072</v>
      </c>
    </row>
    <row r="1541" spans="1:18" x14ac:dyDescent="0.35">
      <c r="A1541" s="1">
        <v>43495</v>
      </c>
      <c r="B1541" s="2">
        <v>0.81224537037037037</v>
      </c>
      <c r="C1541">
        <v>333339</v>
      </c>
      <c r="D1541">
        <v>818</v>
      </c>
      <c r="E1541">
        <v>15.8</v>
      </c>
      <c r="F1541">
        <v>24.59</v>
      </c>
      <c r="G1541">
        <v>78002</v>
      </c>
      <c r="H1541">
        <v>49.11</v>
      </c>
      <c r="I1541">
        <f t="shared" si="251"/>
        <v>0.72068969475726374</v>
      </c>
      <c r="J1541">
        <f t="shared" si="252"/>
        <v>1.6006333333333333E-5</v>
      </c>
      <c r="K1541" s="3">
        <f t="shared" si="253"/>
        <v>0.70443873000000001</v>
      </c>
      <c r="L1541" s="3">
        <f t="shared" si="248"/>
        <v>8.4387300000000609E-3</v>
      </c>
      <c r="M1541" s="6">
        <f t="shared" si="249"/>
        <v>1.917457396046367E-4</v>
      </c>
      <c r="N1541" s="7">
        <f t="shared" si="250"/>
        <v>6.0850925656160085E-6</v>
      </c>
      <c r="O1541">
        <f t="shared" si="244"/>
        <v>6.0850925656160086</v>
      </c>
      <c r="P1541">
        <f t="shared" si="245"/>
        <v>0.51939363612931799</v>
      </c>
      <c r="Q1541">
        <f t="shared" si="246"/>
        <v>3.762411055818164</v>
      </c>
      <c r="R1541">
        <f t="shared" si="247"/>
        <v>14.155736952942751</v>
      </c>
    </row>
    <row r="1542" spans="1:18" x14ac:dyDescent="0.35">
      <c r="A1542" s="1">
        <v>43495</v>
      </c>
      <c r="B1542" s="2">
        <v>0.81224537037037037</v>
      </c>
      <c r="C1542">
        <v>333841</v>
      </c>
      <c r="D1542">
        <v>817</v>
      </c>
      <c r="E1542">
        <v>15.5</v>
      </c>
      <c r="F1542">
        <v>24.58</v>
      </c>
      <c r="G1542">
        <v>77997</v>
      </c>
      <c r="H1542">
        <v>49.11</v>
      </c>
      <c r="I1542">
        <f t="shared" si="251"/>
        <v>0.68625087531999396</v>
      </c>
      <c r="J1542">
        <f t="shared" si="252"/>
        <v>1.5973000000000001E-5</v>
      </c>
      <c r="K1542" s="3">
        <f t="shared" si="253"/>
        <v>0.70297173000000002</v>
      </c>
      <c r="L1542" s="3">
        <f t="shared" si="248"/>
        <v>6.9717300000000648E-3</v>
      </c>
      <c r="M1542" s="6">
        <f t="shared" si="249"/>
        <v>1.5841240627130346E-4</v>
      </c>
      <c r="N1542" s="7">
        <f t="shared" si="250"/>
        <v>5.0274054287864414E-6</v>
      </c>
      <c r="O1542">
        <f t="shared" si="244"/>
        <v>5.0274054287864418</v>
      </c>
      <c r="P1542">
        <f t="shared" si="245"/>
        <v>0.47094026387745791</v>
      </c>
      <c r="Q1542">
        <f t="shared" si="246"/>
        <v>2.8182480433816135</v>
      </c>
      <c r="R1542">
        <f t="shared" si="247"/>
        <v>7.942522034024293</v>
      </c>
    </row>
    <row r="1543" spans="1:18" x14ac:dyDescent="0.35">
      <c r="A1543" s="1">
        <v>43495</v>
      </c>
      <c r="B1543" s="2">
        <v>0.81225694444444441</v>
      </c>
      <c r="C1543">
        <v>334343</v>
      </c>
      <c r="D1543">
        <v>825</v>
      </c>
      <c r="E1543">
        <v>15.35</v>
      </c>
      <c r="F1543">
        <v>24.58</v>
      </c>
      <c r="G1543">
        <v>77988</v>
      </c>
      <c r="H1543">
        <v>49.11</v>
      </c>
      <c r="I1543">
        <f t="shared" si="251"/>
        <v>0.66903146560135907</v>
      </c>
      <c r="J1543">
        <f t="shared" si="252"/>
        <v>1.6239666666666666E-5</v>
      </c>
      <c r="K1543" s="3">
        <f t="shared" si="253"/>
        <v>0.71470772999999999</v>
      </c>
      <c r="L1543" s="3">
        <f t="shared" si="248"/>
        <v>1.8707730000000033E-2</v>
      </c>
      <c r="M1543" s="6">
        <f t="shared" si="249"/>
        <v>4.2507907293796944E-4</v>
      </c>
      <c r="N1543" s="7">
        <f t="shared" si="250"/>
        <v>1.3491944913265129E-5</v>
      </c>
      <c r="O1543">
        <f t="shared" si="244"/>
        <v>13.491944913265129</v>
      </c>
      <c r="P1543">
        <f t="shared" si="245"/>
        <v>0.44760310196470249</v>
      </c>
      <c r="Q1543">
        <f t="shared" si="246"/>
        <v>11.33954959005681</v>
      </c>
      <c r="R1543">
        <f t="shared" si="247"/>
        <v>128.58538490535759</v>
      </c>
    </row>
    <row r="1544" spans="1:18" x14ac:dyDescent="0.35">
      <c r="A1544" s="1">
        <v>43495</v>
      </c>
      <c r="B1544" s="2">
        <v>0.81225694444444441</v>
      </c>
      <c r="C1544">
        <v>334844</v>
      </c>
      <c r="D1544">
        <v>809</v>
      </c>
      <c r="E1544">
        <v>15.15</v>
      </c>
      <c r="F1544">
        <v>24.59</v>
      </c>
      <c r="G1544">
        <v>77982</v>
      </c>
      <c r="H1544">
        <v>49.11</v>
      </c>
      <c r="I1544">
        <f t="shared" si="251"/>
        <v>0.64607225264317936</v>
      </c>
      <c r="J1544">
        <f t="shared" si="252"/>
        <v>1.5706333333333332E-5</v>
      </c>
      <c r="K1544" s="3">
        <f t="shared" si="253"/>
        <v>0.69123572999999994</v>
      </c>
      <c r="L1544" s="3">
        <f t="shared" si="248"/>
        <v>-4.7642700000000149E-3</v>
      </c>
      <c r="M1544" s="6">
        <f t="shared" si="249"/>
        <v>-1.0825426039536503E-4</v>
      </c>
      <c r="N1544" s="7">
        <f t="shared" si="250"/>
        <v>-3.4363534879436826E-6</v>
      </c>
      <c r="O1544">
        <f t="shared" si="244"/>
        <v>-3.4363534879436828</v>
      </c>
      <c r="P1544">
        <f t="shared" si="245"/>
        <v>0.41740935563543219</v>
      </c>
      <c r="Q1544">
        <f t="shared" si="246"/>
        <v>-5.5130660615566596</v>
      </c>
      <c r="R1544">
        <f t="shared" si="247"/>
        <v>30.393897399087859</v>
      </c>
    </row>
    <row r="1545" spans="1:18" x14ac:dyDescent="0.35">
      <c r="A1545" s="1">
        <v>43495</v>
      </c>
      <c r="B1545" s="2">
        <v>0.81226851851851845</v>
      </c>
      <c r="C1545">
        <v>335346</v>
      </c>
      <c r="D1545">
        <v>812</v>
      </c>
      <c r="E1545">
        <v>15.11</v>
      </c>
      <c r="F1545">
        <v>24.58</v>
      </c>
      <c r="G1545">
        <v>77983</v>
      </c>
      <c r="H1545">
        <v>49.11</v>
      </c>
      <c r="I1545">
        <f t="shared" si="251"/>
        <v>0.64148041005154333</v>
      </c>
      <c r="J1545">
        <f t="shared" si="252"/>
        <v>1.5806333333333335E-5</v>
      </c>
      <c r="K1545" s="3">
        <f t="shared" si="253"/>
        <v>0.69563673000000004</v>
      </c>
      <c r="L1545" s="3">
        <f t="shared" si="248"/>
        <v>-3.632699999999156E-4</v>
      </c>
      <c r="M1545" s="6">
        <f t="shared" si="249"/>
        <v>-8.2542603953627727E-6</v>
      </c>
      <c r="N1545" s="7">
        <f t="shared" si="250"/>
        <v>-2.6200576327673248E-7</v>
      </c>
      <c r="O1545">
        <f t="shared" si="244"/>
        <v>-0.26200576327673247</v>
      </c>
      <c r="P1545">
        <f t="shared" si="245"/>
        <v>0.41149711647989617</v>
      </c>
      <c r="Q1545">
        <f t="shared" si="246"/>
        <v>-2.3235817869706401</v>
      </c>
      <c r="R1545">
        <f t="shared" si="247"/>
        <v>5.3990323207416733</v>
      </c>
    </row>
    <row r="1546" spans="1:18" x14ac:dyDescent="0.35">
      <c r="A1546" s="1">
        <v>43495</v>
      </c>
      <c r="B1546" s="2">
        <v>0.81226851851851845</v>
      </c>
      <c r="C1546">
        <v>335848</v>
      </c>
      <c r="D1546">
        <v>818</v>
      </c>
      <c r="E1546">
        <v>15.01</v>
      </c>
      <c r="F1546">
        <v>24.6</v>
      </c>
      <c r="G1546">
        <v>77972</v>
      </c>
      <c r="H1546">
        <v>49.11</v>
      </c>
      <c r="I1546">
        <f t="shared" si="251"/>
        <v>0.63000080357245347</v>
      </c>
      <c r="J1546">
        <f t="shared" si="252"/>
        <v>1.6006333333333333E-5</v>
      </c>
      <c r="K1546" s="3">
        <f t="shared" si="253"/>
        <v>0.70443873000000001</v>
      </c>
      <c r="L1546" s="3">
        <f t="shared" si="248"/>
        <v>8.4387300000000609E-3</v>
      </c>
      <c r="M1546" s="6">
        <f t="shared" si="249"/>
        <v>1.917457396046367E-4</v>
      </c>
      <c r="N1546" s="7">
        <f t="shared" si="250"/>
        <v>6.0876382809722819E-6</v>
      </c>
      <c r="O1546">
        <f t="shared" si="244"/>
        <v>6.087638280972282</v>
      </c>
      <c r="P1546">
        <f t="shared" si="245"/>
        <v>0.3969010125019371</v>
      </c>
      <c r="Q1546">
        <f t="shared" si="246"/>
        <v>4.0639036320760455</v>
      </c>
      <c r="R1546">
        <f t="shared" si="247"/>
        <v>16.515312730800876</v>
      </c>
    </row>
    <row r="1547" spans="1:18" x14ac:dyDescent="0.35">
      <c r="A1547" s="1">
        <v>43495</v>
      </c>
      <c r="B1547" s="2">
        <v>0.8122800925925926</v>
      </c>
      <c r="C1547">
        <v>336345</v>
      </c>
      <c r="D1547">
        <v>820</v>
      </c>
      <c r="E1547">
        <v>15.09</v>
      </c>
      <c r="F1547">
        <v>24.58</v>
      </c>
      <c r="G1547">
        <v>77967</v>
      </c>
      <c r="H1547">
        <v>49.11</v>
      </c>
      <c r="I1547">
        <f t="shared" si="251"/>
        <v>0.63918448875572542</v>
      </c>
      <c r="J1547">
        <f t="shared" si="252"/>
        <v>1.6073E-5</v>
      </c>
      <c r="K1547" s="3">
        <f t="shared" si="253"/>
        <v>0.70737273000000001</v>
      </c>
      <c r="L1547" s="3">
        <f t="shared" si="248"/>
        <v>1.1372730000000053E-2</v>
      </c>
      <c r="M1547" s="6">
        <f t="shared" si="249"/>
        <v>2.5841240627130319E-4</v>
      </c>
      <c r="N1547" s="7">
        <f t="shared" si="250"/>
        <v>8.2041795019566672E-6</v>
      </c>
      <c r="O1547">
        <f t="shared" si="244"/>
        <v>8.2041795019566663</v>
      </c>
      <c r="P1547">
        <f t="shared" si="245"/>
        <v>0.40855681066591809</v>
      </c>
      <c r="Q1547">
        <f t="shared" si="246"/>
        <v>6.1501717532222928</v>
      </c>
      <c r="R1547">
        <f t="shared" si="247"/>
        <v>37.82461259413337</v>
      </c>
    </row>
    <row r="1548" spans="1:18" x14ac:dyDescent="0.35">
      <c r="A1548" s="1">
        <v>43495</v>
      </c>
      <c r="B1548" s="2">
        <v>0.8122800925925926</v>
      </c>
      <c r="C1548">
        <v>336846</v>
      </c>
      <c r="D1548">
        <v>819</v>
      </c>
      <c r="E1548">
        <v>15.35</v>
      </c>
      <c r="F1548">
        <v>24.58</v>
      </c>
      <c r="G1548">
        <v>77962</v>
      </c>
      <c r="H1548">
        <v>49.11</v>
      </c>
      <c r="I1548">
        <f t="shared" si="251"/>
        <v>0.66903146560135907</v>
      </c>
      <c r="J1548">
        <f t="shared" si="252"/>
        <v>1.6039666666666668E-5</v>
      </c>
      <c r="K1548" s="3">
        <f t="shared" si="253"/>
        <v>0.70590573000000012</v>
      </c>
      <c r="L1548" s="3">
        <f t="shared" si="248"/>
        <v>9.905730000000168E-3</v>
      </c>
      <c r="M1548" s="6">
        <f t="shared" si="249"/>
        <v>2.2507907293797247E-4</v>
      </c>
      <c r="N1548" s="7">
        <f t="shared" si="250"/>
        <v>7.1463579166225668E-6</v>
      </c>
      <c r="O1548">
        <f t="shared" si="244"/>
        <v>7.1463579166225664</v>
      </c>
      <c r="P1548">
        <f t="shared" si="245"/>
        <v>0.44760310196470249</v>
      </c>
      <c r="Q1548">
        <f t="shared" si="246"/>
        <v>4.9939625934142464</v>
      </c>
      <c r="R1548">
        <f t="shared" si="247"/>
        <v>24.939662384420746</v>
      </c>
    </row>
    <row r="1549" spans="1:18" x14ac:dyDescent="0.35">
      <c r="A1549" s="1">
        <v>43495</v>
      </c>
      <c r="B1549" s="2">
        <v>0.81229166666666675</v>
      </c>
      <c r="C1549">
        <v>337348</v>
      </c>
      <c r="D1549">
        <v>824</v>
      </c>
      <c r="E1549">
        <v>15.94</v>
      </c>
      <c r="F1549">
        <v>24.59</v>
      </c>
      <c r="G1549">
        <v>77957</v>
      </c>
      <c r="H1549">
        <v>49.11</v>
      </c>
      <c r="I1549">
        <f t="shared" si="251"/>
        <v>0.73676114382798952</v>
      </c>
      <c r="J1549">
        <f t="shared" si="252"/>
        <v>1.6206333333333334E-5</v>
      </c>
      <c r="K1549" s="3">
        <f t="shared" si="253"/>
        <v>0.7132407300000001</v>
      </c>
      <c r="L1549" s="3">
        <f t="shared" si="248"/>
        <v>1.7240730000000148E-2</v>
      </c>
      <c r="M1549" s="6">
        <f t="shared" si="249"/>
        <v>3.9174573960463869E-4</v>
      </c>
      <c r="N1549" s="7">
        <f t="shared" si="250"/>
        <v>1.2439312214466756E-5</v>
      </c>
      <c r="O1549">
        <f t="shared" si="244"/>
        <v>12.439312214466757</v>
      </c>
      <c r="P1549">
        <f t="shared" si="245"/>
        <v>0.54281698305472748</v>
      </c>
      <c r="Q1549">
        <f t="shared" si="246"/>
        <v>10.063652779952172</v>
      </c>
      <c r="R1549">
        <f t="shared" si="247"/>
        <v>101.27710727543906</v>
      </c>
    </row>
    <row r="1550" spans="1:18" x14ac:dyDescent="0.35">
      <c r="A1550" s="1">
        <v>43495</v>
      </c>
      <c r="B1550" s="2">
        <v>0.81229166666666675</v>
      </c>
      <c r="C1550">
        <v>337844</v>
      </c>
      <c r="D1550">
        <v>828</v>
      </c>
      <c r="E1550">
        <v>16.04</v>
      </c>
      <c r="F1550">
        <v>24.58</v>
      </c>
      <c r="G1550">
        <v>77949</v>
      </c>
      <c r="H1550">
        <v>49.11</v>
      </c>
      <c r="I1550">
        <f t="shared" si="251"/>
        <v>0.74824075030707937</v>
      </c>
      <c r="J1550">
        <f t="shared" si="252"/>
        <v>1.6339666666666665E-5</v>
      </c>
      <c r="K1550" s="3">
        <f t="shared" si="253"/>
        <v>0.71910872999999997</v>
      </c>
      <c r="L1550" s="3">
        <f t="shared" si="248"/>
        <v>2.3108730000000022E-2</v>
      </c>
      <c r="M1550" s="6">
        <f t="shared" si="249"/>
        <v>5.2507907293796916E-4</v>
      </c>
      <c r="N1550" s="7">
        <f t="shared" si="250"/>
        <v>1.6674268071376417E-5</v>
      </c>
      <c r="O1550">
        <f t="shared" si="244"/>
        <v>16.674268071376417</v>
      </c>
      <c r="P1550">
        <f t="shared" si="245"/>
        <v>0.55986422042010109</v>
      </c>
      <c r="Q1550">
        <f t="shared" si="246"/>
        <v>14.260767262064162</v>
      </c>
      <c r="R1550">
        <f t="shared" si="247"/>
        <v>203.36948290276098</v>
      </c>
    </row>
    <row r="1551" spans="1:18" x14ac:dyDescent="0.35">
      <c r="A1551" s="1">
        <v>43495</v>
      </c>
      <c r="B1551" s="2">
        <v>0.81230324074074067</v>
      </c>
      <c r="C1551">
        <v>338345</v>
      </c>
      <c r="D1551">
        <v>813</v>
      </c>
      <c r="E1551">
        <v>16.079999999999998</v>
      </c>
      <c r="F1551">
        <v>24.6</v>
      </c>
      <c r="G1551">
        <v>77938</v>
      </c>
      <c r="H1551">
        <v>49.11</v>
      </c>
      <c r="I1551">
        <f t="shared" si="251"/>
        <v>0.75283259289871518</v>
      </c>
      <c r="J1551">
        <f t="shared" si="252"/>
        <v>1.5839666666666667E-5</v>
      </c>
      <c r="K1551" s="3">
        <f t="shared" si="253"/>
        <v>0.69710373000000003</v>
      </c>
      <c r="L1551" s="3">
        <f t="shared" si="248"/>
        <v>1.1037300000000805E-3</v>
      </c>
      <c r="M1551" s="6">
        <f t="shared" si="249"/>
        <v>2.5079072937970474E-5</v>
      </c>
      <c r="N1551" s="7">
        <f t="shared" si="250"/>
        <v>7.9657012040303601E-7</v>
      </c>
      <c r="O1551">
        <f t="shared" si="244"/>
        <v>0.79657012040303599</v>
      </c>
      <c r="P1551">
        <f t="shared" si="245"/>
        <v>0.5667569129306026</v>
      </c>
      <c r="Q1551">
        <f t="shared" si="246"/>
        <v>-1.6320672388282889</v>
      </c>
      <c r="R1551">
        <f t="shared" si="247"/>
        <v>2.6636434720565947</v>
      </c>
    </row>
    <row r="1552" spans="1:18" x14ac:dyDescent="0.35">
      <c r="A1552" s="1">
        <v>43495</v>
      </c>
      <c r="B1552" s="2">
        <v>0.81230324074074067</v>
      </c>
      <c r="C1552">
        <v>338847</v>
      </c>
      <c r="D1552">
        <v>818</v>
      </c>
      <c r="E1552">
        <v>16.09</v>
      </c>
      <c r="F1552">
        <v>24.59</v>
      </c>
      <c r="G1552">
        <v>77941</v>
      </c>
      <c r="H1552">
        <v>49.11</v>
      </c>
      <c r="I1552">
        <f t="shared" si="251"/>
        <v>0.75398055354662441</v>
      </c>
      <c r="J1552">
        <f t="shared" si="252"/>
        <v>1.6006333333333333E-5</v>
      </c>
      <c r="K1552" s="3">
        <f t="shared" si="253"/>
        <v>0.70443873000000001</v>
      </c>
      <c r="L1552" s="3">
        <f t="shared" si="248"/>
        <v>8.4387300000000609E-3</v>
      </c>
      <c r="M1552" s="6">
        <f t="shared" si="249"/>
        <v>1.917457396046367E-4</v>
      </c>
      <c r="N1552" s="7">
        <f t="shared" si="250"/>
        <v>6.0898550224295292E-6</v>
      </c>
      <c r="O1552">
        <f t="shared" si="244"/>
        <v>6.0898550224295294</v>
      </c>
      <c r="P1552">
        <f t="shared" si="245"/>
        <v>0.56848667512647411</v>
      </c>
      <c r="Q1552">
        <f t="shared" si="246"/>
        <v>3.6574335257184365</v>
      </c>
      <c r="R1552">
        <f t="shared" si="247"/>
        <v>13.376819995049193</v>
      </c>
    </row>
    <row r="1553" spans="1:18" x14ac:dyDescent="0.35">
      <c r="A1553" s="1">
        <v>43495</v>
      </c>
      <c r="B1553" s="2">
        <v>0.81231481481481482</v>
      </c>
      <c r="C1553">
        <v>339349</v>
      </c>
      <c r="D1553">
        <v>828</v>
      </c>
      <c r="E1553">
        <v>16.16</v>
      </c>
      <c r="F1553">
        <v>24.59</v>
      </c>
      <c r="G1553">
        <v>77938</v>
      </c>
      <c r="H1553">
        <v>49.11</v>
      </c>
      <c r="I1553">
        <f t="shared" si="251"/>
        <v>0.76201627808198735</v>
      </c>
      <c r="J1553">
        <f t="shared" si="252"/>
        <v>1.6339666666666665E-5</v>
      </c>
      <c r="K1553" s="3">
        <f t="shared" si="253"/>
        <v>0.71910872999999997</v>
      </c>
      <c r="L1553" s="3">
        <f t="shared" si="248"/>
        <v>2.3108730000000022E-2</v>
      </c>
      <c r="M1553" s="6">
        <f t="shared" si="249"/>
        <v>5.2507907293796916E-4</v>
      </c>
      <c r="N1553" s="7">
        <f t="shared" si="250"/>
        <v>1.6677181567012811E-5</v>
      </c>
      <c r="O1553">
        <f t="shared" si="244"/>
        <v>16.677181567012813</v>
      </c>
      <c r="P1553">
        <f t="shared" si="245"/>
        <v>0.58066880806192467</v>
      </c>
      <c r="Q1553">
        <f t="shared" si="246"/>
        <v>14.21827110794335</v>
      </c>
      <c r="R1553">
        <f t="shared" si="247"/>
        <v>202.1592332989766</v>
      </c>
    </row>
    <row r="1554" spans="1:18" x14ac:dyDescent="0.35">
      <c r="A1554" s="1">
        <v>43495</v>
      </c>
      <c r="B1554" s="2">
        <v>0.81231481481481482</v>
      </c>
      <c r="C1554">
        <v>339849</v>
      </c>
      <c r="D1554">
        <v>806</v>
      </c>
      <c r="E1554">
        <v>16.18</v>
      </c>
      <c r="F1554">
        <v>24.59</v>
      </c>
      <c r="G1554">
        <v>77923</v>
      </c>
      <c r="H1554">
        <v>49.11</v>
      </c>
      <c r="I1554">
        <f t="shared" si="251"/>
        <v>0.76431219937780526</v>
      </c>
      <c r="J1554">
        <f t="shared" si="252"/>
        <v>1.5606333333333333E-5</v>
      </c>
      <c r="K1554" s="3">
        <f t="shared" si="253"/>
        <v>0.68683472999999995</v>
      </c>
      <c r="L1554" s="3">
        <f t="shared" si="248"/>
        <v>-9.1652700000000031E-3</v>
      </c>
      <c r="M1554" s="6">
        <f t="shared" si="249"/>
        <v>-2.0825426039536478E-4</v>
      </c>
      <c r="N1554" s="7">
        <f t="shared" si="250"/>
        <v>-6.6156943867256588E-6</v>
      </c>
      <c r="O1554">
        <f t="shared" si="244"/>
        <v>-6.615694386725659</v>
      </c>
      <c r="P1554">
        <f t="shared" si="245"/>
        <v>0.58417313811773797</v>
      </c>
      <c r="Q1554">
        <f t="shared" si="246"/>
        <v>-9.0821731207546552</v>
      </c>
      <c r="R1554">
        <f t="shared" si="247"/>
        <v>82.485868595358355</v>
      </c>
    </row>
    <row r="1555" spans="1:18" x14ac:dyDescent="0.35">
      <c r="A1555" s="1">
        <v>43495</v>
      </c>
      <c r="B1555" s="2">
        <v>0.81232638888888886</v>
      </c>
      <c r="C1555">
        <v>340350</v>
      </c>
      <c r="D1555">
        <v>807</v>
      </c>
      <c r="E1555">
        <v>16.309999999999999</v>
      </c>
      <c r="F1555">
        <v>24.59</v>
      </c>
      <c r="G1555">
        <v>77915</v>
      </c>
      <c r="H1555">
        <v>49.11</v>
      </c>
      <c r="I1555">
        <f t="shared" si="251"/>
        <v>0.77923568780062202</v>
      </c>
      <c r="J1555">
        <f t="shared" si="252"/>
        <v>1.5639666666666665E-5</v>
      </c>
      <c r="K1555" s="3">
        <f t="shared" si="253"/>
        <v>0.68830172999999994</v>
      </c>
      <c r="L1555" s="3">
        <f t="shared" si="248"/>
        <v>-7.6982700000000071E-3</v>
      </c>
      <c r="M1555" s="6">
        <f t="shared" si="249"/>
        <v>-1.7492092706203154E-4</v>
      </c>
      <c r="N1555" s="7">
        <f t="shared" si="250"/>
        <v>-5.5573519223532977E-6</v>
      </c>
      <c r="O1555">
        <f t="shared" si="244"/>
        <v>-5.5573519223532974</v>
      </c>
      <c r="P1555">
        <f t="shared" si="245"/>
        <v>0.60720825714210847</v>
      </c>
      <c r="Q1555">
        <f t="shared" si="246"/>
        <v>-8.0730244436192677</v>
      </c>
      <c r="R1555">
        <f t="shared" si="247"/>
        <v>65.173723667274189</v>
      </c>
    </row>
    <row r="1556" spans="1:18" x14ac:dyDescent="0.35">
      <c r="A1556" s="1">
        <v>43495</v>
      </c>
      <c r="B1556" s="2">
        <v>0.81232638888888886</v>
      </c>
      <c r="C1556">
        <v>340852</v>
      </c>
      <c r="D1556">
        <v>815</v>
      </c>
      <c r="E1556">
        <v>16.71</v>
      </c>
      <c r="F1556">
        <v>24.6</v>
      </c>
      <c r="G1556">
        <v>77910</v>
      </c>
      <c r="H1556">
        <v>49.11</v>
      </c>
      <c r="I1556">
        <f t="shared" si="251"/>
        <v>0.82515411371698189</v>
      </c>
      <c r="J1556">
        <f t="shared" si="252"/>
        <v>1.5906333333333334E-5</v>
      </c>
      <c r="K1556" s="3">
        <f t="shared" si="253"/>
        <v>0.70003773000000002</v>
      </c>
      <c r="L1556" s="3">
        <f t="shared" si="248"/>
        <v>4.0377300000000726E-3</v>
      </c>
      <c r="M1556" s="6">
        <f t="shared" si="249"/>
        <v>9.1745739604636971E-5</v>
      </c>
      <c r="N1556" s="7">
        <f t="shared" si="250"/>
        <v>2.9151069444740259E-6</v>
      </c>
      <c r="O1556">
        <f t="shared" si="244"/>
        <v>2.9151069444740259</v>
      </c>
      <c r="P1556">
        <f t="shared" si="245"/>
        <v>0.68087931138405788</v>
      </c>
      <c r="Q1556">
        <f t="shared" si="246"/>
        <v>0.24806892401736663</v>
      </c>
      <c r="R1556">
        <f t="shared" si="247"/>
        <v>6.1538191063134018E-2</v>
      </c>
    </row>
    <row r="1557" spans="1:18" x14ac:dyDescent="0.35">
      <c r="A1557" s="1">
        <v>43495</v>
      </c>
      <c r="B1557" s="2">
        <v>0.81233796296296301</v>
      </c>
      <c r="C1557">
        <v>341354</v>
      </c>
      <c r="D1557">
        <v>808</v>
      </c>
      <c r="E1557">
        <v>16.829999999999998</v>
      </c>
      <c r="F1557">
        <v>24.6</v>
      </c>
      <c r="G1557">
        <v>77912</v>
      </c>
      <c r="H1557">
        <v>49.11</v>
      </c>
      <c r="I1557">
        <f t="shared" si="251"/>
        <v>0.83892964149188942</v>
      </c>
      <c r="J1557">
        <f t="shared" si="252"/>
        <v>1.5673000000000001E-5</v>
      </c>
      <c r="K1557" s="3">
        <f t="shared" si="253"/>
        <v>0.68976873000000005</v>
      </c>
      <c r="L1557" s="3">
        <f t="shared" si="248"/>
        <v>-6.2312699999998999E-3</v>
      </c>
      <c r="M1557" s="6">
        <f t="shared" si="249"/>
        <v>-1.4158759372869575E-4</v>
      </c>
      <c r="N1557" s="7">
        <f t="shared" si="250"/>
        <v>-4.4986544814152776E-6</v>
      </c>
      <c r="O1557">
        <f t="shared" si="244"/>
        <v>-4.4986544814152776</v>
      </c>
      <c r="P1557">
        <f t="shared" si="245"/>
        <v>0.70380294337371008</v>
      </c>
      <c r="Q1557">
        <f t="shared" si="246"/>
        <v>-7.2111021516291425</v>
      </c>
      <c r="R1557">
        <f t="shared" si="247"/>
        <v>51.999994241230446</v>
      </c>
    </row>
    <row r="1558" spans="1:18" x14ac:dyDescent="0.35">
      <c r="A1558" s="1">
        <v>43495</v>
      </c>
      <c r="B1558" s="2">
        <v>0.81233796296296301</v>
      </c>
      <c r="C1558">
        <v>341856</v>
      </c>
      <c r="D1558">
        <v>811</v>
      </c>
      <c r="E1558">
        <v>16.88</v>
      </c>
      <c r="F1558">
        <v>24.59</v>
      </c>
      <c r="G1558">
        <v>77903</v>
      </c>
      <c r="H1558">
        <v>49.11</v>
      </c>
      <c r="I1558">
        <f t="shared" si="251"/>
        <v>0.84466944473143446</v>
      </c>
      <c r="J1558">
        <f t="shared" si="252"/>
        <v>1.5773E-5</v>
      </c>
      <c r="K1558" s="3">
        <f t="shared" si="253"/>
        <v>0.69416972999999993</v>
      </c>
      <c r="L1558" s="3">
        <f t="shared" si="248"/>
        <v>-1.8302700000000227E-3</v>
      </c>
      <c r="M1558" s="6">
        <f t="shared" si="249"/>
        <v>-4.1587593728698544E-5</v>
      </c>
      <c r="N1558" s="7">
        <f t="shared" si="250"/>
        <v>-1.321468497535286E-6</v>
      </c>
      <c r="O1558">
        <f t="shared" si="244"/>
        <v>-1.3214684975352859</v>
      </c>
      <c r="P1558">
        <f t="shared" si="245"/>
        <v>0.71346647086290982</v>
      </c>
      <c r="Q1558">
        <f t="shared" si="246"/>
        <v>-4.0528368551479863</v>
      </c>
      <c r="R1558">
        <f t="shared" si="247"/>
        <v>16.42548657444582</v>
      </c>
    </row>
    <row r="1559" spans="1:18" x14ac:dyDescent="0.35">
      <c r="A1559" s="1">
        <v>43495</v>
      </c>
      <c r="B1559" s="2">
        <v>0.81234953703703694</v>
      </c>
      <c r="C1559">
        <v>342358</v>
      </c>
      <c r="D1559">
        <v>821</v>
      </c>
      <c r="E1559">
        <v>17.03</v>
      </c>
      <c r="F1559">
        <v>24.58</v>
      </c>
      <c r="G1559">
        <v>77902</v>
      </c>
      <c r="H1559">
        <v>49.11</v>
      </c>
      <c r="I1559">
        <f t="shared" si="251"/>
        <v>0.86188885445006957</v>
      </c>
      <c r="J1559">
        <f t="shared" si="252"/>
        <v>1.6106333333333332E-5</v>
      </c>
      <c r="K1559" s="3">
        <f t="shared" si="253"/>
        <v>0.70883972999999989</v>
      </c>
      <c r="L1559" s="3">
        <f t="shared" si="248"/>
        <v>1.2839729999999938E-2</v>
      </c>
      <c r="M1559" s="6">
        <f t="shared" si="249"/>
        <v>2.9174573960463393E-4</v>
      </c>
      <c r="N1559" s="7">
        <f t="shared" si="250"/>
        <v>9.2701878072755814E-6</v>
      </c>
      <c r="O1559">
        <f t="shared" si="244"/>
        <v>9.2701878072755814</v>
      </c>
      <c r="P1559">
        <f t="shared" si="245"/>
        <v>0.74285239742525322</v>
      </c>
      <c r="Q1559">
        <f t="shared" si="246"/>
        <v>6.4820573874663721</v>
      </c>
      <c r="R1559">
        <f t="shared" si="247"/>
        <v>42.017067974407368</v>
      </c>
    </row>
    <row r="1560" spans="1:18" x14ac:dyDescent="0.35">
      <c r="A1560" s="1">
        <v>43495</v>
      </c>
      <c r="B1560" s="2">
        <v>0.81234953703703694</v>
      </c>
      <c r="C1560">
        <v>342859</v>
      </c>
      <c r="D1560">
        <v>817</v>
      </c>
      <c r="E1560">
        <v>17.16</v>
      </c>
      <c r="F1560">
        <v>24.59</v>
      </c>
      <c r="G1560">
        <v>77902</v>
      </c>
      <c r="H1560">
        <v>49.11</v>
      </c>
      <c r="I1560">
        <f t="shared" si="251"/>
        <v>0.87681234287288634</v>
      </c>
      <c r="J1560">
        <f t="shared" si="252"/>
        <v>1.5973000000000001E-5</v>
      </c>
      <c r="K1560" s="3">
        <f t="shared" si="253"/>
        <v>0.70297173000000002</v>
      </c>
      <c r="L1560" s="3">
        <f t="shared" si="248"/>
        <v>6.9717300000000648E-3</v>
      </c>
      <c r="M1560" s="6">
        <f t="shared" si="249"/>
        <v>1.5841240627130346E-4</v>
      </c>
      <c r="N1560" s="7">
        <f t="shared" si="250"/>
        <v>5.033705317405375E-6</v>
      </c>
      <c r="O1560">
        <f t="shared" si="244"/>
        <v>5.0337053174053752</v>
      </c>
      <c r="P1560">
        <f t="shared" si="245"/>
        <v>0.76879988461423998</v>
      </c>
      <c r="Q1560">
        <f t="shared" si="246"/>
        <v>2.1963811103591926</v>
      </c>
      <c r="R1560">
        <f t="shared" si="247"/>
        <v>4.8240899819426799</v>
      </c>
    </row>
    <row r="1561" spans="1:18" x14ac:dyDescent="0.35">
      <c r="A1561" s="1">
        <v>43495</v>
      </c>
      <c r="B1561" s="2">
        <v>0.81236111111111109</v>
      </c>
      <c r="C1561">
        <v>343361</v>
      </c>
      <c r="D1561">
        <v>819</v>
      </c>
      <c r="E1561">
        <v>17.62</v>
      </c>
      <c r="F1561">
        <v>24.58</v>
      </c>
      <c r="G1561">
        <v>77888</v>
      </c>
      <c r="H1561">
        <v>49.11</v>
      </c>
      <c r="I1561">
        <f t="shared" si="251"/>
        <v>0.92961853267669992</v>
      </c>
      <c r="J1561">
        <f t="shared" si="252"/>
        <v>1.6039666666666668E-5</v>
      </c>
      <c r="K1561" s="3">
        <f t="shared" si="253"/>
        <v>0.70590573000000012</v>
      </c>
      <c r="L1561" s="3">
        <f t="shared" si="248"/>
        <v>9.905730000000168E-3</v>
      </c>
      <c r="M1561" s="6">
        <f t="shared" si="249"/>
        <v>2.2507907293797247E-4</v>
      </c>
      <c r="N1561" s="7">
        <f t="shared" si="250"/>
        <v>7.1531475438543618E-6</v>
      </c>
      <c r="O1561">
        <f t="shared" si="244"/>
        <v>7.1531475438543621</v>
      </c>
      <c r="P1561">
        <f t="shared" si="245"/>
        <v>0.8641906162959806</v>
      </c>
      <c r="Q1561">
        <f t="shared" si="246"/>
        <v>4.1417530127388877</v>
      </c>
      <c r="R1561">
        <f t="shared" si="247"/>
        <v>17.154118018531655</v>
      </c>
    </row>
    <row r="1562" spans="1:18" x14ac:dyDescent="0.35">
      <c r="A1562" s="1">
        <v>43495</v>
      </c>
      <c r="B1562" s="2">
        <v>0.81236111111111109</v>
      </c>
      <c r="C1562">
        <v>343866</v>
      </c>
      <c r="D1562">
        <v>816</v>
      </c>
      <c r="E1562">
        <v>17.79</v>
      </c>
      <c r="F1562">
        <v>24.59</v>
      </c>
      <c r="G1562">
        <v>77879</v>
      </c>
      <c r="H1562">
        <v>49.08</v>
      </c>
      <c r="I1562">
        <f t="shared" si="251"/>
        <v>0.94913386369115249</v>
      </c>
      <c r="J1562">
        <f t="shared" si="252"/>
        <v>1.5939666666666666E-5</v>
      </c>
      <c r="K1562" s="3">
        <f t="shared" si="253"/>
        <v>0.70150472999999991</v>
      </c>
      <c r="L1562" s="3">
        <f t="shared" si="248"/>
        <v>5.5047299999999577E-3</v>
      </c>
      <c r="M1562" s="6">
        <f t="shared" si="249"/>
        <v>1.2507907293796768E-4</v>
      </c>
      <c r="N1562" s="7">
        <f t="shared" si="250"/>
        <v>3.975680645229661E-6</v>
      </c>
      <c r="O1562">
        <f t="shared" si="244"/>
        <v>3.9756806452296609</v>
      </c>
      <c r="P1562">
        <f t="shared" si="245"/>
        <v>0.90085509120529528</v>
      </c>
      <c r="Q1562">
        <f t="shared" si="246"/>
        <v>0.89995577695814577</v>
      </c>
      <c r="R1562">
        <f t="shared" si="247"/>
        <v>0.80992040048033986</v>
      </c>
    </row>
    <row r="1563" spans="1:18" x14ac:dyDescent="0.35">
      <c r="A1563" s="1">
        <v>43495</v>
      </c>
      <c r="B1563" s="2">
        <v>0.81237268518518524</v>
      </c>
      <c r="C1563">
        <v>344365</v>
      </c>
      <c r="D1563">
        <v>813</v>
      </c>
      <c r="E1563">
        <v>17.940000000000001</v>
      </c>
      <c r="F1563">
        <v>24.59</v>
      </c>
      <c r="G1563">
        <v>77875</v>
      </c>
      <c r="H1563">
        <v>49.11</v>
      </c>
      <c r="I1563">
        <f t="shared" si="251"/>
        <v>0.96635327340978761</v>
      </c>
      <c r="J1563">
        <f t="shared" si="252"/>
        <v>1.5839666666666667E-5</v>
      </c>
      <c r="K1563" s="3">
        <f t="shared" si="253"/>
        <v>0.69710373000000003</v>
      </c>
      <c r="L1563" s="3">
        <f t="shared" si="248"/>
        <v>1.1037300000000805E-3</v>
      </c>
      <c r="M1563" s="6">
        <f t="shared" si="249"/>
        <v>2.5079072937970474E-5</v>
      </c>
      <c r="N1563" s="7">
        <f t="shared" si="250"/>
        <v>7.9718776205261953E-7</v>
      </c>
      <c r="O1563">
        <f t="shared" si="244"/>
        <v>0.79718776205261954</v>
      </c>
      <c r="P1563">
        <f t="shared" si="245"/>
        <v>0.93383864902981173</v>
      </c>
      <c r="Q1563">
        <f t="shared" si="246"/>
        <v>-2.3352991684154043</v>
      </c>
      <c r="R1563">
        <f t="shared" si="247"/>
        <v>5.453622206001679</v>
      </c>
    </row>
    <row r="1564" spans="1:18" x14ac:dyDescent="0.35">
      <c r="A1564" s="1">
        <v>43495</v>
      </c>
      <c r="B1564" s="2">
        <v>0.81237268518518524</v>
      </c>
      <c r="C1564">
        <v>344866</v>
      </c>
      <c r="D1564">
        <v>820</v>
      </c>
      <c r="E1564">
        <v>17.97</v>
      </c>
      <c r="F1564">
        <v>24.6</v>
      </c>
      <c r="G1564">
        <v>77868</v>
      </c>
      <c r="H1564">
        <v>49.11</v>
      </c>
      <c r="I1564">
        <f t="shared" si="251"/>
        <v>0.9697971553535143</v>
      </c>
      <c r="J1564">
        <f t="shared" si="252"/>
        <v>1.6073E-5</v>
      </c>
      <c r="K1564" s="3">
        <f t="shared" si="253"/>
        <v>0.70737273000000001</v>
      </c>
      <c r="L1564" s="3">
        <f t="shared" si="248"/>
        <v>1.1372730000000053E-2</v>
      </c>
      <c r="M1564" s="6">
        <f t="shared" si="249"/>
        <v>2.5841240627130319E-4</v>
      </c>
      <c r="N1564" s="7">
        <f t="shared" si="250"/>
        <v>8.2151619669693623E-6</v>
      </c>
      <c r="O1564">
        <f t="shared" si="244"/>
        <v>8.2151619669693616</v>
      </c>
      <c r="P1564">
        <f t="shared" si="245"/>
        <v>0.94050652253176836</v>
      </c>
      <c r="Q1564">
        <f t="shared" si="246"/>
        <v>5.071322624062037</v>
      </c>
      <c r="R1564">
        <f t="shared" si="247"/>
        <v>25.718313157323465</v>
      </c>
    </row>
    <row r="1565" spans="1:18" x14ac:dyDescent="0.35">
      <c r="A1565" s="1">
        <v>43495</v>
      </c>
      <c r="B1565" s="2">
        <v>0.81238425925925928</v>
      </c>
      <c r="C1565">
        <v>345368</v>
      </c>
      <c r="D1565">
        <v>807</v>
      </c>
      <c r="E1565">
        <v>18</v>
      </c>
      <c r="F1565">
        <v>24.59</v>
      </c>
      <c r="G1565">
        <v>77862</v>
      </c>
      <c r="H1565">
        <v>49.08</v>
      </c>
      <c r="I1565">
        <f t="shared" si="251"/>
        <v>0.97324103729724143</v>
      </c>
      <c r="J1565">
        <f t="shared" si="252"/>
        <v>1.5639666666666665E-5</v>
      </c>
      <c r="K1565" s="3">
        <f t="shared" si="253"/>
        <v>0.68830172999999994</v>
      </c>
      <c r="L1565" s="3">
        <f t="shared" si="248"/>
        <v>-7.6982700000000071E-3</v>
      </c>
      <c r="M1565" s="6">
        <f t="shared" si="249"/>
        <v>-1.7492092706203154E-4</v>
      </c>
      <c r="N1565" s="7">
        <f t="shared" si="250"/>
        <v>-5.5611347644570805E-6</v>
      </c>
      <c r="O1565">
        <f t="shared" si="244"/>
        <v>-5.5611347644570808</v>
      </c>
      <c r="P1565">
        <f t="shared" si="245"/>
        <v>0.94719811667941045</v>
      </c>
      <c r="Q1565">
        <f t="shared" si="246"/>
        <v>-8.7163265198037063</v>
      </c>
      <c r="R1565">
        <f t="shared" si="247"/>
        <v>75.974347999833384</v>
      </c>
    </row>
    <row r="1566" spans="1:18" x14ac:dyDescent="0.35">
      <c r="A1566" s="1">
        <v>43495</v>
      </c>
      <c r="B1566" s="2">
        <v>0.81238425925925928</v>
      </c>
      <c r="C1566">
        <v>345870</v>
      </c>
      <c r="D1566">
        <v>810</v>
      </c>
      <c r="E1566">
        <v>17.989999999999998</v>
      </c>
      <c r="F1566">
        <v>24.61</v>
      </c>
      <c r="G1566">
        <v>77865</v>
      </c>
      <c r="H1566">
        <v>49.08</v>
      </c>
      <c r="I1566">
        <f t="shared" si="251"/>
        <v>0.9720930766493322</v>
      </c>
      <c r="J1566">
        <f t="shared" si="252"/>
        <v>1.5739666666666668E-5</v>
      </c>
      <c r="K1566" s="3">
        <f t="shared" si="253"/>
        <v>0.69270273000000004</v>
      </c>
      <c r="L1566" s="3">
        <f t="shared" si="248"/>
        <v>-3.2972699999999078E-3</v>
      </c>
      <c r="M1566" s="6">
        <f t="shared" si="249"/>
        <v>-7.492092706202927E-5</v>
      </c>
      <c r="N1566" s="7">
        <f t="shared" si="250"/>
        <v>-2.3819751734656583E-6</v>
      </c>
      <c r="O1566">
        <f t="shared" si="244"/>
        <v>-2.3819751734656585</v>
      </c>
      <c r="P1566">
        <f t="shared" si="245"/>
        <v>0.94496494966956446</v>
      </c>
      <c r="Q1566">
        <f t="shared" si="246"/>
        <v>-5.5333827913325173</v>
      </c>
      <c r="R1566">
        <f t="shared" si="247"/>
        <v>30.618325115414841</v>
      </c>
    </row>
    <row r="1567" spans="1:18" x14ac:dyDescent="0.35">
      <c r="A1567" s="1">
        <v>43495</v>
      </c>
      <c r="B1567" s="2">
        <v>0.81239583333333332</v>
      </c>
      <c r="C1567">
        <v>346372</v>
      </c>
      <c r="D1567">
        <v>813</v>
      </c>
      <c r="E1567">
        <v>17.989999999999998</v>
      </c>
      <c r="F1567">
        <v>24.6</v>
      </c>
      <c r="G1567">
        <v>77859</v>
      </c>
      <c r="H1567">
        <v>49.08</v>
      </c>
      <c r="I1567">
        <f t="shared" si="251"/>
        <v>0.9720930766493322</v>
      </c>
      <c r="J1567">
        <f t="shared" si="252"/>
        <v>1.5839666666666667E-5</v>
      </c>
      <c r="K1567" s="3">
        <f t="shared" si="253"/>
        <v>0.69710373000000003</v>
      </c>
      <c r="L1567" s="3">
        <f t="shared" si="248"/>
        <v>1.1037300000000805E-3</v>
      </c>
      <c r="M1567" s="6">
        <f t="shared" si="249"/>
        <v>2.5079072937970474E-5</v>
      </c>
      <c r="N1567" s="7">
        <f t="shared" si="250"/>
        <v>7.9737836401664309E-7</v>
      </c>
      <c r="O1567">
        <f t="shared" si="244"/>
        <v>0.79737836401664308</v>
      </c>
      <c r="P1567">
        <f t="shared" si="245"/>
        <v>0.94496494966956446</v>
      </c>
      <c r="Q1567">
        <f t="shared" si="246"/>
        <v>-2.3540292538502157</v>
      </c>
      <c r="R1567">
        <f t="shared" si="247"/>
        <v>5.5414537279826028</v>
      </c>
    </row>
    <row r="1568" spans="1:18" x14ac:dyDescent="0.35">
      <c r="A1568" s="1">
        <v>43495</v>
      </c>
      <c r="B1568" s="2">
        <v>0.81239583333333332</v>
      </c>
      <c r="C1568">
        <v>346874</v>
      </c>
      <c r="D1568">
        <v>809</v>
      </c>
      <c r="E1568">
        <v>17.71</v>
      </c>
      <c r="F1568">
        <v>24.59</v>
      </c>
      <c r="G1568">
        <v>77854</v>
      </c>
      <c r="H1568">
        <v>49.08</v>
      </c>
      <c r="I1568">
        <f t="shared" si="251"/>
        <v>0.93995017850788076</v>
      </c>
      <c r="J1568">
        <f t="shared" si="252"/>
        <v>1.5706333333333332E-5</v>
      </c>
      <c r="K1568" s="3">
        <f t="shared" si="253"/>
        <v>0.69123572999999994</v>
      </c>
      <c r="L1568" s="3">
        <f t="shared" si="248"/>
        <v>-4.7642700000000149E-3</v>
      </c>
      <c r="M1568" s="6">
        <f t="shared" si="249"/>
        <v>-1.0825426039536503E-4</v>
      </c>
      <c r="N1568" s="7">
        <f t="shared" si="250"/>
        <v>-3.4420032072446406E-6</v>
      </c>
      <c r="O1568">
        <f t="shared" si="244"/>
        <v>-3.4420032072446407</v>
      </c>
      <c r="P1568">
        <f t="shared" si="245"/>
        <v>0.88350633807699686</v>
      </c>
      <c r="Q1568">
        <f t="shared" si="246"/>
        <v>-6.4874549756780189</v>
      </c>
      <c r="R1568">
        <f t="shared" si="247"/>
        <v>42.087072061449483</v>
      </c>
    </row>
    <row r="1569" spans="1:18" x14ac:dyDescent="0.35">
      <c r="A1569" s="1">
        <v>43495</v>
      </c>
      <c r="B1569" s="2">
        <v>0.81240740740740736</v>
      </c>
      <c r="C1569">
        <v>347312</v>
      </c>
      <c r="D1569">
        <v>816</v>
      </c>
      <c r="E1569">
        <v>17.2</v>
      </c>
      <c r="F1569">
        <v>24.6</v>
      </c>
      <c r="G1569">
        <v>77850</v>
      </c>
      <c r="H1569">
        <v>49.08</v>
      </c>
      <c r="I1569">
        <f t="shared" si="251"/>
        <v>0.88140418546452215</v>
      </c>
      <c r="J1569">
        <f t="shared" si="252"/>
        <v>1.5939666666666666E-5</v>
      </c>
      <c r="K1569" s="3">
        <f t="shared" si="253"/>
        <v>0.70150472999999991</v>
      </c>
      <c r="L1569" s="3">
        <f t="shared" si="248"/>
        <v>5.5047299999999577E-3</v>
      </c>
      <c r="M1569" s="6">
        <f t="shared" si="249"/>
        <v>1.2507907293796768E-4</v>
      </c>
      <c r="N1569" s="7">
        <f t="shared" si="250"/>
        <v>3.9772952092994845E-6</v>
      </c>
      <c r="O1569">
        <f t="shared" si="244"/>
        <v>3.9772952092994847</v>
      </c>
      <c r="P1569">
        <f t="shared" si="245"/>
        <v>0.77687333815437776</v>
      </c>
      <c r="Q1569">
        <f t="shared" si="246"/>
        <v>1.1248344523342335</v>
      </c>
      <c r="R1569">
        <f t="shared" si="247"/>
        <v>1.265252545158055</v>
      </c>
    </row>
    <row r="1570" spans="1:18" x14ac:dyDescent="0.35">
      <c r="A1570" s="1">
        <v>43495</v>
      </c>
      <c r="B1570" s="2">
        <v>0.81240740740740736</v>
      </c>
      <c r="C1570">
        <v>347813</v>
      </c>
      <c r="D1570">
        <v>815</v>
      </c>
      <c r="E1570">
        <v>16.8</v>
      </c>
      <c r="F1570">
        <v>24.6</v>
      </c>
      <c r="G1570">
        <v>77847</v>
      </c>
      <c r="H1570">
        <v>49.08</v>
      </c>
      <c r="I1570">
        <f t="shared" si="251"/>
        <v>0.83548575954816273</v>
      </c>
      <c r="J1570">
        <f t="shared" si="252"/>
        <v>1.5906333333333334E-5</v>
      </c>
      <c r="K1570" s="3">
        <f t="shared" si="253"/>
        <v>0.70003773000000002</v>
      </c>
      <c r="L1570" s="3">
        <f t="shared" si="248"/>
        <v>4.0377300000000726E-3</v>
      </c>
      <c r="M1570" s="6">
        <f t="shared" si="249"/>
        <v>9.1745739604636971E-5</v>
      </c>
      <c r="N1570" s="7">
        <f t="shared" si="250"/>
        <v>2.9174660814671261E-6</v>
      </c>
      <c r="O1570">
        <f t="shared" si="244"/>
        <v>2.917466081467126</v>
      </c>
      <c r="P1570">
        <f t="shared" si="245"/>
        <v>0.6980364544077704</v>
      </c>
      <c r="Q1570">
        <f t="shared" si="246"/>
        <v>0.21637082369256216</v>
      </c>
      <c r="R1570">
        <f t="shared" si="247"/>
        <v>4.6816333345397823E-2</v>
      </c>
    </row>
    <row r="1571" spans="1:18" x14ac:dyDescent="0.35">
      <c r="A1571" s="1">
        <v>43495</v>
      </c>
      <c r="B1571" s="2">
        <v>0.81241898148148151</v>
      </c>
      <c r="C1571">
        <v>348315</v>
      </c>
      <c r="D1571">
        <v>821</v>
      </c>
      <c r="E1571">
        <v>16.079999999999998</v>
      </c>
      <c r="F1571">
        <v>24.6</v>
      </c>
      <c r="G1571">
        <v>77848</v>
      </c>
      <c r="H1571">
        <v>49.08</v>
      </c>
      <c r="I1571">
        <f t="shared" si="251"/>
        <v>0.75283259289871518</v>
      </c>
      <c r="J1571">
        <f t="shared" si="252"/>
        <v>1.6106333333333332E-5</v>
      </c>
      <c r="K1571" s="3">
        <f t="shared" si="253"/>
        <v>0.70883972999999989</v>
      </c>
      <c r="L1571" s="3">
        <f t="shared" si="248"/>
        <v>1.2839729999999938E-2</v>
      </c>
      <c r="M1571" s="6">
        <f t="shared" si="249"/>
        <v>2.9174573960463393E-4</v>
      </c>
      <c r="N1571" s="7">
        <f t="shared" si="250"/>
        <v>9.2772413169762074E-6</v>
      </c>
      <c r="O1571">
        <f t="shared" si="244"/>
        <v>9.2772413169762071</v>
      </c>
      <c r="P1571">
        <f t="shared" si="245"/>
        <v>0.5667569129306026</v>
      </c>
      <c r="Q1571">
        <f t="shared" si="246"/>
        <v>6.8486039577448823</v>
      </c>
      <c r="R1571">
        <f t="shared" si="247"/>
        <v>46.903376170038868</v>
      </c>
    </row>
    <row r="1572" spans="1:18" x14ac:dyDescent="0.35">
      <c r="A1572" s="1">
        <v>43495</v>
      </c>
      <c r="B1572" s="2">
        <v>0.81241898148148151</v>
      </c>
      <c r="C1572">
        <v>348817</v>
      </c>
      <c r="D1572">
        <v>816</v>
      </c>
      <c r="E1572">
        <v>15.73</v>
      </c>
      <c r="F1572">
        <v>24.61</v>
      </c>
      <c r="G1572">
        <v>77849</v>
      </c>
      <c r="H1572">
        <v>49.08</v>
      </c>
      <c r="I1572">
        <f t="shared" si="251"/>
        <v>0.7126539702219008</v>
      </c>
      <c r="J1572">
        <f t="shared" si="252"/>
        <v>1.5939666666666666E-5</v>
      </c>
      <c r="K1572" s="3">
        <f t="shared" si="253"/>
        <v>0.70150472999999991</v>
      </c>
      <c r="L1572" s="3">
        <f t="shared" si="248"/>
        <v>5.5047299999999577E-3</v>
      </c>
      <c r="M1572" s="6">
        <f t="shared" si="249"/>
        <v>1.2507907293796768E-4</v>
      </c>
      <c r="N1572" s="7">
        <f t="shared" si="250"/>
        <v>3.9774798792288785E-6</v>
      </c>
      <c r="O1572">
        <f t="shared" si="244"/>
        <v>3.9774798792288784</v>
      </c>
      <c r="P1572">
        <f t="shared" si="245"/>
        <v>0.50787568127303784</v>
      </c>
      <c r="Q1572">
        <f t="shared" si="246"/>
        <v>1.6812873317894041</v>
      </c>
      <c r="R1572">
        <f t="shared" si="247"/>
        <v>2.8267270920355339</v>
      </c>
    </row>
    <row r="1573" spans="1:18" x14ac:dyDescent="0.35">
      <c r="A1573" s="1">
        <v>43495</v>
      </c>
      <c r="B1573" s="2">
        <v>0.81243055555555566</v>
      </c>
      <c r="C1573">
        <v>349319</v>
      </c>
      <c r="D1573">
        <v>810</v>
      </c>
      <c r="E1573">
        <v>15.19</v>
      </c>
      <c r="F1573">
        <v>24.6</v>
      </c>
      <c r="G1573">
        <v>77853</v>
      </c>
      <c r="H1573">
        <v>49.08</v>
      </c>
      <c r="I1573">
        <f t="shared" si="251"/>
        <v>0.65066409523481528</v>
      </c>
      <c r="J1573">
        <f t="shared" si="252"/>
        <v>1.5739666666666668E-5</v>
      </c>
      <c r="K1573" s="3">
        <f t="shared" si="253"/>
        <v>0.69270273000000004</v>
      </c>
      <c r="L1573" s="3">
        <f t="shared" si="248"/>
        <v>-3.2972699999999078E-3</v>
      </c>
      <c r="M1573" s="6">
        <f t="shared" si="249"/>
        <v>-7.492092706202927E-5</v>
      </c>
      <c r="N1573" s="7">
        <f t="shared" si="250"/>
        <v>-2.3822623143106565E-6</v>
      </c>
      <c r="O1573">
        <f t="shared" si="244"/>
        <v>-2.3822623143106565</v>
      </c>
      <c r="P1573">
        <f t="shared" si="245"/>
        <v>0.42336376482774074</v>
      </c>
      <c r="Q1573">
        <f t="shared" si="246"/>
        <v>-4.4741114378427023</v>
      </c>
      <c r="R1573">
        <f t="shared" si="247"/>
        <v>20.017673158234892</v>
      </c>
    </row>
    <row r="1574" spans="1:18" x14ac:dyDescent="0.35">
      <c r="A1574" s="1">
        <v>43495</v>
      </c>
      <c r="B1574" s="2">
        <v>0.81243055555555566</v>
      </c>
      <c r="C1574">
        <v>349820</v>
      </c>
      <c r="D1574">
        <v>815</v>
      </c>
      <c r="E1574">
        <v>14.97</v>
      </c>
      <c r="F1574">
        <v>24.6</v>
      </c>
      <c r="G1574">
        <v>77844</v>
      </c>
      <c r="H1574">
        <v>49.08</v>
      </c>
      <c r="I1574">
        <f t="shared" si="251"/>
        <v>0.62540896098081766</v>
      </c>
      <c r="J1574">
        <f t="shared" si="252"/>
        <v>1.5906333333333334E-5</v>
      </c>
      <c r="K1574" s="3">
        <f t="shared" si="253"/>
        <v>0.70003773000000002</v>
      </c>
      <c r="L1574" s="3">
        <f t="shared" si="248"/>
        <v>4.0377300000000726E-3</v>
      </c>
      <c r="M1574" s="6">
        <f t="shared" si="249"/>
        <v>9.1745739604636971E-5</v>
      </c>
      <c r="N1574" s="7">
        <f t="shared" si="250"/>
        <v>2.9175785165712371E-6</v>
      </c>
      <c r="O1574">
        <f t="shared" si="244"/>
        <v>2.9175785165712371</v>
      </c>
      <c r="P1574">
        <f t="shared" si="245"/>
        <v>0.39113636847510591</v>
      </c>
      <c r="Q1574">
        <f t="shared" si="246"/>
        <v>0.90898041759406978</v>
      </c>
      <c r="R1574">
        <f t="shared" si="247"/>
        <v>0.8262453995694895</v>
      </c>
    </row>
    <row r="1575" spans="1:18" x14ac:dyDescent="0.35">
      <c r="A1575" s="1">
        <v>43495</v>
      </c>
      <c r="B1575" s="2">
        <v>0.81244212962962958</v>
      </c>
      <c r="C1575">
        <v>350322</v>
      </c>
      <c r="D1575">
        <v>823</v>
      </c>
      <c r="E1575">
        <v>14.8</v>
      </c>
      <c r="F1575">
        <v>24.6</v>
      </c>
      <c r="G1575">
        <v>77828</v>
      </c>
      <c r="H1575">
        <v>49.04</v>
      </c>
      <c r="I1575">
        <f t="shared" si="251"/>
        <v>0.60589362996636476</v>
      </c>
      <c r="J1575">
        <f t="shared" si="252"/>
        <v>1.6172999999999999E-5</v>
      </c>
      <c r="K1575" s="3">
        <f t="shared" si="253"/>
        <v>0.71177372999999999</v>
      </c>
      <c r="L1575" s="3">
        <f t="shared" si="248"/>
        <v>1.5773730000000041E-2</v>
      </c>
      <c r="M1575" s="6">
        <f t="shared" si="249"/>
        <v>3.5841240627130291E-4</v>
      </c>
      <c r="N1575" s="7">
        <f t="shared" si="250"/>
        <v>1.1400107699593585E-5</v>
      </c>
      <c r="O1575">
        <f t="shared" si="244"/>
        <v>11.400107699593585</v>
      </c>
      <c r="P1575">
        <f t="shared" si="245"/>
        <v>0.36710709083381815</v>
      </c>
      <c r="Q1575">
        <f t="shared" si="246"/>
        <v>9.4558399377724616</v>
      </c>
      <c r="R1575">
        <f t="shared" si="247"/>
        <v>89.412908928772708</v>
      </c>
    </row>
    <row r="1576" spans="1:18" x14ac:dyDescent="0.35">
      <c r="A1576" s="1">
        <v>43495</v>
      </c>
      <c r="B1576" s="2">
        <v>0.81244212962962958</v>
      </c>
      <c r="C1576">
        <v>350824</v>
      </c>
      <c r="D1576">
        <v>822</v>
      </c>
      <c r="E1576">
        <v>14.9</v>
      </c>
      <c r="F1576">
        <v>24.59</v>
      </c>
      <c r="G1576">
        <v>77831</v>
      </c>
      <c r="H1576">
        <v>49.04</v>
      </c>
      <c r="I1576">
        <f t="shared" si="251"/>
        <v>0.61737323644545461</v>
      </c>
      <c r="J1576">
        <f t="shared" si="252"/>
        <v>1.6139666666666667E-5</v>
      </c>
      <c r="K1576" s="3">
        <f t="shared" si="253"/>
        <v>0.71030673</v>
      </c>
      <c r="L1576" s="3">
        <f t="shared" si="248"/>
        <v>1.4306730000000045E-2</v>
      </c>
      <c r="M1576" s="6">
        <f t="shared" si="249"/>
        <v>3.2507907293796967E-4</v>
      </c>
      <c r="N1576" s="7">
        <f t="shared" si="250"/>
        <v>1.0339120722717754E-5</v>
      </c>
      <c r="O1576">
        <f t="shared" si="244"/>
        <v>10.339120722717754</v>
      </c>
      <c r="P1576">
        <f t="shared" si="245"/>
        <v>0.3811497130791352</v>
      </c>
      <c r="Q1576">
        <f t="shared" si="246"/>
        <v>8.3570115860989578</v>
      </c>
      <c r="R1576">
        <f t="shared" si="247"/>
        <v>69.839642650192218</v>
      </c>
    </row>
    <row r="1577" spans="1:18" x14ac:dyDescent="0.35">
      <c r="A1577" s="1">
        <v>43495</v>
      </c>
      <c r="B1577" s="2">
        <v>0.81245370370370373</v>
      </c>
      <c r="C1577">
        <v>351326</v>
      </c>
      <c r="D1577">
        <v>816</v>
      </c>
      <c r="E1577">
        <v>14.92</v>
      </c>
      <c r="F1577">
        <v>24.6</v>
      </c>
      <c r="G1577">
        <v>77820</v>
      </c>
      <c r="H1577">
        <v>49.04</v>
      </c>
      <c r="I1577">
        <f t="shared" si="251"/>
        <v>0.61966915774127262</v>
      </c>
      <c r="J1577">
        <f t="shared" si="252"/>
        <v>1.5939666666666666E-5</v>
      </c>
      <c r="K1577" s="3">
        <f t="shared" si="253"/>
        <v>0.70150472999999991</v>
      </c>
      <c r="L1577" s="3">
        <f t="shared" si="248"/>
        <v>5.5047299999999577E-3</v>
      </c>
      <c r="M1577" s="6">
        <f t="shared" si="249"/>
        <v>1.2507907293796768E-4</v>
      </c>
      <c r="N1577" s="7">
        <f t="shared" si="250"/>
        <v>3.9788284765351439E-6</v>
      </c>
      <c r="O1577">
        <f t="shared" si="244"/>
        <v>3.9788284765351438</v>
      </c>
      <c r="P1577">
        <f t="shared" si="245"/>
        <v>0.3839898650557782</v>
      </c>
      <c r="Q1577">
        <f t="shared" si="246"/>
        <v>1.9891510649568125</v>
      </c>
      <c r="R1577">
        <f t="shared" si="247"/>
        <v>3.9567219592188212</v>
      </c>
    </row>
    <row r="1578" spans="1:18" x14ac:dyDescent="0.35">
      <c r="A1578" s="1">
        <v>43495</v>
      </c>
      <c r="B1578" s="2">
        <v>0.81245370370370373</v>
      </c>
      <c r="C1578">
        <v>351827</v>
      </c>
      <c r="D1578">
        <v>818</v>
      </c>
      <c r="E1578">
        <v>15.1</v>
      </c>
      <c r="F1578">
        <v>24.6</v>
      </c>
      <c r="G1578">
        <v>77827</v>
      </c>
      <c r="H1578">
        <v>49.04</v>
      </c>
      <c r="I1578">
        <f t="shared" si="251"/>
        <v>0.64033244940363432</v>
      </c>
      <c r="J1578">
        <f t="shared" si="252"/>
        <v>1.6006333333333333E-5</v>
      </c>
      <c r="K1578" s="3">
        <f t="shared" si="253"/>
        <v>0.70443873000000001</v>
      </c>
      <c r="L1578" s="3">
        <f t="shared" si="248"/>
        <v>8.4387300000000609E-3</v>
      </c>
      <c r="M1578" s="6">
        <f t="shared" si="249"/>
        <v>1.917457396046367E-4</v>
      </c>
      <c r="N1578" s="7">
        <f t="shared" si="250"/>
        <v>6.0989802002386157E-6</v>
      </c>
      <c r="O1578">
        <f t="shared" si="244"/>
        <v>6.098980200238616</v>
      </c>
      <c r="P1578">
        <f t="shared" si="245"/>
        <v>0.41002564575925793</v>
      </c>
      <c r="Q1578">
        <f t="shared" si="246"/>
        <v>4.0411883140244758</v>
      </c>
      <c r="R1578">
        <f t="shared" si="247"/>
        <v>16.331202989407984</v>
      </c>
    </row>
    <row r="1579" spans="1:18" x14ac:dyDescent="0.35">
      <c r="A1579" s="1">
        <v>43495</v>
      </c>
      <c r="B1579" s="2">
        <v>0.81246527777777777</v>
      </c>
      <c r="C1579">
        <v>352329</v>
      </c>
      <c r="D1579">
        <v>816</v>
      </c>
      <c r="E1579">
        <v>15.26</v>
      </c>
      <c r="F1579">
        <v>24.6</v>
      </c>
      <c r="G1579">
        <v>77821</v>
      </c>
      <c r="H1579">
        <v>49.04</v>
      </c>
      <c r="I1579">
        <f t="shared" si="251"/>
        <v>0.65869981977017822</v>
      </c>
      <c r="J1579">
        <f t="shared" si="252"/>
        <v>1.5939666666666666E-5</v>
      </c>
      <c r="K1579" s="3">
        <f t="shared" si="253"/>
        <v>0.70150472999999991</v>
      </c>
      <c r="L1579" s="3">
        <f t="shared" si="248"/>
        <v>5.5047299999999577E-3</v>
      </c>
      <c r="M1579" s="6">
        <f t="shared" si="249"/>
        <v>1.2507907293796768E-4</v>
      </c>
      <c r="N1579" s="7">
        <f t="shared" si="250"/>
        <v>3.9787773485815511E-6</v>
      </c>
      <c r="O1579">
        <f t="shared" si="244"/>
        <v>3.9787773485815512</v>
      </c>
      <c r="P1579">
        <f t="shared" si="245"/>
        <v>0.43388545256526528</v>
      </c>
      <c r="Q1579">
        <f t="shared" si="246"/>
        <v>1.8604392626911355</v>
      </c>
      <c r="R1579">
        <f t="shared" si="247"/>
        <v>3.4612342501627356</v>
      </c>
    </row>
    <row r="1580" spans="1:18" x14ac:dyDescent="0.35">
      <c r="A1580" s="1">
        <v>43495</v>
      </c>
      <c r="B1580" s="2">
        <v>0.81246527777777777</v>
      </c>
      <c r="C1580">
        <v>352831</v>
      </c>
      <c r="D1580">
        <v>819</v>
      </c>
      <c r="E1580">
        <v>15.61</v>
      </c>
      <c r="F1580">
        <v>24.6</v>
      </c>
      <c r="G1580">
        <v>77815</v>
      </c>
      <c r="H1580">
        <v>49.04</v>
      </c>
      <c r="I1580">
        <f t="shared" si="251"/>
        <v>0.69887844244699282</v>
      </c>
      <c r="J1580">
        <f t="shared" si="252"/>
        <v>1.6039666666666668E-5</v>
      </c>
      <c r="K1580" s="3">
        <f t="shared" si="253"/>
        <v>0.70590573000000012</v>
      </c>
      <c r="L1580" s="3">
        <f t="shared" si="248"/>
        <v>9.905730000000168E-3</v>
      </c>
      <c r="M1580" s="6">
        <f t="shared" si="249"/>
        <v>2.2507907293797247E-4</v>
      </c>
      <c r="N1580" s="7">
        <f t="shared" si="250"/>
        <v>7.1603390354555895E-6</v>
      </c>
      <c r="O1580">
        <f t="shared" si="244"/>
        <v>7.1603390354555891</v>
      </c>
      <c r="P1580">
        <f t="shared" si="245"/>
        <v>0.48843107731713464</v>
      </c>
      <c r="Q1580">
        <f t="shared" si="246"/>
        <v>4.9095561377733219</v>
      </c>
      <c r="R1580">
        <f t="shared" si="247"/>
        <v>24.103741469947696</v>
      </c>
    </row>
    <row r="1581" spans="1:18" x14ac:dyDescent="0.35">
      <c r="A1581" s="1">
        <v>43495</v>
      </c>
      <c r="B1581" s="2">
        <v>0.81247685185185192</v>
      </c>
      <c r="C1581">
        <v>353335</v>
      </c>
      <c r="D1581">
        <v>814</v>
      </c>
      <c r="E1581">
        <v>15.86</v>
      </c>
      <c r="F1581">
        <v>24.59</v>
      </c>
      <c r="G1581">
        <v>77826</v>
      </c>
      <c r="H1581">
        <v>49.04</v>
      </c>
      <c r="I1581">
        <f t="shared" si="251"/>
        <v>0.72757745864471757</v>
      </c>
      <c r="J1581">
        <f t="shared" si="252"/>
        <v>1.5872999999999999E-5</v>
      </c>
      <c r="K1581" s="3">
        <f t="shared" si="253"/>
        <v>0.69857072999999992</v>
      </c>
      <c r="L1581" s="3">
        <f t="shared" si="248"/>
        <v>2.5707299999999655E-3</v>
      </c>
      <c r="M1581" s="6">
        <f t="shared" si="249"/>
        <v>5.8412406271301197E-5</v>
      </c>
      <c r="N1581" s="7">
        <f t="shared" si="250"/>
        <v>1.8579224890975758E-6</v>
      </c>
      <c r="O1581">
        <f t="shared" si="244"/>
        <v>1.8579224890975758</v>
      </c>
      <c r="P1581">
        <f t="shared" si="245"/>
        <v>0.52936895832790565</v>
      </c>
      <c r="Q1581">
        <f t="shared" si="246"/>
        <v>-0.48746384557887151</v>
      </c>
      <c r="R1581">
        <f t="shared" si="247"/>
        <v>0.23762100074654188</v>
      </c>
    </row>
    <row r="1582" spans="1:18" x14ac:dyDescent="0.35">
      <c r="A1582" s="1">
        <v>43495</v>
      </c>
      <c r="B1582" s="2">
        <v>0.81247685185185192</v>
      </c>
      <c r="C1582">
        <v>353835</v>
      </c>
      <c r="D1582">
        <v>816</v>
      </c>
      <c r="E1582">
        <v>15.99</v>
      </c>
      <c r="F1582">
        <v>24.6</v>
      </c>
      <c r="G1582">
        <v>77818</v>
      </c>
      <c r="H1582">
        <v>49.01</v>
      </c>
      <c r="I1582">
        <f t="shared" si="251"/>
        <v>0.74250094706753456</v>
      </c>
      <c r="J1582">
        <f t="shared" si="252"/>
        <v>1.5939666666666666E-5</v>
      </c>
      <c r="K1582" s="3">
        <f t="shared" si="253"/>
        <v>0.70150472999999991</v>
      </c>
      <c r="L1582" s="3">
        <f t="shared" si="248"/>
        <v>5.5047299999999577E-3</v>
      </c>
      <c r="M1582" s="6">
        <f t="shared" si="249"/>
        <v>1.2507907293796768E-4</v>
      </c>
      <c r="N1582" s="7">
        <f t="shared" si="250"/>
        <v>3.9789307363844469E-6</v>
      </c>
      <c r="O1582">
        <f t="shared" ref="O1582:O1645" si="254">N1582*1000000</f>
        <v>3.9789307363844468</v>
      </c>
      <c r="P1582">
        <f t="shared" ref="P1582:P1645" si="255">I1582^2</f>
        <v>0.55130765639618573</v>
      </c>
      <c r="Q1582">
        <f t="shared" ref="Q1582:Q1645" si="256">O1582-(3.2964*I1582)-(-0.053)</f>
        <v>1.5843506144710258</v>
      </c>
      <c r="R1582">
        <f t="shared" ref="R1582:R1645" si="257">Q1582^2</f>
        <v>2.510166869574717</v>
      </c>
    </row>
    <row r="1583" spans="1:18" x14ac:dyDescent="0.35">
      <c r="A1583" s="1">
        <v>43495</v>
      </c>
      <c r="B1583" s="2">
        <v>0.81248842592592585</v>
      </c>
      <c r="C1583">
        <v>354336</v>
      </c>
      <c r="D1583">
        <v>813</v>
      </c>
      <c r="E1583">
        <v>16.12</v>
      </c>
      <c r="F1583">
        <v>24.59</v>
      </c>
      <c r="G1583">
        <v>77819</v>
      </c>
      <c r="H1583">
        <v>49.01</v>
      </c>
      <c r="I1583">
        <f t="shared" si="251"/>
        <v>0.75742443549035143</v>
      </c>
      <c r="J1583">
        <f t="shared" si="252"/>
        <v>1.5839666666666667E-5</v>
      </c>
      <c r="K1583" s="3">
        <f t="shared" si="253"/>
        <v>0.69710373000000003</v>
      </c>
      <c r="L1583" s="3">
        <f t="shared" si="248"/>
        <v>1.1037300000000805E-3</v>
      </c>
      <c r="M1583" s="6">
        <f t="shared" si="249"/>
        <v>2.5079072937970474E-5</v>
      </c>
      <c r="N1583" s="7">
        <f t="shared" si="250"/>
        <v>7.9776143319559164E-7</v>
      </c>
      <c r="O1583">
        <f t="shared" si="254"/>
        <v>0.79776143319559167</v>
      </c>
      <c r="P1583">
        <f t="shared" si="255"/>
        <v>0.57369177547787753</v>
      </c>
      <c r="Q1583">
        <f t="shared" si="256"/>
        <v>-1.6460124759548029</v>
      </c>
      <c r="R1583">
        <f t="shared" si="257"/>
        <v>2.7093570709988608</v>
      </c>
    </row>
    <row r="1584" spans="1:18" x14ac:dyDescent="0.35">
      <c r="A1584" s="1">
        <v>43495</v>
      </c>
      <c r="B1584" s="2">
        <v>0.81248842592592585</v>
      </c>
      <c r="C1584">
        <v>354839</v>
      </c>
      <c r="D1584">
        <v>820</v>
      </c>
      <c r="E1584">
        <v>16.36</v>
      </c>
      <c r="F1584">
        <v>24.58</v>
      </c>
      <c r="G1584">
        <v>77815</v>
      </c>
      <c r="H1584">
        <v>49.01</v>
      </c>
      <c r="I1584">
        <f t="shared" si="251"/>
        <v>0.78497549104016706</v>
      </c>
      <c r="J1584">
        <f t="shared" si="252"/>
        <v>1.6073E-5</v>
      </c>
      <c r="K1584" s="3">
        <f t="shared" si="253"/>
        <v>0.70737273000000001</v>
      </c>
      <c r="L1584" s="3">
        <f t="shared" ref="L1584:L1647" si="258">K1584-0.696</f>
        <v>1.1372730000000053E-2</v>
      </c>
      <c r="M1584" s="6">
        <f t="shared" ref="M1584:M1647" si="259">L1584/(44010*0.001)</f>
        <v>2.5841240627130319E-4</v>
      </c>
      <c r="N1584" s="7">
        <f t="shared" ref="N1584:N1647" si="260">(M1584*8.314*(F1584+273.15))/G1584</f>
        <v>8.2202051433406853E-6</v>
      </c>
      <c r="O1584">
        <f t="shared" si="254"/>
        <v>8.2202051433406851</v>
      </c>
      <c r="P1584">
        <f t="shared" si="255"/>
        <v>0.61618652153375142</v>
      </c>
      <c r="Q1584">
        <f t="shared" si="256"/>
        <v>5.6856119346758787</v>
      </c>
      <c r="R1584">
        <f t="shared" si="257"/>
        <v>32.326183071728785</v>
      </c>
    </row>
    <row r="1585" spans="1:18" x14ac:dyDescent="0.35">
      <c r="A1585" s="1">
        <v>43495</v>
      </c>
      <c r="B1585" s="2">
        <v>0.8125</v>
      </c>
      <c r="C1585">
        <v>355341</v>
      </c>
      <c r="D1585">
        <v>825</v>
      </c>
      <c r="E1585">
        <v>16.57</v>
      </c>
      <c r="F1585">
        <v>24.6</v>
      </c>
      <c r="G1585">
        <v>77816</v>
      </c>
      <c r="H1585">
        <v>49.01</v>
      </c>
      <c r="I1585">
        <f t="shared" si="251"/>
        <v>0.80908266464625589</v>
      </c>
      <c r="J1585">
        <f t="shared" si="252"/>
        <v>1.6239666666666666E-5</v>
      </c>
      <c r="K1585" s="3">
        <f t="shared" si="253"/>
        <v>0.71470772999999999</v>
      </c>
      <c r="L1585" s="3">
        <f t="shared" si="258"/>
        <v>1.8707730000000033E-2</v>
      </c>
      <c r="M1585" s="6">
        <f t="shared" si="259"/>
        <v>4.2507907293796944E-4</v>
      </c>
      <c r="N1585" s="7">
        <f t="shared" si="260"/>
        <v>1.3522675054538517E-5</v>
      </c>
      <c r="O1585">
        <f t="shared" si="254"/>
        <v>13.522675054538517</v>
      </c>
      <c r="P1585">
        <f t="shared" si="255"/>
        <v>0.65461475823108572</v>
      </c>
      <c r="Q1585">
        <f t="shared" si="256"/>
        <v>10.9086149587986</v>
      </c>
      <c r="R1585">
        <f t="shared" si="257"/>
        <v>118.99788031932458</v>
      </c>
    </row>
    <row r="1586" spans="1:18" x14ac:dyDescent="0.35">
      <c r="A1586" s="1">
        <v>43495</v>
      </c>
      <c r="B1586" s="2">
        <v>0.8125</v>
      </c>
      <c r="C1586">
        <v>355843</v>
      </c>
      <c r="D1586">
        <v>814</v>
      </c>
      <c r="E1586">
        <v>16.53</v>
      </c>
      <c r="F1586">
        <v>24.59</v>
      </c>
      <c r="G1586">
        <v>77819</v>
      </c>
      <c r="H1586">
        <v>49.01</v>
      </c>
      <c r="I1586">
        <f t="shared" si="251"/>
        <v>0.80449082205462008</v>
      </c>
      <c r="J1586">
        <f t="shared" si="252"/>
        <v>1.5872999999999999E-5</v>
      </c>
      <c r="K1586" s="3">
        <f t="shared" si="253"/>
        <v>0.69857072999999992</v>
      </c>
      <c r="L1586" s="3">
        <f t="shared" si="258"/>
        <v>2.5707299999999655E-3</v>
      </c>
      <c r="M1586" s="6">
        <f t="shared" si="259"/>
        <v>5.8412406271301197E-5</v>
      </c>
      <c r="N1586" s="7">
        <f t="shared" si="260"/>
        <v>1.8580896135456372E-6</v>
      </c>
      <c r="O1586">
        <f t="shared" si="254"/>
        <v>1.8580896135456373</v>
      </c>
      <c r="P1586">
        <f t="shared" si="255"/>
        <v>0.64720548277011836</v>
      </c>
      <c r="Q1586">
        <f t="shared" si="256"/>
        <v>-0.74083393227521255</v>
      </c>
      <c r="R1586">
        <f t="shared" si="257"/>
        <v>0.54883491521035421</v>
      </c>
    </row>
    <row r="1587" spans="1:18" x14ac:dyDescent="0.35">
      <c r="A1587" s="1">
        <v>43495</v>
      </c>
      <c r="B1587" s="2">
        <v>0.81251157407407415</v>
      </c>
      <c r="C1587">
        <v>356344</v>
      </c>
      <c r="D1587">
        <v>808</v>
      </c>
      <c r="E1587">
        <v>16.440000000000001</v>
      </c>
      <c r="F1587">
        <v>24.59</v>
      </c>
      <c r="G1587">
        <v>77812</v>
      </c>
      <c r="H1587">
        <v>49.01</v>
      </c>
      <c r="I1587">
        <f t="shared" si="251"/>
        <v>0.79415917622343912</v>
      </c>
      <c r="J1587">
        <f t="shared" si="252"/>
        <v>1.5673000000000001E-5</v>
      </c>
      <c r="K1587" s="3">
        <f t="shared" si="253"/>
        <v>0.68976873000000005</v>
      </c>
      <c r="L1587" s="3">
        <f t="shared" si="258"/>
        <v>-6.2312699999998999E-3</v>
      </c>
      <c r="M1587" s="6">
        <f t="shared" si="259"/>
        <v>-1.4158759372869575E-4</v>
      </c>
      <c r="N1587" s="7">
        <f t="shared" si="260"/>
        <v>-4.5042846394320216E-6</v>
      </c>
      <c r="O1587">
        <f t="shared" si="254"/>
        <v>-4.5042846394320213</v>
      </c>
      <c r="P1587">
        <f t="shared" si="255"/>
        <v>0.63068879717989146</v>
      </c>
      <c r="Q1587">
        <f t="shared" si="256"/>
        <v>-7.0691509479349657</v>
      </c>
      <c r="R1587">
        <f t="shared" si="257"/>
        <v>49.972895124689821</v>
      </c>
    </row>
    <row r="1588" spans="1:18" x14ac:dyDescent="0.35">
      <c r="A1588" s="1">
        <v>43495</v>
      </c>
      <c r="B1588" s="2">
        <v>0.81251157407407415</v>
      </c>
      <c r="C1588">
        <v>356846</v>
      </c>
      <c r="D1588">
        <v>820</v>
      </c>
      <c r="E1588">
        <v>16.25</v>
      </c>
      <c r="F1588">
        <v>24.6</v>
      </c>
      <c r="G1588">
        <v>77809</v>
      </c>
      <c r="H1588">
        <v>48.97</v>
      </c>
      <c r="I1588">
        <f t="shared" si="251"/>
        <v>0.7723479239131682</v>
      </c>
      <c r="J1588">
        <f t="shared" si="252"/>
        <v>1.6073E-5</v>
      </c>
      <c r="K1588" s="3">
        <f t="shared" si="253"/>
        <v>0.70737273000000001</v>
      </c>
      <c r="L1588" s="3">
        <f t="shared" si="258"/>
        <v>1.1372730000000053E-2</v>
      </c>
      <c r="M1588" s="6">
        <f t="shared" si="259"/>
        <v>2.5841240627130319E-4</v>
      </c>
      <c r="N1588" s="7">
        <f t="shared" si="260"/>
        <v>8.2213912535049969E-6</v>
      </c>
      <c r="O1588">
        <f t="shared" si="254"/>
        <v>8.2213912535049971</v>
      </c>
      <c r="P1588">
        <f t="shared" si="255"/>
        <v>0.59652131557298105</v>
      </c>
      <c r="Q1588">
        <f t="shared" si="256"/>
        <v>5.7284235571176287</v>
      </c>
      <c r="R1588">
        <f t="shared" si="257"/>
        <v>32.814836449740184</v>
      </c>
    </row>
    <row r="1589" spans="1:18" x14ac:dyDescent="0.35">
      <c r="A1589" s="1">
        <v>43495</v>
      </c>
      <c r="B1589" s="2">
        <v>0.81252314814814808</v>
      </c>
      <c r="C1589">
        <v>357348</v>
      </c>
      <c r="D1589">
        <v>818</v>
      </c>
      <c r="E1589">
        <v>16.04</v>
      </c>
      <c r="F1589">
        <v>24.6</v>
      </c>
      <c r="G1589">
        <v>77807</v>
      </c>
      <c r="H1589">
        <v>48.97</v>
      </c>
      <c r="I1589">
        <f t="shared" si="251"/>
        <v>0.74824075030707937</v>
      </c>
      <c r="J1589">
        <f t="shared" si="252"/>
        <v>1.6006333333333333E-5</v>
      </c>
      <c r="K1589" s="3">
        <f t="shared" si="253"/>
        <v>0.70443873000000001</v>
      </c>
      <c r="L1589" s="3">
        <f t="shared" si="258"/>
        <v>8.4387300000000609E-3</v>
      </c>
      <c r="M1589" s="6">
        <f t="shared" si="259"/>
        <v>1.917457396046367E-4</v>
      </c>
      <c r="N1589" s="7">
        <f t="shared" si="260"/>
        <v>6.1005479204180959E-6</v>
      </c>
      <c r="O1589">
        <f t="shared" si="254"/>
        <v>6.1005479204180961</v>
      </c>
      <c r="P1589">
        <f t="shared" si="255"/>
        <v>0.55986422042010109</v>
      </c>
      <c r="Q1589">
        <f t="shared" si="256"/>
        <v>3.6870471111058394</v>
      </c>
      <c r="R1589">
        <f t="shared" si="257"/>
        <v>13.594316399513916</v>
      </c>
    </row>
    <row r="1590" spans="1:18" x14ac:dyDescent="0.35">
      <c r="A1590" s="1">
        <v>43495</v>
      </c>
      <c r="B1590" s="2">
        <v>0.81252314814814808</v>
      </c>
      <c r="C1590">
        <v>357853</v>
      </c>
      <c r="D1590">
        <v>816</v>
      </c>
      <c r="E1590">
        <v>15.87</v>
      </c>
      <c r="F1590">
        <v>24.59</v>
      </c>
      <c r="G1590">
        <v>77803</v>
      </c>
      <c r="H1590">
        <v>48.97</v>
      </c>
      <c r="I1590">
        <f t="shared" si="251"/>
        <v>0.72872541929262658</v>
      </c>
      <c r="J1590">
        <f t="shared" si="252"/>
        <v>1.5939666666666666E-5</v>
      </c>
      <c r="K1590" s="3">
        <f t="shared" si="253"/>
        <v>0.70150472999999991</v>
      </c>
      <c r="L1590" s="3">
        <f t="shared" si="258"/>
        <v>5.5047299999999577E-3</v>
      </c>
      <c r="M1590" s="6">
        <f t="shared" si="259"/>
        <v>1.2507907293796768E-4</v>
      </c>
      <c r="N1590" s="7">
        <f t="shared" si="260"/>
        <v>3.9795641937951073E-6</v>
      </c>
      <c r="O1590">
        <f t="shared" si="254"/>
        <v>3.9795641937951074</v>
      </c>
      <c r="P1590">
        <f t="shared" si="255"/>
        <v>0.53104073672321439</v>
      </c>
      <c r="Q1590">
        <f t="shared" si="256"/>
        <v>1.6303937216388928</v>
      </c>
      <c r="R1590">
        <f t="shared" si="257"/>
        <v>2.6581836875595197</v>
      </c>
    </row>
    <row r="1591" spans="1:18" x14ac:dyDescent="0.35">
      <c r="A1591" s="1">
        <v>43495</v>
      </c>
      <c r="B1591" s="2">
        <v>0.81253472222222223</v>
      </c>
      <c r="C1591">
        <v>358351</v>
      </c>
      <c r="D1591">
        <v>818</v>
      </c>
      <c r="E1591">
        <v>15.75</v>
      </c>
      <c r="F1591">
        <v>24.59</v>
      </c>
      <c r="G1591">
        <v>77800</v>
      </c>
      <c r="H1591">
        <v>48.97</v>
      </c>
      <c r="I1591">
        <f t="shared" si="251"/>
        <v>0.71494989151771871</v>
      </c>
      <c r="J1591">
        <f t="shared" si="252"/>
        <v>1.6006333333333333E-5</v>
      </c>
      <c r="K1591" s="3">
        <f t="shared" si="253"/>
        <v>0.70443873000000001</v>
      </c>
      <c r="L1591" s="3">
        <f t="shared" si="258"/>
        <v>8.4387300000000609E-3</v>
      </c>
      <c r="M1591" s="6">
        <f t="shared" si="259"/>
        <v>1.917457396046367E-4</v>
      </c>
      <c r="N1591" s="7">
        <f t="shared" si="260"/>
        <v>6.1008919062105389E-6</v>
      </c>
      <c r="O1591">
        <f t="shared" si="254"/>
        <v>6.1008919062105393</v>
      </c>
      <c r="P1591">
        <f t="shared" si="255"/>
        <v>0.51115334738119778</v>
      </c>
      <c r="Q1591">
        <f t="shared" si="256"/>
        <v>3.7971310838115313</v>
      </c>
      <c r="R1591">
        <f t="shared" si="257"/>
        <v>14.418204467647735</v>
      </c>
    </row>
    <row r="1592" spans="1:18" x14ac:dyDescent="0.35">
      <c r="A1592" s="1">
        <v>43495</v>
      </c>
      <c r="B1592" s="2">
        <v>0.81253472222222223</v>
      </c>
      <c r="C1592">
        <v>358853</v>
      </c>
      <c r="D1592">
        <v>810</v>
      </c>
      <c r="E1592">
        <v>15.47</v>
      </c>
      <c r="F1592">
        <v>24.61</v>
      </c>
      <c r="G1592">
        <v>77812</v>
      </c>
      <c r="H1592">
        <v>48.97</v>
      </c>
      <c r="I1592">
        <f t="shared" si="251"/>
        <v>0.68280699337626716</v>
      </c>
      <c r="J1592">
        <f t="shared" si="252"/>
        <v>1.5739666666666668E-5</v>
      </c>
      <c r="K1592" s="3">
        <f t="shared" si="253"/>
        <v>0.69270273000000004</v>
      </c>
      <c r="L1592" s="3">
        <f t="shared" si="258"/>
        <v>-3.2972699999999078E-3</v>
      </c>
      <c r="M1592" s="6">
        <f t="shared" si="259"/>
        <v>-7.492092706202927E-5</v>
      </c>
      <c r="N1592" s="7">
        <f t="shared" si="260"/>
        <v>-2.3835976055351809E-6</v>
      </c>
      <c r="O1592">
        <f t="shared" si="254"/>
        <v>-2.3835976055351811</v>
      </c>
      <c r="P1592">
        <f t="shared" si="255"/>
        <v>0.46622539020353776</v>
      </c>
      <c r="Q1592">
        <f t="shared" si="256"/>
        <v>-4.5814025785007084</v>
      </c>
      <c r="R1592">
        <f t="shared" si="257"/>
        <v>20.989249586292939</v>
      </c>
    </row>
    <row r="1593" spans="1:18" x14ac:dyDescent="0.35">
      <c r="A1593" s="1">
        <v>43495</v>
      </c>
      <c r="B1593" s="2">
        <v>0.81254629629629627</v>
      </c>
      <c r="C1593">
        <v>359355</v>
      </c>
      <c r="D1593">
        <v>821</v>
      </c>
      <c r="E1593">
        <v>15.3</v>
      </c>
      <c r="F1593">
        <v>24.6</v>
      </c>
      <c r="G1593">
        <v>77804</v>
      </c>
      <c r="H1593">
        <v>48.97</v>
      </c>
      <c r="I1593">
        <f t="shared" si="251"/>
        <v>0.66329166236181425</v>
      </c>
      <c r="J1593">
        <f t="shared" si="252"/>
        <v>1.6106333333333332E-5</v>
      </c>
      <c r="K1593" s="3">
        <f t="shared" si="253"/>
        <v>0.70883972999999989</v>
      </c>
      <c r="L1593" s="3">
        <f t="shared" si="258"/>
        <v>1.2839729999999938E-2</v>
      </c>
      <c r="M1593" s="6">
        <f t="shared" si="259"/>
        <v>2.9174573960463393E-4</v>
      </c>
      <c r="N1593" s="7">
        <f t="shared" si="260"/>
        <v>9.2824878161015342E-6</v>
      </c>
      <c r="O1593">
        <f t="shared" si="254"/>
        <v>9.2824878161015345</v>
      </c>
      <c r="P1593">
        <f t="shared" si="255"/>
        <v>0.43995582935869898</v>
      </c>
      <c r="Q1593">
        <f t="shared" si="256"/>
        <v>7.1490131802920498</v>
      </c>
      <c r="R1593">
        <f t="shared" si="257"/>
        <v>51.108389451989446</v>
      </c>
    </row>
    <row r="1594" spans="1:18" x14ac:dyDescent="0.35">
      <c r="A1594" s="1">
        <v>43495</v>
      </c>
      <c r="B1594" s="2">
        <v>0.81254629629629627</v>
      </c>
      <c r="C1594">
        <v>359857</v>
      </c>
      <c r="D1594">
        <v>822</v>
      </c>
      <c r="E1594">
        <v>15.21</v>
      </c>
      <c r="F1594">
        <v>24.6</v>
      </c>
      <c r="G1594">
        <v>77796</v>
      </c>
      <c r="H1594">
        <v>48.97</v>
      </c>
      <c r="I1594">
        <f t="shared" si="251"/>
        <v>0.6529600165306334</v>
      </c>
      <c r="J1594">
        <f t="shared" si="252"/>
        <v>1.6139666666666667E-5</v>
      </c>
      <c r="K1594" s="3">
        <f t="shared" si="253"/>
        <v>0.71030673</v>
      </c>
      <c r="L1594" s="3">
        <f t="shared" si="258"/>
        <v>1.4306730000000045E-2</v>
      </c>
      <c r="M1594" s="6">
        <f t="shared" si="259"/>
        <v>3.2507907293796967E-4</v>
      </c>
      <c r="N1594" s="7">
        <f t="shared" si="260"/>
        <v>1.0344119646819499E-5</v>
      </c>
      <c r="O1594">
        <f t="shared" si="254"/>
        <v>10.344119646819498</v>
      </c>
      <c r="P1594">
        <f t="shared" si="255"/>
        <v>0.42635678318768505</v>
      </c>
      <c r="Q1594">
        <f t="shared" si="256"/>
        <v>8.2447022483279184</v>
      </c>
      <c r="R1594">
        <f t="shared" si="257"/>
        <v>67.975115163583439</v>
      </c>
    </row>
    <row r="1595" spans="1:18" x14ac:dyDescent="0.35">
      <c r="A1595" s="1">
        <v>43495</v>
      </c>
      <c r="B1595" s="2">
        <v>0.81255787037037042</v>
      </c>
      <c r="C1595">
        <v>360358</v>
      </c>
      <c r="D1595">
        <v>821</v>
      </c>
      <c r="E1595">
        <v>15.15</v>
      </c>
      <c r="F1595">
        <v>24.59</v>
      </c>
      <c r="G1595">
        <v>77796</v>
      </c>
      <c r="H1595">
        <v>48.94</v>
      </c>
      <c r="I1595">
        <f t="shared" si="251"/>
        <v>0.64607225264317936</v>
      </c>
      <c r="J1595">
        <f t="shared" si="252"/>
        <v>1.6106333333333332E-5</v>
      </c>
      <c r="K1595" s="3">
        <f t="shared" si="253"/>
        <v>0.70883972999999989</v>
      </c>
      <c r="L1595" s="3">
        <f t="shared" si="258"/>
        <v>1.2839729999999938E-2</v>
      </c>
      <c r="M1595" s="6">
        <f t="shared" si="259"/>
        <v>2.9174573960463393E-4</v>
      </c>
      <c r="N1595" s="7">
        <f t="shared" si="260"/>
        <v>9.2831305761629523E-6</v>
      </c>
      <c r="O1595">
        <f t="shared" si="254"/>
        <v>9.2831305761629519</v>
      </c>
      <c r="P1595">
        <f t="shared" si="255"/>
        <v>0.41740935563543219</v>
      </c>
      <c r="Q1595">
        <f t="shared" si="256"/>
        <v>7.2064180025499747</v>
      </c>
      <c r="R1595">
        <f t="shared" si="257"/>
        <v>51.932460427476364</v>
      </c>
    </row>
    <row r="1596" spans="1:18" x14ac:dyDescent="0.35">
      <c r="A1596" s="1">
        <v>43495</v>
      </c>
      <c r="B1596" s="2">
        <v>0.81255787037037042</v>
      </c>
      <c r="C1596">
        <v>360860</v>
      </c>
      <c r="D1596">
        <v>818</v>
      </c>
      <c r="E1596">
        <v>15.08</v>
      </c>
      <c r="F1596">
        <v>24.61</v>
      </c>
      <c r="G1596">
        <v>77788</v>
      </c>
      <c r="H1596">
        <v>48.97</v>
      </c>
      <c r="I1596">
        <f t="shared" si="251"/>
        <v>0.63803652810781641</v>
      </c>
      <c r="J1596">
        <f t="shared" si="252"/>
        <v>1.6006333333333333E-5</v>
      </c>
      <c r="K1596" s="3">
        <f t="shared" si="253"/>
        <v>0.70443873000000001</v>
      </c>
      <c r="L1596" s="3">
        <f t="shared" si="258"/>
        <v>8.4387300000000609E-3</v>
      </c>
      <c r="M1596" s="6">
        <f t="shared" si="259"/>
        <v>1.917457396046367E-4</v>
      </c>
      <c r="N1596" s="7">
        <f t="shared" si="260"/>
        <v>6.1022429395891586E-6</v>
      </c>
      <c r="O1596">
        <f t="shared" si="254"/>
        <v>6.1022429395891589</v>
      </c>
      <c r="P1596">
        <f t="shared" si="255"/>
        <v>0.40709061119987638</v>
      </c>
      <c r="Q1596">
        <f t="shared" si="256"/>
        <v>4.0520193283345529</v>
      </c>
      <c r="R1596">
        <f t="shared" si="257"/>
        <v>16.418860637196801</v>
      </c>
    </row>
    <row r="1597" spans="1:18" x14ac:dyDescent="0.35">
      <c r="A1597" s="1">
        <v>43495</v>
      </c>
      <c r="B1597" s="2">
        <v>0.81256944444444434</v>
      </c>
      <c r="C1597">
        <v>361362</v>
      </c>
      <c r="D1597">
        <v>825</v>
      </c>
      <c r="E1597">
        <v>15.18</v>
      </c>
      <c r="F1597">
        <v>24.61</v>
      </c>
      <c r="G1597">
        <v>77788</v>
      </c>
      <c r="H1597">
        <v>48.94</v>
      </c>
      <c r="I1597">
        <f t="shared" si="251"/>
        <v>0.64951613458690627</v>
      </c>
      <c r="J1597">
        <f t="shared" si="252"/>
        <v>1.6239666666666666E-5</v>
      </c>
      <c r="K1597" s="3">
        <f t="shared" si="253"/>
        <v>0.71470772999999999</v>
      </c>
      <c r="L1597" s="3">
        <f t="shared" si="258"/>
        <v>1.8707730000000033E-2</v>
      </c>
      <c r="M1597" s="6">
        <f t="shared" si="259"/>
        <v>4.2507907293796944E-4</v>
      </c>
      <c r="N1597" s="7">
        <f t="shared" si="260"/>
        <v>1.3527996903353902E-5</v>
      </c>
      <c r="O1597">
        <f t="shared" si="254"/>
        <v>13.527996903353902</v>
      </c>
      <c r="P1597">
        <f t="shared" si="255"/>
        <v>0.42187120908871611</v>
      </c>
      <c r="Q1597">
        <f t="shared" si="256"/>
        <v>11.439931917301625</v>
      </c>
      <c r="R1597">
        <f t="shared" si="257"/>
        <v>130.87204227249643</v>
      </c>
    </row>
    <row r="1598" spans="1:18" x14ac:dyDescent="0.35">
      <c r="A1598" s="1">
        <v>43495</v>
      </c>
      <c r="B1598" s="2">
        <v>0.81256944444444434</v>
      </c>
      <c r="C1598">
        <v>361864</v>
      </c>
      <c r="D1598">
        <v>816</v>
      </c>
      <c r="E1598">
        <v>15.28</v>
      </c>
      <c r="F1598">
        <v>24.6</v>
      </c>
      <c r="G1598">
        <v>77791</v>
      </c>
      <c r="H1598">
        <v>48.94</v>
      </c>
      <c r="I1598">
        <f t="shared" si="251"/>
        <v>0.66099574106599612</v>
      </c>
      <c r="J1598">
        <f t="shared" si="252"/>
        <v>1.5939666666666666E-5</v>
      </c>
      <c r="K1598" s="3">
        <f t="shared" si="253"/>
        <v>0.70150472999999991</v>
      </c>
      <c r="L1598" s="3">
        <f t="shared" si="258"/>
        <v>5.5047299999999577E-3</v>
      </c>
      <c r="M1598" s="6">
        <f t="shared" si="259"/>
        <v>1.2507907293796768E-4</v>
      </c>
      <c r="N1598" s="7">
        <f t="shared" si="260"/>
        <v>3.980311758994805E-6</v>
      </c>
      <c r="O1598">
        <f t="shared" si="254"/>
        <v>3.9803117589948052</v>
      </c>
      <c r="P1598">
        <f t="shared" si="255"/>
        <v>0.43691536970738537</v>
      </c>
      <c r="Q1598">
        <f t="shared" si="256"/>
        <v>1.8544053981448552</v>
      </c>
      <c r="R1598">
        <f t="shared" si="257"/>
        <v>3.4388193806687788</v>
      </c>
    </row>
    <row r="1599" spans="1:18" x14ac:dyDescent="0.35">
      <c r="A1599" s="1">
        <v>43495</v>
      </c>
      <c r="B1599" s="2">
        <v>0.81258101851851849</v>
      </c>
      <c r="C1599">
        <v>362365</v>
      </c>
      <c r="D1599">
        <v>818</v>
      </c>
      <c r="E1599">
        <v>15.52</v>
      </c>
      <c r="F1599">
        <v>24.61</v>
      </c>
      <c r="G1599">
        <v>77786</v>
      </c>
      <c r="H1599">
        <v>48.94</v>
      </c>
      <c r="I1599">
        <f t="shared" si="251"/>
        <v>0.68854679661581197</v>
      </c>
      <c r="J1599">
        <f t="shared" si="252"/>
        <v>1.6006333333333333E-5</v>
      </c>
      <c r="K1599" s="3">
        <f t="shared" si="253"/>
        <v>0.70443873000000001</v>
      </c>
      <c r="L1599" s="3">
        <f t="shared" si="258"/>
        <v>8.4387300000000609E-3</v>
      </c>
      <c r="M1599" s="6">
        <f t="shared" si="259"/>
        <v>1.917457396046367E-4</v>
      </c>
      <c r="N1599" s="7">
        <f t="shared" si="260"/>
        <v>6.1023998378212208E-6</v>
      </c>
      <c r="O1599">
        <f t="shared" si="254"/>
        <v>6.1023998378212205</v>
      </c>
      <c r="P1599">
        <f t="shared" si="255"/>
        <v>0.47409669112989633</v>
      </c>
      <c r="Q1599">
        <f t="shared" si="256"/>
        <v>3.8856741774568579</v>
      </c>
      <c r="R1599">
        <f t="shared" si="257"/>
        <v>15.09846381335503</v>
      </c>
    </row>
    <row r="1600" spans="1:18" x14ac:dyDescent="0.35">
      <c r="A1600" s="1">
        <v>43495</v>
      </c>
      <c r="B1600" s="2">
        <v>0.81258101851851849</v>
      </c>
      <c r="C1600">
        <v>362867</v>
      </c>
      <c r="D1600">
        <v>819</v>
      </c>
      <c r="E1600">
        <v>15.69</v>
      </c>
      <c r="F1600">
        <v>24.59</v>
      </c>
      <c r="G1600">
        <v>77778</v>
      </c>
      <c r="H1600">
        <v>48.94</v>
      </c>
      <c r="I1600">
        <f t="shared" si="251"/>
        <v>0.70806212763026477</v>
      </c>
      <c r="J1600">
        <f t="shared" si="252"/>
        <v>1.6039666666666668E-5</v>
      </c>
      <c r="K1600" s="3">
        <f t="shared" si="253"/>
        <v>0.70590573000000012</v>
      </c>
      <c r="L1600" s="3">
        <f t="shared" si="258"/>
        <v>9.905730000000168E-3</v>
      </c>
      <c r="M1600" s="6">
        <f t="shared" si="259"/>
        <v>2.2507907293797247E-4</v>
      </c>
      <c r="N1600" s="7">
        <f t="shared" si="260"/>
        <v>7.1635047053132325E-6</v>
      </c>
      <c r="O1600">
        <f t="shared" si="254"/>
        <v>7.1635047053132324</v>
      </c>
      <c r="P1600">
        <f t="shared" si="255"/>
        <v>0.50135197658429731</v>
      </c>
      <c r="Q1600">
        <f t="shared" si="256"/>
        <v>4.8824487077928271</v>
      </c>
      <c r="R1600">
        <f t="shared" si="257"/>
        <v>23.838305384227848</v>
      </c>
    </row>
    <row r="1601" spans="1:18" x14ac:dyDescent="0.35">
      <c r="A1601" s="1">
        <v>43495</v>
      </c>
      <c r="B1601" s="2">
        <v>0.81259259259259264</v>
      </c>
      <c r="C1601">
        <v>363369</v>
      </c>
      <c r="D1601">
        <v>811</v>
      </c>
      <c r="E1601">
        <v>15.5</v>
      </c>
      <c r="F1601">
        <v>24.6</v>
      </c>
      <c r="G1601">
        <v>77775</v>
      </c>
      <c r="H1601">
        <v>48.94</v>
      </c>
      <c r="I1601">
        <f t="shared" si="251"/>
        <v>0.68625087531999396</v>
      </c>
      <c r="J1601">
        <f t="shared" si="252"/>
        <v>1.5773E-5</v>
      </c>
      <c r="K1601" s="3">
        <f t="shared" si="253"/>
        <v>0.69416972999999993</v>
      </c>
      <c r="L1601" s="3">
        <f t="shared" si="258"/>
        <v>-1.8302700000000227E-3</v>
      </c>
      <c r="M1601" s="6">
        <f t="shared" si="259"/>
        <v>-4.1587593728698544E-5</v>
      </c>
      <c r="N1601" s="7">
        <f t="shared" si="260"/>
        <v>-1.3236877911415494E-6</v>
      </c>
      <c r="O1601">
        <f t="shared" si="254"/>
        <v>-1.3236877911415494</v>
      </c>
      <c r="P1601">
        <f t="shared" si="255"/>
        <v>0.47094026387745791</v>
      </c>
      <c r="Q1601">
        <f t="shared" si="256"/>
        <v>-3.5328451765463775</v>
      </c>
      <c r="R1601">
        <f t="shared" si="257"/>
        <v>12.480995041447006</v>
      </c>
    </row>
    <row r="1602" spans="1:18" x14ac:dyDescent="0.35">
      <c r="A1602" s="1">
        <v>43495</v>
      </c>
      <c r="B1602" s="2">
        <v>0.81259259259259264</v>
      </c>
      <c r="C1602">
        <v>363871</v>
      </c>
      <c r="D1602">
        <v>819</v>
      </c>
      <c r="E1602">
        <v>15.25</v>
      </c>
      <c r="F1602">
        <v>24.59</v>
      </c>
      <c r="G1602">
        <v>77779</v>
      </c>
      <c r="H1602">
        <v>48.94</v>
      </c>
      <c r="I1602">
        <f t="shared" si="251"/>
        <v>0.65755185912226921</v>
      </c>
      <c r="J1602">
        <f t="shared" si="252"/>
        <v>1.6039666666666668E-5</v>
      </c>
      <c r="K1602" s="3">
        <f t="shared" si="253"/>
        <v>0.70590573000000012</v>
      </c>
      <c r="L1602" s="3">
        <f t="shared" si="258"/>
        <v>9.905730000000168E-3</v>
      </c>
      <c r="M1602" s="6">
        <f t="shared" si="259"/>
        <v>2.2507907293797247E-4</v>
      </c>
      <c r="N1602" s="7">
        <f t="shared" si="260"/>
        <v>7.163412604557176E-6</v>
      </c>
      <c r="O1602">
        <f t="shared" si="254"/>
        <v>7.163412604557176</v>
      </c>
      <c r="P1602">
        <f t="shared" si="255"/>
        <v>0.43237444743515258</v>
      </c>
      <c r="Q1602">
        <f t="shared" si="256"/>
        <v>5.0488586561465274</v>
      </c>
      <c r="R1602">
        <f t="shared" si="257"/>
        <v>25.490973729745718</v>
      </c>
    </row>
    <row r="1603" spans="1:18" x14ac:dyDescent="0.35">
      <c r="A1603" s="1">
        <v>43495</v>
      </c>
      <c r="B1603" s="2">
        <v>0.81260416666666668</v>
      </c>
      <c r="C1603">
        <v>364372</v>
      </c>
      <c r="D1603">
        <v>807</v>
      </c>
      <c r="E1603">
        <v>15.08</v>
      </c>
      <c r="F1603">
        <v>24.59</v>
      </c>
      <c r="G1603">
        <v>77777</v>
      </c>
      <c r="H1603">
        <v>48.94</v>
      </c>
      <c r="I1603">
        <f t="shared" ref="I1603:I1666" si="261">(E1603-9.522)/8.7111</f>
        <v>0.63803652810781641</v>
      </c>
      <c r="J1603">
        <f t="shared" ref="J1603:J1666" si="262">(D1603-337.81)/30000000</f>
        <v>1.5639666666666665E-5</v>
      </c>
      <c r="K1603" s="3">
        <f t="shared" ref="K1603:K1666" si="263">J1603*44010</f>
        <v>0.68830172999999994</v>
      </c>
      <c r="L1603" s="3">
        <f t="shared" si="258"/>
        <v>-7.6982700000000071E-3</v>
      </c>
      <c r="M1603" s="6">
        <f t="shared" si="259"/>
        <v>-1.7492092706203154E-4</v>
      </c>
      <c r="N1603" s="7">
        <f t="shared" si="260"/>
        <v>-5.5672123510826741E-6</v>
      </c>
      <c r="O1603">
        <f t="shared" si="254"/>
        <v>-5.5672123510826736</v>
      </c>
      <c r="P1603">
        <f t="shared" si="255"/>
        <v>0.40709061119987638</v>
      </c>
      <c r="Q1603">
        <f t="shared" si="256"/>
        <v>-7.6174359623372796</v>
      </c>
      <c r="R1603">
        <f t="shared" si="257"/>
        <v>58.025330640309278</v>
      </c>
    </row>
    <row r="1604" spans="1:18" x14ac:dyDescent="0.35">
      <c r="A1604" s="1">
        <v>43495</v>
      </c>
      <c r="B1604" s="2">
        <v>0.81260416666666668</v>
      </c>
      <c r="C1604">
        <v>364800</v>
      </c>
      <c r="D1604">
        <v>815</v>
      </c>
      <c r="E1604">
        <v>14.98</v>
      </c>
      <c r="F1604">
        <v>24.6</v>
      </c>
      <c r="G1604">
        <v>77785</v>
      </c>
      <c r="H1604">
        <v>48.94</v>
      </c>
      <c r="I1604">
        <f t="shared" si="261"/>
        <v>0.62655692162872656</v>
      </c>
      <c r="J1604">
        <f t="shared" si="262"/>
        <v>1.5906333333333334E-5</v>
      </c>
      <c r="K1604" s="3">
        <f t="shared" si="263"/>
        <v>0.70003773000000002</v>
      </c>
      <c r="L1604" s="3">
        <f t="shared" si="258"/>
        <v>4.0377300000000726E-3</v>
      </c>
      <c r="M1604" s="6">
        <f t="shared" si="259"/>
        <v>9.1745739604636971E-5</v>
      </c>
      <c r="N1604" s="7">
        <f t="shared" si="260"/>
        <v>2.919791502782945E-6</v>
      </c>
      <c r="O1604">
        <f t="shared" si="254"/>
        <v>2.9197915027829451</v>
      </c>
      <c r="P1604">
        <f t="shared" si="255"/>
        <v>0.39257357604086618</v>
      </c>
      <c r="Q1604">
        <f t="shared" si="256"/>
        <v>0.9074092663260106</v>
      </c>
      <c r="R1604">
        <f t="shared" si="257"/>
        <v>0.82339157661430884</v>
      </c>
    </row>
    <row r="1605" spans="1:18" x14ac:dyDescent="0.35">
      <c r="A1605" s="1">
        <v>43495</v>
      </c>
      <c r="B1605" s="2">
        <v>0.81261574074074072</v>
      </c>
      <c r="C1605">
        <v>365301</v>
      </c>
      <c r="D1605">
        <v>805</v>
      </c>
      <c r="E1605">
        <v>14.83</v>
      </c>
      <c r="F1605">
        <v>24.59</v>
      </c>
      <c r="G1605">
        <v>77772</v>
      </c>
      <c r="H1605">
        <v>48.94</v>
      </c>
      <c r="I1605">
        <f t="shared" si="261"/>
        <v>0.60933751191009167</v>
      </c>
      <c r="J1605">
        <f t="shared" si="262"/>
        <v>1.5573000000000002E-5</v>
      </c>
      <c r="K1605" s="3">
        <f t="shared" si="263"/>
        <v>0.68536773000000006</v>
      </c>
      <c r="L1605" s="3">
        <f t="shared" si="258"/>
        <v>-1.0632269999999888E-2</v>
      </c>
      <c r="M1605" s="6">
        <f t="shared" si="259"/>
        <v>-2.415875937286955E-4</v>
      </c>
      <c r="N1605" s="7">
        <f t="shared" si="260"/>
        <v>-7.6895082081402542E-6</v>
      </c>
      <c r="O1605">
        <f t="shared" si="254"/>
        <v>-7.6895082081402544</v>
      </c>
      <c r="P1605">
        <f t="shared" si="255"/>
        <v>0.37129220342078112</v>
      </c>
      <c r="Q1605">
        <f t="shared" si="256"/>
        <v>-9.6451283824006797</v>
      </c>
      <c r="R1605">
        <f t="shared" si="257"/>
        <v>93.028501512991156</v>
      </c>
    </row>
    <row r="1606" spans="1:18" x14ac:dyDescent="0.35">
      <c r="A1606" s="1">
        <v>43495</v>
      </c>
      <c r="B1606" s="2">
        <v>0.81261574074074072</v>
      </c>
      <c r="C1606">
        <v>365803</v>
      </c>
      <c r="D1606">
        <v>816</v>
      </c>
      <c r="E1606">
        <v>14.44</v>
      </c>
      <c r="F1606">
        <v>24.6</v>
      </c>
      <c r="G1606">
        <v>77773</v>
      </c>
      <c r="H1606">
        <v>48.94</v>
      </c>
      <c r="I1606">
        <f t="shared" si="261"/>
        <v>0.56456704664164103</v>
      </c>
      <c r="J1606">
        <f t="shared" si="262"/>
        <v>1.5939666666666666E-5</v>
      </c>
      <c r="K1606" s="3">
        <f t="shared" si="263"/>
        <v>0.70150472999999991</v>
      </c>
      <c r="L1606" s="3">
        <f t="shared" si="258"/>
        <v>5.5047299999999577E-3</v>
      </c>
      <c r="M1606" s="6">
        <f t="shared" si="259"/>
        <v>1.2507907293796768E-4</v>
      </c>
      <c r="N1606" s="7">
        <f t="shared" si="260"/>
        <v>3.981232973447918E-6</v>
      </c>
      <c r="O1606">
        <f t="shared" si="254"/>
        <v>3.9812329734479182</v>
      </c>
      <c r="P1606">
        <f t="shared" si="255"/>
        <v>0.3187359501536649</v>
      </c>
      <c r="Q1606">
        <f t="shared" si="256"/>
        <v>2.1731941608984124</v>
      </c>
      <c r="R1606">
        <f t="shared" si="257"/>
        <v>4.7227728609629551</v>
      </c>
    </row>
    <row r="1607" spans="1:18" x14ac:dyDescent="0.35">
      <c r="A1607" s="1">
        <v>43495</v>
      </c>
      <c r="B1607" s="2">
        <v>0.81262731481481476</v>
      </c>
      <c r="C1607">
        <v>366305</v>
      </c>
      <c r="D1607">
        <v>803</v>
      </c>
      <c r="E1607">
        <v>14.04</v>
      </c>
      <c r="F1607">
        <v>24.6</v>
      </c>
      <c r="G1607">
        <v>77763</v>
      </c>
      <c r="H1607">
        <v>48.94</v>
      </c>
      <c r="I1607">
        <f t="shared" si="261"/>
        <v>0.5186486207252814</v>
      </c>
      <c r="J1607">
        <f t="shared" si="262"/>
        <v>1.5506333333333334E-5</v>
      </c>
      <c r="K1607" s="3">
        <f t="shared" si="263"/>
        <v>0.68243373000000007</v>
      </c>
      <c r="L1607" s="3">
        <f t="shared" si="258"/>
        <v>-1.356626999999988E-2</v>
      </c>
      <c r="M1607" s="6">
        <f t="shared" si="259"/>
        <v>-3.08254260395362E-4</v>
      </c>
      <c r="N1607" s="7">
        <f t="shared" si="260"/>
        <v>-9.8129112554302957E-6</v>
      </c>
      <c r="O1607">
        <f t="shared" si="254"/>
        <v>-9.8129112554302953</v>
      </c>
      <c r="P1607">
        <f t="shared" si="255"/>
        <v>0.26899639178023677</v>
      </c>
      <c r="Q1607">
        <f t="shared" si="256"/>
        <v>-11.469584568789113</v>
      </c>
      <c r="R1607">
        <f t="shared" si="257"/>
        <v>131.55137018060535</v>
      </c>
    </row>
    <row r="1608" spans="1:18" x14ac:dyDescent="0.35">
      <c r="A1608" s="1">
        <v>43495</v>
      </c>
      <c r="B1608" s="2">
        <v>0.81262731481481476</v>
      </c>
      <c r="C1608">
        <v>366807</v>
      </c>
      <c r="D1608">
        <v>812</v>
      </c>
      <c r="E1608">
        <v>13.97</v>
      </c>
      <c r="F1608">
        <v>24.6</v>
      </c>
      <c r="G1608">
        <v>77758</v>
      </c>
      <c r="H1608">
        <v>48.9</v>
      </c>
      <c r="I1608">
        <f t="shared" si="261"/>
        <v>0.51061289618991867</v>
      </c>
      <c r="J1608">
        <f t="shared" si="262"/>
        <v>1.5806333333333335E-5</v>
      </c>
      <c r="K1608" s="3">
        <f t="shared" si="263"/>
        <v>0.69563673000000004</v>
      </c>
      <c r="L1608" s="3">
        <f t="shared" si="258"/>
        <v>-3.632699999999156E-4</v>
      </c>
      <c r="M1608" s="6">
        <f t="shared" si="259"/>
        <v>-8.2542603953627727E-6</v>
      </c>
      <c r="N1608" s="7">
        <f t="shared" si="260"/>
        <v>-2.6278155245798467E-7</v>
      </c>
      <c r="O1608">
        <f t="shared" si="254"/>
        <v>-0.26278155245798468</v>
      </c>
      <c r="P1608">
        <f t="shared" si="255"/>
        <v>0.26072552975545665</v>
      </c>
      <c r="Q1608">
        <f t="shared" si="256"/>
        <v>-1.8929659034584327</v>
      </c>
      <c r="R1608">
        <f t="shared" si="257"/>
        <v>3.5833199116562007</v>
      </c>
    </row>
    <row r="1609" spans="1:18" x14ac:dyDescent="0.35">
      <c r="A1609" s="1">
        <v>43495</v>
      </c>
      <c r="B1609" s="2">
        <v>0.81263888888888891</v>
      </c>
      <c r="C1609">
        <v>367312</v>
      </c>
      <c r="D1609">
        <v>809</v>
      </c>
      <c r="E1609">
        <v>13.85</v>
      </c>
      <c r="F1609">
        <v>24.59</v>
      </c>
      <c r="G1609">
        <v>77756</v>
      </c>
      <c r="H1609">
        <v>48.9</v>
      </c>
      <c r="I1609">
        <f t="shared" si="261"/>
        <v>0.49683736841501064</v>
      </c>
      <c r="J1609">
        <f t="shared" si="262"/>
        <v>1.5706333333333332E-5</v>
      </c>
      <c r="K1609" s="3">
        <f t="shared" si="263"/>
        <v>0.69123572999999994</v>
      </c>
      <c r="L1609" s="3">
        <f t="shared" si="258"/>
        <v>-4.7642700000000149E-3</v>
      </c>
      <c r="M1609" s="6">
        <f t="shared" si="259"/>
        <v>-1.0825426039536503E-4</v>
      </c>
      <c r="N1609" s="7">
        <f t="shared" si="260"/>
        <v>-3.4463413459646107E-6</v>
      </c>
      <c r="O1609">
        <f t="shared" si="254"/>
        <v>-3.4463413459646106</v>
      </c>
      <c r="P1609">
        <f t="shared" si="255"/>
        <v>0.246847370653553</v>
      </c>
      <c r="Q1609">
        <f t="shared" si="256"/>
        <v>-5.0311160472078518</v>
      </c>
      <c r="R1609">
        <f t="shared" si="257"/>
        <v>25.312128680472359</v>
      </c>
    </row>
    <row r="1610" spans="1:18" x14ac:dyDescent="0.35">
      <c r="A1610" s="1">
        <v>43495</v>
      </c>
      <c r="B1610" s="2">
        <v>0.81263888888888891</v>
      </c>
      <c r="C1610">
        <v>367811</v>
      </c>
      <c r="D1610">
        <v>808</v>
      </c>
      <c r="E1610">
        <v>13.39</v>
      </c>
      <c r="F1610">
        <v>24.6</v>
      </c>
      <c r="G1610">
        <v>77742</v>
      </c>
      <c r="H1610">
        <v>48.9</v>
      </c>
      <c r="I1610">
        <f t="shared" si="261"/>
        <v>0.44403117861119723</v>
      </c>
      <c r="J1610">
        <f t="shared" si="262"/>
        <v>1.5673000000000001E-5</v>
      </c>
      <c r="K1610" s="3">
        <f t="shared" si="263"/>
        <v>0.68976873000000005</v>
      </c>
      <c r="L1610" s="3">
        <f t="shared" si="258"/>
        <v>-6.2312699999998999E-3</v>
      </c>
      <c r="M1610" s="6">
        <f t="shared" si="259"/>
        <v>-1.4158759372869575E-4</v>
      </c>
      <c r="N1610" s="7">
        <f t="shared" si="260"/>
        <v>-4.5084917799391207E-6</v>
      </c>
      <c r="O1610">
        <f t="shared" si="254"/>
        <v>-4.5084917799391206</v>
      </c>
      <c r="P1610">
        <f t="shared" si="255"/>
        <v>0.19716368757884895</v>
      </c>
      <c r="Q1610">
        <f t="shared" si="256"/>
        <v>-5.9191961571130713</v>
      </c>
      <c r="R1610">
        <f t="shared" si="257"/>
        <v>35.036883146382152</v>
      </c>
    </row>
    <row r="1611" spans="1:18" x14ac:dyDescent="0.35">
      <c r="A1611" s="1">
        <v>43495</v>
      </c>
      <c r="B1611" s="2">
        <v>0.81265046296296306</v>
      </c>
      <c r="C1611">
        <v>368313</v>
      </c>
      <c r="D1611">
        <v>814</v>
      </c>
      <c r="E1611">
        <v>13.18</v>
      </c>
      <c r="F1611">
        <v>24.61</v>
      </c>
      <c r="G1611">
        <v>77741</v>
      </c>
      <c r="H1611">
        <v>48.9</v>
      </c>
      <c r="I1611">
        <f t="shared" si="261"/>
        <v>0.41992400500510835</v>
      </c>
      <c r="J1611">
        <f t="shared" si="262"/>
        <v>1.5872999999999999E-5</v>
      </c>
      <c r="K1611" s="3">
        <f t="shared" si="263"/>
        <v>0.69857072999999992</v>
      </c>
      <c r="L1611" s="3">
        <f t="shared" si="258"/>
        <v>2.5707299999999655E-3</v>
      </c>
      <c r="M1611" s="6">
        <f t="shared" si="259"/>
        <v>5.8412406271301197E-5</v>
      </c>
      <c r="N1611" s="7">
        <f t="shared" si="260"/>
        <v>1.8600788316515447E-6</v>
      </c>
      <c r="O1611">
        <f t="shared" si="254"/>
        <v>1.8600788316515446</v>
      </c>
      <c r="P1611">
        <f t="shared" si="255"/>
        <v>0.17633616997953025</v>
      </c>
      <c r="Q1611">
        <f t="shared" si="256"/>
        <v>0.52884134155270546</v>
      </c>
      <c r="R1611">
        <f t="shared" si="257"/>
        <v>0.27967316453526525</v>
      </c>
    </row>
    <row r="1612" spans="1:18" x14ac:dyDescent="0.35">
      <c r="A1612" s="1">
        <v>43495</v>
      </c>
      <c r="B1612" s="2">
        <v>0.81265046296296306</v>
      </c>
      <c r="C1612">
        <v>368815</v>
      </c>
      <c r="D1612">
        <v>807</v>
      </c>
      <c r="E1612">
        <v>13.02</v>
      </c>
      <c r="F1612">
        <v>24.59</v>
      </c>
      <c r="G1612">
        <v>77731</v>
      </c>
      <c r="H1612">
        <v>48.9</v>
      </c>
      <c r="I1612">
        <f t="shared" si="261"/>
        <v>0.4015566346385645</v>
      </c>
      <c r="J1612">
        <f t="shared" si="262"/>
        <v>1.5639666666666665E-5</v>
      </c>
      <c r="K1612" s="3">
        <f t="shared" si="263"/>
        <v>0.68830172999999994</v>
      </c>
      <c r="L1612" s="3">
        <f t="shared" si="258"/>
        <v>-7.6982700000000071E-3</v>
      </c>
      <c r="M1612" s="6">
        <f t="shared" si="259"/>
        <v>-1.7492092706203154E-4</v>
      </c>
      <c r="N1612" s="7">
        <f t="shared" si="260"/>
        <v>-5.5705069409908164E-6</v>
      </c>
      <c r="O1612">
        <f t="shared" si="254"/>
        <v>-5.5705069409908168</v>
      </c>
      <c r="P1612">
        <f t="shared" si="255"/>
        <v>0.16124773082224958</v>
      </c>
      <c r="Q1612">
        <f t="shared" si="256"/>
        <v>-6.8411982314133812</v>
      </c>
      <c r="R1612">
        <f t="shared" si="257"/>
        <v>46.801993241493577</v>
      </c>
    </row>
    <row r="1613" spans="1:18" x14ac:dyDescent="0.35">
      <c r="A1613" s="1">
        <v>43495</v>
      </c>
      <c r="B1613" s="2">
        <v>0.81266203703703699</v>
      </c>
      <c r="C1613">
        <v>369316</v>
      </c>
      <c r="D1613">
        <v>821</v>
      </c>
      <c r="E1613">
        <v>12.95</v>
      </c>
      <c r="F1613">
        <v>24.61</v>
      </c>
      <c r="G1613">
        <v>77729</v>
      </c>
      <c r="H1613">
        <v>48.9</v>
      </c>
      <c r="I1613">
        <f t="shared" si="261"/>
        <v>0.39352091010320156</v>
      </c>
      <c r="J1613">
        <f t="shared" si="262"/>
        <v>1.6106333333333332E-5</v>
      </c>
      <c r="K1613" s="3">
        <f t="shared" si="263"/>
        <v>0.70883972999999989</v>
      </c>
      <c r="L1613" s="3">
        <f t="shared" si="258"/>
        <v>1.2839729999999938E-2</v>
      </c>
      <c r="M1613" s="6">
        <f t="shared" si="259"/>
        <v>2.9174573960463393E-4</v>
      </c>
      <c r="N1613" s="7">
        <f t="shared" si="260"/>
        <v>9.2917564587831387E-6</v>
      </c>
      <c r="O1613">
        <f t="shared" si="254"/>
        <v>9.2917564587831389</v>
      </c>
      <c r="P1613">
        <f t="shared" si="255"/>
        <v>0.15485870668845203</v>
      </c>
      <c r="Q1613">
        <f t="shared" si="256"/>
        <v>8.0475541307189449</v>
      </c>
      <c r="R1613">
        <f t="shared" si="257"/>
        <v>64.763127486851559</v>
      </c>
    </row>
    <row r="1614" spans="1:18" x14ac:dyDescent="0.35">
      <c r="A1614" s="1">
        <v>43495</v>
      </c>
      <c r="B1614" s="2">
        <v>0.81266203703703699</v>
      </c>
      <c r="C1614">
        <v>369818</v>
      </c>
      <c r="D1614">
        <v>809</v>
      </c>
      <c r="E1614">
        <v>12.77</v>
      </c>
      <c r="F1614">
        <v>24.6</v>
      </c>
      <c r="G1614">
        <v>77735</v>
      </c>
      <c r="H1614">
        <v>48.87</v>
      </c>
      <c r="I1614">
        <f t="shared" si="261"/>
        <v>0.37285761844083976</v>
      </c>
      <c r="J1614">
        <f t="shared" si="262"/>
        <v>1.5706333333333332E-5</v>
      </c>
      <c r="K1614" s="3">
        <f t="shared" si="263"/>
        <v>0.69123572999999994</v>
      </c>
      <c r="L1614" s="3">
        <f t="shared" si="258"/>
        <v>-4.7642700000000149E-3</v>
      </c>
      <c r="M1614" s="6">
        <f t="shared" si="259"/>
        <v>-1.0825426039536503E-4</v>
      </c>
      <c r="N1614" s="7">
        <f t="shared" si="260"/>
        <v>-3.4473881514894649E-6</v>
      </c>
      <c r="O1614">
        <f t="shared" si="254"/>
        <v>-3.4473881514894651</v>
      </c>
      <c r="P1614">
        <f t="shared" si="255"/>
        <v>0.13902280362937486</v>
      </c>
      <c r="Q1614">
        <f t="shared" si="256"/>
        <v>-4.6234760049178494</v>
      </c>
      <c r="R1614">
        <f t="shared" si="257"/>
        <v>21.376530368051117</v>
      </c>
    </row>
    <row r="1615" spans="1:18" x14ac:dyDescent="0.35">
      <c r="A1615" s="1">
        <v>43495</v>
      </c>
      <c r="B1615" s="2">
        <v>0.81267361111111114</v>
      </c>
      <c r="C1615">
        <v>370320</v>
      </c>
      <c r="D1615">
        <v>815</v>
      </c>
      <c r="E1615">
        <v>12.35</v>
      </c>
      <c r="F1615">
        <v>24.58</v>
      </c>
      <c r="G1615">
        <v>77725</v>
      </c>
      <c r="H1615">
        <v>48.87</v>
      </c>
      <c r="I1615">
        <f t="shared" si="261"/>
        <v>0.32464327122866221</v>
      </c>
      <c r="J1615">
        <f t="shared" si="262"/>
        <v>1.5906333333333334E-5</v>
      </c>
      <c r="K1615" s="3">
        <f t="shared" si="263"/>
        <v>0.70003773000000002</v>
      </c>
      <c r="L1615" s="3">
        <f t="shared" si="258"/>
        <v>4.0377300000000726E-3</v>
      </c>
      <c r="M1615" s="6">
        <f t="shared" si="259"/>
        <v>9.1745739604636971E-5</v>
      </c>
      <c r="N1615" s="7">
        <f t="shared" si="260"/>
        <v>2.9218491677374064E-6</v>
      </c>
      <c r="O1615">
        <f t="shared" si="254"/>
        <v>2.9218491677374065</v>
      </c>
      <c r="P1615">
        <f t="shared" si="255"/>
        <v>0.10539325355404673</v>
      </c>
      <c r="Q1615">
        <f t="shared" si="256"/>
        <v>1.9046950884592444</v>
      </c>
      <c r="R1615">
        <f t="shared" si="257"/>
        <v>3.6278633800007687</v>
      </c>
    </row>
    <row r="1616" spans="1:18" x14ac:dyDescent="0.35">
      <c r="A1616" s="1">
        <v>43495</v>
      </c>
      <c r="B1616" s="2">
        <v>0.81267361111111114</v>
      </c>
      <c r="C1616">
        <v>370822</v>
      </c>
      <c r="D1616">
        <v>804</v>
      </c>
      <c r="E1616">
        <v>12.12</v>
      </c>
      <c r="F1616">
        <v>24.6</v>
      </c>
      <c r="G1616">
        <v>77721</v>
      </c>
      <c r="H1616">
        <v>48.87</v>
      </c>
      <c r="I1616">
        <f t="shared" si="261"/>
        <v>0.29824017632675542</v>
      </c>
      <c r="J1616">
        <f t="shared" si="262"/>
        <v>1.5539666666666666E-5</v>
      </c>
      <c r="K1616" s="3">
        <f t="shared" si="263"/>
        <v>0.68390072999999996</v>
      </c>
      <c r="L1616" s="3">
        <f t="shared" si="258"/>
        <v>-1.2099269999999995E-2</v>
      </c>
      <c r="M1616" s="6">
        <f t="shared" si="259"/>
        <v>-2.7492092706203126E-4</v>
      </c>
      <c r="N1616" s="7">
        <f t="shared" si="260"/>
        <v>-8.756513271265585E-6</v>
      </c>
      <c r="O1616">
        <f t="shared" si="254"/>
        <v>-8.7565132712655842</v>
      </c>
      <c r="P1616">
        <f t="shared" si="255"/>
        <v>8.8947202775414166E-2</v>
      </c>
      <c r="Q1616">
        <f t="shared" si="256"/>
        <v>-9.6866321885090994</v>
      </c>
      <c r="R1616">
        <f t="shared" si="257"/>
        <v>93.830843155460585</v>
      </c>
    </row>
    <row r="1617" spans="1:18" x14ac:dyDescent="0.35">
      <c r="A1617" s="1">
        <v>43495</v>
      </c>
      <c r="B1617" s="2">
        <v>0.81268518518518518</v>
      </c>
      <c r="C1617">
        <v>371323</v>
      </c>
      <c r="D1617">
        <v>813</v>
      </c>
      <c r="E1617">
        <v>12.12</v>
      </c>
      <c r="F1617">
        <v>24.61</v>
      </c>
      <c r="G1617">
        <v>77722</v>
      </c>
      <c r="H1617">
        <v>48.87</v>
      </c>
      <c r="I1617">
        <f t="shared" si="261"/>
        <v>0.29824017632675542</v>
      </c>
      <c r="J1617">
        <f t="shared" si="262"/>
        <v>1.5839666666666667E-5</v>
      </c>
      <c r="K1617" s="3">
        <f t="shared" si="263"/>
        <v>0.69710373000000003</v>
      </c>
      <c r="L1617" s="3">
        <f t="shared" si="258"/>
        <v>1.1037300000000805E-3</v>
      </c>
      <c r="M1617" s="6">
        <f t="shared" si="259"/>
        <v>2.5079072937970474E-5</v>
      </c>
      <c r="N1617" s="7">
        <f t="shared" si="260"/>
        <v>7.9881072435212528E-7</v>
      </c>
      <c r="O1617">
        <f t="shared" si="254"/>
        <v>0.7988107243521253</v>
      </c>
      <c r="P1617">
        <f t="shared" si="255"/>
        <v>8.8947202775414166E-2</v>
      </c>
      <c r="Q1617">
        <f t="shared" si="256"/>
        <v>-0.13130819289139134</v>
      </c>
      <c r="R1617">
        <f t="shared" si="257"/>
        <v>1.7241841520402836E-2</v>
      </c>
    </row>
    <row r="1618" spans="1:18" x14ac:dyDescent="0.35">
      <c r="A1618" s="1">
        <v>43495</v>
      </c>
      <c r="B1618" s="2">
        <v>0.81268518518518518</v>
      </c>
      <c r="C1618">
        <v>371825</v>
      </c>
      <c r="D1618">
        <v>820</v>
      </c>
      <c r="E1618">
        <v>12.02</v>
      </c>
      <c r="F1618">
        <v>24.6</v>
      </c>
      <c r="G1618">
        <v>77722</v>
      </c>
      <c r="H1618">
        <v>48.87</v>
      </c>
      <c r="I1618">
        <f t="shared" si="261"/>
        <v>0.28676056984766557</v>
      </c>
      <c r="J1618">
        <f t="shared" si="262"/>
        <v>1.6073E-5</v>
      </c>
      <c r="K1618" s="3">
        <f t="shared" si="263"/>
        <v>0.70737273000000001</v>
      </c>
      <c r="L1618" s="3">
        <f t="shared" si="258"/>
        <v>1.1372730000000053E-2</v>
      </c>
      <c r="M1618" s="6">
        <f t="shared" si="259"/>
        <v>2.5841240627130319E-4</v>
      </c>
      <c r="N1618" s="7">
        <f t="shared" si="260"/>
        <v>8.2305940665959485E-6</v>
      </c>
      <c r="O1618">
        <f t="shared" si="254"/>
        <v>8.2305940665959483</v>
      </c>
      <c r="P1618">
        <f t="shared" si="255"/>
        <v>8.2231624419357885E-2</v>
      </c>
      <c r="Q1618">
        <f t="shared" si="256"/>
        <v>7.3383165241501036</v>
      </c>
      <c r="R1618">
        <f t="shared" si="257"/>
        <v>53.850889408614456</v>
      </c>
    </row>
    <row r="1619" spans="1:18" x14ac:dyDescent="0.35">
      <c r="A1619" s="1">
        <v>43495</v>
      </c>
      <c r="B1619" s="2">
        <v>0.81269675925925933</v>
      </c>
      <c r="C1619">
        <v>372327</v>
      </c>
      <c r="D1619">
        <v>819</v>
      </c>
      <c r="E1619">
        <v>11.95</v>
      </c>
      <c r="F1619">
        <v>24.61</v>
      </c>
      <c r="G1619">
        <v>77715</v>
      </c>
      <c r="H1619">
        <v>48.87</v>
      </c>
      <c r="I1619">
        <f t="shared" si="261"/>
        <v>0.27872484531230257</v>
      </c>
      <c r="J1619">
        <f t="shared" si="262"/>
        <v>1.6039666666666668E-5</v>
      </c>
      <c r="K1619" s="3">
        <f t="shared" si="263"/>
        <v>0.70590573000000012</v>
      </c>
      <c r="L1619" s="3">
        <f t="shared" si="258"/>
        <v>9.905730000000168E-3</v>
      </c>
      <c r="M1619" s="6">
        <f t="shared" si="259"/>
        <v>2.2507907293797247E-4</v>
      </c>
      <c r="N1619" s="7">
        <f t="shared" si="260"/>
        <v>7.1697934133449238E-6</v>
      </c>
      <c r="O1619">
        <f t="shared" si="254"/>
        <v>7.1697934133449239</v>
      </c>
      <c r="P1619">
        <f t="shared" si="255"/>
        <v>7.7687539394366997E-2</v>
      </c>
      <c r="Q1619">
        <f t="shared" si="256"/>
        <v>6.3040048332574496</v>
      </c>
      <c r="R1619">
        <f t="shared" si="257"/>
        <v>39.740476937733284</v>
      </c>
    </row>
    <row r="1620" spans="1:18" x14ac:dyDescent="0.35">
      <c r="A1620" s="1">
        <v>43495</v>
      </c>
      <c r="B1620" s="2">
        <v>0.81269675925925933</v>
      </c>
      <c r="C1620">
        <v>372829</v>
      </c>
      <c r="D1620">
        <v>813</v>
      </c>
      <c r="E1620">
        <v>11.92</v>
      </c>
      <c r="F1620">
        <v>24.6</v>
      </c>
      <c r="G1620">
        <v>77706</v>
      </c>
      <c r="H1620">
        <v>48.83</v>
      </c>
      <c r="I1620">
        <f t="shared" si="261"/>
        <v>0.27528096336857566</v>
      </c>
      <c r="J1620">
        <f t="shared" si="262"/>
        <v>1.5839666666666667E-5</v>
      </c>
      <c r="K1620" s="3">
        <f t="shared" si="263"/>
        <v>0.69710373000000003</v>
      </c>
      <c r="L1620" s="3">
        <f t="shared" si="258"/>
        <v>1.1037300000000805E-3</v>
      </c>
      <c r="M1620" s="6">
        <f t="shared" si="259"/>
        <v>2.5079072937970474E-5</v>
      </c>
      <c r="N1620" s="7">
        <f t="shared" si="260"/>
        <v>7.9894837006115123E-7</v>
      </c>
      <c r="O1620">
        <f t="shared" si="254"/>
        <v>0.79894837006115127</v>
      </c>
      <c r="P1620">
        <f t="shared" si="255"/>
        <v>7.5779608793131101E-2</v>
      </c>
      <c r="Q1620">
        <f t="shared" si="256"/>
        <v>-5.5487797587021652E-2</v>
      </c>
      <c r="R1620">
        <f t="shared" si="257"/>
        <v>3.0788956810582861E-3</v>
      </c>
    </row>
    <row r="1621" spans="1:18" x14ac:dyDescent="0.35">
      <c r="A1621" s="1">
        <v>43495</v>
      </c>
      <c r="B1621" s="2">
        <v>0.81270833333333325</v>
      </c>
      <c r="C1621">
        <v>373330</v>
      </c>
      <c r="D1621">
        <v>807</v>
      </c>
      <c r="E1621">
        <v>11.91</v>
      </c>
      <c r="F1621">
        <v>24.6</v>
      </c>
      <c r="G1621">
        <v>77709</v>
      </c>
      <c r="H1621">
        <v>48.83</v>
      </c>
      <c r="I1621">
        <f t="shared" si="261"/>
        <v>0.27413300272066671</v>
      </c>
      <c r="J1621">
        <f t="shared" si="262"/>
        <v>1.5639666666666665E-5</v>
      </c>
      <c r="K1621" s="3">
        <f t="shared" si="263"/>
        <v>0.68830172999999994</v>
      </c>
      <c r="L1621" s="3">
        <f t="shared" si="258"/>
        <v>-7.6982700000000071E-3</v>
      </c>
      <c r="M1621" s="6">
        <f t="shared" si="259"/>
        <v>-1.7492092706203154E-4</v>
      </c>
      <c r="N1621" s="7">
        <f t="shared" si="260"/>
        <v>-5.5722711391992328E-6</v>
      </c>
      <c r="O1621">
        <f t="shared" si="254"/>
        <v>-5.5722711391992323</v>
      </c>
      <c r="P1621">
        <f t="shared" si="255"/>
        <v>7.5148903180649054E-2</v>
      </c>
      <c r="Q1621">
        <f t="shared" si="256"/>
        <v>-6.4229231693676381</v>
      </c>
      <c r="R1621">
        <f t="shared" si="257"/>
        <v>41.253942039599622</v>
      </c>
    </row>
    <row r="1622" spans="1:18" x14ac:dyDescent="0.35">
      <c r="A1622" s="1">
        <v>43495</v>
      </c>
      <c r="B1622" s="2">
        <v>0.81270833333333325</v>
      </c>
      <c r="C1622">
        <v>373832</v>
      </c>
      <c r="D1622">
        <v>809</v>
      </c>
      <c r="E1622">
        <v>11.83</v>
      </c>
      <c r="F1622">
        <v>24.6</v>
      </c>
      <c r="G1622">
        <v>77693</v>
      </c>
      <c r="H1622">
        <v>48.83</v>
      </c>
      <c r="I1622">
        <f t="shared" si="261"/>
        <v>0.26494931753739481</v>
      </c>
      <c r="J1622">
        <f t="shared" si="262"/>
        <v>1.5706333333333332E-5</v>
      </c>
      <c r="K1622" s="3">
        <f t="shared" si="263"/>
        <v>0.69123572999999994</v>
      </c>
      <c r="L1622" s="3">
        <f t="shared" si="258"/>
        <v>-4.7642700000000149E-3</v>
      </c>
      <c r="M1622" s="6">
        <f t="shared" si="259"/>
        <v>-1.0825426039536503E-4</v>
      </c>
      <c r="N1622" s="7">
        <f t="shared" si="260"/>
        <v>-3.4492517724381034E-6</v>
      </c>
      <c r="O1622">
        <f t="shared" si="254"/>
        <v>-3.4492517724381035</v>
      </c>
      <c r="P1622">
        <f t="shared" si="255"/>
        <v>7.0198140863531266E-2</v>
      </c>
      <c r="Q1622">
        <f t="shared" si="256"/>
        <v>-4.2696307027683718</v>
      </c>
      <c r="R1622">
        <f t="shared" si="257"/>
        <v>18.229746338022341</v>
      </c>
    </row>
    <row r="1623" spans="1:18" x14ac:dyDescent="0.35">
      <c r="A1623" s="1">
        <v>43495</v>
      </c>
      <c r="B1623" s="2">
        <v>0.8127199074074074</v>
      </c>
      <c r="C1623">
        <v>374334</v>
      </c>
      <c r="D1623">
        <v>810</v>
      </c>
      <c r="E1623">
        <v>11.84</v>
      </c>
      <c r="F1623">
        <v>24.6</v>
      </c>
      <c r="G1623">
        <v>77698</v>
      </c>
      <c r="H1623">
        <v>48.83</v>
      </c>
      <c r="I1623">
        <f t="shared" si="261"/>
        <v>0.26609727818530376</v>
      </c>
      <c r="J1623">
        <f t="shared" si="262"/>
        <v>1.5739666666666668E-5</v>
      </c>
      <c r="K1623" s="3">
        <f t="shared" si="263"/>
        <v>0.69270273000000004</v>
      </c>
      <c r="L1623" s="3">
        <f t="shared" si="258"/>
        <v>-3.2972699999999078E-3</v>
      </c>
      <c r="M1623" s="6">
        <f t="shared" si="259"/>
        <v>-7.492092706202927E-5</v>
      </c>
      <c r="N1623" s="7">
        <f t="shared" si="260"/>
        <v>-2.3870146973670821E-6</v>
      </c>
      <c r="O1623">
        <f t="shared" si="254"/>
        <v>-2.3870146973670821</v>
      </c>
      <c r="P1623">
        <f t="shared" si="255"/>
        <v>7.0807761457626933E-2</v>
      </c>
      <c r="Q1623">
        <f t="shared" si="256"/>
        <v>-3.2111777651771174</v>
      </c>
      <c r="R1623">
        <f t="shared" si="257"/>
        <v>10.311662639567906</v>
      </c>
    </row>
    <row r="1624" spans="1:18" x14ac:dyDescent="0.35">
      <c r="A1624" s="1">
        <v>43495</v>
      </c>
      <c r="B1624" s="2">
        <v>0.8127199074074074</v>
      </c>
      <c r="C1624">
        <v>374836</v>
      </c>
      <c r="D1624">
        <v>811</v>
      </c>
      <c r="E1624">
        <v>11.78</v>
      </c>
      <c r="F1624">
        <v>24.61</v>
      </c>
      <c r="G1624">
        <v>77695</v>
      </c>
      <c r="H1624">
        <v>48.83</v>
      </c>
      <c r="I1624">
        <f t="shared" si="261"/>
        <v>0.25920951429784977</v>
      </c>
      <c r="J1624">
        <f t="shared" si="262"/>
        <v>1.5773E-5</v>
      </c>
      <c r="K1624" s="3">
        <f t="shared" si="263"/>
        <v>0.69416972999999993</v>
      </c>
      <c r="L1624" s="3">
        <f t="shared" si="258"/>
        <v>-1.8302700000000227E-3</v>
      </c>
      <c r="M1624" s="6">
        <f t="shared" si="259"/>
        <v>-4.1587593728698544E-5</v>
      </c>
      <c r="N1624" s="7">
        <f t="shared" si="260"/>
        <v>-1.3250952512848524E-6</v>
      </c>
      <c r="O1624">
        <f t="shared" si="254"/>
        <v>-1.3250952512848524</v>
      </c>
      <c r="P1624">
        <f t="shared" si="255"/>
        <v>6.7189572302527187E-2</v>
      </c>
      <c r="Q1624">
        <f t="shared" si="256"/>
        <v>-2.1265534942162843</v>
      </c>
      <c r="R1624">
        <f t="shared" si="257"/>
        <v>4.5222297637634883</v>
      </c>
    </row>
    <row r="1625" spans="1:18" x14ac:dyDescent="0.35">
      <c r="A1625" s="1">
        <v>43495</v>
      </c>
      <c r="B1625" s="2">
        <v>0.81273148148148155</v>
      </c>
      <c r="C1625">
        <v>375337</v>
      </c>
      <c r="D1625">
        <v>812</v>
      </c>
      <c r="E1625">
        <v>11.82</v>
      </c>
      <c r="F1625">
        <v>24.6</v>
      </c>
      <c r="G1625">
        <v>77688</v>
      </c>
      <c r="H1625">
        <v>48.8</v>
      </c>
      <c r="I1625">
        <f t="shared" si="261"/>
        <v>0.26380135688948581</v>
      </c>
      <c r="J1625">
        <f t="shared" si="262"/>
        <v>1.5806333333333335E-5</v>
      </c>
      <c r="K1625" s="3">
        <f t="shared" si="263"/>
        <v>0.69563673000000004</v>
      </c>
      <c r="L1625" s="3">
        <f t="shared" si="258"/>
        <v>-3.632699999999156E-4</v>
      </c>
      <c r="M1625" s="6">
        <f t="shared" si="259"/>
        <v>-8.2542603953627727E-6</v>
      </c>
      <c r="N1625" s="7">
        <f t="shared" si="260"/>
        <v>-2.6301832916316513E-7</v>
      </c>
      <c r="O1625">
        <f t="shared" si="254"/>
        <v>-0.26301832916316514</v>
      </c>
      <c r="P1625">
        <f t="shared" si="255"/>
        <v>6.9591155896733856E-2</v>
      </c>
      <c r="Q1625">
        <f t="shared" si="256"/>
        <v>-1.0796131220136664</v>
      </c>
      <c r="R1625">
        <f t="shared" si="257"/>
        <v>1.1655644932240958</v>
      </c>
    </row>
    <row r="1626" spans="1:18" x14ac:dyDescent="0.35">
      <c r="A1626" s="1">
        <v>43495</v>
      </c>
      <c r="B1626" s="2">
        <v>0.81273148148148155</v>
      </c>
      <c r="C1626">
        <v>375839</v>
      </c>
      <c r="D1626">
        <v>819</v>
      </c>
      <c r="E1626">
        <v>11.74</v>
      </c>
      <c r="F1626">
        <v>24.58</v>
      </c>
      <c r="G1626">
        <v>77682</v>
      </c>
      <c r="H1626">
        <v>48.8</v>
      </c>
      <c r="I1626">
        <f t="shared" si="261"/>
        <v>0.25461767170621391</v>
      </c>
      <c r="J1626">
        <f t="shared" si="262"/>
        <v>1.6039666666666668E-5</v>
      </c>
      <c r="K1626" s="3">
        <f t="shared" si="263"/>
        <v>0.70590573000000012</v>
      </c>
      <c r="L1626" s="3">
        <f t="shared" si="258"/>
        <v>9.905730000000168E-3</v>
      </c>
      <c r="M1626" s="6">
        <f t="shared" si="259"/>
        <v>2.2507907293797247E-4</v>
      </c>
      <c r="N1626" s="7">
        <f t="shared" si="260"/>
        <v>7.1721165250087346E-6</v>
      </c>
      <c r="O1626">
        <f t="shared" si="254"/>
        <v>7.1721165250087342</v>
      </c>
      <c r="P1626">
        <f t="shared" si="255"/>
        <v>6.4830158745093319E-2</v>
      </c>
      <c r="Q1626">
        <f t="shared" si="256"/>
        <v>6.3857948319963702</v>
      </c>
      <c r="R1626">
        <f t="shared" si="257"/>
        <v>40.778375636351548</v>
      </c>
    </row>
    <row r="1627" spans="1:18" x14ac:dyDescent="0.35">
      <c r="A1627" s="1">
        <v>43495</v>
      </c>
      <c r="B1627" s="2">
        <v>0.81274305555555559</v>
      </c>
      <c r="C1627">
        <v>376341</v>
      </c>
      <c r="D1627">
        <v>809</v>
      </c>
      <c r="E1627">
        <v>11.86</v>
      </c>
      <c r="F1627">
        <v>24.61</v>
      </c>
      <c r="G1627">
        <v>77684</v>
      </c>
      <c r="H1627">
        <v>48.8</v>
      </c>
      <c r="I1627">
        <f t="shared" si="261"/>
        <v>0.26839319948112167</v>
      </c>
      <c r="J1627">
        <f t="shared" si="262"/>
        <v>1.5706333333333332E-5</v>
      </c>
      <c r="K1627" s="3">
        <f t="shared" si="263"/>
        <v>0.69123572999999994</v>
      </c>
      <c r="L1627" s="3">
        <f t="shared" si="258"/>
        <v>-4.7642700000000149E-3</v>
      </c>
      <c r="M1627" s="6">
        <f t="shared" si="259"/>
        <v>-1.0825426039536503E-4</v>
      </c>
      <c r="N1627" s="7">
        <f t="shared" si="260"/>
        <v>-3.4497672392673243E-6</v>
      </c>
      <c r="O1627">
        <f t="shared" si="254"/>
        <v>-3.4497672392673242</v>
      </c>
      <c r="P1627">
        <f t="shared" si="255"/>
        <v>7.2034909527713173E-2</v>
      </c>
      <c r="Q1627">
        <f t="shared" si="256"/>
        <v>-4.2814985820368934</v>
      </c>
      <c r="R1627">
        <f t="shared" si="257"/>
        <v>18.331230107983927</v>
      </c>
    </row>
    <row r="1628" spans="1:18" x14ac:dyDescent="0.35">
      <c r="A1628" s="1">
        <v>43495</v>
      </c>
      <c r="B1628" s="2">
        <v>0.81274305555555559</v>
      </c>
      <c r="C1628">
        <v>376843</v>
      </c>
      <c r="D1628">
        <v>813</v>
      </c>
      <c r="E1628">
        <v>11.85</v>
      </c>
      <c r="F1628">
        <v>24.6</v>
      </c>
      <c r="G1628">
        <v>77664</v>
      </c>
      <c r="H1628">
        <v>48.8</v>
      </c>
      <c r="I1628">
        <f t="shared" si="261"/>
        <v>0.26724523883321272</v>
      </c>
      <c r="J1628">
        <f t="shared" si="262"/>
        <v>1.5839666666666667E-5</v>
      </c>
      <c r="K1628" s="3">
        <f t="shared" si="263"/>
        <v>0.69710373000000003</v>
      </c>
      <c r="L1628" s="3">
        <f t="shared" si="258"/>
        <v>1.1037300000000805E-3</v>
      </c>
      <c r="M1628" s="6">
        <f t="shared" si="259"/>
        <v>2.5079072937970474E-5</v>
      </c>
      <c r="N1628" s="7">
        <f t="shared" si="260"/>
        <v>7.993804342291386E-7</v>
      </c>
      <c r="O1628">
        <f t="shared" si="254"/>
        <v>0.79938043422913863</v>
      </c>
      <c r="P1628">
        <f t="shared" si="255"/>
        <v>7.1420017679020911E-2</v>
      </c>
      <c r="Q1628">
        <f t="shared" si="256"/>
        <v>-2.8566771060663791E-2</v>
      </c>
      <c r="R1628">
        <f t="shared" si="257"/>
        <v>8.1606040883237829E-4</v>
      </c>
    </row>
    <row r="1629" spans="1:18" x14ac:dyDescent="0.35">
      <c r="A1629" s="1">
        <v>43495</v>
      </c>
      <c r="B1629" s="2">
        <v>0.81275462962962963</v>
      </c>
      <c r="C1629">
        <v>377345</v>
      </c>
      <c r="D1629">
        <v>819</v>
      </c>
      <c r="E1629">
        <v>11.8</v>
      </c>
      <c r="F1629">
        <v>24.61</v>
      </c>
      <c r="G1629">
        <v>77669</v>
      </c>
      <c r="H1629">
        <v>48.8</v>
      </c>
      <c r="I1629">
        <f t="shared" si="261"/>
        <v>0.2615054355936679</v>
      </c>
      <c r="J1629">
        <f t="shared" si="262"/>
        <v>1.6039666666666668E-5</v>
      </c>
      <c r="K1629" s="3">
        <f t="shared" si="263"/>
        <v>0.70590573000000012</v>
      </c>
      <c r="L1629" s="3">
        <f t="shared" si="258"/>
        <v>9.905730000000168E-3</v>
      </c>
      <c r="M1629" s="6">
        <f t="shared" si="259"/>
        <v>2.2507907293797247E-4</v>
      </c>
      <c r="N1629" s="7">
        <f t="shared" si="260"/>
        <v>7.1740397728579073E-6</v>
      </c>
      <c r="O1629">
        <f t="shared" si="254"/>
        <v>7.1740397728579071</v>
      </c>
      <c r="P1629">
        <f t="shared" si="255"/>
        <v>6.8385092845033996E-2</v>
      </c>
      <c r="Q1629">
        <f t="shared" si="256"/>
        <v>6.3650132549669403</v>
      </c>
      <c r="R1629">
        <f t="shared" si="257"/>
        <v>40.513393735904842</v>
      </c>
    </row>
    <row r="1630" spans="1:18" x14ac:dyDescent="0.35">
      <c r="A1630" s="1">
        <v>43495</v>
      </c>
      <c r="B1630" s="2">
        <v>0.81275462962962963</v>
      </c>
      <c r="C1630">
        <v>377846</v>
      </c>
      <c r="D1630">
        <v>822</v>
      </c>
      <c r="E1630">
        <v>11.87</v>
      </c>
      <c r="F1630">
        <v>24.6</v>
      </c>
      <c r="G1630">
        <v>77664</v>
      </c>
      <c r="H1630">
        <v>48.76</v>
      </c>
      <c r="I1630">
        <f t="shared" si="261"/>
        <v>0.26954116012903068</v>
      </c>
      <c r="J1630">
        <f t="shared" si="262"/>
        <v>1.6139666666666667E-5</v>
      </c>
      <c r="K1630" s="3">
        <f t="shared" si="263"/>
        <v>0.71030673</v>
      </c>
      <c r="L1630" s="3">
        <f t="shared" si="258"/>
        <v>1.4306730000000045E-2</v>
      </c>
      <c r="M1630" s="6">
        <f t="shared" si="259"/>
        <v>3.2507907293796967E-4</v>
      </c>
      <c r="N1630" s="7">
        <f t="shared" si="260"/>
        <v>1.0361700814328E-5</v>
      </c>
      <c r="O1630">
        <f t="shared" si="254"/>
        <v>10.361700814328</v>
      </c>
      <c r="P1630">
        <f t="shared" si="255"/>
        <v>7.265243700370376E-2</v>
      </c>
      <c r="Q1630">
        <f t="shared" si="256"/>
        <v>9.5261853340786633</v>
      </c>
      <c r="R1630">
        <f t="shared" si="257"/>
        <v>90.748207019215414</v>
      </c>
    </row>
    <row r="1631" spans="1:18" x14ac:dyDescent="0.35">
      <c r="A1631" s="1">
        <v>43495</v>
      </c>
      <c r="B1631" s="2">
        <v>0.81276620370370367</v>
      </c>
      <c r="C1631">
        <v>378348</v>
      </c>
      <c r="D1631">
        <v>818</v>
      </c>
      <c r="E1631">
        <v>11.84</v>
      </c>
      <c r="F1631">
        <v>24.6</v>
      </c>
      <c r="G1631">
        <v>77657</v>
      </c>
      <c r="H1631">
        <v>48.76</v>
      </c>
      <c r="I1631">
        <f t="shared" si="261"/>
        <v>0.26609727818530376</v>
      </c>
      <c r="J1631">
        <f t="shared" si="262"/>
        <v>1.6006333333333333E-5</v>
      </c>
      <c r="K1631" s="3">
        <f t="shared" si="263"/>
        <v>0.70443873000000001</v>
      </c>
      <c r="L1631" s="3">
        <f t="shared" si="258"/>
        <v>8.4387300000000609E-3</v>
      </c>
      <c r="M1631" s="6">
        <f t="shared" si="259"/>
        <v>1.917457396046367E-4</v>
      </c>
      <c r="N1631" s="7">
        <f t="shared" si="260"/>
        <v>6.1123315611467192E-6</v>
      </c>
      <c r="O1631">
        <f t="shared" si="254"/>
        <v>6.1123315611467195</v>
      </c>
      <c r="P1631">
        <f t="shared" si="255"/>
        <v>7.0807761457626933E-2</v>
      </c>
      <c r="Q1631">
        <f t="shared" si="256"/>
        <v>5.2881684933366842</v>
      </c>
      <c r="R1631">
        <f t="shared" si="257"/>
        <v>27.964726013918774</v>
      </c>
    </row>
    <row r="1632" spans="1:18" x14ac:dyDescent="0.35">
      <c r="A1632" s="1">
        <v>43495</v>
      </c>
      <c r="B1632" s="2">
        <v>0.81276620370370367</v>
      </c>
      <c r="C1632">
        <v>378836</v>
      </c>
      <c r="D1632">
        <v>810</v>
      </c>
      <c r="E1632">
        <v>11.88</v>
      </c>
      <c r="F1632">
        <v>24.59</v>
      </c>
      <c r="G1632">
        <v>77647</v>
      </c>
      <c r="H1632">
        <v>48.76</v>
      </c>
      <c r="I1632">
        <f t="shared" si="261"/>
        <v>0.27068912077693985</v>
      </c>
      <c r="J1632">
        <f t="shared" si="262"/>
        <v>1.5739666666666668E-5</v>
      </c>
      <c r="K1632" s="3">
        <f t="shared" si="263"/>
        <v>0.69270273000000004</v>
      </c>
      <c r="L1632" s="3">
        <f t="shared" si="258"/>
        <v>-3.2972699999999078E-3</v>
      </c>
      <c r="M1632" s="6">
        <f t="shared" si="259"/>
        <v>-7.492092706202927E-5</v>
      </c>
      <c r="N1632" s="7">
        <f t="shared" si="260"/>
        <v>-2.3885023121324916E-6</v>
      </c>
      <c r="O1632">
        <f t="shared" si="254"/>
        <v>-2.3885023121324918</v>
      </c>
      <c r="P1632">
        <f t="shared" si="255"/>
        <v>7.3272600106992727E-2</v>
      </c>
      <c r="Q1632">
        <f t="shared" si="256"/>
        <v>-3.2278019298615965</v>
      </c>
      <c r="R1632">
        <f t="shared" si="257"/>
        <v>10.418705298418248</v>
      </c>
    </row>
    <row r="1633" spans="1:18" x14ac:dyDescent="0.35">
      <c r="A1633" s="1">
        <v>43495</v>
      </c>
      <c r="B1633" s="2">
        <v>0.81277777777777782</v>
      </c>
      <c r="C1633">
        <v>379338</v>
      </c>
      <c r="D1633">
        <v>808</v>
      </c>
      <c r="E1633">
        <v>11.84</v>
      </c>
      <c r="F1633">
        <v>24.61</v>
      </c>
      <c r="G1633">
        <v>77640</v>
      </c>
      <c r="H1633">
        <v>48.76</v>
      </c>
      <c r="I1633">
        <f t="shared" si="261"/>
        <v>0.26609727818530376</v>
      </c>
      <c r="J1633">
        <f t="shared" si="262"/>
        <v>1.5673000000000001E-5</v>
      </c>
      <c r="K1633" s="3">
        <f t="shared" si="263"/>
        <v>0.68976873000000005</v>
      </c>
      <c r="L1633" s="3">
        <f t="shared" si="258"/>
        <v>-6.2312699999998999E-3</v>
      </c>
      <c r="M1633" s="6">
        <f t="shared" si="259"/>
        <v>-1.4158759372869575E-4</v>
      </c>
      <c r="N1633" s="7">
        <f t="shared" si="260"/>
        <v>-4.5145664547729222E-6</v>
      </c>
      <c r="O1633">
        <f t="shared" si="254"/>
        <v>-4.5145664547729218</v>
      </c>
      <c r="P1633">
        <f t="shared" si="255"/>
        <v>7.0807761457626933E-2</v>
      </c>
      <c r="Q1633">
        <f t="shared" si="256"/>
        <v>-5.3387295225829572</v>
      </c>
      <c r="R1633">
        <f t="shared" si="257"/>
        <v>28.502032915298852</v>
      </c>
    </row>
    <row r="1634" spans="1:18" x14ac:dyDescent="0.35">
      <c r="A1634" s="1">
        <v>43495</v>
      </c>
      <c r="B1634" s="2">
        <v>0.81277777777777782</v>
      </c>
      <c r="C1634">
        <v>379840</v>
      </c>
      <c r="D1634">
        <v>807</v>
      </c>
      <c r="E1634">
        <v>11.85</v>
      </c>
      <c r="F1634">
        <v>24.6</v>
      </c>
      <c r="G1634">
        <v>77629</v>
      </c>
      <c r="H1634">
        <v>48.76</v>
      </c>
      <c r="I1634">
        <f t="shared" si="261"/>
        <v>0.26724523883321272</v>
      </c>
      <c r="J1634">
        <f t="shared" si="262"/>
        <v>1.5639666666666665E-5</v>
      </c>
      <c r="K1634" s="3">
        <f t="shared" si="263"/>
        <v>0.68830172999999994</v>
      </c>
      <c r="L1634" s="3">
        <f t="shared" si="258"/>
        <v>-7.6982700000000071E-3</v>
      </c>
      <c r="M1634" s="6">
        <f t="shared" si="259"/>
        <v>-1.7492092706203154E-4</v>
      </c>
      <c r="N1634" s="7">
        <f t="shared" si="260"/>
        <v>-5.5780136025973952E-6</v>
      </c>
      <c r="O1634">
        <f t="shared" si="254"/>
        <v>-5.5780136025973954</v>
      </c>
      <c r="P1634">
        <f t="shared" si="255"/>
        <v>7.1420017679020911E-2</v>
      </c>
      <c r="Q1634">
        <f t="shared" si="256"/>
        <v>-6.4059608078871983</v>
      </c>
      <c r="R1634">
        <f t="shared" si="257"/>
        <v>41.036333872186809</v>
      </c>
    </row>
    <row r="1635" spans="1:18" x14ac:dyDescent="0.35">
      <c r="A1635" s="1">
        <v>43495</v>
      </c>
      <c r="B1635" s="2">
        <v>0.81278935185185175</v>
      </c>
      <c r="C1635">
        <v>380342</v>
      </c>
      <c r="D1635">
        <v>811</v>
      </c>
      <c r="E1635">
        <v>11.81</v>
      </c>
      <c r="F1635">
        <v>24.61</v>
      </c>
      <c r="G1635">
        <v>77622</v>
      </c>
      <c r="H1635">
        <v>48.76</v>
      </c>
      <c r="I1635">
        <f t="shared" si="261"/>
        <v>0.26265339624157685</v>
      </c>
      <c r="J1635">
        <f t="shared" si="262"/>
        <v>1.5773E-5</v>
      </c>
      <c r="K1635" s="3">
        <f t="shared" si="263"/>
        <v>0.69416972999999993</v>
      </c>
      <c r="L1635" s="3">
        <f t="shared" si="258"/>
        <v>-1.8302700000000227E-3</v>
      </c>
      <c r="M1635" s="6">
        <f t="shared" si="259"/>
        <v>-4.1587593728698544E-5</v>
      </c>
      <c r="N1635" s="7">
        <f t="shared" si="260"/>
        <v>-1.3263414437733711E-6</v>
      </c>
      <c r="O1635">
        <f t="shared" si="254"/>
        <v>-1.3263414437733712</v>
      </c>
      <c r="P1635">
        <f t="shared" si="255"/>
        <v>6.8986806557234784E-2</v>
      </c>
      <c r="Q1635">
        <f t="shared" si="256"/>
        <v>-2.1391520991441051</v>
      </c>
      <c r="R1635">
        <f t="shared" si="257"/>
        <v>4.5759717032726313</v>
      </c>
    </row>
    <row r="1636" spans="1:18" x14ac:dyDescent="0.35">
      <c r="A1636" s="1">
        <v>43495</v>
      </c>
      <c r="B1636" s="2">
        <v>0.81278935185185175</v>
      </c>
      <c r="C1636">
        <v>380844</v>
      </c>
      <c r="D1636">
        <v>817</v>
      </c>
      <c r="E1636">
        <v>11.8</v>
      </c>
      <c r="F1636">
        <v>24.6</v>
      </c>
      <c r="G1636">
        <v>77612</v>
      </c>
      <c r="H1636">
        <v>48.76</v>
      </c>
      <c r="I1636">
        <f t="shared" si="261"/>
        <v>0.2615054355936679</v>
      </c>
      <c r="J1636">
        <f t="shared" si="262"/>
        <v>1.5973000000000001E-5</v>
      </c>
      <c r="K1636" s="3">
        <f t="shared" si="263"/>
        <v>0.70297173000000002</v>
      </c>
      <c r="L1636" s="3">
        <f t="shared" si="258"/>
        <v>6.9717300000000648E-3</v>
      </c>
      <c r="M1636" s="6">
        <f t="shared" si="259"/>
        <v>1.5841240627130346E-4</v>
      </c>
      <c r="N1636" s="7">
        <f t="shared" si="260"/>
        <v>5.0526836319637553E-6</v>
      </c>
      <c r="O1636">
        <f t="shared" si="254"/>
        <v>5.0526836319637551</v>
      </c>
      <c r="P1636">
        <f t="shared" si="255"/>
        <v>6.8385092845033996E-2</v>
      </c>
      <c r="Q1636">
        <f t="shared" si="256"/>
        <v>4.2436571140727883</v>
      </c>
      <c r="R1636">
        <f t="shared" si="257"/>
        <v>18.008625701820588</v>
      </c>
    </row>
    <row r="1637" spans="1:18" x14ac:dyDescent="0.35">
      <c r="A1637" s="1">
        <v>43495</v>
      </c>
      <c r="B1637" s="2">
        <v>0.8128009259259259</v>
      </c>
      <c r="C1637">
        <v>381348</v>
      </c>
      <c r="D1637">
        <v>820</v>
      </c>
      <c r="E1637">
        <v>11.76</v>
      </c>
      <c r="F1637">
        <v>24.61</v>
      </c>
      <c r="G1637">
        <v>77610</v>
      </c>
      <c r="H1637">
        <v>48.76</v>
      </c>
      <c r="I1637">
        <f t="shared" si="261"/>
        <v>0.25691359300203181</v>
      </c>
      <c r="J1637">
        <f t="shared" si="262"/>
        <v>1.6073E-5</v>
      </c>
      <c r="K1637" s="3">
        <f t="shared" si="263"/>
        <v>0.70737273000000001</v>
      </c>
      <c r="L1637" s="3">
        <f t="shared" si="258"/>
        <v>1.1372730000000053E-2</v>
      </c>
      <c r="M1637" s="6">
        <f t="shared" si="259"/>
        <v>2.5841240627130319E-4</v>
      </c>
      <c r="N1637" s="7">
        <f t="shared" si="260"/>
        <v>8.2427485691460854E-6</v>
      </c>
      <c r="O1637">
        <f t="shared" si="254"/>
        <v>8.2427485691460856</v>
      </c>
      <c r="P1637">
        <f t="shared" si="255"/>
        <v>6.6004594269213651E-2</v>
      </c>
      <c r="Q1637">
        <f t="shared" si="256"/>
        <v>7.4488586011741882</v>
      </c>
      <c r="R1637">
        <f t="shared" si="257"/>
        <v>55.485494460286681</v>
      </c>
    </row>
    <row r="1638" spans="1:18" x14ac:dyDescent="0.35">
      <c r="A1638" s="1">
        <v>43495</v>
      </c>
      <c r="B1638" s="2">
        <v>0.8128009259259259</v>
      </c>
      <c r="C1638">
        <v>381847</v>
      </c>
      <c r="D1638">
        <v>807</v>
      </c>
      <c r="E1638">
        <v>11.65</v>
      </c>
      <c r="F1638">
        <v>24.6</v>
      </c>
      <c r="G1638">
        <v>77601</v>
      </c>
      <c r="H1638">
        <v>48.73</v>
      </c>
      <c r="I1638">
        <f t="shared" si="261"/>
        <v>0.24428602587503301</v>
      </c>
      <c r="J1638">
        <f t="shared" si="262"/>
        <v>1.5639666666666665E-5</v>
      </c>
      <c r="K1638" s="3">
        <f t="shared" si="263"/>
        <v>0.68830172999999994</v>
      </c>
      <c r="L1638" s="3">
        <f t="shared" si="258"/>
        <v>-7.6982700000000071E-3</v>
      </c>
      <c r="M1638" s="6">
        <f t="shared" si="259"/>
        <v>-1.7492092706203154E-4</v>
      </c>
      <c r="N1638" s="7">
        <f t="shared" si="260"/>
        <v>-5.5800262619815877E-6</v>
      </c>
      <c r="O1638">
        <f t="shared" si="254"/>
        <v>-5.5800262619815877</v>
      </c>
      <c r="P1638">
        <f t="shared" si="255"/>
        <v>5.9675662437817294E-2</v>
      </c>
      <c r="Q1638">
        <f t="shared" si="256"/>
        <v>-6.3322907176760461</v>
      </c>
      <c r="R1638">
        <f t="shared" si="257"/>
        <v>40.097905733166215</v>
      </c>
    </row>
    <row r="1639" spans="1:18" x14ac:dyDescent="0.35">
      <c r="A1639" s="1">
        <v>43495</v>
      </c>
      <c r="B1639" s="2">
        <v>0.81281250000000005</v>
      </c>
      <c r="C1639">
        <v>382273</v>
      </c>
      <c r="D1639">
        <v>808</v>
      </c>
      <c r="E1639">
        <v>11.77</v>
      </c>
      <c r="F1639">
        <v>24.61</v>
      </c>
      <c r="G1639">
        <v>77590</v>
      </c>
      <c r="H1639">
        <v>48.73</v>
      </c>
      <c r="I1639">
        <f t="shared" si="261"/>
        <v>0.25806155364994082</v>
      </c>
      <c r="J1639">
        <f t="shared" si="262"/>
        <v>1.5673000000000001E-5</v>
      </c>
      <c r="K1639" s="3">
        <f t="shared" si="263"/>
        <v>0.68976873000000005</v>
      </c>
      <c r="L1639" s="3">
        <f t="shared" si="258"/>
        <v>-6.2312699999998999E-3</v>
      </c>
      <c r="M1639" s="6">
        <f t="shared" si="259"/>
        <v>-1.4158759372869575E-4</v>
      </c>
      <c r="N1639" s="7">
        <f t="shared" si="260"/>
        <v>-4.5174756998140186E-6</v>
      </c>
      <c r="O1639">
        <f t="shared" si="254"/>
        <v>-4.5174756998140184</v>
      </c>
      <c r="P1639">
        <f t="shared" si="255"/>
        <v>6.6595765472221291E-2</v>
      </c>
      <c r="Q1639">
        <f t="shared" si="256"/>
        <v>-5.3151498052656834</v>
      </c>
      <c r="R1639">
        <f t="shared" si="257"/>
        <v>28.250817452415831</v>
      </c>
    </row>
    <row r="1640" spans="1:18" x14ac:dyDescent="0.35">
      <c r="A1640" s="1">
        <v>43495</v>
      </c>
      <c r="B1640" s="2">
        <v>0.81281250000000005</v>
      </c>
      <c r="C1640">
        <v>382773</v>
      </c>
      <c r="D1640">
        <v>802</v>
      </c>
      <c r="E1640">
        <v>11.69</v>
      </c>
      <c r="F1640">
        <v>24.6</v>
      </c>
      <c r="G1640">
        <v>77582</v>
      </c>
      <c r="H1640">
        <v>48.73</v>
      </c>
      <c r="I1640">
        <f t="shared" si="261"/>
        <v>0.24887786846666887</v>
      </c>
      <c r="J1640">
        <f t="shared" si="262"/>
        <v>1.5472999999999999E-5</v>
      </c>
      <c r="K1640" s="3">
        <f t="shared" si="263"/>
        <v>0.68096672999999996</v>
      </c>
      <c r="L1640" s="3">
        <f t="shared" si="258"/>
        <v>-1.5033269999999987E-2</v>
      </c>
      <c r="M1640" s="6">
        <f t="shared" si="259"/>
        <v>-3.4158759372869774E-4</v>
      </c>
      <c r="N1640" s="7">
        <f t="shared" si="260"/>
        <v>-1.0899407954886857E-5</v>
      </c>
      <c r="O1640">
        <f t="shared" si="254"/>
        <v>-10.899407954886858</v>
      </c>
      <c r="P1640">
        <f t="shared" si="255"/>
        <v>6.1940193412512536E-2</v>
      </c>
      <c r="Q1640">
        <f t="shared" si="256"/>
        <v>-11.666808960500385</v>
      </c>
      <c r="R1640">
        <f t="shared" si="257"/>
        <v>136.11443132081206</v>
      </c>
    </row>
    <row r="1641" spans="1:18" x14ac:dyDescent="0.35">
      <c r="A1641" s="1">
        <v>43495</v>
      </c>
      <c r="B1641" s="2">
        <v>0.81282407407407409</v>
      </c>
      <c r="C1641">
        <v>383273</v>
      </c>
      <c r="D1641">
        <v>813</v>
      </c>
      <c r="E1641">
        <v>11.66</v>
      </c>
      <c r="F1641">
        <v>24.6</v>
      </c>
      <c r="G1641">
        <v>77573</v>
      </c>
      <c r="H1641">
        <v>48.73</v>
      </c>
      <c r="I1641">
        <f t="shared" si="261"/>
        <v>0.24543398652294199</v>
      </c>
      <c r="J1641">
        <f t="shared" si="262"/>
        <v>1.5839666666666667E-5</v>
      </c>
      <c r="K1641" s="3">
        <f t="shared" si="263"/>
        <v>0.69710373000000003</v>
      </c>
      <c r="L1641" s="3">
        <f t="shared" si="258"/>
        <v>1.1037300000000805E-3</v>
      </c>
      <c r="M1641" s="6">
        <f t="shared" si="259"/>
        <v>2.5079072937970474E-5</v>
      </c>
      <c r="N1641" s="7">
        <f t="shared" si="260"/>
        <v>8.0031817828331787E-7</v>
      </c>
      <c r="O1641">
        <f t="shared" si="254"/>
        <v>0.80031817828331786</v>
      </c>
      <c r="P1641">
        <f t="shared" si="255"/>
        <v>6.0237841740543668E-2</v>
      </c>
      <c r="Q1641">
        <f t="shared" si="256"/>
        <v>4.4269585109091798E-2</v>
      </c>
      <c r="R1641">
        <f t="shared" si="257"/>
        <v>1.9597961657311222E-3</v>
      </c>
    </row>
    <row r="1642" spans="1:18" x14ac:dyDescent="0.35">
      <c r="A1642" s="1">
        <v>43495</v>
      </c>
      <c r="B1642" s="2">
        <v>0.81282407407407409</v>
      </c>
      <c r="C1642">
        <v>383773</v>
      </c>
      <c r="D1642">
        <v>815</v>
      </c>
      <c r="E1642">
        <v>11.65</v>
      </c>
      <c r="F1642">
        <v>24.6</v>
      </c>
      <c r="G1642">
        <v>77569</v>
      </c>
      <c r="H1642">
        <v>48.7</v>
      </c>
      <c r="I1642">
        <f t="shared" si="261"/>
        <v>0.24428602587503301</v>
      </c>
      <c r="J1642">
        <f t="shared" si="262"/>
        <v>1.5906333333333334E-5</v>
      </c>
      <c r="K1642" s="3">
        <f t="shared" si="263"/>
        <v>0.70003773000000002</v>
      </c>
      <c r="L1642" s="3">
        <f t="shared" si="258"/>
        <v>4.0377300000000726E-3</v>
      </c>
      <c r="M1642" s="6">
        <f t="shared" si="259"/>
        <v>9.1745739604636971E-5</v>
      </c>
      <c r="N1642" s="7">
        <f t="shared" si="260"/>
        <v>2.9279220054915155E-6</v>
      </c>
      <c r="O1642">
        <f t="shared" si="254"/>
        <v>2.9279220054915154</v>
      </c>
      <c r="P1642">
        <f t="shared" si="255"/>
        <v>5.9675662437817294E-2</v>
      </c>
      <c r="Q1642">
        <f t="shared" si="256"/>
        <v>2.1756575497970565</v>
      </c>
      <c r="R1642">
        <f t="shared" si="257"/>
        <v>4.7334857739889316</v>
      </c>
    </row>
    <row r="1643" spans="1:18" x14ac:dyDescent="0.35">
      <c r="A1643" s="1">
        <v>43495</v>
      </c>
      <c r="B1643" s="2">
        <v>0.81283564814814813</v>
      </c>
      <c r="C1643">
        <v>384273</v>
      </c>
      <c r="D1643">
        <v>809</v>
      </c>
      <c r="E1643">
        <v>11.61</v>
      </c>
      <c r="F1643">
        <v>24.61</v>
      </c>
      <c r="G1643">
        <v>77559</v>
      </c>
      <c r="H1643">
        <v>48.7</v>
      </c>
      <c r="I1643">
        <f t="shared" si="261"/>
        <v>0.23969418328339695</v>
      </c>
      <c r="J1643">
        <f t="shared" si="262"/>
        <v>1.5706333333333332E-5</v>
      </c>
      <c r="K1643" s="3">
        <f t="shared" si="263"/>
        <v>0.69123572999999994</v>
      </c>
      <c r="L1643" s="3">
        <f t="shared" si="258"/>
        <v>-4.7642700000000149E-3</v>
      </c>
      <c r="M1643" s="6">
        <f t="shared" si="259"/>
        <v>-1.0825426039536503E-4</v>
      </c>
      <c r="N1643" s="7">
        <f t="shared" si="260"/>
        <v>-3.4553271472716618E-6</v>
      </c>
      <c r="O1643">
        <f t="shared" si="254"/>
        <v>-3.4553271472716616</v>
      </c>
      <c r="P1643">
        <f t="shared" si="255"/>
        <v>5.7453301499894686E-2</v>
      </c>
      <c r="Q1643">
        <f t="shared" si="256"/>
        <v>-4.192455053047051</v>
      </c>
      <c r="R1643">
        <f t="shared" si="257"/>
        <v>17.57667937181975</v>
      </c>
    </row>
    <row r="1644" spans="1:18" x14ac:dyDescent="0.35">
      <c r="A1644" s="1">
        <v>43495</v>
      </c>
      <c r="B1644" s="2">
        <v>0.81283564814814813</v>
      </c>
      <c r="C1644">
        <v>384774</v>
      </c>
      <c r="D1644">
        <v>805</v>
      </c>
      <c r="E1644">
        <v>11.47</v>
      </c>
      <c r="F1644">
        <v>24.59</v>
      </c>
      <c r="G1644">
        <v>77547</v>
      </c>
      <c r="H1644">
        <v>48.7</v>
      </c>
      <c r="I1644">
        <f t="shared" si="261"/>
        <v>0.22362273421267123</v>
      </c>
      <c r="J1644">
        <f t="shared" si="262"/>
        <v>1.5573000000000002E-5</v>
      </c>
      <c r="K1644" s="3">
        <f t="shared" si="263"/>
        <v>0.68536773000000006</v>
      </c>
      <c r="L1644" s="3">
        <f t="shared" si="258"/>
        <v>-1.0632269999999888E-2</v>
      </c>
      <c r="M1644" s="6">
        <f t="shared" si="259"/>
        <v>-2.415875937286955E-4</v>
      </c>
      <c r="N1644" s="7">
        <f t="shared" si="260"/>
        <v>-7.7118190563591599E-6</v>
      </c>
      <c r="O1644">
        <f t="shared" si="254"/>
        <v>-7.7118190563591602</v>
      </c>
      <c r="P1644">
        <f t="shared" si="255"/>
        <v>5.0007127256751001E-2</v>
      </c>
      <c r="Q1644">
        <f t="shared" si="256"/>
        <v>-8.3959690374178084</v>
      </c>
      <c r="R1644">
        <f t="shared" si="257"/>
        <v>70.492296077278525</v>
      </c>
    </row>
    <row r="1645" spans="1:18" x14ac:dyDescent="0.35">
      <c r="A1645" s="1">
        <v>43495</v>
      </c>
      <c r="B1645" s="2">
        <v>0.81284722222222217</v>
      </c>
      <c r="C1645">
        <v>385273</v>
      </c>
      <c r="D1645">
        <v>812</v>
      </c>
      <c r="E1645">
        <v>11.39</v>
      </c>
      <c r="F1645">
        <v>24.61</v>
      </c>
      <c r="G1645">
        <v>77542</v>
      </c>
      <c r="H1645">
        <v>48.7</v>
      </c>
      <c r="I1645">
        <f t="shared" si="261"/>
        <v>0.21443904902939931</v>
      </c>
      <c r="J1645">
        <f t="shared" si="262"/>
        <v>1.5806333333333335E-5</v>
      </c>
      <c r="K1645" s="3">
        <f t="shared" si="263"/>
        <v>0.69563673000000004</v>
      </c>
      <c r="L1645" s="3">
        <f t="shared" si="258"/>
        <v>-3.632699999999156E-4</v>
      </c>
      <c r="M1645" s="6">
        <f t="shared" si="259"/>
        <v>-8.2542603953627727E-6</v>
      </c>
      <c r="N1645" s="7">
        <f t="shared" si="260"/>
        <v>-2.6352240353920768E-7</v>
      </c>
      <c r="O1645">
        <f t="shared" si="254"/>
        <v>-0.26352240353920769</v>
      </c>
      <c r="P1645">
        <f t="shared" si="255"/>
        <v>4.5984105748633118E-2</v>
      </c>
      <c r="Q1645">
        <f t="shared" si="256"/>
        <v>-0.91739928475971955</v>
      </c>
      <c r="R1645">
        <f t="shared" si="257"/>
        <v>0.84162144767764502</v>
      </c>
    </row>
    <row r="1646" spans="1:18" x14ac:dyDescent="0.35">
      <c r="A1646" s="1">
        <v>43495</v>
      </c>
      <c r="B1646" s="2">
        <v>0.81284722222222217</v>
      </c>
      <c r="C1646">
        <v>385773</v>
      </c>
      <c r="D1646">
        <v>822</v>
      </c>
      <c r="E1646">
        <v>11.51</v>
      </c>
      <c r="F1646">
        <v>24.6</v>
      </c>
      <c r="G1646">
        <v>77528</v>
      </c>
      <c r="H1646">
        <v>48.7</v>
      </c>
      <c r="I1646">
        <f t="shared" si="261"/>
        <v>0.2282145768043071</v>
      </c>
      <c r="J1646">
        <f t="shared" si="262"/>
        <v>1.6139666666666667E-5</v>
      </c>
      <c r="K1646" s="3">
        <f t="shared" si="263"/>
        <v>0.71030673</v>
      </c>
      <c r="L1646" s="3">
        <f t="shared" si="258"/>
        <v>1.4306730000000045E-2</v>
      </c>
      <c r="M1646" s="6">
        <f t="shared" si="259"/>
        <v>3.2507907293796967E-4</v>
      </c>
      <c r="N1646" s="7">
        <f t="shared" si="260"/>
        <v>1.0379877361004665E-5</v>
      </c>
      <c r="O1646">
        <f t="shared" ref="O1646:O1709" si="264">N1646*1000000</f>
        <v>10.379877361004665</v>
      </c>
      <c r="P1646">
        <f t="shared" ref="P1646:P1709" si="265">I1646^2</f>
        <v>5.2081893065968984E-2</v>
      </c>
      <c r="Q1646">
        <f t="shared" ref="Q1646:Q1709" si="266">O1646-(3.2964*I1646)-(-0.053)</f>
        <v>9.6805908300269472</v>
      </c>
      <c r="R1646">
        <f t="shared" ref="R1646:R1709" si="267">Q1646^2</f>
        <v>93.713838818401825</v>
      </c>
    </row>
    <row r="1647" spans="1:18" x14ac:dyDescent="0.35">
      <c r="A1647" s="1">
        <v>43495</v>
      </c>
      <c r="B1647" s="2">
        <v>0.81285879629629632</v>
      </c>
      <c r="C1647">
        <v>386273</v>
      </c>
      <c r="D1647">
        <v>811</v>
      </c>
      <c r="E1647">
        <v>11.42</v>
      </c>
      <c r="F1647">
        <v>24.61</v>
      </c>
      <c r="G1647">
        <v>77514</v>
      </c>
      <c r="H1647">
        <v>48.66</v>
      </c>
      <c r="I1647">
        <f t="shared" si="261"/>
        <v>0.21788293097312619</v>
      </c>
      <c r="J1647">
        <f t="shared" si="262"/>
        <v>1.5773E-5</v>
      </c>
      <c r="K1647" s="3">
        <f t="shared" si="263"/>
        <v>0.69416972999999993</v>
      </c>
      <c r="L1647" s="3">
        <f t="shared" si="258"/>
        <v>-1.8302700000000227E-3</v>
      </c>
      <c r="M1647" s="6">
        <f t="shared" si="259"/>
        <v>-4.1587593728698544E-5</v>
      </c>
      <c r="N1647" s="7">
        <f t="shared" si="260"/>
        <v>-1.3281894309231444E-6</v>
      </c>
      <c r="O1647">
        <f t="shared" si="264"/>
        <v>-1.3281894309231443</v>
      </c>
      <c r="P1647">
        <f t="shared" si="265"/>
        <v>4.7472971609440071E-2</v>
      </c>
      <c r="Q1647">
        <f t="shared" si="266"/>
        <v>-1.9934187245829578</v>
      </c>
      <c r="R1647">
        <f t="shared" si="267"/>
        <v>3.9737182115179461</v>
      </c>
    </row>
    <row r="1648" spans="1:18" x14ac:dyDescent="0.35">
      <c r="A1648" s="1">
        <v>43495</v>
      </c>
      <c r="B1648" s="2">
        <v>0.81285879629629632</v>
      </c>
      <c r="C1648">
        <v>386774</v>
      </c>
      <c r="D1648">
        <v>815</v>
      </c>
      <c r="E1648">
        <v>11.51</v>
      </c>
      <c r="F1648">
        <v>24.61</v>
      </c>
      <c r="G1648">
        <v>77509</v>
      </c>
      <c r="H1648">
        <v>48.66</v>
      </c>
      <c r="I1648">
        <f t="shared" si="261"/>
        <v>0.2282145768043071</v>
      </c>
      <c r="J1648">
        <f t="shared" si="262"/>
        <v>1.5906333333333334E-5</v>
      </c>
      <c r="K1648" s="3">
        <f t="shared" si="263"/>
        <v>0.70003773000000002</v>
      </c>
      <c r="L1648" s="3">
        <f t="shared" ref="L1648:L1711" si="268">K1648-0.696</f>
        <v>4.0377300000000726E-3</v>
      </c>
      <c r="M1648" s="6">
        <f t="shared" ref="M1648:M1711" si="269">L1648/(44010*0.001)</f>
        <v>9.1745739604636971E-5</v>
      </c>
      <c r="N1648" s="7">
        <f t="shared" ref="N1648:N1711" si="270">(M1648*8.314*(F1648+273.15))/G1648</f>
        <v>2.9302869316435784E-6</v>
      </c>
      <c r="O1648">
        <f t="shared" si="264"/>
        <v>2.9302869316435785</v>
      </c>
      <c r="P1648">
        <f t="shared" si="265"/>
        <v>5.2081893065968984E-2</v>
      </c>
      <c r="Q1648">
        <f t="shared" si="266"/>
        <v>2.2310004006658604</v>
      </c>
      <c r="R1648">
        <f t="shared" si="267"/>
        <v>4.9773627877712299</v>
      </c>
    </row>
    <row r="1649" spans="1:18" x14ac:dyDescent="0.35">
      <c r="A1649" s="1">
        <v>43495</v>
      </c>
      <c r="B1649" s="2">
        <v>0.81287037037037047</v>
      </c>
      <c r="C1649">
        <v>387273</v>
      </c>
      <c r="D1649">
        <v>811</v>
      </c>
      <c r="E1649">
        <v>11.6</v>
      </c>
      <c r="F1649">
        <v>24.61</v>
      </c>
      <c r="G1649">
        <v>77494</v>
      </c>
      <c r="H1649">
        <v>48.66</v>
      </c>
      <c r="I1649">
        <f t="shared" si="261"/>
        <v>0.238546222635488</v>
      </c>
      <c r="J1649">
        <f t="shared" si="262"/>
        <v>1.5773E-5</v>
      </c>
      <c r="K1649" s="3">
        <f t="shared" si="263"/>
        <v>0.69416972999999993</v>
      </c>
      <c r="L1649" s="3">
        <f t="shared" si="268"/>
        <v>-1.8302700000000227E-3</v>
      </c>
      <c r="M1649" s="6">
        <f t="shared" si="269"/>
        <v>-4.1587593728698544E-5</v>
      </c>
      <c r="N1649" s="7">
        <f t="shared" si="270"/>
        <v>-1.3285322160241646E-6</v>
      </c>
      <c r="O1649">
        <f t="shared" si="264"/>
        <v>-1.3285322160241646</v>
      </c>
      <c r="P1649">
        <f t="shared" si="265"/>
        <v>5.6904300333659806E-2</v>
      </c>
      <c r="Q1649">
        <f t="shared" si="266"/>
        <v>-2.0618759843197871</v>
      </c>
      <c r="R1649">
        <f t="shared" si="267"/>
        <v>4.2513325747146915</v>
      </c>
    </row>
    <row r="1650" spans="1:18" x14ac:dyDescent="0.35">
      <c r="A1650" s="1">
        <v>43495</v>
      </c>
      <c r="B1650" s="2">
        <v>0.81287037037037047</v>
      </c>
      <c r="C1650">
        <v>387773</v>
      </c>
      <c r="D1650">
        <v>812</v>
      </c>
      <c r="E1650">
        <v>11.63</v>
      </c>
      <c r="F1650">
        <v>24.6</v>
      </c>
      <c r="G1650">
        <v>77484</v>
      </c>
      <c r="H1650">
        <v>48.66</v>
      </c>
      <c r="I1650">
        <f t="shared" si="261"/>
        <v>0.24199010457921508</v>
      </c>
      <c r="J1650">
        <f t="shared" si="262"/>
        <v>1.5806333333333335E-5</v>
      </c>
      <c r="K1650" s="3">
        <f t="shared" si="263"/>
        <v>0.69563673000000004</v>
      </c>
      <c r="L1650" s="3">
        <f t="shared" si="268"/>
        <v>-3.632699999999156E-4</v>
      </c>
      <c r="M1650" s="6">
        <f t="shared" si="269"/>
        <v>-8.2542603953627727E-6</v>
      </c>
      <c r="N1650" s="7">
        <f t="shared" si="270"/>
        <v>-2.6371080424381772E-7</v>
      </c>
      <c r="O1650">
        <f t="shared" si="264"/>
        <v>-0.26371080424381771</v>
      </c>
      <c r="P1650">
        <f t="shared" si="265"/>
        <v>5.8559210714259451E-2</v>
      </c>
      <c r="Q1650">
        <f t="shared" si="266"/>
        <v>-1.0084069849787425</v>
      </c>
      <c r="R1650">
        <f t="shared" si="267"/>
        <v>1.0168846473539177</v>
      </c>
    </row>
    <row r="1651" spans="1:18" x14ac:dyDescent="0.35">
      <c r="A1651" s="1">
        <v>43495</v>
      </c>
      <c r="B1651" s="2">
        <v>0.81288194444444439</v>
      </c>
      <c r="C1651">
        <v>388273</v>
      </c>
      <c r="D1651">
        <v>817</v>
      </c>
      <c r="E1651">
        <v>11.64</v>
      </c>
      <c r="F1651">
        <v>24.61</v>
      </c>
      <c r="G1651">
        <v>77484</v>
      </c>
      <c r="H1651">
        <v>48.66</v>
      </c>
      <c r="I1651">
        <f t="shared" si="261"/>
        <v>0.24313806522712406</v>
      </c>
      <c r="J1651">
        <f t="shared" si="262"/>
        <v>1.5973000000000001E-5</v>
      </c>
      <c r="K1651" s="3">
        <f t="shared" si="263"/>
        <v>0.70297173000000002</v>
      </c>
      <c r="L1651" s="3">
        <f t="shared" si="268"/>
        <v>6.9717300000000648E-3</v>
      </c>
      <c r="M1651" s="6">
        <f t="shared" si="269"/>
        <v>1.5841240627130346E-4</v>
      </c>
      <c r="N1651" s="7">
        <f t="shared" si="270"/>
        <v>5.06120040848986E-6</v>
      </c>
      <c r="O1651">
        <f t="shared" si="264"/>
        <v>5.0612004084898601</v>
      </c>
      <c r="P1651">
        <f t="shared" si="265"/>
        <v>5.911611876238923E-2</v>
      </c>
      <c r="Q1651">
        <f t="shared" si="266"/>
        <v>4.3127200902751683</v>
      </c>
      <c r="R1651">
        <f t="shared" si="267"/>
        <v>18.599554577063056</v>
      </c>
    </row>
    <row r="1652" spans="1:18" x14ac:dyDescent="0.35">
      <c r="A1652" s="1">
        <v>43495</v>
      </c>
      <c r="B1652" s="2">
        <v>0.81288194444444439</v>
      </c>
      <c r="C1652">
        <v>388773</v>
      </c>
      <c r="D1652">
        <v>807</v>
      </c>
      <c r="E1652">
        <v>11.65</v>
      </c>
      <c r="F1652">
        <v>24.6</v>
      </c>
      <c r="G1652">
        <v>77454</v>
      </c>
      <c r="H1652">
        <v>48.66</v>
      </c>
      <c r="I1652">
        <f t="shared" si="261"/>
        <v>0.24428602587503301</v>
      </c>
      <c r="J1652">
        <f t="shared" si="262"/>
        <v>1.5639666666666665E-5</v>
      </c>
      <c r="K1652" s="3">
        <f t="shared" si="263"/>
        <v>0.68830172999999994</v>
      </c>
      <c r="L1652" s="3">
        <f t="shared" si="268"/>
        <v>-7.6982700000000071E-3</v>
      </c>
      <c r="M1652" s="6">
        <f t="shared" si="269"/>
        <v>-1.7492092706203154E-4</v>
      </c>
      <c r="N1652" s="7">
        <f t="shared" si="270"/>
        <v>-5.5906165976713035E-6</v>
      </c>
      <c r="O1652">
        <f t="shared" si="264"/>
        <v>-5.5906165976713034</v>
      </c>
      <c r="P1652">
        <f t="shared" si="265"/>
        <v>5.9675662437817294E-2</v>
      </c>
      <c r="Q1652">
        <f t="shared" si="266"/>
        <v>-6.3428810533657627</v>
      </c>
      <c r="R1652">
        <f t="shared" si="267"/>
        <v>40.232140057146367</v>
      </c>
    </row>
    <row r="1653" spans="1:18" x14ac:dyDescent="0.35">
      <c r="A1653" s="1">
        <v>43495</v>
      </c>
      <c r="B1653" s="2">
        <v>0.81289351851851854</v>
      </c>
      <c r="C1653">
        <v>389273</v>
      </c>
      <c r="D1653">
        <v>807</v>
      </c>
      <c r="E1653">
        <v>11.59</v>
      </c>
      <c r="F1653">
        <v>24.61</v>
      </c>
      <c r="G1653">
        <v>77458</v>
      </c>
      <c r="H1653">
        <v>48.66</v>
      </c>
      <c r="I1653">
        <f t="shared" si="261"/>
        <v>0.23739826198757902</v>
      </c>
      <c r="J1653">
        <f t="shared" si="262"/>
        <v>1.5639666666666665E-5</v>
      </c>
      <c r="K1653" s="3">
        <f t="shared" si="263"/>
        <v>0.68830172999999994</v>
      </c>
      <c r="L1653" s="3">
        <f t="shared" si="268"/>
        <v>-7.6982700000000071E-3</v>
      </c>
      <c r="M1653" s="6">
        <f t="shared" si="269"/>
        <v>-1.7492092706203154E-4</v>
      </c>
      <c r="N1653" s="7">
        <f t="shared" si="270"/>
        <v>-5.5905156456648649E-6</v>
      </c>
      <c r="O1653">
        <f t="shared" si="264"/>
        <v>-5.5905156456648646</v>
      </c>
      <c r="P1653">
        <f t="shared" si="265"/>
        <v>5.6357934794723202E-2</v>
      </c>
      <c r="Q1653">
        <f t="shared" si="266"/>
        <v>-6.3200752764807202</v>
      </c>
      <c r="R1653">
        <f t="shared" si="267"/>
        <v>39.943351500382853</v>
      </c>
    </row>
    <row r="1654" spans="1:18" x14ac:dyDescent="0.35">
      <c r="A1654" s="1">
        <v>43495</v>
      </c>
      <c r="B1654" s="2">
        <v>0.81289351851851854</v>
      </c>
      <c r="C1654">
        <v>389773</v>
      </c>
      <c r="D1654">
        <v>814</v>
      </c>
      <c r="E1654">
        <v>11.59</v>
      </c>
      <c r="F1654">
        <v>24.61</v>
      </c>
      <c r="G1654">
        <v>77450</v>
      </c>
      <c r="H1654">
        <v>48.66</v>
      </c>
      <c r="I1654">
        <f t="shared" si="261"/>
        <v>0.23739826198757902</v>
      </c>
      <c r="J1654">
        <f t="shared" si="262"/>
        <v>1.5872999999999999E-5</v>
      </c>
      <c r="K1654" s="3">
        <f t="shared" si="263"/>
        <v>0.69857072999999992</v>
      </c>
      <c r="L1654" s="3">
        <f t="shared" si="268"/>
        <v>2.5707299999999655E-3</v>
      </c>
      <c r="M1654" s="6">
        <f t="shared" si="269"/>
        <v>5.8412406271301197E-5</v>
      </c>
      <c r="N1654" s="7">
        <f t="shared" si="270"/>
        <v>1.8670676365580727E-6</v>
      </c>
      <c r="O1654">
        <f t="shared" si="264"/>
        <v>1.8670676365580727</v>
      </c>
      <c r="P1654">
        <f t="shared" si="265"/>
        <v>5.6357934794723202E-2</v>
      </c>
      <c r="Q1654">
        <f t="shared" si="266"/>
        <v>1.1375080057422171</v>
      </c>
      <c r="R1654">
        <f t="shared" si="267"/>
        <v>1.2939244631276359</v>
      </c>
    </row>
    <row r="1655" spans="1:18" x14ac:dyDescent="0.35">
      <c r="A1655" s="1">
        <v>43495</v>
      </c>
      <c r="B1655" s="2">
        <v>0.81290509259259258</v>
      </c>
      <c r="C1655">
        <v>390274</v>
      </c>
      <c r="D1655">
        <v>808</v>
      </c>
      <c r="E1655">
        <v>11.55</v>
      </c>
      <c r="F1655">
        <v>24.61</v>
      </c>
      <c r="G1655">
        <v>77437</v>
      </c>
      <c r="H1655">
        <v>48.63</v>
      </c>
      <c r="I1655">
        <f t="shared" si="261"/>
        <v>0.23280641939594315</v>
      </c>
      <c r="J1655">
        <f t="shared" si="262"/>
        <v>1.5673000000000001E-5</v>
      </c>
      <c r="K1655" s="3">
        <f t="shared" si="263"/>
        <v>0.68976873000000005</v>
      </c>
      <c r="L1655" s="3">
        <f t="shared" si="268"/>
        <v>-6.2312699999998999E-3</v>
      </c>
      <c r="M1655" s="6">
        <f t="shared" si="269"/>
        <v>-1.4158759372869575E-4</v>
      </c>
      <c r="N1655" s="7">
        <f t="shared" si="270"/>
        <v>-4.5264013268666108E-6</v>
      </c>
      <c r="O1655">
        <f t="shared" si="264"/>
        <v>-4.526401326866611</v>
      </c>
      <c r="P1655">
        <f t="shared" si="265"/>
        <v>5.4198828911959776E-2</v>
      </c>
      <c r="Q1655">
        <f t="shared" si="266"/>
        <v>-5.2408244077633981</v>
      </c>
      <c r="R1655">
        <f t="shared" si="267"/>
        <v>27.466240473008572</v>
      </c>
    </row>
    <row r="1656" spans="1:18" x14ac:dyDescent="0.35">
      <c r="A1656" s="1">
        <v>43495</v>
      </c>
      <c r="B1656" s="2">
        <v>0.81290509259259258</v>
      </c>
      <c r="C1656">
        <v>390773</v>
      </c>
      <c r="D1656">
        <v>811</v>
      </c>
      <c r="E1656">
        <v>11.48</v>
      </c>
      <c r="F1656">
        <v>24.6</v>
      </c>
      <c r="G1656">
        <v>77429</v>
      </c>
      <c r="H1656">
        <v>48.63</v>
      </c>
      <c r="I1656">
        <f t="shared" si="261"/>
        <v>0.22477069486058021</v>
      </c>
      <c r="J1656">
        <f t="shared" si="262"/>
        <v>1.5773E-5</v>
      </c>
      <c r="K1656" s="3">
        <f t="shared" si="263"/>
        <v>0.69416972999999993</v>
      </c>
      <c r="L1656" s="3">
        <f t="shared" si="268"/>
        <v>-1.8302700000000227E-3</v>
      </c>
      <c r="M1656" s="6">
        <f t="shared" si="269"/>
        <v>-4.1587593728698544E-5</v>
      </c>
      <c r="N1656" s="7">
        <f t="shared" si="270"/>
        <v>-1.32960283557884E-6</v>
      </c>
      <c r="O1656">
        <f t="shared" si="264"/>
        <v>-1.3296028355788401</v>
      </c>
      <c r="P1656">
        <f t="shared" si="265"/>
        <v>5.0521865268108063E-2</v>
      </c>
      <c r="Q1656">
        <f t="shared" si="266"/>
        <v>-2.017536954117257</v>
      </c>
      <c r="R1656">
        <f t="shared" si="267"/>
        <v>4.0704553612287384</v>
      </c>
    </row>
    <row r="1657" spans="1:18" x14ac:dyDescent="0.35">
      <c r="A1657" s="1">
        <v>43495</v>
      </c>
      <c r="B1657" s="2">
        <v>0.81291666666666673</v>
      </c>
      <c r="C1657">
        <v>391273</v>
      </c>
      <c r="D1657">
        <v>814</v>
      </c>
      <c r="E1657">
        <v>11.43</v>
      </c>
      <c r="F1657">
        <v>24.61</v>
      </c>
      <c r="G1657">
        <v>77432</v>
      </c>
      <c r="H1657">
        <v>48.63</v>
      </c>
      <c r="I1657">
        <f t="shared" si="261"/>
        <v>0.21903089162103517</v>
      </c>
      <c r="J1657">
        <f t="shared" si="262"/>
        <v>1.5872999999999999E-5</v>
      </c>
      <c r="K1657" s="3">
        <f t="shared" si="263"/>
        <v>0.69857072999999992</v>
      </c>
      <c r="L1657" s="3">
        <f t="shared" si="268"/>
        <v>2.5707299999999655E-3</v>
      </c>
      <c r="M1657" s="6">
        <f t="shared" si="269"/>
        <v>5.8412406271301197E-5</v>
      </c>
      <c r="N1657" s="7">
        <f t="shared" si="270"/>
        <v>1.8675016588932576E-6</v>
      </c>
      <c r="O1657">
        <f t="shared" si="264"/>
        <v>1.8675016588932576</v>
      </c>
      <c r="P1657">
        <f t="shared" si="265"/>
        <v>4.7974531484305659E-2</v>
      </c>
      <c r="Q1657">
        <f t="shared" si="266"/>
        <v>1.198488227753677</v>
      </c>
      <c r="R1657">
        <f t="shared" si="267"/>
        <v>1.4363740320641496</v>
      </c>
    </row>
    <row r="1658" spans="1:18" x14ac:dyDescent="0.35">
      <c r="A1658" s="1">
        <v>43495</v>
      </c>
      <c r="B1658" s="2">
        <v>0.81291666666666673</v>
      </c>
      <c r="C1658">
        <v>391773</v>
      </c>
      <c r="D1658">
        <v>811</v>
      </c>
      <c r="E1658">
        <v>11.46</v>
      </c>
      <c r="F1658">
        <v>24.61</v>
      </c>
      <c r="G1658">
        <v>77427</v>
      </c>
      <c r="H1658">
        <v>48.63</v>
      </c>
      <c r="I1658">
        <f t="shared" si="261"/>
        <v>0.22247477356476228</v>
      </c>
      <c r="J1658">
        <f t="shared" si="262"/>
        <v>1.5773E-5</v>
      </c>
      <c r="K1658" s="3">
        <f t="shared" si="263"/>
        <v>0.69416972999999993</v>
      </c>
      <c r="L1658" s="3">
        <f t="shared" si="268"/>
        <v>-1.8302700000000227E-3</v>
      </c>
      <c r="M1658" s="6">
        <f t="shared" si="269"/>
        <v>-4.1587593728698544E-5</v>
      </c>
      <c r="N1658" s="7">
        <f t="shared" si="270"/>
        <v>-1.3296818364211013E-6</v>
      </c>
      <c r="O1658">
        <f t="shared" si="264"/>
        <v>-1.3296818364211014</v>
      </c>
      <c r="P1658">
        <f t="shared" si="265"/>
        <v>4.949502487269225E-2</v>
      </c>
      <c r="Q1658">
        <f t="shared" si="266"/>
        <v>-2.010047679999984</v>
      </c>
      <c r="R1658">
        <f t="shared" si="267"/>
        <v>4.0402916758733181</v>
      </c>
    </row>
    <row r="1659" spans="1:18" x14ac:dyDescent="0.35">
      <c r="A1659" s="1">
        <v>43495</v>
      </c>
      <c r="B1659" s="2">
        <v>0.81292824074074066</v>
      </c>
      <c r="C1659">
        <v>392273</v>
      </c>
      <c r="D1659">
        <v>811</v>
      </c>
      <c r="E1659">
        <v>11.39</v>
      </c>
      <c r="F1659">
        <v>24.61</v>
      </c>
      <c r="G1659">
        <v>77418</v>
      </c>
      <c r="H1659">
        <v>48.63</v>
      </c>
      <c r="I1659">
        <f t="shared" si="261"/>
        <v>0.21443904902939931</v>
      </c>
      <c r="J1659">
        <f t="shared" si="262"/>
        <v>1.5773E-5</v>
      </c>
      <c r="K1659" s="3">
        <f t="shared" si="263"/>
        <v>0.69416972999999993</v>
      </c>
      <c r="L1659" s="3">
        <f t="shared" si="268"/>
        <v>-1.8302700000000227E-3</v>
      </c>
      <c r="M1659" s="6">
        <f t="shared" si="269"/>
        <v>-4.1587593728698544E-5</v>
      </c>
      <c r="N1659" s="7">
        <f t="shared" si="270"/>
        <v>-1.3298364146397042E-6</v>
      </c>
      <c r="O1659">
        <f t="shared" si="264"/>
        <v>-1.3298364146397041</v>
      </c>
      <c r="P1659">
        <f t="shared" si="265"/>
        <v>4.5984105748633118E-2</v>
      </c>
      <c r="Q1659">
        <f t="shared" si="266"/>
        <v>-1.9837132958602162</v>
      </c>
      <c r="R1659">
        <f t="shared" si="267"/>
        <v>3.9351184401726016</v>
      </c>
    </row>
    <row r="1660" spans="1:18" x14ac:dyDescent="0.35">
      <c r="A1660" s="1">
        <v>43495</v>
      </c>
      <c r="B1660" s="2">
        <v>0.81292824074074066</v>
      </c>
      <c r="C1660">
        <v>392773</v>
      </c>
      <c r="D1660">
        <v>810</v>
      </c>
      <c r="E1660">
        <v>11.28</v>
      </c>
      <c r="F1660">
        <v>24.61</v>
      </c>
      <c r="G1660">
        <v>77405</v>
      </c>
      <c r="H1660">
        <v>48.59</v>
      </c>
      <c r="I1660">
        <f t="shared" si="261"/>
        <v>0.20181148190240028</v>
      </c>
      <c r="J1660">
        <f t="shared" si="262"/>
        <v>1.5739666666666668E-5</v>
      </c>
      <c r="K1660" s="3">
        <f t="shared" si="263"/>
        <v>0.69270273000000004</v>
      </c>
      <c r="L1660" s="3">
        <f t="shared" si="268"/>
        <v>-3.2972699999999078E-3</v>
      </c>
      <c r="M1660" s="6">
        <f t="shared" si="269"/>
        <v>-7.492092706202927E-5</v>
      </c>
      <c r="N1660" s="7">
        <f t="shared" si="270"/>
        <v>-2.3961307006253278E-6</v>
      </c>
      <c r="O1660">
        <f t="shared" si="264"/>
        <v>-2.3961307006253278</v>
      </c>
      <c r="P1660">
        <f t="shared" si="265"/>
        <v>4.0727874227642839E-2</v>
      </c>
      <c r="Q1660">
        <f t="shared" si="266"/>
        <v>-3.0083820695684</v>
      </c>
      <c r="R1660">
        <f t="shared" si="267"/>
        <v>9.0503626765006491</v>
      </c>
    </row>
    <row r="1661" spans="1:18" x14ac:dyDescent="0.35">
      <c r="A1661" s="1">
        <v>43495</v>
      </c>
      <c r="B1661" s="2">
        <v>0.81293981481481481</v>
      </c>
      <c r="C1661">
        <v>393273</v>
      </c>
      <c r="D1661">
        <v>803</v>
      </c>
      <c r="E1661">
        <v>11.24</v>
      </c>
      <c r="F1661">
        <v>24.61</v>
      </c>
      <c r="G1661">
        <v>77383</v>
      </c>
      <c r="H1661">
        <v>48.59</v>
      </c>
      <c r="I1661">
        <f t="shared" si="261"/>
        <v>0.19721963931076442</v>
      </c>
      <c r="J1661">
        <f t="shared" si="262"/>
        <v>1.5506333333333334E-5</v>
      </c>
      <c r="K1661" s="3">
        <f t="shared" si="263"/>
        <v>0.68243373000000007</v>
      </c>
      <c r="L1661" s="3">
        <f t="shared" si="268"/>
        <v>-1.356626999999988E-2</v>
      </c>
      <c r="M1661" s="6">
        <f t="shared" si="269"/>
        <v>-3.08254260395362E-4</v>
      </c>
      <c r="N1661" s="7">
        <f t="shared" si="270"/>
        <v>-9.8614301101693578E-6</v>
      </c>
      <c r="O1661">
        <f t="shared" si="264"/>
        <v>-9.8614301101693584</v>
      </c>
      <c r="P1661">
        <f t="shared" si="265"/>
        <v>3.8895586129868015E-2</v>
      </c>
      <c r="Q1661">
        <f t="shared" si="266"/>
        <v>-10.458544929193362</v>
      </c>
      <c r="R1661">
        <f t="shared" si="267"/>
        <v>109.38116203595619</v>
      </c>
    </row>
    <row r="1662" spans="1:18" x14ac:dyDescent="0.35">
      <c r="A1662" s="1">
        <v>43495</v>
      </c>
      <c r="B1662" s="2">
        <v>0.81293981481481481</v>
      </c>
      <c r="C1662">
        <v>393774</v>
      </c>
      <c r="D1662">
        <v>807</v>
      </c>
      <c r="E1662">
        <v>11.12</v>
      </c>
      <c r="F1662">
        <v>24.6</v>
      </c>
      <c r="G1662">
        <v>77371</v>
      </c>
      <c r="H1662">
        <v>48.59</v>
      </c>
      <c r="I1662">
        <f t="shared" si="261"/>
        <v>0.18344411153585644</v>
      </c>
      <c r="J1662">
        <f t="shared" si="262"/>
        <v>1.5639666666666665E-5</v>
      </c>
      <c r="K1662" s="3">
        <f t="shared" si="263"/>
        <v>0.68830172999999994</v>
      </c>
      <c r="L1662" s="3">
        <f t="shared" si="268"/>
        <v>-7.6982700000000071E-3</v>
      </c>
      <c r="M1662" s="6">
        <f t="shared" si="269"/>
        <v>-1.7492092706203154E-4</v>
      </c>
      <c r="N1662" s="7">
        <f t="shared" si="270"/>
        <v>-5.5966139503952797E-6</v>
      </c>
      <c r="O1662">
        <f t="shared" si="264"/>
        <v>-5.5966139503952794</v>
      </c>
      <c r="P1662">
        <f t="shared" si="265"/>
        <v>3.3651742057179738E-2</v>
      </c>
      <c r="Q1662">
        <f t="shared" si="266"/>
        <v>-6.1483191196620766</v>
      </c>
      <c r="R1662">
        <f t="shared" si="267"/>
        <v>37.801827997202253</v>
      </c>
    </row>
    <row r="1663" spans="1:18" x14ac:dyDescent="0.35">
      <c r="A1663" s="1">
        <v>43495</v>
      </c>
      <c r="B1663" s="2">
        <v>0.81295138888888896</v>
      </c>
      <c r="C1663">
        <v>394273</v>
      </c>
      <c r="D1663">
        <v>808</v>
      </c>
      <c r="E1663">
        <v>11.15</v>
      </c>
      <c r="F1663">
        <v>24.61</v>
      </c>
      <c r="G1663">
        <v>77353</v>
      </c>
      <c r="H1663">
        <v>48.59</v>
      </c>
      <c r="I1663">
        <f t="shared" si="261"/>
        <v>0.18688799347958354</v>
      </c>
      <c r="J1663">
        <f t="shared" si="262"/>
        <v>1.5673000000000001E-5</v>
      </c>
      <c r="K1663" s="3">
        <f t="shared" si="263"/>
        <v>0.68976873000000005</v>
      </c>
      <c r="L1663" s="3">
        <f t="shared" si="268"/>
        <v>-6.2312699999998999E-3</v>
      </c>
      <c r="M1663" s="6">
        <f t="shared" si="269"/>
        <v>-1.4158759372869575E-4</v>
      </c>
      <c r="N1663" s="7">
        <f t="shared" si="270"/>
        <v>-4.5313166851779468E-6</v>
      </c>
      <c r="O1663">
        <f t="shared" si="264"/>
        <v>-4.5313166851779467</v>
      </c>
      <c r="P1663">
        <f t="shared" si="265"/>
        <v>3.4927122106824859E-2</v>
      </c>
      <c r="Q1663">
        <f t="shared" si="266"/>
        <v>-5.0943742668840457</v>
      </c>
      <c r="R1663">
        <f t="shared" si="267"/>
        <v>25.952649171090357</v>
      </c>
    </row>
    <row r="1664" spans="1:18" x14ac:dyDescent="0.35">
      <c r="A1664" s="1">
        <v>43495</v>
      </c>
      <c r="B1664" s="2">
        <v>0.81295138888888896</v>
      </c>
      <c r="C1664">
        <v>394773</v>
      </c>
      <c r="D1664">
        <v>804</v>
      </c>
      <c r="E1664">
        <v>11.05</v>
      </c>
      <c r="F1664">
        <v>24.61</v>
      </c>
      <c r="G1664">
        <v>77346</v>
      </c>
      <c r="H1664">
        <v>48.59</v>
      </c>
      <c r="I1664">
        <f t="shared" si="261"/>
        <v>0.17540838700049369</v>
      </c>
      <c r="J1664">
        <f t="shared" si="262"/>
        <v>1.5539666666666666E-5</v>
      </c>
      <c r="K1664" s="3">
        <f t="shared" si="263"/>
        <v>0.68390072999999996</v>
      </c>
      <c r="L1664" s="3">
        <f t="shared" si="268"/>
        <v>-1.2099269999999995E-2</v>
      </c>
      <c r="M1664" s="6">
        <f t="shared" si="269"/>
        <v>-2.7492092706203126E-4</v>
      </c>
      <c r="N1664" s="7">
        <f t="shared" si="270"/>
        <v>-8.799263373437649E-6</v>
      </c>
      <c r="O1664">
        <f t="shared" si="264"/>
        <v>-8.7992633734376486</v>
      </c>
      <c r="P1664">
        <f t="shared" si="265"/>
        <v>3.0768102230114964E-2</v>
      </c>
      <c r="Q1664">
        <f t="shared" si="266"/>
        <v>-9.3244795803460754</v>
      </c>
      <c r="R1664">
        <f t="shared" si="267"/>
        <v>86.945919444290922</v>
      </c>
    </row>
    <row r="1665" spans="1:18" x14ac:dyDescent="0.35">
      <c r="A1665" s="1">
        <v>43495</v>
      </c>
      <c r="B1665" s="2">
        <v>0.812962962962963</v>
      </c>
      <c r="C1665">
        <v>395276</v>
      </c>
      <c r="D1665">
        <v>808</v>
      </c>
      <c r="E1665">
        <v>11.05</v>
      </c>
      <c r="F1665">
        <v>24.6</v>
      </c>
      <c r="G1665">
        <v>77330</v>
      </c>
      <c r="H1665">
        <v>48.56</v>
      </c>
      <c r="I1665">
        <f t="shared" si="261"/>
        <v>0.17540838700049369</v>
      </c>
      <c r="J1665">
        <f t="shared" si="262"/>
        <v>1.5673000000000001E-5</v>
      </c>
      <c r="K1665" s="3">
        <f t="shared" si="263"/>
        <v>0.68976873000000005</v>
      </c>
      <c r="L1665" s="3">
        <f t="shared" si="268"/>
        <v>-6.2312699999998999E-3</v>
      </c>
      <c r="M1665" s="6">
        <f t="shared" si="269"/>
        <v>-1.4158759372869575E-4</v>
      </c>
      <c r="N1665" s="7">
        <f t="shared" si="270"/>
        <v>-4.5325121939225018E-6</v>
      </c>
      <c r="O1665">
        <f t="shared" si="264"/>
        <v>-4.5325121939225017</v>
      </c>
      <c r="P1665">
        <f t="shared" si="265"/>
        <v>3.0768102230114964E-2</v>
      </c>
      <c r="Q1665">
        <f t="shared" si="266"/>
        <v>-5.0577284008309293</v>
      </c>
      <c r="R1665">
        <f t="shared" si="267"/>
        <v>25.580616576571789</v>
      </c>
    </row>
    <row r="1666" spans="1:18" x14ac:dyDescent="0.35">
      <c r="A1666" s="1">
        <v>43495</v>
      </c>
      <c r="B1666" s="2">
        <v>0.812962962962963</v>
      </c>
      <c r="C1666">
        <v>395773</v>
      </c>
      <c r="D1666">
        <v>817</v>
      </c>
      <c r="E1666">
        <v>11.05</v>
      </c>
      <c r="F1666">
        <v>24.6</v>
      </c>
      <c r="G1666">
        <v>77311</v>
      </c>
      <c r="H1666">
        <v>48.56</v>
      </c>
      <c r="I1666">
        <f t="shared" si="261"/>
        <v>0.17540838700049369</v>
      </c>
      <c r="J1666">
        <f t="shared" si="262"/>
        <v>1.5973000000000001E-5</v>
      </c>
      <c r="K1666" s="3">
        <f t="shared" si="263"/>
        <v>0.70297173000000002</v>
      </c>
      <c r="L1666" s="3">
        <f t="shared" si="268"/>
        <v>6.9717300000000648E-3</v>
      </c>
      <c r="M1666" s="6">
        <f t="shared" si="269"/>
        <v>1.5841240627130346E-4</v>
      </c>
      <c r="N1666" s="7">
        <f t="shared" si="270"/>
        <v>5.0723555773948207E-6</v>
      </c>
      <c r="O1666">
        <f t="shared" si="264"/>
        <v>5.0723555773948208</v>
      </c>
      <c r="P1666">
        <f t="shared" si="265"/>
        <v>3.0768102230114964E-2</v>
      </c>
      <c r="Q1666">
        <f t="shared" si="266"/>
        <v>4.5471393704863932</v>
      </c>
      <c r="R1666">
        <f t="shared" si="267"/>
        <v>20.676476454627391</v>
      </c>
    </row>
    <row r="1667" spans="1:18" x14ac:dyDescent="0.35">
      <c r="A1667" s="1">
        <v>43495</v>
      </c>
      <c r="B1667" s="2">
        <v>0.81297453703703704</v>
      </c>
      <c r="C1667">
        <v>396273</v>
      </c>
      <c r="D1667">
        <v>815</v>
      </c>
      <c r="E1667">
        <v>11.03</v>
      </c>
      <c r="F1667">
        <v>24.61</v>
      </c>
      <c r="G1667">
        <v>77306</v>
      </c>
      <c r="H1667">
        <v>48.56</v>
      </c>
      <c r="I1667">
        <f t="shared" ref="I1667:I1730" si="271">(E1667-9.522)/8.7111</f>
        <v>0.17311246570467553</v>
      </c>
      <c r="J1667">
        <f t="shared" ref="J1667:J1730" si="272">(D1667-337.81)/30000000</f>
        <v>1.5906333333333334E-5</v>
      </c>
      <c r="K1667" s="3">
        <f t="shared" ref="K1667:K1730" si="273">J1667*44010</f>
        <v>0.70003773000000002</v>
      </c>
      <c r="L1667" s="3">
        <f t="shared" si="268"/>
        <v>4.0377300000000726E-3</v>
      </c>
      <c r="M1667" s="6">
        <f t="shared" si="269"/>
        <v>9.1745739604636971E-5</v>
      </c>
      <c r="N1667" s="7">
        <f t="shared" si="270"/>
        <v>2.9379816545256786E-6</v>
      </c>
      <c r="O1667">
        <f t="shared" si="264"/>
        <v>2.9379816545256787</v>
      </c>
      <c r="P1667">
        <f t="shared" si="265"/>
        <v>2.9967925782352463E-2</v>
      </c>
      <c r="Q1667">
        <f t="shared" si="266"/>
        <v>2.4203337225767863</v>
      </c>
      <c r="R1667">
        <f t="shared" si="267"/>
        <v>5.8580153286424039</v>
      </c>
    </row>
    <row r="1668" spans="1:18" x14ac:dyDescent="0.35">
      <c r="A1668" s="1">
        <v>43495</v>
      </c>
      <c r="B1668" s="2">
        <v>0.81297453703703704</v>
      </c>
      <c r="C1668">
        <v>396773</v>
      </c>
      <c r="D1668">
        <v>814</v>
      </c>
      <c r="E1668">
        <v>11.07</v>
      </c>
      <c r="F1668">
        <v>24.61</v>
      </c>
      <c r="G1668">
        <v>77292</v>
      </c>
      <c r="H1668">
        <v>48.56</v>
      </c>
      <c r="I1668">
        <f t="shared" si="271"/>
        <v>0.17770430829631162</v>
      </c>
      <c r="J1668">
        <f t="shared" si="272"/>
        <v>1.5872999999999999E-5</v>
      </c>
      <c r="K1668" s="3">
        <f t="shared" si="273"/>
        <v>0.69857072999999992</v>
      </c>
      <c r="L1668" s="3">
        <f t="shared" si="268"/>
        <v>2.5707299999999655E-3</v>
      </c>
      <c r="M1668" s="6">
        <f t="shared" si="269"/>
        <v>5.8412406271301197E-5</v>
      </c>
      <c r="N1668" s="7">
        <f t="shared" si="270"/>
        <v>1.8708842888193182E-6</v>
      </c>
      <c r="O1668">
        <f t="shared" si="264"/>
        <v>1.8708842888193182</v>
      </c>
      <c r="P1668">
        <f t="shared" si="265"/>
        <v>3.1578821187070567E-2</v>
      </c>
      <c r="Q1668">
        <f t="shared" si="266"/>
        <v>1.3380998069513566</v>
      </c>
      <c r="R1668">
        <f t="shared" si="267"/>
        <v>1.7905110933632578</v>
      </c>
    </row>
    <row r="1669" spans="1:18" x14ac:dyDescent="0.35">
      <c r="A1669" s="1">
        <v>43495</v>
      </c>
      <c r="B1669" s="2">
        <v>0.81298611111111108</v>
      </c>
      <c r="C1669">
        <v>397274</v>
      </c>
      <c r="D1669">
        <v>803</v>
      </c>
      <c r="E1669">
        <v>11.02</v>
      </c>
      <c r="F1669">
        <v>24.61</v>
      </c>
      <c r="G1669">
        <v>77284</v>
      </c>
      <c r="H1669">
        <v>48.56</v>
      </c>
      <c r="I1669">
        <f t="shared" si="271"/>
        <v>0.17196450505676658</v>
      </c>
      <c r="J1669">
        <f t="shared" si="272"/>
        <v>1.5506333333333334E-5</v>
      </c>
      <c r="K1669" s="3">
        <f t="shared" si="273"/>
        <v>0.68243373000000007</v>
      </c>
      <c r="L1669" s="3">
        <f t="shared" si="268"/>
        <v>-1.356626999999988E-2</v>
      </c>
      <c r="M1669" s="6">
        <f t="shared" si="269"/>
        <v>-3.08254260395362E-4</v>
      </c>
      <c r="N1669" s="7">
        <f t="shared" si="270"/>
        <v>-9.8740624995501713E-6</v>
      </c>
      <c r="O1669">
        <f t="shared" si="264"/>
        <v>-9.8740624995501705</v>
      </c>
      <c r="P1669">
        <f t="shared" si="265"/>
        <v>2.9571790999418698E-2</v>
      </c>
      <c r="Q1669">
        <f t="shared" si="266"/>
        <v>-10.387926294019294</v>
      </c>
      <c r="R1669">
        <f t="shared" si="267"/>
        <v>107.90901268997743</v>
      </c>
    </row>
    <row r="1670" spans="1:18" x14ac:dyDescent="0.35">
      <c r="A1670" s="1">
        <v>43495</v>
      </c>
      <c r="B1670" s="2">
        <v>0.81298611111111108</v>
      </c>
      <c r="C1670">
        <v>397773</v>
      </c>
      <c r="D1670">
        <v>807</v>
      </c>
      <c r="E1670">
        <v>11.01</v>
      </c>
      <c r="F1670">
        <v>24.61</v>
      </c>
      <c r="G1670">
        <v>77265</v>
      </c>
      <c r="H1670">
        <v>48.52</v>
      </c>
      <c r="I1670">
        <f t="shared" si="271"/>
        <v>0.1708165444088576</v>
      </c>
      <c r="J1670">
        <f t="shared" si="272"/>
        <v>1.5639666666666665E-5</v>
      </c>
      <c r="K1670" s="3">
        <f t="shared" si="273"/>
        <v>0.68830172999999994</v>
      </c>
      <c r="L1670" s="3">
        <f t="shared" si="268"/>
        <v>-7.6982700000000071E-3</v>
      </c>
      <c r="M1670" s="6">
        <f t="shared" si="269"/>
        <v>-1.7492092706203154E-4</v>
      </c>
      <c r="N1670" s="7">
        <f t="shared" si="270"/>
        <v>-5.6044801770777075E-6</v>
      </c>
      <c r="O1670">
        <f t="shared" si="264"/>
        <v>-5.6044801770777077</v>
      </c>
      <c r="P1670">
        <f t="shared" si="265"/>
        <v>2.9178291843783222E-2</v>
      </c>
      <c r="Q1670">
        <f t="shared" si="266"/>
        <v>-6.1145598340670659</v>
      </c>
      <c r="R1670">
        <f t="shared" si="267"/>
        <v>37.387841964386261</v>
      </c>
    </row>
    <row r="1671" spans="1:18" x14ac:dyDescent="0.35">
      <c r="A1671" s="1">
        <v>43495</v>
      </c>
      <c r="B1671" s="2">
        <v>0.81299768518518523</v>
      </c>
      <c r="C1671">
        <v>398273</v>
      </c>
      <c r="D1671">
        <v>805</v>
      </c>
      <c r="E1671">
        <v>11.02</v>
      </c>
      <c r="F1671">
        <v>24.6</v>
      </c>
      <c r="G1671">
        <v>77256</v>
      </c>
      <c r="H1671">
        <v>48.52</v>
      </c>
      <c r="I1671">
        <f t="shared" si="271"/>
        <v>0.17196450505676658</v>
      </c>
      <c r="J1671">
        <f t="shared" si="272"/>
        <v>1.5573000000000002E-5</v>
      </c>
      <c r="K1671" s="3">
        <f t="shared" si="273"/>
        <v>0.68536773000000006</v>
      </c>
      <c r="L1671" s="3">
        <f t="shared" si="268"/>
        <v>-1.0632269999999888E-2</v>
      </c>
      <c r="M1671" s="6">
        <f t="shared" si="269"/>
        <v>-2.415875937286955E-4</v>
      </c>
      <c r="N1671" s="7">
        <f t="shared" si="270"/>
        <v>-7.7411271351872546E-6</v>
      </c>
      <c r="O1671">
        <f t="shared" si="264"/>
        <v>-7.7411271351872548</v>
      </c>
      <c r="P1671">
        <f t="shared" si="265"/>
        <v>2.9571790999418698E-2</v>
      </c>
      <c r="Q1671">
        <f t="shared" si="266"/>
        <v>-8.2549909296563797</v>
      </c>
      <c r="R1671">
        <f t="shared" si="267"/>
        <v>68.144875248709099</v>
      </c>
    </row>
    <row r="1672" spans="1:18" x14ac:dyDescent="0.35">
      <c r="A1672" s="1">
        <v>43495</v>
      </c>
      <c r="B1672" s="2">
        <v>0.81299768518518523</v>
      </c>
      <c r="C1672">
        <v>398773</v>
      </c>
      <c r="D1672">
        <v>808</v>
      </c>
      <c r="E1672">
        <v>11.11</v>
      </c>
      <c r="F1672">
        <v>24.61</v>
      </c>
      <c r="G1672">
        <v>77242</v>
      </c>
      <c r="H1672">
        <v>48.52</v>
      </c>
      <c r="I1672">
        <f t="shared" si="271"/>
        <v>0.18229615088794746</v>
      </c>
      <c r="J1672">
        <f t="shared" si="272"/>
        <v>1.5673000000000001E-5</v>
      </c>
      <c r="K1672" s="3">
        <f t="shared" si="273"/>
        <v>0.68976873000000005</v>
      </c>
      <c r="L1672" s="3">
        <f t="shared" si="268"/>
        <v>-6.2312699999998999E-3</v>
      </c>
      <c r="M1672" s="6">
        <f t="shared" si="269"/>
        <v>-1.4158759372869575E-4</v>
      </c>
      <c r="N1672" s="7">
        <f t="shared" si="270"/>
        <v>-4.5378283776775551E-6</v>
      </c>
      <c r="O1672">
        <f t="shared" si="264"/>
        <v>-4.5378283776775552</v>
      </c>
      <c r="P1672">
        <f t="shared" si="265"/>
        <v>3.3231886628561309E-2</v>
      </c>
      <c r="Q1672">
        <f t="shared" si="266"/>
        <v>-5.0857494094645856</v>
      </c>
      <c r="R1672">
        <f t="shared" si="267"/>
        <v>25.864847055869383</v>
      </c>
    </row>
    <row r="1673" spans="1:18" x14ac:dyDescent="0.35">
      <c r="A1673" s="1">
        <v>43495</v>
      </c>
      <c r="B1673" s="2">
        <v>0.81300925925925915</v>
      </c>
      <c r="C1673">
        <v>399273</v>
      </c>
      <c r="D1673">
        <v>812</v>
      </c>
      <c r="E1673">
        <v>11.09</v>
      </c>
      <c r="F1673">
        <v>24.61</v>
      </c>
      <c r="G1673">
        <v>77231</v>
      </c>
      <c r="H1673">
        <v>48.52</v>
      </c>
      <c r="I1673">
        <f t="shared" si="271"/>
        <v>0.18000022959212952</v>
      </c>
      <c r="J1673">
        <f t="shared" si="272"/>
        <v>1.5806333333333335E-5</v>
      </c>
      <c r="K1673" s="3">
        <f t="shared" si="273"/>
        <v>0.69563673000000004</v>
      </c>
      <c r="L1673" s="3">
        <f t="shared" si="268"/>
        <v>-3.632699999999156E-4</v>
      </c>
      <c r="M1673" s="6">
        <f t="shared" si="269"/>
        <v>-8.2542603953627727E-6</v>
      </c>
      <c r="N1673" s="7">
        <f t="shared" si="270"/>
        <v>-2.6458357674039235E-7</v>
      </c>
      <c r="O1673">
        <f t="shared" si="264"/>
        <v>-0.26458357674039235</v>
      </c>
      <c r="P1673">
        <f t="shared" si="265"/>
        <v>3.2400082653219343E-2</v>
      </c>
      <c r="Q1673">
        <f t="shared" si="266"/>
        <v>-0.80493633356788807</v>
      </c>
      <c r="R1673">
        <f t="shared" si="267"/>
        <v>0.64792250109771443</v>
      </c>
    </row>
    <row r="1674" spans="1:18" x14ac:dyDescent="0.35">
      <c r="A1674" s="1">
        <v>43495</v>
      </c>
      <c r="B1674" s="2">
        <v>0.81300925925925915</v>
      </c>
      <c r="C1674">
        <v>399776</v>
      </c>
      <c r="D1674">
        <v>807</v>
      </c>
      <c r="E1674">
        <v>11.13</v>
      </c>
      <c r="F1674">
        <v>24.61</v>
      </c>
      <c r="G1674">
        <v>77218</v>
      </c>
      <c r="H1674">
        <v>48.52</v>
      </c>
      <c r="I1674">
        <f t="shared" si="271"/>
        <v>0.18459207218376561</v>
      </c>
      <c r="J1674">
        <f t="shared" si="272"/>
        <v>1.5639666666666665E-5</v>
      </c>
      <c r="K1674" s="3">
        <f t="shared" si="273"/>
        <v>0.68830172999999994</v>
      </c>
      <c r="L1674" s="3">
        <f t="shared" si="268"/>
        <v>-7.6982700000000071E-3</v>
      </c>
      <c r="M1674" s="6">
        <f t="shared" si="269"/>
        <v>-1.7492092706203154E-4</v>
      </c>
      <c r="N1674" s="7">
        <f t="shared" si="270"/>
        <v>-5.6078914357003434E-6</v>
      </c>
      <c r="O1674">
        <f t="shared" si="264"/>
        <v>-5.6078914357003438</v>
      </c>
      <c r="P1674">
        <f t="shared" si="265"/>
        <v>3.4074233113096535E-2</v>
      </c>
      <c r="Q1674">
        <f t="shared" si="266"/>
        <v>-6.1633807424469085</v>
      </c>
      <c r="R1674">
        <f t="shared" si="267"/>
        <v>37.987262176365405</v>
      </c>
    </row>
    <row r="1675" spans="1:18" x14ac:dyDescent="0.35">
      <c r="A1675" s="1">
        <v>43495</v>
      </c>
      <c r="B1675" s="2">
        <v>0.8130208333333333</v>
      </c>
      <c r="C1675">
        <v>400273</v>
      </c>
      <c r="D1675">
        <v>804</v>
      </c>
      <c r="E1675">
        <v>11.27</v>
      </c>
      <c r="F1675">
        <v>24.61</v>
      </c>
      <c r="G1675">
        <v>77200</v>
      </c>
      <c r="H1675">
        <v>48.49</v>
      </c>
      <c r="I1675">
        <f t="shared" si="271"/>
        <v>0.20066352125449133</v>
      </c>
      <c r="J1675">
        <f t="shared" si="272"/>
        <v>1.5539666666666666E-5</v>
      </c>
      <c r="K1675" s="3">
        <f t="shared" si="273"/>
        <v>0.68390072999999996</v>
      </c>
      <c r="L1675" s="3">
        <f t="shared" si="268"/>
        <v>-1.2099269999999995E-2</v>
      </c>
      <c r="M1675" s="6">
        <f t="shared" si="269"/>
        <v>-2.7492092706203126E-4</v>
      </c>
      <c r="N1675" s="7">
        <f t="shared" si="270"/>
        <v>-8.8159044673822337E-6</v>
      </c>
      <c r="O1675">
        <f t="shared" si="264"/>
        <v>-8.815904467382234</v>
      </c>
      <c r="P1675">
        <f t="shared" si="265"/>
        <v>4.0265848762251692E-2</v>
      </c>
      <c r="Q1675">
        <f t="shared" si="266"/>
        <v>-9.4243716988455386</v>
      </c>
      <c r="R1675">
        <f t="shared" si="267"/>
        <v>88.818781918000738</v>
      </c>
    </row>
    <row r="1676" spans="1:18" x14ac:dyDescent="0.35">
      <c r="A1676" s="1">
        <v>43495</v>
      </c>
      <c r="B1676" s="2">
        <v>0.8130208333333333</v>
      </c>
      <c r="C1676">
        <v>400774</v>
      </c>
      <c r="D1676">
        <v>809</v>
      </c>
      <c r="E1676">
        <v>11.39</v>
      </c>
      <c r="F1676">
        <v>24.62</v>
      </c>
      <c r="G1676">
        <v>77185</v>
      </c>
      <c r="H1676">
        <v>48.49</v>
      </c>
      <c r="I1676">
        <f t="shared" si="271"/>
        <v>0.21443904902939931</v>
      </c>
      <c r="J1676">
        <f t="shared" si="272"/>
        <v>1.5706333333333332E-5</v>
      </c>
      <c r="K1676" s="3">
        <f t="shared" si="273"/>
        <v>0.69123572999999994</v>
      </c>
      <c r="L1676" s="3">
        <f t="shared" si="268"/>
        <v>-4.7642700000000149E-3</v>
      </c>
      <c r="M1676" s="6">
        <f t="shared" si="269"/>
        <v>-1.0825426039536503E-4</v>
      </c>
      <c r="N1676" s="7">
        <f t="shared" si="270"/>
        <v>-3.4721865449822129E-6</v>
      </c>
      <c r="O1676">
        <f t="shared" si="264"/>
        <v>-3.4721865449822129</v>
      </c>
      <c r="P1676">
        <f t="shared" si="265"/>
        <v>4.5984105748633118E-2</v>
      </c>
      <c r="Q1676">
        <f t="shared" si="266"/>
        <v>-4.1260634262027249</v>
      </c>
      <c r="R1676">
        <f t="shared" si="267"/>
        <v>17.02439939704777</v>
      </c>
    </row>
    <row r="1677" spans="1:18" x14ac:dyDescent="0.35">
      <c r="A1677" s="1">
        <v>43495</v>
      </c>
      <c r="B1677" s="2">
        <v>0.81303240740740745</v>
      </c>
      <c r="C1677">
        <v>401273</v>
      </c>
      <c r="D1677">
        <v>813</v>
      </c>
      <c r="E1677">
        <v>11.53</v>
      </c>
      <c r="F1677">
        <v>24.61</v>
      </c>
      <c r="G1677">
        <v>77184</v>
      </c>
      <c r="H1677">
        <v>48.49</v>
      </c>
      <c r="I1677">
        <f t="shared" si="271"/>
        <v>0.23051049810012503</v>
      </c>
      <c r="J1677">
        <f t="shared" si="272"/>
        <v>1.5839666666666667E-5</v>
      </c>
      <c r="K1677" s="3">
        <f t="shared" si="273"/>
        <v>0.69710373000000003</v>
      </c>
      <c r="L1677" s="3">
        <f t="shared" si="268"/>
        <v>1.1037300000000805E-3</v>
      </c>
      <c r="M1677" s="6">
        <f t="shared" si="269"/>
        <v>2.5079072937970474E-5</v>
      </c>
      <c r="N1677" s="7">
        <f t="shared" si="270"/>
        <v>8.0437871991728699E-7</v>
      </c>
      <c r="O1677">
        <f t="shared" si="264"/>
        <v>0.80437871991728704</v>
      </c>
      <c r="P1677">
        <f t="shared" si="265"/>
        <v>5.3135089734367744E-2</v>
      </c>
      <c r="Q1677">
        <f t="shared" si="266"/>
        <v>9.7523913980034849E-2</v>
      </c>
      <c r="R1677">
        <f t="shared" si="267"/>
        <v>9.5109137979852362E-3</v>
      </c>
    </row>
    <row r="1678" spans="1:18" x14ac:dyDescent="0.35">
      <c r="A1678" s="1">
        <v>43495</v>
      </c>
      <c r="B1678" s="2">
        <v>0.81303240740740745</v>
      </c>
      <c r="C1678">
        <v>401773</v>
      </c>
      <c r="D1678">
        <v>806</v>
      </c>
      <c r="E1678">
        <v>11.53</v>
      </c>
      <c r="F1678">
        <v>24.61</v>
      </c>
      <c r="G1678">
        <v>77156</v>
      </c>
      <c r="H1678">
        <v>48.49</v>
      </c>
      <c r="I1678">
        <f t="shared" si="271"/>
        <v>0.23051049810012503</v>
      </c>
      <c r="J1678">
        <f t="shared" si="272"/>
        <v>1.5606333333333333E-5</v>
      </c>
      <c r="K1678" s="3">
        <f t="shared" si="273"/>
        <v>0.68683472999999995</v>
      </c>
      <c r="L1678" s="3">
        <f t="shared" si="268"/>
        <v>-9.1652700000000031E-3</v>
      </c>
      <c r="M1678" s="6">
        <f t="shared" si="269"/>
        <v>-2.0825426039536478E-4</v>
      </c>
      <c r="N1678" s="7">
        <f t="shared" si="270"/>
        <v>-6.6819091478983121E-6</v>
      </c>
      <c r="O1678">
        <f t="shared" si="264"/>
        <v>-6.6819091478983124</v>
      </c>
      <c r="P1678">
        <f t="shared" si="265"/>
        <v>5.3135089734367744E-2</v>
      </c>
      <c r="Q1678">
        <f t="shared" si="266"/>
        <v>-7.3887639538355643</v>
      </c>
      <c r="R1678">
        <f t="shared" si="267"/>
        <v>54.593832765499762</v>
      </c>
    </row>
    <row r="1679" spans="1:18" x14ac:dyDescent="0.35">
      <c r="A1679" s="1">
        <v>43495</v>
      </c>
      <c r="B1679" s="2">
        <v>0.81304398148148149</v>
      </c>
      <c r="C1679">
        <v>402273</v>
      </c>
      <c r="D1679">
        <v>809</v>
      </c>
      <c r="E1679">
        <v>11.63</v>
      </c>
      <c r="F1679">
        <v>24.61</v>
      </c>
      <c r="G1679">
        <v>77164</v>
      </c>
      <c r="H1679">
        <v>48.49</v>
      </c>
      <c r="I1679">
        <f t="shared" si="271"/>
        <v>0.24199010457921508</v>
      </c>
      <c r="J1679">
        <f t="shared" si="272"/>
        <v>1.5706333333333332E-5</v>
      </c>
      <c r="K1679" s="3">
        <f t="shared" si="273"/>
        <v>0.69123572999999994</v>
      </c>
      <c r="L1679" s="3">
        <f t="shared" si="268"/>
        <v>-4.7642700000000149E-3</v>
      </c>
      <c r="M1679" s="6">
        <f t="shared" si="269"/>
        <v>-1.0825426039536503E-4</v>
      </c>
      <c r="N1679" s="7">
        <f t="shared" si="270"/>
        <v>-3.4730148542745686E-6</v>
      </c>
      <c r="O1679">
        <f t="shared" si="264"/>
        <v>-3.4730148542745685</v>
      </c>
      <c r="P1679">
        <f t="shared" si="265"/>
        <v>5.8559210714259451E-2</v>
      </c>
      <c r="Q1679">
        <f t="shared" si="266"/>
        <v>-4.2177110350094935</v>
      </c>
      <c r="R1679">
        <f t="shared" si="267"/>
        <v>17.789086374840853</v>
      </c>
    </row>
    <row r="1680" spans="1:18" x14ac:dyDescent="0.35">
      <c r="A1680" s="1">
        <v>43495</v>
      </c>
      <c r="B1680" s="2">
        <v>0.81304398148148149</v>
      </c>
      <c r="C1680">
        <v>402774</v>
      </c>
      <c r="D1680">
        <v>812</v>
      </c>
      <c r="E1680">
        <v>11.63</v>
      </c>
      <c r="F1680">
        <v>24.61</v>
      </c>
      <c r="G1680">
        <v>77168</v>
      </c>
      <c r="H1680">
        <v>48.49</v>
      </c>
      <c r="I1680">
        <f t="shared" si="271"/>
        <v>0.24199010457921508</v>
      </c>
      <c r="J1680">
        <f t="shared" si="272"/>
        <v>1.5806333333333335E-5</v>
      </c>
      <c r="K1680" s="3">
        <f t="shared" si="273"/>
        <v>0.69563673000000004</v>
      </c>
      <c r="L1680" s="3">
        <f t="shared" si="268"/>
        <v>-3.632699999999156E-4</v>
      </c>
      <c r="M1680" s="6">
        <f t="shared" si="269"/>
        <v>-8.2542603953627727E-6</v>
      </c>
      <c r="N1680" s="7">
        <f t="shared" si="270"/>
        <v>-2.6479958292604758E-7</v>
      </c>
      <c r="O1680">
        <f t="shared" si="264"/>
        <v>-0.26479958292604755</v>
      </c>
      <c r="P1680">
        <f t="shared" si="265"/>
        <v>5.8559210714259451E-2</v>
      </c>
      <c r="Q1680">
        <f t="shared" si="266"/>
        <v>-1.0094957636609723</v>
      </c>
      <c r="R1680">
        <f t="shared" si="267"/>
        <v>1.0190816968494496</v>
      </c>
    </row>
    <row r="1681" spans="1:18" x14ac:dyDescent="0.35">
      <c r="A1681" s="1">
        <v>43495</v>
      </c>
      <c r="B1681" s="2">
        <v>0.81305555555555553</v>
      </c>
      <c r="C1681">
        <v>403273</v>
      </c>
      <c r="D1681">
        <v>819</v>
      </c>
      <c r="E1681">
        <v>11.75</v>
      </c>
      <c r="F1681">
        <v>24.6</v>
      </c>
      <c r="G1681">
        <v>77160</v>
      </c>
      <c r="H1681">
        <v>48.45</v>
      </c>
      <c r="I1681">
        <f t="shared" si="271"/>
        <v>0.25576563235412286</v>
      </c>
      <c r="J1681">
        <f t="shared" si="272"/>
        <v>1.6039666666666668E-5</v>
      </c>
      <c r="K1681" s="3">
        <f t="shared" si="273"/>
        <v>0.70590573000000012</v>
      </c>
      <c r="L1681" s="3">
        <f t="shared" si="268"/>
        <v>9.905730000000168E-3</v>
      </c>
      <c r="M1681" s="6">
        <f t="shared" si="269"/>
        <v>2.2507907293797247E-4</v>
      </c>
      <c r="N1681" s="7">
        <f t="shared" si="270"/>
        <v>7.2211221104714451E-6</v>
      </c>
      <c r="O1681">
        <f t="shared" si="264"/>
        <v>7.2211221104714447</v>
      </c>
      <c r="P1681">
        <f t="shared" si="265"/>
        <v>6.5416058693504336E-2</v>
      </c>
      <c r="Q1681">
        <f t="shared" si="266"/>
        <v>6.431016279979314</v>
      </c>
      <c r="R1681">
        <f t="shared" si="267"/>
        <v>41.357970393358976</v>
      </c>
    </row>
    <row r="1682" spans="1:18" x14ac:dyDescent="0.35">
      <c r="A1682" s="1">
        <v>43495</v>
      </c>
      <c r="B1682" s="2">
        <v>0.81305555555555553</v>
      </c>
      <c r="C1682">
        <v>403773</v>
      </c>
      <c r="D1682">
        <v>809</v>
      </c>
      <c r="E1682">
        <v>11.77</v>
      </c>
      <c r="F1682">
        <v>24.62</v>
      </c>
      <c r="G1682">
        <v>77164</v>
      </c>
      <c r="H1682">
        <v>48.45</v>
      </c>
      <c r="I1682">
        <f t="shared" si="271"/>
        <v>0.25806155364994082</v>
      </c>
      <c r="J1682">
        <f t="shared" si="272"/>
        <v>1.5706333333333332E-5</v>
      </c>
      <c r="K1682" s="3">
        <f t="shared" si="273"/>
        <v>0.69123572999999994</v>
      </c>
      <c r="L1682" s="3">
        <f t="shared" si="268"/>
        <v>-4.7642700000000149E-3</v>
      </c>
      <c r="M1682" s="6">
        <f t="shared" si="269"/>
        <v>-1.0825426039536503E-4</v>
      </c>
      <c r="N1682" s="7">
        <f t="shared" si="270"/>
        <v>-3.4731314923338878E-6</v>
      </c>
      <c r="O1682">
        <f t="shared" si="264"/>
        <v>-3.4731314923338878</v>
      </c>
      <c r="P1682">
        <f t="shared" si="265"/>
        <v>6.6595765472221291E-2</v>
      </c>
      <c r="Q1682">
        <f t="shared" si="266"/>
        <v>-4.2708055977855528</v>
      </c>
      <c r="R1682">
        <f t="shared" si="267"/>
        <v>18.239780454076413</v>
      </c>
    </row>
    <row r="1683" spans="1:18" x14ac:dyDescent="0.35">
      <c r="A1683" s="1">
        <v>43495</v>
      </c>
      <c r="B1683" s="2">
        <v>0.81306712962962957</v>
      </c>
      <c r="C1683">
        <v>404273</v>
      </c>
      <c r="D1683">
        <v>808</v>
      </c>
      <c r="E1683">
        <v>11.75</v>
      </c>
      <c r="F1683">
        <v>24.6</v>
      </c>
      <c r="G1683">
        <v>77140</v>
      </c>
      <c r="H1683">
        <v>48.45</v>
      </c>
      <c r="I1683">
        <f t="shared" si="271"/>
        <v>0.25576563235412286</v>
      </c>
      <c r="J1683">
        <f t="shared" si="272"/>
        <v>1.5673000000000001E-5</v>
      </c>
      <c r="K1683" s="3">
        <f t="shared" si="273"/>
        <v>0.68976873000000005</v>
      </c>
      <c r="L1683" s="3">
        <f t="shared" si="268"/>
        <v>-6.2312699999998999E-3</v>
      </c>
      <c r="M1683" s="6">
        <f t="shared" si="269"/>
        <v>-1.4158759372869575E-4</v>
      </c>
      <c r="N1683" s="7">
        <f t="shared" si="270"/>
        <v>-4.5436760170602426E-6</v>
      </c>
      <c r="O1683">
        <f t="shared" si="264"/>
        <v>-4.5436760170602426</v>
      </c>
      <c r="P1683">
        <f t="shared" si="265"/>
        <v>6.5416058693504336E-2</v>
      </c>
      <c r="Q1683">
        <f t="shared" si="266"/>
        <v>-5.3337818475523733</v>
      </c>
      <c r="R1683">
        <f t="shared" si="267"/>
        <v>28.449228797279208</v>
      </c>
    </row>
    <row r="1684" spans="1:18" x14ac:dyDescent="0.35">
      <c r="A1684" s="1">
        <v>43495</v>
      </c>
      <c r="B1684" s="2">
        <v>0.81306712962962957</v>
      </c>
      <c r="C1684">
        <v>404773</v>
      </c>
      <c r="D1684">
        <v>807</v>
      </c>
      <c r="E1684">
        <v>11.87</v>
      </c>
      <c r="F1684">
        <v>24.61</v>
      </c>
      <c r="G1684">
        <v>77151</v>
      </c>
      <c r="H1684">
        <v>48.45</v>
      </c>
      <c r="I1684">
        <f t="shared" si="271"/>
        <v>0.26954116012903068</v>
      </c>
      <c r="J1684">
        <f t="shared" si="272"/>
        <v>1.5639666666666665E-5</v>
      </c>
      <c r="K1684" s="3">
        <f t="shared" si="273"/>
        <v>0.68830172999999994</v>
      </c>
      <c r="L1684" s="3">
        <f t="shared" si="268"/>
        <v>-7.6982700000000071E-3</v>
      </c>
      <c r="M1684" s="6">
        <f t="shared" si="269"/>
        <v>-1.7492092706203154E-4</v>
      </c>
      <c r="N1684" s="7">
        <f t="shared" si="270"/>
        <v>-5.6127614792019432E-6</v>
      </c>
      <c r="O1684">
        <f t="shared" si="264"/>
        <v>-5.6127614792019429</v>
      </c>
      <c r="P1684">
        <f t="shared" si="265"/>
        <v>7.265243700370376E-2</v>
      </c>
      <c r="Q1684">
        <f t="shared" si="266"/>
        <v>-6.4482769594512801</v>
      </c>
      <c r="R1684">
        <f t="shared" si="267"/>
        <v>41.580275745790246</v>
      </c>
    </row>
    <row r="1685" spans="1:18" x14ac:dyDescent="0.35">
      <c r="A1685" s="1">
        <v>43495</v>
      </c>
      <c r="B1685" s="2">
        <v>0.81307870370370372</v>
      </c>
      <c r="C1685">
        <v>405273</v>
      </c>
      <c r="D1685">
        <v>809</v>
      </c>
      <c r="E1685">
        <v>11.9</v>
      </c>
      <c r="F1685">
        <v>24.6</v>
      </c>
      <c r="G1685">
        <v>77167</v>
      </c>
      <c r="H1685">
        <v>48.42</v>
      </c>
      <c r="I1685">
        <f t="shared" si="271"/>
        <v>0.27298504207275776</v>
      </c>
      <c r="J1685">
        <f t="shared" si="272"/>
        <v>1.5706333333333332E-5</v>
      </c>
      <c r="K1685" s="3">
        <f t="shared" si="273"/>
        <v>0.69123572999999994</v>
      </c>
      <c r="L1685" s="3">
        <f t="shared" si="268"/>
        <v>-4.7642700000000149E-3</v>
      </c>
      <c r="M1685" s="6">
        <f t="shared" si="269"/>
        <v>-1.0825426039536503E-4</v>
      </c>
      <c r="N1685" s="7">
        <f t="shared" si="270"/>
        <v>-3.4727632013170599E-6</v>
      </c>
      <c r="O1685">
        <f t="shared" si="264"/>
        <v>-3.47276320131706</v>
      </c>
      <c r="P1685">
        <f t="shared" si="265"/>
        <v>7.4520833195465319E-2</v>
      </c>
      <c r="Q1685">
        <f t="shared" si="266"/>
        <v>-4.3196310940056986</v>
      </c>
      <c r="R1685">
        <f t="shared" si="267"/>
        <v>18.659212788300866</v>
      </c>
    </row>
    <row r="1686" spans="1:18" x14ac:dyDescent="0.35">
      <c r="A1686" s="1">
        <v>43495</v>
      </c>
      <c r="B1686" s="2">
        <v>0.81307870370370372</v>
      </c>
      <c r="C1686">
        <v>405773</v>
      </c>
      <c r="D1686">
        <v>797</v>
      </c>
      <c r="E1686">
        <v>11.97</v>
      </c>
      <c r="F1686">
        <v>24.61</v>
      </c>
      <c r="G1686">
        <v>77168</v>
      </c>
      <c r="H1686">
        <v>48.42</v>
      </c>
      <c r="I1686">
        <f t="shared" si="271"/>
        <v>0.2810207666081207</v>
      </c>
      <c r="J1686">
        <f t="shared" si="272"/>
        <v>1.5306333333333333E-5</v>
      </c>
      <c r="K1686" s="3">
        <f t="shared" si="273"/>
        <v>0.67363172999999998</v>
      </c>
      <c r="L1686" s="3">
        <f t="shared" si="268"/>
        <v>-2.2368269999999968E-2</v>
      </c>
      <c r="M1686" s="6">
        <f t="shared" si="269"/>
        <v>-5.0825426039536399E-4</v>
      </c>
      <c r="N1686" s="7">
        <f t="shared" si="270"/>
        <v>-1.6304975821781573E-5</v>
      </c>
      <c r="O1686">
        <f t="shared" si="264"/>
        <v>-16.304975821781571</v>
      </c>
      <c r="P1686">
        <f t="shared" si="265"/>
        <v>7.8972671265015851E-2</v>
      </c>
      <c r="Q1686">
        <f t="shared" si="266"/>
        <v>-17.178332676828578</v>
      </c>
      <c r="R1686">
        <f t="shared" si="267"/>
        <v>295.0951135557965</v>
      </c>
    </row>
    <row r="1687" spans="1:18" x14ac:dyDescent="0.35">
      <c r="A1687" s="1">
        <v>43495</v>
      </c>
      <c r="B1687" s="2">
        <v>0.81309027777777787</v>
      </c>
      <c r="C1687">
        <v>406274</v>
      </c>
      <c r="D1687">
        <v>792</v>
      </c>
      <c r="E1687">
        <v>12.02</v>
      </c>
      <c r="F1687">
        <v>24.61</v>
      </c>
      <c r="G1687">
        <v>77173</v>
      </c>
      <c r="H1687">
        <v>48.42</v>
      </c>
      <c r="I1687">
        <f t="shared" si="271"/>
        <v>0.28676056984766557</v>
      </c>
      <c r="J1687">
        <f t="shared" si="272"/>
        <v>1.5139666666666667E-5</v>
      </c>
      <c r="K1687" s="3">
        <f t="shared" si="273"/>
        <v>0.66629673</v>
      </c>
      <c r="L1687" s="3">
        <f t="shared" si="268"/>
        <v>-2.9703269999999948E-2</v>
      </c>
      <c r="M1687" s="6">
        <f t="shared" si="269"/>
        <v>-6.7492092706203019E-4</v>
      </c>
      <c r="N1687" s="7">
        <f t="shared" si="270"/>
        <v>-2.1650298431859663E-5</v>
      </c>
      <c r="O1687">
        <f t="shared" si="264"/>
        <v>-21.650298431859664</v>
      </c>
      <c r="P1687">
        <f t="shared" si="265"/>
        <v>8.2231624419357885E-2</v>
      </c>
      <c r="Q1687">
        <f t="shared" si="266"/>
        <v>-22.542575974305507</v>
      </c>
      <c r="R1687">
        <f t="shared" si="267"/>
        <v>508.16773155733586</v>
      </c>
    </row>
    <row r="1688" spans="1:18" x14ac:dyDescent="0.35">
      <c r="A1688" s="1">
        <v>43495</v>
      </c>
      <c r="B1688" s="2">
        <v>0.81309027777777787</v>
      </c>
      <c r="C1688">
        <v>406773</v>
      </c>
      <c r="D1688">
        <v>808</v>
      </c>
      <c r="E1688">
        <v>12.04</v>
      </c>
      <c r="F1688">
        <v>24.61</v>
      </c>
      <c r="G1688">
        <v>77159</v>
      </c>
      <c r="H1688">
        <v>48.42</v>
      </c>
      <c r="I1688">
        <f t="shared" si="271"/>
        <v>0.28905649114348347</v>
      </c>
      <c r="J1688">
        <f t="shared" si="272"/>
        <v>1.5673000000000001E-5</v>
      </c>
      <c r="K1688" s="3">
        <f t="shared" si="273"/>
        <v>0.68976873000000005</v>
      </c>
      <c r="L1688" s="3">
        <f t="shared" si="268"/>
        <v>-6.2312699999998999E-3</v>
      </c>
      <c r="M1688" s="6">
        <f t="shared" si="269"/>
        <v>-1.4158759372869575E-4</v>
      </c>
      <c r="N1688" s="7">
        <f t="shared" si="270"/>
        <v>-4.5427097234097085E-6</v>
      </c>
      <c r="O1688">
        <f t="shared" si="264"/>
        <v>-4.5427097234097085</v>
      </c>
      <c r="P1688">
        <f t="shared" si="265"/>
        <v>8.3553655072182736E-2</v>
      </c>
      <c r="Q1688">
        <f t="shared" si="266"/>
        <v>-5.4425555408150874</v>
      </c>
      <c r="R1688">
        <f t="shared" si="267"/>
        <v>29.621410814857008</v>
      </c>
    </row>
    <row r="1689" spans="1:18" x14ac:dyDescent="0.35">
      <c r="A1689" s="1">
        <v>43495</v>
      </c>
      <c r="B1689" s="2">
        <v>0.8131018518518518</v>
      </c>
      <c r="C1689">
        <v>407273</v>
      </c>
      <c r="D1689">
        <v>806</v>
      </c>
      <c r="E1689">
        <v>12.05</v>
      </c>
      <c r="F1689">
        <v>24.61</v>
      </c>
      <c r="G1689">
        <v>77155</v>
      </c>
      <c r="H1689">
        <v>48.42</v>
      </c>
      <c r="I1689">
        <f t="shared" si="271"/>
        <v>0.29020445179139265</v>
      </c>
      <c r="J1689">
        <f t="shared" si="272"/>
        <v>1.5606333333333333E-5</v>
      </c>
      <c r="K1689" s="3">
        <f t="shared" si="273"/>
        <v>0.68683472999999995</v>
      </c>
      <c r="L1689" s="3">
        <f t="shared" si="268"/>
        <v>-9.1652700000000031E-3</v>
      </c>
      <c r="M1689" s="6">
        <f t="shared" si="269"/>
        <v>-2.0825426039536478E-4</v>
      </c>
      <c r="N1689" s="7">
        <f t="shared" si="270"/>
        <v>-6.6819957516070525E-6</v>
      </c>
      <c r="O1689">
        <f t="shared" si="264"/>
        <v>-6.6819957516070527</v>
      </c>
      <c r="P1689">
        <f t="shared" si="265"/>
        <v>8.4218623839542733E-2</v>
      </c>
      <c r="Q1689">
        <f t="shared" si="266"/>
        <v>-7.5856257064921992</v>
      </c>
      <c r="R1689">
        <f t="shared" si="267"/>
        <v>57.541717358995278</v>
      </c>
    </row>
    <row r="1690" spans="1:18" x14ac:dyDescent="0.35">
      <c r="A1690" s="1">
        <v>43495</v>
      </c>
      <c r="B1690" s="2">
        <v>0.8131018518518518</v>
      </c>
      <c r="C1690">
        <v>407773</v>
      </c>
      <c r="D1690">
        <v>816</v>
      </c>
      <c r="E1690">
        <v>12.13</v>
      </c>
      <c r="F1690">
        <v>24.6</v>
      </c>
      <c r="G1690">
        <v>77160</v>
      </c>
      <c r="H1690">
        <v>48.38</v>
      </c>
      <c r="I1690">
        <f t="shared" si="271"/>
        <v>0.29938813697466454</v>
      </c>
      <c r="J1690">
        <f t="shared" si="272"/>
        <v>1.5939666666666666E-5</v>
      </c>
      <c r="K1690" s="3">
        <f t="shared" si="273"/>
        <v>0.70150472999999991</v>
      </c>
      <c r="L1690" s="3">
        <f t="shared" si="268"/>
        <v>5.5047299999999577E-3</v>
      </c>
      <c r="M1690" s="6">
        <f t="shared" si="269"/>
        <v>1.2507907293796768E-4</v>
      </c>
      <c r="N1690" s="7">
        <f t="shared" si="270"/>
        <v>4.0128620016065957E-6</v>
      </c>
      <c r="O1690">
        <f t="shared" si="264"/>
        <v>4.0128620016065959</v>
      </c>
      <c r="P1690">
        <f t="shared" si="265"/>
        <v>8.9633256561160501E-2</v>
      </c>
      <c r="Q1690">
        <f t="shared" si="266"/>
        <v>3.0789589468833114</v>
      </c>
      <c r="R1690">
        <f t="shared" si="267"/>
        <v>9.4799881965927906</v>
      </c>
    </row>
    <row r="1691" spans="1:18" x14ac:dyDescent="0.35">
      <c r="A1691" s="1">
        <v>43495</v>
      </c>
      <c r="B1691" s="2">
        <v>0.81311342592592595</v>
      </c>
      <c r="C1691">
        <v>408273</v>
      </c>
      <c r="D1691">
        <v>812</v>
      </c>
      <c r="E1691">
        <v>12.28</v>
      </c>
      <c r="F1691">
        <v>24.61</v>
      </c>
      <c r="G1691">
        <v>77149</v>
      </c>
      <c r="H1691">
        <v>48.38</v>
      </c>
      <c r="I1691">
        <f t="shared" si="271"/>
        <v>0.31660754669329927</v>
      </c>
      <c r="J1691">
        <f t="shared" si="272"/>
        <v>1.5806333333333335E-5</v>
      </c>
      <c r="K1691" s="3">
        <f t="shared" si="273"/>
        <v>0.69563673000000004</v>
      </c>
      <c r="L1691" s="3">
        <f t="shared" si="268"/>
        <v>-3.632699999999156E-4</v>
      </c>
      <c r="M1691" s="6">
        <f t="shared" si="269"/>
        <v>-8.2542603953627727E-6</v>
      </c>
      <c r="N1691" s="7">
        <f t="shared" si="270"/>
        <v>-2.6486479688961931E-7</v>
      </c>
      <c r="O1691">
        <f t="shared" si="264"/>
        <v>-0.26486479688961934</v>
      </c>
      <c r="P1691">
        <f t="shared" si="265"/>
        <v>0.10024033862314968</v>
      </c>
      <c r="Q1691">
        <f t="shared" si="266"/>
        <v>-1.2555299138094111</v>
      </c>
      <c r="R1691">
        <f t="shared" si="267"/>
        <v>1.5763553644702675</v>
      </c>
    </row>
    <row r="1692" spans="1:18" x14ac:dyDescent="0.35">
      <c r="A1692" s="1">
        <v>43495</v>
      </c>
      <c r="B1692" s="2">
        <v>0.81311342592592595</v>
      </c>
      <c r="C1692">
        <v>408773</v>
      </c>
      <c r="D1692">
        <v>810</v>
      </c>
      <c r="E1692">
        <v>12.39</v>
      </c>
      <c r="F1692">
        <v>24.61</v>
      </c>
      <c r="G1692">
        <v>77146</v>
      </c>
      <c r="H1692">
        <v>48.38</v>
      </c>
      <c r="I1692">
        <f t="shared" si="271"/>
        <v>0.3292351138202983</v>
      </c>
      <c r="J1692">
        <f t="shared" si="272"/>
        <v>1.5739666666666668E-5</v>
      </c>
      <c r="K1692" s="3">
        <f t="shared" si="273"/>
        <v>0.69270273000000004</v>
      </c>
      <c r="L1692" s="3">
        <f t="shared" si="268"/>
        <v>-3.2972699999999078E-3</v>
      </c>
      <c r="M1692" s="6">
        <f t="shared" si="269"/>
        <v>-7.492092706202927E-5</v>
      </c>
      <c r="N1692" s="7">
        <f t="shared" si="270"/>
        <v>-2.4041751598514955E-6</v>
      </c>
      <c r="O1692">
        <f t="shared" si="264"/>
        <v>-2.4041751598514955</v>
      </c>
      <c r="P1692">
        <f t="shared" si="265"/>
        <v>0.10839576017226478</v>
      </c>
      <c r="Q1692">
        <f t="shared" si="266"/>
        <v>-3.4364657890487269</v>
      </c>
      <c r="R1692">
        <f t="shared" si="267"/>
        <v>11.80929711930229</v>
      </c>
    </row>
    <row r="1693" spans="1:18" x14ac:dyDescent="0.35">
      <c r="A1693" s="1">
        <v>43495</v>
      </c>
      <c r="B1693" s="2">
        <v>0.81312499999999999</v>
      </c>
      <c r="C1693">
        <v>409273</v>
      </c>
      <c r="D1693">
        <v>800</v>
      </c>
      <c r="E1693">
        <v>12.67</v>
      </c>
      <c r="F1693">
        <v>24.61</v>
      </c>
      <c r="G1693">
        <v>77130</v>
      </c>
      <c r="H1693">
        <v>48.38</v>
      </c>
      <c r="I1693">
        <f t="shared" si="271"/>
        <v>0.3613780119617499</v>
      </c>
      <c r="J1693">
        <f t="shared" si="272"/>
        <v>1.5406333333333332E-5</v>
      </c>
      <c r="K1693" s="3">
        <f t="shared" si="273"/>
        <v>0.67803272999999997</v>
      </c>
      <c r="L1693" s="3">
        <f t="shared" si="268"/>
        <v>-1.796726999999998E-2</v>
      </c>
      <c r="M1693" s="6">
        <f t="shared" si="269"/>
        <v>-4.0825426039536427E-4</v>
      </c>
      <c r="N1693" s="7">
        <f t="shared" si="270"/>
        <v>-1.3103393105344754E-5</v>
      </c>
      <c r="O1693">
        <f t="shared" si="264"/>
        <v>-13.103393105344754</v>
      </c>
      <c r="P1693">
        <f t="shared" si="265"/>
        <v>0.13059406752942665</v>
      </c>
      <c r="Q1693">
        <f t="shared" si="266"/>
        <v>-14.241639583975466</v>
      </c>
      <c r="R1693">
        <f t="shared" si="267"/>
        <v>202.8242980398569</v>
      </c>
    </row>
    <row r="1694" spans="1:18" x14ac:dyDescent="0.35">
      <c r="A1694" s="1">
        <v>43495</v>
      </c>
      <c r="B1694" s="2">
        <v>0.81312499999999999</v>
      </c>
      <c r="C1694">
        <v>409774</v>
      </c>
      <c r="D1694">
        <v>807</v>
      </c>
      <c r="E1694">
        <v>12.85</v>
      </c>
      <c r="F1694">
        <v>24.61</v>
      </c>
      <c r="G1694">
        <v>77117</v>
      </c>
      <c r="H1694">
        <v>48.38</v>
      </c>
      <c r="I1694">
        <f t="shared" si="271"/>
        <v>0.38204130362411171</v>
      </c>
      <c r="J1694">
        <f t="shared" si="272"/>
        <v>1.5639666666666665E-5</v>
      </c>
      <c r="K1694" s="3">
        <f t="shared" si="273"/>
        <v>0.68830172999999994</v>
      </c>
      <c r="L1694" s="3">
        <f t="shared" si="268"/>
        <v>-7.6982700000000071E-3</v>
      </c>
      <c r="M1694" s="6">
        <f t="shared" si="269"/>
        <v>-1.7492092706203154E-4</v>
      </c>
      <c r="N1694" s="7">
        <f t="shared" si="270"/>
        <v>-5.615236081303851E-6</v>
      </c>
      <c r="O1694">
        <f t="shared" si="264"/>
        <v>-5.6152360813038511</v>
      </c>
      <c r="P1694">
        <f t="shared" si="265"/>
        <v>0.14595555767481072</v>
      </c>
      <c r="Q1694">
        <f t="shared" si="266"/>
        <v>-6.8215970345703729</v>
      </c>
      <c r="R1694">
        <f t="shared" si="267"/>
        <v>46.534186102059309</v>
      </c>
    </row>
    <row r="1695" spans="1:18" x14ac:dyDescent="0.35">
      <c r="A1695" s="1">
        <v>43495</v>
      </c>
      <c r="B1695" s="2">
        <v>0.81313657407407414</v>
      </c>
      <c r="C1695">
        <v>410273</v>
      </c>
      <c r="D1695">
        <v>807</v>
      </c>
      <c r="E1695">
        <v>12.94</v>
      </c>
      <c r="F1695">
        <v>24.61</v>
      </c>
      <c r="G1695">
        <v>77109</v>
      </c>
      <c r="H1695">
        <v>48.35</v>
      </c>
      <c r="I1695">
        <f t="shared" si="271"/>
        <v>0.39237294945529261</v>
      </c>
      <c r="J1695">
        <f t="shared" si="272"/>
        <v>1.5639666666666665E-5</v>
      </c>
      <c r="K1695" s="3">
        <f t="shared" si="273"/>
        <v>0.68830172999999994</v>
      </c>
      <c r="L1695" s="3">
        <f t="shared" si="268"/>
        <v>-7.6982700000000071E-3</v>
      </c>
      <c r="M1695" s="6">
        <f t="shared" si="269"/>
        <v>-1.7492092706203154E-4</v>
      </c>
      <c r="N1695" s="7">
        <f t="shared" si="270"/>
        <v>-5.6158186577689906E-6</v>
      </c>
      <c r="O1695">
        <f t="shared" si="264"/>
        <v>-5.6158186577689904</v>
      </c>
      <c r="P1695">
        <f t="shared" si="265"/>
        <v>0.15395653146424559</v>
      </c>
      <c r="Q1695">
        <f t="shared" si="266"/>
        <v>-6.8562368483534168</v>
      </c>
      <c r="R1695">
        <f t="shared" si="267"/>
        <v>47.007983720719196</v>
      </c>
    </row>
    <row r="1696" spans="1:18" x14ac:dyDescent="0.35">
      <c r="A1696" s="1">
        <v>43495</v>
      </c>
      <c r="B1696" s="2">
        <v>0.81313657407407414</v>
      </c>
      <c r="C1696">
        <v>410773</v>
      </c>
      <c r="D1696">
        <v>806</v>
      </c>
      <c r="E1696">
        <v>12.95</v>
      </c>
      <c r="F1696">
        <v>24.61</v>
      </c>
      <c r="G1696">
        <v>77110</v>
      </c>
      <c r="H1696">
        <v>48.35</v>
      </c>
      <c r="I1696">
        <f t="shared" si="271"/>
        <v>0.39352091010320156</v>
      </c>
      <c r="J1696">
        <f t="shared" si="272"/>
        <v>1.5606333333333333E-5</v>
      </c>
      <c r="K1696" s="3">
        <f t="shared" si="273"/>
        <v>0.68683472999999995</v>
      </c>
      <c r="L1696" s="3">
        <f t="shared" si="268"/>
        <v>-9.1652700000000031E-3</v>
      </c>
      <c r="M1696" s="6">
        <f t="shared" si="269"/>
        <v>-2.0825426039536478E-4</v>
      </c>
      <c r="N1696" s="7">
        <f t="shared" si="270"/>
        <v>-6.685895243356791E-6</v>
      </c>
      <c r="O1696">
        <f t="shared" si="264"/>
        <v>-6.6858952433567911</v>
      </c>
      <c r="P1696">
        <f t="shared" si="265"/>
        <v>0.15485870668845203</v>
      </c>
      <c r="Q1696">
        <f t="shared" si="266"/>
        <v>-7.9300975714209851</v>
      </c>
      <c r="R1696">
        <f t="shared" si="267"/>
        <v>62.886447492257005</v>
      </c>
    </row>
    <row r="1697" spans="1:18" x14ac:dyDescent="0.35">
      <c r="A1697" s="1">
        <v>43495</v>
      </c>
      <c r="B1697" s="2">
        <v>0.81314814814814806</v>
      </c>
      <c r="C1697">
        <v>411273</v>
      </c>
      <c r="D1697">
        <v>816</v>
      </c>
      <c r="E1697">
        <v>12.97</v>
      </c>
      <c r="F1697">
        <v>24.61</v>
      </c>
      <c r="G1697">
        <v>77088</v>
      </c>
      <c r="H1697">
        <v>48.35</v>
      </c>
      <c r="I1697">
        <f t="shared" si="271"/>
        <v>0.39581683139901969</v>
      </c>
      <c r="J1697">
        <f t="shared" si="272"/>
        <v>1.5939666666666666E-5</v>
      </c>
      <c r="K1697" s="3">
        <f t="shared" si="273"/>
        <v>0.70150472999999991</v>
      </c>
      <c r="L1697" s="3">
        <f t="shared" si="268"/>
        <v>5.5047299999999577E-3</v>
      </c>
      <c r="M1697" s="6">
        <f t="shared" si="269"/>
        <v>1.2507907293796768E-4</v>
      </c>
      <c r="N1697" s="7">
        <f t="shared" si="270"/>
        <v>4.0167449034621335E-6</v>
      </c>
      <c r="O1697">
        <f t="shared" si="264"/>
        <v>4.0167449034621336</v>
      </c>
      <c r="P1697">
        <f t="shared" si="265"/>
        <v>0.15667096401875999</v>
      </c>
      <c r="Q1697">
        <f t="shared" si="266"/>
        <v>2.7649743004384053</v>
      </c>
      <c r="R1697">
        <f t="shared" si="267"/>
        <v>7.6450828820848491</v>
      </c>
    </row>
    <row r="1698" spans="1:18" x14ac:dyDescent="0.35">
      <c r="A1698" s="1">
        <v>43495</v>
      </c>
      <c r="B1698" s="2">
        <v>0.81314814814814806</v>
      </c>
      <c r="C1698">
        <v>411773</v>
      </c>
      <c r="D1698">
        <v>809</v>
      </c>
      <c r="E1698">
        <v>12.96</v>
      </c>
      <c r="F1698">
        <v>24.61</v>
      </c>
      <c r="G1698">
        <v>77048</v>
      </c>
      <c r="H1698">
        <v>48.35</v>
      </c>
      <c r="I1698">
        <f t="shared" si="271"/>
        <v>0.39466887075111073</v>
      </c>
      <c r="J1698">
        <f t="shared" si="272"/>
        <v>1.5706333333333332E-5</v>
      </c>
      <c r="K1698" s="3">
        <f t="shared" si="273"/>
        <v>0.69123572999999994</v>
      </c>
      <c r="L1698" s="3">
        <f t="shared" si="268"/>
        <v>-4.7642700000000149E-3</v>
      </c>
      <c r="M1698" s="6">
        <f t="shared" si="269"/>
        <v>-1.0825426039536503E-4</v>
      </c>
      <c r="N1698" s="7">
        <f t="shared" si="270"/>
        <v>-3.4782436690795715E-6</v>
      </c>
      <c r="O1698">
        <f t="shared" si="264"/>
        <v>-3.4782436690795713</v>
      </c>
      <c r="P1698">
        <f t="shared" si="265"/>
        <v>0.15576351753995696</v>
      </c>
      <c r="Q1698">
        <f t="shared" si="266"/>
        <v>-4.7262301346235329</v>
      </c>
      <c r="R1698">
        <f t="shared" si="267"/>
        <v>22.337251285423577</v>
      </c>
    </row>
    <row r="1699" spans="1:18" x14ac:dyDescent="0.35">
      <c r="A1699" s="1">
        <v>43495</v>
      </c>
      <c r="B1699" s="2">
        <v>0.81315972222222221</v>
      </c>
      <c r="C1699">
        <v>412274</v>
      </c>
      <c r="D1699">
        <v>818</v>
      </c>
      <c r="E1699">
        <v>12.99</v>
      </c>
      <c r="F1699">
        <v>24.61</v>
      </c>
      <c r="G1699">
        <v>77079</v>
      </c>
      <c r="H1699">
        <v>48.31</v>
      </c>
      <c r="I1699">
        <f t="shared" si="271"/>
        <v>0.39811275269483759</v>
      </c>
      <c r="J1699">
        <f t="shared" si="272"/>
        <v>1.6006333333333333E-5</v>
      </c>
      <c r="K1699" s="3">
        <f t="shared" si="273"/>
        <v>0.70443873000000001</v>
      </c>
      <c r="L1699" s="3">
        <f t="shared" si="268"/>
        <v>8.4387300000000609E-3</v>
      </c>
      <c r="M1699" s="6">
        <f t="shared" si="269"/>
        <v>1.917457396046367E-4</v>
      </c>
      <c r="N1699" s="7">
        <f t="shared" si="270"/>
        <v>6.1583735360443379E-6</v>
      </c>
      <c r="O1699">
        <f t="shared" si="264"/>
        <v>6.1583735360443379</v>
      </c>
      <c r="P1699">
        <f t="shared" si="265"/>
        <v>0.15849376385826092</v>
      </c>
      <c r="Q1699">
        <f t="shared" si="266"/>
        <v>4.8990346580610753</v>
      </c>
      <c r="R1699">
        <f t="shared" si="267"/>
        <v>24.000540580883598</v>
      </c>
    </row>
    <row r="1700" spans="1:18" x14ac:dyDescent="0.35">
      <c r="A1700" s="1">
        <v>43495</v>
      </c>
      <c r="B1700" s="2">
        <v>0.81315972222222221</v>
      </c>
      <c r="C1700">
        <v>412773</v>
      </c>
      <c r="D1700">
        <v>800</v>
      </c>
      <c r="E1700">
        <v>12.97</v>
      </c>
      <c r="F1700">
        <v>24.6</v>
      </c>
      <c r="G1700">
        <v>77056</v>
      </c>
      <c r="H1700">
        <v>48.31</v>
      </c>
      <c r="I1700">
        <f t="shared" si="271"/>
        <v>0.39581683139901969</v>
      </c>
      <c r="J1700">
        <f t="shared" si="272"/>
        <v>1.5406333333333332E-5</v>
      </c>
      <c r="K1700" s="3">
        <f t="shared" si="273"/>
        <v>0.67803272999999997</v>
      </c>
      <c r="L1700" s="3">
        <f t="shared" si="268"/>
        <v>-1.796726999999998E-2</v>
      </c>
      <c r="M1700" s="6">
        <f t="shared" si="269"/>
        <v>-4.0825426039536427E-4</v>
      </c>
      <c r="N1700" s="7">
        <f t="shared" si="270"/>
        <v>-1.3115536336638698E-5</v>
      </c>
      <c r="O1700">
        <f t="shared" si="264"/>
        <v>-13.115536336638698</v>
      </c>
      <c r="P1700">
        <f t="shared" si="265"/>
        <v>0.15667096401875999</v>
      </c>
      <c r="Q1700">
        <f t="shared" si="266"/>
        <v>-14.367306939662425</v>
      </c>
      <c r="R1700">
        <f t="shared" si="267"/>
        <v>206.4195086984721</v>
      </c>
    </row>
    <row r="1701" spans="1:18" x14ac:dyDescent="0.35">
      <c r="A1701" s="1">
        <v>43495</v>
      </c>
      <c r="B1701" s="2">
        <v>0.81317129629629636</v>
      </c>
      <c r="C1701">
        <v>413274</v>
      </c>
      <c r="D1701">
        <v>802</v>
      </c>
      <c r="E1701">
        <v>13.02</v>
      </c>
      <c r="F1701">
        <v>24.61</v>
      </c>
      <c r="G1701">
        <v>77056</v>
      </c>
      <c r="H1701">
        <v>48.31</v>
      </c>
      <c r="I1701">
        <f t="shared" si="271"/>
        <v>0.4015566346385645</v>
      </c>
      <c r="J1701">
        <f t="shared" si="272"/>
        <v>1.5472999999999999E-5</v>
      </c>
      <c r="K1701" s="3">
        <f t="shared" si="273"/>
        <v>0.68096672999999996</v>
      </c>
      <c r="L1701" s="3">
        <f t="shared" si="268"/>
        <v>-1.5033269999999987E-2</v>
      </c>
      <c r="M1701" s="6">
        <f t="shared" si="269"/>
        <v>-3.4158759372869774E-4</v>
      </c>
      <c r="N1701" s="7">
        <f t="shared" si="270"/>
        <v>-1.0974178098377473E-5</v>
      </c>
      <c r="O1701">
        <f t="shared" si="264"/>
        <v>-10.974178098377473</v>
      </c>
      <c r="P1701">
        <f t="shared" si="265"/>
        <v>0.16124773082224958</v>
      </c>
      <c r="Q1701">
        <f t="shared" si="266"/>
        <v>-12.244869388800037</v>
      </c>
      <c r="R1701">
        <f t="shared" si="267"/>
        <v>149.9368263487722</v>
      </c>
    </row>
    <row r="1702" spans="1:18" x14ac:dyDescent="0.35">
      <c r="A1702" s="1">
        <v>43495</v>
      </c>
      <c r="B1702" s="2">
        <v>0.81317129629629636</v>
      </c>
      <c r="C1702">
        <v>413776</v>
      </c>
      <c r="D1702">
        <v>810</v>
      </c>
      <c r="E1702">
        <v>13</v>
      </c>
      <c r="F1702">
        <v>24.61</v>
      </c>
      <c r="G1702">
        <v>77053</v>
      </c>
      <c r="H1702">
        <v>48.31</v>
      </c>
      <c r="I1702">
        <f t="shared" si="271"/>
        <v>0.3992607133427466</v>
      </c>
      <c r="J1702">
        <f t="shared" si="272"/>
        <v>1.5739666666666668E-5</v>
      </c>
      <c r="K1702" s="3">
        <f t="shared" si="273"/>
        <v>0.69270273000000004</v>
      </c>
      <c r="L1702" s="3">
        <f t="shared" si="268"/>
        <v>-3.2972699999999078E-3</v>
      </c>
      <c r="M1702" s="6">
        <f t="shared" si="269"/>
        <v>-7.492092706202927E-5</v>
      </c>
      <c r="N1702" s="7">
        <f t="shared" si="270"/>
        <v>-2.4070769065695493E-6</v>
      </c>
      <c r="O1702">
        <f t="shared" si="264"/>
        <v>-2.4070769065695492</v>
      </c>
      <c r="P1702">
        <f t="shared" si="265"/>
        <v>0.15940911721895887</v>
      </c>
      <c r="Q1702">
        <f t="shared" si="266"/>
        <v>-3.6701999220325794</v>
      </c>
      <c r="R1702">
        <f t="shared" si="267"/>
        <v>13.470367467687952</v>
      </c>
    </row>
    <row r="1703" spans="1:18" x14ac:dyDescent="0.35">
      <c r="A1703" s="1">
        <v>43495</v>
      </c>
      <c r="B1703" s="2">
        <v>0.8131828703703704</v>
      </c>
      <c r="C1703">
        <v>414273</v>
      </c>
      <c r="D1703">
        <v>793</v>
      </c>
      <c r="E1703">
        <v>13.02</v>
      </c>
      <c r="F1703">
        <v>24.61</v>
      </c>
      <c r="G1703">
        <v>77059</v>
      </c>
      <c r="H1703">
        <v>48.31</v>
      </c>
      <c r="I1703">
        <f t="shared" si="271"/>
        <v>0.4015566346385645</v>
      </c>
      <c r="J1703">
        <f t="shared" si="272"/>
        <v>1.5173E-5</v>
      </c>
      <c r="K1703" s="3">
        <f t="shared" si="273"/>
        <v>0.66776373</v>
      </c>
      <c r="L1703" s="3">
        <f t="shared" si="268"/>
        <v>-2.8236269999999952E-2</v>
      </c>
      <c r="M1703" s="6">
        <f t="shared" si="269"/>
        <v>-6.4158759372869695E-4</v>
      </c>
      <c r="N1703" s="7">
        <f t="shared" si="270"/>
        <v>-2.061146990680612E-5</v>
      </c>
      <c r="O1703">
        <f t="shared" si="264"/>
        <v>-20.611469906806121</v>
      </c>
      <c r="P1703">
        <f t="shared" si="265"/>
        <v>0.16124773082224958</v>
      </c>
      <c r="Q1703">
        <f t="shared" si="266"/>
        <v>-21.882161197228683</v>
      </c>
      <c r="R1703">
        <f t="shared" si="267"/>
        <v>478.82897866150063</v>
      </c>
    </row>
    <row r="1704" spans="1:18" x14ac:dyDescent="0.35">
      <c r="A1704" s="1">
        <v>43495</v>
      </c>
      <c r="B1704" s="2">
        <v>0.8131828703703704</v>
      </c>
      <c r="C1704">
        <v>414773</v>
      </c>
      <c r="D1704">
        <v>805</v>
      </c>
      <c r="E1704">
        <v>13.04</v>
      </c>
      <c r="F1704">
        <v>24.61</v>
      </c>
      <c r="G1704">
        <v>77057</v>
      </c>
      <c r="H1704">
        <v>48.28</v>
      </c>
      <c r="I1704">
        <f t="shared" si="271"/>
        <v>0.40385255593438246</v>
      </c>
      <c r="J1704">
        <f t="shared" si="272"/>
        <v>1.5573000000000002E-5</v>
      </c>
      <c r="K1704" s="3">
        <f t="shared" si="273"/>
        <v>0.68536773000000006</v>
      </c>
      <c r="L1704" s="3">
        <f t="shared" si="268"/>
        <v>-1.0632269999999888E-2</v>
      </c>
      <c r="M1704" s="6">
        <f t="shared" si="269"/>
        <v>-2.415875937286955E-4</v>
      </c>
      <c r="N1704" s="7">
        <f t="shared" si="270"/>
        <v>-7.7613792847965673E-6</v>
      </c>
      <c r="O1704">
        <f t="shared" si="264"/>
        <v>-7.7613792847965675</v>
      </c>
      <c r="P1704">
        <f t="shared" si="265"/>
        <v>0.16309688693473351</v>
      </c>
      <c r="Q1704">
        <f t="shared" si="266"/>
        <v>-9.0396388501786653</v>
      </c>
      <c r="R1704">
        <f t="shared" si="267"/>
        <v>81.715070541659458</v>
      </c>
    </row>
    <row r="1705" spans="1:18" x14ac:dyDescent="0.35">
      <c r="A1705" s="1">
        <v>43495</v>
      </c>
      <c r="B1705" s="2">
        <v>0.81319444444444444</v>
      </c>
      <c r="C1705">
        <v>415273</v>
      </c>
      <c r="D1705">
        <v>810</v>
      </c>
      <c r="E1705">
        <v>13.04</v>
      </c>
      <c r="F1705">
        <v>24.6</v>
      </c>
      <c r="G1705">
        <v>77057</v>
      </c>
      <c r="H1705">
        <v>48.28</v>
      </c>
      <c r="I1705">
        <f t="shared" si="271"/>
        <v>0.40385255593438246</v>
      </c>
      <c r="J1705">
        <f t="shared" si="272"/>
        <v>1.5739666666666668E-5</v>
      </c>
      <c r="K1705" s="3">
        <f t="shared" si="273"/>
        <v>0.69270273000000004</v>
      </c>
      <c r="L1705" s="3">
        <f t="shared" si="268"/>
        <v>-3.2972699999999078E-3</v>
      </c>
      <c r="M1705" s="6">
        <f t="shared" si="269"/>
        <v>-7.492092706202927E-5</v>
      </c>
      <c r="N1705" s="7">
        <f t="shared" si="270"/>
        <v>-2.4068711208070331E-6</v>
      </c>
      <c r="O1705">
        <f t="shared" si="264"/>
        <v>-2.406871120807033</v>
      </c>
      <c r="P1705">
        <f t="shared" si="265"/>
        <v>0.16309688693473351</v>
      </c>
      <c r="Q1705">
        <f t="shared" si="266"/>
        <v>-3.6851306861891313</v>
      </c>
      <c r="R1705">
        <f t="shared" si="267"/>
        <v>13.580188174292777</v>
      </c>
    </row>
    <row r="1706" spans="1:18" x14ac:dyDescent="0.35">
      <c r="A1706" s="1">
        <v>43495</v>
      </c>
      <c r="B1706" s="2">
        <v>0.81319444444444444</v>
      </c>
      <c r="C1706">
        <v>415773</v>
      </c>
      <c r="D1706">
        <v>810</v>
      </c>
      <c r="E1706">
        <v>13.03</v>
      </c>
      <c r="F1706">
        <v>24.61</v>
      </c>
      <c r="G1706">
        <v>77068</v>
      </c>
      <c r="H1706">
        <v>48.28</v>
      </c>
      <c r="I1706">
        <f t="shared" si="271"/>
        <v>0.40270459528647345</v>
      </c>
      <c r="J1706">
        <f t="shared" si="272"/>
        <v>1.5739666666666668E-5</v>
      </c>
      <c r="K1706" s="3">
        <f t="shared" si="273"/>
        <v>0.69270273000000004</v>
      </c>
      <c r="L1706" s="3">
        <f t="shared" si="268"/>
        <v>-3.2972699999999078E-3</v>
      </c>
      <c r="M1706" s="6">
        <f t="shared" si="269"/>
        <v>-7.492092706202927E-5</v>
      </c>
      <c r="N1706" s="7">
        <f t="shared" si="270"/>
        <v>-2.4066084092217713E-6</v>
      </c>
      <c r="O1706">
        <f t="shared" si="264"/>
        <v>-2.4066084092217714</v>
      </c>
      <c r="P1706">
        <f t="shared" si="265"/>
        <v>0.16217099106484237</v>
      </c>
      <c r="Q1706">
        <f t="shared" si="266"/>
        <v>-3.6810838371241026</v>
      </c>
      <c r="R1706">
        <f t="shared" si="267"/>
        <v>13.550378215936307</v>
      </c>
    </row>
    <row r="1707" spans="1:18" x14ac:dyDescent="0.35">
      <c r="A1707" s="1">
        <v>43495</v>
      </c>
      <c r="B1707" s="2">
        <v>0.81320601851851848</v>
      </c>
      <c r="C1707">
        <v>416273</v>
      </c>
      <c r="D1707">
        <v>804</v>
      </c>
      <c r="E1707">
        <v>13.04</v>
      </c>
      <c r="F1707">
        <v>24.61</v>
      </c>
      <c r="G1707">
        <v>77050</v>
      </c>
      <c r="H1707">
        <v>48.28</v>
      </c>
      <c r="I1707">
        <f t="shared" si="271"/>
        <v>0.40385255593438246</v>
      </c>
      <c r="J1707">
        <f t="shared" si="272"/>
        <v>1.5539666666666666E-5</v>
      </c>
      <c r="K1707" s="3">
        <f t="shared" si="273"/>
        <v>0.68390072999999996</v>
      </c>
      <c r="L1707" s="3">
        <f t="shared" si="268"/>
        <v>-1.2099269999999995E-2</v>
      </c>
      <c r="M1707" s="6">
        <f t="shared" si="269"/>
        <v>-2.7492092706203126E-4</v>
      </c>
      <c r="N1707" s="7">
        <f t="shared" si="270"/>
        <v>-8.8330671626464431E-6</v>
      </c>
      <c r="O1707">
        <f t="shared" si="264"/>
        <v>-8.8330671626464436</v>
      </c>
      <c r="P1707">
        <f t="shared" si="265"/>
        <v>0.16309688693473351</v>
      </c>
      <c r="Q1707">
        <f t="shared" si="266"/>
        <v>-10.111326728028541</v>
      </c>
      <c r="R1707">
        <f t="shared" si="267"/>
        <v>102.23892820094436</v>
      </c>
    </row>
    <row r="1708" spans="1:18" x14ac:dyDescent="0.35">
      <c r="A1708" s="1">
        <v>43495</v>
      </c>
      <c r="B1708" s="2">
        <v>0.81320601851851848</v>
      </c>
      <c r="C1708">
        <v>416774</v>
      </c>
      <c r="D1708">
        <v>811</v>
      </c>
      <c r="E1708">
        <v>13.01</v>
      </c>
      <c r="F1708">
        <v>24.61</v>
      </c>
      <c r="G1708">
        <v>77061</v>
      </c>
      <c r="H1708">
        <v>48.28</v>
      </c>
      <c r="I1708">
        <f t="shared" si="271"/>
        <v>0.40040867399065555</v>
      </c>
      <c r="J1708">
        <f t="shared" si="272"/>
        <v>1.5773E-5</v>
      </c>
      <c r="K1708" s="3">
        <f t="shared" si="273"/>
        <v>0.69416972999999993</v>
      </c>
      <c r="L1708" s="3">
        <f t="shared" si="268"/>
        <v>-1.8302700000000227E-3</v>
      </c>
      <c r="M1708" s="6">
        <f t="shared" si="269"/>
        <v>-4.1587593728698544E-5</v>
      </c>
      <c r="N1708" s="7">
        <f t="shared" si="270"/>
        <v>-1.3359971392608013E-6</v>
      </c>
      <c r="O1708">
        <f t="shared" si="264"/>
        <v>-1.3359971392608014</v>
      </c>
      <c r="P1708">
        <f t="shared" si="265"/>
        <v>0.16032710620695509</v>
      </c>
      <c r="Q1708">
        <f t="shared" si="266"/>
        <v>-2.6029042922035988</v>
      </c>
      <c r="R1708">
        <f t="shared" si="267"/>
        <v>6.7751107543719176</v>
      </c>
    </row>
    <row r="1709" spans="1:18" x14ac:dyDescent="0.35">
      <c r="A1709" s="1">
        <v>43495</v>
      </c>
      <c r="B1709" s="2">
        <v>0.81321759259259263</v>
      </c>
      <c r="C1709">
        <v>417273</v>
      </c>
      <c r="D1709">
        <v>811</v>
      </c>
      <c r="E1709">
        <v>12.98</v>
      </c>
      <c r="F1709">
        <v>24.61</v>
      </c>
      <c r="G1709">
        <v>77058</v>
      </c>
      <c r="H1709">
        <v>48.28</v>
      </c>
      <c r="I1709">
        <f t="shared" si="271"/>
        <v>0.39696479204692864</v>
      </c>
      <c r="J1709">
        <f t="shared" si="272"/>
        <v>1.5773E-5</v>
      </c>
      <c r="K1709" s="3">
        <f t="shared" si="273"/>
        <v>0.69416972999999993</v>
      </c>
      <c r="L1709" s="3">
        <f t="shared" si="268"/>
        <v>-1.8302700000000227E-3</v>
      </c>
      <c r="M1709" s="6">
        <f t="shared" si="269"/>
        <v>-4.1587593728698544E-5</v>
      </c>
      <c r="N1709" s="7">
        <f t="shared" si="270"/>
        <v>-1.33604915191903E-6</v>
      </c>
      <c r="O1709">
        <f t="shared" si="264"/>
        <v>-1.3360491519190301</v>
      </c>
      <c r="P1709">
        <f t="shared" si="265"/>
        <v>0.15758104612486129</v>
      </c>
      <c r="Q1709">
        <f t="shared" si="266"/>
        <v>-2.5916038924225258</v>
      </c>
      <c r="R1709">
        <f t="shared" si="267"/>
        <v>6.7164107352195863</v>
      </c>
    </row>
    <row r="1710" spans="1:18" x14ac:dyDescent="0.35">
      <c r="A1710" s="1">
        <v>43495</v>
      </c>
      <c r="B1710" s="2">
        <v>0.81321759259259263</v>
      </c>
      <c r="C1710">
        <v>417773</v>
      </c>
      <c r="D1710">
        <v>805</v>
      </c>
      <c r="E1710">
        <v>13.02</v>
      </c>
      <c r="F1710">
        <v>24.61</v>
      </c>
      <c r="G1710">
        <v>77046</v>
      </c>
      <c r="H1710">
        <v>48.28</v>
      </c>
      <c r="I1710">
        <f t="shared" si="271"/>
        <v>0.4015566346385645</v>
      </c>
      <c r="J1710">
        <f t="shared" si="272"/>
        <v>1.5573000000000002E-5</v>
      </c>
      <c r="K1710" s="3">
        <f t="shared" si="273"/>
        <v>0.68536773000000006</v>
      </c>
      <c r="L1710" s="3">
        <f t="shared" si="268"/>
        <v>-1.0632269999999888E-2</v>
      </c>
      <c r="M1710" s="6">
        <f t="shared" si="269"/>
        <v>-2.415875937286955E-4</v>
      </c>
      <c r="N1710" s="7">
        <f t="shared" si="270"/>
        <v>-7.7624873912801328E-6</v>
      </c>
      <c r="O1710">
        <f t="shared" ref="O1710:O1773" si="274">N1710*1000000</f>
        <v>-7.7624873912801329</v>
      </c>
      <c r="P1710">
        <f t="shared" ref="P1710:P1773" si="275">I1710^2</f>
        <v>0.16124773082224958</v>
      </c>
      <c r="Q1710">
        <f t="shared" ref="Q1710:Q1773" si="276">O1710-(3.2964*I1710)-(-0.053)</f>
        <v>-9.0331786817026956</v>
      </c>
      <c r="R1710">
        <f t="shared" ref="R1710:R1773" si="277">Q1710^2</f>
        <v>81.598317095568049</v>
      </c>
    </row>
    <row r="1711" spans="1:18" x14ac:dyDescent="0.35">
      <c r="A1711" s="1">
        <v>43495</v>
      </c>
      <c r="B1711" s="2">
        <v>0.81322916666666656</v>
      </c>
      <c r="C1711">
        <v>418273</v>
      </c>
      <c r="D1711">
        <v>811</v>
      </c>
      <c r="E1711">
        <v>12.97</v>
      </c>
      <c r="F1711">
        <v>24.61</v>
      </c>
      <c r="G1711">
        <v>77048</v>
      </c>
      <c r="H1711">
        <v>48.24</v>
      </c>
      <c r="I1711">
        <f t="shared" si="271"/>
        <v>0.39581683139901969</v>
      </c>
      <c r="J1711">
        <f t="shared" si="272"/>
        <v>1.5773E-5</v>
      </c>
      <c r="K1711" s="3">
        <f t="shared" si="273"/>
        <v>0.69416972999999993</v>
      </c>
      <c r="L1711" s="3">
        <f t="shared" si="268"/>
        <v>-1.8302700000000227E-3</v>
      </c>
      <c r="M1711" s="6">
        <f t="shared" si="269"/>
        <v>-4.1587593728698544E-5</v>
      </c>
      <c r="N1711" s="7">
        <f t="shared" si="270"/>
        <v>-1.3362225566994162E-6</v>
      </c>
      <c r="O1711">
        <f t="shared" si="274"/>
        <v>-1.3362225566994161</v>
      </c>
      <c r="P1711">
        <f t="shared" si="275"/>
        <v>0.15667096401875999</v>
      </c>
      <c r="Q1711">
        <f t="shared" si="276"/>
        <v>-2.5879931597231449</v>
      </c>
      <c r="R1711">
        <f t="shared" si="277"/>
        <v>6.6977085947737871</v>
      </c>
    </row>
    <row r="1712" spans="1:18" x14ac:dyDescent="0.35">
      <c r="A1712" s="1">
        <v>43495</v>
      </c>
      <c r="B1712" s="2">
        <v>0.81322916666666656</v>
      </c>
      <c r="C1712">
        <v>418774</v>
      </c>
      <c r="D1712">
        <v>813</v>
      </c>
      <c r="E1712">
        <v>12.97</v>
      </c>
      <c r="F1712">
        <v>24.6</v>
      </c>
      <c r="G1712">
        <v>77025</v>
      </c>
      <c r="H1712">
        <v>48.24</v>
      </c>
      <c r="I1712">
        <f t="shared" si="271"/>
        <v>0.39581683139901969</v>
      </c>
      <c r="J1712">
        <f t="shared" si="272"/>
        <v>1.5839666666666667E-5</v>
      </c>
      <c r="K1712" s="3">
        <f t="shared" si="273"/>
        <v>0.69710373000000003</v>
      </c>
      <c r="L1712" s="3">
        <f t="shared" ref="L1712:L1775" si="278">K1712-0.696</f>
        <v>1.1037300000000805E-3</v>
      </c>
      <c r="M1712" s="6">
        <f t="shared" ref="M1712:M1775" si="279">L1712/(44010*0.001)</f>
        <v>2.5079072937970474E-5</v>
      </c>
      <c r="N1712" s="7">
        <f t="shared" ref="N1712:N1775" si="280">(M1712*8.314*(F1712+273.15))/G1712</f>
        <v>8.0601210053842025E-7</v>
      </c>
      <c r="O1712">
        <f t="shared" si="274"/>
        <v>0.80601210053842021</v>
      </c>
      <c r="P1712">
        <f t="shared" si="275"/>
        <v>0.15667096401875999</v>
      </c>
      <c r="Q1712">
        <f t="shared" si="276"/>
        <v>-0.44575850248530829</v>
      </c>
      <c r="R1712">
        <f t="shared" si="277"/>
        <v>0.19870064253794459</v>
      </c>
    </row>
    <row r="1713" spans="1:18" x14ac:dyDescent="0.35">
      <c r="A1713" s="1">
        <v>43495</v>
      </c>
      <c r="B1713" s="2">
        <v>0.81324074074074071</v>
      </c>
      <c r="C1713">
        <v>419273</v>
      </c>
      <c r="D1713">
        <v>821</v>
      </c>
      <c r="E1713">
        <v>12.99</v>
      </c>
      <c r="F1713">
        <v>24.61</v>
      </c>
      <c r="G1713">
        <v>77048</v>
      </c>
      <c r="H1713">
        <v>48.24</v>
      </c>
      <c r="I1713">
        <f t="shared" si="271"/>
        <v>0.39811275269483759</v>
      </c>
      <c r="J1713">
        <f t="shared" si="272"/>
        <v>1.6106333333333332E-5</v>
      </c>
      <c r="K1713" s="3">
        <f t="shared" si="273"/>
        <v>0.70883972999999989</v>
      </c>
      <c r="L1713" s="3">
        <f t="shared" si="278"/>
        <v>1.2839729999999938E-2</v>
      </c>
      <c r="M1713" s="6">
        <f t="shared" si="279"/>
        <v>2.9174573960463393E-4</v>
      </c>
      <c r="N1713" s="7">
        <f t="shared" si="280"/>
        <v>9.373883005201362E-6</v>
      </c>
      <c r="O1713">
        <f t="shared" si="274"/>
        <v>9.3738830052013622</v>
      </c>
      <c r="P1713">
        <f t="shared" si="275"/>
        <v>0.15849376385826092</v>
      </c>
      <c r="Q1713">
        <f t="shared" si="276"/>
        <v>8.1145441272180996</v>
      </c>
      <c r="R1713">
        <f t="shared" si="277"/>
        <v>65.845826392569748</v>
      </c>
    </row>
    <row r="1714" spans="1:18" x14ac:dyDescent="0.35">
      <c r="A1714" s="1">
        <v>43495</v>
      </c>
      <c r="B1714" s="2">
        <v>0.81324074074074071</v>
      </c>
      <c r="C1714">
        <v>419773</v>
      </c>
      <c r="D1714">
        <v>796</v>
      </c>
      <c r="E1714">
        <v>12.96</v>
      </c>
      <c r="F1714">
        <v>24.62</v>
      </c>
      <c r="G1714">
        <v>77017</v>
      </c>
      <c r="H1714">
        <v>48.24</v>
      </c>
      <c r="I1714">
        <f t="shared" si="271"/>
        <v>0.39466887075111073</v>
      </c>
      <c r="J1714">
        <f t="shared" si="272"/>
        <v>1.5273000000000001E-5</v>
      </c>
      <c r="K1714" s="3">
        <f t="shared" si="273"/>
        <v>0.67216472999999999</v>
      </c>
      <c r="L1714" s="3">
        <f t="shared" si="278"/>
        <v>-2.3835269999999964E-2</v>
      </c>
      <c r="M1714" s="6">
        <f t="shared" si="279"/>
        <v>-5.4158759372869723E-4</v>
      </c>
      <c r="N1714" s="7">
        <f t="shared" si="280"/>
        <v>-1.7408969748771258E-5</v>
      </c>
      <c r="O1714">
        <f t="shared" si="274"/>
        <v>-17.408969748771259</v>
      </c>
      <c r="P1714">
        <f t="shared" si="275"/>
        <v>0.15576351753995696</v>
      </c>
      <c r="Q1714">
        <f t="shared" si="276"/>
        <v>-18.656956214315219</v>
      </c>
      <c r="R1714">
        <f t="shared" si="277"/>
        <v>348.0820151828753</v>
      </c>
    </row>
    <row r="1715" spans="1:18" x14ac:dyDescent="0.35">
      <c r="A1715" s="1">
        <v>43495</v>
      </c>
      <c r="B1715" s="2">
        <v>0.81325231481481486</v>
      </c>
      <c r="C1715">
        <v>420273</v>
      </c>
      <c r="D1715">
        <v>802</v>
      </c>
      <c r="E1715">
        <v>13.01</v>
      </c>
      <c r="F1715">
        <v>24.6</v>
      </c>
      <c r="G1715">
        <v>77011</v>
      </c>
      <c r="H1715">
        <v>48.24</v>
      </c>
      <c r="I1715">
        <f t="shared" si="271"/>
        <v>0.40040867399065555</v>
      </c>
      <c r="J1715">
        <f t="shared" si="272"/>
        <v>1.5472999999999999E-5</v>
      </c>
      <c r="K1715" s="3">
        <f t="shared" si="273"/>
        <v>0.68096672999999996</v>
      </c>
      <c r="L1715" s="3">
        <f t="shared" si="278"/>
        <v>-1.5033269999999987E-2</v>
      </c>
      <c r="M1715" s="6">
        <f t="shared" si="279"/>
        <v>-3.4158759372869774E-4</v>
      </c>
      <c r="N1715" s="7">
        <f t="shared" si="280"/>
        <v>-1.0980221889808366E-5</v>
      </c>
      <c r="O1715">
        <f t="shared" si="274"/>
        <v>-10.980221889808366</v>
      </c>
      <c r="P1715">
        <f t="shared" si="275"/>
        <v>0.16032710620695509</v>
      </c>
      <c r="Q1715">
        <f t="shared" si="276"/>
        <v>-12.247129042751162</v>
      </c>
      <c r="R1715">
        <f t="shared" si="277"/>
        <v>149.99216978979899</v>
      </c>
    </row>
    <row r="1716" spans="1:18" x14ac:dyDescent="0.35">
      <c r="A1716" s="1">
        <v>43495</v>
      </c>
      <c r="B1716" s="2">
        <v>0.81325231481481486</v>
      </c>
      <c r="C1716">
        <v>420773</v>
      </c>
      <c r="D1716">
        <v>800</v>
      </c>
      <c r="E1716">
        <v>13.01</v>
      </c>
      <c r="F1716">
        <v>24.6</v>
      </c>
      <c r="G1716">
        <v>77027</v>
      </c>
      <c r="H1716">
        <v>48.24</v>
      </c>
      <c r="I1716">
        <f t="shared" si="271"/>
        <v>0.40040867399065555</v>
      </c>
      <c r="J1716">
        <f t="shared" si="272"/>
        <v>1.5406333333333332E-5</v>
      </c>
      <c r="K1716" s="3">
        <f t="shared" si="273"/>
        <v>0.67803272999999997</v>
      </c>
      <c r="L1716" s="3">
        <f t="shared" si="278"/>
        <v>-1.796726999999998E-2</v>
      </c>
      <c r="M1716" s="6">
        <f t="shared" si="279"/>
        <v>-4.0825426039536427E-4</v>
      </c>
      <c r="N1716" s="7">
        <f t="shared" si="280"/>
        <v>-1.3120474222753471E-5</v>
      </c>
      <c r="O1716">
        <f t="shared" si="274"/>
        <v>-13.120474222753471</v>
      </c>
      <c r="P1716">
        <f t="shared" si="275"/>
        <v>0.16032710620695509</v>
      </c>
      <c r="Q1716">
        <f t="shared" si="276"/>
        <v>-14.387381375696267</v>
      </c>
      <c r="R1716">
        <f t="shared" si="277"/>
        <v>206.99674284973179</v>
      </c>
    </row>
    <row r="1717" spans="1:18" x14ac:dyDescent="0.35">
      <c r="A1717" s="1">
        <v>43495</v>
      </c>
      <c r="B1717" s="2">
        <v>0.8132638888888889</v>
      </c>
      <c r="C1717">
        <v>421273</v>
      </c>
      <c r="D1717">
        <v>815</v>
      </c>
      <c r="E1717">
        <v>13</v>
      </c>
      <c r="F1717">
        <v>24.6</v>
      </c>
      <c r="G1717">
        <v>77050</v>
      </c>
      <c r="H1717">
        <v>48.24</v>
      </c>
      <c r="I1717">
        <f t="shared" si="271"/>
        <v>0.3992607133427466</v>
      </c>
      <c r="J1717">
        <f t="shared" si="272"/>
        <v>1.5906333333333334E-5</v>
      </c>
      <c r="K1717" s="3">
        <f t="shared" si="273"/>
        <v>0.70003773000000002</v>
      </c>
      <c r="L1717" s="3">
        <f t="shared" si="278"/>
        <v>4.0377300000000726E-3</v>
      </c>
      <c r="M1717" s="6">
        <f t="shared" si="279"/>
        <v>9.1745739604636971E-5</v>
      </c>
      <c r="N1717" s="7">
        <f t="shared" si="280"/>
        <v>2.9476441537179933E-6</v>
      </c>
      <c r="O1717">
        <f t="shared" si="274"/>
        <v>2.9476441537179934</v>
      </c>
      <c r="P1717">
        <f t="shared" si="275"/>
        <v>0.15940911721895887</v>
      </c>
      <c r="Q1717">
        <f t="shared" si="276"/>
        <v>1.6845211382549634</v>
      </c>
      <c r="R1717">
        <f t="shared" si="277"/>
        <v>2.8376114652277975</v>
      </c>
    </row>
    <row r="1718" spans="1:18" x14ac:dyDescent="0.35">
      <c r="A1718" s="1">
        <v>43495</v>
      </c>
      <c r="B1718" s="2">
        <v>0.8132638888888889</v>
      </c>
      <c r="C1718">
        <v>421773</v>
      </c>
      <c r="D1718">
        <v>814</v>
      </c>
      <c r="E1718">
        <v>12.98</v>
      </c>
      <c r="F1718">
        <v>24.61</v>
      </c>
      <c r="G1718">
        <v>77054</v>
      </c>
      <c r="H1718">
        <v>48.24</v>
      </c>
      <c r="I1718">
        <f t="shared" si="271"/>
        <v>0.39696479204692864</v>
      </c>
      <c r="J1718">
        <f t="shared" si="272"/>
        <v>1.5872999999999999E-5</v>
      </c>
      <c r="K1718" s="3">
        <f t="shared" si="273"/>
        <v>0.69857072999999992</v>
      </c>
      <c r="L1718" s="3">
        <f t="shared" si="278"/>
        <v>2.5707299999999655E-3</v>
      </c>
      <c r="M1718" s="6">
        <f t="shared" si="279"/>
        <v>5.8412406271301197E-5</v>
      </c>
      <c r="N1718" s="7">
        <f t="shared" si="280"/>
        <v>1.8766629694944161E-6</v>
      </c>
      <c r="O1718">
        <f t="shared" si="274"/>
        <v>1.8766629694944161</v>
      </c>
      <c r="P1718">
        <f t="shared" si="275"/>
        <v>0.15758104612486129</v>
      </c>
      <c r="Q1718">
        <f t="shared" si="276"/>
        <v>0.62110822899092055</v>
      </c>
      <c r="R1718">
        <f t="shared" si="277"/>
        <v>0.38577543212023779</v>
      </c>
    </row>
    <row r="1719" spans="1:18" x14ac:dyDescent="0.35">
      <c r="A1719" s="1">
        <v>43495</v>
      </c>
      <c r="B1719" s="2">
        <v>0.81327546296296294</v>
      </c>
      <c r="C1719">
        <v>422274</v>
      </c>
      <c r="D1719">
        <v>809</v>
      </c>
      <c r="E1719">
        <v>12.98</v>
      </c>
      <c r="F1719">
        <v>24.61</v>
      </c>
      <c r="G1719">
        <v>77063</v>
      </c>
      <c r="H1719">
        <v>48.21</v>
      </c>
      <c r="I1719">
        <f t="shared" si="271"/>
        <v>0.39696479204692864</v>
      </c>
      <c r="J1719">
        <f t="shared" si="272"/>
        <v>1.5706333333333332E-5</v>
      </c>
      <c r="K1719" s="3">
        <f t="shared" si="273"/>
        <v>0.69123572999999994</v>
      </c>
      <c r="L1719" s="3">
        <f t="shared" si="278"/>
        <v>-4.7642700000000149E-3</v>
      </c>
      <c r="M1719" s="6">
        <f t="shared" si="279"/>
        <v>-1.0825426039536503E-4</v>
      </c>
      <c r="N1719" s="7">
        <f t="shared" si="280"/>
        <v>-3.4775666430744044E-6</v>
      </c>
      <c r="O1719">
        <f t="shared" si="274"/>
        <v>-3.4775666430744043</v>
      </c>
      <c r="P1719">
        <f t="shared" si="275"/>
        <v>0.15758104612486129</v>
      </c>
      <c r="Q1719">
        <f t="shared" si="276"/>
        <v>-4.7331213835778998</v>
      </c>
      <c r="R1719">
        <f t="shared" si="277"/>
        <v>22.402438031682372</v>
      </c>
    </row>
    <row r="1720" spans="1:18" x14ac:dyDescent="0.35">
      <c r="A1720" s="1">
        <v>43495</v>
      </c>
      <c r="B1720" s="2">
        <v>0.81327546296296294</v>
      </c>
      <c r="C1720">
        <v>422773</v>
      </c>
      <c r="D1720">
        <v>800</v>
      </c>
      <c r="E1720">
        <v>12.87</v>
      </c>
      <c r="F1720">
        <v>24.61</v>
      </c>
      <c r="G1720">
        <v>77061</v>
      </c>
      <c r="H1720">
        <v>48.21</v>
      </c>
      <c r="I1720">
        <f t="shared" si="271"/>
        <v>0.38433722491992961</v>
      </c>
      <c r="J1720">
        <f t="shared" si="272"/>
        <v>1.5406333333333332E-5</v>
      </c>
      <c r="K1720" s="3">
        <f t="shared" si="273"/>
        <v>0.67803272999999997</v>
      </c>
      <c r="L1720" s="3">
        <f t="shared" si="278"/>
        <v>-1.796726999999998E-2</v>
      </c>
      <c r="M1720" s="6">
        <f t="shared" si="279"/>
        <v>-4.0825426039536427E-4</v>
      </c>
      <c r="N1720" s="7">
        <f t="shared" si="280"/>
        <v>-1.3115125812216826E-5</v>
      </c>
      <c r="O1720">
        <f t="shared" si="274"/>
        <v>-13.115125812216826</v>
      </c>
      <c r="P1720">
        <f t="shared" si="275"/>
        <v>0.14771510245915256</v>
      </c>
      <c r="Q1720">
        <f t="shared" si="276"/>
        <v>-14.329055040442881</v>
      </c>
      <c r="R1720">
        <f t="shared" si="277"/>
        <v>205.32181835204153</v>
      </c>
    </row>
    <row r="1721" spans="1:18" x14ac:dyDescent="0.35">
      <c r="A1721" s="1">
        <v>43495</v>
      </c>
      <c r="B1721" s="2">
        <v>0.81328703703703698</v>
      </c>
      <c r="C1721">
        <v>423276</v>
      </c>
      <c r="D1721">
        <v>810</v>
      </c>
      <c r="E1721">
        <v>12.72</v>
      </c>
      <c r="F1721">
        <v>24.61</v>
      </c>
      <c r="G1721">
        <v>77057</v>
      </c>
      <c r="H1721">
        <v>48.21</v>
      </c>
      <c r="I1721">
        <f t="shared" si="271"/>
        <v>0.36711781520129494</v>
      </c>
      <c r="J1721">
        <f t="shared" si="272"/>
        <v>1.5739666666666668E-5</v>
      </c>
      <c r="K1721" s="3">
        <f t="shared" si="273"/>
        <v>0.69270273000000004</v>
      </c>
      <c r="L1721" s="3">
        <f t="shared" si="278"/>
        <v>-3.2972699999999078E-3</v>
      </c>
      <c r="M1721" s="6">
        <f t="shared" si="279"/>
        <v>-7.492092706202927E-5</v>
      </c>
      <c r="N1721" s="7">
        <f t="shared" si="280"/>
        <v>-2.406951956109159E-6</v>
      </c>
      <c r="O1721">
        <f t="shared" si="274"/>
        <v>-2.4069519561091592</v>
      </c>
      <c r="P1721">
        <f t="shared" si="275"/>
        <v>0.13477549023817215</v>
      </c>
      <c r="Q1721">
        <f t="shared" si="276"/>
        <v>-3.5641191221387079</v>
      </c>
      <c r="R1721">
        <f t="shared" si="277"/>
        <v>12.702945116794794</v>
      </c>
    </row>
    <row r="1722" spans="1:18" x14ac:dyDescent="0.35">
      <c r="A1722" s="1">
        <v>43495</v>
      </c>
      <c r="B1722" s="2">
        <v>0.81328703703703698</v>
      </c>
      <c r="C1722">
        <v>423773</v>
      </c>
      <c r="D1722">
        <v>812</v>
      </c>
      <c r="E1722">
        <v>12.35</v>
      </c>
      <c r="F1722">
        <v>24.61</v>
      </c>
      <c r="G1722">
        <v>77021</v>
      </c>
      <c r="H1722">
        <v>48.21</v>
      </c>
      <c r="I1722">
        <f t="shared" si="271"/>
        <v>0.32464327122866221</v>
      </c>
      <c r="J1722">
        <f t="shared" si="272"/>
        <v>1.5806333333333335E-5</v>
      </c>
      <c r="K1722" s="3">
        <f t="shared" si="273"/>
        <v>0.69563673000000004</v>
      </c>
      <c r="L1722" s="3">
        <f t="shared" si="278"/>
        <v>-3.632699999999156E-4</v>
      </c>
      <c r="M1722" s="6">
        <f t="shared" si="279"/>
        <v>-8.2542603953627727E-6</v>
      </c>
      <c r="N1722" s="7">
        <f t="shared" si="280"/>
        <v>-2.6530497156927645E-7</v>
      </c>
      <c r="O1722">
        <f t="shared" si="274"/>
        <v>-0.26530497156927646</v>
      </c>
      <c r="P1722">
        <f t="shared" si="275"/>
        <v>0.10539325355404673</v>
      </c>
      <c r="Q1722">
        <f t="shared" si="276"/>
        <v>-1.2824590508474385</v>
      </c>
      <c r="R1722">
        <f t="shared" si="277"/>
        <v>1.6447012171005129</v>
      </c>
    </row>
    <row r="1723" spans="1:18" x14ac:dyDescent="0.35">
      <c r="A1723" s="1">
        <v>43495</v>
      </c>
      <c r="B1723" s="2">
        <v>0.81329861111111112</v>
      </c>
      <c r="C1723">
        <v>424273</v>
      </c>
      <c r="D1723">
        <v>808</v>
      </c>
      <c r="E1723">
        <v>12.17</v>
      </c>
      <c r="F1723">
        <v>24.61</v>
      </c>
      <c r="G1723">
        <v>77045</v>
      </c>
      <c r="H1723">
        <v>48.21</v>
      </c>
      <c r="I1723">
        <f t="shared" si="271"/>
        <v>0.30397997956630041</v>
      </c>
      <c r="J1723">
        <f t="shared" si="272"/>
        <v>1.5673000000000001E-5</v>
      </c>
      <c r="K1723" s="3">
        <f t="shared" si="273"/>
        <v>0.68976873000000005</v>
      </c>
      <c r="L1723" s="3">
        <f t="shared" si="278"/>
        <v>-6.2312699999998999E-3</v>
      </c>
      <c r="M1723" s="6">
        <f t="shared" si="279"/>
        <v>-1.4158759372869575E-4</v>
      </c>
      <c r="N1723" s="7">
        <f t="shared" si="280"/>
        <v>-4.5494313654172198E-6</v>
      </c>
      <c r="O1723">
        <f t="shared" si="274"/>
        <v>-4.5494313654172194</v>
      </c>
      <c r="P1723">
        <f t="shared" si="275"/>
        <v>9.2403827977128414E-2</v>
      </c>
      <c r="Q1723">
        <f t="shared" si="276"/>
        <v>-5.4984709700595724</v>
      </c>
      <c r="R1723">
        <f t="shared" si="277"/>
        <v>30.233183008587854</v>
      </c>
    </row>
    <row r="1724" spans="1:18" x14ac:dyDescent="0.35">
      <c r="A1724" s="1">
        <v>43495</v>
      </c>
      <c r="B1724" s="2">
        <v>0.81329861111111112</v>
      </c>
      <c r="C1724">
        <v>424773</v>
      </c>
      <c r="D1724">
        <v>820</v>
      </c>
      <c r="E1724">
        <v>12.2</v>
      </c>
      <c r="F1724">
        <v>24.61</v>
      </c>
      <c r="G1724">
        <v>77015</v>
      </c>
      <c r="H1724">
        <v>48.21</v>
      </c>
      <c r="I1724">
        <f t="shared" si="271"/>
        <v>0.30742386151002732</v>
      </c>
      <c r="J1724">
        <f t="shared" si="272"/>
        <v>1.6073E-5</v>
      </c>
      <c r="K1724" s="3">
        <f t="shared" si="273"/>
        <v>0.70737273000000001</v>
      </c>
      <c r="L1724" s="3">
        <f t="shared" si="278"/>
        <v>1.1372730000000053E-2</v>
      </c>
      <c r="M1724" s="6">
        <f t="shared" si="279"/>
        <v>2.5841240627130319E-4</v>
      </c>
      <c r="N1724" s="7">
        <f t="shared" si="280"/>
        <v>8.3064301298633723E-6</v>
      </c>
      <c r="O1724">
        <f t="shared" si="274"/>
        <v>8.3064301298633723</v>
      </c>
      <c r="P1724">
        <f t="shared" si="275"/>
        <v>9.4509430625736454E-2</v>
      </c>
      <c r="Q1724">
        <f t="shared" si="276"/>
        <v>7.3460381127817183</v>
      </c>
      <c r="R1724">
        <f t="shared" si="277"/>
        <v>53.96427595444159</v>
      </c>
    </row>
    <row r="1725" spans="1:18" x14ac:dyDescent="0.35">
      <c r="A1725" s="1">
        <v>43495</v>
      </c>
      <c r="B1725" s="2">
        <v>0.81331018518518527</v>
      </c>
      <c r="C1725">
        <v>425273</v>
      </c>
      <c r="D1725">
        <v>805</v>
      </c>
      <c r="E1725">
        <v>12.11</v>
      </c>
      <c r="F1725">
        <v>24.61</v>
      </c>
      <c r="G1725">
        <v>77023</v>
      </c>
      <c r="H1725">
        <v>48.21</v>
      </c>
      <c r="I1725">
        <f t="shared" si="271"/>
        <v>0.29709221567884642</v>
      </c>
      <c r="J1725">
        <f t="shared" si="272"/>
        <v>1.5573000000000002E-5</v>
      </c>
      <c r="K1725" s="3">
        <f t="shared" si="273"/>
        <v>0.68536773000000006</v>
      </c>
      <c r="L1725" s="3">
        <f t="shared" si="278"/>
        <v>-1.0632269999999888E-2</v>
      </c>
      <c r="M1725" s="6">
        <f t="shared" si="279"/>
        <v>-2.415875937286955E-4</v>
      </c>
      <c r="N1725" s="7">
        <f t="shared" si="280"/>
        <v>-7.7648053639636091E-6</v>
      </c>
      <c r="O1725">
        <f t="shared" si="274"/>
        <v>-7.7648053639636094</v>
      </c>
      <c r="P1725">
        <f t="shared" si="275"/>
        <v>8.8263784616966198E-2</v>
      </c>
      <c r="Q1725">
        <f t="shared" si="276"/>
        <v>-8.6911401437273579</v>
      </c>
      <c r="R1725">
        <f t="shared" si="277"/>
        <v>75.535916997909197</v>
      </c>
    </row>
    <row r="1726" spans="1:18" x14ac:dyDescent="0.35">
      <c r="A1726" s="1">
        <v>43495</v>
      </c>
      <c r="B1726" s="2">
        <v>0.81331018518518527</v>
      </c>
      <c r="C1726">
        <v>425774</v>
      </c>
      <c r="D1726">
        <v>795</v>
      </c>
      <c r="E1726">
        <v>12.03</v>
      </c>
      <c r="F1726">
        <v>24.61</v>
      </c>
      <c r="G1726">
        <v>77012</v>
      </c>
      <c r="H1726">
        <v>48.21</v>
      </c>
      <c r="I1726">
        <f t="shared" si="271"/>
        <v>0.28790853049557452</v>
      </c>
      <c r="J1726">
        <f t="shared" si="272"/>
        <v>1.5239666666666667E-5</v>
      </c>
      <c r="K1726" s="3">
        <f t="shared" si="273"/>
        <v>0.67069772999999999</v>
      </c>
      <c r="L1726" s="3">
        <f t="shared" si="278"/>
        <v>-2.530226999999996E-2</v>
      </c>
      <c r="M1726" s="6">
        <f t="shared" si="279"/>
        <v>-5.7492092706203047E-4</v>
      </c>
      <c r="N1726" s="7">
        <f t="shared" si="280"/>
        <v>-1.8481026552769781E-5</v>
      </c>
      <c r="O1726">
        <f t="shared" si="274"/>
        <v>-18.48102655276978</v>
      </c>
      <c r="P1726">
        <f t="shared" si="275"/>
        <v>8.2891321932121162E-2</v>
      </c>
      <c r="Q1726">
        <f t="shared" si="276"/>
        <v>-19.377088232695392</v>
      </c>
      <c r="R1726">
        <f t="shared" si="277"/>
        <v>375.47154837766226</v>
      </c>
    </row>
    <row r="1727" spans="1:18" x14ac:dyDescent="0.35">
      <c r="A1727" s="1">
        <v>43495</v>
      </c>
      <c r="B1727" s="2">
        <v>0.8133217592592592</v>
      </c>
      <c r="C1727">
        <v>426273</v>
      </c>
      <c r="D1727">
        <v>812</v>
      </c>
      <c r="E1727">
        <v>12.03</v>
      </c>
      <c r="F1727">
        <v>24.61</v>
      </c>
      <c r="G1727">
        <v>77018</v>
      </c>
      <c r="H1727">
        <v>48.21</v>
      </c>
      <c r="I1727">
        <f t="shared" si="271"/>
        <v>0.28790853049557452</v>
      </c>
      <c r="J1727">
        <f t="shared" si="272"/>
        <v>1.5806333333333335E-5</v>
      </c>
      <c r="K1727" s="3">
        <f t="shared" si="273"/>
        <v>0.69563673000000004</v>
      </c>
      <c r="L1727" s="3">
        <f t="shared" si="278"/>
        <v>-3.632699999999156E-4</v>
      </c>
      <c r="M1727" s="6">
        <f t="shared" si="279"/>
        <v>-8.2542603953627727E-6</v>
      </c>
      <c r="N1727" s="7">
        <f t="shared" si="280"/>
        <v>-2.6531530571083694E-7</v>
      </c>
      <c r="O1727">
        <f t="shared" si="274"/>
        <v>-0.26531530571083695</v>
      </c>
      <c r="P1727">
        <f t="shared" si="275"/>
        <v>8.2891321932121162E-2</v>
      </c>
      <c r="Q1727">
        <f t="shared" si="276"/>
        <v>-1.1613769856364491</v>
      </c>
      <c r="R1727">
        <f t="shared" si="277"/>
        <v>1.3487965027660049</v>
      </c>
    </row>
    <row r="1728" spans="1:18" x14ac:dyDescent="0.35">
      <c r="A1728" s="1">
        <v>43495</v>
      </c>
      <c r="B1728" s="2">
        <v>0.8133217592592592</v>
      </c>
      <c r="C1728">
        <v>426773</v>
      </c>
      <c r="D1728">
        <v>793</v>
      </c>
      <c r="E1728">
        <v>12.05</v>
      </c>
      <c r="F1728">
        <v>24.61</v>
      </c>
      <c r="G1728">
        <v>77042</v>
      </c>
      <c r="H1728">
        <v>48.21</v>
      </c>
      <c r="I1728">
        <f t="shared" si="271"/>
        <v>0.29020445179139265</v>
      </c>
      <c r="J1728">
        <f t="shared" si="272"/>
        <v>1.5173E-5</v>
      </c>
      <c r="K1728" s="3">
        <f t="shared" si="273"/>
        <v>0.66776373</v>
      </c>
      <c r="L1728" s="3">
        <f t="shared" si="278"/>
        <v>-2.8236269999999952E-2</v>
      </c>
      <c r="M1728" s="6">
        <f t="shared" si="279"/>
        <v>-6.4158759372869695E-4</v>
      </c>
      <c r="N1728" s="7">
        <f t="shared" si="280"/>
        <v>-2.061601801028754E-5</v>
      </c>
      <c r="O1728">
        <f t="shared" si="274"/>
        <v>-20.61601801028754</v>
      </c>
      <c r="P1728">
        <f t="shared" si="275"/>
        <v>8.4218623839542733E-2</v>
      </c>
      <c r="Q1728">
        <f t="shared" si="276"/>
        <v>-21.519647965172688</v>
      </c>
      <c r="R1728">
        <f t="shared" si="277"/>
        <v>463.09524854496101</v>
      </c>
    </row>
    <row r="1729" spans="1:18" x14ac:dyDescent="0.35">
      <c r="A1729" s="1">
        <v>43495</v>
      </c>
      <c r="B1729" s="2">
        <v>0.81333333333333335</v>
      </c>
      <c r="C1729">
        <v>427273</v>
      </c>
      <c r="D1729">
        <v>803</v>
      </c>
      <c r="E1729">
        <v>11.98</v>
      </c>
      <c r="F1729">
        <v>24.61</v>
      </c>
      <c r="G1729">
        <v>77049</v>
      </c>
      <c r="H1729">
        <v>48.21</v>
      </c>
      <c r="I1729">
        <f t="shared" si="271"/>
        <v>0.28216872725602971</v>
      </c>
      <c r="J1729">
        <f t="shared" si="272"/>
        <v>1.5506333333333334E-5</v>
      </c>
      <c r="K1729" s="3">
        <f t="shared" si="273"/>
        <v>0.68243373000000007</v>
      </c>
      <c r="L1729" s="3">
        <f t="shared" si="278"/>
        <v>-1.356626999999988E-2</v>
      </c>
      <c r="M1729" s="6">
        <f t="shared" si="279"/>
        <v>-3.08254260395362E-4</v>
      </c>
      <c r="N1729" s="7">
        <f t="shared" si="280"/>
        <v>-9.9041784606579627E-6</v>
      </c>
      <c r="O1729">
        <f t="shared" si="274"/>
        <v>-9.9041784606579633</v>
      </c>
      <c r="P1729">
        <f t="shared" si="275"/>
        <v>7.9619190641287682E-2</v>
      </c>
      <c r="Q1729">
        <f t="shared" si="276"/>
        <v>-10.781319453184739</v>
      </c>
      <c r="R1729">
        <f t="shared" si="277"/>
        <v>116.23684915161969</v>
      </c>
    </row>
    <row r="1730" spans="1:18" x14ac:dyDescent="0.35">
      <c r="A1730" s="1">
        <v>43495</v>
      </c>
      <c r="B1730" s="2">
        <v>0.81333333333333335</v>
      </c>
      <c r="C1730">
        <v>427773</v>
      </c>
      <c r="D1730">
        <v>799</v>
      </c>
      <c r="E1730">
        <v>12</v>
      </c>
      <c r="F1730">
        <v>24.62</v>
      </c>
      <c r="G1730">
        <v>77051</v>
      </c>
      <c r="H1730">
        <v>48.21</v>
      </c>
      <c r="I1730">
        <f t="shared" si="271"/>
        <v>0.28446464855184761</v>
      </c>
      <c r="J1730">
        <f t="shared" si="272"/>
        <v>1.5373E-5</v>
      </c>
      <c r="K1730" s="3">
        <f t="shared" si="273"/>
        <v>0.67656572999999998</v>
      </c>
      <c r="L1730" s="3">
        <f t="shared" si="278"/>
        <v>-1.9434269999999976E-2</v>
      </c>
      <c r="M1730" s="6">
        <f t="shared" si="279"/>
        <v>-4.4158759372869751E-4</v>
      </c>
      <c r="N1730" s="7">
        <f t="shared" si="280"/>
        <v>-1.4188273288355981E-5</v>
      </c>
      <c r="O1730">
        <f t="shared" si="274"/>
        <v>-14.188273288355981</v>
      </c>
      <c r="P1730">
        <f t="shared" si="275"/>
        <v>8.0920136275726182E-2</v>
      </c>
      <c r="Q1730">
        <f t="shared" si="276"/>
        <v>-15.072982555842291</v>
      </c>
      <c r="R1730">
        <f t="shared" si="277"/>
        <v>227.19480312872599</v>
      </c>
    </row>
    <row r="1731" spans="1:18" x14ac:dyDescent="0.35">
      <c r="A1731" s="1">
        <v>43495</v>
      </c>
      <c r="B1731" s="2">
        <v>0.81334490740740739</v>
      </c>
      <c r="C1731">
        <v>428273</v>
      </c>
      <c r="D1731">
        <v>809</v>
      </c>
      <c r="E1731">
        <v>11.94</v>
      </c>
      <c r="F1731">
        <v>24.61</v>
      </c>
      <c r="G1731">
        <v>77058</v>
      </c>
      <c r="H1731">
        <v>48.21</v>
      </c>
      <c r="I1731">
        <f t="shared" ref="I1731:I1794" si="281">(E1731-9.522)/8.7111</f>
        <v>0.27757688466439362</v>
      </c>
      <c r="J1731">
        <f t="shared" ref="J1731:J1794" si="282">(D1731-337.81)/30000000</f>
        <v>1.5706333333333332E-5</v>
      </c>
      <c r="K1731" s="3">
        <f t="shared" ref="K1731:K1794" si="283">J1731*44010</f>
        <v>0.69123572999999994</v>
      </c>
      <c r="L1731" s="3">
        <f t="shared" si="278"/>
        <v>-4.7642700000000149E-3</v>
      </c>
      <c r="M1731" s="6">
        <f t="shared" si="279"/>
        <v>-1.0825426039536503E-4</v>
      </c>
      <c r="N1731" s="7">
        <f t="shared" si="280"/>
        <v>-3.4777922891230348E-6</v>
      </c>
      <c r="O1731">
        <f t="shared" si="274"/>
        <v>-3.4777922891230348</v>
      </c>
      <c r="P1731">
        <f t="shared" si="275"/>
        <v>7.7048926899990072E-2</v>
      </c>
      <c r="Q1731">
        <f t="shared" si="276"/>
        <v>-4.3397967317307424</v>
      </c>
      <c r="R1731">
        <f t="shared" si="277"/>
        <v>18.833835672740832</v>
      </c>
    </row>
    <row r="1732" spans="1:18" x14ac:dyDescent="0.35">
      <c r="A1732" s="1">
        <v>43495</v>
      </c>
      <c r="B1732" s="2">
        <v>0.81334490740740739</v>
      </c>
      <c r="C1732">
        <v>428773</v>
      </c>
      <c r="D1732">
        <v>819</v>
      </c>
      <c r="E1732">
        <v>12.01</v>
      </c>
      <c r="F1732">
        <v>24.61</v>
      </c>
      <c r="G1732">
        <v>77060</v>
      </c>
      <c r="H1732">
        <v>48.21</v>
      </c>
      <c r="I1732">
        <f t="shared" si="281"/>
        <v>0.28561260919975656</v>
      </c>
      <c r="J1732">
        <f t="shared" si="282"/>
        <v>1.6039666666666668E-5</v>
      </c>
      <c r="K1732" s="3">
        <f t="shared" si="283"/>
        <v>0.70590573000000012</v>
      </c>
      <c r="L1732" s="3">
        <f t="shared" si="278"/>
        <v>9.905730000000168E-3</v>
      </c>
      <c r="M1732" s="6">
        <f t="shared" si="279"/>
        <v>2.2507907293797247E-4</v>
      </c>
      <c r="N1732" s="7">
        <f t="shared" si="280"/>
        <v>7.2307357269413546E-6</v>
      </c>
      <c r="O1732">
        <f t="shared" si="274"/>
        <v>7.2307357269413544</v>
      </c>
      <c r="P1732">
        <f t="shared" si="275"/>
        <v>8.1574562533892864E-2</v>
      </c>
      <c r="Q1732">
        <f t="shared" si="276"/>
        <v>6.3422423219752764</v>
      </c>
      <c r="R1732">
        <f t="shared" si="277"/>
        <v>40.224037670654347</v>
      </c>
    </row>
    <row r="1733" spans="1:18" x14ac:dyDescent="0.35">
      <c r="A1733" s="1">
        <v>43495</v>
      </c>
      <c r="B1733" s="2">
        <v>0.81335648148148154</v>
      </c>
      <c r="C1733">
        <v>429274</v>
      </c>
      <c r="D1733">
        <v>804</v>
      </c>
      <c r="E1733">
        <v>11.95</v>
      </c>
      <c r="F1733">
        <v>24.61</v>
      </c>
      <c r="G1733">
        <v>77049</v>
      </c>
      <c r="H1733">
        <v>48.21</v>
      </c>
      <c r="I1733">
        <f t="shared" si="281"/>
        <v>0.27872484531230257</v>
      </c>
      <c r="J1733">
        <f t="shared" si="282"/>
        <v>1.5539666666666666E-5</v>
      </c>
      <c r="K1733" s="3">
        <f t="shared" si="283"/>
        <v>0.68390072999999996</v>
      </c>
      <c r="L1733" s="3">
        <f t="shared" si="278"/>
        <v>-1.2099269999999995E-2</v>
      </c>
      <c r="M1733" s="6">
        <f t="shared" si="279"/>
        <v>-2.7492092706203126E-4</v>
      </c>
      <c r="N1733" s="7">
        <f t="shared" si="280"/>
        <v>-8.8331818048502695E-6</v>
      </c>
      <c r="O1733">
        <f t="shared" si="274"/>
        <v>-8.8331818048502697</v>
      </c>
      <c r="P1733">
        <f t="shared" si="275"/>
        <v>7.7687539394366997E-2</v>
      </c>
      <c r="Q1733">
        <f t="shared" si="276"/>
        <v>-9.6989703849377431</v>
      </c>
      <c r="R1733">
        <f t="shared" si="277"/>
        <v>94.070026527899387</v>
      </c>
    </row>
    <row r="1734" spans="1:18" x14ac:dyDescent="0.35">
      <c r="A1734" s="1">
        <v>43495</v>
      </c>
      <c r="B1734" s="2">
        <v>0.81335648148148154</v>
      </c>
      <c r="C1734">
        <v>429774</v>
      </c>
      <c r="D1734">
        <v>805</v>
      </c>
      <c r="E1734">
        <v>11.94</v>
      </c>
      <c r="F1734">
        <v>24.61</v>
      </c>
      <c r="G1734">
        <v>77071</v>
      </c>
      <c r="H1734">
        <v>48.21</v>
      </c>
      <c r="I1734">
        <f t="shared" si="281"/>
        <v>0.27757688466439362</v>
      </c>
      <c r="J1734">
        <f t="shared" si="282"/>
        <v>1.5573000000000002E-5</v>
      </c>
      <c r="K1734" s="3">
        <f t="shared" si="283"/>
        <v>0.68536773000000006</v>
      </c>
      <c r="L1734" s="3">
        <f t="shared" si="278"/>
        <v>-1.0632269999999888E-2</v>
      </c>
      <c r="M1734" s="6">
        <f t="shared" si="279"/>
        <v>-2.415875937286955E-4</v>
      </c>
      <c r="N1734" s="7">
        <f t="shared" si="280"/>
        <v>-7.7599694249272633E-6</v>
      </c>
      <c r="O1734">
        <f t="shared" si="274"/>
        <v>-7.759969424927263</v>
      </c>
      <c r="P1734">
        <f t="shared" si="275"/>
        <v>7.7048926899990072E-2</v>
      </c>
      <c r="Q1734">
        <f t="shared" si="276"/>
        <v>-8.6219738675349689</v>
      </c>
      <c r="R1734">
        <f t="shared" si="277"/>
        <v>74.33843337245591</v>
      </c>
    </row>
    <row r="1735" spans="1:18" x14ac:dyDescent="0.35">
      <c r="A1735" s="1">
        <v>43495</v>
      </c>
      <c r="B1735" s="2">
        <v>0.81336805555555547</v>
      </c>
      <c r="C1735">
        <v>430276</v>
      </c>
      <c r="D1735">
        <v>804</v>
      </c>
      <c r="E1735">
        <v>11.88</v>
      </c>
      <c r="F1735">
        <v>24.61</v>
      </c>
      <c r="G1735">
        <v>77011</v>
      </c>
      <c r="H1735">
        <v>48.21</v>
      </c>
      <c r="I1735">
        <f t="shared" si="281"/>
        <v>0.27068912077693985</v>
      </c>
      <c r="J1735">
        <f t="shared" si="282"/>
        <v>1.5539666666666666E-5</v>
      </c>
      <c r="K1735" s="3">
        <f t="shared" si="283"/>
        <v>0.68390072999999996</v>
      </c>
      <c r="L1735" s="3">
        <f t="shared" si="278"/>
        <v>-1.2099269999999995E-2</v>
      </c>
      <c r="M1735" s="6">
        <f t="shared" si="279"/>
        <v>-2.7492092706203126E-4</v>
      </c>
      <c r="N1735" s="7">
        <f t="shared" si="280"/>
        <v>-8.8375404147707254E-6</v>
      </c>
      <c r="O1735">
        <f t="shared" si="274"/>
        <v>-8.8375404147707251</v>
      </c>
      <c r="P1735">
        <f t="shared" si="275"/>
        <v>7.3272600106992727E-2</v>
      </c>
      <c r="Q1735">
        <f t="shared" si="276"/>
        <v>-9.6768400324998289</v>
      </c>
      <c r="R1735">
        <f t="shared" si="277"/>
        <v>93.641233014591293</v>
      </c>
    </row>
    <row r="1736" spans="1:18" x14ac:dyDescent="0.35">
      <c r="A1736" s="1">
        <v>43495</v>
      </c>
      <c r="B1736" s="2">
        <v>0.81336805555555547</v>
      </c>
      <c r="C1736">
        <v>430778</v>
      </c>
      <c r="D1736">
        <v>804</v>
      </c>
      <c r="E1736">
        <v>11.89</v>
      </c>
      <c r="F1736">
        <v>24.61</v>
      </c>
      <c r="G1736">
        <v>77057</v>
      </c>
      <c r="H1736">
        <v>48.21</v>
      </c>
      <c r="I1736">
        <f t="shared" si="281"/>
        <v>0.2718370814248488</v>
      </c>
      <c r="J1736">
        <f t="shared" si="282"/>
        <v>1.5539666666666666E-5</v>
      </c>
      <c r="K1736" s="3">
        <f t="shared" si="283"/>
        <v>0.68390072999999996</v>
      </c>
      <c r="L1736" s="3">
        <f t="shared" si="278"/>
        <v>-1.2099269999999995E-2</v>
      </c>
      <c r="M1736" s="6">
        <f t="shared" si="279"/>
        <v>-2.7492092706203126E-4</v>
      </c>
      <c r="N1736" s="7">
        <f t="shared" si="280"/>
        <v>-8.8322647505341292E-6</v>
      </c>
      <c r="O1736">
        <f t="shared" si="274"/>
        <v>-8.8322647505341294</v>
      </c>
      <c r="P1736">
        <f t="shared" si="275"/>
        <v>7.3895398837579881E-2</v>
      </c>
      <c r="Q1736">
        <f t="shared" si="276"/>
        <v>-9.6753485057430009</v>
      </c>
      <c r="R1736">
        <f t="shared" si="277"/>
        <v>93.612368707583315</v>
      </c>
    </row>
    <row r="1737" spans="1:18" x14ac:dyDescent="0.35">
      <c r="A1737" s="1">
        <v>43495</v>
      </c>
      <c r="B1737" s="2">
        <v>0.81337962962962962</v>
      </c>
      <c r="C1737">
        <v>431280</v>
      </c>
      <c r="D1737">
        <v>807</v>
      </c>
      <c r="E1737">
        <v>11.92</v>
      </c>
      <c r="F1737">
        <v>24.61</v>
      </c>
      <c r="G1737">
        <v>77055</v>
      </c>
      <c r="H1737">
        <v>48.21</v>
      </c>
      <c r="I1737">
        <f t="shared" si="281"/>
        <v>0.27528096336857566</v>
      </c>
      <c r="J1737">
        <f t="shared" si="282"/>
        <v>1.5639666666666665E-5</v>
      </c>
      <c r="K1737" s="3">
        <f t="shared" si="283"/>
        <v>0.68830172999999994</v>
      </c>
      <c r="L1737" s="3">
        <f t="shared" si="278"/>
        <v>-7.6982700000000071E-3</v>
      </c>
      <c r="M1737" s="6">
        <f t="shared" si="279"/>
        <v>-1.7492092706203154E-4</v>
      </c>
      <c r="N1737" s="7">
        <f t="shared" si="280"/>
        <v>-5.6197542129895415E-6</v>
      </c>
      <c r="O1737">
        <f t="shared" si="274"/>
        <v>-5.619754212989541</v>
      </c>
      <c r="P1737">
        <f t="shared" si="275"/>
        <v>7.5779608793131101E-2</v>
      </c>
      <c r="Q1737">
        <f t="shared" si="276"/>
        <v>-6.4741903806377143</v>
      </c>
      <c r="R1737">
        <f t="shared" si="277"/>
        <v>41.915141084741911</v>
      </c>
    </row>
    <row r="1738" spans="1:18" x14ac:dyDescent="0.35">
      <c r="A1738" s="1">
        <v>43495</v>
      </c>
      <c r="B1738" s="2">
        <v>0.81337962962962962</v>
      </c>
      <c r="C1738">
        <v>431781</v>
      </c>
      <c r="D1738">
        <v>804</v>
      </c>
      <c r="E1738">
        <v>11.88</v>
      </c>
      <c r="F1738">
        <v>24.61</v>
      </c>
      <c r="G1738">
        <v>77021</v>
      </c>
      <c r="H1738">
        <v>48.21</v>
      </c>
      <c r="I1738">
        <f t="shared" si="281"/>
        <v>0.27068912077693985</v>
      </c>
      <c r="J1738">
        <f t="shared" si="282"/>
        <v>1.5539666666666666E-5</v>
      </c>
      <c r="K1738" s="3">
        <f t="shared" si="283"/>
        <v>0.68390072999999996</v>
      </c>
      <c r="L1738" s="3">
        <f t="shared" si="278"/>
        <v>-1.2099269999999995E-2</v>
      </c>
      <c r="M1738" s="6">
        <f t="shared" si="279"/>
        <v>-2.7492092706203126E-4</v>
      </c>
      <c r="N1738" s="7">
        <f t="shared" si="280"/>
        <v>-8.8363929951819426E-6</v>
      </c>
      <c r="O1738">
        <f t="shared" si="274"/>
        <v>-8.8363929951819422</v>
      </c>
      <c r="P1738">
        <f t="shared" si="275"/>
        <v>7.3272600106992727E-2</v>
      </c>
      <c r="Q1738">
        <f t="shared" si="276"/>
        <v>-9.6756926129110461</v>
      </c>
      <c r="R1738">
        <f t="shared" si="277"/>
        <v>93.619027539541392</v>
      </c>
    </row>
    <row r="1739" spans="1:18" x14ac:dyDescent="0.35">
      <c r="A1739" s="1">
        <v>43495</v>
      </c>
      <c r="B1739" s="2">
        <v>0.81339120370370377</v>
      </c>
      <c r="C1739">
        <v>432283</v>
      </c>
      <c r="D1739">
        <v>803</v>
      </c>
      <c r="E1739">
        <v>11.78</v>
      </c>
      <c r="F1739">
        <v>24.61</v>
      </c>
      <c r="G1739">
        <v>77028</v>
      </c>
      <c r="H1739">
        <v>48.21</v>
      </c>
      <c r="I1739">
        <f t="shared" si="281"/>
        <v>0.25920951429784977</v>
      </c>
      <c r="J1739">
        <f t="shared" si="282"/>
        <v>1.5506333333333334E-5</v>
      </c>
      <c r="K1739" s="3">
        <f t="shared" si="283"/>
        <v>0.68243373000000007</v>
      </c>
      <c r="L1739" s="3">
        <f t="shared" si="278"/>
        <v>-1.356626999999988E-2</v>
      </c>
      <c r="M1739" s="6">
        <f t="shared" si="279"/>
        <v>-3.08254260395362E-4</v>
      </c>
      <c r="N1739" s="7">
        <f t="shared" si="280"/>
        <v>-9.9068786183626132E-6</v>
      </c>
      <c r="O1739">
        <f t="shared" si="274"/>
        <v>-9.9068786183626134</v>
      </c>
      <c r="P1739">
        <f t="shared" si="275"/>
        <v>6.7189572302527187E-2</v>
      </c>
      <c r="Q1739">
        <f t="shared" si="276"/>
        <v>-10.708336861294045</v>
      </c>
      <c r="R1739">
        <f t="shared" si="277"/>
        <v>114.6684783349488</v>
      </c>
    </row>
    <row r="1740" spans="1:18" x14ac:dyDescent="0.35">
      <c r="A1740" s="1">
        <v>43495</v>
      </c>
      <c r="B1740" s="2">
        <v>0.81339120370370377</v>
      </c>
      <c r="C1740">
        <v>432785</v>
      </c>
      <c r="D1740">
        <v>811</v>
      </c>
      <c r="E1740">
        <v>11.78</v>
      </c>
      <c r="F1740">
        <v>24.61</v>
      </c>
      <c r="G1740">
        <v>77018</v>
      </c>
      <c r="H1740">
        <v>48.21</v>
      </c>
      <c r="I1740">
        <f t="shared" si="281"/>
        <v>0.25920951429784977</v>
      </c>
      <c r="J1740">
        <f t="shared" si="282"/>
        <v>1.5773E-5</v>
      </c>
      <c r="K1740" s="3">
        <f t="shared" si="283"/>
        <v>0.69416972999999993</v>
      </c>
      <c r="L1740" s="3">
        <f t="shared" si="278"/>
        <v>-1.8302700000000227E-3</v>
      </c>
      <c r="M1740" s="6">
        <f t="shared" si="279"/>
        <v>-4.1587593728698544E-5</v>
      </c>
      <c r="N1740" s="7">
        <f t="shared" si="280"/>
        <v>-1.3367430412186321E-6</v>
      </c>
      <c r="O1740">
        <f t="shared" si="274"/>
        <v>-1.3367430412186321</v>
      </c>
      <c r="P1740">
        <f t="shared" si="275"/>
        <v>6.7189572302527187E-2</v>
      </c>
      <c r="Q1740">
        <f t="shared" si="276"/>
        <v>-2.1382012841500639</v>
      </c>
      <c r="R1740">
        <f t="shared" si="277"/>
        <v>4.5719047315409824</v>
      </c>
    </row>
    <row r="1741" spans="1:18" x14ac:dyDescent="0.35">
      <c r="A1741" s="1">
        <v>43495</v>
      </c>
      <c r="B1741" s="2">
        <v>0.81340277777777781</v>
      </c>
      <c r="C1741">
        <v>433287</v>
      </c>
      <c r="D1741">
        <v>803</v>
      </c>
      <c r="E1741">
        <v>11.74</v>
      </c>
      <c r="F1741">
        <v>24.61</v>
      </c>
      <c r="G1741">
        <v>77022</v>
      </c>
      <c r="H1741">
        <v>48.21</v>
      </c>
      <c r="I1741">
        <f t="shared" si="281"/>
        <v>0.25461767170621391</v>
      </c>
      <c r="J1741">
        <f t="shared" si="282"/>
        <v>1.5506333333333334E-5</v>
      </c>
      <c r="K1741" s="3">
        <f t="shared" si="283"/>
        <v>0.68243373000000007</v>
      </c>
      <c r="L1741" s="3">
        <f t="shared" si="278"/>
        <v>-1.356626999999988E-2</v>
      </c>
      <c r="M1741" s="6">
        <f t="shared" si="279"/>
        <v>-3.08254260395362E-4</v>
      </c>
      <c r="N1741" s="7">
        <f t="shared" si="280"/>
        <v>-9.9076503624319726E-6</v>
      </c>
      <c r="O1741">
        <f t="shared" si="274"/>
        <v>-9.9076503624319727</v>
      </c>
      <c r="P1741">
        <f t="shared" si="275"/>
        <v>6.4830158745093319E-2</v>
      </c>
      <c r="Q1741">
        <f t="shared" si="276"/>
        <v>-10.693972055444336</v>
      </c>
      <c r="R1741">
        <f t="shared" si="277"/>
        <v>114.36103832262435</v>
      </c>
    </row>
    <row r="1742" spans="1:18" x14ac:dyDescent="0.35">
      <c r="A1742" s="1">
        <v>43495</v>
      </c>
      <c r="B1742" s="2">
        <v>0.81340277777777781</v>
      </c>
      <c r="C1742">
        <v>433788</v>
      </c>
      <c r="D1742">
        <v>805</v>
      </c>
      <c r="E1742">
        <v>11.73</v>
      </c>
      <c r="F1742">
        <v>24.61</v>
      </c>
      <c r="G1742">
        <v>77025</v>
      </c>
      <c r="H1742">
        <v>48.21</v>
      </c>
      <c r="I1742">
        <f t="shared" si="281"/>
        <v>0.25346971105830496</v>
      </c>
      <c r="J1742">
        <f t="shared" si="282"/>
        <v>1.5573000000000002E-5</v>
      </c>
      <c r="K1742" s="3">
        <f t="shared" si="283"/>
        <v>0.68536773000000006</v>
      </c>
      <c r="L1742" s="3">
        <f t="shared" si="278"/>
        <v>-1.0632269999999888E-2</v>
      </c>
      <c r="M1742" s="6">
        <f t="shared" si="279"/>
        <v>-2.415875937286955E-4</v>
      </c>
      <c r="N1742" s="7">
        <f t="shared" si="280"/>
        <v>-7.7646037461677252E-6</v>
      </c>
      <c r="O1742">
        <f t="shared" si="274"/>
        <v>-7.7646037461677251</v>
      </c>
      <c r="P1742">
        <f t="shared" si="275"/>
        <v>6.4246894423980599E-2</v>
      </c>
      <c r="Q1742">
        <f t="shared" si="276"/>
        <v>-8.5471413017003215</v>
      </c>
      <c r="R1742">
        <f t="shared" si="277"/>
        <v>73.053624431231469</v>
      </c>
    </row>
    <row r="1743" spans="1:18" x14ac:dyDescent="0.35">
      <c r="A1743" s="1">
        <v>43495</v>
      </c>
      <c r="B1743" s="2">
        <v>0.81341435185185185</v>
      </c>
      <c r="C1743">
        <v>434290</v>
      </c>
      <c r="D1743">
        <v>807</v>
      </c>
      <c r="E1743">
        <v>11.6</v>
      </c>
      <c r="F1743">
        <v>24.61</v>
      </c>
      <c r="G1743">
        <v>77040</v>
      </c>
      <c r="H1743">
        <v>48.21</v>
      </c>
      <c r="I1743">
        <f t="shared" si="281"/>
        <v>0.238546222635488</v>
      </c>
      <c r="J1743">
        <f t="shared" si="282"/>
        <v>1.5639666666666665E-5</v>
      </c>
      <c r="K1743" s="3">
        <f t="shared" si="283"/>
        <v>0.68830172999999994</v>
      </c>
      <c r="L1743" s="3">
        <f t="shared" si="278"/>
        <v>-7.6982700000000071E-3</v>
      </c>
      <c r="M1743" s="6">
        <f t="shared" si="279"/>
        <v>-1.7492092706203154E-4</v>
      </c>
      <c r="N1743" s="7">
        <f t="shared" si="280"/>
        <v>-5.6208484018939393E-6</v>
      </c>
      <c r="O1743">
        <f t="shared" si="274"/>
        <v>-5.6208484018939391</v>
      </c>
      <c r="P1743">
        <f t="shared" si="275"/>
        <v>5.6904300333659806E-2</v>
      </c>
      <c r="Q1743">
        <f t="shared" si="276"/>
        <v>-6.3541921701895623</v>
      </c>
      <c r="R1743">
        <f t="shared" si="277"/>
        <v>40.375758135698341</v>
      </c>
    </row>
    <row r="1744" spans="1:18" x14ac:dyDescent="0.35">
      <c r="A1744" s="1">
        <v>43495</v>
      </c>
      <c r="B1744" s="2">
        <v>0.81341435185185185</v>
      </c>
      <c r="C1744">
        <v>434792</v>
      </c>
      <c r="D1744">
        <v>805</v>
      </c>
      <c r="E1744">
        <v>11.58</v>
      </c>
      <c r="F1744">
        <v>24.61</v>
      </c>
      <c r="G1744">
        <v>77046</v>
      </c>
      <c r="H1744">
        <v>48.18</v>
      </c>
      <c r="I1744">
        <f t="shared" si="281"/>
        <v>0.23625030133967007</v>
      </c>
      <c r="J1744">
        <f t="shared" si="282"/>
        <v>1.5573000000000002E-5</v>
      </c>
      <c r="K1744" s="3">
        <f t="shared" si="283"/>
        <v>0.68536773000000006</v>
      </c>
      <c r="L1744" s="3">
        <f t="shared" si="278"/>
        <v>-1.0632269999999888E-2</v>
      </c>
      <c r="M1744" s="6">
        <f t="shared" si="279"/>
        <v>-2.415875937286955E-4</v>
      </c>
      <c r="N1744" s="7">
        <f t="shared" si="280"/>
        <v>-7.7624873912801328E-6</v>
      </c>
      <c r="O1744">
        <f t="shared" si="274"/>
        <v>-7.7624873912801329</v>
      </c>
      <c r="P1744">
        <f t="shared" si="275"/>
        <v>5.581420488308491E-2</v>
      </c>
      <c r="Q1744">
        <f t="shared" si="276"/>
        <v>-8.4882628846162209</v>
      </c>
      <c r="R1744">
        <f t="shared" si="277"/>
        <v>72.050606798353286</v>
      </c>
    </row>
    <row r="1745" spans="1:18" x14ac:dyDescent="0.35">
      <c r="A1745" s="1">
        <v>43495</v>
      </c>
      <c r="B1745" s="2">
        <v>0.81342592592592589</v>
      </c>
      <c r="C1745">
        <v>435294</v>
      </c>
      <c r="D1745">
        <v>809</v>
      </c>
      <c r="E1745">
        <v>11.58</v>
      </c>
      <c r="F1745">
        <v>24.61</v>
      </c>
      <c r="G1745">
        <v>77051</v>
      </c>
      <c r="H1745">
        <v>48.18</v>
      </c>
      <c r="I1745">
        <f t="shared" si="281"/>
        <v>0.23625030133967007</v>
      </c>
      <c r="J1745">
        <f t="shared" si="282"/>
        <v>1.5706333333333332E-5</v>
      </c>
      <c r="K1745" s="3">
        <f t="shared" si="283"/>
        <v>0.69123572999999994</v>
      </c>
      <c r="L1745" s="3">
        <f t="shared" si="278"/>
        <v>-4.7642700000000149E-3</v>
      </c>
      <c r="M1745" s="6">
        <f t="shared" si="279"/>
        <v>-1.0825426039536503E-4</v>
      </c>
      <c r="N1745" s="7">
        <f t="shared" si="280"/>
        <v>-3.4781082427903963E-6</v>
      </c>
      <c r="O1745">
        <f t="shared" si="274"/>
        <v>-3.4781082427903964</v>
      </c>
      <c r="P1745">
        <f t="shared" si="275"/>
        <v>5.581420488308491E-2</v>
      </c>
      <c r="Q1745">
        <f t="shared" si="276"/>
        <v>-4.2038837361264845</v>
      </c>
      <c r="R1745">
        <f t="shared" si="277"/>
        <v>17.672638466868769</v>
      </c>
    </row>
    <row r="1746" spans="1:18" x14ac:dyDescent="0.35">
      <c r="A1746" s="1">
        <v>43495</v>
      </c>
      <c r="B1746" s="2">
        <v>0.81342592592592589</v>
      </c>
      <c r="C1746">
        <v>435795</v>
      </c>
      <c r="D1746">
        <v>814</v>
      </c>
      <c r="E1746">
        <v>11.57</v>
      </c>
      <c r="F1746">
        <v>24.61</v>
      </c>
      <c r="G1746">
        <v>77043</v>
      </c>
      <c r="H1746">
        <v>48.18</v>
      </c>
      <c r="I1746">
        <f t="shared" si="281"/>
        <v>0.23510234069176109</v>
      </c>
      <c r="J1746">
        <f t="shared" si="282"/>
        <v>1.5872999999999999E-5</v>
      </c>
      <c r="K1746" s="3">
        <f t="shared" si="283"/>
        <v>0.69857072999999992</v>
      </c>
      <c r="L1746" s="3">
        <f t="shared" si="278"/>
        <v>2.5707299999999655E-3</v>
      </c>
      <c r="M1746" s="6">
        <f t="shared" si="279"/>
        <v>5.8412406271301197E-5</v>
      </c>
      <c r="N1746" s="7">
        <f t="shared" si="280"/>
        <v>1.8769309145726767E-6</v>
      </c>
      <c r="O1746">
        <f t="shared" si="274"/>
        <v>1.8769309145726767</v>
      </c>
      <c r="P1746">
        <f t="shared" si="275"/>
        <v>5.5273110598744901E-2</v>
      </c>
      <c r="Q1746">
        <f t="shared" si="276"/>
        <v>1.1549395587163553</v>
      </c>
      <c r="R1746">
        <f t="shared" si="277"/>
        <v>1.3338853842879297</v>
      </c>
    </row>
    <row r="1747" spans="1:18" x14ac:dyDescent="0.35">
      <c r="A1747" s="1">
        <v>43495</v>
      </c>
      <c r="B1747" s="2">
        <v>0.81343750000000004</v>
      </c>
      <c r="C1747">
        <v>436297</v>
      </c>
      <c r="D1747">
        <v>818</v>
      </c>
      <c r="E1747">
        <v>11.55</v>
      </c>
      <c r="F1747">
        <v>24.61</v>
      </c>
      <c r="G1747">
        <v>77041</v>
      </c>
      <c r="H1747">
        <v>48.18</v>
      </c>
      <c r="I1747">
        <f t="shared" si="281"/>
        <v>0.23280641939594315</v>
      </c>
      <c r="J1747">
        <f t="shared" si="282"/>
        <v>1.6006333333333333E-5</v>
      </c>
      <c r="K1747" s="3">
        <f t="shared" si="283"/>
        <v>0.70443873000000001</v>
      </c>
      <c r="L1747" s="3">
        <f t="shared" si="278"/>
        <v>8.4387300000000609E-3</v>
      </c>
      <c r="M1747" s="6">
        <f t="shared" si="279"/>
        <v>1.917457396046367E-4</v>
      </c>
      <c r="N1747" s="7">
        <f t="shared" si="280"/>
        <v>6.1614111159611306E-6</v>
      </c>
      <c r="O1747">
        <f t="shared" si="274"/>
        <v>6.1614111159611307</v>
      </c>
      <c r="P1747">
        <f t="shared" si="275"/>
        <v>5.4198828911959776E-2</v>
      </c>
      <c r="Q1747">
        <f t="shared" si="276"/>
        <v>5.4469880350643436</v>
      </c>
      <c r="R1747">
        <f t="shared" si="277"/>
        <v>29.66967865413412</v>
      </c>
    </row>
    <row r="1748" spans="1:18" x14ac:dyDescent="0.35">
      <c r="A1748" s="1">
        <v>43495</v>
      </c>
      <c r="B1748" s="2">
        <v>0.81343750000000004</v>
      </c>
      <c r="C1748">
        <v>436799</v>
      </c>
      <c r="D1748">
        <v>803</v>
      </c>
      <c r="E1748">
        <v>11.42</v>
      </c>
      <c r="F1748">
        <v>24.61</v>
      </c>
      <c r="G1748">
        <v>77041</v>
      </c>
      <c r="H1748">
        <v>48.18</v>
      </c>
      <c r="I1748">
        <f t="shared" si="281"/>
        <v>0.21788293097312619</v>
      </c>
      <c r="J1748">
        <f t="shared" si="282"/>
        <v>1.5506333333333334E-5</v>
      </c>
      <c r="K1748" s="3">
        <f t="shared" si="283"/>
        <v>0.68243373000000007</v>
      </c>
      <c r="L1748" s="3">
        <f t="shared" si="278"/>
        <v>-1.356626999999988E-2</v>
      </c>
      <c r="M1748" s="6">
        <f t="shared" si="279"/>
        <v>-3.08254260395362E-4</v>
      </c>
      <c r="N1748" s="7">
        <f t="shared" si="280"/>
        <v>-9.9052069185918587E-6</v>
      </c>
      <c r="O1748">
        <f t="shared" si="274"/>
        <v>-9.9052069185918583</v>
      </c>
      <c r="P1748">
        <f t="shared" si="275"/>
        <v>4.7472971609440071E-2</v>
      </c>
      <c r="Q1748">
        <f t="shared" si="276"/>
        <v>-10.570436212251671</v>
      </c>
      <c r="R1748">
        <f t="shared" si="277"/>
        <v>111.73412171728145</v>
      </c>
    </row>
    <row r="1749" spans="1:18" x14ac:dyDescent="0.35">
      <c r="A1749" s="1">
        <v>43495</v>
      </c>
      <c r="B1749" s="2">
        <v>0.81344907407407396</v>
      </c>
      <c r="C1749">
        <v>437299</v>
      </c>
      <c r="D1749">
        <v>803</v>
      </c>
      <c r="E1749">
        <v>11.43</v>
      </c>
      <c r="F1749">
        <v>24.61</v>
      </c>
      <c r="G1749">
        <v>77039</v>
      </c>
      <c r="H1749">
        <v>48.18</v>
      </c>
      <c r="I1749">
        <f t="shared" si="281"/>
        <v>0.21903089162103517</v>
      </c>
      <c r="J1749">
        <f t="shared" si="282"/>
        <v>1.5506333333333334E-5</v>
      </c>
      <c r="K1749" s="3">
        <f t="shared" si="283"/>
        <v>0.68243373000000007</v>
      </c>
      <c r="L1749" s="3">
        <f t="shared" si="278"/>
        <v>-1.356626999999988E-2</v>
      </c>
      <c r="M1749" s="6">
        <f t="shared" si="279"/>
        <v>-3.08254260395362E-4</v>
      </c>
      <c r="N1749" s="7">
        <f t="shared" si="280"/>
        <v>-9.9054640664499195E-6</v>
      </c>
      <c r="O1749">
        <f t="shared" si="274"/>
        <v>-9.9054640664499196</v>
      </c>
      <c r="P1749">
        <f t="shared" si="275"/>
        <v>4.7974531484305659E-2</v>
      </c>
      <c r="Q1749">
        <f t="shared" si="276"/>
        <v>-10.574477497589498</v>
      </c>
      <c r="R1749">
        <f t="shared" si="277"/>
        <v>111.81957434702666</v>
      </c>
    </row>
    <row r="1750" spans="1:18" x14ac:dyDescent="0.35">
      <c r="A1750" s="1">
        <v>43495</v>
      </c>
      <c r="B1750" s="2">
        <v>0.81344907407407396</v>
      </c>
      <c r="C1750">
        <v>437797</v>
      </c>
      <c r="D1750">
        <v>808</v>
      </c>
      <c r="E1750">
        <v>11.5</v>
      </c>
      <c r="F1750">
        <v>24.6</v>
      </c>
      <c r="G1750">
        <v>77048</v>
      </c>
      <c r="H1750">
        <v>48.18</v>
      </c>
      <c r="I1750">
        <f t="shared" si="281"/>
        <v>0.22706661615639812</v>
      </c>
      <c r="J1750">
        <f t="shared" si="282"/>
        <v>1.5673000000000001E-5</v>
      </c>
      <c r="K1750" s="3">
        <f t="shared" si="283"/>
        <v>0.68976873000000005</v>
      </c>
      <c r="L1750" s="3">
        <f t="shared" si="278"/>
        <v>-6.2312699999998999E-3</v>
      </c>
      <c r="M1750" s="6">
        <f t="shared" si="279"/>
        <v>-1.4158759372869575E-4</v>
      </c>
      <c r="N1750" s="7">
        <f t="shared" si="280"/>
        <v>-4.5491014426854311E-6</v>
      </c>
      <c r="O1750">
        <f t="shared" si="274"/>
        <v>-4.5491014426854308</v>
      </c>
      <c r="P1750">
        <f t="shared" si="275"/>
        <v>5.1559248172717037E-2</v>
      </c>
      <c r="Q1750">
        <f t="shared" si="276"/>
        <v>-5.2446038361833818</v>
      </c>
      <c r="R1750">
        <f t="shared" si="277"/>
        <v>27.505869398509443</v>
      </c>
    </row>
    <row r="1751" spans="1:18" x14ac:dyDescent="0.35">
      <c r="A1751" s="1">
        <v>43495</v>
      </c>
      <c r="B1751" s="2">
        <v>0.81346064814814811</v>
      </c>
      <c r="C1751">
        <v>438299</v>
      </c>
      <c r="D1751">
        <v>802</v>
      </c>
      <c r="E1751">
        <v>11.53</v>
      </c>
      <c r="F1751">
        <v>24.61</v>
      </c>
      <c r="G1751">
        <v>77038</v>
      </c>
      <c r="H1751">
        <v>48.18</v>
      </c>
      <c r="I1751">
        <f t="shared" si="281"/>
        <v>0.23051049810012503</v>
      </c>
      <c r="J1751">
        <f t="shared" si="282"/>
        <v>1.5472999999999999E-5</v>
      </c>
      <c r="K1751" s="3">
        <f t="shared" si="283"/>
        <v>0.68096672999999996</v>
      </c>
      <c r="L1751" s="3">
        <f t="shared" si="278"/>
        <v>-1.5033269999999987E-2</v>
      </c>
      <c r="M1751" s="6">
        <f t="shared" si="279"/>
        <v>-3.4158759372869774E-4</v>
      </c>
      <c r="N1751" s="7">
        <f t="shared" si="280"/>
        <v>-1.0976742225246951E-5</v>
      </c>
      <c r="O1751">
        <f t="shared" si="274"/>
        <v>-10.976742225246952</v>
      </c>
      <c r="P1751">
        <f t="shared" si="275"/>
        <v>5.3135089734367744E-2</v>
      </c>
      <c r="Q1751">
        <f t="shared" si="276"/>
        <v>-11.683597031184203</v>
      </c>
      <c r="R1751">
        <f t="shared" si="277"/>
        <v>136.50643958709631</v>
      </c>
    </row>
    <row r="1752" spans="1:18" x14ac:dyDescent="0.35">
      <c r="A1752" s="1">
        <v>43495</v>
      </c>
      <c r="B1752" s="2">
        <v>0.81346064814814811</v>
      </c>
      <c r="C1752">
        <v>438801</v>
      </c>
      <c r="D1752">
        <v>805</v>
      </c>
      <c r="E1752">
        <v>11.5</v>
      </c>
      <c r="F1752">
        <v>24.61</v>
      </c>
      <c r="G1752">
        <v>77065</v>
      </c>
      <c r="H1752">
        <v>48.18</v>
      </c>
      <c r="I1752">
        <f t="shared" si="281"/>
        <v>0.22706661615639812</v>
      </c>
      <c r="J1752">
        <f t="shared" si="282"/>
        <v>1.5573000000000002E-5</v>
      </c>
      <c r="K1752" s="3">
        <f t="shared" si="283"/>
        <v>0.68536773000000006</v>
      </c>
      <c r="L1752" s="3">
        <f t="shared" si="278"/>
        <v>-1.0632269999999888E-2</v>
      </c>
      <c r="M1752" s="6">
        <f t="shared" si="279"/>
        <v>-2.415875937286955E-4</v>
      </c>
      <c r="N1752" s="7">
        <f t="shared" si="280"/>
        <v>-7.7605735878617932E-6</v>
      </c>
      <c r="O1752">
        <f t="shared" si="274"/>
        <v>-7.760573587861793</v>
      </c>
      <c r="P1752">
        <f t="shared" si="275"/>
        <v>5.1559248172717037E-2</v>
      </c>
      <c r="Q1752">
        <f t="shared" si="276"/>
        <v>-8.4560759813597421</v>
      </c>
      <c r="R1752">
        <f t="shared" si="277"/>
        <v>71.505221002529126</v>
      </c>
    </row>
    <row r="1753" spans="1:18" x14ac:dyDescent="0.35">
      <c r="A1753" s="1">
        <v>43495</v>
      </c>
      <c r="B1753" s="2">
        <v>0.81347222222222226</v>
      </c>
      <c r="C1753">
        <v>439297</v>
      </c>
      <c r="D1753">
        <v>809</v>
      </c>
      <c r="E1753">
        <v>11.42</v>
      </c>
      <c r="F1753">
        <v>24.61</v>
      </c>
      <c r="G1753">
        <v>77071</v>
      </c>
      <c r="H1753">
        <v>48.18</v>
      </c>
      <c r="I1753">
        <f t="shared" si="281"/>
        <v>0.21788293097312619</v>
      </c>
      <c r="J1753">
        <f t="shared" si="282"/>
        <v>1.5706333333333332E-5</v>
      </c>
      <c r="K1753" s="3">
        <f t="shared" si="283"/>
        <v>0.69123572999999994</v>
      </c>
      <c r="L1753" s="3">
        <f t="shared" si="278"/>
        <v>-4.7642700000000149E-3</v>
      </c>
      <c r="M1753" s="6">
        <f t="shared" si="279"/>
        <v>-1.0825426039536503E-4</v>
      </c>
      <c r="N1753" s="7">
        <f t="shared" si="280"/>
        <v>-3.4772056702941809E-6</v>
      </c>
      <c r="O1753">
        <f t="shared" si="274"/>
        <v>-3.4772056702941807</v>
      </c>
      <c r="P1753">
        <f t="shared" si="275"/>
        <v>4.7472971609440071E-2</v>
      </c>
      <c r="Q1753">
        <f t="shared" si="276"/>
        <v>-4.1424349639539937</v>
      </c>
      <c r="R1753">
        <f t="shared" si="277"/>
        <v>17.159767430588523</v>
      </c>
    </row>
    <row r="1754" spans="1:18" x14ac:dyDescent="0.35">
      <c r="A1754" s="1">
        <v>43495</v>
      </c>
      <c r="B1754" s="2">
        <v>0.81347222222222226</v>
      </c>
      <c r="C1754">
        <v>439798</v>
      </c>
      <c r="D1754">
        <v>812</v>
      </c>
      <c r="E1754">
        <v>11.42</v>
      </c>
      <c r="F1754">
        <v>24.61</v>
      </c>
      <c r="G1754">
        <v>77062</v>
      </c>
      <c r="H1754">
        <v>48.18</v>
      </c>
      <c r="I1754">
        <f t="shared" si="281"/>
        <v>0.21788293097312619</v>
      </c>
      <c r="J1754">
        <f t="shared" si="282"/>
        <v>1.5806333333333335E-5</v>
      </c>
      <c r="K1754" s="3">
        <f t="shared" si="283"/>
        <v>0.69563673000000004</v>
      </c>
      <c r="L1754" s="3">
        <f t="shared" si="278"/>
        <v>-3.632699999999156E-4</v>
      </c>
      <c r="M1754" s="6">
        <f t="shared" si="279"/>
        <v>-8.2542603953627727E-6</v>
      </c>
      <c r="N1754" s="7">
        <f t="shared" si="280"/>
        <v>-2.6516381894107653E-7</v>
      </c>
      <c r="O1754">
        <f t="shared" si="274"/>
        <v>-0.26516381894107655</v>
      </c>
      <c r="P1754">
        <f t="shared" si="275"/>
        <v>4.7472971609440071E-2</v>
      </c>
      <c r="Q1754">
        <f t="shared" si="276"/>
        <v>-0.93039311260088975</v>
      </c>
      <c r="R1754">
        <f t="shared" si="277"/>
        <v>0.86563134397517194</v>
      </c>
    </row>
    <row r="1755" spans="1:18" x14ac:dyDescent="0.35">
      <c r="A1755" s="1">
        <v>43495</v>
      </c>
      <c r="B1755" s="2">
        <v>0.8134837962962963</v>
      </c>
      <c r="C1755">
        <v>440300</v>
      </c>
      <c r="D1755">
        <v>804</v>
      </c>
      <c r="E1755">
        <v>11.43</v>
      </c>
      <c r="F1755">
        <v>24.62</v>
      </c>
      <c r="G1755">
        <v>77064</v>
      </c>
      <c r="H1755">
        <v>48.18</v>
      </c>
      <c r="I1755">
        <f t="shared" si="281"/>
        <v>0.21903089162103517</v>
      </c>
      <c r="J1755">
        <f t="shared" si="282"/>
        <v>1.5539666666666666E-5</v>
      </c>
      <c r="K1755" s="3">
        <f t="shared" si="283"/>
        <v>0.68390072999999996</v>
      </c>
      <c r="L1755" s="3">
        <f t="shared" si="278"/>
        <v>-1.2099269999999995E-2</v>
      </c>
      <c r="M1755" s="6">
        <f t="shared" si="279"/>
        <v>-2.7492092706203126E-4</v>
      </c>
      <c r="N1755" s="7">
        <f t="shared" si="280"/>
        <v>-8.8317590808650515E-6</v>
      </c>
      <c r="O1755">
        <f t="shared" si="274"/>
        <v>-8.8317590808650515</v>
      </c>
      <c r="P1755">
        <f t="shared" si="275"/>
        <v>4.7974531484305659E-2</v>
      </c>
      <c r="Q1755">
        <f t="shared" si="276"/>
        <v>-9.5007725120046302</v>
      </c>
      <c r="R1755">
        <f t="shared" si="277"/>
        <v>90.264678324862771</v>
      </c>
    </row>
    <row r="1756" spans="1:18" x14ac:dyDescent="0.35">
      <c r="A1756" s="1">
        <v>43495</v>
      </c>
      <c r="B1756" s="2">
        <v>0.8134837962962963</v>
      </c>
      <c r="C1756">
        <v>440774</v>
      </c>
      <c r="D1756">
        <v>799</v>
      </c>
      <c r="E1756">
        <v>11.48</v>
      </c>
      <c r="F1756">
        <v>24.61</v>
      </c>
      <c r="G1756">
        <v>77045</v>
      </c>
      <c r="H1756">
        <v>48.18</v>
      </c>
      <c r="I1756">
        <f t="shared" si="281"/>
        <v>0.22477069486058021</v>
      </c>
      <c r="J1756">
        <f t="shared" si="282"/>
        <v>1.5373E-5</v>
      </c>
      <c r="K1756" s="3">
        <f t="shared" si="283"/>
        <v>0.67656572999999998</v>
      </c>
      <c r="L1756" s="3">
        <f t="shared" si="278"/>
        <v>-1.9434269999999976E-2</v>
      </c>
      <c r="M1756" s="6">
        <f t="shared" si="279"/>
        <v>-4.4158759372869751E-4</v>
      </c>
      <c r="N1756" s="7">
        <f t="shared" si="280"/>
        <v>-1.418890170093548E-5</v>
      </c>
      <c r="O1756">
        <f t="shared" si="274"/>
        <v>-14.18890170093548</v>
      </c>
      <c r="P1756">
        <f t="shared" si="275"/>
        <v>5.0521865268108063E-2</v>
      </c>
      <c r="Q1756">
        <f t="shared" si="276"/>
        <v>-14.876835819473897</v>
      </c>
      <c r="R1756">
        <f t="shared" si="277"/>
        <v>221.32024399958155</v>
      </c>
    </row>
    <row r="1757" spans="1:18" x14ac:dyDescent="0.35">
      <c r="A1757" s="1">
        <v>43495</v>
      </c>
      <c r="B1757" s="2">
        <v>0.81349537037037034</v>
      </c>
      <c r="C1757">
        <v>441277</v>
      </c>
      <c r="D1757">
        <v>802</v>
      </c>
      <c r="E1757">
        <v>11.56</v>
      </c>
      <c r="F1757">
        <v>24.61</v>
      </c>
      <c r="G1757">
        <v>77064</v>
      </c>
      <c r="H1757">
        <v>48.18</v>
      </c>
      <c r="I1757">
        <f t="shared" si="281"/>
        <v>0.23395438004385213</v>
      </c>
      <c r="J1757">
        <f t="shared" si="282"/>
        <v>1.5472999999999999E-5</v>
      </c>
      <c r="K1757" s="3">
        <f t="shared" si="283"/>
        <v>0.68096672999999996</v>
      </c>
      <c r="L1757" s="3">
        <f t="shared" si="278"/>
        <v>-1.5033269999999987E-2</v>
      </c>
      <c r="M1757" s="6">
        <f t="shared" si="279"/>
        <v>-3.4158759372869774E-4</v>
      </c>
      <c r="N1757" s="7">
        <f t="shared" si="280"/>
        <v>-1.0973038870919944E-5</v>
      </c>
      <c r="O1757">
        <f t="shared" si="274"/>
        <v>-10.973038870919945</v>
      </c>
      <c r="P1757">
        <f t="shared" si="275"/>
        <v>5.4734651941703197E-2</v>
      </c>
      <c r="Q1757">
        <f t="shared" si="276"/>
        <v>-11.691246089296499</v>
      </c>
      <c r="R1757">
        <f t="shared" si="277"/>
        <v>136.68523512049066</v>
      </c>
    </row>
    <row r="1758" spans="1:18" x14ac:dyDescent="0.35">
      <c r="A1758" s="1">
        <v>43495</v>
      </c>
      <c r="B1758" s="2">
        <v>0.81349537037037034</v>
      </c>
      <c r="C1758">
        <v>441779</v>
      </c>
      <c r="D1758">
        <v>811</v>
      </c>
      <c r="E1758">
        <v>11.4</v>
      </c>
      <c r="F1758">
        <v>24.6</v>
      </c>
      <c r="G1758">
        <v>77055</v>
      </c>
      <c r="H1758">
        <v>48.18</v>
      </c>
      <c r="I1758">
        <f t="shared" si="281"/>
        <v>0.21558700967730826</v>
      </c>
      <c r="J1758">
        <f t="shared" si="282"/>
        <v>1.5773E-5</v>
      </c>
      <c r="K1758" s="3">
        <f t="shared" si="283"/>
        <v>0.69416972999999993</v>
      </c>
      <c r="L1758" s="3">
        <f t="shared" si="278"/>
        <v>-1.8302700000000227E-3</v>
      </c>
      <c r="M1758" s="6">
        <f t="shared" si="279"/>
        <v>-4.1587593728698544E-5</v>
      </c>
      <c r="N1758" s="7">
        <f t="shared" si="280"/>
        <v>-1.336056296879294E-6</v>
      </c>
      <c r="O1758">
        <f t="shared" si="274"/>
        <v>-1.3360562968792939</v>
      </c>
      <c r="P1758">
        <f t="shared" si="275"/>
        <v>4.6477758741603807E-2</v>
      </c>
      <c r="Q1758">
        <f t="shared" si="276"/>
        <v>-1.9937173155795729</v>
      </c>
      <c r="R1758">
        <f t="shared" si="277"/>
        <v>3.9749087344418181</v>
      </c>
    </row>
    <row r="1759" spans="1:18" x14ac:dyDescent="0.35">
      <c r="A1759" s="1">
        <v>43495</v>
      </c>
      <c r="B1759" s="2">
        <v>0.81350694444444438</v>
      </c>
      <c r="C1759">
        <v>442280</v>
      </c>
      <c r="D1759">
        <v>806</v>
      </c>
      <c r="E1759">
        <v>11.44</v>
      </c>
      <c r="F1759">
        <v>24.61</v>
      </c>
      <c r="G1759">
        <v>77046</v>
      </c>
      <c r="H1759">
        <v>48.18</v>
      </c>
      <c r="I1759">
        <f t="shared" si="281"/>
        <v>0.22017885226894413</v>
      </c>
      <c r="J1759">
        <f t="shared" si="282"/>
        <v>1.5606333333333333E-5</v>
      </c>
      <c r="K1759" s="3">
        <f t="shared" si="283"/>
        <v>0.68683472999999995</v>
      </c>
      <c r="L1759" s="3">
        <f t="shared" si="278"/>
        <v>-9.1652700000000031E-3</v>
      </c>
      <c r="M1759" s="6">
        <f t="shared" si="279"/>
        <v>-2.0825426039536478E-4</v>
      </c>
      <c r="N1759" s="7">
        <f t="shared" si="280"/>
        <v>-6.6914490332430259E-6</v>
      </c>
      <c r="O1759">
        <f t="shared" si="274"/>
        <v>-6.6914490332430256</v>
      </c>
      <c r="P1759">
        <f t="shared" si="275"/>
        <v>4.8478726986469524E-2</v>
      </c>
      <c r="Q1759">
        <f t="shared" si="276"/>
        <v>-7.3642466018623729</v>
      </c>
      <c r="R1759">
        <f t="shared" si="277"/>
        <v>54.232128013041503</v>
      </c>
    </row>
    <row r="1760" spans="1:18" x14ac:dyDescent="0.35">
      <c r="A1760" s="1">
        <v>43495</v>
      </c>
      <c r="B1760" s="2">
        <v>0.81350694444444438</v>
      </c>
      <c r="C1760">
        <v>442782</v>
      </c>
      <c r="D1760">
        <v>799</v>
      </c>
      <c r="E1760">
        <v>11.57</v>
      </c>
      <c r="F1760">
        <v>24.61</v>
      </c>
      <c r="G1760">
        <v>77041</v>
      </c>
      <c r="H1760">
        <v>48.18</v>
      </c>
      <c r="I1760">
        <f t="shared" si="281"/>
        <v>0.23510234069176109</v>
      </c>
      <c r="J1760">
        <f t="shared" si="282"/>
        <v>1.5373E-5</v>
      </c>
      <c r="K1760" s="3">
        <f t="shared" si="283"/>
        <v>0.67656572999999998</v>
      </c>
      <c r="L1760" s="3">
        <f t="shared" si="278"/>
        <v>-1.9434269999999976E-2</v>
      </c>
      <c r="M1760" s="6">
        <f t="shared" si="279"/>
        <v>-4.4158759372869751E-4</v>
      </c>
      <c r="N1760" s="7">
        <f t="shared" si="280"/>
        <v>-1.4189638394472736E-5</v>
      </c>
      <c r="O1760">
        <f t="shared" si="274"/>
        <v>-14.189638394472736</v>
      </c>
      <c r="P1760">
        <f t="shared" si="275"/>
        <v>5.5273110598744901E-2</v>
      </c>
      <c r="Q1760">
        <f t="shared" si="276"/>
        <v>-14.911629750329055</v>
      </c>
      <c r="R1760">
        <f t="shared" si="277"/>
        <v>222.35670181089856</v>
      </c>
    </row>
    <row r="1761" spans="1:18" x14ac:dyDescent="0.35">
      <c r="A1761" s="1">
        <v>43495</v>
      </c>
      <c r="B1761" s="2">
        <v>0.81351851851851853</v>
      </c>
      <c r="C1761">
        <v>443284</v>
      </c>
      <c r="D1761">
        <v>802</v>
      </c>
      <c r="E1761">
        <v>11.7</v>
      </c>
      <c r="F1761">
        <v>24.61</v>
      </c>
      <c r="G1761">
        <v>77019</v>
      </c>
      <c r="H1761">
        <v>48.18</v>
      </c>
      <c r="I1761">
        <f t="shared" si="281"/>
        <v>0.25002582911457782</v>
      </c>
      <c r="J1761">
        <f t="shared" si="282"/>
        <v>1.5472999999999999E-5</v>
      </c>
      <c r="K1761" s="3">
        <f t="shared" si="283"/>
        <v>0.68096672999999996</v>
      </c>
      <c r="L1761" s="3">
        <f t="shared" si="278"/>
        <v>-1.5033269999999987E-2</v>
      </c>
      <c r="M1761" s="6">
        <f t="shared" si="279"/>
        <v>-3.4158759372869774E-4</v>
      </c>
      <c r="N1761" s="7">
        <f t="shared" si="280"/>
        <v>-1.0979450103851967E-5</v>
      </c>
      <c r="O1761">
        <f t="shared" si="274"/>
        <v>-10.979450103851967</v>
      </c>
      <c r="P1761">
        <f t="shared" si="275"/>
        <v>6.2512915224432072E-2</v>
      </c>
      <c r="Q1761">
        <f t="shared" si="276"/>
        <v>-11.75063524694526</v>
      </c>
      <c r="R1761">
        <f t="shared" si="277"/>
        <v>138.07742870675227</v>
      </c>
    </row>
    <row r="1762" spans="1:18" x14ac:dyDescent="0.35">
      <c r="A1762" s="1">
        <v>43495</v>
      </c>
      <c r="B1762" s="2">
        <v>0.81351851851851853</v>
      </c>
      <c r="C1762">
        <v>443786</v>
      </c>
      <c r="D1762">
        <v>804</v>
      </c>
      <c r="E1762">
        <v>11.79</v>
      </c>
      <c r="F1762">
        <v>24.61</v>
      </c>
      <c r="G1762">
        <v>77036</v>
      </c>
      <c r="H1762">
        <v>48.18</v>
      </c>
      <c r="I1762">
        <f t="shared" si="281"/>
        <v>0.26035747494575873</v>
      </c>
      <c r="J1762">
        <f t="shared" si="282"/>
        <v>1.5539666666666666E-5</v>
      </c>
      <c r="K1762" s="3">
        <f t="shared" si="283"/>
        <v>0.68390072999999996</v>
      </c>
      <c r="L1762" s="3">
        <f t="shared" si="278"/>
        <v>-1.2099269999999995E-2</v>
      </c>
      <c r="M1762" s="6">
        <f t="shared" si="279"/>
        <v>-2.7492092706203126E-4</v>
      </c>
      <c r="N1762" s="7">
        <f t="shared" si="280"/>
        <v>-8.83467242434587E-6</v>
      </c>
      <c r="O1762">
        <f t="shared" si="274"/>
        <v>-8.8346724243458699</v>
      </c>
      <c r="P1762">
        <f t="shared" si="275"/>
        <v>6.778601476013138E-2</v>
      </c>
      <c r="Q1762">
        <f t="shared" si="276"/>
        <v>-9.6399148047570691</v>
      </c>
      <c r="R1762">
        <f t="shared" si="277"/>
        <v>92.927957442974517</v>
      </c>
    </row>
    <row r="1763" spans="1:18" x14ac:dyDescent="0.35">
      <c r="A1763" s="1">
        <v>43495</v>
      </c>
      <c r="B1763" s="2">
        <v>0.81353009259259268</v>
      </c>
      <c r="C1763">
        <v>444288</v>
      </c>
      <c r="D1763">
        <v>806</v>
      </c>
      <c r="E1763">
        <v>11.81</v>
      </c>
      <c r="F1763">
        <v>24.61</v>
      </c>
      <c r="G1763">
        <v>77014</v>
      </c>
      <c r="H1763">
        <v>48.18</v>
      </c>
      <c r="I1763">
        <f t="shared" si="281"/>
        <v>0.26265339624157685</v>
      </c>
      <c r="J1763">
        <f t="shared" si="282"/>
        <v>1.5606333333333333E-5</v>
      </c>
      <c r="K1763" s="3">
        <f t="shared" si="283"/>
        <v>0.68683472999999995</v>
      </c>
      <c r="L1763" s="3">
        <f t="shared" si="278"/>
        <v>-9.1652700000000031E-3</v>
      </c>
      <c r="M1763" s="6">
        <f t="shared" si="279"/>
        <v>-2.0825426039536478E-4</v>
      </c>
      <c r="N1763" s="7">
        <f t="shared" si="280"/>
        <v>-6.6942293896595701E-6</v>
      </c>
      <c r="O1763">
        <f t="shared" si="274"/>
        <v>-6.6942293896595704</v>
      </c>
      <c r="P1763">
        <f t="shared" si="275"/>
        <v>6.8986806557234784E-2</v>
      </c>
      <c r="Q1763">
        <f t="shared" si="276"/>
        <v>-7.5070400450303048</v>
      </c>
      <c r="R1763">
        <f t="shared" si="277"/>
        <v>56.3556502376886</v>
      </c>
    </row>
    <row r="1764" spans="1:18" x14ac:dyDescent="0.35">
      <c r="A1764" s="1">
        <v>43495</v>
      </c>
      <c r="B1764" s="2">
        <v>0.81353009259259268</v>
      </c>
      <c r="C1764">
        <v>444789</v>
      </c>
      <c r="D1764">
        <v>809</v>
      </c>
      <c r="E1764">
        <v>11.79</v>
      </c>
      <c r="F1764">
        <v>24.61</v>
      </c>
      <c r="G1764">
        <v>77044</v>
      </c>
      <c r="H1764">
        <v>48.18</v>
      </c>
      <c r="I1764">
        <f t="shared" si="281"/>
        <v>0.26035747494575873</v>
      </c>
      <c r="J1764">
        <f t="shared" si="282"/>
        <v>1.5706333333333332E-5</v>
      </c>
      <c r="K1764" s="3">
        <f t="shared" si="283"/>
        <v>0.69123572999999994</v>
      </c>
      <c r="L1764" s="3">
        <f t="shared" si="278"/>
        <v>-4.7642700000000149E-3</v>
      </c>
      <c r="M1764" s="6">
        <f t="shared" si="279"/>
        <v>-1.0825426039536503E-4</v>
      </c>
      <c r="N1764" s="7">
        <f t="shared" si="280"/>
        <v>-3.4784242538710711E-6</v>
      </c>
      <c r="O1764">
        <f t="shared" si="274"/>
        <v>-3.4784242538710712</v>
      </c>
      <c r="P1764">
        <f t="shared" si="275"/>
        <v>6.778601476013138E-2</v>
      </c>
      <c r="Q1764">
        <f t="shared" si="276"/>
        <v>-4.2836666342822705</v>
      </c>
      <c r="R1764">
        <f t="shared" si="277"/>
        <v>18.349799833663194</v>
      </c>
    </row>
    <row r="1765" spans="1:18" x14ac:dyDescent="0.35">
      <c r="A1765" s="1">
        <v>43495</v>
      </c>
      <c r="B1765" s="2">
        <v>0.81354166666666661</v>
      </c>
      <c r="C1765">
        <v>445291</v>
      </c>
      <c r="D1765">
        <v>800</v>
      </c>
      <c r="E1765">
        <v>11.72</v>
      </c>
      <c r="F1765">
        <v>24.61</v>
      </c>
      <c r="G1765">
        <v>77039</v>
      </c>
      <c r="H1765">
        <v>48.18</v>
      </c>
      <c r="I1765">
        <f t="shared" si="281"/>
        <v>0.25232175041039595</v>
      </c>
      <c r="J1765">
        <f t="shared" si="282"/>
        <v>1.5406333333333332E-5</v>
      </c>
      <c r="K1765" s="3">
        <f t="shared" si="283"/>
        <v>0.67803272999999997</v>
      </c>
      <c r="L1765" s="3">
        <f t="shared" si="278"/>
        <v>-1.796726999999998E-2</v>
      </c>
      <c r="M1765" s="6">
        <f t="shared" si="279"/>
        <v>-4.0825426039536427E-4</v>
      </c>
      <c r="N1765" s="7">
        <f t="shared" si="280"/>
        <v>-1.3118871094059383E-5</v>
      </c>
      <c r="O1765">
        <f t="shared" si="274"/>
        <v>-13.118871094059383</v>
      </c>
      <c r="P1765">
        <f t="shared" si="275"/>
        <v>6.3666265730166149E-2</v>
      </c>
      <c r="Q1765">
        <f t="shared" si="276"/>
        <v>-13.897624512112211</v>
      </c>
      <c r="R1765">
        <f t="shared" si="277"/>
        <v>193.14396707966216</v>
      </c>
    </row>
    <row r="1766" spans="1:18" x14ac:dyDescent="0.35">
      <c r="A1766" s="1">
        <v>43495</v>
      </c>
      <c r="B1766" s="2">
        <v>0.81354166666666661</v>
      </c>
      <c r="C1766">
        <v>445793</v>
      </c>
      <c r="D1766">
        <v>803</v>
      </c>
      <c r="E1766">
        <v>11.67</v>
      </c>
      <c r="F1766">
        <v>24.61</v>
      </c>
      <c r="G1766">
        <v>77040</v>
      </c>
      <c r="H1766">
        <v>48.18</v>
      </c>
      <c r="I1766">
        <f t="shared" si="281"/>
        <v>0.24658194717085094</v>
      </c>
      <c r="J1766">
        <f t="shared" si="282"/>
        <v>1.5506333333333334E-5</v>
      </c>
      <c r="K1766" s="3">
        <f t="shared" si="283"/>
        <v>0.68243373000000007</v>
      </c>
      <c r="L1766" s="3">
        <f t="shared" si="278"/>
        <v>-1.356626999999988E-2</v>
      </c>
      <c r="M1766" s="6">
        <f t="shared" si="279"/>
        <v>-3.08254260395362E-4</v>
      </c>
      <c r="N1766" s="7">
        <f t="shared" si="280"/>
        <v>-9.9053354908519648E-6</v>
      </c>
      <c r="O1766">
        <f t="shared" si="274"/>
        <v>-9.9053354908519644</v>
      </c>
      <c r="P1766">
        <f t="shared" si="275"/>
        <v>6.0802656670568327E-2</v>
      </c>
      <c r="Q1766">
        <f t="shared" si="276"/>
        <v>-10.665168221505956</v>
      </c>
      <c r="R1766">
        <f t="shared" si="277"/>
        <v>113.74581319302052</v>
      </c>
    </row>
    <row r="1767" spans="1:18" x14ac:dyDescent="0.35">
      <c r="A1767" s="1">
        <v>43495</v>
      </c>
      <c r="B1767" s="2">
        <v>0.81355324074074076</v>
      </c>
      <c r="C1767">
        <v>446295</v>
      </c>
      <c r="D1767">
        <v>800</v>
      </c>
      <c r="E1767">
        <v>11.66</v>
      </c>
      <c r="F1767">
        <v>24.61</v>
      </c>
      <c r="G1767">
        <v>77074</v>
      </c>
      <c r="H1767">
        <v>48.18</v>
      </c>
      <c r="I1767">
        <f t="shared" si="281"/>
        <v>0.24543398652294199</v>
      </c>
      <c r="J1767">
        <f t="shared" si="282"/>
        <v>1.5406333333333332E-5</v>
      </c>
      <c r="K1767" s="3">
        <f t="shared" si="283"/>
        <v>0.67803272999999997</v>
      </c>
      <c r="L1767" s="3">
        <f t="shared" si="278"/>
        <v>-1.796726999999998E-2</v>
      </c>
      <c r="M1767" s="6">
        <f t="shared" si="279"/>
        <v>-4.0825426039536427E-4</v>
      </c>
      <c r="N1767" s="7">
        <f t="shared" si="280"/>
        <v>-1.3112913696126332E-5</v>
      </c>
      <c r="O1767">
        <f t="shared" si="274"/>
        <v>-13.112913696126332</v>
      </c>
      <c r="P1767">
        <f t="shared" si="275"/>
        <v>6.0237841740543668E-2</v>
      </c>
      <c r="Q1767">
        <f t="shared" si="276"/>
        <v>-13.868962289300558</v>
      </c>
      <c r="R1767">
        <f t="shared" si="277"/>
        <v>192.34811498204098</v>
      </c>
    </row>
    <row r="1768" spans="1:18" x14ac:dyDescent="0.35">
      <c r="A1768" s="1">
        <v>43495</v>
      </c>
      <c r="B1768" s="2">
        <v>0.81355324074074076</v>
      </c>
      <c r="C1768">
        <v>446796</v>
      </c>
      <c r="D1768">
        <v>808</v>
      </c>
      <c r="E1768">
        <v>11.63</v>
      </c>
      <c r="F1768">
        <v>24.61</v>
      </c>
      <c r="G1768">
        <v>77070</v>
      </c>
      <c r="H1768">
        <v>48.18</v>
      </c>
      <c r="I1768">
        <f t="shared" si="281"/>
        <v>0.24199010457921508</v>
      </c>
      <c r="J1768">
        <f t="shared" si="282"/>
        <v>1.5673000000000001E-5</v>
      </c>
      <c r="K1768" s="3">
        <f t="shared" si="283"/>
        <v>0.68976873000000005</v>
      </c>
      <c r="L1768" s="3">
        <f t="shared" si="278"/>
        <v>-6.2312699999998999E-3</v>
      </c>
      <c r="M1768" s="6">
        <f t="shared" si="279"/>
        <v>-1.4158759372869575E-4</v>
      </c>
      <c r="N1768" s="7">
        <f t="shared" si="280"/>
        <v>-4.5479556188993085E-6</v>
      </c>
      <c r="O1768">
        <f t="shared" si="274"/>
        <v>-4.5479556188993087</v>
      </c>
      <c r="P1768">
        <f t="shared" si="275"/>
        <v>5.8559210714259451E-2</v>
      </c>
      <c r="Q1768">
        <f t="shared" si="276"/>
        <v>-5.2926517996342337</v>
      </c>
      <c r="R1768">
        <f t="shared" si="277"/>
        <v>28.012163072171493</v>
      </c>
    </row>
    <row r="1769" spans="1:18" x14ac:dyDescent="0.35">
      <c r="A1769" s="1">
        <v>43495</v>
      </c>
      <c r="B1769" s="2">
        <v>0.8135648148148148</v>
      </c>
      <c r="C1769">
        <v>447298</v>
      </c>
      <c r="D1769">
        <v>813</v>
      </c>
      <c r="E1769">
        <v>11.51</v>
      </c>
      <c r="F1769">
        <v>24.61</v>
      </c>
      <c r="G1769">
        <v>77047</v>
      </c>
      <c r="H1769">
        <v>48.18</v>
      </c>
      <c r="I1769">
        <f t="shared" si="281"/>
        <v>0.2282145768043071</v>
      </c>
      <c r="J1769">
        <f t="shared" si="282"/>
        <v>1.5839666666666667E-5</v>
      </c>
      <c r="K1769" s="3">
        <f t="shared" si="283"/>
        <v>0.69710373000000003</v>
      </c>
      <c r="L1769" s="3">
        <f t="shared" si="278"/>
        <v>1.1037300000000805E-3</v>
      </c>
      <c r="M1769" s="6">
        <f t="shared" si="279"/>
        <v>2.5079072937970474E-5</v>
      </c>
      <c r="N1769" s="7">
        <f t="shared" si="280"/>
        <v>8.0580901421334871E-7</v>
      </c>
      <c r="O1769">
        <f t="shared" si="274"/>
        <v>0.80580901421334872</v>
      </c>
      <c r="P1769">
        <f t="shared" si="275"/>
        <v>5.2081893065968984E-2</v>
      </c>
      <c r="Q1769">
        <f t="shared" si="276"/>
        <v>0.10652248323563079</v>
      </c>
      <c r="R1769">
        <f t="shared" si="277"/>
        <v>1.1347039434685244E-2</v>
      </c>
    </row>
    <row r="1770" spans="1:18" x14ac:dyDescent="0.35">
      <c r="A1770" s="1">
        <v>43495</v>
      </c>
      <c r="B1770" s="2">
        <v>0.8135648148148148</v>
      </c>
      <c r="C1770">
        <v>447800</v>
      </c>
      <c r="D1770">
        <v>812</v>
      </c>
      <c r="E1770">
        <v>11.51</v>
      </c>
      <c r="F1770">
        <v>24.61</v>
      </c>
      <c r="G1770">
        <v>77056</v>
      </c>
      <c r="H1770">
        <v>48.18</v>
      </c>
      <c r="I1770">
        <f t="shared" si="281"/>
        <v>0.2282145768043071</v>
      </c>
      <c r="J1770">
        <f t="shared" si="282"/>
        <v>1.5806333333333335E-5</v>
      </c>
      <c r="K1770" s="3">
        <f t="shared" si="283"/>
        <v>0.69563673000000004</v>
      </c>
      <c r="L1770" s="3">
        <f t="shared" si="278"/>
        <v>-3.632699999999156E-4</v>
      </c>
      <c r="M1770" s="6">
        <f t="shared" si="279"/>
        <v>-8.2542603953627727E-6</v>
      </c>
      <c r="N1770" s="7">
        <f t="shared" si="280"/>
        <v>-2.6518446604076568E-7</v>
      </c>
      <c r="O1770">
        <f t="shared" si="274"/>
        <v>-0.26518446604076568</v>
      </c>
      <c r="P1770">
        <f t="shared" si="275"/>
        <v>5.2081893065968984E-2</v>
      </c>
      <c r="Q1770">
        <f t="shared" si="276"/>
        <v>-0.9644709970184836</v>
      </c>
      <c r="R1770">
        <f t="shared" si="277"/>
        <v>0.93020430408982779</v>
      </c>
    </row>
    <row r="1771" spans="1:18" x14ac:dyDescent="0.35">
      <c r="A1771" s="1">
        <v>43495</v>
      </c>
      <c r="B1771" s="2">
        <v>0.81357638888888895</v>
      </c>
      <c r="C1771">
        <v>448301</v>
      </c>
      <c r="D1771">
        <v>800</v>
      </c>
      <c r="E1771">
        <v>11.51</v>
      </c>
      <c r="F1771">
        <v>24.6</v>
      </c>
      <c r="G1771">
        <v>77021</v>
      </c>
      <c r="H1771">
        <v>48.18</v>
      </c>
      <c r="I1771">
        <f t="shared" si="281"/>
        <v>0.2282145768043071</v>
      </c>
      <c r="J1771">
        <f t="shared" si="282"/>
        <v>1.5406333333333332E-5</v>
      </c>
      <c r="K1771" s="3">
        <f t="shared" si="283"/>
        <v>0.67803272999999997</v>
      </c>
      <c r="L1771" s="3">
        <f t="shared" si="278"/>
        <v>-1.796726999999998E-2</v>
      </c>
      <c r="M1771" s="6">
        <f t="shared" si="279"/>
        <v>-4.0825426039536427E-4</v>
      </c>
      <c r="N1771" s="7">
        <f t="shared" si="280"/>
        <v>-1.3121496318614813E-5</v>
      </c>
      <c r="O1771">
        <f t="shared" si="274"/>
        <v>-13.121496318614813</v>
      </c>
      <c r="P1771">
        <f t="shared" si="275"/>
        <v>5.2081893065968984E-2</v>
      </c>
      <c r="Q1771">
        <f t="shared" si="276"/>
        <v>-13.820782849592531</v>
      </c>
      <c r="R1771">
        <f t="shared" si="277"/>
        <v>191.01403857559103</v>
      </c>
    </row>
    <row r="1772" spans="1:18" x14ac:dyDescent="0.35">
      <c r="A1772" s="1">
        <v>43495</v>
      </c>
      <c r="B1772" s="2">
        <v>0.81357638888888895</v>
      </c>
      <c r="C1772">
        <v>448774</v>
      </c>
      <c r="D1772">
        <v>804</v>
      </c>
      <c r="E1772">
        <v>11.44</v>
      </c>
      <c r="F1772">
        <v>24.61</v>
      </c>
      <c r="G1772">
        <v>77035</v>
      </c>
      <c r="H1772">
        <v>48.18</v>
      </c>
      <c r="I1772">
        <f t="shared" si="281"/>
        <v>0.22017885226894413</v>
      </c>
      <c r="J1772">
        <f t="shared" si="282"/>
        <v>1.5539666666666666E-5</v>
      </c>
      <c r="K1772" s="3">
        <f t="shared" si="283"/>
        <v>0.68390072999999996</v>
      </c>
      <c r="L1772" s="3">
        <f t="shared" si="278"/>
        <v>-1.2099269999999995E-2</v>
      </c>
      <c r="M1772" s="6">
        <f t="shared" si="279"/>
        <v>-2.7492092706203126E-4</v>
      </c>
      <c r="N1772" s="7">
        <f t="shared" si="280"/>
        <v>-8.8347871082223452E-6</v>
      </c>
      <c r="O1772">
        <f t="shared" si="274"/>
        <v>-8.8347871082223453</v>
      </c>
      <c r="P1772">
        <f t="shared" si="275"/>
        <v>4.8478726986469524E-2</v>
      </c>
      <c r="Q1772">
        <f t="shared" si="276"/>
        <v>-9.5075846768416916</v>
      </c>
      <c r="R1772">
        <f t="shared" si="277"/>
        <v>90.394166387314939</v>
      </c>
    </row>
    <row r="1773" spans="1:18" x14ac:dyDescent="0.35">
      <c r="A1773" s="1">
        <v>43495</v>
      </c>
      <c r="B1773" s="2">
        <v>0.81358796296296287</v>
      </c>
      <c r="C1773">
        <v>449273</v>
      </c>
      <c r="D1773">
        <v>798</v>
      </c>
      <c r="E1773">
        <v>11.41</v>
      </c>
      <c r="F1773">
        <v>24.61</v>
      </c>
      <c r="G1773">
        <v>77057</v>
      </c>
      <c r="H1773">
        <v>48.21</v>
      </c>
      <c r="I1773">
        <f t="shared" si="281"/>
        <v>0.21673497032521724</v>
      </c>
      <c r="J1773">
        <f t="shared" si="282"/>
        <v>1.5339666666666668E-5</v>
      </c>
      <c r="K1773" s="3">
        <f t="shared" si="283"/>
        <v>0.67509873000000009</v>
      </c>
      <c r="L1773" s="3">
        <f t="shared" si="278"/>
        <v>-2.0901269999999861E-2</v>
      </c>
      <c r="M1773" s="6">
        <f t="shared" si="279"/>
        <v>-4.749209270620282E-4</v>
      </c>
      <c r="N1773" s="7">
        <f t="shared" si="280"/>
        <v>-1.5257577544958938E-5</v>
      </c>
      <c r="O1773">
        <f t="shared" si="274"/>
        <v>-15.257577544958938</v>
      </c>
      <c r="P1773">
        <f t="shared" si="275"/>
        <v>4.69740473618728E-2</v>
      </c>
      <c r="Q1773">
        <f t="shared" si="276"/>
        <v>-15.919022701138983</v>
      </c>
      <c r="R1773">
        <f t="shared" si="277"/>
        <v>253.4152837593783</v>
      </c>
    </row>
    <row r="1774" spans="1:18" x14ac:dyDescent="0.35">
      <c r="A1774" s="1">
        <v>43495</v>
      </c>
      <c r="B1774" s="2">
        <v>0.81358796296296287</v>
      </c>
      <c r="C1774">
        <v>449773</v>
      </c>
      <c r="D1774">
        <v>806</v>
      </c>
      <c r="E1774">
        <v>11.48</v>
      </c>
      <c r="F1774">
        <v>24.61</v>
      </c>
      <c r="G1774">
        <v>77046</v>
      </c>
      <c r="H1774">
        <v>48.18</v>
      </c>
      <c r="I1774">
        <f t="shared" si="281"/>
        <v>0.22477069486058021</v>
      </c>
      <c r="J1774">
        <f t="shared" si="282"/>
        <v>1.5606333333333333E-5</v>
      </c>
      <c r="K1774" s="3">
        <f t="shared" si="283"/>
        <v>0.68683472999999995</v>
      </c>
      <c r="L1774" s="3">
        <f t="shared" si="278"/>
        <v>-9.1652700000000031E-3</v>
      </c>
      <c r="M1774" s="6">
        <f t="shared" si="279"/>
        <v>-2.0825426039536478E-4</v>
      </c>
      <c r="N1774" s="7">
        <f t="shared" si="280"/>
        <v>-6.6914490332430259E-6</v>
      </c>
      <c r="O1774">
        <f t="shared" ref="O1774:O1837" si="284">N1774*1000000</f>
        <v>-6.6914490332430256</v>
      </c>
      <c r="P1774">
        <f t="shared" ref="P1774:P1837" si="285">I1774^2</f>
        <v>5.0521865268108063E-2</v>
      </c>
      <c r="Q1774">
        <f t="shared" ref="Q1774:Q1837" si="286">O1774-(3.2964*I1774)-(-0.053)</f>
        <v>-7.3793831517814423</v>
      </c>
      <c r="R1774">
        <f t="shared" ref="R1774:R1837" si="287">Q1774^2</f>
        <v>54.455295700795816</v>
      </c>
    </row>
    <row r="1775" spans="1:18" x14ac:dyDescent="0.35">
      <c r="A1775" s="1">
        <v>43495</v>
      </c>
      <c r="B1775" s="2">
        <v>0.81359953703703702</v>
      </c>
      <c r="C1775">
        <v>450273</v>
      </c>
      <c r="D1775">
        <v>803</v>
      </c>
      <c r="E1775">
        <v>11.35</v>
      </c>
      <c r="F1775">
        <v>24.6</v>
      </c>
      <c r="G1775">
        <v>77039</v>
      </c>
      <c r="H1775">
        <v>48.18</v>
      </c>
      <c r="I1775">
        <f t="shared" si="281"/>
        <v>0.20984720643776325</v>
      </c>
      <c r="J1775">
        <f t="shared" si="282"/>
        <v>1.5506333333333334E-5</v>
      </c>
      <c r="K1775" s="3">
        <f t="shared" si="283"/>
        <v>0.68243373000000007</v>
      </c>
      <c r="L1775" s="3">
        <f t="shared" si="278"/>
        <v>-1.356626999999988E-2</v>
      </c>
      <c r="M1775" s="6">
        <f t="shared" si="279"/>
        <v>-3.08254260395362E-4</v>
      </c>
      <c r="N1775" s="7">
        <f t="shared" si="280"/>
        <v>-9.9051314004079249E-6</v>
      </c>
      <c r="O1775">
        <f t="shared" si="284"/>
        <v>-9.9051314004079245</v>
      </c>
      <c r="P1775">
        <f t="shared" si="285"/>
        <v>4.4035850049733226E-2</v>
      </c>
      <c r="Q1775">
        <f t="shared" si="286"/>
        <v>-10.543871731709366</v>
      </c>
      <c r="R1775">
        <f t="shared" si="287"/>
        <v>111.17323109473988</v>
      </c>
    </row>
    <row r="1776" spans="1:18" x14ac:dyDescent="0.35">
      <c r="A1776" s="1">
        <v>43495</v>
      </c>
      <c r="B1776" s="2">
        <v>0.81359953703703702</v>
      </c>
      <c r="C1776">
        <v>450774</v>
      </c>
      <c r="D1776">
        <v>803</v>
      </c>
      <c r="E1776">
        <v>11.39</v>
      </c>
      <c r="F1776">
        <v>24.61</v>
      </c>
      <c r="G1776">
        <v>77043</v>
      </c>
      <c r="H1776">
        <v>48.18</v>
      </c>
      <c r="I1776">
        <f t="shared" si="281"/>
        <v>0.21443904902939931</v>
      </c>
      <c r="J1776">
        <f t="shared" si="282"/>
        <v>1.5506333333333334E-5</v>
      </c>
      <c r="K1776" s="3">
        <f t="shared" si="283"/>
        <v>0.68243373000000007</v>
      </c>
      <c r="L1776" s="3">
        <f t="shared" ref="L1776:L1839" si="288">K1776-0.696</f>
        <v>-1.356626999999988E-2</v>
      </c>
      <c r="M1776" s="6">
        <f t="shared" ref="M1776:M1839" si="289">L1776/(44010*0.001)</f>
        <v>-3.08254260395362E-4</v>
      </c>
      <c r="N1776" s="7">
        <f t="shared" ref="N1776:N1839" si="290">(M1776*8.314*(F1776+273.15))/G1776</f>
        <v>-9.9049497840846719E-6</v>
      </c>
      <c r="O1776">
        <f t="shared" si="284"/>
        <v>-9.9049497840846712</v>
      </c>
      <c r="P1776">
        <f t="shared" si="285"/>
        <v>4.5984105748633118E-2</v>
      </c>
      <c r="Q1776">
        <f t="shared" si="286"/>
        <v>-10.558826665305183</v>
      </c>
      <c r="R1776">
        <f t="shared" si="287"/>
        <v>111.48882054795978</v>
      </c>
    </row>
    <row r="1777" spans="1:18" x14ac:dyDescent="0.35">
      <c r="A1777" s="1">
        <v>43495</v>
      </c>
      <c r="B1777" s="2">
        <v>0.81361111111111117</v>
      </c>
      <c r="C1777">
        <v>451276</v>
      </c>
      <c r="D1777">
        <v>800</v>
      </c>
      <c r="E1777">
        <v>11.37</v>
      </c>
      <c r="F1777">
        <v>24.61</v>
      </c>
      <c r="G1777">
        <v>77033</v>
      </c>
      <c r="H1777">
        <v>48.18</v>
      </c>
      <c r="I1777">
        <f t="shared" si="281"/>
        <v>0.21214312773358118</v>
      </c>
      <c r="J1777">
        <f t="shared" si="282"/>
        <v>1.5406333333333332E-5</v>
      </c>
      <c r="K1777" s="3">
        <f t="shared" si="283"/>
        <v>0.67803272999999997</v>
      </c>
      <c r="L1777" s="3">
        <f t="shared" si="288"/>
        <v>-1.796726999999998E-2</v>
      </c>
      <c r="M1777" s="6">
        <f t="shared" si="289"/>
        <v>-4.0825426039536427E-4</v>
      </c>
      <c r="N1777" s="7">
        <f t="shared" si="290"/>
        <v>-1.3119892905835692E-5</v>
      </c>
      <c r="O1777">
        <f t="shared" si="284"/>
        <v>-13.119892905835691</v>
      </c>
      <c r="P1777">
        <f t="shared" si="285"/>
        <v>4.5004706644586542E-2</v>
      </c>
      <c r="Q1777">
        <f t="shared" si="286"/>
        <v>-13.766201512096668</v>
      </c>
      <c r="R1777">
        <f t="shared" si="287"/>
        <v>189.50830407165259</v>
      </c>
    </row>
    <row r="1778" spans="1:18" x14ac:dyDescent="0.35">
      <c r="A1778" s="1">
        <v>43495</v>
      </c>
      <c r="B1778" s="2">
        <v>0.81361111111111117</v>
      </c>
      <c r="C1778">
        <v>451773</v>
      </c>
      <c r="D1778">
        <v>805</v>
      </c>
      <c r="E1778">
        <v>11.38</v>
      </c>
      <c r="F1778">
        <v>24.6</v>
      </c>
      <c r="G1778">
        <v>77053</v>
      </c>
      <c r="H1778">
        <v>48.18</v>
      </c>
      <c r="I1778">
        <f t="shared" si="281"/>
        <v>0.21329108838149033</v>
      </c>
      <c r="J1778">
        <f t="shared" si="282"/>
        <v>1.5573000000000002E-5</v>
      </c>
      <c r="K1778" s="3">
        <f t="shared" si="283"/>
        <v>0.68536773000000006</v>
      </c>
      <c r="L1778" s="3">
        <f t="shared" si="288"/>
        <v>-1.0632269999999888E-2</v>
      </c>
      <c r="M1778" s="6">
        <f t="shared" si="289"/>
        <v>-2.415875937286955E-4</v>
      </c>
      <c r="N1778" s="7">
        <f t="shared" si="290"/>
        <v>-7.7615215235750265E-6</v>
      </c>
      <c r="O1778">
        <f t="shared" si="284"/>
        <v>-7.7615215235750261</v>
      </c>
      <c r="P1778">
        <f t="shared" si="285"/>
        <v>4.549308838296072E-2</v>
      </c>
      <c r="Q1778">
        <f t="shared" si="286"/>
        <v>-8.4116142673157697</v>
      </c>
      <c r="R1778">
        <f t="shared" si="287"/>
        <v>70.755254582110211</v>
      </c>
    </row>
    <row r="1779" spans="1:18" x14ac:dyDescent="0.35">
      <c r="A1779" s="1">
        <v>43495</v>
      </c>
      <c r="B1779" s="2">
        <v>0.81362268518518521</v>
      </c>
      <c r="C1779">
        <v>452273</v>
      </c>
      <c r="D1779">
        <v>800</v>
      </c>
      <c r="E1779">
        <v>11.4</v>
      </c>
      <c r="F1779">
        <v>24.61</v>
      </c>
      <c r="G1779">
        <v>77055</v>
      </c>
      <c r="H1779">
        <v>48.18</v>
      </c>
      <c r="I1779">
        <f t="shared" si="281"/>
        <v>0.21558700967730826</v>
      </c>
      <c r="J1779">
        <f t="shared" si="282"/>
        <v>1.5406333333333332E-5</v>
      </c>
      <c r="K1779" s="3">
        <f t="shared" si="283"/>
        <v>0.67803272999999997</v>
      </c>
      <c r="L1779" s="3">
        <f t="shared" si="288"/>
        <v>-1.796726999999998E-2</v>
      </c>
      <c r="M1779" s="6">
        <f t="shared" si="289"/>
        <v>-4.0825426039536427E-4</v>
      </c>
      <c r="N1779" s="7">
        <f t="shared" si="290"/>
        <v>-1.3116147040623461E-5</v>
      </c>
      <c r="O1779">
        <f t="shared" si="284"/>
        <v>-13.116147040623462</v>
      </c>
      <c r="P1779">
        <f t="shared" si="285"/>
        <v>4.6477758741603807E-2</v>
      </c>
      <c r="Q1779">
        <f t="shared" si="286"/>
        <v>-13.77380805932374</v>
      </c>
      <c r="R1779">
        <f t="shared" si="287"/>
        <v>189.71778845509161</v>
      </c>
    </row>
    <row r="1780" spans="1:18" x14ac:dyDescent="0.35">
      <c r="A1780" s="1">
        <v>43495</v>
      </c>
      <c r="B1780" s="2">
        <v>0.81362268518518521</v>
      </c>
      <c r="C1780">
        <v>452773</v>
      </c>
      <c r="D1780">
        <v>810</v>
      </c>
      <c r="E1780">
        <v>11.32</v>
      </c>
      <c r="F1780">
        <v>24.61</v>
      </c>
      <c r="G1780">
        <v>77056</v>
      </c>
      <c r="H1780">
        <v>48.18</v>
      </c>
      <c r="I1780">
        <f t="shared" si="281"/>
        <v>0.20640332449403634</v>
      </c>
      <c r="J1780">
        <f t="shared" si="282"/>
        <v>1.5739666666666668E-5</v>
      </c>
      <c r="K1780" s="3">
        <f t="shared" si="283"/>
        <v>0.69270273000000004</v>
      </c>
      <c r="L1780" s="3">
        <f t="shared" si="288"/>
        <v>-3.2972699999999078E-3</v>
      </c>
      <c r="M1780" s="6">
        <f t="shared" si="289"/>
        <v>-7.492092706202927E-5</v>
      </c>
      <c r="N1780" s="7">
        <f t="shared" si="290"/>
        <v>-2.4069831925080915E-6</v>
      </c>
      <c r="O1780">
        <f t="shared" si="284"/>
        <v>-2.4069831925080916</v>
      </c>
      <c r="P1780">
        <f t="shared" si="285"/>
        <v>4.2602332362190458E-2</v>
      </c>
      <c r="Q1780">
        <f t="shared" si="286"/>
        <v>-3.0343711113702332</v>
      </c>
      <c r="R1780">
        <f t="shared" si="287"/>
        <v>9.2074080415182245</v>
      </c>
    </row>
    <row r="1781" spans="1:18" x14ac:dyDescent="0.35">
      <c r="A1781" s="1">
        <v>43495</v>
      </c>
      <c r="B1781" s="2">
        <v>0.81363425925925925</v>
      </c>
      <c r="C1781">
        <v>453273</v>
      </c>
      <c r="D1781">
        <v>807</v>
      </c>
      <c r="E1781">
        <v>11.27</v>
      </c>
      <c r="F1781">
        <v>24.61</v>
      </c>
      <c r="G1781">
        <v>77043</v>
      </c>
      <c r="H1781">
        <v>48.18</v>
      </c>
      <c r="I1781">
        <f t="shared" si="281"/>
        <v>0.20066352125449133</v>
      </c>
      <c r="J1781">
        <f t="shared" si="282"/>
        <v>1.5639666666666665E-5</v>
      </c>
      <c r="K1781" s="3">
        <f t="shared" si="283"/>
        <v>0.68830172999999994</v>
      </c>
      <c r="L1781" s="3">
        <f t="shared" si="288"/>
        <v>-7.6982700000000071E-3</v>
      </c>
      <c r="M1781" s="6">
        <f t="shared" si="289"/>
        <v>-1.7492092706203154E-4</v>
      </c>
      <c r="N1781" s="7">
        <f t="shared" si="290"/>
        <v>-5.6206295300275051E-6</v>
      </c>
      <c r="O1781">
        <f t="shared" si="284"/>
        <v>-5.6206295300275047</v>
      </c>
      <c r="P1781">
        <f t="shared" si="285"/>
        <v>4.0265848762251692E-2</v>
      </c>
      <c r="Q1781">
        <f t="shared" si="286"/>
        <v>-6.2290967614908102</v>
      </c>
      <c r="R1781">
        <f t="shared" si="287"/>
        <v>38.801646464015299</v>
      </c>
    </row>
    <row r="1782" spans="1:18" x14ac:dyDescent="0.35">
      <c r="A1782" s="1">
        <v>43495</v>
      </c>
      <c r="B1782" s="2">
        <v>0.81363425925925925</v>
      </c>
      <c r="C1782">
        <v>453773</v>
      </c>
      <c r="D1782">
        <v>816</v>
      </c>
      <c r="E1782">
        <v>11.29</v>
      </c>
      <c r="F1782">
        <v>24.61</v>
      </c>
      <c r="G1782">
        <v>77069</v>
      </c>
      <c r="H1782">
        <v>48.18</v>
      </c>
      <c r="I1782">
        <f t="shared" si="281"/>
        <v>0.20295944255030926</v>
      </c>
      <c r="J1782">
        <f t="shared" si="282"/>
        <v>1.5939666666666666E-5</v>
      </c>
      <c r="K1782" s="3">
        <f t="shared" si="283"/>
        <v>0.70150472999999991</v>
      </c>
      <c r="L1782" s="3">
        <f t="shared" si="288"/>
        <v>5.5047299999999577E-3</v>
      </c>
      <c r="M1782" s="6">
        <f t="shared" si="289"/>
        <v>1.2507907293796768E-4</v>
      </c>
      <c r="N1782" s="7">
        <f t="shared" si="290"/>
        <v>4.0177351609348628E-6</v>
      </c>
      <c r="O1782">
        <f t="shared" si="284"/>
        <v>4.0177351609348628</v>
      </c>
      <c r="P1782">
        <f t="shared" si="285"/>
        <v>4.1192535320332284E-2</v>
      </c>
      <c r="Q1782">
        <f t="shared" si="286"/>
        <v>3.4016996545120231</v>
      </c>
      <c r="R1782">
        <f t="shared" si="287"/>
        <v>11.571560539507217</v>
      </c>
    </row>
    <row r="1783" spans="1:18" x14ac:dyDescent="0.35">
      <c r="A1783" s="1">
        <v>43495</v>
      </c>
      <c r="B1783" s="2">
        <v>0.81364583333333329</v>
      </c>
      <c r="C1783">
        <v>454274</v>
      </c>
      <c r="D1783">
        <v>808</v>
      </c>
      <c r="E1783">
        <v>11.41</v>
      </c>
      <c r="F1783">
        <v>24.61</v>
      </c>
      <c r="G1783">
        <v>77073</v>
      </c>
      <c r="H1783">
        <v>48.15</v>
      </c>
      <c r="I1783">
        <f t="shared" si="281"/>
        <v>0.21673497032521724</v>
      </c>
      <c r="J1783">
        <f t="shared" si="282"/>
        <v>1.5673000000000001E-5</v>
      </c>
      <c r="K1783" s="3">
        <f t="shared" si="283"/>
        <v>0.68976873000000005</v>
      </c>
      <c r="L1783" s="3">
        <f t="shared" si="288"/>
        <v>-6.2312699999998999E-3</v>
      </c>
      <c r="M1783" s="6">
        <f t="shared" si="289"/>
        <v>-1.4158759372869575E-4</v>
      </c>
      <c r="N1783" s="7">
        <f t="shared" si="290"/>
        <v>-4.5477785936523776E-6</v>
      </c>
      <c r="O1783">
        <f t="shared" si="284"/>
        <v>-4.547778593652378</v>
      </c>
      <c r="P1783">
        <f t="shared" si="285"/>
        <v>4.69740473618728E-2</v>
      </c>
      <c r="Q1783">
        <f t="shared" si="286"/>
        <v>-5.2092237498324243</v>
      </c>
      <c r="R1783">
        <f t="shared" si="287"/>
        <v>27.136012075818183</v>
      </c>
    </row>
    <row r="1784" spans="1:18" x14ac:dyDescent="0.35">
      <c r="A1784" s="1">
        <v>43495</v>
      </c>
      <c r="B1784" s="2">
        <v>0.81364583333333329</v>
      </c>
      <c r="C1784">
        <v>454775</v>
      </c>
      <c r="D1784">
        <v>797</v>
      </c>
      <c r="E1784">
        <v>11.33</v>
      </c>
      <c r="F1784">
        <v>24.61</v>
      </c>
      <c r="G1784">
        <v>77082</v>
      </c>
      <c r="H1784">
        <v>48.18</v>
      </c>
      <c r="I1784">
        <f t="shared" si="281"/>
        <v>0.20755128514194532</v>
      </c>
      <c r="J1784">
        <f t="shared" si="282"/>
        <v>1.5306333333333333E-5</v>
      </c>
      <c r="K1784" s="3">
        <f t="shared" si="283"/>
        <v>0.67363172999999998</v>
      </c>
      <c r="L1784" s="3">
        <f t="shared" si="288"/>
        <v>-2.2368269999999968E-2</v>
      </c>
      <c r="M1784" s="6">
        <f t="shared" si="289"/>
        <v>-5.0825426039536399E-4</v>
      </c>
      <c r="N1784" s="7">
        <f t="shared" si="290"/>
        <v>-1.6323167201360114E-5</v>
      </c>
      <c r="O1784">
        <f t="shared" si="284"/>
        <v>-16.323167201360114</v>
      </c>
      <c r="P1784">
        <f t="shared" si="285"/>
        <v>4.3077535964073092E-2</v>
      </c>
      <c r="Q1784">
        <f t="shared" si="286"/>
        <v>-16.954339257702021</v>
      </c>
      <c r="R1784">
        <f t="shared" si="287"/>
        <v>287.44961966525591</v>
      </c>
    </row>
    <row r="1785" spans="1:18" x14ac:dyDescent="0.35">
      <c r="A1785" s="1">
        <v>43495</v>
      </c>
      <c r="B1785" s="2">
        <v>0.81365740740740744</v>
      </c>
      <c r="C1785">
        <v>455277</v>
      </c>
      <c r="D1785">
        <v>806</v>
      </c>
      <c r="E1785">
        <v>11.43</v>
      </c>
      <c r="F1785">
        <v>24.61</v>
      </c>
      <c r="G1785">
        <v>77087</v>
      </c>
      <c r="H1785">
        <v>48.18</v>
      </c>
      <c r="I1785">
        <f t="shared" si="281"/>
        <v>0.21903089162103517</v>
      </c>
      <c r="J1785">
        <f t="shared" si="282"/>
        <v>1.5606333333333333E-5</v>
      </c>
      <c r="K1785" s="3">
        <f t="shared" si="283"/>
        <v>0.68683472999999995</v>
      </c>
      <c r="L1785" s="3">
        <f t="shared" si="288"/>
        <v>-9.1652700000000031E-3</v>
      </c>
      <c r="M1785" s="6">
        <f t="shared" si="289"/>
        <v>-2.0825426039536478E-4</v>
      </c>
      <c r="N1785" s="7">
        <f t="shared" si="290"/>
        <v>-6.6878900750482204E-6</v>
      </c>
      <c r="O1785">
        <f t="shared" si="284"/>
        <v>-6.6878900750482204</v>
      </c>
      <c r="P1785">
        <f t="shared" si="285"/>
        <v>4.7974531484305659E-2</v>
      </c>
      <c r="Q1785">
        <f t="shared" si="286"/>
        <v>-7.356903506187801</v>
      </c>
      <c r="R1785">
        <f t="shared" si="287"/>
        <v>54.124029199358361</v>
      </c>
    </row>
    <row r="1786" spans="1:18" x14ac:dyDescent="0.35">
      <c r="A1786" s="1">
        <v>43495</v>
      </c>
      <c r="B1786" s="2">
        <v>0.81365740740740744</v>
      </c>
      <c r="C1786">
        <v>455779</v>
      </c>
      <c r="D1786">
        <v>800</v>
      </c>
      <c r="E1786">
        <v>11.43</v>
      </c>
      <c r="F1786">
        <v>24.61</v>
      </c>
      <c r="G1786">
        <v>77093</v>
      </c>
      <c r="H1786">
        <v>48.15</v>
      </c>
      <c r="I1786">
        <f t="shared" si="281"/>
        <v>0.21903089162103517</v>
      </c>
      <c r="J1786">
        <f t="shared" si="282"/>
        <v>1.5406333333333332E-5</v>
      </c>
      <c r="K1786" s="3">
        <f t="shared" si="283"/>
        <v>0.67803272999999997</v>
      </c>
      <c r="L1786" s="3">
        <f t="shared" si="288"/>
        <v>-1.796726999999998E-2</v>
      </c>
      <c r="M1786" s="6">
        <f t="shared" si="289"/>
        <v>-4.0825426039536427E-4</v>
      </c>
      <c r="N1786" s="7">
        <f t="shared" si="290"/>
        <v>-1.3109681945380785E-5</v>
      </c>
      <c r="O1786">
        <f t="shared" si="284"/>
        <v>-13.109681945380785</v>
      </c>
      <c r="P1786">
        <f t="shared" si="285"/>
        <v>4.7974531484305659E-2</v>
      </c>
      <c r="Q1786">
        <f t="shared" si="286"/>
        <v>-13.778695376520364</v>
      </c>
      <c r="R1786">
        <f t="shared" si="287"/>
        <v>189.85244627894366</v>
      </c>
    </row>
    <row r="1787" spans="1:18" x14ac:dyDescent="0.35">
      <c r="A1787" s="1">
        <v>43495</v>
      </c>
      <c r="B1787" s="2">
        <v>0.81366898148148159</v>
      </c>
      <c r="C1787">
        <v>456281</v>
      </c>
      <c r="D1787">
        <v>797</v>
      </c>
      <c r="E1787">
        <v>11.43</v>
      </c>
      <c r="F1787">
        <v>24.6</v>
      </c>
      <c r="G1787">
        <v>77094</v>
      </c>
      <c r="H1787">
        <v>48.15</v>
      </c>
      <c r="I1787">
        <f t="shared" si="281"/>
        <v>0.21903089162103517</v>
      </c>
      <c r="J1787">
        <f t="shared" si="282"/>
        <v>1.5306333333333333E-5</v>
      </c>
      <c r="K1787" s="3">
        <f t="shared" si="283"/>
        <v>0.67363172999999998</v>
      </c>
      <c r="L1787" s="3">
        <f t="shared" si="288"/>
        <v>-2.2368269999999968E-2</v>
      </c>
      <c r="M1787" s="6">
        <f t="shared" si="289"/>
        <v>-5.0825426039536399E-4</v>
      </c>
      <c r="N1787" s="7">
        <f t="shared" si="290"/>
        <v>-1.632007831940269E-5</v>
      </c>
      <c r="O1787">
        <f t="shared" si="284"/>
        <v>-16.32007831940269</v>
      </c>
      <c r="P1787">
        <f t="shared" si="285"/>
        <v>4.7974531484305659E-2</v>
      </c>
      <c r="Q1787">
        <f t="shared" si="286"/>
        <v>-16.989091750542268</v>
      </c>
      <c r="R1787">
        <f t="shared" si="287"/>
        <v>288.62923850834335</v>
      </c>
    </row>
    <row r="1788" spans="1:18" x14ac:dyDescent="0.35">
      <c r="A1788" s="1">
        <v>43495</v>
      </c>
      <c r="B1788" s="2">
        <v>0.81366898148148159</v>
      </c>
      <c r="C1788">
        <v>456782</v>
      </c>
      <c r="D1788">
        <v>802</v>
      </c>
      <c r="E1788">
        <v>11.45</v>
      </c>
      <c r="F1788">
        <v>24.61</v>
      </c>
      <c r="G1788">
        <v>77099</v>
      </c>
      <c r="H1788">
        <v>48.15</v>
      </c>
      <c r="I1788">
        <f t="shared" si="281"/>
        <v>0.22132681291685311</v>
      </c>
      <c r="J1788">
        <f t="shared" si="282"/>
        <v>1.5472999999999999E-5</v>
      </c>
      <c r="K1788" s="3">
        <f t="shared" si="283"/>
        <v>0.68096672999999996</v>
      </c>
      <c r="L1788" s="3">
        <f t="shared" si="288"/>
        <v>-1.5033269999999987E-2</v>
      </c>
      <c r="M1788" s="6">
        <f t="shared" si="289"/>
        <v>-3.4158759372869774E-4</v>
      </c>
      <c r="N1788" s="7">
        <f t="shared" si="290"/>
        <v>-1.0968057530559082E-5</v>
      </c>
      <c r="O1788">
        <f t="shared" si="284"/>
        <v>-10.968057530559081</v>
      </c>
      <c r="P1788">
        <f t="shared" si="285"/>
        <v>4.8985558115931693E-2</v>
      </c>
      <c r="Q1788">
        <f t="shared" si="286"/>
        <v>-11.644639236658195</v>
      </c>
      <c r="R1788">
        <f t="shared" si="287"/>
        <v>135.59762295191956</v>
      </c>
    </row>
    <row r="1789" spans="1:18" x14ac:dyDescent="0.35">
      <c r="A1789" s="1">
        <v>43495</v>
      </c>
      <c r="B1789" s="2">
        <v>0.81368055555555552</v>
      </c>
      <c r="C1789">
        <v>457284</v>
      </c>
      <c r="D1789">
        <v>811</v>
      </c>
      <c r="E1789">
        <v>11.47</v>
      </c>
      <c r="F1789">
        <v>24.61</v>
      </c>
      <c r="G1789">
        <v>77099</v>
      </c>
      <c r="H1789">
        <v>48.15</v>
      </c>
      <c r="I1789">
        <f t="shared" si="281"/>
        <v>0.22362273421267123</v>
      </c>
      <c r="J1789">
        <f t="shared" si="282"/>
        <v>1.5773E-5</v>
      </c>
      <c r="K1789" s="3">
        <f t="shared" si="283"/>
        <v>0.69416972999999993</v>
      </c>
      <c r="L1789" s="3">
        <f t="shared" si="288"/>
        <v>-1.8302700000000227E-3</v>
      </c>
      <c r="M1789" s="6">
        <f t="shared" si="289"/>
        <v>-4.1587593728698544E-5</v>
      </c>
      <c r="N1789" s="7">
        <f t="shared" si="290"/>
        <v>-1.3353386626101066E-6</v>
      </c>
      <c r="O1789">
        <f t="shared" si="284"/>
        <v>-1.3353386626101067</v>
      </c>
      <c r="P1789">
        <f t="shared" si="285"/>
        <v>5.0007127256751001E-2</v>
      </c>
      <c r="Q1789">
        <f t="shared" si="286"/>
        <v>-2.0194886436687565</v>
      </c>
      <c r="R1789">
        <f t="shared" si="287"/>
        <v>4.0783343819070739</v>
      </c>
    </row>
    <row r="1790" spans="1:18" x14ac:dyDescent="0.35">
      <c r="A1790" s="1">
        <v>43495</v>
      </c>
      <c r="B1790" s="2">
        <v>0.81368055555555552</v>
      </c>
      <c r="C1790">
        <v>457786</v>
      </c>
      <c r="D1790">
        <v>807</v>
      </c>
      <c r="E1790">
        <v>11.57</v>
      </c>
      <c r="F1790">
        <v>24.61</v>
      </c>
      <c r="G1790">
        <v>77096</v>
      </c>
      <c r="H1790">
        <v>48.15</v>
      </c>
      <c r="I1790">
        <f t="shared" si="281"/>
        <v>0.23510234069176109</v>
      </c>
      <c r="J1790">
        <f t="shared" si="282"/>
        <v>1.5639666666666665E-5</v>
      </c>
      <c r="K1790" s="3">
        <f t="shared" si="283"/>
        <v>0.68830172999999994</v>
      </c>
      <c r="L1790" s="3">
        <f t="shared" si="288"/>
        <v>-7.6982700000000071E-3</v>
      </c>
      <c r="M1790" s="6">
        <f t="shared" si="289"/>
        <v>-1.7492092706203154E-4</v>
      </c>
      <c r="N1790" s="7">
        <f t="shared" si="290"/>
        <v>-5.6167656023906445E-6</v>
      </c>
      <c r="O1790">
        <f t="shared" si="284"/>
        <v>-5.6167656023906449</v>
      </c>
      <c r="P1790">
        <f t="shared" si="285"/>
        <v>5.5273110598744901E-2</v>
      </c>
      <c r="Q1790">
        <f t="shared" si="286"/>
        <v>-6.3387569582469663</v>
      </c>
      <c r="R1790">
        <f t="shared" si="287"/>
        <v>40.179839775724332</v>
      </c>
    </row>
    <row r="1791" spans="1:18" x14ac:dyDescent="0.35">
      <c r="A1791" s="1">
        <v>43495</v>
      </c>
      <c r="B1791" s="2">
        <v>0.81369212962962967</v>
      </c>
      <c r="C1791">
        <v>458288</v>
      </c>
      <c r="D1791">
        <v>802</v>
      </c>
      <c r="E1791">
        <v>11.62</v>
      </c>
      <c r="F1791">
        <v>24.61</v>
      </c>
      <c r="G1791">
        <v>77089</v>
      </c>
      <c r="H1791">
        <v>48.15</v>
      </c>
      <c r="I1791">
        <f t="shared" si="281"/>
        <v>0.2408421439313059</v>
      </c>
      <c r="J1791">
        <f t="shared" si="282"/>
        <v>1.5472999999999999E-5</v>
      </c>
      <c r="K1791" s="3">
        <f t="shared" si="283"/>
        <v>0.68096672999999996</v>
      </c>
      <c r="L1791" s="3">
        <f t="shared" si="288"/>
        <v>-1.5033269999999987E-2</v>
      </c>
      <c r="M1791" s="6">
        <f t="shared" si="289"/>
        <v>-3.4158759372869774E-4</v>
      </c>
      <c r="N1791" s="7">
        <f t="shared" si="290"/>
        <v>-1.0969480309104731E-5</v>
      </c>
      <c r="O1791">
        <f t="shared" si="284"/>
        <v>-10.96948030910473</v>
      </c>
      <c r="P1791">
        <f t="shared" si="285"/>
        <v>5.8004938293427871E-2</v>
      </c>
      <c r="Q1791">
        <f t="shared" si="286"/>
        <v>-11.710392352359886</v>
      </c>
      <c r="R1791">
        <f t="shared" si="287"/>
        <v>137.13328904620889</v>
      </c>
    </row>
    <row r="1792" spans="1:18" x14ac:dyDescent="0.35">
      <c r="A1792" s="1">
        <v>43495</v>
      </c>
      <c r="B1792" s="2">
        <v>0.81369212962962967</v>
      </c>
      <c r="C1792">
        <v>458789</v>
      </c>
      <c r="D1792">
        <v>800</v>
      </c>
      <c r="E1792">
        <v>11.64</v>
      </c>
      <c r="F1792">
        <v>24.61</v>
      </c>
      <c r="G1792">
        <v>77082</v>
      </c>
      <c r="H1792">
        <v>48.15</v>
      </c>
      <c r="I1792">
        <f t="shared" si="281"/>
        <v>0.24313806522712406</v>
      </c>
      <c r="J1792">
        <f t="shared" si="282"/>
        <v>1.5406333333333332E-5</v>
      </c>
      <c r="K1792" s="3">
        <f t="shared" si="283"/>
        <v>0.67803272999999997</v>
      </c>
      <c r="L1792" s="3">
        <f t="shared" si="288"/>
        <v>-1.796726999999998E-2</v>
      </c>
      <c r="M1792" s="6">
        <f t="shared" si="289"/>
        <v>-4.0825426039536427E-4</v>
      </c>
      <c r="N1792" s="7">
        <f t="shared" si="290"/>
        <v>-1.3111552764786082E-5</v>
      </c>
      <c r="O1792">
        <f t="shared" si="284"/>
        <v>-13.111552764786083</v>
      </c>
      <c r="P1792">
        <f t="shared" si="285"/>
        <v>5.911611876238923E-2</v>
      </c>
      <c r="Q1792">
        <f t="shared" si="286"/>
        <v>-13.860033083000774</v>
      </c>
      <c r="R1792">
        <f t="shared" si="287"/>
        <v>192.10051706187593</v>
      </c>
    </row>
    <row r="1793" spans="1:18" x14ac:dyDescent="0.35">
      <c r="A1793" s="1">
        <v>43495</v>
      </c>
      <c r="B1793" s="2">
        <v>0.81370370370370371</v>
      </c>
      <c r="C1793">
        <v>459291</v>
      </c>
      <c r="D1793">
        <v>806</v>
      </c>
      <c r="E1793">
        <v>11.66</v>
      </c>
      <c r="F1793">
        <v>24.6</v>
      </c>
      <c r="G1793">
        <v>77079</v>
      </c>
      <c r="H1793">
        <v>48.15</v>
      </c>
      <c r="I1793">
        <f t="shared" si="281"/>
        <v>0.24543398652294199</v>
      </c>
      <c r="J1793">
        <f t="shared" si="282"/>
        <v>1.5606333333333333E-5</v>
      </c>
      <c r="K1793" s="3">
        <f t="shared" si="283"/>
        <v>0.68683472999999995</v>
      </c>
      <c r="L1793" s="3">
        <f t="shared" si="288"/>
        <v>-9.1652700000000031E-3</v>
      </c>
      <c r="M1793" s="6">
        <f t="shared" si="289"/>
        <v>-2.0825426039536478E-4</v>
      </c>
      <c r="N1793" s="7">
        <f t="shared" si="290"/>
        <v>-6.6883595785626813E-6</v>
      </c>
      <c r="O1793">
        <f t="shared" si="284"/>
        <v>-6.6883595785626815</v>
      </c>
      <c r="P1793">
        <f t="shared" si="285"/>
        <v>6.0237841740543668E-2</v>
      </c>
      <c r="Q1793">
        <f t="shared" si="286"/>
        <v>-7.4444081717369075</v>
      </c>
      <c r="R1793">
        <f t="shared" si="287"/>
        <v>55.419213027423247</v>
      </c>
    </row>
    <row r="1794" spans="1:18" x14ac:dyDescent="0.35">
      <c r="A1794" s="1">
        <v>43495</v>
      </c>
      <c r="B1794" s="2">
        <v>0.81370370370370371</v>
      </c>
      <c r="C1794">
        <v>459793</v>
      </c>
      <c r="D1794">
        <v>806</v>
      </c>
      <c r="E1794">
        <v>11.72</v>
      </c>
      <c r="F1794">
        <v>24.61</v>
      </c>
      <c r="G1794">
        <v>77078</v>
      </c>
      <c r="H1794">
        <v>48.15</v>
      </c>
      <c r="I1794">
        <f t="shared" si="281"/>
        <v>0.25232175041039595</v>
      </c>
      <c r="J1794">
        <f t="shared" si="282"/>
        <v>1.5606333333333333E-5</v>
      </c>
      <c r="K1794" s="3">
        <f t="shared" si="283"/>
        <v>0.68683472999999995</v>
      </c>
      <c r="L1794" s="3">
        <f t="shared" si="288"/>
        <v>-9.1652700000000031E-3</v>
      </c>
      <c r="M1794" s="6">
        <f t="shared" si="289"/>
        <v>-2.0825426039536478E-4</v>
      </c>
      <c r="N1794" s="7">
        <f t="shared" si="290"/>
        <v>-6.6886709854334853E-6</v>
      </c>
      <c r="O1794">
        <f t="shared" si="284"/>
        <v>-6.6886709854334851</v>
      </c>
      <c r="P1794">
        <f t="shared" si="285"/>
        <v>6.3666265730166149E-2</v>
      </c>
      <c r="Q1794">
        <f t="shared" si="286"/>
        <v>-7.4674244034863149</v>
      </c>
      <c r="R1794">
        <f t="shared" si="287"/>
        <v>55.762427221782943</v>
      </c>
    </row>
    <row r="1795" spans="1:18" x14ac:dyDescent="0.35">
      <c r="A1795" s="1">
        <v>43495</v>
      </c>
      <c r="B1795" s="2">
        <v>0.81371527777777775</v>
      </c>
      <c r="C1795">
        <v>460295</v>
      </c>
      <c r="D1795">
        <v>814</v>
      </c>
      <c r="E1795">
        <v>11.76</v>
      </c>
      <c r="F1795">
        <v>24.61</v>
      </c>
      <c r="G1795">
        <v>77075</v>
      </c>
      <c r="H1795">
        <v>48.15</v>
      </c>
      <c r="I1795">
        <f t="shared" ref="I1795:I1858" si="291">(E1795-9.522)/8.7111</f>
        <v>0.25691359300203181</v>
      </c>
      <c r="J1795">
        <f t="shared" ref="J1795:J1858" si="292">(D1795-337.81)/30000000</f>
        <v>1.5872999999999999E-5</v>
      </c>
      <c r="K1795" s="3">
        <f t="shared" ref="K1795:K1858" si="293">J1795*44010</f>
        <v>0.69857072999999992</v>
      </c>
      <c r="L1795" s="3">
        <f t="shared" si="288"/>
        <v>2.5707299999999655E-3</v>
      </c>
      <c r="M1795" s="6">
        <f t="shared" si="289"/>
        <v>5.8412406271301197E-5</v>
      </c>
      <c r="N1795" s="7">
        <f t="shared" si="290"/>
        <v>1.8761516503590364E-6</v>
      </c>
      <c r="O1795">
        <f t="shared" si="284"/>
        <v>1.8761516503590363</v>
      </c>
      <c r="P1795">
        <f t="shared" si="285"/>
        <v>6.6004594269213651E-2</v>
      </c>
      <c r="Q1795">
        <f t="shared" si="286"/>
        <v>1.0822616823871385</v>
      </c>
      <c r="R1795">
        <f t="shared" si="287"/>
        <v>1.1712903491634394</v>
      </c>
    </row>
    <row r="1796" spans="1:18" x14ac:dyDescent="0.35">
      <c r="A1796" s="1">
        <v>43495</v>
      </c>
      <c r="B1796" s="2">
        <v>0.81371527777777775</v>
      </c>
      <c r="C1796">
        <v>460797</v>
      </c>
      <c r="D1796">
        <v>798</v>
      </c>
      <c r="E1796">
        <v>11.63</v>
      </c>
      <c r="F1796">
        <v>24.61</v>
      </c>
      <c r="G1796">
        <v>77067</v>
      </c>
      <c r="H1796">
        <v>48.15</v>
      </c>
      <c r="I1796">
        <f t="shared" si="291"/>
        <v>0.24199010457921508</v>
      </c>
      <c r="J1796">
        <f t="shared" si="292"/>
        <v>1.5339666666666668E-5</v>
      </c>
      <c r="K1796" s="3">
        <f t="shared" si="293"/>
        <v>0.67509873000000009</v>
      </c>
      <c r="L1796" s="3">
        <f t="shared" si="288"/>
        <v>-2.0901269999999861E-2</v>
      </c>
      <c r="M1796" s="6">
        <f t="shared" si="289"/>
        <v>-4.749209270620282E-4</v>
      </c>
      <c r="N1796" s="7">
        <f t="shared" si="290"/>
        <v>-1.5255597764048178E-5</v>
      </c>
      <c r="O1796">
        <f t="shared" si="284"/>
        <v>-15.255597764048177</v>
      </c>
      <c r="P1796">
        <f t="shared" si="285"/>
        <v>5.8559210714259451E-2</v>
      </c>
      <c r="Q1796">
        <f t="shared" si="286"/>
        <v>-16.000293944783103</v>
      </c>
      <c r="R1796">
        <f t="shared" si="287"/>
        <v>256.00940631946281</v>
      </c>
    </row>
    <row r="1797" spans="1:18" x14ac:dyDescent="0.35">
      <c r="A1797" s="1">
        <v>43495</v>
      </c>
      <c r="B1797" s="2">
        <v>0.81372685185185178</v>
      </c>
      <c r="C1797">
        <v>461299</v>
      </c>
      <c r="D1797">
        <v>802</v>
      </c>
      <c r="E1797">
        <v>11.8</v>
      </c>
      <c r="F1797">
        <v>24.61</v>
      </c>
      <c r="G1797">
        <v>77080</v>
      </c>
      <c r="H1797">
        <v>48.15</v>
      </c>
      <c r="I1797">
        <f t="shared" si="291"/>
        <v>0.2615054355936679</v>
      </c>
      <c r="J1797">
        <f t="shared" si="292"/>
        <v>1.5472999999999999E-5</v>
      </c>
      <c r="K1797" s="3">
        <f t="shared" si="293"/>
        <v>0.68096672999999996</v>
      </c>
      <c r="L1797" s="3">
        <f t="shared" si="288"/>
        <v>-1.5033269999999987E-2</v>
      </c>
      <c r="M1797" s="6">
        <f t="shared" si="289"/>
        <v>-3.4158759372869774E-4</v>
      </c>
      <c r="N1797" s="7">
        <f t="shared" si="290"/>
        <v>-1.0970761125435581E-5</v>
      </c>
      <c r="O1797">
        <f t="shared" si="284"/>
        <v>-10.970761125435581</v>
      </c>
      <c r="P1797">
        <f t="shared" si="285"/>
        <v>6.8385092845033996E-2</v>
      </c>
      <c r="Q1797">
        <f t="shared" si="286"/>
        <v>-11.779787643326548</v>
      </c>
      <c r="R1797">
        <f t="shared" si="287"/>
        <v>138.76339692186883</v>
      </c>
    </row>
    <row r="1798" spans="1:18" x14ac:dyDescent="0.35">
      <c r="A1798" s="1">
        <v>43495</v>
      </c>
      <c r="B1798" s="2">
        <v>0.81372685185185178</v>
      </c>
      <c r="C1798">
        <v>461801</v>
      </c>
      <c r="D1798">
        <v>799</v>
      </c>
      <c r="E1798">
        <v>11.74</v>
      </c>
      <c r="F1798">
        <v>24.6</v>
      </c>
      <c r="G1798">
        <v>77078</v>
      </c>
      <c r="H1798">
        <v>48.15</v>
      </c>
      <c r="I1798">
        <f t="shared" si="291"/>
        <v>0.25461767170621391</v>
      </c>
      <c r="J1798">
        <f t="shared" si="292"/>
        <v>1.5373E-5</v>
      </c>
      <c r="K1798" s="3">
        <f t="shared" si="293"/>
        <v>0.67656572999999998</v>
      </c>
      <c r="L1798" s="3">
        <f t="shared" si="288"/>
        <v>-1.9434269999999976E-2</v>
      </c>
      <c r="M1798" s="6">
        <f t="shared" si="289"/>
        <v>-4.4158759372869751E-4</v>
      </c>
      <c r="N1798" s="7">
        <f t="shared" si="290"/>
        <v>-1.4182350579361576E-5</v>
      </c>
      <c r="O1798">
        <f t="shared" si="284"/>
        <v>-14.182350579361575</v>
      </c>
      <c r="P1798">
        <f t="shared" si="285"/>
        <v>6.4830158745093319E-2</v>
      </c>
      <c r="Q1798">
        <f t="shared" si="286"/>
        <v>-14.968672272373938</v>
      </c>
      <c r="R1798">
        <f t="shared" si="287"/>
        <v>224.06114959773637</v>
      </c>
    </row>
    <row r="1799" spans="1:18" x14ac:dyDescent="0.35">
      <c r="A1799" s="1">
        <v>43495</v>
      </c>
      <c r="B1799" s="2">
        <v>0.81373842592592593</v>
      </c>
      <c r="C1799">
        <v>462303</v>
      </c>
      <c r="D1799">
        <v>803</v>
      </c>
      <c r="E1799">
        <v>11.81</v>
      </c>
      <c r="F1799">
        <v>24.61</v>
      </c>
      <c r="G1799">
        <v>77093</v>
      </c>
      <c r="H1799">
        <v>48.17</v>
      </c>
      <c r="I1799">
        <f t="shared" si="291"/>
        <v>0.26265339624157685</v>
      </c>
      <c r="J1799">
        <f t="shared" si="292"/>
        <v>1.5506333333333334E-5</v>
      </c>
      <c r="K1799" s="3">
        <f t="shared" si="293"/>
        <v>0.68243373000000007</v>
      </c>
      <c r="L1799" s="3">
        <f t="shared" si="288"/>
        <v>-1.356626999999988E-2</v>
      </c>
      <c r="M1799" s="6">
        <f t="shared" si="289"/>
        <v>-3.08254260395362E-4</v>
      </c>
      <c r="N1799" s="7">
        <f t="shared" si="290"/>
        <v>-9.8985257573999634E-6</v>
      </c>
      <c r="O1799">
        <f t="shared" si="284"/>
        <v>-9.8985257573999625</v>
      </c>
      <c r="P1799">
        <f t="shared" si="285"/>
        <v>6.8986806557234784E-2</v>
      </c>
      <c r="Q1799">
        <f t="shared" si="286"/>
        <v>-10.711336412770695</v>
      </c>
      <c r="R1799">
        <f t="shared" si="287"/>
        <v>114.73272774754739</v>
      </c>
    </row>
    <row r="1800" spans="1:18" x14ac:dyDescent="0.35">
      <c r="A1800" s="1">
        <v>43495</v>
      </c>
      <c r="B1800" s="2">
        <v>0.81373842592592593</v>
      </c>
      <c r="C1800">
        <v>462804</v>
      </c>
      <c r="D1800">
        <v>805</v>
      </c>
      <c r="E1800">
        <v>11.81</v>
      </c>
      <c r="F1800">
        <v>24.61</v>
      </c>
      <c r="G1800">
        <v>77099</v>
      </c>
      <c r="H1800">
        <v>48.15</v>
      </c>
      <c r="I1800">
        <f t="shared" si="291"/>
        <v>0.26265339624157685</v>
      </c>
      <c r="J1800">
        <f t="shared" si="292"/>
        <v>1.5573000000000002E-5</v>
      </c>
      <c r="K1800" s="3">
        <f t="shared" si="293"/>
        <v>0.68536773000000006</v>
      </c>
      <c r="L1800" s="3">
        <f t="shared" si="288"/>
        <v>-1.0632269999999888E-2</v>
      </c>
      <c r="M1800" s="6">
        <f t="shared" si="289"/>
        <v>-2.415875937286955E-4</v>
      </c>
      <c r="N1800" s="7">
        <f t="shared" si="290"/>
        <v>-7.7571512412426763E-6</v>
      </c>
      <c r="O1800">
        <f t="shared" si="284"/>
        <v>-7.757151241242676</v>
      </c>
      <c r="P1800">
        <f t="shared" si="285"/>
        <v>6.8986806557234784E-2</v>
      </c>
      <c r="Q1800">
        <f t="shared" si="286"/>
        <v>-8.5699618966134086</v>
      </c>
      <c r="R1800">
        <f t="shared" si="287"/>
        <v>73.444246909405692</v>
      </c>
    </row>
    <row r="1801" spans="1:18" x14ac:dyDescent="0.35">
      <c r="A1801" s="1">
        <v>43495</v>
      </c>
      <c r="B1801" s="2">
        <v>0.81375000000000008</v>
      </c>
      <c r="C1801">
        <v>463306</v>
      </c>
      <c r="D1801">
        <v>803</v>
      </c>
      <c r="E1801">
        <v>11.9</v>
      </c>
      <c r="F1801">
        <v>24.61</v>
      </c>
      <c r="G1801">
        <v>77091</v>
      </c>
      <c r="H1801">
        <v>48.15</v>
      </c>
      <c r="I1801">
        <f t="shared" si="291"/>
        <v>0.27298504207275776</v>
      </c>
      <c r="J1801">
        <f t="shared" si="292"/>
        <v>1.5506333333333334E-5</v>
      </c>
      <c r="K1801" s="3">
        <f t="shared" si="293"/>
        <v>0.68243373000000007</v>
      </c>
      <c r="L1801" s="3">
        <f t="shared" si="288"/>
        <v>-1.356626999999988E-2</v>
      </c>
      <c r="M1801" s="6">
        <f t="shared" si="289"/>
        <v>-3.08254260395362E-4</v>
      </c>
      <c r="N1801" s="7">
        <f t="shared" si="290"/>
        <v>-9.8987825584729134E-6</v>
      </c>
      <c r="O1801">
        <f t="shared" si="284"/>
        <v>-9.898782558472913</v>
      </c>
      <c r="P1801">
        <f t="shared" si="285"/>
        <v>7.4520833195465319E-2</v>
      </c>
      <c r="Q1801">
        <f t="shared" si="286"/>
        <v>-10.74565045116155</v>
      </c>
      <c r="R1801">
        <f t="shared" si="287"/>
        <v>115.46900361854843</v>
      </c>
    </row>
    <row r="1802" spans="1:18" x14ac:dyDescent="0.35">
      <c r="A1802" s="1">
        <v>43495</v>
      </c>
      <c r="B1802" s="2">
        <v>0.81375000000000008</v>
      </c>
      <c r="C1802">
        <v>463808</v>
      </c>
      <c r="D1802">
        <v>804</v>
      </c>
      <c r="E1802">
        <v>11.91</v>
      </c>
      <c r="F1802">
        <v>24.61</v>
      </c>
      <c r="G1802">
        <v>77094</v>
      </c>
      <c r="H1802">
        <v>48.18</v>
      </c>
      <c r="I1802">
        <f t="shared" si="291"/>
        <v>0.27413300272066671</v>
      </c>
      <c r="J1802">
        <f t="shared" si="292"/>
        <v>1.5539666666666666E-5</v>
      </c>
      <c r="K1802" s="3">
        <f t="shared" si="293"/>
        <v>0.68390072999999996</v>
      </c>
      <c r="L1802" s="3">
        <f t="shared" si="288"/>
        <v>-1.2099269999999995E-2</v>
      </c>
      <c r="M1802" s="6">
        <f t="shared" si="289"/>
        <v>-2.7492092706203126E-4</v>
      </c>
      <c r="N1802" s="7">
        <f t="shared" si="290"/>
        <v>-8.8280258500260509E-6</v>
      </c>
      <c r="O1802">
        <f t="shared" si="284"/>
        <v>-8.8280258500260516</v>
      </c>
      <c r="P1802">
        <f t="shared" si="285"/>
        <v>7.5148903180649054E-2</v>
      </c>
      <c r="Q1802">
        <f t="shared" si="286"/>
        <v>-9.6786778801944564</v>
      </c>
      <c r="R1802">
        <f t="shared" si="287"/>
        <v>93.676805508565451</v>
      </c>
    </row>
    <row r="1803" spans="1:18" x14ac:dyDescent="0.35">
      <c r="A1803" s="1">
        <v>43495</v>
      </c>
      <c r="B1803" s="2">
        <v>0.81376157407407401</v>
      </c>
      <c r="C1803">
        <v>464310</v>
      </c>
      <c r="D1803">
        <v>810</v>
      </c>
      <c r="E1803">
        <v>11.94</v>
      </c>
      <c r="F1803">
        <v>24.61</v>
      </c>
      <c r="G1803">
        <v>77094</v>
      </c>
      <c r="H1803">
        <v>48.18</v>
      </c>
      <c r="I1803">
        <f t="shared" si="291"/>
        <v>0.27757688466439362</v>
      </c>
      <c r="J1803">
        <f t="shared" si="292"/>
        <v>1.5739666666666668E-5</v>
      </c>
      <c r="K1803" s="3">
        <f t="shared" si="293"/>
        <v>0.69270273000000004</v>
      </c>
      <c r="L1803" s="3">
        <f t="shared" si="288"/>
        <v>-3.2972699999999078E-3</v>
      </c>
      <c r="M1803" s="6">
        <f t="shared" si="289"/>
        <v>-7.492092706202927E-5</v>
      </c>
      <c r="N1803" s="7">
        <f t="shared" si="290"/>
        <v>-2.4057967790217588E-6</v>
      </c>
      <c r="O1803">
        <f t="shared" si="284"/>
        <v>-2.4057967790217587</v>
      </c>
      <c r="P1803">
        <f t="shared" si="285"/>
        <v>7.7048926899990072E-2</v>
      </c>
      <c r="Q1803">
        <f t="shared" si="286"/>
        <v>-3.2678012216294658</v>
      </c>
      <c r="R1803">
        <f t="shared" si="287"/>
        <v>10.678524824083029</v>
      </c>
    </row>
    <row r="1804" spans="1:18" x14ac:dyDescent="0.35">
      <c r="A1804" s="1">
        <v>43495</v>
      </c>
      <c r="B1804" s="2">
        <v>0.81376157407407401</v>
      </c>
      <c r="C1804">
        <v>464812</v>
      </c>
      <c r="D1804">
        <v>807</v>
      </c>
      <c r="E1804">
        <v>11.95</v>
      </c>
      <c r="F1804">
        <v>24.61</v>
      </c>
      <c r="G1804">
        <v>77088</v>
      </c>
      <c r="H1804">
        <v>48.18</v>
      </c>
      <c r="I1804">
        <f t="shared" si="291"/>
        <v>0.27872484531230257</v>
      </c>
      <c r="J1804">
        <f t="shared" si="292"/>
        <v>1.5639666666666665E-5</v>
      </c>
      <c r="K1804" s="3">
        <f t="shared" si="293"/>
        <v>0.68830172999999994</v>
      </c>
      <c r="L1804" s="3">
        <f t="shared" si="288"/>
        <v>-7.6982700000000071E-3</v>
      </c>
      <c r="M1804" s="6">
        <f t="shared" si="289"/>
        <v>-1.7492092706203154E-4</v>
      </c>
      <c r="N1804" s="7">
        <f t="shared" si="290"/>
        <v>-5.6173484962887749E-6</v>
      </c>
      <c r="O1804">
        <f t="shared" si="284"/>
        <v>-5.6173484962887752</v>
      </c>
      <c r="P1804">
        <f t="shared" si="285"/>
        <v>7.7687539394366997E-2</v>
      </c>
      <c r="Q1804">
        <f t="shared" si="286"/>
        <v>-6.4831370763762495</v>
      </c>
      <c r="R1804">
        <f t="shared" si="287"/>
        <v>42.031066351084384</v>
      </c>
    </row>
    <row r="1805" spans="1:18" x14ac:dyDescent="0.35">
      <c r="A1805" s="1">
        <v>43495</v>
      </c>
      <c r="B1805" s="2">
        <v>0.81377314814814816</v>
      </c>
      <c r="C1805">
        <v>465341</v>
      </c>
      <c r="D1805">
        <v>813</v>
      </c>
      <c r="E1805">
        <v>11.91</v>
      </c>
      <c r="F1805">
        <v>24.61</v>
      </c>
      <c r="G1805">
        <v>77094</v>
      </c>
      <c r="H1805">
        <v>48.18</v>
      </c>
      <c r="I1805">
        <f t="shared" si="291"/>
        <v>0.27413300272066671</v>
      </c>
      <c r="J1805">
        <f t="shared" si="292"/>
        <v>1.5839666666666667E-5</v>
      </c>
      <c r="K1805" s="3">
        <f t="shared" si="293"/>
        <v>0.69710373000000003</v>
      </c>
      <c r="L1805" s="3">
        <f t="shared" si="288"/>
        <v>1.1037300000000805E-3</v>
      </c>
      <c r="M1805" s="6">
        <f t="shared" si="289"/>
        <v>2.5079072937970474E-5</v>
      </c>
      <c r="N1805" s="7">
        <f t="shared" si="290"/>
        <v>8.0531775648034706E-7</v>
      </c>
      <c r="O1805">
        <f t="shared" si="284"/>
        <v>0.80531775648034709</v>
      </c>
      <c r="P1805">
        <f t="shared" si="285"/>
        <v>7.5148903180649054E-2</v>
      </c>
      <c r="Q1805">
        <f t="shared" si="286"/>
        <v>-4.5334273688058695E-2</v>
      </c>
      <c r="R1805">
        <f t="shared" si="287"/>
        <v>2.0551963708238109E-3</v>
      </c>
    </row>
    <row r="1806" spans="1:18" x14ac:dyDescent="0.35">
      <c r="A1806" s="1">
        <v>43495</v>
      </c>
      <c r="B1806" s="2">
        <v>0.81377314814814816</v>
      </c>
      <c r="C1806">
        <v>465815</v>
      </c>
      <c r="D1806">
        <v>800</v>
      </c>
      <c r="E1806">
        <v>11.97</v>
      </c>
      <c r="F1806">
        <v>24.61</v>
      </c>
      <c r="G1806">
        <v>77085</v>
      </c>
      <c r="H1806">
        <v>48.18</v>
      </c>
      <c r="I1806">
        <f t="shared" si="291"/>
        <v>0.2810207666081207</v>
      </c>
      <c r="J1806">
        <f t="shared" si="292"/>
        <v>1.5406333333333332E-5</v>
      </c>
      <c r="K1806" s="3">
        <f t="shared" si="293"/>
        <v>0.67803272999999997</v>
      </c>
      <c r="L1806" s="3">
        <f t="shared" si="288"/>
        <v>-1.796726999999998E-2</v>
      </c>
      <c r="M1806" s="6">
        <f t="shared" si="289"/>
        <v>-4.0825426039536427E-4</v>
      </c>
      <c r="N1806" s="7">
        <f t="shared" si="290"/>
        <v>-1.3111042488360132E-5</v>
      </c>
      <c r="O1806">
        <f t="shared" si="284"/>
        <v>-13.111042488360132</v>
      </c>
      <c r="P1806">
        <f t="shared" si="285"/>
        <v>7.8972671265015851E-2</v>
      </c>
      <c r="Q1806">
        <f t="shared" si="286"/>
        <v>-13.984399343407141</v>
      </c>
      <c r="R1806">
        <f t="shared" si="287"/>
        <v>195.56342499588607</v>
      </c>
    </row>
    <row r="1807" spans="1:18" x14ac:dyDescent="0.35">
      <c r="A1807" s="1">
        <v>43495</v>
      </c>
      <c r="B1807" s="2">
        <v>0.8137847222222222</v>
      </c>
      <c r="C1807">
        <v>466317</v>
      </c>
      <c r="D1807">
        <v>810</v>
      </c>
      <c r="E1807">
        <v>11.86</v>
      </c>
      <c r="F1807">
        <v>24.61</v>
      </c>
      <c r="G1807">
        <v>77095</v>
      </c>
      <c r="H1807">
        <v>48.18</v>
      </c>
      <c r="I1807">
        <f t="shared" si="291"/>
        <v>0.26839319948112167</v>
      </c>
      <c r="J1807">
        <f t="shared" si="292"/>
        <v>1.5739666666666668E-5</v>
      </c>
      <c r="K1807" s="3">
        <f t="shared" si="293"/>
        <v>0.69270273000000004</v>
      </c>
      <c r="L1807" s="3">
        <f t="shared" si="288"/>
        <v>-3.2972699999999078E-3</v>
      </c>
      <c r="M1807" s="6">
        <f t="shared" si="289"/>
        <v>-7.492092706202927E-5</v>
      </c>
      <c r="N1807" s="7">
        <f t="shared" si="290"/>
        <v>-2.4057655734081778E-6</v>
      </c>
      <c r="O1807">
        <f t="shared" si="284"/>
        <v>-2.405765573408178</v>
      </c>
      <c r="P1807">
        <f t="shared" si="285"/>
        <v>7.2034909527713173E-2</v>
      </c>
      <c r="Q1807">
        <f t="shared" si="286"/>
        <v>-3.2374969161777476</v>
      </c>
      <c r="R1807">
        <f t="shared" si="287"/>
        <v>10.481386282260425</v>
      </c>
    </row>
    <row r="1808" spans="1:18" x14ac:dyDescent="0.35">
      <c r="A1808" s="1">
        <v>43495</v>
      </c>
      <c r="B1808" s="2">
        <v>0.8137847222222222</v>
      </c>
      <c r="C1808">
        <v>466819</v>
      </c>
      <c r="D1808">
        <v>808</v>
      </c>
      <c r="E1808">
        <v>11.93</v>
      </c>
      <c r="F1808">
        <v>24.6</v>
      </c>
      <c r="G1808">
        <v>77095</v>
      </c>
      <c r="H1808">
        <v>48.21</v>
      </c>
      <c r="I1808">
        <f t="shared" si="291"/>
        <v>0.27642892401648467</v>
      </c>
      <c r="J1808">
        <f t="shared" si="292"/>
        <v>1.5673000000000001E-5</v>
      </c>
      <c r="K1808" s="3">
        <f t="shared" si="293"/>
        <v>0.68976873000000005</v>
      </c>
      <c r="L1808" s="3">
        <f t="shared" si="288"/>
        <v>-6.2312699999998999E-3</v>
      </c>
      <c r="M1808" s="6">
        <f t="shared" si="289"/>
        <v>-1.4158759372869575E-4</v>
      </c>
      <c r="N1808" s="7">
        <f t="shared" si="290"/>
        <v>-4.5463281400353729E-6</v>
      </c>
      <c r="O1808">
        <f t="shared" si="284"/>
        <v>-4.5463281400353726</v>
      </c>
      <c r="P1808">
        <f t="shared" si="285"/>
        <v>7.6412950032911459E-2</v>
      </c>
      <c r="Q1808">
        <f t="shared" si="286"/>
        <v>-5.4045484451633126</v>
      </c>
      <c r="R1808">
        <f t="shared" si="287"/>
        <v>29.20914389611718</v>
      </c>
    </row>
    <row r="1809" spans="1:18" x14ac:dyDescent="0.35">
      <c r="A1809" s="1">
        <v>43495</v>
      </c>
      <c r="B1809" s="2">
        <v>0.81379629629629635</v>
      </c>
      <c r="C1809">
        <v>467320</v>
      </c>
      <c r="D1809">
        <v>801</v>
      </c>
      <c r="E1809">
        <v>11.9</v>
      </c>
      <c r="F1809">
        <v>24.61</v>
      </c>
      <c r="G1809">
        <v>77096</v>
      </c>
      <c r="H1809">
        <v>48.21</v>
      </c>
      <c r="I1809">
        <f t="shared" si="291"/>
        <v>0.27298504207275776</v>
      </c>
      <c r="J1809">
        <f t="shared" si="292"/>
        <v>1.5439666666666667E-5</v>
      </c>
      <c r="K1809" s="3">
        <f t="shared" si="293"/>
        <v>0.67949972999999997</v>
      </c>
      <c r="L1809" s="3">
        <f t="shared" si="288"/>
        <v>-1.6500269999999984E-2</v>
      </c>
      <c r="M1809" s="6">
        <f t="shared" si="289"/>
        <v>-3.7492092706203098E-4</v>
      </c>
      <c r="N1809" s="7">
        <f t="shared" si="290"/>
        <v>-1.2038828069963523E-5</v>
      </c>
      <c r="O1809">
        <f t="shared" si="284"/>
        <v>-12.038828069963524</v>
      </c>
      <c r="P1809">
        <f t="shared" si="285"/>
        <v>7.4520833195465319E-2</v>
      </c>
      <c r="Q1809">
        <f t="shared" si="286"/>
        <v>-12.885695962652161</v>
      </c>
      <c r="R1809">
        <f t="shared" si="287"/>
        <v>166.04116044191019</v>
      </c>
    </row>
    <row r="1810" spans="1:18" x14ac:dyDescent="0.35">
      <c r="A1810" s="1">
        <v>43495</v>
      </c>
      <c r="B1810" s="2">
        <v>0.81379629629629635</v>
      </c>
      <c r="C1810">
        <v>467822</v>
      </c>
      <c r="D1810">
        <v>807</v>
      </c>
      <c r="E1810">
        <v>11.87</v>
      </c>
      <c r="F1810">
        <v>24.61</v>
      </c>
      <c r="G1810">
        <v>77098</v>
      </c>
      <c r="H1810">
        <v>48.21</v>
      </c>
      <c r="I1810">
        <f t="shared" si="291"/>
        <v>0.26954116012903068</v>
      </c>
      <c r="J1810">
        <f t="shared" si="292"/>
        <v>1.5639666666666665E-5</v>
      </c>
      <c r="K1810" s="3">
        <f t="shared" si="293"/>
        <v>0.68830172999999994</v>
      </c>
      <c r="L1810" s="3">
        <f t="shared" si="288"/>
        <v>-7.6982700000000071E-3</v>
      </c>
      <c r="M1810" s="6">
        <f t="shared" si="289"/>
        <v>-1.7492092706203154E-4</v>
      </c>
      <c r="N1810" s="7">
        <f t="shared" si="290"/>
        <v>-5.616619897817182E-6</v>
      </c>
      <c r="O1810">
        <f t="shared" si="284"/>
        <v>-5.6166198978171824</v>
      </c>
      <c r="P1810">
        <f t="shared" si="285"/>
        <v>7.265243700370376E-2</v>
      </c>
      <c r="Q1810">
        <f t="shared" si="286"/>
        <v>-6.4521353780665196</v>
      </c>
      <c r="R1810">
        <f t="shared" si="287"/>
        <v>41.63005093689759</v>
      </c>
    </row>
    <row r="1811" spans="1:18" x14ac:dyDescent="0.35">
      <c r="A1811" s="1">
        <v>43495</v>
      </c>
      <c r="B1811" s="2">
        <v>0.81380787037037028</v>
      </c>
      <c r="C1811">
        <v>468324</v>
      </c>
      <c r="D1811">
        <v>805</v>
      </c>
      <c r="E1811">
        <v>11.89</v>
      </c>
      <c r="F1811">
        <v>24.61</v>
      </c>
      <c r="G1811">
        <v>77098</v>
      </c>
      <c r="H1811">
        <v>48.24</v>
      </c>
      <c r="I1811">
        <f t="shared" si="291"/>
        <v>0.2718370814248488</v>
      </c>
      <c r="J1811">
        <f t="shared" si="292"/>
        <v>1.5573000000000002E-5</v>
      </c>
      <c r="K1811" s="3">
        <f t="shared" si="293"/>
        <v>0.68536773000000006</v>
      </c>
      <c r="L1811" s="3">
        <f t="shared" si="288"/>
        <v>-1.0632269999999888E-2</v>
      </c>
      <c r="M1811" s="6">
        <f t="shared" si="289"/>
        <v>-2.415875937286955E-4</v>
      </c>
      <c r="N1811" s="7">
        <f t="shared" si="290"/>
        <v>-7.7572518554121906E-6</v>
      </c>
      <c r="O1811">
        <f t="shared" si="284"/>
        <v>-7.757251855412191</v>
      </c>
      <c r="P1811">
        <f t="shared" si="285"/>
        <v>7.3895398837579881E-2</v>
      </c>
      <c r="Q1811">
        <f t="shared" si="286"/>
        <v>-8.6003356106210624</v>
      </c>
      <c r="R1811">
        <f t="shared" si="287"/>
        <v>73.965772615316766</v>
      </c>
    </row>
    <row r="1812" spans="1:18" x14ac:dyDescent="0.35">
      <c r="A1812" s="1">
        <v>43495</v>
      </c>
      <c r="B1812" s="2">
        <v>0.81380787037037028</v>
      </c>
      <c r="C1812">
        <v>468826</v>
      </c>
      <c r="D1812">
        <v>814</v>
      </c>
      <c r="E1812">
        <v>11.96</v>
      </c>
      <c r="F1812">
        <v>24.61</v>
      </c>
      <c r="G1812">
        <v>77070</v>
      </c>
      <c r="H1812">
        <v>48.24</v>
      </c>
      <c r="I1812">
        <f t="shared" si="291"/>
        <v>0.27987280596021175</v>
      </c>
      <c r="J1812">
        <f t="shared" si="292"/>
        <v>1.5872999999999999E-5</v>
      </c>
      <c r="K1812" s="3">
        <f t="shared" si="293"/>
        <v>0.69857072999999992</v>
      </c>
      <c r="L1812" s="3">
        <f t="shared" si="288"/>
        <v>2.5707299999999655E-3</v>
      </c>
      <c r="M1812" s="6">
        <f t="shared" si="289"/>
        <v>5.8412406271301197E-5</v>
      </c>
      <c r="N1812" s="7">
        <f t="shared" si="290"/>
        <v>1.8762733677361195E-6</v>
      </c>
      <c r="O1812">
        <f t="shared" si="284"/>
        <v>1.8762733677361194</v>
      </c>
      <c r="P1812">
        <f t="shared" si="285"/>
        <v>7.8328787516042331E-2</v>
      </c>
      <c r="Q1812">
        <f t="shared" si="286"/>
        <v>1.0067006501688773</v>
      </c>
      <c r="R1812">
        <f t="shared" si="287"/>
        <v>1.0134461990504404</v>
      </c>
    </row>
    <row r="1813" spans="1:18" x14ac:dyDescent="0.35">
      <c r="A1813" s="1">
        <v>43495</v>
      </c>
      <c r="B1813" s="2">
        <v>0.81381944444444443</v>
      </c>
      <c r="C1813">
        <v>469327</v>
      </c>
      <c r="D1813">
        <v>810</v>
      </c>
      <c r="E1813">
        <v>11.91</v>
      </c>
      <c r="F1813">
        <v>24.6</v>
      </c>
      <c r="G1813">
        <v>77094</v>
      </c>
      <c r="H1813">
        <v>48.24</v>
      </c>
      <c r="I1813">
        <f t="shared" si="291"/>
        <v>0.27413300272066671</v>
      </c>
      <c r="J1813">
        <f t="shared" si="292"/>
        <v>1.5739666666666668E-5</v>
      </c>
      <c r="K1813" s="3">
        <f t="shared" si="293"/>
        <v>0.69270273000000004</v>
      </c>
      <c r="L1813" s="3">
        <f t="shared" si="288"/>
        <v>-3.2972699999999078E-3</v>
      </c>
      <c r="M1813" s="6">
        <f t="shared" si="289"/>
        <v>-7.492092706202927E-5</v>
      </c>
      <c r="N1813" s="7">
        <f t="shared" si="290"/>
        <v>-2.4057159825152093E-6</v>
      </c>
      <c r="O1813">
        <f t="shared" si="284"/>
        <v>-2.4057159825152095</v>
      </c>
      <c r="P1813">
        <f t="shared" si="285"/>
        <v>7.5148903180649054E-2</v>
      </c>
      <c r="Q1813">
        <f t="shared" si="286"/>
        <v>-3.2563680126836152</v>
      </c>
      <c r="R1813">
        <f t="shared" si="287"/>
        <v>10.603932634029038</v>
      </c>
    </row>
    <row r="1814" spans="1:18" x14ac:dyDescent="0.35">
      <c r="A1814" s="1">
        <v>43495</v>
      </c>
      <c r="B1814" s="2">
        <v>0.81381944444444443</v>
      </c>
      <c r="C1814">
        <v>469832</v>
      </c>
      <c r="D1814">
        <v>798</v>
      </c>
      <c r="E1814">
        <v>11.94</v>
      </c>
      <c r="F1814">
        <v>24.61</v>
      </c>
      <c r="G1814">
        <v>77109</v>
      </c>
      <c r="H1814">
        <v>48.28</v>
      </c>
      <c r="I1814">
        <f t="shared" si="291"/>
        <v>0.27757688466439362</v>
      </c>
      <c r="J1814">
        <f t="shared" si="292"/>
        <v>1.5339666666666668E-5</v>
      </c>
      <c r="K1814" s="3">
        <f t="shared" si="293"/>
        <v>0.67509873000000009</v>
      </c>
      <c r="L1814" s="3">
        <f t="shared" si="288"/>
        <v>-2.0901269999999861E-2</v>
      </c>
      <c r="M1814" s="6">
        <f t="shared" si="289"/>
        <v>-4.749209270620282E-4</v>
      </c>
      <c r="N1814" s="7">
        <f t="shared" si="290"/>
        <v>-1.524728829166376E-5</v>
      </c>
      <c r="O1814">
        <f t="shared" si="284"/>
        <v>-15.247288291663761</v>
      </c>
      <c r="P1814">
        <f t="shared" si="285"/>
        <v>7.7048926899990072E-2</v>
      </c>
      <c r="Q1814">
        <f t="shared" si="286"/>
        <v>-16.109292734271467</v>
      </c>
      <c r="R1814">
        <f t="shared" si="287"/>
        <v>259.50931239845147</v>
      </c>
    </row>
    <row r="1815" spans="1:18" x14ac:dyDescent="0.35">
      <c r="A1815" s="1">
        <v>43495</v>
      </c>
      <c r="B1815" s="2">
        <v>0.81383101851851858</v>
      </c>
      <c r="C1815">
        <v>470331</v>
      </c>
      <c r="D1815">
        <v>812</v>
      </c>
      <c r="E1815">
        <v>11.86</v>
      </c>
      <c r="F1815">
        <v>24.61</v>
      </c>
      <c r="G1815">
        <v>77102</v>
      </c>
      <c r="H1815">
        <v>48.28</v>
      </c>
      <c r="I1815">
        <f t="shared" si="291"/>
        <v>0.26839319948112167</v>
      </c>
      <c r="J1815">
        <f t="shared" si="292"/>
        <v>1.5806333333333335E-5</v>
      </c>
      <c r="K1815" s="3">
        <f t="shared" si="293"/>
        <v>0.69563673000000004</v>
      </c>
      <c r="L1815" s="3">
        <f t="shared" si="288"/>
        <v>-3.632699999999156E-4</v>
      </c>
      <c r="M1815" s="6">
        <f t="shared" si="289"/>
        <v>-8.2542603953627727E-6</v>
      </c>
      <c r="N1815" s="7">
        <f t="shared" si="290"/>
        <v>-2.6502625373190375E-7</v>
      </c>
      <c r="O1815">
        <f t="shared" si="284"/>
        <v>-0.26502625373190375</v>
      </c>
      <c r="P1815">
        <f t="shared" si="285"/>
        <v>7.2034909527713173E-2</v>
      </c>
      <c r="Q1815">
        <f t="shared" si="286"/>
        <v>-1.0967575965014733</v>
      </c>
      <c r="R1815">
        <f t="shared" si="287"/>
        <v>1.2028772254836886</v>
      </c>
    </row>
    <row r="1816" spans="1:18" x14ac:dyDescent="0.35">
      <c r="A1816" s="1">
        <v>43495</v>
      </c>
      <c r="B1816" s="2">
        <v>0.81383101851851858</v>
      </c>
      <c r="C1816">
        <v>470835</v>
      </c>
      <c r="D1816">
        <v>793</v>
      </c>
      <c r="E1816">
        <v>11.91</v>
      </c>
      <c r="F1816">
        <v>24.61</v>
      </c>
      <c r="G1816">
        <v>77104</v>
      </c>
      <c r="H1816">
        <v>48.31</v>
      </c>
      <c r="I1816">
        <f t="shared" si="291"/>
        <v>0.27413300272066671</v>
      </c>
      <c r="J1816">
        <f t="shared" si="292"/>
        <v>1.5173E-5</v>
      </c>
      <c r="K1816" s="3">
        <f t="shared" si="293"/>
        <v>0.66776373</v>
      </c>
      <c r="L1816" s="3">
        <f t="shared" si="288"/>
        <v>-2.8236269999999952E-2</v>
      </c>
      <c r="M1816" s="6">
        <f t="shared" si="289"/>
        <v>-6.4158759372869695E-4</v>
      </c>
      <c r="N1816" s="7">
        <f t="shared" si="290"/>
        <v>-2.0599440490098732E-5</v>
      </c>
      <c r="O1816">
        <f t="shared" si="284"/>
        <v>-20.599440490098733</v>
      </c>
      <c r="P1816">
        <f t="shared" si="285"/>
        <v>7.5148903180649054E-2</v>
      </c>
      <c r="Q1816">
        <f t="shared" si="286"/>
        <v>-21.450092520267138</v>
      </c>
      <c r="R1816">
        <f t="shared" si="287"/>
        <v>460.10646912802019</v>
      </c>
    </row>
    <row r="1817" spans="1:18" x14ac:dyDescent="0.35">
      <c r="A1817" s="1">
        <v>43495</v>
      </c>
      <c r="B1817" s="2">
        <v>0.81384259259259262</v>
      </c>
      <c r="C1817">
        <v>471334</v>
      </c>
      <c r="D1817">
        <v>829</v>
      </c>
      <c r="E1817">
        <v>11.93</v>
      </c>
      <c r="F1817">
        <v>24.61</v>
      </c>
      <c r="G1817">
        <v>77107</v>
      </c>
      <c r="H1817">
        <v>48.31</v>
      </c>
      <c r="I1817">
        <f t="shared" si="291"/>
        <v>0.27642892401648467</v>
      </c>
      <c r="J1817">
        <f t="shared" si="292"/>
        <v>1.6373000000000001E-5</v>
      </c>
      <c r="K1817" s="3">
        <f t="shared" si="293"/>
        <v>0.72057573000000008</v>
      </c>
      <c r="L1817" s="3">
        <f t="shared" si="288"/>
        <v>2.4575730000000129E-2</v>
      </c>
      <c r="M1817" s="6">
        <f t="shared" si="289"/>
        <v>5.5841240627130489E-4</v>
      </c>
      <c r="N1817" s="7">
        <f t="shared" si="290"/>
        <v>1.7928238790919525E-5</v>
      </c>
      <c r="O1817">
        <f t="shared" si="284"/>
        <v>17.928238790919526</v>
      </c>
      <c r="P1817">
        <f t="shared" si="285"/>
        <v>7.6412950032911459E-2</v>
      </c>
      <c r="Q1817">
        <f t="shared" si="286"/>
        <v>17.070018485791586</v>
      </c>
      <c r="R1817">
        <f t="shared" si="287"/>
        <v>291.38553110526647</v>
      </c>
    </row>
    <row r="1818" spans="1:18" x14ac:dyDescent="0.35">
      <c r="A1818" s="1">
        <v>43495</v>
      </c>
      <c r="B1818" s="2">
        <v>0.81384259259259262</v>
      </c>
      <c r="C1818">
        <v>471836</v>
      </c>
      <c r="D1818">
        <v>806</v>
      </c>
      <c r="E1818">
        <v>11.9</v>
      </c>
      <c r="F1818">
        <v>24.61</v>
      </c>
      <c r="G1818">
        <v>77108</v>
      </c>
      <c r="H1818">
        <v>48.31</v>
      </c>
      <c r="I1818">
        <f t="shared" si="291"/>
        <v>0.27298504207275776</v>
      </c>
      <c r="J1818">
        <f t="shared" si="292"/>
        <v>1.5606333333333333E-5</v>
      </c>
      <c r="K1818" s="3">
        <f t="shared" si="293"/>
        <v>0.68683472999999995</v>
      </c>
      <c r="L1818" s="3">
        <f t="shared" si="288"/>
        <v>-9.1652700000000031E-3</v>
      </c>
      <c r="M1818" s="6">
        <f t="shared" si="289"/>
        <v>-2.0825426039536478E-4</v>
      </c>
      <c r="N1818" s="7">
        <f t="shared" si="290"/>
        <v>-6.6860686597401325E-6</v>
      </c>
      <c r="O1818">
        <f t="shared" si="284"/>
        <v>-6.6860686597401324</v>
      </c>
      <c r="P1818">
        <f t="shared" si="285"/>
        <v>7.4520833195465319E-2</v>
      </c>
      <c r="Q1818">
        <f t="shared" si="286"/>
        <v>-7.5329365524287715</v>
      </c>
      <c r="R1818">
        <f t="shared" si="287"/>
        <v>56.745133102917464</v>
      </c>
    </row>
    <row r="1819" spans="1:18" x14ac:dyDescent="0.35">
      <c r="A1819" s="1">
        <v>43495</v>
      </c>
      <c r="B1819" s="2">
        <v>0.81385416666666666</v>
      </c>
      <c r="C1819">
        <v>472338</v>
      </c>
      <c r="D1819">
        <v>772</v>
      </c>
      <c r="E1819">
        <v>11.92</v>
      </c>
      <c r="F1819">
        <v>24.61</v>
      </c>
      <c r="G1819">
        <v>77108</v>
      </c>
      <c r="H1819">
        <v>48.35</v>
      </c>
      <c r="I1819">
        <f t="shared" si="291"/>
        <v>0.27528096336857566</v>
      </c>
      <c r="J1819">
        <f t="shared" si="292"/>
        <v>1.4473E-5</v>
      </c>
      <c r="K1819" s="3">
        <f t="shared" si="293"/>
        <v>0.63695672999999997</v>
      </c>
      <c r="L1819" s="3">
        <f t="shared" si="288"/>
        <v>-5.9043269999999981E-2</v>
      </c>
      <c r="M1819" s="6">
        <f t="shared" si="289"/>
        <v>-1.3415875937286977E-3</v>
      </c>
      <c r="N1819" s="7">
        <f t="shared" si="290"/>
        <v>-4.3072092487790813E-5</v>
      </c>
      <c r="O1819">
        <f t="shared" si="284"/>
        <v>-43.072092487790812</v>
      </c>
      <c r="P1819">
        <f t="shared" si="285"/>
        <v>7.5779608793131101E-2</v>
      </c>
      <c r="Q1819">
        <f t="shared" si="286"/>
        <v>-43.926528655438986</v>
      </c>
      <c r="R1819">
        <f t="shared" si="287"/>
        <v>1929.5399197171023</v>
      </c>
    </row>
    <row r="1820" spans="1:18" x14ac:dyDescent="0.35">
      <c r="A1820" s="1">
        <v>43495</v>
      </c>
      <c r="B1820" s="2">
        <v>0.81385416666666666</v>
      </c>
      <c r="C1820">
        <v>472840</v>
      </c>
      <c r="D1820">
        <v>800</v>
      </c>
      <c r="E1820">
        <v>11.86</v>
      </c>
      <c r="F1820">
        <v>24.61</v>
      </c>
      <c r="G1820">
        <v>77114</v>
      </c>
      <c r="H1820">
        <v>48.38</v>
      </c>
      <c r="I1820">
        <f t="shared" si="291"/>
        <v>0.26839319948112167</v>
      </c>
      <c r="J1820">
        <f t="shared" si="292"/>
        <v>1.5406333333333332E-5</v>
      </c>
      <c r="K1820" s="3">
        <f t="shared" si="293"/>
        <v>0.67803272999999997</v>
      </c>
      <c r="L1820" s="3">
        <f t="shared" si="288"/>
        <v>-1.796726999999998E-2</v>
      </c>
      <c r="M1820" s="6">
        <f t="shared" si="289"/>
        <v>-4.0825426039536427E-4</v>
      </c>
      <c r="N1820" s="7">
        <f t="shared" si="290"/>
        <v>-1.3106111863153783E-5</v>
      </c>
      <c r="O1820">
        <f t="shared" si="284"/>
        <v>-13.106111863153783</v>
      </c>
      <c r="P1820">
        <f t="shared" si="285"/>
        <v>7.2034909527713173E-2</v>
      </c>
      <c r="Q1820">
        <f t="shared" si="286"/>
        <v>-13.937843205923352</v>
      </c>
      <c r="R1820">
        <f t="shared" si="287"/>
        <v>194.26347323290375</v>
      </c>
    </row>
    <row r="1821" spans="1:18" x14ac:dyDescent="0.35">
      <c r="A1821" s="1">
        <v>43495</v>
      </c>
      <c r="B1821" s="2">
        <v>0.8138657407407407</v>
      </c>
      <c r="C1821">
        <v>473342</v>
      </c>
      <c r="D1821">
        <v>807</v>
      </c>
      <c r="E1821">
        <v>11.86</v>
      </c>
      <c r="F1821">
        <v>24.61</v>
      </c>
      <c r="G1821">
        <v>77112</v>
      </c>
      <c r="H1821">
        <v>48.38</v>
      </c>
      <c r="I1821">
        <f t="shared" si="291"/>
        <v>0.26839319948112167</v>
      </c>
      <c r="J1821">
        <f t="shared" si="292"/>
        <v>1.5639666666666665E-5</v>
      </c>
      <c r="K1821" s="3">
        <f t="shared" si="293"/>
        <v>0.68830172999999994</v>
      </c>
      <c r="L1821" s="3">
        <f t="shared" si="288"/>
        <v>-7.6982700000000071E-3</v>
      </c>
      <c r="M1821" s="6">
        <f t="shared" si="289"/>
        <v>-1.7492092706203154E-4</v>
      </c>
      <c r="N1821" s="7">
        <f t="shared" si="290"/>
        <v>-5.6156001774290529E-6</v>
      </c>
      <c r="O1821">
        <f t="shared" si="284"/>
        <v>-5.6156001774290525</v>
      </c>
      <c r="P1821">
        <f t="shared" si="285"/>
        <v>7.2034909527713173E-2</v>
      </c>
      <c r="Q1821">
        <f t="shared" si="286"/>
        <v>-6.4473315201986221</v>
      </c>
      <c r="R1821">
        <f t="shared" si="287"/>
        <v>41.568083731346675</v>
      </c>
    </row>
    <row r="1822" spans="1:18" x14ac:dyDescent="0.35">
      <c r="A1822" s="1">
        <v>43495</v>
      </c>
      <c r="B1822" s="2">
        <v>0.8138657407407407</v>
      </c>
      <c r="C1822">
        <v>473844</v>
      </c>
      <c r="D1822">
        <v>816</v>
      </c>
      <c r="E1822">
        <v>11.94</v>
      </c>
      <c r="F1822">
        <v>24.6</v>
      </c>
      <c r="G1822">
        <v>77115</v>
      </c>
      <c r="H1822">
        <v>48.42</v>
      </c>
      <c r="I1822">
        <f t="shared" si="291"/>
        <v>0.27757688466439362</v>
      </c>
      <c r="J1822">
        <f t="shared" si="292"/>
        <v>1.5939666666666666E-5</v>
      </c>
      <c r="K1822" s="3">
        <f t="shared" si="293"/>
        <v>0.70150472999999991</v>
      </c>
      <c r="L1822" s="3">
        <f t="shared" si="288"/>
        <v>5.5047299999999577E-3</v>
      </c>
      <c r="M1822" s="6">
        <f t="shared" si="289"/>
        <v>1.2507907293796768E-4</v>
      </c>
      <c r="N1822" s="7">
        <f t="shared" si="290"/>
        <v>4.0152036833815071E-6</v>
      </c>
      <c r="O1822">
        <f t="shared" si="284"/>
        <v>4.0152036833815075</v>
      </c>
      <c r="P1822">
        <f t="shared" si="285"/>
        <v>7.7048926899990072E-2</v>
      </c>
      <c r="Q1822">
        <f t="shared" si="286"/>
        <v>3.1531992407738003</v>
      </c>
      <c r="R1822">
        <f t="shared" si="287"/>
        <v>9.9426654520164703</v>
      </c>
    </row>
    <row r="1823" spans="1:18" x14ac:dyDescent="0.35">
      <c r="A1823" s="1">
        <v>43495</v>
      </c>
      <c r="B1823" s="2">
        <v>0.81387731481481485</v>
      </c>
      <c r="C1823">
        <v>474346</v>
      </c>
      <c r="D1823">
        <v>816</v>
      </c>
      <c r="E1823">
        <v>11.92</v>
      </c>
      <c r="F1823">
        <v>24.61</v>
      </c>
      <c r="G1823">
        <v>77109</v>
      </c>
      <c r="H1823">
        <v>48.42</v>
      </c>
      <c r="I1823">
        <f t="shared" si="291"/>
        <v>0.27528096336857566</v>
      </c>
      <c r="J1823">
        <f t="shared" si="292"/>
        <v>1.5939666666666666E-5</v>
      </c>
      <c r="K1823" s="3">
        <f t="shared" si="293"/>
        <v>0.70150472999999991</v>
      </c>
      <c r="L1823" s="3">
        <f t="shared" si="288"/>
        <v>5.5047299999999577E-3</v>
      </c>
      <c r="M1823" s="6">
        <f t="shared" si="289"/>
        <v>1.2507907293796768E-4</v>
      </c>
      <c r="N1823" s="7">
        <f t="shared" si="290"/>
        <v>4.0156509761258602E-6</v>
      </c>
      <c r="O1823">
        <f t="shared" si="284"/>
        <v>4.0156509761258601</v>
      </c>
      <c r="P1823">
        <f t="shared" si="285"/>
        <v>7.5779608793131101E-2</v>
      </c>
      <c r="Q1823">
        <f t="shared" si="286"/>
        <v>3.1612148084776872</v>
      </c>
      <c r="R1823">
        <f t="shared" si="287"/>
        <v>9.993279065338621</v>
      </c>
    </row>
    <row r="1824" spans="1:18" x14ac:dyDescent="0.35">
      <c r="A1824" s="1">
        <v>43495</v>
      </c>
      <c r="B1824" s="2">
        <v>0.81387731481481485</v>
      </c>
      <c r="C1824">
        <v>474848</v>
      </c>
      <c r="D1824">
        <v>780</v>
      </c>
      <c r="E1824">
        <v>11.93</v>
      </c>
      <c r="F1824">
        <v>24.6</v>
      </c>
      <c r="G1824">
        <v>77113</v>
      </c>
      <c r="H1824">
        <v>48.45</v>
      </c>
      <c r="I1824">
        <f t="shared" si="291"/>
        <v>0.27642892401648467</v>
      </c>
      <c r="J1824">
        <f t="shared" si="292"/>
        <v>1.4739666666666667E-5</v>
      </c>
      <c r="K1824" s="3">
        <f t="shared" si="293"/>
        <v>0.64869273000000005</v>
      </c>
      <c r="L1824" s="3">
        <f t="shared" si="288"/>
        <v>-4.7307269999999901E-2</v>
      </c>
      <c r="M1824" s="6">
        <f t="shared" si="289"/>
        <v>-1.0749209270620292E-3</v>
      </c>
      <c r="N1824" s="7">
        <f t="shared" si="290"/>
        <v>-3.4507278512780303E-5</v>
      </c>
      <c r="O1824">
        <f t="shared" si="284"/>
        <v>-34.507278512780303</v>
      </c>
      <c r="P1824">
        <f t="shared" si="285"/>
        <v>7.6412950032911459E-2</v>
      </c>
      <c r="Q1824">
        <f t="shared" si="286"/>
        <v>-35.365498817908247</v>
      </c>
      <c r="R1824">
        <f t="shared" si="287"/>
        <v>1250.7185066394695</v>
      </c>
    </row>
    <row r="1825" spans="1:18" x14ac:dyDescent="0.35">
      <c r="A1825" s="1">
        <v>43495</v>
      </c>
      <c r="B1825" s="2">
        <v>0.81388888888888899</v>
      </c>
      <c r="C1825">
        <v>475343</v>
      </c>
      <c r="D1825">
        <v>836</v>
      </c>
      <c r="E1825">
        <v>11.89</v>
      </c>
      <c r="F1825">
        <v>24.61</v>
      </c>
      <c r="G1825">
        <v>77110</v>
      </c>
      <c r="H1825">
        <v>48.49</v>
      </c>
      <c r="I1825">
        <f t="shared" si="291"/>
        <v>0.2718370814248488</v>
      </c>
      <c r="J1825">
        <f t="shared" si="292"/>
        <v>1.6606333333333334E-5</v>
      </c>
      <c r="K1825" s="3">
        <f t="shared" si="293"/>
        <v>0.73084473000000005</v>
      </c>
      <c r="L1825" s="3">
        <f t="shared" si="288"/>
        <v>3.4844730000000101E-2</v>
      </c>
      <c r="M1825" s="6">
        <f t="shared" si="289"/>
        <v>7.9174573960463768E-4</v>
      </c>
      <c r="N1825" s="7">
        <f t="shared" si="290"/>
        <v>2.5418587184343977E-5</v>
      </c>
      <c r="O1825">
        <f t="shared" si="284"/>
        <v>25.418587184343977</v>
      </c>
      <c r="P1825">
        <f t="shared" si="285"/>
        <v>7.3895398837579881E-2</v>
      </c>
      <c r="Q1825">
        <f t="shared" si="286"/>
        <v>24.575503429135107</v>
      </c>
      <c r="R1825">
        <f t="shared" si="287"/>
        <v>603.95536879543147</v>
      </c>
    </row>
    <row r="1826" spans="1:18" x14ac:dyDescent="0.35">
      <c r="A1826" s="1">
        <v>43495</v>
      </c>
      <c r="B1826" s="2">
        <v>0.81388888888888899</v>
      </c>
      <c r="C1826">
        <v>475845</v>
      </c>
      <c r="D1826">
        <v>803</v>
      </c>
      <c r="E1826">
        <v>11.92</v>
      </c>
      <c r="F1826">
        <v>24.62</v>
      </c>
      <c r="G1826">
        <v>77112</v>
      </c>
      <c r="H1826">
        <v>48.52</v>
      </c>
      <c r="I1826">
        <f t="shared" si="291"/>
        <v>0.27528096336857566</v>
      </c>
      <c r="J1826">
        <f t="shared" si="292"/>
        <v>1.5506333333333334E-5</v>
      </c>
      <c r="K1826" s="3">
        <f t="shared" si="293"/>
        <v>0.68243373000000007</v>
      </c>
      <c r="L1826" s="3">
        <f t="shared" si="288"/>
        <v>-1.356626999999988E-2</v>
      </c>
      <c r="M1826" s="6">
        <f t="shared" si="289"/>
        <v>-3.08254260395362E-4</v>
      </c>
      <c r="N1826" s="7">
        <f t="shared" si="290"/>
        <v>-9.896419162704178E-6</v>
      </c>
      <c r="O1826">
        <f t="shared" si="284"/>
        <v>-9.8964191627041771</v>
      </c>
      <c r="P1826">
        <f t="shared" si="285"/>
        <v>7.5779608793131101E-2</v>
      </c>
      <c r="Q1826">
        <f t="shared" si="286"/>
        <v>-10.75085533035235</v>
      </c>
      <c r="R1826">
        <f t="shared" si="287"/>
        <v>115.58089033416553</v>
      </c>
    </row>
    <row r="1827" spans="1:18" x14ac:dyDescent="0.35">
      <c r="A1827" s="1">
        <v>43495</v>
      </c>
      <c r="B1827" s="2">
        <v>0.81390046296296292</v>
      </c>
      <c r="C1827">
        <v>476348</v>
      </c>
      <c r="D1827">
        <v>814</v>
      </c>
      <c r="E1827">
        <v>11.91</v>
      </c>
      <c r="F1827">
        <v>24.61</v>
      </c>
      <c r="G1827">
        <v>77114</v>
      </c>
      <c r="H1827">
        <v>48.52</v>
      </c>
      <c r="I1827">
        <f t="shared" si="291"/>
        <v>0.27413300272066671</v>
      </c>
      <c r="J1827">
        <f t="shared" si="292"/>
        <v>1.5872999999999999E-5</v>
      </c>
      <c r="K1827" s="3">
        <f t="shared" si="293"/>
        <v>0.69857072999999992</v>
      </c>
      <c r="L1827" s="3">
        <f t="shared" si="288"/>
        <v>2.5707299999999655E-3</v>
      </c>
      <c r="M1827" s="6">
        <f t="shared" si="289"/>
        <v>5.8412406271301197E-5</v>
      </c>
      <c r="N1827" s="7">
        <f t="shared" si="290"/>
        <v>1.8752027965275142E-6</v>
      </c>
      <c r="O1827">
        <f t="shared" si="284"/>
        <v>1.8752027965275142</v>
      </c>
      <c r="P1827">
        <f t="shared" si="285"/>
        <v>7.5148903180649054E-2</v>
      </c>
      <c r="Q1827">
        <f t="shared" si="286"/>
        <v>1.0245507663591085</v>
      </c>
      <c r="R1827">
        <f t="shared" si="287"/>
        <v>1.0497042728470365</v>
      </c>
    </row>
    <row r="1828" spans="1:18" x14ac:dyDescent="0.35">
      <c r="A1828" s="1">
        <v>43495</v>
      </c>
      <c r="B1828" s="2">
        <v>0.81390046296296292</v>
      </c>
      <c r="C1828">
        <v>476849</v>
      </c>
      <c r="D1828">
        <v>803</v>
      </c>
      <c r="E1828">
        <v>11.91</v>
      </c>
      <c r="F1828">
        <v>24.61</v>
      </c>
      <c r="G1828">
        <v>77111</v>
      </c>
      <c r="H1828">
        <v>48.56</v>
      </c>
      <c r="I1828">
        <f t="shared" si="291"/>
        <v>0.27413300272066671</v>
      </c>
      <c r="J1828">
        <f t="shared" si="292"/>
        <v>1.5506333333333334E-5</v>
      </c>
      <c r="K1828" s="3">
        <f t="shared" si="293"/>
        <v>0.68243373000000007</v>
      </c>
      <c r="L1828" s="3">
        <f t="shared" si="288"/>
        <v>-1.356626999999988E-2</v>
      </c>
      <c r="M1828" s="6">
        <f t="shared" si="289"/>
        <v>-3.08254260395362E-4</v>
      </c>
      <c r="N1828" s="7">
        <f t="shared" si="290"/>
        <v>-9.8962151471934668E-6</v>
      </c>
      <c r="O1828">
        <f t="shared" si="284"/>
        <v>-9.8962151471934661</v>
      </c>
      <c r="P1828">
        <f t="shared" si="285"/>
        <v>7.5148903180649054E-2</v>
      </c>
      <c r="Q1828">
        <f t="shared" si="286"/>
        <v>-10.746867177361871</v>
      </c>
      <c r="R1828">
        <f t="shared" si="287"/>
        <v>115.4951541278579</v>
      </c>
    </row>
    <row r="1829" spans="1:18" x14ac:dyDescent="0.35">
      <c r="A1829" s="1">
        <v>43495</v>
      </c>
      <c r="B1829" s="2">
        <v>0.81391203703703707</v>
      </c>
      <c r="C1829">
        <v>477345</v>
      </c>
      <c r="D1829">
        <v>808</v>
      </c>
      <c r="E1829">
        <v>11.93</v>
      </c>
      <c r="F1829">
        <v>24.61</v>
      </c>
      <c r="G1829">
        <v>77112</v>
      </c>
      <c r="H1829">
        <v>48.59</v>
      </c>
      <c r="I1829">
        <f t="shared" si="291"/>
        <v>0.27642892401648467</v>
      </c>
      <c r="J1829">
        <f t="shared" si="292"/>
        <v>1.5673000000000001E-5</v>
      </c>
      <c r="K1829" s="3">
        <f t="shared" si="293"/>
        <v>0.68976873000000005</v>
      </c>
      <c r="L1829" s="3">
        <f t="shared" si="288"/>
        <v>-6.2312699999998999E-3</v>
      </c>
      <c r="M1829" s="6">
        <f t="shared" si="289"/>
        <v>-1.4158759372869575E-4</v>
      </c>
      <c r="N1829" s="7">
        <f t="shared" si="290"/>
        <v>-4.5454785188890146E-6</v>
      </c>
      <c r="O1829">
        <f t="shared" si="284"/>
        <v>-4.5454785188890146</v>
      </c>
      <c r="P1829">
        <f t="shared" si="285"/>
        <v>7.6412950032911459E-2</v>
      </c>
      <c r="Q1829">
        <f t="shared" si="286"/>
        <v>-5.4036988240169546</v>
      </c>
      <c r="R1829">
        <f t="shared" si="287"/>
        <v>29.199960980682217</v>
      </c>
    </row>
    <row r="1830" spans="1:18" x14ac:dyDescent="0.35">
      <c r="A1830" s="1">
        <v>43495</v>
      </c>
      <c r="B1830" s="2">
        <v>0.81391203703703707</v>
      </c>
      <c r="C1830">
        <v>477847</v>
      </c>
      <c r="D1830">
        <v>803</v>
      </c>
      <c r="E1830">
        <v>11.86</v>
      </c>
      <c r="F1830">
        <v>24.61</v>
      </c>
      <c r="G1830">
        <v>77115</v>
      </c>
      <c r="H1830">
        <v>48.59</v>
      </c>
      <c r="I1830">
        <f t="shared" si="291"/>
        <v>0.26839319948112167</v>
      </c>
      <c r="J1830">
        <f t="shared" si="292"/>
        <v>1.5506333333333334E-5</v>
      </c>
      <c r="K1830" s="3">
        <f t="shared" si="293"/>
        <v>0.68243373000000007</v>
      </c>
      <c r="L1830" s="3">
        <f t="shared" si="288"/>
        <v>-1.356626999999988E-2</v>
      </c>
      <c r="M1830" s="6">
        <f t="shared" si="289"/>
        <v>-3.08254260395362E-4</v>
      </c>
      <c r="N1830" s="7">
        <f t="shared" si="290"/>
        <v>-9.8957018247453202E-6</v>
      </c>
      <c r="O1830">
        <f t="shared" si="284"/>
        <v>-9.8957018247453199</v>
      </c>
      <c r="P1830">
        <f t="shared" si="285"/>
        <v>7.2034909527713173E-2</v>
      </c>
      <c r="Q1830">
        <f t="shared" si="286"/>
        <v>-10.727433167514889</v>
      </c>
      <c r="R1830">
        <f t="shared" si="287"/>
        <v>115.07782236349851</v>
      </c>
    </row>
    <row r="1831" spans="1:18" x14ac:dyDescent="0.35">
      <c r="A1831" s="1">
        <v>43495</v>
      </c>
      <c r="B1831" s="2">
        <v>0.81392361111111111</v>
      </c>
      <c r="C1831">
        <v>478349</v>
      </c>
      <c r="D1831">
        <v>807</v>
      </c>
      <c r="E1831">
        <v>11.93</v>
      </c>
      <c r="F1831">
        <v>24.6</v>
      </c>
      <c r="G1831">
        <v>77112</v>
      </c>
      <c r="H1831">
        <v>48.63</v>
      </c>
      <c r="I1831">
        <f t="shared" si="291"/>
        <v>0.27642892401648467</v>
      </c>
      <c r="J1831">
        <f t="shared" si="292"/>
        <v>1.5639666666666665E-5</v>
      </c>
      <c r="K1831" s="3">
        <f t="shared" si="293"/>
        <v>0.68830172999999994</v>
      </c>
      <c r="L1831" s="3">
        <f t="shared" si="288"/>
        <v>-7.6982700000000071E-3</v>
      </c>
      <c r="M1831" s="6">
        <f t="shared" si="289"/>
        <v>-1.7492092706203154E-4</v>
      </c>
      <c r="N1831" s="7">
        <f t="shared" si="290"/>
        <v>-5.6154115825816104E-6</v>
      </c>
      <c r="O1831">
        <f t="shared" si="284"/>
        <v>-5.6154115825816104</v>
      </c>
      <c r="P1831">
        <f t="shared" si="285"/>
        <v>7.6412950032911459E-2</v>
      </c>
      <c r="Q1831">
        <f t="shared" si="286"/>
        <v>-6.4736318877095504</v>
      </c>
      <c r="R1831">
        <f t="shared" si="287"/>
        <v>41.907909817569916</v>
      </c>
    </row>
    <row r="1832" spans="1:18" x14ac:dyDescent="0.35">
      <c r="A1832" s="1">
        <v>43495</v>
      </c>
      <c r="B1832" s="2">
        <v>0.81392361111111111</v>
      </c>
      <c r="C1832">
        <v>478848</v>
      </c>
      <c r="D1832">
        <v>806</v>
      </c>
      <c r="E1832">
        <v>11.92</v>
      </c>
      <c r="F1832">
        <v>24.6</v>
      </c>
      <c r="G1832">
        <v>77108</v>
      </c>
      <c r="H1832">
        <v>48.66</v>
      </c>
      <c r="I1832">
        <f t="shared" si="291"/>
        <v>0.27528096336857566</v>
      </c>
      <c r="J1832">
        <f t="shared" si="292"/>
        <v>1.5606333333333333E-5</v>
      </c>
      <c r="K1832" s="3">
        <f t="shared" si="293"/>
        <v>0.68683472999999995</v>
      </c>
      <c r="L1832" s="3">
        <f t="shared" si="288"/>
        <v>-9.1652700000000031E-3</v>
      </c>
      <c r="M1832" s="6">
        <f t="shared" si="289"/>
        <v>-2.0825426039536478E-4</v>
      </c>
      <c r="N1832" s="7">
        <f t="shared" si="290"/>
        <v>-6.685844114177944E-6</v>
      </c>
      <c r="O1832">
        <f t="shared" si="284"/>
        <v>-6.6858441141779439</v>
      </c>
      <c r="P1832">
        <f t="shared" si="285"/>
        <v>7.5779608793131101E-2</v>
      </c>
      <c r="Q1832">
        <f t="shared" si="286"/>
        <v>-7.5402802818261172</v>
      </c>
      <c r="R1832">
        <f t="shared" si="287"/>
        <v>56.855826728495749</v>
      </c>
    </row>
    <row r="1833" spans="1:18" x14ac:dyDescent="0.35">
      <c r="A1833" s="1">
        <v>43495</v>
      </c>
      <c r="B1833" s="2">
        <v>0.81393518518518526</v>
      </c>
      <c r="C1833">
        <v>479352</v>
      </c>
      <c r="D1833">
        <v>814</v>
      </c>
      <c r="E1833">
        <v>11.91</v>
      </c>
      <c r="F1833">
        <v>24.61</v>
      </c>
      <c r="G1833">
        <v>77103</v>
      </c>
      <c r="H1833">
        <v>48.66</v>
      </c>
      <c r="I1833">
        <f t="shared" si="291"/>
        <v>0.27413300272066671</v>
      </c>
      <c r="J1833">
        <f t="shared" si="292"/>
        <v>1.5872999999999999E-5</v>
      </c>
      <c r="K1833" s="3">
        <f t="shared" si="293"/>
        <v>0.69857072999999992</v>
      </c>
      <c r="L1833" s="3">
        <f t="shared" si="288"/>
        <v>2.5707299999999655E-3</v>
      </c>
      <c r="M1833" s="6">
        <f t="shared" si="289"/>
        <v>5.8412406271301197E-5</v>
      </c>
      <c r="N1833" s="7">
        <f t="shared" si="290"/>
        <v>1.8754703247788379E-6</v>
      </c>
      <c r="O1833">
        <f t="shared" si="284"/>
        <v>1.875470324778838</v>
      </c>
      <c r="P1833">
        <f t="shared" si="285"/>
        <v>7.5148903180649054E-2</v>
      </c>
      <c r="Q1833">
        <f t="shared" si="286"/>
        <v>1.0248182946104323</v>
      </c>
      <c r="R1833">
        <f t="shared" si="287"/>
        <v>1.0502525369682347</v>
      </c>
    </row>
    <row r="1834" spans="1:18" x14ac:dyDescent="0.35">
      <c r="A1834" s="1">
        <v>43495</v>
      </c>
      <c r="B1834" s="2">
        <v>0.81393518518518526</v>
      </c>
      <c r="C1834">
        <v>479851</v>
      </c>
      <c r="D1834">
        <v>807</v>
      </c>
      <c r="E1834">
        <v>11.88</v>
      </c>
      <c r="F1834">
        <v>24.61</v>
      </c>
      <c r="G1834">
        <v>77106</v>
      </c>
      <c r="H1834">
        <v>48.7</v>
      </c>
      <c r="I1834">
        <f t="shared" si="291"/>
        <v>0.27068912077693985</v>
      </c>
      <c r="J1834">
        <f t="shared" si="292"/>
        <v>1.5639666666666665E-5</v>
      </c>
      <c r="K1834" s="3">
        <f t="shared" si="293"/>
        <v>0.68830172999999994</v>
      </c>
      <c r="L1834" s="3">
        <f t="shared" si="288"/>
        <v>-7.6982700000000071E-3</v>
      </c>
      <c r="M1834" s="6">
        <f t="shared" si="289"/>
        <v>-1.7492092706203154E-4</v>
      </c>
      <c r="N1834" s="7">
        <f t="shared" si="290"/>
        <v>-5.6160371551099664E-6</v>
      </c>
      <c r="O1834">
        <f t="shared" si="284"/>
        <v>-5.6160371551099662</v>
      </c>
      <c r="P1834">
        <f t="shared" si="285"/>
        <v>7.3272600106992727E-2</v>
      </c>
      <c r="Q1834">
        <f t="shared" si="286"/>
        <v>-6.4553367728390709</v>
      </c>
      <c r="R1834">
        <f t="shared" si="287"/>
        <v>41.67137285076835</v>
      </c>
    </row>
    <row r="1835" spans="1:18" x14ac:dyDescent="0.35">
      <c r="A1835" s="1">
        <v>43495</v>
      </c>
      <c r="B1835" s="2">
        <v>0.81394675925925919</v>
      </c>
      <c r="C1835">
        <v>480353</v>
      </c>
      <c r="D1835">
        <v>807</v>
      </c>
      <c r="E1835">
        <v>11.84</v>
      </c>
      <c r="F1835">
        <v>24.61</v>
      </c>
      <c r="G1835">
        <v>77108</v>
      </c>
      <c r="H1835">
        <v>48.7</v>
      </c>
      <c r="I1835">
        <f t="shared" si="291"/>
        <v>0.26609727818530376</v>
      </c>
      <c r="J1835">
        <f t="shared" si="292"/>
        <v>1.5639666666666665E-5</v>
      </c>
      <c r="K1835" s="3">
        <f t="shared" si="293"/>
        <v>0.68830172999999994</v>
      </c>
      <c r="L1835" s="3">
        <f t="shared" si="288"/>
        <v>-7.6982700000000071E-3</v>
      </c>
      <c r="M1835" s="6">
        <f t="shared" si="289"/>
        <v>-1.7492092706203154E-4</v>
      </c>
      <c r="N1835" s="7">
        <f t="shared" si="290"/>
        <v>-5.6158914883268805E-6</v>
      </c>
      <c r="O1835">
        <f t="shared" si="284"/>
        <v>-5.6158914883268807</v>
      </c>
      <c r="P1835">
        <f t="shared" si="285"/>
        <v>7.0807761457626933E-2</v>
      </c>
      <c r="Q1835">
        <f t="shared" si="286"/>
        <v>-6.440054556136916</v>
      </c>
      <c r="R1835">
        <f t="shared" si="287"/>
        <v>41.474302686019847</v>
      </c>
    </row>
    <row r="1836" spans="1:18" x14ac:dyDescent="0.35">
      <c r="A1836" s="1">
        <v>43495</v>
      </c>
      <c r="B1836" s="2">
        <v>0.81394675925925919</v>
      </c>
      <c r="C1836">
        <v>480855</v>
      </c>
      <c r="D1836">
        <v>816</v>
      </c>
      <c r="E1836">
        <v>11.86</v>
      </c>
      <c r="F1836">
        <v>24.61</v>
      </c>
      <c r="G1836">
        <v>77107</v>
      </c>
      <c r="H1836">
        <v>48.73</v>
      </c>
      <c r="I1836">
        <f t="shared" si="291"/>
        <v>0.26839319948112167</v>
      </c>
      <c r="J1836">
        <f t="shared" si="292"/>
        <v>1.5939666666666666E-5</v>
      </c>
      <c r="K1836" s="3">
        <f t="shared" si="293"/>
        <v>0.70150472999999991</v>
      </c>
      <c r="L1836" s="3">
        <f t="shared" si="288"/>
        <v>5.5047299999999577E-3</v>
      </c>
      <c r="M1836" s="6">
        <f t="shared" si="289"/>
        <v>1.2507907293796768E-4</v>
      </c>
      <c r="N1836" s="7">
        <f t="shared" si="290"/>
        <v>4.015755134009739E-6</v>
      </c>
      <c r="O1836">
        <f t="shared" si="284"/>
        <v>4.0157551340097388</v>
      </c>
      <c r="P1836">
        <f t="shared" si="285"/>
        <v>7.2034909527713173E-2</v>
      </c>
      <c r="Q1836">
        <f t="shared" si="286"/>
        <v>3.1840237912401692</v>
      </c>
      <c r="R1836">
        <f t="shared" si="287"/>
        <v>10.13800750318342</v>
      </c>
    </row>
    <row r="1837" spans="1:18" x14ac:dyDescent="0.35">
      <c r="A1837" s="1">
        <v>43495</v>
      </c>
      <c r="B1837" s="2">
        <v>0.81395833333333334</v>
      </c>
      <c r="C1837">
        <v>481356</v>
      </c>
      <c r="D1837">
        <v>807</v>
      </c>
      <c r="E1837">
        <v>11.86</v>
      </c>
      <c r="F1837">
        <v>24.6</v>
      </c>
      <c r="G1837">
        <v>77114</v>
      </c>
      <c r="H1837">
        <v>48.76</v>
      </c>
      <c r="I1837">
        <f t="shared" si="291"/>
        <v>0.26839319948112167</v>
      </c>
      <c r="J1837">
        <f t="shared" si="292"/>
        <v>1.5639666666666665E-5</v>
      </c>
      <c r="K1837" s="3">
        <f t="shared" si="293"/>
        <v>0.68830172999999994</v>
      </c>
      <c r="L1837" s="3">
        <f t="shared" si="288"/>
        <v>-7.6982700000000071E-3</v>
      </c>
      <c r="M1837" s="6">
        <f t="shared" si="289"/>
        <v>-1.7492092706203154E-4</v>
      </c>
      <c r="N1837" s="7">
        <f t="shared" si="290"/>
        <v>-5.6152659433570194E-6</v>
      </c>
      <c r="O1837">
        <f t="shared" si="284"/>
        <v>-5.6152659433570191</v>
      </c>
      <c r="P1837">
        <f t="shared" si="285"/>
        <v>7.2034909527713173E-2</v>
      </c>
      <c r="Q1837">
        <f t="shared" si="286"/>
        <v>-6.4469972861265887</v>
      </c>
      <c r="R1837">
        <f t="shared" si="287"/>
        <v>41.563774007323602</v>
      </c>
    </row>
    <row r="1838" spans="1:18" x14ac:dyDescent="0.35">
      <c r="A1838" s="1">
        <v>43495</v>
      </c>
      <c r="B1838" s="2">
        <v>0.81395833333333334</v>
      </c>
      <c r="C1838">
        <v>481858</v>
      </c>
      <c r="D1838">
        <v>796</v>
      </c>
      <c r="E1838">
        <v>11.85</v>
      </c>
      <c r="F1838">
        <v>24.61</v>
      </c>
      <c r="G1838">
        <v>77105</v>
      </c>
      <c r="H1838">
        <v>48.76</v>
      </c>
      <c r="I1838">
        <f t="shared" si="291"/>
        <v>0.26724523883321272</v>
      </c>
      <c r="J1838">
        <f t="shared" si="292"/>
        <v>1.5273000000000001E-5</v>
      </c>
      <c r="K1838" s="3">
        <f t="shared" si="293"/>
        <v>0.67216472999999999</v>
      </c>
      <c r="L1838" s="3">
        <f t="shared" si="288"/>
        <v>-2.3835269999999964E-2</v>
      </c>
      <c r="M1838" s="6">
        <f t="shared" si="289"/>
        <v>-5.4158759372869723E-4</v>
      </c>
      <c r="N1838" s="7">
        <f t="shared" si="290"/>
        <v>-1.7388516899663748E-5</v>
      </c>
      <c r="O1838">
        <f t="shared" ref="O1838:O1886" si="294">N1838*1000000</f>
        <v>-17.388516899663749</v>
      </c>
      <c r="P1838">
        <f t="shared" ref="P1838:P1886" si="295">I1838^2</f>
        <v>7.1420017679020911E-2</v>
      </c>
      <c r="Q1838">
        <f t="shared" ref="Q1838:Q1886" si="296">O1838-(3.2964*I1838)-(-0.053)</f>
        <v>-18.216464104953552</v>
      </c>
      <c r="R1838">
        <f t="shared" ref="R1838:R1886" si="297">Q1838^2</f>
        <v>331.83956448706118</v>
      </c>
    </row>
    <row r="1839" spans="1:18" x14ac:dyDescent="0.35">
      <c r="A1839" s="1">
        <v>43495</v>
      </c>
      <c r="B1839" s="2">
        <v>0.81396990740740749</v>
      </c>
      <c r="C1839">
        <v>482360</v>
      </c>
      <c r="D1839">
        <v>803</v>
      </c>
      <c r="E1839">
        <v>11.77</v>
      </c>
      <c r="F1839">
        <v>24.61</v>
      </c>
      <c r="G1839">
        <v>77112</v>
      </c>
      <c r="H1839">
        <v>48.79</v>
      </c>
      <c r="I1839">
        <f t="shared" si="291"/>
        <v>0.25806155364994082</v>
      </c>
      <c r="J1839">
        <f t="shared" si="292"/>
        <v>1.5506333333333334E-5</v>
      </c>
      <c r="K1839" s="3">
        <f t="shared" si="293"/>
        <v>0.68243373000000007</v>
      </c>
      <c r="L1839" s="3">
        <f t="shared" si="288"/>
        <v>-1.356626999999988E-2</v>
      </c>
      <c r="M1839" s="6">
        <f t="shared" si="289"/>
        <v>-3.08254260395362E-4</v>
      </c>
      <c r="N1839" s="7">
        <f t="shared" si="290"/>
        <v>-9.8960868115887977E-6</v>
      </c>
      <c r="O1839">
        <f t="shared" si="294"/>
        <v>-9.8960868115887983</v>
      </c>
      <c r="P1839">
        <f t="shared" si="295"/>
        <v>6.6595765472221291E-2</v>
      </c>
      <c r="Q1839">
        <f t="shared" si="296"/>
        <v>-10.693760917040462</v>
      </c>
      <c r="R1839">
        <f t="shared" si="297"/>
        <v>114.35652255082208</v>
      </c>
    </row>
    <row r="1840" spans="1:18" x14ac:dyDescent="0.35">
      <c r="A1840" s="1">
        <v>43495</v>
      </c>
      <c r="B1840" s="2">
        <v>0.81396990740740749</v>
      </c>
      <c r="C1840">
        <v>482862</v>
      </c>
      <c r="D1840">
        <v>816</v>
      </c>
      <c r="E1840">
        <v>11.69</v>
      </c>
      <c r="F1840">
        <v>24.61</v>
      </c>
      <c r="G1840">
        <v>77105</v>
      </c>
      <c r="H1840">
        <v>48.76</v>
      </c>
      <c r="I1840">
        <f t="shared" si="291"/>
        <v>0.24887786846666887</v>
      </c>
      <c r="J1840">
        <f t="shared" si="292"/>
        <v>1.5939666666666666E-5</v>
      </c>
      <c r="K1840" s="3">
        <f t="shared" si="293"/>
        <v>0.70150472999999991</v>
      </c>
      <c r="L1840" s="3">
        <f t="shared" ref="L1840:L1886" si="298">K1840-0.696</f>
        <v>5.5047299999999577E-3</v>
      </c>
      <c r="M1840" s="6">
        <f t="shared" ref="M1840:M1886" si="299">L1840/(44010*0.001)</f>
        <v>1.2507907293796768E-4</v>
      </c>
      <c r="N1840" s="7">
        <f t="shared" ref="N1840:N1903" si="300">(M1840*8.314*(F1840+273.15))/G1840</f>
        <v>4.0158592972970485E-6</v>
      </c>
      <c r="O1840">
        <f t="shared" si="294"/>
        <v>4.0158592972970482</v>
      </c>
      <c r="P1840">
        <f t="shared" si="295"/>
        <v>6.1940193412512536E-2</v>
      </c>
      <c r="Q1840">
        <f t="shared" si="296"/>
        <v>3.2484582916835207</v>
      </c>
      <c r="R1840">
        <f t="shared" si="297"/>
        <v>10.552481272807418</v>
      </c>
    </row>
    <row r="1841" spans="1:18" x14ac:dyDescent="0.35">
      <c r="A1841" s="1">
        <v>43495</v>
      </c>
      <c r="B1841" s="2">
        <v>0.81398148148148142</v>
      </c>
      <c r="C1841">
        <v>483363</v>
      </c>
      <c r="D1841">
        <v>807</v>
      </c>
      <c r="E1841">
        <v>11.66</v>
      </c>
      <c r="F1841">
        <v>24.61</v>
      </c>
      <c r="G1841">
        <v>77110</v>
      </c>
      <c r="H1841">
        <v>48.8</v>
      </c>
      <c r="I1841">
        <f t="shared" si="291"/>
        <v>0.24543398652294199</v>
      </c>
      <c r="J1841">
        <f t="shared" si="292"/>
        <v>1.5639666666666665E-5</v>
      </c>
      <c r="K1841" s="3">
        <f t="shared" si="293"/>
        <v>0.68830172999999994</v>
      </c>
      <c r="L1841" s="3">
        <f t="shared" si="298"/>
        <v>-7.6982700000000071E-3</v>
      </c>
      <c r="M1841" s="6">
        <f t="shared" si="299"/>
        <v>-1.7492092706203154E-4</v>
      </c>
      <c r="N1841" s="7">
        <f t="shared" si="300"/>
        <v>-5.6157458291001053E-6</v>
      </c>
      <c r="O1841">
        <f t="shared" si="294"/>
        <v>-5.6157458291001054</v>
      </c>
      <c r="P1841">
        <f t="shared" si="295"/>
        <v>6.0237841740543668E-2</v>
      </c>
      <c r="Q1841">
        <f t="shared" si="296"/>
        <v>-6.3717944222743315</v>
      </c>
      <c r="R1841">
        <f t="shared" si="297"/>
        <v>40.599764159726284</v>
      </c>
    </row>
    <row r="1842" spans="1:18" x14ac:dyDescent="0.35">
      <c r="A1842" s="1">
        <v>43495</v>
      </c>
      <c r="B1842" s="2">
        <v>0.81398148148148142</v>
      </c>
      <c r="C1842">
        <v>483866</v>
      </c>
      <c r="D1842">
        <v>798</v>
      </c>
      <c r="E1842">
        <v>11.5</v>
      </c>
      <c r="F1842">
        <v>24.61</v>
      </c>
      <c r="G1842">
        <v>77110</v>
      </c>
      <c r="H1842">
        <v>48.82</v>
      </c>
      <c r="I1842">
        <f t="shared" si="291"/>
        <v>0.22706661615639812</v>
      </c>
      <c r="J1842">
        <f t="shared" si="292"/>
        <v>1.5339666666666668E-5</v>
      </c>
      <c r="K1842" s="3">
        <f t="shared" si="293"/>
        <v>0.67509873000000009</v>
      </c>
      <c r="L1842" s="3">
        <f t="shared" si="298"/>
        <v>-2.0901269999999861E-2</v>
      </c>
      <c r="M1842" s="6">
        <f t="shared" si="299"/>
        <v>-4.749209270620282E-4</v>
      </c>
      <c r="N1842" s="7">
        <f t="shared" si="300"/>
        <v>-1.5247090557410205E-5</v>
      </c>
      <c r="O1842">
        <f t="shared" si="294"/>
        <v>-15.247090557410205</v>
      </c>
      <c r="P1842">
        <f t="shared" si="295"/>
        <v>5.1559248172717037E-2</v>
      </c>
      <c r="Q1842">
        <f t="shared" si="296"/>
        <v>-15.942592950908155</v>
      </c>
      <c r="R1842">
        <f t="shared" si="297"/>
        <v>254.16626999834639</v>
      </c>
    </row>
    <row r="1843" spans="1:18" x14ac:dyDescent="0.35">
      <c r="A1843" s="1">
        <v>43495</v>
      </c>
      <c r="B1843" s="2">
        <v>0.81399305555555557</v>
      </c>
      <c r="C1843">
        <v>484368</v>
      </c>
      <c r="D1843">
        <v>803</v>
      </c>
      <c r="E1843">
        <v>11.54</v>
      </c>
      <c r="F1843">
        <v>24.61</v>
      </c>
      <c r="G1843">
        <v>77106</v>
      </c>
      <c r="H1843">
        <v>48.83</v>
      </c>
      <c r="I1843">
        <f t="shared" si="291"/>
        <v>0.23165845874803398</v>
      </c>
      <c r="J1843">
        <f t="shared" si="292"/>
        <v>1.5506333333333334E-5</v>
      </c>
      <c r="K1843" s="3">
        <f t="shared" si="293"/>
        <v>0.68243373000000007</v>
      </c>
      <c r="L1843" s="3">
        <f t="shared" si="298"/>
        <v>-1.356626999999988E-2</v>
      </c>
      <c r="M1843" s="6">
        <f t="shared" si="299"/>
        <v>-3.08254260395362E-4</v>
      </c>
      <c r="N1843" s="7">
        <f t="shared" si="300"/>
        <v>-9.8968568751489554E-6</v>
      </c>
      <c r="O1843">
        <f t="shared" si="294"/>
        <v>-9.8968568751489556</v>
      </c>
      <c r="P1843">
        <f t="shared" si="295"/>
        <v>5.3665641509514563E-2</v>
      </c>
      <c r="Q1843">
        <f t="shared" si="296"/>
        <v>-10.607495818565974</v>
      </c>
      <c r="R1843">
        <f t="shared" si="297"/>
        <v>112.51896754089462</v>
      </c>
    </row>
    <row r="1844" spans="1:18" x14ac:dyDescent="0.35">
      <c r="A1844" s="1">
        <v>43495</v>
      </c>
      <c r="B1844" s="2">
        <v>0.81399305555555557</v>
      </c>
      <c r="C1844">
        <v>484870</v>
      </c>
      <c r="D1844">
        <v>816</v>
      </c>
      <c r="E1844">
        <v>11.49</v>
      </c>
      <c r="F1844">
        <v>24.6</v>
      </c>
      <c r="G1844">
        <v>77110</v>
      </c>
      <c r="H1844">
        <v>48.83</v>
      </c>
      <c r="I1844">
        <f t="shared" si="291"/>
        <v>0.22591865550848916</v>
      </c>
      <c r="J1844">
        <f t="shared" si="292"/>
        <v>1.5939666666666666E-5</v>
      </c>
      <c r="K1844" s="3">
        <f t="shared" si="293"/>
        <v>0.70150472999999991</v>
      </c>
      <c r="L1844" s="3">
        <f t="shared" si="298"/>
        <v>5.5047299999999577E-3</v>
      </c>
      <c r="M1844" s="6">
        <f t="shared" si="299"/>
        <v>1.2507907293796768E-4</v>
      </c>
      <c r="N1844" s="7">
        <f t="shared" si="300"/>
        <v>4.0154640389568788E-6</v>
      </c>
      <c r="O1844">
        <f t="shared" si="294"/>
        <v>4.0154640389568792</v>
      </c>
      <c r="P1844">
        <f t="shared" si="295"/>
        <v>5.1039238906763401E-2</v>
      </c>
      <c r="Q1844">
        <f t="shared" si="296"/>
        <v>3.3237457829386954</v>
      </c>
      <c r="R1844">
        <f t="shared" si="297"/>
        <v>11.047286029602761</v>
      </c>
    </row>
    <row r="1845" spans="1:18" x14ac:dyDescent="0.35">
      <c r="A1845" s="1">
        <v>43495</v>
      </c>
      <c r="B1845" s="2">
        <v>0.81400462962962961</v>
      </c>
      <c r="C1845">
        <v>485371</v>
      </c>
      <c r="D1845">
        <v>806</v>
      </c>
      <c r="E1845">
        <v>11.37</v>
      </c>
      <c r="F1845">
        <v>24.61</v>
      </c>
      <c r="G1845">
        <v>77109</v>
      </c>
      <c r="H1845">
        <v>48.87</v>
      </c>
      <c r="I1845">
        <f t="shared" si="291"/>
        <v>0.21214312773358118</v>
      </c>
      <c r="J1845">
        <f t="shared" si="292"/>
        <v>1.5606333333333333E-5</v>
      </c>
      <c r="K1845" s="3">
        <f t="shared" si="293"/>
        <v>0.68683472999999995</v>
      </c>
      <c r="L1845" s="3">
        <f t="shared" si="298"/>
        <v>-9.1652700000000031E-3</v>
      </c>
      <c r="M1845" s="6">
        <f t="shared" si="299"/>
        <v>-2.0825426039536478E-4</v>
      </c>
      <c r="N1845" s="7">
        <f t="shared" si="300"/>
        <v>-6.685981950423973E-6</v>
      </c>
      <c r="O1845">
        <f t="shared" si="294"/>
        <v>-6.6859819504239733</v>
      </c>
      <c r="P1845">
        <f t="shared" si="295"/>
        <v>4.5004706644586542E-2</v>
      </c>
      <c r="Q1845">
        <f t="shared" si="296"/>
        <v>-7.3322905566849501</v>
      </c>
      <c r="R1845">
        <f t="shared" si="297"/>
        <v>53.762484807651298</v>
      </c>
    </row>
    <row r="1846" spans="1:18" x14ac:dyDescent="0.35">
      <c r="A1846" s="1">
        <v>43495</v>
      </c>
      <c r="B1846" s="2">
        <v>0.81400462962962961</v>
      </c>
      <c r="C1846">
        <v>485873</v>
      </c>
      <c r="D1846">
        <v>807</v>
      </c>
      <c r="E1846">
        <v>11.35</v>
      </c>
      <c r="F1846">
        <v>24.61</v>
      </c>
      <c r="G1846">
        <v>77106</v>
      </c>
      <c r="H1846">
        <v>48.87</v>
      </c>
      <c r="I1846">
        <f t="shared" si="291"/>
        <v>0.20984720643776325</v>
      </c>
      <c r="J1846">
        <f t="shared" si="292"/>
        <v>1.5639666666666665E-5</v>
      </c>
      <c r="K1846" s="3">
        <f t="shared" si="293"/>
        <v>0.68830172999999994</v>
      </c>
      <c r="L1846" s="3">
        <f t="shared" si="298"/>
        <v>-7.6982700000000071E-3</v>
      </c>
      <c r="M1846" s="6">
        <f t="shared" si="299"/>
        <v>-1.7492092706203154E-4</v>
      </c>
      <c r="N1846" s="7">
        <f t="shared" si="300"/>
        <v>-5.6160371551099664E-6</v>
      </c>
      <c r="O1846">
        <f t="shared" si="294"/>
        <v>-5.6160371551099662</v>
      </c>
      <c r="P1846">
        <f t="shared" si="295"/>
        <v>4.4035850049733226E-2</v>
      </c>
      <c r="Q1846">
        <f t="shared" si="296"/>
        <v>-6.2547774864114087</v>
      </c>
      <c r="R1846">
        <f t="shared" si="297"/>
        <v>39.122241404519023</v>
      </c>
    </row>
    <row r="1847" spans="1:18" x14ac:dyDescent="0.35">
      <c r="A1847" s="1">
        <v>43495</v>
      </c>
      <c r="B1847" s="2">
        <v>0.81401620370370376</v>
      </c>
      <c r="C1847">
        <v>486375</v>
      </c>
      <c r="D1847">
        <v>800</v>
      </c>
      <c r="E1847">
        <v>11.29</v>
      </c>
      <c r="F1847">
        <v>24.61</v>
      </c>
      <c r="G1847">
        <v>77109</v>
      </c>
      <c r="H1847">
        <v>48.9</v>
      </c>
      <c r="I1847">
        <f t="shared" si="291"/>
        <v>0.20295944255030926</v>
      </c>
      <c r="J1847">
        <f t="shared" si="292"/>
        <v>1.5406333333333332E-5</v>
      </c>
      <c r="K1847" s="3">
        <f t="shared" si="293"/>
        <v>0.67803272999999997</v>
      </c>
      <c r="L1847" s="3">
        <f t="shared" si="298"/>
        <v>-1.796726999999998E-2</v>
      </c>
      <c r="M1847" s="6">
        <f t="shared" si="299"/>
        <v>-4.0825426039536427E-4</v>
      </c>
      <c r="N1847" s="7">
        <f t="shared" si="300"/>
        <v>-1.3106961706353873E-5</v>
      </c>
      <c r="O1847">
        <f t="shared" si="294"/>
        <v>-13.106961706353873</v>
      </c>
      <c r="P1847">
        <f t="shared" si="295"/>
        <v>4.1192535320332284E-2</v>
      </c>
      <c r="Q1847">
        <f t="shared" si="296"/>
        <v>-13.722997212776711</v>
      </c>
      <c r="R1847">
        <f t="shared" si="297"/>
        <v>188.32065250187739</v>
      </c>
    </row>
    <row r="1848" spans="1:18" x14ac:dyDescent="0.35">
      <c r="A1848" s="1">
        <v>43495</v>
      </c>
      <c r="B1848" s="2">
        <v>0.81401620370370376</v>
      </c>
      <c r="C1848">
        <v>486812</v>
      </c>
      <c r="D1848">
        <v>806</v>
      </c>
      <c r="E1848">
        <v>11.27</v>
      </c>
      <c r="F1848">
        <v>24.61</v>
      </c>
      <c r="G1848">
        <v>77107</v>
      </c>
      <c r="H1848">
        <v>48.93</v>
      </c>
      <c r="I1848">
        <f t="shared" si="291"/>
        <v>0.20066352125449133</v>
      </c>
      <c r="J1848">
        <f t="shared" si="292"/>
        <v>1.5606333333333333E-5</v>
      </c>
      <c r="K1848" s="3">
        <f t="shared" si="293"/>
        <v>0.68683472999999995</v>
      </c>
      <c r="L1848" s="3">
        <f t="shared" si="298"/>
        <v>-9.1652700000000031E-3</v>
      </c>
      <c r="M1848" s="6">
        <f t="shared" si="299"/>
        <v>-2.0825426039536478E-4</v>
      </c>
      <c r="N1848" s="7">
        <f t="shared" si="300"/>
        <v>-6.6861553713053567E-6</v>
      </c>
      <c r="O1848">
        <f t="shared" si="294"/>
        <v>-6.6861553713053565</v>
      </c>
      <c r="P1848">
        <f t="shared" si="295"/>
        <v>4.0265848762251692E-2</v>
      </c>
      <c r="Q1848">
        <f t="shared" si="296"/>
        <v>-7.294622602768662</v>
      </c>
      <c r="R1848">
        <f t="shared" si="297"/>
        <v>53.211518916823451</v>
      </c>
    </row>
    <row r="1849" spans="1:18" x14ac:dyDescent="0.35">
      <c r="A1849" s="1">
        <v>43495</v>
      </c>
      <c r="B1849" s="2">
        <v>0.81402777777777768</v>
      </c>
      <c r="C1849">
        <v>487314</v>
      </c>
      <c r="D1849">
        <v>815</v>
      </c>
      <c r="E1849">
        <v>11.21</v>
      </c>
      <c r="F1849">
        <v>24.6</v>
      </c>
      <c r="G1849">
        <v>77110</v>
      </c>
      <c r="H1849">
        <v>48.9</v>
      </c>
      <c r="I1849">
        <f t="shared" si="291"/>
        <v>0.19377575736703753</v>
      </c>
      <c r="J1849">
        <f t="shared" si="292"/>
        <v>1.5906333333333334E-5</v>
      </c>
      <c r="K1849" s="3">
        <f t="shared" si="293"/>
        <v>0.70003773000000002</v>
      </c>
      <c r="L1849" s="3">
        <f t="shared" si="298"/>
        <v>4.0377300000000726E-3</v>
      </c>
      <c r="M1849" s="6">
        <f t="shared" si="299"/>
        <v>9.1745739604636971E-5</v>
      </c>
      <c r="N1849" s="7">
        <f t="shared" si="300"/>
        <v>2.9453505646994083E-6</v>
      </c>
      <c r="O1849">
        <f t="shared" si="294"/>
        <v>2.9453505646994085</v>
      </c>
      <c r="P1849">
        <f t="shared" si="295"/>
        <v>3.7549044143169001E-2</v>
      </c>
      <c r="Q1849">
        <f t="shared" si="296"/>
        <v>2.3595881581147058</v>
      </c>
      <c r="R1849">
        <f t="shared" si="297"/>
        <v>5.5676562759151498</v>
      </c>
    </row>
    <row r="1850" spans="1:18" x14ac:dyDescent="0.35">
      <c r="A1850" s="1">
        <v>43495</v>
      </c>
      <c r="B1850" s="2">
        <v>0.81402777777777768</v>
      </c>
      <c r="C1850">
        <v>487816</v>
      </c>
      <c r="D1850">
        <v>807</v>
      </c>
      <c r="E1850">
        <v>11.2</v>
      </c>
      <c r="F1850">
        <v>24.6</v>
      </c>
      <c r="G1850">
        <v>77114</v>
      </c>
      <c r="H1850">
        <v>48.94</v>
      </c>
      <c r="I1850">
        <f t="shared" si="291"/>
        <v>0.19262779671912836</v>
      </c>
      <c r="J1850">
        <f t="shared" si="292"/>
        <v>1.5639666666666665E-5</v>
      </c>
      <c r="K1850" s="3">
        <f t="shared" si="293"/>
        <v>0.68830172999999994</v>
      </c>
      <c r="L1850" s="3">
        <f t="shared" si="298"/>
        <v>-7.6982700000000071E-3</v>
      </c>
      <c r="M1850" s="6">
        <f t="shared" si="299"/>
        <v>-1.7492092706203154E-4</v>
      </c>
      <c r="N1850" s="7">
        <f t="shared" si="300"/>
        <v>-5.6152659433570194E-6</v>
      </c>
      <c r="O1850">
        <f t="shared" si="294"/>
        <v>-5.6152659433570191</v>
      </c>
      <c r="P1850">
        <f t="shared" si="295"/>
        <v>3.7105468068865839E-2</v>
      </c>
      <c r="Q1850">
        <f t="shared" si="296"/>
        <v>-6.1972442124619542</v>
      </c>
      <c r="R1850">
        <f t="shared" si="297"/>
        <v>38.405835828893188</v>
      </c>
    </row>
    <row r="1851" spans="1:18" x14ac:dyDescent="0.35">
      <c r="A1851" s="1">
        <v>43495</v>
      </c>
      <c r="B1851" s="2">
        <v>0.81403935185185183</v>
      </c>
      <c r="C1851">
        <v>488317</v>
      </c>
      <c r="D1851">
        <v>799</v>
      </c>
      <c r="E1851">
        <v>11.15</v>
      </c>
      <c r="F1851">
        <v>24.61</v>
      </c>
      <c r="G1851">
        <v>77110</v>
      </c>
      <c r="H1851">
        <v>48.94</v>
      </c>
      <c r="I1851">
        <f t="shared" si="291"/>
        <v>0.18688799347958354</v>
      </c>
      <c r="J1851">
        <f t="shared" si="292"/>
        <v>1.5373E-5</v>
      </c>
      <c r="K1851" s="3">
        <f t="shared" si="293"/>
        <v>0.67656572999999998</v>
      </c>
      <c r="L1851" s="3">
        <f t="shared" si="298"/>
        <v>-1.9434269999999976E-2</v>
      </c>
      <c r="M1851" s="6">
        <f t="shared" si="299"/>
        <v>-4.4158759372869751E-4</v>
      </c>
      <c r="N1851" s="7">
        <f t="shared" si="300"/>
        <v>-1.41769411431536E-5</v>
      </c>
      <c r="O1851">
        <f t="shared" si="294"/>
        <v>-14.1769411431536</v>
      </c>
      <c r="P1851">
        <f t="shared" si="295"/>
        <v>3.4927122106824859E-2</v>
      </c>
      <c r="Q1851">
        <f t="shared" si="296"/>
        <v>-14.739998724859699</v>
      </c>
      <c r="R1851">
        <f t="shared" si="297"/>
        <v>217.26756240886556</v>
      </c>
    </row>
    <row r="1852" spans="1:18" x14ac:dyDescent="0.35">
      <c r="A1852" s="1">
        <v>43495</v>
      </c>
      <c r="B1852" s="2">
        <v>0.81403935185185183</v>
      </c>
      <c r="C1852">
        <v>488819</v>
      </c>
      <c r="D1852">
        <v>800</v>
      </c>
      <c r="E1852">
        <v>11.23</v>
      </c>
      <c r="F1852">
        <v>24.6</v>
      </c>
      <c r="G1852">
        <v>77112</v>
      </c>
      <c r="H1852">
        <v>48.97</v>
      </c>
      <c r="I1852">
        <f t="shared" si="291"/>
        <v>0.19607167866285546</v>
      </c>
      <c r="J1852">
        <f t="shared" si="292"/>
        <v>1.5406333333333332E-5</v>
      </c>
      <c r="K1852" s="3">
        <f t="shared" si="293"/>
        <v>0.67803272999999997</v>
      </c>
      <c r="L1852" s="3">
        <f t="shared" si="298"/>
        <v>-1.796726999999998E-2</v>
      </c>
      <c r="M1852" s="6">
        <f t="shared" si="299"/>
        <v>-4.0825426039536427E-4</v>
      </c>
      <c r="N1852" s="7">
        <f t="shared" si="300"/>
        <v>-1.310601161889241E-5</v>
      </c>
      <c r="O1852">
        <f t="shared" si="294"/>
        <v>-13.10601161889241</v>
      </c>
      <c r="P1852">
        <f t="shared" si="295"/>
        <v>3.8444103173670051E-2</v>
      </c>
      <c r="Q1852">
        <f t="shared" si="296"/>
        <v>-13.699342300436646</v>
      </c>
      <c r="R1852">
        <f t="shared" si="297"/>
        <v>187.67197946453282</v>
      </c>
    </row>
    <row r="1853" spans="1:18" x14ac:dyDescent="0.35">
      <c r="A1853" s="1">
        <v>43495</v>
      </c>
      <c r="B1853" s="2">
        <v>0.81405092592592598</v>
      </c>
      <c r="C1853">
        <v>489321</v>
      </c>
      <c r="D1853">
        <v>802</v>
      </c>
      <c r="E1853">
        <v>11.14</v>
      </c>
      <c r="F1853">
        <v>24.61</v>
      </c>
      <c r="G1853">
        <v>77111</v>
      </c>
      <c r="H1853">
        <v>48.97</v>
      </c>
      <c r="I1853">
        <f t="shared" si="291"/>
        <v>0.18574003283167456</v>
      </c>
      <c r="J1853">
        <f t="shared" si="292"/>
        <v>1.5472999999999999E-5</v>
      </c>
      <c r="K1853" s="3">
        <f t="shared" si="293"/>
        <v>0.68096672999999996</v>
      </c>
      <c r="L1853" s="3">
        <f t="shared" si="298"/>
        <v>-1.5033269999999987E-2</v>
      </c>
      <c r="M1853" s="6">
        <f t="shared" si="299"/>
        <v>-3.4158759372869774E-4</v>
      </c>
      <c r="N1853" s="7">
        <f t="shared" si="300"/>
        <v>-1.0966350683411895E-5</v>
      </c>
      <c r="O1853">
        <f t="shared" si="294"/>
        <v>-10.966350683411894</v>
      </c>
      <c r="P1853">
        <f t="shared" si="295"/>
        <v>3.4499359796311545E-2</v>
      </c>
      <c r="Q1853">
        <f t="shared" si="296"/>
        <v>-11.525624127638226</v>
      </c>
      <c r="R1853">
        <f t="shared" si="297"/>
        <v>132.84001153159642</v>
      </c>
    </row>
    <row r="1854" spans="1:18" x14ac:dyDescent="0.35">
      <c r="A1854" s="1">
        <v>43495</v>
      </c>
      <c r="B1854" s="2">
        <v>0.81405092592592598</v>
      </c>
      <c r="C1854">
        <v>489823</v>
      </c>
      <c r="D1854">
        <v>802</v>
      </c>
      <c r="E1854">
        <v>11.15</v>
      </c>
      <c r="F1854">
        <v>24.61</v>
      </c>
      <c r="G1854">
        <v>77112</v>
      </c>
      <c r="H1854">
        <v>49.01</v>
      </c>
      <c r="I1854">
        <f t="shared" si="291"/>
        <v>0.18688799347958354</v>
      </c>
      <c r="J1854">
        <f t="shared" si="292"/>
        <v>1.5472999999999999E-5</v>
      </c>
      <c r="K1854" s="3">
        <f t="shared" si="293"/>
        <v>0.68096672999999996</v>
      </c>
      <c r="L1854" s="3">
        <f t="shared" si="298"/>
        <v>-1.5033269999999987E-2</v>
      </c>
      <c r="M1854" s="6">
        <f t="shared" si="299"/>
        <v>-3.4158759372869774E-4</v>
      </c>
      <c r="N1854" s="7">
        <f t="shared" si="300"/>
        <v>-1.0966208470128834E-5</v>
      </c>
      <c r="O1854">
        <f t="shared" si="294"/>
        <v>-10.966208470128834</v>
      </c>
      <c r="P1854">
        <f t="shared" si="295"/>
        <v>3.4927122106824859E-2</v>
      </c>
      <c r="Q1854">
        <f t="shared" si="296"/>
        <v>-11.529266051834933</v>
      </c>
      <c r="R1854">
        <f t="shared" si="297"/>
        <v>132.92397569399344</v>
      </c>
    </row>
    <row r="1855" spans="1:18" x14ac:dyDescent="0.35">
      <c r="A1855" s="1">
        <v>43495</v>
      </c>
      <c r="B1855" s="2">
        <v>0.81406250000000002</v>
      </c>
      <c r="C1855">
        <v>490324</v>
      </c>
      <c r="D1855">
        <v>810</v>
      </c>
      <c r="E1855">
        <v>11.15</v>
      </c>
      <c r="F1855">
        <v>24.61</v>
      </c>
      <c r="G1855">
        <v>77114</v>
      </c>
      <c r="H1855">
        <v>49.01</v>
      </c>
      <c r="I1855">
        <f t="shared" si="291"/>
        <v>0.18688799347958354</v>
      </c>
      <c r="J1855">
        <f t="shared" si="292"/>
        <v>1.5739666666666668E-5</v>
      </c>
      <c r="K1855" s="3">
        <f t="shared" si="293"/>
        <v>0.69270273000000004</v>
      </c>
      <c r="L1855" s="3">
        <f t="shared" si="298"/>
        <v>-3.2972699999999078E-3</v>
      </c>
      <c r="M1855" s="6">
        <f t="shared" si="299"/>
        <v>-7.492092706202927E-5</v>
      </c>
      <c r="N1855" s="7">
        <f t="shared" si="300"/>
        <v>-2.4051728205242041E-6</v>
      </c>
      <c r="O1855">
        <f t="shared" si="294"/>
        <v>-2.405172820524204</v>
      </c>
      <c r="P1855">
        <f t="shared" si="295"/>
        <v>3.4927122106824859E-2</v>
      </c>
      <c r="Q1855">
        <f t="shared" si="296"/>
        <v>-2.9682304022303034</v>
      </c>
      <c r="R1855">
        <f t="shared" si="297"/>
        <v>8.8103917207242688</v>
      </c>
    </row>
    <row r="1856" spans="1:18" x14ac:dyDescent="0.35">
      <c r="A1856" s="1">
        <v>43495</v>
      </c>
      <c r="B1856" s="2">
        <v>0.81406250000000002</v>
      </c>
      <c r="C1856">
        <v>490826</v>
      </c>
      <c r="D1856">
        <v>815</v>
      </c>
      <c r="E1856">
        <v>11.13</v>
      </c>
      <c r="F1856">
        <v>24.61</v>
      </c>
      <c r="G1856">
        <v>77110</v>
      </c>
      <c r="H1856">
        <v>49.01</v>
      </c>
      <c r="I1856">
        <f t="shared" si="291"/>
        <v>0.18459207218376561</v>
      </c>
      <c r="J1856">
        <f t="shared" si="292"/>
        <v>1.5906333333333334E-5</v>
      </c>
      <c r="K1856" s="3">
        <f t="shared" si="293"/>
        <v>0.70003773000000002</v>
      </c>
      <c r="L1856" s="3">
        <f t="shared" si="298"/>
        <v>4.0377300000000726E-3</v>
      </c>
      <c r="M1856" s="6">
        <f t="shared" si="299"/>
        <v>9.1745739604636971E-5</v>
      </c>
      <c r="N1856" s="7">
        <f t="shared" si="300"/>
        <v>2.9454494849534708E-6</v>
      </c>
      <c r="O1856">
        <f t="shared" si="294"/>
        <v>2.9454494849534707</v>
      </c>
      <c r="P1856">
        <f t="shared" si="295"/>
        <v>3.4074233113096535E-2</v>
      </c>
      <c r="Q1856">
        <f t="shared" si="296"/>
        <v>2.3899601782069055</v>
      </c>
      <c r="R1856">
        <f t="shared" si="297"/>
        <v>5.711909653414784</v>
      </c>
    </row>
    <row r="1857" spans="1:18" x14ac:dyDescent="0.35">
      <c r="A1857" s="1">
        <v>43495</v>
      </c>
      <c r="B1857" s="2">
        <v>0.81407407407407406</v>
      </c>
      <c r="C1857">
        <v>491328</v>
      </c>
      <c r="D1857">
        <v>812</v>
      </c>
      <c r="E1857">
        <v>11.07</v>
      </c>
      <c r="F1857">
        <v>24.61</v>
      </c>
      <c r="G1857">
        <v>77107</v>
      </c>
      <c r="H1857">
        <v>49.07</v>
      </c>
      <c r="I1857">
        <f t="shared" si="291"/>
        <v>0.17770430829631162</v>
      </c>
      <c r="J1857">
        <f t="shared" si="292"/>
        <v>1.5806333333333335E-5</v>
      </c>
      <c r="K1857" s="3">
        <f t="shared" si="293"/>
        <v>0.69563673000000004</v>
      </c>
      <c r="L1857" s="3">
        <f t="shared" si="298"/>
        <v>-3.632699999999156E-4</v>
      </c>
      <c r="M1857" s="6">
        <f t="shared" si="299"/>
        <v>-8.2542603953627727E-6</v>
      </c>
      <c r="N1857" s="7">
        <f t="shared" si="300"/>
        <v>-2.6500906811621824E-7</v>
      </c>
      <c r="O1857">
        <f t="shared" si="294"/>
        <v>-0.26500906811621822</v>
      </c>
      <c r="P1857">
        <f t="shared" si="295"/>
        <v>3.1578821187070567E-2</v>
      </c>
      <c r="Q1857">
        <f t="shared" si="296"/>
        <v>-0.79779354998417984</v>
      </c>
      <c r="R1857">
        <f t="shared" si="297"/>
        <v>0.63647454839636008</v>
      </c>
    </row>
    <row r="1858" spans="1:18" x14ac:dyDescent="0.35">
      <c r="A1858" s="1">
        <v>43495</v>
      </c>
      <c r="B1858" s="2">
        <v>0.81407407407407406</v>
      </c>
      <c r="C1858">
        <v>491831</v>
      </c>
      <c r="D1858">
        <v>802</v>
      </c>
      <c r="E1858">
        <v>11.06</v>
      </c>
      <c r="F1858">
        <v>24.61</v>
      </c>
      <c r="G1858">
        <v>77110</v>
      </c>
      <c r="H1858">
        <v>49.04</v>
      </c>
      <c r="I1858">
        <f t="shared" si="291"/>
        <v>0.17655634764840264</v>
      </c>
      <c r="J1858">
        <f t="shared" si="292"/>
        <v>1.5472999999999999E-5</v>
      </c>
      <c r="K1858" s="3">
        <f t="shared" si="293"/>
        <v>0.68096672999999996</v>
      </c>
      <c r="L1858" s="3">
        <f t="shared" si="298"/>
        <v>-1.5033269999999987E-2</v>
      </c>
      <c r="M1858" s="6">
        <f t="shared" si="299"/>
        <v>-3.4158759372869774E-4</v>
      </c>
      <c r="N1858" s="7">
        <f t="shared" si="300"/>
        <v>-1.0966492900383538E-5</v>
      </c>
      <c r="O1858">
        <f t="shared" si="294"/>
        <v>-10.966492900383539</v>
      </c>
      <c r="P1858">
        <f t="shared" si="295"/>
        <v>3.1172143894943612E-2</v>
      </c>
      <c r="Q1858">
        <f t="shared" si="296"/>
        <v>-11.495493244771733</v>
      </c>
      <c r="R1858">
        <f t="shared" si="297"/>
        <v>132.14636494059255</v>
      </c>
    </row>
    <row r="1859" spans="1:18" x14ac:dyDescent="0.35">
      <c r="A1859" s="1">
        <v>43495</v>
      </c>
      <c r="B1859" s="2">
        <v>0.8140856481481481</v>
      </c>
      <c r="C1859">
        <v>492333</v>
      </c>
      <c r="D1859">
        <v>807</v>
      </c>
      <c r="E1859">
        <v>11.06</v>
      </c>
      <c r="F1859">
        <v>24.61</v>
      </c>
      <c r="G1859">
        <v>77109</v>
      </c>
      <c r="H1859">
        <v>49.08</v>
      </c>
      <c r="I1859">
        <f t="shared" ref="I1859:I1922" si="301">(E1859-9.522)/8.7111</f>
        <v>0.17655634764840264</v>
      </c>
      <c r="J1859">
        <f t="shared" ref="J1859:J1922" si="302">(D1859-337.81)/30000000</f>
        <v>1.5639666666666665E-5</v>
      </c>
      <c r="K1859" s="3">
        <f t="shared" ref="K1859:K1922" si="303">J1859*44010</f>
        <v>0.68830172999999994</v>
      </c>
      <c r="L1859" s="3">
        <f t="shared" si="298"/>
        <v>-7.6982700000000071E-3</v>
      </c>
      <c r="M1859" s="6">
        <f t="shared" si="299"/>
        <v>-1.7492092706203154E-4</v>
      </c>
      <c r="N1859" s="7">
        <f t="shared" si="300"/>
        <v>-5.6158186577689906E-6</v>
      </c>
      <c r="O1859">
        <f t="shared" si="294"/>
        <v>-5.6158186577689904</v>
      </c>
      <c r="P1859">
        <f t="shared" si="295"/>
        <v>3.1172143894943612E-2</v>
      </c>
      <c r="Q1859">
        <f t="shared" si="296"/>
        <v>-6.1448190021571847</v>
      </c>
      <c r="R1859">
        <f t="shared" si="297"/>
        <v>37.758800569272019</v>
      </c>
    </row>
    <row r="1860" spans="1:18" x14ac:dyDescent="0.35">
      <c r="A1860" s="1">
        <v>43495</v>
      </c>
      <c r="B1860" s="2">
        <v>0.8140856481481481</v>
      </c>
      <c r="C1860">
        <v>492834</v>
      </c>
      <c r="D1860">
        <v>805</v>
      </c>
      <c r="E1860">
        <v>11.02</v>
      </c>
      <c r="F1860">
        <v>24.61</v>
      </c>
      <c r="G1860">
        <v>77107</v>
      </c>
      <c r="H1860">
        <v>49.08</v>
      </c>
      <c r="I1860">
        <f t="shared" si="301"/>
        <v>0.17196450505676658</v>
      </c>
      <c r="J1860">
        <f t="shared" si="302"/>
        <v>1.5573000000000002E-5</v>
      </c>
      <c r="K1860" s="3">
        <f t="shared" si="303"/>
        <v>0.68536773000000006</v>
      </c>
      <c r="L1860" s="3">
        <f t="shared" si="298"/>
        <v>-1.0632269999999888E-2</v>
      </c>
      <c r="M1860" s="6">
        <f t="shared" si="299"/>
        <v>-2.415875937286955E-4</v>
      </c>
      <c r="N1860" s="7">
        <f t="shared" si="300"/>
        <v>-7.7563464218367867E-6</v>
      </c>
      <c r="O1860">
        <f t="shared" si="294"/>
        <v>-7.7563464218367866</v>
      </c>
      <c r="P1860">
        <f t="shared" si="295"/>
        <v>2.9571790999418698E-2</v>
      </c>
      <c r="Q1860">
        <f t="shared" si="296"/>
        <v>-8.2702102163059106</v>
      </c>
      <c r="R1860">
        <f t="shared" si="297"/>
        <v>68.396377021890657</v>
      </c>
    </row>
    <row r="1861" spans="1:18" x14ac:dyDescent="0.35">
      <c r="A1861" s="1">
        <v>43495</v>
      </c>
      <c r="B1861" s="2">
        <v>0.81409722222222225</v>
      </c>
      <c r="C1861">
        <v>493339</v>
      </c>
      <c r="D1861">
        <v>802</v>
      </c>
      <c r="E1861">
        <v>11.05</v>
      </c>
      <c r="F1861">
        <v>24.61</v>
      </c>
      <c r="G1861">
        <v>77109</v>
      </c>
      <c r="H1861">
        <v>49.11</v>
      </c>
      <c r="I1861">
        <f t="shared" si="301"/>
        <v>0.17540838700049369</v>
      </c>
      <c r="J1861">
        <f t="shared" si="302"/>
        <v>1.5472999999999999E-5</v>
      </c>
      <c r="K1861" s="3">
        <f t="shared" si="303"/>
        <v>0.68096672999999996</v>
      </c>
      <c r="L1861" s="3">
        <f t="shared" si="298"/>
        <v>-1.5033269999999987E-2</v>
      </c>
      <c r="M1861" s="6">
        <f t="shared" si="299"/>
        <v>-3.4158759372869774E-4</v>
      </c>
      <c r="N1861" s="7">
        <f t="shared" si="300"/>
        <v>-1.0966635121043907E-5</v>
      </c>
      <c r="O1861">
        <f t="shared" si="294"/>
        <v>-10.966635121043907</v>
      </c>
      <c r="P1861">
        <f t="shared" si="295"/>
        <v>3.0768102230114964E-2</v>
      </c>
      <c r="Q1861">
        <f t="shared" si="296"/>
        <v>-11.491851327952334</v>
      </c>
      <c r="R1861">
        <f t="shared" si="297"/>
        <v>132.06264694375983</v>
      </c>
    </row>
    <row r="1862" spans="1:18" x14ac:dyDescent="0.35">
      <c r="A1862" s="1">
        <v>43495</v>
      </c>
      <c r="B1862" s="2">
        <v>0.81409722222222225</v>
      </c>
      <c r="C1862">
        <v>493838</v>
      </c>
      <c r="D1862">
        <v>812</v>
      </c>
      <c r="E1862">
        <v>11.04</v>
      </c>
      <c r="F1862">
        <v>24.61</v>
      </c>
      <c r="G1862">
        <v>77110</v>
      </c>
      <c r="H1862">
        <v>49.11</v>
      </c>
      <c r="I1862">
        <f t="shared" si="301"/>
        <v>0.17426042635258451</v>
      </c>
      <c r="J1862">
        <f t="shared" si="302"/>
        <v>1.5806333333333335E-5</v>
      </c>
      <c r="K1862" s="3">
        <f t="shared" si="303"/>
        <v>0.69563673000000004</v>
      </c>
      <c r="L1862" s="3">
        <f t="shared" si="298"/>
        <v>-3.632699999999156E-4</v>
      </c>
      <c r="M1862" s="6">
        <f t="shared" si="299"/>
        <v>-8.2542603953627727E-6</v>
      </c>
      <c r="N1862" s="7">
        <f t="shared" si="300"/>
        <v>-2.6499875781658984E-7</v>
      </c>
      <c r="O1862">
        <f t="shared" si="294"/>
        <v>-0.26499875781658982</v>
      </c>
      <c r="P1862">
        <f t="shared" si="295"/>
        <v>3.036669619258453E-2</v>
      </c>
      <c r="Q1862">
        <f t="shared" si="296"/>
        <v>-0.78643082724524949</v>
      </c>
      <c r="R1862">
        <f t="shared" si="297"/>
        <v>0.61847344604164745</v>
      </c>
    </row>
    <row r="1863" spans="1:18" x14ac:dyDescent="0.35">
      <c r="A1863" s="1">
        <v>43495</v>
      </c>
      <c r="B1863" s="2">
        <v>0.8141087962962964</v>
      </c>
      <c r="C1863">
        <v>494340</v>
      </c>
      <c r="D1863">
        <v>804</v>
      </c>
      <c r="E1863">
        <v>11</v>
      </c>
      <c r="F1863">
        <v>24.61</v>
      </c>
      <c r="G1863">
        <v>77109</v>
      </c>
      <c r="H1863">
        <v>49.11</v>
      </c>
      <c r="I1863">
        <f t="shared" si="301"/>
        <v>0.16966858376094865</v>
      </c>
      <c r="J1863">
        <f t="shared" si="302"/>
        <v>1.5539666666666666E-5</v>
      </c>
      <c r="K1863" s="3">
        <f t="shared" si="303"/>
        <v>0.68390072999999996</v>
      </c>
      <c r="L1863" s="3">
        <f t="shared" si="298"/>
        <v>-1.2099269999999995E-2</v>
      </c>
      <c r="M1863" s="6">
        <f t="shared" si="299"/>
        <v>-2.7492092706203126E-4</v>
      </c>
      <c r="N1863" s="7">
        <f t="shared" si="300"/>
        <v>-8.8263085357339403E-6</v>
      </c>
      <c r="O1863">
        <f t="shared" si="294"/>
        <v>-8.8263085357339399</v>
      </c>
      <c r="P1863">
        <f t="shared" si="295"/>
        <v>2.8787428315446048E-2</v>
      </c>
      <c r="Q1863">
        <f t="shared" si="296"/>
        <v>-9.3326040552435305</v>
      </c>
      <c r="R1863">
        <f t="shared" si="297"/>
        <v>87.097498451947985</v>
      </c>
    </row>
    <row r="1864" spans="1:18" x14ac:dyDescent="0.35">
      <c r="A1864" s="1">
        <v>43495</v>
      </c>
      <c r="B1864" s="2">
        <v>0.8141087962962964</v>
      </c>
      <c r="C1864">
        <v>494841</v>
      </c>
      <c r="D1864">
        <v>803</v>
      </c>
      <c r="E1864">
        <v>11</v>
      </c>
      <c r="F1864">
        <v>24.6</v>
      </c>
      <c r="G1864">
        <v>77111</v>
      </c>
      <c r="H1864">
        <v>49.15</v>
      </c>
      <c r="I1864">
        <f t="shared" si="301"/>
        <v>0.16966858376094865</v>
      </c>
      <c r="J1864">
        <f t="shared" si="302"/>
        <v>1.5506333333333334E-5</v>
      </c>
      <c r="K1864" s="3">
        <f t="shared" si="303"/>
        <v>0.68243373000000007</v>
      </c>
      <c r="L1864" s="3">
        <f t="shared" si="298"/>
        <v>-1.356626999999988E-2</v>
      </c>
      <c r="M1864" s="6">
        <f t="shared" si="299"/>
        <v>-3.08254260395362E-4</v>
      </c>
      <c r="N1864" s="7">
        <f t="shared" si="300"/>
        <v>-9.8958827917680509E-6</v>
      </c>
      <c r="O1864">
        <f t="shared" si="294"/>
        <v>-9.8958827917680505</v>
      </c>
      <c r="P1864">
        <f t="shared" si="295"/>
        <v>2.8787428315446048E-2</v>
      </c>
      <c r="Q1864">
        <f t="shared" si="296"/>
        <v>-10.402178311277641</v>
      </c>
      <c r="R1864">
        <f t="shared" si="297"/>
        <v>108.20531361961496</v>
      </c>
    </row>
    <row r="1865" spans="1:18" x14ac:dyDescent="0.35">
      <c r="A1865" s="1">
        <v>43495</v>
      </c>
      <c r="B1865" s="2">
        <v>0.81412037037037033</v>
      </c>
      <c r="C1865">
        <v>495343</v>
      </c>
      <c r="D1865">
        <v>809</v>
      </c>
      <c r="E1865">
        <v>11.02</v>
      </c>
      <c r="F1865">
        <v>24.6</v>
      </c>
      <c r="G1865">
        <v>77108</v>
      </c>
      <c r="H1865">
        <v>49.15</v>
      </c>
      <c r="I1865">
        <f t="shared" si="301"/>
        <v>0.17196450505676658</v>
      </c>
      <c r="J1865">
        <f t="shared" si="302"/>
        <v>1.5706333333333332E-5</v>
      </c>
      <c r="K1865" s="3">
        <f t="shared" si="303"/>
        <v>0.69123572999999994</v>
      </c>
      <c r="L1865" s="3">
        <f t="shared" si="298"/>
        <v>-4.7642700000000149E-3</v>
      </c>
      <c r="M1865" s="6">
        <f t="shared" si="299"/>
        <v>-1.0825426039536503E-4</v>
      </c>
      <c r="N1865" s="7">
        <f t="shared" si="300"/>
        <v>-3.4754204227321884E-6</v>
      </c>
      <c r="O1865">
        <f t="shared" si="294"/>
        <v>-3.4754204227321885</v>
      </c>
      <c r="P1865">
        <f t="shared" si="295"/>
        <v>2.9571790999418698E-2</v>
      </c>
      <c r="Q1865">
        <f t="shared" si="296"/>
        <v>-3.9892842172013143</v>
      </c>
      <c r="R1865">
        <f t="shared" si="297"/>
        <v>15.914388565611503</v>
      </c>
    </row>
    <row r="1866" spans="1:18" x14ac:dyDescent="0.35">
      <c r="A1866" s="1">
        <v>43495</v>
      </c>
      <c r="B1866" s="2">
        <v>0.81412037037037033</v>
      </c>
      <c r="C1866">
        <v>495845</v>
      </c>
      <c r="D1866">
        <v>805</v>
      </c>
      <c r="E1866">
        <v>11.03</v>
      </c>
      <c r="F1866">
        <v>24.6</v>
      </c>
      <c r="G1866">
        <v>77108</v>
      </c>
      <c r="H1866">
        <v>49.18</v>
      </c>
      <c r="I1866">
        <f t="shared" si="301"/>
        <v>0.17311246570467553</v>
      </c>
      <c r="J1866">
        <f t="shared" si="302"/>
        <v>1.5573000000000002E-5</v>
      </c>
      <c r="K1866" s="3">
        <f t="shared" si="303"/>
        <v>0.68536773000000006</v>
      </c>
      <c r="L1866" s="3">
        <f t="shared" si="298"/>
        <v>-1.0632269999999888E-2</v>
      </c>
      <c r="M1866" s="6">
        <f t="shared" si="299"/>
        <v>-2.415875937286955E-4</v>
      </c>
      <c r="N1866" s="7">
        <f t="shared" si="300"/>
        <v>-7.7559853446597821E-6</v>
      </c>
      <c r="O1866">
        <f t="shared" si="294"/>
        <v>-7.7559853446597824</v>
      </c>
      <c r="P1866">
        <f t="shared" si="295"/>
        <v>2.9967925782352463E-2</v>
      </c>
      <c r="Q1866">
        <f t="shared" si="296"/>
        <v>-8.273633276608674</v>
      </c>
      <c r="R1866">
        <f t="shared" si="297"/>
        <v>68.453007595806383</v>
      </c>
    </row>
    <row r="1867" spans="1:18" x14ac:dyDescent="0.35">
      <c r="A1867" s="1">
        <v>43495</v>
      </c>
      <c r="B1867" s="2">
        <v>0.81413194444444448</v>
      </c>
      <c r="C1867">
        <v>496347</v>
      </c>
      <c r="D1867">
        <v>804</v>
      </c>
      <c r="E1867">
        <v>11.04</v>
      </c>
      <c r="F1867">
        <v>24.61</v>
      </c>
      <c r="G1867">
        <v>77107</v>
      </c>
      <c r="H1867">
        <v>49.18</v>
      </c>
      <c r="I1867">
        <f t="shared" si="301"/>
        <v>0.17426042635258451</v>
      </c>
      <c r="J1867">
        <f t="shared" si="302"/>
        <v>1.5539666666666666E-5</v>
      </c>
      <c r="K1867" s="3">
        <f t="shared" si="303"/>
        <v>0.68390072999999996</v>
      </c>
      <c r="L1867" s="3">
        <f t="shared" si="298"/>
        <v>-1.2099269999999995E-2</v>
      </c>
      <c r="M1867" s="6">
        <f t="shared" si="299"/>
        <v>-2.7492092706203126E-4</v>
      </c>
      <c r="N1867" s="7">
        <f t="shared" si="300"/>
        <v>-8.826537472368376E-6</v>
      </c>
      <c r="O1867">
        <f t="shared" si="294"/>
        <v>-8.8265374723683756</v>
      </c>
      <c r="P1867">
        <f t="shared" si="295"/>
        <v>3.036669619258453E-2</v>
      </c>
      <c r="Q1867">
        <f t="shared" si="296"/>
        <v>-9.3479695417970348</v>
      </c>
      <c r="R1867">
        <f t="shared" si="297"/>
        <v>87.384534554365061</v>
      </c>
    </row>
    <row r="1868" spans="1:18" x14ac:dyDescent="0.35">
      <c r="A1868" s="1">
        <v>43495</v>
      </c>
      <c r="B1868" s="2">
        <v>0.81413194444444448</v>
      </c>
      <c r="C1868">
        <v>496848</v>
      </c>
      <c r="D1868">
        <v>797</v>
      </c>
      <c r="E1868">
        <v>11.01</v>
      </c>
      <c r="F1868">
        <v>24.62</v>
      </c>
      <c r="G1868">
        <v>77110</v>
      </c>
      <c r="H1868">
        <v>49.21</v>
      </c>
      <c r="I1868">
        <f t="shared" si="301"/>
        <v>0.1708165444088576</v>
      </c>
      <c r="J1868">
        <f t="shared" si="302"/>
        <v>1.5306333333333333E-5</v>
      </c>
      <c r="K1868" s="3">
        <f t="shared" si="303"/>
        <v>0.67363172999999998</v>
      </c>
      <c r="L1868" s="3">
        <f t="shared" si="298"/>
        <v>-2.2368269999999968E-2</v>
      </c>
      <c r="M1868" s="6">
        <f t="shared" si="299"/>
        <v>-5.0825426039536399E-4</v>
      </c>
      <c r="N1868" s="7">
        <f t="shared" si="300"/>
        <v>-1.6317787971397346E-5</v>
      </c>
      <c r="O1868">
        <f t="shared" si="294"/>
        <v>-16.317787971397347</v>
      </c>
      <c r="P1868">
        <f t="shared" si="295"/>
        <v>2.9178291843783222E-2</v>
      </c>
      <c r="Q1868">
        <f t="shared" si="296"/>
        <v>-16.827867628386706</v>
      </c>
      <c r="R1868">
        <f t="shared" si="297"/>
        <v>283.17712891850522</v>
      </c>
    </row>
    <row r="1869" spans="1:18" x14ac:dyDescent="0.35">
      <c r="A1869" s="1">
        <v>43495</v>
      </c>
      <c r="B1869" s="2">
        <v>0.81414351851851852</v>
      </c>
      <c r="C1869">
        <v>497350</v>
      </c>
      <c r="D1869">
        <v>801</v>
      </c>
      <c r="E1869">
        <v>11.01</v>
      </c>
      <c r="F1869">
        <v>24.61</v>
      </c>
      <c r="G1869">
        <v>77111</v>
      </c>
      <c r="H1869">
        <v>49.21</v>
      </c>
      <c r="I1869">
        <f t="shared" si="301"/>
        <v>0.1708165444088576</v>
      </c>
      <c r="J1869">
        <f t="shared" si="302"/>
        <v>1.5439666666666667E-5</v>
      </c>
      <c r="K1869" s="3">
        <f t="shared" si="303"/>
        <v>0.67949972999999997</v>
      </c>
      <c r="L1869" s="3">
        <f t="shared" si="298"/>
        <v>-1.6500269999999984E-2</v>
      </c>
      <c r="M1869" s="6">
        <f t="shared" si="299"/>
        <v>-3.7492092706203098E-4</v>
      </c>
      <c r="N1869" s="7">
        <f t="shared" si="300"/>
        <v>-1.2036486219630243E-5</v>
      </c>
      <c r="O1869">
        <f t="shared" si="294"/>
        <v>-12.036486219630243</v>
      </c>
      <c r="P1869">
        <f t="shared" si="295"/>
        <v>2.9178291843783222E-2</v>
      </c>
      <c r="Q1869">
        <f t="shared" si="296"/>
        <v>-12.546565876619601</v>
      </c>
      <c r="R1869">
        <f t="shared" si="297"/>
        <v>157.41631529635538</v>
      </c>
    </row>
    <row r="1870" spans="1:18" x14ac:dyDescent="0.35">
      <c r="A1870" s="1">
        <v>43495</v>
      </c>
      <c r="B1870" s="2">
        <v>0.81414351851851852</v>
      </c>
      <c r="C1870">
        <v>497852</v>
      </c>
      <c r="D1870">
        <v>789</v>
      </c>
      <c r="E1870">
        <v>10.98</v>
      </c>
      <c r="F1870">
        <v>24.6</v>
      </c>
      <c r="G1870">
        <v>77107</v>
      </c>
      <c r="H1870">
        <v>49.21</v>
      </c>
      <c r="I1870">
        <f t="shared" si="301"/>
        <v>0.16737266246513072</v>
      </c>
      <c r="J1870">
        <f t="shared" si="302"/>
        <v>1.5039666666666666E-5</v>
      </c>
      <c r="K1870" s="3">
        <f t="shared" si="303"/>
        <v>0.66189573000000002</v>
      </c>
      <c r="L1870" s="3">
        <f t="shared" si="298"/>
        <v>-3.4104269999999937E-2</v>
      </c>
      <c r="M1870" s="6">
        <f t="shared" si="299"/>
        <v>-7.7492092706202991E-4</v>
      </c>
      <c r="N1870" s="7">
        <f t="shared" si="300"/>
        <v>-2.4878567678110019E-5</v>
      </c>
      <c r="O1870">
        <f t="shared" si="294"/>
        <v>-24.87856767811002</v>
      </c>
      <c r="P1870">
        <f t="shared" si="295"/>
        <v>2.8013608140666578E-2</v>
      </c>
      <c r="Q1870">
        <f t="shared" si="296"/>
        <v>-25.377294922660077</v>
      </c>
      <c r="R1870">
        <f t="shared" si="297"/>
        <v>644.00709759166898</v>
      </c>
    </row>
    <row r="1871" spans="1:18" x14ac:dyDescent="0.35">
      <c r="A1871" s="1">
        <v>43495</v>
      </c>
      <c r="B1871" s="2">
        <v>0.81415509259259267</v>
      </c>
      <c r="C1871">
        <v>498354</v>
      </c>
      <c r="D1871">
        <v>812</v>
      </c>
      <c r="E1871">
        <v>10.88</v>
      </c>
      <c r="F1871">
        <v>24.61</v>
      </c>
      <c r="G1871">
        <v>77114</v>
      </c>
      <c r="H1871">
        <v>49.21</v>
      </c>
      <c r="I1871">
        <f t="shared" si="301"/>
        <v>0.15589305598604086</v>
      </c>
      <c r="J1871">
        <f t="shared" si="302"/>
        <v>1.5806333333333335E-5</v>
      </c>
      <c r="K1871" s="3">
        <f t="shared" si="303"/>
        <v>0.69563673000000004</v>
      </c>
      <c r="L1871" s="3">
        <f t="shared" si="298"/>
        <v>-3.632699999999156E-4</v>
      </c>
      <c r="M1871" s="6">
        <f t="shared" si="299"/>
        <v>-8.2542603953627727E-6</v>
      </c>
      <c r="N1871" s="7">
        <f t="shared" si="300"/>
        <v>-2.6498501199830435E-7</v>
      </c>
      <c r="O1871">
        <f t="shared" si="294"/>
        <v>-0.26498501199830438</v>
      </c>
      <c r="P1871">
        <f t="shared" si="295"/>
        <v>2.4302644904666871E-2</v>
      </c>
      <c r="Q1871">
        <f t="shared" si="296"/>
        <v>-0.72587088175068948</v>
      </c>
      <c r="R1871">
        <f t="shared" si="297"/>
        <v>0.52688853697352345</v>
      </c>
    </row>
    <row r="1872" spans="1:18" x14ac:dyDescent="0.35">
      <c r="A1872" s="1">
        <v>43495</v>
      </c>
      <c r="B1872" s="2">
        <v>0.81415509259259267</v>
      </c>
      <c r="C1872">
        <v>498855</v>
      </c>
      <c r="D1872">
        <v>809</v>
      </c>
      <c r="E1872">
        <v>10.91</v>
      </c>
      <c r="F1872">
        <v>24.61</v>
      </c>
      <c r="G1872">
        <v>77111</v>
      </c>
      <c r="H1872">
        <v>49.24</v>
      </c>
      <c r="I1872">
        <f t="shared" si="301"/>
        <v>0.15933693792976775</v>
      </c>
      <c r="J1872">
        <f t="shared" si="302"/>
        <v>1.5706333333333332E-5</v>
      </c>
      <c r="K1872" s="3">
        <f t="shared" si="303"/>
        <v>0.69123572999999994</v>
      </c>
      <c r="L1872" s="3">
        <f t="shared" si="298"/>
        <v>-4.7642700000000149E-3</v>
      </c>
      <c r="M1872" s="6">
        <f t="shared" si="299"/>
        <v>-1.0825426039536503E-4</v>
      </c>
      <c r="N1872" s="7">
        <f t="shared" si="300"/>
        <v>-3.4754019298834515E-6</v>
      </c>
      <c r="O1872">
        <f t="shared" si="294"/>
        <v>-3.4754019298834513</v>
      </c>
      <c r="P1872">
        <f t="shared" si="295"/>
        <v>2.5388259788834661E-2</v>
      </c>
      <c r="Q1872">
        <f t="shared" si="296"/>
        <v>-3.9476402120751377</v>
      </c>
      <c r="R1872">
        <f t="shared" si="297"/>
        <v>15.583863243992639</v>
      </c>
    </row>
    <row r="1873" spans="1:18" x14ac:dyDescent="0.35">
      <c r="A1873" s="1">
        <v>43495</v>
      </c>
      <c r="B1873" s="2">
        <v>0.81416666666666659</v>
      </c>
      <c r="C1873">
        <v>499357</v>
      </c>
      <c r="D1873">
        <v>819</v>
      </c>
      <c r="E1873">
        <v>10.81</v>
      </c>
      <c r="F1873">
        <v>24.61</v>
      </c>
      <c r="G1873">
        <v>77111</v>
      </c>
      <c r="H1873">
        <v>49.24</v>
      </c>
      <c r="I1873">
        <f t="shared" si="301"/>
        <v>0.14785733145067789</v>
      </c>
      <c r="J1873">
        <f t="shared" si="302"/>
        <v>1.6039666666666668E-5</v>
      </c>
      <c r="K1873" s="3">
        <f t="shared" si="303"/>
        <v>0.70590573000000012</v>
      </c>
      <c r="L1873" s="3">
        <f t="shared" si="298"/>
        <v>9.905730000000168E-3</v>
      </c>
      <c r="M1873" s="6">
        <f t="shared" si="299"/>
        <v>2.2507907293797247E-4</v>
      </c>
      <c r="N1873" s="7">
        <f t="shared" si="300"/>
        <v>7.2259534323002007E-6</v>
      </c>
      <c r="O1873">
        <f t="shared" si="294"/>
        <v>7.2259534323002006</v>
      </c>
      <c r="P1873">
        <f t="shared" si="295"/>
        <v>2.186179046371562E-2</v>
      </c>
      <c r="Q1873">
        <f t="shared" si="296"/>
        <v>6.791556524906186</v>
      </c>
      <c r="R1873">
        <f t="shared" si="297"/>
        <v>46.125240030995791</v>
      </c>
    </row>
    <row r="1874" spans="1:18" x14ac:dyDescent="0.35">
      <c r="A1874" s="1">
        <v>43495</v>
      </c>
      <c r="B1874" s="2">
        <v>0.81416666666666659</v>
      </c>
      <c r="C1874">
        <v>499859</v>
      </c>
      <c r="D1874">
        <v>798</v>
      </c>
      <c r="E1874">
        <v>10.81</v>
      </c>
      <c r="F1874">
        <v>24.61</v>
      </c>
      <c r="G1874">
        <v>77108</v>
      </c>
      <c r="H1874">
        <v>49.24</v>
      </c>
      <c r="I1874">
        <f t="shared" si="301"/>
        <v>0.14785733145067789</v>
      </c>
      <c r="J1874">
        <f t="shared" si="302"/>
        <v>1.5339666666666668E-5</v>
      </c>
      <c r="K1874" s="3">
        <f t="shared" si="303"/>
        <v>0.67509873000000009</v>
      </c>
      <c r="L1874" s="3">
        <f t="shared" si="298"/>
        <v>-2.0901269999999861E-2</v>
      </c>
      <c r="M1874" s="6">
        <f t="shared" si="299"/>
        <v>-4.749209270620282E-4</v>
      </c>
      <c r="N1874" s="7">
        <f t="shared" si="300"/>
        <v>-1.5247486031046076E-5</v>
      </c>
      <c r="O1874">
        <f t="shared" si="294"/>
        <v>-15.247486031046076</v>
      </c>
      <c r="P1874">
        <f t="shared" si="295"/>
        <v>2.186179046371562E-2</v>
      </c>
      <c r="Q1874">
        <f t="shared" si="296"/>
        <v>-15.68188293844009</v>
      </c>
      <c r="R1874">
        <f t="shared" si="297"/>
        <v>245.92145249493839</v>
      </c>
    </row>
    <row r="1875" spans="1:18" x14ac:dyDescent="0.35">
      <c r="A1875" s="1">
        <v>43495</v>
      </c>
      <c r="B1875" s="2">
        <v>0.81417824074074074</v>
      </c>
      <c r="C1875">
        <v>500361</v>
      </c>
      <c r="D1875">
        <v>812</v>
      </c>
      <c r="E1875">
        <v>10.75</v>
      </c>
      <c r="F1875">
        <v>24.61</v>
      </c>
      <c r="G1875">
        <v>77118</v>
      </c>
      <c r="H1875">
        <v>49.27</v>
      </c>
      <c r="I1875">
        <f t="shared" si="301"/>
        <v>0.1409695675632239</v>
      </c>
      <c r="J1875">
        <f t="shared" si="302"/>
        <v>1.5806333333333335E-5</v>
      </c>
      <c r="K1875" s="3">
        <f t="shared" si="303"/>
        <v>0.69563673000000004</v>
      </c>
      <c r="L1875" s="3">
        <f t="shared" si="298"/>
        <v>-3.632699999999156E-4</v>
      </c>
      <c r="M1875" s="6">
        <f t="shared" si="299"/>
        <v>-8.2542603953627727E-6</v>
      </c>
      <c r="N1875" s="7">
        <f t="shared" si="300"/>
        <v>-2.6497126760597061E-7</v>
      </c>
      <c r="O1875">
        <f t="shared" si="294"/>
        <v>-0.26497126760597062</v>
      </c>
      <c r="P1875">
        <f t="shared" si="295"/>
        <v>1.9872418978962348E-2</v>
      </c>
      <c r="Q1875">
        <f t="shared" si="296"/>
        <v>-0.67666335012138179</v>
      </c>
      <c r="R1875">
        <f t="shared" si="297"/>
        <v>0.45787328939749172</v>
      </c>
    </row>
    <row r="1876" spans="1:18" x14ac:dyDescent="0.35">
      <c r="A1876" s="1">
        <v>43495</v>
      </c>
      <c r="B1876" s="2">
        <v>0.81417824074074074</v>
      </c>
      <c r="C1876">
        <v>500862</v>
      </c>
      <c r="D1876">
        <v>807</v>
      </c>
      <c r="E1876">
        <v>10.88</v>
      </c>
      <c r="F1876">
        <v>24.61</v>
      </c>
      <c r="G1876">
        <v>77116</v>
      </c>
      <c r="H1876">
        <v>49.31</v>
      </c>
      <c r="I1876">
        <f t="shared" si="301"/>
        <v>0.15589305598604086</v>
      </c>
      <c r="J1876">
        <f t="shared" si="302"/>
        <v>1.5639666666666665E-5</v>
      </c>
      <c r="K1876" s="3">
        <f t="shared" si="303"/>
        <v>0.68830172999999994</v>
      </c>
      <c r="L1876" s="3">
        <f t="shared" si="298"/>
        <v>-7.6982700000000071E-3</v>
      </c>
      <c r="M1876" s="6">
        <f t="shared" si="299"/>
        <v>-1.7492092706203154E-4</v>
      </c>
      <c r="N1876" s="7">
        <f t="shared" si="300"/>
        <v>-5.615308896751765E-6</v>
      </c>
      <c r="O1876">
        <f t="shared" si="294"/>
        <v>-5.615308896751765</v>
      </c>
      <c r="P1876">
        <f t="shared" si="295"/>
        <v>2.4302644904666871E-2</v>
      </c>
      <c r="Q1876">
        <f t="shared" si="296"/>
        <v>-6.07619476650415</v>
      </c>
      <c r="R1876">
        <f t="shared" si="297"/>
        <v>36.920142840492424</v>
      </c>
    </row>
    <row r="1877" spans="1:18" x14ac:dyDescent="0.35">
      <c r="A1877" s="1">
        <v>43495</v>
      </c>
      <c r="B1877" s="2">
        <v>0.81418981481481489</v>
      </c>
      <c r="C1877">
        <v>501364</v>
      </c>
      <c r="D1877">
        <v>814</v>
      </c>
      <c r="E1877">
        <v>10.91</v>
      </c>
      <c r="F1877">
        <v>24.61</v>
      </c>
      <c r="G1877">
        <v>77113</v>
      </c>
      <c r="H1877">
        <v>49.28</v>
      </c>
      <c r="I1877">
        <f t="shared" si="301"/>
        <v>0.15933693792976775</v>
      </c>
      <c r="J1877">
        <f t="shared" si="302"/>
        <v>1.5872999999999999E-5</v>
      </c>
      <c r="K1877" s="3">
        <f t="shared" si="303"/>
        <v>0.69857072999999992</v>
      </c>
      <c r="L1877" s="3">
        <f t="shared" si="298"/>
        <v>2.5707299999999655E-3</v>
      </c>
      <c r="M1877" s="6">
        <f t="shared" si="299"/>
        <v>5.8412406271301197E-5</v>
      </c>
      <c r="N1877" s="7">
        <f t="shared" si="300"/>
        <v>1.8752271141237241E-6</v>
      </c>
      <c r="O1877">
        <f t="shared" si="294"/>
        <v>1.8752271141237242</v>
      </c>
      <c r="P1877">
        <f t="shared" si="295"/>
        <v>2.5388259788834661E-2</v>
      </c>
      <c r="Q1877">
        <f t="shared" si="296"/>
        <v>1.4029888319320376</v>
      </c>
      <c r="R1877">
        <f t="shared" si="297"/>
        <v>1.9683776625260232</v>
      </c>
    </row>
    <row r="1878" spans="1:18" x14ac:dyDescent="0.35">
      <c r="A1878" s="1">
        <v>43495</v>
      </c>
      <c r="B1878" s="2">
        <v>0.81418981481481489</v>
      </c>
      <c r="C1878">
        <v>501866</v>
      </c>
      <c r="D1878">
        <v>805</v>
      </c>
      <c r="E1878">
        <v>10.96</v>
      </c>
      <c r="F1878">
        <v>24.61</v>
      </c>
      <c r="G1878">
        <v>77113</v>
      </c>
      <c r="H1878">
        <v>49.28</v>
      </c>
      <c r="I1878">
        <f t="shared" si="301"/>
        <v>0.16507674116931279</v>
      </c>
      <c r="J1878">
        <f t="shared" si="302"/>
        <v>1.5573000000000002E-5</v>
      </c>
      <c r="K1878" s="3">
        <f t="shared" si="303"/>
        <v>0.68536773000000006</v>
      </c>
      <c r="L1878" s="3">
        <f t="shared" si="298"/>
        <v>-1.0632269999999888E-2</v>
      </c>
      <c r="M1878" s="6">
        <f t="shared" si="299"/>
        <v>-2.415875937286955E-4</v>
      </c>
      <c r="N1878" s="7">
        <f t="shared" si="300"/>
        <v>-7.7557429168696474E-6</v>
      </c>
      <c r="O1878">
        <f t="shared" si="294"/>
        <v>-7.7557429168696475</v>
      </c>
      <c r="P1878">
        <f t="shared" si="295"/>
        <v>2.7250330475080287E-2</v>
      </c>
      <c r="Q1878">
        <f t="shared" si="296"/>
        <v>-8.2469018864601686</v>
      </c>
      <c r="R1878">
        <f t="shared" si="297"/>
        <v>68.011390724900295</v>
      </c>
    </row>
    <row r="1879" spans="1:18" x14ac:dyDescent="0.35">
      <c r="A1879" s="1">
        <v>43495</v>
      </c>
      <c r="B1879" s="2">
        <v>0.81420138888888882</v>
      </c>
      <c r="C1879">
        <v>502368</v>
      </c>
      <c r="D1879">
        <v>805</v>
      </c>
      <c r="E1879">
        <v>10.97</v>
      </c>
      <c r="F1879">
        <v>24.61</v>
      </c>
      <c r="G1879">
        <v>77112</v>
      </c>
      <c r="H1879">
        <v>49.31</v>
      </c>
      <c r="I1879">
        <f t="shared" si="301"/>
        <v>0.16622470181722174</v>
      </c>
      <c r="J1879">
        <f t="shared" si="302"/>
        <v>1.5573000000000002E-5</v>
      </c>
      <c r="K1879" s="3">
        <f t="shared" si="303"/>
        <v>0.68536773000000006</v>
      </c>
      <c r="L1879" s="3">
        <f t="shared" si="298"/>
        <v>-1.0632269999999888E-2</v>
      </c>
      <c r="M1879" s="6">
        <f t="shared" si="299"/>
        <v>-2.415875937286955E-4</v>
      </c>
      <c r="N1879" s="7">
        <f t="shared" si="300"/>
        <v>-7.7558434945088838E-6</v>
      </c>
      <c r="O1879">
        <f t="shared" si="294"/>
        <v>-7.7558434945088841</v>
      </c>
      <c r="P1879">
        <f t="shared" si="295"/>
        <v>2.7630651494224279E-2</v>
      </c>
      <c r="Q1879">
        <f t="shared" si="296"/>
        <v>-8.2507866015791738</v>
      </c>
      <c r="R1879">
        <f t="shared" si="297"/>
        <v>68.075479544798412</v>
      </c>
    </row>
    <row r="1880" spans="1:18" x14ac:dyDescent="0.35">
      <c r="A1880" s="1">
        <v>43495</v>
      </c>
      <c r="B1880" s="2">
        <v>0.81420138888888882</v>
      </c>
      <c r="C1880">
        <v>502870</v>
      </c>
      <c r="D1880">
        <v>812</v>
      </c>
      <c r="E1880">
        <v>10.94</v>
      </c>
      <c r="F1880">
        <v>24.61</v>
      </c>
      <c r="G1880">
        <v>77114</v>
      </c>
      <c r="H1880">
        <v>49.31</v>
      </c>
      <c r="I1880">
        <f t="shared" si="301"/>
        <v>0.16278081987349466</v>
      </c>
      <c r="J1880">
        <f t="shared" si="302"/>
        <v>1.5806333333333335E-5</v>
      </c>
      <c r="K1880" s="3">
        <f t="shared" si="303"/>
        <v>0.69563673000000004</v>
      </c>
      <c r="L1880" s="3">
        <f t="shared" si="298"/>
        <v>-3.632699999999156E-4</v>
      </c>
      <c r="M1880" s="6">
        <f t="shared" si="299"/>
        <v>-8.2542603953627727E-6</v>
      </c>
      <c r="N1880" s="7">
        <f t="shared" si="300"/>
        <v>-2.6498501199830435E-7</v>
      </c>
      <c r="O1880">
        <f t="shared" si="294"/>
        <v>-0.26498501199830438</v>
      </c>
      <c r="P1880">
        <f t="shared" si="295"/>
        <v>2.6497595318687114E-2</v>
      </c>
      <c r="Q1880">
        <f t="shared" si="296"/>
        <v>-0.74857570662929218</v>
      </c>
      <c r="R1880">
        <f t="shared" si="297"/>
        <v>0.56036558855554408</v>
      </c>
    </row>
    <row r="1881" spans="1:18" x14ac:dyDescent="0.35">
      <c r="A1881" s="1">
        <v>43495</v>
      </c>
      <c r="B1881" s="2">
        <v>0.81421296296296297</v>
      </c>
      <c r="C1881">
        <v>503371</v>
      </c>
      <c r="D1881">
        <v>809</v>
      </c>
      <c r="E1881">
        <v>11</v>
      </c>
      <c r="F1881">
        <v>24.59</v>
      </c>
      <c r="G1881">
        <v>77108</v>
      </c>
      <c r="H1881">
        <v>49.31</v>
      </c>
      <c r="I1881">
        <f t="shared" si="301"/>
        <v>0.16966858376094865</v>
      </c>
      <c r="J1881">
        <f t="shared" si="302"/>
        <v>1.5706333333333332E-5</v>
      </c>
      <c r="K1881" s="3">
        <f t="shared" si="303"/>
        <v>0.69123572999999994</v>
      </c>
      <c r="L1881" s="3">
        <f t="shared" si="298"/>
        <v>-4.7642700000000149E-3</v>
      </c>
      <c r="M1881" s="6">
        <f t="shared" si="299"/>
        <v>-1.0825426039536503E-4</v>
      </c>
      <c r="N1881" s="7">
        <f t="shared" si="300"/>
        <v>-3.4753036999640018E-6</v>
      </c>
      <c r="O1881">
        <f t="shared" si="294"/>
        <v>-3.4753036999640017</v>
      </c>
      <c r="P1881">
        <f t="shared" si="295"/>
        <v>2.8787428315446048E-2</v>
      </c>
      <c r="Q1881">
        <f t="shared" si="296"/>
        <v>-3.9815992194735932</v>
      </c>
      <c r="R1881">
        <f t="shared" si="297"/>
        <v>15.853132344512726</v>
      </c>
    </row>
    <row r="1882" spans="1:18" x14ac:dyDescent="0.35">
      <c r="A1882" s="1">
        <v>43495</v>
      </c>
      <c r="B1882" s="2">
        <v>0.81421296296296297</v>
      </c>
      <c r="C1882">
        <v>503798</v>
      </c>
      <c r="D1882">
        <v>805</v>
      </c>
      <c r="E1882">
        <v>10.97</v>
      </c>
      <c r="F1882">
        <v>24.61</v>
      </c>
      <c r="G1882">
        <v>77109</v>
      </c>
      <c r="H1882">
        <v>49.31</v>
      </c>
      <c r="I1882">
        <f t="shared" si="301"/>
        <v>0.16622470181722174</v>
      </c>
      <c r="J1882">
        <f t="shared" si="302"/>
        <v>1.5573000000000002E-5</v>
      </c>
      <c r="K1882" s="3">
        <f t="shared" si="303"/>
        <v>0.68536773000000006</v>
      </c>
      <c r="L1882" s="3">
        <f t="shared" si="298"/>
        <v>-1.0632269999999888E-2</v>
      </c>
      <c r="M1882" s="6">
        <f t="shared" si="299"/>
        <v>-2.415875937286955E-4</v>
      </c>
      <c r="N1882" s="7">
        <f t="shared" si="300"/>
        <v>-7.7561452430788758E-6</v>
      </c>
      <c r="O1882">
        <f t="shared" si="294"/>
        <v>-7.7561452430788762</v>
      </c>
      <c r="P1882">
        <f t="shared" si="295"/>
        <v>2.7630651494224279E-2</v>
      </c>
      <c r="Q1882">
        <f t="shared" si="296"/>
        <v>-8.2510883501491659</v>
      </c>
      <c r="R1882">
        <f t="shared" si="297"/>
        <v>68.080458961967281</v>
      </c>
    </row>
    <row r="1883" spans="1:18" x14ac:dyDescent="0.35">
      <c r="A1883" s="1">
        <v>43495</v>
      </c>
      <c r="B1883" s="2">
        <v>0.81422453703703701</v>
      </c>
      <c r="C1883">
        <v>504301</v>
      </c>
      <c r="D1883">
        <v>819</v>
      </c>
      <c r="E1883">
        <v>10.99</v>
      </c>
      <c r="F1883">
        <v>24.6</v>
      </c>
      <c r="G1883">
        <v>77111</v>
      </c>
      <c r="H1883">
        <v>49.34</v>
      </c>
      <c r="I1883">
        <f t="shared" si="301"/>
        <v>0.16852062311303967</v>
      </c>
      <c r="J1883">
        <f t="shared" si="302"/>
        <v>1.6039666666666668E-5</v>
      </c>
      <c r="K1883" s="3">
        <f t="shared" si="303"/>
        <v>0.70590573000000012</v>
      </c>
      <c r="L1883" s="3">
        <f t="shared" si="298"/>
        <v>9.905730000000168E-3</v>
      </c>
      <c r="M1883" s="6">
        <f t="shared" si="299"/>
        <v>2.2507907293797247E-4</v>
      </c>
      <c r="N1883" s="7">
        <f t="shared" si="300"/>
        <v>7.2257107551967516E-6</v>
      </c>
      <c r="O1883">
        <f t="shared" si="294"/>
        <v>7.2257107551967517</v>
      </c>
      <c r="P1883">
        <f t="shared" si="295"/>
        <v>2.8399200414407161E-2</v>
      </c>
      <c r="Q1883">
        <f t="shared" si="296"/>
        <v>6.7231993731669277</v>
      </c>
      <c r="R1883">
        <f t="shared" si="297"/>
        <v>45.201409811352171</v>
      </c>
    </row>
    <row r="1884" spans="1:18" x14ac:dyDescent="0.35">
      <c r="A1884" s="1">
        <v>43495</v>
      </c>
      <c r="B1884" s="2">
        <v>0.81422453703703701</v>
      </c>
      <c r="C1884">
        <v>504803</v>
      </c>
      <c r="D1884">
        <v>799</v>
      </c>
      <c r="E1884">
        <v>10.99</v>
      </c>
      <c r="F1884">
        <v>24.61</v>
      </c>
      <c r="G1884">
        <v>77112</v>
      </c>
      <c r="H1884">
        <v>49.31</v>
      </c>
      <c r="I1884">
        <f t="shared" si="301"/>
        <v>0.16852062311303967</v>
      </c>
      <c r="J1884">
        <f t="shared" si="302"/>
        <v>1.5373E-5</v>
      </c>
      <c r="K1884" s="3">
        <f t="shared" si="303"/>
        <v>0.67656572999999998</v>
      </c>
      <c r="L1884" s="3">
        <f t="shared" si="298"/>
        <v>-1.9434269999999976E-2</v>
      </c>
      <c r="M1884" s="6">
        <f t="shared" si="299"/>
        <v>-4.4158759372869751E-4</v>
      </c>
      <c r="N1884" s="7">
        <f t="shared" si="300"/>
        <v>-1.4176573445748703E-5</v>
      </c>
      <c r="O1884">
        <f t="shared" si="294"/>
        <v>-14.176573445748703</v>
      </c>
      <c r="P1884">
        <f t="shared" si="295"/>
        <v>2.8399200414407161E-2</v>
      </c>
      <c r="Q1884">
        <f t="shared" si="296"/>
        <v>-14.679084827778526</v>
      </c>
      <c r="R1884">
        <f t="shared" si="297"/>
        <v>215.47553138111772</v>
      </c>
    </row>
    <row r="1885" spans="1:18" x14ac:dyDescent="0.35">
      <c r="A1885" s="1">
        <v>43495</v>
      </c>
      <c r="B1885" s="2">
        <v>0.81423611111111116</v>
      </c>
      <c r="C1885">
        <v>505305</v>
      </c>
      <c r="D1885">
        <v>819</v>
      </c>
      <c r="E1885">
        <v>10.98</v>
      </c>
      <c r="F1885">
        <v>24.61</v>
      </c>
      <c r="G1885">
        <v>77107</v>
      </c>
      <c r="H1885">
        <v>49.31</v>
      </c>
      <c r="I1885">
        <f t="shared" si="301"/>
        <v>0.16737266246513072</v>
      </c>
      <c r="J1885">
        <f t="shared" si="302"/>
        <v>1.6039666666666668E-5</v>
      </c>
      <c r="K1885" s="3">
        <f t="shared" si="303"/>
        <v>0.70590573000000012</v>
      </c>
      <c r="L1885" s="3">
        <f t="shared" si="298"/>
        <v>9.905730000000168E-3</v>
      </c>
      <c r="M1885" s="6">
        <f t="shared" si="299"/>
        <v>2.2507907293797247E-4</v>
      </c>
      <c r="N1885" s="7">
        <f t="shared" si="300"/>
        <v>7.2263282856044298E-6</v>
      </c>
      <c r="O1885">
        <f t="shared" si="294"/>
        <v>7.2263282856044295</v>
      </c>
      <c r="P1885">
        <f t="shared" si="295"/>
        <v>2.8013608140666578E-2</v>
      </c>
      <c r="Q1885">
        <f t="shared" si="296"/>
        <v>6.7276010410543723</v>
      </c>
      <c r="R1885">
        <f t="shared" si="297"/>
        <v>45.260615767595873</v>
      </c>
    </row>
    <row r="1886" spans="1:18" x14ac:dyDescent="0.35">
      <c r="A1886" s="1">
        <v>43495</v>
      </c>
      <c r="B1886" s="2">
        <v>0.81423611111111116</v>
      </c>
      <c r="C1886">
        <v>505806</v>
      </c>
      <c r="D1886">
        <v>814</v>
      </c>
      <c r="E1886">
        <v>11.01</v>
      </c>
      <c r="F1886">
        <v>24.6</v>
      </c>
      <c r="G1886">
        <v>77106</v>
      </c>
      <c r="H1886">
        <v>49.34</v>
      </c>
      <c r="I1886">
        <f t="shared" si="301"/>
        <v>0.1708165444088576</v>
      </c>
      <c r="J1886">
        <f t="shared" si="302"/>
        <v>1.5872999999999999E-5</v>
      </c>
      <c r="K1886" s="3">
        <f t="shared" si="303"/>
        <v>0.69857072999999992</v>
      </c>
      <c r="L1886" s="3">
        <f t="shared" si="298"/>
        <v>2.5707299999999655E-3</v>
      </c>
      <c r="M1886" s="6">
        <f t="shared" si="299"/>
        <v>5.8412406271301197E-5</v>
      </c>
      <c r="N1886" s="7">
        <f t="shared" si="300"/>
        <v>1.875334371436274E-6</v>
      </c>
      <c r="O1886">
        <f t="shared" si="294"/>
        <v>1.875334371436274</v>
      </c>
      <c r="P1886">
        <f t="shared" si="295"/>
        <v>2.9178291843783222E-2</v>
      </c>
      <c r="Q1886">
        <f t="shared" si="296"/>
        <v>1.3652547144469156</v>
      </c>
      <c r="R1886">
        <f t="shared" si="297"/>
        <v>1.8639204353195291</v>
      </c>
    </row>
    <row r="1887" spans="1:18" hidden="1" x14ac:dyDescent="0.35">
      <c r="A1887" s="1">
        <v>43495</v>
      </c>
      <c r="B1887" s="2">
        <v>0.81877314814814817</v>
      </c>
      <c r="C1887">
        <v>721</v>
      </c>
      <c r="D1887">
        <v>0</v>
      </c>
      <c r="E1887">
        <v>2.21</v>
      </c>
      <c r="F1887">
        <v>24.01</v>
      </c>
      <c r="G1887">
        <v>77130</v>
      </c>
      <c r="H1887">
        <v>51.93</v>
      </c>
      <c r="I1887">
        <f t="shared" si="301"/>
        <v>-0.83938882575105322</v>
      </c>
      <c r="J1887">
        <f t="shared" si="302"/>
        <v>-1.1260333333333333E-5</v>
      </c>
      <c r="K1887" s="3">
        <f t="shared" si="303"/>
        <v>-0.49556727</v>
      </c>
      <c r="L1887" s="3"/>
      <c r="N1887" s="7">
        <f t="shared" si="300"/>
        <v>0</v>
      </c>
    </row>
    <row r="1888" spans="1:18" hidden="1" x14ac:dyDescent="0.35">
      <c r="A1888" s="1">
        <v>43495</v>
      </c>
      <c r="B1888" s="2">
        <v>0.81877314814814817</v>
      </c>
      <c r="C1888">
        <v>1225</v>
      </c>
      <c r="D1888">
        <v>522</v>
      </c>
      <c r="E1888">
        <v>4</v>
      </c>
      <c r="F1888">
        <v>24.01</v>
      </c>
      <c r="G1888">
        <v>77130</v>
      </c>
      <c r="H1888">
        <v>51.91</v>
      </c>
      <c r="I1888">
        <f t="shared" si="301"/>
        <v>-0.63390386977534408</v>
      </c>
      <c r="J1888">
        <f t="shared" si="302"/>
        <v>6.1396666666666664E-6</v>
      </c>
      <c r="K1888" s="3">
        <f t="shared" si="303"/>
        <v>0.27020673000000001</v>
      </c>
      <c r="L1888" s="3"/>
      <c r="N1888" s="7">
        <f t="shared" si="300"/>
        <v>0</v>
      </c>
    </row>
    <row r="1889" spans="1:18" hidden="1" x14ac:dyDescent="0.35">
      <c r="A1889" s="1">
        <v>43495</v>
      </c>
      <c r="B1889" s="2">
        <v>0.81878472222222232</v>
      </c>
      <c r="C1889">
        <v>1724</v>
      </c>
      <c r="D1889">
        <v>750</v>
      </c>
      <c r="E1889">
        <v>5.95</v>
      </c>
      <c r="F1889">
        <v>24.02</v>
      </c>
      <c r="G1889">
        <v>77127</v>
      </c>
      <c r="H1889">
        <v>51.88</v>
      </c>
      <c r="I1889">
        <f t="shared" si="301"/>
        <v>-0.41005154343309114</v>
      </c>
      <c r="J1889">
        <f t="shared" si="302"/>
        <v>1.3739666666666667E-5</v>
      </c>
      <c r="K1889" s="3">
        <f t="shared" si="303"/>
        <v>0.60468272999999995</v>
      </c>
      <c r="L1889" s="3"/>
      <c r="N1889" s="7">
        <f t="shared" si="300"/>
        <v>0</v>
      </c>
    </row>
    <row r="1890" spans="1:18" hidden="1" x14ac:dyDescent="0.35">
      <c r="A1890" s="1">
        <v>43495</v>
      </c>
      <c r="B1890" s="2">
        <v>0.81878472222222232</v>
      </c>
      <c r="C1890">
        <v>2226</v>
      </c>
      <c r="D1890">
        <v>770</v>
      </c>
      <c r="E1890">
        <v>7.15</v>
      </c>
      <c r="F1890">
        <v>24.02</v>
      </c>
      <c r="G1890">
        <v>77133</v>
      </c>
      <c r="H1890">
        <v>51.85</v>
      </c>
      <c r="I1890">
        <f t="shared" si="301"/>
        <v>-0.27229626568401233</v>
      </c>
      <c r="J1890">
        <f t="shared" si="302"/>
        <v>1.4406333333333333E-5</v>
      </c>
      <c r="K1890" s="3">
        <f t="shared" si="303"/>
        <v>0.63402272999999998</v>
      </c>
      <c r="L1890" s="3"/>
      <c r="N1890" s="7">
        <f t="shared" si="300"/>
        <v>0</v>
      </c>
    </row>
    <row r="1891" spans="1:18" hidden="1" x14ac:dyDescent="0.35">
      <c r="A1891" s="1">
        <v>43495</v>
      </c>
      <c r="B1891" s="2">
        <v>0.81879629629629624</v>
      </c>
      <c r="C1891">
        <v>2727</v>
      </c>
      <c r="D1891">
        <v>788</v>
      </c>
      <c r="E1891">
        <v>8.77</v>
      </c>
      <c r="F1891">
        <v>24.01</v>
      </c>
      <c r="G1891">
        <v>77130</v>
      </c>
      <c r="H1891">
        <v>51.82</v>
      </c>
      <c r="I1891">
        <f t="shared" si="301"/>
        <v>-8.6326640722756101E-2</v>
      </c>
      <c r="J1891">
        <f t="shared" si="302"/>
        <v>1.5006333333333334E-5</v>
      </c>
      <c r="K1891" s="3">
        <f t="shared" si="303"/>
        <v>0.66042873000000002</v>
      </c>
      <c r="L1891" s="3"/>
      <c r="N1891" s="7">
        <f t="shared" si="300"/>
        <v>0</v>
      </c>
    </row>
    <row r="1892" spans="1:18" x14ac:dyDescent="0.35">
      <c r="A1892" s="1">
        <v>43495</v>
      </c>
      <c r="B1892" s="2">
        <v>0.81879629629629624</v>
      </c>
      <c r="C1892">
        <v>3229</v>
      </c>
      <c r="D1892">
        <v>812</v>
      </c>
      <c r="E1892">
        <v>9.92</v>
      </c>
      <c r="F1892">
        <v>24.02</v>
      </c>
      <c r="G1892">
        <v>77129</v>
      </c>
      <c r="H1892">
        <v>51.77</v>
      </c>
      <c r="I1892">
        <f t="shared" si="301"/>
        <v>4.5688833786777752E-2</v>
      </c>
      <c r="J1892">
        <f t="shared" si="302"/>
        <v>1.5806333333333335E-5</v>
      </c>
      <c r="K1892" s="3">
        <f t="shared" si="303"/>
        <v>0.69563673000000004</v>
      </c>
      <c r="L1892" s="3">
        <f t="shared" ref="L1892:L1955" si="304">K1892-0.696</f>
        <v>-3.632699999999156E-4</v>
      </c>
      <c r="M1892" s="6">
        <f t="shared" ref="M1892:M1955" si="305">L1892/(44010*0.001)</f>
        <v>-8.2542603953627727E-6</v>
      </c>
      <c r="N1892" s="7">
        <f t="shared" si="300"/>
        <v>-2.6440852237018866E-7</v>
      </c>
      <c r="O1892">
        <f t="shared" ref="O1892:O1955" si="306">N1892*1000000</f>
        <v>-0.26440852237018864</v>
      </c>
      <c r="P1892">
        <f t="shared" ref="P1892:P1955" si="307">I1892^2</f>
        <v>2.0874695327958042E-3</v>
      </c>
      <c r="Q1892">
        <f t="shared" ref="Q1892:Q1955" si="308">O1892-(3.2964*I1892)-(-0.053)</f>
        <v>-0.36201719406492283</v>
      </c>
      <c r="R1892">
        <f t="shared" ref="R1892:R1955" si="309">Q1892^2</f>
        <v>0.13105644879864001</v>
      </c>
    </row>
    <row r="1893" spans="1:18" x14ac:dyDescent="0.35">
      <c r="A1893" s="1">
        <v>43495</v>
      </c>
      <c r="B1893" s="2">
        <v>0.81880787037037039</v>
      </c>
      <c r="C1893">
        <v>3731</v>
      </c>
      <c r="D1893">
        <v>793</v>
      </c>
      <c r="E1893">
        <v>10.96</v>
      </c>
      <c r="F1893">
        <v>24.02</v>
      </c>
      <c r="G1893">
        <v>77130</v>
      </c>
      <c r="H1893">
        <v>51.74</v>
      </c>
      <c r="I1893">
        <f t="shared" si="301"/>
        <v>0.16507674116931279</v>
      </c>
      <c r="J1893">
        <f t="shared" si="302"/>
        <v>1.5173E-5</v>
      </c>
      <c r="K1893" s="3">
        <f t="shared" si="303"/>
        <v>0.66776373</v>
      </c>
      <c r="L1893" s="3">
        <f t="shared" si="304"/>
        <v>-2.8236269999999952E-2</v>
      </c>
      <c r="M1893" s="6">
        <f t="shared" si="305"/>
        <v>-6.4158759372869695E-4</v>
      </c>
      <c r="N1893" s="7">
        <f t="shared" si="300"/>
        <v>-2.0551693317626848E-5</v>
      </c>
      <c r="O1893">
        <f t="shared" si="306"/>
        <v>-20.551693317626849</v>
      </c>
      <c r="P1893">
        <f t="shared" si="307"/>
        <v>2.7250330475080287E-2</v>
      </c>
      <c r="Q1893">
        <f t="shared" si="308"/>
        <v>-21.042852287217372</v>
      </c>
      <c r="R1893">
        <f t="shared" si="309"/>
        <v>442.80163238164937</v>
      </c>
    </row>
    <row r="1894" spans="1:18" x14ac:dyDescent="0.35">
      <c r="A1894" s="1">
        <v>43495</v>
      </c>
      <c r="B1894" s="2">
        <v>0.81880787037037039</v>
      </c>
      <c r="C1894">
        <v>4233</v>
      </c>
      <c r="D1894">
        <v>811</v>
      </c>
      <c r="E1894">
        <v>11.91</v>
      </c>
      <c r="F1894">
        <v>24.02</v>
      </c>
      <c r="G1894">
        <v>77136</v>
      </c>
      <c r="H1894">
        <v>51.69</v>
      </c>
      <c r="I1894">
        <f t="shared" si="301"/>
        <v>0.27413300272066671</v>
      </c>
      <c r="J1894">
        <f t="shared" si="302"/>
        <v>1.5773E-5</v>
      </c>
      <c r="K1894" s="3">
        <f t="shared" si="303"/>
        <v>0.69416972999999993</v>
      </c>
      <c r="L1894" s="3">
        <f t="shared" si="304"/>
        <v>-1.8302700000000227E-3</v>
      </c>
      <c r="M1894" s="6">
        <f t="shared" si="305"/>
        <v>-4.1587593728698544E-5</v>
      </c>
      <c r="N1894" s="7">
        <f t="shared" si="300"/>
        <v>-1.3320534846059292E-6</v>
      </c>
      <c r="O1894">
        <f t="shared" si="306"/>
        <v>-1.3320534846059293</v>
      </c>
      <c r="P1894">
        <f t="shared" si="307"/>
        <v>7.5148903180649054E-2</v>
      </c>
      <c r="Q1894">
        <f t="shared" si="308"/>
        <v>-2.1827055147743351</v>
      </c>
      <c r="R1894">
        <f t="shared" si="309"/>
        <v>4.7642033642262946</v>
      </c>
    </row>
    <row r="1895" spans="1:18" x14ac:dyDescent="0.35">
      <c r="A1895" s="1">
        <v>43495</v>
      </c>
      <c r="B1895" s="2">
        <v>0.81881944444444443</v>
      </c>
      <c r="C1895">
        <v>4734</v>
      </c>
      <c r="D1895">
        <v>810</v>
      </c>
      <c r="E1895">
        <v>12.54</v>
      </c>
      <c r="F1895">
        <v>24.01</v>
      </c>
      <c r="G1895">
        <v>77132</v>
      </c>
      <c r="H1895">
        <v>51.66</v>
      </c>
      <c r="I1895">
        <f t="shared" si="301"/>
        <v>0.34645452353893297</v>
      </c>
      <c r="J1895">
        <f t="shared" si="302"/>
        <v>1.5739666666666668E-5</v>
      </c>
      <c r="K1895" s="3">
        <f t="shared" si="303"/>
        <v>0.69270273000000004</v>
      </c>
      <c r="L1895" s="3">
        <f t="shared" si="304"/>
        <v>-3.2972699999999078E-3</v>
      </c>
      <c r="M1895" s="6">
        <f t="shared" si="305"/>
        <v>-7.492092706202927E-5</v>
      </c>
      <c r="N1895" s="7">
        <f t="shared" si="300"/>
        <v>-2.3997661324657371E-6</v>
      </c>
      <c r="O1895">
        <f t="shared" si="306"/>
        <v>-2.3997661324657371</v>
      </c>
      <c r="P1895">
        <f t="shared" si="307"/>
        <v>0.12003073688058906</v>
      </c>
      <c r="Q1895">
        <f t="shared" si="308"/>
        <v>-3.4888188238594759</v>
      </c>
      <c r="R1895">
        <f t="shared" si="309"/>
        <v>12.171856785716217</v>
      </c>
    </row>
    <row r="1896" spans="1:18" x14ac:dyDescent="0.35">
      <c r="A1896" s="1">
        <v>43495</v>
      </c>
      <c r="B1896" s="2">
        <v>0.81881944444444443</v>
      </c>
      <c r="C1896">
        <v>5236</v>
      </c>
      <c r="D1896">
        <v>797</v>
      </c>
      <c r="E1896">
        <v>13.02</v>
      </c>
      <c r="F1896">
        <v>24.02</v>
      </c>
      <c r="G1896">
        <v>77135</v>
      </c>
      <c r="H1896">
        <v>51.6</v>
      </c>
      <c r="I1896">
        <f t="shared" si="301"/>
        <v>0.4015566346385645</v>
      </c>
      <c r="J1896">
        <f t="shared" si="302"/>
        <v>1.5306333333333333E-5</v>
      </c>
      <c r="K1896" s="3">
        <f t="shared" si="303"/>
        <v>0.67363172999999998</v>
      </c>
      <c r="L1896" s="3">
        <f t="shared" si="304"/>
        <v>-2.2368269999999968E-2</v>
      </c>
      <c r="M1896" s="6">
        <f t="shared" si="305"/>
        <v>-5.0825426039536399E-4</v>
      </c>
      <c r="N1896" s="7">
        <f t="shared" si="300"/>
        <v>-1.6279629933517768E-5</v>
      </c>
      <c r="O1896">
        <f t="shared" si="306"/>
        <v>-16.279629933517768</v>
      </c>
      <c r="P1896">
        <f t="shared" si="307"/>
        <v>0.16124773082224958</v>
      </c>
      <c r="Q1896">
        <f t="shared" si="308"/>
        <v>-17.55032122394033</v>
      </c>
      <c r="R1896">
        <f t="shared" si="309"/>
        <v>308.01377506349041</v>
      </c>
    </row>
    <row r="1897" spans="1:18" x14ac:dyDescent="0.35">
      <c r="A1897" s="1">
        <v>43495</v>
      </c>
      <c r="B1897" s="2">
        <v>0.81883101851851858</v>
      </c>
      <c r="C1897">
        <v>5739</v>
      </c>
      <c r="D1897">
        <v>801</v>
      </c>
      <c r="E1897">
        <v>13.92</v>
      </c>
      <c r="F1897">
        <v>24.02</v>
      </c>
      <c r="G1897">
        <v>77132</v>
      </c>
      <c r="H1897">
        <v>51.57</v>
      </c>
      <c r="I1897">
        <f t="shared" si="301"/>
        <v>0.50487309295037364</v>
      </c>
      <c r="J1897">
        <f t="shared" si="302"/>
        <v>1.5439666666666667E-5</v>
      </c>
      <c r="K1897" s="3">
        <f t="shared" si="303"/>
        <v>0.67949972999999997</v>
      </c>
      <c r="L1897" s="3">
        <f t="shared" si="304"/>
        <v>-1.6500269999999984E-2</v>
      </c>
      <c r="M1897" s="6">
        <f t="shared" si="305"/>
        <v>-3.7492092706203098E-4</v>
      </c>
      <c r="N1897" s="7">
        <f t="shared" si="300"/>
        <v>-1.2009365817756927E-5</v>
      </c>
      <c r="O1897">
        <f t="shared" si="306"/>
        <v>-12.009365817756928</v>
      </c>
      <c r="P1897">
        <f t="shared" si="307"/>
        <v>0.25489683998527662</v>
      </c>
      <c r="Q1897">
        <f t="shared" si="308"/>
        <v>-13.620629481358538</v>
      </c>
      <c r="R1897">
        <f t="shared" si="309"/>
        <v>185.52154746845335</v>
      </c>
    </row>
    <row r="1898" spans="1:18" x14ac:dyDescent="0.35">
      <c r="A1898" s="1">
        <v>43495</v>
      </c>
      <c r="B1898" s="2">
        <v>0.81883101851851858</v>
      </c>
      <c r="C1898">
        <v>6244</v>
      </c>
      <c r="D1898">
        <v>810</v>
      </c>
      <c r="E1898">
        <v>14.01</v>
      </c>
      <c r="F1898">
        <v>24.02</v>
      </c>
      <c r="G1898">
        <v>77133</v>
      </c>
      <c r="H1898">
        <v>51.55</v>
      </c>
      <c r="I1898">
        <f t="shared" si="301"/>
        <v>0.51520473878155448</v>
      </c>
      <c r="J1898">
        <f t="shared" si="302"/>
        <v>1.5739666666666668E-5</v>
      </c>
      <c r="K1898" s="3">
        <f t="shared" si="303"/>
        <v>0.69270273000000004</v>
      </c>
      <c r="L1898" s="3">
        <f t="shared" si="304"/>
        <v>-3.2972699999999078E-3</v>
      </c>
      <c r="M1898" s="6">
        <f t="shared" si="305"/>
        <v>-7.492092706202927E-5</v>
      </c>
      <c r="N1898" s="7">
        <f t="shared" si="300"/>
        <v>-2.3998157760650199E-6</v>
      </c>
      <c r="O1898">
        <f t="shared" si="306"/>
        <v>-2.3998157760650201</v>
      </c>
      <c r="P1898">
        <f t="shared" si="307"/>
        <v>0.2654359228629698</v>
      </c>
      <c r="Q1898">
        <f t="shared" si="308"/>
        <v>-4.0451366769845363</v>
      </c>
      <c r="R1898">
        <f t="shared" si="309"/>
        <v>16.363130735485498</v>
      </c>
    </row>
    <row r="1899" spans="1:18" x14ac:dyDescent="0.35">
      <c r="A1899" s="1">
        <v>43495</v>
      </c>
      <c r="B1899" s="2">
        <v>0.81884259259259251</v>
      </c>
      <c r="C1899">
        <v>6743</v>
      </c>
      <c r="D1899">
        <v>805</v>
      </c>
      <c r="E1899">
        <v>14.6</v>
      </c>
      <c r="F1899">
        <v>24.02</v>
      </c>
      <c r="G1899">
        <v>77130</v>
      </c>
      <c r="H1899">
        <v>51.52</v>
      </c>
      <c r="I1899">
        <f t="shared" si="301"/>
        <v>0.58293441700818494</v>
      </c>
      <c r="J1899">
        <f t="shared" si="302"/>
        <v>1.5573000000000002E-5</v>
      </c>
      <c r="K1899" s="3">
        <f t="shared" si="303"/>
        <v>0.68536773000000006</v>
      </c>
      <c r="L1899" s="3">
        <f t="shared" si="304"/>
        <v>-1.0632269999999888E-2</v>
      </c>
      <c r="M1899" s="6">
        <f t="shared" si="305"/>
        <v>-2.415875937286955E-4</v>
      </c>
      <c r="N1899" s="7">
        <f t="shared" si="300"/>
        <v>-7.7386691765662569E-6</v>
      </c>
      <c r="O1899">
        <f t="shared" si="306"/>
        <v>-7.7386691765662565</v>
      </c>
      <c r="P1899">
        <f t="shared" si="307"/>
        <v>0.33981253453267246</v>
      </c>
      <c r="Q1899">
        <f t="shared" si="308"/>
        <v>-9.6072541887920373</v>
      </c>
      <c r="R1899">
        <f t="shared" si="309"/>
        <v>92.299333048062152</v>
      </c>
    </row>
    <row r="1900" spans="1:18" x14ac:dyDescent="0.35">
      <c r="A1900" s="1">
        <v>43495</v>
      </c>
      <c r="B1900" s="2">
        <v>0.81884259259259251</v>
      </c>
      <c r="C1900">
        <v>7244</v>
      </c>
      <c r="D1900">
        <v>810</v>
      </c>
      <c r="E1900">
        <v>15</v>
      </c>
      <c r="F1900">
        <v>24.02</v>
      </c>
      <c r="G1900">
        <v>77128</v>
      </c>
      <c r="H1900">
        <v>51.46</v>
      </c>
      <c r="I1900">
        <f t="shared" si="301"/>
        <v>0.62885284292454446</v>
      </c>
      <c r="J1900">
        <f t="shared" si="302"/>
        <v>1.5739666666666668E-5</v>
      </c>
      <c r="K1900" s="3">
        <f t="shared" si="303"/>
        <v>0.69270273000000004</v>
      </c>
      <c r="L1900" s="3">
        <f t="shared" si="304"/>
        <v>-3.2972699999999078E-3</v>
      </c>
      <c r="M1900" s="6">
        <f t="shared" si="305"/>
        <v>-7.492092706202927E-5</v>
      </c>
      <c r="N1900" s="7">
        <f t="shared" si="300"/>
        <v>-2.3999713496424538E-6</v>
      </c>
      <c r="O1900">
        <f t="shared" si="306"/>
        <v>-2.399971349642454</v>
      </c>
      <c r="P1900">
        <f t="shared" si="307"/>
        <v>0.39545589805428177</v>
      </c>
      <c r="Q1900">
        <f t="shared" si="308"/>
        <v>-4.4199218610589224</v>
      </c>
      <c r="R1900">
        <f t="shared" si="309"/>
        <v>19.535709257866568</v>
      </c>
    </row>
    <row r="1901" spans="1:18" x14ac:dyDescent="0.35">
      <c r="A1901" s="1">
        <v>43495</v>
      </c>
      <c r="B1901" s="2">
        <v>0.81885416666666666</v>
      </c>
      <c r="C1901">
        <v>7746</v>
      </c>
      <c r="D1901">
        <v>814</v>
      </c>
      <c r="E1901">
        <v>15.1</v>
      </c>
      <c r="F1901">
        <v>24.02</v>
      </c>
      <c r="G1901">
        <v>77134</v>
      </c>
      <c r="H1901">
        <v>51.43</v>
      </c>
      <c r="I1901">
        <f t="shared" si="301"/>
        <v>0.64033244940363432</v>
      </c>
      <c r="J1901">
        <f t="shared" si="302"/>
        <v>1.5872999999999999E-5</v>
      </c>
      <c r="K1901" s="3">
        <f t="shared" si="303"/>
        <v>0.69857072999999992</v>
      </c>
      <c r="L1901" s="3">
        <f t="shared" si="304"/>
        <v>2.5707299999999655E-3</v>
      </c>
      <c r="M1901" s="6">
        <f t="shared" si="305"/>
        <v>5.8412406271301197E-5</v>
      </c>
      <c r="N1901" s="7">
        <f t="shared" si="300"/>
        <v>1.8710018981439618E-6</v>
      </c>
      <c r="O1901">
        <f t="shared" si="306"/>
        <v>1.8710018981439618</v>
      </c>
      <c r="P1901">
        <f t="shared" si="307"/>
        <v>0.41002564575925793</v>
      </c>
      <c r="Q1901">
        <f t="shared" si="308"/>
        <v>-0.18678998807017838</v>
      </c>
      <c r="R1901">
        <f t="shared" si="309"/>
        <v>3.4890499643257383E-2</v>
      </c>
    </row>
    <row r="1902" spans="1:18" x14ac:dyDescent="0.35">
      <c r="A1902" s="1">
        <v>43495</v>
      </c>
      <c r="B1902" s="2">
        <v>0.81885416666666666</v>
      </c>
      <c r="C1902">
        <v>8248</v>
      </c>
      <c r="D1902">
        <v>811</v>
      </c>
      <c r="E1902">
        <v>15.3</v>
      </c>
      <c r="F1902">
        <v>24.02</v>
      </c>
      <c r="G1902">
        <v>77129</v>
      </c>
      <c r="H1902">
        <v>51.36</v>
      </c>
      <c r="I1902">
        <f t="shared" si="301"/>
        <v>0.66329166236181425</v>
      </c>
      <c r="J1902">
        <f t="shared" si="302"/>
        <v>1.5773E-5</v>
      </c>
      <c r="K1902" s="3">
        <f t="shared" si="303"/>
        <v>0.69416972999999993</v>
      </c>
      <c r="L1902" s="3">
        <f t="shared" si="304"/>
        <v>-1.8302700000000227E-3</v>
      </c>
      <c r="M1902" s="6">
        <f t="shared" si="305"/>
        <v>-4.1587593728698544E-5</v>
      </c>
      <c r="N1902" s="7">
        <f t="shared" si="300"/>
        <v>-1.3321743778418358E-6</v>
      </c>
      <c r="O1902">
        <f t="shared" si="306"/>
        <v>-1.3321743778418358</v>
      </c>
      <c r="P1902">
        <f t="shared" si="307"/>
        <v>0.43995582935869898</v>
      </c>
      <c r="Q1902">
        <f t="shared" si="308"/>
        <v>-3.4656490136513205</v>
      </c>
      <c r="R1902">
        <f t="shared" si="309"/>
        <v>12.01072308582237</v>
      </c>
    </row>
    <row r="1903" spans="1:18" x14ac:dyDescent="0.35">
      <c r="A1903" s="1">
        <v>43495</v>
      </c>
      <c r="B1903" s="2">
        <v>0.81886574074074081</v>
      </c>
      <c r="C1903">
        <v>8750</v>
      </c>
      <c r="D1903">
        <v>802</v>
      </c>
      <c r="E1903">
        <v>15.59</v>
      </c>
      <c r="F1903">
        <v>24.01</v>
      </c>
      <c r="G1903">
        <v>77126</v>
      </c>
      <c r="H1903">
        <v>51.33</v>
      </c>
      <c r="I1903">
        <f t="shared" si="301"/>
        <v>0.69658252115117492</v>
      </c>
      <c r="J1903">
        <f t="shared" si="302"/>
        <v>1.5472999999999999E-5</v>
      </c>
      <c r="K1903" s="3">
        <f t="shared" si="303"/>
        <v>0.68096672999999996</v>
      </c>
      <c r="L1903" s="3">
        <f t="shared" si="304"/>
        <v>-1.5033269999999987E-2</v>
      </c>
      <c r="M1903" s="6">
        <f t="shared" si="305"/>
        <v>-3.4158759372869774E-4</v>
      </c>
      <c r="N1903" s="7">
        <f t="shared" si="300"/>
        <v>-1.0942124471592179E-5</v>
      </c>
      <c r="O1903">
        <f t="shared" si="306"/>
        <v>-10.942124471592178</v>
      </c>
      <c r="P1903">
        <f t="shared" si="307"/>
        <v>0.48522720877332703</v>
      </c>
      <c r="Q1903">
        <f t="shared" si="308"/>
        <v>-13.18533909431491</v>
      </c>
      <c r="R1903">
        <f t="shared" si="309"/>
        <v>173.85316703206914</v>
      </c>
    </row>
    <row r="1904" spans="1:18" x14ac:dyDescent="0.35">
      <c r="A1904" s="1">
        <v>43495</v>
      </c>
      <c r="B1904" s="2">
        <v>0.81886574074074081</v>
      </c>
      <c r="C1904">
        <v>9251</v>
      </c>
      <c r="D1904">
        <v>799</v>
      </c>
      <c r="E1904">
        <v>15.9</v>
      </c>
      <c r="F1904">
        <v>24.02</v>
      </c>
      <c r="G1904">
        <v>77131</v>
      </c>
      <c r="H1904">
        <v>51.29</v>
      </c>
      <c r="I1904">
        <f t="shared" si="301"/>
        <v>0.7321693012363536</v>
      </c>
      <c r="J1904">
        <f t="shared" si="302"/>
        <v>1.5373E-5</v>
      </c>
      <c r="K1904" s="3">
        <f t="shared" si="303"/>
        <v>0.67656572999999998</v>
      </c>
      <c r="L1904" s="3">
        <f t="shared" si="304"/>
        <v>-1.9434269999999976E-2</v>
      </c>
      <c r="M1904" s="6">
        <f t="shared" si="305"/>
        <v>-4.4158759372869751E-4</v>
      </c>
      <c r="N1904" s="7">
        <f t="shared" ref="N1904:N1967" si="310">(M1904*8.314*(F1904+273.15))/G1904</f>
        <v>-1.4144997855448009E-5</v>
      </c>
      <c r="O1904">
        <f t="shared" si="306"/>
        <v>-14.144997855448009</v>
      </c>
      <c r="P1904">
        <f t="shared" si="307"/>
        <v>0.53607188567293029</v>
      </c>
      <c r="Q1904">
        <f t="shared" si="308"/>
        <v>-16.505520740043526</v>
      </c>
      <c r="R1904">
        <f t="shared" si="309"/>
        <v>272.43221490000695</v>
      </c>
    </row>
    <row r="1905" spans="1:18" x14ac:dyDescent="0.35">
      <c r="A1905" s="1">
        <v>43495</v>
      </c>
      <c r="B1905" s="2">
        <v>0.81887731481481474</v>
      </c>
      <c r="C1905">
        <v>9753</v>
      </c>
      <c r="D1905">
        <v>808</v>
      </c>
      <c r="E1905">
        <v>15.94</v>
      </c>
      <c r="F1905">
        <v>24.01</v>
      </c>
      <c r="G1905">
        <v>77133</v>
      </c>
      <c r="H1905">
        <v>51.26</v>
      </c>
      <c r="I1905">
        <f t="shared" si="301"/>
        <v>0.73676114382798952</v>
      </c>
      <c r="J1905">
        <f t="shared" si="302"/>
        <v>1.5673000000000001E-5</v>
      </c>
      <c r="K1905" s="3">
        <f t="shared" si="303"/>
        <v>0.68976873000000005</v>
      </c>
      <c r="L1905" s="3">
        <f t="shared" si="304"/>
        <v>-6.2312699999998999E-3</v>
      </c>
      <c r="M1905" s="6">
        <f t="shared" si="305"/>
        <v>-1.4158759372869575E-4</v>
      </c>
      <c r="N1905" s="7">
        <f t="shared" si="310"/>
        <v>-4.5350841273645974E-6</v>
      </c>
      <c r="O1905">
        <f t="shared" si="306"/>
        <v>-4.5350841273645974</v>
      </c>
      <c r="P1905">
        <f t="shared" si="307"/>
        <v>0.54281698305472748</v>
      </c>
      <c r="Q1905">
        <f t="shared" si="308"/>
        <v>-6.9107435618791824</v>
      </c>
      <c r="R1905">
        <f t="shared" si="309"/>
        <v>47.758376578054566</v>
      </c>
    </row>
    <row r="1906" spans="1:18" x14ac:dyDescent="0.35">
      <c r="A1906" s="1">
        <v>43495</v>
      </c>
      <c r="B1906" s="2">
        <v>0.81887731481481474</v>
      </c>
      <c r="C1906">
        <v>10255</v>
      </c>
      <c r="D1906">
        <v>807</v>
      </c>
      <c r="E1906">
        <v>15.97</v>
      </c>
      <c r="F1906">
        <v>24.02</v>
      </c>
      <c r="G1906">
        <v>77133</v>
      </c>
      <c r="H1906">
        <v>51.19</v>
      </c>
      <c r="I1906">
        <f t="shared" si="301"/>
        <v>0.74020502577171654</v>
      </c>
      <c r="J1906">
        <f t="shared" si="302"/>
        <v>1.5639666666666665E-5</v>
      </c>
      <c r="K1906" s="3">
        <f t="shared" si="303"/>
        <v>0.68830172999999994</v>
      </c>
      <c r="L1906" s="3">
        <f t="shared" si="304"/>
        <v>-7.6982700000000071E-3</v>
      </c>
      <c r="M1906" s="6">
        <f t="shared" si="305"/>
        <v>-1.7492092706203154E-4</v>
      </c>
      <c r="N1906" s="7">
        <f t="shared" si="310"/>
        <v>-5.6029472243427429E-6</v>
      </c>
      <c r="O1906">
        <f t="shared" si="306"/>
        <v>-5.6029472243427429</v>
      </c>
      <c r="P1906">
        <f t="shared" si="307"/>
        <v>0.54790348017770751</v>
      </c>
      <c r="Q1906">
        <f t="shared" si="308"/>
        <v>-7.9899590712966289</v>
      </c>
      <c r="R1906">
        <f t="shared" si="309"/>
        <v>63.839445960995285</v>
      </c>
    </row>
    <row r="1907" spans="1:18" x14ac:dyDescent="0.35">
      <c r="A1907" s="1">
        <v>43495</v>
      </c>
      <c r="B1907" s="2">
        <v>0.81888888888888889</v>
      </c>
      <c r="C1907">
        <v>10757</v>
      </c>
      <c r="D1907">
        <v>812</v>
      </c>
      <c r="E1907">
        <v>16.04</v>
      </c>
      <c r="F1907">
        <v>24.01</v>
      </c>
      <c r="G1907">
        <v>77129</v>
      </c>
      <c r="H1907">
        <v>51.15</v>
      </c>
      <c r="I1907">
        <f t="shared" si="301"/>
        <v>0.74824075030707937</v>
      </c>
      <c r="J1907">
        <f t="shared" si="302"/>
        <v>1.5806333333333335E-5</v>
      </c>
      <c r="K1907" s="3">
        <f t="shared" si="303"/>
        <v>0.69563673000000004</v>
      </c>
      <c r="L1907" s="3">
        <f t="shared" si="304"/>
        <v>-3.632699999999156E-4</v>
      </c>
      <c r="M1907" s="6">
        <f t="shared" si="305"/>
        <v>-8.2542603953627727E-6</v>
      </c>
      <c r="N1907" s="7">
        <f t="shared" si="310"/>
        <v>-2.6439962481921217E-7</v>
      </c>
      <c r="O1907">
        <f t="shared" si="306"/>
        <v>-0.2643996248192122</v>
      </c>
      <c r="P1907">
        <f t="shared" si="307"/>
        <v>0.55986422042010109</v>
      </c>
      <c r="Q1907">
        <f t="shared" si="308"/>
        <v>-2.6779004341314687</v>
      </c>
      <c r="R1907">
        <f t="shared" si="309"/>
        <v>7.1711507351215085</v>
      </c>
    </row>
    <row r="1908" spans="1:18" x14ac:dyDescent="0.35">
      <c r="A1908" s="1">
        <v>43495</v>
      </c>
      <c r="B1908" s="2">
        <v>0.81888888888888889</v>
      </c>
      <c r="C1908">
        <v>11258</v>
      </c>
      <c r="D1908">
        <v>809</v>
      </c>
      <c r="E1908">
        <v>16.079999999999998</v>
      </c>
      <c r="F1908">
        <v>24.01</v>
      </c>
      <c r="G1908">
        <v>77128</v>
      </c>
      <c r="H1908">
        <v>51.12</v>
      </c>
      <c r="I1908">
        <f t="shared" si="301"/>
        <v>0.75283259289871518</v>
      </c>
      <c r="J1908">
        <f t="shared" si="302"/>
        <v>1.5706333333333332E-5</v>
      </c>
      <c r="K1908" s="3">
        <f t="shared" si="303"/>
        <v>0.69123572999999994</v>
      </c>
      <c r="L1908" s="3">
        <f t="shared" si="304"/>
        <v>-4.7642700000000149E-3</v>
      </c>
      <c r="M1908" s="6">
        <f t="shared" si="305"/>
        <v>-1.0825426039536503E-4</v>
      </c>
      <c r="N1908" s="7">
        <f t="shared" si="310"/>
        <v>-3.467634356688707E-6</v>
      </c>
      <c r="O1908">
        <f t="shared" si="306"/>
        <v>-3.4676343566887069</v>
      </c>
      <c r="P1908">
        <f t="shared" si="307"/>
        <v>0.5667569129306026</v>
      </c>
      <c r="Q1908">
        <f t="shared" si="308"/>
        <v>-5.8962717159200322</v>
      </c>
      <c r="R1908">
        <f t="shared" si="309"/>
        <v>34.766020147958564</v>
      </c>
    </row>
    <row r="1909" spans="1:18" x14ac:dyDescent="0.35">
      <c r="A1909" s="1">
        <v>43495</v>
      </c>
      <c r="B1909" s="2">
        <v>0.81890046296296293</v>
      </c>
      <c r="C1909">
        <v>11760</v>
      </c>
      <c r="D1909">
        <v>802</v>
      </c>
      <c r="E1909">
        <v>16.14</v>
      </c>
      <c r="F1909">
        <v>24.01</v>
      </c>
      <c r="G1909">
        <v>77123</v>
      </c>
      <c r="H1909">
        <v>51.08</v>
      </c>
      <c r="I1909">
        <f t="shared" si="301"/>
        <v>0.75972035678616945</v>
      </c>
      <c r="J1909">
        <f t="shared" si="302"/>
        <v>1.5472999999999999E-5</v>
      </c>
      <c r="K1909" s="3">
        <f t="shared" si="303"/>
        <v>0.68096672999999996</v>
      </c>
      <c r="L1909" s="3">
        <f t="shared" si="304"/>
        <v>-1.5033269999999987E-2</v>
      </c>
      <c r="M1909" s="6">
        <f t="shared" si="305"/>
        <v>-3.4158759372869774E-4</v>
      </c>
      <c r="N1909" s="7">
        <f t="shared" si="310"/>
        <v>-1.0942550108216983E-5</v>
      </c>
      <c r="O1909">
        <f t="shared" si="306"/>
        <v>-10.942550108216983</v>
      </c>
      <c r="P1909">
        <f t="shared" si="307"/>
        <v>0.57717502051530456</v>
      </c>
      <c r="Q1909">
        <f t="shared" si="308"/>
        <v>-13.39389229232691</v>
      </c>
      <c r="R1909">
        <f t="shared" si="309"/>
        <v>179.39635073845423</v>
      </c>
    </row>
    <row r="1910" spans="1:18" x14ac:dyDescent="0.35">
      <c r="A1910" s="1">
        <v>43495</v>
      </c>
      <c r="B1910" s="2">
        <v>0.81890046296296293</v>
      </c>
      <c r="C1910">
        <v>12262</v>
      </c>
      <c r="D1910">
        <v>805</v>
      </c>
      <c r="E1910">
        <v>16.100000000000001</v>
      </c>
      <c r="F1910">
        <v>24.02</v>
      </c>
      <c r="G1910">
        <v>77128</v>
      </c>
      <c r="H1910">
        <v>51.05</v>
      </c>
      <c r="I1910">
        <f t="shared" si="301"/>
        <v>0.75512851419453353</v>
      </c>
      <c r="J1910">
        <f t="shared" si="302"/>
        <v>1.5573000000000002E-5</v>
      </c>
      <c r="K1910" s="3">
        <f t="shared" si="303"/>
        <v>0.68536773000000006</v>
      </c>
      <c r="L1910" s="3">
        <f t="shared" si="304"/>
        <v>-1.0632269999999888E-2</v>
      </c>
      <c r="M1910" s="6">
        <f t="shared" si="305"/>
        <v>-2.415875937286955E-4</v>
      </c>
      <c r="N1910" s="7">
        <f t="shared" si="310"/>
        <v>-7.7388698473778048E-6</v>
      </c>
      <c r="O1910">
        <f t="shared" si="306"/>
        <v>-7.7388698473778046</v>
      </c>
      <c r="P1910">
        <f t="shared" si="307"/>
        <v>0.5702190729496438</v>
      </c>
      <c r="Q1910">
        <f t="shared" si="308"/>
        <v>-10.175075481568664</v>
      </c>
      <c r="R1910">
        <f t="shared" si="309"/>
        <v>103.53216105561977</v>
      </c>
    </row>
    <row r="1911" spans="1:18" x14ac:dyDescent="0.35">
      <c r="A1911" s="1">
        <v>43495</v>
      </c>
      <c r="B1911" s="2">
        <v>0.81891203703703708</v>
      </c>
      <c r="C1911">
        <v>12764</v>
      </c>
      <c r="D1911">
        <v>815</v>
      </c>
      <c r="E1911">
        <v>16.04</v>
      </c>
      <c r="F1911">
        <v>24.01</v>
      </c>
      <c r="G1911">
        <v>77123</v>
      </c>
      <c r="H1911">
        <v>51.01</v>
      </c>
      <c r="I1911">
        <f t="shared" si="301"/>
        <v>0.74824075030707937</v>
      </c>
      <c r="J1911">
        <f t="shared" si="302"/>
        <v>1.5906333333333334E-5</v>
      </c>
      <c r="K1911" s="3">
        <f t="shared" si="303"/>
        <v>0.70003773000000002</v>
      </c>
      <c r="L1911" s="3">
        <f t="shared" si="304"/>
        <v>4.0377300000000726E-3</v>
      </c>
      <c r="M1911" s="6">
        <f t="shared" si="305"/>
        <v>9.1745739604636971E-5</v>
      </c>
      <c r="N1911" s="7">
        <f t="shared" si="310"/>
        <v>2.9390187795770177E-6</v>
      </c>
      <c r="O1911">
        <f t="shared" si="306"/>
        <v>2.9390187795770175</v>
      </c>
      <c r="P1911">
        <f t="shared" si="307"/>
        <v>0.55986422042010109</v>
      </c>
      <c r="Q1911">
        <f t="shared" si="308"/>
        <v>0.52551797026476088</v>
      </c>
      <c r="R1911">
        <f t="shared" si="309"/>
        <v>0.27616913707119412</v>
      </c>
    </row>
    <row r="1912" spans="1:18" x14ac:dyDescent="0.35">
      <c r="A1912" s="1">
        <v>43495</v>
      </c>
      <c r="B1912" s="2">
        <v>0.81891203703703708</v>
      </c>
      <c r="C1912">
        <v>13265</v>
      </c>
      <c r="D1912">
        <v>807</v>
      </c>
      <c r="E1912">
        <v>15.99</v>
      </c>
      <c r="F1912">
        <v>24.01</v>
      </c>
      <c r="G1912">
        <v>77126</v>
      </c>
      <c r="H1912">
        <v>50.98</v>
      </c>
      <c r="I1912">
        <f t="shared" si="301"/>
        <v>0.74250094706753456</v>
      </c>
      <c r="J1912">
        <f t="shared" si="302"/>
        <v>1.5639666666666665E-5</v>
      </c>
      <c r="K1912" s="3">
        <f t="shared" si="303"/>
        <v>0.68830172999999994</v>
      </c>
      <c r="L1912" s="3">
        <f t="shared" si="304"/>
        <v>-7.6982700000000071E-3</v>
      </c>
      <c r="M1912" s="6">
        <f t="shared" si="305"/>
        <v>-1.7492092706203154E-4</v>
      </c>
      <c r="N1912" s="7">
        <f t="shared" si="310"/>
        <v>-5.6032671904332243E-6</v>
      </c>
      <c r="O1912">
        <f t="shared" si="306"/>
        <v>-5.6032671904332245</v>
      </c>
      <c r="P1912">
        <f t="shared" si="307"/>
        <v>0.55130765639618573</v>
      </c>
      <c r="Q1912">
        <f t="shared" si="308"/>
        <v>-7.9978473123466456</v>
      </c>
      <c r="R1912">
        <f t="shared" si="309"/>
        <v>63.965561631610463</v>
      </c>
    </row>
    <row r="1913" spans="1:18" x14ac:dyDescent="0.35">
      <c r="A1913" s="1">
        <v>43495</v>
      </c>
      <c r="B1913" s="2">
        <v>0.81892361111111101</v>
      </c>
      <c r="C1913">
        <v>13767</v>
      </c>
      <c r="D1913">
        <v>807</v>
      </c>
      <c r="E1913">
        <v>15.91</v>
      </c>
      <c r="F1913">
        <v>24.01</v>
      </c>
      <c r="G1913">
        <v>77125</v>
      </c>
      <c r="H1913">
        <v>50.95</v>
      </c>
      <c r="I1913">
        <f t="shared" si="301"/>
        <v>0.73331726188426261</v>
      </c>
      <c r="J1913">
        <f t="shared" si="302"/>
        <v>1.5639666666666665E-5</v>
      </c>
      <c r="K1913" s="3">
        <f t="shared" si="303"/>
        <v>0.68830172999999994</v>
      </c>
      <c r="L1913" s="3">
        <f t="shared" si="304"/>
        <v>-7.6982700000000071E-3</v>
      </c>
      <c r="M1913" s="6">
        <f t="shared" si="305"/>
        <v>-1.7492092706203154E-4</v>
      </c>
      <c r="N1913" s="7">
        <f t="shared" si="310"/>
        <v>-5.6033398421958227E-6</v>
      </c>
      <c r="O1913">
        <f t="shared" si="306"/>
        <v>-5.6033398421958225</v>
      </c>
      <c r="P1913">
        <f t="shared" si="307"/>
        <v>0.53775420657743223</v>
      </c>
      <c r="Q1913">
        <f t="shared" si="308"/>
        <v>-7.9676468642711056</v>
      </c>
      <c r="R1913">
        <f t="shared" si="309"/>
        <v>63.483396553729179</v>
      </c>
    </row>
    <row r="1914" spans="1:18" x14ac:dyDescent="0.35">
      <c r="A1914" s="1">
        <v>43495</v>
      </c>
      <c r="B1914" s="2">
        <v>0.81892361111111101</v>
      </c>
      <c r="C1914">
        <v>14269</v>
      </c>
      <c r="D1914">
        <v>814</v>
      </c>
      <c r="E1914">
        <v>15.72</v>
      </c>
      <c r="F1914">
        <v>24</v>
      </c>
      <c r="G1914">
        <v>77125</v>
      </c>
      <c r="H1914">
        <v>50.95</v>
      </c>
      <c r="I1914">
        <f t="shared" si="301"/>
        <v>0.71150600957399179</v>
      </c>
      <c r="J1914">
        <f t="shared" si="302"/>
        <v>1.5872999999999999E-5</v>
      </c>
      <c r="K1914" s="3">
        <f t="shared" si="303"/>
        <v>0.69857072999999992</v>
      </c>
      <c r="L1914" s="3">
        <f t="shared" si="304"/>
        <v>2.5707299999999655E-3</v>
      </c>
      <c r="M1914" s="6">
        <f t="shared" si="305"/>
        <v>5.8412406271301197E-5</v>
      </c>
      <c r="N1914" s="7">
        <f t="shared" si="310"/>
        <v>1.8710942962271842E-6</v>
      </c>
      <c r="O1914">
        <f t="shared" si="306"/>
        <v>1.8710942962271842</v>
      </c>
      <c r="P1914">
        <f t="shared" si="307"/>
        <v>0.50624080165990526</v>
      </c>
      <c r="Q1914">
        <f t="shared" si="308"/>
        <v>-0.42131411373252242</v>
      </c>
      <c r="R1914">
        <f t="shared" si="309"/>
        <v>0.17750558243022083</v>
      </c>
    </row>
    <row r="1915" spans="1:18" x14ac:dyDescent="0.35">
      <c r="A1915" s="1">
        <v>43495</v>
      </c>
      <c r="B1915" s="2">
        <v>0.81893518518518515</v>
      </c>
      <c r="C1915">
        <v>14771</v>
      </c>
      <c r="D1915">
        <v>809</v>
      </c>
      <c r="E1915">
        <v>15.46</v>
      </c>
      <c r="F1915">
        <v>24.01</v>
      </c>
      <c r="G1915">
        <v>77127</v>
      </c>
      <c r="H1915">
        <v>50.92</v>
      </c>
      <c r="I1915">
        <f t="shared" si="301"/>
        <v>0.68165903272835815</v>
      </c>
      <c r="J1915">
        <f t="shared" si="302"/>
        <v>1.5706333333333332E-5</v>
      </c>
      <c r="K1915" s="3">
        <f t="shared" si="303"/>
        <v>0.69123572999999994</v>
      </c>
      <c r="L1915" s="3">
        <f t="shared" si="304"/>
        <v>-4.7642700000000149E-3</v>
      </c>
      <c r="M1915" s="6">
        <f t="shared" si="305"/>
        <v>-1.0825426039536503E-4</v>
      </c>
      <c r="N1915" s="7">
        <f t="shared" si="310"/>
        <v>-3.4676793167462311E-6</v>
      </c>
      <c r="O1915">
        <f t="shared" si="306"/>
        <v>-3.467679316746231</v>
      </c>
      <c r="P1915">
        <f t="shared" si="307"/>
        <v>0.46465903690016086</v>
      </c>
      <c r="Q1915">
        <f t="shared" si="308"/>
        <v>-5.6617001522319912</v>
      </c>
      <c r="R1915">
        <f t="shared" si="309"/>
        <v>32.054848613783754</v>
      </c>
    </row>
    <row r="1916" spans="1:18" x14ac:dyDescent="0.35">
      <c r="A1916" s="1">
        <v>43495</v>
      </c>
      <c r="B1916" s="2">
        <v>0.81893518518518515</v>
      </c>
      <c r="C1916">
        <v>15272</v>
      </c>
      <c r="D1916">
        <v>810</v>
      </c>
      <c r="E1916">
        <v>15.16</v>
      </c>
      <c r="F1916">
        <v>24.01</v>
      </c>
      <c r="G1916">
        <v>77131</v>
      </c>
      <c r="H1916">
        <v>50.88</v>
      </c>
      <c r="I1916">
        <f t="shared" si="301"/>
        <v>0.64722021329108836</v>
      </c>
      <c r="J1916">
        <f t="shared" si="302"/>
        <v>1.5739666666666668E-5</v>
      </c>
      <c r="K1916" s="3">
        <f t="shared" si="303"/>
        <v>0.69270273000000004</v>
      </c>
      <c r="L1916" s="3">
        <f t="shared" si="304"/>
        <v>-3.2972699999999078E-3</v>
      </c>
      <c r="M1916" s="6">
        <f t="shared" si="305"/>
        <v>-7.492092706202927E-5</v>
      </c>
      <c r="N1916" s="7">
        <f t="shared" si="310"/>
        <v>-2.3997972453273943E-6</v>
      </c>
      <c r="O1916">
        <f t="shared" si="306"/>
        <v>-2.3997972453273944</v>
      </c>
      <c r="P1916">
        <f t="shared" si="307"/>
        <v>0.41889400449256192</v>
      </c>
      <c r="Q1916">
        <f t="shared" si="308"/>
        <v>-4.4802939564201383</v>
      </c>
      <c r="R1916">
        <f t="shared" si="309"/>
        <v>20.073033935934816</v>
      </c>
    </row>
    <row r="1917" spans="1:18" x14ac:dyDescent="0.35">
      <c r="A1917" s="1">
        <v>43495</v>
      </c>
      <c r="B1917" s="2">
        <v>0.8189467592592593</v>
      </c>
      <c r="C1917">
        <v>15777</v>
      </c>
      <c r="D1917">
        <v>808</v>
      </c>
      <c r="E1917">
        <v>15.04</v>
      </c>
      <c r="F1917">
        <v>24.01</v>
      </c>
      <c r="G1917">
        <v>77127</v>
      </c>
      <c r="H1917">
        <v>50.88</v>
      </c>
      <c r="I1917">
        <f t="shared" si="301"/>
        <v>0.63344468551618038</v>
      </c>
      <c r="J1917">
        <f t="shared" si="302"/>
        <v>1.5673000000000001E-5</v>
      </c>
      <c r="K1917" s="3">
        <f t="shared" si="303"/>
        <v>0.68976873000000005</v>
      </c>
      <c r="L1917" s="3">
        <f t="shared" si="304"/>
        <v>-6.2312699999998999E-3</v>
      </c>
      <c r="M1917" s="6">
        <f t="shared" si="305"/>
        <v>-1.4158759372869575E-4</v>
      </c>
      <c r="N1917" s="7">
        <f t="shared" si="310"/>
        <v>-4.535436928650323E-6</v>
      </c>
      <c r="O1917">
        <f t="shared" si="306"/>
        <v>-4.5354369286503227</v>
      </c>
      <c r="P1917">
        <f t="shared" si="307"/>
        <v>0.40125216960869264</v>
      </c>
      <c r="Q1917">
        <f t="shared" si="308"/>
        <v>-6.5705239899858601</v>
      </c>
      <c r="R1917">
        <f t="shared" si="309"/>
        <v>43.171785502979709</v>
      </c>
    </row>
    <row r="1918" spans="1:18" x14ac:dyDescent="0.35">
      <c r="A1918" s="1">
        <v>43495</v>
      </c>
      <c r="B1918" s="2">
        <v>0.8189467592592593</v>
      </c>
      <c r="C1918">
        <v>16276</v>
      </c>
      <c r="D1918">
        <v>809</v>
      </c>
      <c r="E1918">
        <v>15.01</v>
      </c>
      <c r="F1918">
        <v>24.01</v>
      </c>
      <c r="G1918">
        <v>77124</v>
      </c>
      <c r="H1918">
        <v>50.85</v>
      </c>
      <c r="I1918">
        <f t="shared" si="301"/>
        <v>0.63000080357245347</v>
      </c>
      <c r="J1918">
        <f t="shared" si="302"/>
        <v>1.5706333333333332E-5</v>
      </c>
      <c r="K1918" s="3">
        <f t="shared" si="303"/>
        <v>0.69123572999999994</v>
      </c>
      <c r="L1918" s="3">
        <f t="shared" si="304"/>
        <v>-4.7642700000000149E-3</v>
      </c>
      <c r="M1918" s="6">
        <f t="shared" si="305"/>
        <v>-1.0825426039536503E-4</v>
      </c>
      <c r="N1918" s="7">
        <f t="shared" si="310"/>
        <v>-3.4678142039143014E-6</v>
      </c>
      <c r="O1918">
        <f t="shared" si="306"/>
        <v>-3.4678142039143012</v>
      </c>
      <c r="P1918">
        <f t="shared" si="307"/>
        <v>0.3969010125019371</v>
      </c>
      <c r="Q1918">
        <f t="shared" si="308"/>
        <v>-5.4915488528105376</v>
      </c>
      <c r="R1918">
        <f t="shared" si="309"/>
        <v>30.157108802804732</v>
      </c>
    </row>
    <row r="1919" spans="1:18" x14ac:dyDescent="0.35">
      <c r="A1919" s="1">
        <v>43495</v>
      </c>
      <c r="B1919" s="2">
        <v>0.81895833333333334</v>
      </c>
      <c r="C1919">
        <v>16778</v>
      </c>
      <c r="D1919">
        <v>810</v>
      </c>
      <c r="E1919">
        <v>14.78</v>
      </c>
      <c r="F1919">
        <v>24</v>
      </c>
      <c r="G1919">
        <v>77124</v>
      </c>
      <c r="H1919">
        <v>50.85</v>
      </c>
      <c r="I1919">
        <f t="shared" si="301"/>
        <v>0.60359770867054663</v>
      </c>
      <c r="J1919">
        <f t="shared" si="302"/>
        <v>1.5739666666666668E-5</v>
      </c>
      <c r="K1919" s="3">
        <f t="shared" si="303"/>
        <v>0.69270273000000004</v>
      </c>
      <c r="L1919" s="3">
        <f t="shared" si="304"/>
        <v>-3.2972699999999078E-3</v>
      </c>
      <c r="M1919" s="6">
        <f t="shared" si="305"/>
        <v>-7.492092706202927E-5</v>
      </c>
      <c r="N1919" s="7">
        <f t="shared" si="310"/>
        <v>-2.3999342928721449E-6</v>
      </c>
      <c r="O1919">
        <f t="shared" si="306"/>
        <v>-2.3999342928721448</v>
      </c>
      <c r="P1919">
        <f t="shared" si="307"/>
        <v>0.36433019391233407</v>
      </c>
      <c r="Q1919">
        <f t="shared" si="308"/>
        <v>-4.3366337797337353</v>
      </c>
      <c r="R1919">
        <f t="shared" si="309"/>
        <v>18.806392539527703</v>
      </c>
    </row>
    <row r="1920" spans="1:18" x14ac:dyDescent="0.35">
      <c r="A1920" s="1">
        <v>43495</v>
      </c>
      <c r="B1920" s="2">
        <v>0.81895833333333334</v>
      </c>
      <c r="C1920">
        <v>17280</v>
      </c>
      <c r="D1920">
        <v>800</v>
      </c>
      <c r="E1920">
        <v>14.41</v>
      </c>
      <c r="F1920">
        <v>24.01</v>
      </c>
      <c r="G1920">
        <v>77128</v>
      </c>
      <c r="H1920">
        <v>50.81</v>
      </c>
      <c r="I1920">
        <f t="shared" si="301"/>
        <v>0.56112316469791412</v>
      </c>
      <c r="J1920">
        <f t="shared" si="302"/>
        <v>1.5406333333333332E-5</v>
      </c>
      <c r="K1920" s="3">
        <f t="shared" si="303"/>
        <v>0.67803272999999997</v>
      </c>
      <c r="L1920" s="3">
        <f t="shared" si="304"/>
        <v>-1.796726999999998E-2</v>
      </c>
      <c r="M1920" s="6">
        <f t="shared" si="305"/>
        <v>-4.0825426039536427E-4</v>
      </c>
      <c r="N1920" s="7">
        <f t="shared" si="310"/>
        <v>-1.3077328268108658E-5</v>
      </c>
      <c r="O1920">
        <f t="shared" si="306"/>
        <v>-13.077328268108658</v>
      </c>
      <c r="P1920">
        <f t="shared" si="307"/>
        <v>0.31485920596060246</v>
      </c>
      <c r="Q1920">
        <f t="shared" si="308"/>
        <v>-14.874014668218862</v>
      </c>
      <c r="R1920">
        <f t="shared" si="309"/>
        <v>221.23631235038988</v>
      </c>
    </row>
    <row r="1921" spans="1:18" x14ac:dyDescent="0.35">
      <c r="A1921" s="1">
        <v>43495</v>
      </c>
      <c r="B1921" s="2">
        <v>0.81896990740740738</v>
      </c>
      <c r="C1921">
        <v>17781</v>
      </c>
      <c r="D1921">
        <v>807</v>
      </c>
      <c r="E1921">
        <v>14.03</v>
      </c>
      <c r="F1921">
        <v>24.01</v>
      </c>
      <c r="G1921">
        <v>77126</v>
      </c>
      <c r="H1921">
        <v>50.78</v>
      </c>
      <c r="I1921">
        <f t="shared" si="301"/>
        <v>0.51750066007737239</v>
      </c>
      <c r="J1921">
        <f t="shared" si="302"/>
        <v>1.5639666666666665E-5</v>
      </c>
      <c r="K1921" s="3">
        <f t="shared" si="303"/>
        <v>0.68830172999999994</v>
      </c>
      <c r="L1921" s="3">
        <f t="shared" si="304"/>
        <v>-7.6982700000000071E-3</v>
      </c>
      <c r="M1921" s="6">
        <f t="shared" si="305"/>
        <v>-1.7492092706203154E-4</v>
      </c>
      <c r="N1921" s="7">
        <f t="shared" si="310"/>
        <v>-5.6032671904332243E-6</v>
      </c>
      <c r="O1921">
        <f t="shared" si="306"/>
        <v>-5.6032671904332245</v>
      </c>
      <c r="P1921">
        <f t="shared" si="307"/>
        <v>0.26780693318051613</v>
      </c>
      <c r="Q1921">
        <f t="shared" si="308"/>
        <v>-7.2561563663122746</v>
      </c>
      <c r="R1921">
        <f t="shared" si="309"/>
        <v>52.65180521237415</v>
      </c>
    </row>
    <row r="1922" spans="1:18" x14ac:dyDescent="0.35">
      <c r="A1922" s="1">
        <v>43495</v>
      </c>
      <c r="B1922" s="2">
        <v>0.81896990740740738</v>
      </c>
      <c r="C1922">
        <v>18284</v>
      </c>
      <c r="D1922">
        <v>815</v>
      </c>
      <c r="E1922">
        <v>14</v>
      </c>
      <c r="F1922">
        <v>24.01</v>
      </c>
      <c r="G1922">
        <v>77118</v>
      </c>
      <c r="H1922">
        <v>50.74</v>
      </c>
      <c r="I1922">
        <f t="shared" si="301"/>
        <v>0.51405677813364559</v>
      </c>
      <c r="J1922">
        <f t="shared" si="302"/>
        <v>1.5906333333333334E-5</v>
      </c>
      <c r="K1922" s="3">
        <f t="shared" si="303"/>
        <v>0.70003773000000002</v>
      </c>
      <c r="L1922" s="3">
        <f t="shared" si="304"/>
        <v>4.0377300000000726E-3</v>
      </c>
      <c r="M1922" s="6">
        <f t="shared" si="305"/>
        <v>9.1745739604636971E-5</v>
      </c>
      <c r="N1922" s="7">
        <f t="shared" si="310"/>
        <v>2.9392093329354798E-6</v>
      </c>
      <c r="O1922">
        <f t="shared" si="306"/>
        <v>2.93920933293548</v>
      </c>
      <c r="P1922">
        <f t="shared" si="307"/>
        <v>0.26425437114514411</v>
      </c>
      <c r="Q1922">
        <f t="shared" si="308"/>
        <v>1.2976725694957305</v>
      </c>
      <c r="R1922">
        <f t="shared" si="309"/>
        <v>1.6839540976216516</v>
      </c>
    </row>
    <row r="1923" spans="1:18" x14ac:dyDescent="0.35">
      <c r="A1923" s="1">
        <v>43495</v>
      </c>
      <c r="B1923" s="2">
        <v>0.81898148148148142</v>
      </c>
      <c r="C1923">
        <v>18786</v>
      </c>
      <c r="D1923">
        <v>815</v>
      </c>
      <c r="E1923">
        <v>13.91</v>
      </c>
      <c r="F1923">
        <v>24.01</v>
      </c>
      <c r="G1923">
        <v>77119</v>
      </c>
      <c r="H1923">
        <v>50.74</v>
      </c>
      <c r="I1923">
        <f t="shared" ref="I1923:I1986" si="311">(E1923-9.522)/8.7111</f>
        <v>0.50372513230246463</v>
      </c>
      <c r="J1923">
        <f t="shared" ref="J1923:J1986" si="312">(D1923-337.81)/30000000</f>
        <v>1.5906333333333334E-5</v>
      </c>
      <c r="K1923" s="3">
        <f t="shared" ref="K1923:K1986" si="313">J1923*44010</f>
        <v>0.70003773000000002</v>
      </c>
      <c r="L1923" s="3">
        <f t="shared" si="304"/>
        <v>4.0377300000000726E-3</v>
      </c>
      <c r="M1923" s="6">
        <f t="shared" si="305"/>
        <v>9.1745739604636971E-5</v>
      </c>
      <c r="N1923" s="7">
        <f t="shared" si="310"/>
        <v>2.939171220287067E-6</v>
      </c>
      <c r="O1923">
        <f t="shared" si="306"/>
        <v>2.9391712202870672</v>
      </c>
      <c r="P1923">
        <f t="shared" si="307"/>
        <v>0.2537390089131355</v>
      </c>
      <c r="Q1923">
        <f t="shared" si="308"/>
        <v>1.3316916941652226</v>
      </c>
      <c r="R1923">
        <f t="shared" si="309"/>
        <v>1.7734027683086409</v>
      </c>
    </row>
    <row r="1924" spans="1:18" x14ac:dyDescent="0.35">
      <c r="A1924" s="1">
        <v>43495</v>
      </c>
      <c r="B1924" s="2">
        <v>0.81898148148148142</v>
      </c>
      <c r="C1924">
        <v>19288</v>
      </c>
      <c r="D1924">
        <v>801</v>
      </c>
      <c r="E1924">
        <v>13.7</v>
      </c>
      <c r="F1924">
        <v>24</v>
      </c>
      <c r="G1924">
        <v>77123</v>
      </c>
      <c r="H1924">
        <v>50.71</v>
      </c>
      <c r="I1924">
        <f t="shared" si="311"/>
        <v>0.4796179586963758</v>
      </c>
      <c r="J1924">
        <f t="shared" si="312"/>
        <v>1.5439666666666667E-5</v>
      </c>
      <c r="K1924" s="3">
        <f t="shared" si="313"/>
        <v>0.67949972999999997</v>
      </c>
      <c r="L1924" s="3">
        <f t="shared" si="304"/>
        <v>-1.6500269999999984E-2</v>
      </c>
      <c r="M1924" s="6">
        <f t="shared" si="305"/>
        <v>-3.7492092706203098E-4</v>
      </c>
      <c r="N1924" s="7">
        <f t="shared" si="310"/>
        <v>-1.2009958927991332E-5</v>
      </c>
      <c r="O1924">
        <f t="shared" si="306"/>
        <v>-12.009958927991331</v>
      </c>
      <c r="P1924">
        <f t="shared" si="307"/>
        <v>0.23003338630407844</v>
      </c>
      <c r="Q1924">
        <f t="shared" si="308"/>
        <v>-13.537971567038063</v>
      </c>
      <c r="R1924">
        <f t="shared" si="309"/>
        <v>183.27667414993104</v>
      </c>
    </row>
    <row r="1925" spans="1:18" x14ac:dyDescent="0.35">
      <c r="A1925" s="1">
        <v>43495</v>
      </c>
      <c r="B1925" s="2">
        <v>0.81899305555555557</v>
      </c>
      <c r="C1925">
        <v>19789</v>
      </c>
      <c r="D1925">
        <v>806</v>
      </c>
      <c r="E1925">
        <v>13.32</v>
      </c>
      <c r="F1925">
        <v>24.01</v>
      </c>
      <c r="G1925">
        <v>77120</v>
      </c>
      <c r="H1925">
        <v>50.67</v>
      </c>
      <c r="I1925">
        <f t="shared" si="311"/>
        <v>0.43599545407583429</v>
      </c>
      <c r="J1925">
        <f t="shared" si="312"/>
        <v>1.5606333333333333E-5</v>
      </c>
      <c r="K1925" s="3">
        <f t="shared" si="313"/>
        <v>0.68683472999999995</v>
      </c>
      <c r="L1925" s="3">
        <f t="shared" si="304"/>
        <v>-9.1652700000000031E-3</v>
      </c>
      <c r="M1925" s="6">
        <f t="shared" si="305"/>
        <v>-2.0825426039536478E-4</v>
      </c>
      <c r="N1925" s="7">
        <f t="shared" si="310"/>
        <v>-6.6715576590078567E-6</v>
      </c>
      <c r="O1925">
        <f t="shared" si="306"/>
        <v>-6.6715576590078571</v>
      </c>
      <c r="P1925">
        <f t="shared" si="307"/>
        <v>0.19009203597479293</v>
      </c>
      <c r="Q1925">
        <f t="shared" si="308"/>
        <v>-8.0557730738234365</v>
      </c>
      <c r="R1925">
        <f t="shared" si="309"/>
        <v>64.895479816938703</v>
      </c>
    </row>
    <row r="1926" spans="1:18" x14ac:dyDescent="0.35">
      <c r="A1926" s="1">
        <v>43495</v>
      </c>
      <c r="B1926" s="2">
        <v>0.81899305555555557</v>
      </c>
      <c r="C1926">
        <v>20291</v>
      </c>
      <c r="D1926">
        <v>813</v>
      </c>
      <c r="E1926">
        <v>13.22</v>
      </c>
      <c r="F1926">
        <v>24.01</v>
      </c>
      <c r="G1926">
        <v>77120</v>
      </c>
      <c r="H1926">
        <v>50.67</v>
      </c>
      <c r="I1926">
        <f t="shared" si="311"/>
        <v>0.42451584759674443</v>
      </c>
      <c r="J1926">
        <f t="shared" si="312"/>
        <v>1.5839666666666667E-5</v>
      </c>
      <c r="K1926" s="3">
        <f t="shared" si="313"/>
        <v>0.69710373000000003</v>
      </c>
      <c r="L1926" s="3">
        <f t="shared" si="304"/>
        <v>1.1037300000000805E-3</v>
      </c>
      <c r="M1926" s="6">
        <f t="shared" si="305"/>
        <v>2.5079072937970474E-5</v>
      </c>
      <c r="N1926" s="7">
        <f t="shared" si="310"/>
        <v>8.0342404915264656E-7</v>
      </c>
      <c r="O1926">
        <f t="shared" si="306"/>
        <v>0.80342404915264654</v>
      </c>
      <c r="P1926">
        <f t="shared" si="307"/>
        <v>0.18021370486078234</v>
      </c>
      <c r="Q1926">
        <f t="shared" si="308"/>
        <v>-0.54294999086526186</v>
      </c>
      <c r="R1926">
        <f t="shared" si="309"/>
        <v>0.29479469258058794</v>
      </c>
    </row>
    <row r="1927" spans="1:18" x14ac:dyDescent="0.35">
      <c r="A1927" s="1">
        <v>43495</v>
      </c>
      <c r="B1927" s="2">
        <v>0.81900462962962972</v>
      </c>
      <c r="C1927">
        <v>20793</v>
      </c>
      <c r="D1927">
        <v>808</v>
      </c>
      <c r="E1927">
        <v>13.06</v>
      </c>
      <c r="F1927">
        <v>24</v>
      </c>
      <c r="G1927">
        <v>77119</v>
      </c>
      <c r="H1927">
        <v>50.64</v>
      </c>
      <c r="I1927">
        <f t="shared" si="311"/>
        <v>0.40614847723020059</v>
      </c>
      <c r="J1927">
        <f t="shared" si="312"/>
        <v>1.5673000000000001E-5</v>
      </c>
      <c r="K1927" s="3">
        <f t="shared" si="313"/>
        <v>0.68976873000000005</v>
      </c>
      <c r="L1927" s="3">
        <f t="shared" si="304"/>
        <v>-6.2312699999998999E-3</v>
      </c>
      <c r="M1927" s="6">
        <f t="shared" si="305"/>
        <v>-1.4158759372869575E-4</v>
      </c>
      <c r="N1927" s="7">
        <f t="shared" si="310"/>
        <v>-4.5357547738361604E-6</v>
      </c>
      <c r="O1927">
        <f t="shared" si="306"/>
        <v>-4.5357547738361603</v>
      </c>
      <c r="P1927">
        <f t="shared" si="307"/>
        <v>0.16495658555641077</v>
      </c>
      <c r="Q1927">
        <f t="shared" si="308"/>
        <v>-5.8215826141777933</v>
      </c>
      <c r="R1927">
        <f t="shared" si="309"/>
        <v>33.890824133697151</v>
      </c>
    </row>
    <row r="1928" spans="1:18" x14ac:dyDescent="0.35">
      <c r="A1928" s="1">
        <v>43495</v>
      </c>
      <c r="B1928" s="2">
        <v>0.81900462962962972</v>
      </c>
      <c r="C1928">
        <v>21295</v>
      </c>
      <c r="D1928">
        <v>807</v>
      </c>
      <c r="E1928">
        <v>13.03</v>
      </c>
      <c r="F1928">
        <v>24</v>
      </c>
      <c r="G1928">
        <v>77122</v>
      </c>
      <c r="H1928">
        <v>50.6</v>
      </c>
      <c r="I1928">
        <f t="shared" si="311"/>
        <v>0.40270459528647345</v>
      </c>
      <c r="J1928">
        <f t="shared" si="312"/>
        <v>1.5639666666666665E-5</v>
      </c>
      <c r="K1928" s="3">
        <f t="shared" si="313"/>
        <v>0.68830172999999994</v>
      </c>
      <c r="L1928" s="3">
        <f t="shared" si="304"/>
        <v>-7.6982700000000071E-3</v>
      </c>
      <c r="M1928" s="6">
        <f t="shared" si="305"/>
        <v>-1.7492092706203154E-4</v>
      </c>
      <c r="N1928" s="7">
        <f t="shared" si="310"/>
        <v>-5.6033692383947106E-6</v>
      </c>
      <c r="O1928">
        <f t="shared" si="306"/>
        <v>-5.6033692383947109</v>
      </c>
      <c r="P1928">
        <f t="shared" si="307"/>
        <v>0.16217099106484237</v>
      </c>
      <c r="Q1928">
        <f t="shared" si="308"/>
        <v>-6.8778446662970421</v>
      </c>
      <c r="R1928">
        <f t="shared" si="309"/>
        <v>47.304747253710673</v>
      </c>
    </row>
    <row r="1929" spans="1:18" x14ac:dyDescent="0.35">
      <c r="A1929" s="1">
        <v>43495</v>
      </c>
      <c r="B1929" s="2">
        <v>0.81901620370370365</v>
      </c>
      <c r="C1929">
        <v>21796</v>
      </c>
      <c r="D1929">
        <v>810</v>
      </c>
      <c r="E1929">
        <v>13.02</v>
      </c>
      <c r="F1929">
        <v>24</v>
      </c>
      <c r="G1929">
        <v>77122</v>
      </c>
      <c r="H1929">
        <v>50.6</v>
      </c>
      <c r="I1929">
        <f t="shared" si="311"/>
        <v>0.4015566346385645</v>
      </c>
      <c r="J1929">
        <f t="shared" si="312"/>
        <v>1.5739666666666668E-5</v>
      </c>
      <c r="K1929" s="3">
        <f t="shared" si="313"/>
        <v>0.69270273000000004</v>
      </c>
      <c r="L1929" s="3">
        <f t="shared" si="304"/>
        <v>-3.2972699999999078E-3</v>
      </c>
      <c r="M1929" s="6">
        <f t="shared" si="305"/>
        <v>-7.492092706202927E-5</v>
      </c>
      <c r="N1929" s="7">
        <f t="shared" si="310"/>
        <v>-2.3999965302179833E-6</v>
      </c>
      <c r="O1929">
        <f t="shared" si="306"/>
        <v>-2.3999965302179831</v>
      </c>
      <c r="P1929">
        <f t="shared" si="307"/>
        <v>0.16124773082224958</v>
      </c>
      <c r="Q1929">
        <f t="shared" si="308"/>
        <v>-3.6706878206405475</v>
      </c>
      <c r="R1929">
        <f t="shared" si="309"/>
        <v>13.473949076598853</v>
      </c>
    </row>
    <row r="1930" spans="1:18" x14ac:dyDescent="0.35">
      <c r="A1930" s="1">
        <v>43495</v>
      </c>
      <c r="B1930" s="2">
        <v>0.81901620370370365</v>
      </c>
      <c r="C1930">
        <v>22293</v>
      </c>
      <c r="D1930">
        <v>812</v>
      </c>
      <c r="E1930">
        <v>13.07</v>
      </c>
      <c r="F1930">
        <v>24</v>
      </c>
      <c r="G1930">
        <v>77119</v>
      </c>
      <c r="H1930">
        <v>50.57</v>
      </c>
      <c r="I1930">
        <f t="shared" si="311"/>
        <v>0.40729643787810954</v>
      </c>
      <c r="J1930">
        <f t="shared" si="312"/>
        <v>1.5806333333333335E-5</v>
      </c>
      <c r="K1930" s="3">
        <f t="shared" si="313"/>
        <v>0.69563673000000004</v>
      </c>
      <c r="L1930" s="3">
        <f t="shared" si="304"/>
        <v>-3.632699999999156E-4</v>
      </c>
      <c r="M1930" s="6">
        <f t="shared" si="305"/>
        <v>-8.2542603953627727E-6</v>
      </c>
      <c r="N1930" s="7">
        <f t="shared" si="310"/>
        <v>-2.6442501074277086E-7</v>
      </c>
      <c r="O1930">
        <f t="shared" si="306"/>
        <v>-0.26442501074277086</v>
      </c>
      <c r="P1930">
        <f t="shared" si="307"/>
        <v>0.16589038830819675</v>
      </c>
      <c r="Q1930">
        <f t="shared" si="308"/>
        <v>-1.5540369885641712</v>
      </c>
      <c r="R1930">
        <f t="shared" si="309"/>
        <v>2.4150309618255981</v>
      </c>
    </row>
    <row r="1931" spans="1:18" x14ac:dyDescent="0.35">
      <c r="A1931" s="1">
        <v>43495</v>
      </c>
      <c r="B1931" s="2">
        <v>0.8190277777777778</v>
      </c>
      <c r="C1931">
        <v>22795</v>
      </c>
      <c r="D1931">
        <v>807</v>
      </c>
      <c r="E1931">
        <v>13.07</v>
      </c>
      <c r="F1931">
        <v>24.01</v>
      </c>
      <c r="G1931">
        <v>77108</v>
      </c>
      <c r="H1931">
        <v>50.53</v>
      </c>
      <c r="I1931">
        <f t="shared" si="311"/>
        <v>0.40729643787810954</v>
      </c>
      <c r="J1931">
        <f t="shared" si="312"/>
        <v>1.5639666666666665E-5</v>
      </c>
      <c r="K1931" s="3">
        <f t="shared" si="313"/>
        <v>0.68830172999999994</v>
      </c>
      <c r="L1931" s="3">
        <f t="shared" si="304"/>
        <v>-7.6982700000000071E-3</v>
      </c>
      <c r="M1931" s="6">
        <f t="shared" si="305"/>
        <v>-1.7492092706203154E-4</v>
      </c>
      <c r="N1931" s="7">
        <f t="shared" si="310"/>
        <v>-5.6045752104756032E-6</v>
      </c>
      <c r="O1931">
        <f t="shared" si="306"/>
        <v>-5.6045752104756028</v>
      </c>
      <c r="P1931">
        <f t="shared" si="307"/>
        <v>0.16589038830819675</v>
      </c>
      <c r="Q1931">
        <f t="shared" si="308"/>
        <v>-6.8941871882970034</v>
      </c>
      <c r="R1931">
        <f t="shared" si="309"/>
        <v>47.529816987278544</v>
      </c>
    </row>
    <row r="1932" spans="1:18" x14ac:dyDescent="0.35">
      <c r="A1932" s="1">
        <v>43495</v>
      </c>
      <c r="B1932" s="2">
        <v>0.8190277777777778</v>
      </c>
      <c r="C1932">
        <v>23297</v>
      </c>
      <c r="D1932">
        <v>801</v>
      </c>
      <c r="E1932">
        <v>13.12</v>
      </c>
      <c r="F1932">
        <v>24.01</v>
      </c>
      <c r="G1932">
        <v>77115</v>
      </c>
      <c r="H1932">
        <v>50.53</v>
      </c>
      <c r="I1932">
        <f t="shared" si="311"/>
        <v>0.41303624111765436</v>
      </c>
      <c r="J1932">
        <f t="shared" si="312"/>
        <v>1.5439666666666667E-5</v>
      </c>
      <c r="K1932" s="3">
        <f t="shared" si="313"/>
        <v>0.67949972999999997</v>
      </c>
      <c r="L1932" s="3">
        <f t="shared" si="304"/>
        <v>-1.6500269999999984E-2</v>
      </c>
      <c r="M1932" s="6">
        <f t="shared" si="305"/>
        <v>-3.7492092706203098E-4</v>
      </c>
      <c r="N1932" s="7">
        <f t="shared" si="310"/>
        <v>-1.2011609068655273E-5</v>
      </c>
      <c r="O1932">
        <f t="shared" si="306"/>
        <v>-12.011609068655273</v>
      </c>
      <c r="P1932">
        <f t="shared" si="307"/>
        <v>0.1705989364766011</v>
      </c>
      <c r="Q1932">
        <f t="shared" si="308"/>
        <v>-13.320141733875509</v>
      </c>
      <c r="R1932">
        <f t="shared" si="309"/>
        <v>177.42617581053207</v>
      </c>
    </row>
    <row r="1933" spans="1:18" x14ac:dyDescent="0.35">
      <c r="A1933" s="1">
        <v>43495</v>
      </c>
      <c r="B1933" s="2">
        <v>0.81903935185185184</v>
      </c>
      <c r="C1933">
        <v>23797</v>
      </c>
      <c r="D1933">
        <v>812</v>
      </c>
      <c r="E1933">
        <v>13.26</v>
      </c>
      <c r="F1933">
        <v>24.01</v>
      </c>
      <c r="G1933">
        <v>77120</v>
      </c>
      <c r="H1933">
        <v>50.5</v>
      </c>
      <c r="I1933">
        <f t="shared" si="311"/>
        <v>0.4291076901883803</v>
      </c>
      <c r="J1933">
        <f t="shared" si="312"/>
        <v>1.5806333333333335E-5</v>
      </c>
      <c r="K1933" s="3">
        <f t="shared" si="313"/>
        <v>0.69563673000000004</v>
      </c>
      <c r="L1933" s="3">
        <f t="shared" si="304"/>
        <v>-3.632699999999156E-4</v>
      </c>
      <c r="M1933" s="6">
        <f t="shared" si="305"/>
        <v>-8.2542603953627727E-6</v>
      </c>
      <c r="N1933" s="7">
        <f t="shared" si="310"/>
        <v>-2.6443048058455669E-7</v>
      </c>
      <c r="O1933">
        <f t="shared" si="306"/>
        <v>-0.2644304805845567</v>
      </c>
      <c r="P1933">
        <f t="shared" si="307"/>
        <v>0.18413340977880696</v>
      </c>
      <c r="Q1933">
        <f t="shared" si="308"/>
        <v>-1.6259410705215338</v>
      </c>
      <c r="R1933">
        <f t="shared" si="309"/>
        <v>2.6436843648087112</v>
      </c>
    </row>
    <row r="1934" spans="1:18" x14ac:dyDescent="0.35">
      <c r="A1934" s="1">
        <v>43495</v>
      </c>
      <c r="B1934" s="2">
        <v>0.81903935185185184</v>
      </c>
      <c r="C1934">
        <v>24294</v>
      </c>
      <c r="D1934">
        <v>812</v>
      </c>
      <c r="E1934">
        <v>13.43</v>
      </c>
      <c r="F1934">
        <v>24.01</v>
      </c>
      <c r="G1934">
        <v>77121</v>
      </c>
      <c r="H1934">
        <v>50.47</v>
      </c>
      <c r="I1934">
        <f t="shared" si="311"/>
        <v>0.44862302120283309</v>
      </c>
      <c r="J1934">
        <f t="shared" si="312"/>
        <v>1.5806333333333335E-5</v>
      </c>
      <c r="K1934" s="3">
        <f t="shared" si="313"/>
        <v>0.69563673000000004</v>
      </c>
      <c r="L1934" s="3">
        <f t="shared" si="304"/>
        <v>-3.632699999999156E-4</v>
      </c>
      <c r="M1934" s="6">
        <f t="shared" si="305"/>
        <v>-8.2542603953627727E-6</v>
      </c>
      <c r="N1934" s="7">
        <f t="shared" si="310"/>
        <v>-2.6442705181054466E-7</v>
      </c>
      <c r="O1934">
        <f t="shared" si="306"/>
        <v>-0.26442705181054466</v>
      </c>
      <c r="P1934">
        <f t="shared" si="307"/>
        <v>0.20126261515315763</v>
      </c>
      <c r="Q1934">
        <f t="shared" si="308"/>
        <v>-1.690267978903564</v>
      </c>
      <c r="R1934">
        <f t="shared" si="309"/>
        <v>2.8570058405067389</v>
      </c>
    </row>
    <row r="1935" spans="1:18" x14ac:dyDescent="0.35">
      <c r="A1935" s="1">
        <v>43495</v>
      </c>
      <c r="B1935" s="2">
        <v>0.81905092592592599</v>
      </c>
      <c r="C1935">
        <v>24796</v>
      </c>
      <c r="D1935">
        <v>804</v>
      </c>
      <c r="E1935">
        <v>13.55</v>
      </c>
      <c r="F1935">
        <v>24</v>
      </c>
      <c r="G1935">
        <v>77121</v>
      </c>
      <c r="H1935">
        <v>50.47</v>
      </c>
      <c r="I1935">
        <f t="shared" si="311"/>
        <v>0.46239854897774108</v>
      </c>
      <c r="J1935">
        <f t="shared" si="312"/>
        <v>1.5539666666666666E-5</v>
      </c>
      <c r="K1935" s="3">
        <f t="shared" si="313"/>
        <v>0.68390072999999996</v>
      </c>
      <c r="L1935" s="3">
        <f t="shared" si="304"/>
        <v>-1.2099269999999995E-2</v>
      </c>
      <c r="M1935" s="6">
        <f t="shared" si="305"/>
        <v>-2.7492092706203126E-4</v>
      </c>
      <c r="N1935" s="7">
        <f t="shared" si="310"/>
        <v>-8.8068561403959515E-6</v>
      </c>
      <c r="O1935">
        <f t="shared" si="306"/>
        <v>-8.8068561403959507</v>
      </c>
      <c r="P1935">
        <f t="shared" si="307"/>
        <v>0.21381241809672041</v>
      </c>
      <c r="Q1935">
        <f t="shared" si="308"/>
        <v>-10.278106717246175</v>
      </c>
      <c r="R1935">
        <f t="shared" si="309"/>
        <v>105.63947769110094</v>
      </c>
    </row>
    <row r="1936" spans="1:18" x14ac:dyDescent="0.35">
      <c r="A1936" s="1">
        <v>43495</v>
      </c>
      <c r="B1936" s="2">
        <v>0.81905092592592599</v>
      </c>
      <c r="C1936">
        <v>25300</v>
      </c>
      <c r="D1936">
        <v>807</v>
      </c>
      <c r="E1936">
        <v>13.77</v>
      </c>
      <c r="F1936">
        <v>23.98</v>
      </c>
      <c r="G1936">
        <v>77124</v>
      </c>
      <c r="H1936">
        <v>50.43</v>
      </c>
      <c r="I1936">
        <f t="shared" si="311"/>
        <v>0.48765368323173874</v>
      </c>
      <c r="J1936">
        <f t="shared" si="312"/>
        <v>1.5639666666666665E-5</v>
      </c>
      <c r="K1936" s="3">
        <f t="shared" si="313"/>
        <v>0.68830172999999994</v>
      </c>
      <c r="L1936" s="3">
        <f t="shared" si="304"/>
        <v>-7.6982700000000071E-3</v>
      </c>
      <c r="M1936" s="6">
        <f t="shared" si="305"/>
        <v>-1.7492092706203154E-4</v>
      </c>
      <c r="N1936" s="7">
        <f t="shared" si="310"/>
        <v>-5.6028467993325697E-6</v>
      </c>
      <c r="O1936">
        <f t="shared" si="306"/>
        <v>-5.6028467993325695</v>
      </c>
      <c r="P1936">
        <f t="shared" si="307"/>
        <v>0.23780611476948099</v>
      </c>
      <c r="Q1936">
        <f t="shared" si="308"/>
        <v>-7.1573484007376731</v>
      </c>
      <c r="R1936">
        <f t="shared" si="309"/>
        <v>51.227636129542127</v>
      </c>
    </row>
    <row r="1937" spans="1:18" x14ac:dyDescent="0.35">
      <c r="A1937" s="1">
        <v>43495</v>
      </c>
      <c r="B1937" s="2">
        <v>0.81906249999999992</v>
      </c>
      <c r="C1937">
        <v>25796</v>
      </c>
      <c r="D1937">
        <v>807</v>
      </c>
      <c r="E1937">
        <v>13.97</v>
      </c>
      <c r="F1937">
        <v>24</v>
      </c>
      <c r="G1937">
        <v>77089</v>
      </c>
      <c r="H1937">
        <v>50.43</v>
      </c>
      <c r="I1937">
        <f t="shared" si="311"/>
        <v>0.51061289618991867</v>
      </c>
      <c r="J1937">
        <f t="shared" si="312"/>
        <v>1.5639666666666665E-5</v>
      </c>
      <c r="K1937" s="3">
        <f t="shared" si="313"/>
        <v>0.68830172999999994</v>
      </c>
      <c r="L1937" s="3">
        <f t="shared" si="304"/>
        <v>-7.6982700000000071E-3</v>
      </c>
      <c r="M1937" s="6">
        <f t="shared" si="305"/>
        <v>-1.7492092706203154E-4</v>
      </c>
      <c r="N1937" s="7">
        <f t="shared" si="310"/>
        <v>-5.6057679098636239E-6</v>
      </c>
      <c r="O1937">
        <f t="shared" si="306"/>
        <v>-5.6057679098636237</v>
      </c>
      <c r="P1937">
        <f t="shared" si="307"/>
        <v>0.26072552975545665</v>
      </c>
      <c r="Q1937">
        <f t="shared" si="308"/>
        <v>-7.2359522608640718</v>
      </c>
      <c r="R1937">
        <f t="shared" si="309"/>
        <v>52.35900512150387</v>
      </c>
    </row>
    <row r="1938" spans="1:18" x14ac:dyDescent="0.35">
      <c r="A1938" s="1">
        <v>43495</v>
      </c>
      <c r="B1938" s="2">
        <v>0.81906249999999992</v>
      </c>
      <c r="C1938">
        <v>26298</v>
      </c>
      <c r="D1938">
        <v>811</v>
      </c>
      <c r="E1938">
        <v>14.05</v>
      </c>
      <c r="F1938">
        <v>23.99</v>
      </c>
      <c r="G1938">
        <v>77110</v>
      </c>
      <c r="H1938">
        <v>50.4</v>
      </c>
      <c r="I1938">
        <f t="shared" si="311"/>
        <v>0.51979658137319062</v>
      </c>
      <c r="J1938">
        <f t="shared" si="312"/>
        <v>1.5773E-5</v>
      </c>
      <c r="K1938" s="3">
        <f t="shared" si="313"/>
        <v>0.69416972999999993</v>
      </c>
      <c r="L1938" s="3">
        <f t="shared" si="304"/>
        <v>-1.8302700000000227E-3</v>
      </c>
      <c r="M1938" s="6">
        <f t="shared" si="305"/>
        <v>-4.1587593728698544E-5</v>
      </c>
      <c r="N1938" s="7">
        <f t="shared" si="310"/>
        <v>-1.3323681080396207E-6</v>
      </c>
      <c r="O1938">
        <f t="shared" si="306"/>
        <v>-1.3323681080396206</v>
      </c>
      <c r="P1938">
        <f t="shared" si="307"/>
        <v>0.27018848600725598</v>
      </c>
      <c r="Q1938">
        <f t="shared" si="308"/>
        <v>-2.9928255588782062</v>
      </c>
      <c r="R1938">
        <f t="shared" si="309"/>
        <v>8.9570048258746482</v>
      </c>
    </row>
    <row r="1939" spans="1:18" x14ac:dyDescent="0.35">
      <c r="A1939" s="1">
        <v>43495</v>
      </c>
      <c r="B1939" s="2">
        <v>0.81907407407407407</v>
      </c>
      <c r="C1939">
        <v>26800</v>
      </c>
      <c r="D1939">
        <v>812</v>
      </c>
      <c r="E1939">
        <v>14.06</v>
      </c>
      <c r="F1939">
        <v>24.02</v>
      </c>
      <c r="G1939">
        <v>77095</v>
      </c>
      <c r="H1939">
        <v>50.4</v>
      </c>
      <c r="I1939">
        <f t="shared" si="311"/>
        <v>0.52094454202109952</v>
      </c>
      <c r="J1939">
        <f t="shared" si="312"/>
        <v>1.5806333333333335E-5</v>
      </c>
      <c r="K1939" s="3">
        <f t="shared" si="313"/>
        <v>0.69563673000000004</v>
      </c>
      <c r="L1939" s="3">
        <f t="shared" si="304"/>
        <v>-3.632699999999156E-4</v>
      </c>
      <c r="M1939" s="6">
        <f t="shared" si="305"/>
        <v>-8.2542603953627727E-6</v>
      </c>
      <c r="N1939" s="7">
        <f t="shared" si="310"/>
        <v>-2.6452513031831224E-7</v>
      </c>
      <c r="O1939">
        <f t="shared" si="306"/>
        <v>-0.26452513031831226</v>
      </c>
      <c r="P1939">
        <f t="shared" si="307"/>
        <v>0.2713832158615731</v>
      </c>
      <c r="Q1939">
        <f t="shared" si="308"/>
        <v>-1.9287667186366648</v>
      </c>
      <c r="R1939">
        <f t="shared" si="309"/>
        <v>3.7201410549204472</v>
      </c>
    </row>
    <row r="1940" spans="1:18" x14ac:dyDescent="0.35">
      <c r="A1940" s="1">
        <v>43495</v>
      </c>
      <c r="B1940" s="2">
        <v>0.81907407407407407</v>
      </c>
      <c r="C1940">
        <v>27301</v>
      </c>
      <c r="D1940">
        <v>819</v>
      </c>
      <c r="E1940">
        <v>14.07</v>
      </c>
      <c r="F1940">
        <v>24</v>
      </c>
      <c r="G1940">
        <v>77089</v>
      </c>
      <c r="H1940">
        <v>50.4</v>
      </c>
      <c r="I1940">
        <f t="shared" si="311"/>
        <v>0.52209250266900853</v>
      </c>
      <c r="J1940">
        <f t="shared" si="312"/>
        <v>1.6039666666666668E-5</v>
      </c>
      <c r="K1940" s="3">
        <f t="shared" si="313"/>
        <v>0.70590573000000012</v>
      </c>
      <c r="L1940" s="3">
        <f t="shared" si="304"/>
        <v>9.905730000000168E-3</v>
      </c>
      <c r="M1940" s="6">
        <f t="shared" si="305"/>
        <v>2.2507907293797247E-4</v>
      </c>
      <c r="N1940" s="7">
        <f t="shared" si="310"/>
        <v>7.2132080789286781E-6</v>
      </c>
      <c r="O1940">
        <f t="shared" si="306"/>
        <v>7.2132080789286785</v>
      </c>
      <c r="P1940">
        <f t="shared" si="307"/>
        <v>0.27258058134318869</v>
      </c>
      <c r="Q1940">
        <f t="shared" si="308"/>
        <v>5.5451823531305591</v>
      </c>
      <c r="R1940">
        <f t="shared" si="309"/>
        <v>30.749047329470564</v>
      </c>
    </row>
    <row r="1941" spans="1:18" x14ac:dyDescent="0.35">
      <c r="A1941" s="1">
        <v>43495</v>
      </c>
      <c r="B1941" s="2">
        <v>0.81908564814814822</v>
      </c>
      <c r="C1941">
        <v>27804</v>
      </c>
      <c r="D1941">
        <v>800</v>
      </c>
      <c r="E1941">
        <v>14.06</v>
      </c>
      <c r="F1941">
        <v>23.98</v>
      </c>
      <c r="G1941">
        <v>77069</v>
      </c>
      <c r="H1941">
        <v>50.37</v>
      </c>
      <c r="I1941">
        <f t="shared" si="311"/>
        <v>0.52094454202109952</v>
      </c>
      <c r="J1941">
        <f t="shared" si="312"/>
        <v>1.5406333333333332E-5</v>
      </c>
      <c r="K1941" s="3">
        <f t="shared" si="313"/>
        <v>0.67803272999999997</v>
      </c>
      <c r="L1941" s="3">
        <f t="shared" si="304"/>
        <v>-1.796726999999998E-2</v>
      </c>
      <c r="M1941" s="6">
        <f t="shared" si="305"/>
        <v>-4.0825426039536427E-4</v>
      </c>
      <c r="N1941" s="7">
        <f t="shared" si="310"/>
        <v>-1.3086018345703938E-5</v>
      </c>
      <c r="O1941">
        <f t="shared" si="306"/>
        <v>-13.086018345703938</v>
      </c>
      <c r="P1941">
        <f t="shared" si="307"/>
        <v>0.2713832158615731</v>
      </c>
      <c r="Q1941">
        <f t="shared" si="308"/>
        <v>-14.750259934022289</v>
      </c>
      <c r="R1941">
        <f t="shared" si="309"/>
        <v>217.57016812122322</v>
      </c>
    </row>
    <row r="1942" spans="1:18" x14ac:dyDescent="0.35">
      <c r="A1942" s="1">
        <v>43495</v>
      </c>
      <c r="B1942" s="2">
        <v>0.81908564814814822</v>
      </c>
      <c r="C1942">
        <v>28306</v>
      </c>
      <c r="D1942">
        <v>815</v>
      </c>
      <c r="E1942">
        <v>14.02</v>
      </c>
      <c r="F1942">
        <v>24.01</v>
      </c>
      <c r="G1942">
        <v>77054</v>
      </c>
      <c r="H1942">
        <v>50.37</v>
      </c>
      <c r="I1942">
        <f t="shared" si="311"/>
        <v>0.51635269942946349</v>
      </c>
      <c r="J1942">
        <f t="shared" si="312"/>
        <v>1.5906333333333334E-5</v>
      </c>
      <c r="K1942" s="3">
        <f t="shared" si="313"/>
        <v>0.70003773000000002</v>
      </c>
      <c r="L1942" s="3">
        <f t="shared" si="304"/>
        <v>4.0377300000000726E-3</v>
      </c>
      <c r="M1942" s="6">
        <f t="shared" si="305"/>
        <v>9.1745739604636971E-5</v>
      </c>
      <c r="N1942" s="7">
        <f t="shared" si="310"/>
        <v>2.9416506000638295E-6</v>
      </c>
      <c r="O1942">
        <f t="shared" si="306"/>
        <v>2.9416506000638294</v>
      </c>
      <c r="P1942">
        <f t="shared" si="307"/>
        <v>0.26662011020809384</v>
      </c>
      <c r="Q1942">
        <f t="shared" si="308"/>
        <v>1.2925455616645458</v>
      </c>
      <c r="R1942">
        <f t="shared" si="309"/>
        <v>1.6706740289787163</v>
      </c>
    </row>
    <row r="1943" spans="1:18" x14ac:dyDescent="0.35">
      <c r="A1943" s="1">
        <v>43495</v>
      </c>
      <c r="B1943" s="2">
        <v>0.81909722222222225</v>
      </c>
      <c r="C1943">
        <v>28808</v>
      </c>
      <c r="D1943">
        <v>812</v>
      </c>
      <c r="E1943">
        <v>14.05</v>
      </c>
      <c r="F1943">
        <v>24</v>
      </c>
      <c r="G1943">
        <v>77042</v>
      </c>
      <c r="H1943">
        <v>50.33</v>
      </c>
      <c r="I1943">
        <f t="shared" si="311"/>
        <v>0.51979658137319062</v>
      </c>
      <c r="J1943">
        <f t="shared" si="312"/>
        <v>1.5806333333333335E-5</v>
      </c>
      <c r="K1943" s="3">
        <f t="shared" si="313"/>
        <v>0.69563673000000004</v>
      </c>
      <c r="L1943" s="3">
        <f t="shared" si="304"/>
        <v>-3.632699999999156E-4</v>
      </c>
      <c r="M1943" s="6">
        <f t="shared" si="305"/>
        <v>-8.2542603953627727E-6</v>
      </c>
      <c r="N1943" s="7">
        <f t="shared" si="310"/>
        <v>-2.6468929160031861E-7</v>
      </c>
      <c r="O1943">
        <f t="shared" si="306"/>
        <v>-0.26468929160031862</v>
      </c>
      <c r="P1943">
        <f t="shared" si="307"/>
        <v>0.27018848600725598</v>
      </c>
      <c r="Q1943">
        <f t="shared" si="308"/>
        <v>-1.9251467424389044</v>
      </c>
      <c r="R1943">
        <f t="shared" si="309"/>
        <v>3.706189979923125</v>
      </c>
    </row>
    <row r="1944" spans="1:18" x14ac:dyDescent="0.35">
      <c r="A1944" s="1">
        <v>43495</v>
      </c>
      <c r="B1944" s="2">
        <v>0.81909722222222225</v>
      </c>
      <c r="C1944">
        <v>29309</v>
      </c>
      <c r="D1944">
        <v>799</v>
      </c>
      <c r="E1944">
        <v>14.06</v>
      </c>
      <c r="F1944">
        <v>24</v>
      </c>
      <c r="G1944">
        <v>77028</v>
      </c>
      <c r="H1944">
        <v>50.33</v>
      </c>
      <c r="I1944">
        <f t="shared" si="311"/>
        <v>0.52094454202109952</v>
      </c>
      <c r="J1944">
        <f t="shared" si="312"/>
        <v>1.5373E-5</v>
      </c>
      <c r="K1944" s="3">
        <f t="shared" si="313"/>
        <v>0.67656572999999998</v>
      </c>
      <c r="L1944" s="3">
        <f t="shared" si="304"/>
        <v>-1.9434269999999976E-2</v>
      </c>
      <c r="M1944" s="6">
        <f t="shared" si="305"/>
        <v>-4.4158759372869751E-4</v>
      </c>
      <c r="N1944" s="7">
        <f t="shared" si="310"/>
        <v>-1.4162958955230242E-5</v>
      </c>
      <c r="O1944">
        <f t="shared" si="306"/>
        <v>-14.162958955230243</v>
      </c>
      <c r="P1944">
        <f t="shared" si="307"/>
        <v>0.2713832158615731</v>
      </c>
      <c r="Q1944">
        <f t="shared" si="308"/>
        <v>-15.827200543548594</v>
      </c>
      <c r="R1944">
        <f t="shared" si="309"/>
        <v>250.50027704570491</v>
      </c>
    </row>
    <row r="1945" spans="1:18" x14ac:dyDescent="0.35">
      <c r="A1945" s="1">
        <v>43495</v>
      </c>
      <c r="B1945" s="2">
        <v>0.81910879629629629</v>
      </c>
      <c r="C1945">
        <v>29811</v>
      </c>
      <c r="D1945">
        <v>802</v>
      </c>
      <c r="E1945">
        <v>14</v>
      </c>
      <c r="F1945">
        <v>24</v>
      </c>
      <c r="G1945">
        <v>77021</v>
      </c>
      <c r="H1945">
        <v>50.33</v>
      </c>
      <c r="I1945">
        <f t="shared" si="311"/>
        <v>0.51405677813364559</v>
      </c>
      <c r="J1945">
        <f t="shared" si="312"/>
        <v>1.5472999999999999E-5</v>
      </c>
      <c r="K1945" s="3">
        <f t="shared" si="313"/>
        <v>0.68096672999999996</v>
      </c>
      <c r="L1945" s="3">
        <f t="shared" si="304"/>
        <v>-1.5033269999999987E-2</v>
      </c>
      <c r="M1945" s="6">
        <f t="shared" si="305"/>
        <v>-3.4158759372869774E-4</v>
      </c>
      <c r="N1945" s="7">
        <f t="shared" si="310"/>
        <v>-1.0956672756825746E-5</v>
      </c>
      <c r="O1945">
        <f t="shared" si="306"/>
        <v>-10.956672756825746</v>
      </c>
      <c r="P1945">
        <f t="shared" si="307"/>
        <v>0.26425437114514411</v>
      </c>
      <c r="Q1945">
        <f t="shared" si="308"/>
        <v>-12.598209520265495</v>
      </c>
      <c r="R1945">
        <f t="shared" si="309"/>
        <v>158.71488311650816</v>
      </c>
    </row>
    <row r="1946" spans="1:18" x14ac:dyDescent="0.35">
      <c r="A1946" s="1">
        <v>43495</v>
      </c>
      <c r="B1946" s="2">
        <v>0.81910879629629629</v>
      </c>
      <c r="C1946">
        <v>30313</v>
      </c>
      <c r="D1946">
        <v>811</v>
      </c>
      <c r="E1946">
        <v>14</v>
      </c>
      <c r="F1946">
        <v>24</v>
      </c>
      <c r="G1946">
        <v>77028</v>
      </c>
      <c r="H1946">
        <v>50.29</v>
      </c>
      <c r="I1946">
        <f t="shared" si="311"/>
        <v>0.51405677813364559</v>
      </c>
      <c r="J1946">
        <f t="shared" si="312"/>
        <v>1.5773E-5</v>
      </c>
      <c r="K1946" s="3">
        <f t="shared" si="313"/>
        <v>0.69416972999999993</v>
      </c>
      <c r="L1946" s="3">
        <f t="shared" si="304"/>
        <v>-1.8302700000000227E-3</v>
      </c>
      <c r="M1946" s="6">
        <f t="shared" si="305"/>
        <v>-4.1587593728698544E-5</v>
      </c>
      <c r="N1946" s="7">
        <f t="shared" si="310"/>
        <v>-1.3338313652629921E-6</v>
      </c>
      <c r="O1946">
        <f t="shared" si="306"/>
        <v>-1.3338313652629921</v>
      </c>
      <c r="P1946">
        <f t="shared" si="307"/>
        <v>0.26425437114514411</v>
      </c>
      <c r="Q1946">
        <f t="shared" si="308"/>
        <v>-2.9753681287027414</v>
      </c>
      <c r="R1946">
        <f t="shared" si="309"/>
        <v>8.8528155013000536</v>
      </c>
    </row>
    <row r="1947" spans="1:18" x14ac:dyDescent="0.35">
      <c r="A1947" s="1">
        <v>43495</v>
      </c>
      <c r="B1947" s="2">
        <v>0.81912037037037033</v>
      </c>
      <c r="C1947">
        <v>30815</v>
      </c>
      <c r="D1947">
        <v>800</v>
      </c>
      <c r="E1947">
        <v>13.9</v>
      </c>
      <c r="F1947">
        <v>24</v>
      </c>
      <c r="G1947">
        <v>77025</v>
      </c>
      <c r="H1947">
        <v>50.29</v>
      </c>
      <c r="I1947">
        <f t="shared" si="311"/>
        <v>0.50257717165455573</v>
      </c>
      <c r="J1947">
        <f t="shared" si="312"/>
        <v>1.5406333333333332E-5</v>
      </c>
      <c r="K1947" s="3">
        <f t="shared" si="313"/>
        <v>0.67803272999999997</v>
      </c>
      <c r="L1947" s="3">
        <f t="shared" si="304"/>
        <v>-1.796726999999998E-2</v>
      </c>
      <c r="M1947" s="6">
        <f t="shared" si="305"/>
        <v>-4.0825426039536427E-4</v>
      </c>
      <c r="N1947" s="7">
        <f t="shared" si="310"/>
        <v>-1.3094374974404094E-5</v>
      </c>
      <c r="O1947">
        <f t="shared" si="306"/>
        <v>-13.094374974404094</v>
      </c>
      <c r="P1947">
        <f t="shared" si="307"/>
        <v>0.25258381346829278</v>
      </c>
      <c r="Q1947">
        <f t="shared" si="308"/>
        <v>-14.69807036304617</v>
      </c>
      <c r="R1947">
        <f t="shared" si="309"/>
        <v>216.03327239705618</v>
      </c>
    </row>
    <row r="1948" spans="1:18" x14ac:dyDescent="0.35">
      <c r="A1948" s="1">
        <v>43495</v>
      </c>
      <c r="B1948" s="2">
        <v>0.81912037037037033</v>
      </c>
      <c r="C1948">
        <v>31316</v>
      </c>
      <c r="D1948">
        <v>810</v>
      </c>
      <c r="E1948">
        <v>13.73</v>
      </c>
      <c r="F1948">
        <v>24</v>
      </c>
      <c r="G1948">
        <v>77017</v>
      </c>
      <c r="H1948">
        <v>50.29</v>
      </c>
      <c r="I1948">
        <f t="shared" si="311"/>
        <v>0.48306184064010288</v>
      </c>
      <c r="J1948">
        <f t="shared" si="312"/>
        <v>1.5739666666666668E-5</v>
      </c>
      <c r="K1948" s="3">
        <f t="shared" si="313"/>
        <v>0.69270273000000004</v>
      </c>
      <c r="L1948" s="3">
        <f t="shared" si="304"/>
        <v>-3.2972699999999078E-3</v>
      </c>
      <c r="M1948" s="6">
        <f t="shared" si="305"/>
        <v>-7.492092706202927E-5</v>
      </c>
      <c r="N1948" s="7">
        <f t="shared" si="310"/>
        <v>-2.403268530369546E-6</v>
      </c>
      <c r="O1948">
        <f t="shared" si="306"/>
        <v>-2.4032685303695458</v>
      </c>
      <c r="P1948">
        <f t="shared" si="307"/>
        <v>0.23334874188260415</v>
      </c>
      <c r="Q1948">
        <f t="shared" si="308"/>
        <v>-3.9426335818555813</v>
      </c>
      <c r="R1948">
        <f t="shared" si="309"/>
        <v>15.544359560775371</v>
      </c>
    </row>
    <row r="1949" spans="1:18" x14ac:dyDescent="0.35">
      <c r="A1949" s="1">
        <v>43495</v>
      </c>
      <c r="B1949" s="2">
        <v>0.81913194444444448</v>
      </c>
      <c r="C1949">
        <v>31818</v>
      </c>
      <c r="D1949">
        <v>810</v>
      </c>
      <c r="E1949">
        <v>13.62</v>
      </c>
      <c r="F1949">
        <v>23.97</v>
      </c>
      <c r="G1949">
        <v>77018</v>
      </c>
      <c r="H1949">
        <v>50.26</v>
      </c>
      <c r="I1949">
        <f t="shared" si="311"/>
        <v>0.47043427351310385</v>
      </c>
      <c r="J1949">
        <f t="shared" si="312"/>
        <v>1.5739666666666668E-5</v>
      </c>
      <c r="K1949" s="3">
        <f t="shared" si="313"/>
        <v>0.69270273000000004</v>
      </c>
      <c r="L1949" s="3">
        <f t="shared" si="304"/>
        <v>-3.2972699999999078E-3</v>
      </c>
      <c r="M1949" s="6">
        <f t="shared" si="305"/>
        <v>-7.492092706202927E-5</v>
      </c>
      <c r="N1949" s="7">
        <f t="shared" si="310"/>
        <v>-2.4029946976790297E-6</v>
      </c>
      <c r="O1949">
        <f t="shared" si="306"/>
        <v>-2.4029946976790297</v>
      </c>
      <c r="P1949">
        <f t="shared" si="307"/>
        <v>0.22130840569580179</v>
      </c>
      <c r="Q1949">
        <f t="shared" si="308"/>
        <v>-3.9007342368876254</v>
      </c>
      <c r="R1949">
        <f t="shared" si="309"/>
        <v>15.215727586827285</v>
      </c>
    </row>
    <row r="1950" spans="1:18" x14ac:dyDescent="0.35">
      <c r="A1950" s="1">
        <v>43495</v>
      </c>
      <c r="B1950" s="2">
        <v>0.81913194444444448</v>
      </c>
      <c r="C1950">
        <v>32320</v>
      </c>
      <c r="D1950">
        <v>813</v>
      </c>
      <c r="E1950">
        <v>13.41</v>
      </c>
      <c r="F1950">
        <v>23.99</v>
      </c>
      <c r="G1950">
        <v>77012</v>
      </c>
      <c r="H1950">
        <v>50.22</v>
      </c>
      <c r="I1950">
        <f t="shared" si="311"/>
        <v>0.44632709990701519</v>
      </c>
      <c r="J1950">
        <f t="shared" si="312"/>
        <v>1.5839666666666667E-5</v>
      </c>
      <c r="K1950" s="3">
        <f t="shared" si="313"/>
        <v>0.69710373000000003</v>
      </c>
      <c r="L1950" s="3">
        <f t="shared" si="304"/>
        <v>1.1037300000000805E-3</v>
      </c>
      <c r="M1950" s="6">
        <f t="shared" si="305"/>
        <v>2.5079072937970474E-5</v>
      </c>
      <c r="N1950" s="7">
        <f t="shared" si="310"/>
        <v>8.0449660471619976E-7</v>
      </c>
      <c r="O1950">
        <f t="shared" si="306"/>
        <v>0.80449660471619977</v>
      </c>
      <c r="P1950">
        <f t="shared" si="307"/>
        <v>0.19920788011140672</v>
      </c>
      <c r="Q1950">
        <f t="shared" si="308"/>
        <v>-0.61377604741728509</v>
      </c>
      <c r="R1950">
        <f t="shared" si="309"/>
        <v>0.37672103638318538</v>
      </c>
    </row>
    <row r="1951" spans="1:18" x14ac:dyDescent="0.35">
      <c r="A1951" s="1">
        <v>43495</v>
      </c>
      <c r="B1951" s="2">
        <v>0.81914351851851863</v>
      </c>
      <c r="C1951">
        <v>32822</v>
      </c>
      <c r="D1951">
        <v>810</v>
      </c>
      <c r="E1951">
        <v>13.33</v>
      </c>
      <c r="F1951">
        <v>23.98</v>
      </c>
      <c r="G1951">
        <v>77014</v>
      </c>
      <c r="H1951">
        <v>50.22</v>
      </c>
      <c r="I1951">
        <f t="shared" si="311"/>
        <v>0.43714341472374324</v>
      </c>
      <c r="J1951">
        <f t="shared" si="312"/>
        <v>1.5739666666666668E-5</v>
      </c>
      <c r="K1951" s="3">
        <f t="shared" si="313"/>
        <v>0.69270273000000004</v>
      </c>
      <c r="L1951" s="3">
        <f t="shared" si="304"/>
        <v>-3.2972699999999078E-3</v>
      </c>
      <c r="M1951" s="6">
        <f t="shared" si="305"/>
        <v>-7.492092706202927E-5</v>
      </c>
      <c r="N1951" s="7">
        <f t="shared" si="310"/>
        <v>-2.4032003863157273E-6</v>
      </c>
      <c r="O1951">
        <f t="shared" si="306"/>
        <v>-2.4032003863157274</v>
      </c>
      <c r="P1951">
        <f t="shared" si="307"/>
        <v>0.19109436503633459</v>
      </c>
      <c r="Q1951">
        <f t="shared" si="308"/>
        <v>-3.7911999386110748</v>
      </c>
      <c r="R1951">
        <f t="shared" si="309"/>
        <v>14.373196974524618</v>
      </c>
    </row>
    <row r="1952" spans="1:18" x14ac:dyDescent="0.35">
      <c r="A1952" s="1">
        <v>43495</v>
      </c>
      <c r="B1952" s="2">
        <v>0.81914351851851863</v>
      </c>
      <c r="C1952">
        <v>33259</v>
      </c>
      <c r="D1952">
        <v>811</v>
      </c>
      <c r="E1952">
        <v>13.3</v>
      </c>
      <c r="F1952">
        <v>23.99</v>
      </c>
      <c r="G1952">
        <v>77021</v>
      </c>
      <c r="H1952">
        <v>50.22</v>
      </c>
      <c r="I1952">
        <f t="shared" si="311"/>
        <v>0.43369953278001633</v>
      </c>
      <c r="J1952">
        <f t="shared" si="312"/>
        <v>1.5773E-5</v>
      </c>
      <c r="K1952" s="3">
        <f t="shared" si="313"/>
        <v>0.69416972999999993</v>
      </c>
      <c r="L1952" s="3">
        <f t="shared" si="304"/>
        <v>-1.8302700000000227E-3</v>
      </c>
      <c r="M1952" s="6">
        <f t="shared" si="305"/>
        <v>-4.1587593728698544E-5</v>
      </c>
      <c r="N1952" s="7">
        <f t="shared" si="310"/>
        <v>-1.3339076980425488E-6</v>
      </c>
      <c r="O1952">
        <f t="shared" si="306"/>
        <v>-1.3339076980425488</v>
      </c>
      <c r="P1952">
        <f t="shared" si="307"/>
        <v>0.18809528473360446</v>
      </c>
      <c r="Q1952">
        <f t="shared" si="308"/>
        <v>-2.7105548378985951</v>
      </c>
      <c r="R1952">
        <f t="shared" si="309"/>
        <v>7.3471075292554788</v>
      </c>
    </row>
    <row r="1953" spans="1:18" x14ac:dyDescent="0.35">
      <c r="A1953" s="1">
        <v>43495</v>
      </c>
      <c r="B1953" s="2">
        <v>0.81915509259259256</v>
      </c>
      <c r="C1953">
        <v>33761</v>
      </c>
      <c r="D1953">
        <v>802</v>
      </c>
      <c r="E1953">
        <v>13.36</v>
      </c>
      <c r="F1953">
        <v>24</v>
      </c>
      <c r="G1953">
        <v>77023</v>
      </c>
      <c r="H1953">
        <v>50.19</v>
      </c>
      <c r="I1953">
        <f t="shared" si="311"/>
        <v>0.44058729666747015</v>
      </c>
      <c r="J1953">
        <f t="shared" si="312"/>
        <v>1.5472999999999999E-5</v>
      </c>
      <c r="K1953" s="3">
        <f t="shared" si="313"/>
        <v>0.68096672999999996</v>
      </c>
      <c r="L1953" s="3">
        <f t="shared" si="304"/>
        <v>-1.5033269999999987E-2</v>
      </c>
      <c r="M1953" s="6">
        <f t="shared" si="305"/>
        <v>-3.4158759372869774E-4</v>
      </c>
      <c r="N1953" s="7">
        <f t="shared" si="310"/>
        <v>-1.0956388252904663E-5</v>
      </c>
      <c r="O1953">
        <f t="shared" si="306"/>
        <v>-10.956388252904663</v>
      </c>
      <c r="P1953">
        <f t="shared" si="307"/>
        <v>0.19411716598474935</v>
      </c>
      <c r="Q1953">
        <f t="shared" si="308"/>
        <v>-12.355740217639312</v>
      </c>
      <c r="R1953">
        <f t="shared" si="309"/>
        <v>152.66431632578954</v>
      </c>
    </row>
    <row r="1954" spans="1:18" x14ac:dyDescent="0.35">
      <c r="A1954" s="1">
        <v>43495</v>
      </c>
      <c r="B1954" s="2">
        <v>0.81915509259259256</v>
      </c>
      <c r="C1954">
        <v>34263</v>
      </c>
      <c r="D1954">
        <v>810</v>
      </c>
      <c r="E1954">
        <v>13.33</v>
      </c>
      <c r="F1954">
        <v>24</v>
      </c>
      <c r="G1954">
        <v>77010</v>
      </c>
      <c r="H1954">
        <v>50.15</v>
      </c>
      <c r="I1954">
        <f t="shared" si="311"/>
        <v>0.43714341472374324</v>
      </c>
      <c r="J1954">
        <f t="shared" si="312"/>
        <v>1.5739666666666668E-5</v>
      </c>
      <c r="K1954" s="3">
        <f t="shared" si="313"/>
        <v>0.69270273000000004</v>
      </c>
      <c r="L1954" s="3">
        <f t="shared" si="304"/>
        <v>-3.2972699999999078E-3</v>
      </c>
      <c r="M1954" s="6">
        <f t="shared" si="305"/>
        <v>-7.492092706202927E-5</v>
      </c>
      <c r="N1954" s="7">
        <f t="shared" si="310"/>
        <v>-2.4034869809566459E-6</v>
      </c>
      <c r="O1954">
        <f t="shared" si="306"/>
        <v>-2.4034869809566461</v>
      </c>
      <c r="P1954">
        <f t="shared" si="307"/>
        <v>0.19109436503633459</v>
      </c>
      <c r="Q1954">
        <f t="shared" si="308"/>
        <v>-3.7914865332519936</v>
      </c>
      <c r="R1954">
        <f t="shared" si="309"/>
        <v>14.37537013183122</v>
      </c>
    </row>
    <row r="1955" spans="1:18" x14ac:dyDescent="0.35">
      <c r="A1955" s="1">
        <v>43495</v>
      </c>
      <c r="B1955" s="2">
        <v>0.81916666666666671</v>
      </c>
      <c r="C1955">
        <v>34794</v>
      </c>
      <c r="D1955">
        <v>808</v>
      </c>
      <c r="E1955">
        <v>13.17</v>
      </c>
      <c r="F1955">
        <v>23.99</v>
      </c>
      <c r="G1955">
        <v>77002</v>
      </c>
      <c r="H1955">
        <v>50.15</v>
      </c>
      <c r="I1955">
        <f t="shared" si="311"/>
        <v>0.4187760443571994</v>
      </c>
      <c r="J1955">
        <f t="shared" si="312"/>
        <v>1.5673000000000001E-5</v>
      </c>
      <c r="K1955" s="3">
        <f t="shared" si="313"/>
        <v>0.68976873000000005</v>
      </c>
      <c r="L1955" s="3">
        <f t="shared" si="304"/>
        <v>-6.2312699999998999E-3</v>
      </c>
      <c r="M1955" s="6">
        <f t="shared" si="305"/>
        <v>-1.4158759372869575E-4</v>
      </c>
      <c r="N1955" s="7">
        <f t="shared" si="310"/>
        <v>-4.5424937119935619E-6</v>
      </c>
      <c r="O1955">
        <f t="shared" si="306"/>
        <v>-4.5424937119935622</v>
      </c>
      <c r="P1955">
        <f t="shared" si="307"/>
        <v>0.17537337532746303</v>
      </c>
      <c r="Q1955">
        <f t="shared" si="308"/>
        <v>-5.8699470646126342</v>
      </c>
      <c r="R1955">
        <f t="shared" si="309"/>
        <v>34.456278541354479</v>
      </c>
    </row>
    <row r="1956" spans="1:18" x14ac:dyDescent="0.35">
      <c r="A1956" s="1">
        <v>43495</v>
      </c>
      <c r="B1956" s="2">
        <v>0.81916666666666671</v>
      </c>
      <c r="C1956">
        <v>35266</v>
      </c>
      <c r="D1956">
        <v>812</v>
      </c>
      <c r="E1956">
        <v>13.12</v>
      </c>
      <c r="F1956">
        <v>24</v>
      </c>
      <c r="G1956">
        <v>77017</v>
      </c>
      <c r="H1956">
        <v>50.15</v>
      </c>
      <c r="I1956">
        <f t="shared" si="311"/>
        <v>0.41303624111765436</v>
      </c>
      <c r="J1956">
        <f t="shared" si="312"/>
        <v>1.5806333333333335E-5</v>
      </c>
      <c r="K1956" s="3">
        <f t="shared" si="313"/>
        <v>0.69563673000000004</v>
      </c>
      <c r="L1956" s="3">
        <f t="shared" ref="L1956:L2019" si="314">K1956-0.696</f>
        <v>-3.632699999999156E-4</v>
      </c>
      <c r="M1956" s="6">
        <f t="shared" ref="M1956:M2019" si="315">L1956/(44010*0.001)</f>
        <v>-8.2542603953627727E-6</v>
      </c>
      <c r="N1956" s="7">
        <f t="shared" si="310"/>
        <v>-2.647752107128523E-7</v>
      </c>
      <c r="O1956">
        <f t="shared" ref="O1956:O2019" si="316">N1956*1000000</f>
        <v>-0.26477521071285232</v>
      </c>
      <c r="P1956">
        <f t="shared" ref="P1956:P2019" si="317">I1956^2</f>
        <v>0.1705989364766011</v>
      </c>
      <c r="Q1956">
        <f t="shared" ref="Q1956:Q2019" si="318">O1956-(3.2964*I1956)-(-0.053)</f>
        <v>-1.5733078759330883</v>
      </c>
      <c r="R1956">
        <f t="shared" ref="R1956:R2019" si="319">Q1956^2</f>
        <v>2.475297672473086</v>
      </c>
    </row>
    <row r="1957" spans="1:18" x14ac:dyDescent="0.35">
      <c r="A1957" s="1">
        <v>43495</v>
      </c>
      <c r="B1957" s="2">
        <v>0.81917824074074075</v>
      </c>
      <c r="C1957">
        <v>35768</v>
      </c>
      <c r="D1957">
        <v>815</v>
      </c>
      <c r="E1957">
        <v>12.98</v>
      </c>
      <c r="F1957">
        <v>23.98</v>
      </c>
      <c r="G1957">
        <v>77027</v>
      </c>
      <c r="H1957">
        <v>50.12</v>
      </c>
      <c r="I1957">
        <f t="shared" si="311"/>
        <v>0.39696479204692864</v>
      </c>
      <c r="J1957">
        <f t="shared" si="312"/>
        <v>1.5906333333333334E-5</v>
      </c>
      <c r="K1957" s="3">
        <f t="shared" si="313"/>
        <v>0.70003773000000002</v>
      </c>
      <c r="L1957" s="3">
        <f t="shared" si="314"/>
        <v>4.0377300000000726E-3</v>
      </c>
      <c r="M1957" s="6">
        <f t="shared" si="315"/>
        <v>9.1745739604636971E-5</v>
      </c>
      <c r="N1957" s="7">
        <f t="shared" si="310"/>
        <v>2.9423846458377733E-6</v>
      </c>
      <c r="O1957">
        <f t="shared" si="316"/>
        <v>2.9423846458377731</v>
      </c>
      <c r="P1957">
        <f t="shared" si="317"/>
        <v>0.15758104612486129</v>
      </c>
      <c r="Q1957">
        <f t="shared" si="318"/>
        <v>1.6868299053342775</v>
      </c>
      <c r="R1957">
        <f t="shared" si="319"/>
        <v>2.8453951295300475</v>
      </c>
    </row>
    <row r="1958" spans="1:18" x14ac:dyDescent="0.35">
      <c r="A1958" s="1">
        <v>43495</v>
      </c>
      <c r="B1958" s="2">
        <v>0.81917824074074075</v>
      </c>
      <c r="C1958">
        <v>36271</v>
      </c>
      <c r="D1958">
        <v>796</v>
      </c>
      <c r="E1958">
        <v>12.9</v>
      </c>
      <c r="F1958">
        <v>24</v>
      </c>
      <c r="G1958">
        <v>77017</v>
      </c>
      <c r="H1958">
        <v>50.08</v>
      </c>
      <c r="I1958">
        <f t="shared" si="311"/>
        <v>0.38778110686365674</v>
      </c>
      <c r="J1958">
        <f t="shared" si="312"/>
        <v>1.5273000000000001E-5</v>
      </c>
      <c r="K1958" s="3">
        <f t="shared" si="313"/>
        <v>0.67216472999999999</v>
      </c>
      <c r="L1958" s="3">
        <f t="shared" si="314"/>
        <v>-2.3835269999999964E-2</v>
      </c>
      <c r="M1958" s="6">
        <f t="shared" si="315"/>
        <v>-5.4158759372869723E-4</v>
      </c>
      <c r="N1958" s="7">
        <f t="shared" si="310"/>
        <v>-1.7372721767966482E-5</v>
      </c>
      <c r="O1958">
        <f t="shared" si="316"/>
        <v>-17.372721767966482</v>
      </c>
      <c r="P1958">
        <f t="shared" si="317"/>
        <v>0.15037418684040277</v>
      </c>
      <c r="Q1958">
        <f t="shared" si="318"/>
        <v>-18.59800340863184</v>
      </c>
      <c r="R1958">
        <f t="shared" si="319"/>
        <v>345.88573078748152</v>
      </c>
    </row>
    <row r="1959" spans="1:18" x14ac:dyDescent="0.35">
      <c r="A1959" s="1">
        <v>43495</v>
      </c>
      <c r="B1959" s="2">
        <v>0.81918981481481479</v>
      </c>
      <c r="C1959">
        <v>36772</v>
      </c>
      <c r="D1959">
        <v>802</v>
      </c>
      <c r="E1959">
        <v>12.84</v>
      </c>
      <c r="F1959">
        <v>24</v>
      </c>
      <c r="G1959">
        <v>77025</v>
      </c>
      <c r="H1959">
        <v>50.08</v>
      </c>
      <c r="I1959">
        <f t="shared" si="311"/>
        <v>0.38089334297620275</v>
      </c>
      <c r="J1959">
        <f t="shared" si="312"/>
        <v>1.5472999999999999E-5</v>
      </c>
      <c r="K1959" s="3">
        <f t="shared" si="313"/>
        <v>0.68096672999999996</v>
      </c>
      <c r="L1959" s="3">
        <f t="shared" si="314"/>
        <v>-1.5033269999999987E-2</v>
      </c>
      <c r="M1959" s="6">
        <f t="shared" si="315"/>
        <v>-3.4158759372869774E-4</v>
      </c>
      <c r="N1959" s="7">
        <f t="shared" si="310"/>
        <v>-1.0956103763758206E-5</v>
      </c>
      <c r="O1959">
        <f t="shared" si="316"/>
        <v>-10.956103763758206</v>
      </c>
      <c r="P1959">
        <f t="shared" si="317"/>
        <v>0.14507973872358723</v>
      </c>
      <c r="Q1959">
        <f t="shared" si="318"/>
        <v>-12.15868057954496</v>
      </c>
      <c r="R1959">
        <f t="shared" si="319"/>
        <v>147.83351343540377</v>
      </c>
    </row>
    <row r="1960" spans="1:18" x14ac:dyDescent="0.35">
      <c r="A1960" s="1">
        <v>43495</v>
      </c>
      <c r="B1960" s="2">
        <v>0.81918981481481479</v>
      </c>
      <c r="C1960">
        <v>37274</v>
      </c>
      <c r="D1960">
        <v>802</v>
      </c>
      <c r="E1960">
        <v>12.61</v>
      </c>
      <c r="F1960">
        <v>23.98</v>
      </c>
      <c r="G1960">
        <v>77028</v>
      </c>
      <c r="H1960">
        <v>50.08</v>
      </c>
      <c r="I1960">
        <f t="shared" si="311"/>
        <v>0.35449024807429591</v>
      </c>
      <c r="J1960">
        <f t="shared" si="312"/>
        <v>1.5472999999999999E-5</v>
      </c>
      <c r="K1960" s="3">
        <f t="shared" si="313"/>
        <v>0.68096672999999996</v>
      </c>
      <c r="L1960" s="3">
        <f t="shared" si="314"/>
        <v>-1.5033269999999987E-2</v>
      </c>
      <c r="M1960" s="6">
        <f t="shared" si="315"/>
        <v>-3.4158759372869774E-4</v>
      </c>
      <c r="N1960" s="7">
        <f t="shared" si="310"/>
        <v>-1.0954939674123574E-5</v>
      </c>
      <c r="O1960">
        <f t="shared" si="316"/>
        <v>-10.954939674123574</v>
      </c>
      <c r="P1960">
        <f t="shared" si="317"/>
        <v>0.12566333597977586</v>
      </c>
      <c r="Q1960">
        <f t="shared" si="318"/>
        <v>-12.070481327875683</v>
      </c>
      <c r="R1960">
        <f t="shared" si="319"/>
        <v>145.69651948659552</v>
      </c>
    </row>
    <row r="1961" spans="1:18" x14ac:dyDescent="0.35">
      <c r="A1961" s="1">
        <v>43495</v>
      </c>
      <c r="B1961" s="2">
        <v>0.81920138888888883</v>
      </c>
      <c r="C1961">
        <v>37776</v>
      </c>
      <c r="D1961">
        <v>806</v>
      </c>
      <c r="E1961">
        <v>12.44</v>
      </c>
      <c r="F1961">
        <v>23.98</v>
      </c>
      <c r="G1961">
        <v>77036</v>
      </c>
      <c r="H1961">
        <v>50.02</v>
      </c>
      <c r="I1961">
        <f t="shared" si="311"/>
        <v>0.33497491705984311</v>
      </c>
      <c r="J1961">
        <f t="shared" si="312"/>
        <v>1.5606333333333333E-5</v>
      </c>
      <c r="K1961" s="3">
        <f t="shared" si="313"/>
        <v>0.68683472999999995</v>
      </c>
      <c r="L1961" s="3">
        <f t="shared" si="314"/>
        <v>-9.1652700000000031E-3</v>
      </c>
      <c r="M1961" s="6">
        <f t="shared" si="315"/>
        <v>-2.0825426039536478E-4</v>
      </c>
      <c r="N1961" s="7">
        <f t="shared" si="310"/>
        <v>-6.6781580544817766E-6</v>
      </c>
      <c r="O1961">
        <f t="shared" si="316"/>
        <v>-6.6781580544817762</v>
      </c>
      <c r="P1961">
        <f t="shared" si="317"/>
        <v>0.11220819505924877</v>
      </c>
      <c r="Q1961">
        <f t="shared" si="318"/>
        <v>-7.7293693710778433</v>
      </c>
      <c r="R1961">
        <f t="shared" si="319"/>
        <v>59.743150874556292</v>
      </c>
    </row>
    <row r="1962" spans="1:18" x14ac:dyDescent="0.35">
      <c r="A1962" s="1">
        <v>43495</v>
      </c>
      <c r="B1962" s="2">
        <v>0.81920138888888883</v>
      </c>
      <c r="C1962">
        <v>38278</v>
      </c>
      <c r="D1962">
        <v>818</v>
      </c>
      <c r="E1962">
        <v>12.14</v>
      </c>
      <c r="F1962">
        <v>23.99</v>
      </c>
      <c r="G1962">
        <v>77031</v>
      </c>
      <c r="H1962">
        <v>50.02</v>
      </c>
      <c r="I1962">
        <f t="shared" si="311"/>
        <v>0.30053609762257355</v>
      </c>
      <c r="J1962">
        <f t="shared" si="312"/>
        <v>1.6006333333333333E-5</v>
      </c>
      <c r="K1962" s="3">
        <f t="shared" si="313"/>
        <v>0.70443873000000001</v>
      </c>
      <c r="L1962" s="3">
        <f t="shared" si="314"/>
        <v>8.4387300000000609E-3</v>
      </c>
      <c r="M1962" s="6">
        <f t="shared" si="315"/>
        <v>1.917457396046367E-4</v>
      </c>
      <c r="N1962" s="7">
        <f t="shared" si="310"/>
        <v>6.1493799360742585E-6</v>
      </c>
      <c r="O1962">
        <f t="shared" si="316"/>
        <v>6.1493799360742587</v>
      </c>
      <c r="P1962">
        <f t="shared" si="317"/>
        <v>9.0321945974205065E-2</v>
      </c>
      <c r="Q1962">
        <f t="shared" si="318"/>
        <v>5.2116927438712066</v>
      </c>
      <c r="R1962">
        <f t="shared" si="319"/>
        <v>27.161741256519786</v>
      </c>
    </row>
    <row r="1963" spans="1:18" x14ac:dyDescent="0.35">
      <c r="A1963" s="1">
        <v>43495</v>
      </c>
      <c r="B1963" s="2">
        <v>0.81921296296296298</v>
      </c>
      <c r="C1963">
        <v>38779</v>
      </c>
      <c r="D1963">
        <v>811</v>
      </c>
      <c r="E1963">
        <v>12.09</v>
      </c>
      <c r="F1963">
        <v>23.98</v>
      </c>
      <c r="G1963">
        <v>77047</v>
      </c>
      <c r="H1963">
        <v>49.95</v>
      </c>
      <c r="I1963">
        <f t="shared" si="311"/>
        <v>0.29479629438302851</v>
      </c>
      <c r="J1963">
        <f t="shared" si="312"/>
        <v>1.5773E-5</v>
      </c>
      <c r="K1963" s="3">
        <f t="shared" si="313"/>
        <v>0.69416972999999993</v>
      </c>
      <c r="L1963" s="3">
        <f t="shared" si="314"/>
        <v>-1.8302700000000227E-3</v>
      </c>
      <c r="M1963" s="6">
        <f t="shared" si="315"/>
        <v>-4.1587593728698544E-5</v>
      </c>
      <c r="N1963" s="7">
        <f t="shared" si="310"/>
        <v>-1.3334126860019542E-6</v>
      </c>
      <c r="O1963">
        <f t="shared" si="316"/>
        <v>-1.3334126860019542</v>
      </c>
      <c r="P1963">
        <f t="shared" si="317"/>
        <v>8.690485518196521E-2</v>
      </c>
      <c r="Q1963">
        <f t="shared" si="318"/>
        <v>-2.2521791908061695</v>
      </c>
      <c r="R1963">
        <f t="shared" si="319"/>
        <v>5.0723111075003322</v>
      </c>
    </row>
    <row r="1964" spans="1:18" x14ac:dyDescent="0.35">
      <c r="A1964" s="1">
        <v>43495</v>
      </c>
      <c r="B1964" s="2">
        <v>0.81921296296296298</v>
      </c>
      <c r="C1964">
        <v>39281</v>
      </c>
      <c r="D1964">
        <v>815</v>
      </c>
      <c r="E1964">
        <v>12.03</v>
      </c>
      <c r="F1964">
        <v>23.99</v>
      </c>
      <c r="G1964">
        <v>77059</v>
      </c>
      <c r="H1964">
        <v>49.95</v>
      </c>
      <c r="I1964">
        <f t="shared" si="311"/>
        <v>0.28790853049557452</v>
      </c>
      <c r="J1964">
        <f t="shared" si="312"/>
        <v>1.5906333333333334E-5</v>
      </c>
      <c r="K1964" s="3">
        <f t="shared" si="313"/>
        <v>0.70003773000000002</v>
      </c>
      <c r="L1964" s="3">
        <f t="shared" si="314"/>
        <v>4.0377300000000726E-3</v>
      </c>
      <c r="M1964" s="6">
        <f t="shared" si="315"/>
        <v>9.1745739604636971E-5</v>
      </c>
      <c r="N1964" s="7">
        <f t="shared" si="310"/>
        <v>2.9412617585971384E-6</v>
      </c>
      <c r="O1964">
        <f t="shared" si="316"/>
        <v>2.9412617585971383</v>
      </c>
      <c r="P1964">
        <f t="shared" si="317"/>
        <v>8.2891321932121162E-2</v>
      </c>
      <c r="Q1964">
        <f t="shared" si="318"/>
        <v>2.0452000786715265</v>
      </c>
      <c r="R1964">
        <f t="shared" si="319"/>
        <v>4.1828433617980183</v>
      </c>
    </row>
    <row r="1965" spans="1:18" x14ac:dyDescent="0.35">
      <c r="A1965" s="1">
        <v>43495</v>
      </c>
      <c r="B1965" s="2">
        <v>0.81922453703703713</v>
      </c>
      <c r="C1965">
        <v>39783</v>
      </c>
      <c r="D1965">
        <v>812</v>
      </c>
      <c r="E1965">
        <v>12.05</v>
      </c>
      <c r="F1965">
        <v>23.98</v>
      </c>
      <c r="G1965">
        <v>77057</v>
      </c>
      <c r="H1965">
        <v>49.92</v>
      </c>
      <c r="I1965">
        <f t="shared" si="311"/>
        <v>0.29020445179139265</v>
      </c>
      <c r="J1965">
        <f t="shared" si="312"/>
        <v>1.5806333333333335E-5</v>
      </c>
      <c r="K1965" s="3">
        <f t="shared" si="313"/>
        <v>0.69563673000000004</v>
      </c>
      <c r="L1965" s="3">
        <f t="shared" si="314"/>
        <v>-3.632699999999156E-4</v>
      </c>
      <c r="M1965" s="6">
        <f t="shared" si="315"/>
        <v>-8.2542603953627727E-6</v>
      </c>
      <c r="N1965" s="7">
        <f t="shared" si="310"/>
        <v>-2.6461995516375158E-7</v>
      </c>
      <c r="O1965">
        <f t="shared" si="316"/>
        <v>-0.26461995516375159</v>
      </c>
      <c r="P1965">
        <f t="shared" si="317"/>
        <v>8.4218623839542733E-2</v>
      </c>
      <c r="Q1965">
        <f t="shared" si="318"/>
        <v>-1.1682499100488983</v>
      </c>
      <c r="R1965">
        <f t="shared" si="319"/>
        <v>1.3648078523292591</v>
      </c>
    </row>
    <row r="1966" spans="1:18" x14ac:dyDescent="0.35">
      <c r="A1966" s="1">
        <v>43495</v>
      </c>
      <c r="B1966" s="2">
        <v>0.81922453703703713</v>
      </c>
      <c r="C1966">
        <v>40285</v>
      </c>
      <c r="D1966">
        <v>815</v>
      </c>
      <c r="E1966">
        <v>12.2</v>
      </c>
      <c r="F1966">
        <v>23.98</v>
      </c>
      <c r="G1966">
        <v>77069</v>
      </c>
      <c r="H1966">
        <v>49.88</v>
      </c>
      <c r="I1966">
        <f t="shared" si="311"/>
        <v>0.30742386151002732</v>
      </c>
      <c r="J1966">
        <f t="shared" si="312"/>
        <v>1.5906333333333334E-5</v>
      </c>
      <c r="K1966" s="3">
        <f t="shared" si="313"/>
        <v>0.70003773000000002</v>
      </c>
      <c r="L1966" s="3">
        <f t="shared" si="314"/>
        <v>4.0377300000000726E-3</v>
      </c>
      <c r="M1966" s="6">
        <f t="shared" si="315"/>
        <v>9.1745739604636971E-5</v>
      </c>
      <c r="N1966" s="7">
        <f t="shared" si="310"/>
        <v>2.9407811456609813E-6</v>
      </c>
      <c r="O1966">
        <f t="shared" si="316"/>
        <v>2.9407811456609814</v>
      </c>
      <c r="P1966">
        <f t="shared" si="317"/>
        <v>9.4509430625736454E-2</v>
      </c>
      <c r="Q1966">
        <f t="shared" si="318"/>
        <v>1.9803891285793271</v>
      </c>
      <c r="R1966">
        <f t="shared" si="319"/>
        <v>3.9219411005951867</v>
      </c>
    </row>
    <row r="1967" spans="1:18" x14ac:dyDescent="0.35">
      <c r="A1967" s="1">
        <v>43495</v>
      </c>
      <c r="B1967" s="2">
        <v>0.81923611111111105</v>
      </c>
      <c r="C1967">
        <v>40786</v>
      </c>
      <c r="D1967">
        <v>805</v>
      </c>
      <c r="E1967">
        <v>12.42</v>
      </c>
      <c r="F1967">
        <v>23.98</v>
      </c>
      <c r="G1967">
        <v>77087</v>
      </c>
      <c r="H1967">
        <v>49.85</v>
      </c>
      <c r="I1967">
        <f t="shared" si="311"/>
        <v>0.33267899576402515</v>
      </c>
      <c r="J1967">
        <f t="shared" si="312"/>
        <v>1.5573000000000002E-5</v>
      </c>
      <c r="K1967" s="3">
        <f t="shared" si="313"/>
        <v>0.68536773000000006</v>
      </c>
      <c r="L1967" s="3">
        <f t="shared" si="314"/>
        <v>-1.0632269999999888E-2</v>
      </c>
      <c r="M1967" s="6">
        <f t="shared" si="315"/>
        <v>-2.415875937286955E-4</v>
      </c>
      <c r="N1967" s="7">
        <f t="shared" si="310"/>
        <v>-7.7419436638912532E-6</v>
      </c>
      <c r="O1967">
        <f t="shared" si="316"/>
        <v>-7.7419436638912531</v>
      </c>
      <c r="P1967">
        <f t="shared" si="317"/>
        <v>0.11067531422256027</v>
      </c>
      <c r="Q1967">
        <f t="shared" si="318"/>
        <v>-8.7855867055277841</v>
      </c>
      <c r="R1967">
        <f t="shared" si="319"/>
        <v>77.186533760346549</v>
      </c>
    </row>
    <row r="1968" spans="1:18" x14ac:dyDescent="0.35">
      <c r="A1968" s="1">
        <v>43495</v>
      </c>
      <c r="B1968" s="2">
        <v>0.81923611111111105</v>
      </c>
      <c r="C1968">
        <v>41288</v>
      </c>
      <c r="D1968">
        <v>817</v>
      </c>
      <c r="E1968">
        <v>12.98</v>
      </c>
      <c r="F1968">
        <v>23.97</v>
      </c>
      <c r="G1968">
        <v>77102</v>
      </c>
      <c r="H1968">
        <v>49.81</v>
      </c>
      <c r="I1968">
        <f t="shared" si="311"/>
        <v>0.39696479204692864</v>
      </c>
      <c r="J1968">
        <f t="shared" si="312"/>
        <v>1.5973000000000001E-5</v>
      </c>
      <c r="K1968" s="3">
        <f t="shared" si="313"/>
        <v>0.70297173000000002</v>
      </c>
      <c r="L1968" s="3">
        <f t="shared" si="314"/>
        <v>6.9717300000000648E-3</v>
      </c>
      <c r="M1968" s="6">
        <f t="shared" si="315"/>
        <v>1.5841240627130346E-4</v>
      </c>
      <c r="N1968" s="7">
        <f t="shared" ref="N1968:N2031" si="320">(M1968*8.314*(F1968+273.15))/G1968</f>
        <v>5.0753436535259136E-6</v>
      </c>
      <c r="O1968">
        <f t="shared" si="316"/>
        <v>5.0753436535259135</v>
      </c>
      <c r="P1968">
        <f t="shared" si="317"/>
        <v>0.15758104612486129</v>
      </c>
      <c r="Q1968">
        <f t="shared" si="318"/>
        <v>3.8197889130224176</v>
      </c>
      <c r="R1968">
        <f t="shared" si="319"/>
        <v>14.590787340048983</v>
      </c>
    </row>
    <row r="1969" spans="1:18" x14ac:dyDescent="0.35">
      <c r="A1969" s="1">
        <v>43495</v>
      </c>
      <c r="B1969" s="2">
        <v>0.8192476851851852</v>
      </c>
      <c r="C1969">
        <v>41790</v>
      </c>
      <c r="D1969">
        <v>810</v>
      </c>
      <c r="E1969">
        <v>13.5</v>
      </c>
      <c r="F1969">
        <v>23.98</v>
      </c>
      <c r="G1969">
        <v>77098</v>
      </c>
      <c r="H1969">
        <v>49.78</v>
      </c>
      <c r="I1969">
        <f t="shared" si="311"/>
        <v>0.45665874573819604</v>
      </c>
      <c r="J1969">
        <f t="shared" si="312"/>
        <v>1.5739666666666668E-5</v>
      </c>
      <c r="K1969" s="3">
        <f t="shared" si="313"/>
        <v>0.69270273000000004</v>
      </c>
      <c r="L1969" s="3">
        <f t="shared" si="314"/>
        <v>-3.2972699999999078E-3</v>
      </c>
      <c r="M1969" s="6">
        <f t="shared" si="315"/>
        <v>-7.492092706202927E-5</v>
      </c>
      <c r="N1969" s="7">
        <f t="shared" si="320"/>
        <v>-2.4005820456006568E-6</v>
      </c>
      <c r="O1969">
        <f t="shared" si="316"/>
        <v>-2.400582045600657</v>
      </c>
      <c r="P1969">
        <f t="shared" si="317"/>
        <v>0.20853721005918238</v>
      </c>
      <c r="Q1969">
        <f t="shared" si="318"/>
        <v>-3.8529119350520467</v>
      </c>
      <c r="R1969">
        <f t="shared" si="319"/>
        <v>14.844930379266506</v>
      </c>
    </row>
    <row r="1970" spans="1:18" x14ac:dyDescent="0.35">
      <c r="A1970" s="1">
        <v>43495</v>
      </c>
      <c r="B1970" s="2">
        <v>0.8192476851851852</v>
      </c>
      <c r="C1970">
        <v>42292</v>
      </c>
      <c r="D1970">
        <v>816</v>
      </c>
      <c r="E1970">
        <v>14.04</v>
      </c>
      <c r="F1970">
        <v>23.99</v>
      </c>
      <c r="G1970">
        <v>77097</v>
      </c>
      <c r="H1970">
        <v>49.74</v>
      </c>
      <c r="I1970">
        <f t="shared" si="311"/>
        <v>0.5186486207252814</v>
      </c>
      <c r="J1970">
        <f t="shared" si="312"/>
        <v>1.5939666666666666E-5</v>
      </c>
      <c r="K1970" s="3">
        <f t="shared" si="313"/>
        <v>0.70150472999999991</v>
      </c>
      <c r="L1970" s="3">
        <f t="shared" si="314"/>
        <v>5.5047299999999577E-3</v>
      </c>
      <c r="M1970" s="6">
        <f t="shared" si="315"/>
        <v>1.2507907293796768E-4</v>
      </c>
      <c r="N1970" s="7">
        <f t="shared" si="320"/>
        <v>4.00791325891276E-6</v>
      </c>
      <c r="O1970">
        <f t="shared" si="316"/>
        <v>4.00791325891276</v>
      </c>
      <c r="P1970">
        <f t="shared" si="317"/>
        <v>0.26899639178023677</v>
      </c>
      <c r="Q1970">
        <f t="shared" si="318"/>
        <v>2.3512399455539423</v>
      </c>
      <c r="R1970">
        <f t="shared" si="319"/>
        <v>5.5283292815685057</v>
      </c>
    </row>
    <row r="1971" spans="1:18" x14ac:dyDescent="0.35">
      <c r="A1971" s="1">
        <v>43495</v>
      </c>
      <c r="B1971" s="2">
        <v>0.81925925925925924</v>
      </c>
      <c r="C1971">
        <v>42793</v>
      </c>
      <c r="D1971">
        <v>815</v>
      </c>
      <c r="E1971">
        <v>14.93</v>
      </c>
      <c r="F1971">
        <v>23.98</v>
      </c>
      <c r="G1971">
        <v>77112</v>
      </c>
      <c r="H1971">
        <v>49.71</v>
      </c>
      <c r="I1971">
        <f t="shared" si="311"/>
        <v>0.62081711838918152</v>
      </c>
      <c r="J1971">
        <f t="shared" si="312"/>
        <v>1.5906333333333334E-5</v>
      </c>
      <c r="K1971" s="3">
        <f t="shared" si="313"/>
        <v>0.70003773000000002</v>
      </c>
      <c r="L1971" s="3">
        <f t="shared" si="314"/>
        <v>4.0377300000000726E-3</v>
      </c>
      <c r="M1971" s="6">
        <f t="shared" si="315"/>
        <v>9.1745739604636971E-5</v>
      </c>
      <c r="N1971" s="7">
        <f t="shared" si="320"/>
        <v>2.9391412765191691E-6</v>
      </c>
      <c r="O1971">
        <f t="shared" si="316"/>
        <v>2.9391412765191691</v>
      </c>
      <c r="P1971">
        <f t="shared" si="317"/>
        <v>0.38541389448504704</v>
      </c>
      <c r="Q1971">
        <f t="shared" si="318"/>
        <v>0.94567972746107121</v>
      </c>
      <c r="R1971">
        <f t="shared" si="319"/>
        <v>0.89431014693084587</v>
      </c>
    </row>
    <row r="1972" spans="1:18" x14ac:dyDescent="0.35">
      <c r="A1972" s="1">
        <v>43495</v>
      </c>
      <c r="B1972" s="2">
        <v>0.81925925925925924</v>
      </c>
      <c r="C1972">
        <v>43295</v>
      </c>
      <c r="D1972">
        <v>820</v>
      </c>
      <c r="E1972">
        <v>15.17</v>
      </c>
      <c r="F1972">
        <v>23.98</v>
      </c>
      <c r="G1972">
        <v>77123</v>
      </c>
      <c r="H1972">
        <v>49.67</v>
      </c>
      <c r="I1972">
        <f t="shared" si="311"/>
        <v>0.64836817393899737</v>
      </c>
      <c r="J1972">
        <f t="shared" si="312"/>
        <v>1.6073E-5</v>
      </c>
      <c r="K1972" s="3">
        <f t="shared" si="313"/>
        <v>0.70737273000000001</v>
      </c>
      <c r="L1972" s="3">
        <f t="shared" si="314"/>
        <v>1.1372730000000053E-2</v>
      </c>
      <c r="M1972" s="6">
        <f t="shared" si="315"/>
        <v>2.5841240627130319E-4</v>
      </c>
      <c r="N1972" s="7">
        <f t="shared" si="320"/>
        <v>8.2772480165658983E-6</v>
      </c>
      <c r="O1972">
        <f t="shared" si="316"/>
        <v>8.277248016565899</v>
      </c>
      <c r="P1972">
        <f t="shared" si="317"/>
        <v>0.42038128897698995</v>
      </c>
      <c r="Q1972">
        <f t="shared" si="318"/>
        <v>6.1929671679933884</v>
      </c>
      <c r="R1972">
        <f t="shared" si="319"/>
        <v>38.352842343844053</v>
      </c>
    </row>
    <row r="1973" spans="1:18" x14ac:dyDescent="0.35">
      <c r="A1973" s="1">
        <v>43495</v>
      </c>
      <c r="B1973" s="2">
        <v>0.81927083333333339</v>
      </c>
      <c r="C1973">
        <v>43797</v>
      </c>
      <c r="D1973">
        <v>808</v>
      </c>
      <c r="E1973">
        <v>15.48</v>
      </c>
      <c r="F1973">
        <v>23.98</v>
      </c>
      <c r="G1973">
        <v>77132</v>
      </c>
      <c r="H1973">
        <v>49.64</v>
      </c>
      <c r="I1973">
        <f t="shared" si="311"/>
        <v>0.68395495402417605</v>
      </c>
      <c r="J1973">
        <f t="shared" si="312"/>
        <v>1.5673000000000001E-5</v>
      </c>
      <c r="K1973" s="3">
        <f t="shared" si="313"/>
        <v>0.68976873000000005</v>
      </c>
      <c r="L1973" s="3">
        <f t="shared" si="314"/>
        <v>-6.2312699999998999E-3</v>
      </c>
      <c r="M1973" s="6">
        <f t="shared" si="315"/>
        <v>-1.4158759372869575E-4</v>
      </c>
      <c r="N1973" s="7">
        <f t="shared" si="320"/>
        <v>-4.5346850751748388E-6</v>
      </c>
      <c r="O1973">
        <f t="shared" si="316"/>
        <v>-4.5346850751748384</v>
      </c>
      <c r="P1973">
        <f t="shared" si="317"/>
        <v>0.46779437913421279</v>
      </c>
      <c r="Q1973">
        <f t="shared" si="318"/>
        <v>-6.7362741856201325</v>
      </c>
      <c r="R1973">
        <f t="shared" si="319"/>
        <v>45.377389903852176</v>
      </c>
    </row>
    <row r="1974" spans="1:18" x14ac:dyDescent="0.35">
      <c r="A1974" s="1">
        <v>43495</v>
      </c>
      <c r="B1974" s="2">
        <v>0.81927083333333339</v>
      </c>
      <c r="C1974">
        <v>44302</v>
      </c>
      <c r="D1974">
        <v>810</v>
      </c>
      <c r="E1974">
        <v>15.71</v>
      </c>
      <c r="F1974">
        <v>23.98</v>
      </c>
      <c r="G1974">
        <v>77140</v>
      </c>
      <c r="H1974">
        <v>49.6</v>
      </c>
      <c r="I1974">
        <f t="shared" si="311"/>
        <v>0.7103580489260829</v>
      </c>
      <c r="J1974">
        <f t="shared" si="312"/>
        <v>1.5739666666666668E-5</v>
      </c>
      <c r="K1974" s="3">
        <f t="shared" si="313"/>
        <v>0.69270273000000004</v>
      </c>
      <c r="L1974" s="3">
        <f t="shared" si="314"/>
        <v>-3.2972699999999078E-3</v>
      </c>
      <c r="M1974" s="6">
        <f t="shared" si="315"/>
        <v>-7.492092706202927E-5</v>
      </c>
      <c r="N1974" s="7">
        <f t="shared" si="320"/>
        <v>-2.399275013633905E-6</v>
      </c>
      <c r="O1974">
        <f t="shared" si="316"/>
        <v>-2.3992750136339049</v>
      </c>
      <c r="P1974">
        <f t="shared" si="317"/>
        <v>0.5046085576740712</v>
      </c>
      <c r="Q1974">
        <f t="shared" si="318"/>
        <v>-4.6878992861138444</v>
      </c>
      <c r="R1974">
        <f t="shared" si="319"/>
        <v>21.976399716746691</v>
      </c>
    </row>
    <row r="1975" spans="1:18" x14ac:dyDescent="0.35">
      <c r="A1975" s="1">
        <v>43495</v>
      </c>
      <c r="B1975" s="2">
        <v>0.81928240740740732</v>
      </c>
      <c r="C1975">
        <v>44801</v>
      </c>
      <c r="D1975">
        <v>797</v>
      </c>
      <c r="E1975">
        <v>15.79</v>
      </c>
      <c r="F1975">
        <v>23.98</v>
      </c>
      <c r="G1975">
        <v>77144</v>
      </c>
      <c r="H1975">
        <v>49.57</v>
      </c>
      <c r="I1975">
        <f t="shared" si="311"/>
        <v>0.71954173410935462</v>
      </c>
      <c r="J1975">
        <f t="shared" si="312"/>
        <v>1.5306333333333333E-5</v>
      </c>
      <c r="K1975" s="3">
        <f t="shared" si="313"/>
        <v>0.67363172999999998</v>
      </c>
      <c r="L1975" s="3">
        <f t="shared" si="314"/>
        <v>-2.2368269999999968E-2</v>
      </c>
      <c r="M1975" s="6">
        <f t="shared" si="315"/>
        <v>-5.0825426039536399E-4</v>
      </c>
      <c r="N1975" s="7">
        <f t="shared" si="320"/>
        <v>-1.6275539638663486E-5</v>
      </c>
      <c r="O1975">
        <f t="shared" si="316"/>
        <v>-16.275539638663485</v>
      </c>
      <c r="P1975">
        <f t="shared" si="317"/>
        <v>0.51774030712509722</v>
      </c>
      <c r="Q1975">
        <f t="shared" si="318"/>
        <v>-18.594437010981562</v>
      </c>
      <c r="R1975">
        <f t="shared" si="319"/>
        <v>345.75308775536092</v>
      </c>
    </row>
    <row r="1976" spans="1:18" x14ac:dyDescent="0.35">
      <c r="A1976" s="1">
        <v>43495</v>
      </c>
      <c r="B1976" s="2">
        <v>0.81928240740740732</v>
      </c>
      <c r="C1976">
        <v>45302</v>
      </c>
      <c r="D1976">
        <v>820</v>
      </c>
      <c r="E1976">
        <v>15.84</v>
      </c>
      <c r="F1976">
        <v>23.98</v>
      </c>
      <c r="G1976">
        <v>77156</v>
      </c>
      <c r="H1976">
        <v>49.53</v>
      </c>
      <c r="I1976">
        <f t="shared" si="311"/>
        <v>0.72528153734889966</v>
      </c>
      <c r="J1976">
        <f t="shared" si="312"/>
        <v>1.6073E-5</v>
      </c>
      <c r="K1976" s="3">
        <f t="shared" si="313"/>
        <v>0.70737273000000001</v>
      </c>
      <c r="L1976" s="3">
        <f t="shared" si="314"/>
        <v>1.1372730000000053E-2</v>
      </c>
      <c r="M1976" s="6">
        <f t="shared" si="315"/>
        <v>2.5841240627130319E-4</v>
      </c>
      <c r="N1976" s="7">
        <f t="shared" si="320"/>
        <v>8.273707796951783E-6</v>
      </c>
      <c r="O1976">
        <f t="shared" si="316"/>
        <v>8.2737077969517827</v>
      </c>
      <c r="P1976">
        <f t="shared" si="317"/>
        <v>0.52603330841918339</v>
      </c>
      <c r="Q1976">
        <f t="shared" si="318"/>
        <v>5.9358897372348691</v>
      </c>
      <c r="R1976">
        <f t="shared" si="319"/>
        <v>35.234786972610245</v>
      </c>
    </row>
    <row r="1977" spans="1:18" x14ac:dyDescent="0.35">
      <c r="A1977" s="1">
        <v>43495</v>
      </c>
      <c r="B1977" s="2">
        <v>0.81929398148148147</v>
      </c>
      <c r="C1977">
        <v>45804</v>
      </c>
      <c r="D1977">
        <v>815</v>
      </c>
      <c r="E1977">
        <v>15.7</v>
      </c>
      <c r="F1977">
        <v>23.98</v>
      </c>
      <c r="G1977">
        <v>77156</v>
      </c>
      <c r="H1977">
        <v>49.5</v>
      </c>
      <c r="I1977">
        <f t="shared" si="311"/>
        <v>0.70921008827817367</v>
      </c>
      <c r="J1977">
        <f t="shared" si="312"/>
        <v>1.5906333333333334E-5</v>
      </c>
      <c r="K1977" s="3">
        <f t="shared" si="313"/>
        <v>0.70003773000000002</v>
      </c>
      <c r="L1977" s="3">
        <f t="shared" si="314"/>
        <v>4.0377300000000726E-3</v>
      </c>
      <c r="M1977" s="6">
        <f t="shared" si="315"/>
        <v>9.1745739604636971E-5</v>
      </c>
      <c r="N1977" s="7">
        <f t="shared" si="320"/>
        <v>2.9374651629807946E-6</v>
      </c>
      <c r="O1977">
        <f t="shared" si="316"/>
        <v>2.9374651629807946</v>
      </c>
      <c r="P1977">
        <f t="shared" si="317"/>
        <v>0.50297894931553488</v>
      </c>
      <c r="Q1977">
        <f t="shared" si="318"/>
        <v>0.65262502798062283</v>
      </c>
      <c r="R1977">
        <f t="shared" si="319"/>
        <v>0.42591942714670872</v>
      </c>
    </row>
    <row r="1978" spans="1:18" x14ac:dyDescent="0.35">
      <c r="A1978" s="1">
        <v>43495</v>
      </c>
      <c r="B1978" s="2">
        <v>0.81929398148148147</v>
      </c>
      <c r="C1978">
        <v>46306</v>
      </c>
      <c r="D1978">
        <v>808</v>
      </c>
      <c r="E1978">
        <v>15.67</v>
      </c>
      <c r="F1978">
        <v>23.98</v>
      </c>
      <c r="G1978">
        <v>77172</v>
      </c>
      <c r="H1978">
        <v>49.47</v>
      </c>
      <c r="I1978">
        <f t="shared" si="311"/>
        <v>0.70576620633444687</v>
      </c>
      <c r="J1978">
        <f t="shared" si="312"/>
        <v>1.5673000000000001E-5</v>
      </c>
      <c r="K1978" s="3">
        <f t="shared" si="313"/>
        <v>0.68976873000000005</v>
      </c>
      <c r="L1978" s="3">
        <f t="shared" si="314"/>
        <v>-6.2312699999998999E-3</v>
      </c>
      <c r="M1978" s="6">
        <f t="shared" si="315"/>
        <v>-1.4158759372869575E-4</v>
      </c>
      <c r="N1978" s="7">
        <f t="shared" si="320"/>
        <v>-4.5323346449280268E-6</v>
      </c>
      <c r="O1978">
        <f t="shared" si="316"/>
        <v>-4.5323346449280271</v>
      </c>
      <c r="P1978">
        <f t="shared" si="317"/>
        <v>0.49810593800371705</v>
      </c>
      <c r="Q1978">
        <f t="shared" si="318"/>
        <v>-6.805822367488898</v>
      </c>
      <c r="R1978">
        <f t="shared" si="319"/>
        <v>46.31921809781219</v>
      </c>
    </row>
    <row r="1979" spans="1:18" x14ac:dyDescent="0.35">
      <c r="A1979" s="1">
        <v>43495</v>
      </c>
      <c r="B1979" s="2">
        <v>0.81930555555555562</v>
      </c>
      <c r="C1979">
        <v>46808</v>
      </c>
      <c r="D1979">
        <v>802</v>
      </c>
      <c r="E1979">
        <v>15.63</v>
      </c>
      <c r="F1979">
        <v>23.97</v>
      </c>
      <c r="G1979">
        <v>77180</v>
      </c>
      <c r="H1979">
        <v>49.47</v>
      </c>
      <c r="I1979">
        <f t="shared" si="311"/>
        <v>0.70117436374281095</v>
      </c>
      <c r="J1979">
        <f t="shared" si="312"/>
        <v>1.5472999999999999E-5</v>
      </c>
      <c r="K1979" s="3">
        <f t="shared" si="313"/>
        <v>0.68096672999999996</v>
      </c>
      <c r="L1979" s="3">
        <f t="shared" si="314"/>
        <v>-1.5033269999999987E-2</v>
      </c>
      <c r="M1979" s="6">
        <f t="shared" si="315"/>
        <v>-3.4158759372869774E-4</v>
      </c>
      <c r="N1979" s="7">
        <f t="shared" si="320"/>
        <v>-1.0932996807797979E-5</v>
      </c>
      <c r="O1979">
        <f t="shared" si="316"/>
        <v>-10.932996807797979</v>
      </c>
      <c r="P1979">
        <f t="shared" si="317"/>
        <v>0.49164548837013577</v>
      </c>
      <c r="Q1979">
        <f t="shared" si="318"/>
        <v>-13.19134798043978</v>
      </c>
      <c r="R1979">
        <f t="shared" si="319"/>
        <v>174.01166154105266</v>
      </c>
    </row>
    <row r="1980" spans="1:18" x14ac:dyDescent="0.35">
      <c r="A1980" s="1">
        <v>43495</v>
      </c>
      <c r="B1980" s="2">
        <v>0.81930555555555562</v>
      </c>
      <c r="C1980">
        <v>47309</v>
      </c>
      <c r="D1980">
        <v>814</v>
      </c>
      <c r="E1980">
        <v>15.58</v>
      </c>
      <c r="F1980">
        <v>23.97</v>
      </c>
      <c r="G1980">
        <v>77193</v>
      </c>
      <c r="H1980">
        <v>49.44</v>
      </c>
      <c r="I1980">
        <f t="shared" si="311"/>
        <v>0.69543456050326591</v>
      </c>
      <c r="J1980">
        <f t="shared" si="312"/>
        <v>1.5872999999999999E-5</v>
      </c>
      <c r="K1980" s="3">
        <f t="shared" si="313"/>
        <v>0.69857072999999992</v>
      </c>
      <c r="L1980" s="3">
        <f t="shared" si="314"/>
        <v>2.5707299999999655E-3</v>
      </c>
      <c r="M1980" s="6">
        <f t="shared" si="315"/>
        <v>5.8412406271301197E-5</v>
      </c>
      <c r="N1980" s="7">
        <f t="shared" si="320"/>
        <v>1.8692572950157322E-6</v>
      </c>
      <c r="O1980">
        <f t="shared" si="316"/>
        <v>1.8692572950157322</v>
      </c>
      <c r="P1980">
        <f t="shared" si="317"/>
        <v>0.48362922794237062</v>
      </c>
      <c r="Q1980">
        <f t="shared" si="318"/>
        <v>-0.37017319022723355</v>
      </c>
      <c r="R1980">
        <f t="shared" si="319"/>
        <v>0.13702819076300762</v>
      </c>
    </row>
    <row r="1981" spans="1:18" x14ac:dyDescent="0.35">
      <c r="A1981" s="1">
        <v>43495</v>
      </c>
      <c r="B1981" s="2">
        <v>0.81931712962962966</v>
      </c>
      <c r="C1981">
        <v>47811</v>
      </c>
      <c r="D1981">
        <v>815</v>
      </c>
      <c r="E1981">
        <v>15.53</v>
      </c>
      <c r="F1981">
        <v>23.98</v>
      </c>
      <c r="G1981">
        <v>77206</v>
      </c>
      <c r="H1981">
        <v>49.44</v>
      </c>
      <c r="I1981">
        <f t="shared" si="311"/>
        <v>0.68969475726372087</v>
      </c>
      <c r="J1981">
        <f t="shared" si="312"/>
        <v>1.5906333333333334E-5</v>
      </c>
      <c r="K1981" s="3">
        <f t="shared" si="313"/>
        <v>0.70003773000000002</v>
      </c>
      <c r="L1981" s="3">
        <f t="shared" si="314"/>
        <v>4.0377300000000726E-3</v>
      </c>
      <c r="M1981" s="6">
        <f t="shared" si="315"/>
        <v>9.1745739604636971E-5</v>
      </c>
      <c r="N1981" s="7">
        <f t="shared" si="320"/>
        <v>2.9355628074883579E-6</v>
      </c>
      <c r="O1981">
        <f t="shared" si="316"/>
        <v>2.935562807488358</v>
      </c>
      <c r="P1981">
        <f t="shared" si="317"/>
        <v>0.47567885819706285</v>
      </c>
      <c r="Q1981">
        <f t="shared" si="318"/>
        <v>0.71505300964422835</v>
      </c>
      <c r="R1981">
        <f t="shared" si="319"/>
        <v>0.51130080660126898</v>
      </c>
    </row>
    <row r="1982" spans="1:18" x14ac:dyDescent="0.35">
      <c r="A1982" s="1">
        <v>43495</v>
      </c>
      <c r="B1982" s="2">
        <v>0.81931712962962966</v>
      </c>
      <c r="C1982">
        <v>48313</v>
      </c>
      <c r="D1982">
        <v>796</v>
      </c>
      <c r="E1982">
        <v>15.67</v>
      </c>
      <c r="F1982">
        <v>23.98</v>
      </c>
      <c r="G1982">
        <v>77213</v>
      </c>
      <c r="H1982">
        <v>49.4</v>
      </c>
      <c r="I1982">
        <f t="shared" si="311"/>
        <v>0.70576620633444687</v>
      </c>
      <c r="J1982">
        <f t="shared" si="312"/>
        <v>1.5273000000000001E-5</v>
      </c>
      <c r="K1982" s="3">
        <f t="shared" si="313"/>
        <v>0.67216472999999999</v>
      </c>
      <c r="L1982" s="3">
        <f t="shared" si="314"/>
        <v>-2.3835269999999964E-2</v>
      </c>
      <c r="M1982" s="6">
        <f t="shared" si="315"/>
        <v>-5.4158759372869723E-4</v>
      </c>
      <c r="N1982" s="7">
        <f t="shared" si="320"/>
        <v>-1.7327455962317089E-5</v>
      </c>
      <c r="O1982">
        <f t="shared" si="316"/>
        <v>-17.327455962317089</v>
      </c>
      <c r="P1982">
        <f t="shared" si="317"/>
        <v>0.49810593800371705</v>
      </c>
      <c r="Q1982">
        <f t="shared" si="318"/>
        <v>-19.600943684877958</v>
      </c>
      <c r="R1982">
        <f t="shared" si="319"/>
        <v>384.19699333775708</v>
      </c>
    </row>
    <row r="1983" spans="1:18" x14ac:dyDescent="0.35">
      <c r="A1983" s="1">
        <v>43495</v>
      </c>
      <c r="B1983" s="2">
        <v>0.8193287037037037</v>
      </c>
      <c r="C1983">
        <v>48816</v>
      </c>
      <c r="D1983">
        <v>817</v>
      </c>
      <c r="E1983">
        <v>15.89</v>
      </c>
      <c r="F1983">
        <v>23.98</v>
      </c>
      <c r="G1983">
        <v>77233</v>
      </c>
      <c r="H1983">
        <v>49.37</v>
      </c>
      <c r="I1983">
        <f t="shared" si="311"/>
        <v>0.7310213405884447</v>
      </c>
      <c r="J1983">
        <f t="shared" si="312"/>
        <v>1.5973000000000001E-5</v>
      </c>
      <c r="K1983" s="3">
        <f t="shared" si="313"/>
        <v>0.70297173000000002</v>
      </c>
      <c r="L1983" s="3">
        <f t="shared" si="314"/>
        <v>6.9717300000000648E-3</v>
      </c>
      <c r="M1983" s="6">
        <f t="shared" si="315"/>
        <v>1.5841240627130346E-4</v>
      </c>
      <c r="N1983" s="7">
        <f t="shared" si="320"/>
        <v>5.0669055556771381E-6</v>
      </c>
      <c r="O1983">
        <f t="shared" si="316"/>
        <v>5.0669055556771383</v>
      </c>
      <c r="P1983">
        <f t="shared" si="317"/>
        <v>0.53439220039572688</v>
      </c>
      <c r="Q1983">
        <f t="shared" si="318"/>
        <v>2.710166808561389</v>
      </c>
      <c r="R1983">
        <f t="shared" si="319"/>
        <v>7.3450041302278244</v>
      </c>
    </row>
    <row r="1984" spans="1:18" x14ac:dyDescent="0.35">
      <c r="A1984" s="1">
        <v>43495</v>
      </c>
      <c r="B1984" s="2">
        <v>0.8193287037037037</v>
      </c>
      <c r="C1984">
        <v>49317</v>
      </c>
      <c r="D1984">
        <v>815</v>
      </c>
      <c r="E1984">
        <v>16.059999999999999</v>
      </c>
      <c r="F1984">
        <v>23.98</v>
      </c>
      <c r="G1984">
        <v>77231</v>
      </c>
      <c r="H1984">
        <v>49.37</v>
      </c>
      <c r="I1984">
        <f t="shared" si="311"/>
        <v>0.75053667160289728</v>
      </c>
      <c r="J1984">
        <f t="shared" si="312"/>
        <v>1.5906333333333334E-5</v>
      </c>
      <c r="K1984" s="3">
        <f t="shared" si="313"/>
        <v>0.70003773000000002</v>
      </c>
      <c r="L1984" s="3">
        <f t="shared" si="314"/>
        <v>4.0377300000000726E-3</v>
      </c>
      <c r="M1984" s="6">
        <f t="shared" si="315"/>
        <v>9.1745739604636971E-5</v>
      </c>
      <c r="N1984" s="7">
        <f t="shared" si="320"/>
        <v>2.9346125534428686E-6</v>
      </c>
      <c r="O1984">
        <f t="shared" si="316"/>
        <v>2.9346125534428684</v>
      </c>
      <c r="P1984">
        <f t="shared" si="317"/>
        <v>0.56330529542075525</v>
      </c>
      <c r="Q1984">
        <f t="shared" si="318"/>
        <v>0.51354346917107752</v>
      </c>
      <c r="R1984">
        <f t="shared" si="319"/>
        <v>0.26372689472826544</v>
      </c>
    </row>
    <row r="1985" spans="1:18" x14ac:dyDescent="0.35">
      <c r="A1985" s="1">
        <v>43495</v>
      </c>
      <c r="B1985" s="2">
        <v>0.81934027777777774</v>
      </c>
      <c r="C1985">
        <v>49819</v>
      </c>
      <c r="D1985">
        <v>805</v>
      </c>
      <c r="E1985">
        <v>16.18</v>
      </c>
      <c r="F1985">
        <v>23.97</v>
      </c>
      <c r="G1985">
        <v>77242</v>
      </c>
      <c r="H1985">
        <v>49.33</v>
      </c>
      <c r="I1985">
        <f t="shared" si="311"/>
        <v>0.76431219937780526</v>
      </c>
      <c r="J1985">
        <f t="shared" si="312"/>
        <v>1.5573000000000002E-5</v>
      </c>
      <c r="K1985" s="3">
        <f t="shared" si="313"/>
        <v>0.68536773000000006</v>
      </c>
      <c r="L1985" s="3">
        <f t="shared" si="314"/>
        <v>-1.0632269999999888E-2</v>
      </c>
      <c r="M1985" s="6">
        <f t="shared" si="315"/>
        <v>-2.415875937286955E-4</v>
      </c>
      <c r="N1985" s="7">
        <f t="shared" si="320"/>
        <v>-7.7261480234308084E-6</v>
      </c>
      <c r="O1985">
        <f t="shared" si="316"/>
        <v>-7.7261480234308086</v>
      </c>
      <c r="P1985">
        <f t="shared" si="317"/>
        <v>0.58417313811773797</v>
      </c>
      <c r="Q1985">
        <f t="shared" si="318"/>
        <v>-10.192626757459806</v>
      </c>
      <c r="R1985">
        <f t="shared" si="319"/>
        <v>103.8896402168856</v>
      </c>
    </row>
    <row r="1986" spans="1:18" x14ac:dyDescent="0.35">
      <c r="A1986" s="1">
        <v>43495</v>
      </c>
      <c r="B1986" s="2">
        <v>0.81934027777777774</v>
      </c>
      <c r="C1986">
        <v>50321</v>
      </c>
      <c r="D1986">
        <v>810</v>
      </c>
      <c r="E1986">
        <v>16.27</v>
      </c>
      <c r="F1986">
        <v>23.98</v>
      </c>
      <c r="G1986">
        <v>77265</v>
      </c>
      <c r="H1986">
        <v>49.33</v>
      </c>
      <c r="I1986">
        <f t="shared" si="311"/>
        <v>0.7746438452089861</v>
      </c>
      <c r="J1986">
        <f t="shared" si="312"/>
        <v>1.5739666666666668E-5</v>
      </c>
      <c r="K1986" s="3">
        <f t="shared" si="313"/>
        <v>0.69270273000000004</v>
      </c>
      <c r="L1986" s="3">
        <f t="shared" si="314"/>
        <v>-3.2972699999999078E-3</v>
      </c>
      <c r="M1986" s="6">
        <f t="shared" si="315"/>
        <v>-7.492092706202927E-5</v>
      </c>
      <c r="N1986" s="7">
        <f t="shared" si="320"/>
        <v>-2.3953934453079585E-6</v>
      </c>
      <c r="O1986">
        <f t="shared" si="316"/>
        <v>-2.3953934453079584</v>
      </c>
      <c r="P1986">
        <f t="shared" si="317"/>
        <v>0.60007308692016359</v>
      </c>
      <c r="Q1986">
        <f t="shared" si="318"/>
        <v>-4.8959294166548606</v>
      </c>
      <c r="R1986">
        <f t="shared" si="319"/>
        <v>23.970124852866405</v>
      </c>
    </row>
    <row r="1987" spans="1:18" x14ac:dyDescent="0.35">
      <c r="A1987" s="1">
        <v>43495</v>
      </c>
      <c r="B1987" s="2">
        <v>0.81935185185185189</v>
      </c>
      <c r="C1987">
        <v>50748</v>
      </c>
      <c r="D1987">
        <v>813</v>
      </c>
      <c r="E1987">
        <v>16.04</v>
      </c>
      <c r="F1987">
        <v>23.98</v>
      </c>
      <c r="G1987">
        <v>77270</v>
      </c>
      <c r="H1987">
        <v>49.3</v>
      </c>
      <c r="I1987">
        <f t="shared" ref="I1987:I2050" si="321">(E1987-9.522)/8.7111</f>
        <v>0.74824075030707937</v>
      </c>
      <c r="J1987">
        <f t="shared" ref="J1987:J2050" si="322">(D1987-337.81)/30000000</f>
        <v>1.5839666666666667E-5</v>
      </c>
      <c r="K1987" s="3">
        <f t="shared" ref="K1987:K2050" si="323">J1987*44010</f>
        <v>0.69710373000000003</v>
      </c>
      <c r="L1987" s="3">
        <f t="shared" si="314"/>
        <v>1.1037300000000805E-3</v>
      </c>
      <c r="M1987" s="6">
        <f t="shared" si="315"/>
        <v>2.5079072937970474E-5</v>
      </c>
      <c r="N1987" s="7">
        <f t="shared" si="320"/>
        <v>8.017834534525678E-7</v>
      </c>
      <c r="O1987">
        <f t="shared" si="316"/>
        <v>0.80178345345256785</v>
      </c>
      <c r="P1987">
        <f t="shared" si="317"/>
        <v>0.55986422042010109</v>
      </c>
      <c r="Q1987">
        <f t="shared" si="318"/>
        <v>-1.6117173558596889</v>
      </c>
      <c r="R1987">
        <f t="shared" si="319"/>
        <v>2.597632835179347</v>
      </c>
    </row>
    <row r="1988" spans="1:18" x14ac:dyDescent="0.35">
      <c r="A1988" s="1">
        <v>43495</v>
      </c>
      <c r="B1988" s="2">
        <v>0.81935185185185189</v>
      </c>
      <c r="C1988">
        <v>51250</v>
      </c>
      <c r="D1988">
        <v>808</v>
      </c>
      <c r="E1988">
        <v>15.87</v>
      </c>
      <c r="F1988">
        <v>23.99</v>
      </c>
      <c r="G1988">
        <v>77283</v>
      </c>
      <c r="H1988">
        <v>49.26</v>
      </c>
      <c r="I1988">
        <f t="shared" si="321"/>
        <v>0.72872541929262658</v>
      </c>
      <c r="J1988">
        <f t="shared" si="322"/>
        <v>1.5673000000000001E-5</v>
      </c>
      <c r="K1988" s="3">
        <f t="shared" si="323"/>
        <v>0.68976873000000005</v>
      </c>
      <c r="L1988" s="3">
        <f t="shared" si="314"/>
        <v>-6.2312699999998999E-3</v>
      </c>
      <c r="M1988" s="6">
        <f t="shared" si="315"/>
        <v>-1.4158759372869575E-4</v>
      </c>
      <c r="N1988" s="7">
        <f t="shared" si="320"/>
        <v>-4.5259772629288236E-6</v>
      </c>
      <c r="O1988">
        <f t="shared" si="316"/>
        <v>-4.5259772629288237</v>
      </c>
      <c r="P1988">
        <f t="shared" si="317"/>
        <v>0.53104073672321439</v>
      </c>
      <c r="Q1988">
        <f t="shared" si="318"/>
        <v>-6.8751477350850383</v>
      </c>
      <c r="R1988">
        <f t="shared" si="319"/>
        <v>47.267656379244933</v>
      </c>
    </row>
    <row r="1989" spans="1:18" x14ac:dyDescent="0.35">
      <c r="A1989" s="1">
        <v>43495</v>
      </c>
      <c r="B1989" s="2">
        <v>0.81936342592592604</v>
      </c>
      <c r="C1989">
        <v>51751</v>
      </c>
      <c r="D1989">
        <v>812</v>
      </c>
      <c r="E1989">
        <v>15.61</v>
      </c>
      <c r="F1989">
        <v>23.98</v>
      </c>
      <c r="G1989">
        <v>77298</v>
      </c>
      <c r="H1989">
        <v>49.26</v>
      </c>
      <c r="I1989">
        <f t="shared" si="321"/>
        <v>0.69887844244699282</v>
      </c>
      <c r="J1989">
        <f t="shared" si="322"/>
        <v>1.5806333333333335E-5</v>
      </c>
      <c r="K1989" s="3">
        <f t="shared" si="323"/>
        <v>0.69563673000000004</v>
      </c>
      <c r="L1989" s="3">
        <f t="shared" si="314"/>
        <v>-3.632699999999156E-4</v>
      </c>
      <c r="M1989" s="6">
        <f t="shared" si="315"/>
        <v>-8.2542603953627727E-6</v>
      </c>
      <c r="N1989" s="7">
        <f t="shared" si="320"/>
        <v>-2.637949220555927E-7</v>
      </c>
      <c r="O1989">
        <f t="shared" si="316"/>
        <v>-0.26379492205559268</v>
      </c>
      <c r="P1989">
        <f t="shared" si="317"/>
        <v>0.48843107731713464</v>
      </c>
      <c r="Q1989">
        <f t="shared" si="318"/>
        <v>-2.5145778197378599</v>
      </c>
      <c r="R1989">
        <f t="shared" si="319"/>
        <v>6.3231016115176093</v>
      </c>
    </row>
    <row r="1990" spans="1:18" x14ac:dyDescent="0.35">
      <c r="A1990" s="1">
        <v>43495</v>
      </c>
      <c r="B1990" s="2">
        <v>0.81936342592592604</v>
      </c>
      <c r="C1990">
        <v>52253</v>
      </c>
      <c r="D1990">
        <v>813</v>
      </c>
      <c r="E1990">
        <v>15.13</v>
      </c>
      <c r="F1990">
        <v>23.97</v>
      </c>
      <c r="G1990">
        <v>77304</v>
      </c>
      <c r="H1990">
        <v>49.23</v>
      </c>
      <c r="I1990">
        <f t="shared" si="321"/>
        <v>0.64377633134736145</v>
      </c>
      <c r="J1990">
        <f t="shared" si="322"/>
        <v>1.5839666666666667E-5</v>
      </c>
      <c r="K1990" s="3">
        <f t="shared" si="323"/>
        <v>0.69710373000000003</v>
      </c>
      <c r="L1990" s="3">
        <f t="shared" si="314"/>
        <v>1.1037300000000805E-3</v>
      </c>
      <c r="M1990" s="6">
        <f t="shared" si="315"/>
        <v>2.5079072937970474E-5</v>
      </c>
      <c r="N1990" s="7">
        <f t="shared" si="320"/>
        <v>8.014038390530355E-7</v>
      </c>
      <c r="O1990">
        <f t="shared" si="316"/>
        <v>0.80140383905303547</v>
      </c>
      <c r="P1990">
        <f t="shared" si="317"/>
        <v>0.41444796480306773</v>
      </c>
      <c r="Q1990">
        <f t="shared" si="318"/>
        <v>-1.2677404596004069</v>
      </c>
      <c r="R1990">
        <f t="shared" si="319"/>
        <v>1.6071658729078511</v>
      </c>
    </row>
    <row r="1991" spans="1:18" x14ac:dyDescent="0.35">
      <c r="A1991" s="1">
        <v>43495</v>
      </c>
      <c r="B1991" s="2">
        <v>0.81937499999999996</v>
      </c>
      <c r="C1991">
        <v>52755</v>
      </c>
      <c r="D1991">
        <v>822</v>
      </c>
      <c r="E1991">
        <v>14.94</v>
      </c>
      <c r="F1991">
        <v>23.98</v>
      </c>
      <c r="G1991">
        <v>77320</v>
      </c>
      <c r="H1991">
        <v>49.23</v>
      </c>
      <c r="I1991">
        <f t="shared" si="321"/>
        <v>0.62196507903709053</v>
      </c>
      <c r="J1991">
        <f t="shared" si="322"/>
        <v>1.6139666666666667E-5</v>
      </c>
      <c r="K1991" s="3">
        <f t="shared" si="323"/>
        <v>0.71030673</v>
      </c>
      <c r="L1991" s="3">
        <f t="shared" si="314"/>
        <v>1.4306730000000045E-2</v>
      </c>
      <c r="M1991" s="6">
        <f t="shared" si="315"/>
        <v>3.2507907293796967E-4</v>
      </c>
      <c r="N1991" s="7">
        <f t="shared" si="320"/>
        <v>1.0386128471912543E-5</v>
      </c>
      <c r="O1991">
        <f t="shared" si="316"/>
        <v>10.386128471912544</v>
      </c>
      <c r="P1991">
        <f t="shared" si="317"/>
        <v>0.38684055954161428</v>
      </c>
      <c r="Q1991">
        <f t="shared" si="318"/>
        <v>8.3888827853746797</v>
      </c>
      <c r="R1991">
        <f t="shared" si="319"/>
        <v>70.373354386755651</v>
      </c>
    </row>
    <row r="1992" spans="1:18" x14ac:dyDescent="0.35">
      <c r="A1992" s="1">
        <v>43495</v>
      </c>
      <c r="B1992" s="2">
        <v>0.81937499999999996</v>
      </c>
      <c r="C1992">
        <v>53259</v>
      </c>
      <c r="D1992">
        <v>803</v>
      </c>
      <c r="E1992">
        <v>14.97</v>
      </c>
      <c r="F1992">
        <v>23.97</v>
      </c>
      <c r="G1992">
        <v>77338</v>
      </c>
      <c r="H1992">
        <v>49.19</v>
      </c>
      <c r="I1992">
        <f t="shared" si="321"/>
        <v>0.62540896098081766</v>
      </c>
      <c r="J1992">
        <f t="shared" si="322"/>
        <v>1.5506333333333334E-5</v>
      </c>
      <c r="K1992" s="3">
        <f t="shared" si="323"/>
        <v>0.68243373000000007</v>
      </c>
      <c r="L1992" s="3">
        <f t="shared" si="314"/>
        <v>-1.356626999999988E-2</v>
      </c>
      <c r="M1992" s="6">
        <f t="shared" si="315"/>
        <v>-3.08254260395362E-4</v>
      </c>
      <c r="N1992" s="7">
        <f t="shared" si="320"/>
        <v>-9.8459597820714543E-6</v>
      </c>
      <c r="O1992">
        <f t="shared" si="316"/>
        <v>-9.8459597820714535</v>
      </c>
      <c r="P1992">
        <f t="shared" si="317"/>
        <v>0.39113636847510591</v>
      </c>
      <c r="Q1992">
        <f t="shared" si="318"/>
        <v>-11.854557881048621</v>
      </c>
      <c r="R1992">
        <f t="shared" si="319"/>
        <v>140.53054255513197</v>
      </c>
    </row>
    <row r="1993" spans="1:18" x14ac:dyDescent="0.35">
      <c r="A1993" s="1">
        <v>43495</v>
      </c>
      <c r="B1993" s="2">
        <v>0.81938657407407411</v>
      </c>
      <c r="C1993">
        <v>53762</v>
      </c>
      <c r="D1993">
        <v>814</v>
      </c>
      <c r="E1993">
        <v>15.31</v>
      </c>
      <c r="F1993">
        <v>23.99</v>
      </c>
      <c r="G1993">
        <v>77340</v>
      </c>
      <c r="H1993">
        <v>49.19</v>
      </c>
      <c r="I1993">
        <f t="shared" si="321"/>
        <v>0.66443962300972326</v>
      </c>
      <c r="J1993">
        <f t="shared" si="322"/>
        <v>1.5872999999999999E-5</v>
      </c>
      <c r="K1993" s="3">
        <f t="shared" si="323"/>
        <v>0.69857072999999992</v>
      </c>
      <c r="L1993" s="3">
        <f t="shared" si="314"/>
        <v>2.5707299999999655E-3</v>
      </c>
      <c r="M1993" s="6">
        <f t="shared" si="315"/>
        <v>5.8412406271301197E-5</v>
      </c>
      <c r="N1993" s="7">
        <f t="shared" si="320"/>
        <v>1.8658299869286809E-6</v>
      </c>
      <c r="O1993">
        <f t="shared" si="316"/>
        <v>1.865829986928681</v>
      </c>
      <c r="P1993">
        <f t="shared" si="317"/>
        <v>0.44148001262530318</v>
      </c>
      <c r="Q1993">
        <f t="shared" si="318"/>
        <v>-0.27142878636057083</v>
      </c>
      <c r="R1993">
        <f t="shared" si="319"/>
        <v>7.3673586065172394E-2</v>
      </c>
    </row>
    <row r="1994" spans="1:18" x14ac:dyDescent="0.35">
      <c r="A1994" s="1">
        <v>43495</v>
      </c>
      <c r="B1994" s="2">
        <v>0.81938657407407411</v>
      </c>
      <c r="C1994">
        <v>54260</v>
      </c>
      <c r="D1994">
        <v>810</v>
      </c>
      <c r="E1994">
        <v>16.2</v>
      </c>
      <c r="F1994">
        <v>23.98</v>
      </c>
      <c r="G1994">
        <v>77327</v>
      </c>
      <c r="H1994">
        <v>49.16</v>
      </c>
      <c r="I1994">
        <f t="shared" si="321"/>
        <v>0.76660812067362316</v>
      </c>
      <c r="J1994">
        <f t="shared" si="322"/>
        <v>1.5739666666666668E-5</v>
      </c>
      <c r="K1994" s="3">
        <f t="shared" si="323"/>
        <v>0.69270273000000004</v>
      </c>
      <c r="L1994" s="3">
        <f t="shared" si="314"/>
        <v>-3.2972699999999078E-3</v>
      </c>
      <c r="M1994" s="6">
        <f t="shared" si="315"/>
        <v>-7.492092706202927E-5</v>
      </c>
      <c r="N1994" s="7">
        <f t="shared" si="320"/>
        <v>-2.3934728432723295E-6</v>
      </c>
      <c r="O1994">
        <f t="shared" si="316"/>
        <v>-2.3934728432723293</v>
      </c>
      <c r="P1994">
        <f t="shared" si="317"/>
        <v>0.58768801068274434</v>
      </c>
      <c r="Q1994">
        <f t="shared" si="318"/>
        <v>-4.8675198522608616</v>
      </c>
      <c r="R1994">
        <f t="shared" si="319"/>
        <v>23.6927495121536</v>
      </c>
    </row>
    <row r="1995" spans="1:18" x14ac:dyDescent="0.35">
      <c r="A1995" s="1">
        <v>43495</v>
      </c>
      <c r="B1995" s="2">
        <v>0.81939814814814815</v>
      </c>
      <c r="C1995">
        <v>54762</v>
      </c>
      <c r="D1995">
        <v>823</v>
      </c>
      <c r="E1995">
        <v>17.28</v>
      </c>
      <c r="F1995">
        <v>23.97</v>
      </c>
      <c r="G1995">
        <v>77334</v>
      </c>
      <c r="H1995">
        <v>49.16</v>
      </c>
      <c r="I1995">
        <f t="shared" si="321"/>
        <v>0.89058787064779432</v>
      </c>
      <c r="J1995">
        <f t="shared" si="322"/>
        <v>1.6172999999999999E-5</v>
      </c>
      <c r="K1995" s="3">
        <f t="shared" si="323"/>
        <v>0.71177372999999999</v>
      </c>
      <c r="L1995" s="3">
        <f t="shared" si="314"/>
        <v>1.5773730000000041E-2</v>
      </c>
      <c r="M1995" s="6">
        <f t="shared" si="315"/>
        <v>3.5841240627130291E-4</v>
      </c>
      <c r="N1995" s="7">
        <f t="shared" si="320"/>
        <v>1.1448654956088573E-5</v>
      </c>
      <c r="O1995">
        <f t="shared" si="316"/>
        <v>11.448654956088573</v>
      </c>
      <c r="P1995">
        <f t="shared" si="317"/>
        <v>0.79314675534497248</v>
      </c>
      <c r="Q1995">
        <f t="shared" si="318"/>
        <v>8.565921099285184</v>
      </c>
      <c r="R1995">
        <f t="shared" si="319"/>
        <v>73.375004279179095</v>
      </c>
    </row>
    <row r="1996" spans="1:18" x14ac:dyDescent="0.35">
      <c r="A1996" s="1">
        <v>43495</v>
      </c>
      <c r="B1996" s="2">
        <v>0.81939814814814815</v>
      </c>
      <c r="C1996">
        <v>55264</v>
      </c>
      <c r="D1996">
        <v>821</v>
      </c>
      <c r="E1996">
        <v>18.16</v>
      </c>
      <c r="F1996">
        <v>23.97</v>
      </c>
      <c r="G1996">
        <v>77352</v>
      </c>
      <c r="H1996">
        <v>49.16</v>
      </c>
      <c r="I1996">
        <f t="shared" si="321"/>
        <v>0.99160840766378522</v>
      </c>
      <c r="J1996">
        <f t="shared" si="322"/>
        <v>1.6106333333333332E-5</v>
      </c>
      <c r="K1996" s="3">
        <f t="shared" si="323"/>
        <v>0.70883972999999989</v>
      </c>
      <c r="L1996" s="3">
        <f t="shared" si="314"/>
        <v>1.2839729999999938E-2</v>
      </c>
      <c r="M1996" s="6">
        <f t="shared" si="315"/>
        <v>2.9174573960463393E-4</v>
      </c>
      <c r="N1996" s="7">
        <f t="shared" si="320"/>
        <v>9.3169739680182531E-6</v>
      </c>
      <c r="O1996">
        <f t="shared" si="316"/>
        <v>9.3169739680182531</v>
      </c>
      <c r="P1996">
        <f t="shared" si="317"/>
        <v>0.98328723414950769</v>
      </c>
      <c r="Q1996">
        <f t="shared" si="318"/>
        <v>6.1012360129953516</v>
      </c>
      <c r="R1996">
        <f t="shared" si="319"/>
        <v>37.225080886271414</v>
      </c>
    </row>
    <row r="1997" spans="1:18" x14ac:dyDescent="0.35">
      <c r="A1997" s="1">
        <v>43495</v>
      </c>
      <c r="B1997" s="2">
        <v>0.81940972222222219</v>
      </c>
      <c r="C1997">
        <v>55766</v>
      </c>
      <c r="D1997">
        <v>822</v>
      </c>
      <c r="E1997">
        <v>18.989999999999998</v>
      </c>
      <c r="F1997">
        <v>23.97</v>
      </c>
      <c r="G1997">
        <v>77363</v>
      </c>
      <c r="H1997">
        <v>49.12</v>
      </c>
      <c r="I1997">
        <f t="shared" si="321"/>
        <v>1.0868891414402313</v>
      </c>
      <c r="J1997">
        <f t="shared" si="322"/>
        <v>1.6139666666666667E-5</v>
      </c>
      <c r="K1997" s="3">
        <f t="shared" si="323"/>
        <v>0.71030673</v>
      </c>
      <c r="L1997" s="3">
        <f t="shared" si="314"/>
        <v>1.4306730000000045E-2</v>
      </c>
      <c r="M1997" s="6">
        <f t="shared" si="315"/>
        <v>3.2507907293796967E-4</v>
      </c>
      <c r="N1997" s="7">
        <f t="shared" si="320"/>
        <v>1.0380006286909167E-5</v>
      </c>
      <c r="O1997">
        <f t="shared" si="316"/>
        <v>10.380006286909166</v>
      </c>
      <c r="P1997">
        <f t="shared" si="317"/>
        <v>1.1813280057806832</v>
      </c>
      <c r="Q1997">
        <f t="shared" si="318"/>
        <v>6.8501849210655879</v>
      </c>
      <c r="R1997">
        <f t="shared" si="319"/>
        <v>46.925033452794352</v>
      </c>
    </row>
    <row r="1998" spans="1:18" x14ac:dyDescent="0.35">
      <c r="A1998" s="1">
        <v>43495</v>
      </c>
      <c r="B1998" s="2">
        <v>0.81940972222222219</v>
      </c>
      <c r="C1998">
        <v>56267</v>
      </c>
      <c r="D1998">
        <v>807</v>
      </c>
      <c r="E1998">
        <v>19.47</v>
      </c>
      <c r="F1998">
        <v>23.98</v>
      </c>
      <c r="G1998">
        <v>77387</v>
      </c>
      <c r="H1998">
        <v>49.12</v>
      </c>
      <c r="I1998">
        <f t="shared" si="321"/>
        <v>1.1419912525398628</v>
      </c>
      <c r="J1998">
        <f t="shared" si="322"/>
        <v>1.5639666666666665E-5</v>
      </c>
      <c r="K1998" s="3">
        <f t="shared" si="323"/>
        <v>0.68830172999999994</v>
      </c>
      <c r="L1998" s="3">
        <f t="shared" si="314"/>
        <v>-7.6982700000000071E-3</v>
      </c>
      <c r="M1998" s="6">
        <f t="shared" si="315"/>
        <v>-1.7492092706203154E-4</v>
      </c>
      <c r="N1998" s="7">
        <f t="shared" si="320"/>
        <v>-5.5838055041767362E-6</v>
      </c>
      <c r="O1998">
        <f t="shared" si="316"/>
        <v>-5.5838055041767358</v>
      </c>
      <c r="P1998">
        <f t="shared" si="317"/>
        <v>1.3041440208775645</v>
      </c>
      <c r="Q1998">
        <f t="shared" si="318"/>
        <v>-9.2952654690491379</v>
      </c>
      <c r="R1998">
        <f t="shared" si="319"/>
        <v>86.401960140097287</v>
      </c>
    </row>
    <row r="1999" spans="1:18" x14ac:dyDescent="0.35">
      <c r="A1999" s="1">
        <v>43495</v>
      </c>
      <c r="B1999" s="2">
        <v>0.81942129629629623</v>
      </c>
      <c r="C1999">
        <v>56769</v>
      </c>
      <c r="D1999">
        <v>819</v>
      </c>
      <c r="E1999">
        <v>19.920000000000002</v>
      </c>
      <c r="F1999">
        <v>23.98</v>
      </c>
      <c r="G1999">
        <v>77388</v>
      </c>
      <c r="H1999">
        <v>49.12</v>
      </c>
      <c r="I1999">
        <f t="shared" si="321"/>
        <v>1.1936494816957677</v>
      </c>
      <c r="J1999">
        <f t="shared" si="322"/>
        <v>1.6039666666666668E-5</v>
      </c>
      <c r="K1999" s="3">
        <f t="shared" si="323"/>
        <v>0.70590573000000012</v>
      </c>
      <c r="L1999" s="3">
        <f t="shared" si="314"/>
        <v>9.905730000000168E-3</v>
      </c>
      <c r="M1999" s="6">
        <f t="shared" si="315"/>
        <v>2.2507907293797247E-4</v>
      </c>
      <c r="N1999" s="7">
        <f t="shared" si="320"/>
        <v>7.1848551642151853E-6</v>
      </c>
      <c r="O1999">
        <f t="shared" si="316"/>
        <v>7.1848551642151852</v>
      </c>
      <c r="P1999">
        <f t="shared" si="317"/>
        <v>1.4247990851525749</v>
      </c>
      <c r="Q1999">
        <f t="shared" si="318"/>
        <v>3.3031090127532563</v>
      </c>
      <c r="R1999">
        <f t="shared" si="319"/>
        <v>10.910529150131792</v>
      </c>
    </row>
    <row r="2000" spans="1:18" x14ac:dyDescent="0.35">
      <c r="A2000" s="1">
        <v>43495</v>
      </c>
      <c r="B2000" s="2">
        <v>0.81942129629629623</v>
      </c>
      <c r="C2000">
        <v>57271</v>
      </c>
      <c r="D2000">
        <v>814</v>
      </c>
      <c r="E2000">
        <v>20.03</v>
      </c>
      <c r="F2000">
        <v>23.97</v>
      </c>
      <c r="G2000">
        <v>77405</v>
      </c>
      <c r="H2000">
        <v>49.12</v>
      </c>
      <c r="I2000">
        <f t="shared" si="321"/>
        <v>1.2062770488227665</v>
      </c>
      <c r="J2000">
        <f t="shared" si="322"/>
        <v>1.5872999999999999E-5</v>
      </c>
      <c r="K2000" s="3">
        <f t="shared" si="323"/>
        <v>0.69857072999999992</v>
      </c>
      <c r="L2000" s="3">
        <f t="shared" si="314"/>
        <v>2.5707299999999655E-3</v>
      </c>
      <c r="M2000" s="6">
        <f t="shared" si="315"/>
        <v>5.8412406271301197E-5</v>
      </c>
      <c r="N2000" s="7">
        <f t="shared" si="320"/>
        <v>1.8641376961972664E-6</v>
      </c>
      <c r="O2000">
        <f t="shared" si="316"/>
        <v>1.8641376961972664</v>
      </c>
      <c r="P2000">
        <f t="shared" si="317"/>
        <v>1.4551043185165631</v>
      </c>
      <c r="Q2000">
        <f t="shared" si="318"/>
        <v>-2.0592339675421014</v>
      </c>
      <c r="R2000">
        <f t="shared" si="319"/>
        <v>4.2404445330791845</v>
      </c>
    </row>
    <row r="2001" spans="1:18" x14ac:dyDescent="0.35">
      <c r="A2001" s="1">
        <v>43495</v>
      </c>
      <c r="B2001" s="2">
        <v>0.81943287037037038</v>
      </c>
      <c r="C2001">
        <v>57773</v>
      </c>
      <c r="D2001">
        <v>804</v>
      </c>
      <c r="E2001">
        <v>20.11</v>
      </c>
      <c r="F2001">
        <v>23.97</v>
      </c>
      <c r="G2001">
        <v>77409</v>
      </c>
      <c r="H2001">
        <v>49.09</v>
      </c>
      <c r="I2001">
        <f t="shared" si="321"/>
        <v>1.2154607340060382</v>
      </c>
      <c r="J2001">
        <f t="shared" si="322"/>
        <v>1.5539666666666666E-5</v>
      </c>
      <c r="K2001" s="3">
        <f t="shared" si="323"/>
        <v>0.68390072999999996</v>
      </c>
      <c r="L2001" s="3">
        <f t="shared" si="314"/>
        <v>-1.2099269999999995E-2</v>
      </c>
      <c r="M2001" s="6">
        <f t="shared" si="315"/>
        <v>-2.7492092706203126E-4</v>
      </c>
      <c r="N2001" s="7">
        <f t="shared" si="320"/>
        <v>-8.7732044287595553E-6</v>
      </c>
      <c r="O2001">
        <f t="shared" si="316"/>
        <v>-8.7732044287595556</v>
      </c>
      <c r="P2001">
        <f t="shared" si="317"/>
        <v>1.4773447959104971</v>
      </c>
      <c r="Q2001">
        <f t="shared" si="318"/>
        <v>-12.72684919233706</v>
      </c>
      <c r="R2001">
        <f t="shared" si="319"/>
        <v>161.97269036449046</v>
      </c>
    </row>
    <row r="2002" spans="1:18" x14ac:dyDescent="0.35">
      <c r="A2002" s="1">
        <v>43495</v>
      </c>
      <c r="B2002" s="2">
        <v>0.81943287037037038</v>
      </c>
      <c r="C2002">
        <v>58274</v>
      </c>
      <c r="D2002">
        <v>820</v>
      </c>
      <c r="E2002">
        <v>20.09</v>
      </c>
      <c r="F2002">
        <v>23.96</v>
      </c>
      <c r="G2002">
        <v>77385</v>
      </c>
      <c r="H2002">
        <v>49.09</v>
      </c>
      <c r="I2002">
        <f t="shared" si="321"/>
        <v>1.2131648127102201</v>
      </c>
      <c r="J2002">
        <f t="shared" si="322"/>
        <v>1.6073E-5</v>
      </c>
      <c r="K2002" s="3">
        <f t="shared" si="323"/>
        <v>0.70737273000000001</v>
      </c>
      <c r="L2002" s="3">
        <f t="shared" si="314"/>
        <v>1.1372730000000053E-2</v>
      </c>
      <c r="M2002" s="6">
        <f t="shared" si="315"/>
        <v>2.5841240627130319E-4</v>
      </c>
      <c r="N2002" s="7">
        <f t="shared" si="320"/>
        <v>8.2486687338204669E-6</v>
      </c>
      <c r="O2002">
        <f t="shared" si="316"/>
        <v>8.2486687338204661</v>
      </c>
      <c r="P2002">
        <f t="shared" si="317"/>
        <v>1.4717688627982235</v>
      </c>
      <c r="Q2002">
        <f t="shared" si="318"/>
        <v>4.3025922452024963</v>
      </c>
      <c r="R2002">
        <f t="shared" si="319"/>
        <v>18.512300028476659</v>
      </c>
    </row>
    <row r="2003" spans="1:18" x14ac:dyDescent="0.35">
      <c r="A2003" s="1">
        <v>43495</v>
      </c>
      <c r="B2003" s="2">
        <v>0.81944444444444453</v>
      </c>
      <c r="C2003">
        <v>58776</v>
      </c>
      <c r="D2003">
        <v>810</v>
      </c>
      <c r="E2003">
        <v>20.21</v>
      </c>
      <c r="F2003">
        <v>23.97</v>
      </c>
      <c r="G2003">
        <v>77434</v>
      </c>
      <c r="H2003">
        <v>49.09</v>
      </c>
      <c r="I2003">
        <f t="shared" si="321"/>
        <v>1.2269403404851282</v>
      </c>
      <c r="J2003">
        <f t="shared" si="322"/>
        <v>1.5739666666666668E-5</v>
      </c>
      <c r="K2003" s="3">
        <f t="shared" si="323"/>
        <v>0.69270273000000004</v>
      </c>
      <c r="L2003" s="3">
        <f t="shared" si="314"/>
        <v>-3.2972699999999078E-3</v>
      </c>
      <c r="M2003" s="6">
        <f t="shared" si="315"/>
        <v>-7.492092706202927E-5</v>
      </c>
      <c r="N2003" s="7">
        <f t="shared" si="320"/>
        <v>-2.3900850482455186E-6</v>
      </c>
      <c r="O2003">
        <f t="shared" si="316"/>
        <v>-2.3900850482455187</v>
      </c>
      <c r="P2003">
        <f t="shared" si="317"/>
        <v>1.5053825991097625</v>
      </c>
      <c r="Q2003">
        <f t="shared" si="318"/>
        <v>-6.3815711866206959</v>
      </c>
      <c r="R2003">
        <f t="shared" si="319"/>
        <v>40.724450809907474</v>
      </c>
    </row>
    <row r="2004" spans="1:18" x14ac:dyDescent="0.35">
      <c r="A2004" s="1">
        <v>43495</v>
      </c>
      <c r="B2004" s="2">
        <v>0.81944444444444453</v>
      </c>
      <c r="C2004">
        <v>59278</v>
      </c>
      <c r="D2004">
        <v>803</v>
      </c>
      <c r="E2004">
        <v>20.78</v>
      </c>
      <c r="F2004">
        <v>23.97</v>
      </c>
      <c r="G2004">
        <v>77459</v>
      </c>
      <c r="H2004">
        <v>49.09</v>
      </c>
      <c r="I2004">
        <f t="shared" si="321"/>
        <v>1.2923740974159408</v>
      </c>
      <c r="J2004">
        <f t="shared" si="322"/>
        <v>1.5506333333333334E-5</v>
      </c>
      <c r="K2004" s="3">
        <f t="shared" si="323"/>
        <v>0.68243373000000007</v>
      </c>
      <c r="L2004" s="3">
        <f t="shared" si="314"/>
        <v>-1.356626999999988E-2</v>
      </c>
      <c r="M2004" s="6">
        <f t="shared" si="315"/>
        <v>-3.08254260395362E-4</v>
      </c>
      <c r="N2004" s="7">
        <f t="shared" si="320"/>
        <v>-9.8305792435461615E-6</v>
      </c>
      <c r="O2004">
        <f t="shared" si="316"/>
        <v>-9.8305792435461612</v>
      </c>
      <c r="P2004">
        <f t="shared" si="317"/>
        <v>1.6702308076716676</v>
      </c>
      <c r="Q2004">
        <f t="shared" si="318"/>
        <v>-14.037761218268068</v>
      </c>
      <c r="R2004">
        <f t="shared" si="319"/>
        <v>197.05874002111099</v>
      </c>
    </row>
    <row r="2005" spans="1:18" x14ac:dyDescent="0.35">
      <c r="A2005" s="1">
        <v>43495</v>
      </c>
      <c r="B2005" s="2">
        <v>0.81945601851851846</v>
      </c>
      <c r="C2005">
        <v>59780</v>
      </c>
      <c r="D2005">
        <v>805</v>
      </c>
      <c r="E2005">
        <v>21.07</v>
      </c>
      <c r="F2005">
        <v>23.97</v>
      </c>
      <c r="G2005">
        <v>77493</v>
      </c>
      <c r="H2005">
        <v>49.09</v>
      </c>
      <c r="I2005">
        <f t="shared" si="321"/>
        <v>1.3256649562053013</v>
      </c>
      <c r="J2005">
        <f t="shared" si="322"/>
        <v>1.5573000000000002E-5</v>
      </c>
      <c r="K2005" s="3">
        <f t="shared" si="323"/>
        <v>0.68536773000000006</v>
      </c>
      <c r="L2005" s="3">
        <f t="shared" si="314"/>
        <v>-1.0632269999999888E-2</v>
      </c>
      <c r="M2005" s="6">
        <f t="shared" si="315"/>
        <v>-2.415875937286955E-4</v>
      </c>
      <c r="N2005" s="7">
        <f t="shared" si="320"/>
        <v>-7.7011230127346011E-6</v>
      </c>
      <c r="O2005">
        <f t="shared" si="316"/>
        <v>-7.7011230127346009</v>
      </c>
      <c r="P2005">
        <f t="shared" si="317"/>
        <v>1.7573875761108035</v>
      </c>
      <c r="Q2005">
        <f t="shared" si="318"/>
        <v>-12.018044974369754</v>
      </c>
      <c r="R2005">
        <f t="shared" si="319"/>
        <v>144.43340500597412</v>
      </c>
    </row>
    <row r="2006" spans="1:18" x14ac:dyDescent="0.35">
      <c r="A2006" s="1">
        <v>43495</v>
      </c>
      <c r="B2006" s="2">
        <v>0.81945601851851846</v>
      </c>
      <c r="C2006">
        <v>60281</v>
      </c>
      <c r="D2006">
        <v>828</v>
      </c>
      <c r="E2006">
        <v>21.87</v>
      </c>
      <c r="F2006">
        <v>23.98</v>
      </c>
      <c r="G2006">
        <v>77497</v>
      </c>
      <c r="H2006">
        <v>49.09</v>
      </c>
      <c r="I2006">
        <f t="shared" si="321"/>
        <v>1.4175018080380206</v>
      </c>
      <c r="J2006">
        <f t="shared" si="322"/>
        <v>1.6339666666666665E-5</v>
      </c>
      <c r="K2006" s="3">
        <f t="shared" si="323"/>
        <v>0.71910872999999997</v>
      </c>
      <c r="L2006" s="3">
        <f t="shared" si="314"/>
        <v>2.3108730000000022E-2</v>
      </c>
      <c r="M2006" s="6">
        <f t="shared" si="315"/>
        <v>5.2507907293796916E-4</v>
      </c>
      <c r="N2006" s="7">
        <f t="shared" si="320"/>
        <v>1.6737721685333326E-5</v>
      </c>
      <c r="O2006">
        <f t="shared" si="316"/>
        <v>16.737721685333327</v>
      </c>
      <c r="P2006">
        <f t="shared" si="317"/>
        <v>2.0093113757910572</v>
      </c>
      <c r="Q2006">
        <f t="shared" si="318"/>
        <v>12.118068725316796</v>
      </c>
      <c r="R2006">
        <f t="shared" si="319"/>
        <v>146.84758963150105</v>
      </c>
    </row>
    <row r="2007" spans="1:18" x14ac:dyDescent="0.35">
      <c r="A2007" s="1">
        <v>43495</v>
      </c>
      <c r="B2007" s="2">
        <v>0.81946759259259261</v>
      </c>
      <c r="C2007">
        <v>60783</v>
      </c>
      <c r="D2007">
        <v>826</v>
      </c>
      <c r="E2007">
        <v>22.4</v>
      </c>
      <c r="F2007">
        <v>23.97</v>
      </c>
      <c r="G2007">
        <v>77518</v>
      </c>
      <c r="H2007">
        <v>49.09</v>
      </c>
      <c r="I2007">
        <f t="shared" si="321"/>
        <v>1.4783437223771967</v>
      </c>
      <c r="J2007">
        <f t="shared" si="322"/>
        <v>1.6273000000000002E-5</v>
      </c>
      <c r="K2007" s="3">
        <f t="shared" si="323"/>
        <v>0.71617473000000009</v>
      </c>
      <c r="L2007" s="3">
        <f t="shared" si="314"/>
        <v>2.0174730000000141E-2</v>
      </c>
      <c r="M2007" s="6">
        <f t="shared" si="315"/>
        <v>4.5841240627130517E-4</v>
      </c>
      <c r="N2007" s="7">
        <f t="shared" si="320"/>
        <v>1.4608166495190268E-5</v>
      </c>
      <c r="O2007">
        <f t="shared" si="316"/>
        <v>14.608166495190268</v>
      </c>
      <c r="P2007">
        <f t="shared" si="317"/>
        <v>2.1855001614920662</v>
      </c>
      <c r="Q2007">
        <f t="shared" si="318"/>
        <v>9.7879542487460771</v>
      </c>
      <c r="R2007">
        <f t="shared" si="319"/>
        <v>95.804048375546387</v>
      </c>
    </row>
    <row r="2008" spans="1:18" x14ac:dyDescent="0.35">
      <c r="A2008" s="1">
        <v>43495</v>
      </c>
      <c r="B2008" s="2">
        <v>0.81946759259259261</v>
      </c>
      <c r="C2008">
        <v>61285</v>
      </c>
      <c r="D2008">
        <v>823</v>
      </c>
      <c r="E2008">
        <v>22.94</v>
      </c>
      <c r="F2008">
        <v>23.98</v>
      </c>
      <c r="G2008">
        <v>77521</v>
      </c>
      <c r="H2008">
        <v>49.09</v>
      </c>
      <c r="I2008">
        <f t="shared" si="321"/>
        <v>1.5403335973642824</v>
      </c>
      <c r="J2008">
        <f t="shared" si="322"/>
        <v>1.6172999999999999E-5</v>
      </c>
      <c r="K2008" s="3">
        <f t="shared" si="323"/>
        <v>0.71177372999999999</v>
      </c>
      <c r="L2008" s="3">
        <f t="shared" si="314"/>
        <v>1.5773730000000041E-2</v>
      </c>
      <c r="M2008" s="6">
        <f t="shared" si="315"/>
        <v>3.5841240627130291E-4</v>
      </c>
      <c r="N2008" s="7">
        <f t="shared" si="320"/>
        <v>1.1421422334355994E-5</v>
      </c>
      <c r="O2008">
        <f t="shared" si="316"/>
        <v>11.421422334355993</v>
      </c>
      <c r="P2008">
        <f t="shared" si="317"/>
        <v>2.3726275911691914</v>
      </c>
      <c r="Q2008">
        <f t="shared" si="318"/>
        <v>6.3968666640043725</v>
      </c>
      <c r="R2008">
        <f t="shared" si="319"/>
        <v>40.919903117050431</v>
      </c>
    </row>
    <row r="2009" spans="1:18" x14ac:dyDescent="0.35">
      <c r="A2009" s="1">
        <v>43495</v>
      </c>
      <c r="B2009" s="2">
        <v>0.81947916666666665</v>
      </c>
      <c r="C2009">
        <v>61787</v>
      </c>
      <c r="D2009">
        <v>820</v>
      </c>
      <c r="E2009">
        <v>22.95</v>
      </c>
      <c r="F2009">
        <v>23.97</v>
      </c>
      <c r="G2009">
        <v>77575</v>
      </c>
      <c r="H2009">
        <v>49.09</v>
      </c>
      <c r="I2009">
        <f t="shared" si="321"/>
        <v>1.5414815580121912</v>
      </c>
      <c r="J2009">
        <f t="shared" si="322"/>
        <v>1.6073E-5</v>
      </c>
      <c r="K2009" s="3">
        <f t="shared" si="323"/>
        <v>0.70737273000000001</v>
      </c>
      <c r="L2009" s="3">
        <f t="shared" si="314"/>
        <v>1.1372730000000053E-2</v>
      </c>
      <c r="M2009" s="6">
        <f t="shared" si="315"/>
        <v>2.5841240627130319E-4</v>
      </c>
      <c r="N2009" s="7">
        <f t="shared" si="320"/>
        <v>8.2287426925446896E-6</v>
      </c>
      <c r="O2009">
        <f t="shared" si="316"/>
        <v>8.2287426925446887</v>
      </c>
      <c r="P2009">
        <f t="shared" si="317"/>
        <v>2.3761653936916924</v>
      </c>
      <c r="Q2009">
        <f t="shared" si="318"/>
        <v>3.2004028847133013</v>
      </c>
      <c r="R2009">
        <f t="shared" si="319"/>
        <v>10.24257862448122</v>
      </c>
    </row>
    <row r="2010" spans="1:18" x14ac:dyDescent="0.35">
      <c r="A2010" s="1">
        <v>43495</v>
      </c>
      <c r="B2010" s="2">
        <v>0.81947916666666665</v>
      </c>
      <c r="C2010">
        <v>62289</v>
      </c>
      <c r="D2010">
        <v>825</v>
      </c>
      <c r="E2010">
        <v>22.81</v>
      </c>
      <c r="F2010">
        <v>23.97</v>
      </c>
      <c r="G2010">
        <v>77582</v>
      </c>
      <c r="H2010">
        <v>49.12</v>
      </c>
      <c r="I2010">
        <f t="shared" si="321"/>
        <v>1.5254101089414653</v>
      </c>
      <c r="J2010">
        <f t="shared" si="322"/>
        <v>1.6239666666666666E-5</v>
      </c>
      <c r="K2010" s="3">
        <f t="shared" si="323"/>
        <v>0.71470772999999999</v>
      </c>
      <c r="L2010" s="3">
        <f t="shared" si="314"/>
        <v>1.8707730000000033E-2</v>
      </c>
      <c r="M2010" s="6">
        <f t="shared" si="315"/>
        <v>4.2507907293796944E-4</v>
      </c>
      <c r="N2010" s="7">
        <f t="shared" si="320"/>
        <v>1.3534763145757436E-5</v>
      </c>
      <c r="O2010">
        <f t="shared" si="316"/>
        <v>13.534763145757436</v>
      </c>
      <c r="P2010">
        <f t="shared" si="317"/>
        <v>2.3268760004608131</v>
      </c>
      <c r="Q2010">
        <f t="shared" si="318"/>
        <v>8.5594012626427904</v>
      </c>
      <c r="R2010">
        <f t="shared" si="319"/>
        <v>73.263349974930989</v>
      </c>
    </row>
    <row r="2011" spans="1:18" x14ac:dyDescent="0.35">
      <c r="A2011" s="1">
        <v>43495</v>
      </c>
      <c r="B2011" s="2">
        <v>0.8194907407407408</v>
      </c>
      <c r="C2011">
        <v>62791</v>
      </c>
      <c r="D2011">
        <v>814</v>
      </c>
      <c r="E2011">
        <v>22.52</v>
      </c>
      <c r="F2011">
        <v>23.97</v>
      </c>
      <c r="G2011">
        <v>77610</v>
      </c>
      <c r="H2011">
        <v>49.12</v>
      </c>
      <c r="I2011">
        <f t="shared" si="321"/>
        <v>1.4921192501521048</v>
      </c>
      <c r="J2011">
        <f t="shared" si="322"/>
        <v>1.5872999999999999E-5</v>
      </c>
      <c r="K2011" s="3">
        <f t="shared" si="323"/>
        <v>0.69857072999999992</v>
      </c>
      <c r="L2011" s="3">
        <f t="shared" si="314"/>
        <v>2.5707299999999655E-3</v>
      </c>
      <c r="M2011" s="6">
        <f t="shared" si="315"/>
        <v>5.8412406271301197E-5</v>
      </c>
      <c r="N2011" s="7">
        <f t="shared" si="320"/>
        <v>1.8592137401642755E-6</v>
      </c>
      <c r="O2011">
        <f t="shared" si="316"/>
        <v>1.8592137401642754</v>
      </c>
      <c r="P2011">
        <f t="shared" si="317"/>
        <v>2.2264198566744793</v>
      </c>
      <c r="Q2011">
        <f t="shared" si="318"/>
        <v>-3.0064081560371232</v>
      </c>
      <c r="R2011">
        <f t="shared" si="319"/>
        <v>9.0384900006865347</v>
      </c>
    </row>
    <row r="2012" spans="1:18" x14ac:dyDescent="0.35">
      <c r="A2012" s="1">
        <v>43495</v>
      </c>
      <c r="B2012" s="2">
        <v>0.8194907407407408</v>
      </c>
      <c r="C2012">
        <v>63296</v>
      </c>
      <c r="D2012">
        <v>812</v>
      </c>
      <c r="E2012">
        <v>22.03</v>
      </c>
      <c r="F2012">
        <v>23.97</v>
      </c>
      <c r="G2012">
        <v>77636</v>
      </c>
      <c r="H2012">
        <v>49.12</v>
      </c>
      <c r="I2012">
        <f t="shared" si="321"/>
        <v>1.4358691784045643</v>
      </c>
      <c r="J2012">
        <f t="shared" si="322"/>
        <v>1.5806333333333335E-5</v>
      </c>
      <c r="K2012" s="3">
        <f t="shared" si="323"/>
        <v>0.69563673000000004</v>
      </c>
      <c r="L2012" s="3">
        <f t="shared" si="314"/>
        <v>-3.632699999999156E-4</v>
      </c>
      <c r="M2012" s="6">
        <f t="shared" si="315"/>
        <v>-8.2542603953627727E-6</v>
      </c>
      <c r="N2012" s="7">
        <f t="shared" si="320"/>
        <v>-2.6263761175026964E-7</v>
      </c>
      <c r="O2012">
        <f t="shared" si="316"/>
        <v>-0.26263761175026962</v>
      </c>
      <c r="P2012">
        <f t="shared" si="317"/>
        <v>2.0617202974921987</v>
      </c>
      <c r="Q2012">
        <f t="shared" si="318"/>
        <v>-4.9428367714430763</v>
      </c>
      <c r="R2012">
        <f t="shared" si="319"/>
        <v>24.431635349129813</v>
      </c>
    </row>
    <row r="2013" spans="1:18" x14ac:dyDescent="0.35">
      <c r="A2013" s="1">
        <v>43495</v>
      </c>
      <c r="B2013" s="2">
        <v>0.81950231481481473</v>
      </c>
      <c r="C2013">
        <v>63795</v>
      </c>
      <c r="D2013">
        <v>824</v>
      </c>
      <c r="E2013">
        <v>21.89</v>
      </c>
      <c r="F2013">
        <v>23.97</v>
      </c>
      <c r="G2013">
        <v>77665</v>
      </c>
      <c r="H2013">
        <v>49.12</v>
      </c>
      <c r="I2013">
        <f t="shared" si="321"/>
        <v>1.4197977293338384</v>
      </c>
      <c r="J2013">
        <f t="shared" si="322"/>
        <v>1.6206333333333334E-5</v>
      </c>
      <c r="K2013" s="3">
        <f t="shared" si="323"/>
        <v>0.7132407300000001</v>
      </c>
      <c r="L2013" s="3">
        <f t="shared" si="314"/>
        <v>1.7240730000000148E-2</v>
      </c>
      <c r="M2013" s="6">
        <f t="shared" si="315"/>
        <v>3.9174573960463869E-4</v>
      </c>
      <c r="N2013" s="7">
        <f t="shared" si="320"/>
        <v>1.2460080324137767E-5</v>
      </c>
      <c r="O2013">
        <f t="shared" si="316"/>
        <v>12.460080324137767</v>
      </c>
      <c r="P2013">
        <f t="shared" si="317"/>
        <v>2.0158255922215234</v>
      </c>
      <c r="Q2013">
        <f t="shared" si="318"/>
        <v>7.8328590891617011</v>
      </c>
      <c r="R2013">
        <f t="shared" si="319"/>
        <v>61.353681510663073</v>
      </c>
    </row>
    <row r="2014" spans="1:18" x14ac:dyDescent="0.35">
      <c r="A2014" s="1">
        <v>43495</v>
      </c>
      <c r="B2014" s="2">
        <v>0.81950231481481473</v>
      </c>
      <c r="C2014">
        <v>64296</v>
      </c>
      <c r="D2014">
        <v>821</v>
      </c>
      <c r="E2014">
        <v>21.48</v>
      </c>
      <c r="F2014">
        <v>23.96</v>
      </c>
      <c r="G2014">
        <v>77670</v>
      </c>
      <c r="H2014">
        <v>49.16</v>
      </c>
      <c r="I2014">
        <f t="shared" si="321"/>
        <v>1.3727313427695698</v>
      </c>
      <c r="J2014">
        <f t="shared" si="322"/>
        <v>1.6106333333333332E-5</v>
      </c>
      <c r="K2014" s="3">
        <f t="shared" si="323"/>
        <v>0.70883972999999989</v>
      </c>
      <c r="L2014" s="3">
        <f t="shared" si="314"/>
        <v>1.2839729999999938E-2</v>
      </c>
      <c r="M2014" s="6">
        <f t="shared" si="315"/>
        <v>2.9174573960463393E-4</v>
      </c>
      <c r="N2014" s="7">
        <f t="shared" si="320"/>
        <v>9.2785157027598434E-6</v>
      </c>
      <c r="O2014">
        <f t="shared" si="316"/>
        <v>9.2785157027598437</v>
      </c>
      <c r="P2014">
        <f t="shared" si="317"/>
        <v>1.884391339421946</v>
      </c>
      <c r="Q2014">
        <f t="shared" si="318"/>
        <v>4.8064441044542336</v>
      </c>
      <c r="R2014">
        <f t="shared" si="319"/>
        <v>23.10190492924286</v>
      </c>
    </row>
    <row r="2015" spans="1:18" x14ac:dyDescent="0.35">
      <c r="A2015" s="1">
        <v>43495</v>
      </c>
      <c r="B2015" s="2">
        <v>0.81951388888888888</v>
      </c>
      <c r="C2015">
        <v>64784</v>
      </c>
      <c r="D2015">
        <v>821</v>
      </c>
      <c r="E2015">
        <v>21.11</v>
      </c>
      <c r="F2015">
        <v>23.97</v>
      </c>
      <c r="G2015">
        <v>77679</v>
      </c>
      <c r="H2015">
        <v>49.16</v>
      </c>
      <c r="I2015">
        <f t="shared" si="321"/>
        <v>1.3302567987969371</v>
      </c>
      <c r="J2015">
        <f t="shared" si="322"/>
        <v>1.6106333333333332E-5</v>
      </c>
      <c r="K2015" s="3">
        <f t="shared" si="323"/>
        <v>0.70883972999999989</v>
      </c>
      <c r="L2015" s="3">
        <f t="shared" si="314"/>
        <v>1.2839729999999938E-2</v>
      </c>
      <c r="M2015" s="6">
        <f t="shared" si="315"/>
        <v>2.9174573960463393E-4</v>
      </c>
      <c r="N2015" s="7">
        <f t="shared" si="320"/>
        <v>9.277752936754436E-6</v>
      </c>
      <c r="O2015">
        <f t="shared" si="316"/>
        <v>9.2777529367544354</v>
      </c>
      <c r="P2015">
        <f t="shared" si="317"/>
        <v>1.7695831507454749</v>
      </c>
      <c r="Q2015">
        <f t="shared" si="318"/>
        <v>4.9456944252002115</v>
      </c>
      <c r="R2015">
        <f t="shared" si="319"/>
        <v>24.45989334745645</v>
      </c>
    </row>
    <row r="2016" spans="1:18" x14ac:dyDescent="0.35">
      <c r="A2016" s="1">
        <v>43495</v>
      </c>
      <c r="B2016" s="2">
        <v>0.81951388888888888</v>
      </c>
      <c r="C2016">
        <v>65286</v>
      </c>
      <c r="D2016">
        <v>826</v>
      </c>
      <c r="E2016">
        <v>20.94</v>
      </c>
      <c r="F2016">
        <v>23.97</v>
      </c>
      <c r="G2016">
        <v>77681</v>
      </c>
      <c r="H2016">
        <v>49.16</v>
      </c>
      <c r="I2016">
        <f t="shared" si="321"/>
        <v>1.3107414677824845</v>
      </c>
      <c r="J2016">
        <f t="shared" si="322"/>
        <v>1.6273000000000002E-5</v>
      </c>
      <c r="K2016" s="3">
        <f t="shared" si="323"/>
        <v>0.71617473000000009</v>
      </c>
      <c r="L2016" s="3">
        <f t="shared" si="314"/>
        <v>2.0174730000000141E-2</v>
      </c>
      <c r="M2016" s="6">
        <f t="shared" si="315"/>
        <v>4.5841240627130517E-4</v>
      </c>
      <c r="N2016" s="7">
        <f t="shared" si="320"/>
        <v>1.4577513811281512E-5</v>
      </c>
      <c r="O2016">
        <f t="shared" si="316"/>
        <v>14.577513811281513</v>
      </c>
      <c r="P2016">
        <f t="shared" si="317"/>
        <v>1.7180431953645818</v>
      </c>
      <c r="Q2016">
        <f t="shared" si="318"/>
        <v>10.309785636883332</v>
      </c>
      <c r="R2016">
        <f t="shared" si="319"/>
        <v>106.29167987848584</v>
      </c>
    </row>
    <row r="2017" spans="1:18" x14ac:dyDescent="0.35">
      <c r="A2017" s="1">
        <v>43495</v>
      </c>
      <c r="B2017" s="2">
        <v>0.81952546296296302</v>
      </c>
      <c r="C2017">
        <v>65788</v>
      </c>
      <c r="D2017">
        <v>807</v>
      </c>
      <c r="E2017">
        <v>20.59</v>
      </c>
      <c r="F2017">
        <v>23.97</v>
      </c>
      <c r="G2017">
        <v>77677</v>
      </c>
      <c r="H2017">
        <v>49.16</v>
      </c>
      <c r="I2017">
        <f t="shared" si="321"/>
        <v>1.2705628451056696</v>
      </c>
      <c r="J2017">
        <f t="shared" si="322"/>
        <v>1.5639666666666665E-5</v>
      </c>
      <c r="K2017" s="3">
        <f t="shared" si="323"/>
        <v>0.68830172999999994</v>
      </c>
      <c r="L2017" s="3">
        <f t="shared" si="314"/>
        <v>-7.6982700000000071E-3</v>
      </c>
      <c r="M2017" s="6">
        <f t="shared" si="315"/>
        <v>-1.7492092706203154E-4</v>
      </c>
      <c r="N2017" s="7">
        <f t="shared" si="320"/>
        <v>-5.5627716521730908E-6</v>
      </c>
      <c r="O2017">
        <f t="shared" si="316"/>
        <v>-5.5627716521730903</v>
      </c>
      <c r="P2017">
        <f t="shared" si="317"/>
        <v>1.6143299433630138</v>
      </c>
      <c r="Q2017">
        <f t="shared" si="318"/>
        <v>-9.6980550147794204</v>
      </c>
      <c r="R2017">
        <f t="shared" si="319"/>
        <v>94.05227106968826</v>
      </c>
    </row>
    <row r="2018" spans="1:18" x14ac:dyDescent="0.35">
      <c r="A2018" s="1">
        <v>43495</v>
      </c>
      <c r="B2018" s="2">
        <v>0.81952546296296302</v>
      </c>
      <c r="C2018">
        <v>66290</v>
      </c>
      <c r="D2018">
        <v>817</v>
      </c>
      <c r="E2018">
        <v>20.32</v>
      </c>
      <c r="F2018">
        <v>23.97</v>
      </c>
      <c r="G2018">
        <v>77680</v>
      </c>
      <c r="H2018">
        <v>49.16</v>
      </c>
      <c r="I2018">
        <f t="shared" si="321"/>
        <v>1.2395679076121271</v>
      </c>
      <c r="J2018">
        <f t="shared" si="322"/>
        <v>1.5973000000000001E-5</v>
      </c>
      <c r="K2018" s="3">
        <f t="shared" si="323"/>
        <v>0.70297173000000002</v>
      </c>
      <c r="L2018" s="3">
        <f t="shared" si="314"/>
        <v>6.9717300000000648E-3</v>
      </c>
      <c r="M2018" s="6">
        <f t="shared" si="315"/>
        <v>1.5841240627130346E-4</v>
      </c>
      <c r="N2018" s="7">
        <f t="shared" si="320"/>
        <v>5.0375791242810887E-6</v>
      </c>
      <c r="O2018">
        <f t="shared" si="316"/>
        <v>5.0375791242810886</v>
      </c>
      <c r="P2018">
        <f t="shared" si="317"/>
        <v>1.536528597581907</v>
      </c>
      <c r="Q2018">
        <f t="shared" si="318"/>
        <v>1.0044674736284724</v>
      </c>
      <c r="R2018">
        <f t="shared" si="319"/>
        <v>1.008954905577566</v>
      </c>
    </row>
    <row r="2019" spans="1:18" x14ac:dyDescent="0.35">
      <c r="A2019" s="1">
        <v>43495</v>
      </c>
      <c r="B2019" s="2">
        <v>0.81953703703703706</v>
      </c>
      <c r="C2019">
        <v>66792</v>
      </c>
      <c r="D2019">
        <v>812</v>
      </c>
      <c r="E2019">
        <v>20.04</v>
      </c>
      <c r="F2019">
        <v>23.97</v>
      </c>
      <c r="G2019">
        <v>77678</v>
      </c>
      <c r="H2019">
        <v>49.19</v>
      </c>
      <c r="I2019">
        <f t="shared" si="321"/>
        <v>1.2074250094706751</v>
      </c>
      <c r="J2019">
        <f t="shared" si="322"/>
        <v>1.5806333333333335E-5</v>
      </c>
      <c r="K2019" s="3">
        <f t="shared" si="323"/>
        <v>0.69563673000000004</v>
      </c>
      <c r="L2019" s="3">
        <f t="shared" si="314"/>
        <v>-3.632699999999156E-4</v>
      </c>
      <c r="M2019" s="6">
        <f t="shared" si="315"/>
        <v>-8.2542603953627727E-6</v>
      </c>
      <c r="N2019" s="7">
        <f t="shared" si="320"/>
        <v>-2.6249560526589166E-7</v>
      </c>
      <c r="O2019">
        <f t="shared" si="316"/>
        <v>-0.26249560526589166</v>
      </c>
      <c r="P2019">
        <f t="shared" si="317"/>
        <v>1.4578751534952599</v>
      </c>
      <c r="Q2019">
        <f t="shared" si="318"/>
        <v>-4.1896514064850257</v>
      </c>
      <c r="R2019">
        <f t="shared" si="319"/>
        <v>17.553178907861955</v>
      </c>
    </row>
    <row r="2020" spans="1:18" x14ac:dyDescent="0.35">
      <c r="A2020" s="1">
        <v>43495</v>
      </c>
      <c r="B2020" s="2">
        <v>0.81953703703703706</v>
      </c>
      <c r="C2020">
        <v>67294</v>
      </c>
      <c r="D2020">
        <v>811</v>
      </c>
      <c r="E2020">
        <v>19.97</v>
      </c>
      <c r="F2020">
        <v>23.96</v>
      </c>
      <c r="G2020">
        <v>77671</v>
      </c>
      <c r="H2020">
        <v>49.19</v>
      </c>
      <c r="I2020">
        <f t="shared" si="321"/>
        <v>1.1993892849353123</v>
      </c>
      <c r="J2020">
        <f t="shared" si="322"/>
        <v>1.5773E-5</v>
      </c>
      <c r="K2020" s="3">
        <f t="shared" si="323"/>
        <v>0.69416972999999993</v>
      </c>
      <c r="L2020" s="3">
        <f t="shared" ref="L2020:L2083" si="324">K2020-0.696</f>
        <v>-1.8302700000000227E-3</v>
      </c>
      <c r="M2020" s="6">
        <f t="shared" ref="M2020:M2083" si="325">L2020/(44010*0.001)</f>
        <v>-4.1587593728698544E-5</v>
      </c>
      <c r="N2020" s="7">
        <f t="shared" si="320"/>
        <v>-1.3226111680460834E-6</v>
      </c>
      <c r="O2020">
        <f t="shared" ref="O2020:O2083" si="326">N2020*1000000</f>
        <v>-1.3226111680460835</v>
      </c>
      <c r="P2020">
        <f t="shared" ref="P2020:P2083" si="327">I2020^2</f>
        <v>1.4385346568176396</v>
      </c>
      <c r="Q2020">
        <f t="shared" ref="Q2020:Q2083" si="328">O2020-(3.2964*I2020)-(-0.053)</f>
        <v>-5.2232780069068472</v>
      </c>
      <c r="R2020">
        <f t="shared" ref="R2020:R2083" si="329">Q2020^2</f>
        <v>27.282633137436765</v>
      </c>
    </row>
    <row r="2021" spans="1:18" x14ac:dyDescent="0.35">
      <c r="A2021" s="1">
        <v>43495</v>
      </c>
      <c r="B2021" s="2">
        <v>0.8195486111111111</v>
      </c>
      <c r="C2021">
        <v>67795</v>
      </c>
      <c r="D2021">
        <v>812</v>
      </c>
      <c r="E2021">
        <v>19.98</v>
      </c>
      <c r="F2021">
        <v>23.97</v>
      </c>
      <c r="G2021">
        <v>77669</v>
      </c>
      <c r="H2021">
        <v>49.19</v>
      </c>
      <c r="I2021">
        <f t="shared" si="321"/>
        <v>1.2005372455832215</v>
      </c>
      <c r="J2021">
        <f t="shared" si="322"/>
        <v>1.5806333333333335E-5</v>
      </c>
      <c r="K2021" s="3">
        <f t="shared" si="323"/>
        <v>0.69563673000000004</v>
      </c>
      <c r="L2021" s="3">
        <f t="shared" si="324"/>
        <v>-3.632699999999156E-4</v>
      </c>
      <c r="M2021" s="6">
        <f t="shared" si="325"/>
        <v>-8.2542603953627727E-6</v>
      </c>
      <c r="N2021" s="7">
        <f t="shared" si="320"/>
        <v>-2.6252602229774985E-7</v>
      </c>
      <c r="O2021">
        <f t="shared" si="326"/>
        <v>-0.26252602229774985</v>
      </c>
      <c r="P2021">
        <f t="shared" si="327"/>
        <v>1.4412896780325484</v>
      </c>
      <c r="Q2021">
        <f t="shared" si="328"/>
        <v>-4.1669769986382814</v>
      </c>
      <c r="R2021">
        <f t="shared" si="329"/>
        <v>17.363697307180502</v>
      </c>
    </row>
    <row r="2022" spans="1:18" x14ac:dyDescent="0.35">
      <c r="A2022" s="1">
        <v>43495</v>
      </c>
      <c r="B2022" s="2">
        <v>0.8195486111111111</v>
      </c>
      <c r="C2022">
        <v>68297</v>
      </c>
      <c r="D2022">
        <v>814</v>
      </c>
      <c r="E2022">
        <v>19.89</v>
      </c>
      <c r="F2022">
        <v>23.96</v>
      </c>
      <c r="G2022">
        <v>77662</v>
      </c>
      <c r="H2022">
        <v>49.19</v>
      </c>
      <c r="I2022">
        <f t="shared" si="321"/>
        <v>1.1902055997520404</v>
      </c>
      <c r="J2022">
        <f t="shared" si="322"/>
        <v>1.5872999999999999E-5</v>
      </c>
      <c r="K2022" s="3">
        <f t="shared" si="323"/>
        <v>0.69857072999999992</v>
      </c>
      <c r="L2022" s="3">
        <f t="shared" si="324"/>
        <v>2.5707299999999655E-3</v>
      </c>
      <c r="M2022" s="6">
        <f t="shared" si="325"/>
        <v>5.8412406271301197E-5</v>
      </c>
      <c r="N2022" s="7">
        <f t="shared" si="320"/>
        <v>1.8579063372909787E-6</v>
      </c>
      <c r="O2022">
        <f t="shared" si="326"/>
        <v>1.8579063372909788</v>
      </c>
      <c r="P2022">
        <f t="shared" si="327"/>
        <v>1.4165893696811143</v>
      </c>
      <c r="Q2022">
        <f t="shared" si="328"/>
        <v>-2.0124874017316481</v>
      </c>
      <c r="R2022">
        <f t="shared" si="329"/>
        <v>4.0501055421286001</v>
      </c>
    </row>
    <row r="2023" spans="1:18" x14ac:dyDescent="0.35">
      <c r="A2023" s="1">
        <v>43495</v>
      </c>
      <c r="B2023" s="2">
        <v>0.81956018518518514</v>
      </c>
      <c r="C2023">
        <v>68721</v>
      </c>
      <c r="D2023">
        <v>818</v>
      </c>
      <c r="E2023">
        <v>19.89</v>
      </c>
      <c r="F2023">
        <v>23.96</v>
      </c>
      <c r="G2023">
        <v>77657</v>
      </c>
      <c r="H2023">
        <v>49.23</v>
      </c>
      <c r="I2023">
        <f t="shared" si="321"/>
        <v>1.1902055997520404</v>
      </c>
      <c r="J2023">
        <f t="shared" si="322"/>
        <v>1.6006333333333333E-5</v>
      </c>
      <c r="K2023" s="3">
        <f t="shared" si="323"/>
        <v>0.70443873000000001</v>
      </c>
      <c r="L2023" s="3">
        <f t="shared" si="324"/>
        <v>8.4387300000000609E-3</v>
      </c>
      <c r="M2023" s="6">
        <f t="shared" si="325"/>
        <v>1.917457396046367E-4</v>
      </c>
      <c r="N2023" s="7">
        <f t="shared" si="320"/>
        <v>6.0991933841555039E-6</v>
      </c>
      <c r="O2023">
        <f t="shared" si="326"/>
        <v>6.0991933841555035</v>
      </c>
      <c r="P2023">
        <f t="shared" si="327"/>
        <v>1.4165893696811143</v>
      </c>
      <c r="Q2023">
        <f t="shared" si="328"/>
        <v>2.2287996451328769</v>
      </c>
      <c r="R2023">
        <f t="shared" si="329"/>
        <v>4.9675478581444379</v>
      </c>
    </row>
    <row r="2024" spans="1:18" x14ac:dyDescent="0.35">
      <c r="A2024" s="1">
        <v>43495</v>
      </c>
      <c r="B2024" s="2">
        <v>0.81956018518518514</v>
      </c>
      <c r="C2024">
        <v>69221</v>
      </c>
      <c r="D2024">
        <v>808</v>
      </c>
      <c r="E2024">
        <v>19.96</v>
      </c>
      <c r="F2024">
        <v>23.97</v>
      </c>
      <c r="G2024">
        <v>77651</v>
      </c>
      <c r="H2024">
        <v>49.23</v>
      </c>
      <c r="I2024">
        <f t="shared" si="321"/>
        <v>1.1982413242874035</v>
      </c>
      <c r="J2024">
        <f t="shared" si="322"/>
        <v>1.5673000000000001E-5</v>
      </c>
      <c r="K2024" s="3">
        <f t="shared" si="323"/>
        <v>0.68976873000000005</v>
      </c>
      <c r="L2024" s="3">
        <f t="shared" si="324"/>
        <v>-6.2312699999998999E-3</v>
      </c>
      <c r="M2024" s="6">
        <f t="shared" si="325"/>
        <v>-1.4158759372869575E-4</v>
      </c>
      <c r="N2024" s="7">
        <f t="shared" si="320"/>
        <v>-4.5042247701361621E-6</v>
      </c>
      <c r="O2024">
        <f t="shared" si="326"/>
        <v>-4.5042247701361617</v>
      </c>
      <c r="P2024">
        <f t="shared" si="327"/>
        <v>1.4357822712300305</v>
      </c>
      <c r="Q2024">
        <f t="shared" si="328"/>
        <v>-8.4011074715171574</v>
      </c>
      <c r="R2024">
        <f t="shared" si="329"/>
        <v>70.578606747981411</v>
      </c>
    </row>
    <row r="2025" spans="1:18" x14ac:dyDescent="0.35">
      <c r="A2025" s="1">
        <v>43495</v>
      </c>
      <c r="B2025" s="2">
        <v>0.81957175925925929</v>
      </c>
      <c r="C2025">
        <v>69722</v>
      </c>
      <c r="D2025">
        <v>822</v>
      </c>
      <c r="E2025">
        <v>20.07</v>
      </c>
      <c r="F2025">
        <v>23.96</v>
      </c>
      <c r="G2025">
        <v>77647</v>
      </c>
      <c r="H2025">
        <v>49.23</v>
      </c>
      <c r="I2025">
        <f t="shared" si="321"/>
        <v>1.2108688914144023</v>
      </c>
      <c r="J2025">
        <f t="shared" si="322"/>
        <v>1.6139666666666667E-5</v>
      </c>
      <c r="K2025" s="3">
        <f t="shared" si="323"/>
        <v>0.71030673</v>
      </c>
      <c r="L2025" s="3">
        <f t="shared" si="324"/>
        <v>1.4306730000000045E-2</v>
      </c>
      <c r="M2025" s="6">
        <f t="shared" si="325"/>
        <v>3.2507907293796967E-4</v>
      </c>
      <c r="N2025" s="7">
        <f t="shared" si="320"/>
        <v>1.0341692522570474E-5</v>
      </c>
      <c r="O2025">
        <f t="shared" si="326"/>
        <v>10.341692522570474</v>
      </c>
      <c r="P2025">
        <f t="shared" si="327"/>
        <v>1.4662034721951438</v>
      </c>
      <c r="Q2025">
        <f t="shared" si="328"/>
        <v>6.4031843089120377</v>
      </c>
      <c r="R2025">
        <f t="shared" si="329"/>
        <v>41.000769293897328</v>
      </c>
    </row>
    <row r="2026" spans="1:18" x14ac:dyDescent="0.35">
      <c r="A2026" s="1">
        <v>43495</v>
      </c>
      <c r="B2026" s="2">
        <v>0.81957175925925929</v>
      </c>
      <c r="C2026">
        <v>70221</v>
      </c>
      <c r="D2026">
        <v>819</v>
      </c>
      <c r="E2026">
        <v>20.22</v>
      </c>
      <c r="F2026">
        <v>23.98</v>
      </c>
      <c r="G2026">
        <v>77651</v>
      </c>
      <c r="H2026">
        <v>49.23</v>
      </c>
      <c r="I2026">
        <f t="shared" si="321"/>
        <v>1.228088301133037</v>
      </c>
      <c r="J2026">
        <f t="shared" si="322"/>
        <v>1.6039666666666668E-5</v>
      </c>
      <c r="K2026" s="3">
        <f t="shared" si="323"/>
        <v>0.70590573000000012</v>
      </c>
      <c r="L2026" s="3">
        <f t="shared" si="324"/>
        <v>9.905730000000168E-3</v>
      </c>
      <c r="M2026" s="6">
        <f t="shared" si="325"/>
        <v>2.2507907293797247E-4</v>
      </c>
      <c r="N2026" s="7">
        <f t="shared" si="320"/>
        <v>7.1605204240548706E-6</v>
      </c>
      <c r="O2026">
        <f t="shared" si="326"/>
        <v>7.1605204240548703</v>
      </c>
      <c r="P2026">
        <f t="shared" si="327"/>
        <v>1.5082008753798291</v>
      </c>
      <c r="Q2026">
        <f t="shared" si="328"/>
        <v>3.1652501481999264</v>
      </c>
      <c r="R2026">
        <f t="shared" si="329"/>
        <v>10.018808500679656</v>
      </c>
    </row>
    <row r="2027" spans="1:18" x14ac:dyDescent="0.35">
      <c r="A2027" s="1">
        <v>43495</v>
      </c>
      <c r="B2027" s="2">
        <v>0.81958333333333344</v>
      </c>
      <c r="C2027">
        <v>70721</v>
      </c>
      <c r="D2027">
        <v>813</v>
      </c>
      <c r="E2027">
        <v>20.65</v>
      </c>
      <c r="F2027">
        <v>23.97</v>
      </c>
      <c r="G2027">
        <v>77648</v>
      </c>
      <c r="H2027">
        <v>49.23</v>
      </c>
      <c r="I2027">
        <f t="shared" si="321"/>
        <v>1.2774506089931235</v>
      </c>
      <c r="J2027">
        <f t="shared" si="322"/>
        <v>1.5839666666666667E-5</v>
      </c>
      <c r="K2027" s="3">
        <f t="shared" si="323"/>
        <v>0.69710373000000003</v>
      </c>
      <c r="L2027" s="3">
        <f t="shared" si="324"/>
        <v>1.1037300000000805E-3</v>
      </c>
      <c r="M2027" s="6">
        <f t="shared" si="325"/>
        <v>2.5079072937970474E-5</v>
      </c>
      <c r="N2027" s="7">
        <f t="shared" si="320"/>
        <v>7.9785342023176201E-7</v>
      </c>
      <c r="O2027">
        <f t="shared" si="326"/>
        <v>0.79785342023176198</v>
      </c>
      <c r="P2027">
        <f t="shared" si="327"/>
        <v>1.631880058416902</v>
      </c>
      <c r="Q2027">
        <f t="shared" si="328"/>
        <v>-3.3601347672531707</v>
      </c>
      <c r="R2027">
        <f t="shared" si="329"/>
        <v>11.290505654103519</v>
      </c>
    </row>
    <row r="2028" spans="1:18" x14ac:dyDescent="0.35">
      <c r="A2028" s="1">
        <v>43495</v>
      </c>
      <c r="B2028" s="2">
        <v>0.81958333333333344</v>
      </c>
      <c r="C2028">
        <v>71221</v>
      </c>
      <c r="D2028">
        <v>812</v>
      </c>
      <c r="E2028">
        <v>20.85</v>
      </c>
      <c r="F2028">
        <v>23.96</v>
      </c>
      <c r="G2028">
        <v>77652</v>
      </c>
      <c r="H2028">
        <v>49.23</v>
      </c>
      <c r="I2028">
        <f t="shared" si="321"/>
        <v>1.3004098219513036</v>
      </c>
      <c r="J2028">
        <f t="shared" si="322"/>
        <v>1.5806333333333335E-5</v>
      </c>
      <c r="K2028" s="3">
        <f t="shared" si="323"/>
        <v>0.69563673000000004</v>
      </c>
      <c r="L2028" s="3">
        <f t="shared" si="324"/>
        <v>-3.632699999999156E-4</v>
      </c>
      <c r="M2028" s="6">
        <f t="shared" si="325"/>
        <v>-8.2542603953627727E-6</v>
      </c>
      <c r="N2028" s="7">
        <f t="shared" si="320"/>
        <v>-2.6257465830416038E-7</v>
      </c>
      <c r="O2028">
        <f t="shared" si="326"/>
        <v>-0.26257465830416038</v>
      </c>
      <c r="P2028">
        <f t="shared" si="327"/>
        <v>1.6910657050274212</v>
      </c>
      <c r="Q2028">
        <f t="shared" si="328"/>
        <v>-4.4962455953844378</v>
      </c>
      <c r="R2028">
        <f t="shared" si="329"/>
        <v>20.216224454013958</v>
      </c>
    </row>
    <row r="2029" spans="1:18" x14ac:dyDescent="0.35">
      <c r="A2029" s="1">
        <v>43495</v>
      </c>
      <c r="B2029" s="2">
        <v>0.81959490740740737</v>
      </c>
      <c r="C2029">
        <v>71721</v>
      </c>
      <c r="D2029">
        <v>822</v>
      </c>
      <c r="E2029">
        <v>20.87</v>
      </c>
      <c r="F2029">
        <v>23.97</v>
      </c>
      <c r="G2029">
        <v>77642</v>
      </c>
      <c r="H2029">
        <v>49.26</v>
      </c>
      <c r="I2029">
        <f t="shared" si="321"/>
        <v>1.3027057432471216</v>
      </c>
      <c r="J2029">
        <f t="shared" si="322"/>
        <v>1.6139666666666667E-5</v>
      </c>
      <c r="K2029" s="3">
        <f t="shared" si="323"/>
        <v>0.71030673</v>
      </c>
      <c r="L2029" s="3">
        <f t="shared" si="324"/>
        <v>1.4306730000000045E-2</v>
      </c>
      <c r="M2029" s="6">
        <f t="shared" si="325"/>
        <v>3.2507907293796967E-4</v>
      </c>
      <c r="N2029" s="7">
        <f t="shared" si="320"/>
        <v>1.0342706606915764E-5</v>
      </c>
      <c r="O2029">
        <f t="shared" si="326"/>
        <v>10.342706606915764</v>
      </c>
      <c r="P2029">
        <f t="shared" si="327"/>
        <v>1.6970422534890355</v>
      </c>
      <c r="Q2029">
        <f t="shared" si="328"/>
        <v>6.1014673948759519</v>
      </c>
      <c r="R2029">
        <f t="shared" si="329"/>
        <v>37.227904370734336</v>
      </c>
    </row>
    <row r="2030" spans="1:18" x14ac:dyDescent="0.35">
      <c r="A2030" s="1">
        <v>43495</v>
      </c>
      <c r="B2030" s="2">
        <v>0.81959490740740737</v>
      </c>
      <c r="C2030">
        <v>72221</v>
      </c>
      <c r="D2030">
        <v>824</v>
      </c>
      <c r="E2030">
        <v>20.73</v>
      </c>
      <c r="F2030">
        <v>23.96</v>
      </c>
      <c r="G2030">
        <v>77649</v>
      </c>
      <c r="H2030">
        <v>49.26</v>
      </c>
      <c r="I2030">
        <f t="shared" si="321"/>
        <v>1.2866342941763957</v>
      </c>
      <c r="J2030">
        <f t="shared" si="322"/>
        <v>1.6206333333333334E-5</v>
      </c>
      <c r="K2030" s="3">
        <f t="shared" si="323"/>
        <v>0.7132407300000001</v>
      </c>
      <c r="L2030" s="3">
        <f t="shared" si="324"/>
        <v>1.7240730000000148E-2</v>
      </c>
      <c r="M2030" s="6">
        <f t="shared" si="325"/>
        <v>3.9174573960463869E-4</v>
      </c>
      <c r="N2030" s="7">
        <f t="shared" si="320"/>
        <v>1.246222834335753E-5</v>
      </c>
      <c r="O2030">
        <f t="shared" si="326"/>
        <v>12.46222834335753</v>
      </c>
      <c r="P2030">
        <f t="shared" si="327"/>
        <v>1.6554278069507922</v>
      </c>
      <c r="Q2030">
        <f t="shared" si="328"/>
        <v>8.2739670560344614</v>
      </c>
      <c r="R2030">
        <f t="shared" si="329"/>
        <v>68.458530844343571</v>
      </c>
    </row>
    <row r="2031" spans="1:18" x14ac:dyDescent="0.35">
      <c r="A2031" s="1">
        <v>43495</v>
      </c>
      <c r="B2031" s="2">
        <v>0.81960648148148152</v>
      </c>
      <c r="C2031">
        <v>72721</v>
      </c>
      <c r="D2031">
        <v>809</v>
      </c>
      <c r="E2031">
        <v>20.55</v>
      </c>
      <c r="F2031">
        <v>23.97</v>
      </c>
      <c r="G2031">
        <v>77665</v>
      </c>
      <c r="H2031">
        <v>49.26</v>
      </c>
      <c r="I2031">
        <f t="shared" si="321"/>
        <v>1.2659710025140338</v>
      </c>
      <c r="J2031">
        <f t="shared" si="322"/>
        <v>1.5706333333333332E-5</v>
      </c>
      <c r="K2031" s="3">
        <f t="shared" si="323"/>
        <v>0.69123572999999994</v>
      </c>
      <c r="L2031" s="3">
        <f t="shared" si="324"/>
        <v>-4.7642700000000149E-3</v>
      </c>
      <c r="M2031" s="6">
        <f t="shared" si="325"/>
        <v>-1.0825426039536503E-4</v>
      </c>
      <c r="N2031" s="7">
        <f t="shared" si="320"/>
        <v>-3.443194510086262E-6</v>
      </c>
      <c r="O2031">
        <f t="shared" si="326"/>
        <v>-3.4431945100862618</v>
      </c>
      <c r="P2031">
        <f t="shared" si="327"/>
        <v>1.6026825792063879</v>
      </c>
      <c r="Q2031">
        <f t="shared" si="328"/>
        <v>-7.5633413227735238</v>
      </c>
      <c r="R2031">
        <f t="shared" si="329"/>
        <v>57.204131964773559</v>
      </c>
    </row>
    <row r="2032" spans="1:18" x14ac:dyDescent="0.35">
      <c r="A2032" s="1">
        <v>43495</v>
      </c>
      <c r="B2032" s="2">
        <v>0.81960648148148152</v>
      </c>
      <c r="C2032">
        <v>73222</v>
      </c>
      <c r="D2032">
        <v>819</v>
      </c>
      <c r="E2032">
        <v>20.47</v>
      </c>
      <c r="F2032">
        <v>23.97</v>
      </c>
      <c r="G2032">
        <v>77684</v>
      </c>
      <c r="H2032">
        <v>49.26</v>
      </c>
      <c r="I2032">
        <f t="shared" si="321"/>
        <v>1.2567873173307618</v>
      </c>
      <c r="J2032">
        <f t="shared" si="322"/>
        <v>1.6039666666666668E-5</v>
      </c>
      <c r="K2032" s="3">
        <f t="shared" si="323"/>
        <v>0.70590573000000012</v>
      </c>
      <c r="L2032" s="3">
        <f t="shared" si="324"/>
        <v>9.905730000000168E-3</v>
      </c>
      <c r="M2032" s="6">
        <f t="shared" si="325"/>
        <v>2.2507907293797247E-4</v>
      </c>
      <c r="N2032" s="7">
        <f t="shared" ref="N2032:N2095" si="330">(M2032*8.314*(F2032+273.15))/G2032</f>
        <v>7.1572377629133508E-6</v>
      </c>
      <c r="O2032">
        <f t="shared" si="326"/>
        <v>7.1572377629133506</v>
      </c>
      <c r="P2032">
        <f t="shared" si="327"/>
        <v>1.5795143610034528</v>
      </c>
      <c r="Q2032">
        <f t="shared" si="328"/>
        <v>3.067364050064227</v>
      </c>
      <c r="R2032">
        <f t="shared" si="329"/>
        <v>9.4087222156264172</v>
      </c>
    </row>
    <row r="2033" spans="1:18" x14ac:dyDescent="0.35">
      <c r="A2033" s="1">
        <v>43495</v>
      </c>
      <c r="B2033" s="2">
        <v>0.81961805555555556</v>
      </c>
      <c r="C2033">
        <v>73721</v>
      </c>
      <c r="D2033">
        <v>823</v>
      </c>
      <c r="E2033">
        <v>20.71</v>
      </c>
      <c r="F2033">
        <v>23.97</v>
      </c>
      <c r="G2033">
        <v>77697</v>
      </c>
      <c r="H2033">
        <v>49.3</v>
      </c>
      <c r="I2033">
        <f t="shared" si="321"/>
        <v>1.2843383728805777</v>
      </c>
      <c r="J2033">
        <f t="shared" si="322"/>
        <v>1.6172999999999999E-5</v>
      </c>
      <c r="K2033" s="3">
        <f t="shared" si="323"/>
        <v>0.71177372999999999</v>
      </c>
      <c r="L2033" s="3">
        <f t="shared" si="324"/>
        <v>1.5773730000000041E-2</v>
      </c>
      <c r="M2033" s="6">
        <f t="shared" si="325"/>
        <v>3.5841240627130291E-4</v>
      </c>
      <c r="N2033" s="7">
        <f t="shared" si="330"/>
        <v>1.1395166896716137E-5</v>
      </c>
      <c r="O2033">
        <f t="shared" si="326"/>
        <v>11.395166896716137</v>
      </c>
      <c r="P2033">
        <f t="shared" si="327"/>
        <v>1.6495250560535299</v>
      </c>
      <c r="Q2033">
        <f t="shared" si="328"/>
        <v>7.2144738843526008</v>
      </c>
      <c r="R2033">
        <f t="shared" si="329"/>
        <v>52.048633428005708</v>
      </c>
    </row>
    <row r="2034" spans="1:18" x14ac:dyDescent="0.35">
      <c r="A2034" s="1">
        <v>43495</v>
      </c>
      <c r="B2034" s="2">
        <v>0.81961805555555556</v>
      </c>
      <c r="C2034">
        <v>74221</v>
      </c>
      <c r="D2034">
        <v>816</v>
      </c>
      <c r="E2034">
        <v>20.95</v>
      </c>
      <c r="F2034">
        <v>23.97</v>
      </c>
      <c r="G2034">
        <v>77697</v>
      </c>
      <c r="H2034">
        <v>49.3</v>
      </c>
      <c r="I2034">
        <f t="shared" si="321"/>
        <v>1.3118894284303932</v>
      </c>
      <c r="J2034">
        <f t="shared" si="322"/>
        <v>1.5939666666666666E-5</v>
      </c>
      <c r="K2034" s="3">
        <f t="shared" si="323"/>
        <v>0.70150472999999991</v>
      </c>
      <c r="L2034" s="3">
        <f t="shared" si="324"/>
        <v>5.5047299999999577E-3</v>
      </c>
      <c r="M2034" s="6">
        <f t="shared" si="325"/>
        <v>1.2507907293796768E-4</v>
      </c>
      <c r="N2034" s="7">
        <f t="shared" si="330"/>
        <v>3.9766952440139122E-6</v>
      </c>
      <c r="O2034">
        <f t="shared" si="326"/>
        <v>3.9766952440139121</v>
      </c>
      <c r="P2034">
        <f t="shared" si="327"/>
        <v>1.7210538724274238</v>
      </c>
      <c r="Q2034">
        <f t="shared" si="328"/>
        <v>-0.29481706786403666</v>
      </c>
      <c r="R2034">
        <f t="shared" si="329"/>
        <v>8.6917103503948004E-2</v>
      </c>
    </row>
    <row r="2035" spans="1:18" x14ac:dyDescent="0.35">
      <c r="A2035" s="1">
        <v>43495</v>
      </c>
      <c r="B2035" s="2">
        <v>0.8196296296296296</v>
      </c>
      <c r="C2035">
        <v>74721</v>
      </c>
      <c r="D2035">
        <v>814</v>
      </c>
      <c r="E2035">
        <v>21.05</v>
      </c>
      <c r="F2035">
        <v>23.97</v>
      </c>
      <c r="G2035">
        <v>77701</v>
      </c>
      <c r="H2035">
        <v>49.3</v>
      </c>
      <c r="I2035">
        <f t="shared" si="321"/>
        <v>1.3233690349094833</v>
      </c>
      <c r="J2035">
        <f t="shared" si="322"/>
        <v>1.5872999999999999E-5</v>
      </c>
      <c r="K2035" s="3">
        <f t="shared" si="323"/>
        <v>0.69857072999999992</v>
      </c>
      <c r="L2035" s="3">
        <f t="shared" si="324"/>
        <v>2.5707299999999655E-3</v>
      </c>
      <c r="M2035" s="6">
        <f t="shared" si="325"/>
        <v>5.8412406271301197E-5</v>
      </c>
      <c r="N2035" s="7">
        <f t="shared" si="330"/>
        <v>1.8570363106542954E-6</v>
      </c>
      <c r="O2035">
        <f t="shared" si="326"/>
        <v>1.8570363106542955</v>
      </c>
      <c r="P2035">
        <f t="shared" si="327"/>
        <v>1.7513056025572573</v>
      </c>
      <c r="Q2035">
        <f t="shared" si="328"/>
        <v>-2.4523173760213255</v>
      </c>
      <c r="R2035">
        <f t="shared" si="329"/>
        <v>6.0138605127361195</v>
      </c>
    </row>
    <row r="2036" spans="1:18" x14ac:dyDescent="0.35">
      <c r="A2036" s="1">
        <v>43495</v>
      </c>
      <c r="B2036" s="2">
        <v>0.8196296296296296</v>
      </c>
      <c r="C2036">
        <v>75222</v>
      </c>
      <c r="D2036">
        <v>822</v>
      </c>
      <c r="E2036">
        <v>21.19</v>
      </c>
      <c r="F2036">
        <v>23.97</v>
      </c>
      <c r="G2036">
        <v>77636</v>
      </c>
      <c r="H2036">
        <v>49.33</v>
      </c>
      <c r="I2036">
        <f t="shared" si="321"/>
        <v>1.3394404839802092</v>
      </c>
      <c r="J2036">
        <f t="shared" si="322"/>
        <v>1.6139666666666667E-5</v>
      </c>
      <c r="K2036" s="3">
        <f t="shared" si="323"/>
        <v>0.71030673</v>
      </c>
      <c r="L2036" s="3">
        <f t="shared" si="324"/>
        <v>1.4306730000000045E-2</v>
      </c>
      <c r="M2036" s="6">
        <f t="shared" si="325"/>
        <v>3.2507907293796967E-4</v>
      </c>
      <c r="N2036" s="7">
        <f t="shared" si="330"/>
        <v>1.0343505929905635E-5</v>
      </c>
      <c r="O2036">
        <f t="shared" si="326"/>
        <v>10.343505929905636</v>
      </c>
      <c r="P2036">
        <f t="shared" si="327"/>
        <v>1.794100810125137</v>
      </c>
      <c r="Q2036">
        <f t="shared" si="328"/>
        <v>5.9811743185132737</v>
      </c>
      <c r="R2036">
        <f t="shared" si="329"/>
        <v>35.774446228442727</v>
      </c>
    </row>
    <row r="2037" spans="1:18" x14ac:dyDescent="0.35">
      <c r="A2037" s="1">
        <v>43495</v>
      </c>
      <c r="B2037" s="2">
        <v>0.81964120370370364</v>
      </c>
      <c r="C2037">
        <v>75721</v>
      </c>
      <c r="D2037">
        <v>819</v>
      </c>
      <c r="E2037">
        <v>21.33</v>
      </c>
      <c r="F2037">
        <v>23.97</v>
      </c>
      <c r="G2037">
        <v>77669</v>
      </c>
      <c r="H2037">
        <v>49.33</v>
      </c>
      <c r="I2037">
        <f t="shared" si="321"/>
        <v>1.3555119330509349</v>
      </c>
      <c r="J2037">
        <f t="shared" si="322"/>
        <v>1.6039666666666668E-5</v>
      </c>
      <c r="K2037" s="3">
        <f t="shared" si="323"/>
        <v>0.70590573000000012</v>
      </c>
      <c r="L2037" s="3">
        <f t="shared" si="324"/>
        <v>9.905730000000168E-3</v>
      </c>
      <c r="M2037" s="6">
        <f t="shared" si="325"/>
        <v>2.2507907293797247E-4</v>
      </c>
      <c r="N2037" s="7">
        <f t="shared" si="330"/>
        <v>7.1586200205250585E-6</v>
      </c>
      <c r="O2037">
        <f t="shared" si="326"/>
        <v>7.1586200205250581</v>
      </c>
      <c r="P2037">
        <f t="shared" si="327"/>
        <v>1.8374126006434821</v>
      </c>
      <c r="Q2037">
        <f t="shared" si="328"/>
        <v>2.7433104844159564</v>
      </c>
      <c r="R2037">
        <f t="shared" si="329"/>
        <v>7.5257524139065088</v>
      </c>
    </row>
    <row r="2038" spans="1:18" x14ac:dyDescent="0.35">
      <c r="A2038" s="1">
        <v>43495</v>
      </c>
      <c r="B2038" s="2">
        <v>0.81964120370370364</v>
      </c>
      <c r="C2038">
        <v>76221</v>
      </c>
      <c r="D2038">
        <v>825</v>
      </c>
      <c r="E2038">
        <v>21.4</v>
      </c>
      <c r="F2038">
        <v>23.97</v>
      </c>
      <c r="G2038">
        <v>77720</v>
      </c>
      <c r="H2038">
        <v>49.33</v>
      </c>
      <c r="I2038">
        <f t="shared" si="321"/>
        <v>1.3635476575862977</v>
      </c>
      <c r="J2038">
        <f t="shared" si="322"/>
        <v>1.6239666666666666E-5</v>
      </c>
      <c r="K2038" s="3">
        <f t="shared" si="323"/>
        <v>0.71470772999999999</v>
      </c>
      <c r="L2038" s="3">
        <f t="shared" si="324"/>
        <v>1.8707730000000033E-2</v>
      </c>
      <c r="M2038" s="6">
        <f t="shared" si="325"/>
        <v>4.2507907293796944E-4</v>
      </c>
      <c r="N2038" s="7">
        <f t="shared" si="330"/>
        <v>1.3510730756229456E-5</v>
      </c>
      <c r="O2038">
        <f t="shared" si="326"/>
        <v>13.510730756229457</v>
      </c>
      <c r="P2038">
        <f t="shared" si="327"/>
        <v>1.8592622145090794</v>
      </c>
      <c r="Q2038">
        <f t="shared" si="328"/>
        <v>9.0689322577619862</v>
      </c>
      <c r="R2038">
        <f t="shared" si="329"/>
        <v>82.245532295875918</v>
      </c>
    </row>
    <row r="2039" spans="1:18" x14ac:dyDescent="0.35">
      <c r="A2039" s="1">
        <v>43495</v>
      </c>
      <c r="B2039" s="2">
        <v>0.81965277777777779</v>
      </c>
      <c r="C2039">
        <v>76721</v>
      </c>
      <c r="D2039">
        <v>811</v>
      </c>
      <c r="E2039">
        <v>21.72</v>
      </c>
      <c r="F2039">
        <v>23.97</v>
      </c>
      <c r="G2039">
        <v>77729</v>
      </c>
      <c r="H2039">
        <v>49.33</v>
      </c>
      <c r="I2039">
        <f t="shared" si="321"/>
        <v>1.4002823983193855</v>
      </c>
      <c r="J2039">
        <f t="shared" si="322"/>
        <v>1.5773E-5</v>
      </c>
      <c r="K2039" s="3">
        <f t="shared" si="323"/>
        <v>0.69416972999999993</v>
      </c>
      <c r="L2039" s="3">
        <f t="shared" si="324"/>
        <v>-1.8302700000000227E-3</v>
      </c>
      <c r="M2039" s="6">
        <f t="shared" si="325"/>
        <v>-4.1587593728698544E-5</v>
      </c>
      <c r="N2039" s="7">
        <f t="shared" si="330"/>
        <v>-1.3216687417289551E-6</v>
      </c>
      <c r="O2039">
        <f t="shared" si="326"/>
        <v>-1.321668741728955</v>
      </c>
      <c r="P2039">
        <f t="shared" si="327"/>
        <v>1.9607907950430903</v>
      </c>
      <c r="Q2039">
        <f t="shared" si="328"/>
        <v>-5.8845596395489776</v>
      </c>
      <c r="R2039">
        <f t="shared" si="329"/>
        <v>34.628042151408792</v>
      </c>
    </row>
    <row r="2040" spans="1:18" x14ac:dyDescent="0.35">
      <c r="A2040" s="1">
        <v>43495</v>
      </c>
      <c r="B2040" s="2">
        <v>0.81965277777777779</v>
      </c>
      <c r="C2040">
        <v>77221</v>
      </c>
      <c r="D2040">
        <v>813</v>
      </c>
      <c r="E2040">
        <v>21.96</v>
      </c>
      <c r="F2040">
        <v>23.97</v>
      </c>
      <c r="G2040">
        <v>77726</v>
      </c>
      <c r="H2040">
        <v>49.37</v>
      </c>
      <c r="I2040">
        <f t="shared" si="321"/>
        <v>1.4278334538692015</v>
      </c>
      <c r="J2040">
        <f t="shared" si="322"/>
        <v>1.5839666666666667E-5</v>
      </c>
      <c r="K2040" s="3">
        <f t="shared" si="323"/>
        <v>0.69710373000000003</v>
      </c>
      <c r="L2040" s="3">
        <f t="shared" si="324"/>
        <v>1.1037300000000805E-3</v>
      </c>
      <c r="M2040" s="6">
        <f t="shared" si="325"/>
        <v>2.5079072937970474E-5</v>
      </c>
      <c r="N2040" s="7">
        <f t="shared" si="330"/>
        <v>7.9705275421552445E-7</v>
      </c>
      <c r="O2040">
        <f t="shared" si="326"/>
        <v>0.79705275421552446</v>
      </c>
      <c r="P2040">
        <f t="shared" si="327"/>
        <v>2.038708371988053</v>
      </c>
      <c r="Q2040">
        <f t="shared" si="328"/>
        <v>-3.8566574431189116</v>
      </c>
      <c r="R2040">
        <f t="shared" si="329"/>
        <v>14.873806633564501</v>
      </c>
    </row>
    <row r="2041" spans="1:18" x14ac:dyDescent="0.35">
      <c r="A2041" s="1">
        <v>43495</v>
      </c>
      <c r="B2041" s="2">
        <v>0.81966435185185194</v>
      </c>
      <c r="C2041">
        <v>77721</v>
      </c>
      <c r="D2041">
        <v>828</v>
      </c>
      <c r="E2041">
        <v>22.02</v>
      </c>
      <c r="F2041">
        <v>23.97</v>
      </c>
      <c r="G2041">
        <v>77744</v>
      </c>
      <c r="H2041">
        <v>49.37</v>
      </c>
      <c r="I2041">
        <f t="shared" si="321"/>
        <v>1.4347212177566553</v>
      </c>
      <c r="J2041">
        <f t="shared" si="322"/>
        <v>1.6339666666666665E-5</v>
      </c>
      <c r="K2041" s="3">
        <f t="shared" si="323"/>
        <v>0.71910872999999997</v>
      </c>
      <c r="L2041" s="3">
        <f t="shared" si="324"/>
        <v>2.3108730000000022E-2</v>
      </c>
      <c r="M2041" s="6">
        <f t="shared" si="325"/>
        <v>5.2507907293796916E-4</v>
      </c>
      <c r="N2041" s="7">
        <f t="shared" si="330"/>
        <v>1.6683982845932196E-5</v>
      </c>
      <c r="O2041">
        <f t="shared" si="326"/>
        <v>16.683982845932196</v>
      </c>
      <c r="P2041">
        <f t="shared" si="327"/>
        <v>2.0584249726811397</v>
      </c>
      <c r="Q2041">
        <f t="shared" si="328"/>
        <v>12.007567823719157</v>
      </c>
      <c r="R2041">
        <f t="shared" si="329"/>
        <v>144.18168504121562</v>
      </c>
    </row>
    <row r="2042" spans="1:18" x14ac:dyDescent="0.35">
      <c r="A2042" s="1">
        <v>43495</v>
      </c>
      <c r="B2042" s="2">
        <v>0.81966435185185194</v>
      </c>
      <c r="C2042">
        <v>78221</v>
      </c>
      <c r="D2042">
        <v>809</v>
      </c>
      <c r="E2042">
        <v>22.11</v>
      </c>
      <c r="F2042">
        <v>23.97</v>
      </c>
      <c r="G2042">
        <v>77755</v>
      </c>
      <c r="H2042">
        <v>49.37</v>
      </c>
      <c r="I2042">
        <f t="shared" si="321"/>
        <v>1.4450528635878361</v>
      </c>
      <c r="J2042">
        <f t="shared" si="322"/>
        <v>1.5706333333333332E-5</v>
      </c>
      <c r="K2042" s="3">
        <f t="shared" si="323"/>
        <v>0.69123572999999994</v>
      </c>
      <c r="L2042" s="3">
        <f t="shared" si="324"/>
        <v>-4.7642700000000149E-3</v>
      </c>
      <c r="M2042" s="6">
        <f t="shared" si="325"/>
        <v>-1.0825426039536503E-4</v>
      </c>
      <c r="N2042" s="7">
        <f t="shared" si="330"/>
        <v>-3.4392090749900271E-6</v>
      </c>
      <c r="O2042">
        <f t="shared" si="326"/>
        <v>-3.439209074990027</v>
      </c>
      <c r="P2042">
        <f t="shared" si="327"/>
        <v>2.0881777785634053</v>
      </c>
      <c r="Q2042">
        <f t="shared" si="328"/>
        <v>-8.1496813345209702</v>
      </c>
      <c r="R2042">
        <f t="shared" si="329"/>
        <v>66.417305854239501</v>
      </c>
    </row>
    <row r="2043" spans="1:18" x14ac:dyDescent="0.35">
      <c r="A2043" s="1">
        <v>43495</v>
      </c>
      <c r="B2043" s="2">
        <v>0.81967592592592586</v>
      </c>
      <c r="C2043">
        <v>78722</v>
      </c>
      <c r="D2043">
        <v>826</v>
      </c>
      <c r="E2043">
        <v>22.05</v>
      </c>
      <c r="F2043">
        <v>23.97</v>
      </c>
      <c r="G2043">
        <v>77762</v>
      </c>
      <c r="H2043">
        <v>49.37</v>
      </c>
      <c r="I2043">
        <f t="shared" si="321"/>
        <v>1.4381650997003823</v>
      </c>
      <c r="J2043">
        <f t="shared" si="322"/>
        <v>1.6273000000000002E-5</v>
      </c>
      <c r="K2043" s="3">
        <f t="shared" si="323"/>
        <v>0.71617473000000009</v>
      </c>
      <c r="L2043" s="3">
        <f t="shared" si="324"/>
        <v>2.0174730000000141E-2</v>
      </c>
      <c r="M2043" s="6">
        <f t="shared" si="325"/>
        <v>4.5841240627130517E-4</v>
      </c>
      <c r="N2043" s="7">
        <f t="shared" si="330"/>
        <v>1.4562329291609773E-5</v>
      </c>
      <c r="O2043">
        <f t="shared" si="326"/>
        <v>14.562329291609773</v>
      </c>
      <c r="P2043">
        <f t="shared" si="327"/>
        <v>2.0683188539962107</v>
      </c>
      <c r="Q2043">
        <f t="shared" si="328"/>
        <v>9.8745618569574329</v>
      </c>
      <c r="R2043">
        <f t="shared" si="329"/>
        <v>97.506971866878629</v>
      </c>
    </row>
    <row r="2044" spans="1:18" x14ac:dyDescent="0.35">
      <c r="A2044" s="1">
        <v>43495</v>
      </c>
      <c r="B2044" s="2">
        <v>0.81967592592592586</v>
      </c>
      <c r="C2044">
        <v>79221</v>
      </c>
      <c r="D2044">
        <v>821</v>
      </c>
      <c r="E2044">
        <v>22.02</v>
      </c>
      <c r="F2044">
        <v>23.97</v>
      </c>
      <c r="G2044">
        <v>77767</v>
      </c>
      <c r="H2044">
        <v>49.37</v>
      </c>
      <c r="I2044">
        <f t="shared" si="321"/>
        <v>1.4347212177566553</v>
      </c>
      <c r="J2044">
        <f t="shared" si="322"/>
        <v>1.6106333333333332E-5</v>
      </c>
      <c r="K2044" s="3">
        <f t="shared" si="323"/>
        <v>0.70883972999999989</v>
      </c>
      <c r="L2044" s="3">
        <f t="shared" si="324"/>
        <v>1.2839729999999938E-2</v>
      </c>
      <c r="M2044" s="6">
        <f t="shared" si="325"/>
        <v>2.9174573960463393E-4</v>
      </c>
      <c r="N2044" s="7">
        <f t="shared" si="330"/>
        <v>9.2672543672013553E-6</v>
      </c>
      <c r="O2044">
        <f t="shared" si="326"/>
        <v>9.267254367201355</v>
      </c>
      <c r="P2044">
        <f t="shared" si="327"/>
        <v>2.0584249726811397</v>
      </c>
      <c r="Q2044">
        <f t="shared" si="328"/>
        <v>4.590839344988316</v>
      </c>
      <c r="R2044">
        <f t="shared" si="329"/>
        <v>21.075805891492749</v>
      </c>
    </row>
    <row r="2045" spans="1:18" x14ac:dyDescent="0.35">
      <c r="A2045" s="1">
        <v>43495</v>
      </c>
      <c r="B2045" s="2">
        <v>0.81968750000000001</v>
      </c>
      <c r="C2045">
        <v>79721</v>
      </c>
      <c r="D2045">
        <v>820</v>
      </c>
      <c r="E2045">
        <v>22.04</v>
      </c>
      <c r="F2045">
        <v>23.96</v>
      </c>
      <c r="G2045">
        <v>77771</v>
      </c>
      <c r="H2045">
        <v>49.4</v>
      </c>
      <c r="I2045">
        <f t="shared" si="321"/>
        <v>1.4370171390524731</v>
      </c>
      <c r="J2045">
        <f t="shared" si="322"/>
        <v>1.6073E-5</v>
      </c>
      <c r="K2045" s="3">
        <f t="shared" si="323"/>
        <v>0.70737273000000001</v>
      </c>
      <c r="L2045" s="3">
        <f t="shared" si="324"/>
        <v>1.1372730000000053E-2</v>
      </c>
      <c r="M2045" s="6">
        <f t="shared" si="325"/>
        <v>2.5841240627130319E-4</v>
      </c>
      <c r="N2045" s="7">
        <f t="shared" si="330"/>
        <v>8.2077282016008135E-6</v>
      </c>
      <c r="O2045">
        <f t="shared" si="326"/>
        <v>8.2077282016008137</v>
      </c>
      <c r="P2045">
        <f t="shared" si="327"/>
        <v>2.0650182579305549</v>
      </c>
      <c r="Q2045">
        <f t="shared" si="328"/>
        <v>3.5237449044282414</v>
      </c>
      <c r="R2045">
        <f t="shared" si="329"/>
        <v>12.416778151483996</v>
      </c>
    </row>
    <row r="2046" spans="1:18" x14ac:dyDescent="0.35">
      <c r="A2046" s="1">
        <v>43495</v>
      </c>
      <c r="B2046" s="2">
        <v>0.81968750000000001</v>
      </c>
      <c r="C2046">
        <v>80221</v>
      </c>
      <c r="D2046">
        <v>818</v>
      </c>
      <c r="E2046">
        <v>22.02</v>
      </c>
      <c r="F2046">
        <v>23.97</v>
      </c>
      <c r="G2046">
        <v>77783</v>
      </c>
      <c r="H2046">
        <v>49.4</v>
      </c>
      <c r="I2046">
        <f t="shared" si="321"/>
        <v>1.4347212177566553</v>
      </c>
      <c r="J2046">
        <f t="shared" si="322"/>
        <v>1.6006333333333333E-5</v>
      </c>
      <c r="K2046" s="3">
        <f t="shared" si="323"/>
        <v>0.70443873000000001</v>
      </c>
      <c r="L2046" s="3">
        <f t="shared" si="324"/>
        <v>8.4387300000000609E-3</v>
      </c>
      <c r="M2046" s="6">
        <f t="shared" si="325"/>
        <v>1.917457396046367E-4</v>
      </c>
      <c r="N2046" s="7">
        <f t="shared" si="330"/>
        <v>6.0895183057243204E-6</v>
      </c>
      <c r="O2046">
        <f t="shared" si="326"/>
        <v>6.0895183057243205</v>
      </c>
      <c r="P2046">
        <f t="shared" si="327"/>
        <v>2.0584249726811397</v>
      </c>
      <c r="Q2046">
        <f t="shared" si="328"/>
        <v>1.4131032835112816</v>
      </c>
      <c r="R2046">
        <f t="shared" si="329"/>
        <v>1.9968608898703655</v>
      </c>
    </row>
    <row r="2047" spans="1:18" x14ac:dyDescent="0.35">
      <c r="A2047" s="1">
        <v>43495</v>
      </c>
      <c r="B2047" s="2">
        <v>0.81969907407407405</v>
      </c>
      <c r="C2047">
        <v>80721</v>
      </c>
      <c r="D2047">
        <v>818</v>
      </c>
      <c r="E2047">
        <v>22</v>
      </c>
      <c r="F2047">
        <v>23.97</v>
      </c>
      <c r="G2047">
        <v>77784</v>
      </c>
      <c r="H2047">
        <v>49.44</v>
      </c>
      <c r="I2047">
        <f t="shared" si="321"/>
        <v>1.4324252964608373</v>
      </c>
      <c r="J2047">
        <f t="shared" si="322"/>
        <v>1.6006333333333333E-5</v>
      </c>
      <c r="K2047" s="3">
        <f t="shared" si="323"/>
        <v>0.70443873000000001</v>
      </c>
      <c r="L2047" s="3">
        <f t="shared" si="324"/>
        <v>8.4387300000000609E-3</v>
      </c>
      <c r="M2047" s="6">
        <f t="shared" si="325"/>
        <v>1.917457396046367E-4</v>
      </c>
      <c r="N2047" s="7">
        <f t="shared" si="330"/>
        <v>6.0894400181805364E-6</v>
      </c>
      <c r="O2047">
        <f t="shared" si="326"/>
        <v>6.0894400181805368</v>
      </c>
      <c r="P2047">
        <f t="shared" si="327"/>
        <v>2.0518422299409176</v>
      </c>
      <c r="Q2047">
        <f t="shared" si="328"/>
        <v>1.4205932709270321</v>
      </c>
      <c r="R2047">
        <f t="shared" si="329"/>
        <v>2.0180852414031643</v>
      </c>
    </row>
    <row r="2048" spans="1:18" x14ac:dyDescent="0.35">
      <c r="A2048" s="1">
        <v>43495</v>
      </c>
      <c r="B2048" s="2">
        <v>0.81969907407407405</v>
      </c>
      <c r="C2048">
        <v>81221</v>
      </c>
      <c r="D2048">
        <v>821</v>
      </c>
      <c r="E2048">
        <v>21.97</v>
      </c>
      <c r="F2048">
        <v>23.97</v>
      </c>
      <c r="G2048">
        <v>77787</v>
      </c>
      <c r="H2048">
        <v>49.44</v>
      </c>
      <c r="I2048">
        <f t="shared" si="321"/>
        <v>1.4289814145171102</v>
      </c>
      <c r="J2048">
        <f t="shared" si="322"/>
        <v>1.6106333333333332E-5</v>
      </c>
      <c r="K2048" s="3">
        <f t="shared" si="323"/>
        <v>0.70883972999999989</v>
      </c>
      <c r="L2048" s="3">
        <f t="shared" si="324"/>
        <v>1.2839729999999938E-2</v>
      </c>
      <c r="M2048" s="6">
        <f t="shared" si="325"/>
        <v>2.9174573960463393E-4</v>
      </c>
      <c r="N2048" s="7">
        <f t="shared" si="330"/>
        <v>9.2648716414586988E-6</v>
      </c>
      <c r="O2048">
        <f t="shared" si="326"/>
        <v>9.2648716414586989</v>
      </c>
      <c r="P2048">
        <f t="shared" si="327"/>
        <v>2.0419878830353211</v>
      </c>
      <c r="Q2048">
        <f t="shared" si="328"/>
        <v>4.6073773066444961</v>
      </c>
      <c r="R2048">
        <f t="shared" si="329"/>
        <v>21.22792564578269</v>
      </c>
    </row>
    <row r="2049" spans="1:18" x14ac:dyDescent="0.35">
      <c r="A2049" s="1">
        <v>43495</v>
      </c>
      <c r="B2049" s="2">
        <v>0.8197106481481482</v>
      </c>
      <c r="C2049">
        <v>81721</v>
      </c>
      <c r="D2049">
        <v>817</v>
      </c>
      <c r="E2049">
        <v>21.99</v>
      </c>
      <c r="F2049">
        <v>23.97</v>
      </c>
      <c r="G2049">
        <v>77798</v>
      </c>
      <c r="H2049">
        <v>49.44</v>
      </c>
      <c r="I2049">
        <f t="shared" si="321"/>
        <v>1.431277335812928</v>
      </c>
      <c r="J2049">
        <f t="shared" si="322"/>
        <v>1.5973000000000001E-5</v>
      </c>
      <c r="K2049" s="3">
        <f t="shared" si="323"/>
        <v>0.70297173000000002</v>
      </c>
      <c r="L2049" s="3">
        <f t="shared" si="324"/>
        <v>6.9717300000000648E-3</v>
      </c>
      <c r="M2049" s="6">
        <f t="shared" si="325"/>
        <v>1.5841240627130346E-4</v>
      </c>
      <c r="N2049" s="7">
        <f t="shared" si="330"/>
        <v>5.0299383836879482E-6</v>
      </c>
      <c r="O2049">
        <f t="shared" si="326"/>
        <v>5.0299383836879485</v>
      </c>
      <c r="P2049">
        <f t="shared" si="327"/>
        <v>2.0485548120117532</v>
      </c>
      <c r="Q2049">
        <f t="shared" si="328"/>
        <v>0.36487577391421239</v>
      </c>
      <c r="R2049">
        <f t="shared" si="329"/>
        <v>0.13313433038949543</v>
      </c>
    </row>
    <row r="2050" spans="1:18" x14ac:dyDescent="0.35">
      <c r="A2050" s="1">
        <v>43495</v>
      </c>
      <c r="B2050" s="2">
        <v>0.8197106481481482</v>
      </c>
      <c r="C2050">
        <v>82222</v>
      </c>
      <c r="D2050">
        <v>817</v>
      </c>
      <c r="E2050">
        <v>22.05</v>
      </c>
      <c r="F2050">
        <v>23.96</v>
      </c>
      <c r="G2050">
        <v>77793</v>
      </c>
      <c r="H2050">
        <v>49.44</v>
      </c>
      <c r="I2050">
        <f t="shared" si="321"/>
        <v>1.4381650997003823</v>
      </c>
      <c r="J2050">
        <f t="shared" si="322"/>
        <v>1.5973000000000001E-5</v>
      </c>
      <c r="K2050" s="3">
        <f t="shared" si="323"/>
        <v>0.70297173000000002</v>
      </c>
      <c r="L2050" s="3">
        <f t="shared" si="324"/>
        <v>6.9717300000000648E-3</v>
      </c>
      <c r="M2050" s="6">
        <f t="shared" si="325"/>
        <v>1.5841240627130346E-4</v>
      </c>
      <c r="N2050" s="7">
        <f t="shared" si="330"/>
        <v>5.0300923729216966E-6</v>
      </c>
      <c r="O2050">
        <f t="shared" si="326"/>
        <v>5.0300923729216969</v>
      </c>
      <c r="P2050">
        <f t="shared" si="327"/>
        <v>2.0683188539962107</v>
      </c>
      <c r="Q2050">
        <f t="shared" si="328"/>
        <v>0.34232493826935612</v>
      </c>
      <c r="R2050">
        <f t="shared" si="329"/>
        <v>0.11718636336111847</v>
      </c>
    </row>
    <row r="2051" spans="1:18" x14ac:dyDescent="0.35">
      <c r="A2051" s="1">
        <v>43495</v>
      </c>
      <c r="B2051" s="2">
        <v>0.81972222222222213</v>
      </c>
      <c r="C2051">
        <v>82721</v>
      </c>
      <c r="D2051">
        <v>815</v>
      </c>
      <c r="E2051">
        <v>22.14</v>
      </c>
      <c r="F2051">
        <v>23.98</v>
      </c>
      <c r="G2051">
        <v>77795</v>
      </c>
      <c r="H2051">
        <v>49.44</v>
      </c>
      <c r="I2051">
        <f t="shared" ref="I2051:I2114" si="331">(E2051-9.522)/8.7111</f>
        <v>1.4484967455315632</v>
      </c>
      <c r="J2051">
        <f t="shared" ref="J2051:J2114" si="332">(D2051-337.81)/30000000</f>
        <v>1.5906333333333334E-5</v>
      </c>
      <c r="K2051" s="3">
        <f t="shared" ref="K2051:K2114" si="333">J2051*44010</f>
        <v>0.70003773000000002</v>
      </c>
      <c r="L2051" s="3">
        <f t="shared" si="324"/>
        <v>4.0377300000000726E-3</v>
      </c>
      <c r="M2051" s="6">
        <f t="shared" si="325"/>
        <v>9.1745739604636971E-5</v>
      </c>
      <c r="N2051" s="7">
        <f t="shared" si="330"/>
        <v>2.9133371311131329E-6</v>
      </c>
      <c r="O2051">
        <f t="shared" si="326"/>
        <v>2.9133371311131331</v>
      </c>
      <c r="P2051">
        <f t="shared" si="327"/>
        <v>2.09814282181553</v>
      </c>
      <c r="Q2051">
        <f t="shared" si="328"/>
        <v>-1.8084875408571124</v>
      </c>
      <c r="R2051">
        <f t="shared" si="329"/>
        <v>3.2706271854354059</v>
      </c>
    </row>
    <row r="2052" spans="1:18" x14ac:dyDescent="0.35">
      <c r="A2052" s="1">
        <v>43495</v>
      </c>
      <c r="B2052" s="2">
        <v>0.81972222222222213</v>
      </c>
      <c r="C2052">
        <v>83221</v>
      </c>
      <c r="D2052">
        <v>817</v>
      </c>
      <c r="E2052">
        <v>22.34</v>
      </c>
      <c r="F2052">
        <v>23.97</v>
      </c>
      <c r="G2052">
        <v>77806</v>
      </c>
      <c r="H2052">
        <v>49.44</v>
      </c>
      <c r="I2052">
        <f t="shared" si="331"/>
        <v>1.4714559584897429</v>
      </c>
      <c r="J2052">
        <f t="shared" si="332"/>
        <v>1.5973000000000001E-5</v>
      </c>
      <c r="K2052" s="3">
        <f t="shared" si="333"/>
        <v>0.70297173000000002</v>
      </c>
      <c r="L2052" s="3">
        <f t="shared" si="324"/>
        <v>6.9717300000000648E-3</v>
      </c>
      <c r="M2052" s="6">
        <f t="shared" si="325"/>
        <v>1.5841240627130346E-4</v>
      </c>
      <c r="N2052" s="7">
        <f t="shared" si="330"/>
        <v>5.0294212062585785E-6</v>
      </c>
      <c r="O2052">
        <f t="shared" si="326"/>
        <v>5.0294212062585784</v>
      </c>
      <c r="P2052">
        <f t="shared" si="327"/>
        <v>2.1651826377749677</v>
      </c>
      <c r="Q2052">
        <f t="shared" si="328"/>
        <v>0.23191378469298934</v>
      </c>
      <c r="R2052">
        <f t="shared" si="329"/>
        <v>5.378400353062622E-2</v>
      </c>
    </row>
    <row r="2053" spans="1:18" x14ac:dyDescent="0.35">
      <c r="A2053" s="1">
        <v>43495</v>
      </c>
      <c r="B2053" s="2">
        <v>0.81973379629629628</v>
      </c>
      <c r="C2053">
        <v>83721</v>
      </c>
      <c r="D2053">
        <v>816</v>
      </c>
      <c r="E2053">
        <v>22.36</v>
      </c>
      <c r="F2053">
        <v>23.96</v>
      </c>
      <c r="G2053">
        <v>77795</v>
      </c>
      <c r="H2053">
        <v>49.44</v>
      </c>
      <c r="I2053">
        <f t="shared" si="331"/>
        <v>1.4737518797855609</v>
      </c>
      <c r="J2053">
        <f t="shared" si="332"/>
        <v>1.5939666666666666E-5</v>
      </c>
      <c r="K2053" s="3">
        <f t="shared" si="333"/>
        <v>0.70150472999999991</v>
      </c>
      <c r="L2053" s="3">
        <f t="shared" si="324"/>
        <v>5.5047299999999577E-3</v>
      </c>
      <c r="M2053" s="6">
        <f t="shared" si="325"/>
        <v>1.2507907293796768E-4</v>
      </c>
      <c r="N2053" s="7">
        <f t="shared" si="330"/>
        <v>3.9715520444761853E-6</v>
      </c>
      <c r="O2053">
        <f t="shared" si="326"/>
        <v>3.9715520444761854</v>
      </c>
      <c r="P2053">
        <f t="shared" si="327"/>
        <v>2.1719446031714744</v>
      </c>
      <c r="Q2053">
        <f t="shared" si="328"/>
        <v>-0.83352365204893786</v>
      </c>
      <c r="R2053">
        <f t="shared" si="329"/>
        <v>0.69476167852499882</v>
      </c>
    </row>
    <row r="2054" spans="1:18" x14ac:dyDescent="0.35">
      <c r="A2054" s="1">
        <v>43495</v>
      </c>
      <c r="B2054" s="2">
        <v>0.81973379629629628</v>
      </c>
      <c r="C2054">
        <v>84221</v>
      </c>
      <c r="D2054">
        <v>821</v>
      </c>
      <c r="E2054">
        <v>22.42</v>
      </c>
      <c r="F2054">
        <v>23.97</v>
      </c>
      <c r="G2054">
        <v>77799</v>
      </c>
      <c r="H2054">
        <v>49.44</v>
      </c>
      <c r="I2054">
        <f t="shared" si="331"/>
        <v>1.4806396436730151</v>
      </c>
      <c r="J2054">
        <f t="shared" si="332"/>
        <v>1.6106333333333332E-5</v>
      </c>
      <c r="K2054" s="3">
        <f t="shared" si="333"/>
        <v>0.70883972999999989</v>
      </c>
      <c r="L2054" s="3">
        <f t="shared" si="324"/>
        <v>1.2839729999999938E-2</v>
      </c>
      <c r="M2054" s="6">
        <f t="shared" si="325"/>
        <v>2.9174573960463393E-4</v>
      </c>
      <c r="N2054" s="7">
        <f t="shared" si="330"/>
        <v>9.2634425940455257E-6</v>
      </c>
      <c r="O2054">
        <f t="shared" si="326"/>
        <v>9.2634425940455252</v>
      </c>
      <c r="P2054">
        <f t="shared" si="327"/>
        <v>2.1922937544161534</v>
      </c>
      <c r="Q2054">
        <f t="shared" si="328"/>
        <v>4.4356620726417972</v>
      </c>
      <c r="R2054">
        <f t="shared" si="329"/>
        <v>19.675098022672923</v>
      </c>
    </row>
    <row r="2055" spans="1:18" x14ac:dyDescent="0.35">
      <c r="A2055" s="1">
        <v>43495</v>
      </c>
      <c r="B2055" s="2">
        <v>0.81974537037037043</v>
      </c>
      <c r="C2055">
        <v>84721</v>
      </c>
      <c r="D2055">
        <v>820</v>
      </c>
      <c r="E2055">
        <v>22.56</v>
      </c>
      <c r="F2055">
        <v>23.96</v>
      </c>
      <c r="G2055">
        <v>77797</v>
      </c>
      <c r="H2055">
        <v>49.44</v>
      </c>
      <c r="I2055">
        <f t="shared" si="331"/>
        <v>1.4967110927437406</v>
      </c>
      <c r="J2055">
        <f t="shared" si="332"/>
        <v>1.6073E-5</v>
      </c>
      <c r="K2055" s="3">
        <f t="shared" si="333"/>
        <v>0.70737273000000001</v>
      </c>
      <c r="L2055" s="3">
        <f t="shared" si="324"/>
        <v>1.1372730000000053E-2</v>
      </c>
      <c r="M2055" s="6">
        <f t="shared" si="325"/>
        <v>2.5841240627130319E-4</v>
      </c>
      <c r="N2055" s="7">
        <f t="shared" si="330"/>
        <v>8.2049851532410868E-6</v>
      </c>
      <c r="O2055">
        <f t="shared" si="326"/>
        <v>8.2049851532410862</v>
      </c>
      <c r="P2055">
        <f t="shared" si="327"/>
        <v>2.2401440951421621</v>
      </c>
      <c r="Q2055">
        <f t="shared" si="328"/>
        <v>3.3242267071206193</v>
      </c>
      <c r="R2055">
        <f t="shared" si="329"/>
        <v>11.050483200333996</v>
      </c>
    </row>
    <row r="2056" spans="1:18" x14ac:dyDescent="0.35">
      <c r="A2056" s="1">
        <v>43495</v>
      </c>
      <c r="B2056" s="2">
        <v>0.81974537037037043</v>
      </c>
      <c r="C2056">
        <v>85221</v>
      </c>
      <c r="D2056">
        <v>815</v>
      </c>
      <c r="E2056">
        <v>22.8</v>
      </c>
      <c r="F2056">
        <v>23.96</v>
      </c>
      <c r="G2056">
        <v>77801</v>
      </c>
      <c r="H2056">
        <v>49.47</v>
      </c>
      <c r="I2056">
        <f t="shared" si="331"/>
        <v>1.5242621482935566</v>
      </c>
      <c r="J2056">
        <f t="shared" si="332"/>
        <v>1.5906333333333334E-5</v>
      </c>
      <c r="K2056" s="3">
        <f t="shared" si="333"/>
        <v>0.70003773000000002</v>
      </c>
      <c r="L2056" s="3">
        <f t="shared" si="324"/>
        <v>4.0377300000000726E-3</v>
      </c>
      <c r="M2056" s="6">
        <f t="shared" si="325"/>
        <v>9.1745739604636971E-5</v>
      </c>
      <c r="N2056" s="7">
        <f t="shared" si="330"/>
        <v>2.9129163716837147E-6</v>
      </c>
      <c r="O2056">
        <f t="shared" si="326"/>
        <v>2.9129163716837145</v>
      </c>
      <c r="P2056">
        <f t="shared" si="327"/>
        <v>2.323375096720488</v>
      </c>
      <c r="Q2056">
        <f t="shared" si="328"/>
        <v>-2.0586613739511654</v>
      </c>
      <c r="R2056">
        <f t="shared" si="329"/>
        <v>4.2380866525985006</v>
      </c>
    </row>
    <row r="2057" spans="1:18" x14ac:dyDescent="0.35">
      <c r="A2057" s="1">
        <v>43495</v>
      </c>
      <c r="B2057" s="2">
        <v>0.81975694444444447</v>
      </c>
      <c r="C2057">
        <v>85722</v>
      </c>
      <c r="D2057">
        <v>816</v>
      </c>
      <c r="E2057">
        <v>22.93</v>
      </c>
      <c r="F2057">
        <v>23.97</v>
      </c>
      <c r="G2057">
        <v>77800</v>
      </c>
      <c r="H2057">
        <v>49.47</v>
      </c>
      <c r="I2057">
        <f t="shared" si="331"/>
        <v>1.5391856367163732</v>
      </c>
      <c r="J2057">
        <f t="shared" si="332"/>
        <v>1.5939666666666666E-5</v>
      </c>
      <c r="K2057" s="3">
        <f t="shared" si="333"/>
        <v>0.70150472999999991</v>
      </c>
      <c r="L2057" s="3">
        <f t="shared" si="324"/>
        <v>5.5047299999999577E-3</v>
      </c>
      <c r="M2057" s="6">
        <f t="shared" si="325"/>
        <v>1.2507907293796768E-4</v>
      </c>
      <c r="N2057" s="7">
        <f t="shared" si="330"/>
        <v>3.9714304675340478E-6</v>
      </c>
      <c r="O2057">
        <f t="shared" si="326"/>
        <v>3.9714304675340477</v>
      </c>
      <c r="P2057">
        <f t="shared" si="327"/>
        <v>2.3690924242739873</v>
      </c>
      <c r="Q2057">
        <f t="shared" si="328"/>
        <v>-1.0493410653378055</v>
      </c>
      <c r="R2057">
        <f t="shared" si="329"/>
        <v>1.1011166714042806</v>
      </c>
    </row>
    <row r="2058" spans="1:18" x14ac:dyDescent="0.35">
      <c r="A2058" s="1">
        <v>43495</v>
      </c>
      <c r="B2058" s="2">
        <v>0.81975694444444447</v>
      </c>
      <c r="C2058">
        <v>86221</v>
      </c>
      <c r="D2058">
        <v>839</v>
      </c>
      <c r="E2058">
        <v>23.08</v>
      </c>
      <c r="F2058">
        <v>23.97</v>
      </c>
      <c r="G2058">
        <v>77790</v>
      </c>
      <c r="H2058">
        <v>49.47</v>
      </c>
      <c r="I2058">
        <f t="shared" si="331"/>
        <v>1.5564050464350079</v>
      </c>
      <c r="J2058">
        <f t="shared" si="332"/>
        <v>1.6706333333333333E-5</v>
      </c>
      <c r="K2058" s="3">
        <f t="shared" si="333"/>
        <v>0.73524572999999993</v>
      </c>
      <c r="L2058" s="3">
        <f t="shared" si="324"/>
        <v>3.9245729999999979E-2</v>
      </c>
      <c r="M2058" s="6">
        <f t="shared" si="325"/>
        <v>8.9174573960463491E-4</v>
      </c>
      <c r="N2058" s="7">
        <f t="shared" si="330"/>
        <v>2.8317778356783012E-5</v>
      </c>
      <c r="O2058">
        <f t="shared" si="326"/>
        <v>28.317778356783013</v>
      </c>
      <c r="P2058">
        <f t="shared" si="327"/>
        <v>2.4223966685683589</v>
      </c>
      <c r="Q2058">
        <f t="shared" si="328"/>
        <v>23.240244761714653</v>
      </c>
      <c r="R2058">
        <f t="shared" si="329"/>
        <v>540.10897658440535</v>
      </c>
    </row>
    <row r="2059" spans="1:18" x14ac:dyDescent="0.35">
      <c r="A2059" s="1">
        <v>43495</v>
      </c>
      <c r="B2059" s="2">
        <v>0.81976851851851851</v>
      </c>
      <c r="C2059">
        <v>86721</v>
      </c>
      <c r="D2059">
        <v>818</v>
      </c>
      <c r="E2059">
        <v>23.35</v>
      </c>
      <c r="F2059">
        <v>23.96</v>
      </c>
      <c r="G2059">
        <v>77770</v>
      </c>
      <c r="H2059">
        <v>49.47</v>
      </c>
      <c r="I2059">
        <f t="shared" si="331"/>
        <v>1.5873999839285511</v>
      </c>
      <c r="J2059">
        <f t="shared" si="332"/>
        <v>1.6006333333333333E-5</v>
      </c>
      <c r="K2059" s="3">
        <f t="shared" si="333"/>
        <v>0.70443873000000001</v>
      </c>
      <c r="L2059" s="3">
        <f t="shared" si="324"/>
        <v>8.4387300000000609E-3</v>
      </c>
      <c r="M2059" s="6">
        <f t="shared" si="325"/>
        <v>1.917457396046367E-4</v>
      </c>
      <c r="N2059" s="7">
        <f t="shared" si="330"/>
        <v>6.0903312412673779E-6</v>
      </c>
      <c r="O2059">
        <f t="shared" si="326"/>
        <v>6.0903312412673776</v>
      </c>
      <c r="P2059">
        <f t="shared" si="327"/>
        <v>2.5198387089763643</v>
      </c>
      <c r="Q2059">
        <f t="shared" si="328"/>
        <v>0.91062593424530125</v>
      </c>
      <c r="R2059">
        <f t="shared" si="329"/>
        <v>0.82923959212012777</v>
      </c>
    </row>
    <row r="2060" spans="1:18" x14ac:dyDescent="0.35">
      <c r="A2060" s="1">
        <v>43495</v>
      </c>
      <c r="B2060" s="2">
        <v>0.81976851851851851</v>
      </c>
      <c r="C2060">
        <v>87221</v>
      </c>
      <c r="D2060">
        <v>817</v>
      </c>
      <c r="E2060">
        <v>23.46</v>
      </c>
      <c r="F2060">
        <v>23.97</v>
      </c>
      <c r="G2060">
        <v>77803</v>
      </c>
      <c r="H2060">
        <v>49.47</v>
      </c>
      <c r="I2060">
        <f t="shared" si="331"/>
        <v>1.6000275510555499</v>
      </c>
      <c r="J2060">
        <f t="shared" si="332"/>
        <v>1.5973000000000001E-5</v>
      </c>
      <c r="K2060" s="3">
        <f t="shared" si="333"/>
        <v>0.70297173000000002</v>
      </c>
      <c r="L2060" s="3">
        <f t="shared" si="324"/>
        <v>6.9717300000000648E-3</v>
      </c>
      <c r="M2060" s="6">
        <f t="shared" si="325"/>
        <v>1.5841240627130346E-4</v>
      </c>
      <c r="N2060" s="7">
        <f t="shared" si="330"/>
        <v>5.0296151353309642E-6</v>
      </c>
      <c r="O2060">
        <f t="shared" si="326"/>
        <v>5.0296151353309639</v>
      </c>
      <c r="P2060">
        <f t="shared" si="327"/>
        <v>2.5600881641368205</v>
      </c>
      <c r="Q2060">
        <f t="shared" si="328"/>
        <v>-0.19171568396855138</v>
      </c>
      <c r="R2060">
        <f t="shared" si="329"/>
        <v>3.675490347952947E-2</v>
      </c>
    </row>
    <row r="2061" spans="1:18" x14ac:dyDescent="0.35">
      <c r="A2061" s="1">
        <v>43495</v>
      </c>
      <c r="B2061" s="2">
        <v>0.81978009259259255</v>
      </c>
      <c r="C2061">
        <v>87721</v>
      </c>
      <c r="D2061">
        <v>822</v>
      </c>
      <c r="E2061">
        <v>23.56</v>
      </c>
      <c r="F2061">
        <v>23.97</v>
      </c>
      <c r="G2061">
        <v>77817</v>
      </c>
      <c r="H2061">
        <v>49.5</v>
      </c>
      <c r="I2061">
        <f t="shared" si="331"/>
        <v>1.6115071575346396</v>
      </c>
      <c r="J2061">
        <f t="shared" si="332"/>
        <v>1.6139666666666667E-5</v>
      </c>
      <c r="K2061" s="3">
        <f t="shared" si="333"/>
        <v>0.71030673</v>
      </c>
      <c r="L2061" s="3">
        <f t="shared" si="324"/>
        <v>1.4306730000000045E-2</v>
      </c>
      <c r="M2061" s="6">
        <f t="shared" si="325"/>
        <v>3.2507907293796967E-4</v>
      </c>
      <c r="N2061" s="7">
        <f t="shared" si="330"/>
        <v>1.0319447246413429E-5</v>
      </c>
      <c r="O2061">
        <f t="shared" si="326"/>
        <v>10.31944724641343</v>
      </c>
      <c r="P2061">
        <f t="shared" si="327"/>
        <v>2.5969553187853736</v>
      </c>
      <c r="Q2061">
        <f t="shared" si="328"/>
        <v>5.0602750523162436</v>
      </c>
      <c r="R2061">
        <f t="shared" si="329"/>
        <v>25.606383605094162</v>
      </c>
    </row>
    <row r="2062" spans="1:18" x14ac:dyDescent="0.35">
      <c r="A2062" s="1">
        <v>43495</v>
      </c>
      <c r="B2062" s="2">
        <v>0.81978009259259255</v>
      </c>
      <c r="C2062">
        <v>88221</v>
      </c>
      <c r="D2062">
        <v>822</v>
      </c>
      <c r="E2062">
        <v>23.6</v>
      </c>
      <c r="F2062">
        <v>23.97</v>
      </c>
      <c r="G2062">
        <v>77804</v>
      </c>
      <c r="H2062">
        <v>49.5</v>
      </c>
      <c r="I2062">
        <f t="shared" si="331"/>
        <v>1.6160990001262758</v>
      </c>
      <c r="J2062">
        <f t="shared" si="332"/>
        <v>1.6139666666666667E-5</v>
      </c>
      <c r="K2062" s="3">
        <f t="shared" si="333"/>
        <v>0.71030673</v>
      </c>
      <c r="L2062" s="3">
        <f t="shared" si="324"/>
        <v>1.4306730000000045E-2</v>
      </c>
      <c r="M2062" s="6">
        <f t="shared" si="325"/>
        <v>3.2507907293796967E-4</v>
      </c>
      <c r="N2062" s="7">
        <f t="shared" si="330"/>
        <v>1.0321171486994935E-5</v>
      </c>
      <c r="O2062">
        <f t="shared" si="326"/>
        <v>10.321171486994935</v>
      </c>
      <c r="P2062">
        <f t="shared" si="327"/>
        <v>2.6117759782091485</v>
      </c>
      <c r="Q2062">
        <f t="shared" si="328"/>
        <v>5.0468627429786785</v>
      </c>
      <c r="R2062">
        <f t="shared" si="329"/>
        <v>25.470823546466271</v>
      </c>
    </row>
    <row r="2063" spans="1:18" x14ac:dyDescent="0.35">
      <c r="A2063" s="1">
        <v>43495</v>
      </c>
      <c r="B2063" s="2">
        <v>0.8197916666666667</v>
      </c>
      <c r="C2063">
        <v>88721</v>
      </c>
      <c r="D2063">
        <v>822</v>
      </c>
      <c r="E2063">
        <v>23.68</v>
      </c>
      <c r="F2063">
        <v>23.96</v>
      </c>
      <c r="G2063">
        <v>77813</v>
      </c>
      <c r="H2063">
        <v>49.5</v>
      </c>
      <c r="I2063">
        <f t="shared" si="331"/>
        <v>1.6252826853095474</v>
      </c>
      <c r="J2063">
        <f t="shared" si="332"/>
        <v>1.6139666666666667E-5</v>
      </c>
      <c r="K2063" s="3">
        <f t="shared" si="333"/>
        <v>0.71030673</v>
      </c>
      <c r="L2063" s="3">
        <f t="shared" si="324"/>
        <v>1.4306730000000045E-2</v>
      </c>
      <c r="M2063" s="6">
        <f t="shared" si="325"/>
        <v>3.2507907293796967E-4</v>
      </c>
      <c r="N2063" s="7">
        <f t="shared" si="330"/>
        <v>1.0319630386953718E-5</v>
      </c>
      <c r="O2063">
        <f t="shared" si="326"/>
        <v>10.319630386953717</v>
      </c>
      <c r="P2063">
        <f t="shared" si="327"/>
        <v>2.6415438071670136</v>
      </c>
      <c r="Q2063">
        <f t="shared" si="328"/>
        <v>5.0150485430993248</v>
      </c>
      <c r="R2063">
        <f t="shared" si="329"/>
        <v>25.150711889642661</v>
      </c>
    </row>
    <row r="2064" spans="1:18" x14ac:dyDescent="0.35">
      <c r="A2064" s="1">
        <v>43495</v>
      </c>
      <c r="B2064" s="2">
        <v>0.8197916666666667</v>
      </c>
      <c r="C2064">
        <v>89222</v>
      </c>
      <c r="D2064">
        <v>830</v>
      </c>
      <c r="E2064">
        <v>23.75</v>
      </c>
      <c r="F2064">
        <v>23.97</v>
      </c>
      <c r="G2064">
        <v>77847</v>
      </c>
      <c r="H2064">
        <v>49.53</v>
      </c>
      <c r="I2064">
        <f t="shared" si="331"/>
        <v>1.6333184098449105</v>
      </c>
      <c r="J2064">
        <f t="shared" si="332"/>
        <v>1.6406333333333333E-5</v>
      </c>
      <c r="K2064" s="3">
        <f t="shared" si="333"/>
        <v>0.72204272999999997</v>
      </c>
      <c r="L2064" s="3">
        <f t="shared" si="324"/>
        <v>2.6042730000000014E-2</v>
      </c>
      <c r="M2064" s="6">
        <f t="shared" si="325"/>
        <v>5.9174573960463564E-4</v>
      </c>
      <c r="N2064" s="7">
        <f t="shared" si="330"/>
        <v>1.8777387367196581E-5</v>
      </c>
      <c r="O2064">
        <f t="shared" si="326"/>
        <v>18.777387367196582</v>
      </c>
      <c r="P2064">
        <f t="shared" si="327"/>
        <v>2.6677290279383072</v>
      </c>
      <c r="Q2064">
        <f t="shared" si="328"/>
        <v>13.446316560983819</v>
      </c>
      <c r="R2064">
        <f t="shared" si="329"/>
        <v>180.8034290581877</v>
      </c>
    </row>
    <row r="2065" spans="1:18" x14ac:dyDescent="0.35">
      <c r="A2065" s="1">
        <v>43495</v>
      </c>
      <c r="B2065" s="2">
        <v>0.81980324074074085</v>
      </c>
      <c r="C2065">
        <v>89721</v>
      </c>
      <c r="D2065">
        <v>817</v>
      </c>
      <c r="E2065">
        <v>23.77</v>
      </c>
      <c r="F2065">
        <v>23.97</v>
      </c>
      <c r="G2065">
        <v>77855</v>
      </c>
      <c r="H2065">
        <v>49.53</v>
      </c>
      <c r="I2065">
        <f t="shared" si="331"/>
        <v>1.6356143311407285</v>
      </c>
      <c r="J2065">
        <f t="shared" si="332"/>
        <v>1.5973000000000001E-5</v>
      </c>
      <c r="K2065" s="3">
        <f t="shared" si="333"/>
        <v>0.70297173000000002</v>
      </c>
      <c r="L2065" s="3">
        <f t="shared" si="324"/>
        <v>6.9717300000000648E-3</v>
      </c>
      <c r="M2065" s="6">
        <f t="shared" si="325"/>
        <v>1.5841240627130346E-4</v>
      </c>
      <c r="N2065" s="7">
        <f t="shared" si="330"/>
        <v>5.0262558136812662E-6</v>
      </c>
      <c r="O2065">
        <f t="shared" si="326"/>
        <v>5.0262558136812663</v>
      </c>
      <c r="P2065">
        <f t="shared" si="327"/>
        <v>2.6752342402329328</v>
      </c>
      <c r="Q2065">
        <f t="shared" si="328"/>
        <v>-0.31238326749103157</v>
      </c>
      <c r="R2065">
        <f t="shared" si="329"/>
        <v>9.7583305808373377E-2</v>
      </c>
    </row>
    <row r="2066" spans="1:18" x14ac:dyDescent="0.35">
      <c r="A2066" s="1">
        <v>43495</v>
      </c>
      <c r="B2066" s="2">
        <v>0.81980324074074085</v>
      </c>
      <c r="C2066">
        <v>90221</v>
      </c>
      <c r="D2066">
        <v>818</v>
      </c>
      <c r="E2066">
        <v>23.83</v>
      </c>
      <c r="F2066">
        <v>23.97</v>
      </c>
      <c r="G2066">
        <v>77874</v>
      </c>
      <c r="H2066">
        <v>49.53</v>
      </c>
      <c r="I2066">
        <f t="shared" si="331"/>
        <v>1.6425020950281821</v>
      </c>
      <c r="J2066">
        <f t="shared" si="332"/>
        <v>1.6006333333333333E-5</v>
      </c>
      <c r="K2066" s="3">
        <f t="shared" si="333"/>
        <v>0.70443873000000001</v>
      </c>
      <c r="L2066" s="3">
        <f t="shared" si="324"/>
        <v>8.4387300000000609E-3</v>
      </c>
      <c r="M2066" s="6">
        <f t="shared" si="325"/>
        <v>1.917457396046367E-4</v>
      </c>
      <c r="N2066" s="7">
        <f t="shared" si="330"/>
        <v>6.0824023727322957E-6</v>
      </c>
      <c r="O2066">
        <f t="shared" si="326"/>
        <v>6.0824023727322958</v>
      </c>
      <c r="P2066">
        <f t="shared" si="327"/>
        <v>2.6978131321719676</v>
      </c>
      <c r="Q2066">
        <f t="shared" si="328"/>
        <v>0.72105846668139606</v>
      </c>
      <c r="R2066">
        <f t="shared" si="329"/>
        <v>0.51992531237292594</v>
      </c>
    </row>
    <row r="2067" spans="1:18" x14ac:dyDescent="0.35">
      <c r="A2067" s="1">
        <v>43495</v>
      </c>
      <c r="B2067" s="2">
        <v>0.81981481481481477</v>
      </c>
      <c r="C2067">
        <v>90721</v>
      </c>
      <c r="D2067">
        <v>824</v>
      </c>
      <c r="E2067">
        <v>23.79</v>
      </c>
      <c r="F2067">
        <v>23.96</v>
      </c>
      <c r="G2067">
        <v>77883</v>
      </c>
      <c r="H2067">
        <v>49.53</v>
      </c>
      <c r="I2067">
        <f t="shared" si="331"/>
        <v>1.6379102524365463</v>
      </c>
      <c r="J2067">
        <f t="shared" si="332"/>
        <v>1.6206333333333334E-5</v>
      </c>
      <c r="K2067" s="3">
        <f t="shared" si="333"/>
        <v>0.7132407300000001</v>
      </c>
      <c r="L2067" s="3">
        <f t="shared" si="324"/>
        <v>1.7240730000000148E-2</v>
      </c>
      <c r="M2067" s="6">
        <f t="shared" si="325"/>
        <v>3.9174573960463869E-4</v>
      </c>
      <c r="N2067" s="7">
        <f t="shared" si="330"/>
        <v>1.2424785494053502E-5</v>
      </c>
      <c r="O2067">
        <f t="shared" si="326"/>
        <v>12.424785494053502</v>
      </c>
      <c r="P2067">
        <f t="shared" si="327"/>
        <v>2.682749995036751</v>
      </c>
      <c r="Q2067">
        <f t="shared" si="328"/>
        <v>7.0785781379216708</v>
      </c>
      <c r="R2067">
        <f t="shared" si="329"/>
        <v>50.106268454662626</v>
      </c>
    </row>
    <row r="2068" spans="1:18" x14ac:dyDescent="0.35">
      <c r="A2068" s="1">
        <v>43495</v>
      </c>
      <c r="B2068" s="2">
        <v>0.81981481481481477</v>
      </c>
      <c r="C2068">
        <v>91222</v>
      </c>
      <c r="D2068">
        <v>810</v>
      </c>
      <c r="E2068">
        <v>23.89</v>
      </c>
      <c r="F2068">
        <v>23.97</v>
      </c>
      <c r="G2068">
        <v>77873</v>
      </c>
      <c r="H2068">
        <v>49.53</v>
      </c>
      <c r="I2068">
        <f t="shared" si="331"/>
        <v>1.6493898589156364</v>
      </c>
      <c r="J2068">
        <f t="shared" si="332"/>
        <v>1.5739666666666668E-5</v>
      </c>
      <c r="K2068" s="3">
        <f t="shared" si="333"/>
        <v>0.69270273000000004</v>
      </c>
      <c r="L2068" s="3">
        <f t="shared" si="324"/>
        <v>-3.2972699999999078E-3</v>
      </c>
      <c r="M2068" s="6">
        <f t="shared" si="325"/>
        <v>-7.492092706202927E-5</v>
      </c>
      <c r="N2068" s="7">
        <f t="shared" si="330"/>
        <v>-2.3766112211657891E-6</v>
      </c>
      <c r="O2068">
        <f t="shared" si="326"/>
        <v>-2.3766112211657893</v>
      </c>
      <c r="P2068">
        <f t="shared" si="327"/>
        <v>2.7204869066937429</v>
      </c>
      <c r="Q2068">
        <f t="shared" si="328"/>
        <v>-7.7606599520952937</v>
      </c>
      <c r="R2068">
        <f t="shared" si="329"/>
        <v>60.227842892055726</v>
      </c>
    </row>
    <row r="2069" spans="1:18" x14ac:dyDescent="0.35">
      <c r="A2069" s="1">
        <v>43495</v>
      </c>
      <c r="B2069" s="2">
        <v>0.81982638888888892</v>
      </c>
      <c r="C2069">
        <v>91724</v>
      </c>
      <c r="D2069">
        <v>818</v>
      </c>
      <c r="E2069">
        <v>23.89</v>
      </c>
      <c r="F2069">
        <v>23.97</v>
      </c>
      <c r="G2069">
        <v>77891</v>
      </c>
      <c r="H2069">
        <v>49.53</v>
      </c>
      <c r="I2069">
        <f t="shared" si="331"/>
        <v>1.6493898589156364</v>
      </c>
      <c r="J2069">
        <f t="shared" si="332"/>
        <v>1.6006333333333333E-5</v>
      </c>
      <c r="K2069" s="3">
        <f t="shared" si="333"/>
        <v>0.70443873000000001</v>
      </c>
      <c r="L2069" s="3">
        <f t="shared" si="324"/>
        <v>8.4387300000000609E-3</v>
      </c>
      <c r="M2069" s="6">
        <f t="shared" si="325"/>
        <v>1.917457396046367E-4</v>
      </c>
      <c r="N2069" s="7">
        <f t="shared" si="330"/>
        <v>6.081074865827308E-6</v>
      </c>
      <c r="O2069">
        <f t="shared" si="326"/>
        <v>6.0810748658273077</v>
      </c>
      <c r="P2069">
        <f t="shared" si="327"/>
        <v>2.7204869066937429</v>
      </c>
      <c r="Q2069">
        <f t="shared" si="328"/>
        <v>0.69702613489780341</v>
      </c>
      <c r="R2069">
        <f t="shared" si="329"/>
        <v>0.48584543273057085</v>
      </c>
    </row>
    <row r="2070" spans="1:18" x14ac:dyDescent="0.35">
      <c r="A2070" s="1">
        <v>43495</v>
      </c>
      <c r="B2070" s="2">
        <v>0.81982638888888892</v>
      </c>
      <c r="C2070">
        <v>92221</v>
      </c>
      <c r="D2070">
        <v>828</v>
      </c>
      <c r="E2070">
        <v>24.01</v>
      </c>
      <c r="F2070">
        <v>23.97</v>
      </c>
      <c r="G2070">
        <v>77897</v>
      </c>
      <c r="H2070">
        <v>49.57</v>
      </c>
      <c r="I2070">
        <f t="shared" si="331"/>
        <v>1.6631653866905445</v>
      </c>
      <c r="J2070">
        <f t="shared" si="332"/>
        <v>1.6339666666666665E-5</v>
      </c>
      <c r="K2070" s="3">
        <f t="shared" si="333"/>
        <v>0.71910872999999997</v>
      </c>
      <c r="L2070" s="3">
        <f t="shared" si="324"/>
        <v>2.3108730000000022E-2</v>
      </c>
      <c r="M2070" s="6">
        <f t="shared" si="325"/>
        <v>5.2507907293796916E-4</v>
      </c>
      <c r="N2070" s="7">
        <f t="shared" si="330"/>
        <v>1.6651213299281778E-5</v>
      </c>
      <c r="O2070">
        <f t="shared" si="326"/>
        <v>16.651213299281778</v>
      </c>
      <c r="P2070">
        <f t="shared" si="327"/>
        <v>2.7661191034855084</v>
      </c>
      <c r="Q2070">
        <f t="shared" si="328"/>
        <v>11.221754918595067</v>
      </c>
      <c r="R2070">
        <f t="shared" si="329"/>
        <v>125.92778345301258</v>
      </c>
    </row>
    <row r="2071" spans="1:18" x14ac:dyDescent="0.35">
      <c r="A2071" s="1">
        <v>43495</v>
      </c>
      <c r="B2071" s="2">
        <v>0.81983796296296296</v>
      </c>
      <c r="C2071">
        <v>92721</v>
      </c>
      <c r="D2071">
        <v>816</v>
      </c>
      <c r="E2071">
        <v>24.03</v>
      </c>
      <c r="F2071">
        <v>23.97</v>
      </c>
      <c r="G2071">
        <v>77907</v>
      </c>
      <c r="H2071">
        <v>49.57</v>
      </c>
      <c r="I2071">
        <f t="shared" si="331"/>
        <v>1.6654613079863623</v>
      </c>
      <c r="J2071">
        <f t="shared" si="332"/>
        <v>1.5939666666666666E-5</v>
      </c>
      <c r="K2071" s="3">
        <f t="shared" si="333"/>
        <v>0.70150472999999991</v>
      </c>
      <c r="L2071" s="3">
        <f t="shared" si="324"/>
        <v>5.5047299999999577E-3</v>
      </c>
      <c r="M2071" s="6">
        <f t="shared" si="325"/>
        <v>1.2507907293796768E-4</v>
      </c>
      <c r="N2071" s="7">
        <f t="shared" si="330"/>
        <v>3.9659759761529639E-6</v>
      </c>
      <c r="O2071">
        <f t="shared" si="326"/>
        <v>3.965975976152964</v>
      </c>
      <c r="P2071">
        <f t="shared" si="327"/>
        <v>2.7737613683996445</v>
      </c>
      <c r="Q2071">
        <f t="shared" si="328"/>
        <v>-1.4710506794932812</v>
      </c>
      <c r="R2071">
        <f t="shared" si="329"/>
        <v>2.1639901016376442</v>
      </c>
    </row>
    <row r="2072" spans="1:18" x14ac:dyDescent="0.35">
      <c r="A2072" s="1">
        <v>43495</v>
      </c>
      <c r="B2072" s="2">
        <v>0.81983796296296296</v>
      </c>
      <c r="C2072">
        <v>93221</v>
      </c>
      <c r="D2072">
        <v>826</v>
      </c>
      <c r="E2072">
        <v>24.05</v>
      </c>
      <c r="F2072">
        <v>23.96</v>
      </c>
      <c r="G2072">
        <v>77915</v>
      </c>
      <c r="H2072">
        <v>49.57</v>
      </c>
      <c r="I2072">
        <f t="shared" si="331"/>
        <v>1.6677572292821803</v>
      </c>
      <c r="J2072">
        <f t="shared" si="332"/>
        <v>1.6273000000000002E-5</v>
      </c>
      <c r="K2072" s="3">
        <f t="shared" si="333"/>
        <v>0.71617473000000009</v>
      </c>
      <c r="L2072" s="3">
        <f t="shared" si="324"/>
        <v>2.0174730000000141E-2</v>
      </c>
      <c r="M2072" s="6">
        <f t="shared" si="325"/>
        <v>4.5841240627130517E-4</v>
      </c>
      <c r="N2072" s="7">
        <f t="shared" si="330"/>
        <v>1.4533244406939634E-5</v>
      </c>
      <c r="O2072">
        <f t="shared" si="326"/>
        <v>14.533244406939634</v>
      </c>
      <c r="P2072">
        <f t="shared" si="327"/>
        <v>2.7814141758229747</v>
      </c>
      <c r="Q2072">
        <f t="shared" si="328"/>
        <v>9.0886494763338561</v>
      </c>
      <c r="R2072">
        <f t="shared" si="329"/>
        <v>82.603549303663684</v>
      </c>
    </row>
    <row r="2073" spans="1:18" x14ac:dyDescent="0.35">
      <c r="A2073" s="1">
        <v>43495</v>
      </c>
      <c r="B2073" s="2">
        <v>0.819849537037037</v>
      </c>
      <c r="C2073">
        <v>93721</v>
      </c>
      <c r="D2073">
        <v>829</v>
      </c>
      <c r="E2073">
        <v>24.04</v>
      </c>
      <c r="F2073">
        <v>23.96</v>
      </c>
      <c r="G2073">
        <v>77913</v>
      </c>
      <c r="H2073">
        <v>49.57</v>
      </c>
      <c r="I2073">
        <f t="shared" si="331"/>
        <v>1.6666092686342711</v>
      </c>
      <c r="J2073">
        <f t="shared" si="332"/>
        <v>1.6373000000000001E-5</v>
      </c>
      <c r="K2073" s="3">
        <f t="shared" si="333"/>
        <v>0.72057573000000008</v>
      </c>
      <c r="L2073" s="3">
        <f t="shared" si="324"/>
        <v>2.4575730000000129E-2</v>
      </c>
      <c r="M2073" s="6">
        <f t="shared" si="325"/>
        <v>5.5841240627130489E-4</v>
      </c>
      <c r="N2073" s="7">
        <f t="shared" si="330"/>
        <v>1.7704041584417247E-5</v>
      </c>
      <c r="O2073">
        <f t="shared" si="326"/>
        <v>17.704041584417247</v>
      </c>
      <c r="P2073">
        <f t="shared" si="327"/>
        <v>2.7775864542976598</v>
      </c>
      <c r="Q2073">
        <f t="shared" si="328"/>
        <v>12.263230791291235</v>
      </c>
      <c r="R2073">
        <f t="shared" si="329"/>
        <v>150.38682944047346</v>
      </c>
    </row>
    <row r="2074" spans="1:18" x14ac:dyDescent="0.35">
      <c r="A2074" s="1">
        <v>43495</v>
      </c>
      <c r="B2074" s="2">
        <v>0.819849537037037</v>
      </c>
      <c r="C2074">
        <v>94221</v>
      </c>
      <c r="D2074">
        <v>824</v>
      </c>
      <c r="E2074">
        <v>24.02</v>
      </c>
      <c r="F2074">
        <v>23.96</v>
      </c>
      <c r="G2074">
        <v>77914</v>
      </c>
      <c r="H2074">
        <v>49.57</v>
      </c>
      <c r="I2074">
        <f t="shared" si="331"/>
        <v>1.664313347338453</v>
      </c>
      <c r="J2074">
        <f t="shared" si="332"/>
        <v>1.6206333333333334E-5</v>
      </c>
      <c r="K2074" s="3">
        <f t="shared" si="333"/>
        <v>0.7132407300000001</v>
      </c>
      <c r="L2074" s="3">
        <f t="shared" si="324"/>
        <v>1.7240730000000148E-2</v>
      </c>
      <c r="M2074" s="6">
        <f t="shared" si="325"/>
        <v>3.9174573960463869E-4</v>
      </c>
      <c r="N2074" s="7">
        <f t="shared" si="330"/>
        <v>1.241984198774763E-5</v>
      </c>
      <c r="O2074">
        <f t="shared" si="326"/>
        <v>12.419841987747631</v>
      </c>
      <c r="P2074">
        <f t="shared" si="327"/>
        <v>2.7699389181289265</v>
      </c>
      <c r="Q2074">
        <f t="shared" si="328"/>
        <v>6.9865994695811544</v>
      </c>
      <c r="R2074">
        <f t="shared" si="329"/>
        <v>48.81257214835167</v>
      </c>
    </row>
    <row r="2075" spans="1:18" x14ac:dyDescent="0.35">
      <c r="A2075" s="1">
        <v>43495</v>
      </c>
      <c r="B2075" s="2">
        <v>0.81986111111111104</v>
      </c>
      <c r="C2075">
        <v>94722</v>
      </c>
      <c r="D2075">
        <v>825</v>
      </c>
      <c r="E2075">
        <v>24.05</v>
      </c>
      <c r="F2075">
        <v>23.97</v>
      </c>
      <c r="G2075">
        <v>77908</v>
      </c>
      <c r="H2075">
        <v>49.6</v>
      </c>
      <c r="I2075">
        <f t="shared" si="331"/>
        <v>1.6677572292821803</v>
      </c>
      <c r="J2075">
        <f t="shared" si="332"/>
        <v>1.6239666666666666E-5</v>
      </c>
      <c r="K2075" s="3">
        <f t="shared" si="333"/>
        <v>0.71470772999999999</v>
      </c>
      <c r="L2075" s="3">
        <f t="shared" si="324"/>
        <v>1.8707730000000033E-2</v>
      </c>
      <c r="M2075" s="6">
        <f t="shared" si="325"/>
        <v>4.2507907293796944E-4</v>
      </c>
      <c r="N2075" s="7">
        <f t="shared" si="330"/>
        <v>1.3478127976256012E-5</v>
      </c>
      <c r="O2075">
        <f t="shared" si="326"/>
        <v>13.478127976256012</v>
      </c>
      <c r="P2075">
        <f t="shared" si="327"/>
        <v>2.7814141758229747</v>
      </c>
      <c r="Q2075">
        <f t="shared" si="328"/>
        <v>8.0335330456502323</v>
      </c>
      <c r="R2075">
        <f t="shared" si="329"/>
        <v>64.537653195554299</v>
      </c>
    </row>
    <row r="2076" spans="1:18" x14ac:dyDescent="0.35">
      <c r="A2076" s="1">
        <v>43495</v>
      </c>
      <c r="B2076" s="2">
        <v>0.81986111111111104</v>
      </c>
      <c r="C2076">
        <v>95221</v>
      </c>
      <c r="D2076">
        <v>827</v>
      </c>
      <c r="E2076">
        <v>23.97</v>
      </c>
      <c r="F2076">
        <v>23.97</v>
      </c>
      <c r="G2076">
        <v>77911</v>
      </c>
      <c r="H2076">
        <v>49.6</v>
      </c>
      <c r="I2076">
        <f t="shared" si="331"/>
        <v>1.6585735440989082</v>
      </c>
      <c r="J2076">
        <f t="shared" si="332"/>
        <v>1.6306333333333333E-5</v>
      </c>
      <c r="K2076" s="3">
        <f t="shared" si="333"/>
        <v>0.71764172999999998</v>
      </c>
      <c r="L2076" s="3">
        <f t="shared" si="324"/>
        <v>2.1641730000000026E-2</v>
      </c>
      <c r="M2076" s="6">
        <f t="shared" si="325"/>
        <v>4.9174573960463592E-4</v>
      </c>
      <c r="N2076" s="7">
        <f t="shared" si="330"/>
        <v>1.5591350468793276E-5</v>
      </c>
      <c r="O2076">
        <f t="shared" si="326"/>
        <v>15.591350468793276</v>
      </c>
      <c r="P2076">
        <f t="shared" si="327"/>
        <v>2.7508662011848131</v>
      </c>
      <c r="Q2076">
        <f t="shared" si="328"/>
        <v>10.177028638025636</v>
      </c>
      <c r="R2076">
        <f t="shared" si="329"/>
        <v>103.57191189919394</v>
      </c>
    </row>
    <row r="2077" spans="1:18" x14ac:dyDescent="0.35">
      <c r="A2077" s="1">
        <v>43495</v>
      </c>
      <c r="B2077" s="2">
        <v>0.81987268518518519</v>
      </c>
      <c r="C2077">
        <v>95721</v>
      </c>
      <c r="D2077">
        <v>818</v>
      </c>
      <c r="E2077">
        <v>23.93</v>
      </c>
      <c r="F2077">
        <v>23.96</v>
      </c>
      <c r="G2077">
        <v>77919</v>
      </c>
      <c r="H2077">
        <v>49.6</v>
      </c>
      <c r="I2077">
        <f t="shared" si="331"/>
        <v>1.6539817015072722</v>
      </c>
      <c r="J2077">
        <f t="shared" si="332"/>
        <v>1.6006333333333333E-5</v>
      </c>
      <c r="K2077" s="3">
        <f t="shared" si="333"/>
        <v>0.70443873000000001</v>
      </c>
      <c r="L2077" s="3">
        <f t="shared" si="324"/>
        <v>8.4387300000000609E-3</v>
      </c>
      <c r="M2077" s="6">
        <f t="shared" si="325"/>
        <v>1.917457396046367E-4</v>
      </c>
      <c r="N2077" s="7">
        <f t="shared" si="330"/>
        <v>6.0786850528544253E-6</v>
      </c>
      <c r="O2077">
        <f t="shared" si="326"/>
        <v>6.078685052854425</v>
      </c>
      <c r="P2077">
        <f t="shared" si="327"/>
        <v>2.7356554689208914</v>
      </c>
      <c r="Q2077">
        <f t="shared" si="328"/>
        <v>0.67949977200585299</v>
      </c>
      <c r="R2077">
        <f t="shared" si="329"/>
        <v>0.4617199401560062</v>
      </c>
    </row>
    <row r="2078" spans="1:18" x14ac:dyDescent="0.35">
      <c r="A2078" s="1">
        <v>43495</v>
      </c>
      <c r="B2078" s="2">
        <v>0.81987268518518519</v>
      </c>
      <c r="C2078">
        <v>96221</v>
      </c>
      <c r="D2078">
        <v>829</v>
      </c>
      <c r="E2078">
        <v>23.86</v>
      </c>
      <c r="F2078">
        <v>23.97</v>
      </c>
      <c r="G2078">
        <v>77917</v>
      </c>
      <c r="H2078">
        <v>49.6</v>
      </c>
      <c r="I2078">
        <f t="shared" si="331"/>
        <v>1.6459459769719094</v>
      </c>
      <c r="J2078">
        <f t="shared" si="332"/>
        <v>1.6373000000000001E-5</v>
      </c>
      <c r="K2078" s="3">
        <f t="shared" si="333"/>
        <v>0.72057573000000008</v>
      </c>
      <c r="L2078" s="3">
        <f t="shared" si="324"/>
        <v>2.4575730000000129E-2</v>
      </c>
      <c r="M2078" s="6">
        <f t="shared" si="325"/>
        <v>5.5841240627130489E-4</v>
      </c>
      <c r="N2078" s="7">
        <f t="shared" si="330"/>
        <v>1.7703728562113E-5</v>
      </c>
      <c r="O2078">
        <f t="shared" si="326"/>
        <v>17.703728562113</v>
      </c>
      <c r="P2078">
        <f t="shared" si="327"/>
        <v>2.709138159110013</v>
      </c>
      <c r="Q2078">
        <f t="shared" si="328"/>
        <v>12.331032243622797</v>
      </c>
      <c r="R2078">
        <f t="shared" si="329"/>
        <v>152.05435619326508</v>
      </c>
    </row>
    <row r="2079" spans="1:18" x14ac:dyDescent="0.35">
      <c r="A2079" s="1">
        <v>43495</v>
      </c>
      <c r="B2079" s="2">
        <v>0.81988425925925934</v>
      </c>
      <c r="C2079">
        <v>96721</v>
      </c>
      <c r="D2079">
        <v>819</v>
      </c>
      <c r="E2079">
        <v>23.87</v>
      </c>
      <c r="F2079">
        <v>23.97</v>
      </c>
      <c r="G2079">
        <v>77917</v>
      </c>
      <c r="H2079">
        <v>49.6</v>
      </c>
      <c r="I2079">
        <f t="shared" si="331"/>
        <v>1.6470939376198184</v>
      </c>
      <c r="J2079">
        <f t="shared" si="332"/>
        <v>1.6039666666666668E-5</v>
      </c>
      <c r="K2079" s="3">
        <f t="shared" si="333"/>
        <v>0.70590573000000012</v>
      </c>
      <c r="L2079" s="3">
        <f t="shared" si="324"/>
        <v>9.905730000000168E-3</v>
      </c>
      <c r="M2079" s="6">
        <f t="shared" si="325"/>
        <v>2.2507907293797247E-4</v>
      </c>
      <c r="N2079" s="7">
        <f t="shared" si="330"/>
        <v>7.1358350343848039E-6</v>
      </c>
      <c r="O2079">
        <f t="shared" si="326"/>
        <v>7.1358350343848036</v>
      </c>
      <c r="P2079">
        <f t="shared" si="327"/>
        <v>2.7129184393439583</v>
      </c>
      <c r="Q2079">
        <f t="shared" si="328"/>
        <v>1.7593545784148343</v>
      </c>
      <c r="R2079">
        <f t="shared" si="329"/>
        <v>3.0953285325892397</v>
      </c>
    </row>
    <row r="2080" spans="1:18" x14ac:dyDescent="0.35">
      <c r="A2080" s="1">
        <v>43495</v>
      </c>
      <c r="B2080" s="2">
        <v>0.81988425925925934</v>
      </c>
      <c r="C2080">
        <v>97221</v>
      </c>
      <c r="D2080">
        <v>818</v>
      </c>
      <c r="E2080">
        <v>23.91</v>
      </c>
      <c r="F2080">
        <v>23.96</v>
      </c>
      <c r="G2080">
        <v>77917</v>
      </c>
      <c r="H2080">
        <v>49.6</v>
      </c>
      <c r="I2080">
        <f t="shared" si="331"/>
        <v>1.6516857802114544</v>
      </c>
      <c r="J2080">
        <f t="shared" si="332"/>
        <v>1.6006333333333333E-5</v>
      </c>
      <c r="K2080" s="3">
        <f t="shared" si="333"/>
        <v>0.70443873000000001</v>
      </c>
      <c r="L2080" s="3">
        <f t="shared" si="324"/>
        <v>8.4387300000000609E-3</v>
      </c>
      <c r="M2080" s="6">
        <f t="shared" si="325"/>
        <v>1.917457396046367E-4</v>
      </c>
      <c r="N2080" s="7">
        <f t="shared" si="330"/>
        <v>6.0788410826053879E-6</v>
      </c>
      <c r="O2080">
        <f t="shared" si="326"/>
        <v>6.078841082605388</v>
      </c>
      <c r="P2080">
        <f t="shared" si="327"/>
        <v>2.7280659165527208</v>
      </c>
      <c r="Q2080">
        <f t="shared" si="328"/>
        <v>0.68722407671634944</v>
      </c>
      <c r="R2080">
        <f t="shared" si="329"/>
        <v>0.47227693161863893</v>
      </c>
    </row>
    <row r="2081" spans="1:18" x14ac:dyDescent="0.35">
      <c r="A2081" s="1">
        <v>43495</v>
      </c>
      <c r="B2081" s="2">
        <v>0.81989583333333327</v>
      </c>
      <c r="C2081">
        <v>97721</v>
      </c>
      <c r="D2081">
        <v>818</v>
      </c>
      <c r="E2081">
        <v>23.93</v>
      </c>
      <c r="F2081">
        <v>23.97</v>
      </c>
      <c r="G2081">
        <v>77912</v>
      </c>
      <c r="H2081">
        <v>49.64</v>
      </c>
      <c r="I2081">
        <f t="shared" si="331"/>
        <v>1.6539817015072722</v>
      </c>
      <c r="J2081">
        <f t="shared" si="332"/>
        <v>1.6006333333333333E-5</v>
      </c>
      <c r="K2081" s="3">
        <f t="shared" si="333"/>
        <v>0.70443873000000001</v>
      </c>
      <c r="L2081" s="3">
        <f t="shared" si="324"/>
        <v>8.4387300000000609E-3</v>
      </c>
      <c r="M2081" s="6">
        <f t="shared" si="325"/>
        <v>1.917457396046367E-4</v>
      </c>
      <c r="N2081" s="7">
        <f t="shared" si="330"/>
        <v>6.0794358041656589E-6</v>
      </c>
      <c r="O2081">
        <f t="shared" si="326"/>
        <v>6.0794358041656587</v>
      </c>
      <c r="P2081">
        <f t="shared" si="327"/>
        <v>2.7356554689208914</v>
      </c>
      <c r="Q2081">
        <f t="shared" si="328"/>
        <v>0.68025052331708669</v>
      </c>
      <c r="R2081">
        <f t="shared" si="329"/>
        <v>0.4627407744731703</v>
      </c>
    </row>
    <row r="2082" spans="1:18" x14ac:dyDescent="0.35">
      <c r="A2082" s="1">
        <v>43495</v>
      </c>
      <c r="B2082" s="2">
        <v>0.81989583333333327</v>
      </c>
      <c r="C2082">
        <v>98222</v>
      </c>
      <c r="D2082">
        <v>821</v>
      </c>
      <c r="E2082">
        <v>23.97</v>
      </c>
      <c r="F2082">
        <v>23.97</v>
      </c>
      <c r="G2082">
        <v>77914</v>
      </c>
      <c r="H2082">
        <v>49.6</v>
      </c>
      <c r="I2082">
        <f t="shared" si="331"/>
        <v>1.6585735440989082</v>
      </c>
      <c r="J2082">
        <f t="shared" si="332"/>
        <v>1.6106333333333332E-5</v>
      </c>
      <c r="K2082" s="3">
        <f t="shared" si="333"/>
        <v>0.70883972999999989</v>
      </c>
      <c r="L2082" s="3">
        <f t="shared" si="324"/>
        <v>1.2839729999999938E-2</v>
      </c>
      <c r="M2082" s="6">
        <f t="shared" si="325"/>
        <v>2.9174573960463393E-4</v>
      </c>
      <c r="N2082" s="7">
        <f t="shared" si="330"/>
        <v>9.2497698792790487E-6</v>
      </c>
      <c r="O2082">
        <f t="shared" si="326"/>
        <v>9.2497698792790484</v>
      </c>
      <c r="P2082">
        <f t="shared" si="327"/>
        <v>2.7508662011848131</v>
      </c>
      <c r="Q2082">
        <f t="shared" si="328"/>
        <v>3.8354480485114069</v>
      </c>
      <c r="R2082">
        <f t="shared" si="329"/>
        <v>14.710661732829958</v>
      </c>
    </row>
    <row r="2083" spans="1:18" x14ac:dyDescent="0.35">
      <c r="A2083" s="1">
        <v>43495</v>
      </c>
      <c r="B2083" s="2">
        <v>0.81990740740740742</v>
      </c>
      <c r="C2083">
        <v>98721</v>
      </c>
      <c r="D2083">
        <v>819</v>
      </c>
      <c r="E2083">
        <v>24.05</v>
      </c>
      <c r="F2083">
        <v>23.97</v>
      </c>
      <c r="G2083">
        <v>77916</v>
      </c>
      <c r="H2083">
        <v>49.64</v>
      </c>
      <c r="I2083">
        <f t="shared" si="331"/>
        <v>1.6677572292821803</v>
      </c>
      <c r="J2083">
        <f t="shared" si="332"/>
        <v>1.6039666666666668E-5</v>
      </c>
      <c r="K2083" s="3">
        <f t="shared" si="333"/>
        <v>0.70590573000000012</v>
      </c>
      <c r="L2083" s="3">
        <f t="shared" si="324"/>
        <v>9.905730000000168E-3</v>
      </c>
      <c r="M2083" s="6">
        <f t="shared" si="325"/>
        <v>2.2507907293797247E-4</v>
      </c>
      <c r="N2083" s="7">
        <f t="shared" si="330"/>
        <v>7.1359266180779392E-6</v>
      </c>
      <c r="O2083">
        <f t="shared" si="326"/>
        <v>7.1359266180779395</v>
      </c>
      <c r="P2083">
        <f t="shared" si="327"/>
        <v>2.7814141758229747</v>
      </c>
      <c r="Q2083">
        <f t="shared" si="328"/>
        <v>1.69133168747216</v>
      </c>
      <c r="R2083">
        <f t="shared" si="329"/>
        <v>2.8606028770474241</v>
      </c>
    </row>
    <row r="2084" spans="1:18" x14ac:dyDescent="0.35">
      <c r="A2084" s="1">
        <v>43495</v>
      </c>
      <c r="B2084" s="2">
        <v>0.81990740740740742</v>
      </c>
      <c r="C2084">
        <v>99221</v>
      </c>
      <c r="D2084">
        <v>826</v>
      </c>
      <c r="E2084">
        <v>24.07</v>
      </c>
      <c r="F2084">
        <v>23.97</v>
      </c>
      <c r="G2084">
        <v>77915</v>
      </c>
      <c r="H2084">
        <v>49.64</v>
      </c>
      <c r="I2084">
        <f t="shared" si="331"/>
        <v>1.6700531505779981</v>
      </c>
      <c r="J2084">
        <f t="shared" si="332"/>
        <v>1.6273000000000002E-5</v>
      </c>
      <c r="K2084" s="3">
        <f t="shared" si="333"/>
        <v>0.71617473000000009</v>
      </c>
      <c r="L2084" s="3">
        <f t="shared" ref="L2084:L2147" si="334">K2084-0.696</f>
        <v>2.0174730000000141E-2</v>
      </c>
      <c r="M2084" s="6">
        <f t="shared" ref="M2084:M2147" si="335">L2084/(44010*0.001)</f>
        <v>4.5841240627130517E-4</v>
      </c>
      <c r="N2084" s="7">
        <f t="shared" si="330"/>
        <v>1.453373356060013E-5</v>
      </c>
      <c r="O2084">
        <f t="shared" ref="O2084:O2147" si="336">N2084*1000000</f>
        <v>14.53373356060013</v>
      </c>
      <c r="P2084">
        <f t="shared" ref="P2084:P2147" si="337">I2084^2</f>
        <v>2.7890775257554976</v>
      </c>
      <c r="Q2084">
        <f t="shared" ref="Q2084:Q2147" si="338">O2084-(3.2964*I2084)-(-0.053)</f>
        <v>9.0815703550348168</v>
      </c>
      <c r="R2084">
        <f t="shared" ref="R2084:R2147" si="339">Q2084^2</f>
        <v>82.474920113447212</v>
      </c>
    </row>
    <row r="2085" spans="1:18" x14ac:dyDescent="0.35">
      <c r="A2085" s="1">
        <v>43495</v>
      </c>
      <c r="B2085" s="2">
        <v>0.81991898148148146</v>
      </c>
      <c r="C2085">
        <v>99721</v>
      </c>
      <c r="D2085">
        <v>819</v>
      </c>
      <c r="E2085">
        <v>24.31</v>
      </c>
      <c r="F2085">
        <v>23.97</v>
      </c>
      <c r="G2085">
        <v>77929</v>
      </c>
      <c r="H2085">
        <v>49.64</v>
      </c>
      <c r="I2085">
        <f t="shared" si="331"/>
        <v>1.6976042061278138</v>
      </c>
      <c r="J2085">
        <f t="shared" si="332"/>
        <v>1.6039666666666668E-5</v>
      </c>
      <c r="K2085" s="3">
        <f t="shared" si="333"/>
        <v>0.70590573000000012</v>
      </c>
      <c r="L2085" s="3">
        <f t="shared" si="334"/>
        <v>9.905730000000168E-3</v>
      </c>
      <c r="M2085" s="6">
        <f t="shared" si="335"/>
        <v>2.2507907293797247E-4</v>
      </c>
      <c r="N2085" s="7">
        <f t="shared" si="330"/>
        <v>7.134736213401439E-6</v>
      </c>
      <c r="O2085">
        <f t="shared" si="336"/>
        <v>7.1347362134014389</v>
      </c>
      <c r="P2085">
        <f t="shared" si="337"/>
        <v>2.8818600406628452</v>
      </c>
      <c r="Q2085">
        <f t="shared" si="338"/>
        <v>1.591753708321713</v>
      </c>
      <c r="R2085">
        <f t="shared" si="339"/>
        <v>2.5336798679559251</v>
      </c>
    </row>
    <row r="2086" spans="1:18" x14ac:dyDescent="0.35">
      <c r="A2086" s="1">
        <v>43495</v>
      </c>
      <c r="B2086" s="2">
        <v>0.81991898148148146</v>
      </c>
      <c r="C2086">
        <v>100221</v>
      </c>
      <c r="D2086">
        <v>820</v>
      </c>
      <c r="E2086">
        <v>24.59</v>
      </c>
      <c r="F2086">
        <v>23.97</v>
      </c>
      <c r="G2086">
        <v>77931</v>
      </c>
      <c r="H2086">
        <v>49.64</v>
      </c>
      <c r="I2086">
        <f t="shared" si="331"/>
        <v>1.7297471042692656</v>
      </c>
      <c r="J2086">
        <f t="shared" si="332"/>
        <v>1.6073E-5</v>
      </c>
      <c r="K2086" s="3">
        <f t="shared" si="333"/>
        <v>0.70737273000000001</v>
      </c>
      <c r="L2086" s="3">
        <f t="shared" si="334"/>
        <v>1.1372730000000053E-2</v>
      </c>
      <c r="M2086" s="6">
        <f t="shared" si="335"/>
        <v>2.5841240627130319E-4</v>
      </c>
      <c r="N2086" s="7">
        <f t="shared" si="330"/>
        <v>8.1911526141606583E-6</v>
      </c>
      <c r="O2086">
        <f t="shared" si="336"/>
        <v>8.191152614160659</v>
      </c>
      <c r="P2086">
        <f t="shared" si="337"/>
        <v>2.9920250447279098</v>
      </c>
      <c r="Q2086">
        <f t="shared" si="338"/>
        <v>2.5422142596474515</v>
      </c>
      <c r="R2086">
        <f t="shared" si="339"/>
        <v>6.4628533419548404</v>
      </c>
    </row>
    <row r="2087" spans="1:18" x14ac:dyDescent="0.35">
      <c r="A2087" s="1">
        <v>43495</v>
      </c>
      <c r="B2087" s="2">
        <v>0.81993055555555561</v>
      </c>
      <c r="C2087">
        <v>100721</v>
      </c>
      <c r="D2087">
        <v>828</v>
      </c>
      <c r="E2087">
        <v>24.87</v>
      </c>
      <c r="F2087">
        <v>23.96</v>
      </c>
      <c r="G2087">
        <v>77937</v>
      </c>
      <c r="H2087">
        <v>49.64</v>
      </c>
      <c r="I2087">
        <f t="shared" si="331"/>
        <v>1.7618900024107174</v>
      </c>
      <c r="J2087">
        <f t="shared" si="332"/>
        <v>1.6339666666666665E-5</v>
      </c>
      <c r="K2087" s="3">
        <f t="shared" si="333"/>
        <v>0.71910872999999997</v>
      </c>
      <c r="L2087" s="3">
        <f t="shared" si="334"/>
        <v>2.3108730000000022E-2</v>
      </c>
      <c r="M2087" s="6">
        <f t="shared" si="335"/>
        <v>5.2507907293796916E-4</v>
      </c>
      <c r="N2087" s="7">
        <f t="shared" si="330"/>
        <v>1.6642107180158697E-5</v>
      </c>
      <c r="O2087">
        <f t="shared" si="336"/>
        <v>16.642107180158696</v>
      </c>
      <c r="P2087">
        <f t="shared" si="337"/>
        <v>3.1042563805948378</v>
      </c>
      <c r="Q2087">
        <f t="shared" si="338"/>
        <v>10.887212976212009</v>
      </c>
      <c r="R2087">
        <f t="shared" si="339"/>
        <v>118.53140638939915</v>
      </c>
    </row>
    <row r="2088" spans="1:18" x14ac:dyDescent="0.35">
      <c r="A2088" s="1">
        <v>43495</v>
      </c>
      <c r="B2088" s="2">
        <v>0.81993055555555561</v>
      </c>
      <c r="C2088">
        <v>101224</v>
      </c>
      <c r="D2088">
        <v>828</v>
      </c>
      <c r="E2088">
        <v>25.02</v>
      </c>
      <c r="F2088">
        <v>23.96</v>
      </c>
      <c r="G2088">
        <v>77930</v>
      </c>
      <c r="H2088">
        <v>49.64</v>
      </c>
      <c r="I2088">
        <f t="shared" si="331"/>
        <v>1.779109412129352</v>
      </c>
      <c r="J2088">
        <f t="shared" si="332"/>
        <v>1.6339666666666665E-5</v>
      </c>
      <c r="K2088" s="3">
        <f t="shared" si="333"/>
        <v>0.71910872999999997</v>
      </c>
      <c r="L2088" s="3">
        <f t="shared" si="334"/>
        <v>2.3108730000000022E-2</v>
      </c>
      <c r="M2088" s="6">
        <f t="shared" si="335"/>
        <v>5.2507907293796916E-4</v>
      </c>
      <c r="N2088" s="7">
        <f t="shared" si="330"/>
        <v>1.6643602044142543E-5</v>
      </c>
      <c r="O2088">
        <f t="shared" si="336"/>
        <v>16.643602044142543</v>
      </c>
      <c r="P2088">
        <f t="shared" si="337"/>
        <v>3.1652303003272486</v>
      </c>
      <c r="Q2088">
        <f t="shared" si="338"/>
        <v>10.831945777999348</v>
      </c>
      <c r="R2088">
        <f t="shared" si="339"/>
        <v>117.3310493375179</v>
      </c>
    </row>
    <row r="2089" spans="1:18" x14ac:dyDescent="0.35">
      <c r="A2089" s="1">
        <v>43495</v>
      </c>
      <c r="B2089" s="2">
        <v>0.81994212962962953</v>
      </c>
      <c r="C2089">
        <v>101722</v>
      </c>
      <c r="D2089">
        <v>823</v>
      </c>
      <c r="E2089">
        <v>25.21</v>
      </c>
      <c r="F2089">
        <v>23.96</v>
      </c>
      <c r="G2089">
        <v>77939</v>
      </c>
      <c r="H2089">
        <v>49.64</v>
      </c>
      <c r="I2089">
        <f t="shared" si="331"/>
        <v>1.8009206644396232</v>
      </c>
      <c r="J2089">
        <f t="shared" si="332"/>
        <v>1.6172999999999999E-5</v>
      </c>
      <c r="K2089" s="3">
        <f t="shared" si="333"/>
        <v>0.71177372999999999</v>
      </c>
      <c r="L2089" s="3">
        <f t="shared" si="334"/>
        <v>1.5773730000000041E-2</v>
      </c>
      <c r="M2089" s="6">
        <f t="shared" si="335"/>
        <v>3.5841240627130291E-4</v>
      </c>
      <c r="N2089" s="7">
        <f t="shared" si="330"/>
        <v>1.1359402660628135E-5</v>
      </c>
      <c r="O2089">
        <f t="shared" si="336"/>
        <v>11.359402660628135</v>
      </c>
      <c r="P2089">
        <f t="shared" si="337"/>
        <v>3.2433152396056539</v>
      </c>
      <c r="Q2089">
        <f t="shared" si="338"/>
        <v>5.4758477823693603</v>
      </c>
      <c r="R2089">
        <f t="shared" si="339"/>
        <v>29.984908935679442</v>
      </c>
    </row>
    <row r="2090" spans="1:18" x14ac:dyDescent="0.35">
      <c r="A2090" s="1">
        <v>43495</v>
      </c>
      <c r="B2090" s="2">
        <v>0.81994212962962953</v>
      </c>
      <c r="C2090">
        <v>102221</v>
      </c>
      <c r="D2090">
        <v>819</v>
      </c>
      <c r="E2090">
        <v>25.7</v>
      </c>
      <c r="F2090">
        <v>23.97</v>
      </c>
      <c r="G2090">
        <v>77939</v>
      </c>
      <c r="H2090">
        <v>49.64</v>
      </c>
      <c r="I2090">
        <f t="shared" si="331"/>
        <v>1.8571707361871632</v>
      </c>
      <c r="J2090">
        <f t="shared" si="332"/>
        <v>1.6039666666666668E-5</v>
      </c>
      <c r="K2090" s="3">
        <f t="shared" si="333"/>
        <v>0.70590573000000012</v>
      </c>
      <c r="L2090" s="3">
        <f t="shared" si="334"/>
        <v>9.905730000000168E-3</v>
      </c>
      <c r="M2090" s="6">
        <f t="shared" si="335"/>
        <v>2.2507907293797247E-4</v>
      </c>
      <c r="N2090" s="7">
        <f t="shared" si="330"/>
        <v>7.1338207877206627E-6</v>
      </c>
      <c r="O2090">
        <f t="shared" si="336"/>
        <v>7.133820787720663</v>
      </c>
      <c r="P2090">
        <f t="shared" si="337"/>
        <v>3.44908314334997</v>
      </c>
      <c r="Q2090">
        <f t="shared" si="338"/>
        <v>1.0648431729532977</v>
      </c>
      <c r="R2090">
        <f t="shared" si="339"/>
        <v>1.1338909829852466</v>
      </c>
    </row>
    <row r="2091" spans="1:18" x14ac:dyDescent="0.35">
      <c r="A2091" s="1">
        <v>43495</v>
      </c>
      <c r="B2091" s="2">
        <v>0.81995370370370368</v>
      </c>
      <c r="C2091">
        <v>102721</v>
      </c>
      <c r="D2091">
        <v>823</v>
      </c>
      <c r="E2091">
        <v>25.98</v>
      </c>
      <c r="F2091">
        <v>23.97</v>
      </c>
      <c r="G2091">
        <v>77949</v>
      </c>
      <c r="H2091">
        <v>49.64</v>
      </c>
      <c r="I2091">
        <f t="shared" si="331"/>
        <v>1.889313634328615</v>
      </c>
      <c r="J2091">
        <f t="shared" si="332"/>
        <v>1.6172999999999999E-5</v>
      </c>
      <c r="K2091" s="3">
        <f t="shared" si="333"/>
        <v>0.71177372999999999</v>
      </c>
      <c r="L2091" s="3">
        <f t="shared" si="334"/>
        <v>1.5773730000000041E-2</v>
      </c>
      <c r="M2091" s="6">
        <f t="shared" si="335"/>
        <v>3.5841240627130291E-4</v>
      </c>
      <c r="N2091" s="7">
        <f t="shared" si="330"/>
        <v>1.1358327654930195E-5</v>
      </c>
      <c r="O2091">
        <f t="shared" si="336"/>
        <v>11.358327654930195</v>
      </c>
      <c r="P2091">
        <f t="shared" si="337"/>
        <v>3.5695060088599995</v>
      </c>
      <c r="Q2091">
        <f t="shared" si="338"/>
        <v>5.1833941907293477</v>
      </c>
      <c r="R2091">
        <f t="shared" si="339"/>
        <v>26.867575336486748</v>
      </c>
    </row>
    <row r="2092" spans="1:18" x14ac:dyDescent="0.35">
      <c r="A2092" s="1">
        <v>43495</v>
      </c>
      <c r="B2092" s="2">
        <v>0.81995370370370368</v>
      </c>
      <c r="C2092">
        <v>103221</v>
      </c>
      <c r="D2092">
        <v>823</v>
      </c>
      <c r="E2092">
        <v>26.18</v>
      </c>
      <c r="F2092">
        <v>23.97</v>
      </c>
      <c r="G2092">
        <v>77952</v>
      </c>
      <c r="H2092">
        <v>49.64</v>
      </c>
      <c r="I2092">
        <f t="shared" si="331"/>
        <v>1.9122728472867951</v>
      </c>
      <c r="J2092">
        <f t="shared" si="332"/>
        <v>1.6172999999999999E-5</v>
      </c>
      <c r="K2092" s="3">
        <f t="shared" si="333"/>
        <v>0.71177372999999999</v>
      </c>
      <c r="L2092" s="3">
        <f t="shared" si="334"/>
        <v>1.5773730000000041E-2</v>
      </c>
      <c r="M2092" s="6">
        <f t="shared" si="335"/>
        <v>3.5841240627130291E-4</v>
      </c>
      <c r="N2092" s="7">
        <f t="shared" si="330"/>
        <v>1.1357890527172538E-5</v>
      </c>
      <c r="O2092">
        <f t="shared" si="336"/>
        <v>11.357890527172538</v>
      </c>
      <c r="P2092">
        <f t="shared" si="337"/>
        <v>3.6567874424703466</v>
      </c>
      <c r="Q2092">
        <f t="shared" si="338"/>
        <v>5.1072743133763456</v>
      </c>
      <c r="R2092">
        <f t="shared" si="339"/>
        <v>26.084250912073824</v>
      </c>
    </row>
    <row r="2093" spans="1:18" x14ac:dyDescent="0.35">
      <c r="A2093" s="1">
        <v>43495</v>
      </c>
      <c r="B2093" s="2">
        <v>0.81996527777777783</v>
      </c>
      <c r="C2093">
        <v>103721</v>
      </c>
      <c r="D2093">
        <v>819</v>
      </c>
      <c r="E2093">
        <v>26.37</v>
      </c>
      <c r="F2093">
        <v>23.97</v>
      </c>
      <c r="G2093">
        <v>77957</v>
      </c>
      <c r="H2093">
        <v>49.64</v>
      </c>
      <c r="I2093">
        <f t="shared" si="331"/>
        <v>1.9340840995970656</v>
      </c>
      <c r="J2093">
        <f t="shared" si="332"/>
        <v>1.6039666666666668E-5</v>
      </c>
      <c r="K2093" s="3">
        <f t="shared" si="333"/>
        <v>0.70590573000000012</v>
      </c>
      <c r="L2093" s="3">
        <f t="shared" si="334"/>
        <v>9.905730000000168E-3</v>
      </c>
      <c r="M2093" s="6">
        <f t="shared" si="335"/>
        <v>2.2507907293797247E-4</v>
      </c>
      <c r="N2093" s="7">
        <f t="shared" si="330"/>
        <v>7.132173613327357E-6</v>
      </c>
      <c r="O2093">
        <f t="shared" si="336"/>
        <v>7.1321736133273568</v>
      </c>
      <c r="P2093">
        <f t="shared" si="337"/>
        <v>3.740681304314192</v>
      </c>
      <c r="Q2093">
        <f t="shared" si="338"/>
        <v>0.8096587874155895</v>
      </c>
      <c r="R2093">
        <f t="shared" si="339"/>
        <v>0.65554735203928272</v>
      </c>
    </row>
    <row r="2094" spans="1:18" x14ac:dyDescent="0.35">
      <c r="A2094" s="1">
        <v>43495</v>
      </c>
      <c r="B2094" s="2">
        <v>0.81996527777777783</v>
      </c>
      <c r="C2094">
        <v>104221</v>
      </c>
      <c r="D2094">
        <v>821</v>
      </c>
      <c r="E2094">
        <v>26.75</v>
      </c>
      <c r="F2094">
        <v>23.97</v>
      </c>
      <c r="G2094">
        <v>77968</v>
      </c>
      <c r="H2094">
        <v>49.67</v>
      </c>
      <c r="I2094">
        <f t="shared" si="331"/>
        <v>1.9777066042176077</v>
      </c>
      <c r="J2094">
        <f t="shared" si="332"/>
        <v>1.6106333333333332E-5</v>
      </c>
      <c r="K2094" s="3">
        <f t="shared" si="333"/>
        <v>0.70883972999999989</v>
      </c>
      <c r="L2094" s="3">
        <f t="shared" si="334"/>
        <v>1.2839729999999938E-2</v>
      </c>
      <c r="M2094" s="6">
        <f t="shared" si="335"/>
        <v>2.9174573960463393E-4</v>
      </c>
      <c r="N2094" s="7">
        <f t="shared" si="330"/>
        <v>9.2433635642077237E-6</v>
      </c>
      <c r="O2094">
        <f t="shared" si="336"/>
        <v>9.2433635642077245</v>
      </c>
      <c r="P2094">
        <f t="shared" si="337"/>
        <v>3.9113234123659413</v>
      </c>
      <c r="Q2094">
        <f t="shared" si="338"/>
        <v>2.7770515140648024</v>
      </c>
      <c r="R2094">
        <f t="shared" si="339"/>
        <v>7.7120151117696114</v>
      </c>
    </row>
    <row r="2095" spans="1:18" x14ac:dyDescent="0.35">
      <c r="A2095" s="1">
        <v>43495</v>
      </c>
      <c r="B2095" s="2">
        <v>0.81997685185185187</v>
      </c>
      <c r="C2095">
        <v>104721</v>
      </c>
      <c r="D2095">
        <v>822</v>
      </c>
      <c r="E2095">
        <v>26.98</v>
      </c>
      <c r="F2095">
        <v>23.97</v>
      </c>
      <c r="G2095">
        <v>77969</v>
      </c>
      <c r="H2095">
        <v>49.67</v>
      </c>
      <c r="I2095">
        <f t="shared" si="331"/>
        <v>2.004109699119514</v>
      </c>
      <c r="J2095">
        <f t="shared" si="332"/>
        <v>1.6139666666666667E-5</v>
      </c>
      <c r="K2095" s="3">
        <f t="shared" si="333"/>
        <v>0.71030673</v>
      </c>
      <c r="L2095" s="3">
        <f t="shared" si="334"/>
        <v>1.4306730000000045E-2</v>
      </c>
      <c r="M2095" s="6">
        <f t="shared" si="335"/>
        <v>3.2507907293796967E-4</v>
      </c>
      <c r="N2095" s="7">
        <f t="shared" si="330"/>
        <v>1.0299329558852285E-5</v>
      </c>
      <c r="O2095">
        <f t="shared" si="336"/>
        <v>10.299329558852286</v>
      </c>
      <c r="P2095">
        <f t="shared" si="337"/>
        <v>4.0164556861049086</v>
      </c>
      <c r="Q2095">
        <f t="shared" si="338"/>
        <v>3.7459823466747189</v>
      </c>
      <c r="R2095">
        <f t="shared" si="339"/>
        <v>14.032383741598634</v>
      </c>
    </row>
    <row r="2096" spans="1:18" x14ac:dyDescent="0.35">
      <c r="A2096" s="1">
        <v>43495</v>
      </c>
      <c r="B2096" s="2">
        <v>0.81997685185185187</v>
      </c>
      <c r="C2096">
        <v>105222</v>
      </c>
      <c r="D2096">
        <v>819</v>
      </c>
      <c r="E2096">
        <v>27.02</v>
      </c>
      <c r="F2096">
        <v>23.97</v>
      </c>
      <c r="G2096">
        <v>77974</v>
      </c>
      <c r="H2096">
        <v>49.67</v>
      </c>
      <c r="I2096">
        <f t="shared" si="331"/>
        <v>2.00870154171115</v>
      </c>
      <c r="J2096">
        <f t="shared" si="332"/>
        <v>1.6039666666666668E-5</v>
      </c>
      <c r="K2096" s="3">
        <f t="shared" si="333"/>
        <v>0.70590573000000012</v>
      </c>
      <c r="L2096" s="3">
        <f t="shared" si="334"/>
        <v>9.905730000000168E-3</v>
      </c>
      <c r="M2096" s="6">
        <f t="shared" si="335"/>
        <v>2.2507907293797247E-4</v>
      </c>
      <c r="N2096" s="7">
        <f t="shared" ref="N2096:N2159" si="340">(M2096*8.314*(F2096+273.15))/G2096</f>
        <v>7.1306186469100048E-6</v>
      </c>
      <c r="O2096">
        <f t="shared" si="336"/>
        <v>7.1306186469100048</v>
      </c>
      <c r="P2096">
        <f t="shared" si="337"/>
        <v>4.0348818836727505</v>
      </c>
      <c r="Q2096">
        <f t="shared" si="338"/>
        <v>0.56213488481336971</v>
      </c>
      <c r="R2096">
        <f t="shared" si="339"/>
        <v>0.31599562872414044</v>
      </c>
    </row>
    <row r="2097" spans="1:18" x14ac:dyDescent="0.35">
      <c r="A2097" s="1">
        <v>43495</v>
      </c>
      <c r="B2097" s="2">
        <v>0.81998842592592591</v>
      </c>
      <c r="C2097">
        <v>105721</v>
      </c>
      <c r="D2097">
        <v>825</v>
      </c>
      <c r="E2097">
        <v>27.08</v>
      </c>
      <c r="F2097">
        <v>23.97</v>
      </c>
      <c r="G2097">
        <v>77980</v>
      </c>
      <c r="H2097">
        <v>49.67</v>
      </c>
      <c r="I2097">
        <f t="shared" si="331"/>
        <v>2.0155893055986041</v>
      </c>
      <c r="J2097">
        <f t="shared" si="332"/>
        <v>1.6239666666666666E-5</v>
      </c>
      <c r="K2097" s="3">
        <f t="shared" si="333"/>
        <v>0.71470772999999999</v>
      </c>
      <c r="L2097" s="3">
        <f t="shared" si="334"/>
        <v>1.8707730000000033E-2</v>
      </c>
      <c r="M2097" s="6">
        <f t="shared" si="335"/>
        <v>4.2507907293796944E-4</v>
      </c>
      <c r="N2097" s="7">
        <f t="shared" si="340"/>
        <v>1.346568343644721E-5</v>
      </c>
      <c r="O2097">
        <f t="shared" si="336"/>
        <v>13.465683436447209</v>
      </c>
      <c r="P2097">
        <f t="shared" si="337"/>
        <v>4.0626002488434629</v>
      </c>
      <c r="Q2097">
        <f t="shared" si="338"/>
        <v>6.8744948494719704</v>
      </c>
      <c r="R2097">
        <f t="shared" si="339"/>
        <v>47.258679435416653</v>
      </c>
    </row>
    <row r="2098" spans="1:18" x14ac:dyDescent="0.35">
      <c r="A2098" s="1">
        <v>43495</v>
      </c>
      <c r="B2098" s="2">
        <v>0.81998842592592591</v>
      </c>
      <c r="C2098">
        <v>106221</v>
      </c>
      <c r="D2098">
        <v>835</v>
      </c>
      <c r="E2098">
        <v>27.32</v>
      </c>
      <c r="F2098">
        <v>23.97</v>
      </c>
      <c r="G2098">
        <v>77984</v>
      </c>
      <c r="H2098">
        <v>49.67</v>
      </c>
      <c r="I2098">
        <f t="shared" si="331"/>
        <v>2.0431403611484202</v>
      </c>
      <c r="J2098">
        <f t="shared" si="332"/>
        <v>1.6572999999999999E-5</v>
      </c>
      <c r="K2098" s="3">
        <f t="shared" si="333"/>
        <v>0.72937772999999995</v>
      </c>
      <c r="L2098" s="3">
        <f t="shared" si="334"/>
        <v>3.3377729999999994E-2</v>
      </c>
      <c r="M2098" s="6">
        <f t="shared" si="335"/>
        <v>7.5841240627130184E-4</v>
      </c>
      <c r="N2098" s="7">
        <f t="shared" si="340"/>
        <v>2.4023806862614781E-5</v>
      </c>
      <c r="O2098">
        <f t="shared" si="336"/>
        <v>24.02380686261478</v>
      </c>
      <c r="P2098">
        <f t="shared" si="337"/>
        <v>4.1744225353536972</v>
      </c>
      <c r="Q2098">
        <f t="shared" si="338"/>
        <v>17.34179897612513</v>
      </c>
      <c r="R2098">
        <f t="shared" si="339"/>
        <v>300.73799172833458</v>
      </c>
    </row>
    <row r="2099" spans="1:18" x14ac:dyDescent="0.35">
      <c r="A2099" s="1">
        <v>43495</v>
      </c>
      <c r="B2099" s="2">
        <v>0.82</v>
      </c>
      <c r="C2099">
        <v>106721</v>
      </c>
      <c r="D2099">
        <v>824</v>
      </c>
      <c r="E2099">
        <v>27.79</v>
      </c>
      <c r="F2099">
        <v>23.97</v>
      </c>
      <c r="G2099">
        <v>77986</v>
      </c>
      <c r="H2099">
        <v>49.71</v>
      </c>
      <c r="I2099">
        <f t="shared" si="331"/>
        <v>2.0970945116001425</v>
      </c>
      <c r="J2099">
        <f t="shared" si="332"/>
        <v>1.6206333333333334E-5</v>
      </c>
      <c r="K2099" s="3">
        <f t="shared" si="333"/>
        <v>0.7132407300000001</v>
      </c>
      <c r="L2099" s="3">
        <f t="shared" si="334"/>
        <v>1.7240730000000148E-2</v>
      </c>
      <c r="M2099" s="6">
        <f t="shared" si="335"/>
        <v>3.9174573960463869E-4</v>
      </c>
      <c r="N2099" s="7">
        <f t="shared" si="340"/>
        <v>1.2408793095865408E-5</v>
      </c>
      <c r="O2099">
        <f t="shared" si="336"/>
        <v>12.408793095865407</v>
      </c>
      <c r="P2099">
        <f t="shared" si="337"/>
        <v>4.3978053905834402</v>
      </c>
      <c r="Q2099">
        <f t="shared" si="338"/>
        <v>5.5489307478266969</v>
      </c>
      <c r="R2099">
        <f t="shared" si="339"/>
        <v>30.790632444176545</v>
      </c>
    </row>
    <row r="2100" spans="1:18" x14ac:dyDescent="0.35">
      <c r="A2100" s="1">
        <v>43495</v>
      </c>
      <c r="B2100" s="2">
        <v>0.82</v>
      </c>
      <c r="C2100">
        <v>107222</v>
      </c>
      <c r="D2100">
        <v>822</v>
      </c>
      <c r="E2100">
        <v>28.1</v>
      </c>
      <c r="F2100">
        <v>23.97</v>
      </c>
      <c r="G2100">
        <v>77994</v>
      </c>
      <c r="H2100">
        <v>49.71</v>
      </c>
      <c r="I2100">
        <f t="shared" si="331"/>
        <v>2.1326812916853215</v>
      </c>
      <c r="J2100">
        <f t="shared" si="332"/>
        <v>1.6139666666666667E-5</v>
      </c>
      <c r="K2100" s="3">
        <f t="shared" si="333"/>
        <v>0.71030673</v>
      </c>
      <c r="L2100" s="3">
        <f t="shared" si="334"/>
        <v>1.4306730000000045E-2</v>
      </c>
      <c r="M2100" s="6">
        <f t="shared" si="335"/>
        <v>3.2507907293796967E-4</v>
      </c>
      <c r="N2100" s="7">
        <f t="shared" si="340"/>
        <v>1.0296028237738209E-5</v>
      </c>
      <c r="O2100">
        <f t="shared" si="336"/>
        <v>10.296028237738209</v>
      </c>
      <c r="P2100">
        <f t="shared" si="337"/>
        <v>4.5483294919045711</v>
      </c>
      <c r="Q2100">
        <f t="shared" si="338"/>
        <v>3.3188576278267146</v>
      </c>
      <c r="R2100">
        <f t="shared" si="339"/>
        <v>11.014815953783566</v>
      </c>
    </row>
    <row r="2101" spans="1:18" x14ac:dyDescent="0.35">
      <c r="A2101" s="1">
        <v>43495</v>
      </c>
      <c r="B2101" s="2">
        <v>0.8200115740740741</v>
      </c>
      <c r="C2101">
        <v>107721</v>
      </c>
      <c r="D2101">
        <v>828</v>
      </c>
      <c r="E2101">
        <v>28.54</v>
      </c>
      <c r="F2101">
        <v>23.97</v>
      </c>
      <c r="G2101">
        <v>78002</v>
      </c>
      <c r="H2101">
        <v>49.71</v>
      </c>
      <c r="I2101">
        <f t="shared" si="331"/>
        <v>2.1831915601933165</v>
      </c>
      <c r="J2101">
        <f t="shared" si="332"/>
        <v>1.6339666666666665E-5</v>
      </c>
      <c r="K2101" s="3">
        <f t="shared" si="333"/>
        <v>0.71910872999999997</v>
      </c>
      <c r="L2101" s="3">
        <f t="shared" si="334"/>
        <v>2.3108730000000022E-2</v>
      </c>
      <c r="M2101" s="6">
        <f t="shared" si="335"/>
        <v>5.2507907293796916E-4</v>
      </c>
      <c r="N2101" s="7">
        <f t="shared" si="340"/>
        <v>1.6628798779187106E-5</v>
      </c>
      <c r="O2101">
        <f t="shared" si="336"/>
        <v>16.628798779187107</v>
      </c>
      <c r="P2101">
        <f t="shared" si="337"/>
        <v>4.766325388499328</v>
      </c>
      <c r="Q2101">
        <f t="shared" si="338"/>
        <v>9.4851261201658588</v>
      </c>
      <c r="R2101">
        <f t="shared" si="339"/>
        <v>89.967617515452631</v>
      </c>
    </row>
    <row r="2102" spans="1:18" x14ac:dyDescent="0.35">
      <c r="A2102" s="1">
        <v>43495</v>
      </c>
      <c r="B2102" s="2">
        <v>0.8200115740740741</v>
      </c>
      <c r="C2102">
        <v>108221</v>
      </c>
      <c r="D2102">
        <v>820</v>
      </c>
      <c r="E2102">
        <v>28.95</v>
      </c>
      <c r="F2102">
        <v>23.96</v>
      </c>
      <c r="G2102">
        <v>78003</v>
      </c>
      <c r="H2102">
        <v>49.71</v>
      </c>
      <c r="I2102">
        <f t="shared" si="331"/>
        <v>2.2302579467575847</v>
      </c>
      <c r="J2102">
        <f t="shared" si="332"/>
        <v>1.6073E-5</v>
      </c>
      <c r="K2102" s="3">
        <f t="shared" si="333"/>
        <v>0.70737273000000001</v>
      </c>
      <c r="L2102" s="3">
        <f t="shared" si="334"/>
        <v>1.1372730000000053E-2</v>
      </c>
      <c r="M2102" s="6">
        <f t="shared" si="335"/>
        <v>2.5841240627130319E-4</v>
      </c>
      <c r="N2102" s="7">
        <f t="shared" si="340"/>
        <v>8.1833164104803254E-6</v>
      </c>
      <c r="O2102">
        <f t="shared" si="336"/>
        <v>8.1833164104803249</v>
      </c>
      <c r="P2102">
        <f t="shared" si="337"/>
        <v>4.974050509075358</v>
      </c>
      <c r="Q2102">
        <f t="shared" si="338"/>
        <v>0.88449411478862239</v>
      </c>
      <c r="R2102">
        <f t="shared" si="339"/>
        <v>0.78232983909570875</v>
      </c>
    </row>
    <row r="2103" spans="1:18" x14ac:dyDescent="0.35">
      <c r="A2103" s="1">
        <v>43495</v>
      </c>
      <c r="B2103" s="2">
        <v>0.82002314814814825</v>
      </c>
      <c r="C2103">
        <v>108721</v>
      </c>
      <c r="D2103">
        <v>829</v>
      </c>
      <c r="E2103">
        <v>29.11</v>
      </c>
      <c r="F2103">
        <v>23.96</v>
      </c>
      <c r="G2103">
        <v>78009</v>
      </c>
      <c r="H2103">
        <v>49.74</v>
      </c>
      <c r="I2103">
        <f t="shared" si="331"/>
        <v>2.2486253171241293</v>
      </c>
      <c r="J2103">
        <f t="shared" si="332"/>
        <v>1.6373000000000001E-5</v>
      </c>
      <c r="K2103" s="3">
        <f t="shared" si="333"/>
        <v>0.72057573000000008</v>
      </c>
      <c r="L2103" s="3">
        <f t="shared" si="334"/>
        <v>2.4575730000000129E-2</v>
      </c>
      <c r="M2103" s="6">
        <f t="shared" si="335"/>
        <v>5.5841240627130489E-4</v>
      </c>
      <c r="N2103" s="7">
        <f t="shared" si="340"/>
        <v>1.7682254508668241E-5</v>
      </c>
      <c r="O2103">
        <f t="shared" si="336"/>
        <v>17.68225450866824</v>
      </c>
      <c r="P2103">
        <f t="shared" si="337"/>
        <v>5.0563158168115914</v>
      </c>
      <c r="Q2103">
        <f t="shared" si="338"/>
        <v>10.322886013300261</v>
      </c>
      <c r="R2103">
        <f t="shared" si="339"/>
        <v>106.56197564359016</v>
      </c>
    </row>
    <row r="2104" spans="1:18" x14ac:dyDescent="0.35">
      <c r="A2104" s="1">
        <v>43495</v>
      </c>
      <c r="B2104" s="2">
        <v>0.82002314814814825</v>
      </c>
      <c r="C2104">
        <v>109221</v>
      </c>
      <c r="D2104">
        <v>828</v>
      </c>
      <c r="E2104">
        <v>29.52</v>
      </c>
      <c r="F2104">
        <v>23.97</v>
      </c>
      <c r="G2104">
        <v>78012</v>
      </c>
      <c r="H2104">
        <v>49.74</v>
      </c>
      <c r="I2104">
        <f t="shared" si="331"/>
        <v>2.2956917036883975</v>
      </c>
      <c r="J2104">
        <f t="shared" si="332"/>
        <v>1.6339666666666665E-5</v>
      </c>
      <c r="K2104" s="3">
        <f t="shared" si="333"/>
        <v>0.71910872999999997</v>
      </c>
      <c r="L2104" s="3">
        <f t="shared" si="334"/>
        <v>2.3108730000000022E-2</v>
      </c>
      <c r="M2104" s="6">
        <f t="shared" si="335"/>
        <v>5.2507907293796916E-4</v>
      </c>
      <c r="N2104" s="7">
        <f t="shared" si="340"/>
        <v>1.662666720984147E-5</v>
      </c>
      <c r="O2104">
        <f t="shared" si="336"/>
        <v>16.626667209841472</v>
      </c>
      <c r="P2104">
        <f t="shared" si="337"/>
        <v>5.2702003983837367</v>
      </c>
      <c r="Q2104">
        <f t="shared" si="338"/>
        <v>9.1121490778030392</v>
      </c>
      <c r="R2104">
        <f t="shared" si="339"/>
        <v>83.03126081610678</v>
      </c>
    </row>
    <row r="2105" spans="1:18" x14ac:dyDescent="0.35">
      <c r="A2105" s="1">
        <v>43495</v>
      </c>
      <c r="B2105" s="2">
        <v>0.82003472222222218</v>
      </c>
      <c r="C2105">
        <v>109721</v>
      </c>
      <c r="D2105">
        <v>829</v>
      </c>
      <c r="E2105">
        <v>29.93</v>
      </c>
      <c r="F2105">
        <v>23.97</v>
      </c>
      <c r="G2105">
        <v>78022</v>
      </c>
      <c r="H2105">
        <v>49.74</v>
      </c>
      <c r="I2105">
        <f t="shared" si="331"/>
        <v>2.3427580902526661</v>
      </c>
      <c r="J2105">
        <f t="shared" si="332"/>
        <v>1.6373000000000001E-5</v>
      </c>
      <c r="K2105" s="3">
        <f t="shared" si="333"/>
        <v>0.72057573000000008</v>
      </c>
      <c r="L2105" s="3">
        <f t="shared" si="334"/>
        <v>2.4575730000000129E-2</v>
      </c>
      <c r="M2105" s="6">
        <f t="shared" si="335"/>
        <v>5.5841240627130489E-4</v>
      </c>
      <c r="N2105" s="7">
        <f t="shared" si="340"/>
        <v>1.767990333975236E-5</v>
      </c>
      <c r="O2105">
        <f t="shared" si="336"/>
        <v>17.679903339752361</v>
      </c>
      <c r="P2105">
        <f t="shared" si="337"/>
        <v>5.4885154694443195</v>
      </c>
      <c r="Q2105">
        <f t="shared" si="338"/>
        <v>10.010235571043474</v>
      </c>
      <c r="R2105">
        <f t="shared" si="339"/>
        <v>100.20481618778406</v>
      </c>
    </row>
    <row r="2106" spans="1:18" x14ac:dyDescent="0.35">
      <c r="A2106" s="1">
        <v>43495</v>
      </c>
      <c r="B2106" s="2">
        <v>0.82003472222222218</v>
      </c>
      <c r="C2106">
        <v>110221</v>
      </c>
      <c r="D2106">
        <v>822</v>
      </c>
      <c r="E2106">
        <v>30.04</v>
      </c>
      <c r="F2106">
        <v>23.97</v>
      </c>
      <c r="G2106">
        <v>78029</v>
      </c>
      <c r="H2106">
        <v>49.74</v>
      </c>
      <c r="I2106">
        <f t="shared" si="331"/>
        <v>2.355385657379665</v>
      </c>
      <c r="J2106">
        <f t="shared" si="332"/>
        <v>1.6139666666666667E-5</v>
      </c>
      <c r="K2106" s="3">
        <f t="shared" si="333"/>
        <v>0.71030673</v>
      </c>
      <c r="L2106" s="3">
        <f t="shared" si="334"/>
        <v>1.4306730000000045E-2</v>
      </c>
      <c r="M2106" s="6">
        <f t="shared" si="335"/>
        <v>3.2507907293796967E-4</v>
      </c>
      <c r="N2106" s="7">
        <f t="shared" si="340"/>
        <v>1.0291409942126054E-5</v>
      </c>
      <c r="O2106">
        <f t="shared" si="336"/>
        <v>10.291409942126053</v>
      </c>
      <c r="P2106">
        <f t="shared" si="337"/>
        <v>5.547841594989837</v>
      </c>
      <c r="Q2106">
        <f t="shared" si="338"/>
        <v>2.5801166611397255</v>
      </c>
      <c r="R2106">
        <f t="shared" si="339"/>
        <v>6.6570019850908047</v>
      </c>
    </row>
    <row r="2107" spans="1:18" x14ac:dyDescent="0.35">
      <c r="A2107" s="1">
        <v>43495</v>
      </c>
      <c r="B2107" s="2">
        <v>0.82004629629629633</v>
      </c>
      <c r="C2107">
        <v>110722</v>
      </c>
      <c r="D2107">
        <v>824</v>
      </c>
      <c r="E2107">
        <v>30.12</v>
      </c>
      <c r="F2107">
        <v>23.97</v>
      </c>
      <c r="G2107">
        <v>78030</v>
      </c>
      <c r="H2107">
        <v>49.74</v>
      </c>
      <c r="I2107">
        <f t="shared" si="331"/>
        <v>2.3645693425629366</v>
      </c>
      <c r="J2107">
        <f t="shared" si="332"/>
        <v>1.6206333333333334E-5</v>
      </c>
      <c r="K2107" s="3">
        <f t="shared" si="333"/>
        <v>0.7132407300000001</v>
      </c>
      <c r="L2107" s="3">
        <f t="shared" si="334"/>
        <v>1.7240730000000148E-2</v>
      </c>
      <c r="M2107" s="6">
        <f t="shared" si="335"/>
        <v>3.9174573960463869E-4</v>
      </c>
      <c r="N2107" s="7">
        <f t="shared" si="340"/>
        <v>1.2401795955070611E-5</v>
      </c>
      <c r="O2107">
        <f t="shared" si="336"/>
        <v>12.401795955070611</v>
      </c>
      <c r="P2107">
        <f t="shared" si="337"/>
        <v>5.5911881757885187</v>
      </c>
      <c r="Q2107">
        <f t="shared" si="338"/>
        <v>4.6602295742461459</v>
      </c>
      <c r="R2107">
        <f t="shared" si="339"/>
        <v>21.717739684678413</v>
      </c>
    </row>
    <row r="2108" spans="1:18" x14ac:dyDescent="0.35">
      <c r="A2108" s="1">
        <v>43495</v>
      </c>
      <c r="B2108" s="2">
        <v>0.82004629629629633</v>
      </c>
      <c r="C2108">
        <v>111221</v>
      </c>
      <c r="D2108">
        <v>826</v>
      </c>
      <c r="E2108">
        <v>30.33</v>
      </c>
      <c r="F2108">
        <v>23.97</v>
      </c>
      <c r="G2108">
        <v>78041</v>
      </c>
      <c r="H2108">
        <v>49.74</v>
      </c>
      <c r="I2108">
        <f t="shared" si="331"/>
        <v>2.3886765161690255</v>
      </c>
      <c r="J2108">
        <f t="shared" si="332"/>
        <v>1.6273000000000002E-5</v>
      </c>
      <c r="K2108" s="3">
        <f t="shared" si="333"/>
        <v>0.71617473000000009</v>
      </c>
      <c r="L2108" s="3">
        <f t="shared" si="334"/>
        <v>2.0174730000000141E-2</v>
      </c>
      <c r="M2108" s="6">
        <f t="shared" si="335"/>
        <v>4.5841240627130517E-4</v>
      </c>
      <c r="N2108" s="7">
        <f t="shared" si="340"/>
        <v>1.4510268325292591E-5</v>
      </c>
      <c r="O2108">
        <f t="shared" si="336"/>
        <v>14.510268325292591</v>
      </c>
      <c r="P2108">
        <f t="shared" si="337"/>
        <v>5.7057754988973928</v>
      </c>
      <c r="Q2108">
        <f t="shared" si="338"/>
        <v>6.6892350573930148</v>
      </c>
      <c r="R2108">
        <f t="shared" si="339"/>
        <v>44.745865653055731</v>
      </c>
    </row>
    <row r="2109" spans="1:18" x14ac:dyDescent="0.35">
      <c r="A2109" s="1">
        <v>43495</v>
      </c>
      <c r="B2109" s="2">
        <v>0.82005787037037037</v>
      </c>
      <c r="C2109">
        <v>111721</v>
      </c>
      <c r="D2109">
        <v>826</v>
      </c>
      <c r="E2109">
        <v>30.41</v>
      </c>
      <c r="F2109">
        <v>23.97</v>
      </c>
      <c r="G2109">
        <v>78053</v>
      </c>
      <c r="H2109">
        <v>49.78</v>
      </c>
      <c r="I2109">
        <f t="shared" si="331"/>
        <v>2.3978602013522976</v>
      </c>
      <c r="J2109">
        <f t="shared" si="332"/>
        <v>1.6273000000000002E-5</v>
      </c>
      <c r="K2109" s="3">
        <f t="shared" si="333"/>
        <v>0.71617473000000009</v>
      </c>
      <c r="L2109" s="3">
        <f t="shared" si="334"/>
        <v>2.0174730000000141E-2</v>
      </c>
      <c r="M2109" s="6">
        <f t="shared" si="335"/>
        <v>4.5841240627130517E-4</v>
      </c>
      <c r="N2109" s="7">
        <f t="shared" si="340"/>
        <v>1.4508037492141996E-5</v>
      </c>
      <c r="O2109">
        <f t="shared" si="336"/>
        <v>14.508037492141996</v>
      </c>
      <c r="P2109">
        <f t="shared" si="337"/>
        <v>5.7497335452292813</v>
      </c>
      <c r="Q2109">
        <f t="shared" si="338"/>
        <v>6.6567311244042822</v>
      </c>
      <c r="R2109">
        <f t="shared" si="339"/>
        <v>44.312069262612695</v>
      </c>
    </row>
    <row r="2110" spans="1:18" x14ac:dyDescent="0.35">
      <c r="A2110" s="1">
        <v>43495</v>
      </c>
      <c r="B2110" s="2">
        <v>0.82005787037037037</v>
      </c>
      <c r="C2110">
        <v>112221</v>
      </c>
      <c r="D2110">
        <v>826</v>
      </c>
      <c r="E2110">
        <v>30.19</v>
      </c>
      <c r="F2110">
        <v>23.97</v>
      </c>
      <c r="G2110">
        <v>78050</v>
      </c>
      <c r="H2110">
        <v>49.78</v>
      </c>
      <c r="I2110">
        <f t="shared" si="331"/>
        <v>2.3726050670982999</v>
      </c>
      <c r="J2110">
        <f t="shared" si="332"/>
        <v>1.6273000000000002E-5</v>
      </c>
      <c r="K2110" s="3">
        <f t="shared" si="333"/>
        <v>0.71617473000000009</v>
      </c>
      <c r="L2110" s="3">
        <f t="shared" si="334"/>
        <v>2.0174730000000141E-2</v>
      </c>
      <c r="M2110" s="6">
        <f t="shared" si="335"/>
        <v>4.5841240627130517E-4</v>
      </c>
      <c r="N2110" s="7">
        <f t="shared" si="340"/>
        <v>1.4508595136119912E-5</v>
      </c>
      <c r="O2110">
        <f t="shared" si="336"/>
        <v>14.508595136119913</v>
      </c>
      <c r="P2110">
        <f t="shared" si="337"/>
        <v>5.6292548044205279</v>
      </c>
      <c r="Q2110">
        <f t="shared" si="338"/>
        <v>6.7405397929370769</v>
      </c>
      <c r="R2110">
        <f t="shared" si="339"/>
        <v>45.434876700168211</v>
      </c>
    </row>
    <row r="2111" spans="1:18" x14ac:dyDescent="0.35">
      <c r="A2111" s="1">
        <v>43495</v>
      </c>
      <c r="B2111" s="2">
        <v>0.82006944444444441</v>
      </c>
      <c r="C2111">
        <v>112721</v>
      </c>
      <c r="D2111">
        <v>828</v>
      </c>
      <c r="E2111">
        <v>30.07</v>
      </c>
      <c r="F2111">
        <v>23.98</v>
      </c>
      <c r="G2111">
        <v>78059</v>
      </c>
      <c r="H2111">
        <v>49.78</v>
      </c>
      <c r="I2111">
        <f t="shared" si="331"/>
        <v>2.3588295393233922</v>
      </c>
      <c r="J2111">
        <f t="shared" si="332"/>
        <v>1.6339666666666665E-5</v>
      </c>
      <c r="K2111" s="3">
        <f t="shared" si="333"/>
        <v>0.71910872999999997</v>
      </c>
      <c r="L2111" s="3">
        <f t="shared" si="334"/>
        <v>2.3108730000000022E-2</v>
      </c>
      <c r="M2111" s="6">
        <f t="shared" si="335"/>
        <v>5.2507907293796916E-4</v>
      </c>
      <c r="N2111" s="7">
        <f t="shared" si="340"/>
        <v>1.6617215406913705E-5</v>
      </c>
      <c r="O2111">
        <f t="shared" si="336"/>
        <v>16.617215406913704</v>
      </c>
      <c r="P2111">
        <f t="shared" si="337"/>
        <v>5.5640767955846071</v>
      </c>
      <c r="Q2111">
        <f t="shared" si="338"/>
        <v>8.8945697134880746</v>
      </c>
      <c r="R2111">
        <f t="shared" si="339"/>
        <v>79.113370388099327</v>
      </c>
    </row>
    <row r="2112" spans="1:18" x14ac:dyDescent="0.35">
      <c r="A2112" s="1">
        <v>43495</v>
      </c>
      <c r="B2112" s="2">
        <v>0.82006944444444441</v>
      </c>
      <c r="C2112">
        <v>113221</v>
      </c>
      <c r="D2112">
        <v>824</v>
      </c>
      <c r="E2112">
        <v>30</v>
      </c>
      <c r="F2112">
        <v>23.97</v>
      </c>
      <c r="G2112">
        <v>78064</v>
      </c>
      <c r="H2112">
        <v>49.78</v>
      </c>
      <c r="I2112">
        <f t="shared" si="331"/>
        <v>2.3507938147880294</v>
      </c>
      <c r="J2112">
        <f t="shared" si="332"/>
        <v>1.6206333333333334E-5</v>
      </c>
      <c r="K2112" s="3">
        <f t="shared" si="333"/>
        <v>0.7132407300000001</v>
      </c>
      <c r="L2112" s="3">
        <f t="shared" si="334"/>
        <v>1.7240730000000148E-2</v>
      </c>
      <c r="M2112" s="6">
        <f t="shared" si="335"/>
        <v>3.9174573960463869E-4</v>
      </c>
      <c r="N2112" s="7">
        <f t="shared" si="340"/>
        <v>1.2396394475996101E-5</v>
      </c>
      <c r="O2112">
        <f t="shared" si="336"/>
        <v>12.396394475996102</v>
      </c>
      <c r="P2112">
        <f t="shared" si="337"/>
        <v>5.5262315596456562</v>
      </c>
      <c r="Q2112">
        <f t="shared" si="338"/>
        <v>4.7002377449288417</v>
      </c>
      <c r="R2112">
        <f t="shared" si="339"/>
        <v>22.092234858853764</v>
      </c>
    </row>
    <row r="2113" spans="1:18" x14ac:dyDescent="0.35">
      <c r="A2113" s="1">
        <v>43495</v>
      </c>
      <c r="B2113" s="2">
        <v>0.82008101851851845</v>
      </c>
      <c r="C2113">
        <v>113721</v>
      </c>
      <c r="D2113">
        <v>815</v>
      </c>
      <c r="E2113">
        <v>29.78</v>
      </c>
      <c r="F2113">
        <v>23.97</v>
      </c>
      <c r="G2113">
        <v>78072</v>
      </c>
      <c r="H2113">
        <v>49.81</v>
      </c>
      <c r="I2113">
        <f t="shared" si="331"/>
        <v>2.3255386805340317</v>
      </c>
      <c r="J2113">
        <f t="shared" si="332"/>
        <v>1.5906333333333334E-5</v>
      </c>
      <c r="K2113" s="3">
        <f t="shared" si="333"/>
        <v>0.70003773000000002</v>
      </c>
      <c r="L2113" s="3">
        <f t="shared" si="334"/>
        <v>4.0377300000000726E-3</v>
      </c>
      <c r="M2113" s="6">
        <f t="shared" si="335"/>
        <v>9.1745739604636971E-5</v>
      </c>
      <c r="N2113" s="7">
        <f t="shared" si="340"/>
        <v>2.902902889309297E-6</v>
      </c>
      <c r="O2113">
        <f t="shared" si="336"/>
        <v>2.902902889309297</v>
      </c>
      <c r="P2113">
        <f t="shared" si="337"/>
        <v>5.4081301546599647</v>
      </c>
      <c r="Q2113">
        <f t="shared" si="338"/>
        <v>-4.7100028172030859</v>
      </c>
      <c r="R2113">
        <f t="shared" si="339"/>
        <v>22.184126538061005</v>
      </c>
    </row>
    <row r="2114" spans="1:18" x14ac:dyDescent="0.35">
      <c r="A2114" s="1">
        <v>43495</v>
      </c>
      <c r="B2114" s="2">
        <v>0.82008101851851845</v>
      </c>
      <c r="C2114">
        <v>114222</v>
      </c>
      <c r="D2114">
        <v>833</v>
      </c>
      <c r="E2114">
        <v>29.35</v>
      </c>
      <c r="F2114">
        <v>23.98</v>
      </c>
      <c r="G2114">
        <v>78077</v>
      </c>
      <c r="H2114">
        <v>49.81</v>
      </c>
      <c r="I2114">
        <f t="shared" si="331"/>
        <v>2.276176372673945</v>
      </c>
      <c r="J2114">
        <f t="shared" si="332"/>
        <v>1.6506333333333335E-5</v>
      </c>
      <c r="K2114" s="3">
        <f t="shared" si="333"/>
        <v>0.72644373000000007</v>
      </c>
      <c r="L2114" s="3">
        <f t="shared" si="334"/>
        <v>3.0443730000000113E-2</v>
      </c>
      <c r="M2114" s="6">
        <f t="shared" si="335"/>
        <v>6.9174573960463796E-4</v>
      </c>
      <c r="N2114" s="7">
        <f t="shared" si="340"/>
        <v>2.1886680509176181E-5</v>
      </c>
      <c r="O2114">
        <f t="shared" si="336"/>
        <v>21.88668050917618</v>
      </c>
      <c r="P2114">
        <f t="shared" si="337"/>
        <v>5.1809788795191176</v>
      </c>
      <c r="Q2114">
        <f t="shared" si="338"/>
        <v>14.436492714293788</v>
      </c>
      <c r="R2114">
        <f t="shared" si="339"/>
        <v>208.41232188985762</v>
      </c>
    </row>
    <row r="2115" spans="1:18" x14ac:dyDescent="0.35">
      <c r="A2115" s="1">
        <v>43495</v>
      </c>
      <c r="B2115" s="2">
        <v>0.8200925925925926</v>
      </c>
      <c r="C2115">
        <v>114721</v>
      </c>
      <c r="D2115">
        <v>824</v>
      </c>
      <c r="E2115">
        <v>29.1</v>
      </c>
      <c r="F2115">
        <v>23.97</v>
      </c>
      <c r="G2115">
        <v>78082</v>
      </c>
      <c r="H2115">
        <v>49.81</v>
      </c>
      <c r="I2115">
        <f t="shared" ref="I2115:I2178" si="341">(E2115-9.522)/8.7111</f>
        <v>2.2474773564762205</v>
      </c>
      <c r="J2115">
        <f t="shared" ref="J2115:J2178" si="342">(D2115-337.81)/30000000</f>
        <v>1.6206333333333334E-5</v>
      </c>
      <c r="K2115" s="3">
        <f t="shared" ref="K2115:K2178" si="343">J2115*44010</f>
        <v>0.7132407300000001</v>
      </c>
      <c r="L2115" s="3">
        <f t="shared" si="334"/>
        <v>1.7240730000000148E-2</v>
      </c>
      <c r="M2115" s="6">
        <f t="shared" si="335"/>
        <v>3.9174573960463869E-4</v>
      </c>
      <c r="N2115" s="7">
        <f t="shared" si="340"/>
        <v>1.2393536773829561E-5</v>
      </c>
      <c r="O2115">
        <f t="shared" si="336"/>
        <v>12.393536773829561</v>
      </c>
      <c r="P2115">
        <f t="shared" si="337"/>
        <v>5.0511544678733404</v>
      </c>
      <c r="Q2115">
        <f t="shared" si="338"/>
        <v>5.0379524159413478</v>
      </c>
      <c r="R2115">
        <f t="shared" si="339"/>
        <v>25.380964545289263</v>
      </c>
    </row>
    <row r="2116" spans="1:18" x14ac:dyDescent="0.35">
      <c r="A2116" s="1">
        <v>43495</v>
      </c>
      <c r="B2116" s="2">
        <v>0.8200925925925926</v>
      </c>
      <c r="C2116">
        <v>115224</v>
      </c>
      <c r="D2116">
        <v>825</v>
      </c>
      <c r="E2116">
        <v>28.99</v>
      </c>
      <c r="F2116">
        <v>23.97</v>
      </c>
      <c r="G2116">
        <v>78088</v>
      </c>
      <c r="H2116">
        <v>49.81</v>
      </c>
      <c r="I2116">
        <f t="shared" si="341"/>
        <v>2.2348497893492207</v>
      </c>
      <c r="J2116">
        <f t="shared" si="342"/>
        <v>1.6239666666666666E-5</v>
      </c>
      <c r="K2116" s="3">
        <f t="shared" si="343"/>
        <v>0.71470772999999999</v>
      </c>
      <c r="L2116" s="3">
        <f t="shared" si="334"/>
        <v>1.8707730000000033E-2</v>
      </c>
      <c r="M2116" s="6">
        <f t="shared" si="335"/>
        <v>4.2507907293796944E-4</v>
      </c>
      <c r="N2116" s="7">
        <f t="shared" si="340"/>
        <v>1.344705965544198E-5</v>
      </c>
      <c r="O2116">
        <f t="shared" si="336"/>
        <v>13.447059655441981</v>
      </c>
      <c r="P2116">
        <f t="shared" si="337"/>
        <v>4.9945535809542561</v>
      </c>
      <c r="Q2116">
        <f t="shared" si="338"/>
        <v>6.133100809831209</v>
      </c>
      <c r="R2116">
        <f t="shared" si="339"/>
        <v>37.614925543552232</v>
      </c>
    </row>
    <row r="2117" spans="1:18" x14ac:dyDescent="0.35">
      <c r="A2117" s="1">
        <v>43495</v>
      </c>
      <c r="B2117" s="2">
        <v>0.82010416666666675</v>
      </c>
      <c r="C2117">
        <v>115722</v>
      </c>
      <c r="D2117">
        <v>821</v>
      </c>
      <c r="E2117">
        <v>28.91</v>
      </c>
      <c r="F2117">
        <v>23.97</v>
      </c>
      <c r="G2117">
        <v>78095</v>
      </c>
      <c r="H2117">
        <v>49.81</v>
      </c>
      <c r="I2117">
        <f t="shared" si="341"/>
        <v>2.2256661041659491</v>
      </c>
      <c r="J2117">
        <f t="shared" si="342"/>
        <v>1.6106333333333332E-5</v>
      </c>
      <c r="K2117" s="3">
        <f t="shared" si="343"/>
        <v>0.70883972999999989</v>
      </c>
      <c r="L2117" s="3">
        <f t="shared" si="334"/>
        <v>1.2839729999999938E-2</v>
      </c>
      <c r="M2117" s="6">
        <f t="shared" si="335"/>
        <v>2.9174573960463393E-4</v>
      </c>
      <c r="N2117" s="7">
        <f t="shared" si="340"/>
        <v>9.2283317801926872E-6</v>
      </c>
      <c r="O2117">
        <f t="shared" si="336"/>
        <v>9.2283317801926863</v>
      </c>
      <c r="P2117">
        <f t="shared" si="337"/>
        <v>4.9535896072332335</v>
      </c>
      <c r="Q2117">
        <f t="shared" si="338"/>
        <v>1.9446460344200514</v>
      </c>
      <c r="R2117">
        <f t="shared" si="339"/>
        <v>3.7816481991856317</v>
      </c>
    </row>
    <row r="2118" spans="1:18" x14ac:dyDescent="0.35">
      <c r="A2118" s="1">
        <v>43495</v>
      </c>
      <c r="B2118" s="2">
        <v>0.82010416666666675</v>
      </c>
      <c r="C2118">
        <v>116224</v>
      </c>
      <c r="D2118">
        <v>818</v>
      </c>
      <c r="E2118">
        <v>28.59</v>
      </c>
      <c r="F2118">
        <v>23.97</v>
      </c>
      <c r="G2118">
        <v>78100</v>
      </c>
      <c r="H2118">
        <v>49.81</v>
      </c>
      <c r="I2118">
        <f t="shared" si="341"/>
        <v>2.1889313634328613</v>
      </c>
      <c r="J2118">
        <f t="shared" si="342"/>
        <v>1.6006333333333333E-5</v>
      </c>
      <c r="K2118" s="3">
        <f t="shared" si="343"/>
        <v>0.70443873000000001</v>
      </c>
      <c r="L2118" s="3">
        <f t="shared" si="334"/>
        <v>8.4387300000000609E-3</v>
      </c>
      <c r="M2118" s="6">
        <f t="shared" si="335"/>
        <v>1.917457396046367E-4</v>
      </c>
      <c r="N2118" s="7">
        <f t="shared" si="340"/>
        <v>6.0648015668905864E-6</v>
      </c>
      <c r="O2118">
        <f t="shared" si="336"/>
        <v>6.0648015668905861</v>
      </c>
      <c r="P2118">
        <f t="shared" si="337"/>
        <v>4.7914205138200456</v>
      </c>
      <c r="Q2118">
        <f t="shared" si="338"/>
        <v>-1.0977917795294987</v>
      </c>
      <c r="R2118">
        <f t="shared" si="339"/>
        <v>1.2051467912025435</v>
      </c>
    </row>
    <row r="2119" spans="1:18" x14ac:dyDescent="0.35">
      <c r="A2119" s="1">
        <v>43495</v>
      </c>
      <c r="B2119" s="2">
        <v>0.82011574074074067</v>
      </c>
      <c r="C2119">
        <v>116725</v>
      </c>
      <c r="D2119">
        <v>821</v>
      </c>
      <c r="E2119">
        <v>28.36</v>
      </c>
      <c r="F2119">
        <v>23.96</v>
      </c>
      <c r="G2119">
        <v>78105</v>
      </c>
      <c r="H2119">
        <v>49.85</v>
      </c>
      <c r="I2119">
        <f t="shared" si="341"/>
        <v>2.1625282685309548</v>
      </c>
      <c r="J2119">
        <f t="shared" si="342"/>
        <v>1.6106333333333332E-5</v>
      </c>
      <c r="K2119" s="3">
        <f t="shared" si="343"/>
        <v>0.70883972999999989</v>
      </c>
      <c r="L2119" s="3">
        <f t="shared" si="334"/>
        <v>1.2839729999999938E-2</v>
      </c>
      <c r="M2119" s="6">
        <f t="shared" si="335"/>
        <v>2.9174573960463393E-4</v>
      </c>
      <c r="N2119" s="7">
        <f t="shared" si="340"/>
        <v>9.2268396982697276E-6</v>
      </c>
      <c r="O2119">
        <f t="shared" si="336"/>
        <v>9.2268396982697283</v>
      </c>
      <c r="P2119">
        <f t="shared" si="337"/>
        <v>4.6765285121954898</v>
      </c>
      <c r="Q2119">
        <f t="shared" si="338"/>
        <v>2.151281513884288</v>
      </c>
      <c r="R2119">
        <f t="shared" si="339"/>
        <v>4.6280121519802737</v>
      </c>
    </row>
    <row r="2120" spans="1:18" x14ac:dyDescent="0.35">
      <c r="A2120" s="1">
        <v>43495</v>
      </c>
      <c r="B2120" s="2">
        <v>0.82011574074074067</v>
      </c>
      <c r="C2120">
        <v>117227</v>
      </c>
      <c r="D2120">
        <v>829</v>
      </c>
      <c r="E2120">
        <v>28.27</v>
      </c>
      <c r="F2120">
        <v>23.97</v>
      </c>
      <c r="G2120">
        <v>78105</v>
      </c>
      <c r="H2120">
        <v>49.85</v>
      </c>
      <c r="I2120">
        <f t="shared" si="341"/>
        <v>2.1521966226997735</v>
      </c>
      <c r="J2120">
        <f t="shared" si="342"/>
        <v>1.6373000000000001E-5</v>
      </c>
      <c r="K2120" s="3">
        <f t="shared" si="343"/>
        <v>0.72057573000000008</v>
      </c>
      <c r="L2120" s="3">
        <f t="shared" si="334"/>
        <v>2.4575730000000129E-2</v>
      </c>
      <c r="M2120" s="6">
        <f t="shared" si="335"/>
        <v>5.5841240627130489E-4</v>
      </c>
      <c r="N2120" s="7">
        <f t="shared" si="340"/>
        <v>1.766111540073182E-5</v>
      </c>
      <c r="O2120">
        <f t="shared" si="336"/>
        <v>17.66111540073182</v>
      </c>
      <c r="P2120">
        <f t="shared" si="337"/>
        <v>4.6319503027603117</v>
      </c>
      <c r="Q2120">
        <f t="shared" si="338"/>
        <v>10.619614453664287</v>
      </c>
      <c r="R2120">
        <f t="shared" si="339"/>
        <v>112.77621114447543</v>
      </c>
    </row>
    <row r="2121" spans="1:18" x14ac:dyDescent="0.35">
      <c r="A2121" s="1">
        <v>43495</v>
      </c>
      <c r="B2121" s="2">
        <v>0.82012731481481482</v>
      </c>
      <c r="C2121">
        <v>117729</v>
      </c>
      <c r="D2121">
        <v>820</v>
      </c>
      <c r="E2121">
        <v>28.5</v>
      </c>
      <c r="F2121">
        <v>23.97</v>
      </c>
      <c r="G2121">
        <v>78118</v>
      </c>
      <c r="H2121">
        <v>49.85</v>
      </c>
      <c r="I2121">
        <f t="shared" si="341"/>
        <v>2.1785997176016809</v>
      </c>
      <c r="J2121">
        <f t="shared" si="342"/>
        <v>1.6073E-5</v>
      </c>
      <c r="K2121" s="3">
        <f t="shared" si="343"/>
        <v>0.70737273000000001</v>
      </c>
      <c r="L2121" s="3">
        <f t="shared" si="334"/>
        <v>1.1372730000000053E-2</v>
      </c>
      <c r="M2121" s="6">
        <f t="shared" si="335"/>
        <v>2.5841240627130319E-4</v>
      </c>
      <c r="N2121" s="7">
        <f t="shared" si="340"/>
        <v>8.171544514377664E-6</v>
      </c>
      <c r="O2121">
        <f t="shared" si="336"/>
        <v>8.1715445143776648</v>
      </c>
      <c r="P2121">
        <f t="shared" si="337"/>
        <v>4.7462967295341238</v>
      </c>
      <c r="Q2121">
        <f t="shared" si="338"/>
        <v>1.0430084052754829</v>
      </c>
      <c r="R2121">
        <f t="shared" si="339"/>
        <v>1.0878665334753059</v>
      </c>
    </row>
    <row r="2122" spans="1:18" x14ac:dyDescent="0.35">
      <c r="A2122" s="1">
        <v>43495</v>
      </c>
      <c r="B2122" s="2">
        <v>0.82012731481481482</v>
      </c>
      <c r="C2122">
        <v>118231</v>
      </c>
      <c r="D2122">
        <v>816</v>
      </c>
      <c r="E2122">
        <v>28.63</v>
      </c>
      <c r="F2122">
        <v>23.97</v>
      </c>
      <c r="G2122">
        <v>78119</v>
      </c>
      <c r="H2122">
        <v>49.85</v>
      </c>
      <c r="I2122">
        <f t="shared" si="341"/>
        <v>2.1935232060244969</v>
      </c>
      <c r="J2122">
        <f t="shared" si="342"/>
        <v>1.5939666666666666E-5</v>
      </c>
      <c r="K2122" s="3">
        <f t="shared" si="343"/>
        <v>0.70150472999999991</v>
      </c>
      <c r="L2122" s="3">
        <f t="shared" si="334"/>
        <v>5.5047299999999577E-3</v>
      </c>
      <c r="M2122" s="6">
        <f t="shared" si="335"/>
        <v>1.2507907293796768E-4</v>
      </c>
      <c r="N2122" s="7">
        <f t="shared" si="340"/>
        <v>3.9552130771534321E-6</v>
      </c>
      <c r="O2122">
        <f t="shared" si="336"/>
        <v>3.9552130771534322</v>
      </c>
      <c r="P2122">
        <f t="shared" si="337"/>
        <v>4.8115440553679871</v>
      </c>
      <c r="Q2122">
        <f t="shared" si="338"/>
        <v>-3.2225168191857203</v>
      </c>
      <c r="R2122">
        <f t="shared" si="339"/>
        <v>10.384614649934852</v>
      </c>
    </row>
    <row r="2123" spans="1:18" x14ac:dyDescent="0.35">
      <c r="A2123" s="1">
        <v>43495</v>
      </c>
      <c r="B2123" s="2">
        <v>0.82013888888888886</v>
      </c>
      <c r="C2123">
        <v>118732</v>
      </c>
      <c r="D2123">
        <v>823</v>
      </c>
      <c r="E2123">
        <v>28.68</v>
      </c>
      <c r="F2123">
        <v>23.97</v>
      </c>
      <c r="G2123">
        <v>78120</v>
      </c>
      <c r="H2123">
        <v>49.85</v>
      </c>
      <c r="I2123">
        <f t="shared" si="341"/>
        <v>2.1992630092640426</v>
      </c>
      <c r="J2123">
        <f t="shared" si="342"/>
        <v>1.6172999999999999E-5</v>
      </c>
      <c r="K2123" s="3">
        <f t="shared" si="343"/>
        <v>0.71177372999999999</v>
      </c>
      <c r="L2123" s="3">
        <f t="shared" si="334"/>
        <v>1.5773730000000041E-2</v>
      </c>
      <c r="M2123" s="6">
        <f t="shared" si="335"/>
        <v>3.5841240627130291E-4</v>
      </c>
      <c r="N2123" s="7">
        <f t="shared" si="340"/>
        <v>1.1333464956146362E-5</v>
      </c>
      <c r="O2123">
        <f t="shared" si="336"/>
        <v>11.333464956146361</v>
      </c>
      <c r="P2123">
        <f t="shared" si="337"/>
        <v>4.8367577839171325</v>
      </c>
      <c r="Q2123">
        <f t="shared" si="338"/>
        <v>4.136814372408371</v>
      </c>
      <c r="R2123">
        <f t="shared" si="339"/>
        <v>17.113233151764465</v>
      </c>
    </row>
    <row r="2124" spans="1:18" x14ac:dyDescent="0.35">
      <c r="A2124" s="1">
        <v>43495</v>
      </c>
      <c r="B2124" s="2">
        <v>0.82013888888888886</v>
      </c>
      <c r="C2124">
        <v>119234</v>
      </c>
      <c r="D2124">
        <v>827</v>
      </c>
      <c r="E2124">
        <v>28.75</v>
      </c>
      <c r="F2124">
        <v>23.97</v>
      </c>
      <c r="G2124">
        <v>78124</v>
      </c>
      <c r="H2124">
        <v>49.85</v>
      </c>
      <c r="I2124">
        <f t="shared" si="341"/>
        <v>2.2072987337994054</v>
      </c>
      <c r="J2124">
        <f t="shared" si="342"/>
        <v>1.6306333333333333E-5</v>
      </c>
      <c r="K2124" s="3">
        <f t="shared" si="343"/>
        <v>0.71764172999999998</v>
      </c>
      <c r="L2124" s="3">
        <f t="shared" si="334"/>
        <v>2.1641730000000026E-2</v>
      </c>
      <c r="M2124" s="6">
        <f t="shared" si="335"/>
        <v>4.9174573960463592E-4</v>
      </c>
      <c r="N2124" s="7">
        <f t="shared" si="340"/>
        <v>1.5548841666762491E-5</v>
      </c>
      <c r="O2124">
        <f t="shared" si="336"/>
        <v>15.54884166676249</v>
      </c>
      <c r="P2124">
        <f t="shared" si="337"/>
        <v>4.8721677002324588</v>
      </c>
      <c r="Q2124">
        <f t="shared" si="338"/>
        <v>8.3257021206661292</v>
      </c>
      <c r="R2124">
        <f t="shared" si="339"/>
        <v>69.317315802064485</v>
      </c>
    </row>
    <row r="2125" spans="1:18" x14ac:dyDescent="0.35">
      <c r="A2125" s="1">
        <v>43495</v>
      </c>
      <c r="B2125" s="2">
        <v>0.82015046296296301</v>
      </c>
      <c r="C2125">
        <v>119736</v>
      </c>
      <c r="D2125">
        <v>818</v>
      </c>
      <c r="E2125">
        <v>28.96</v>
      </c>
      <c r="F2125">
        <v>23.97</v>
      </c>
      <c r="G2125">
        <v>78132</v>
      </c>
      <c r="H2125">
        <v>49.88</v>
      </c>
      <c r="I2125">
        <f t="shared" si="341"/>
        <v>2.2314059074054944</v>
      </c>
      <c r="J2125">
        <f t="shared" si="342"/>
        <v>1.6006333333333333E-5</v>
      </c>
      <c r="K2125" s="3">
        <f t="shared" si="343"/>
        <v>0.70443873000000001</v>
      </c>
      <c r="L2125" s="3">
        <f t="shared" si="334"/>
        <v>8.4387300000000609E-3</v>
      </c>
      <c r="M2125" s="6">
        <f t="shared" si="335"/>
        <v>1.917457396046367E-4</v>
      </c>
      <c r="N2125" s="7">
        <f t="shared" si="340"/>
        <v>6.0623176467280352E-6</v>
      </c>
      <c r="O2125">
        <f t="shared" si="336"/>
        <v>6.0623176467280349</v>
      </c>
      <c r="P2125">
        <f t="shared" si="337"/>
        <v>4.9791723236041374</v>
      </c>
      <c r="Q2125">
        <f t="shared" si="338"/>
        <v>-1.2402887864434371</v>
      </c>
      <c r="R2125">
        <f t="shared" si="339"/>
        <v>1.5383162737773339</v>
      </c>
    </row>
    <row r="2126" spans="1:18" x14ac:dyDescent="0.35">
      <c r="A2126" s="1">
        <v>43495</v>
      </c>
      <c r="B2126" s="2">
        <v>0.82015046296296301</v>
      </c>
      <c r="C2126">
        <v>120238</v>
      </c>
      <c r="D2126">
        <v>822</v>
      </c>
      <c r="E2126">
        <v>28.99</v>
      </c>
      <c r="F2126">
        <v>23.97</v>
      </c>
      <c r="G2126">
        <v>78137</v>
      </c>
      <c r="H2126">
        <v>49.88</v>
      </c>
      <c r="I2126">
        <f t="shared" si="341"/>
        <v>2.2348497893492207</v>
      </c>
      <c r="J2126">
        <f t="shared" si="342"/>
        <v>1.6139666666666667E-5</v>
      </c>
      <c r="K2126" s="3">
        <f t="shared" si="343"/>
        <v>0.71030673</v>
      </c>
      <c r="L2126" s="3">
        <f t="shared" si="334"/>
        <v>1.4306730000000045E-2</v>
      </c>
      <c r="M2126" s="6">
        <f t="shared" si="335"/>
        <v>3.2507907293796967E-4</v>
      </c>
      <c r="N2126" s="7">
        <f t="shared" si="340"/>
        <v>1.0277185281929864E-5</v>
      </c>
      <c r="O2126">
        <f t="shared" si="336"/>
        <v>10.277185281929864</v>
      </c>
      <c r="P2126">
        <f t="shared" si="337"/>
        <v>4.9945535809542561</v>
      </c>
      <c r="Q2126">
        <f t="shared" si="338"/>
        <v>2.9632264363190917</v>
      </c>
      <c r="R2126">
        <f t="shared" si="339"/>
        <v>8.7807109129003447</v>
      </c>
    </row>
    <row r="2127" spans="1:18" x14ac:dyDescent="0.35">
      <c r="A2127" s="1">
        <v>43495</v>
      </c>
      <c r="B2127" s="2">
        <v>0.82016203703703694</v>
      </c>
      <c r="C2127">
        <v>120739</v>
      </c>
      <c r="D2127">
        <v>812</v>
      </c>
      <c r="E2127">
        <v>29.02</v>
      </c>
      <c r="F2127">
        <v>23.98</v>
      </c>
      <c r="G2127">
        <v>78149</v>
      </c>
      <c r="H2127">
        <v>49.88</v>
      </c>
      <c r="I2127">
        <f t="shared" si="341"/>
        <v>2.238293671292948</v>
      </c>
      <c r="J2127">
        <f t="shared" si="342"/>
        <v>1.5806333333333335E-5</v>
      </c>
      <c r="K2127" s="3">
        <f t="shared" si="343"/>
        <v>0.69563673000000004</v>
      </c>
      <c r="L2127" s="3">
        <f t="shared" si="334"/>
        <v>-3.632699999999156E-4</v>
      </c>
      <c r="M2127" s="6">
        <f t="shared" si="335"/>
        <v>-8.2542603953627727E-6</v>
      </c>
      <c r="N2127" s="7">
        <f t="shared" si="340"/>
        <v>-2.6092233918608308E-7</v>
      </c>
      <c r="O2127">
        <f t="shared" si="336"/>
        <v>-0.2609223391860831</v>
      </c>
      <c r="P2127">
        <f t="shared" si="337"/>
        <v>5.0099585589500633</v>
      </c>
      <c r="Q2127">
        <f t="shared" si="338"/>
        <v>-7.5862335972361565</v>
      </c>
      <c r="R2127">
        <f t="shared" si="339"/>
        <v>57.550940191834634</v>
      </c>
    </row>
    <row r="2128" spans="1:18" x14ac:dyDescent="0.35">
      <c r="A2128" s="1">
        <v>43495</v>
      </c>
      <c r="B2128" s="2">
        <v>0.82016203703703694</v>
      </c>
      <c r="C2128">
        <v>121241</v>
      </c>
      <c r="D2128">
        <v>825</v>
      </c>
      <c r="E2128">
        <v>29.07</v>
      </c>
      <c r="F2128">
        <v>23.97</v>
      </c>
      <c r="G2128">
        <v>78153</v>
      </c>
      <c r="H2128">
        <v>49.88</v>
      </c>
      <c r="I2128">
        <f t="shared" si="341"/>
        <v>2.2440334745324932</v>
      </c>
      <c r="J2128">
        <f t="shared" si="342"/>
        <v>1.6239666666666666E-5</v>
      </c>
      <c r="K2128" s="3">
        <f t="shared" si="343"/>
        <v>0.71470772999999999</v>
      </c>
      <c r="L2128" s="3">
        <f t="shared" si="334"/>
        <v>1.8707730000000033E-2</v>
      </c>
      <c r="M2128" s="6">
        <f t="shared" si="335"/>
        <v>4.2507907293796944E-4</v>
      </c>
      <c r="N2128" s="7">
        <f t="shared" si="340"/>
        <v>1.343587571013465E-5</v>
      </c>
      <c r="O2128">
        <f t="shared" si="336"/>
        <v>13.435875710134651</v>
      </c>
      <c r="P2128">
        <f t="shared" si="337"/>
        <v>5.0356862348223741</v>
      </c>
      <c r="Q2128">
        <f t="shared" si="338"/>
        <v>6.09164376468574</v>
      </c>
      <c r="R2128">
        <f t="shared" si="339"/>
        <v>37.108123755834654</v>
      </c>
    </row>
    <row r="2129" spans="1:18" x14ac:dyDescent="0.35">
      <c r="A2129" s="1">
        <v>43495</v>
      </c>
      <c r="B2129" s="2">
        <v>0.82017361111111109</v>
      </c>
      <c r="C2129">
        <v>121743</v>
      </c>
      <c r="D2129">
        <v>827</v>
      </c>
      <c r="E2129">
        <v>29.04</v>
      </c>
      <c r="F2129">
        <v>23.97</v>
      </c>
      <c r="G2129">
        <v>78149</v>
      </c>
      <c r="H2129">
        <v>49.88</v>
      </c>
      <c r="I2129">
        <f t="shared" si="341"/>
        <v>2.240589592588766</v>
      </c>
      <c r="J2129">
        <f t="shared" si="342"/>
        <v>1.6306333333333333E-5</v>
      </c>
      <c r="K2129" s="3">
        <f t="shared" si="343"/>
        <v>0.71764172999999998</v>
      </c>
      <c r="L2129" s="3">
        <f t="shared" si="334"/>
        <v>2.1641730000000026E-2</v>
      </c>
      <c r="M2129" s="6">
        <f t="shared" si="335"/>
        <v>4.9174573960463592E-4</v>
      </c>
      <c r="N2129" s="7">
        <f t="shared" si="340"/>
        <v>1.5543867565473045E-5</v>
      </c>
      <c r="O2129">
        <f t="shared" si="336"/>
        <v>15.543867565473045</v>
      </c>
      <c r="P2129">
        <f t="shared" si="337"/>
        <v>5.0202417224170928</v>
      </c>
      <c r="Q2129">
        <f t="shared" si="338"/>
        <v>8.2109880324634368</v>
      </c>
      <c r="R2129">
        <f t="shared" si="339"/>
        <v>67.420324469257778</v>
      </c>
    </row>
    <row r="2130" spans="1:18" x14ac:dyDescent="0.35">
      <c r="A2130" s="1">
        <v>43495</v>
      </c>
      <c r="B2130" s="2">
        <v>0.82017361111111109</v>
      </c>
      <c r="C2130">
        <v>122246</v>
      </c>
      <c r="D2130">
        <v>824</v>
      </c>
      <c r="E2130">
        <v>29.06</v>
      </c>
      <c r="F2130">
        <v>23.97</v>
      </c>
      <c r="G2130">
        <v>78161</v>
      </c>
      <c r="H2130">
        <v>49.88</v>
      </c>
      <c r="I2130">
        <f t="shared" si="341"/>
        <v>2.2428855138845836</v>
      </c>
      <c r="J2130">
        <f t="shared" si="342"/>
        <v>1.6206333333333334E-5</v>
      </c>
      <c r="K2130" s="3">
        <f t="shared" si="343"/>
        <v>0.7132407300000001</v>
      </c>
      <c r="L2130" s="3">
        <f t="shared" si="334"/>
        <v>1.7240730000000148E-2</v>
      </c>
      <c r="M2130" s="6">
        <f t="shared" si="335"/>
        <v>3.9174573960463869E-4</v>
      </c>
      <c r="N2130" s="7">
        <f t="shared" si="340"/>
        <v>1.2381010201688306E-5</v>
      </c>
      <c r="O2130">
        <f t="shared" si="336"/>
        <v>12.381010201688305</v>
      </c>
      <c r="P2130">
        <f t="shared" si="337"/>
        <v>5.0305354283933124</v>
      </c>
      <c r="Q2130">
        <f t="shared" si="338"/>
        <v>5.0405623937191635</v>
      </c>
      <c r="R2130">
        <f t="shared" si="339"/>
        <v>25.407269244975865</v>
      </c>
    </row>
    <row r="2131" spans="1:18" x14ac:dyDescent="0.35">
      <c r="A2131" s="1">
        <v>43495</v>
      </c>
      <c r="B2131" s="2">
        <v>0.82018518518518524</v>
      </c>
      <c r="C2131">
        <v>122747</v>
      </c>
      <c r="D2131">
        <v>827</v>
      </c>
      <c r="E2131">
        <v>29.02</v>
      </c>
      <c r="F2131">
        <v>23.97</v>
      </c>
      <c r="G2131">
        <v>78159</v>
      </c>
      <c r="H2131">
        <v>49.88</v>
      </c>
      <c r="I2131">
        <f t="shared" si="341"/>
        <v>2.238293671292948</v>
      </c>
      <c r="J2131">
        <f t="shared" si="342"/>
        <v>1.6306333333333333E-5</v>
      </c>
      <c r="K2131" s="3">
        <f t="shared" si="343"/>
        <v>0.71764172999999998</v>
      </c>
      <c r="L2131" s="3">
        <f t="shared" si="334"/>
        <v>2.1641730000000026E-2</v>
      </c>
      <c r="M2131" s="6">
        <f t="shared" si="335"/>
        <v>4.9174573960463592E-4</v>
      </c>
      <c r="N2131" s="7">
        <f t="shared" si="340"/>
        <v>1.5541878815928465E-5</v>
      </c>
      <c r="O2131">
        <f t="shared" si="336"/>
        <v>15.541878815928465</v>
      </c>
      <c r="P2131">
        <f t="shared" si="337"/>
        <v>5.0099585589500633</v>
      </c>
      <c r="Q2131">
        <f t="shared" si="338"/>
        <v>8.2165675578783919</v>
      </c>
      <c r="R2131">
        <f t="shared" si="339"/>
        <v>67.511982433179682</v>
      </c>
    </row>
    <row r="2132" spans="1:18" x14ac:dyDescent="0.35">
      <c r="A2132" s="1">
        <v>43495</v>
      </c>
      <c r="B2132" s="2">
        <v>0.82018518518518524</v>
      </c>
      <c r="C2132">
        <v>123249</v>
      </c>
      <c r="D2132">
        <v>825</v>
      </c>
      <c r="E2132">
        <v>29.08</v>
      </c>
      <c r="F2132">
        <v>23.97</v>
      </c>
      <c r="G2132">
        <v>78173</v>
      </c>
      <c r="H2132">
        <v>49.92</v>
      </c>
      <c r="I2132">
        <f t="shared" si="341"/>
        <v>2.245181435180402</v>
      </c>
      <c r="J2132">
        <f t="shared" si="342"/>
        <v>1.6239666666666666E-5</v>
      </c>
      <c r="K2132" s="3">
        <f t="shared" si="343"/>
        <v>0.71470772999999999</v>
      </c>
      <c r="L2132" s="3">
        <f t="shared" si="334"/>
        <v>1.8707730000000033E-2</v>
      </c>
      <c r="M2132" s="6">
        <f t="shared" si="335"/>
        <v>4.2507907293796944E-4</v>
      </c>
      <c r="N2132" s="7">
        <f t="shared" si="340"/>
        <v>1.3432438237935776E-5</v>
      </c>
      <c r="O2132">
        <f t="shared" si="336"/>
        <v>13.432438237935775</v>
      </c>
      <c r="P2132">
        <f t="shared" si="337"/>
        <v>5.04083967687873</v>
      </c>
      <c r="Q2132">
        <f t="shared" si="338"/>
        <v>6.0844221550070978</v>
      </c>
      <c r="R2132">
        <f t="shared" si="339"/>
        <v>37.02019296034122</v>
      </c>
    </row>
    <row r="2133" spans="1:18" x14ac:dyDescent="0.35">
      <c r="A2133" s="1">
        <v>43495</v>
      </c>
      <c r="B2133" s="2">
        <v>0.82019675925925928</v>
      </c>
      <c r="C2133">
        <v>123745</v>
      </c>
      <c r="D2133">
        <v>834</v>
      </c>
      <c r="E2133">
        <v>29.07</v>
      </c>
      <c r="F2133">
        <v>23.98</v>
      </c>
      <c r="G2133">
        <v>78180</v>
      </c>
      <c r="H2133">
        <v>49.92</v>
      </c>
      <c r="I2133">
        <f t="shared" si="341"/>
        <v>2.2440334745324932</v>
      </c>
      <c r="J2133">
        <f t="shared" si="342"/>
        <v>1.6539666666666667E-5</v>
      </c>
      <c r="K2133" s="3">
        <f t="shared" si="343"/>
        <v>0.72791073000000006</v>
      </c>
      <c r="L2133" s="3">
        <f t="shared" si="334"/>
        <v>3.1910730000000109E-2</v>
      </c>
      <c r="M2133" s="6">
        <f t="shared" si="335"/>
        <v>7.250790729379712E-4</v>
      </c>
      <c r="N2133" s="7">
        <f t="shared" si="340"/>
        <v>2.2911115137481219E-5</v>
      </c>
      <c r="O2133">
        <f t="shared" si="336"/>
        <v>22.911115137481218</v>
      </c>
      <c r="P2133">
        <f t="shared" si="337"/>
        <v>5.0356862348223741</v>
      </c>
      <c r="Q2133">
        <f t="shared" si="338"/>
        <v>15.566883192032307</v>
      </c>
      <c r="R2133">
        <f t="shared" si="339"/>
        <v>242.32785231437796</v>
      </c>
    </row>
    <row r="2134" spans="1:18" x14ac:dyDescent="0.35">
      <c r="A2134" s="1">
        <v>43495</v>
      </c>
      <c r="B2134" s="2">
        <v>0.82019675925925928</v>
      </c>
      <c r="C2134">
        <v>124247</v>
      </c>
      <c r="D2134">
        <v>825</v>
      </c>
      <c r="E2134">
        <v>29.06</v>
      </c>
      <c r="F2134">
        <v>23.98</v>
      </c>
      <c r="G2134">
        <v>78178</v>
      </c>
      <c r="H2134">
        <v>49.92</v>
      </c>
      <c r="I2134">
        <f t="shared" si="341"/>
        <v>2.2428855138845836</v>
      </c>
      <c r="J2134">
        <f t="shared" si="342"/>
        <v>1.6239666666666666E-5</v>
      </c>
      <c r="K2134" s="3">
        <f t="shared" si="343"/>
        <v>0.71470772999999999</v>
      </c>
      <c r="L2134" s="3">
        <f t="shared" si="334"/>
        <v>1.8707730000000033E-2</v>
      </c>
      <c r="M2134" s="6">
        <f t="shared" si="335"/>
        <v>4.2507907293796944E-4</v>
      </c>
      <c r="N2134" s="7">
        <f t="shared" si="340"/>
        <v>1.3432031203769314E-5</v>
      </c>
      <c r="O2134">
        <f t="shared" si="336"/>
        <v>13.432031203769315</v>
      </c>
      <c r="P2134">
        <f t="shared" si="337"/>
        <v>5.0305354283933124</v>
      </c>
      <c r="Q2134">
        <f t="shared" si="338"/>
        <v>6.0915833958001731</v>
      </c>
      <c r="R2134">
        <f t="shared" si="339"/>
        <v>37.10738826798837</v>
      </c>
    </row>
    <row r="2135" spans="1:18" x14ac:dyDescent="0.35">
      <c r="A2135" s="1">
        <v>43495</v>
      </c>
      <c r="B2135" s="2">
        <v>0.82020833333333332</v>
      </c>
      <c r="C2135">
        <v>124751</v>
      </c>
      <c r="D2135">
        <v>819</v>
      </c>
      <c r="E2135">
        <v>29.02</v>
      </c>
      <c r="F2135">
        <v>23.97</v>
      </c>
      <c r="G2135">
        <v>78190</v>
      </c>
      <c r="H2135">
        <v>49.92</v>
      </c>
      <c r="I2135">
        <f t="shared" si="341"/>
        <v>2.238293671292948</v>
      </c>
      <c r="J2135">
        <f t="shared" si="342"/>
        <v>1.6039666666666668E-5</v>
      </c>
      <c r="K2135" s="3">
        <f t="shared" si="343"/>
        <v>0.70590573000000012</v>
      </c>
      <c r="L2135" s="3">
        <f t="shared" si="334"/>
        <v>9.905730000000168E-3</v>
      </c>
      <c r="M2135" s="6">
        <f t="shared" si="335"/>
        <v>2.2507907293797247E-4</v>
      </c>
      <c r="N2135" s="7">
        <f t="shared" si="340"/>
        <v>7.1109203014984109E-6</v>
      </c>
      <c r="O2135">
        <f t="shared" si="336"/>
        <v>7.1109203014984113</v>
      </c>
      <c r="P2135">
        <f t="shared" si="337"/>
        <v>5.0099585589500633</v>
      </c>
      <c r="Q2135">
        <f t="shared" si="338"/>
        <v>-0.21439095655166257</v>
      </c>
      <c r="R2135">
        <f t="shared" si="339"/>
        <v>4.5963482251136868E-2</v>
      </c>
    </row>
    <row r="2136" spans="1:18" x14ac:dyDescent="0.35">
      <c r="A2136" s="1">
        <v>43495</v>
      </c>
      <c r="B2136" s="2">
        <v>0.82020833333333332</v>
      </c>
      <c r="C2136">
        <v>125244</v>
      </c>
      <c r="D2136">
        <v>812</v>
      </c>
      <c r="E2136">
        <v>29.05</v>
      </c>
      <c r="F2136">
        <v>23.98</v>
      </c>
      <c r="G2136">
        <v>78192</v>
      </c>
      <c r="H2136">
        <v>49.92</v>
      </c>
      <c r="I2136">
        <f t="shared" si="341"/>
        <v>2.2417375532366748</v>
      </c>
      <c r="J2136">
        <f t="shared" si="342"/>
        <v>1.5806333333333335E-5</v>
      </c>
      <c r="K2136" s="3">
        <f t="shared" si="343"/>
        <v>0.69563673000000004</v>
      </c>
      <c r="L2136" s="3">
        <f t="shared" si="334"/>
        <v>-3.632699999999156E-4</v>
      </c>
      <c r="M2136" s="6">
        <f t="shared" si="335"/>
        <v>-8.2542603953627727E-6</v>
      </c>
      <c r="N2136" s="7">
        <f t="shared" si="340"/>
        <v>-2.6077885058641811E-7</v>
      </c>
      <c r="O2136">
        <f t="shared" si="336"/>
        <v>-0.26077885058641809</v>
      </c>
      <c r="P2136">
        <f t="shared" si="337"/>
        <v>5.0253872575915537</v>
      </c>
      <c r="Q2136">
        <f t="shared" si="338"/>
        <v>-7.5974425210757941</v>
      </c>
      <c r="R2136">
        <f t="shared" si="339"/>
        <v>57.721132861050521</v>
      </c>
    </row>
    <row r="2137" spans="1:18" x14ac:dyDescent="0.35">
      <c r="A2137" s="1">
        <v>43495</v>
      </c>
      <c r="B2137" s="2">
        <v>0.82021990740740736</v>
      </c>
      <c r="C2137">
        <v>125746</v>
      </c>
      <c r="D2137">
        <v>827</v>
      </c>
      <c r="E2137">
        <v>29.01</v>
      </c>
      <c r="F2137">
        <v>23.97</v>
      </c>
      <c r="G2137">
        <v>78202</v>
      </c>
      <c r="H2137">
        <v>49.92</v>
      </c>
      <c r="I2137">
        <f t="shared" si="341"/>
        <v>2.2371457106450392</v>
      </c>
      <c r="J2137">
        <f t="shared" si="342"/>
        <v>1.6306333333333333E-5</v>
      </c>
      <c r="K2137" s="3">
        <f t="shared" si="343"/>
        <v>0.71764172999999998</v>
      </c>
      <c r="L2137" s="3">
        <f t="shared" si="334"/>
        <v>2.1641730000000026E-2</v>
      </c>
      <c r="M2137" s="6">
        <f t="shared" si="335"/>
        <v>4.9174573960463592E-4</v>
      </c>
      <c r="N2137" s="7">
        <f t="shared" si="340"/>
        <v>1.5533332988595599E-5</v>
      </c>
      <c r="O2137">
        <f t="shared" si="336"/>
        <v>15.533332988595598</v>
      </c>
      <c r="P2137">
        <f t="shared" si="337"/>
        <v>5.0048209306574973</v>
      </c>
      <c r="Q2137">
        <f t="shared" si="338"/>
        <v>8.2118058680252908</v>
      </c>
      <c r="R2137">
        <f t="shared" si="339"/>
        <v>67.433755614134597</v>
      </c>
    </row>
    <row r="2138" spans="1:18" x14ac:dyDescent="0.35">
      <c r="A2138" s="1">
        <v>43495</v>
      </c>
      <c r="B2138" s="2">
        <v>0.82021990740740736</v>
      </c>
      <c r="C2138">
        <v>126247</v>
      </c>
      <c r="D2138">
        <v>836</v>
      </c>
      <c r="E2138">
        <v>29</v>
      </c>
      <c r="F2138">
        <v>23.97</v>
      </c>
      <c r="G2138">
        <v>78200</v>
      </c>
      <c r="H2138">
        <v>49.92</v>
      </c>
      <c r="I2138">
        <f t="shared" si="341"/>
        <v>2.2359977499971304</v>
      </c>
      <c r="J2138">
        <f t="shared" si="342"/>
        <v>1.6606333333333334E-5</v>
      </c>
      <c r="K2138" s="3">
        <f t="shared" si="343"/>
        <v>0.73084473000000005</v>
      </c>
      <c r="L2138" s="3">
        <f t="shared" si="334"/>
        <v>3.4844730000000101E-2</v>
      </c>
      <c r="M2138" s="6">
        <f t="shared" si="335"/>
        <v>7.9174573960463768E-4</v>
      </c>
      <c r="N2138" s="7">
        <f t="shared" si="340"/>
        <v>2.5010414454912497E-5</v>
      </c>
      <c r="O2138">
        <f t="shared" si="336"/>
        <v>25.010414454912496</v>
      </c>
      <c r="P2138">
        <f t="shared" si="337"/>
        <v>4.99968593799223</v>
      </c>
      <c r="Q2138">
        <f t="shared" si="338"/>
        <v>17.692671471821956</v>
      </c>
      <c r="R2138">
        <f t="shared" si="339"/>
        <v>313.03062380982249</v>
      </c>
    </row>
    <row r="2139" spans="1:18" x14ac:dyDescent="0.35">
      <c r="A2139" s="1">
        <v>43495</v>
      </c>
      <c r="B2139" s="2">
        <v>0.82023148148148151</v>
      </c>
      <c r="C2139">
        <v>126749</v>
      </c>
      <c r="D2139">
        <v>827</v>
      </c>
      <c r="E2139">
        <v>28.81</v>
      </c>
      <c r="F2139">
        <v>23.97</v>
      </c>
      <c r="G2139">
        <v>78207</v>
      </c>
      <c r="H2139">
        <v>49.95</v>
      </c>
      <c r="I2139">
        <f t="shared" si="341"/>
        <v>2.214186497686859</v>
      </c>
      <c r="J2139">
        <f t="shared" si="342"/>
        <v>1.6306333333333333E-5</v>
      </c>
      <c r="K2139" s="3">
        <f t="shared" si="343"/>
        <v>0.71764172999999998</v>
      </c>
      <c r="L2139" s="3">
        <f t="shared" si="334"/>
        <v>2.1641730000000026E-2</v>
      </c>
      <c r="M2139" s="6">
        <f t="shared" si="335"/>
        <v>4.9174573960463592E-4</v>
      </c>
      <c r="N2139" s="7">
        <f t="shared" si="340"/>
        <v>1.5532339897632602E-5</v>
      </c>
      <c r="O2139">
        <f t="shared" si="336"/>
        <v>15.532339897632601</v>
      </c>
      <c r="P2139">
        <f t="shared" si="337"/>
        <v>4.902621846538799</v>
      </c>
      <c r="Q2139">
        <f t="shared" si="338"/>
        <v>8.2864955266576388</v>
      </c>
      <c r="R2139">
        <f t="shared" si="339"/>
        <v>68.666008113317062</v>
      </c>
    </row>
    <row r="2140" spans="1:18" x14ac:dyDescent="0.35">
      <c r="A2140" s="1">
        <v>43495</v>
      </c>
      <c r="B2140" s="2">
        <v>0.82023148148148151</v>
      </c>
      <c r="C2140">
        <v>127224</v>
      </c>
      <c r="D2140">
        <v>812</v>
      </c>
      <c r="E2140">
        <v>28.13</v>
      </c>
      <c r="F2140">
        <v>23.96</v>
      </c>
      <c r="G2140">
        <v>78213</v>
      </c>
      <c r="H2140">
        <v>49.95</v>
      </c>
      <c r="I2140">
        <f t="shared" si="341"/>
        <v>2.1361251736290474</v>
      </c>
      <c r="J2140">
        <f t="shared" si="342"/>
        <v>1.5806333333333335E-5</v>
      </c>
      <c r="K2140" s="3">
        <f t="shared" si="343"/>
        <v>0.69563673000000004</v>
      </c>
      <c r="L2140" s="3">
        <f t="shared" si="334"/>
        <v>-3.632699999999156E-4</v>
      </c>
      <c r="M2140" s="6">
        <f t="shared" si="335"/>
        <v>-8.2542603953627727E-6</v>
      </c>
      <c r="N2140" s="7">
        <f t="shared" si="340"/>
        <v>-2.6069128363104165E-7</v>
      </c>
      <c r="O2140">
        <f t="shared" si="336"/>
        <v>-0.26069128363104166</v>
      </c>
      <c r="P2140">
        <f t="shared" si="337"/>
        <v>4.5630307574117284</v>
      </c>
      <c r="Q2140">
        <f t="shared" si="338"/>
        <v>-7.2492143059818339</v>
      </c>
      <c r="R2140">
        <f t="shared" si="339"/>
        <v>52.551108054051682</v>
      </c>
    </row>
    <row r="2141" spans="1:18" x14ac:dyDescent="0.35">
      <c r="A2141" s="1">
        <v>43495</v>
      </c>
      <c r="B2141" s="2">
        <v>0.82024305555555566</v>
      </c>
      <c r="C2141">
        <v>127726</v>
      </c>
      <c r="D2141">
        <v>823</v>
      </c>
      <c r="E2141">
        <v>27.31</v>
      </c>
      <c r="F2141">
        <v>23.97</v>
      </c>
      <c r="G2141">
        <v>78220</v>
      </c>
      <c r="H2141">
        <v>49.95</v>
      </c>
      <c r="I2141">
        <f t="shared" si="341"/>
        <v>2.0419924005005106</v>
      </c>
      <c r="J2141">
        <f t="shared" si="342"/>
        <v>1.6172999999999999E-5</v>
      </c>
      <c r="K2141" s="3">
        <f t="shared" si="343"/>
        <v>0.71177372999999999</v>
      </c>
      <c r="L2141" s="3">
        <f t="shared" si="334"/>
        <v>1.5773730000000041E-2</v>
      </c>
      <c r="M2141" s="6">
        <f t="shared" si="335"/>
        <v>3.5841240627130291E-4</v>
      </c>
      <c r="N2141" s="7">
        <f t="shared" si="340"/>
        <v>1.1318975739889462E-5</v>
      </c>
      <c r="O2141">
        <f t="shared" si="336"/>
        <v>11.318975739889462</v>
      </c>
      <c r="P2141">
        <f t="shared" si="337"/>
        <v>4.1697329637018372</v>
      </c>
      <c r="Q2141">
        <f t="shared" si="338"/>
        <v>4.6407519908795782</v>
      </c>
      <c r="R2141">
        <f t="shared" si="339"/>
        <v>21.536579040852768</v>
      </c>
    </row>
    <row r="2142" spans="1:18" x14ac:dyDescent="0.35">
      <c r="A2142" s="1">
        <v>43495</v>
      </c>
      <c r="B2142" s="2">
        <v>0.82024305555555566</v>
      </c>
      <c r="C2142">
        <v>128228</v>
      </c>
      <c r="D2142">
        <v>828</v>
      </c>
      <c r="E2142">
        <v>26.43</v>
      </c>
      <c r="F2142">
        <v>23.97</v>
      </c>
      <c r="G2142">
        <v>78230</v>
      </c>
      <c r="H2142">
        <v>49.95</v>
      </c>
      <c r="I2142">
        <f t="shared" si="341"/>
        <v>1.9409718634845199</v>
      </c>
      <c r="J2142">
        <f t="shared" si="342"/>
        <v>1.6339666666666665E-5</v>
      </c>
      <c r="K2142" s="3">
        <f t="shared" si="343"/>
        <v>0.71910872999999997</v>
      </c>
      <c r="L2142" s="3">
        <f t="shared" si="334"/>
        <v>2.3108730000000022E-2</v>
      </c>
      <c r="M2142" s="6">
        <f t="shared" si="335"/>
        <v>5.2507907293796916E-4</v>
      </c>
      <c r="N2142" s="7">
        <f t="shared" si="340"/>
        <v>1.6580334428916689E-5</v>
      </c>
      <c r="O2142">
        <f t="shared" si="336"/>
        <v>16.580334428916689</v>
      </c>
      <c r="P2142">
        <f t="shared" si="337"/>
        <v>3.7673717748385696</v>
      </c>
      <c r="Q2142">
        <f t="shared" si="338"/>
        <v>10.235114778126318</v>
      </c>
      <c r="R2142">
        <f t="shared" si="339"/>
        <v>104.75757452141976</v>
      </c>
    </row>
    <row r="2143" spans="1:18" x14ac:dyDescent="0.35">
      <c r="A2143" s="1">
        <v>43495</v>
      </c>
      <c r="B2143" s="2">
        <v>0.82025462962962958</v>
      </c>
      <c r="C2143">
        <v>128730</v>
      </c>
      <c r="D2143">
        <v>823</v>
      </c>
      <c r="E2143">
        <v>25.47</v>
      </c>
      <c r="F2143">
        <v>23.98</v>
      </c>
      <c r="G2143">
        <v>78235</v>
      </c>
      <c r="H2143">
        <v>49.95</v>
      </c>
      <c r="I2143">
        <f t="shared" si="341"/>
        <v>1.8307676412852565</v>
      </c>
      <c r="J2143">
        <f t="shared" si="342"/>
        <v>1.6172999999999999E-5</v>
      </c>
      <c r="K2143" s="3">
        <f t="shared" si="343"/>
        <v>0.71177372999999999</v>
      </c>
      <c r="L2143" s="3">
        <f t="shared" si="334"/>
        <v>1.5773730000000041E-2</v>
      </c>
      <c r="M2143" s="6">
        <f t="shared" si="335"/>
        <v>3.5841240627130291E-4</v>
      </c>
      <c r="N2143" s="7">
        <f t="shared" si="340"/>
        <v>1.1317186435503432E-5</v>
      </c>
      <c r="O2143">
        <f t="shared" si="336"/>
        <v>11.317186435503432</v>
      </c>
      <c r="P2143">
        <f t="shared" si="337"/>
        <v>3.3517101563771816</v>
      </c>
      <c r="Q2143">
        <f t="shared" si="338"/>
        <v>5.3352439827707121</v>
      </c>
      <c r="R2143">
        <f t="shared" si="339"/>
        <v>28.46482835569109</v>
      </c>
    </row>
    <row r="2144" spans="1:18" x14ac:dyDescent="0.35">
      <c r="A2144" s="1">
        <v>43495</v>
      </c>
      <c r="B2144" s="2">
        <v>0.82025462962962958</v>
      </c>
      <c r="C2144">
        <v>129231</v>
      </c>
      <c r="D2144">
        <v>824</v>
      </c>
      <c r="E2144">
        <v>24.98</v>
      </c>
      <c r="F2144">
        <v>23.97</v>
      </c>
      <c r="G2144">
        <v>78238</v>
      </c>
      <c r="H2144">
        <v>49.95</v>
      </c>
      <c r="I2144">
        <f t="shared" si="341"/>
        <v>1.7745175695377162</v>
      </c>
      <c r="J2144">
        <f t="shared" si="342"/>
        <v>1.6206333333333334E-5</v>
      </c>
      <c r="K2144" s="3">
        <f t="shared" si="343"/>
        <v>0.7132407300000001</v>
      </c>
      <c r="L2144" s="3">
        <f t="shared" si="334"/>
        <v>1.7240730000000148E-2</v>
      </c>
      <c r="M2144" s="6">
        <f t="shared" si="335"/>
        <v>3.9174573960463869E-4</v>
      </c>
      <c r="N2144" s="7">
        <f t="shared" si="340"/>
        <v>1.23688251025609E-5</v>
      </c>
      <c r="O2144">
        <f t="shared" si="336"/>
        <v>12.3688251025609</v>
      </c>
      <c r="P2144">
        <f t="shared" si="337"/>
        <v>3.1489126045980433</v>
      </c>
      <c r="Q2144">
        <f t="shared" si="338"/>
        <v>6.5723053863367715</v>
      </c>
      <c r="R2144">
        <f t="shared" si="339"/>
        <v>43.195198091271337</v>
      </c>
    </row>
    <row r="2145" spans="1:18" x14ac:dyDescent="0.35">
      <c r="A2145" s="1">
        <v>43495</v>
      </c>
      <c r="B2145" s="2">
        <v>0.82026620370370373</v>
      </c>
      <c r="C2145">
        <v>129733</v>
      </c>
      <c r="D2145">
        <v>812</v>
      </c>
      <c r="E2145">
        <v>24.15</v>
      </c>
      <c r="F2145">
        <v>23.98</v>
      </c>
      <c r="G2145">
        <v>78241</v>
      </c>
      <c r="H2145">
        <v>49.95</v>
      </c>
      <c r="I2145">
        <f t="shared" si="341"/>
        <v>1.6792368357612699</v>
      </c>
      <c r="J2145">
        <f t="shared" si="342"/>
        <v>1.5806333333333335E-5</v>
      </c>
      <c r="K2145" s="3">
        <f t="shared" si="343"/>
        <v>0.69563673000000004</v>
      </c>
      <c r="L2145" s="3">
        <f t="shared" si="334"/>
        <v>-3.632699999999156E-4</v>
      </c>
      <c r="M2145" s="6">
        <f t="shared" si="335"/>
        <v>-8.2542603953627727E-6</v>
      </c>
      <c r="N2145" s="7">
        <f t="shared" si="340"/>
        <v>-2.6061553258589751E-7</v>
      </c>
      <c r="O2145">
        <f t="shared" si="336"/>
        <v>-0.26061553258589754</v>
      </c>
      <c r="P2145">
        <f t="shared" si="337"/>
        <v>2.8198363505775221</v>
      </c>
      <c r="Q2145">
        <f t="shared" si="338"/>
        <v>-5.7430518379893485</v>
      </c>
      <c r="R2145">
        <f t="shared" si="339"/>
        <v>32.982644413832837</v>
      </c>
    </row>
    <row r="2146" spans="1:18" x14ac:dyDescent="0.35">
      <c r="A2146" s="1">
        <v>43495</v>
      </c>
      <c r="B2146" s="2">
        <v>0.82026620370370373</v>
      </c>
      <c r="C2146">
        <v>130235</v>
      </c>
      <c r="D2146">
        <v>818</v>
      </c>
      <c r="E2146">
        <v>23.56</v>
      </c>
      <c r="F2146">
        <v>23.98</v>
      </c>
      <c r="G2146">
        <v>78253</v>
      </c>
      <c r="H2146">
        <v>49.95</v>
      </c>
      <c r="I2146">
        <f t="shared" si="341"/>
        <v>1.6115071575346396</v>
      </c>
      <c r="J2146">
        <f t="shared" si="342"/>
        <v>1.6006333333333333E-5</v>
      </c>
      <c r="K2146" s="3">
        <f t="shared" si="343"/>
        <v>0.70443873000000001</v>
      </c>
      <c r="L2146" s="3">
        <f t="shared" si="334"/>
        <v>8.4387300000000609E-3</v>
      </c>
      <c r="M2146" s="6">
        <f t="shared" si="335"/>
        <v>1.917457396046367E-4</v>
      </c>
      <c r="N2146" s="7">
        <f t="shared" si="340"/>
        <v>6.0531474079581046E-6</v>
      </c>
      <c r="O2146">
        <f t="shared" si="336"/>
        <v>6.0531474079581047</v>
      </c>
      <c r="P2146">
        <f t="shared" si="337"/>
        <v>2.5969553187853736</v>
      </c>
      <c r="Q2146">
        <f t="shared" si="338"/>
        <v>0.79397521386091807</v>
      </c>
      <c r="R2146">
        <f t="shared" si="339"/>
        <v>0.63039664022549058</v>
      </c>
    </row>
    <row r="2147" spans="1:18" x14ac:dyDescent="0.35">
      <c r="A2147" s="1">
        <v>43495</v>
      </c>
      <c r="B2147" s="2">
        <v>0.82027777777777777</v>
      </c>
      <c r="C2147">
        <v>130737</v>
      </c>
      <c r="D2147">
        <v>809</v>
      </c>
      <c r="E2147">
        <v>22.94</v>
      </c>
      <c r="F2147">
        <v>23.98</v>
      </c>
      <c r="G2147">
        <v>78254</v>
      </c>
      <c r="H2147">
        <v>49.95</v>
      </c>
      <c r="I2147">
        <f t="shared" si="341"/>
        <v>1.5403335973642824</v>
      </c>
      <c r="J2147">
        <f t="shared" si="342"/>
        <v>1.5706333333333332E-5</v>
      </c>
      <c r="K2147" s="3">
        <f t="shared" si="343"/>
        <v>0.69123572999999994</v>
      </c>
      <c r="L2147" s="3">
        <f t="shared" si="334"/>
        <v>-4.7642700000000149E-3</v>
      </c>
      <c r="M2147" s="6">
        <f t="shared" si="335"/>
        <v>-1.0825426039536503E-4</v>
      </c>
      <c r="N2147" s="7">
        <f t="shared" si="340"/>
        <v>-3.4173933841728064E-6</v>
      </c>
      <c r="O2147">
        <f t="shared" si="336"/>
        <v>-3.4173933841728066</v>
      </c>
      <c r="P2147">
        <f t="shared" si="337"/>
        <v>2.3726275911691914</v>
      </c>
      <c r="Q2147">
        <f t="shared" si="338"/>
        <v>-8.4419490545244269</v>
      </c>
      <c r="R2147">
        <f t="shared" si="339"/>
        <v>71.266503839185859</v>
      </c>
    </row>
    <row r="2148" spans="1:18" x14ac:dyDescent="0.35">
      <c r="A2148" s="1">
        <v>43495</v>
      </c>
      <c r="B2148" s="2">
        <v>0.82027777777777777</v>
      </c>
      <c r="C2148">
        <v>131238</v>
      </c>
      <c r="D2148">
        <v>820</v>
      </c>
      <c r="E2148">
        <v>22.02</v>
      </c>
      <c r="F2148">
        <v>23.98</v>
      </c>
      <c r="G2148">
        <v>78260</v>
      </c>
      <c r="H2148">
        <v>49.95</v>
      </c>
      <c r="I2148">
        <f t="shared" si="341"/>
        <v>1.4347212177566553</v>
      </c>
      <c r="J2148">
        <f t="shared" si="342"/>
        <v>1.6073E-5</v>
      </c>
      <c r="K2148" s="3">
        <f t="shared" si="343"/>
        <v>0.70737273000000001</v>
      </c>
      <c r="L2148" s="3">
        <f t="shared" ref="L2148:L2211" si="344">K2148-0.696</f>
        <v>1.1372730000000053E-2</v>
      </c>
      <c r="M2148" s="6">
        <f t="shared" ref="M2148:M2211" si="345">L2148/(44010*0.001)</f>
        <v>2.5841240627130319E-4</v>
      </c>
      <c r="N2148" s="7">
        <f t="shared" si="340"/>
        <v>8.1569920621212843E-6</v>
      </c>
      <c r="O2148">
        <f t="shared" ref="O2148:O2211" si="346">N2148*1000000</f>
        <v>8.1569920621212848</v>
      </c>
      <c r="P2148">
        <f t="shared" ref="P2148:P2211" si="347">I2148^2</f>
        <v>2.0584249726811397</v>
      </c>
      <c r="Q2148">
        <f t="shared" ref="Q2148:Q2211" si="348">O2148-(3.2964*I2148)-(-0.053)</f>
        <v>3.4805770399082459</v>
      </c>
      <c r="R2148">
        <f t="shared" ref="R2148:R2211" si="349">Q2148^2</f>
        <v>12.114416530736447</v>
      </c>
    </row>
    <row r="2149" spans="1:18" x14ac:dyDescent="0.35">
      <c r="A2149" s="1">
        <v>43495</v>
      </c>
      <c r="B2149" s="2">
        <v>0.82028935185185192</v>
      </c>
      <c r="C2149">
        <v>131740</v>
      </c>
      <c r="D2149">
        <v>812</v>
      </c>
      <c r="E2149">
        <v>21.4</v>
      </c>
      <c r="F2149">
        <v>23.98</v>
      </c>
      <c r="G2149">
        <v>78272</v>
      </c>
      <c r="H2149">
        <v>49.98</v>
      </c>
      <c r="I2149">
        <f t="shared" si="341"/>
        <v>1.3635476575862977</v>
      </c>
      <c r="J2149">
        <f t="shared" si="342"/>
        <v>1.5806333333333335E-5</v>
      </c>
      <c r="K2149" s="3">
        <f t="shared" si="343"/>
        <v>0.69563673000000004</v>
      </c>
      <c r="L2149" s="3">
        <f t="shared" si="344"/>
        <v>-3.632699999999156E-4</v>
      </c>
      <c r="M2149" s="6">
        <f t="shared" si="345"/>
        <v>-8.2542603953627727E-6</v>
      </c>
      <c r="N2149" s="7">
        <f t="shared" si="340"/>
        <v>-2.6051231455760944E-7</v>
      </c>
      <c r="O2149">
        <f t="shared" si="346"/>
        <v>-0.26051231455760943</v>
      </c>
      <c r="P2149">
        <f t="shared" si="347"/>
        <v>1.8592622145090794</v>
      </c>
      <c r="Q2149">
        <f t="shared" si="348"/>
        <v>-4.7023108130250817</v>
      </c>
      <c r="R2149">
        <f t="shared" si="349"/>
        <v>22.111726982292605</v>
      </c>
    </row>
    <row r="2150" spans="1:18" x14ac:dyDescent="0.35">
      <c r="A2150" s="1">
        <v>43495</v>
      </c>
      <c r="B2150" s="2">
        <v>0.82028935185185192</v>
      </c>
      <c r="C2150">
        <v>132242</v>
      </c>
      <c r="D2150">
        <v>822</v>
      </c>
      <c r="E2150">
        <v>21.09</v>
      </c>
      <c r="F2150">
        <v>23.97</v>
      </c>
      <c r="G2150">
        <v>78274</v>
      </c>
      <c r="H2150">
        <v>49.98</v>
      </c>
      <c r="I2150">
        <f t="shared" si="341"/>
        <v>1.3279608775011191</v>
      </c>
      <c r="J2150">
        <f t="shared" si="342"/>
        <v>1.6139666666666667E-5</v>
      </c>
      <c r="K2150" s="3">
        <f t="shared" si="343"/>
        <v>0.71030673</v>
      </c>
      <c r="L2150" s="3">
        <f t="shared" si="344"/>
        <v>1.4306730000000045E-2</v>
      </c>
      <c r="M2150" s="6">
        <f t="shared" si="345"/>
        <v>3.2507907293796967E-4</v>
      </c>
      <c r="N2150" s="7">
        <f t="shared" si="340"/>
        <v>1.0259197516086489E-5</v>
      </c>
      <c r="O2150">
        <f t="shared" si="346"/>
        <v>10.259197516086489</v>
      </c>
      <c r="P2150">
        <f t="shared" si="347"/>
        <v>1.7634800921735423</v>
      </c>
      <c r="Q2150">
        <f t="shared" si="348"/>
        <v>5.9347072794917999</v>
      </c>
      <c r="R2150">
        <f t="shared" si="349"/>
        <v>35.220750493252957</v>
      </c>
    </row>
    <row r="2151" spans="1:18" x14ac:dyDescent="0.35">
      <c r="A2151" s="1">
        <v>43495</v>
      </c>
      <c r="B2151" s="2">
        <v>0.82030092592592585</v>
      </c>
      <c r="C2151">
        <v>132744</v>
      </c>
      <c r="D2151">
        <v>815</v>
      </c>
      <c r="E2151">
        <v>21.15</v>
      </c>
      <c r="F2151">
        <v>23.97</v>
      </c>
      <c r="G2151">
        <v>78282</v>
      </c>
      <c r="H2151">
        <v>49.98</v>
      </c>
      <c r="I2151">
        <f t="shared" si="341"/>
        <v>1.334848641388573</v>
      </c>
      <c r="J2151">
        <f t="shared" si="342"/>
        <v>1.5906333333333334E-5</v>
      </c>
      <c r="K2151" s="3">
        <f t="shared" si="343"/>
        <v>0.70003773000000002</v>
      </c>
      <c r="L2151" s="3">
        <f t="shared" si="344"/>
        <v>4.0377300000000726E-3</v>
      </c>
      <c r="M2151" s="6">
        <f t="shared" si="345"/>
        <v>9.1745739604636971E-5</v>
      </c>
      <c r="N2151" s="7">
        <f t="shared" si="340"/>
        <v>2.8951155358084287E-6</v>
      </c>
      <c r="O2151">
        <f t="shared" si="346"/>
        <v>2.8951155358084288</v>
      </c>
      <c r="P2151">
        <f t="shared" si="347"/>
        <v>1.781820895416919</v>
      </c>
      <c r="Q2151">
        <f t="shared" si="348"/>
        <v>-1.4520795256648635</v>
      </c>
      <c r="R2151">
        <f t="shared" si="349"/>
        <v>2.1085349488550951</v>
      </c>
    </row>
    <row r="2152" spans="1:18" x14ac:dyDescent="0.35">
      <c r="A2152" s="1">
        <v>43495</v>
      </c>
      <c r="B2152" s="2">
        <v>0.82030092592592585</v>
      </c>
      <c r="C2152">
        <v>133245</v>
      </c>
      <c r="D2152">
        <v>834</v>
      </c>
      <c r="E2152">
        <v>21.56</v>
      </c>
      <c r="F2152">
        <v>23.98</v>
      </c>
      <c r="G2152">
        <v>78283</v>
      </c>
      <c r="H2152">
        <v>49.98</v>
      </c>
      <c r="I2152">
        <f t="shared" si="341"/>
        <v>1.3819150279528416</v>
      </c>
      <c r="J2152">
        <f t="shared" si="342"/>
        <v>1.6539666666666667E-5</v>
      </c>
      <c r="K2152" s="3">
        <f t="shared" si="343"/>
        <v>0.72791073000000006</v>
      </c>
      <c r="L2152" s="3">
        <f t="shared" si="344"/>
        <v>3.1910730000000109E-2</v>
      </c>
      <c r="M2152" s="6">
        <f t="shared" si="345"/>
        <v>7.250790729379712E-4</v>
      </c>
      <c r="N2152" s="7">
        <f t="shared" si="340"/>
        <v>2.2880970088630757E-5</v>
      </c>
      <c r="O2152">
        <f t="shared" si="346"/>
        <v>22.880970088630757</v>
      </c>
      <c r="P2152">
        <f t="shared" si="347"/>
        <v>1.9096891444819031</v>
      </c>
      <c r="Q2152">
        <f t="shared" si="348"/>
        <v>18.378625390487013</v>
      </c>
      <c r="R2152">
        <f t="shared" si="349"/>
        <v>337.77387124385393</v>
      </c>
    </row>
    <row r="2153" spans="1:18" x14ac:dyDescent="0.35">
      <c r="A2153" s="1">
        <v>43495</v>
      </c>
      <c r="B2153" s="2">
        <v>0.8203125</v>
      </c>
      <c r="C2153">
        <v>133747</v>
      </c>
      <c r="D2153">
        <v>818</v>
      </c>
      <c r="E2153">
        <v>21.91</v>
      </c>
      <c r="F2153">
        <v>23.99</v>
      </c>
      <c r="G2153">
        <v>78276</v>
      </c>
      <c r="H2153">
        <v>49.98</v>
      </c>
      <c r="I2153">
        <f t="shared" si="341"/>
        <v>1.4220936506296564</v>
      </c>
      <c r="J2153">
        <f t="shared" si="342"/>
        <v>1.6006333333333333E-5</v>
      </c>
      <c r="K2153" s="3">
        <f t="shared" si="343"/>
        <v>0.70443873000000001</v>
      </c>
      <c r="L2153" s="3">
        <f t="shared" si="344"/>
        <v>8.4387300000000609E-3</v>
      </c>
      <c r="M2153" s="6">
        <f t="shared" si="345"/>
        <v>1.917457396046367E-4</v>
      </c>
      <c r="N2153" s="7">
        <f t="shared" si="340"/>
        <v>6.0515724597033092E-6</v>
      </c>
      <c r="O2153">
        <f t="shared" si="346"/>
        <v>6.0515724597033094</v>
      </c>
      <c r="P2153">
        <f t="shared" si="347"/>
        <v>2.0223503511611831</v>
      </c>
      <c r="Q2153">
        <f t="shared" si="348"/>
        <v>1.4167829497677094</v>
      </c>
      <c r="R2153">
        <f t="shared" si="349"/>
        <v>2.0072739267524917</v>
      </c>
    </row>
    <row r="2154" spans="1:18" x14ac:dyDescent="0.35">
      <c r="A2154" s="1">
        <v>43495</v>
      </c>
      <c r="B2154" s="2">
        <v>0.8203125</v>
      </c>
      <c r="C2154">
        <v>134248</v>
      </c>
      <c r="D2154">
        <v>822</v>
      </c>
      <c r="E2154">
        <v>22.05</v>
      </c>
      <c r="F2154">
        <v>23.98</v>
      </c>
      <c r="G2154">
        <v>78291</v>
      </c>
      <c r="H2154">
        <v>49.98</v>
      </c>
      <c r="I2154">
        <f t="shared" si="341"/>
        <v>1.4381650997003823</v>
      </c>
      <c r="J2154">
        <f t="shared" si="342"/>
        <v>1.6139666666666667E-5</v>
      </c>
      <c r="K2154" s="3">
        <f t="shared" si="343"/>
        <v>0.71030673</v>
      </c>
      <c r="L2154" s="3">
        <f t="shared" si="344"/>
        <v>1.4306730000000045E-2</v>
      </c>
      <c r="M2154" s="6">
        <f t="shared" si="345"/>
        <v>3.2507907293796967E-4</v>
      </c>
      <c r="N2154" s="7">
        <f t="shared" si="340"/>
        <v>1.0257315061096139E-5</v>
      </c>
      <c r="O2154">
        <f t="shared" si="346"/>
        <v>10.25731506109614</v>
      </c>
      <c r="P2154">
        <f t="shared" si="347"/>
        <v>2.0683188539962107</v>
      </c>
      <c r="Q2154">
        <f t="shared" si="348"/>
        <v>5.5695476264437991</v>
      </c>
      <c r="R2154">
        <f t="shared" si="349"/>
        <v>31.019860763225758</v>
      </c>
    </row>
    <row r="2155" spans="1:18" x14ac:dyDescent="0.35">
      <c r="A2155" s="1">
        <v>43495</v>
      </c>
      <c r="B2155" s="2">
        <v>0.82032407407407415</v>
      </c>
      <c r="C2155">
        <v>134721</v>
      </c>
      <c r="D2155">
        <v>825</v>
      </c>
      <c r="E2155">
        <v>22.31</v>
      </c>
      <c r="F2155">
        <v>23.98</v>
      </c>
      <c r="G2155">
        <v>78296</v>
      </c>
      <c r="H2155">
        <v>49.98</v>
      </c>
      <c r="I2155">
        <f t="shared" si="341"/>
        <v>1.4680120765460158</v>
      </c>
      <c r="J2155">
        <f t="shared" si="342"/>
        <v>1.6239666666666666E-5</v>
      </c>
      <c r="K2155" s="3">
        <f t="shared" si="343"/>
        <v>0.71470772999999999</v>
      </c>
      <c r="L2155" s="3">
        <f t="shared" si="344"/>
        <v>1.8707730000000033E-2</v>
      </c>
      <c r="M2155" s="6">
        <f t="shared" si="345"/>
        <v>4.2507907293796944E-4</v>
      </c>
      <c r="N2155" s="7">
        <f t="shared" si="340"/>
        <v>1.3411787772661151E-5</v>
      </c>
      <c r="O2155">
        <f t="shared" si="346"/>
        <v>13.411787772661151</v>
      </c>
      <c r="P2155">
        <f t="shared" si="347"/>
        <v>2.1550594568849455</v>
      </c>
      <c r="Q2155">
        <f t="shared" si="348"/>
        <v>8.6256327635348651</v>
      </c>
      <c r="R2155">
        <f t="shared" si="349"/>
        <v>74.401540571366112</v>
      </c>
    </row>
    <row r="2156" spans="1:18" x14ac:dyDescent="0.35">
      <c r="A2156" s="1">
        <v>43495</v>
      </c>
      <c r="B2156" s="2">
        <v>0.82032407407407415</v>
      </c>
      <c r="C2156">
        <v>135221</v>
      </c>
      <c r="D2156">
        <v>827</v>
      </c>
      <c r="E2156">
        <v>22.82</v>
      </c>
      <c r="F2156">
        <v>23.98</v>
      </c>
      <c r="G2156">
        <v>78302</v>
      </c>
      <c r="H2156">
        <v>49.98</v>
      </c>
      <c r="I2156">
        <f t="shared" si="341"/>
        <v>1.5265580695893746</v>
      </c>
      <c r="J2156">
        <f t="shared" si="342"/>
        <v>1.6306333333333333E-5</v>
      </c>
      <c r="K2156" s="3">
        <f t="shared" si="343"/>
        <v>0.71764172999999998</v>
      </c>
      <c r="L2156" s="3">
        <f t="shared" si="344"/>
        <v>2.1641730000000026E-2</v>
      </c>
      <c r="M2156" s="6">
        <f t="shared" si="345"/>
        <v>4.9174573960463592E-4</v>
      </c>
      <c r="N2156" s="7">
        <f t="shared" si="340"/>
        <v>1.5514017395659672E-5</v>
      </c>
      <c r="O2156">
        <f t="shared" si="346"/>
        <v>15.514017395659671</v>
      </c>
      <c r="P2156">
        <f t="shared" si="347"/>
        <v>2.3303795398284377</v>
      </c>
      <c r="Q2156">
        <f t="shared" si="348"/>
        <v>10.534871375065258</v>
      </c>
      <c r="R2156">
        <f t="shared" si="349"/>
        <v>110.98351488916936</v>
      </c>
    </row>
    <row r="2157" spans="1:18" x14ac:dyDescent="0.35">
      <c r="A2157" s="1">
        <v>43495</v>
      </c>
      <c r="B2157" s="2">
        <v>0.82033564814814808</v>
      </c>
      <c r="C2157">
        <v>135721</v>
      </c>
      <c r="D2157">
        <v>819</v>
      </c>
      <c r="E2157">
        <v>23.04</v>
      </c>
      <c r="F2157">
        <v>23.99</v>
      </c>
      <c r="G2157">
        <v>78311</v>
      </c>
      <c r="H2157">
        <v>49.98</v>
      </c>
      <c r="I2157">
        <f t="shared" si="341"/>
        <v>1.5518132038433721</v>
      </c>
      <c r="J2157">
        <f t="shared" si="342"/>
        <v>1.6039666666666668E-5</v>
      </c>
      <c r="K2157" s="3">
        <f t="shared" si="343"/>
        <v>0.70590573000000012</v>
      </c>
      <c r="L2157" s="3">
        <f t="shared" si="344"/>
        <v>9.905730000000168E-3</v>
      </c>
      <c r="M2157" s="6">
        <f t="shared" si="345"/>
        <v>2.2507907293797247E-4</v>
      </c>
      <c r="N2157" s="7">
        <f t="shared" si="340"/>
        <v>7.1004109834175131E-6</v>
      </c>
      <c r="O2157">
        <f t="shared" si="346"/>
        <v>7.1004109834175129</v>
      </c>
      <c r="P2157">
        <f t="shared" si="347"/>
        <v>2.4081242196226311</v>
      </c>
      <c r="Q2157">
        <f t="shared" si="348"/>
        <v>2.0380139382682207</v>
      </c>
      <c r="R2157">
        <f t="shared" si="349"/>
        <v>4.153500812575543</v>
      </c>
    </row>
    <row r="2158" spans="1:18" x14ac:dyDescent="0.35">
      <c r="A2158" s="1">
        <v>43495</v>
      </c>
      <c r="B2158" s="2">
        <v>0.82033564814814808</v>
      </c>
      <c r="C2158">
        <v>136221</v>
      </c>
      <c r="D2158">
        <v>823</v>
      </c>
      <c r="E2158">
        <v>23.23</v>
      </c>
      <c r="F2158">
        <v>23.97</v>
      </c>
      <c r="G2158">
        <v>78321</v>
      </c>
      <c r="H2158">
        <v>49.98</v>
      </c>
      <c r="I2158">
        <f t="shared" si="341"/>
        <v>1.573624456153643</v>
      </c>
      <c r="J2158">
        <f t="shared" si="342"/>
        <v>1.6172999999999999E-5</v>
      </c>
      <c r="K2158" s="3">
        <f t="shared" si="343"/>
        <v>0.71177372999999999</v>
      </c>
      <c r="L2158" s="3">
        <f t="shared" si="344"/>
        <v>1.5773730000000041E-2</v>
      </c>
      <c r="M2158" s="6">
        <f t="shared" si="345"/>
        <v>3.5841240627130291E-4</v>
      </c>
      <c r="N2158" s="7">
        <f t="shared" si="340"/>
        <v>1.1304379187882608E-5</v>
      </c>
      <c r="O2158">
        <f t="shared" si="346"/>
        <v>11.304379187882608</v>
      </c>
      <c r="P2158">
        <f t="shared" si="347"/>
        <v>2.4762939290048487</v>
      </c>
      <c r="Q2158">
        <f t="shared" si="348"/>
        <v>6.1700835306177391</v>
      </c>
      <c r="R2158">
        <f t="shared" si="349"/>
        <v>38.069930774800262</v>
      </c>
    </row>
    <row r="2159" spans="1:18" x14ac:dyDescent="0.35">
      <c r="A2159" s="1">
        <v>43495</v>
      </c>
      <c r="B2159" s="2">
        <v>0.82034722222222223</v>
      </c>
      <c r="C2159">
        <v>136721</v>
      </c>
      <c r="D2159">
        <v>823</v>
      </c>
      <c r="E2159">
        <v>23.76</v>
      </c>
      <c r="F2159">
        <v>23.99</v>
      </c>
      <c r="G2159">
        <v>78320</v>
      </c>
      <c r="H2159">
        <v>49.98</v>
      </c>
      <c r="I2159">
        <f t="shared" si="341"/>
        <v>1.6344663704928197</v>
      </c>
      <c r="J2159">
        <f t="shared" si="342"/>
        <v>1.6172999999999999E-5</v>
      </c>
      <c r="K2159" s="3">
        <f t="shared" si="343"/>
        <v>0.71177372999999999</v>
      </c>
      <c r="L2159" s="3">
        <f t="shared" si="344"/>
        <v>1.5773730000000041E-2</v>
      </c>
      <c r="M2159" s="6">
        <f t="shared" si="345"/>
        <v>3.5841240627130291E-4</v>
      </c>
      <c r="N2159" s="7">
        <f t="shared" si="340"/>
        <v>1.1305284463598933E-5</v>
      </c>
      <c r="O2159">
        <f t="shared" si="346"/>
        <v>11.305284463598932</v>
      </c>
      <c r="P2159">
        <f t="shared" si="347"/>
        <v>2.6714803162719716</v>
      </c>
      <c r="Q2159">
        <f t="shared" si="348"/>
        <v>5.9704295199064008</v>
      </c>
      <c r="R2159">
        <f t="shared" si="349"/>
        <v>35.646028652169775</v>
      </c>
    </row>
    <row r="2160" spans="1:18" x14ac:dyDescent="0.35">
      <c r="A2160" s="1">
        <v>43495</v>
      </c>
      <c r="B2160" s="2">
        <v>0.82034722222222223</v>
      </c>
      <c r="C2160">
        <v>137222</v>
      </c>
      <c r="D2160">
        <v>827</v>
      </c>
      <c r="E2160">
        <v>23.96</v>
      </c>
      <c r="F2160">
        <v>23.97</v>
      </c>
      <c r="G2160">
        <v>78330</v>
      </c>
      <c r="H2160">
        <v>49.98</v>
      </c>
      <c r="I2160">
        <f t="shared" si="341"/>
        <v>1.6574255834509994</v>
      </c>
      <c r="J2160">
        <f t="shared" si="342"/>
        <v>1.6306333333333333E-5</v>
      </c>
      <c r="K2160" s="3">
        <f t="shared" si="343"/>
        <v>0.71764172999999998</v>
      </c>
      <c r="L2160" s="3">
        <f t="shared" si="344"/>
        <v>2.1641730000000026E-2</v>
      </c>
      <c r="M2160" s="6">
        <f t="shared" si="345"/>
        <v>4.9174573960463592E-4</v>
      </c>
      <c r="N2160" s="7">
        <f t="shared" ref="N2160:N2223" si="350">(M2160*8.314*(F2160+273.15))/G2160</f>
        <v>1.5507949781362861E-5</v>
      </c>
      <c r="O2160">
        <f t="shared" si="346"/>
        <v>15.507949781362861</v>
      </c>
      <c r="P2160">
        <f t="shared" si="347"/>
        <v>2.7470595646778859</v>
      </c>
      <c r="Q2160">
        <f t="shared" si="348"/>
        <v>10.097412088074986</v>
      </c>
      <c r="R2160">
        <f t="shared" si="349"/>
        <v>101.95773087640285</v>
      </c>
    </row>
    <row r="2161" spans="1:18" x14ac:dyDescent="0.35">
      <c r="A2161" s="1">
        <v>43495</v>
      </c>
      <c r="B2161" s="2">
        <v>0.82035879629629627</v>
      </c>
      <c r="C2161">
        <v>137721</v>
      </c>
      <c r="D2161">
        <v>823</v>
      </c>
      <c r="E2161">
        <v>24.16</v>
      </c>
      <c r="F2161">
        <v>23.98</v>
      </c>
      <c r="G2161">
        <v>78341</v>
      </c>
      <c r="H2161">
        <v>49.98</v>
      </c>
      <c r="I2161">
        <f t="shared" si="341"/>
        <v>1.6803847964091791</v>
      </c>
      <c r="J2161">
        <f t="shared" si="342"/>
        <v>1.6172999999999999E-5</v>
      </c>
      <c r="K2161" s="3">
        <f t="shared" si="343"/>
        <v>0.71177372999999999</v>
      </c>
      <c r="L2161" s="3">
        <f t="shared" si="344"/>
        <v>1.5773730000000041E-2</v>
      </c>
      <c r="M2161" s="6">
        <f t="shared" si="345"/>
        <v>3.5841240627130291E-4</v>
      </c>
      <c r="N2161" s="7">
        <f t="shared" si="350"/>
        <v>1.1301873613837085E-5</v>
      </c>
      <c r="O2161">
        <f t="shared" si="346"/>
        <v>11.301873613837085</v>
      </c>
      <c r="P2161">
        <f t="shared" si="347"/>
        <v>2.8236930640031184</v>
      </c>
      <c r="Q2161">
        <f t="shared" si="348"/>
        <v>5.8156531709538664</v>
      </c>
      <c r="R2161">
        <f t="shared" si="349"/>
        <v>33.82182180482576</v>
      </c>
    </row>
    <row r="2162" spans="1:18" x14ac:dyDescent="0.35">
      <c r="A2162" s="1">
        <v>43495</v>
      </c>
      <c r="B2162" s="2">
        <v>0.82035879629629627</v>
      </c>
      <c r="C2162">
        <v>138221</v>
      </c>
      <c r="D2162">
        <v>810</v>
      </c>
      <c r="E2162">
        <v>24.49</v>
      </c>
      <c r="F2162">
        <v>23.98</v>
      </c>
      <c r="G2162">
        <v>78340</v>
      </c>
      <c r="H2162">
        <v>49.98</v>
      </c>
      <c r="I2162">
        <f t="shared" si="341"/>
        <v>1.7182674977901755</v>
      </c>
      <c r="J2162">
        <f t="shared" si="342"/>
        <v>1.5739666666666668E-5</v>
      </c>
      <c r="K2162" s="3">
        <f t="shared" si="343"/>
        <v>0.69270273000000004</v>
      </c>
      <c r="L2162" s="3">
        <f t="shared" si="344"/>
        <v>-3.2972699999999078E-3</v>
      </c>
      <c r="M2162" s="6">
        <f t="shared" si="345"/>
        <v>-7.492092706202927E-5</v>
      </c>
      <c r="N2162" s="7">
        <f t="shared" si="350"/>
        <v>-2.362523290167468E-6</v>
      </c>
      <c r="O2162">
        <f t="shared" si="346"/>
        <v>-2.3625232901674678</v>
      </c>
      <c r="P2162">
        <f t="shared" si="347"/>
        <v>2.952443193962111</v>
      </c>
      <c r="Q2162">
        <f t="shared" si="348"/>
        <v>-7.9736202698830025</v>
      </c>
      <c r="R2162">
        <f t="shared" si="349"/>
        <v>63.578620208289088</v>
      </c>
    </row>
    <row r="2163" spans="1:18" x14ac:dyDescent="0.35">
      <c r="A2163" s="1">
        <v>43495</v>
      </c>
      <c r="B2163" s="2">
        <v>0.82037037037037042</v>
      </c>
      <c r="C2163">
        <v>138724</v>
      </c>
      <c r="D2163">
        <v>811</v>
      </c>
      <c r="E2163">
        <v>24.7</v>
      </c>
      <c r="F2163">
        <v>23.98</v>
      </c>
      <c r="G2163">
        <v>78349</v>
      </c>
      <c r="H2163">
        <v>49.98</v>
      </c>
      <c r="I2163">
        <f t="shared" si="341"/>
        <v>1.7423746713962645</v>
      </c>
      <c r="J2163">
        <f t="shared" si="342"/>
        <v>1.5773E-5</v>
      </c>
      <c r="K2163" s="3">
        <f t="shared" si="343"/>
        <v>0.69416972999999993</v>
      </c>
      <c r="L2163" s="3">
        <f t="shared" si="344"/>
        <v>-1.8302700000000227E-3</v>
      </c>
      <c r="M2163" s="6">
        <f t="shared" si="345"/>
        <v>-4.1587593728698544E-5</v>
      </c>
      <c r="N2163" s="7">
        <f t="shared" si="350"/>
        <v>-1.3112540966495114E-6</v>
      </c>
      <c r="O2163">
        <f t="shared" si="346"/>
        <v>-1.3112540966495114</v>
      </c>
      <c r="P2163">
        <f t="shared" si="347"/>
        <v>3.0358694955232406</v>
      </c>
      <c r="Q2163">
        <f t="shared" si="348"/>
        <v>-7.0018179634401578</v>
      </c>
      <c r="R2163">
        <f t="shared" si="349"/>
        <v>49.02545479315328</v>
      </c>
    </row>
    <row r="2164" spans="1:18" x14ac:dyDescent="0.35">
      <c r="A2164" s="1">
        <v>43495</v>
      </c>
      <c r="B2164" s="2">
        <v>0.82037037037037042</v>
      </c>
      <c r="C2164">
        <v>139222</v>
      </c>
      <c r="D2164">
        <v>828</v>
      </c>
      <c r="E2164">
        <v>24.86</v>
      </c>
      <c r="F2164">
        <v>23.98</v>
      </c>
      <c r="G2164">
        <v>78350</v>
      </c>
      <c r="H2164">
        <v>49.98</v>
      </c>
      <c r="I2164">
        <f t="shared" si="341"/>
        <v>1.7607420417628084</v>
      </c>
      <c r="J2164">
        <f t="shared" si="342"/>
        <v>1.6339666666666665E-5</v>
      </c>
      <c r="K2164" s="3">
        <f t="shared" si="343"/>
        <v>0.71910872999999997</v>
      </c>
      <c r="L2164" s="3">
        <f t="shared" si="344"/>
        <v>2.3108730000000022E-2</v>
      </c>
      <c r="M2164" s="6">
        <f t="shared" si="345"/>
        <v>5.2507907293796916E-4</v>
      </c>
      <c r="N2164" s="7">
        <f t="shared" si="350"/>
        <v>1.6555497350967156E-5</v>
      </c>
      <c r="O2164">
        <f t="shared" si="346"/>
        <v>16.555497350967155</v>
      </c>
      <c r="P2164">
        <f t="shared" si="347"/>
        <v>3.1002125376310632</v>
      </c>
      <c r="Q2164">
        <f t="shared" si="348"/>
        <v>10.804387284500233</v>
      </c>
      <c r="R2164">
        <f t="shared" si="349"/>
        <v>116.73478459347032</v>
      </c>
    </row>
    <row r="2165" spans="1:18" x14ac:dyDescent="0.35">
      <c r="A2165" s="1">
        <v>43495</v>
      </c>
      <c r="B2165" s="2">
        <v>0.82038194444444434</v>
      </c>
      <c r="C2165">
        <v>139721</v>
      </c>
      <c r="D2165">
        <v>822</v>
      </c>
      <c r="E2165">
        <v>25.04</v>
      </c>
      <c r="F2165">
        <v>23.98</v>
      </c>
      <c r="G2165">
        <v>78366</v>
      </c>
      <c r="H2165">
        <v>49.98</v>
      </c>
      <c r="I2165">
        <f t="shared" si="341"/>
        <v>1.78140533342517</v>
      </c>
      <c r="J2165">
        <f t="shared" si="342"/>
        <v>1.6139666666666667E-5</v>
      </c>
      <c r="K2165" s="3">
        <f t="shared" si="343"/>
        <v>0.71030673</v>
      </c>
      <c r="L2165" s="3">
        <f t="shared" si="344"/>
        <v>1.4306730000000045E-2</v>
      </c>
      <c r="M2165" s="6">
        <f t="shared" si="345"/>
        <v>3.2507907293796967E-4</v>
      </c>
      <c r="N2165" s="7">
        <f t="shared" si="350"/>
        <v>1.0247498321316361E-5</v>
      </c>
      <c r="O2165">
        <f t="shared" si="346"/>
        <v>10.24749832131636</v>
      </c>
      <c r="P2165">
        <f t="shared" si="347"/>
        <v>3.1734049619556415</v>
      </c>
      <c r="Q2165">
        <f t="shared" si="348"/>
        <v>4.4282737802136296</v>
      </c>
      <c r="R2165">
        <f t="shared" si="349"/>
        <v>19.609608672527511</v>
      </c>
    </row>
    <row r="2166" spans="1:18" x14ac:dyDescent="0.35">
      <c r="A2166" s="1">
        <v>43495</v>
      </c>
      <c r="B2166" s="2">
        <v>0.82038194444444434</v>
      </c>
      <c r="C2166">
        <v>140221</v>
      </c>
      <c r="D2166">
        <v>816</v>
      </c>
      <c r="E2166">
        <v>25.66</v>
      </c>
      <c r="F2166">
        <v>23.98</v>
      </c>
      <c r="G2166">
        <v>78368</v>
      </c>
      <c r="H2166">
        <v>49.98</v>
      </c>
      <c r="I2166">
        <f t="shared" si="341"/>
        <v>1.8525788935955274</v>
      </c>
      <c r="J2166">
        <f t="shared" si="342"/>
        <v>1.5939666666666666E-5</v>
      </c>
      <c r="K2166" s="3">
        <f t="shared" si="343"/>
        <v>0.70150472999999991</v>
      </c>
      <c r="L2166" s="3">
        <f t="shared" si="344"/>
        <v>5.5047299999999577E-3</v>
      </c>
      <c r="M2166" s="6">
        <f t="shared" si="345"/>
        <v>1.2507907293796768E-4</v>
      </c>
      <c r="N2166" s="7">
        <f t="shared" si="350"/>
        <v>3.9427788057405192E-6</v>
      </c>
      <c r="O2166">
        <f t="shared" si="346"/>
        <v>3.9427788057405193</v>
      </c>
      <c r="P2166">
        <f t="shared" si="347"/>
        <v>3.4320485569956283</v>
      </c>
      <c r="Q2166">
        <f t="shared" si="348"/>
        <v>-2.1110622591077775</v>
      </c>
      <c r="R2166">
        <f t="shared" si="349"/>
        <v>4.4565838618292331</v>
      </c>
    </row>
    <row r="2167" spans="1:18" x14ac:dyDescent="0.35">
      <c r="A2167" s="1">
        <v>43495</v>
      </c>
      <c r="B2167" s="2">
        <v>0.82039351851851849</v>
      </c>
      <c r="C2167">
        <v>140724</v>
      </c>
      <c r="D2167">
        <v>816</v>
      </c>
      <c r="E2167">
        <v>26.09</v>
      </c>
      <c r="F2167">
        <v>23.98</v>
      </c>
      <c r="G2167">
        <v>78373</v>
      </c>
      <c r="H2167">
        <v>49.98</v>
      </c>
      <c r="I2167">
        <f t="shared" si="341"/>
        <v>1.9019412014556139</v>
      </c>
      <c r="J2167">
        <f t="shared" si="342"/>
        <v>1.5939666666666666E-5</v>
      </c>
      <c r="K2167" s="3">
        <f t="shared" si="343"/>
        <v>0.70150472999999991</v>
      </c>
      <c r="L2167" s="3">
        <f t="shared" si="344"/>
        <v>5.5047299999999577E-3</v>
      </c>
      <c r="M2167" s="6">
        <f t="shared" si="345"/>
        <v>1.2507907293796768E-4</v>
      </c>
      <c r="N2167" s="7">
        <f t="shared" si="350"/>
        <v>3.9425272663834861E-6</v>
      </c>
      <c r="O2167">
        <f t="shared" si="346"/>
        <v>3.9425272663834861</v>
      </c>
      <c r="P2167">
        <f t="shared" si="347"/>
        <v>3.6173803337944239</v>
      </c>
      <c r="Q2167">
        <f t="shared" si="348"/>
        <v>-2.2740317100947998</v>
      </c>
      <c r="R2167">
        <f t="shared" si="349"/>
        <v>5.1712202185166793</v>
      </c>
    </row>
    <row r="2168" spans="1:18" x14ac:dyDescent="0.35">
      <c r="A2168" s="1">
        <v>43495</v>
      </c>
      <c r="B2168" s="2">
        <v>0.82039351851851849</v>
      </c>
      <c r="C2168">
        <v>141224</v>
      </c>
      <c r="D2168">
        <v>834</v>
      </c>
      <c r="E2168">
        <v>26.88</v>
      </c>
      <c r="F2168">
        <v>23.98</v>
      </c>
      <c r="G2168">
        <v>78377</v>
      </c>
      <c r="H2168">
        <v>49.98</v>
      </c>
      <c r="I2168">
        <f t="shared" si="341"/>
        <v>1.9926300926404239</v>
      </c>
      <c r="J2168">
        <f t="shared" si="342"/>
        <v>1.6539666666666667E-5</v>
      </c>
      <c r="K2168" s="3">
        <f t="shared" si="343"/>
        <v>0.72791073000000006</v>
      </c>
      <c r="L2168" s="3">
        <f t="shared" si="344"/>
        <v>3.1910730000000109E-2</v>
      </c>
      <c r="M2168" s="6">
        <f t="shared" si="345"/>
        <v>7.250790729379712E-4</v>
      </c>
      <c r="N2168" s="7">
        <f t="shared" si="350"/>
        <v>2.2853528221905428E-5</v>
      </c>
      <c r="O2168">
        <f t="shared" si="346"/>
        <v>22.853528221905428</v>
      </c>
      <c r="P2168">
        <f t="shared" si="347"/>
        <v>3.9705746860961844</v>
      </c>
      <c r="Q2168">
        <f t="shared" si="348"/>
        <v>16.338022384525534</v>
      </c>
      <c r="R2168">
        <f t="shared" si="349"/>
        <v>266.93097543725742</v>
      </c>
    </row>
    <row r="2169" spans="1:18" x14ac:dyDescent="0.35">
      <c r="A2169" s="1">
        <v>43495</v>
      </c>
      <c r="B2169" s="2">
        <v>0.82040509259259264</v>
      </c>
      <c r="C2169">
        <v>141726</v>
      </c>
      <c r="D2169">
        <v>821</v>
      </c>
      <c r="E2169">
        <v>27.31</v>
      </c>
      <c r="F2169">
        <v>23.98</v>
      </c>
      <c r="G2169">
        <v>78380</v>
      </c>
      <c r="H2169">
        <v>49.98</v>
      </c>
      <c r="I2169">
        <f t="shared" si="341"/>
        <v>2.0419924005005106</v>
      </c>
      <c r="J2169">
        <f t="shared" si="342"/>
        <v>1.6106333333333332E-5</v>
      </c>
      <c r="K2169" s="3">
        <f t="shared" si="343"/>
        <v>0.70883972999999989</v>
      </c>
      <c r="L2169" s="3">
        <f t="shared" si="344"/>
        <v>1.2839729999999938E-2</v>
      </c>
      <c r="M2169" s="6">
        <f t="shared" si="345"/>
        <v>2.9174573960463393E-4</v>
      </c>
      <c r="N2169" s="7">
        <f t="shared" si="350"/>
        <v>9.1950858141737509E-6</v>
      </c>
      <c r="O2169">
        <f t="shared" si="346"/>
        <v>9.1950858141737513</v>
      </c>
      <c r="P2169">
        <f t="shared" si="347"/>
        <v>4.1697329637018372</v>
      </c>
      <c r="Q2169">
        <f t="shared" si="348"/>
        <v>2.5168620651638678</v>
      </c>
      <c r="R2169">
        <f t="shared" si="349"/>
        <v>6.3345946550609291</v>
      </c>
    </row>
    <row r="2170" spans="1:18" x14ac:dyDescent="0.35">
      <c r="A2170" s="1">
        <v>43495</v>
      </c>
      <c r="B2170" s="2">
        <v>0.82040509259259264</v>
      </c>
      <c r="C2170">
        <v>142228</v>
      </c>
      <c r="D2170">
        <v>813</v>
      </c>
      <c r="E2170">
        <v>28.05</v>
      </c>
      <c r="F2170">
        <v>23.98</v>
      </c>
      <c r="G2170">
        <v>78389</v>
      </c>
      <c r="H2170">
        <v>49.98</v>
      </c>
      <c r="I2170">
        <f t="shared" si="341"/>
        <v>2.1269414884457758</v>
      </c>
      <c r="J2170">
        <f t="shared" si="342"/>
        <v>1.5839666666666667E-5</v>
      </c>
      <c r="K2170" s="3">
        <f t="shared" si="343"/>
        <v>0.69710373000000003</v>
      </c>
      <c r="L2170" s="3">
        <f t="shared" si="344"/>
        <v>1.1037300000000805E-3</v>
      </c>
      <c r="M2170" s="6">
        <f t="shared" si="345"/>
        <v>2.5079072937970474E-5</v>
      </c>
      <c r="N2170" s="7">
        <f t="shared" si="350"/>
        <v>7.9033802508362031E-7</v>
      </c>
      <c r="O2170">
        <f t="shared" si="346"/>
        <v>0.79033802508362028</v>
      </c>
      <c r="P2170">
        <f t="shared" si="347"/>
        <v>4.5238800952719318</v>
      </c>
      <c r="Q2170">
        <f t="shared" si="348"/>
        <v>-6.1679118974290352</v>
      </c>
      <c r="R2170">
        <f t="shared" si="349"/>
        <v>38.043137174446642</v>
      </c>
    </row>
    <row r="2171" spans="1:18" x14ac:dyDescent="0.35">
      <c r="A2171" s="1">
        <v>43495</v>
      </c>
      <c r="B2171" s="2">
        <v>0.82041666666666668</v>
      </c>
      <c r="C2171">
        <v>142731</v>
      </c>
      <c r="D2171">
        <v>827</v>
      </c>
      <c r="E2171">
        <v>28.82</v>
      </c>
      <c r="F2171">
        <v>23.99</v>
      </c>
      <c r="G2171">
        <v>78391</v>
      </c>
      <c r="H2171">
        <v>49.98</v>
      </c>
      <c r="I2171">
        <f t="shared" si="341"/>
        <v>2.2153344583347683</v>
      </c>
      <c r="J2171">
        <f t="shared" si="342"/>
        <v>1.6306333333333333E-5</v>
      </c>
      <c r="K2171" s="3">
        <f t="shared" si="343"/>
        <v>0.71764172999999998</v>
      </c>
      <c r="L2171" s="3">
        <f t="shared" si="344"/>
        <v>2.1641730000000026E-2</v>
      </c>
      <c r="M2171" s="6">
        <f t="shared" si="345"/>
        <v>4.9174573960463592E-4</v>
      </c>
      <c r="N2171" s="7">
        <f t="shared" si="350"/>
        <v>1.5496925333976278E-5</v>
      </c>
      <c r="O2171">
        <f t="shared" si="346"/>
        <v>15.496925333976277</v>
      </c>
      <c r="P2171">
        <f t="shared" si="347"/>
        <v>4.9077067622854011</v>
      </c>
      <c r="Q2171">
        <f t="shared" si="348"/>
        <v>8.2472968255215484</v>
      </c>
      <c r="R2171">
        <f t="shared" si="349"/>
        <v>68.017904928257806</v>
      </c>
    </row>
    <row r="2172" spans="1:18" x14ac:dyDescent="0.35">
      <c r="A2172" s="1">
        <v>43495</v>
      </c>
      <c r="B2172" s="2">
        <v>0.82041666666666668</v>
      </c>
      <c r="C2172">
        <v>143233</v>
      </c>
      <c r="D2172">
        <v>824</v>
      </c>
      <c r="E2172">
        <v>28.98</v>
      </c>
      <c r="F2172">
        <v>24</v>
      </c>
      <c r="G2172">
        <v>78394</v>
      </c>
      <c r="H2172">
        <v>49.98</v>
      </c>
      <c r="I2172">
        <f t="shared" si="341"/>
        <v>2.233701828701312</v>
      </c>
      <c r="J2172">
        <f t="shared" si="342"/>
        <v>1.6206333333333334E-5</v>
      </c>
      <c r="K2172" s="3">
        <f t="shared" si="343"/>
        <v>0.7132407300000001</v>
      </c>
      <c r="L2172" s="3">
        <f t="shared" si="344"/>
        <v>1.7240730000000148E-2</v>
      </c>
      <c r="M2172" s="6">
        <f t="shared" si="345"/>
        <v>3.9174573960463869E-4</v>
      </c>
      <c r="N2172" s="7">
        <f t="shared" si="350"/>
        <v>1.2345458167672678E-5</v>
      </c>
      <c r="O2172">
        <f t="shared" si="346"/>
        <v>12.345458167672678</v>
      </c>
      <c r="P2172">
        <f t="shared" si="347"/>
        <v>4.9894238595435851</v>
      </c>
      <c r="Q2172">
        <f t="shared" si="348"/>
        <v>5.0352834595416729</v>
      </c>
      <c r="R2172">
        <f t="shared" si="349"/>
        <v>25.354079517933958</v>
      </c>
    </row>
    <row r="2173" spans="1:18" x14ac:dyDescent="0.35">
      <c r="A2173" s="1">
        <v>43495</v>
      </c>
      <c r="B2173" s="2">
        <v>0.82042824074074072</v>
      </c>
      <c r="C2173">
        <v>143734</v>
      </c>
      <c r="D2173">
        <v>825</v>
      </c>
      <c r="E2173">
        <v>29.13</v>
      </c>
      <c r="F2173">
        <v>23.98</v>
      </c>
      <c r="G2173">
        <v>78398</v>
      </c>
      <c r="H2173">
        <v>49.98</v>
      </c>
      <c r="I2173">
        <f t="shared" si="341"/>
        <v>2.2509212384199464</v>
      </c>
      <c r="J2173">
        <f t="shared" si="342"/>
        <v>1.6239666666666666E-5</v>
      </c>
      <c r="K2173" s="3">
        <f t="shared" si="343"/>
        <v>0.71470772999999999</v>
      </c>
      <c r="L2173" s="3">
        <f t="shared" si="344"/>
        <v>1.8707730000000033E-2</v>
      </c>
      <c r="M2173" s="6">
        <f t="shared" si="345"/>
        <v>4.2507907293796944E-4</v>
      </c>
      <c r="N2173" s="7">
        <f t="shared" si="350"/>
        <v>1.3394338317919812E-5</v>
      </c>
      <c r="O2173">
        <f t="shared" si="346"/>
        <v>13.394338317919813</v>
      </c>
      <c r="P2173">
        <f t="shared" si="347"/>
        <v>5.0666464215699856</v>
      </c>
      <c r="Q2173">
        <f t="shared" si="348"/>
        <v>6.0274015475923006</v>
      </c>
      <c r="R2173">
        <f t="shared" si="349"/>
        <v>36.329569415918058</v>
      </c>
    </row>
    <row r="2174" spans="1:18" x14ac:dyDescent="0.35">
      <c r="A2174" s="1">
        <v>43495</v>
      </c>
      <c r="B2174" s="2">
        <v>0.82042824074074072</v>
      </c>
      <c r="C2174">
        <v>144236</v>
      </c>
      <c r="D2174">
        <v>821</v>
      </c>
      <c r="E2174">
        <v>29.27</v>
      </c>
      <c r="F2174">
        <v>23.98</v>
      </c>
      <c r="G2174">
        <v>78380</v>
      </c>
      <c r="H2174">
        <v>49.98</v>
      </c>
      <c r="I2174">
        <f t="shared" si="341"/>
        <v>2.2669926874906725</v>
      </c>
      <c r="J2174">
        <f t="shared" si="342"/>
        <v>1.6106333333333332E-5</v>
      </c>
      <c r="K2174" s="3">
        <f t="shared" si="343"/>
        <v>0.70883972999999989</v>
      </c>
      <c r="L2174" s="3">
        <f t="shared" si="344"/>
        <v>1.2839729999999938E-2</v>
      </c>
      <c r="M2174" s="6">
        <f t="shared" si="345"/>
        <v>2.9174573960463393E-4</v>
      </c>
      <c r="N2174" s="7">
        <f t="shared" si="350"/>
        <v>9.1950858141737509E-6</v>
      </c>
      <c r="O2174">
        <f t="shared" si="346"/>
        <v>9.1950858141737513</v>
      </c>
      <c r="P2174">
        <f t="shared" si="347"/>
        <v>5.1392558451361818</v>
      </c>
      <c r="Q2174">
        <f t="shared" si="348"/>
        <v>1.7751711191294977</v>
      </c>
      <c r="R2174">
        <f t="shared" si="349"/>
        <v>3.1512325021914731</v>
      </c>
    </row>
    <row r="2175" spans="1:18" x14ac:dyDescent="0.35">
      <c r="A2175" s="1">
        <v>43495</v>
      </c>
      <c r="B2175" s="2">
        <v>0.82043981481481476</v>
      </c>
      <c r="C2175">
        <v>144738</v>
      </c>
      <c r="D2175">
        <v>828</v>
      </c>
      <c r="E2175">
        <v>29.92</v>
      </c>
      <c r="F2175">
        <v>23.98</v>
      </c>
      <c r="G2175">
        <v>78413</v>
      </c>
      <c r="H2175">
        <v>50.02</v>
      </c>
      <c r="I2175">
        <f t="shared" si="341"/>
        <v>2.3416101296047573</v>
      </c>
      <c r="J2175">
        <f t="shared" si="342"/>
        <v>1.6339666666666665E-5</v>
      </c>
      <c r="K2175" s="3">
        <f t="shared" si="343"/>
        <v>0.71910872999999997</v>
      </c>
      <c r="L2175" s="3">
        <f t="shared" si="344"/>
        <v>2.3108730000000022E-2</v>
      </c>
      <c r="M2175" s="6">
        <f t="shared" si="345"/>
        <v>5.2507907293796916E-4</v>
      </c>
      <c r="N2175" s="7">
        <f t="shared" si="350"/>
        <v>1.6542196031885998E-5</v>
      </c>
      <c r="O2175">
        <f t="shared" si="346"/>
        <v>16.542196031885997</v>
      </c>
      <c r="P2175">
        <f t="shared" si="347"/>
        <v>5.4831379990676083</v>
      </c>
      <c r="Q2175">
        <f t="shared" si="348"/>
        <v>8.8763124006568752</v>
      </c>
      <c r="R2175">
        <f t="shared" si="349"/>
        <v>78.788921834055017</v>
      </c>
    </row>
    <row r="2176" spans="1:18" x14ac:dyDescent="0.35">
      <c r="A2176" s="1">
        <v>43495</v>
      </c>
      <c r="B2176" s="2">
        <v>0.82043981481481476</v>
      </c>
      <c r="C2176">
        <v>145240</v>
      </c>
      <c r="D2176">
        <v>815</v>
      </c>
      <c r="E2176">
        <v>29.87</v>
      </c>
      <c r="F2176">
        <v>24</v>
      </c>
      <c r="G2176">
        <v>78403</v>
      </c>
      <c r="H2176">
        <v>49.98</v>
      </c>
      <c r="I2176">
        <f t="shared" si="341"/>
        <v>2.3358703263652121</v>
      </c>
      <c r="J2176">
        <f t="shared" si="342"/>
        <v>1.5906333333333334E-5</v>
      </c>
      <c r="K2176" s="3">
        <f t="shared" si="343"/>
        <v>0.70003773000000002</v>
      </c>
      <c r="L2176" s="3">
        <f t="shared" si="344"/>
        <v>4.0377300000000726E-3</v>
      </c>
      <c r="M2176" s="6">
        <f t="shared" si="345"/>
        <v>9.1745739604636971E-5</v>
      </c>
      <c r="N2176" s="7">
        <f t="shared" si="350"/>
        <v>2.8909393466643829E-6</v>
      </c>
      <c r="O2176">
        <f t="shared" si="346"/>
        <v>2.8909393466643829</v>
      </c>
      <c r="P2176">
        <f t="shared" si="347"/>
        <v>5.4562901815935225</v>
      </c>
      <c r="Q2176">
        <f t="shared" si="348"/>
        <v>-4.7560235971659024</v>
      </c>
      <c r="R2176">
        <f t="shared" si="349"/>
        <v>22.61976045679889</v>
      </c>
    </row>
    <row r="2177" spans="1:18" x14ac:dyDescent="0.35">
      <c r="A2177" s="1">
        <v>43495</v>
      </c>
      <c r="B2177" s="2">
        <v>0.82045138888888891</v>
      </c>
      <c r="C2177">
        <v>145741</v>
      </c>
      <c r="D2177">
        <v>823</v>
      </c>
      <c r="E2177">
        <v>29.64</v>
      </c>
      <c r="F2177">
        <v>23.98</v>
      </c>
      <c r="G2177">
        <v>78407</v>
      </c>
      <c r="H2177">
        <v>50.02</v>
      </c>
      <c r="I2177">
        <f t="shared" si="341"/>
        <v>2.3094672314633056</v>
      </c>
      <c r="J2177">
        <f t="shared" si="342"/>
        <v>1.6172999999999999E-5</v>
      </c>
      <c r="K2177" s="3">
        <f t="shared" si="343"/>
        <v>0.71177372999999999</v>
      </c>
      <c r="L2177" s="3">
        <f t="shared" si="344"/>
        <v>1.5773730000000041E-2</v>
      </c>
      <c r="M2177" s="6">
        <f t="shared" si="345"/>
        <v>3.5841240627130291E-4</v>
      </c>
      <c r="N2177" s="7">
        <f t="shared" si="350"/>
        <v>1.129236013087621E-5</v>
      </c>
      <c r="O2177">
        <f t="shared" si="346"/>
        <v>11.29236013087621</v>
      </c>
      <c r="P2177">
        <f t="shared" si="347"/>
        <v>5.3336388932027852</v>
      </c>
      <c r="Q2177">
        <f t="shared" si="348"/>
        <v>3.7324323490805691</v>
      </c>
      <c r="R2177">
        <f t="shared" si="349"/>
        <v>13.931051240463095</v>
      </c>
    </row>
    <row r="2178" spans="1:18" x14ac:dyDescent="0.35">
      <c r="A2178" s="1">
        <v>43495</v>
      </c>
      <c r="B2178" s="2">
        <v>0.82045138888888891</v>
      </c>
      <c r="C2178">
        <v>146243</v>
      </c>
      <c r="D2178">
        <v>828</v>
      </c>
      <c r="E2178">
        <v>29.72</v>
      </c>
      <c r="F2178">
        <v>23.98</v>
      </c>
      <c r="G2178">
        <v>78412</v>
      </c>
      <c r="H2178">
        <v>50.02</v>
      </c>
      <c r="I2178">
        <f t="shared" si="341"/>
        <v>2.3186509166465772</v>
      </c>
      <c r="J2178">
        <f t="shared" si="342"/>
        <v>1.6339666666666665E-5</v>
      </c>
      <c r="K2178" s="3">
        <f t="shared" si="343"/>
        <v>0.71910872999999997</v>
      </c>
      <c r="L2178" s="3">
        <f t="shared" si="344"/>
        <v>2.3108730000000022E-2</v>
      </c>
      <c r="M2178" s="6">
        <f t="shared" si="345"/>
        <v>5.2507907293796916E-4</v>
      </c>
      <c r="N2178" s="7">
        <f t="shared" si="350"/>
        <v>1.6542406996993787E-5</v>
      </c>
      <c r="O2178">
        <f t="shared" si="346"/>
        <v>16.542406996993787</v>
      </c>
      <c r="P2178">
        <f t="shared" si="347"/>
        <v>5.3761420732660126</v>
      </c>
      <c r="Q2178">
        <f t="shared" si="348"/>
        <v>8.9522061153600099</v>
      </c>
      <c r="R2178">
        <f t="shared" si="349"/>
        <v>80.141994331889165</v>
      </c>
    </row>
    <row r="2179" spans="1:18" x14ac:dyDescent="0.35">
      <c r="A2179" s="1">
        <v>43495</v>
      </c>
      <c r="B2179" s="2">
        <v>0.82046296296296306</v>
      </c>
      <c r="C2179">
        <v>146745</v>
      </c>
      <c r="D2179">
        <v>824</v>
      </c>
      <c r="E2179">
        <v>30.16</v>
      </c>
      <c r="F2179">
        <v>23.98</v>
      </c>
      <c r="G2179">
        <v>78426</v>
      </c>
      <c r="H2179">
        <v>50.02</v>
      </c>
      <c r="I2179">
        <f t="shared" ref="I2179:I2242" si="351">(E2179-9.522)/8.7111</f>
        <v>2.3691611851545726</v>
      </c>
      <c r="J2179">
        <f t="shared" ref="J2179:J2242" si="352">(D2179-337.81)/30000000</f>
        <v>1.6206333333333334E-5</v>
      </c>
      <c r="K2179" s="3">
        <f t="shared" ref="K2179:K2242" si="353">J2179*44010</f>
        <v>0.7132407300000001</v>
      </c>
      <c r="L2179" s="3">
        <f t="shared" si="344"/>
        <v>1.7240730000000148E-2</v>
      </c>
      <c r="M2179" s="6">
        <f t="shared" si="345"/>
        <v>3.9174573960463869E-4</v>
      </c>
      <c r="N2179" s="7">
        <f t="shared" si="350"/>
        <v>1.233959029040051E-5</v>
      </c>
      <c r="O2179">
        <f t="shared" si="346"/>
        <v>12.33959029040051</v>
      </c>
      <c r="P2179">
        <f t="shared" si="347"/>
        <v>5.6129247212430196</v>
      </c>
      <c r="Q2179">
        <f t="shared" si="348"/>
        <v>4.5828873596569766</v>
      </c>
      <c r="R2179">
        <f t="shared" si="349"/>
        <v>21.002856551303694</v>
      </c>
    </row>
    <row r="2180" spans="1:18" x14ac:dyDescent="0.35">
      <c r="A2180" s="1">
        <v>43495</v>
      </c>
      <c r="B2180" s="2">
        <v>0.82046296296296306</v>
      </c>
      <c r="C2180">
        <v>147247</v>
      </c>
      <c r="D2180">
        <v>830</v>
      </c>
      <c r="E2180">
        <v>31.77</v>
      </c>
      <c r="F2180">
        <v>23.98</v>
      </c>
      <c r="G2180">
        <v>78420</v>
      </c>
      <c r="H2180">
        <v>50.02</v>
      </c>
      <c r="I2180">
        <f t="shared" si="351"/>
        <v>2.55398284946792</v>
      </c>
      <c r="J2180">
        <f t="shared" si="352"/>
        <v>1.6406333333333333E-5</v>
      </c>
      <c r="K2180" s="3">
        <f t="shared" si="353"/>
        <v>0.72204272999999997</v>
      </c>
      <c r="L2180" s="3">
        <f t="shared" si="344"/>
        <v>2.6042730000000014E-2</v>
      </c>
      <c r="M2180" s="6">
        <f t="shared" si="345"/>
        <v>5.9174573960463564E-4</v>
      </c>
      <c r="N2180" s="7">
        <f t="shared" si="350"/>
        <v>1.8640811937196416E-5</v>
      </c>
      <c r="O2180">
        <f t="shared" si="346"/>
        <v>18.640811937196414</v>
      </c>
      <c r="P2180">
        <f t="shared" si="347"/>
        <v>6.5228283953762762</v>
      </c>
      <c r="Q2180">
        <f t="shared" si="348"/>
        <v>10.274862872210363</v>
      </c>
      <c r="R2180">
        <f t="shared" si="349"/>
        <v>105.57280704272699</v>
      </c>
    </row>
    <row r="2181" spans="1:18" x14ac:dyDescent="0.35">
      <c r="A2181" s="1">
        <v>43495</v>
      </c>
      <c r="B2181" s="2">
        <v>0.82047453703703699</v>
      </c>
      <c r="C2181">
        <v>147748</v>
      </c>
      <c r="D2181">
        <v>837</v>
      </c>
      <c r="E2181">
        <v>34</v>
      </c>
      <c r="F2181">
        <v>23.98</v>
      </c>
      <c r="G2181">
        <v>78418</v>
      </c>
      <c r="H2181">
        <v>50.02</v>
      </c>
      <c r="I2181">
        <f t="shared" si="351"/>
        <v>2.8099780739516249</v>
      </c>
      <c r="J2181">
        <f t="shared" si="352"/>
        <v>1.6639666666666666E-5</v>
      </c>
      <c r="K2181" s="3">
        <f t="shared" si="353"/>
        <v>0.73231172999999994</v>
      </c>
      <c r="L2181" s="3">
        <f t="shared" si="344"/>
        <v>3.6311729999999987E-2</v>
      </c>
      <c r="M2181" s="6">
        <f t="shared" si="345"/>
        <v>8.2507907293796832E-4</v>
      </c>
      <c r="N2181" s="7">
        <f t="shared" si="350"/>
        <v>2.5991798610628615E-5</v>
      </c>
      <c r="O2181">
        <f t="shared" si="346"/>
        <v>25.991798610628614</v>
      </c>
      <c r="P2181">
        <f t="shared" si="347"/>
        <v>7.8959767760888839</v>
      </c>
      <c r="Q2181">
        <f t="shared" si="348"/>
        <v>16.78198688765448</v>
      </c>
      <c r="R2181">
        <f t="shared" si="349"/>
        <v>281.6350838974069</v>
      </c>
    </row>
    <row r="2182" spans="1:18" x14ac:dyDescent="0.35">
      <c r="A2182" s="1">
        <v>43495</v>
      </c>
      <c r="B2182" s="2">
        <v>0.82047453703703699</v>
      </c>
      <c r="C2182">
        <v>148250</v>
      </c>
      <c r="D2182">
        <v>844</v>
      </c>
      <c r="E2182">
        <v>36.25</v>
      </c>
      <c r="F2182">
        <v>24</v>
      </c>
      <c r="G2182">
        <v>78432</v>
      </c>
      <c r="H2182">
        <v>50.02</v>
      </c>
      <c r="I2182">
        <f t="shared" si="351"/>
        <v>3.0682692197311479</v>
      </c>
      <c r="J2182">
        <f t="shared" si="352"/>
        <v>1.6872999999999999E-5</v>
      </c>
      <c r="K2182" s="3">
        <f t="shared" si="353"/>
        <v>0.74258072999999991</v>
      </c>
      <c r="L2182" s="3">
        <f t="shared" si="344"/>
        <v>4.6580729999999959E-2</v>
      </c>
      <c r="M2182" s="6">
        <f t="shared" si="345"/>
        <v>1.058412406271301E-3</v>
      </c>
      <c r="N2182" s="7">
        <f t="shared" si="350"/>
        <v>3.3338602198038056E-5</v>
      </c>
      <c r="O2182">
        <f t="shared" si="346"/>
        <v>33.338602198038053</v>
      </c>
      <c r="P2182">
        <f t="shared" si="347"/>
        <v>9.4142760047495866</v>
      </c>
      <c r="Q2182">
        <f t="shared" si="348"/>
        <v>23.277359542116297</v>
      </c>
      <c r="R2182">
        <f t="shared" si="349"/>
        <v>541.83546725295264</v>
      </c>
    </row>
    <row r="2183" spans="1:18" x14ac:dyDescent="0.35">
      <c r="A2183" s="1">
        <v>43495</v>
      </c>
      <c r="B2183" s="2">
        <v>0.82048611111111114</v>
      </c>
      <c r="C2183">
        <v>148752</v>
      </c>
      <c r="D2183">
        <v>839</v>
      </c>
      <c r="E2183">
        <v>37.880000000000003</v>
      </c>
      <c r="F2183">
        <v>24</v>
      </c>
      <c r="G2183">
        <v>78430</v>
      </c>
      <c r="H2183">
        <v>50.02</v>
      </c>
      <c r="I2183">
        <f t="shared" si="351"/>
        <v>3.2553868053403132</v>
      </c>
      <c r="J2183">
        <f t="shared" si="352"/>
        <v>1.6706333333333333E-5</v>
      </c>
      <c r="K2183" s="3">
        <f t="shared" si="353"/>
        <v>0.73524572999999993</v>
      </c>
      <c r="L2183" s="3">
        <f t="shared" si="344"/>
        <v>3.9245729999999979E-2</v>
      </c>
      <c r="M2183" s="6">
        <f t="shared" si="345"/>
        <v>8.9174573960463491E-4</v>
      </c>
      <c r="N2183" s="7">
        <f t="shared" si="350"/>
        <v>2.8089537136255547E-5</v>
      </c>
      <c r="O2183">
        <f t="shared" si="346"/>
        <v>28.089537136255547</v>
      </c>
      <c r="P2183">
        <f t="shared" si="347"/>
        <v>10.59754325238381</v>
      </c>
      <c r="Q2183">
        <f t="shared" si="348"/>
        <v>17.411480071131738</v>
      </c>
      <c r="R2183">
        <f t="shared" si="349"/>
        <v>303.15963826741768</v>
      </c>
    </row>
    <row r="2184" spans="1:18" x14ac:dyDescent="0.35">
      <c r="A2184" s="1">
        <v>43495</v>
      </c>
      <c r="B2184" s="2">
        <v>0.82048611111111114</v>
      </c>
      <c r="C2184">
        <v>149254</v>
      </c>
      <c r="D2184">
        <v>829</v>
      </c>
      <c r="E2184">
        <v>38.200000000000003</v>
      </c>
      <c r="F2184">
        <v>23.98</v>
      </c>
      <c r="G2184">
        <v>78424</v>
      </c>
      <c r="H2184">
        <v>50.02</v>
      </c>
      <c r="I2184">
        <f t="shared" si="351"/>
        <v>3.292121546073401</v>
      </c>
      <c r="J2184">
        <f t="shared" si="352"/>
        <v>1.6373000000000001E-5</v>
      </c>
      <c r="K2184" s="3">
        <f t="shared" si="353"/>
        <v>0.72057573000000008</v>
      </c>
      <c r="L2184" s="3">
        <f t="shared" si="344"/>
        <v>2.4575730000000129E-2</v>
      </c>
      <c r="M2184" s="6">
        <f t="shared" si="345"/>
        <v>5.5841240627130489E-4</v>
      </c>
      <c r="N2184" s="7">
        <f t="shared" si="350"/>
        <v>1.7589868468601654E-5</v>
      </c>
      <c r="O2184">
        <f t="shared" si="346"/>
        <v>17.589868468601654</v>
      </c>
      <c r="P2184">
        <f t="shared" si="347"/>
        <v>10.83806427412072</v>
      </c>
      <c r="Q2184">
        <f t="shared" si="348"/>
        <v>6.7907190041252941</v>
      </c>
      <c r="R2184">
        <f t="shared" si="349"/>
        <v>46.113864592988428</v>
      </c>
    </row>
    <row r="2185" spans="1:18" x14ac:dyDescent="0.35">
      <c r="A2185" s="1">
        <v>43495</v>
      </c>
      <c r="B2185" s="2">
        <v>0.82049768518518518</v>
      </c>
      <c r="C2185">
        <v>149755</v>
      </c>
      <c r="D2185">
        <v>823</v>
      </c>
      <c r="E2185">
        <v>38.700000000000003</v>
      </c>
      <c r="F2185">
        <v>24</v>
      </c>
      <c r="G2185">
        <v>78449</v>
      </c>
      <c r="H2185">
        <v>50.05</v>
      </c>
      <c r="I2185">
        <f t="shared" si="351"/>
        <v>3.3495195784688505</v>
      </c>
      <c r="J2185">
        <f t="shared" si="352"/>
        <v>1.6172999999999999E-5</v>
      </c>
      <c r="K2185" s="3">
        <f t="shared" si="353"/>
        <v>0.71177372999999999</v>
      </c>
      <c r="L2185" s="3">
        <f t="shared" si="344"/>
        <v>1.5773730000000041E-2</v>
      </c>
      <c r="M2185" s="6">
        <f t="shared" si="345"/>
        <v>3.5841240627130291E-4</v>
      </c>
      <c r="N2185" s="7">
        <f t="shared" si="350"/>
        <v>1.1287074119447358E-5</v>
      </c>
      <c r="O2185">
        <f t="shared" si="346"/>
        <v>11.287074119447357</v>
      </c>
      <c r="P2185">
        <f t="shared" si="347"/>
        <v>11.219281406546147</v>
      </c>
      <c r="Q2185">
        <f t="shared" si="348"/>
        <v>0.29871778098263763</v>
      </c>
      <c r="R2185">
        <f t="shared" si="349"/>
        <v>8.9232312675191064E-2</v>
      </c>
    </row>
    <row r="2186" spans="1:18" x14ac:dyDescent="0.35">
      <c r="A2186" s="1">
        <v>43495</v>
      </c>
      <c r="B2186" s="2">
        <v>0.82049768518518518</v>
      </c>
      <c r="C2186">
        <v>150257</v>
      </c>
      <c r="D2186">
        <v>834</v>
      </c>
      <c r="E2186">
        <v>39.11</v>
      </c>
      <c r="F2186">
        <v>23.98</v>
      </c>
      <c r="G2186">
        <v>78444</v>
      </c>
      <c r="H2186">
        <v>50.05</v>
      </c>
      <c r="I2186">
        <f t="shared" si="351"/>
        <v>3.3965859650331187</v>
      </c>
      <c r="J2186">
        <f t="shared" si="352"/>
        <v>1.6539666666666667E-5</v>
      </c>
      <c r="K2186" s="3">
        <f t="shared" si="353"/>
        <v>0.72791073000000006</v>
      </c>
      <c r="L2186" s="3">
        <f t="shared" si="344"/>
        <v>3.1910730000000109E-2</v>
      </c>
      <c r="M2186" s="6">
        <f t="shared" si="345"/>
        <v>7.250790729379712E-4</v>
      </c>
      <c r="N2186" s="7">
        <f t="shared" si="350"/>
        <v>2.2834008738058764E-5</v>
      </c>
      <c r="O2186">
        <f t="shared" si="346"/>
        <v>22.834008738058763</v>
      </c>
      <c r="P2186">
        <f t="shared" si="347"/>
        <v>11.536796217859962</v>
      </c>
      <c r="Q2186">
        <f t="shared" si="348"/>
        <v>11.690502762923591</v>
      </c>
      <c r="R2186">
        <f t="shared" si="349"/>
        <v>136.66785484992411</v>
      </c>
    </row>
    <row r="2187" spans="1:18" x14ac:dyDescent="0.35">
      <c r="A2187" s="1">
        <v>43495</v>
      </c>
      <c r="B2187" s="2">
        <v>0.82050925925925933</v>
      </c>
      <c r="C2187">
        <v>150759</v>
      </c>
      <c r="D2187">
        <v>827</v>
      </c>
      <c r="E2187">
        <v>39.840000000000003</v>
      </c>
      <c r="F2187">
        <v>23.99</v>
      </c>
      <c r="G2187">
        <v>78450</v>
      </c>
      <c r="H2187">
        <v>50.05</v>
      </c>
      <c r="I2187">
        <f t="shared" si="351"/>
        <v>3.4803870923304756</v>
      </c>
      <c r="J2187">
        <f t="shared" si="352"/>
        <v>1.6306333333333333E-5</v>
      </c>
      <c r="K2187" s="3">
        <f t="shared" si="353"/>
        <v>0.71764172999999998</v>
      </c>
      <c r="L2187" s="3">
        <f t="shared" si="344"/>
        <v>2.1641730000000026E-2</v>
      </c>
      <c r="M2187" s="6">
        <f t="shared" si="345"/>
        <v>4.9174573960463592E-4</v>
      </c>
      <c r="N2187" s="7">
        <f t="shared" si="350"/>
        <v>1.5485270539907383E-5</v>
      </c>
      <c r="O2187">
        <f t="shared" si="346"/>
        <v>15.485270539907383</v>
      </c>
      <c r="P2187">
        <f t="shared" si="347"/>
        <v>12.113094312460582</v>
      </c>
      <c r="Q2187">
        <f t="shared" si="348"/>
        <v>4.0655225287492014</v>
      </c>
      <c r="R2187">
        <f t="shared" si="349"/>
        <v>16.528473431767303</v>
      </c>
    </row>
    <row r="2188" spans="1:18" x14ac:dyDescent="0.35">
      <c r="A2188" s="1">
        <v>43495</v>
      </c>
      <c r="B2188" s="2">
        <v>0.82050925925925933</v>
      </c>
      <c r="C2188">
        <v>151261</v>
      </c>
      <c r="D2188">
        <v>827</v>
      </c>
      <c r="E2188">
        <v>39.979999999999997</v>
      </c>
      <c r="F2188">
        <v>23.98</v>
      </c>
      <c r="G2188">
        <v>78456</v>
      </c>
      <c r="H2188">
        <v>50.05</v>
      </c>
      <c r="I2188">
        <f t="shared" si="351"/>
        <v>3.4964585414012004</v>
      </c>
      <c r="J2188">
        <f t="shared" si="352"/>
        <v>1.6306333333333333E-5</v>
      </c>
      <c r="K2188" s="3">
        <f t="shared" si="353"/>
        <v>0.71764172999999998</v>
      </c>
      <c r="L2188" s="3">
        <f t="shared" si="344"/>
        <v>2.1641730000000026E-2</v>
      </c>
      <c r="M2188" s="6">
        <f t="shared" si="345"/>
        <v>4.9174573960463592E-4</v>
      </c>
      <c r="N2188" s="7">
        <f t="shared" si="350"/>
        <v>1.5483565184497596E-5</v>
      </c>
      <c r="O2188">
        <f t="shared" si="346"/>
        <v>15.483565184497596</v>
      </c>
      <c r="P2188">
        <f t="shared" si="347"/>
        <v>12.22522233173741</v>
      </c>
      <c r="Q2188">
        <f t="shared" si="348"/>
        <v>4.0108392486226778</v>
      </c>
      <c r="R2188">
        <f t="shared" si="349"/>
        <v>16.086831478292126</v>
      </c>
    </row>
    <row r="2189" spans="1:18" x14ac:dyDescent="0.35">
      <c r="A2189" s="1">
        <v>43495</v>
      </c>
      <c r="B2189" s="2">
        <v>0.82052083333333325</v>
      </c>
      <c r="C2189">
        <v>151762</v>
      </c>
      <c r="D2189">
        <v>830</v>
      </c>
      <c r="E2189">
        <v>39.69</v>
      </c>
      <c r="F2189">
        <v>24</v>
      </c>
      <c r="G2189">
        <v>78457</v>
      </c>
      <c r="H2189">
        <v>50.08</v>
      </c>
      <c r="I2189">
        <f t="shared" si="351"/>
        <v>3.4631676826118398</v>
      </c>
      <c r="J2189">
        <f t="shared" si="352"/>
        <v>1.6406333333333333E-5</v>
      </c>
      <c r="K2189" s="3">
        <f t="shared" si="353"/>
        <v>0.72204272999999997</v>
      </c>
      <c r="L2189" s="3">
        <f t="shared" si="344"/>
        <v>2.6042730000000014E-2</v>
      </c>
      <c r="M2189" s="6">
        <f t="shared" si="345"/>
        <v>5.9174573960463564E-4</v>
      </c>
      <c r="N2189" s="7">
        <f t="shared" si="350"/>
        <v>1.8633275139203947E-5</v>
      </c>
      <c r="O2189">
        <f t="shared" si="346"/>
        <v>18.633275139203949</v>
      </c>
      <c r="P2189">
        <f t="shared" si="347"/>
        <v>11.993530397887062</v>
      </c>
      <c r="Q2189">
        <f t="shared" si="348"/>
        <v>7.2702891902422797</v>
      </c>
      <c r="R2189">
        <f t="shared" si="349"/>
        <v>52.857104909753744</v>
      </c>
    </row>
    <row r="2190" spans="1:18" x14ac:dyDescent="0.35">
      <c r="A2190" s="1">
        <v>43495</v>
      </c>
      <c r="B2190" s="2">
        <v>0.82052083333333325</v>
      </c>
      <c r="C2190">
        <v>152264</v>
      </c>
      <c r="D2190">
        <v>831</v>
      </c>
      <c r="E2190">
        <v>39.08</v>
      </c>
      <c r="F2190">
        <v>24</v>
      </c>
      <c r="G2190">
        <v>78460</v>
      </c>
      <c r="H2190">
        <v>50.08</v>
      </c>
      <c r="I2190">
        <f t="shared" si="351"/>
        <v>3.3931420830893915</v>
      </c>
      <c r="J2190">
        <f t="shared" si="352"/>
        <v>1.6439666666666668E-5</v>
      </c>
      <c r="K2190" s="3">
        <f t="shared" si="353"/>
        <v>0.72350973000000007</v>
      </c>
      <c r="L2190" s="3">
        <f t="shared" si="344"/>
        <v>2.7509730000000121E-2</v>
      </c>
      <c r="M2190" s="6">
        <f t="shared" si="345"/>
        <v>6.2507907293797137E-4</v>
      </c>
      <c r="N2190" s="7">
        <f t="shared" si="350"/>
        <v>1.9682144246705711E-5</v>
      </c>
      <c r="O2190">
        <f t="shared" si="346"/>
        <v>19.682144246705711</v>
      </c>
      <c r="P2190">
        <f t="shared" si="347"/>
        <v>11.513413196032214</v>
      </c>
      <c r="Q2190">
        <f t="shared" si="348"/>
        <v>8.5499906840098419</v>
      </c>
      <c r="R2190">
        <f t="shared" si="349"/>
        <v>73.102340696655077</v>
      </c>
    </row>
    <row r="2191" spans="1:18" x14ac:dyDescent="0.35">
      <c r="A2191" s="1">
        <v>43495</v>
      </c>
      <c r="B2191" s="2">
        <v>0.8205324074074074</v>
      </c>
      <c r="C2191">
        <v>152769</v>
      </c>
      <c r="D2191">
        <v>832</v>
      </c>
      <c r="E2191">
        <v>38.479999999999997</v>
      </c>
      <c r="F2191">
        <v>24</v>
      </c>
      <c r="G2191">
        <v>78457</v>
      </c>
      <c r="H2191">
        <v>50.08</v>
      </c>
      <c r="I2191">
        <f t="shared" si="351"/>
        <v>3.3242644442148519</v>
      </c>
      <c r="J2191">
        <f t="shared" si="352"/>
        <v>1.6473E-5</v>
      </c>
      <c r="K2191" s="3">
        <f t="shared" si="353"/>
        <v>0.72497672999999996</v>
      </c>
      <c r="L2191" s="3">
        <f t="shared" si="344"/>
        <v>2.8976730000000006E-2</v>
      </c>
      <c r="M2191" s="6">
        <f t="shared" si="345"/>
        <v>6.5841240627130212E-4</v>
      </c>
      <c r="N2191" s="7">
        <f t="shared" si="350"/>
        <v>2.0732518546420637E-5</v>
      </c>
      <c r="O2191">
        <f t="shared" si="346"/>
        <v>20.732518546420636</v>
      </c>
      <c r="P2191">
        <f t="shared" si="347"/>
        <v>11.050734095071078</v>
      </c>
      <c r="Q2191">
        <f t="shared" si="348"/>
        <v>9.8274132325107981</v>
      </c>
      <c r="R2191">
        <f t="shared" si="349"/>
        <v>96.578050842528327</v>
      </c>
    </row>
    <row r="2192" spans="1:18" x14ac:dyDescent="0.35">
      <c r="A2192" s="1">
        <v>43495</v>
      </c>
      <c r="B2192" s="2">
        <v>0.8205324074074074</v>
      </c>
      <c r="C2192">
        <v>153268</v>
      </c>
      <c r="D2192">
        <v>830</v>
      </c>
      <c r="E2192">
        <v>38.049999999999997</v>
      </c>
      <c r="F2192">
        <v>24</v>
      </c>
      <c r="G2192">
        <v>78469</v>
      </c>
      <c r="H2192">
        <v>50.08</v>
      </c>
      <c r="I2192">
        <f t="shared" si="351"/>
        <v>3.2749021363547657</v>
      </c>
      <c r="J2192">
        <f t="shared" si="352"/>
        <v>1.6406333333333333E-5</v>
      </c>
      <c r="K2192" s="3">
        <f t="shared" si="353"/>
        <v>0.72204272999999997</v>
      </c>
      <c r="L2192" s="3">
        <f t="shared" si="344"/>
        <v>2.6042730000000014E-2</v>
      </c>
      <c r="M2192" s="6">
        <f t="shared" si="345"/>
        <v>5.9174573960463564E-4</v>
      </c>
      <c r="N2192" s="7">
        <f t="shared" si="350"/>
        <v>1.8630425615166808E-5</v>
      </c>
      <c r="O2192">
        <f t="shared" si="346"/>
        <v>18.630425615166807</v>
      </c>
      <c r="P2192">
        <f t="shared" si="347"/>
        <v>10.724984002701008</v>
      </c>
      <c r="Q2192">
        <f t="shared" si="348"/>
        <v>7.8880382128869568</v>
      </c>
      <c r="R2192">
        <f t="shared" si="349"/>
        <v>62.221146847964853</v>
      </c>
    </row>
    <row r="2193" spans="1:18" x14ac:dyDescent="0.35">
      <c r="A2193" s="1">
        <v>43495</v>
      </c>
      <c r="B2193" s="2">
        <v>0.82054398148148155</v>
      </c>
      <c r="C2193">
        <v>153769</v>
      </c>
      <c r="D2193">
        <v>831</v>
      </c>
      <c r="E2193">
        <v>37.729999999999997</v>
      </c>
      <c r="F2193">
        <v>23.99</v>
      </c>
      <c r="G2193">
        <v>78461</v>
      </c>
      <c r="H2193">
        <v>50.08</v>
      </c>
      <c r="I2193">
        <f t="shared" si="351"/>
        <v>3.2381673956216779</v>
      </c>
      <c r="J2193">
        <f t="shared" si="352"/>
        <v>1.6439666666666668E-5</v>
      </c>
      <c r="K2193" s="3">
        <f t="shared" si="353"/>
        <v>0.72350973000000007</v>
      </c>
      <c r="L2193" s="3">
        <f t="shared" si="344"/>
        <v>2.7509730000000121E-2</v>
      </c>
      <c r="M2193" s="6">
        <f t="shared" si="345"/>
        <v>6.2507907293797137E-4</v>
      </c>
      <c r="N2193" s="7">
        <f t="shared" si="350"/>
        <v>1.9681231038635834E-5</v>
      </c>
      <c r="O2193">
        <f t="shared" si="346"/>
        <v>19.681231038635836</v>
      </c>
      <c r="P2193">
        <f t="shared" si="347"/>
        <v>10.485728082067281</v>
      </c>
      <c r="Q2193">
        <f t="shared" si="348"/>
        <v>9.059936035708537</v>
      </c>
      <c r="R2193">
        <f t="shared" si="349"/>
        <v>82.082440971130126</v>
      </c>
    </row>
    <row r="2194" spans="1:18" x14ac:dyDescent="0.35">
      <c r="A2194" s="1">
        <v>43495</v>
      </c>
      <c r="B2194" s="2">
        <v>0.82054398148148155</v>
      </c>
      <c r="C2194">
        <v>154271</v>
      </c>
      <c r="D2194">
        <v>824</v>
      </c>
      <c r="E2194">
        <v>37.450000000000003</v>
      </c>
      <c r="F2194">
        <v>23.98</v>
      </c>
      <c r="G2194">
        <v>78466</v>
      </c>
      <c r="H2194">
        <v>50.08</v>
      </c>
      <c r="I2194">
        <f t="shared" si="351"/>
        <v>3.206024497480227</v>
      </c>
      <c r="J2194">
        <f t="shared" si="352"/>
        <v>1.6206333333333334E-5</v>
      </c>
      <c r="K2194" s="3">
        <f t="shared" si="353"/>
        <v>0.7132407300000001</v>
      </c>
      <c r="L2194" s="3">
        <f t="shared" si="344"/>
        <v>1.7240730000000148E-2</v>
      </c>
      <c r="M2194" s="6">
        <f t="shared" si="345"/>
        <v>3.9174573960463869E-4</v>
      </c>
      <c r="N2194" s="7">
        <f t="shared" si="350"/>
        <v>1.2333299876570113E-5</v>
      </c>
      <c r="O2194">
        <f t="shared" si="346"/>
        <v>12.333299876570113</v>
      </c>
      <c r="P2194">
        <f t="shared" si="347"/>
        <v>10.278593078443341</v>
      </c>
      <c r="Q2194">
        <f t="shared" si="348"/>
        <v>1.8179607230762924</v>
      </c>
      <c r="R2194">
        <f t="shared" si="349"/>
        <v>3.3049811906480762</v>
      </c>
    </row>
    <row r="2195" spans="1:18" x14ac:dyDescent="0.35">
      <c r="A2195" s="1">
        <v>43495</v>
      </c>
      <c r="B2195" s="2">
        <v>0.82055555555555559</v>
      </c>
      <c r="C2195">
        <v>154774</v>
      </c>
      <c r="D2195">
        <v>842</v>
      </c>
      <c r="E2195">
        <v>37.22</v>
      </c>
      <c r="F2195">
        <v>23.98</v>
      </c>
      <c r="G2195">
        <v>78469</v>
      </c>
      <c r="H2195">
        <v>50.08</v>
      </c>
      <c r="I2195">
        <f t="shared" si="351"/>
        <v>3.1796214025783196</v>
      </c>
      <c r="J2195">
        <f t="shared" si="352"/>
        <v>1.6806333333333332E-5</v>
      </c>
      <c r="K2195" s="3">
        <f t="shared" si="353"/>
        <v>0.73964672999999992</v>
      </c>
      <c r="L2195" s="3">
        <f t="shared" si="344"/>
        <v>4.3646729999999967E-2</v>
      </c>
      <c r="M2195" s="6">
        <f t="shared" si="345"/>
        <v>9.9174573960463452E-4</v>
      </c>
      <c r="N2195" s="7">
        <f t="shared" si="350"/>
        <v>3.1221858314938896E-5</v>
      </c>
      <c r="O2195">
        <f t="shared" si="346"/>
        <v>31.221858314938896</v>
      </c>
      <c r="P2195">
        <f t="shared" si="347"/>
        <v>10.109992263734121</v>
      </c>
      <c r="Q2195">
        <f t="shared" si="348"/>
        <v>20.793554323479722</v>
      </c>
      <c r="R2195">
        <f t="shared" si="349"/>
        <v>432.37190140350219</v>
      </c>
    </row>
    <row r="2196" spans="1:18" x14ac:dyDescent="0.35">
      <c r="A2196" s="1">
        <v>43495</v>
      </c>
      <c r="B2196" s="2">
        <v>0.82055555555555559</v>
      </c>
      <c r="C2196">
        <v>155276</v>
      </c>
      <c r="D2196">
        <v>828</v>
      </c>
      <c r="E2196">
        <v>37.04</v>
      </c>
      <c r="F2196">
        <v>24</v>
      </c>
      <c r="G2196">
        <v>78461</v>
      </c>
      <c r="H2196">
        <v>50.08</v>
      </c>
      <c r="I2196">
        <f t="shared" si="351"/>
        <v>3.1589581109159579</v>
      </c>
      <c r="J2196">
        <f t="shared" si="352"/>
        <v>1.6339666666666665E-5</v>
      </c>
      <c r="K2196" s="3">
        <f t="shared" si="353"/>
        <v>0.71910872999999997</v>
      </c>
      <c r="L2196" s="3">
        <f t="shared" si="344"/>
        <v>2.3108730000000022E-2</v>
      </c>
      <c r="M2196" s="6">
        <f t="shared" si="345"/>
        <v>5.2507907293796916E-4</v>
      </c>
      <c r="N2196" s="7">
        <f t="shared" si="350"/>
        <v>1.6533188814780907E-5</v>
      </c>
      <c r="O2196">
        <f t="shared" si="346"/>
        <v>16.533188814780907</v>
      </c>
      <c r="P2196">
        <f t="shared" si="347"/>
        <v>9.9790163465217177</v>
      </c>
      <c r="Q2196">
        <f t="shared" si="348"/>
        <v>6.172999297957543</v>
      </c>
      <c r="R2196">
        <f t="shared" si="349"/>
        <v>38.105920332584319</v>
      </c>
    </row>
    <row r="2197" spans="1:18" x14ac:dyDescent="0.35">
      <c r="A2197" s="1">
        <v>43495</v>
      </c>
      <c r="B2197" s="2">
        <v>0.82056712962962963</v>
      </c>
      <c r="C2197">
        <v>155778</v>
      </c>
      <c r="D2197">
        <v>820</v>
      </c>
      <c r="E2197">
        <v>36.85</v>
      </c>
      <c r="F2197">
        <v>23.99</v>
      </c>
      <c r="G2197">
        <v>78465</v>
      </c>
      <c r="H2197">
        <v>50.08</v>
      </c>
      <c r="I2197">
        <f t="shared" si="351"/>
        <v>3.1371468586056874</v>
      </c>
      <c r="J2197">
        <f t="shared" si="352"/>
        <v>1.6073E-5</v>
      </c>
      <c r="K2197" s="3">
        <f t="shared" si="353"/>
        <v>0.70737273000000001</v>
      </c>
      <c r="L2197" s="3">
        <f t="shared" si="344"/>
        <v>1.1372730000000053E-2</v>
      </c>
      <c r="M2197" s="6">
        <f t="shared" si="345"/>
        <v>2.5841240627130319E-4</v>
      </c>
      <c r="N2197" s="7">
        <f t="shared" si="350"/>
        <v>8.1359546700958272E-6</v>
      </c>
      <c r="O2197">
        <f t="shared" si="346"/>
        <v>8.1359546700958276</v>
      </c>
      <c r="P2197">
        <f t="shared" si="347"/>
        <v>9.841690412459533</v>
      </c>
      <c r="Q2197">
        <f t="shared" si="348"/>
        <v>-2.152336234611961</v>
      </c>
      <c r="R2197">
        <f t="shared" si="349"/>
        <v>4.6325512668235946</v>
      </c>
    </row>
    <row r="2198" spans="1:18" x14ac:dyDescent="0.35">
      <c r="A2198" s="1">
        <v>43495</v>
      </c>
      <c r="B2198" s="2">
        <v>0.82056712962962963</v>
      </c>
      <c r="C2198">
        <v>156279</v>
      </c>
      <c r="D2198">
        <v>830</v>
      </c>
      <c r="E2198">
        <v>36.07</v>
      </c>
      <c r="F2198">
        <v>23.98</v>
      </c>
      <c r="G2198">
        <v>78468</v>
      </c>
      <c r="H2198">
        <v>50.12</v>
      </c>
      <c r="I2198">
        <f t="shared" si="351"/>
        <v>3.0476059280687862</v>
      </c>
      <c r="J2198">
        <f t="shared" si="352"/>
        <v>1.6406333333333333E-5</v>
      </c>
      <c r="K2198" s="3">
        <f t="shared" si="353"/>
        <v>0.72204272999999997</v>
      </c>
      <c r="L2198" s="3">
        <f t="shared" si="344"/>
        <v>2.6042730000000014E-2</v>
      </c>
      <c r="M2198" s="6">
        <f t="shared" si="345"/>
        <v>5.9174573960463564E-4</v>
      </c>
      <c r="N2198" s="7">
        <f t="shared" si="350"/>
        <v>1.8629409085422628E-5</v>
      </c>
      <c r="O2198">
        <f t="shared" si="346"/>
        <v>18.62940908542263</v>
      </c>
      <c r="P2198">
        <f t="shared" si="347"/>
        <v>9.2879018928000079</v>
      </c>
      <c r="Q2198">
        <f t="shared" si="348"/>
        <v>8.636280904136683</v>
      </c>
      <c r="R2198">
        <f t="shared" si="349"/>
        <v>74.585347855155916</v>
      </c>
    </row>
    <row r="2199" spans="1:18" x14ac:dyDescent="0.35">
      <c r="A2199" s="1">
        <v>43495</v>
      </c>
      <c r="B2199" s="2">
        <v>0.82057870370370367</v>
      </c>
      <c r="C2199">
        <v>156781</v>
      </c>
      <c r="D2199">
        <v>826</v>
      </c>
      <c r="E2199">
        <v>35.69</v>
      </c>
      <c r="F2199">
        <v>24</v>
      </c>
      <c r="G2199">
        <v>78457</v>
      </c>
      <c r="H2199">
        <v>50.12</v>
      </c>
      <c r="I2199">
        <f t="shared" si="351"/>
        <v>3.0039834234482439</v>
      </c>
      <c r="J2199">
        <f t="shared" si="352"/>
        <v>1.6273000000000002E-5</v>
      </c>
      <c r="K2199" s="3">
        <f t="shared" si="353"/>
        <v>0.71617473000000009</v>
      </c>
      <c r="L2199" s="3">
        <f t="shared" si="344"/>
        <v>2.0174730000000141E-2</v>
      </c>
      <c r="M2199" s="6">
        <f t="shared" si="345"/>
        <v>4.5841240627130517E-4</v>
      </c>
      <c r="N2199" s="7">
        <f t="shared" si="350"/>
        <v>1.4434788324770655E-5</v>
      </c>
      <c r="O2199">
        <f t="shared" si="346"/>
        <v>14.434788324770654</v>
      </c>
      <c r="P2199">
        <f t="shared" si="347"/>
        <v>9.0239164083518304</v>
      </c>
      <c r="Q2199">
        <f t="shared" si="348"/>
        <v>4.5854573677158621</v>
      </c>
      <c r="R2199">
        <f t="shared" si="349"/>
        <v>21.026419271139684</v>
      </c>
    </row>
    <row r="2200" spans="1:18" x14ac:dyDescent="0.35">
      <c r="A2200" s="1">
        <v>43495</v>
      </c>
      <c r="B2200" s="2">
        <v>0.82057870370370367</v>
      </c>
      <c r="C2200">
        <v>157286</v>
      </c>
      <c r="D2200">
        <v>819</v>
      </c>
      <c r="E2200">
        <v>35.68</v>
      </c>
      <c r="F2200">
        <v>23.99</v>
      </c>
      <c r="G2200">
        <v>78461</v>
      </c>
      <c r="H2200">
        <v>50.12</v>
      </c>
      <c r="I2200">
        <f t="shared" si="351"/>
        <v>3.0028354628003355</v>
      </c>
      <c r="J2200">
        <f t="shared" si="352"/>
        <v>1.6039666666666668E-5</v>
      </c>
      <c r="K2200" s="3">
        <f t="shared" si="353"/>
        <v>0.70590573000000012</v>
      </c>
      <c r="L2200" s="3">
        <f t="shared" si="344"/>
        <v>9.905730000000168E-3</v>
      </c>
      <c r="M2200" s="6">
        <f t="shared" si="345"/>
        <v>2.2507907293797247E-4</v>
      </c>
      <c r="N2200" s="7">
        <f t="shared" si="350"/>
        <v>7.086836575144452E-6</v>
      </c>
      <c r="O2200">
        <f t="shared" si="346"/>
        <v>7.086836575144452</v>
      </c>
      <c r="P2200">
        <f t="shared" si="347"/>
        <v>9.0170208166513053</v>
      </c>
      <c r="Q2200">
        <f t="shared" si="348"/>
        <v>-2.7587102444305742</v>
      </c>
      <c r="R2200">
        <f t="shared" si="349"/>
        <v>7.6104822127261986</v>
      </c>
    </row>
    <row r="2201" spans="1:18" x14ac:dyDescent="0.35">
      <c r="A2201" s="1">
        <v>43495</v>
      </c>
      <c r="B2201" s="2">
        <v>0.82059027777777782</v>
      </c>
      <c r="C2201">
        <v>157785</v>
      </c>
      <c r="D2201">
        <v>827</v>
      </c>
      <c r="E2201">
        <v>36.06</v>
      </c>
      <c r="F2201">
        <v>23.99</v>
      </c>
      <c r="G2201">
        <v>78465</v>
      </c>
      <c r="H2201">
        <v>50.12</v>
      </c>
      <c r="I2201">
        <f t="shared" si="351"/>
        <v>3.0464579674208774</v>
      </c>
      <c r="J2201">
        <f t="shared" si="352"/>
        <v>1.6306333333333333E-5</v>
      </c>
      <c r="K2201" s="3">
        <f t="shared" si="353"/>
        <v>0.71764172999999998</v>
      </c>
      <c r="L2201" s="3">
        <f t="shared" si="344"/>
        <v>2.1641730000000026E-2</v>
      </c>
      <c r="M2201" s="6">
        <f t="shared" si="345"/>
        <v>4.9174573960463592E-4</v>
      </c>
      <c r="N2201" s="7">
        <f t="shared" si="350"/>
        <v>1.5482310251140437E-5</v>
      </c>
      <c r="O2201">
        <f t="shared" si="346"/>
        <v>15.482310251140436</v>
      </c>
      <c r="P2201">
        <f t="shared" si="347"/>
        <v>9.2809061472621437</v>
      </c>
      <c r="Q2201">
        <f t="shared" si="348"/>
        <v>5.4929662073342547</v>
      </c>
      <c r="R2201">
        <f t="shared" si="349"/>
        <v>30.172677754916066</v>
      </c>
    </row>
    <row r="2202" spans="1:18" x14ac:dyDescent="0.35">
      <c r="A2202" s="1">
        <v>43495</v>
      </c>
      <c r="B2202" s="2">
        <v>0.82059027777777782</v>
      </c>
      <c r="C2202">
        <v>158286</v>
      </c>
      <c r="D2202">
        <v>824</v>
      </c>
      <c r="E2202">
        <v>36.979999999999997</v>
      </c>
      <c r="F2202">
        <v>24</v>
      </c>
      <c r="G2202">
        <v>78460</v>
      </c>
      <c r="H2202">
        <v>50.12</v>
      </c>
      <c r="I2202">
        <f t="shared" si="351"/>
        <v>3.1520703470285039</v>
      </c>
      <c r="J2202">
        <f t="shared" si="352"/>
        <v>1.6206333333333334E-5</v>
      </c>
      <c r="K2202" s="3">
        <f t="shared" si="353"/>
        <v>0.7132407300000001</v>
      </c>
      <c r="L2202" s="3">
        <f t="shared" si="344"/>
        <v>1.7240730000000148E-2</v>
      </c>
      <c r="M2202" s="6">
        <f t="shared" si="345"/>
        <v>3.9174573960463869E-4</v>
      </c>
      <c r="N2202" s="7">
        <f t="shared" si="350"/>
        <v>1.2335073255117663E-5</v>
      </c>
      <c r="O2202">
        <f t="shared" si="346"/>
        <v>12.335073255117663</v>
      </c>
      <c r="P2202">
        <f t="shared" si="347"/>
        <v>9.9355474726163919</v>
      </c>
      <c r="Q2202">
        <f t="shared" si="348"/>
        <v>1.9975885631729033</v>
      </c>
      <c r="R2202">
        <f t="shared" si="349"/>
        <v>3.9903600677191844</v>
      </c>
    </row>
    <row r="2203" spans="1:18" x14ac:dyDescent="0.35">
      <c r="A2203" s="1">
        <v>43495</v>
      </c>
      <c r="B2203" s="2">
        <v>0.82060185185185175</v>
      </c>
      <c r="C2203">
        <v>158788</v>
      </c>
      <c r="D2203">
        <v>830</v>
      </c>
      <c r="E2203">
        <v>38.06</v>
      </c>
      <c r="F2203">
        <v>23.98</v>
      </c>
      <c r="G2203">
        <v>78460</v>
      </c>
      <c r="H2203">
        <v>50.12</v>
      </c>
      <c r="I2203">
        <f t="shared" si="351"/>
        <v>3.2760500970026754</v>
      </c>
      <c r="J2203">
        <f t="shared" si="352"/>
        <v>1.6406333333333333E-5</v>
      </c>
      <c r="K2203" s="3">
        <f t="shared" si="353"/>
        <v>0.72204272999999997</v>
      </c>
      <c r="L2203" s="3">
        <f t="shared" si="344"/>
        <v>2.6042730000000014E-2</v>
      </c>
      <c r="M2203" s="6">
        <f t="shared" si="345"/>
        <v>5.9174573960463564E-4</v>
      </c>
      <c r="N2203" s="7">
        <f t="shared" si="350"/>
        <v>1.8631308591829504E-5</v>
      </c>
      <c r="O2203">
        <f t="shared" si="346"/>
        <v>18.631308591829505</v>
      </c>
      <c r="P2203">
        <f t="shared" si="347"/>
        <v>10.732504238071238</v>
      </c>
      <c r="Q2203">
        <f t="shared" si="348"/>
        <v>7.8851370520698856</v>
      </c>
      <c r="R2203">
        <f t="shared" si="349"/>
        <v>62.175386329925367</v>
      </c>
    </row>
    <row r="2204" spans="1:18" x14ac:dyDescent="0.35">
      <c r="A2204" s="1">
        <v>43495</v>
      </c>
      <c r="B2204" s="2">
        <v>0.82060185185185175</v>
      </c>
      <c r="C2204">
        <v>159290</v>
      </c>
      <c r="D2204">
        <v>828</v>
      </c>
      <c r="E2204">
        <v>39.799999999999997</v>
      </c>
      <c r="F2204">
        <v>24</v>
      </c>
      <c r="G2204">
        <v>78466</v>
      </c>
      <c r="H2204">
        <v>50.12</v>
      </c>
      <c r="I2204">
        <f t="shared" si="351"/>
        <v>3.4757952497388387</v>
      </c>
      <c r="J2204">
        <f t="shared" si="352"/>
        <v>1.6339666666666665E-5</v>
      </c>
      <c r="K2204" s="3">
        <f t="shared" si="353"/>
        <v>0.71910872999999997</v>
      </c>
      <c r="L2204" s="3">
        <f t="shared" si="344"/>
        <v>2.3108730000000022E-2</v>
      </c>
      <c r="M2204" s="6">
        <f t="shared" si="345"/>
        <v>5.2507907293796916E-4</v>
      </c>
      <c r="N2204" s="7">
        <f t="shared" si="350"/>
        <v>1.6532135289125545E-5</v>
      </c>
      <c r="O2204">
        <f t="shared" si="346"/>
        <v>16.532135289125545</v>
      </c>
      <c r="P2204">
        <f t="shared" si="347"/>
        <v>12.081152618107076</v>
      </c>
      <c r="Q2204">
        <f t="shared" si="348"/>
        <v>5.1275238278864359</v>
      </c>
      <c r="R2204">
        <f t="shared" si="349"/>
        <v>26.291500605543167</v>
      </c>
    </row>
    <row r="2205" spans="1:18" x14ac:dyDescent="0.35">
      <c r="A2205" s="1">
        <v>43495</v>
      </c>
      <c r="B2205" s="2">
        <v>0.8206134259259259</v>
      </c>
      <c r="C2205">
        <v>159792</v>
      </c>
      <c r="D2205">
        <v>833</v>
      </c>
      <c r="E2205">
        <v>41.24</v>
      </c>
      <c r="F2205">
        <v>24</v>
      </c>
      <c r="G2205">
        <v>78459</v>
      </c>
      <c r="H2205">
        <v>50.12</v>
      </c>
      <c r="I2205">
        <f t="shared" si="351"/>
        <v>3.641101583037734</v>
      </c>
      <c r="J2205">
        <f t="shared" si="352"/>
        <v>1.6506333333333335E-5</v>
      </c>
      <c r="K2205" s="3">
        <f t="shared" si="353"/>
        <v>0.72644373000000007</v>
      </c>
      <c r="L2205" s="3">
        <f t="shared" si="344"/>
        <v>3.0443730000000113E-2</v>
      </c>
      <c r="M2205" s="6">
        <f t="shared" si="345"/>
        <v>6.9174573960463796E-4</v>
      </c>
      <c r="N2205" s="7">
        <f t="shared" si="350"/>
        <v>2.1781585001039141E-5</v>
      </c>
      <c r="O2205">
        <f t="shared" si="346"/>
        <v>21.78158500103914</v>
      </c>
      <c r="P2205">
        <f t="shared" si="347"/>
        <v>13.257620737999893</v>
      </c>
      <c r="Q2205">
        <f t="shared" si="348"/>
        <v>9.8320577427135536</v>
      </c>
      <c r="R2205">
        <f t="shared" si="349"/>
        <v>96.669359456053542</v>
      </c>
    </row>
    <row r="2206" spans="1:18" x14ac:dyDescent="0.35">
      <c r="A2206" s="1">
        <v>43495</v>
      </c>
      <c r="B2206" s="2">
        <v>0.8206134259259259</v>
      </c>
      <c r="C2206">
        <v>160293</v>
      </c>
      <c r="D2206">
        <v>843</v>
      </c>
      <c r="E2206">
        <v>42.93</v>
      </c>
      <c r="F2206">
        <v>23.99</v>
      </c>
      <c r="G2206">
        <v>78459</v>
      </c>
      <c r="H2206">
        <v>50.12</v>
      </c>
      <c r="I2206">
        <f t="shared" si="351"/>
        <v>3.835106932534353</v>
      </c>
      <c r="J2206">
        <f t="shared" si="352"/>
        <v>1.6839666666666667E-5</v>
      </c>
      <c r="K2206" s="3">
        <f t="shared" si="353"/>
        <v>0.74111373000000003</v>
      </c>
      <c r="L2206" s="3">
        <f t="shared" si="344"/>
        <v>4.5113730000000074E-2</v>
      </c>
      <c r="M2206" s="6">
        <f t="shared" si="345"/>
        <v>1.0250790729379705E-3</v>
      </c>
      <c r="N2206" s="7">
        <f t="shared" si="350"/>
        <v>3.2276448240767834E-5</v>
      </c>
      <c r="O2206">
        <f t="shared" si="346"/>
        <v>32.276448240767834</v>
      </c>
      <c r="P2206">
        <f t="shared" si="347"/>
        <v>14.708045183973054</v>
      </c>
      <c r="Q2206">
        <f t="shared" si="348"/>
        <v>19.687401748361591</v>
      </c>
      <c r="R2206">
        <f t="shared" si="349"/>
        <v>387.593787601391</v>
      </c>
    </row>
    <row r="2207" spans="1:18" x14ac:dyDescent="0.35">
      <c r="A2207" s="1">
        <v>43495</v>
      </c>
      <c r="B2207" s="2">
        <v>0.82062500000000005</v>
      </c>
      <c r="C2207">
        <v>160795</v>
      </c>
      <c r="D2207">
        <v>838</v>
      </c>
      <c r="E2207">
        <v>44.04</v>
      </c>
      <c r="F2207">
        <v>24</v>
      </c>
      <c r="G2207">
        <v>78462</v>
      </c>
      <c r="H2207">
        <v>50.12</v>
      </c>
      <c r="I2207">
        <f t="shared" si="351"/>
        <v>3.9625305644522508</v>
      </c>
      <c r="J2207">
        <f t="shared" si="352"/>
        <v>1.6673000000000001E-5</v>
      </c>
      <c r="K2207" s="3">
        <f t="shared" si="353"/>
        <v>0.73377873000000005</v>
      </c>
      <c r="L2207" s="3">
        <f t="shared" si="344"/>
        <v>3.7778730000000094E-2</v>
      </c>
      <c r="M2207" s="6">
        <f t="shared" si="345"/>
        <v>8.5841240627130416E-4</v>
      </c>
      <c r="N2207" s="7">
        <f t="shared" si="350"/>
        <v>2.7028526262350297E-5</v>
      </c>
      <c r="O2207">
        <f t="shared" si="346"/>
        <v>27.028526262350297</v>
      </c>
      <c r="P2207">
        <f t="shared" si="347"/>
        <v>15.701648474218274</v>
      </c>
      <c r="Q2207">
        <f t="shared" si="348"/>
        <v>14.019440509689897</v>
      </c>
      <c r="R2207">
        <f t="shared" si="349"/>
        <v>196.54471220473411</v>
      </c>
    </row>
    <row r="2208" spans="1:18" x14ac:dyDescent="0.35">
      <c r="A2208" s="1">
        <v>43495</v>
      </c>
      <c r="B2208" s="2">
        <v>0.82062500000000005</v>
      </c>
      <c r="C2208">
        <v>161297</v>
      </c>
      <c r="D2208">
        <v>844</v>
      </c>
      <c r="E2208">
        <v>44.68</v>
      </c>
      <c r="F2208">
        <v>24</v>
      </c>
      <c r="G2208">
        <v>78465</v>
      </c>
      <c r="H2208">
        <v>50.15</v>
      </c>
      <c r="I2208">
        <f t="shared" si="351"/>
        <v>4.036000045918426</v>
      </c>
      <c r="J2208">
        <f t="shared" si="352"/>
        <v>1.6872999999999999E-5</v>
      </c>
      <c r="K2208" s="3">
        <f t="shared" si="353"/>
        <v>0.74258072999999991</v>
      </c>
      <c r="L2208" s="3">
        <f t="shared" si="344"/>
        <v>4.6580729999999959E-2</v>
      </c>
      <c r="M2208" s="6">
        <f t="shared" si="345"/>
        <v>1.058412406271301E-3</v>
      </c>
      <c r="N2208" s="7">
        <f t="shared" si="350"/>
        <v>3.3324580992754999E-5</v>
      </c>
      <c r="O2208">
        <f t="shared" si="346"/>
        <v>33.324580992755003</v>
      </c>
      <c r="P2208">
        <f t="shared" si="347"/>
        <v>16.289296370653538</v>
      </c>
      <c r="Q2208">
        <f t="shared" si="348"/>
        <v>20.073310441389506</v>
      </c>
      <c r="R2208">
        <f t="shared" si="349"/>
        <v>402.93779207639693</v>
      </c>
    </row>
    <row r="2209" spans="1:18" x14ac:dyDescent="0.35">
      <c r="A2209" s="1">
        <v>43495</v>
      </c>
      <c r="B2209" s="2">
        <v>0.82063657407407409</v>
      </c>
      <c r="C2209">
        <v>161794</v>
      </c>
      <c r="D2209">
        <v>831</v>
      </c>
      <c r="E2209">
        <v>43.99</v>
      </c>
      <c r="F2209">
        <v>24</v>
      </c>
      <c r="G2209">
        <v>78462</v>
      </c>
      <c r="H2209">
        <v>50.15</v>
      </c>
      <c r="I2209">
        <f t="shared" si="351"/>
        <v>3.956790761212706</v>
      </c>
      <c r="J2209">
        <f t="shared" si="352"/>
        <v>1.6439666666666668E-5</v>
      </c>
      <c r="K2209" s="3">
        <f t="shared" si="353"/>
        <v>0.72350973000000007</v>
      </c>
      <c r="L2209" s="3">
        <f t="shared" si="344"/>
        <v>2.7509730000000121E-2</v>
      </c>
      <c r="M2209" s="6">
        <f t="shared" si="345"/>
        <v>6.2507907293797137E-4</v>
      </c>
      <c r="N2209" s="7">
        <f t="shared" si="350"/>
        <v>1.9681642547940785E-5</v>
      </c>
      <c r="O2209">
        <f t="shared" si="346"/>
        <v>19.681642547940786</v>
      </c>
      <c r="P2209">
        <f t="shared" si="347"/>
        <v>15.656193128018225</v>
      </c>
      <c r="Q2209">
        <f t="shared" si="348"/>
        <v>6.6914774826792209</v>
      </c>
      <c r="R2209">
        <f t="shared" si="349"/>
        <v>44.775870901203042</v>
      </c>
    </row>
    <row r="2210" spans="1:18" x14ac:dyDescent="0.35">
      <c r="A2210" s="1">
        <v>43495</v>
      </c>
      <c r="B2210" s="2">
        <v>0.82063657407407409</v>
      </c>
      <c r="C2210">
        <v>162295</v>
      </c>
      <c r="D2210">
        <v>832</v>
      </c>
      <c r="E2210">
        <v>42.81</v>
      </c>
      <c r="F2210">
        <v>24</v>
      </c>
      <c r="G2210">
        <v>78464</v>
      </c>
      <c r="H2210">
        <v>50.15</v>
      </c>
      <c r="I2210">
        <f t="shared" si="351"/>
        <v>3.8213314047594453</v>
      </c>
      <c r="J2210">
        <f t="shared" si="352"/>
        <v>1.6473E-5</v>
      </c>
      <c r="K2210" s="3">
        <f t="shared" si="353"/>
        <v>0.72497672999999996</v>
      </c>
      <c r="L2210" s="3">
        <f t="shared" si="344"/>
        <v>2.8976730000000006E-2</v>
      </c>
      <c r="M2210" s="6">
        <f t="shared" si="345"/>
        <v>6.5841240627130212E-4</v>
      </c>
      <c r="N2210" s="7">
        <f t="shared" si="350"/>
        <v>2.0730668938577229E-5</v>
      </c>
      <c r="O2210">
        <f t="shared" si="346"/>
        <v>20.730668938577228</v>
      </c>
      <c r="P2210">
        <f t="shared" si="347"/>
        <v>14.602573705000795</v>
      </c>
      <c r="Q2210">
        <f t="shared" si="348"/>
        <v>8.1870320959281919</v>
      </c>
      <c r="R2210">
        <f t="shared" si="349"/>
        <v>67.027494539758365</v>
      </c>
    </row>
    <row r="2211" spans="1:18" x14ac:dyDescent="0.35">
      <c r="A2211" s="1">
        <v>43495</v>
      </c>
      <c r="B2211" s="2">
        <v>0.82064814814814813</v>
      </c>
      <c r="C2211">
        <v>162797</v>
      </c>
      <c r="D2211">
        <v>826</v>
      </c>
      <c r="E2211">
        <v>41.71</v>
      </c>
      <c r="F2211">
        <v>24.01</v>
      </c>
      <c r="G2211">
        <v>78467</v>
      </c>
      <c r="H2211">
        <v>50.15</v>
      </c>
      <c r="I2211">
        <f t="shared" si="351"/>
        <v>3.6950557334894563</v>
      </c>
      <c r="J2211">
        <f t="shared" si="352"/>
        <v>1.6273000000000002E-5</v>
      </c>
      <c r="K2211" s="3">
        <f t="shared" si="353"/>
        <v>0.71617473000000009</v>
      </c>
      <c r="L2211" s="3">
        <f t="shared" si="344"/>
        <v>2.0174730000000141E-2</v>
      </c>
      <c r="M2211" s="6">
        <f t="shared" si="345"/>
        <v>4.5841240627130517E-4</v>
      </c>
      <c r="N2211" s="7">
        <f t="shared" si="350"/>
        <v>1.4433434437457641E-5</v>
      </c>
      <c r="O2211">
        <f t="shared" si="346"/>
        <v>14.433434437457642</v>
      </c>
      <c r="P2211">
        <f t="shared" si="347"/>
        <v>13.653436873593304</v>
      </c>
      <c r="Q2211">
        <f t="shared" si="348"/>
        <v>2.3060527175829977</v>
      </c>
      <c r="R2211">
        <f t="shared" si="349"/>
        <v>5.3178791362719284</v>
      </c>
    </row>
    <row r="2212" spans="1:18" x14ac:dyDescent="0.35">
      <c r="A2212" s="1">
        <v>43495</v>
      </c>
      <c r="B2212" s="2">
        <v>0.82064814814814813</v>
      </c>
      <c r="C2212">
        <v>163293</v>
      </c>
      <c r="D2212">
        <v>829</v>
      </c>
      <c r="E2212">
        <v>41</v>
      </c>
      <c r="F2212">
        <v>24</v>
      </c>
      <c r="G2212">
        <v>78465</v>
      </c>
      <c r="H2212">
        <v>50.15</v>
      </c>
      <c r="I2212">
        <f t="shared" si="351"/>
        <v>3.6135505274879178</v>
      </c>
      <c r="J2212">
        <f t="shared" si="352"/>
        <v>1.6373000000000001E-5</v>
      </c>
      <c r="K2212" s="3">
        <f t="shared" si="353"/>
        <v>0.72057573000000008</v>
      </c>
      <c r="L2212" s="3">
        <f t="shared" ref="L2212:L2275" si="354">K2212-0.696</f>
        <v>2.4575730000000129E-2</v>
      </c>
      <c r="M2212" s="6">
        <f t="shared" ref="M2212:M2275" si="355">L2212/(44010*0.001)</f>
        <v>5.5841240627130489E-4</v>
      </c>
      <c r="N2212" s="7">
        <f t="shared" si="350"/>
        <v>1.7581860671592819E-5</v>
      </c>
      <c r="O2212">
        <f t="shared" ref="O2212:O2275" si="356">N2212*1000000</f>
        <v>17.581860671592818</v>
      </c>
      <c r="P2212">
        <f t="shared" ref="P2212:P2275" si="357">I2212^2</f>
        <v>13.05774741470821</v>
      </c>
      <c r="Q2212">
        <f t="shared" ref="Q2212:Q2275" si="358">O2212-(3.2964*I2212)-(-0.053)</f>
        <v>5.7231527127816451</v>
      </c>
      <c r="R2212">
        <f t="shared" ref="R2212:R2275" si="359">Q2212^2</f>
        <v>32.754476973819905</v>
      </c>
    </row>
    <row r="2213" spans="1:18" x14ac:dyDescent="0.35">
      <c r="A2213" s="1">
        <v>43495</v>
      </c>
      <c r="B2213" s="2">
        <v>0.82065972222222217</v>
      </c>
      <c r="C2213">
        <v>163794</v>
      </c>
      <c r="D2213">
        <v>815</v>
      </c>
      <c r="E2213">
        <v>40.909999999999997</v>
      </c>
      <c r="F2213">
        <v>24.01</v>
      </c>
      <c r="G2213">
        <v>78472</v>
      </c>
      <c r="H2213">
        <v>50.15</v>
      </c>
      <c r="I2213">
        <f t="shared" si="351"/>
        <v>3.6032188816567365</v>
      </c>
      <c r="J2213">
        <f t="shared" si="352"/>
        <v>1.5906333333333334E-5</v>
      </c>
      <c r="K2213" s="3">
        <f t="shared" si="353"/>
        <v>0.70003773000000002</v>
      </c>
      <c r="L2213" s="3">
        <f t="shared" si="354"/>
        <v>4.0377300000000726E-3</v>
      </c>
      <c r="M2213" s="6">
        <f t="shared" si="355"/>
        <v>9.1745739604636971E-5</v>
      </c>
      <c r="N2213" s="7">
        <f t="shared" si="350"/>
        <v>2.8884945628672435E-6</v>
      </c>
      <c r="O2213">
        <f t="shared" si="356"/>
        <v>2.8884945628672436</v>
      </c>
      <c r="P2213">
        <f t="shared" si="357"/>
        <v>12.983186309127623</v>
      </c>
      <c r="Q2213">
        <f t="shared" si="358"/>
        <v>-8.936156158626023</v>
      </c>
      <c r="R2213">
        <f t="shared" si="359"/>
        <v>79.854886891349793</v>
      </c>
    </row>
    <row r="2214" spans="1:18" x14ac:dyDescent="0.35">
      <c r="A2214" s="1">
        <v>43495</v>
      </c>
      <c r="B2214" s="2">
        <v>0.82065972222222217</v>
      </c>
      <c r="C2214">
        <v>164296</v>
      </c>
      <c r="D2214">
        <v>830</v>
      </c>
      <c r="E2214">
        <v>40.869999999999997</v>
      </c>
      <c r="F2214">
        <v>24</v>
      </c>
      <c r="G2214">
        <v>78471</v>
      </c>
      <c r="H2214">
        <v>50.15</v>
      </c>
      <c r="I2214">
        <f t="shared" si="351"/>
        <v>3.5986270390651005</v>
      </c>
      <c r="J2214">
        <f t="shared" si="352"/>
        <v>1.6406333333333333E-5</v>
      </c>
      <c r="K2214" s="3">
        <f t="shared" si="353"/>
        <v>0.72204272999999997</v>
      </c>
      <c r="L2214" s="3">
        <f t="shared" si="354"/>
        <v>2.6042730000000014E-2</v>
      </c>
      <c r="M2214" s="6">
        <f t="shared" si="355"/>
        <v>5.9174573960463564E-4</v>
      </c>
      <c r="N2214" s="7">
        <f t="shared" si="350"/>
        <v>1.862995077922448E-5</v>
      </c>
      <c r="O2214">
        <f t="shared" si="356"/>
        <v>18.62995077922448</v>
      </c>
      <c r="P2214">
        <f t="shared" si="357"/>
        <v>12.950116566290452</v>
      </c>
      <c r="Q2214">
        <f t="shared" si="358"/>
        <v>6.820436607650282</v>
      </c>
      <c r="R2214">
        <f t="shared" si="359"/>
        <v>46.518355518976087</v>
      </c>
    </row>
    <row r="2215" spans="1:18" x14ac:dyDescent="0.35">
      <c r="A2215" s="1">
        <v>43495</v>
      </c>
      <c r="B2215" s="2">
        <v>0.82067129629629632</v>
      </c>
      <c r="C2215">
        <v>164795</v>
      </c>
      <c r="D2215">
        <v>826</v>
      </c>
      <c r="E2215">
        <v>40.590000000000003</v>
      </c>
      <c r="F2215">
        <v>24.01</v>
      </c>
      <c r="G2215">
        <v>78468</v>
      </c>
      <c r="H2215">
        <v>50.15</v>
      </c>
      <c r="I2215">
        <f t="shared" si="351"/>
        <v>3.5664841409236496</v>
      </c>
      <c r="J2215">
        <f t="shared" si="352"/>
        <v>1.6273000000000002E-5</v>
      </c>
      <c r="K2215" s="3">
        <f t="shared" si="353"/>
        <v>0.71617473000000009</v>
      </c>
      <c r="L2215" s="3">
        <f t="shared" si="354"/>
        <v>2.0174730000000141E-2</v>
      </c>
      <c r="M2215" s="6">
        <f t="shared" si="355"/>
        <v>4.5841240627130517E-4</v>
      </c>
      <c r="N2215" s="7">
        <f t="shared" si="350"/>
        <v>1.4433250497068725E-5</v>
      </c>
      <c r="O2215">
        <f t="shared" si="356"/>
        <v>14.433250497068725</v>
      </c>
      <c r="P2215">
        <f t="shared" si="357"/>
        <v>12.719809127459904</v>
      </c>
      <c r="Q2215">
        <f t="shared" si="358"/>
        <v>2.7296921749280054</v>
      </c>
      <c r="R2215">
        <f t="shared" si="359"/>
        <v>7.4512193698631846</v>
      </c>
    </row>
    <row r="2216" spans="1:18" x14ac:dyDescent="0.35">
      <c r="A2216" s="1">
        <v>43495</v>
      </c>
      <c r="B2216" s="2">
        <v>0.82067129629629632</v>
      </c>
      <c r="C2216">
        <v>165298</v>
      </c>
      <c r="D2216">
        <v>822</v>
      </c>
      <c r="E2216">
        <v>39.869999999999997</v>
      </c>
      <c r="F2216">
        <v>24.01</v>
      </c>
      <c r="G2216">
        <v>78470</v>
      </c>
      <c r="H2216">
        <v>50.15</v>
      </c>
      <c r="I2216">
        <f t="shared" si="351"/>
        <v>3.4838309742742015</v>
      </c>
      <c r="J2216">
        <f t="shared" si="352"/>
        <v>1.6139666666666667E-5</v>
      </c>
      <c r="K2216" s="3">
        <f t="shared" si="353"/>
        <v>0.71030673</v>
      </c>
      <c r="L2216" s="3">
        <f t="shared" si="354"/>
        <v>1.4306730000000045E-2</v>
      </c>
      <c r="M2216" s="6">
        <f t="shared" si="355"/>
        <v>3.2507907293796967E-4</v>
      </c>
      <c r="N2216" s="7">
        <f t="shared" si="350"/>
        <v>1.0234950104124506E-5</v>
      </c>
      <c r="O2216">
        <f t="shared" si="356"/>
        <v>10.234950104124506</v>
      </c>
      <c r="P2216">
        <f t="shared" si="357"/>
        <v>12.137078257312332</v>
      </c>
      <c r="Q2216">
        <f t="shared" si="358"/>
        <v>-1.1961503194729728</v>
      </c>
      <c r="R2216">
        <f t="shared" si="359"/>
        <v>1.4307755867752949</v>
      </c>
    </row>
    <row r="2217" spans="1:18" x14ac:dyDescent="0.35">
      <c r="A2217" s="1">
        <v>43495</v>
      </c>
      <c r="B2217" s="2">
        <v>0.82068287037037047</v>
      </c>
      <c r="C2217">
        <v>165799</v>
      </c>
      <c r="D2217">
        <v>836</v>
      </c>
      <c r="E2217">
        <v>38.869999999999997</v>
      </c>
      <c r="F2217">
        <v>23.99</v>
      </c>
      <c r="G2217">
        <v>78469</v>
      </c>
      <c r="H2217">
        <v>50.15</v>
      </c>
      <c r="I2217">
        <f t="shared" si="351"/>
        <v>3.369034909483303</v>
      </c>
      <c r="J2217">
        <f t="shared" si="352"/>
        <v>1.6606333333333334E-5</v>
      </c>
      <c r="K2217" s="3">
        <f t="shared" si="353"/>
        <v>0.73084473000000005</v>
      </c>
      <c r="L2217" s="3">
        <f t="shared" si="354"/>
        <v>3.4844730000000101E-2</v>
      </c>
      <c r="M2217" s="6">
        <f t="shared" si="355"/>
        <v>7.9174573960463768E-4</v>
      </c>
      <c r="N2217" s="7">
        <f t="shared" si="350"/>
        <v>2.4926353870391348E-5</v>
      </c>
      <c r="O2217">
        <f t="shared" si="356"/>
        <v>24.926353870391349</v>
      </c>
      <c r="P2217">
        <f t="shared" si="357"/>
        <v>11.350396221317167</v>
      </c>
      <c r="Q2217">
        <f t="shared" si="358"/>
        <v>13.873667194770588</v>
      </c>
      <c r="R2217">
        <f t="shared" si="359"/>
        <v>192.47864143125361</v>
      </c>
    </row>
    <row r="2218" spans="1:18" x14ac:dyDescent="0.35">
      <c r="A2218" s="1">
        <v>43495</v>
      </c>
      <c r="B2218" s="2">
        <v>0.82068287037037047</v>
      </c>
      <c r="C2218">
        <v>166301</v>
      </c>
      <c r="D2218">
        <v>823</v>
      </c>
      <c r="E2218">
        <v>37.4</v>
      </c>
      <c r="F2218">
        <v>24.02</v>
      </c>
      <c r="G2218">
        <v>78469</v>
      </c>
      <c r="H2218">
        <v>50.15</v>
      </c>
      <c r="I2218">
        <f t="shared" si="351"/>
        <v>3.2002846942406813</v>
      </c>
      <c r="J2218">
        <f t="shared" si="352"/>
        <v>1.6172999999999999E-5</v>
      </c>
      <c r="K2218" s="3">
        <f t="shared" si="353"/>
        <v>0.71177372999999999</v>
      </c>
      <c r="L2218" s="3">
        <f t="shared" si="354"/>
        <v>1.5773730000000041E-2</v>
      </c>
      <c r="M2218" s="6">
        <f t="shared" si="355"/>
        <v>3.5841240627130291E-4</v>
      </c>
      <c r="N2218" s="7">
        <f t="shared" si="350"/>
        <v>1.1284956790725516E-5</v>
      </c>
      <c r="O2218">
        <f t="shared" si="356"/>
        <v>11.284956790725516</v>
      </c>
      <c r="P2218">
        <f t="shared" si="357"/>
        <v>10.24182212419117</v>
      </c>
      <c r="Q2218">
        <f t="shared" si="358"/>
        <v>0.78853832463053408</v>
      </c>
      <c r="R2218">
        <f t="shared" si="359"/>
        <v>0.62179268941112953</v>
      </c>
    </row>
    <row r="2219" spans="1:18" x14ac:dyDescent="0.35">
      <c r="A2219" s="1">
        <v>43495</v>
      </c>
      <c r="B2219" s="2">
        <v>0.82069444444444439</v>
      </c>
      <c r="C2219">
        <v>166803</v>
      </c>
      <c r="D2219">
        <v>822</v>
      </c>
      <c r="E2219">
        <v>36.1</v>
      </c>
      <c r="F2219">
        <v>24.01</v>
      </c>
      <c r="G2219">
        <v>78468</v>
      </c>
      <c r="H2219">
        <v>50.15</v>
      </c>
      <c r="I2219">
        <f t="shared" si="351"/>
        <v>3.051049810012513</v>
      </c>
      <c r="J2219">
        <f t="shared" si="352"/>
        <v>1.6139666666666667E-5</v>
      </c>
      <c r="K2219" s="3">
        <f t="shared" si="353"/>
        <v>0.71030673</v>
      </c>
      <c r="L2219" s="3">
        <f t="shared" si="354"/>
        <v>1.4306730000000045E-2</v>
      </c>
      <c r="M2219" s="6">
        <f t="shared" si="355"/>
        <v>3.2507907293796967E-4</v>
      </c>
      <c r="N2219" s="7">
        <f t="shared" si="350"/>
        <v>1.023521097352615E-5</v>
      </c>
      <c r="O2219">
        <f t="shared" si="356"/>
        <v>10.235210973526149</v>
      </c>
      <c r="P2219">
        <f t="shared" si="357"/>
        <v>9.3089049431773923</v>
      </c>
      <c r="Q2219">
        <f t="shared" si="358"/>
        <v>0.23073037980090044</v>
      </c>
      <c r="R2219">
        <f t="shared" si="359"/>
        <v>5.3236508163067769E-2</v>
      </c>
    </row>
    <row r="2220" spans="1:18" x14ac:dyDescent="0.35">
      <c r="A2220" s="1">
        <v>43495</v>
      </c>
      <c r="B2220" s="2">
        <v>0.82069444444444439</v>
      </c>
      <c r="C2220">
        <v>167305</v>
      </c>
      <c r="D2220">
        <v>815</v>
      </c>
      <c r="E2220">
        <v>35.35</v>
      </c>
      <c r="F2220">
        <v>24.01</v>
      </c>
      <c r="G2220">
        <v>78458</v>
      </c>
      <c r="H2220">
        <v>50.15</v>
      </c>
      <c r="I2220">
        <f t="shared" si="351"/>
        <v>2.9649527614193389</v>
      </c>
      <c r="J2220">
        <f t="shared" si="352"/>
        <v>1.5906333333333334E-5</v>
      </c>
      <c r="K2220" s="3">
        <f t="shared" si="353"/>
        <v>0.70003773000000002</v>
      </c>
      <c r="L2220" s="3">
        <f t="shared" si="354"/>
        <v>4.0377300000000726E-3</v>
      </c>
      <c r="M2220" s="6">
        <f t="shared" si="355"/>
        <v>9.1745739604636971E-5</v>
      </c>
      <c r="N2220" s="7">
        <f t="shared" si="350"/>
        <v>2.8890099841611857E-6</v>
      </c>
      <c r="O2220">
        <f t="shared" si="356"/>
        <v>2.8890099841611856</v>
      </c>
      <c r="P2220">
        <f t="shared" si="357"/>
        <v>8.7909448774481636</v>
      </c>
      <c r="Q2220">
        <f t="shared" si="358"/>
        <v>-6.8316602985815242</v>
      </c>
      <c r="R2220">
        <f t="shared" si="359"/>
        <v>46.671582435215001</v>
      </c>
    </row>
    <row r="2221" spans="1:18" x14ac:dyDescent="0.35">
      <c r="A2221" s="1">
        <v>43495</v>
      </c>
      <c r="B2221" s="2">
        <v>0.82070601851851854</v>
      </c>
      <c r="C2221">
        <v>167806</v>
      </c>
      <c r="D2221">
        <v>821</v>
      </c>
      <c r="E2221">
        <v>34.82</v>
      </c>
      <c r="F2221">
        <v>24.01</v>
      </c>
      <c r="G2221">
        <v>78449</v>
      </c>
      <c r="H2221">
        <v>50.15</v>
      </c>
      <c r="I2221">
        <f t="shared" si="351"/>
        <v>2.9041108470801622</v>
      </c>
      <c r="J2221">
        <f t="shared" si="352"/>
        <v>1.6106333333333332E-5</v>
      </c>
      <c r="K2221" s="3">
        <f t="shared" si="353"/>
        <v>0.70883972999999989</v>
      </c>
      <c r="L2221" s="3">
        <f t="shared" si="354"/>
        <v>1.2839729999999938E-2</v>
      </c>
      <c r="M2221" s="6">
        <f t="shared" si="355"/>
        <v>2.9174573960463393E-4</v>
      </c>
      <c r="N2221" s="7">
        <f t="shared" si="350"/>
        <v>9.1879258287207054E-6</v>
      </c>
      <c r="O2221">
        <f t="shared" si="356"/>
        <v>9.1879258287207062</v>
      </c>
      <c r="P2221">
        <f t="shared" si="357"/>
        <v>8.4338598121286577</v>
      </c>
      <c r="Q2221">
        <f t="shared" si="358"/>
        <v>-0.33218516759434186</v>
      </c>
      <c r="R2221">
        <f t="shared" si="359"/>
        <v>0.11034698556968099</v>
      </c>
    </row>
    <row r="2222" spans="1:18" x14ac:dyDescent="0.35">
      <c r="A2222" s="1">
        <v>43495</v>
      </c>
      <c r="B2222" s="2">
        <v>0.82070601851851854</v>
      </c>
      <c r="C2222">
        <v>168308</v>
      </c>
      <c r="D2222">
        <v>831</v>
      </c>
      <c r="E2222">
        <v>34.65</v>
      </c>
      <c r="F2222">
        <v>24.01</v>
      </c>
      <c r="G2222">
        <v>78452</v>
      </c>
      <c r="H2222">
        <v>50.15</v>
      </c>
      <c r="I2222">
        <f t="shared" si="351"/>
        <v>2.8845955160657093</v>
      </c>
      <c r="J2222">
        <f t="shared" si="352"/>
        <v>1.6439666666666668E-5</v>
      </c>
      <c r="K2222" s="3">
        <f t="shared" si="353"/>
        <v>0.72350973000000007</v>
      </c>
      <c r="L2222" s="3">
        <f t="shared" si="354"/>
        <v>2.7509730000000121E-2</v>
      </c>
      <c r="M2222" s="6">
        <f t="shared" si="355"/>
        <v>6.2507907293797137E-4</v>
      </c>
      <c r="N2222" s="7">
        <f t="shared" si="350"/>
        <v>1.9684813729040103E-5</v>
      </c>
      <c r="O2222">
        <f t="shared" si="356"/>
        <v>19.684813729040101</v>
      </c>
      <c r="P2222">
        <f t="shared" si="357"/>
        <v>8.3208912913063955</v>
      </c>
      <c r="Q2222">
        <f t="shared" si="358"/>
        <v>10.229033069881098</v>
      </c>
      <c r="R2222">
        <f t="shared" si="359"/>
        <v>104.63311754472112</v>
      </c>
    </row>
    <row r="2223" spans="1:18" x14ac:dyDescent="0.35">
      <c r="A2223" s="1">
        <v>43495</v>
      </c>
      <c r="B2223" s="2">
        <v>0.82071759259259258</v>
      </c>
      <c r="C2223">
        <v>168810</v>
      </c>
      <c r="D2223">
        <v>833</v>
      </c>
      <c r="E2223">
        <v>34.590000000000003</v>
      </c>
      <c r="F2223">
        <v>24.01</v>
      </c>
      <c r="G2223">
        <v>78451</v>
      </c>
      <c r="H2223">
        <v>50.15</v>
      </c>
      <c r="I2223">
        <f t="shared" si="351"/>
        <v>2.8777077521782557</v>
      </c>
      <c r="J2223">
        <f t="shared" si="352"/>
        <v>1.6506333333333335E-5</v>
      </c>
      <c r="K2223" s="3">
        <f t="shared" si="353"/>
        <v>0.72644373000000007</v>
      </c>
      <c r="L2223" s="3">
        <f t="shared" si="354"/>
        <v>3.0443730000000113E-2</v>
      </c>
      <c r="M2223" s="6">
        <f t="shared" si="355"/>
        <v>6.9174573960463796E-4</v>
      </c>
      <c r="N2223" s="7">
        <f t="shared" si="350"/>
        <v>2.1784539258101501E-5</v>
      </c>
      <c r="O2223">
        <f t="shared" si="356"/>
        <v>21.7845392581015</v>
      </c>
      <c r="P2223">
        <f t="shared" si="357"/>
        <v>8.2812019069468299</v>
      </c>
      <c r="Q2223">
        <f t="shared" si="358"/>
        <v>12.351463423821098</v>
      </c>
      <c r="R2223">
        <f t="shared" si="359"/>
        <v>152.55864870999039</v>
      </c>
    </row>
    <row r="2224" spans="1:18" x14ac:dyDescent="0.35">
      <c r="A2224" s="1">
        <v>43495</v>
      </c>
      <c r="B2224" s="2">
        <v>0.82071759259259258</v>
      </c>
      <c r="C2224">
        <v>169312</v>
      </c>
      <c r="D2224">
        <v>831</v>
      </c>
      <c r="E2224">
        <v>34.93</v>
      </c>
      <c r="F2224">
        <v>24.01</v>
      </c>
      <c r="G2224">
        <v>78460</v>
      </c>
      <c r="H2224">
        <v>50.15</v>
      </c>
      <c r="I2224">
        <f t="shared" si="351"/>
        <v>2.9167384142071611</v>
      </c>
      <c r="J2224">
        <f t="shared" si="352"/>
        <v>1.6439666666666668E-5</v>
      </c>
      <c r="K2224" s="3">
        <f t="shared" si="353"/>
        <v>0.72350973000000007</v>
      </c>
      <c r="L2224" s="3">
        <f t="shared" si="354"/>
        <v>2.7509730000000121E-2</v>
      </c>
      <c r="M2224" s="6">
        <f t="shared" si="355"/>
        <v>6.2507907293797137E-4</v>
      </c>
      <c r="N2224" s="7">
        <f t="shared" ref="N2224:N2287" si="360">(M2224*8.314*(F2224+273.15))/G2224</f>
        <v>1.9682806610637958E-5</v>
      </c>
      <c r="O2224">
        <f t="shared" si="356"/>
        <v>19.682806610637957</v>
      </c>
      <c r="P2224">
        <f t="shared" si="357"/>
        <v>8.5073629769117041</v>
      </c>
      <c r="Q2224">
        <f t="shared" si="358"/>
        <v>10.121070102045472</v>
      </c>
      <c r="R2224">
        <f t="shared" si="359"/>
        <v>102.43606001051874</v>
      </c>
    </row>
    <row r="2225" spans="1:18" x14ac:dyDescent="0.35">
      <c r="A2225" s="1">
        <v>43495</v>
      </c>
      <c r="B2225" s="2">
        <v>0.82072916666666673</v>
      </c>
      <c r="C2225">
        <v>169814</v>
      </c>
      <c r="D2225">
        <v>828</v>
      </c>
      <c r="E2225">
        <v>34.96</v>
      </c>
      <c r="F2225">
        <v>24.02</v>
      </c>
      <c r="G2225">
        <v>78457</v>
      </c>
      <c r="H2225">
        <v>50.19</v>
      </c>
      <c r="I2225">
        <f t="shared" si="351"/>
        <v>2.9201822961508883</v>
      </c>
      <c r="J2225">
        <f t="shared" si="352"/>
        <v>1.6339666666666665E-5</v>
      </c>
      <c r="K2225" s="3">
        <f t="shared" si="353"/>
        <v>0.71910872999999997</v>
      </c>
      <c r="L2225" s="3">
        <f t="shared" si="354"/>
        <v>2.3108730000000022E-2</v>
      </c>
      <c r="M2225" s="6">
        <f t="shared" si="355"/>
        <v>5.2507907293796916E-4</v>
      </c>
      <c r="N2225" s="7">
        <f t="shared" si="360"/>
        <v>1.6535144572756703E-5</v>
      </c>
      <c r="O2225">
        <f t="shared" si="356"/>
        <v>16.535144572756703</v>
      </c>
      <c r="P2225">
        <f t="shared" si="357"/>
        <v>8.527464642753074</v>
      </c>
      <c r="Q2225">
        <f t="shared" si="358"/>
        <v>6.9620556517249144</v>
      </c>
      <c r="R2225">
        <f t="shared" si="359"/>
        <v>48.470218897714823</v>
      </c>
    </row>
    <row r="2226" spans="1:18" x14ac:dyDescent="0.35">
      <c r="A2226" s="1">
        <v>43495</v>
      </c>
      <c r="B2226" s="2">
        <v>0.82072916666666673</v>
      </c>
      <c r="C2226">
        <v>170317</v>
      </c>
      <c r="D2226">
        <v>831</v>
      </c>
      <c r="E2226">
        <v>34.92</v>
      </c>
      <c r="F2226">
        <v>24</v>
      </c>
      <c r="G2226">
        <v>78464</v>
      </c>
      <c r="H2226">
        <v>50.15</v>
      </c>
      <c r="I2226">
        <f t="shared" si="351"/>
        <v>2.9155904535592523</v>
      </c>
      <c r="J2226">
        <f t="shared" si="352"/>
        <v>1.6439666666666668E-5</v>
      </c>
      <c r="K2226" s="3">
        <f t="shared" si="353"/>
        <v>0.72350973000000007</v>
      </c>
      <c r="L2226" s="3">
        <f t="shared" si="354"/>
        <v>2.7509730000000121E-2</v>
      </c>
      <c r="M2226" s="6">
        <f t="shared" si="355"/>
        <v>6.2507907293797137E-4</v>
      </c>
      <c r="N2226" s="7">
        <f t="shared" si="360"/>
        <v>1.968114087475186E-5</v>
      </c>
      <c r="O2226">
        <f t="shared" si="356"/>
        <v>19.681140874751861</v>
      </c>
      <c r="P2226">
        <f t="shared" si="357"/>
        <v>8.5006676928858464</v>
      </c>
      <c r="Q2226">
        <f t="shared" si="358"/>
        <v>10.123188503639142</v>
      </c>
      <c r="R2226">
        <f t="shared" si="359"/>
        <v>102.47894548021169</v>
      </c>
    </row>
    <row r="2227" spans="1:18" x14ac:dyDescent="0.35">
      <c r="A2227" s="1">
        <v>43495</v>
      </c>
      <c r="B2227" s="2">
        <v>0.82074074074074066</v>
      </c>
      <c r="C2227">
        <v>170817</v>
      </c>
      <c r="D2227">
        <v>841</v>
      </c>
      <c r="E2227">
        <v>34.75</v>
      </c>
      <c r="F2227">
        <v>24.01</v>
      </c>
      <c r="G2227">
        <v>78456</v>
      </c>
      <c r="H2227">
        <v>50.15</v>
      </c>
      <c r="I2227">
        <f t="shared" si="351"/>
        <v>2.8960751225447994</v>
      </c>
      <c r="J2227">
        <f t="shared" si="352"/>
        <v>1.6773E-5</v>
      </c>
      <c r="K2227" s="3">
        <f t="shared" si="353"/>
        <v>0.73817973000000003</v>
      </c>
      <c r="L2227" s="3">
        <f t="shared" si="354"/>
        <v>4.2179730000000082E-2</v>
      </c>
      <c r="M2227" s="6">
        <f t="shared" si="355"/>
        <v>9.5841240627130388E-4</v>
      </c>
      <c r="N2227" s="7">
        <f t="shared" si="360"/>
        <v>3.0180514173600302E-5</v>
      </c>
      <c r="O2227">
        <f t="shared" si="356"/>
        <v>30.180514173600301</v>
      </c>
      <c r="P2227">
        <f t="shared" si="357"/>
        <v>8.3872511154228739</v>
      </c>
      <c r="Q2227">
        <f t="shared" si="358"/>
        <v>20.686892139643625</v>
      </c>
      <c r="R2227">
        <f t="shared" si="359"/>
        <v>427.94750639724919</v>
      </c>
    </row>
    <row r="2228" spans="1:18" x14ac:dyDescent="0.35">
      <c r="A2228" s="1">
        <v>43495</v>
      </c>
      <c r="B2228" s="2">
        <v>0.82074074074074066</v>
      </c>
      <c r="C2228">
        <v>171322</v>
      </c>
      <c r="D2228">
        <v>835</v>
      </c>
      <c r="E2228">
        <v>34.68</v>
      </c>
      <c r="F2228">
        <v>24.01</v>
      </c>
      <c r="G2228">
        <v>78456</v>
      </c>
      <c r="H2228">
        <v>50.15</v>
      </c>
      <c r="I2228">
        <f t="shared" si="351"/>
        <v>2.8880393980094365</v>
      </c>
      <c r="J2228">
        <f t="shared" si="352"/>
        <v>1.6572999999999999E-5</v>
      </c>
      <c r="K2228" s="3">
        <f t="shared" si="353"/>
        <v>0.72937772999999995</v>
      </c>
      <c r="L2228" s="3">
        <f t="shared" si="354"/>
        <v>3.3377729999999994E-2</v>
      </c>
      <c r="M2228" s="6">
        <f t="shared" si="355"/>
        <v>7.5841240627130184E-4</v>
      </c>
      <c r="N2228" s="7">
        <f t="shared" si="360"/>
        <v>2.3882491740644189E-5</v>
      </c>
      <c r="O2228">
        <f t="shared" si="356"/>
        <v>23.882491740644188</v>
      </c>
      <c r="P2228">
        <f t="shared" si="357"/>
        <v>8.3407715644547089</v>
      </c>
      <c r="Q2228">
        <f t="shared" si="358"/>
        <v>14.415358669045881</v>
      </c>
      <c r="R2228">
        <f t="shared" si="359"/>
        <v>207.80256555723625</v>
      </c>
    </row>
    <row r="2229" spans="1:18" x14ac:dyDescent="0.35">
      <c r="A2229" s="1">
        <v>43495</v>
      </c>
      <c r="B2229" s="2">
        <v>0.82075231481481481</v>
      </c>
      <c r="C2229">
        <v>171821</v>
      </c>
      <c r="D2229">
        <v>826</v>
      </c>
      <c r="E2229">
        <v>34.57</v>
      </c>
      <c r="F2229">
        <v>24.01</v>
      </c>
      <c r="G2229">
        <v>78455</v>
      </c>
      <c r="H2229">
        <v>50.15</v>
      </c>
      <c r="I2229">
        <f t="shared" si="351"/>
        <v>2.8754118308824377</v>
      </c>
      <c r="J2229">
        <f t="shared" si="352"/>
        <v>1.6273000000000002E-5</v>
      </c>
      <c r="K2229" s="3">
        <f t="shared" si="353"/>
        <v>0.71617473000000009</v>
      </c>
      <c r="L2229" s="3">
        <f t="shared" si="354"/>
        <v>2.0174730000000141E-2</v>
      </c>
      <c r="M2229" s="6">
        <f t="shared" si="355"/>
        <v>4.5841240627130517E-4</v>
      </c>
      <c r="N2229" s="7">
        <f t="shared" si="360"/>
        <v>1.4435642087871883E-5</v>
      </c>
      <c r="O2229">
        <f t="shared" si="356"/>
        <v>14.435642087871884</v>
      </c>
      <c r="P2229">
        <f t="shared" si="357"/>
        <v>8.2679931971786917</v>
      </c>
      <c r="Q2229">
        <f t="shared" si="358"/>
        <v>5.0101345285510162</v>
      </c>
      <c r="R2229">
        <f t="shared" si="359"/>
        <v>25.101447994179114</v>
      </c>
    </row>
    <row r="2230" spans="1:18" x14ac:dyDescent="0.35">
      <c r="A2230" s="1">
        <v>43495</v>
      </c>
      <c r="B2230" s="2">
        <v>0.82075231481481481</v>
      </c>
      <c r="C2230">
        <v>172322</v>
      </c>
      <c r="D2230">
        <v>834</v>
      </c>
      <c r="E2230">
        <v>34.369999999999997</v>
      </c>
      <c r="F2230">
        <v>24</v>
      </c>
      <c r="G2230">
        <v>78446</v>
      </c>
      <c r="H2230">
        <v>50.15</v>
      </c>
      <c r="I2230">
        <f t="shared" si="351"/>
        <v>2.8524526179242575</v>
      </c>
      <c r="J2230">
        <f t="shared" si="352"/>
        <v>1.6539666666666667E-5</v>
      </c>
      <c r="K2230" s="3">
        <f t="shared" si="353"/>
        <v>0.72791073000000006</v>
      </c>
      <c r="L2230" s="3">
        <f t="shared" si="354"/>
        <v>3.1910730000000109E-2</v>
      </c>
      <c r="M2230" s="6">
        <f t="shared" si="355"/>
        <v>7.250790729379712E-4</v>
      </c>
      <c r="N2230" s="7">
        <f t="shared" si="360"/>
        <v>2.283496351116092E-5</v>
      </c>
      <c r="O2230">
        <f t="shared" si="356"/>
        <v>22.834963511160922</v>
      </c>
      <c r="P2230">
        <f t="shared" si="357"/>
        <v>8.1364859375029503</v>
      </c>
      <c r="Q2230">
        <f t="shared" si="358"/>
        <v>13.4851387014354</v>
      </c>
      <c r="R2230">
        <f t="shared" si="359"/>
        <v>181.84896579695081</v>
      </c>
    </row>
    <row r="2231" spans="1:18" x14ac:dyDescent="0.35">
      <c r="A2231" s="1">
        <v>43495</v>
      </c>
      <c r="B2231" s="2">
        <v>0.82076388888888896</v>
      </c>
      <c r="C2231">
        <v>172760</v>
      </c>
      <c r="D2231">
        <v>821</v>
      </c>
      <c r="E2231">
        <v>34.35</v>
      </c>
      <c r="F2231">
        <v>24</v>
      </c>
      <c r="G2231">
        <v>78441</v>
      </c>
      <c r="H2231">
        <v>50.15</v>
      </c>
      <c r="I2231">
        <f t="shared" si="351"/>
        <v>2.85015669662844</v>
      </c>
      <c r="J2231">
        <f t="shared" si="352"/>
        <v>1.6106333333333332E-5</v>
      </c>
      <c r="K2231" s="3">
        <f t="shared" si="353"/>
        <v>0.70883972999999989</v>
      </c>
      <c r="L2231" s="3">
        <f t="shared" si="354"/>
        <v>1.2839729999999938E-2</v>
      </c>
      <c r="M2231" s="6">
        <f t="shared" si="355"/>
        <v>2.9174573960463393E-4</v>
      </c>
      <c r="N2231" s="7">
        <f t="shared" si="360"/>
        <v>9.1885536593939399E-6</v>
      </c>
      <c r="O2231">
        <f t="shared" si="356"/>
        <v>9.1885536593939392</v>
      </c>
      <c r="P2231">
        <f t="shared" si="357"/>
        <v>8.1233931953359413</v>
      </c>
      <c r="Q2231">
        <f t="shared" si="358"/>
        <v>-0.15370287537205035</v>
      </c>
      <c r="R2231">
        <f t="shared" si="359"/>
        <v>2.3624573897636041E-2</v>
      </c>
    </row>
    <row r="2232" spans="1:18" x14ac:dyDescent="0.35">
      <c r="A2232" s="1">
        <v>43495</v>
      </c>
      <c r="B2232" s="2">
        <v>0.82076388888888896</v>
      </c>
      <c r="C2232">
        <v>173262</v>
      </c>
      <c r="D2232">
        <v>837</v>
      </c>
      <c r="E2232">
        <v>34.01</v>
      </c>
      <c r="F2232">
        <v>24.01</v>
      </c>
      <c r="G2232">
        <v>78434</v>
      </c>
      <c r="H2232">
        <v>50.15</v>
      </c>
      <c r="I2232">
        <f t="shared" si="351"/>
        <v>2.8111260345995337</v>
      </c>
      <c r="J2232">
        <f t="shared" si="352"/>
        <v>1.6639666666666666E-5</v>
      </c>
      <c r="K2232" s="3">
        <f t="shared" si="353"/>
        <v>0.73231172999999994</v>
      </c>
      <c r="L2232" s="3">
        <f t="shared" si="354"/>
        <v>3.6311729999999987E-2</v>
      </c>
      <c r="M2232" s="6">
        <f t="shared" si="355"/>
        <v>8.2507907293796832E-4</v>
      </c>
      <c r="N2232" s="7">
        <f t="shared" si="360"/>
        <v>2.5989120211523656E-5</v>
      </c>
      <c r="O2232">
        <f t="shared" si="356"/>
        <v>25.989120211523655</v>
      </c>
      <c r="P2232">
        <f t="shared" si="357"/>
        <v>7.9024295824032986</v>
      </c>
      <c r="Q2232">
        <f t="shared" si="358"/>
        <v>16.775524351069752</v>
      </c>
      <c r="R2232">
        <f t="shared" si="359"/>
        <v>281.41821725333421</v>
      </c>
    </row>
    <row r="2233" spans="1:18" x14ac:dyDescent="0.35">
      <c r="A2233" s="1">
        <v>43495</v>
      </c>
      <c r="B2233" s="2">
        <v>0.820775462962963</v>
      </c>
      <c r="C2233">
        <v>173764</v>
      </c>
      <c r="D2233">
        <v>821</v>
      </c>
      <c r="E2233">
        <v>33.200000000000003</v>
      </c>
      <c r="F2233">
        <v>24.01</v>
      </c>
      <c r="G2233">
        <v>78422</v>
      </c>
      <c r="H2233">
        <v>50.15</v>
      </c>
      <c r="I2233">
        <f t="shared" si="351"/>
        <v>2.7181412221189061</v>
      </c>
      <c r="J2233">
        <f t="shared" si="352"/>
        <v>1.6106333333333332E-5</v>
      </c>
      <c r="K2233" s="3">
        <f t="shared" si="353"/>
        <v>0.70883972999999989</v>
      </c>
      <c r="L2233" s="3">
        <f t="shared" si="354"/>
        <v>1.2839729999999938E-2</v>
      </c>
      <c r="M2233" s="6">
        <f t="shared" si="355"/>
        <v>2.9174573960463393E-4</v>
      </c>
      <c r="N2233" s="7">
        <f t="shared" si="360"/>
        <v>9.1910891502041601E-6</v>
      </c>
      <c r="O2233">
        <f t="shared" si="356"/>
        <v>9.1910891502041601</v>
      </c>
      <c r="P2233">
        <f t="shared" si="357"/>
        <v>7.3882917033820599</v>
      </c>
      <c r="Q2233">
        <f t="shared" si="358"/>
        <v>0.28400842561139777</v>
      </c>
      <c r="R2233">
        <f t="shared" si="359"/>
        <v>8.0660785818264857E-2</v>
      </c>
    </row>
    <row r="2234" spans="1:18" x14ac:dyDescent="0.35">
      <c r="A2234" s="1">
        <v>43495</v>
      </c>
      <c r="B2234" s="2">
        <v>0.820775462962963</v>
      </c>
      <c r="C2234">
        <v>174266</v>
      </c>
      <c r="D2234">
        <v>835</v>
      </c>
      <c r="E2234">
        <v>32.17</v>
      </c>
      <c r="F2234">
        <v>24.02</v>
      </c>
      <c r="G2234">
        <v>78427</v>
      </c>
      <c r="H2234">
        <v>50.15</v>
      </c>
      <c r="I2234">
        <f t="shared" si="351"/>
        <v>2.5999012753842803</v>
      </c>
      <c r="J2234">
        <f t="shared" si="352"/>
        <v>1.6572999999999999E-5</v>
      </c>
      <c r="K2234" s="3">
        <f t="shared" si="353"/>
        <v>0.72937772999999995</v>
      </c>
      <c r="L2234" s="3">
        <f t="shared" si="354"/>
        <v>3.3377729999999994E-2</v>
      </c>
      <c r="M2234" s="6">
        <f t="shared" si="355"/>
        <v>7.5841240627130184E-4</v>
      </c>
      <c r="N2234" s="7">
        <f t="shared" si="360"/>
        <v>2.3892126772813416E-5</v>
      </c>
      <c r="O2234">
        <f t="shared" si="356"/>
        <v>23.892126772813416</v>
      </c>
      <c r="P2234">
        <f t="shared" si="357"/>
        <v>6.7594866417448074</v>
      </c>
      <c r="Q2234">
        <f t="shared" si="358"/>
        <v>15.374812208636675</v>
      </c>
      <c r="R2234">
        <f t="shared" si="359"/>
        <v>236.38485045084335</v>
      </c>
    </row>
    <row r="2235" spans="1:18" x14ac:dyDescent="0.35">
      <c r="A2235" s="1">
        <v>43495</v>
      </c>
      <c r="B2235" s="2">
        <v>0.82078703703703704</v>
      </c>
      <c r="C2235">
        <v>174768</v>
      </c>
      <c r="D2235">
        <v>810</v>
      </c>
      <c r="E2235">
        <v>31.01</v>
      </c>
      <c r="F2235">
        <v>24.01</v>
      </c>
      <c r="G2235">
        <v>78420</v>
      </c>
      <c r="H2235">
        <v>50.15</v>
      </c>
      <c r="I2235">
        <f t="shared" si="351"/>
        <v>2.4667378402268372</v>
      </c>
      <c r="J2235">
        <f t="shared" si="352"/>
        <v>1.5739666666666668E-5</v>
      </c>
      <c r="K2235" s="3">
        <f t="shared" si="353"/>
        <v>0.69270273000000004</v>
      </c>
      <c r="L2235" s="3">
        <f t="shared" si="354"/>
        <v>-3.2972699999999078E-3</v>
      </c>
      <c r="M2235" s="6">
        <f t="shared" si="355"/>
        <v>-7.492092706202927E-5</v>
      </c>
      <c r="N2235" s="7">
        <f t="shared" si="360"/>
        <v>-2.3603514579105743E-6</v>
      </c>
      <c r="O2235">
        <f t="shared" si="356"/>
        <v>-2.3603514579105744</v>
      </c>
      <c r="P2235">
        <f t="shared" si="357"/>
        <v>6.0847955724069616</v>
      </c>
      <c r="Q2235">
        <f t="shared" si="358"/>
        <v>-10.43870607443432</v>
      </c>
      <c r="R2235">
        <f t="shared" si="359"/>
        <v>108.96658450843196</v>
      </c>
    </row>
    <row r="2236" spans="1:18" x14ac:dyDescent="0.35">
      <c r="A2236" s="1">
        <v>43495</v>
      </c>
      <c r="B2236" s="2">
        <v>0.82078703703703704</v>
      </c>
      <c r="C2236">
        <v>175269</v>
      </c>
      <c r="D2236">
        <v>819</v>
      </c>
      <c r="E2236">
        <v>29.87</v>
      </c>
      <c r="F2236">
        <v>24.01</v>
      </c>
      <c r="G2236">
        <v>78410</v>
      </c>
      <c r="H2236">
        <v>50.15</v>
      </c>
      <c r="I2236">
        <f t="shared" si="351"/>
        <v>2.3358703263652121</v>
      </c>
      <c r="J2236">
        <f t="shared" si="352"/>
        <v>1.6039666666666668E-5</v>
      </c>
      <c r="K2236" s="3">
        <f t="shared" si="353"/>
        <v>0.70590573000000012</v>
      </c>
      <c r="L2236" s="3">
        <f t="shared" si="354"/>
        <v>9.905730000000168E-3</v>
      </c>
      <c r="M2236" s="6">
        <f t="shared" si="355"/>
        <v>2.2507907293797247E-4</v>
      </c>
      <c r="N2236" s="7">
        <f t="shared" si="360"/>
        <v>7.0919233601665214E-6</v>
      </c>
      <c r="O2236">
        <f t="shared" si="356"/>
        <v>7.091923360166521</v>
      </c>
      <c r="P2236">
        <f t="shared" si="357"/>
        <v>5.4562901815935225</v>
      </c>
      <c r="Q2236">
        <f t="shared" si="358"/>
        <v>-0.55503958366376416</v>
      </c>
      <c r="R2236">
        <f t="shared" si="359"/>
        <v>0.30806893943364466</v>
      </c>
    </row>
    <row r="2237" spans="1:18" x14ac:dyDescent="0.35">
      <c r="A2237" s="1">
        <v>43495</v>
      </c>
      <c r="B2237" s="2">
        <v>0.82079861111111108</v>
      </c>
      <c r="C2237">
        <v>175771</v>
      </c>
      <c r="D2237">
        <v>821</v>
      </c>
      <c r="E2237">
        <v>28.76</v>
      </c>
      <c r="F2237">
        <v>24.01</v>
      </c>
      <c r="G2237">
        <v>78395</v>
      </c>
      <c r="H2237">
        <v>50.15</v>
      </c>
      <c r="I2237">
        <f t="shared" si="351"/>
        <v>2.2084466944473142</v>
      </c>
      <c r="J2237">
        <f t="shared" si="352"/>
        <v>1.6106333333333332E-5</v>
      </c>
      <c r="K2237" s="3">
        <f t="shared" si="353"/>
        <v>0.70883972999999989</v>
      </c>
      <c r="L2237" s="3">
        <f t="shared" si="354"/>
        <v>1.2839729999999938E-2</v>
      </c>
      <c r="M2237" s="6">
        <f t="shared" si="355"/>
        <v>2.9174573960463393E-4</v>
      </c>
      <c r="N2237" s="7">
        <f t="shared" si="360"/>
        <v>9.1942546506449485E-6</v>
      </c>
      <c r="O2237">
        <f t="shared" si="356"/>
        <v>9.1942546506449485</v>
      </c>
      <c r="P2237">
        <f t="shared" si="357"/>
        <v>4.8772368022152692</v>
      </c>
      <c r="Q2237">
        <f t="shared" si="358"/>
        <v>1.967330967068821</v>
      </c>
      <c r="R2237">
        <f t="shared" si="359"/>
        <v>3.8703911339879427</v>
      </c>
    </row>
    <row r="2238" spans="1:18" x14ac:dyDescent="0.35">
      <c r="A2238" s="1">
        <v>43495</v>
      </c>
      <c r="B2238" s="2">
        <v>0.82079861111111108</v>
      </c>
      <c r="C2238">
        <v>176273</v>
      </c>
      <c r="D2238">
        <v>839</v>
      </c>
      <c r="E2238">
        <v>27.72</v>
      </c>
      <c r="F2238">
        <v>24.01</v>
      </c>
      <c r="G2238">
        <v>78404</v>
      </c>
      <c r="H2238">
        <v>50.15</v>
      </c>
      <c r="I2238">
        <f t="shared" si="351"/>
        <v>2.0890587870647797</v>
      </c>
      <c r="J2238">
        <f t="shared" si="352"/>
        <v>1.6706333333333333E-5</v>
      </c>
      <c r="K2238" s="3">
        <f t="shared" si="353"/>
        <v>0.73524572999999993</v>
      </c>
      <c r="L2238" s="3">
        <f t="shared" si="354"/>
        <v>3.9245729999999979E-2</v>
      </c>
      <c r="M2238" s="6">
        <f t="shared" si="355"/>
        <v>8.9174573960463491E-4</v>
      </c>
      <c r="N2238" s="7">
        <f t="shared" si="360"/>
        <v>2.8099797680441214E-5</v>
      </c>
      <c r="O2238">
        <f t="shared" si="356"/>
        <v>28.099797680441213</v>
      </c>
      <c r="P2238">
        <f t="shared" si="357"/>
        <v>4.364166615812568</v>
      </c>
      <c r="Q2238">
        <f t="shared" si="358"/>
        <v>21.266424294760874</v>
      </c>
      <c r="R2238">
        <f t="shared" si="359"/>
        <v>452.26080228479555</v>
      </c>
    </row>
    <row r="2239" spans="1:18" x14ac:dyDescent="0.35">
      <c r="A2239" s="1">
        <v>43495</v>
      </c>
      <c r="B2239" s="2">
        <v>0.82081018518518523</v>
      </c>
      <c r="C2239">
        <v>176775</v>
      </c>
      <c r="D2239">
        <v>821</v>
      </c>
      <c r="E2239">
        <v>26.92</v>
      </c>
      <c r="F2239">
        <v>24.01</v>
      </c>
      <c r="G2239">
        <v>78416</v>
      </c>
      <c r="H2239">
        <v>50.15</v>
      </c>
      <c r="I2239">
        <f t="shared" si="351"/>
        <v>1.9972219352320606</v>
      </c>
      <c r="J2239">
        <f t="shared" si="352"/>
        <v>1.6106333333333332E-5</v>
      </c>
      <c r="K2239" s="3">
        <f t="shared" si="353"/>
        <v>0.70883972999999989</v>
      </c>
      <c r="L2239" s="3">
        <f t="shared" si="354"/>
        <v>1.2839729999999938E-2</v>
      </c>
      <c r="M2239" s="6">
        <f t="shared" si="355"/>
        <v>2.9174573960463393E-4</v>
      </c>
      <c r="N2239" s="7">
        <f t="shared" si="360"/>
        <v>9.1917924063623577E-6</v>
      </c>
      <c r="O2239">
        <f t="shared" si="356"/>
        <v>9.1917924063623584</v>
      </c>
      <c r="P2239">
        <f t="shared" si="357"/>
        <v>3.988895458572097</v>
      </c>
      <c r="Q2239">
        <f t="shared" si="358"/>
        <v>2.6611500190633937</v>
      </c>
      <c r="R2239">
        <f t="shared" si="359"/>
        <v>7.0817194239611005</v>
      </c>
    </row>
    <row r="2240" spans="1:18" x14ac:dyDescent="0.35">
      <c r="A2240" s="1">
        <v>43495</v>
      </c>
      <c r="B2240" s="2">
        <v>0.82081018518518523</v>
      </c>
      <c r="C2240">
        <v>177276</v>
      </c>
      <c r="D2240">
        <v>823</v>
      </c>
      <c r="E2240">
        <v>26.02</v>
      </c>
      <c r="F2240">
        <v>24.01</v>
      </c>
      <c r="G2240">
        <v>78419</v>
      </c>
      <c r="H2240">
        <v>50.15</v>
      </c>
      <c r="I2240">
        <f t="shared" si="351"/>
        <v>1.8939054769202508</v>
      </c>
      <c r="J2240">
        <f t="shared" si="352"/>
        <v>1.6172999999999999E-5</v>
      </c>
      <c r="K2240" s="3">
        <f t="shared" si="353"/>
        <v>0.71177372999999999</v>
      </c>
      <c r="L2240" s="3">
        <f t="shared" si="354"/>
        <v>1.5773730000000041E-2</v>
      </c>
      <c r="M2240" s="6">
        <f t="shared" si="355"/>
        <v>3.5841240627130291E-4</v>
      </c>
      <c r="N2240" s="7">
        <f t="shared" si="360"/>
        <v>1.1291772096098945E-5</v>
      </c>
      <c r="O2240">
        <f t="shared" si="356"/>
        <v>11.291772096098946</v>
      </c>
      <c r="P2240">
        <f t="shared" si="357"/>
        <v>3.5868779555085228</v>
      </c>
      <c r="Q2240">
        <f t="shared" si="358"/>
        <v>5.1017020819790302</v>
      </c>
      <c r="R2240">
        <f t="shared" si="359"/>
        <v>26.02736413326917</v>
      </c>
    </row>
    <row r="2241" spans="1:18" x14ac:dyDescent="0.35">
      <c r="A2241" s="1">
        <v>43495</v>
      </c>
      <c r="B2241" s="2">
        <v>0.82082175925925915</v>
      </c>
      <c r="C2241">
        <v>177778</v>
      </c>
      <c r="D2241">
        <v>825</v>
      </c>
      <c r="E2241">
        <v>25.67</v>
      </c>
      <c r="F2241">
        <v>24.01</v>
      </c>
      <c r="G2241">
        <v>78415</v>
      </c>
      <c r="H2241">
        <v>50.15</v>
      </c>
      <c r="I2241">
        <f t="shared" si="351"/>
        <v>1.8537268542434369</v>
      </c>
      <c r="J2241">
        <f t="shared" si="352"/>
        <v>1.6239666666666666E-5</v>
      </c>
      <c r="K2241" s="3">
        <f t="shared" si="353"/>
        <v>0.71470772999999999</v>
      </c>
      <c r="L2241" s="3">
        <f t="shared" si="354"/>
        <v>1.8707730000000033E-2</v>
      </c>
      <c r="M2241" s="6">
        <f t="shared" si="355"/>
        <v>4.2507907293796944E-4</v>
      </c>
      <c r="N2241" s="7">
        <f t="shared" si="360"/>
        <v>1.3392786567246692E-5</v>
      </c>
      <c r="O2241">
        <f t="shared" si="356"/>
        <v>13.392786567246693</v>
      </c>
      <c r="P2241">
        <f t="shared" si="357"/>
        <v>3.4363032501432684</v>
      </c>
      <c r="Q2241">
        <f t="shared" si="358"/>
        <v>7.3351613649186271</v>
      </c>
      <c r="R2241">
        <f t="shared" si="359"/>
        <v>53.804592249394894</v>
      </c>
    </row>
    <row r="2242" spans="1:18" x14ac:dyDescent="0.35">
      <c r="A2242" s="1">
        <v>43495</v>
      </c>
      <c r="B2242" s="2">
        <v>0.82082175925925915</v>
      </c>
      <c r="C2242">
        <v>178280</v>
      </c>
      <c r="D2242">
        <v>828</v>
      </c>
      <c r="E2242">
        <v>25.14</v>
      </c>
      <c r="F2242">
        <v>24.01</v>
      </c>
      <c r="G2242">
        <v>78409</v>
      </c>
      <c r="H2242">
        <v>50.15</v>
      </c>
      <c r="I2242">
        <f t="shared" si="351"/>
        <v>1.7928849399042601</v>
      </c>
      <c r="J2242">
        <f t="shared" si="352"/>
        <v>1.6339666666666665E-5</v>
      </c>
      <c r="K2242" s="3">
        <f t="shared" si="353"/>
        <v>0.71910872999999997</v>
      </c>
      <c r="L2242" s="3">
        <f t="shared" si="354"/>
        <v>2.3108730000000022E-2</v>
      </c>
      <c r="M2242" s="6">
        <f t="shared" si="355"/>
        <v>5.2507907293796916E-4</v>
      </c>
      <c r="N2242" s="7">
        <f t="shared" si="360"/>
        <v>1.6544710207637501E-5</v>
      </c>
      <c r="O2242">
        <f t="shared" si="356"/>
        <v>16.5447102076375</v>
      </c>
      <c r="P2242">
        <f t="shared" si="357"/>
        <v>3.2144364077355023</v>
      </c>
      <c r="Q2242">
        <f t="shared" si="358"/>
        <v>10.687644291737097</v>
      </c>
      <c r="R2242">
        <f t="shared" si="359"/>
        <v>114.22574050670056</v>
      </c>
    </row>
    <row r="2243" spans="1:18" x14ac:dyDescent="0.35">
      <c r="A2243" s="1">
        <v>43495</v>
      </c>
      <c r="B2243" s="2">
        <v>0.8208333333333333</v>
      </c>
      <c r="C2243">
        <v>178782</v>
      </c>
      <c r="D2243">
        <v>823</v>
      </c>
      <c r="E2243">
        <v>25</v>
      </c>
      <c r="F2243">
        <v>24.02</v>
      </c>
      <c r="G2243">
        <v>78412</v>
      </c>
      <c r="H2243">
        <v>50.15</v>
      </c>
      <c r="I2243">
        <f t="shared" ref="I2243:I2306" si="361">(E2243-9.522)/8.7111</f>
        <v>1.7768134908335342</v>
      </c>
      <c r="J2243">
        <f t="shared" ref="J2243:J2306" si="362">(D2243-337.81)/30000000</f>
        <v>1.6172999999999999E-5</v>
      </c>
      <c r="K2243" s="3">
        <f t="shared" ref="K2243:K2306" si="363">J2243*44010</f>
        <v>0.71177372999999999</v>
      </c>
      <c r="L2243" s="3">
        <f t="shared" si="354"/>
        <v>1.5773730000000041E-2</v>
      </c>
      <c r="M2243" s="6">
        <f t="shared" si="355"/>
        <v>3.5841240627130291E-4</v>
      </c>
      <c r="N2243" s="7">
        <f t="shared" si="360"/>
        <v>1.1293160159305214E-5</v>
      </c>
      <c r="O2243">
        <f t="shared" si="356"/>
        <v>11.293160159305215</v>
      </c>
      <c r="P2243">
        <f t="shared" si="357"/>
        <v>3.1570661812080498</v>
      </c>
      <c r="Q2243">
        <f t="shared" si="358"/>
        <v>5.4890721681215515</v>
      </c>
      <c r="R2243">
        <f t="shared" si="359"/>
        <v>30.129913266846632</v>
      </c>
    </row>
    <row r="2244" spans="1:18" x14ac:dyDescent="0.35">
      <c r="A2244" s="1">
        <v>43495</v>
      </c>
      <c r="B2244" s="2">
        <v>0.8208333333333333</v>
      </c>
      <c r="C2244">
        <v>179283</v>
      </c>
      <c r="D2244">
        <v>824</v>
      </c>
      <c r="E2244">
        <v>24.78</v>
      </c>
      <c r="F2244">
        <v>24</v>
      </c>
      <c r="G2244">
        <v>78399</v>
      </c>
      <c r="H2244">
        <v>50.15</v>
      </c>
      <c r="I2244">
        <f t="shared" si="361"/>
        <v>1.7515583565795365</v>
      </c>
      <c r="J2244">
        <f t="shared" si="362"/>
        <v>1.6206333333333334E-5</v>
      </c>
      <c r="K2244" s="3">
        <f t="shared" si="363"/>
        <v>0.7132407300000001</v>
      </c>
      <c r="L2244" s="3">
        <f t="shared" si="354"/>
        <v>1.7240730000000148E-2</v>
      </c>
      <c r="M2244" s="6">
        <f t="shared" si="355"/>
        <v>3.9174573960463869E-4</v>
      </c>
      <c r="N2244" s="7">
        <f t="shared" si="360"/>
        <v>1.2344670819736628E-5</v>
      </c>
      <c r="O2244">
        <f t="shared" si="356"/>
        <v>12.344670819736628</v>
      </c>
      <c r="P2244">
        <f t="shared" si="357"/>
        <v>3.0679566765036066</v>
      </c>
      <c r="Q2244">
        <f t="shared" si="358"/>
        <v>6.6238338531078433</v>
      </c>
      <c r="R2244">
        <f t="shared" si="359"/>
        <v>43.875174913577496</v>
      </c>
    </row>
    <row r="2245" spans="1:18" x14ac:dyDescent="0.35">
      <c r="A2245" s="1">
        <v>43495</v>
      </c>
      <c r="B2245" s="2">
        <v>0.82084490740740745</v>
      </c>
      <c r="C2245">
        <v>179785</v>
      </c>
      <c r="D2245">
        <v>815</v>
      </c>
      <c r="E2245">
        <v>24.11</v>
      </c>
      <c r="F2245">
        <v>24.01</v>
      </c>
      <c r="G2245">
        <v>78393</v>
      </c>
      <c r="H2245">
        <v>50.15</v>
      </c>
      <c r="I2245">
        <f t="shared" si="361"/>
        <v>1.6746449931696341</v>
      </c>
      <c r="J2245">
        <f t="shared" si="362"/>
        <v>1.5906333333333334E-5</v>
      </c>
      <c r="K2245" s="3">
        <f t="shared" si="363"/>
        <v>0.70003773000000002</v>
      </c>
      <c r="L2245" s="3">
        <f t="shared" si="354"/>
        <v>4.0377300000000726E-3</v>
      </c>
      <c r="M2245" s="6">
        <f t="shared" si="355"/>
        <v>9.1745739604636971E-5</v>
      </c>
      <c r="N2245" s="7">
        <f t="shared" si="360"/>
        <v>2.8914054231540866E-6</v>
      </c>
      <c r="O2245">
        <f t="shared" si="356"/>
        <v>2.8914054231540867</v>
      </c>
      <c r="P2245">
        <f t="shared" si="357"/>
        <v>2.8044358531481239</v>
      </c>
      <c r="Q2245">
        <f t="shared" si="358"/>
        <v>-2.5758943323302956</v>
      </c>
      <c r="R2245">
        <f t="shared" si="359"/>
        <v>6.6352316113313394</v>
      </c>
    </row>
    <row r="2246" spans="1:18" x14ac:dyDescent="0.35">
      <c r="A2246" s="1">
        <v>43495</v>
      </c>
      <c r="B2246" s="2">
        <v>0.82084490740740745</v>
      </c>
      <c r="C2246">
        <v>180287</v>
      </c>
      <c r="D2246">
        <v>822</v>
      </c>
      <c r="E2246">
        <v>23.92</v>
      </c>
      <c r="F2246">
        <v>24.01</v>
      </c>
      <c r="G2246">
        <v>78387</v>
      </c>
      <c r="H2246">
        <v>50.12</v>
      </c>
      <c r="I2246">
        <f t="shared" si="361"/>
        <v>1.6528337408593634</v>
      </c>
      <c r="J2246">
        <f t="shared" si="362"/>
        <v>1.6139666666666667E-5</v>
      </c>
      <c r="K2246" s="3">
        <f t="shared" si="363"/>
        <v>0.71030673</v>
      </c>
      <c r="L2246" s="3">
        <f t="shared" si="354"/>
        <v>1.4306730000000045E-2</v>
      </c>
      <c r="M2246" s="6">
        <f t="shared" si="355"/>
        <v>3.2507907293796967E-4</v>
      </c>
      <c r="N2246" s="7">
        <f t="shared" si="360"/>
        <v>1.0245787371256074E-5</v>
      </c>
      <c r="O2246">
        <f t="shared" si="356"/>
        <v>10.245787371256075</v>
      </c>
      <c r="P2246">
        <f t="shared" si="357"/>
        <v>2.7318593749231574</v>
      </c>
      <c r="Q2246">
        <f t="shared" si="358"/>
        <v>4.8503862278872685</v>
      </c>
      <c r="R2246">
        <f t="shared" si="359"/>
        <v>23.526246559678484</v>
      </c>
    </row>
    <row r="2247" spans="1:18" x14ac:dyDescent="0.35">
      <c r="A2247" s="1">
        <v>43495</v>
      </c>
      <c r="B2247" s="2">
        <v>0.82085648148148149</v>
      </c>
      <c r="C2247">
        <v>180789</v>
      </c>
      <c r="D2247">
        <v>829</v>
      </c>
      <c r="E2247">
        <v>23.55</v>
      </c>
      <c r="F2247">
        <v>24.02</v>
      </c>
      <c r="G2247">
        <v>78384</v>
      </c>
      <c r="H2247">
        <v>50.12</v>
      </c>
      <c r="I2247">
        <f t="shared" si="361"/>
        <v>1.6103591968867308</v>
      </c>
      <c r="J2247">
        <f t="shared" si="362"/>
        <v>1.6373000000000001E-5</v>
      </c>
      <c r="K2247" s="3">
        <f t="shared" si="363"/>
        <v>0.72057573000000008</v>
      </c>
      <c r="L2247" s="3">
        <f t="shared" si="354"/>
        <v>2.4575730000000129E-2</v>
      </c>
      <c r="M2247" s="6">
        <f t="shared" si="355"/>
        <v>5.5841240627130489E-4</v>
      </c>
      <c r="N2247" s="7">
        <f t="shared" si="360"/>
        <v>1.7601213900942097E-5</v>
      </c>
      <c r="O2247">
        <f t="shared" si="356"/>
        <v>17.601213900942096</v>
      </c>
      <c r="P2247">
        <f t="shared" si="357"/>
        <v>2.5932567429976765</v>
      </c>
      <c r="Q2247">
        <f t="shared" si="358"/>
        <v>12.345825844324676</v>
      </c>
      <c r="R2247">
        <f t="shared" si="359"/>
        <v>152.41941577839509</v>
      </c>
    </row>
    <row r="2248" spans="1:18" x14ac:dyDescent="0.35">
      <c r="A2248" s="1">
        <v>43495</v>
      </c>
      <c r="B2248" s="2">
        <v>0.82085648148148149</v>
      </c>
      <c r="C2248">
        <v>181291</v>
      </c>
      <c r="D2248">
        <v>827</v>
      </c>
      <c r="E2248">
        <v>23.11</v>
      </c>
      <c r="F2248">
        <v>24.01</v>
      </c>
      <c r="G2248">
        <v>78374</v>
      </c>
      <c r="H2248">
        <v>50.12</v>
      </c>
      <c r="I2248">
        <f t="shared" si="361"/>
        <v>1.5598489283787351</v>
      </c>
      <c r="J2248">
        <f t="shared" si="362"/>
        <v>1.6306333333333333E-5</v>
      </c>
      <c r="K2248" s="3">
        <f t="shared" si="363"/>
        <v>0.71764172999999998</v>
      </c>
      <c r="L2248" s="3">
        <f t="shared" si="354"/>
        <v>2.1641730000000026E-2</v>
      </c>
      <c r="M2248" s="6">
        <f t="shared" si="355"/>
        <v>4.9174573960463592E-4</v>
      </c>
      <c r="N2248" s="7">
        <f t="shared" si="360"/>
        <v>1.5501330049982336E-5</v>
      </c>
      <c r="O2248">
        <f t="shared" si="356"/>
        <v>15.501330049982336</v>
      </c>
      <c r="P2248">
        <f t="shared" si="357"/>
        <v>2.4331286793642883</v>
      </c>
      <c r="Q2248">
        <f t="shared" si="358"/>
        <v>10.412444042474675</v>
      </c>
      <c r="R2248">
        <f t="shared" si="359"/>
        <v>108.41899093766635</v>
      </c>
    </row>
    <row r="2249" spans="1:18" x14ac:dyDescent="0.35">
      <c r="A2249" s="1">
        <v>43495</v>
      </c>
      <c r="B2249" s="2">
        <v>0.82086805555555553</v>
      </c>
      <c r="C2249">
        <v>181792</v>
      </c>
      <c r="D2249">
        <v>828</v>
      </c>
      <c r="E2249">
        <v>22.87</v>
      </c>
      <c r="F2249">
        <v>24.02</v>
      </c>
      <c r="G2249">
        <v>78378</v>
      </c>
      <c r="H2249">
        <v>50.12</v>
      </c>
      <c r="I2249">
        <f t="shared" si="361"/>
        <v>1.5322978728289196</v>
      </c>
      <c r="J2249">
        <f t="shared" si="362"/>
        <v>1.6339666666666665E-5</v>
      </c>
      <c r="K2249" s="3">
        <f t="shared" si="363"/>
        <v>0.71910872999999997</v>
      </c>
      <c r="L2249" s="3">
        <f t="shared" si="354"/>
        <v>2.3108730000000022E-2</v>
      </c>
      <c r="M2249" s="6">
        <f t="shared" si="355"/>
        <v>5.2507907293796916E-4</v>
      </c>
      <c r="N2249" s="7">
        <f t="shared" si="360"/>
        <v>1.6551810938589562E-5</v>
      </c>
      <c r="O2249">
        <f t="shared" si="356"/>
        <v>16.551810938589561</v>
      </c>
      <c r="P2249">
        <f t="shared" si="357"/>
        <v>2.3479367710760317</v>
      </c>
      <c r="Q2249">
        <f t="shared" si="358"/>
        <v>11.553744230596312</v>
      </c>
      <c r="R2249">
        <f t="shared" si="359"/>
        <v>133.48900574603755</v>
      </c>
    </row>
    <row r="2250" spans="1:18" x14ac:dyDescent="0.35">
      <c r="A2250" s="1">
        <v>43495</v>
      </c>
      <c r="B2250" s="2">
        <v>0.82086805555555553</v>
      </c>
      <c r="C2250">
        <v>182294</v>
      </c>
      <c r="D2250">
        <v>822</v>
      </c>
      <c r="E2250">
        <v>22.36</v>
      </c>
      <c r="F2250">
        <v>24.01</v>
      </c>
      <c r="G2250">
        <v>78381</v>
      </c>
      <c r="H2250">
        <v>50.08</v>
      </c>
      <c r="I2250">
        <f t="shared" si="361"/>
        <v>1.4737518797855609</v>
      </c>
      <c r="J2250">
        <f t="shared" si="362"/>
        <v>1.6139666666666667E-5</v>
      </c>
      <c r="K2250" s="3">
        <f t="shared" si="363"/>
        <v>0.71030673</v>
      </c>
      <c r="L2250" s="3">
        <f t="shared" si="354"/>
        <v>1.4306730000000045E-2</v>
      </c>
      <c r="M2250" s="6">
        <f t="shared" si="355"/>
        <v>3.2507907293796967E-4</v>
      </c>
      <c r="N2250" s="7">
        <f t="shared" si="360"/>
        <v>1.0246571677710797E-5</v>
      </c>
      <c r="O2250">
        <f t="shared" si="356"/>
        <v>10.246571677710797</v>
      </c>
      <c r="P2250">
        <f t="shared" si="357"/>
        <v>2.1719446031714744</v>
      </c>
      <c r="Q2250">
        <f t="shared" si="358"/>
        <v>5.4414959811856738</v>
      </c>
      <c r="R2250">
        <f t="shared" si="359"/>
        <v>29.60987851325984</v>
      </c>
    </row>
    <row r="2251" spans="1:18" x14ac:dyDescent="0.35">
      <c r="A2251" s="1">
        <v>43495</v>
      </c>
      <c r="B2251" s="2">
        <v>0.82087962962962957</v>
      </c>
      <c r="C2251">
        <v>182796</v>
      </c>
      <c r="D2251">
        <v>816</v>
      </c>
      <c r="E2251">
        <v>22</v>
      </c>
      <c r="F2251">
        <v>24.02</v>
      </c>
      <c r="G2251">
        <v>78373</v>
      </c>
      <c r="H2251">
        <v>50.08</v>
      </c>
      <c r="I2251">
        <f t="shared" si="361"/>
        <v>1.4324252964608373</v>
      </c>
      <c r="J2251">
        <f t="shared" si="362"/>
        <v>1.5939666666666666E-5</v>
      </c>
      <c r="K2251" s="3">
        <f t="shared" si="363"/>
        <v>0.70150472999999991</v>
      </c>
      <c r="L2251" s="3">
        <f t="shared" si="354"/>
        <v>5.5047299999999577E-3</v>
      </c>
      <c r="M2251" s="6">
        <f t="shared" si="355"/>
        <v>1.2507907293796768E-4</v>
      </c>
      <c r="N2251" s="7">
        <f t="shared" si="360"/>
        <v>3.9430580141728556E-6</v>
      </c>
      <c r="O2251">
        <f t="shared" si="356"/>
        <v>3.9430580141728555</v>
      </c>
      <c r="P2251">
        <f t="shared" si="357"/>
        <v>2.0518422299409176</v>
      </c>
      <c r="Q2251">
        <f t="shared" si="358"/>
        <v>-0.72578873308064906</v>
      </c>
      <c r="R2251">
        <f t="shared" si="359"/>
        <v>0.52676928506681364</v>
      </c>
    </row>
    <row r="2252" spans="1:18" x14ac:dyDescent="0.35">
      <c r="A2252" s="1">
        <v>43495</v>
      </c>
      <c r="B2252" s="2">
        <v>0.82087962962962957</v>
      </c>
      <c r="C2252">
        <v>183298</v>
      </c>
      <c r="D2252">
        <v>828</v>
      </c>
      <c r="E2252">
        <v>21.92</v>
      </c>
      <c r="F2252">
        <v>24.02</v>
      </c>
      <c r="G2252">
        <v>78374</v>
      </c>
      <c r="H2252">
        <v>50.08</v>
      </c>
      <c r="I2252">
        <f t="shared" si="361"/>
        <v>1.4232416112775657</v>
      </c>
      <c r="J2252">
        <f t="shared" si="362"/>
        <v>1.6339666666666665E-5</v>
      </c>
      <c r="K2252" s="3">
        <f t="shared" si="363"/>
        <v>0.71910872999999997</v>
      </c>
      <c r="L2252" s="3">
        <f t="shared" si="354"/>
        <v>2.3108730000000022E-2</v>
      </c>
      <c r="M2252" s="6">
        <f t="shared" si="355"/>
        <v>5.2507907293796916E-4</v>
      </c>
      <c r="N2252" s="7">
        <f t="shared" si="360"/>
        <v>1.655265569888959E-5</v>
      </c>
      <c r="O2252">
        <f t="shared" si="356"/>
        <v>16.552655698889591</v>
      </c>
      <c r="P2252">
        <f t="shared" si="357"/>
        <v>2.0256166840719612</v>
      </c>
      <c r="Q2252">
        <f t="shared" si="358"/>
        <v>11.914082051474224</v>
      </c>
      <c r="R2252">
        <f t="shared" si="359"/>
        <v>141.94535112926027</v>
      </c>
    </row>
    <row r="2253" spans="1:18" x14ac:dyDescent="0.35">
      <c r="A2253" s="1">
        <v>43495</v>
      </c>
      <c r="B2253" s="2">
        <v>0.82089120370370372</v>
      </c>
      <c r="C2253">
        <v>183799</v>
      </c>
      <c r="D2253">
        <v>818</v>
      </c>
      <c r="E2253">
        <v>21.78</v>
      </c>
      <c r="F2253">
        <v>24.02</v>
      </c>
      <c r="G2253">
        <v>78362</v>
      </c>
      <c r="H2253">
        <v>50.08</v>
      </c>
      <c r="I2253">
        <f t="shared" si="361"/>
        <v>1.4071701622068395</v>
      </c>
      <c r="J2253">
        <f t="shared" si="362"/>
        <v>1.6006333333333333E-5</v>
      </c>
      <c r="K2253" s="3">
        <f t="shared" si="363"/>
        <v>0.70443873000000001</v>
      </c>
      <c r="L2253" s="3">
        <f t="shared" si="354"/>
        <v>8.4387300000000609E-3</v>
      </c>
      <c r="M2253" s="6">
        <f t="shared" si="355"/>
        <v>1.917457396046367E-4</v>
      </c>
      <c r="N2253" s="7">
        <f t="shared" si="360"/>
        <v>6.0455413475678053E-6</v>
      </c>
      <c r="O2253">
        <f t="shared" si="356"/>
        <v>6.0455413475678057</v>
      </c>
      <c r="P2253">
        <f t="shared" si="357"/>
        <v>1.9801278654052232</v>
      </c>
      <c r="Q2253">
        <f t="shared" si="358"/>
        <v>1.4599456248691798</v>
      </c>
      <c r="R2253">
        <f t="shared" si="359"/>
        <v>2.1314412275746597</v>
      </c>
    </row>
    <row r="2254" spans="1:18" x14ac:dyDescent="0.35">
      <c r="A2254" s="1">
        <v>43495</v>
      </c>
      <c r="B2254" s="2">
        <v>0.82089120370370372</v>
      </c>
      <c r="C2254">
        <v>184301</v>
      </c>
      <c r="D2254">
        <v>829</v>
      </c>
      <c r="E2254">
        <v>21.66</v>
      </c>
      <c r="F2254">
        <v>24.02</v>
      </c>
      <c r="G2254">
        <v>78366</v>
      </c>
      <c r="H2254">
        <v>50.08</v>
      </c>
      <c r="I2254">
        <f t="shared" si="361"/>
        <v>1.3933946344319317</v>
      </c>
      <c r="J2254">
        <f t="shared" si="362"/>
        <v>1.6373000000000001E-5</v>
      </c>
      <c r="K2254" s="3">
        <f t="shared" si="363"/>
        <v>0.72057573000000008</v>
      </c>
      <c r="L2254" s="3">
        <f t="shared" si="354"/>
        <v>2.4575730000000129E-2</v>
      </c>
      <c r="M2254" s="6">
        <f t="shared" si="355"/>
        <v>5.5841240627130489E-4</v>
      </c>
      <c r="N2254" s="7">
        <f t="shared" si="360"/>
        <v>1.7605256749246424E-5</v>
      </c>
      <c r="O2254">
        <f t="shared" si="356"/>
        <v>17.605256749246426</v>
      </c>
      <c r="P2254">
        <f t="shared" si="357"/>
        <v>1.9415486072636965</v>
      </c>
      <c r="Q2254">
        <f t="shared" si="358"/>
        <v>13.065070676305005</v>
      </c>
      <c r="R2254">
        <f t="shared" si="359"/>
        <v>170.69607177684492</v>
      </c>
    </row>
    <row r="2255" spans="1:18" x14ac:dyDescent="0.35">
      <c r="A2255" s="1">
        <v>43495</v>
      </c>
      <c r="B2255" s="2">
        <v>0.82090277777777787</v>
      </c>
      <c r="C2255">
        <v>184803</v>
      </c>
      <c r="D2255">
        <v>823</v>
      </c>
      <c r="E2255">
        <v>21.68</v>
      </c>
      <c r="F2255">
        <v>24.02</v>
      </c>
      <c r="G2255">
        <v>78353</v>
      </c>
      <c r="H2255">
        <v>50.08</v>
      </c>
      <c r="I2255">
        <f t="shared" si="361"/>
        <v>1.3956905557277495</v>
      </c>
      <c r="J2255">
        <f t="shared" si="362"/>
        <v>1.6172999999999999E-5</v>
      </c>
      <c r="K2255" s="3">
        <f t="shared" si="363"/>
        <v>0.71177372999999999</v>
      </c>
      <c r="L2255" s="3">
        <f t="shared" si="354"/>
        <v>1.5773730000000041E-2</v>
      </c>
      <c r="M2255" s="6">
        <f t="shared" si="355"/>
        <v>3.5841240627130291E-4</v>
      </c>
      <c r="N2255" s="7">
        <f t="shared" si="360"/>
        <v>1.1301663936434349E-5</v>
      </c>
      <c r="O2255">
        <f t="shared" si="356"/>
        <v>11.301663936434348</v>
      </c>
      <c r="P2255">
        <f t="shared" si="357"/>
        <v>1.9479521273476341</v>
      </c>
      <c r="Q2255">
        <f t="shared" si="358"/>
        <v>6.7539095885333946</v>
      </c>
      <c r="R2255">
        <f t="shared" si="359"/>
        <v>45.615294730083328</v>
      </c>
    </row>
    <row r="2256" spans="1:18" x14ac:dyDescent="0.35">
      <c r="A2256" s="1">
        <v>43495</v>
      </c>
      <c r="B2256" s="2">
        <v>0.82090277777777787</v>
      </c>
      <c r="C2256">
        <v>185305</v>
      </c>
      <c r="D2256">
        <v>822</v>
      </c>
      <c r="E2256">
        <v>21.44</v>
      </c>
      <c r="F2256">
        <v>24.02</v>
      </c>
      <c r="G2256">
        <v>78349</v>
      </c>
      <c r="H2256">
        <v>50.08</v>
      </c>
      <c r="I2256">
        <f t="shared" si="361"/>
        <v>1.368139500177934</v>
      </c>
      <c r="J2256">
        <f t="shared" si="362"/>
        <v>1.6139666666666667E-5</v>
      </c>
      <c r="K2256" s="3">
        <f t="shared" si="363"/>
        <v>0.71030673</v>
      </c>
      <c r="L2256" s="3">
        <f t="shared" si="354"/>
        <v>1.4306730000000045E-2</v>
      </c>
      <c r="M2256" s="6">
        <f t="shared" si="355"/>
        <v>3.2507907293796967E-4</v>
      </c>
      <c r="N2256" s="7">
        <f t="shared" si="360"/>
        <v>1.0251101631734597E-5</v>
      </c>
      <c r="O2256">
        <f t="shared" si="356"/>
        <v>10.251101631734597</v>
      </c>
      <c r="P2256">
        <f t="shared" si="357"/>
        <v>1.8718056919471269</v>
      </c>
      <c r="Q2256">
        <f t="shared" si="358"/>
        <v>5.7941665833480558</v>
      </c>
      <c r="R2256">
        <f t="shared" si="359"/>
        <v>33.572366395587281</v>
      </c>
    </row>
    <row r="2257" spans="1:18" x14ac:dyDescent="0.35">
      <c r="A2257" s="1">
        <v>43495</v>
      </c>
      <c r="B2257" s="2">
        <v>0.8209143518518518</v>
      </c>
      <c r="C2257">
        <v>185807</v>
      </c>
      <c r="D2257">
        <v>819</v>
      </c>
      <c r="E2257">
        <v>21.2</v>
      </c>
      <c r="F2257">
        <v>24.02</v>
      </c>
      <c r="G2257">
        <v>78342</v>
      </c>
      <c r="H2257">
        <v>50.08</v>
      </c>
      <c r="I2257">
        <f t="shared" si="361"/>
        <v>1.340588444628118</v>
      </c>
      <c r="J2257">
        <f t="shared" si="362"/>
        <v>1.6039666666666668E-5</v>
      </c>
      <c r="K2257" s="3">
        <f t="shared" si="363"/>
        <v>0.70590573000000012</v>
      </c>
      <c r="L2257" s="3">
        <f t="shared" si="354"/>
        <v>9.905730000000168E-3</v>
      </c>
      <c r="M2257" s="6">
        <f t="shared" si="355"/>
        <v>2.2507907293797247E-4</v>
      </c>
      <c r="N2257" s="7">
        <f t="shared" si="360"/>
        <v>7.0983179360340695E-6</v>
      </c>
      <c r="O2257">
        <f t="shared" si="356"/>
        <v>7.0983179360340696</v>
      </c>
      <c r="P2257">
        <f t="shared" si="357"/>
        <v>1.7971773778704365</v>
      </c>
      <c r="Q2257">
        <f t="shared" si="358"/>
        <v>2.7322021871619411</v>
      </c>
      <c r="R2257">
        <f t="shared" si="359"/>
        <v>7.4649287915324942</v>
      </c>
    </row>
    <row r="2258" spans="1:18" x14ac:dyDescent="0.35">
      <c r="A2258" s="1">
        <v>43495</v>
      </c>
      <c r="B2258" s="2">
        <v>0.8209143518518518</v>
      </c>
      <c r="C2258">
        <v>186309</v>
      </c>
      <c r="D2258">
        <v>824</v>
      </c>
      <c r="E2258">
        <v>21.09</v>
      </c>
      <c r="F2258">
        <v>24.01</v>
      </c>
      <c r="G2258">
        <v>78341</v>
      </c>
      <c r="H2258">
        <v>50.05</v>
      </c>
      <c r="I2258">
        <f t="shared" si="361"/>
        <v>1.3279608775011191</v>
      </c>
      <c r="J2258">
        <f t="shared" si="362"/>
        <v>1.6206333333333334E-5</v>
      </c>
      <c r="K2258" s="3">
        <f t="shared" si="363"/>
        <v>0.7132407300000001</v>
      </c>
      <c r="L2258" s="3">
        <f t="shared" si="354"/>
        <v>1.7240730000000148E-2</v>
      </c>
      <c r="M2258" s="6">
        <f t="shared" si="355"/>
        <v>3.9174573960463869E-4</v>
      </c>
      <c r="N2258" s="7">
        <f t="shared" si="360"/>
        <v>1.2354225977933937E-5</v>
      </c>
      <c r="O2258">
        <f t="shared" si="356"/>
        <v>12.354225977933936</v>
      </c>
      <c r="P2258">
        <f t="shared" si="357"/>
        <v>1.7634800921735423</v>
      </c>
      <c r="Q2258">
        <f t="shared" si="358"/>
        <v>8.0297357413392465</v>
      </c>
      <c r="R2258">
        <f t="shared" si="359"/>
        <v>64.476656075740934</v>
      </c>
    </row>
    <row r="2259" spans="1:18" x14ac:dyDescent="0.35">
      <c r="A2259" s="1">
        <v>43495</v>
      </c>
      <c r="B2259" s="2">
        <v>0.82092592592592595</v>
      </c>
      <c r="C2259">
        <v>186811</v>
      </c>
      <c r="D2259">
        <v>814</v>
      </c>
      <c r="E2259">
        <v>21.14</v>
      </c>
      <c r="F2259">
        <v>24.02</v>
      </c>
      <c r="G2259">
        <v>78337</v>
      </c>
      <c r="H2259">
        <v>50.05</v>
      </c>
      <c r="I2259">
        <f t="shared" si="361"/>
        <v>1.3337006807406642</v>
      </c>
      <c r="J2259">
        <f t="shared" si="362"/>
        <v>1.5872999999999999E-5</v>
      </c>
      <c r="K2259" s="3">
        <f t="shared" si="363"/>
        <v>0.69857072999999992</v>
      </c>
      <c r="L2259" s="3">
        <f t="shared" si="354"/>
        <v>2.5707299999999655E-3</v>
      </c>
      <c r="M2259" s="6">
        <f t="shared" si="355"/>
        <v>5.8412406271301197E-5</v>
      </c>
      <c r="N2259" s="7">
        <f t="shared" si="360"/>
        <v>1.8422694309385902E-6</v>
      </c>
      <c r="O2259">
        <f t="shared" si="356"/>
        <v>1.8422694309385903</v>
      </c>
      <c r="P2259">
        <f t="shared" si="357"/>
        <v>1.7787575058081111</v>
      </c>
      <c r="Q2259">
        <f t="shared" si="358"/>
        <v>-2.5011414930549352</v>
      </c>
      <c r="R2259">
        <f t="shared" si="359"/>
        <v>6.2557087682810701</v>
      </c>
    </row>
    <row r="2260" spans="1:18" x14ac:dyDescent="0.35">
      <c r="A2260" s="1">
        <v>43495</v>
      </c>
      <c r="B2260" s="2">
        <v>0.82092592592592595</v>
      </c>
      <c r="C2260">
        <v>187313</v>
      </c>
      <c r="D2260">
        <v>823</v>
      </c>
      <c r="E2260">
        <v>21.27</v>
      </c>
      <c r="F2260">
        <v>24.02</v>
      </c>
      <c r="G2260">
        <v>78327</v>
      </c>
      <c r="H2260">
        <v>50.05</v>
      </c>
      <c r="I2260">
        <f t="shared" si="361"/>
        <v>1.348624169163481</v>
      </c>
      <c r="J2260">
        <f t="shared" si="362"/>
        <v>1.6172999999999999E-5</v>
      </c>
      <c r="K2260" s="3">
        <f t="shared" si="363"/>
        <v>0.71177372999999999</v>
      </c>
      <c r="L2260" s="3">
        <f t="shared" si="354"/>
        <v>1.5773730000000041E-2</v>
      </c>
      <c r="M2260" s="6">
        <f t="shared" si="355"/>
        <v>3.5841240627130291E-4</v>
      </c>
      <c r="N2260" s="7">
        <f t="shared" si="360"/>
        <v>1.1305415430329778E-5</v>
      </c>
      <c r="O2260">
        <f t="shared" si="356"/>
        <v>11.305415430329777</v>
      </c>
      <c r="P2260">
        <f t="shared" si="357"/>
        <v>1.8187871496518895</v>
      </c>
      <c r="Q2260">
        <f t="shared" si="358"/>
        <v>6.9128107190992782</v>
      </c>
      <c r="R2260">
        <f t="shared" si="359"/>
        <v>47.786952038093879</v>
      </c>
    </row>
    <row r="2261" spans="1:18" x14ac:dyDescent="0.35">
      <c r="A2261" s="1">
        <v>43495</v>
      </c>
      <c r="B2261" s="2">
        <v>0.82093749999999999</v>
      </c>
      <c r="C2261">
        <v>187814</v>
      </c>
      <c r="D2261">
        <v>820</v>
      </c>
      <c r="E2261">
        <v>21.56</v>
      </c>
      <c r="F2261">
        <v>24.02</v>
      </c>
      <c r="G2261">
        <v>78326</v>
      </c>
      <c r="H2261">
        <v>50.02</v>
      </c>
      <c r="I2261">
        <f t="shared" si="361"/>
        <v>1.3819150279528416</v>
      </c>
      <c r="J2261">
        <f t="shared" si="362"/>
        <v>1.6073E-5</v>
      </c>
      <c r="K2261" s="3">
        <f t="shared" si="363"/>
        <v>0.70737273000000001</v>
      </c>
      <c r="L2261" s="3">
        <f t="shared" si="354"/>
        <v>1.1372730000000053E-2</v>
      </c>
      <c r="M2261" s="6">
        <f t="shared" si="355"/>
        <v>2.5841240627130319E-4</v>
      </c>
      <c r="N2261" s="7">
        <f t="shared" si="360"/>
        <v>8.1512158978045766E-6</v>
      </c>
      <c r="O2261">
        <f t="shared" si="356"/>
        <v>8.1512158978045761</v>
      </c>
      <c r="P2261">
        <f t="shared" si="357"/>
        <v>1.9096891444819031</v>
      </c>
      <c r="Q2261">
        <f t="shared" si="358"/>
        <v>3.648871199660829</v>
      </c>
      <c r="R2261">
        <f t="shared" si="359"/>
        <v>13.314261031714256</v>
      </c>
    </row>
    <row r="2262" spans="1:18" x14ac:dyDescent="0.35">
      <c r="A2262" s="1">
        <v>43495</v>
      </c>
      <c r="B2262" s="2">
        <v>0.82093749999999999</v>
      </c>
      <c r="C2262">
        <v>188316</v>
      </c>
      <c r="D2262">
        <v>820</v>
      </c>
      <c r="E2262">
        <v>21.79</v>
      </c>
      <c r="F2262">
        <v>24.03</v>
      </c>
      <c r="G2262">
        <v>78333</v>
      </c>
      <c r="H2262">
        <v>50.02</v>
      </c>
      <c r="I2262">
        <f t="shared" si="361"/>
        <v>1.4083181228547483</v>
      </c>
      <c r="J2262">
        <f t="shared" si="362"/>
        <v>1.6073E-5</v>
      </c>
      <c r="K2262" s="3">
        <f t="shared" si="363"/>
        <v>0.70737273000000001</v>
      </c>
      <c r="L2262" s="3">
        <f t="shared" si="354"/>
        <v>1.1372730000000053E-2</v>
      </c>
      <c r="M2262" s="6">
        <f t="shared" si="355"/>
        <v>2.5841240627130319E-4</v>
      </c>
      <c r="N2262" s="7">
        <f t="shared" si="360"/>
        <v>8.1507617583764006E-6</v>
      </c>
      <c r="O2262">
        <f t="shared" si="356"/>
        <v>8.1507617583764009</v>
      </c>
      <c r="P2262">
        <f t="shared" si="357"/>
        <v>1.983359935161122</v>
      </c>
      <c r="Q2262">
        <f t="shared" si="358"/>
        <v>3.5613818981980083</v>
      </c>
      <c r="R2262">
        <f t="shared" si="359"/>
        <v>12.683441024812449</v>
      </c>
    </row>
    <row r="2263" spans="1:18" x14ac:dyDescent="0.35">
      <c r="A2263" s="1">
        <v>43495</v>
      </c>
      <c r="B2263" s="2">
        <v>0.82094907407407414</v>
      </c>
      <c r="C2263">
        <v>188818</v>
      </c>
      <c r="D2263">
        <v>821</v>
      </c>
      <c r="E2263">
        <v>21.98</v>
      </c>
      <c r="F2263">
        <v>24.02</v>
      </c>
      <c r="G2263">
        <v>78330</v>
      </c>
      <c r="H2263">
        <v>50.02</v>
      </c>
      <c r="I2263">
        <f t="shared" si="361"/>
        <v>1.4301293751650193</v>
      </c>
      <c r="J2263">
        <f t="shared" si="362"/>
        <v>1.6106333333333332E-5</v>
      </c>
      <c r="K2263" s="3">
        <f t="shared" si="363"/>
        <v>0.70883972999999989</v>
      </c>
      <c r="L2263" s="3">
        <f t="shared" si="354"/>
        <v>1.2839729999999938E-2</v>
      </c>
      <c r="M2263" s="6">
        <f t="shared" si="355"/>
        <v>2.9174573960463393E-4</v>
      </c>
      <c r="N2263" s="7">
        <f t="shared" si="360"/>
        <v>9.2021939113762472E-6</v>
      </c>
      <c r="O2263">
        <f t="shared" si="356"/>
        <v>9.2021939113762468</v>
      </c>
      <c r="P2263">
        <f t="shared" si="357"/>
        <v>2.0452700297098882</v>
      </c>
      <c r="Q2263">
        <f t="shared" si="358"/>
        <v>4.5409154390822772</v>
      </c>
      <c r="R2263">
        <f t="shared" si="359"/>
        <v>20.619913024895791</v>
      </c>
    </row>
    <row r="2264" spans="1:18" x14ac:dyDescent="0.35">
      <c r="A2264" s="1">
        <v>43495</v>
      </c>
      <c r="B2264" s="2">
        <v>0.82094907407407414</v>
      </c>
      <c r="C2264">
        <v>189320</v>
      </c>
      <c r="D2264">
        <v>816</v>
      </c>
      <c r="E2264">
        <v>22.11</v>
      </c>
      <c r="F2264">
        <v>24.02</v>
      </c>
      <c r="G2264">
        <v>78332</v>
      </c>
      <c r="H2264">
        <v>50.02</v>
      </c>
      <c r="I2264">
        <f t="shared" si="361"/>
        <v>1.4450528635878361</v>
      </c>
      <c r="J2264">
        <f t="shared" si="362"/>
        <v>1.5939666666666666E-5</v>
      </c>
      <c r="K2264" s="3">
        <f t="shared" si="363"/>
        <v>0.70150472999999991</v>
      </c>
      <c r="L2264" s="3">
        <f t="shared" si="354"/>
        <v>5.5047299999999577E-3</v>
      </c>
      <c r="M2264" s="6">
        <f t="shared" si="355"/>
        <v>1.2507907293796768E-4</v>
      </c>
      <c r="N2264" s="7">
        <f t="shared" si="360"/>
        <v>3.9451218626457801E-6</v>
      </c>
      <c r="O2264">
        <f t="shared" si="356"/>
        <v>3.94512186264578</v>
      </c>
      <c r="P2264">
        <f t="shared" si="357"/>
        <v>2.0881777785634053</v>
      </c>
      <c r="Q2264">
        <f t="shared" si="358"/>
        <v>-0.76535039688516349</v>
      </c>
      <c r="R2264">
        <f t="shared" si="359"/>
        <v>0.58576123001227731</v>
      </c>
    </row>
    <row r="2265" spans="1:18" x14ac:dyDescent="0.35">
      <c r="A2265" s="1">
        <v>43495</v>
      </c>
      <c r="B2265" s="2">
        <v>0.82096064814814806</v>
      </c>
      <c r="C2265">
        <v>189821</v>
      </c>
      <c r="D2265">
        <v>821</v>
      </c>
      <c r="E2265">
        <v>22.24</v>
      </c>
      <c r="F2265">
        <v>24.02</v>
      </c>
      <c r="G2265">
        <v>78342</v>
      </c>
      <c r="H2265">
        <v>49.98</v>
      </c>
      <c r="I2265">
        <f t="shared" si="361"/>
        <v>1.4599763520106528</v>
      </c>
      <c r="J2265">
        <f t="shared" si="362"/>
        <v>1.6106333333333332E-5</v>
      </c>
      <c r="K2265" s="3">
        <f t="shared" si="363"/>
        <v>0.70883972999999989</v>
      </c>
      <c r="L2265" s="3">
        <f t="shared" si="354"/>
        <v>1.2839729999999938E-2</v>
      </c>
      <c r="M2265" s="6">
        <f t="shared" si="355"/>
        <v>2.9174573960463393E-4</v>
      </c>
      <c r="N2265" s="7">
        <f t="shared" si="360"/>
        <v>9.2007843695348789E-6</v>
      </c>
      <c r="O2265">
        <f t="shared" si="356"/>
        <v>9.2007843695348797</v>
      </c>
      <c r="P2265">
        <f t="shared" si="357"/>
        <v>2.1315309484303335</v>
      </c>
      <c r="Q2265">
        <f t="shared" si="358"/>
        <v>4.4411183227669637</v>
      </c>
      <c r="R2265">
        <f t="shared" si="359"/>
        <v>19.723531956816448</v>
      </c>
    </row>
    <row r="2266" spans="1:18" x14ac:dyDescent="0.35">
      <c r="A2266" s="1">
        <v>43495</v>
      </c>
      <c r="B2266" s="2">
        <v>0.82096064814814806</v>
      </c>
      <c r="C2266">
        <v>190248</v>
      </c>
      <c r="D2266">
        <v>829</v>
      </c>
      <c r="E2266">
        <v>22.71</v>
      </c>
      <c r="F2266">
        <v>24.03</v>
      </c>
      <c r="G2266">
        <v>78341</v>
      </c>
      <c r="H2266">
        <v>49.98</v>
      </c>
      <c r="I2266">
        <f t="shared" si="361"/>
        <v>1.5139305024623757</v>
      </c>
      <c r="J2266">
        <f t="shared" si="362"/>
        <v>1.6373000000000001E-5</v>
      </c>
      <c r="K2266" s="3">
        <f t="shared" si="363"/>
        <v>0.72057573000000008</v>
      </c>
      <c r="L2266" s="3">
        <f t="shared" si="354"/>
        <v>2.4575730000000129E-2</v>
      </c>
      <c r="M2266" s="6">
        <f t="shared" si="355"/>
        <v>5.5841240627130489E-4</v>
      </c>
      <c r="N2266" s="7">
        <f t="shared" si="360"/>
        <v>1.7611467517888496E-5</v>
      </c>
      <c r="O2266">
        <f t="shared" si="356"/>
        <v>17.611467517888496</v>
      </c>
      <c r="P2266">
        <f t="shared" si="357"/>
        <v>2.2919855662859812</v>
      </c>
      <c r="Q2266">
        <f t="shared" si="358"/>
        <v>12.673947009571521</v>
      </c>
      <c r="R2266">
        <f t="shared" si="359"/>
        <v>160.62893280142688</v>
      </c>
    </row>
    <row r="2267" spans="1:18" x14ac:dyDescent="0.35">
      <c r="A2267" s="1">
        <v>43495</v>
      </c>
      <c r="B2267" s="2">
        <v>0.82097222222222221</v>
      </c>
      <c r="C2267">
        <v>190750</v>
      </c>
      <c r="D2267">
        <v>820</v>
      </c>
      <c r="E2267">
        <v>22.99</v>
      </c>
      <c r="F2267">
        <v>24.02</v>
      </c>
      <c r="G2267">
        <v>78332</v>
      </c>
      <c r="H2267">
        <v>49.98</v>
      </c>
      <c r="I2267">
        <f t="shared" si="361"/>
        <v>1.546073400603827</v>
      </c>
      <c r="J2267">
        <f t="shared" si="362"/>
        <v>1.6073E-5</v>
      </c>
      <c r="K2267" s="3">
        <f t="shared" si="363"/>
        <v>0.70737273000000001</v>
      </c>
      <c r="L2267" s="3">
        <f t="shared" si="354"/>
        <v>1.1372730000000053E-2</v>
      </c>
      <c r="M2267" s="6">
        <f t="shared" si="355"/>
        <v>2.5841240627130319E-4</v>
      </c>
      <c r="N2267" s="7">
        <f t="shared" si="360"/>
        <v>8.1505915387254413E-6</v>
      </c>
      <c r="O2267">
        <f t="shared" si="356"/>
        <v>8.1505915387254415</v>
      </c>
      <c r="P2267">
        <f t="shared" si="357"/>
        <v>2.3903429600546819</v>
      </c>
      <c r="Q2267">
        <f t="shared" si="358"/>
        <v>3.1071151809749855</v>
      </c>
      <c r="R2267">
        <f t="shared" si="359"/>
        <v>9.6541647478452166</v>
      </c>
    </row>
    <row r="2268" spans="1:18" x14ac:dyDescent="0.35">
      <c r="A2268" s="1">
        <v>43495</v>
      </c>
      <c r="B2268" s="2">
        <v>0.82097222222222221</v>
      </c>
      <c r="C2268">
        <v>191252</v>
      </c>
      <c r="D2268">
        <v>829</v>
      </c>
      <c r="E2268">
        <v>23.03</v>
      </c>
      <c r="F2268">
        <v>24.03</v>
      </c>
      <c r="G2268">
        <v>78325</v>
      </c>
      <c r="H2268">
        <v>49.98</v>
      </c>
      <c r="I2268">
        <f t="shared" si="361"/>
        <v>1.5506652431954633</v>
      </c>
      <c r="J2268">
        <f t="shared" si="362"/>
        <v>1.6373000000000001E-5</v>
      </c>
      <c r="K2268" s="3">
        <f t="shared" si="363"/>
        <v>0.72057573000000008</v>
      </c>
      <c r="L2268" s="3">
        <f t="shared" si="354"/>
        <v>2.4575730000000129E-2</v>
      </c>
      <c r="M2268" s="6">
        <f t="shared" si="355"/>
        <v>5.5841240627130489E-4</v>
      </c>
      <c r="N2268" s="7">
        <f t="shared" si="360"/>
        <v>1.7615065136532432E-5</v>
      </c>
      <c r="O2268">
        <f t="shared" si="356"/>
        <v>17.615065136532433</v>
      </c>
      <c r="P2268">
        <f t="shared" si="357"/>
        <v>2.4045626964544451</v>
      </c>
      <c r="Q2268">
        <f t="shared" si="358"/>
        <v>12.556452228862909</v>
      </c>
      <c r="R2268">
        <f t="shared" si="359"/>
        <v>157.66449257571631</v>
      </c>
    </row>
    <row r="2269" spans="1:18" x14ac:dyDescent="0.35">
      <c r="A2269" s="1">
        <v>43495</v>
      </c>
      <c r="B2269" s="2">
        <v>0.82098379629629636</v>
      </c>
      <c r="C2269">
        <v>191754</v>
      </c>
      <c r="D2269">
        <v>824</v>
      </c>
      <c r="E2269">
        <v>23.13</v>
      </c>
      <c r="F2269">
        <v>24.02</v>
      </c>
      <c r="G2269">
        <v>78328</v>
      </c>
      <c r="H2269">
        <v>49.98</v>
      </c>
      <c r="I2269">
        <f t="shared" si="361"/>
        <v>1.5621448496745529</v>
      </c>
      <c r="J2269">
        <f t="shared" si="362"/>
        <v>1.6206333333333334E-5</v>
      </c>
      <c r="K2269" s="3">
        <f t="shared" si="363"/>
        <v>0.7132407300000001</v>
      </c>
      <c r="L2269" s="3">
        <f t="shared" si="354"/>
        <v>1.7240730000000148E-2</v>
      </c>
      <c r="M2269" s="6">
        <f t="shared" si="355"/>
        <v>3.9174573960463869E-4</v>
      </c>
      <c r="N2269" s="7">
        <f t="shared" si="360"/>
        <v>1.2356692205572888E-5</v>
      </c>
      <c r="O2269">
        <f t="shared" si="356"/>
        <v>12.356692205572889</v>
      </c>
      <c r="P2269">
        <f t="shared" si="357"/>
        <v>2.4402965313647313</v>
      </c>
      <c r="Q2269">
        <f t="shared" si="358"/>
        <v>7.2602379231056924</v>
      </c>
      <c r="R2269">
        <f t="shared" si="359"/>
        <v>52.711054700102061</v>
      </c>
    </row>
    <row r="2270" spans="1:18" x14ac:dyDescent="0.35">
      <c r="A2270" s="1">
        <v>43495</v>
      </c>
      <c r="B2270" s="2">
        <v>0.82098379629629636</v>
      </c>
      <c r="C2270">
        <v>192256</v>
      </c>
      <c r="D2270">
        <v>817</v>
      </c>
      <c r="E2270">
        <v>23.14</v>
      </c>
      <c r="F2270">
        <v>24.03</v>
      </c>
      <c r="G2270">
        <v>78316</v>
      </c>
      <c r="H2270">
        <v>49.98</v>
      </c>
      <c r="I2270">
        <f t="shared" si="361"/>
        <v>1.5632928103224621</v>
      </c>
      <c r="J2270">
        <f t="shared" si="362"/>
        <v>1.5973000000000001E-5</v>
      </c>
      <c r="K2270" s="3">
        <f t="shared" si="363"/>
        <v>0.70297173000000002</v>
      </c>
      <c r="L2270" s="3">
        <f t="shared" si="354"/>
        <v>6.9717300000000648E-3</v>
      </c>
      <c r="M2270" s="6">
        <f t="shared" si="355"/>
        <v>1.5841240627130346E-4</v>
      </c>
      <c r="N2270" s="7">
        <f t="shared" si="360"/>
        <v>4.997678237127781E-6</v>
      </c>
      <c r="O2270">
        <f t="shared" si="356"/>
        <v>4.997678237127781</v>
      </c>
      <c r="P2270">
        <f t="shared" si="357"/>
        <v>2.4438844108059015</v>
      </c>
      <c r="Q2270">
        <f t="shared" si="358"/>
        <v>-0.10256018281918328</v>
      </c>
      <c r="R2270">
        <f t="shared" si="359"/>
        <v>1.0518591099904297E-2</v>
      </c>
    </row>
    <row r="2271" spans="1:18" x14ac:dyDescent="0.35">
      <c r="A2271" s="1">
        <v>43495</v>
      </c>
      <c r="B2271" s="2">
        <v>0.8209953703703704</v>
      </c>
      <c r="C2271">
        <v>192757</v>
      </c>
      <c r="D2271">
        <v>821</v>
      </c>
      <c r="E2271">
        <v>23.06</v>
      </c>
      <c r="F2271">
        <v>24.02</v>
      </c>
      <c r="G2271">
        <v>78318</v>
      </c>
      <c r="H2271">
        <v>49.95</v>
      </c>
      <c r="I2271">
        <f t="shared" si="361"/>
        <v>1.5541091251391901</v>
      </c>
      <c r="J2271">
        <f t="shared" si="362"/>
        <v>1.6106333333333332E-5</v>
      </c>
      <c r="K2271" s="3">
        <f t="shared" si="363"/>
        <v>0.70883972999999989</v>
      </c>
      <c r="L2271" s="3">
        <f t="shared" si="354"/>
        <v>1.2839729999999938E-2</v>
      </c>
      <c r="M2271" s="6">
        <f t="shared" si="355"/>
        <v>2.9174573960463393E-4</v>
      </c>
      <c r="N2271" s="7">
        <f t="shared" si="360"/>
        <v>9.2036038851617959E-6</v>
      </c>
      <c r="O2271">
        <f t="shared" si="356"/>
        <v>9.2036038851617956</v>
      </c>
      <c r="P2271">
        <f t="shared" si="357"/>
        <v>2.4152551728408986</v>
      </c>
      <c r="Q2271">
        <f t="shared" si="358"/>
        <v>4.1336385650529692</v>
      </c>
      <c r="R2271">
        <f t="shared" si="359"/>
        <v>17.086967786493169</v>
      </c>
    </row>
    <row r="2272" spans="1:18" x14ac:dyDescent="0.35">
      <c r="A2272" s="1">
        <v>43495</v>
      </c>
      <c r="B2272" s="2">
        <v>0.8209953703703704</v>
      </c>
      <c r="C2272">
        <v>193259</v>
      </c>
      <c r="D2272">
        <v>824</v>
      </c>
      <c r="E2272">
        <v>22.81</v>
      </c>
      <c r="F2272">
        <v>24.02</v>
      </c>
      <c r="G2272">
        <v>78318</v>
      </c>
      <c r="H2272">
        <v>49.95</v>
      </c>
      <c r="I2272">
        <f t="shared" si="361"/>
        <v>1.5254101089414653</v>
      </c>
      <c r="J2272">
        <f t="shared" si="362"/>
        <v>1.6206333333333334E-5</v>
      </c>
      <c r="K2272" s="3">
        <f t="shared" si="363"/>
        <v>0.7132407300000001</v>
      </c>
      <c r="L2272" s="3">
        <f t="shared" si="354"/>
        <v>1.7240730000000148E-2</v>
      </c>
      <c r="M2272" s="6">
        <f t="shared" si="355"/>
        <v>3.9174573960463869E-4</v>
      </c>
      <c r="N2272" s="7">
        <f t="shared" si="360"/>
        <v>1.23582699644796E-5</v>
      </c>
      <c r="O2272">
        <f t="shared" si="356"/>
        <v>12.3582699644796</v>
      </c>
      <c r="P2272">
        <f t="shared" si="357"/>
        <v>2.3268760004608131</v>
      </c>
      <c r="Q2272">
        <f t="shared" si="358"/>
        <v>7.3829080813649535</v>
      </c>
      <c r="R2272">
        <f t="shared" si="359"/>
        <v>54.507331737883938</v>
      </c>
    </row>
    <row r="2273" spans="1:18" x14ac:dyDescent="0.35">
      <c r="A2273" s="1">
        <v>43495</v>
      </c>
      <c r="B2273" s="2">
        <v>0.82100694444444444</v>
      </c>
      <c r="C2273">
        <v>193761</v>
      </c>
      <c r="D2273">
        <v>818</v>
      </c>
      <c r="E2273">
        <v>22.4</v>
      </c>
      <c r="F2273">
        <v>24.03</v>
      </c>
      <c r="G2273">
        <v>78330</v>
      </c>
      <c r="H2273">
        <v>49.95</v>
      </c>
      <c r="I2273">
        <f t="shared" si="361"/>
        <v>1.4783437223771967</v>
      </c>
      <c r="J2273">
        <f t="shared" si="362"/>
        <v>1.6006333333333333E-5</v>
      </c>
      <c r="K2273" s="3">
        <f t="shared" si="363"/>
        <v>0.70443873000000001</v>
      </c>
      <c r="L2273" s="3">
        <f t="shared" si="354"/>
        <v>8.4387300000000609E-3</v>
      </c>
      <c r="M2273" s="6">
        <f t="shared" si="355"/>
        <v>1.917457396046367E-4</v>
      </c>
      <c r="N2273" s="7">
        <f t="shared" si="360"/>
        <v>6.0482146408642808E-6</v>
      </c>
      <c r="O2273">
        <f t="shared" si="356"/>
        <v>6.0482146408642805</v>
      </c>
      <c r="P2273">
        <f t="shared" si="357"/>
        <v>2.1855001614920662</v>
      </c>
      <c r="Q2273">
        <f t="shared" si="358"/>
        <v>1.2280023944200886</v>
      </c>
      <c r="R2273">
        <f t="shared" si="359"/>
        <v>1.5079898807014709</v>
      </c>
    </row>
    <row r="2274" spans="1:18" x14ac:dyDescent="0.35">
      <c r="A2274" s="1">
        <v>43495</v>
      </c>
      <c r="B2274" s="2">
        <v>0.82100694444444444</v>
      </c>
      <c r="C2274">
        <v>194263</v>
      </c>
      <c r="D2274">
        <v>817</v>
      </c>
      <c r="E2274">
        <v>22.01</v>
      </c>
      <c r="F2274">
        <v>24.03</v>
      </c>
      <c r="G2274">
        <v>78323</v>
      </c>
      <c r="H2274">
        <v>49.95</v>
      </c>
      <c r="I2274">
        <f t="shared" si="361"/>
        <v>1.4335732571087465</v>
      </c>
      <c r="J2274">
        <f t="shared" si="362"/>
        <v>1.5973000000000001E-5</v>
      </c>
      <c r="K2274" s="3">
        <f t="shared" si="363"/>
        <v>0.70297173000000002</v>
      </c>
      <c r="L2274" s="3">
        <f t="shared" si="354"/>
        <v>6.9717300000000648E-3</v>
      </c>
      <c r="M2274" s="6">
        <f t="shared" si="355"/>
        <v>1.5841240627130346E-4</v>
      </c>
      <c r="N2274" s="7">
        <f t="shared" si="360"/>
        <v>4.9972315771727251E-6</v>
      </c>
      <c r="O2274">
        <f t="shared" si="356"/>
        <v>4.9972315771727249</v>
      </c>
      <c r="P2274">
        <f t="shared" si="357"/>
        <v>2.0551322834973802</v>
      </c>
      <c r="Q2274">
        <f t="shared" si="358"/>
        <v>0.32460069243945272</v>
      </c>
      <c r="R2274">
        <f t="shared" si="359"/>
        <v>0.10536560953217218</v>
      </c>
    </row>
    <row r="2275" spans="1:18" x14ac:dyDescent="0.35">
      <c r="A2275" s="1">
        <v>43495</v>
      </c>
      <c r="B2275" s="2">
        <v>0.82101851851851848</v>
      </c>
      <c r="C2275">
        <v>194767</v>
      </c>
      <c r="D2275">
        <v>820</v>
      </c>
      <c r="E2275">
        <v>21.64</v>
      </c>
      <c r="F2275">
        <v>24.02</v>
      </c>
      <c r="G2275">
        <v>78326</v>
      </c>
      <c r="H2275">
        <v>49.95</v>
      </c>
      <c r="I2275">
        <f t="shared" si="361"/>
        <v>1.3910987131361137</v>
      </c>
      <c r="J2275">
        <f t="shared" si="362"/>
        <v>1.6073E-5</v>
      </c>
      <c r="K2275" s="3">
        <f t="shared" si="363"/>
        <v>0.70737273000000001</v>
      </c>
      <c r="L2275" s="3">
        <f t="shared" si="354"/>
        <v>1.1372730000000053E-2</v>
      </c>
      <c r="M2275" s="6">
        <f t="shared" si="355"/>
        <v>2.5841240627130319E-4</v>
      </c>
      <c r="N2275" s="7">
        <f t="shared" si="360"/>
        <v>8.1512158978045766E-6</v>
      </c>
      <c r="O2275">
        <f t="shared" si="356"/>
        <v>8.1512158978045761</v>
      </c>
      <c r="P2275">
        <f t="shared" si="357"/>
        <v>1.9351556296889514</v>
      </c>
      <c r="Q2275">
        <f t="shared" si="358"/>
        <v>3.618598099822691</v>
      </c>
      <c r="R2275">
        <f t="shared" si="359"/>
        <v>13.094252208040389</v>
      </c>
    </row>
    <row r="2276" spans="1:18" x14ac:dyDescent="0.35">
      <c r="A2276" s="1">
        <v>43495</v>
      </c>
      <c r="B2276" s="2">
        <v>0.82101851851851848</v>
      </c>
      <c r="C2276">
        <v>195266</v>
      </c>
      <c r="D2276">
        <v>820</v>
      </c>
      <c r="E2276">
        <v>21.19</v>
      </c>
      <c r="F2276">
        <v>24.02</v>
      </c>
      <c r="G2276">
        <v>78320</v>
      </c>
      <c r="H2276">
        <v>49.95</v>
      </c>
      <c r="I2276">
        <f t="shared" si="361"/>
        <v>1.3394404839802092</v>
      </c>
      <c r="J2276">
        <f t="shared" si="362"/>
        <v>1.6073E-5</v>
      </c>
      <c r="K2276" s="3">
        <f t="shared" si="363"/>
        <v>0.70737273000000001</v>
      </c>
      <c r="L2276" s="3">
        <f t="shared" ref="L2276:L2339" si="364">K2276-0.696</f>
        <v>1.1372730000000053E-2</v>
      </c>
      <c r="M2276" s="6">
        <f t="shared" ref="M2276:M2339" si="365">L2276/(44010*0.001)</f>
        <v>2.5841240627130319E-4</v>
      </c>
      <c r="N2276" s="7">
        <f t="shared" si="360"/>
        <v>8.1518403525464916E-6</v>
      </c>
      <c r="O2276">
        <f t="shared" ref="O2276:O2339" si="366">N2276*1000000</f>
        <v>8.1518403525464915</v>
      </c>
      <c r="P2276">
        <f t="shared" ref="P2276:P2339" si="367">I2276^2</f>
        <v>1.794100810125137</v>
      </c>
      <c r="Q2276">
        <f t="shared" ref="Q2276:Q2339" si="368">O2276-(3.2964*I2276)-(-0.053)</f>
        <v>3.7895087411541297</v>
      </c>
      <c r="R2276">
        <f t="shared" ref="R2276:R2339" si="369">Q2276^2</f>
        <v>14.360376499283557</v>
      </c>
    </row>
    <row r="2277" spans="1:18" x14ac:dyDescent="0.35">
      <c r="A2277" s="1">
        <v>43495</v>
      </c>
      <c r="B2277" s="2">
        <v>0.82103009259259263</v>
      </c>
      <c r="C2277">
        <v>195768</v>
      </c>
      <c r="D2277">
        <v>827</v>
      </c>
      <c r="E2277">
        <v>20.96</v>
      </c>
      <c r="F2277">
        <v>24.02</v>
      </c>
      <c r="G2277">
        <v>78319</v>
      </c>
      <c r="H2277">
        <v>49.92</v>
      </c>
      <c r="I2277">
        <f t="shared" si="361"/>
        <v>1.3130373890783025</v>
      </c>
      <c r="J2277">
        <f t="shared" si="362"/>
        <v>1.6306333333333333E-5</v>
      </c>
      <c r="K2277" s="3">
        <f t="shared" si="363"/>
        <v>0.71764172999999998</v>
      </c>
      <c r="L2277" s="3">
        <f t="shared" si="364"/>
        <v>2.1641730000000026E-2</v>
      </c>
      <c r="M2277" s="6">
        <f t="shared" si="365"/>
        <v>4.9174573960463592E-4</v>
      </c>
      <c r="N2277" s="7">
        <f t="shared" si="360"/>
        <v>1.5512737970072478E-5</v>
      </c>
      <c r="O2277">
        <f t="shared" si="366"/>
        <v>15.512737970072479</v>
      </c>
      <c r="P2277">
        <f t="shared" si="367"/>
        <v>1.7240671851175655</v>
      </c>
      <c r="Q2277">
        <f t="shared" si="368"/>
        <v>11.237441520714764</v>
      </c>
      <c r="R2277">
        <f t="shared" si="369"/>
        <v>126.28009193148415</v>
      </c>
    </row>
    <row r="2278" spans="1:18" x14ac:dyDescent="0.35">
      <c r="A2278" s="1">
        <v>43495</v>
      </c>
      <c r="B2278" s="2">
        <v>0.82103009259259263</v>
      </c>
      <c r="C2278">
        <v>196270</v>
      </c>
      <c r="D2278">
        <v>832</v>
      </c>
      <c r="E2278">
        <v>20.94</v>
      </c>
      <c r="F2278">
        <v>24.03</v>
      </c>
      <c r="G2278">
        <v>78315</v>
      </c>
      <c r="H2278">
        <v>49.92</v>
      </c>
      <c r="I2278">
        <f t="shared" si="361"/>
        <v>1.3107414677824845</v>
      </c>
      <c r="J2278">
        <f t="shared" si="362"/>
        <v>1.6473E-5</v>
      </c>
      <c r="K2278" s="3">
        <f t="shared" si="363"/>
        <v>0.72497672999999996</v>
      </c>
      <c r="L2278" s="3">
        <f t="shared" si="364"/>
        <v>2.8976730000000006E-2</v>
      </c>
      <c r="M2278" s="6">
        <f t="shared" si="365"/>
        <v>6.5841240627130212E-4</v>
      </c>
      <c r="N2278" s="7">
        <f t="shared" si="360"/>
        <v>2.0772207480289802E-5</v>
      </c>
      <c r="O2278">
        <f t="shared" si="366"/>
        <v>20.772207480289801</v>
      </c>
      <c r="P2278">
        <f t="shared" si="367"/>
        <v>1.7180431953645818</v>
      </c>
      <c r="Q2278">
        <f t="shared" si="368"/>
        <v>16.504479305891618</v>
      </c>
      <c r="R2278">
        <f t="shared" si="369"/>
        <v>272.39783715860466</v>
      </c>
    </row>
    <row r="2279" spans="1:18" x14ac:dyDescent="0.35">
      <c r="A2279" s="1">
        <v>43495</v>
      </c>
      <c r="B2279" s="2">
        <v>0.82104166666666656</v>
      </c>
      <c r="C2279">
        <v>196771</v>
      </c>
      <c r="D2279">
        <v>816</v>
      </c>
      <c r="E2279">
        <v>20.78</v>
      </c>
      <c r="F2279">
        <v>24.02</v>
      </c>
      <c r="G2279">
        <v>78311</v>
      </c>
      <c r="H2279">
        <v>49.92</v>
      </c>
      <c r="I2279">
        <f t="shared" si="361"/>
        <v>1.2923740974159408</v>
      </c>
      <c r="J2279">
        <f t="shared" si="362"/>
        <v>1.5939666666666666E-5</v>
      </c>
      <c r="K2279" s="3">
        <f t="shared" si="363"/>
        <v>0.70150472999999991</v>
      </c>
      <c r="L2279" s="3">
        <f t="shared" si="364"/>
        <v>5.5047299999999577E-3</v>
      </c>
      <c r="M2279" s="6">
        <f t="shared" si="365"/>
        <v>1.2507907293796768E-4</v>
      </c>
      <c r="N2279" s="7">
        <f t="shared" si="360"/>
        <v>3.9461797926826272E-6</v>
      </c>
      <c r="O2279">
        <f t="shared" si="366"/>
        <v>3.9461797926826274</v>
      </c>
      <c r="P2279">
        <f t="shared" si="367"/>
        <v>1.6702308076716676</v>
      </c>
      <c r="Q2279">
        <f t="shared" si="368"/>
        <v>-0.26100218203928044</v>
      </c>
      <c r="R2279">
        <f t="shared" si="369"/>
        <v>6.8122139029265685E-2</v>
      </c>
    </row>
    <row r="2280" spans="1:18" x14ac:dyDescent="0.35">
      <c r="A2280" s="1">
        <v>43495</v>
      </c>
      <c r="B2280" s="2">
        <v>0.82104166666666656</v>
      </c>
      <c r="C2280">
        <v>197273</v>
      </c>
      <c r="D2280">
        <v>825</v>
      </c>
      <c r="E2280">
        <v>20.72</v>
      </c>
      <c r="F2280">
        <v>24.02</v>
      </c>
      <c r="G2280">
        <v>78312</v>
      </c>
      <c r="H2280">
        <v>49.92</v>
      </c>
      <c r="I2280">
        <f t="shared" si="361"/>
        <v>1.2854863335284865</v>
      </c>
      <c r="J2280">
        <f t="shared" si="362"/>
        <v>1.6239666666666666E-5</v>
      </c>
      <c r="K2280" s="3">
        <f t="shared" si="363"/>
        <v>0.71470772999999999</v>
      </c>
      <c r="L2280" s="3">
        <f t="shared" si="364"/>
        <v>1.8707730000000033E-2</v>
      </c>
      <c r="M2280" s="6">
        <f t="shared" si="365"/>
        <v>4.2507907293796944E-4</v>
      </c>
      <c r="N2280" s="7">
        <f t="shared" si="360"/>
        <v>1.3410852739615557E-5</v>
      </c>
      <c r="O2280">
        <f t="shared" si="366"/>
        <v>13.410852739615557</v>
      </c>
      <c r="P2280">
        <f t="shared" si="367"/>
        <v>1.6524751136885112</v>
      </c>
      <c r="Q2280">
        <f t="shared" si="368"/>
        <v>9.2263755897722532</v>
      </c>
      <c r="R2280">
        <f t="shared" si="369"/>
        <v>85.1260065235453</v>
      </c>
    </row>
    <row r="2281" spans="1:18" x14ac:dyDescent="0.35">
      <c r="A2281" s="1">
        <v>43495</v>
      </c>
      <c r="B2281" s="2">
        <v>0.82105324074074071</v>
      </c>
      <c r="C2281">
        <v>197775</v>
      </c>
      <c r="D2281">
        <v>827</v>
      </c>
      <c r="E2281">
        <v>20.84</v>
      </c>
      <c r="F2281">
        <v>24.02</v>
      </c>
      <c r="G2281">
        <v>78312</v>
      </c>
      <c r="H2281">
        <v>49.92</v>
      </c>
      <c r="I2281">
        <f t="shared" si="361"/>
        <v>1.2992618613033944</v>
      </c>
      <c r="J2281">
        <f t="shared" si="362"/>
        <v>1.6306333333333333E-5</v>
      </c>
      <c r="K2281" s="3">
        <f t="shared" si="363"/>
        <v>0.71764172999999998</v>
      </c>
      <c r="L2281" s="3">
        <f t="shared" si="364"/>
        <v>2.1641730000000026E-2</v>
      </c>
      <c r="M2281" s="6">
        <f t="shared" si="365"/>
        <v>4.9174573960463592E-4</v>
      </c>
      <c r="N2281" s="7">
        <f t="shared" si="360"/>
        <v>1.551412459237545E-5</v>
      </c>
      <c r="O2281">
        <f t="shared" si="366"/>
        <v>15.514124592375449</v>
      </c>
      <c r="P2281">
        <f t="shared" si="367"/>
        <v>1.6880813842375608</v>
      </c>
      <c r="Q2281">
        <f t="shared" si="368"/>
        <v>11.28423779277494</v>
      </c>
      <c r="R2281">
        <f t="shared" si="369"/>
        <v>127.33402256389024</v>
      </c>
    </row>
    <row r="2282" spans="1:18" x14ac:dyDescent="0.35">
      <c r="A2282" s="1">
        <v>43495</v>
      </c>
      <c r="B2282" s="2">
        <v>0.82105324074074071</v>
      </c>
      <c r="C2282">
        <v>198278</v>
      </c>
      <c r="D2282">
        <v>819</v>
      </c>
      <c r="E2282">
        <v>20.91</v>
      </c>
      <c r="F2282">
        <v>24.02</v>
      </c>
      <c r="G2282">
        <v>78308</v>
      </c>
      <c r="H2282">
        <v>49.92</v>
      </c>
      <c r="I2282">
        <f t="shared" si="361"/>
        <v>1.3072975858387574</v>
      </c>
      <c r="J2282">
        <f t="shared" si="362"/>
        <v>1.6039666666666668E-5</v>
      </c>
      <c r="K2282" s="3">
        <f t="shared" si="363"/>
        <v>0.70590573000000012</v>
      </c>
      <c r="L2282" s="3">
        <f t="shared" si="364"/>
        <v>9.905730000000168E-3</v>
      </c>
      <c r="M2282" s="6">
        <f t="shared" si="365"/>
        <v>2.2507907293797247E-4</v>
      </c>
      <c r="N2282" s="7">
        <f t="shared" si="360"/>
        <v>7.1013999047962033E-6</v>
      </c>
      <c r="O2282">
        <f t="shared" si="366"/>
        <v>7.1013999047962031</v>
      </c>
      <c r="P2282">
        <f t="shared" si="367"/>
        <v>1.7090269779398433</v>
      </c>
      <c r="Q2282">
        <f t="shared" si="368"/>
        <v>2.8450241428373229</v>
      </c>
      <c r="R2282">
        <f t="shared" si="369"/>
        <v>8.0941623733272436</v>
      </c>
    </row>
    <row r="2283" spans="1:18" x14ac:dyDescent="0.35">
      <c r="A2283" s="1">
        <v>43495</v>
      </c>
      <c r="B2283" s="2">
        <v>0.82106481481481486</v>
      </c>
      <c r="C2283">
        <v>198779</v>
      </c>
      <c r="D2283">
        <v>819</v>
      </c>
      <c r="E2283">
        <v>21.05</v>
      </c>
      <c r="F2283">
        <v>24.03</v>
      </c>
      <c r="G2283">
        <v>78308</v>
      </c>
      <c r="H2283">
        <v>49.92</v>
      </c>
      <c r="I2283">
        <f t="shared" si="361"/>
        <v>1.3233690349094833</v>
      </c>
      <c r="J2283">
        <f t="shared" si="362"/>
        <v>1.6039666666666668E-5</v>
      </c>
      <c r="K2283" s="3">
        <f t="shared" si="363"/>
        <v>0.70590573000000012</v>
      </c>
      <c r="L2283" s="3">
        <f t="shared" si="364"/>
        <v>9.905730000000168E-3</v>
      </c>
      <c r="M2283" s="6">
        <f t="shared" si="365"/>
        <v>2.2507907293797247E-4</v>
      </c>
      <c r="N2283" s="7">
        <f t="shared" si="360"/>
        <v>7.1016388723873053E-6</v>
      </c>
      <c r="O2283">
        <f t="shared" si="366"/>
        <v>7.101638872387305</v>
      </c>
      <c r="P2283">
        <f t="shared" si="367"/>
        <v>1.7513056025572573</v>
      </c>
      <c r="Q2283">
        <f t="shared" si="368"/>
        <v>2.7922851857116839</v>
      </c>
      <c r="R2283">
        <f t="shared" si="369"/>
        <v>7.796856558344933</v>
      </c>
    </row>
    <row r="2284" spans="1:18" x14ac:dyDescent="0.35">
      <c r="A2284" s="1">
        <v>43495</v>
      </c>
      <c r="B2284" s="2">
        <v>0.82106481481481486</v>
      </c>
      <c r="C2284">
        <v>199281</v>
      </c>
      <c r="D2284">
        <v>825</v>
      </c>
      <c r="E2284">
        <v>21.15</v>
      </c>
      <c r="F2284">
        <v>24.03</v>
      </c>
      <c r="G2284">
        <v>78312</v>
      </c>
      <c r="H2284">
        <v>49.88</v>
      </c>
      <c r="I2284">
        <f t="shared" si="361"/>
        <v>1.334848641388573</v>
      </c>
      <c r="J2284">
        <f t="shared" si="362"/>
        <v>1.6239666666666666E-5</v>
      </c>
      <c r="K2284" s="3">
        <f t="shared" si="363"/>
        <v>0.71470772999999999</v>
      </c>
      <c r="L2284" s="3">
        <f t="shared" si="364"/>
        <v>1.8707730000000033E-2</v>
      </c>
      <c r="M2284" s="6">
        <f t="shared" si="365"/>
        <v>4.2507907293796944E-4</v>
      </c>
      <c r="N2284" s="7">
        <f t="shared" si="360"/>
        <v>1.3411304025167249E-5</v>
      </c>
      <c r="O2284">
        <f t="shared" si="366"/>
        <v>13.411304025167249</v>
      </c>
      <c r="P2284">
        <f t="shared" si="367"/>
        <v>1.781820895416919</v>
      </c>
      <c r="Q2284">
        <f t="shared" si="368"/>
        <v>9.0641089636939576</v>
      </c>
      <c r="R2284">
        <f t="shared" si="369"/>
        <v>82.158071305717144</v>
      </c>
    </row>
    <row r="2285" spans="1:18" x14ac:dyDescent="0.35">
      <c r="A2285" s="1">
        <v>43495</v>
      </c>
      <c r="B2285" s="2">
        <v>0.8210763888888889</v>
      </c>
      <c r="C2285">
        <v>199783</v>
      </c>
      <c r="D2285">
        <v>827</v>
      </c>
      <c r="E2285">
        <v>21.58</v>
      </c>
      <c r="F2285">
        <v>24.02</v>
      </c>
      <c r="G2285">
        <v>78310</v>
      </c>
      <c r="H2285">
        <v>49.88</v>
      </c>
      <c r="I2285">
        <f t="shared" si="361"/>
        <v>1.3842109492486596</v>
      </c>
      <c r="J2285">
        <f t="shared" si="362"/>
        <v>1.6306333333333333E-5</v>
      </c>
      <c r="K2285" s="3">
        <f t="shared" si="363"/>
        <v>0.71764172999999998</v>
      </c>
      <c r="L2285" s="3">
        <f t="shared" si="364"/>
        <v>2.1641730000000026E-2</v>
      </c>
      <c r="M2285" s="6">
        <f t="shared" si="365"/>
        <v>4.9174573960463592E-4</v>
      </c>
      <c r="N2285" s="7">
        <f t="shared" si="360"/>
        <v>1.5514520815708165E-5</v>
      </c>
      <c r="O2285">
        <f t="shared" si="366"/>
        <v>15.514520815708165</v>
      </c>
      <c r="P2285">
        <f t="shared" si="367"/>
        <v>1.9160399520198754</v>
      </c>
      <c r="Q2285">
        <f t="shared" si="368"/>
        <v>11.004607842604884</v>
      </c>
      <c r="R2285">
        <f t="shared" si="369"/>
        <v>121.10139376952091</v>
      </c>
    </row>
    <row r="2286" spans="1:18" x14ac:dyDescent="0.35">
      <c r="A2286" s="1">
        <v>43495</v>
      </c>
      <c r="B2286" s="2">
        <v>0.8210763888888889</v>
      </c>
      <c r="C2286">
        <v>200285</v>
      </c>
      <c r="D2286">
        <v>825</v>
      </c>
      <c r="E2286">
        <v>21.9</v>
      </c>
      <c r="F2286">
        <v>24.03</v>
      </c>
      <c r="G2286">
        <v>78306</v>
      </c>
      <c r="H2286">
        <v>49.88</v>
      </c>
      <c r="I2286">
        <f t="shared" si="361"/>
        <v>1.4209456899817472</v>
      </c>
      <c r="J2286">
        <f t="shared" si="362"/>
        <v>1.6239666666666666E-5</v>
      </c>
      <c r="K2286" s="3">
        <f t="shared" si="363"/>
        <v>0.71470772999999999</v>
      </c>
      <c r="L2286" s="3">
        <f t="shared" si="364"/>
        <v>1.8707730000000033E-2</v>
      </c>
      <c r="M2286" s="6">
        <f t="shared" si="365"/>
        <v>4.2507907293796944E-4</v>
      </c>
      <c r="N2286" s="7">
        <f t="shared" si="360"/>
        <v>1.3412331632555584E-5</v>
      </c>
      <c r="O2286">
        <f t="shared" si="366"/>
        <v>13.412331632555585</v>
      </c>
      <c r="P2286">
        <f t="shared" si="367"/>
        <v>2.0190866538777037</v>
      </c>
      <c r="Q2286">
        <f t="shared" si="368"/>
        <v>8.7813262600997533</v>
      </c>
      <c r="R2286">
        <f t="shared" si="369"/>
        <v>77.111690886317518</v>
      </c>
    </row>
    <row r="2287" spans="1:18" x14ac:dyDescent="0.35">
      <c r="A2287" s="1">
        <v>43495</v>
      </c>
      <c r="B2287" s="2">
        <v>0.82108796296296294</v>
      </c>
      <c r="C2287">
        <v>200786</v>
      </c>
      <c r="D2287">
        <v>830</v>
      </c>
      <c r="E2287">
        <v>22</v>
      </c>
      <c r="F2287">
        <v>24.02</v>
      </c>
      <c r="G2287">
        <v>78315</v>
      </c>
      <c r="H2287">
        <v>49.88</v>
      </c>
      <c r="I2287">
        <f t="shared" si="361"/>
        <v>1.4324252964608373</v>
      </c>
      <c r="J2287">
        <f t="shared" si="362"/>
        <v>1.6406333333333333E-5</v>
      </c>
      <c r="K2287" s="3">
        <f t="shared" si="363"/>
        <v>0.72204272999999997</v>
      </c>
      <c r="L2287" s="3">
        <f t="shared" si="364"/>
        <v>2.6042730000000014E-2</v>
      </c>
      <c r="M2287" s="6">
        <f t="shared" si="365"/>
        <v>5.9174573960463564E-4</v>
      </c>
      <c r="N2287" s="7">
        <f t="shared" si="360"/>
        <v>1.8668317219920906E-5</v>
      </c>
      <c r="O2287">
        <f t="shared" si="366"/>
        <v>18.668317219920905</v>
      </c>
      <c r="P2287">
        <f t="shared" si="367"/>
        <v>2.0518422299409176</v>
      </c>
      <c r="Q2287">
        <f t="shared" si="368"/>
        <v>13.999470472667401</v>
      </c>
      <c r="R2287">
        <f t="shared" si="369"/>
        <v>195.98517351508642</v>
      </c>
    </row>
    <row r="2288" spans="1:18" x14ac:dyDescent="0.35">
      <c r="A2288" s="1">
        <v>43495</v>
      </c>
      <c r="B2288" s="2">
        <v>0.82108796296296294</v>
      </c>
      <c r="C2288">
        <v>201288</v>
      </c>
      <c r="D2288">
        <v>820</v>
      </c>
      <c r="E2288">
        <v>22.11</v>
      </c>
      <c r="F2288">
        <v>24.02</v>
      </c>
      <c r="G2288">
        <v>78310</v>
      </c>
      <c r="H2288">
        <v>49.88</v>
      </c>
      <c r="I2288">
        <f t="shared" si="361"/>
        <v>1.4450528635878361</v>
      </c>
      <c r="J2288">
        <f t="shared" si="362"/>
        <v>1.6073E-5</v>
      </c>
      <c r="K2288" s="3">
        <f t="shared" si="363"/>
        <v>0.70737273000000001</v>
      </c>
      <c r="L2288" s="3">
        <f t="shared" si="364"/>
        <v>1.1372730000000053E-2</v>
      </c>
      <c r="M2288" s="6">
        <f t="shared" si="365"/>
        <v>2.5841240627130319E-4</v>
      </c>
      <c r="N2288" s="7">
        <f t="shared" ref="N2288:N2351" si="370">(M2288*8.314*(F2288+273.15))/G2288</f>
        <v>8.152881323093363E-6</v>
      </c>
      <c r="O2288">
        <f t="shared" si="366"/>
        <v>8.1528813230933626</v>
      </c>
      <c r="P2288">
        <f t="shared" si="367"/>
        <v>2.0881777785634053</v>
      </c>
      <c r="Q2288">
        <f t="shared" si="368"/>
        <v>3.4424090635624189</v>
      </c>
      <c r="R2288">
        <f t="shared" si="369"/>
        <v>11.85018016089669</v>
      </c>
    </row>
    <row r="2289" spans="1:18" x14ac:dyDescent="0.35">
      <c r="A2289" s="1">
        <v>43495</v>
      </c>
      <c r="B2289" s="2">
        <v>0.82109953703703698</v>
      </c>
      <c r="C2289">
        <v>201790</v>
      </c>
      <c r="D2289">
        <v>823</v>
      </c>
      <c r="E2289">
        <v>22.49</v>
      </c>
      <c r="F2289">
        <v>24.03</v>
      </c>
      <c r="G2289">
        <v>78316</v>
      </c>
      <c r="H2289">
        <v>49.85</v>
      </c>
      <c r="I2289">
        <f t="shared" si="361"/>
        <v>1.4886753682083775</v>
      </c>
      <c r="J2289">
        <f t="shared" si="362"/>
        <v>1.6172999999999999E-5</v>
      </c>
      <c r="K2289" s="3">
        <f t="shared" si="363"/>
        <v>0.71177372999999999</v>
      </c>
      <c r="L2289" s="3">
        <f t="shared" si="364"/>
        <v>1.5773730000000041E-2</v>
      </c>
      <c r="M2289" s="6">
        <f t="shared" si="365"/>
        <v>3.5841240627130291E-4</v>
      </c>
      <c r="N2289" s="7">
        <f t="shared" si="370"/>
        <v>1.1307383840069691E-5</v>
      </c>
      <c r="O2289">
        <f t="shared" si="366"/>
        <v>11.30738384006969</v>
      </c>
      <c r="P2289">
        <f t="shared" si="367"/>
        <v>2.2161543519103484</v>
      </c>
      <c r="Q2289">
        <f t="shared" si="368"/>
        <v>6.4531143563075943</v>
      </c>
      <c r="R2289">
        <f t="shared" si="369"/>
        <v>41.64268489558318</v>
      </c>
    </row>
    <row r="2290" spans="1:18" x14ac:dyDescent="0.35">
      <c r="A2290" s="1">
        <v>43495</v>
      </c>
      <c r="B2290" s="2">
        <v>0.82109953703703698</v>
      </c>
      <c r="C2290">
        <v>202292</v>
      </c>
      <c r="D2290">
        <v>819</v>
      </c>
      <c r="E2290">
        <v>22.42</v>
      </c>
      <c r="F2290">
        <v>24.02</v>
      </c>
      <c r="G2290">
        <v>78314</v>
      </c>
      <c r="H2290">
        <v>49.85</v>
      </c>
      <c r="I2290">
        <f t="shared" si="361"/>
        <v>1.4806396436730151</v>
      </c>
      <c r="J2290">
        <f t="shared" si="362"/>
        <v>1.6039666666666668E-5</v>
      </c>
      <c r="K2290" s="3">
        <f t="shared" si="363"/>
        <v>0.70590573000000012</v>
      </c>
      <c r="L2290" s="3">
        <f t="shared" si="364"/>
        <v>9.905730000000168E-3</v>
      </c>
      <c r="M2290" s="6">
        <f t="shared" si="365"/>
        <v>2.2507907293797247E-4</v>
      </c>
      <c r="N2290" s="7">
        <f t="shared" si="370"/>
        <v>7.1008558335007924E-6</v>
      </c>
      <c r="O2290">
        <f t="shared" si="366"/>
        <v>7.1008558335007921</v>
      </c>
      <c r="P2290">
        <f t="shared" si="367"/>
        <v>2.1922937544161534</v>
      </c>
      <c r="Q2290">
        <f t="shared" si="368"/>
        <v>2.2730753120970641</v>
      </c>
      <c r="R2290">
        <f t="shared" si="369"/>
        <v>5.166871374465166</v>
      </c>
    </row>
    <row r="2291" spans="1:18" x14ac:dyDescent="0.35">
      <c r="A2291" s="1">
        <v>43495</v>
      </c>
      <c r="B2291" s="2">
        <v>0.82111111111111112</v>
      </c>
      <c r="C2291">
        <v>202793</v>
      </c>
      <c r="D2291">
        <v>822</v>
      </c>
      <c r="E2291">
        <v>22.45</v>
      </c>
      <c r="F2291">
        <v>24.02</v>
      </c>
      <c r="G2291">
        <v>78309</v>
      </c>
      <c r="H2291">
        <v>49.85</v>
      </c>
      <c r="I2291">
        <f t="shared" si="361"/>
        <v>1.4840835256167417</v>
      </c>
      <c r="J2291">
        <f t="shared" si="362"/>
        <v>1.6139666666666667E-5</v>
      </c>
      <c r="K2291" s="3">
        <f t="shared" si="363"/>
        <v>0.71030673</v>
      </c>
      <c r="L2291" s="3">
        <f t="shared" si="364"/>
        <v>1.4306730000000045E-2</v>
      </c>
      <c r="M2291" s="6">
        <f t="shared" si="365"/>
        <v>3.2507907293796967E-4</v>
      </c>
      <c r="N2291" s="7">
        <f t="shared" si="370"/>
        <v>1.0256337863397234E-5</v>
      </c>
      <c r="O2291">
        <f t="shared" si="366"/>
        <v>10.256337863397235</v>
      </c>
      <c r="P2291">
        <f t="shared" si="367"/>
        <v>2.2025039110070179</v>
      </c>
      <c r="Q2291">
        <f t="shared" si="368"/>
        <v>5.4172049295542068</v>
      </c>
      <c r="R2291">
        <f t="shared" si="369"/>
        <v>29.346109248786398</v>
      </c>
    </row>
    <row r="2292" spans="1:18" x14ac:dyDescent="0.35">
      <c r="A2292" s="1">
        <v>43495</v>
      </c>
      <c r="B2292" s="2">
        <v>0.82111111111111112</v>
      </c>
      <c r="C2292">
        <v>203295</v>
      </c>
      <c r="D2292">
        <v>814</v>
      </c>
      <c r="E2292">
        <v>22.29</v>
      </c>
      <c r="F2292">
        <v>24.03</v>
      </c>
      <c r="G2292">
        <v>78312</v>
      </c>
      <c r="H2292">
        <v>49.85</v>
      </c>
      <c r="I2292">
        <f t="shared" si="361"/>
        <v>1.4657161552501978</v>
      </c>
      <c r="J2292">
        <f t="shared" si="362"/>
        <v>1.5872999999999999E-5</v>
      </c>
      <c r="K2292" s="3">
        <f t="shared" si="363"/>
        <v>0.69857072999999992</v>
      </c>
      <c r="L2292" s="3">
        <f t="shared" si="364"/>
        <v>2.5707299999999655E-3</v>
      </c>
      <c r="M2292" s="6">
        <f t="shared" si="365"/>
        <v>5.8412406271301197E-5</v>
      </c>
      <c r="N2292" s="7">
        <f t="shared" si="370"/>
        <v>1.8429195630158053E-6</v>
      </c>
      <c r="O2292">
        <f t="shared" si="366"/>
        <v>1.8429195630158053</v>
      </c>
      <c r="P2292">
        <f t="shared" si="367"/>
        <v>2.1483238477614219</v>
      </c>
      <c r="Q2292">
        <f t="shared" si="368"/>
        <v>-2.9356671711509468</v>
      </c>
      <c r="R2292">
        <f t="shared" si="369"/>
        <v>8.618141739773403</v>
      </c>
    </row>
    <row r="2293" spans="1:18" x14ac:dyDescent="0.35">
      <c r="A2293" s="1">
        <v>43495</v>
      </c>
      <c r="B2293" s="2">
        <v>0.82112268518518527</v>
      </c>
      <c r="C2293">
        <v>203797</v>
      </c>
      <c r="D2293">
        <v>812</v>
      </c>
      <c r="E2293">
        <v>22.21</v>
      </c>
      <c r="F2293">
        <v>24.02</v>
      </c>
      <c r="G2293">
        <v>78317</v>
      </c>
      <c r="H2293">
        <v>49.85</v>
      </c>
      <c r="I2293">
        <f t="shared" si="361"/>
        <v>1.4565324700669262</v>
      </c>
      <c r="J2293">
        <f t="shared" si="362"/>
        <v>1.5806333333333335E-5</v>
      </c>
      <c r="K2293" s="3">
        <f t="shared" si="363"/>
        <v>0.69563673000000004</v>
      </c>
      <c r="L2293" s="3">
        <f t="shared" si="364"/>
        <v>-3.632699999999156E-4</v>
      </c>
      <c r="M2293" s="6">
        <f t="shared" si="365"/>
        <v>-8.2542603953627727E-6</v>
      </c>
      <c r="N2293" s="7">
        <f t="shared" si="370"/>
        <v>-2.6039767766755981E-7</v>
      </c>
      <c r="O2293">
        <f t="shared" si="366"/>
        <v>-0.26039767766755983</v>
      </c>
      <c r="P2293">
        <f t="shared" si="367"/>
        <v>2.1214868363592614</v>
      </c>
      <c r="Q2293">
        <f t="shared" si="368"/>
        <v>-5.0087113119961755</v>
      </c>
      <c r="R2293">
        <f t="shared" si="369"/>
        <v>25.08718900691845</v>
      </c>
    </row>
    <row r="2294" spans="1:18" x14ac:dyDescent="0.35">
      <c r="A2294" s="1">
        <v>43495</v>
      </c>
      <c r="B2294" s="2">
        <v>0.82112268518518527</v>
      </c>
      <c r="C2294">
        <v>204285</v>
      </c>
      <c r="D2294">
        <v>826</v>
      </c>
      <c r="E2294">
        <v>22.19</v>
      </c>
      <c r="F2294">
        <v>24.02</v>
      </c>
      <c r="G2294">
        <v>78315</v>
      </c>
      <c r="H2294">
        <v>49.85</v>
      </c>
      <c r="I2294">
        <f t="shared" si="361"/>
        <v>1.4542365487711082</v>
      </c>
      <c r="J2294">
        <f t="shared" si="362"/>
        <v>1.6273000000000002E-5</v>
      </c>
      <c r="K2294" s="3">
        <f t="shared" si="363"/>
        <v>0.71617473000000009</v>
      </c>
      <c r="L2294" s="3">
        <f t="shared" si="364"/>
        <v>2.0174730000000141E-2</v>
      </c>
      <c r="M2294" s="6">
        <f t="shared" si="365"/>
        <v>4.5841240627130517E-4</v>
      </c>
      <c r="N2294" s="7">
        <f t="shared" si="370"/>
        <v>1.4461934653788495E-5</v>
      </c>
      <c r="O2294">
        <f t="shared" si="366"/>
        <v>14.461934653788495</v>
      </c>
      <c r="P2294">
        <f t="shared" si="367"/>
        <v>2.1148039397817038</v>
      </c>
      <c r="Q2294">
        <f t="shared" si="368"/>
        <v>9.721189294419414</v>
      </c>
      <c r="R2294">
        <f t="shared" si="369"/>
        <v>94.50152129793463</v>
      </c>
    </row>
    <row r="2295" spans="1:18" x14ac:dyDescent="0.35">
      <c r="A2295" s="1">
        <v>43495</v>
      </c>
      <c r="B2295" s="2">
        <v>0.8211342592592592</v>
      </c>
      <c r="C2295">
        <v>204787</v>
      </c>
      <c r="D2295">
        <v>810</v>
      </c>
      <c r="E2295">
        <v>22.07</v>
      </c>
      <c r="F2295">
        <v>24.03</v>
      </c>
      <c r="G2295">
        <v>78318</v>
      </c>
      <c r="H2295">
        <v>49.85</v>
      </c>
      <c r="I2295">
        <f t="shared" si="361"/>
        <v>1.4404610209962003</v>
      </c>
      <c r="J2295">
        <f t="shared" si="362"/>
        <v>1.5739666666666668E-5</v>
      </c>
      <c r="K2295" s="3">
        <f t="shared" si="363"/>
        <v>0.69270273000000004</v>
      </c>
      <c r="L2295" s="3">
        <f t="shared" si="364"/>
        <v>-3.2972699999999078E-3</v>
      </c>
      <c r="M2295" s="6">
        <f t="shared" si="365"/>
        <v>-7.492092706202927E-5</v>
      </c>
      <c r="N2295" s="7">
        <f t="shared" si="370"/>
        <v>-2.3635846061071416E-6</v>
      </c>
      <c r="O2295">
        <f t="shared" si="366"/>
        <v>-2.3635846061071417</v>
      </c>
      <c r="P2295">
        <f t="shared" si="367"/>
        <v>2.074927953009416</v>
      </c>
      <c r="Q2295">
        <f t="shared" si="368"/>
        <v>-7.0589203157190168</v>
      </c>
      <c r="R2295">
        <f t="shared" si="369"/>
        <v>49.828356023670665</v>
      </c>
    </row>
    <row r="2296" spans="1:18" x14ac:dyDescent="0.35">
      <c r="A2296" s="1">
        <v>43495</v>
      </c>
      <c r="B2296" s="2">
        <v>0.8211342592592592</v>
      </c>
      <c r="C2296">
        <v>205289</v>
      </c>
      <c r="D2296">
        <v>812</v>
      </c>
      <c r="E2296">
        <v>22.08</v>
      </c>
      <c r="F2296">
        <v>24.03</v>
      </c>
      <c r="G2296">
        <v>78315</v>
      </c>
      <c r="H2296">
        <v>49.81</v>
      </c>
      <c r="I2296">
        <f t="shared" si="361"/>
        <v>1.4416089816441091</v>
      </c>
      <c r="J2296">
        <f t="shared" si="362"/>
        <v>1.5806333333333335E-5</v>
      </c>
      <c r="K2296" s="3">
        <f t="shared" si="363"/>
        <v>0.69563673000000004</v>
      </c>
      <c r="L2296" s="3">
        <f t="shared" si="364"/>
        <v>-3.632699999999156E-4</v>
      </c>
      <c r="M2296" s="6">
        <f t="shared" si="365"/>
        <v>-8.2542603953627727E-6</v>
      </c>
      <c r="N2296" s="7">
        <f t="shared" si="370"/>
        <v>-2.6041309048202202E-7</v>
      </c>
      <c r="O2296">
        <f t="shared" si="366"/>
        <v>-0.26041309048202199</v>
      </c>
      <c r="P2296">
        <f t="shared" si="367"/>
        <v>2.0782364559569655</v>
      </c>
      <c r="Q2296">
        <f t="shared" si="368"/>
        <v>-4.9595329375736634</v>
      </c>
      <c r="R2296">
        <f t="shared" si="369"/>
        <v>24.596966958878053</v>
      </c>
    </row>
    <row r="2297" spans="1:18" x14ac:dyDescent="0.35">
      <c r="A2297" s="1">
        <v>43495</v>
      </c>
      <c r="B2297" s="2">
        <v>0.82114583333333335</v>
      </c>
      <c r="C2297">
        <v>205791</v>
      </c>
      <c r="D2297">
        <v>817</v>
      </c>
      <c r="E2297">
        <v>22.04</v>
      </c>
      <c r="F2297">
        <v>24.03</v>
      </c>
      <c r="G2297">
        <v>78312</v>
      </c>
      <c r="H2297">
        <v>49.81</v>
      </c>
      <c r="I2297">
        <f t="shared" si="361"/>
        <v>1.4370171390524731</v>
      </c>
      <c r="J2297">
        <f t="shared" si="362"/>
        <v>1.5973000000000001E-5</v>
      </c>
      <c r="K2297" s="3">
        <f t="shared" si="363"/>
        <v>0.70297173000000002</v>
      </c>
      <c r="L2297" s="3">
        <f t="shared" si="364"/>
        <v>6.9717300000000648E-3</v>
      </c>
      <c r="M2297" s="6">
        <f t="shared" si="365"/>
        <v>1.5841240627130346E-4</v>
      </c>
      <c r="N2297" s="7">
        <f t="shared" si="370"/>
        <v>4.9979335072389841E-6</v>
      </c>
      <c r="O2297">
        <f t="shared" si="366"/>
        <v>4.9979335072389839</v>
      </c>
      <c r="P2297">
        <f t="shared" si="367"/>
        <v>2.0650182579305549</v>
      </c>
      <c r="Q2297">
        <f t="shared" si="368"/>
        <v>0.31395021006641161</v>
      </c>
      <c r="R2297">
        <f t="shared" si="369"/>
        <v>9.8564734400743981E-2</v>
      </c>
    </row>
    <row r="2298" spans="1:18" x14ac:dyDescent="0.35">
      <c r="A2298" s="1">
        <v>43495</v>
      </c>
      <c r="B2298" s="2">
        <v>0.82114583333333335</v>
      </c>
      <c r="C2298">
        <v>206292</v>
      </c>
      <c r="D2298">
        <v>823</v>
      </c>
      <c r="E2298">
        <v>22.01</v>
      </c>
      <c r="F2298">
        <v>24.03</v>
      </c>
      <c r="G2298">
        <v>78310</v>
      </c>
      <c r="H2298">
        <v>49.81</v>
      </c>
      <c r="I2298">
        <f t="shared" si="361"/>
        <v>1.4335732571087465</v>
      </c>
      <c r="J2298">
        <f t="shared" si="362"/>
        <v>1.6172999999999999E-5</v>
      </c>
      <c r="K2298" s="3">
        <f t="shared" si="363"/>
        <v>0.71177372999999999</v>
      </c>
      <c r="L2298" s="3">
        <f t="shared" si="364"/>
        <v>1.5773730000000041E-2</v>
      </c>
      <c r="M2298" s="6">
        <f t="shared" si="365"/>
        <v>3.5841240627130291E-4</v>
      </c>
      <c r="N2298" s="7">
        <f t="shared" si="370"/>
        <v>1.1308250195618669E-5</v>
      </c>
      <c r="O2298">
        <f t="shared" si="366"/>
        <v>11.308250195618669</v>
      </c>
      <c r="P2298">
        <f t="shared" si="367"/>
        <v>2.0551322834973802</v>
      </c>
      <c r="Q2298">
        <f t="shared" si="368"/>
        <v>6.6356193108853967</v>
      </c>
      <c r="R2298">
        <f t="shared" si="369"/>
        <v>44.031443638995185</v>
      </c>
    </row>
    <row r="2299" spans="1:18" x14ac:dyDescent="0.35">
      <c r="A2299" s="1">
        <v>43495</v>
      </c>
      <c r="B2299" s="2">
        <v>0.82115740740740739</v>
      </c>
      <c r="C2299">
        <v>206794</v>
      </c>
      <c r="D2299">
        <v>835</v>
      </c>
      <c r="E2299">
        <v>22.06</v>
      </c>
      <c r="F2299">
        <v>24.02</v>
      </c>
      <c r="G2299">
        <v>78312</v>
      </c>
      <c r="H2299">
        <v>49.81</v>
      </c>
      <c r="I2299">
        <f t="shared" si="361"/>
        <v>1.4393130603482911</v>
      </c>
      <c r="J2299">
        <f t="shared" si="362"/>
        <v>1.6572999999999999E-5</v>
      </c>
      <c r="K2299" s="3">
        <f t="shared" si="363"/>
        <v>0.72937772999999995</v>
      </c>
      <c r="L2299" s="3">
        <f t="shared" si="364"/>
        <v>3.3377729999999994E-2</v>
      </c>
      <c r="M2299" s="6">
        <f t="shared" si="365"/>
        <v>7.5841240627130184E-4</v>
      </c>
      <c r="N2299" s="7">
        <f t="shared" si="370"/>
        <v>2.392721200341503E-5</v>
      </c>
      <c r="O2299">
        <f t="shared" si="366"/>
        <v>23.927212003415029</v>
      </c>
      <c r="P2299">
        <f t="shared" si="367"/>
        <v>2.0716220856891634</v>
      </c>
      <c r="Q2299">
        <f t="shared" si="368"/>
        <v>19.235660431282923</v>
      </c>
      <c r="R2299">
        <f t="shared" si="369"/>
        <v>370.01063222762355</v>
      </c>
    </row>
    <row r="2300" spans="1:18" x14ac:dyDescent="0.35">
      <c r="A2300" s="1">
        <v>43495</v>
      </c>
      <c r="B2300" s="2">
        <v>0.82115740740740739</v>
      </c>
      <c r="C2300">
        <v>207296</v>
      </c>
      <c r="D2300">
        <v>822</v>
      </c>
      <c r="E2300">
        <v>22.13</v>
      </c>
      <c r="F2300">
        <v>24.03</v>
      </c>
      <c r="G2300">
        <v>78310</v>
      </c>
      <c r="H2300">
        <v>49.81</v>
      </c>
      <c r="I2300">
        <f t="shared" si="361"/>
        <v>1.4473487848836539</v>
      </c>
      <c r="J2300">
        <f t="shared" si="362"/>
        <v>1.6139666666666667E-5</v>
      </c>
      <c r="K2300" s="3">
        <f t="shared" si="363"/>
        <v>0.71030673</v>
      </c>
      <c r="L2300" s="3">
        <f t="shared" si="364"/>
        <v>1.4306730000000045E-2</v>
      </c>
      <c r="M2300" s="6">
        <f t="shared" si="365"/>
        <v>3.2507907293796967E-4</v>
      </c>
      <c r="N2300" s="7">
        <f t="shared" si="370"/>
        <v>1.0256552021694523E-5</v>
      </c>
      <c r="O2300">
        <f t="shared" si="366"/>
        <v>10.256552021694523</v>
      </c>
      <c r="P2300">
        <f t="shared" si="367"/>
        <v>2.0948185051041897</v>
      </c>
      <c r="Q2300">
        <f t="shared" si="368"/>
        <v>5.5385114872040457</v>
      </c>
      <c r="R2300">
        <f t="shared" si="369"/>
        <v>30.675109493891171</v>
      </c>
    </row>
    <row r="2301" spans="1:18" x14ac:dyDescent="0.35">
      <c r="A2301" s="1">
        <v>43495</v>
      </c>
      <c r="B2301" s="2">
        <v>0.82116898148148154</v>
      </c>
      <c r="C2301">
        <v>207721</v>
      </c>
      <c r="D2301">
        <v>815</v>
      </c>
      <c r="E2301">
        <v>22.3</v>
      </c>
      <c r="F2301">
        <v>24.03</v>
      </c>
      <c r="G2301">
        <v>78318</v>
      </c>
      <c r="H2301">
        <v>49.81</v>
      </c>
      <c r="I2301">
        <f t="shared" si="361"/>
        <v>1.4668641158981071</v>
      </c>
      <c r="J2301">
        <f t="shared" si="362"/>
        <v>1.5906333333333334E-5</v>
      </c>
      <c r="K2301" s="3">
        <f t="shared" si="363"/>
        <v>0.70003773000000002</v>
      </c>
      <c r="L2301" s="3">
        <f t="shared" si="364"/>
        <v>4.0377300000000726E-3</v>
      </c>
      <c r="M2301" s="6">
        <f t="shared" si="365"/>
        <v>9.1745739604636971E-5</v>
      </c>
      <c r="N2301" s="7">
        <f t="shared" si="370"/>
        <v>2.8943691210053853E-6</v>
      </c>
      <c r="O2301">
        <f t="shared" si="366"/>
        <v>2.8943691210053855</v>
      </c>
      <c r="P2301">
        <f t="shared" si="367"/>
        <v>2.1516903345095351</v>
      </c>
      <c r="Q2301">
        <f t="shared" si="368"/>
        <v>-1.8880017506411351</v>
      </c>
      <c r="R2301">
        <f t="shared" si="369"/>
        <v>3.5645506104239906</v>
      </c>
    </row>
    <row r="2302" spans="1:18" x14ac:dyDescent="0.35">
      <c r="A2302" s="1">
        <v>43495</v>
      </c>
      <c r="B2302" s="2">
        <v>0.82116898148148154</v>
      </c>
      <c r="C2302">
        <v>208221</v>
      </c>
      <c r="D2302">
        <v>827</v>
      </c>
      <c r="E2302">
        <v>22.47</v>
      </c>
      <c r="F2302">
        <v>24.05</v>
      </c>
      <c r="G2302">
        <v>78317</v>
      </c>
      <c r="H2302">
        <v>49.81</v>
      </c>
      <c r="I2302">
        <f t="shared" si="361"/>
        <v>1.4863794469125597</v>
      </c>
      <c r="J2302">
        <f t="shared" si="362"/>
        <v>1.6306333333333333E-5</v>
      </c>
      <c r="K2302" s="3">
        <f t="shared" si="363"/>
        <v>0.71764172999999998</v>
      </c>
      <c r="L2302" s="3">
        <f t="shared" si="364"/>
        <v>2.1641730000000026E-2</v>
      </c>
      <c r="M2302" s="6">
        <f t="shared" si="365"/>
        <v>4.9174573960463592E-4</v>
      </c>
      <c r="N2302" s="7">
        <f t="shared" si="370"/>
        <v>1.5514700209411477E-5</v>
      </c>
      <c r="O2302">
        <f t="shared" si="366"/>
        <v>15.514700209411476</v>
      </c>
      <c r="P2302">
        <f t="shared" si="367"/>
        <v>2.209323860204087</v>
      </c>
      <c r="Q2302">
        <f t="shared" si="368"/>
        <v>10.667999000608916</v>
      </c>
      <c r="R2302">
        <f t="shared" si="369"/>
        <v>113.80620267699283</v>
      </c>
    </row>
    <row r="2303" spans="1:18" x14ac:dyDescent="0.35">
      <c r="A2303" s="1">
        <v>43495</v>
      </c>
      <c r="B2303" s="2">
        <v>0.82118055555555547</v>
      </c>
      <c r="C2303">
        <v>208724</v>
      </c>
      <c r="D2303">
        <v>819</v>
      </c>
      <c r="E2303">
        <v>22.74</v>
      </c>
      <c r="F2303">
        <v>24.03</v>
      </c>
      <c r="G2303">
        <v>78313</v>
      </c>
      <c r="H2303">
        <v>49.81</v>
      </c>
      <c r="I2303">
        <f t="shared" si="361"/>
        <v>1.5173743844061023</v>
      </c>
      <c r="J2303">
        <f t="shared" si="362"/>
        <v>1.6039666666666668E-5</v>
      </c>
      <c r="K2303" s="3">
        <f t="shared" si="363"/>
        <v>0.70590573000000012</v>
      </c>
      <c r="L2303" s="3">
        <f t="shared" si="364"/>
        <v>9.905730000000168E-3</v>
      </c>
      <c r="M2303" s="6">
        <f t="shared" si="365"/>
        <v>2.2507907293797247E-4</v>
      </c>
      <c r="N2303" s="7">
        <f t="shared" si="370"/>
        <v>7.1011854585944243E-6</v>
      </c>
      <c r="O2303">
        <f t="shared" si="366"/>
        <v>7.1011854585944238</v>
      </c>
      <c r="P2303">
        <f t="shared" si="367"/>
        <v>2.3024250224517977</v>
      </c>
      <c r="Q2303">
        <f t="shared" si="368"/>
        <v>2.1523125378381476</v>
      </c>
      <c r="R2303">
        <f t="shared" si="369"/>
        <v>4.6324492605352878</v>
      </c>
    </row>
    <row r="2304" spans="1:18" x14ac:dyDescent="0.35">
      <c r="A2304" s="1">
        <v>43495</v>
      </c>
      <c r="B2304" s="2">
        <v>0.82118055555555547</v>
      </c>
      <c r="C2304">
        <v>209221</v>
      </c>
      <c r="D2304">
        <v>830</v>
      </c>
      <c r="E2304">
        <v>22.86</v>
      </c>
      <c r="F2304">
        <v>24.03</v>
      </c>
      <c r="G2304">
        <v>78319</v>
      </c>
      <c r="H2304">
        <v>49.81</v>
      </c>
      <c r="I2304">
        <f t="shared" si="361"/>
        <v>1.5311499121810104</v>
      </c>
      <c r="J2304">
        <f t="shared" si="362"/>
        <v>1.6406333333333333E-5</v>
      </c>
      <c r="K2304" s="3">
        <f t="shared" si="363"/>
        <v>0.72204272999999997</v>
      </c>
      <c r="L2304" s="3">
        <f t="shared" si="364"/>
        <v>2.6042730000000014E-2</v>
      </c>
      <c r="M2304" s="6">
        <f t="shared" si="365"/>
        <v>5.9174573960463564E-4</v>
      </c>
      <c r="N2304" s="7">
        <f t="shared" si="370"/>
        <v>1.8667991940894244E-5</v>
      </c>
      <c r="O2304">
        <f t="shared" si="366"/>
        <v>18.667991940894243</v>
      </c>
      <c r="P2304">
        <f t="shared" si="367"/>
        <v>2.3444200535719157</v>
      </c>
      <c r="Q2304">
        <f t="shared" si="368"/>
        <v>13.673709370380761</v>
      </c>
      <c r="R2304">
        <f t="shared" si="369"/>
        <v>186.97032794563864</v>
      </c>
    </row>
    <row r="2305" spans="1:18" x14ac:dyDescent="0.35">
      <c r="A2305" s="1">
        <v>43495</v>
      </c>
      <c r="B2305" s="2">
        <v>0.82119212962962962</v>
      </c>
      <c r="C2305">
        <v>209721</v>
      </c>
      <c r="D2305">
        <v>830</v>
      </c>
      <c r="E2305">
        <v>22.82</v>
      </c>
      <c r="F2305">
        <v>24.03</v>
      </c>
      <c r="G2305">
        <v>78313</v>
      </c>
      <c r="H2305">
        <v>49.78</v>
      </c>
      <c r="I2305">
        <f t="shared" si="361"/>
        <v>1.5265580695893746</v>
      </c>
      <c r="J2305">
        <f t="shared" si="362"/>
        <v>1.6406333333333333E-5</v>
      </c>
      <c r="K2305" s="3">
        <f t="shared" si="363"/>
        <v>0.72204272999999997</v>
      </c>
      <c r="L2305" s="3">
        <f t="shared" si="364"/>
        <v>2.6042730000000014E-2</v>
      </c>
      <c r="M2305" s="6">
        <f t="shared" si="365"/>
        <v>5.9174573960463564E-4</v>
      </c>
      <c r="N2305" s="7">
        <f t="shared" si="370"/>
        <v>1.8669422200897633E-5</v>
      </c>
      <c r="O2305">
        <f t="shared" si="366"/>
        <v>18.669422200897632</v>
      </c>
      <c r="P2305">
        <f t="shared" si="367"/>
        <v>2.3303795398284377</v>
      </c>
      <c r="Q2305">
        <f t="shared" si="368"/>
        <v>13.690276180303218</v>
      </c>
      <c r="R2305">
        <f t="shared" si="369"/>
        <v>187.42366189297769</v>
      </c>
    </row>
    <row r="2306" spans="1:18" x14ac:dyDescent="0.35">
      <c r="A2306" s="1">
        <v>43495</v>
      </c>
      <c r="B2306" s="2">
        <v>0.82119212962962962</v>
      </c>
      <c r="C2306">
        <v>210222</v>
      </c>
      <c r="D2306">
        <v>836</v>
      </c>
      <c r="E2306">
        <v>22.9</v>
      </c>
      <c r="F2306">
        <v>24.02</v>
      </c>
      <c r="G2306">
        <v>78320</v>
      </c>
      <c r="H2306">
        <v>49.78</v>
      </c>
      <c r="I2306">
        <f t="shared" si="361"/>
        <v>1.5357417547726462</v>
      </c>
      <c r="J2306">
        <f t="shared" si="362"/>
        <v>1.6606333333333334E-5</v>
      </c>
      <c r="K2306" s="3">
        <f t="shared" si="363"/>
        <v>0.73084473000000005</v>
      </c>
      <c r="L2306" s="3">
        <f t="shared" si="364"/>
        <v>3.4844730000000101E-2</v>
      </c>
      <c r="M2306" s="6">
        <f t="shared" si="365"/>
        <v>7.9174573960463768E-4</v>
      </c>
      <c r="N2306" s="7">
        <f t="shared" si="370"/>
        <v>2.4976296464225113E-5</v>
      </c>
      <c r="O2306">
        <f t="shared" si="366"/>
        <v>24.976296464225115</v>
      </c>
      <c r="P2306">
        <f t="shared" si="367"/>
        <v>2.3585027373521665</v>
      </c>
      <c r="Q2306">
        <f t="shared" si="368"/>
        <v>19.966877343792564</v>
      </c>
      <c r="R2306">
        <f t="shared" si="369"/>
        <v>398.67619086205679</v>
      </c>
    </row>
    <row r="2307" spans="1:18" x14ac:dyDescent="0.35">
      <c r="A2307" s="1">
        <v>43495</v>
      </c>
      <c r="B2307" s="2">
        <v>0.82120370370370377</v>
      </c>
      <c r="C2307">
        <v>210721</v>
      </c>
      <c r="D2307">
        <v>827</v>
      </c>
      <c r="E2307">
        <v>23.11</v>
      </c>
      <c r="F2307">
        <v>24.03</v>
      </c>
      <c r="G2307">
        <v>78317</v>
      </c>
      <c r="H2307">
        <v>49.78</v>
      </c>
      <c r="I2307">
        <f t="shared" ref="I2307:I2370" si="371">(E2307-9.522)/8.7111</f>
        <v>1.5598489283787351</v>
      </c>
      <c r="J2307">
        <f t="shared" ref="J2307:J2370" si="372">(D2307-337.81)/30000000</f>
        <v>1.6306333333333333E-5</v>
      </c>
      <c r="K2307" s="3">
        <f t="shared" ref="K2307:K2370" si="373">J2307*44010</f>
        <v>0.71764172999999998</v>
      </c>
      <c r="L2307" s="3">
        <f t="shared" si="364"/>
        <v>2.1641730000000026E-2</v>
      </c>
      <c r="M2307" s="6">
        <f t="shared" si="365"/>
        <v>4.9174573960463592E-4</v>
      </c>
      <c r="N2307" s="7">
        <f t="shared" si="370"/>
        <v>1.5513656151523898E-5</v>
      </c>
      <c r="O2307">
        <f t="shared" si="366"/>
        <v>15.513656151523898</v>
      </c>
      <c r="P2307">
        <f t="shared" si="367"/>
        <v>2.4331286793642883</v>
      </c>
      <c r="Q2307">
        <f t="shared" si="368"/>
        <v>10.424770144016236</v>
      </c>
      <c r="R2307">
        <f t="shared" si="369"/>
        <v>108.6758325555723</v>
      </c>
    </row>
    <row r="2308" spans="1:18" x14ac:dyDescent="0.35">
      <c r="A2308" s="1">
        <v>43495</v>
      </c>
      <c r="B2308" s="2">
        <v>0.82120370370370377</v>
      </c>
      <c r="C2308">
        <v>211221</v>
      </c>
      <c r="D2308">
        <v>820</v>
      </c>
      <c r="E2308">
        <v>23.62</v>
      </c>
      <c r="F2308">
        <v>24.02</v>
      </c>
      <c r="G2308">
        <v>78321</v>
      </c>
      <c r="H2308">
        <v>49.78</v>
      </c>
      <c r="I2308">
        <f t="shared" si="371"/>
        <v>1.6183949214220936</v>
      </c>
      <c r="J2308">
        <f t="shared" si="372"/>
        <v>1.6073E-5</v>
      </c>
      <c r="K2308" s="3">
        <f t="shared" si="373"/>
        <v>0.70737273000000001</v>
      </c>
      <c r="L2308" s="3">
        <f t="shared" si="364"/>
        <v>1.1372730000000053E-2</v>
      </c>
      <c r="M2308" s="6">
        <f t="shared" si="365"/>
        <v>2.5841240627130319E-4</v>
      </c>
      <c r="N2308" s="7">
        <f t="shared" si="370"/>
        <v>8.151736270111992E-6</v>
      </c>
      <c r="O2308">
        <f t="shared" si="366"/>
        <v>8.1517362701119929</v>
      </c>
      <c r="P2308">
        <f t="shared" si="367"/>
        <v>2.6192021216848245</v>
      </c>
      <c r="Q2308">
        <f t="shared" si="368"/>
        <v>2.8698592511362033</v>
      </c>
      <c r="R2308">
        <f t="shared" si="369"/>
        <v>8.2360921213320495</v>
      </c>
    </row>
    <row r="2309" spans="1:18" x14ac:dyDescent="0.35">
      <c r="A2309" s="1">
        <v>43495</v>
      </c>
      <c r="B2309" s="2">
        <v>0.82121527777777781</v>
      </c>
      <c r="C2309">
        <v>211721</v>
      </c>
      <c r="D2309">
        <v>830</v>
      </c>
      <c r="E2309">
        <v>24.07</v>
      </c>
      <c r="F2309">
        <v>24.03</v>
      </c>
      <c r="G2309">
        <v>78322</v>
      </c>
      <c r="H2309">
        <v>49.78</v>
      </c>
      <c r="I2309">
        <f t="shared" si="371"/>
        <v>1.6700531505779981</v>
      </c>
      <c r="J2309">
        <f t="shared" si="372"/>
        <v>1.6406333333333333E-5</v>
      </c>
      <c r="K2309" s="3">
        <f t="shared" si="373"/>
        <v>0.72204272999999997</v>
      </c>
      <c r="L2309" s="3">
        <f t="shared" si="364"/>
        <v>2.6042730000000014E-2</v>
      </c>
      <c r="M2309" s="6">
        <f t="shared" si="365"/>
        <v>5.9174573960463564E-4</v>
      </c>
      <c r="N2309" s="7">
        <f t="shared" si="370"/>
        <v>1.8667276893068311E-5</v>
      </c>
      <c r="O2309">
        <f t="shared" si="366"/>
        <v>18.667276893068312</v>
      </c>
      <c r="P2309">
        <f t="shared" si="367"/>
        <v>2.7890775257554976</v>
      </c>
      <c r="Q2309">
        <f t="shared" si="368"/>
        <v>13.215113687502999</v>
      </c>
      <c r="R2309">
        <f t="shared" si="369"/>
        <v>174.63922977362913</v>
      </c>
    </row>
    <row r="2310" spans="1:18" x14ac:dyDescent="0.35">
      <c r="A2310" s="1">
        <v>43495</v>
      </c>
      <c r="B2310" s="2">
        <v>0.82121527777777781</v>
      </c>
      <c r="C2310">
        <v>212221</v>
      </c>
      <c r="D2310">
        <v>819</v>
      </c>
      <c r="E2310">
        <v>24.89</v>
      </c>
      <c r="F2310">
        <v>24.03</v>
      </c>
      <c r="G2310">
        <v>78320</v>
      </c>
      <c r="H2310">
        <v>49.78</v>
      </c>
      <c r="I2310">
        <f t="shared" si="371"/>
        <v>1.7641859237065354</v>
      </c>
      <c r="J2310">
        <f t="shared" si="372"/>
        <v>1.6039666666666668E-5</v>
      </c>
      <c r="K2310" s="3">
        <f t="shared" si="373"/>
        <v>0.70590573000000012</v>
      </c>
      <c r="L2310" s="3">
        <f t="shared" si="364"/>
        <v>9.905730000000168E-3</v>
      </c>
      <c r="M2310" s="6">
        <f t="shared" si="365"/>
        <v>2.2507907293797247E-4</v>
      </c>
      <c r="N2310" s="7">
        <f t="shared" si="370"/>
        <v>7.100550776543732E-6</v>
      </c>
      <c r="O2310">
        <f t="shared" si="366"/>
        <v>7.1005507765437317</v>
      </c>
      <c r="P2310">
        <f t="shared" si="367"/>
        <v>3.1123519734042815</v>
      </c>
      <c r="Q2310">
        <f t="shared" si="368"/>
        <v>1.3380882976375084</v>
      </c>
      <c r="R2310">
        <f t="shared" si="369"/>
        <v>1.7904802922744452</v>
      </c>
    </row>
    <row r="2311" spans="1:18" x14ac:dyDescent="0.35">
      <c r="A2311" s="1">
        <v>43495</v>
      </c>
      <c r="B2311" s="2">
        <v>0.82122685185185185</v>
      </c>
      <c r="C2311">
        <v>212721</v>
      </c>
      <c r="D2311">
        <v>824</v>
      </c>
      <c r="E2311">
        <v>25.16</v>
      </c>
      <c r="F2311">
        <v>24.03</v>
      </c>
      <c r="G2311">
        <v>78319</v>
      </c>
      <c r="H2311">
        <v>49.78</v>
      </c>
      <c r="I2311">
        <f t="shared" si="371"/>
        <v>1.7951808612000781</v>
      </c>
      <c r="J2311">
        <f t="shared" si="372"/>
        <v>1.6206333333333334E-5</v>
      </c>
      <c r="K2311" s="3">
        <f t="shared" si="373"/>
        <v>0.7132407300000001</v>
      </c>
      <c r="L2311" s="3">
        <f t="shared" si="364"/>
        <v>1.7240730000000148E-2</v>
      </c>
      <c r="M2311" s="6">
        <f t="shared" si="365"/>
        <v>3.9174573960463869E-4</v>
      </c>
      <c r="N2311" s="7">
        <f t="shared" si="370"/>
        <v>1.2358528030476691E-5</v>
      </c>
      <c r="O2311">
        <f t="shared" si="366"/>
        <v>12.358528030476691</v>
      </c>
      <c r="P2311">
        <f t="shared" si="367"/>
        <v>3.2226743244190543</v>
      </c>
      <c r="Q2311">
        <f t="shared" si="368"/>
        <v>6.4938938396167529</v>
      </c>
      <c r="R2311">
        <f t="shared" si="369"/>
        <v>42.17065720021241</v>
      </c>
    </row>
    <row r="2312" spans="1:18" x14ac:dyDescent="0.35">
      <c r="A2312" s="1">
        <v>43495</v>
      </c>
      <c r="B2312" s="2">
        <v>0.82122685185185185</v>
      </c>
      <c r="C2312">
        <v>213221</v>
      </c>
      <c r="D2312">
        <v>823</v>
      </c>
      <c r="E2312">
        <v>25.83</v>
      </c>
      <c r="F2312">
        <v>24.03</v>
      </c>
      <c r="G2312">
        <v>78323</v>
      </c>
      <c r="H2312">
        <v>49.78</v>
      </c>
      <c r="I2312">
        <f t="shared" si="371"/>
        <v>1.8720942246099803</v>
      </c>
      <c r="J2312">
        <f t="shared" si="372"/>
        <v>1.6172999999999999E-5</v>
      </c>
      <c r="K2312" s="3">
        <f t="shared" si="373"/>
        <v>0.71177372999999999</v>
      </c>
      <c r="L2312" s="3">
        <f t="shared" si="364"/>
        <v>1.5773730000000041E-2</v>
      </c>
      <c r="M2312" s="6">
        <f t="shared" si="365"/>
        <v>3.5841240627130291E-4</v>
      </c>
      <c r="N2312" s="7">
        <f t="shared" si="370"/>
        <v>1.1306373259692529E-5</v>
      </c>
      <c r="O2312">
        <f t="shared" si="366"/>
        <v>11.306373259692529</v>
      </c>
      <c r="P2312">
        <f t="shared" si="367"/>
        <v>3.5047367858180434</v>
      </c>
      <c r="Q2312">
        <f t="shared" si="368"/>
        <v>5.1882018576881901</v>
      </c>
      <c r="R2312">
        <f t="shared" si="369"/>
        <v>26.917438516119187</v>
      </c>
    </row>
    <row r="2313" spans="1:18" x14ac:dyDescent="0.35">
      <c r="A2313" s="1">
        <v>43495</v>
      </c>
      <c r="B2313" s="2">
        <v>0.82123842592592589</v>
      </c>
      <c r="C2313">
        <v>213722</v>
      </c>
      <c r="D2313">
        <v>828</v>
      </c>
      <c r="E2313">
        <v>26.07</v>
      </c>
      <c r="F2313">
        <v>24.05</v>
      </c>
      <c r="G2313">
        <v>78322</v>
      </c>
      <c r="H2313">
        <v>49.78</v>
      </c>
      <c r="I2313">
        <f t="shared" si="371"/>
        <v>1.8996452801597963</v>
      </c>
      <c r="J2313">
        <f t="shared" si="372"/>
        <v>1.6339666666666665E-5</v>
      </c>
      <c r="K2313" s="3">
        <f t="shared" si="373"/>
        <v>0.71910872999999997</v>
      </c>
      <c r="L2313" s="3">
        <f t="shared" si="364"/>
        <v>2.3108730000000022E-2</v>
      </c>
      <c r="M2313" s="6">
        <f t="shared" si="365"/>
        <v>5.2507907293796916E-4</v>
      </c>
      <c r="N2313" s="7">
        <f t="shared" si="370"/>
        <v>1.6565317573186909E-5</v>
      </c>
      <c r="O2313">
        <f t="shared" si="366"/>
        <v>16.56531757318691</v>
      </c>
      <c r="P2313">
        <f t="shared" si="367"/>
        <v>3.608652190433391</v>
      </c>
      <c r="Q2313">
        <f t="shared" si="368"/>
        <v>10.356326871668157</v>
      </c>
      <c r="R2313">
        <f t="shared" si="369"/>
        <v>107.25350627283596</v>
      </c>
    </row>
    <row r="2314" spans="1:18" x14ac:dyDescent="0.35">
      <c r="A2314" s="1">
        <v>43495</v>
      </c>
      <c r="B2314" s="2">
        <v>0.82123842592592589</v>
      </c>
      <c r="C2314">
        <v>214221</v>
      </c>
      <c r="D2314">
        <v>812</v>
      </c>
      <c r="E2314">
        <v>26.28</v>
      </c>
      <c r="F2314">
        <v>24.04</v>
      </c>
      <c r="G2314">
        <v>78318</v>
      </c>
      <c r="H2314">
        <v>49.78</v>
      </c>
      <c r="I2314">
        <f t="shared" si="371"/>
        <v>1.9237524537658852</v>
      </c>
      <c r="J2314">
        <f t="shared" si="372"/>
        <v>1.5806333333333335E-5</v>
      </c>
      <c r="K2314" s="3">
        <f t="shared" si="373"/>
        <v>0.69563673000000004</v>
      </c>
      <c r="L2314" s="3">
        <f t="shared" si="364"/>
        <v>-3.632699999999156E-4</v>
      </c>
      <c r="M2314" s="6">
        <f t="shared" si="365"/>
        <v>-8.2542603953627727E-6</v>
      </c>
      <c r="N2314" s="7">
        <f t="shared" si="370"/>
        <v>-2.604118777332009E-7</v>
      </c>
      <c r="O2314">
        <f t="shared" si="366"/>
        <v>-0.2604118777332009</v>
      </c>
      <c r="P2314">
        <f t="shared" si="367"/>
        <v>3.7008235033702643</v>
      </c>
      <c r="Q2314">
        <f t="shared" si="368"/>
        <v>-6.5488694663270657</v>
      </c>
      <c r="R2314">
        <f t="shared" si="369"/>
        <v>42.887691286990943</v>
      </c>
    </row>
    <row r="2315" spans="1:18" x14ac:dyDescent="0.35">
      <c r="A2315" s="1">
        <v>43495</v>
      </c>
      <c r="B2315" s="2">
        <v>0.82125000000000004</v>
      </c>
      <c r="C2315">
        <v>214721</v>
      </c>
      <c r="D2315">
        <v>821</v>
      </c>
      <c r="E2315">
        <v>26.55</v>
      </c>
      <c r="F2315">
        <v>24.03</v>
      </c>
      <c r="G2315">
        <v>78322</v>
      </c>
      <c r="H2315">
        <v>49.78</v>
      </c>
      <c r="I2315">
        <f t="shared" si="371"/>
        <v>1.9547473912594275</v>
      </c>
      <c r="J2315">
        <f t="shared" si="372"/>
        <v>1.6106333333333332E-5</v>
      </c>
      <c r="K2315" s="3">
        <f t="shared" si="373"/>
        <v>0.70883972999999989</v>
      </c>
      <c r="L2315" s="3">
        <f t="shared" si="364"/>
        <v>1.2839729999999938E-2</v>
      </c>
      <c r="M2315" s="6">
        <f t="shared" si="365"/>
        <v>2.9174573960463393E-4</v>
      </c>
      <c r="N2315" s="7">
        <f t="shared" si="370"/>
        <v>9.2034435384552514E-6</v>
      </c>
      <c r="O2315">
        <f t="shared" si="366"/>
        <v>9.203443538455252</v>
      </c>
      <c r="P2315">
        <f t="shared" si="367"/>
        <v>3.8210373636355377</v>
      </c>
      <c r="Q2315">
        <f t="shared" si="368"/>
        <v>2.8128142379076744</v>
      </c>
      <c r="R2315">
        <f t="shared" si="369"/>
        <v>7.9119239369761312</v>
      </c>
    </row>
    <row r="2316" spans="1:18" x14ac:dyDescent="0.35">
      <c r="A2316" s="1">
        <v>43495</v>
      </c>
      <c r="B2316" s="2">
        <v>0.82125000000000004</v>
      </c>
      <c r="C2316">
        <v>215221</v>
      </c>
      <c r="D2316">
        <v>836</v>
      </c>
      <c r="E2316">
        <v>26.61</v>
      </c>
      <c r="F2316">
        <v>24.04</v>
      </c>
      <c r="G2316">
        <v>78318</v>
      </c>
      <c r="H2316">
        <v>49.78</v>
      </c>
      <c r="I2316">
        <f t="shared" si="371"/>
        <v>1.9616351551468816</v>
      </c>
      <c r="J2316">
        <f t="shared" si="372"/>
        <v>1.6606333333333334E-5</v>
      </c>
      <c r="K2316" s="3">
        <f t="shared" si="373"/>
        <v>0.73084473000000005</v>
      </c>
      <c r="L2316" s="3">
        <f t="shared" si="364"/>
        <v>3.4844730000000101E-2</v>
      </c>
      <c r="M2316" s="6">
        <f t="shared" si="365"/>
        <v>7.9174573960463768E-4</v>
      </c>
      <c r="N2316" s="7">
        <f t="shared" si="370"/>
        <v>2.4978615268005981E-5</v>
      </c>
      <c r="O2316">
        <f t="shared" si="366"/>
        <v>24.978615268005981</v>
      </c>
      <c r="P2316">
        <f t="shared" si="367"/>
        <v>3.8480124819081301</v>
      </c>
      <c r="Q2316">
        <f t="shared" si="368"/>
        <v>18.565281142579803</v>
      </c>
      <c r="R2316">
        <f t="shared" si="369"/>
        <v>344.66966390302923</v>
      </c>
    </row>
    <row r="2317" spans="1:18" x14ac:dyDescent="0.35">
      <c r="A2317" s="1">
        <v>43495</v>
      </c>
      <c r="B2317" s="2">
        <v>0.82126157407407396</v>
      </c>
      <c r="C2317">
        <v>215721</v>
      </c>
      <c r="D2317">
        <v>815</v>
      </c>
      <c r="E2317">
        <v>26.33</v>
      </c>
      <c r="F2317">
        <v>24.05</v>
      </c>
      <c r="G2317">
        <v>78319</v>
      </c>
      <c r="H2317">
        <v>49.78</v>
      </c>
      <c r="I2317">
        <f t="shared" si="371"/>
        <v>1.9294922570054298</v>
      </c>
      <c r="J2317">
        <f t="shared" si="372"/>
        <v>1.5906333333333334E-5</v>
      </c>
      <c r="K2317" s="3">
        <f t="shared" si="373"/>
        <v>0.70003773000000002</v>
      </c>
      <c r="L2317" s="3">
        <f t="shared" si="364"/>
        <v>4.0377300000000726E-3</v>
      </c>
      <c r="M2317" s="6">
        <f t="shared" si="365"/>
        <v>9.1745739604636971E-5</v>
      </c>
      <c r="N2317" s="7">
        <f t="shared" si="370"/>
        <v>2.894526951320641E-6</v>
      </c>
      <c r="O2317">
        <f t="shared" si="366"/>
        <v>2.8945269513206409</v>
      </c>
      <c r="P2317">
        <f t="shared" si="367"/>
        <v>3.7229403698439074</v>
      </c>
      <c r="Q2317">
        <f t="shared" si="368"/>
        <v>-3.4128513246720589</v>
      </c>
      <c r="R2317">
        <f t="shared" si="369"/>
        <v>11.647554164315826</v>
      </c>
    </row>
    <row r="2318" spans="1:18" x14ac:dyDescent="0.35">
      <c r="A2318" s="1">
        <v>43495</v>
      </c>
      <c r="B2318" s="2">
        <v>0.82126157407407396</v>
      </c>
      <c r="C2318">
        <v>216221</v>
      </c>
      <c r="D2318">
        <v>823</v>
      </c>
      <c r="E2318">
        <v>26.1</v>
      </c>
      <c r="F2318">
        <v>24.04</v>
      </c>
      <c r="G2318">
        <v>78321</v>
      </c>
      <c r="H2318">
        <v>49.78</v>
      </c>
      <c r="I2318">
        <f t="shared" si="371"/>
        <v>1.9030891621035235</v>
      </c>
      <c r="J2318">
        <f t="shared" si="372"/>
        <v>1.6172999999999999E-5</v>
      </c>
      <c r="K2318" s="3">
        <f t="shared" si="373"/>
        <v>0.71177372999999999</v>
      </c>
      <c r="L2318" s="3">
        <f t="shared" si="364"/>
        <v>1.5773730000000041E-2</v>
      </c>
      <c r="M2318" s="6">
        <f t="shared" si="365"/>
        <v>3.5841240627130291E-4</v>
      </c>
      <c r="N2318" s="7">
        <f t="shared" si="370"/>
        <v>1.1307042443614809E-5</v>
      </c>
      <c r="O2318">
        <f t="shared" si="366"/>
        <v>11.30704244361481</v>
      </c>
      <c r="P2318">
        <f t="shared" si="367"/>
        <v>3.6217483589158914</v>
      </c>
      <c r="Q2318">
        <f t="shared" si="368"/>
        <v>5.0866993296567546</v>
      </c>
      <c r="R2318">
        <f t="shared" si="369"/>
        <v>25.874510070330476</v>
      </c>
    </row>
    <row r="2319" spans="1:18" x14ac:dyDescent="0.35">
      <c r="A2319" s="1">
        <v>43495</v>
      </c>
      <c r="B2319" s="2">
        <v>0.82127314814814811</v>
      </c>
      <c r="C2319">
        <v>216721</v>
      </c>
      <c r="D2319">
        <v>827</v>
      </c>
      <c r="E2319">
        <v>25.94</v>
      </c>
      <c r="F2319">
        <v>24.04</v>
      </c>
      <c r="G2319">
        <v>78318</v>
      </c>
      <c r="H2319">
        <v>49.78</v>
      </c>
      <c r="I2319">
        <f t="shared" si="371"/>
        <v>1.8847217917369792</v>
      </c>
      <c r="J2319">
        <f t="shared" si="372"/>
        <v>1.6306333333333333E-5</v>
      </c>
      <c r="K2319" s="3">
        <f t="shared" si="373"/>
        <v>0.71764172999999998</v>
      </c>
      <c r="L2319" s="3">
        <f t="shared" si="364"/>
        <v>2.1641730000000026E-2</v>
      </c>
      <c r="M2319" s="6">
        <f t="shared" si="365"/>
        <v>4.9174573960463592E-4</v>
      </c>
      <c r="N2319" s="7">
        <f t="shared" si="370"/>
        <v>1.5513980088353735E-5</v>
      </c>
      <c r="O2319">
        <f t="shared" si="366"/>
        <v>15.513980088353735</v>
      </c>
      <c r="P2319">
        <f t="shared" si="367"/>
        <v>3.5521762322482493</v>
      </c>
      <c r="Q2319">
        <f t="shared" si="368"/>
        <v>9.3541831740719577</v>
      </c>
      <c r="R2319">
        <f t="shared" si="369"/>
        <v>87.50074285409093</v>
      </c>
    </row>
    <row r="2320" spans="1:18" x14ac:dyDescent="0.35">
      <c r="A2320" s="1">
        <v>43495</v>
      </c>
      <c r="B2320" s="2">
        <v>0.82127314814814811</v>
      </c>
      <c r="C2320">
        <v>217222</v>
      </c>
      <c r="D2320">
        <v>823</v>
      </c>
      <c r="E2320">
        <v>25.57</v>
      </c>
      <c r="F2320">
        <v>24.04</v>
      </c>
      <c r="G2320">
        <v>78314</v>
      </c>
      <c r="H2320">
        <v>49.78</v>
      </c>
      <c r="I2320">
        <f t="shared" si="371"/>
        <v>1.8422472477643468</v>
      </c>
      <c r="J2320">
        <f t="shared" si="372"/>
        <v>1.6172999999999999E-5</v>
      </c>
      <c r="K2320" s="3">
        <f t="shared" si="373"/>
        <v>0.71177372999999999</v>
      </c>
      <c r="L2320" s="3">
        <f t="shared" si="364"/>
        <v>1.5773730000000041E-2</v>
      </c>
      <c r="M2320" s="6">
        <f t="shared" si="365"/>
        <v>3.5841240627130291E-4</v>
      </c>
      <c r="N2320" s="7">
        <f t="shared" si="370"/>
        <v>1.130805310961457E-5</v>
      </c>
      <c r="O2320">
        <f t="shared" si="366"/>
        <v>11.308053109614571</v>
      </c>
      <c r="P2320">
        <f t="shared" si="367"/>
        <v>3.3938749218953106</v>
      </c>
      <c r="Q2320">
        <f t="shared" si="368"/>
        <v>5.2882692820841779</v>
      </c>
      <c r="R2320">
        <f t="shared" si="369"/>
        <v>27.965791999835105</v>
      </c>
    </row>
    <row r="2321" spans="1:18" x14ac:dyDescent="0.35">
      <c r="A2321" s="1">
        <v>43495</v>
      </c>
      <c r="B2321" s="2">
        <v>0.82128472222222226</v>
      </c>
      <c r="C2321">
        <v>217721</v>
      </c>
      <c r="D2321">
        <v>834</v>
      </c>
      <c r="E2321">
        <v>25.09</v>
      </c>
      <c r="F2321">
        <v>24.04</v>
      </c>
      <c r="G2321">
        <v>78319</v>
      </c>
      <c r="H2321">
        <v>49.78</v>
      </c>
      <c r="I2321">
        <f t="shared" si="371"/>
        <v>1.7871451366647151</v>
      </c>
      <c r="J2321">
        <f t="shared" si="372"/>
        <v>1.6539666666666667E-5</v>
      </c>
      <c r="K2321" s="3">
        <f t="shared" si="373"/>
        <v>0.72791073000000006</v>
      </c>
      <c r="L2321" s="3">
        <f t="shared" si="364"/>
        <v>3.1910730000000109E-2</v>
      </c>
      <c r="M2321" s="6">
        <f t="shared" si="365"/>
        <v>7.250790729379712E-4</v>
      </c>
      <c r="N2321" s="7">
        <f t="shared" si="370"/>
        <v>2.2875070926506032E-5</v>
      </c>
      <c r="O2321">
        <f t="shared" si="366"/>
        <v>22.875070926506034</v>
      </c>
      <c r="P2321">
        <f t="shared" si="367"/>
        <v>3.1938877395043432</v>
      </c>
      <c r="Q2321">
        <f t="shared" si="368"/>
        <v>17.036925698004467</v>
      </c>
      <c r="R2321">
        <f t="shared" si="369"/>
        <v>290.25683723932497</v>
      </c>
    </row>
    <row r="2322" spans="1:18" x14ac:dyDescent="0.35">
      <c r="A2322" s="1">
        <v>43495</v>
      </c>
      <c r="B2322" s="2">
        <v>0.82128472222222226</v>
      </c>
      <c r="C2322">
        <v>218221</v>
      </c>
      <c r="D2322">
        <v>820</v>
      </c>
      <c r="E2322">
        <v>24.9</v>
      </c>
      <c r="F2322">
        <v>24.03</v>
      </c>
      <c r="G2322">
        <v>78315</v>
      </c>
      <c r="H2322">
        <v>49.78</v>
      </c>
      <c r="I2322">
        <f t="shared" si="371"/>
        <v>1.7653338843544442</v>
      </c>
      <c r="J2322">
        <f t="shared" si="372"/>
        <v>1.6073E-5</v>
      </c>
      <c r="K2322" s="3">
        <f t="shared" si="373"/>
        <v>0.70737273000000001</v>
      </c>
      <c r="L2322" s="3">
        <f t="shared" si="364"/>
        <v>1.1372730000000053E-2</v>
      </c>
      <c r="M2322" s="6">
        <f t="shared" si="365"/>
        <v>2.5841240627130319E-4</v>
      </c>
      <c r="N2322" s="7">
        <f t="shared" si="370"/>
        <v>8.1526351378267071E-6</v>
      </c>
      <c r="O2322">
        <f t="shared" si="366"/>
        <v>8.1526351378267066</v>
      </c>
      <c r="P2322">
        <f t="shared" si="367"/>
        <v>3.1164037232499502</v>
      </c>
      <c r="Q2322">
        <f t="shared" si="368"/>
        <v>2.3863885214407166</v>
      </c>
      <c r="R2322">
        <f t="shared" si="369"/>
        <v>5.6948501752640093</v>
      </c>
    </row>
    <row r="2323" spans="1:18" x14ac:dyDescent="0.35">
      <c r="A2323" s="1">
        <v>43495</v>
      </c>
      <c r="B2323" s="2">
        <v>0.8212962962962963</v>
      </c>
      <c r="C2323">
        <v>218721</v>
      </c>
      <c r="D2323">
        <v>823</v>
      </c>
      <c r="E2323">
        <v>24.46</v>
      </c>
      <c r="F2323">
        <v>24.03</v>
      </c>
      <c r="G2323">
        <v>78315</v>
      </c>
      <c r="H2323">
        <v>49.78</v>
      </c>
      <c r="I2323">
        <f t="shared" si="371"/>
        <v>1.7148236158464489</v>
      </c>
      <c r="J2323">
        <f t="shared" si="372"/>
        <v>1.6172999999999999E-5</v>
      </c>
      <c r="K2323" s="3">
        <f t="shared" si="373"/>
        <v>0.71177372999999999</v>
      </c>
      <c r="L2323" s="3">
        <f t="shared" si="364"/>
        <v>1.5773730000000041E-2</v>
      </c>
      <c r="M2323" s="6">
        <f t="shared" si="365"/>
        <v>3.5841240627130291E-4</v>
      </c>
      <c r="N2323" s="7">
        <f t="shared" si="370"/>
        <v>1.1307528223442482E-5</v>
      </c>
      <c r="O2323">
        <f t="shared" si="366"/>
        <v>11.307528223442482</v>
      </c>
      <c r="P2323">
        <f t="shared" si="367"/>
        <v>2.9406200334646893</v>
      </c>
      <c r="Q2323">
        <f t="shared" si="368"/>
        <v>5.7077836561662476</v>
      </c>
      <c r="R2323">
        <f t="shared" si="369"/>
        <v>32.578794265598539</v>
      </c>
    </row>
    <row r="2324" spans="1:18" x14ac:dyDescent="0.35">
      <c r="A2324" s="1">
        <v>43495</v>
      </c>
      <c r="B2324" s="2">
        <v>0.8212962962962963</v>
      </c>
      <c r="C2324">
        <v>219222</v>
      </c>
      <c r="D2324">
        <v>822</v>
      </c>
      <c r="E2324">
        <v>24.04</v>
      </c>
      <c r="F2324">
        <v>24.03</v>
      </c>
      <c r="G2324">
        <v>78319</v>
      </c>
      <c r="H2324">
        <v>49.78</v>
      </c>
      <c r="I2324">
        <f t="shared" si="371"/>
        <v>1.6666092686342711</v>
      </c>
      <c r="J2324">
        <f t="shared" si="372"/>
        <v>1.6139666666666667E-5</v>
      </c>
      <c r="K2324" s="3">
        <f t="shared" si="373"/>
        <v>0.71030673</v>
      </c>
      <c r="L2324" s="3">
        <f t="shared" si="364"/>
        <v>1.4306730000000045E-2</v>
      </c>
      <c r="M2324" s="6">
        <f t="shared" si="365"/>
        <v>3.2507907293796967E-4</v>
      </c>
      <c r="N2324" s="7">
        <f t="shared" si="370"/>
        <v>1.0255373393670732E-5</v>
      </c>
      <c r="O2324">
        <f t="shared" si="366"/>
        <v>10.255373393670732</v>
      </c>
      <c r="P2324">
        <f t="shared" si="367"/>
        <v>2.7775864542976598</v>
      </c>
      <c r="Q2324">
        <f t="shared" si="368"/>
        <v>4.8145626005447202</v>
      </c>
      <c r="R2324">
        <f t="shared" si="369"/>
        <v>23.180013034563938</v>
      </c>
    </row>
    <row r="2325" spans="1:18" x14ac:dyDescent="0.35">
      <c r="A2325" s="1">
        <v>43495</v>
      </c>
      <c r="B2325" s="2">
        <v>0.82130787037037034</v>
      </c>
      <c r="C2325">
        <v>219721</v>
      </c>
      <c r="D2325">
        <v>828</v>
      </c>
      <c r="E2325">
        <v>23.95</v>
      </c>
      <c r="F2325">
        <v>24.04</v>
      </c>
      <c r="G2325">
        <v>78332</v>
      </c>
      <c r="H2325">
        <v>49.78</v>
      </c>
      <c r="I2325">
        <f t="shared" si="371"/>
        <v>1.6562776228030902</v>
      </c>
      <c r="J2325">
        <f t="shared" si="372"/>
        <v>1.6339666666666665E-5</v>
      </c>
      <c r="K2325" s="3">
        <f t="shared" si="373"/>
        <v>0.71910872999999997</v>
      </c>
      <c r="L2325" s="3">
        <f t="shared" si="364"/>
        <v>2.3108730000000022E-2</v>
      </c>
      <c r="M2325" s="6">
        <f t="shared" si="365"/>
        <v>5.2507907293796916E-4</v>
      </c>
      <c r="N2325" s="7">
        <f t="shared" si="370"/>
        <v>1.6562645507494016E-5</v>
      </c>
      <c r="O2325">
        <f t="shared" si="366"/>
        <v>16.562645507494015</v>
      </c>
      <c r="P2325">
        <f t="shared" si="367"/>
        <v>2.7432555637982556</v>
      </c>
      <c r="Q2325">
        <f t="shared" si="368"/>
        <v>11.155891951685909</v>
      </c>
      <c r="R2325">
        <f t="shared" si="369"/>
        <v>124.45392523769044</v>
      </c>
    </row>
    <row r="2326" spans="1:18" x14ac:dyDescent="0.35">
      <c r="A2326" s="1">
        <v>43495</v>
      </c>
      <c r="B2326" s="2">
        <v>0.82130787037037034</v>
      </c>
      <c r="C2326">
        <v>220221</v>
      </c>
      <c r="D2326">
        <v>827</v>
      </c>
      <c r="E2326">
        <v>23.87</v>
      </c>
      <c r="F2326">
        <v>24.04</v>
      </c>
      <c r="G2326">
        <v>78333</v>
      </c>
      <c r="H2326">
        <v>49.78</v>
      </c>
      <c r="I2326">
        <f t="shared" si="371"/>
        <v>1.6470939376198184</v>
      </c>
      <c r="J2326">
        <f t="shared" si="372"/>
        <v>1.6306333333333333E-5</v>
      </c>
      <c r="K2326" s="3">
        <f t="shared" si="373"/>
        <v>0.71764172999999998</v>
      </c>
      <c r="L2326" s="3">
        <f t="shared" si="364"/>
        <v>2.1641730000000026E-2</v>
      </c>
      <c r="M2326" s="6">
        <f t="shared" si="365"/>
        <v>4.9174573960463592E-4</v>
      </c>
      <c r="N2326" s="7">
        <f t="shared" si="370"/>
        <v>1.5511009313567564E-5</v>
      </c>
      <c r="O2326">
        <f t="shared" si="366"/>
        <v>15.511009313567564</v>
      </c>
      <c r="P2326">
        <f t="shared" si="367"/>
        <v>2.7129184393439583</v>
      </c>
      <c r="Q2326">
        <f t="shared" si="368"/>
        <v>10.134528857597596</v>
      </c>
      <c r="R2326">
        <f t="shared" si="369"/>
        <v>102.70867516547844</v>
      </c>
    </row>
    <row r="2327" spans="1:18" x14ac:dyDescent="0.35">
      <c r="A2327" s="1">
        <v>43495</v>
      </c>
      <c r="B2327" s="2">
        <v>0.82131944444444438</v>
      </c>
      <c r="C2327">
        <v>220721</v>
      </c>
      <c r="D2327">
        <v>827</v>
      </c>
      <c r="E2327">
        <v>23.78</v>
      </c>
      <c r="F2327">
        <v>24.03</v>
      </c>
      <c r="G2327">
        <v>78335</v>
      </c>
      <c r="H2327">
        <v>49.78</v>
      </c>
      <c r="I2327">
        <f t="shared" si="371"/>
        <v>1.6367622917886375</v>
      </c>
      <c r="J2327">
        <f t="shared" si="372"/>
        <v>1.6306333333333333E-5</v>
      </c>
      <c r="K2327" s="3">
        <f t="shared" si="373"/>
        <v>0.71764172999999998</v>
      </c>
      <c r="L2327" s="3">
        <f t="shared" si="364"/>
        <v>2.1641730000000026E-2</v>
      </c>
      <c r="M2327" s="6">
        <f t="shared" si="365"/>
        <v>4.9174573960463592E-4</v>
      </c>
      <c r="N2327" s="7">
        <f t="shared" si="370"/>
        <v>1.5510091387233002E-5</v>
      </c>
      <c r="O2327">
        <f t="shared" si="366"/>
        <v>15.510091387233002</v>
      </c>
      <c r="P2327">
        <f t="shared" si="367"/>
        <v>2.678990799821193</v>
      </c>
      <c r="Q2327">
        <f t="shared" si="368"/>
        <v>10.167668168580938</v>
      </c>
      <c r="R2327">
        <f t="shared" si="369"/>
        <v>103.38147598637406</v>
      </c>
    </row>
    <row r="2328" spans="1:18" x14ac:dyDescent="0.35">
      <c r="A2328" s="1">
        <v>43495</v>
      </c>
      <c r="B2328" s="2">
        <v>0.82131944444444438</v>
      </c>
      <c r="C2328">
        <v>221221</v>
      </c>
      <c r="D2328">
        <v>828</v>
      </c>
      <c r="E2328">
        <v>23.64</v>
      </c>
      <c r="F2328">
        <v>24.04</v>
      </c>
      <c r="G2328">
        <v>78335</v>
      </c>
      <c r="H2328">
        <v>49.78</v>
      </c>
      <c r="I2328">
        <f t="shared" si="371"/>
        <v>1.6206908427179116</v>
      </c>
      <c r="J2328">
        <f t="shared" si="372"/>
        <v>1.6339666666666665E-5</v>
      </c>
      <c r="K2328" s="3">
        <f t="shared" si="373"/>
        <v>0.71910872999999997</v>
      </c>
      <c r="L2328" s="3">
        <f t="shared" si="364"/>
        <v>2.3108730000000022E-2</v>
      </c>
      <c r="M2328" s="6">
        <f t="shared" si="365"/>
        <v>5.2507907293796916E-4</v>
      </c>
      <c r="N2328" s="7">
        <f t="shared" si="370"/>
        <v>1.6562011206906505E-5</v>
      </c>
      <c r="O2328">
        <f t="shared" si="366"/>
        <v>16.562011206906504</v>
      </c>
      <c r="P2328">
        <f t="shared" si="367"/>
        <v>2.6266388076696945</v>
      </c>
      <c r="Q2328">
        <f t="shared" si="368"/>
        <v>11.272565912971181</v>
      </c>
      <c r="R2328">
        <f t="shared" si="369"/>
        <v>127.07074226227981</v>
      </c>
    </row>
    <row r="2329" spans="1:18" x14ac:dyDescent="0.35">
      <c r="A2329" s="1">
        <v>43495</v>
      </c>
      <c r="B2329" s="2">
        <v>0.82133101851851853</v>
      </c>
      <c r="C2329">
        <v>221721</v>
      </c>
      <c r="D2329">
        <v>820</v>
      </c>
      <c r="E2329">
        <v>23.52</v>
      </c>
      <c r="F2329">
        <v>24.04</v>
      </c>
      <c r="G2329">
        <v>78337</v>
      </c>
      <c r="H2329">
        <v>49.78</v>
      </c>
      <c r="I2329">
        <f t="shared" si="371"/>
        <v>1.6069153149430038</v>
      </c>
      <c r="J2329">
        <f t="shared" si="372"/>
        <v>1.6073E-5</v>
      </c>
      <c r="K2329" s="3">
        <f t="shared" si="373"/>
        <v>0.70737273000000001</v>
      </c>
      <c r="L2329" s="3">
        <f t="shared" si="364"/>
        <v>1.1372730000000053E-2</v>
      </c>
      <c r="M2329" s="6">
        <f t="shared" si="365"/>
        <v>2.5841240627130319E-4</v>
      </c>
      <c r="N2329" s="7">
        <f t="shared" si="370"/>
        <v>8.1506198249404E-6</v>
      </c>
      <c r="O2329">
        <f t="shared" si="366"/>
        <v>8.1506198249403994</v>
      </c>
      <c r="P2329">
        <f t="shared" si="367"/>
        <v>2.5821768293983731</v>
      </c>
      <c r="Q2329">
        <f t="shared" si="368"/>
        <v>2.9065841807622812</v>
      </c>
      <c r="R2329">
        <f t="shared" si="369"/>
        <v>8.4482315998575412</v>
      </c>
    </row>
    <row r="2330" spans="1:18" x14ac:dyDescent="0.35">
      <c r="A2330" s="1">
        <v>43495</v>
      </c>
      <c r="B2330" s="2">
        <v>0.82133101851851853</v>
      </c>
      <c r="C2330">
        <v>222221</v>
      </c>
      <c r="D2330">
        <v>819</v>
      </c>
      <c r="E2330">
        <v>23.46</v>
      </c>
      <c r="F2330">
        <v>24.04</v>
      </c>
      <c r="G2330">
        <v>78339</v>
      </c>
      <c r="H2330">
        <v>49.78</v>
      </c>
      <c r="I2330">
        <f t="shared" si="371"/>
        <v>1.6000275510555499</v>
      </c>
      <c r="J2330">
        <f t="shared" si="372"/>
        <v>1.6039666666666668E-5</v>
      </c>
      <c r="K2330" s="3">
        <f t="shared" si="373"/>
        <v>0.70590573000000012</v>
      </c>
      <c r="L2330" s="3">
        <f t="shared" si="364"/>
        <v>9.905730000000168E-3</v>
      </c>
      <c r="M2330" s="6">
        <f t="shared" si="365"/>
        <v>2.2507907293797247E-4</v>
      </c>
      <c r="N2330" s="7">
        <f t="shared" si="370"/>
        <v>7.0990675128994408E-6</v>
      </c>
      <c r="O2330">
        <f t="shared" si="366"/>
        <v>7.0990675128994409</v>
      </c>
      <c r="P2330">
        <f t="shared" si="367"/>
        <v>2.5600881641368205</v>
      </c>
      <c r="Q2330">
        <f t="shared" si="368"/>
        <v>1.8777366935999256</v>
      </c>
      <c r="R2330">
        <f t="shared" si="369"/>
        <v>3.5258950904915807</v>
      </c>
    </row>
    <row r="2331" spans="1:18" x14ac:dyDescent="0.35">
      <c r="A2331" s="1">
        <v>43495</v>
      </c>
      <c r="B2331" s="2">
        <v>0.82134259259259268</v>
      </c>
      <c r="C2331">
        <v>222749</v>
      </c>
      <c r="D2331">
        <v>830</v>
      </c>
      <c r="E2331">
        <v>23.39</v>
      </c>
      <c r="F2331">
        <v>24.04</v>
      </c>
      <c r="G2331">
        <v>78342</v>
      </c>
      <c r="H2331">
        <v>49.78</v>
      </c>
      <c r="I2331">
        <f t="shared" si="371"/>
        <v>1.5919918265201869</v>
      </c>
      <c r="J2331">
        <f t="shared" si="372"/>
        <v>1.6406333333333333E-5</v>
      </c>
      <c r="K2331" s="3">
        <f t="shared" si="373"/>
        <v>0.72204272999999997</v>
      </c>
      <c r="L2331" s="3">
        <f t="shared" si="364"/>
        <v>2.6042730000000014E-2</v>
      </c>
      <c r="M2331" s="6">
        <f t="shared" si="365"/>
        <v>5.9174573960463564E-4</v>
      </c>
      <c r="N2331" s="7">
        <f t="shared" si="370"/>
        <v>1.8663139293861368E-5</v>
      </c>
      <c r="O2331">
        <f t="shared" si="366"/>
        <v>18.66313929386137</v>
      </c>
      <c r="P2331">
        <f t="shared" si="367"/>
        <v>2.534437975707081</v>
      </c>
      <c r="Q2331">
        <f t="shared" si="368"/>
        <v>13.468297436920228</v>
      </c>
      <c r="R2331">
        <f t="shared" si="369"/>
        <v>181.39503584935198</v>
      </c>
    </row>
    <row r="2332" spans="1:18" x14ac:dyDescent="0.35">
      <c r="A2332" s="1">
        <v>43495</v>
      </c>
      <c r="B2332" s="2">
        <v>0.82134259259259268</v>
      </c>
      <c r="C2332">
        <v>223221</v>
      </c>
      <c r="D2332">
        <v>816</v>
      </c>
      <c r="E2332">
        <v>23.29</v>
      </c>
      <c r="F2332">
        <v>24.03</v>
      </c>
      <c r="G2332">
        <v>78344</v>
      </c>
      <c r="H2332">
        <v>49.78</v>
      </c>
      <c r="I2332">
        <f t="shared" si="371"/>
        <v>1.5805122200410968</v>
      </c>
      <c r="J2332">
        <f t="shared" si="372"/>
        <v>1.5939666666666666E-5</v>
      </c>
      <c r="K2332" s="3">
        <f t="shared" si="373"/>
        <v>0.70150472999999991</v>
      </c>
      <c r="L2332" s="3">
        <f t="shared" si="364"/>
        <v>5.5047299999999577E-3</v>
      </c>
      <c r="M2332" s="6">
        <f t="shared" si="365"/>
        <v>1.2507907293796768E-4</v>
      </c>
      <c r="N2332" s="7">
        <f t="shared" si="370"/>
        <v>3.9446503218994848E-6</v>
      </c>
      <c r="O2332">
        <f t="shared" si="366"/>
        <v>3.9446503218994846</v>
      </c>
      <c r="P2332">
        <f t="shared" si="367"/>
        <v>2.4980188776992365</v>
      </c>
      <c r="Q2332">
        <f t="shared" si="368"/>
        <v>-1.2123501602439872</v>
      </c>
      <c r="R2332">
        <f t="shared" si="369"/>
        <v>1.4697929110436214</v>
      </c>
    </row>
    <row r="2333" spans="1:18" x14ac:dyDescent="0.35">
      <c r="A2333" s="1">
        <v>43495</v>
      </c>
      <c r="B2333" s="2">
        <v>0.82135416666666661</v>
      </c>
      <c r="C2333">
        <v>223721</v>
      </c>
      <c r="D2333">
        <v>810</v>
      </c>
      <c r="E2333">
        <v>23.16</v>
      </c>
      <c r="F2333">
        <v>24.05</v>
      </c>
      <c r="G2333">
        <v>78357</v>
      </c>
      <c r="H2333">
        <v>49.78</v>
      </c>
      <c r="I2333">
        <f t="shared" si="371"/>
        <v>1.5655887316182802</v>
      </c>
      <c r="J2333">
        <f t="shared" si="372"/>
        <v>1.5739666666666668E-5</v>
      </c>
      <c r="K2333" s="3">
        <f t="shared" si="373"/>
        <v>0.69270273000000004</v>
      </c>
      <c r="L2333" s="3">
        <f t="shared" si="364"/>
        <v>-3.2972699999999078E-3</v>
      </c>
      <c r="M2333" s="6">
        <f t="shared" si="365"/>
        <v>-7.492092706202927E-5</v>
      </c>
      <c r="N2333" s="7">
        <f t="shared" si="370"/>
        <v>-2.3625671865034521E-6</v>
      </c>
      <c r="O2333">
        <f t="shared" si="366"/>
        <v>-2.3625671865034521</v>
      </c>
      <c r="P2333">
        <f t="shared" si="367"/>
        <v>2.4510680765701354</v>
      </c>
      <c r="Q2333">
        <f t="shared" si="368"/>
        <v>-7.4703738814099516</v>
      </c>
      <c r="R2333">
        <f t="shared" si="369"/>
        <v>55.806485928051984</v>
      </c>
    </row>
    <row r="2334" spans="1:18" x14ac:dyDescent="0.35">
      <c r="A2334" s="1">
        <v>43495</v>
      </c>
      <c r="B2334" s="2">
        <v>0.82135416666666661</v>
      </c>
      <c r="C2334">
        <v>224221</v>
      </c>
      <c r="D2334">
        <v>832</v>
      </c>
      <c r="E2334">
        <v>23.1</v>
      </c>
      <c r="F2334">
        <v>24.05</v>
      </c>
      <c r="G2334">
        <v>78362</v>
      </c>
      <c r="H2334">
        <v>49.78</v>
      </c>
      <c r="I2334">
        <f t="shared" si="371"/>
        <v>1.5587009677308263</v>
      </c>
      <c r="J2334">
        <f t="shared" si="372"/>
        <v>1.6473E-5</v>
      </c>
      <c r="K2334" s="3">
        <f t="shared" si="373"/>
        <v>0.72497672999999996</v>
      </c>
      <c r="L2334" s="3">
        <f t="shared" si="364"/>
        <v>2.8976730000000006E-2</v>
      </c>
      <c r="M2334" s="6">
        <f t="shared" si="365"/>
        <v>6.5841240627130212E-4</v>
      </c>
      <c r="N2334" s="7">
        <f t="shared" si="370"/>
        <v>2.0761145831318887E-5</v>
      </c>
      <c r="O2334">
        <f t="shared" si="366"/>
        <v>20.761145831318888</v>
      </c>
      <c r="P2334">
        <f t="shared" si="367"/>
        <v>2.4295487068050146</v>
      </c>
      <c r="Q2334">
        <f t="shared" si="368"/>
        <v>15.676043961290993</v>
      </c>
      <c r="R2334">
        <f t="shared" si="369"/>
        <v>245.73835427632781</v>
      </c>
    </row>
    <row r="2335" spans="1:18" x14ac:dyDescent="0.35">
      <c r="A2335" s="1">
        <v>43495</v>
      </c>
      <c r="B2335" s="2">
        <v>0.82136574074074076</v>
      </c>
      <c r="C2335">
        <v>224721</v>
      </c>
      <c r="D2335">
        <v>826</v>
      </c>
      <c r="E2335">
        <v>23.04</v>
      </c>
      <c r="F2335">
        <v>24.04</v>
      </c>
      <c r="G2335">
        <v>78358</v>
      </c>
      <c r="H2335">
        <v>49.78</v>
      </c>
      <c r="I2335">
        <f t="shared" si="371"/>
        <v>1.5518132038433721</v>
      </c>
      <c r="J2335">
        <f t="shared" si="372"/>
        <v>1.6273000000000002E-5</v>
      </c>
      <c r="K2335" s="3">
        <f t="shared" si="373"/>
        <v>0.71617473000000009</v>
      </c>
      <c r="L2335" s="3">
        <f t="shared" si="364"/>
        <v>2.0174730000000141E-2</v>
      </c>
      <c r="M2335" s="6">
        <f t="shared" si="365"/>
        <v>4.5841240627130517E-4</v>
      </c>
      <c r="N2335" s="7">
        <f t="shared" si="370"/>
        <v>1.4454971250240701E-5</v>
      </c>
      <c r="O2335">
        <f t="shared" si="366"/>
        <v>14.454971250240702</v>
      </c>
      <c r="P2335">
        <f t="shared" si="367"/>
        <v>2.4081242196226311</v>
      </c>
      <c r="Q2335">
        <f t="shared" si="368"/>
        <v>9.3925742050914103</v>
      </c>
      <c r="R2335">
        <f t="shared" si="369"/>
        <v>88.220450198148541</v>
      </c>
    </row>
    <row r="2336" spans="1:18" x14ac:dyDescent="0.35">
      <c r="A2336" s="1">
        <v>43495</v>
      </c>
      <c r="B2336" s="2">
        <v>0.82136574074074076</v>
      </c>
      <c r="C2336">
        <v>225221</v>
      </c>
      <c r="D2336">
        <v>828</v>
      </c>
      <c r="E2336">
        <v>23.01</v>
      </c>
      <c r="F2336">
        <v>24.03</v>
      </c>
      <c r="G2336">
        <v>78363</v>
      </c>
      <c r="H2336">
        <v>49.78</v>
      </c>
      <c r="I2336">
        <f t="shared" si="371"/>
        <v>1.5483693218996455</v>
      </c>
      <c r="J2336">
        <f t="shared" si="372"/>
        <v>1.6339666666666665E-5</v>
      </c>
      <c r="K2336" s="3">
        <f t="shared" si="373"/>
        <v>0.71910872999999997</v>
      </c>
      <c r="L2336" s="3">
        <f t="shared" si="364"/>
        <v>2.3108730000000022E-2</v>
      </c>
      <c r="M2336" s="6">
        <f t="shared" si="365"/>
        <v>5.2507907293796916E-4</v>
      </c>
      <c r="N2336" s="7">
        <f t="shared" si="370"/>
        <v>1.6555536322229839E-5</v>
      </c>
      <c r="O2336">
        <f t="shared" si="366"/>
        <v>16.555536322229838</v>
      </c>
      <c r="P2336">
        <f t="shared" si="367"/>
        <v>2.397447556999968</v>
      </c>
      <c r="Q2336">
        <f t="shared" si="368"/>
        <v>11.504491689519845</v>
      </c>
      <c r="R2336">
        <f t="shared" si="369"/>
        <v>132.35332903423119</v>
      </c>
    </row>
    <row r="2337" spans="1:18" x14ac:dyDescent="0.35">
      <c r="A2337" s="1">
        <v>43495</v>
      </c>
      <c r="B2337" s="2">
        <v>0.8213773148148148</v>
      </c>
      <c r="C2337">
        <v>225721</v>
      </c>
      <c r="D2337">
        <v>824</v>
      </c>
      <c r="E2337">
        <v>22.97</v>
      </c>
      <c r="F2337">
        <v>24.04</v>
      </c>
      <c r="G2337">
        <v>78369</v>
      </c>
      <c r="H2337">
        <v>49.78</v>
      </c>
      <c r="I2337">
        <f t="shared" si="371"/>
        <v>1.5437774793080092</v>
      </c>
      <c r="J2337">
        <f t="shared" si="372"/>
        <v>1.6206333333333334E-5</v>
      </c>
      <c r="K2337" s="3">
        <f t="shared" si="373"/>
        <v>0.7132407300000001</v>
      </c>
      <c r="L2337" s="3">
        <f t="shared" si="364"/>
        <v>1.7240730000000148E-2</v>
      </c>
      <c r="M2337" s="6">
        <f t="shared" si="365"/>
        <v>3.9174573960463869E-4</v>
      </c>
      <c r="N2337" s="7">
        <f t="shared" si="370"/>
        <v>1.2351058793141355E-5</v>
      </c>
      <c r="O2337">
        <f t="shared" si="366"/>
        <v>12.351058793141355</v>
      </c>
      <c r="P2337">
        <f t="shared" si="367"/>
        <v>2.3832489056185908</v>
      </c>
      <c r="Q2337">
        <f t="shared" si="368"/>
        <v>7.3151507103504336</v>
      </c>
      <c r="R2337">
        <f t="shared" si="369"/>
        <v>53.511429915140454</v>
      </c>
    </row>
    <row r="2338" spans="1:18" x14ac:dyDescent="0.35">
      <c r="A2338" s="1">
        <v>43495</v>
      </c>
      <c r="B2338" s="2">
        <v>0.8213773148148148</v>
      </c>
      <c r="C2338">
        <v>226222</v>
      </c>
      <c r="D2338">
        <v>817</v>
      </c>
      <c r="E2338">
        <v>22.84</v>
      </c>
      <c r="F2338">
        <v>24.05</v>
      </c>
      <c r="G2338">
        <v>78371</v>
      </c>
      <c r="H2338">
        <v>49.74</v>
      </c>
      <c r="I2338">
        <f t="shared" si="371"/>
        <v>1.5288539908851924</v>
      </c>
      <c r="J2338">
        <f t="shared" si="372"/>
        <v>1.5973000000000001E-5</v>
      </c>
      <c r="K2338" s="3">
        <f t="shared" si="373"/>
        <v>0.70297173000000002</v>
      </c>
      <c r="L2338" s="3">
        <f t="shared" si="364"/>
        <v>6.9717300000000648E-3</v>
      </c>
      <c r="M2338" s="6">
        <f t="shared" si="365"/>
        <v>1.5841240627130346E-4</v>
      </c>
      <c r="N2338" s="7">
        <f t="shared" si="370"/>
        <v>4.9945070196094745E-6</v>
      </c>
      <c r="O2338">
        <f t="shared" si="366"/>
        <v>4.9945070196094745</v>
      </c>
      <c r="P2338">
        <f t="shared" si="367"/>
        <v>2.3373945254455797</v>
      </c>
      <c r="Q2338">
        <f t="shared" si="368"/>
        <v>7.7927240555260638E-3</v>
      </c>
      <c r="R2338">
        <f t="shared" si="369"/>
        <v>6.0726548205574585E-5</v>
      </c>
    </row>
    <row r="2339" spans="1:18" x14ac:dyDescent="0.35">
      <c r="A2339" s="1">
        <v>43495</v>
      </c>
      <c r="B2339" s="2">
        <v>0.82138888888888895</v>
      </c>
      <c r="C2339">
        <v>226721</v>
      </c>
      <c r="D2339">
        <v>821</v>
      </c>
      <c r="E2339">
        <v>22.73</v>
      </c>
      <c r="F2339">
        <v>24.04</v>
      </c>
      <c r="G2339">
        <v>78376</v>
      </c>
      <c r="H2339">
        <v>49.74</v>
      </c>
      <c r="I2339">
        <f t="shared" si="371"/>
        <v>1.5162264237581935</v>
      </c>
      <c r="J2339">
        <f t="shared" si="372"/>
        <v>1.6106333333333332E-5</v>
      </c>
      <c r="K2339" s="3">
        <f t="shared" si="373"/>
        <v>0.70883972999999989</v>
      </c>
      <c r="L2339" s="3">
        <f t="shared" si="364"/>
        <v>1.2839729999999938E-2</v>
      </c>
      <c r="M2339" s="6">
        <f t="shared" si="365"/>
        <v>2.9174573960463393E-4</v>
      </c>
      <c r="N2339" s="7">
        <f t="shared" si="370"/>
        <v>9.1974119699867687E-6</v>
      </c>
      <c r="O2339">
        <f t="shared" si="366"/>
        <v>9.1974119699867689</v>
      </c>
      <c r="P2339">
        <f t="shared" si="367"/>
        <v>2.2989425681025608</v>
      </c>
      <c r="Q2339">
        <f t="shared" si="368"/>
        <v>4.2523231867102593</v>
      </c>
      <c r="R2339">
        <f t="shared" si="369"/>
        <v>18.082252484233695</v>
      </c>
    </row>
    <row r="2340" spans="1:18" x14ac:dyDescent="0.35">
      <c r="A2340" s="1">
        <v>43495</v>
      </c>
      <c r="B2340" s="2">
        <v>0.82138888888888895</v>
      </c>
      <c r="C2340">
        <v>227224</v>
      </c>
      <c r="D2340">
        <v>821</v>
      </c>
      <c r="E2340">
        <v>22.77</v>
      </c>
      <c r="F2340">
        <v>24.05</v>
      </c>
      <c r="G2340">
        <v>78379</v>
      </c>
      <c r="H2340">
        <v>49.74</v>
      </c>
      <c r="I2340">
        <f t="shared" si="371"/>
        <v>1.5208182663498295</v>
      </c>
      <c r="J2340">
        <f t="shared" si="372"/>
        <v>1.6106333333333332E-5</v>
      </c>
      <c r="K2340" s="3">
        <f t="shared" si="373"/>
        <v>0.70883972999999989</v>
      </c>
      <c r="L2340" s="3">
        <f t="shared" ref="L2340:L2403" si="374">K2340-0.696</f>
        <v>1.2839729999999938E-2</v>
      </c>
      <c r="M2340" s="6">
        <f t="shared" ref="M2340:M2403" si="375">L2340/(44010*0.001)</f>
        <v>2.9174573960463393E-4</v>
      </c>
      <c r="N2340" s="7">
        <f t="shared" si="370"/>
        <v>9.1973694012487241E-6</v>
      </c>
      <c r="O2340">
        <f t="shared" ref="O2340:O2403" si="376">N2340*1000000</f>
        <v>9.1973694012487233</v>
      </c>
      <c r="P2340">
        <f t="shared" ref="P2340:P2403" si="377">I2340^2</f>
        <v>2.312888199263301</v>
      </c>
      <c r="Q2340">
        <f t="shared" ref="Q2340:Q2403" si="378">O2340-(3.2964*I2340)-(-0.053)</f>
        <v>4.2371440680531451</v>
      </c>
      <c r="R2340">
        <f t="shared" ref="R2340:R2403" si="379">Q2340^2</f>
        <v>17.953389853437955</v>
      </c>
    </row>
    <row r="2341" spans="1:18" x14ac:dyDescent="0.35">
      <c r="A2341" s="1">
        <v>43495</v>
      </c>
      <c r="B2341" s="2">
        <v>0.82140046296296287</v>
      </c>
      <c r="C2341">
        <v>227721</v>
      </c>
      <c r="D2341">
        <v>834</v>
      </c>
      <c r="E2341">
        <v>22.79</v>
      </c>
      <c r="F2341">
        <v>24.05</v>
      </c>
      <c r="G2341">
        <v>78382</v>
      </c>
      <c r="H2341">
        <v>49.74</v>
      </c>
      <c r="I2341">
        <f t="shared" si="371"/>
        <v>1.5231141876456473</v>
      </c>
      <c r="J2341">
        <f t="shared" si="372"/>
        <v>1.6539666666666667E-5</v>
      </c>
      <c r="K2341" s="3">
        <f t="shared" si="373"/>
        <v>0.72791073000000006</v>
      </c>
      <c r="L2341" s="3">
        <f t="shared" si="374"/>
        <v>3.1910730000000109E-2</v>
      </c>
      <c r="M2341" s="6">
        <f t="shared" si="375"/>
        <v>7.250790729379712E-4</v>
      </c>
      <c r="N2341" s="7">
        <f t="shared" si="370"/>
        <v>2.2857454045152586E-5</v>
      </c>
      <c r="O2341">
        <f t="shared" si="376"/>
        <v>22.857454045152586</v>
      </c>
      <c r="P2341">
        <f t="shared" si="377"/>
        <v>2.3198768286074603</v>
      </c>
      <c r="Q2341">
        <f t="shared" si="378"/>
        <v>17.889660436997474</v>
      </c>
      <c r="R2341">
        <f t="shared" si="379"/>
        <v>320.03995055107265</v>
      </c>
    </row>
    <row r="2342" spans="1:18" x14ac:dyDescent="0.35">
      <c r="A2342" s="1">
        <v>43495</v>
      </c>
      <c r="B2342" s="2">
        <v>0.82140046296296287</v>
      </c>
      <c r="C2342">
        <v>228221</v>
      </c>
      <c r="D2342">
        <v>812</v>
      </c>
      <c r="E2342">
        <v>22.79</v>
      </c>
      <c r="F2342">
        <v>24.05</v>
      </c>
      <c r="G2342">
        <v>78384</v>
      </c>
      <c r="H2342">
        <v>49.74</v>
      </c>
      <c r="I2342">
        <f t="shared" si="371"/>
        <v>1.5231141876456473</v>
      </c>
      <c r="J2342">
        <f t="shared" si="372"/>
        <v>1.5806333333333335E-5</v>
      </c>
      <c r="K2342" s="3">
        <f t="shared" si="373"/>
        <v>0.69563673000000004</v>
      </c>
      <c r="L2342" s="3">
        <f t="shared" si="374"/>
        <v>-3.632699999999156E-4</v>
      </c>
      <c r="M2342" s="6">
        <f t="shared" si="375"/>
        <v>-8.2542603953627727E-6</v>
      </c>
      <c r="N2342" s="7">
        <f t="shared" si="370"/>
        <v>-2.6020136379258645E-7</v>
      </c>
      <c r="O2342">
        <f t="shared" si="376"/>
        <v>-0.26020136379258646</v>
      </c>
      <c r="P2342">
        <f t="shared" si="377"/>
        <v>2.3198768286074603</v>
      </c>
      <c r="Q2342">
        <f t="shared" si="378"/>
        <v>-5.227994971947699</v>
      </c>
      <c r="R2342">
        <f t="shared" si="379"/>
        <v>27.331931426710423</v>
      </c>
    </row>
    <row r="2343" spans="1:18" x14ac:dyDescent="0.35">
      <c r="A2343" s="1">
        <v>43495</v>
      </c>
      <c r="B2343" s="2">
        <v>0.82141203703703702</v>
      </c>
      <c r="C2343">
        <v>228722</v>
      </c>
      <c r="D2343">
        <v>822</v>
      </c>
      <c r="E2343">
        <v>22.83</v>
      </c>
      <c r="F2343">
        <v>24.06</v>
      </c>
      <c r="G2343">
        <v>78377</v>
      </c>
      <c r="H2343">
        <v>49.74</v>
      </c>
      <c r="I2343">
        <f t="shared" si="371"/>
        <v>1.5277060302372831</v>
      </c>
      <c r="J2343">
        <f t="shared" si="372"/>
        <v>1.6139666666666667E-5</v>
      </c>
      <c r="K2343" s="3">
        <f t="shared" si="373"/>
        <v>0.71030673</v>
      </c>
      <c r="L2343" s="3">
        <f t="shared" si="374"/>
        <v>1.4306730000000045E-2</v>
      </c>
      <c r="M2343" s="6">
        <f t="shared" si="375"/>
        <v>3.2507907293796967E-4</v>
      </c>
      <c r="N2343" s="7">
        <f t="shared" si="370"/>
        <v>1.0248818786650042E-5</v>
      </c>
      <c r="O2343">
        <f t="shared" si="376"/>
        <v>10.248818786650043</v>
      </c>
      <c r="P2343">
        <f t="shared" si="377"/>
        <v>2.3338857148233587</v>
      </c>
      <c r="Q2343">
        <f t="shared" si="378"/>
        <v>5.2658886285758619</v>
      </c>
      <c r="R2343">
        <f t="shared" si="379"/>
        <v>27.729583048564571</v>
      </c>
    </row>
    <row r="2344" spans="1:18" x14ac:dyDescent="0.35">
      <c r="A2344" s="1">
        <v>43495</v>
      </c>
      <c r="B2344" s="2">
        <v>0.82141203703703702</v>
      </c>
      <c r="C2344">
        <v>229221</v>
      </c>
      <c r="D2344">
        <v>811</v>
      </c>
      <c r="E2344">
        <v>22.8</v>
      </c>
      <c r="F2344">
        <v>24.06</v>
      </c>
      <c r="G2344">
        <v>78382</v>
      </c>
      <c r="H2344">
        <v>49.74</v>
      </c>
      <c r="I2344">
        <f t="shared" si="371"/>
        <v>1.5242621482935566</v>
      </c>
      <c r="J2344">
        <f t="shared" si="372"/>
        <v>1.5773E-5</v>
      </c>
      <c r="K2344" s="3">
        <f t="shared" si="373"/>
        <v>0.69416972999999993</v>
      </c>
      <c r="L2344" s="3">
        <f t="shared" si="374"/>
        <v>-1.8302700000000227E-3</v>
      </c>
      <c r="M2344" s="6">
        <f t="shared" si="375"/>
        <v>-4.1587593728698544E-5</v>
      </c>
      <c r="N2344" s="7">
        <f t="shared" si="370"/>
        <v>-1.3110549355557831E-6</v>
      </c>
      <c r="O2344">
        <f t="shared" si="376"/>
        <v>-1.3110549355557832</v>
      </c>
      <c r="P2344">
        <f t="shared" si="377"/>
        <v>2.323375096720488</v>
      </c>
      <c r="Q2344">
        <f t="shared" si="378"/>
        <v>-6.2826326811906634</v>
      </c>
      <c r="R2344">
        <f t="shared" si="379"/>
        <v>39.471473406764986</v>
      </c>
    </row>
    <row r="2345" spans="1:18" x14ac:dyDescent="0.35">
      <c r="A2345" s="1">
        <v>43495</v>
      </c>
      <c r="B2345" s="2">
        <v>0.82142361111111117</v>
      </c>
      <c r="C2345">
        <v>229722</v>
      </c>
      <c r="D2345">
        <v>822</v>
      </c>
      <c r="E2345">
        <v>22.83</v>
      </c>
      <c r="F2345">
        <v>24.05</v>
      </c>
      <c r="G2345">
        <v>78377</v>
      </c>
      <c r="H2345">
        <v>49.74</v>
      </c>
      <c r="I2345">
        <f t="shared" si="371"/>
        <v>1.5277060302372831</v>
      </c>
      <c r="J2345">
        <f t="shared" si="372"/>
        <v>1.6139666666666667E-5</v>
      </c>
      <c r="K2345" s="3">
        <f t="shared" si="373"/>
        <v>0.71030673</v>
      </c>
      <c r="L2345" s="3">
        <f t="shared" si="374"/>
        <v>1.4306730000000045E-2</v>
      </c>
      <c r="M2345" s="6">
        <f t="shared" si="375"/>
        <v>3.2507907293796967E-4</v>
      </c>
      <c r="N2345" s="7">
        <f t="shared" si="370"/>
        <v>1.0248473952398616E-5</v>
      </c>
      <c r="O2345">
        <f t="shared" si="376"/>
        <v>10.248473952398616</v>
      </c>
      <c r="P2345">
        <f t="shared" si="377"/>
        <v>2.3338857148233587</v>
      </c>
      <c r="Q2345">
        <f t="shared" si="378"/>
        <v>5.2655437943244348</v>
      </c>
      <c r="R2345">
        <f t="shared" si="379"/>
        <v>27.725951449948564</v>
      </c>
    </row>
    <row r="2346" spans="1:18" x14ac:dyDescent="0.35">
      <c r="A2346" s="1">
        <v>43495</v>
      </c>
      <c r="B2346" s="2">
        <v>0.82142361111111117</v>
      </c>
      <c r="C2346">
        <v>230221</v>
      </c>
      <c r="D2346">
        <v>825</v>
      </c>
      <c r="E2346">
        <v>22.79</v>
      </c>
      <c r="F2346">
        <v>24.04</v>
      </c>
      <c r="G2346">
        <v>78379</v>
      </c>
      <c r="H2346">
        <v>49.74</v>
      </c>
      <c r="I2346">
        <f t="shared" si="371"/>
        <v>1.5231141876456473</v>
      </c>
      <c r="J2346">
        <f t="shared" si="372"/>
        <v>1.6239666666666666E-5</v>
      </c>
      <c r="K2346" s="3">
        <f t="shared" si="373"/>
        <v>0.71470772999999999</v>
      </c>
      <c r="L2346" s="3">
        <f t="shared" si="374"/>
        <v>1.8707730000000033E-2</v>
      </c>
      <c r="M2346" s="6">
        <f t="shared" si="375"/>
        <v>4.2507907293796944E-4</v>
      </c>
      <c r="N2346" s="7">
        <f t="shared" si="370"/>
        <v>1.3400290663226397E-5</v>
      </c>
      <c r="O2346">
        <f t="shared" si="376"/>
        <v>13.400290663226397</v>
      </c>
      <c r="P2346">
        <f t="shared" si="377"/>
        <v>2.3198768286074603</v>
      </c>
      <c r="Q2346">
        <f t="shared" si="378"/>
        <v>8.4324970550712841</v>
      </c>
      <c r="R2346">
        <f t="shared" si="379"/>
        <v>71.107006583785875</v>
      </c>
    </row>
    <row r="2347" spans="1:18" x14ac:dyDescent="0.35">
      <c r="A2347" s="1">
        <v>43495</v>
      </c>
      <c r="B2347" s="2">
        <v>0.82143518518518521</v>
      </c>
      <c r="C2347">
        <v>230721</v>
      </c>
      <c r="D2347">
        <v>834</v>
      </c>
      <c r="E2347">
        <v>22.76</v>
      </c>
      <c r="F2347">
        <v>24.06</v>
      </c>
      <c r="G2347">
        <v>78375</v>
      </c>
      <c r="H2347">
        <v>49.74</v>
      </c>
      <c r="I2347">
        <f t="shared" si="371"/>
        <v>1.5196703057019207</v>
      </c>
      <c r="J2347">
        <f t="shared" si="372"/>
        <v>1.6539666666666667E-5</v>
      </c>
      <c r="K2347" s="3">
        <f t="shared" si="373"/>
        <v>0.72791073000000006</v>
      </c>
      <c r="L2347" s="3">
        <f t="shared" si="374"/>
        <v>3.1910730000000109E-2</v>
      </c>
      <c r="M2347" s="6">
        <f t="shared" si="375"/>
        <v>7.250790729379712E-4</v>
      </c>
      <c r="N2347" s="7">
        <f t="shared" si="370"/>
        <v>2.286026470228101E-5</v>
      </c>
      <c r="O2347">
        <f t="shared" si="376"/>
        <v>22.860264702281011</v>
      </c>
      <c r="P2347">
        <f t="shared" si="377"/>
        <v>2.3093978380321691</v>
      </c>
      <c r="Q2347">
        <f t="shared" si="378"/>
        <v>17.9038235065652</v>
      </c>
      <c r="R2347">
        <f t="shared" si="379"/>
        <v>320.54689615423661</v>
      </c>
    </row>
    <row r="2348" spans="1:18" x14ac:dyDescent="0.35">
      <c r="A2348" s="1">
        <v>43495</v>
      </c>
      <c r="B2348" s="2">
        <v>0.82143518518518521</v>
      </c>
      <c r="C2348">
        <v>231221</v>
      </c>
      <c r="D2348">
        <v>824</v>
      </c>
      <c r="E2348">
        <v>22.79</v>
      </c>
      <c r="F2348">
        <v>24.05</v>
      </c>
      <c r="G2348">
        <v>78377</v>
      </c>
      <c r="H2348">
        <v>49.74</v>
      </c>
      <c r="I2348">
        <f t="shared" si="371"/>
        <v>1.5231141876456473</v>
      </c>
      <c r="J2348">
        <f t="shared" si="372"/>
        <v>1.6206333333333334E-5</v>
      </c>
      <c r="K2348" s="3">
        <f t="shared" si="373"/>
        <v>0.7132407300000001</v>
      </c>
      <c r="L2348" s="3">
        <f t="shared" si="374"/>
        <v>1.7240730000000148E-2</v>
      </c>
      <c r="M2348" s="6">
        <f t="shared" si="375"/>
        <v>3.9174573960463869E-4</v>
      </c>
      <c r="N2348" s="7">
        <f t="shared" si="370"/>
        <v>1.235021366345338E-5</v>
      </c>
      <c r="O2348">
        <f t="shared" si="376"/>
        <v>12.350213663453381</v>
      </c>
      <c r="P2348">
        <f t="shared" si="377"/>
        <v>2.3198768286074603</v>
      </c>
      <c r="Q2348">
        <f t="shared" si="378"/>
        <v>7.3824200552982688</v>
      </c>
      <c r="R2348">
        <f t="shared" si="379"/>
        <v>54.500125872870093</v>
      </c>
    </row>
    <row r="2349" spans="1:18" x14ac:dyDescent="0.35">
      <c r="A2349" s="1">
        <v>43495</v>
      </c>
      <c r="B2349" s="2">
        <v>0.82144675925925925</v>
      </c>
      <c r="C2349">
        <v>231721</v>
      </c>
      <c r="D2349">
        <v>815</v>
      </c>
      <c r="E2349">
        <v>22.65</v>
      </c>
      <c r="F2349">
        <v>24.04</v>
      </c>
      <c r="G2349">
        <v>78380</v>
      </c>
      <c r="H2349">
        <v>49.74</v>
      </c>
      <c r="I2349">
        <f t="shared" si="371"/>
        <v>1.5070427385749214</v>
      </c>
      <c r="J2349">
        <f t="shared" si="372"/>
        <v>1.5906333333333334E-5</v>
      </c>
      <c r="K2349" s="3">
        <f t="shared" si="373"/>
        <v>0.70003773000000002</v>
      </c>
      <c r="L2349" s="3">
        <f t="shared" si="374"/>
        <v>4.0377300000000726E-3</v>
      </c>
      <c r="M2349" s="6">
        <f t="shared" si="375"/>
        <v>9.1745739604636971E-5</v>
      </c>
      <c r="N2349" s="7">
        <f t="shared" si="370"/>
        <v>2.892176940031775E-6</v>
      </c>
      <c r="O2349">
        <f t="shared" si="376"/>
        <v>2.8921769400317752</v>
      </c>
      <c r="P2349">
        <f t="shared" si="377"/>
        <v>2.2711778158913991</v>
      </c>
      <c r="Q2349">
        <f t="shared" si="378"/>
        <v>-2.0226387434065964</v>
      </c>
      <c r="R2349">
        <f t="shared" si="379"/>
        <v>4.0910674863294156</v>
      </c>
    </row>
    <row r="2350" spans="1:18" x14ac:dyDescent="0.35">
      <c r="A2350" s="1">
        <v>43495</v>
      </c>
      <c r="B2350" s="2">
        <v>0.82144675925925925</v>
      </c>
      <c r="C2350">
        <v>232221</v>
      </c>
      <c r="D2350">
        <v>815</v>
      </c>
      <c r="E2350">
        <v>22.63</v>
      </c>
      <c r="F2350">
        <v>24.05</v>
      </c>
      <c r="G2350">
        <v>78376</v>
      </c>
      <c r="H2350">
        <v>49.74</v>
      </c>
      <c r="I2350">
        <f t="shared" si="371"/>
        <v>1.5047468172791034</v>
      </c>
      <c r="J2350">
        <f t="shared" si="372"/>
        <v>1.5906333333333334E-5</v>
      </c>
      <c r="K2350" s="3">
        <f t="shared" si="373"/>
        <v>0.70003773000000002</v>
      </c>
      <c r="L2350" s="3">
        <f t="shared" si="374"/>
        <v>4.0377300000000726E-3</v>
      </c>
      <c r="M2350" s="6">
        <f t="shared" si="375"/>
        <v>9.1745739604636971E-5</v>
      </c>
      <c r="N2350" s="7">
        <f t="shared" si="370"/>
        <v>2.8924218676697111E-6</v>
      </c>
      <c r="O2350">
        <f t="shared" si="376"/>
        <v>2.8924218676697113</v>
      </c>
      <c r="P2350">
        <f t="shared" si="377"/>
        <v>2.2642629841115913</v>
      </c>
      <c r="Q2350">
        <f t="shared" si="378"/>
        <v>-2.014825540809126</v>
      </c>
      <c r="R2350">
        <f t="shared" si="379"/>
        <v>4.0595219598967871</v>
      </c>
    </row>
    <row r="2351" spans="1:18" x14ac:dyDescent="0.35">
      <c r="A2351" s="1">
        <v>43495</v>
      </c>
      <c r="B2351" s="2">
        <v>0.82145833333333329</v>
      </c>
      <c r="C2351">
        <v>232721</v>
      </c>
      <c r="D2351">
        <v>811</v>
      </c>
      <c r="E2351">
        <v>22.53</v>
      </c>
      <c r="F2351">
        <v>24.05</v>
      </c>
      <c r="G2351">
        <v>78376</v>
      </c>
      <c r="H2351">
        <v>49.74</v>
      </c>
      <c r="I2351">
        <f t="shared" si="371"/>
        <v>1.4932672108000138</v>
      </c>
      <c r="J2351">
        <f t="shared" si="372"/>
        <v>1.5773E-5</v>
      </c>
      <c r="K2351" s="3">
        <f t="shared" si="373"/>
        <v>0.69416972999999993</v>
      </c>
      <c r="L2351" s="3">
        <f t="shared" si="374"/>
        <v>-1.8302700000000227E-3</v>
      </c>
      <c r="M2351" s="6">
        <f t="shared" si="375"/>
        <v>-4.1587593728698544E-5</v>
      </c>
      <c r="N2351" s="7">
        <f t="shared" si="370"/>
        <v>-1.3111111866667191E-6</v>
      </c>
      <c r="O2351">
        <f t="shared" si="376"/>
        <v>-1.3111111866667191</v>
      </c>
      <c r="P2351">
        <f t="shared" si="377"/>
        <v>2.2298469628504529</v>
      </c>
      <c r="Q2351">
        <f t="shared" si="378"/>
        <v>-6.1805172203478849</v>
      </c>
      <c r="R2351">
        <f t="shared" si="379"/>
        <v>38.198793111016748</v>
      </c>
    </row>
    <row r="2352" spans="1:18" x14ac:dyDescent="0.35">
      <c r="A2352" s="1">
        <v>43495</v>
      </c>
      <c r="B2352" s="2">
        <v>0.82145833333333329</v>
      </c>
      <c r="C2352">
        <v>233222</v>
      </c>
      <c r="D2352">
        <v>829</v>
      </c>
      <c r="E2352">
        <v>22.54</v>
      </c>
      <c r="F2352">
        <v>24.06</v>
      </c>
      <c r="G2352">
        <v>78379</v>
      </c>
      <c r="H2352">
        <v>49.74</v>
      </c>
      <c r="I2352">
        <f t="shared" si="371"/>
        <v>1.4944151714479226</v>
      </c>
      <c r="J2352">
        <f t="shared" si="372"/>
        <v>1.6373000000000001E-5</v>
      </c>
      <c r="K2352" s="3">
        <f t="shared" si="373"/>
        <v>0.72057573000000008</v>
      </c>
      <c r="L2352" s="3">
        <f t="shared" si="374"/>
        <v>2.4575730000000129E-2</v>
      </c>
      <c r="M2352" s="6">
        <f t="shared" si="375"/>
        <v>5.5841240627130489E-4</v>
      </c>
      <c r="N2352" s="7">
        <f t="shared" ref="N2352:N2415" si="380">(M2352*8.314*(F2352+273.15))/G2352</f>
        <v>1.7604706056995818E-5</v>
      </c>
      <c r="O2352">
        <f t="shared" si="376"/>
        <v>17.604706056995816</v>
      </c>
      <c r="P2352">
        <f t="shared" si="377"/>
        <v>2.2332767046537239</v>
      </c>
      <c r="Q2352">
        <f t="shared" si="378"/>
        <v>12.731515885834884</v>
      </c>
      <c r="R2352">
        <f t="shared" si="379"/>
        <v>162.09149675126602</v>
      </c>
    </row>
    <row r="2353" spans="1:18" x14ac:dyDescent="0.35">
      <c r="A2353" s="1">
        <v>43495</v>
      </c>
      <c r="B2353" s="2">
        <v>0.82146990740740744</v>
      </c>
      <c r="C2353">
        <v>233721</v>
      </c>
      <c r="D2353">
        <v>810</v>
      </c>
      <c r="E2353">
        <v>22.51</v>
      </c>
      <c r="F2353">
        <v>24.04</v>
      </c>
      <c r="G2353">
        <v>78379</v>
      </c>
      <c r="H2353">
        <v>49.74</v>
      </c>
      <c r="I2353">
        <f t="shared" si="371"/>
        <v>1.490971289504196</v>
      </c>
      <c r="J2353">
        <f t="shared" si="372"/>
        <v>1.5739666666666668E-5</v>
      </c>
      <c r="K2353" s="3">
        <f t="shared" si="373"/>
        <v>0.69270273000000004</v>
      </c>
      <c r="L2353" s="3">
        <f t="shared" si="374"/>
        <v>-3.2972699999999078E-3</v>
      </c>
      <c r="M2353" s="6">
        <f t="shared" si="375"/>
        <v>-7.492092706202927E-5</v>
      </c>
      <c r="N2353" s="7">
        <f t="shared" si="380"/>
        <v>-2.361824571721699E-6</v>
      </c>
      <c r="O2353">
        <f t="shared" si="376"/>
        <v>-2.3618245717216992</v>
      </c>
      <c r="P2353">
        <f t="shared" si="377"/>
        <v>2.2229953861258052</v>
      </c>
      <c r="Q2353">
        <f t="shared" si="378"/>
        <v>-7.2236623304433314</v>
      </c>
      <c r="R2353">
        <f t="shared" si="379"/>
        <v>52.181297464265981</v>
      </c>
    </row>
    <row r="2354" spans="1:18" x14ac:dyDescent="0.35">
      <c r="A2354" s="1">
        <v>43495</v>
      </c>
      <c r="B2354" s="2">
        <v>0.82146990740740744</v>
      </c>
      <c r="C2354">
        <v>234221</v>
      </c>
      <c r="D2354">
        <v>822</v>
      </c>
      <c r="E2354">
        <v>22.53</v>
      </c>
      <c r="F2354">
        <v>24.05</v>
      </c>
      <c r="G2354">
        <v>78383</v>
      </c>
      <c r="H2354">
        <v>49.74</v>
      </c>
      <c r="I2354">
        <f t="shared" si="371"/>
        <v>1.4932672108000138</v>
      </c>
      <c r="J2354">
        <f t="shared" si="372"/>
        <v>1.6139666666666667E-5</v>
      </c>
      <c r="K2354" s="3">
        <f t="shared" si="373"/>
        <v>0.71030673</v>
      </c>
      <c r="L2354" s="3">
        <f t="shared" si="374"/>
        <v>1.4306730000000045E-2</v>
      </c>
      <c r="M2354" s="6">
        <f t="shared" si="375"/>
        <v>3.2507907293796967E-4</v>
      </c>
      <c r="N2354" s="7">
        <f t="shared" si="380"/>
        <v>1.0247689460305759E-5</v>
      </c>
      <c r="O2354">
        <f t="shared" si="376"/>
        <v>10.247689460305759</v>
      </c>
      <c r="P2354">
        <f t="shared" si="377"/>
        <v>2.2298469628504529</v>
      </c>
      <c r="Q2354">
        <f t="shared" si="378"/>
        <v>5.3782834266245931</v>
      </c>
      <c r="R2354">
        <f t="shared" si="379"/>
        <v>28.925932617104774</v>
      </c>
    </row>
    <row r="2355" spans="1:18" x14ac:dyDescent="0.35">
      <c r="A2355" s="1">
        <v>43495</v>
      </c>
      <c r="B2355" s="2">
        <v>0.82148148148148137</v>
      </c>
      <c r="C2355">
        <v>234721</v>
      </c>
      <c r="D2355">
        <v>825</v>
      </c>
      <c r="E2355">
        <v>22.43</v>
      </c>
      <c r="F2355">
        <v>24.05</v>
      </c>
      <c r="G2355">
        <v>78379</v>
      </c>
      <c r="H2355">
        <v>49.74</v>
      </c>
      <c r="I2355">
        <f t="shared" si="371"/>
        <v>1.4817876043209237</v>
      </c>
      <c r="J2355">
        <f t="shared" si="372"/>
        <v>1.6239666666666666E-5</v>
      </c>
      <c r="K2355" s="3">
        <f t="shared" si="373"/>
        <v>0.71470772999999999</v>
      </c>
      <c r="L2355" s="3">
        <f t="shared" si="374"/>
        <v>1.8707730000000033E-2</v>
      </c>
      <c r="M2355" s="6">
        <f t="shared" si="375"/>
        <v>4.2507907293796944E-4</v>
      </c>
      <c r="N2355" s="7">
        <f t="shared" si="380"/>
        <v>1.3400741563009807E-5</v>
      </c>
      <c r="O2355">
        <f t="shared" si="376"/>
        <v>13.400741563009808</v>
      </c>
      <c r="P2355">
        <f t="shared" si="377"/>
        <v>2.1956945043191425</v>
      </c>
      <c r="Q2355">
        <f t="shared" si="378"/>
        <v>8.5691769041263157</v>
      </c>
      <c r="R2355">
        <f t="shared" si="379"/>
        <v>73.43079281421187</v>
      </c>
    </row>
    <row r="2356" spans="1:18" x14ac:dyDescent="0.35">
      <c r="A2356" s="1">
        <v>43495</v>
      </c>
      <c r="B2356" s="2">
        <v>0.82148148148148137</v>
      </c>
      <c r="C2356">
        <v>235222</v>
      </c>
      <c r="D2356">
        <v>825</v>
      </c>
      <c r="E2356">
        <v>22.44</v>
      </c>
      <c r="F2356">
        <v>24.05</v>
      </c>
      <c r="G2356">
        <v>78383</v>
      </c>
      <c r="H2356">
        <v>49.74</v>
      </c>
      <c r="I2356">
        <f t="shared" si="371"/>
        <v>1.4829355649688329</v>
      </c>
      <c r="J2356">
        <f t="shared" si="372"/>
        <v>1.6239666666666666E-5</v>
      </c>
      <c r="K2356" s="3">
        <f t="shared" si="373"/>
        <v>0.71470772999999999</v>
      </c>
      <c r="L2356" s="3">
        <f t="shared" si="374"/>
        <v>1.8707730000000033E-2</v>
      </c>
      <c r="M2356" s="6">
        <f t="shared" si="375"/>
        <v>4.2507907293796944E-4</v>
      </c>
      <c r="N2356" s="7">
        <f t="shared" si="380"/>
        <v>1.3400057703419692E-5</v>
      </c>
      <c r="O2356">
        <f t="shared" si="376"/>
        <v>13.400057703419691</v>
      </c>
      <c r="P2356">
        <f t="shared" si="377"/>
        <v>2.1990978898494316</v>
      </c>
      <c r="Q2356">
        <f t="shared" si="378"/>
        <v>8.5647089070564313</v>
      </c>
      <c r="R2356">
        <f t="shared" si="379"/>
        <v>73.354238662611763</v>
      </c>
    </row>
    <row r="2357" spans="1:18" x14ac:dyDescent="0.35">
      <c r="A2357" s="1">
        <v>43495</v>
      </c>
      <c r="B2357" s="2">
        <v>0.82149305555555552</v>
      </c>
      <c r="C2357">
        <v>235721</v>
      </c>
      <c r="D2357">
        <v>831</v>
      </c>
      <c r="E2357">
        <v>22.49</v>
      </c>
      <c r="F2357">
        <v>24.06</v>
      </c>
      <c r="G2357">
        <v>78381</v>
      </c>
      <c r="H2357">
        <v>49.74</v>
      </c>
      <c r="I2357">
        <f t="shared" si="371"/>
        <v>1.4886753682083775</v>
      </c>
      <c r="J2357">
        <f t="shared" si="372"/>
        <v>1.6439666666666668E-5</v>
      </c>
      <c r="K2357" s="3">
        <f t="shared" si="373"/>
        <v>0.72350973000000007</v>
      </c>
      <c r="L2357" s="3">
        <f t="shared" si="374"/>
        <v>2.7509730000000121E-2</v>
      </c>
      <c r="M2357" s="6">
        <f t="shared" si="375"/>
        <v>6.2507907293797137E-4</v>
      </c>
      <c r="N2357" s="7">
        <f t="shared" si="380"/>
        <v>1.9705960016346748E-5</v>
      </c>
      <c r="O2357">
        <f t="shared" si="376"/>
        <v>19.705960016346747</v>
      </c>
      <c r="P2357">
        <f t="shared" si="377"/>
        <v>2.2161543519103484</v>
      </c>
      <c r="Q2357">
        <f t="shared" si="378"/>
        <v>14.851690532584652</v>
      </c>
      <c r="R2357">
        <f t="shared" si="379"/>
        <v>220.57271167566458</v>
      </c>
    </row>
    <row r="2358" spans="1:18" x14ac:dyDescent="0.35">
      <c r="A2358" s="1">
        <v>43495</v>
      </c>
      <c r="B2358" s="2">
        <v>0.82149305555555552</v>
      </c>
      <c r="C2358">
        <v>236221</v>
      </c>
      <c r="D2358">
        <v>825</v>
      </c>
      <c r="E2358">
        <v>22.44</v>
      </c>
      <c r="F2358">
        <v>24.06</v>
      </c>
      <c r="G2358">
        <v>78383</v>
      </c>
      <c r="H2358">
        <v>49.74</v>
      </c>
      <c r="I2358">
        <f t="shared" si="371"/>
        <v>1.4829355649688329</v>
      </c>
      <c r="J2358">
        <f t="shared" si="372"/>
        <v>1.6239666666666666E-5</v>
      </c>
      <c r="K2358" s="3">
        <f t="shared" si="373"/>
        <v>0.71470772999999999</v>
      </c>
      <c r="L2358" s="3">
        <f t="shared" si="374"/>
        <v>1.8707730000000033E-2</v>
      </c>
      <c r="M2358" s="6">
        <f t="shared" si="375"/>
        <v>4.2507907293796944E-4</v>
      </c>
      <c r="N2358" s="7">
        <f t="shared" si="380"/>
        <v>1.3400508580193022E-5</v>
      </c>
      <c r="O2358">
        <f t="shared" si="376"/>
        <v>13.400508580193021</v>
      </c>
      <c r="P2358">
        <f t="shared" si="377"/>
        <v>2.1990978898494316</v>
      </c>
      <c r="Q2358">
        <f t="shared" si="378"/>
        <v>8.5651597838297597</v>
      </c>
      <c r="R2358">
        <f t="shared" si="379"/>
        <v>73.361962122534663</v>
      </c>
    </row>
    <row r="2359" spans="1:18" x14ac:dyDescent="0.35">
      <c r="A2359" s="1">
        <v>43495</v>
      </c>
      <c r="B2359" s="2">
        <v>0.82150462962962967</v>
      </c>
      <c r="C2359">
        <v>236721</v>
      </c>
      <c r="D2359">
        <v>815</v>
      </c>
      <c r="E2359">
        <v>22.5</v>
      </c>
      <c r="F2359">
        <v>24.06</v>
      </c>
      <c r="G2359">
        <v>78387</v>
      </c>
      <c r="H2359">
        <v>49.74</v>
      </c>
      <c r="I2359">
        <f t="shared" si="371"/>
        <v>1.4898233288562868</v>
      </c>
      <c r="J2359">
        <f t="shared" si="372"/>
        <v>1.5906333333333334E-5</v>
      </c>
      <c r="K2359" s="3">
        <f t="shared" si="373"/>
        <v>0.70003773000000002</v>
      </c>
      <c r="L2359" s="3">
        <f t="shared" si="374"/>
        <v>4.0377300000000726E-3</v>
      </c>
      <c r="M2359" s="6">
        <f t="shared" si="375"/>
        <v>9.1745739604636971E-5</v>
      </c>
      <c r="N2359" s="7">
        <f t="shared" si="380"/>
        <v>2.8921132846169899E-6</v>
      </c>
      <c r="O2359">
        <f t="shared" si="376"/>
        <v>2.8921132846169901</v>
      </c>
      <c r="P2359">
        <f t="shared" si="377"/>
        <v>2.2195735512044275</v>
      </c>
      <c r="Q2359">
        <f t="shared" si="378"/>
        <v>-1.965940336624874</v>
      </c>
      <c r="R2359">
        <f t="shared" si="379"/>
        <v>3.864921407168723</v>
      </c>
    </row>
    <row r="2360" spans="1:18" x14ac:dyDescent="0.35">
      <c r="A2360" s="1">
        <v>43495</v>
      </c>
      <c r="B2360" s="2">
        <v>0.82150462962962967</v>
      </c>
      <c r="C2360">
        <v>237221</v>
      </c>
      <c r="D2360">
        <v>822</v>
      </c>
      <c r="E2360">
        <v>22.57</v>
      </c>
      <c r="F2360">
        <v>24.06</v>
      </c>
      <c r="G2360">
        <v>78390</v>
      </c>
      <c r="H2360">
        <v>49.74</v>
      </c>
      <c r="I2360">
        <f t="shared" si="371"/>
        <v>1.4978590533916498</v>
      </c>
      <c r="J2360">
        <f t="shared" si="372"/>
        <v>1.6139666666666667E-5</v>
      </c>
      <c r="K2360" s="3">
        <f t="shared" si="373"/>
        <v>0.71030673</v>
      </c>
      <c r="L2360" s="3">
        <f t="shared" si="374"/>
        <v>1.4306730000000045E-2</v>
      </c>
      <c r="M2360" s="6">
        <f t="shared" si="375"/>
        <v>3.2507907293796967E-4</v>
      </c>
      <c r="N2360" s="7">
        <f t="shared" si="380"/>
        <v>1.0247119148376965E-5</v>
      </c>
      <c r="O2360">
        <f t="shared" si="376"/>
        <v>10.247119148376964</v>
      </c>
      <c r="P2360">
        <f t="shared" si="377"/>
        <v>2.2435817438273293</v>
      </c>
      <c r="Q2360">
        <f t="shared" si="378"/>
        <v>5.3625765647767292</v>
      </c>
      <c r="R2360">
        <f t="shared" si="379"/>
        <v>28.757227413092586</v>
      </c>
    </row>
    <row r="2361" spans="1:18" x14ac:dyDescent="0.35">
      <c r="A2361" s="1">
        <v>43495</v>
      </c>
      <c r="B2361" s="2">
        <v>0.82151620370370371</v>
      </c>
      <c r="C2361">
        <v>237721</v>
      </c>
      <c r="D2361">
        <v>822</v>
      </c>
      <c r="E2361">
        <v>22.61</v>
      </c>
      <c r="F2361">
        <v>24.06</v>
      </c>
      <c r="G2361">
        <v>78391</v>
      </c>
      <c r="H2361">
        <v>49.74</v>
      </c>
      <c r="I2361">
        <f t="shared" si="371"/>
        <v>1.5024508959832856</v>
      </c>
      <c r="J2361">
        <f t="shared" si="372"/>
        <v>1.6139666666666667E-5</v>
      </c>
      <c r="K2361" s="3">
        <f t="shared" si="373"/>
        <v>0.71030673</v>
      </c>
      <c r="L2361" s="3">
        <f t="shared" si="374"/>
        <v>1.4306730000000045E-2</v>
      </c>
      <c r="M2361" s="6">
        <f t="shared" si="375"/>
        <v>3.2507907293796967E-4</v>
      </c>
      <c r="N2361" s="7">
        <f t="shared" si="380"/>
        <v>1.0246988430320704E-5</v>
      </c>
      <c r="O2361">
        <f t="shared" si="376"/>
        <v>10.246988430320704</v>
      </c>
      <c r="P2361">
        <f t="shared" si="377"/>
        <v>2.2573586948409776</v>
      </c>
      <c r="Q2361">
        <f t="shared" si="378"/>
        <v>5.3473092968014004</v>
      </c>
      <c r="R2361">
        <f t="shared" si="379"/>
        <v>28.593716715658687</v>
      </c>
    </row>
    <row r="2362" spans="1:18" x14ac:dyDescent="0.35">
      <c r="A2362" s="1">
        <v>43495</v>
      </c>
      <c r="B2362" s="2">
        <v>0.82151620370370371</v>
      </c>
      <c r="C2362">
        <v>238221</v>
      </c>
      <c r="D2362">
        <v>823</v>
      </c>
      <c r="E2362">
        <v>22.64</v>
      </c>
      <c r="F2362">
        <v>24.06</v>
      </c>
      <c r="G2362">
        <v>78386</v>
      </c>
      <c r="H2362">
        <v>49.74</v>
      </c>
      <c r="I2362">
        <f t="shared" si="371"/>
        <v>1.5058947779270127</v>
      </c>
      <c r="J2362">
        <f t="shared" si="372"/>
        <v>1.6172999999999999E-5</v>
      </c>
      <c r="K2362" s="3">
        <f t="shared" si="373"/>
        <v>0.71177372999999999</v>
      </c>
      <c r="L2362" s="3">
        <f t="shared" si="374"/>
        <v>1.5773730000000041E-2</v>
      </c>
      <c r="M2362" s="6">
        <f t="shared" si="375"/>
        <v>3.5841240627130291E-4</v>
      </c>
      <c r="N2362" s="7">
        <f t="shared" si="380"/>
        <v>1.129842660731853E-5</v>
      </c>
      <c r="O2362">
        <f t="shared" si="376"/>
        <v>11.298426607318531</v>
      </c>
      <c r="P2362">
        <f t="shared" si="377"/>
        <v>2.2677190821878468</v>
      </c>
      <c r="Q2362">
        <f t="shared" si="378"/>
        <v>6.3873950613599257</v>
      </c>
      <c r="R2362">
        <f t="shared" si="379"/>
        <v>40.798815669885172</v>
      </c>
    </row>
    <row r="2363" spans="1:18" x14ac:dyDescent="0.35">
      <c r="A2363" s="1">
        <v>43495</v>
      </c>
      <c r="B2363" s="2">
        <v>0.82152777777777775</v>
      </c>
      <c r="C2363">
        <v>238722</v>
      </c>
      <c r="D2363">
        <v>827</v>
      </c>
      <c r="E2363">
        <v>22.7</v>
      </c>
      <c r="F2363">
        <v>24.04</v>
      </c>
      <c r="G2363">
        <v>78381</v>
      </c>
      <c r="H2363">
        <v>49.74</v>
      </c>
      <c r="I2363">
        <f t="shared" si="371"/>
        <v>1.5127825418144665</v>
      </c>
      <c r="J2363">
        <f t="shared" si="372"/>
        <v>1.6306333333333333E-5</v>
      </c>
      <c r="K2363" s="3">
        <f t="shared" si="373"/>
        <v>0.71764172999999998</v>
      </c>
      <c r="L2363" s="3">
        <f t="shared" si="374"/>
        <v>2.1641730000000026E-2</v>
      </c>
      <c r="M2363" s="6">
        <f t="shared" si="375"/>
        <v>4.9174573960463592E-4</v>
      </c>
      <c r="N2363" s="7">
        <f t="shared" si="380"/>
        <v>1.5501510475238743E-5</v>
      </c>
      <c r="O2363">
        <f t="shared" si="376"/>
        <v>15.501510475238742</v>
      </c>
      <c r="P2363">
        <f t="shared" si="377"/>
        <v>2.2885110188186379</v>
      </c>
      <c r="Q2363">
        <f t="shared" si="378"/>
        <v>10.567774104401536</v>
      </c>
      <c r="R2363">
        <f t="shared" si="379"/>
        <v>111.6778495216597</v>
      </c>
    </row>
    <row r="2364" spans="1:18" x14ac:dyDescent="0.35">
      <c r="A2364" s="1">
        <v>43495</v>
      </c>
      <c r="B2364" s="2">
        <v>0.82152777777777775</v>
      </c>
      <c r="C2364">
        <v>239221</v>
      </c>
      <c r="D2364">
        <v>821</v>
      </c>
      <c r="E2364">
        <v>22.77</v>
      </c>
      <c r="F2364">
        <v>24.06</v>
      </c>
      <c r="G2364">
        <v>78392</v>
      </c>
      <c r="H2364">
        <v>49.71</v>
      </c>
      <c r="I2364">
        <f t="shared" si="371"/>
        <v>1.5208182663498295</v>
      </c>
      <c r="J2364">
        <f t="shared" si="372"/>
        <v>1.6106333333333332E-5</v>
      </c>
      <c r="K2364" s="3">
        <f t="shared" si="373"/>
        <v>0.70883972999999989</v>
      </c>
      <c r="L2364" s="3">
        <f t="shared" si="374"/>
        <v>1.2839729999999938E-2</v>
      </c>
      <c r="M2364" s="6">
        <f t="shared" si="375"/>
        <v>2.9174573960463393E-4</v>
      </c>
      <c r="N2364" s="7">
        <f t="shared" si="380"/>
        <v>9.1961535876271098E-6</v>
      </c>
      <c r="O2364">
        <f t="shared" si="376"/>
        <v>9.1961535876271103</v>
      </c>
      <c r="P2364">
        <f t="shared" si="377"/>
        <v>2.312888199263301</v>
      </c>
      <c r="Q2364">
        <f t="shared" si="378"/>
        <v>4.2359282544315322</v>
      </c>
      <c r="R2364">
        <f t="shared" si="379"/>
        <v>17.943088176691369</v>
      </c>
    </row>
    <row r="2365" spans="1:18" x14ac:dyDescent="0.35">
      <c r="A2365" s="1">
        <v>43495</v>
      </c>
      <c r="B2365" s="2">
        <v>0.82153935185185178</v>
      </c>
      <c r="C2365">
        <v>239721</v>
      </c>
      <c r="D2365">
        <v>808</v>
      </c>
      <c r="E2365">
        <v>22.81</v>
      </c>
      <c r="F2365">
        <v>24.05</v>
      </c>
      <c r="G2365">
        <v>78390</v>
      </c>
      <c r="H2365">
        <v>49.71</v>
      </c>
      <c r="I2365">
        <f t="shared" si="371"/>
        <v>1.5254101089414653</v>
      </c>
      <c r="J2365">
        <f t="shared" si="372"/>
        <v>1.5673000000000001E-5</v>
      </c>
      <c r="K2365" s="3">
        <f t="shared" si="373"/>
        <v>0.68976873000000005</v>
      </c>
      <c r="L2365" s="3">
        <f t="shared" si="374"/>
        <v>-6.2312699999998999E-3</v>
      </c>
      <c r="M2365" s="6">
        <f t="shared" si="375"/>
        <v>-1.4158759372869575E-4</v>
      </c>
      <c r="N2365" s="7">
        <f t="shared" si="380"/>
        <v>-4.4629637755604528E-6</v>
      </c>
      <c r="O2365">
        <f t="shared" si="376"/>
        <v>-4.4629637755604525</v>
      </c>
      <c r="P2365">
        <f t="shared" si="377"/>
        <v>2.3268760004608131</v>
      </c>
      <c r="Q2365">
        <f t="shared" si="378"/>
        <v>-9.4383256586750974</v>
      </c>
      <c r="R2365">
        <f t="shared" si="379"/>
        <v>89.081991239204712</v>
      </c>
    </row>
    <row r="2366" spans="1:18" x14ac:dyDescent="0.35">
      <c r="A2366" s="1">
        <v>43495</v>
      </c>
      <c r="B2366" s="2">
        <v>0.82153935185185178</v>
      </c>
      <c r="C2366">
        <v>240221</v>
      </c>
      <c r="D2366">
        <v>825</v>
      </c>
      <c r="E2366">
        <v>22.89</v>
      </c>
      <c r="F2366">
        <v>24.06</v>
      </c>
      <c r="G2366">
        <v>78387</v>
      </c>
      <c r="H2366">
        <v>49.74</v>
      </c>
      <c r="I2366">
        <f t="shared" si="371"/>
        <v>1.5345937941247374</v>
      </c>
      <c r="J2366">
        <f t="shared" si="372"/>
        <v>1.6239666666666666E-5</v>
      </c>
      <c r="K2366" s="3">
        <f t="shared" si="373"/>
        <v>0.71470772999999999</v>
      </c>
      <c r="L2366" s="3">
        <f t="shared" si="374"/>
        <v>1.8707730000000033E-2</v>
      </c>
      <c r="M2366" s="6">
        <f t="shared" si="375"/>
        <v>4.2507907293796944E-4</v>
      </c>
      <c r="N2366" s="7">
        <f t="shared" si="380"/>
        <v>1.3399824767388339E-5</v>
      </c>
      <c r="O2366">
        <f t="shared" si="376"/>
        <v>13.399824767388338</v>
      </c>
      <c r="P2366">
        <f t="shared" si="377"/>
        <v>2.3549781129661569</v>
      </c>
      <c r="Q2366">
        <f t="shared" si="378"/>
        <v>8.3941897844355537</v>
      </c>
      <c r="R2366">
        <f t="shared" si="379"/>
        <v>70.462422137122203</v>
      </c>
    </row>
    <row r="2367" spans="1:18" x14ac:dyDescent="0.35">
      <c r="A2367" s="1">
        <v>43495</v>
      </c>
      <c r="B2367" s="2">
        <v>0.82155092592592593</v>
      </c>
      <c r="C2367">
        <v>240721</v>
      </c>
      <c r="D2367">
        <v>823</v>
      </c>
      <c r="E2367">
        <v>22.82</v>
      </c>
      <c r="F2367">
        <v>24.06</v>
      </c>
      <c r="G2367">
        <v>78385</v>
      </c>
      <c r="H2367">
        <v>49.71</v>
      </c>
      <c r="I2367">
        <f t="shared" si="371"/>
        <v>1.5265580695893746</v>
      </c>
      <c r="J2367">
        <f t="shared" si="372"/>
        <v>1.6172999999999999E-5</v>
      </c>
      <c r="K2367" s="3">
        <f t="shared" si="373"/>
        <v>0.71177372999999999</v>
      </c>
      <c r="L2367" s="3">
        <f t="shared" si="374"/>
        <v>1.5773730000000041E-2</v>
      </c>
      <c r="M2367" s="6">
        <f t="shared" si="375"/>
        <v>3.5841240627130291E-4</v>
      </c>
      <c r="N2367" s="7">
        <f t="shared" si="380"/>
        <v>1.1298570747480643E-5</v>
      </c>
      <c r="O2367">
        <f t="shared" si="376"/>
        <v>11.298570747480642</v>
      </c>
      <c r="P2367">
        <f t="shared" si="377"/>
        <v>2.3303795398284377</v>
      </c>
      <c r="Q2367">
        <f t="shared" si="378"/>
        <v>6.3194247268862274</v>
      </c>
      <c r="R2367">
        <f t="shared" si="379"/>
        <v>39.935128878781072</v>
      </c>
    </row>
    <row r="2368" spans="1:18" x14ac:dyDescent="0.35">
      <c r="A2368" s="1">
        <v>43495</v>
      </c>
      <c r="B2368" s="2">
        <v>0.82155092592592593</v>
      </c>
      <c r="C2368">
        <v>241221</v>
      </c>
      <c r="D2368">
        <v>822</v>
      </c>
      <c r="E2368">
        <v>22.88</v>
      </c>
      <c r="F2368">
        <v>24.06</v>
      </c>
      <c r="G2368">
        <v>78389</v>
      </c>
      <c r="H2368">
        <v>49.71</v>
      </c>
      <c r="I2368">
        <f t="shared" si="371"/>
        <v>1.5334458334768282</v>
      </c>
      <c r="J2368">
        <f t="shared" si="372"/>
        <v>1.6139666666666667E-5</v>
      </c>
      <c r="K2368" s="3">
        <f t="shared" si="373"/>
        <v>0.71030673</v>
      </c>
      <c r="L2368" s="3">
        <f t="shared" si="374"/>
        <v>1.4306730000000045E-2</v>
      </c>
      <c r="M2368" s="6">
        <f t="shared" si="375"/>
        <v>3.2507907293796967E-4</v>
      </c>
      <c r="N2368" s="7">
        <f t="shared" si="380"/>
        <v>1.024724986976834E-5</v>
      </c>
      <c r="O2368">
        <f t="shared" si="376"/>
        <v>10.247249869768339</v>
      </c>
      <c r="P2368">
        <f t="shared" si="377"/>
        <v>2.3514561242074441</v>
      </c>
      <c r="Q2368">
        <f t="shared" si="378"/>
        <v>5.2453990242953221</v>
      </c>
      <c r="R2368">
        <f t="shared" si="379"/>
        <v>27.514210924078316</v>
      </c>
    </row>
    <row r="2369" spans="1:18" x14ac:dyDescent="0.35">
      <c r="A2369" s="1">
        <v>43495</v>
      </c>
      <c r="B2369" s="2">
        <v>0.82156250000000008</v>
      </c>
      <c r="C2369">
        <v>241721</v>
      </c>
      <c r="D2369">
        <v>827</v>
      </c>
      <c r="E2369">
        <v>22.86</v>
      </c>
      <c r="F2369">
        <v>24.06</v>
      </c>
      <c r="G2369">
        <v>78390</v>
      </c>
      <c r="H2369">
        <v>49.71</v>
      </c>
      <c r="I2369">
        <f t="shared" si="371"/>
        <v>1.5311499121810104</v>
      </c>
      <c r="J2369">
        <f t="shared" si="372"/>
        <v>1.6306333333333333E-5</v>
      </c>
      <c r="K2369" s="3">
        <f t="shared" si="373"/>
        <v>0.71764172999999998</v>
      </c>
      <c r="L2369" s="3">
        <f t="shared" si="374"/>
        <v>2.1641730000000026E-2</v>
      </c>
      <c r="M2369" s="6">
        <f t="shared" si="375"/>
        <v>4.9174573960463592E-4</v>
      </c>
      <c r="N2369" s="7">
        <f t="shared" si="380"/>
        <v>1.5500773823718194E-5</v>
      </c>
      <c r="O2369">
        <f t="shared" si="376"/>
        <v>15.500773823718195</v>
      </c>
      <c r="P2369">
        <f t="shared" si="377"/>
        <v>2.3444200535719157</v>
      </c>
      <c r="Q2369">
        <f t="shared" si="378"/>
        <v>10.506491253204713</v>
      </c>
      <c r="R2369">
        <f t="shared" si="379"/>
        <v>110.38635845366714</v>
      </c>
    </row>
    <row r="2370" spans="1:18" x14ac:dyDescent="0.35">
      <c r="A2370" s="1">
        <v>43495</v>
      </c>
      <c r="B2370" s="2">
        <v>0.82156250000000008</v>
      </c>
      <c r="C2370">
        <v>242222</v>
      </c>
      <c r="D2370">
        <v>829</v>
      </c>
      <c r="E2370">
        <v>22.81</v>
      </c>
      <c r="F2370">
        <v>24.06</v>
      </c>
      <c r="G2370">
        <v>78389</v>
      </c>
      <c r="H2370">
        <v>49.71</v>
      </c>
      <c r="I2370">
        <f t="shared" si="371"/>
        <v>1.5254101089414653</v>
      </c>
      <c r="J2370">
        <f t="shared" si="372"/>
        <v>1.6373000000000001E-5</v>
      </c>
      <c r="K2370" s="3">
        <f t="shared" si="373"/>
        <v>0.72057573000000008</v>
      </c>
      <c r="L2370" s="3">
        <f t="shared" si="374"/>
        <v>2.4575730000000129E-2</v>
      </c>
      <c r="M2370" s="6">
        <f t="shared" si="375"/>
        <v>5.5841240627130489E-4</v>
      </c>
      <c r="N2370" s="7">
        <f t="shared" si="380"/>
        <v>1.76024602436729E-5</v>
      </c>
      <c r="O2370">
        <f t="shared" si="376"/>
        <v>17.602460243672901</v>
      </c>
      <c r="P2370">
        <f t="shared" si="377"/>
        <v>2.3268760004608131</v>
      </c>
      <c r="Q2370">
        <f t="shared" si="378"/>
        <v>12.627098360558255</v>
      </c>
      <c r="R2370">
        <f t="shared" si="379"/>
        <v>159.44361300721297</v>
      </c>
    </row>
    <row r="2371" spans="1:18" x14ac:dyDescent="0.35">
      <c r="A2371" s="1">
        <v>43495</v>
      </c>
      <c r="B2371" s="2">
        <v>0.82157407407407401</v>
      </c>
      <c r="C2371">
        <v>242721</v>
      </c>
      <c r="D2371">
        <v>824</v>
      </c>
      <c r="E2371">
        <v>22.7</v>
      </c>
      <c r="F2371">
        <v>24.05</v>
      </c>
      <c r="G2371">
        <v>78396</v>
      </c>
      <c r="H2371">
        <v>49.71</v>
      </c>
      <c r="I2371">
        <f t="shared" ref="I2371:I2434" si="381">(E2371-9.522)/8.7111</f>
        <v>1.5127825418144665</v>
      </c>
      <c r="J2371">
        <f t="shared" ref="J2371:J2434" si="382">(D2371-337.81)/30000000</f>
        <v>1.6206333333333334E-5</v>
      </c>
      <c r="K2371" s="3">
        <f t="shared" ref="K2371:K2434" si="383">J2371*44010</f>
        <v>0.7132407300000001</v>
      </c>
      <c r="L2371" s="3">
        <f t="shared" si="374"/>
        <v>1.7240730000000148E-2</v>
      </c>
      <c r="M2371" s="6">
        <f t="shared" si="375"/>
        <v>3.9174573960463869E-4</v>
      </c>
      <c r="N2371" s="7">
        <f t="shared" si="380"/>
        <v>1.2347220474265085E-5</v>
      </c>
      <c r="O2371">
        <f t="shared" si="376"/>
        <v>12.347220474265084</v>
      </c>
      <c r="P2371">
        <f t="shared" si="377"/>
        <v>2.2885110188186379</v>
      </c>
      <c r="Q2371">
        <f t="shared" si="378"/>
        <v>7.4134841034278764</v>
      </c>
      <c r="R2371">
        <f t="shared" si="379"/>
        <v>54.959746551777826</v>
      </c>
    </row>
    <row r="2372" spans="1:18" x14ac:dyDescent="0.35">
      <c r="A2372" s="1">
        <v>43495</v>
      </c>
      <c r="B2372" s="2">
        <v>0.82157407407407401</v>
      </c>
      <c r="C2372">
        <v>243221</v>
      </c>
      <c r="D2372">
        <v>827</v>
      </c>
      <c r="E2372">
        <v>22.65</v>
      </c>
      <c r="F2372">
        <v>24.05</v>
      </c>
      <c r="G2372">
        <v>78401</v>
      </c>
      <c r="H2372">
        <v>49.71</v>
      </c>
      <c r="I2372">
        <f t="shared" si="381"/>
        <v>1.5070427385749214</v>
      </c>
      <c r="J2372">
        <f t="shared" si="382"/>
        <v>1.6306333333333333E-5</v>
      </c>
      <c r="K2372" s="3">
        <f t="shared" si="383"/>
        <v>0.71764172999999998</v>
      </c>
      <c r="L2372" s="3">
        <f t="shared" si="374"/>
        <v>2.1641730000000026E-2</v>
      </c>
      <c r="M2372" s="6">
        <f t="shared" si="375"/>
        <v>4.9174573960463592E-4</v>
      </c>
      <c r="N2372" s="7">
        <f t="shared" si="380"/>
        <v>1.5498077528353959E-5</v>
      </c>
      <c r="O2372">
        <f t="shared" si="376"/>
        <v>15.498077528353958</v>
      </c>
      <c r="P2372">
        <f t="shared" si="377"/>
        <v>2.2711778158913991</v>
      </c>
      <c r="Q2372">
        <f t="shared" si="378"/>
        <v>10.583261844915587</v>
      </c>
      <c r="R2372">
        <f t="shared" si="379"/>
        <v>112.00543127804606</v>
      </c>
    </row>
    <row r="2373" spans="1:18" x14ac:dyDescent="0.35">
      <c r="A2373" s="1">
        <v>43495</v>
      </c>
      <c r="B2373" s="2">
        <v>0.82158564814814816</v>
      </c>
      <c r="C2373">
        <v>243721</v>
      </c>
      <c r="D2373">
        <v>821</v>
      </c>
      <c r="E2373">
        <v>22.57</v>
      </c>
      <c r="F2373">
        <v>24.06</v>
      </c>
      <c r="G2373">
        <v>78397</v>
      </c>
      <c r="H2373">
        <v>49.71</v>
      </c>
      <c r="I2373">
        <f t="shared" si="381"/>
        <v>1.4978590533916498</v>
      </c>
      <c r="J2373">
        <f t="shared" si="382"/>
        <v>1.6106333333333332E-5</v>
      </c>
      <c r="K2373" s="3">
        <f t="shared" si="383"/>
        <v>0.70883972999999989</v>
      </c>
      <c r="L2373" s="3">
        <f t="shared" si="374"/>
        <v>1.2839729999999938E-2</v>
      </c>
      <c r="M2373" s="6">
        <f t="shared" si="375"/>
        <v>2.9174573960463393E-4</v>
      </c>
      <c r="N2373" s="7">
        <f t="shared" si="380"/>
        <v>9.1955670757970891E-6</v>
      </c>
      <c r="O2373">
        <f t="shared" si="376"/>
        <v>9.19556707579709</v>
      </c>
      <c r="P2373">
        <f t="shared" si="377"/>
        <v>2.2435817438273293</v>
      </c>
      <c r="Q2373">
        <f t="shared" si="378"/>
        <v>4.3110244921968555</v>
      </c>
      <c r="R2373">
        <f t="shared" si="379"/>
        <v>18.584932172321157</v>
      </c>
    </row>
    <row r="2374" spans="1:18" x14ac:dyDescent="0.35">
      <c r="A2374" s="1">
        <v>43495</v>
      </c>
      <c r="B2374" s="2">
        <v>0.82158564814814816</v>
      </c>
      <c r="C2374">
        <v>244221</v>
      </c>
      <c r="D2374">
        <v>812</v>
      </c>
      <c r="E2374">
        <v>22.55</v>
      </c>
      <c r="F2374">
        <v>24.05</v>
      </c>
      <c r="G2374">
        <v>78400</v>
      </c>
      <c r="H2374">
        <v>49.71</v>
      </c>
      <c r="I2374">
        <f t="shared" si="381"/>
        <v>1.4955631320958318</v>
      </c>
      <c r="J2374">
        <f t="shared" si="382"/>
        <v>1.5806333333333335E-5</v>
      </c>
      <c r="K2374" s="3">
        <f t="shared" si="383"/>
        <v>0.69563673000000004</v>
      </c>
      <c r="L2374" s="3">
        <f t="shared" si="374"/>
        <v>-3.632699999999156E-4</v>
      </c>
      <c r="M2374" s="6">
        <f t="shared" si="375"/>
        <v>-8.2542603953627727E-6</v>
      </c>
      <c r="N2374" s="7">
        <f t="shared" si="380"/>
        <v>-2.6014826147344515E-7</v>
      </c>
      <c r="O2374">
        <f t="shared" si="376"/>
        <v>-0.26014826147344516</v>
      </c>
      <c r="P2374">
        <f t="shared" si="377"/>
        <v>2.2367090820842943</v>
      </c>
      <c r="Q2374">
        <f t="shared" si="378"/>
        <v>-5.137122570114145</v>
      </c>
      <c r="R2374">
        <f t="shared" si="379"/>
        <v>26.390028300376159</v>
      </c>
    </row>
    <row r="2375" spans="1:18" x14ac:dyDescent="0.35">
      <c r="A2375" s="1">
        <v>43495</v>
      </c>
      <c r="B2375" s="2">
        <v>0.8215972222222222</v>
      </c>
      <c r="C2375">
        <v>244721</v>
      </c>
      <c r="D2375">
        <v>828</v>
      </c>
      <c r="E2375">
        <v>22.49</v>
      </c>
      <c r="F2375">
        <v>24.06</v>
      </c>
      <c r="G2375">
        <v>78398</v>
      </c>
      <c r="H2375">
        <v>49.71</v>
      </c>
      <c r="I2375">
        <f t="shared" si="381"/>
        <v>1.4886753682083775</v>
      </c>
      <c r="J2375">
        <f t="shared" si="382"/>
        <v>1.6339666666666665E-5</v>
      </c>
      <c r="K2375" s="3">
        <f t="shared" si="383"/>
        <v>0.71910872999999997</v>
      </c>
      <c r="L2375" s="3">
        <f t="shared" si="374"/>
        <v>2.3108730000000022E-2</v>
      </c>
      <c r="M2375" s="6">
        <f t="shared" si="375"/>
        <v>5.2507907293796916E-4</v>
      </c>
      <c r="N2375" s="7">
        <f t="shared" si="380"/>
        <v>1.6549815786643401E-5</v>
      </c>
      <c r="O2375">
        <f t="shared" si="376"/>
        <v>16.5498157866434</v>
      </c>
      <c r="P2375">
        <f t="shared" si="377"/>
        <v>2.2161543519103484</v>
      </c>
      <c r="Q2375">
        <f t="shared" si="378"/>
        <v>11.695546302881304</v>
      </c>
      <c r="R2375">
        <f t="shared" si="379"/>
        <v>136.78580332284054</v>
      </c>
    </row>
    <row r="2376" spans="1:18" x14ac:dyDescent="0.35">
      <c r="A2376" s="1">
        <v>43495</v>
      </c>
      <c r="B2376" s="2">
        <v>0.8215972222222222</v>
      </c>
      <c r="C2376">
        <v>245221</v>
      </c>
      <c r="D2376">
        <v>819</v>
      </c>
      <c r="E2376">
        <v>22.52</v>
      </c>
      <c r="F2376">
        <v>24.06</v>
      </c>
      <c r="G2376">
        <v>78404</v>
      </c>
      <c r="H2376">
        <v>49.71</v>
      </c>
      <c r="I2376">
        <f t="shared" si="381"/>
        <v>1.4921192501521048</v>
      </c>
      <c r="J2376">
        <f t="shared" si="382"/>
        <v>1.6039666666666668E-5</v>
      </c>
      <c r="K2376" s="3">
        <f t="shared" si="383"/>
        <v>0.70590573000000012</v>
      </c>
      <c r="L2376" s="3">
        <f t="shared" si="374"/>
        <v>9.905730000000168E-3</v>
      </c>
      <c r="M2376" s="6">
        <f t="shared" si="375"/>
        <v>2.2507907293797247E-4</v>
      </c>
      <c r="N2376" s="7">
        <f t="shared" si="380"/>
        <v>7.0936594566766665E-6</v>
      </c>
      <c r="O2376">
        <f t="shared" si="376"/>
        <v>7.0936594566766669</v>
      </c>
      <c r="P2376">
        <f t="shared" si="377"/>
        <v>2.2264198566744793</v>
      </c>
      <c r="Q2376">
        <f t="shared" si="378"/>
        <v>2.2280375604752685</v>
      </c>
      <c r="R2376">
        <f t="shared" si="379"/>
        <v>4.9641513708885858</v>
      </c>
    </row>
    <row r="2377" spans="1:18" x14ac:dyDescent="0.35">
      <c r="A2377" s="1">
        <v>43495</v>
      </c>
      <c r="B2377" s="2">
        <v>0.82160879629629635</v>
      </c>
      <c r="C2377">
        <v>245722</v>
      </c>
      <c r="D2377">
        <v>810</v>
      </c>
      <c r="E2377">
        <v>22.48</v>
      </c>
      <c r="F2377">
        <v>24.06</v>
      </c>
      <c r="G2377">
        <v>78408</v>
      </c>
      <c r="H2377">
        <v>49.71</v>
      </c>
      <c r="I2377">
        <f t="shared" si="381"/>
        <v>1.4875274075604688</v>
      </c>
      <c r="J2377">
        <f t="shared" si="382"/>
        <v>1.5739666666666668E-5</v>
      </c>
      <c r="K2377" s="3">
        <f t="shared" si="383"/>
        <v>0.69270273000000004</v>
      </c>
      <c r="L2377" s="3">
        <f t="shared" si="374"/>
        <v>-3.2972699999999078E-3</v>
      </c>
      <c r="M2377" s="6">
        <f t="shared" si="375"/>
        <v>-7.492092706202927E-5</v>
      </c>
      <c r="N2377" s="7">
        <f t="shared" si="380"/>
        <v>-2.361109911727463E-6</v>
      </c>
      <c r="O2377">
        <f t="shared" si="376"/>
        <v>-2.3611099117274632</v>
      </c>
      <c r="P2377">
        <f t="shared" si="377"/>
        <v>2.2127377882435688</v>
      </c>
      <c r="Q2377">
        <f t="shared" si="378"/>
        <v>-7.2115952580097931</v>
      </c>
      <c r="R2377">
        <f t="shared" si="379"/>
        <v>52.007106165349335</v>
      </c>
    </row>
    <row r="2378" spans="1:18" x14ac:dyDescent="0.35">
      <c r="A2378" s="1">
        <v>43495</v>
      </c>
      <c r="B2378" s="2">
        <v>0.82160879629629635</v>
      </c>
      <c r="C2378">
        <v>246221</v>
      </c>
      <c r="D2378">
        <v>817</v>
      </c>
      <c r="E2378">
        <v>22.52</v>
      </c>
      <c r="F2378">
        <v>24.06</v>
      </c>
      <c r="G2378">
        <v>78403</v>
      </c>
      <c r="H2378">
        <v>49.71</v>
      </c>
      <c r="I2378">
        <f t="shared" si="381"/>
        <v>1.4921192501521048</v>
      </c>
      <c r="J2378">
        <f t="shared" si="382"/>
        <v>1.5973000000000001E-5</v>
      </c>
      <c r="K2378" s="3">
        <f t="shared" si="383"/>
        <v>0.70297173000000002</v>
      </c>
      <c r="L2378" s="3">
        <f t="shared" si="374"/>
        <v>6.9717300000000648E-3</v>
      </c>
      <c r="M2378" s="6">
        <f t="shared" si="375"/>
        <v>1.5841240627130346E-4</v>
      </c>
      <c r="N2378" s="7">
        <f t="shared" si="380"/>
        <v>4.9926365067825411E-6</v>
      </c>
      <c r="O2378">
        <f t="shared" si="376"/>
        <v>4.9926365067825413</v>
      </c>
      <c r="P2378">
        <f t="shared" si="377"/>
        <v>2.2264198566744793</v>
      </c>
      <c r="Q2378">
        <f t="shared" si="378"/>
        <v>0.12701461058114299</v>
      </c>
      <c r="R2378">
        <f t="shared" si="379"/>
        <v>1.6132711301079402E-2</v>
      </c>
    </row>
    <row r="2379" spans="1:18" x14ac:dyDescent="0.35">
      <c r="A2379" s="1">
        <v>43495</v>
      </c>
      <c r="B2379" s="2">
        <v>0.82162037037037028</v>
      </c>
      <c r="C2379">
        <v>246721</v>
      </c>
      <c r="D2379">
        <v>829</v>
      </c>
      <c r="E2379">
        <v>22.7</v>
      </c>
      <c r="F2379">
        <v>24.05</v>
      </c>
      <c r="G2379">
        <v>78408</v>
      </c>
      <c r="H2379">
        <v>49.71</v>
      </c>
      <c r="I2379">
        <f t="shared" si="381"/>
        <v>1.5127825418144665</v>
      </c>
      <c r="J2379">
        <f t="shared" si="382"/>
        <v>1.6373000000000001E-5</v>
      </c>
      <c r="K2379" s="3">
        <f t="shared" si="383"/>
        <v>0.72057573000000008</v>
      </c>
      <c r="L2379" s="3">
        <f t="shared" si="374"/>
        <v>2.4575730000000129E-2</v>
      </c>
      <c r="M2379" s="6">
        <f t="shared" si="375"/>
        <v>5.5841240627130489E-4</v>
      </c>
      <c r="N2379" s="7">
        <f t="shared" si="380"/>
        <v>1.7597602663424876E-5</v>
      </c>
      <c r="O2379">
        <f t="shared" si="376"/>
        <v>17.597602663424876</v>
      </c>
      <c r="P2379">
        <f t="shared" si="377"/>
        <v>2.2885110188186379</v>
      </c>
      <c r="Q2379">
        <f t="shared" si="378"/>
        <v>12.66386629258767</v>
      </c>
      <c r="R2379">
        <f t="shared" si="379"/>
        <v>160.37350947653817</v>
      </c>
    </row>
    <row r="2380" spans="1:18" x14ac:dyDescent="0.35">
      <c r="A2380" s="1">
        <v>43495</v>
      </c>
      <c r="B2380" s="2">
        <v>0.82162037037037028</v>
      </c>
      <c r="C2380">
        <v>247221</v>
      </c>
      <c r="D2380">
        <v>819</v>
      </c>
      <c r="E2380">
        <v>22.57</v>
      </c>
      <c r="F2380">
        <v>24.06</v>
      </c>
      <c r="G2380">
        <v>78404</v>
      </c>
      <c r="H2380">
        <v>49.71</v>
      </c>
      <c r="I2380">
        <f t="shared" si="381"/>
        <v>1.4978590533916498</v>
      </c>
      <c r="J2380">
        <f t="shared" si="382"/>
        <v>1.6039666666666668E-5</v>
      </c>
      <c r="K2380" s="3">
        <f t="shared" si="383"/>
        <v>0.70590573000000012</v>
      </c>
      <c r="L2380" s="3">
        <f t="shared" si="374"/>
        <v>9.905730000000168E-3</v>
      </c>
      <c r="M2380" s="6">
        <f t="shared" si="375"/>
        <v>2.2507907293797247E-4</v>
      </c>
      <c r="N2380" s="7">
        <f t="shared" si="380"/>
        <v>7.0936594566766665E-6</v>
      </c>
      <c r="O2380">
        <f t="shared" si="376"/>
        <v>7.0936594566766669</v>
      </c>
      <c r="P2380">
        <f t="shared" si="377"/>
        <v>2.2435817438273293</v>
      </c>
      <c r="Q2380">
        <f t="shared" si="378"/>
        <v>2.2091168730764323</v>
      </c>
      <c r="R2380">
        <f t="shared" si="379"/>
        <v>4.8801973589109942</v>
      </c>
    </row>
    <row r="2381" spans="1:18" x14ac:dyDescent="0.35">
      <c r="A2381" s="1">
        <v>43495</v>
      </c>
      <c r="B2381" s="2">
        <v>0.82163194444444443</v>
      </c>
      <c r="C2381">
        <v>247721</v>
      </c>
      <c r="D2381">
        <v>822</v>
      </c>
      <c r="E2381">
        <v>22.51</v>
      </c>
      <c r="F2381">
        <v>24.06</v>
      </c>
      <c r="G2381">
        <v>78407</v>
      </c>
      <c r="H2381">
        <v>49.71</v>
      </c>
      <c r="I2381">
        <f t="shared" si="381"/>
        <v>1.490971289504196</v>
      </c>
      <c r="J2381">
        <f t="shared" si="382"/>
        <v>1.6139666666666667E-5</v>
      </c>
      <c r="K2381" s="3">
        <f t="shared" si="383"/>
        <v>0.71030673</v>
      </c>
      <c r="L2381" s="3">
        <f t="shared" si="374"/>
        <v>1.4306730000000045E-2</v>
      </c>
      <c r="M2381" s="6">
        <f t="shared" si="375"/>
        <v>3.2507907293796967E-4</v>
      </c>
      <c r="N2381" s="7">
        <f t="shared" si="380"/>
        <v>1.0244897394891658E-5</v>
      </c>
      <c r="O2381">
        <f t="shared" si="376"/>
        <v>10.244897394891659</v>
      </c>
      <c r="P2381">
        <f t="shared" si="377"/>
        <v>2.2229953861258052</v>
      </c>
      <c r="Q2381">
        <f t="shared" si="378"/>
        <v>5.3830596361700271</v>
      </c>
      <c r="R2381">
        <f t="shared" si="379"/>
        <v>28.977331046562984</v>
      </c>
    </row>
    <row r="2382" spans="1:18" x14ac:dyDescent="0.35">
      <c r="A2382" s="1">
        <v>43495</v>
      </c>
      <c r="B2382" s="2">
        <v>0.82163194444444443</v>
      </c>
      <c r="C2382">
        <v>248221</v>
      </c>
      <c r="D2382">
        <v>824</v>
      </c>
      <c r="E2382">
        <v>22.52</v>
      </c>
      <c r="F2382">
        <v>24.06</v>
      </c>
      <c r="G2382">
        <v>78404</v>
      </c>
      <c r="H2382">
        <v>49.71</v>
      </c>
      <c r="I2382">
        <f t="shared" si="381"/>
        <v>1.4921192501521048</v>
      </c>
      <c r="J2382">
        <f t="shared" si="382"/>
        <v>1.6206333333333334E-5</v>
      </c>
      <c r="K2382" s="3">
        <f t="shared" si="383"/>
        <v>0.7132407300000001</v>
      </c>
      <c r="L2382" s="3">
        <f t="shared" si="374"/>
        <v>1.7240730000000148E-2</v>
      </c>
      <c r="M2382" s="6">
        <f t="shared" si="375"/>
        <v>3.9174573960463869E-4</v>
      </c>
      <c r="N2382" s="7">
        <f t="shared" si="380"/>
        <v>1.2346376027259785E-5</v>
      </c>
      <c r="O2382">
        <f t="shared" si="376"/>
        <v>12.346376027259785</v>
      </c>
      <c r="P2382">
        <f t="shared" si="377"/>
        <v>2.2264198566744793</v>
      </c>
      <c r="Q2382">
        <f t="shared" si="378"/>
        <v>7.4807541310583865</v>
      </c>
      <c r="R2382">
        <f t="shared" si="379"/>
        <v>55.961682369347116</v>
      </c>
    </row>
    <row r="2383" spans="1:18" x14ac:dyDescent="0.35">
      <c r="A2383" s="1">
        <v>43495</v>
      </c>
      <c r="B2383" s="2">
        <v>0.82164351851851858</v>
      </c>
      <c r="C2383">
        <v>248721</v>
      </c>
      <c r="D2383">
        <v>825</v>
      </c>
      <c r="E2383">
        <v>22.51</v>
      </c>
      <c r="F2383">
        <v>24.05</v>
      </c>
      <c r="G2383">
        <v>78405</v>
      </c>
      <c r="H2383">
        <v>49.71</v>
      </c>
      <c r="I2383">
        <f t="shared" si="381"/>
        <v>1.490971289504196</v>
      </c>
      <c r="J2383">
        <f t="shared" si="382"/>
        <v>1.6239666666666666E-5</v>
      </c>
      <c r="K2383" s="3">
        <f t="shared" si="383"/>
        <v>0.71470772999999999</v>
      </c>
      <c r="L2383" s="3">
        <f t="shared" si="374"/>
        <v>1.8707730000000033E-2</v>
      </c>
      <c r="M2383" s="6">
        <f t="shared" si="375"/>
        <v>4.2507907293796944E-4</v>
      </c>
      <c r="N2383" s="7">
        <f t="shared" si="380"/>
        <v>1.3396297722940446E-5</v>
      </c>
      <c r="O2383">
        <f t="shared" si="376"/>
        <v>13.396297722940446</v>
      </c>
      <c r="P2383">
        <f t="shared" si="377"/>
        <v>2.2229953861258052</v>
      </c>
      <c r="Q2383">
        <f t="shared" si="378"/>
        <v>8.534459964218815</v>
      </c>
      <c r="R2383">
        <f t="shared" si="379"/>
        <v>72.837006880853821</v>
      </c>
    </row>
    <row r="2384" spans="1:18" x14ac:dyDescent="0.35">
      <c r="A2384" s="1">
        <v>43495</v>
      </c>
      <c r="B2384" s="2">
        <v>0.82164351851851858</v>
      </c>
      <c r="C2384">
        <v>249222</v>
      </c>
      <c r="D2384">
        <v>817</v>
      </c>
      <c r="E2384">
        <v>22.36</v>
      </c>
      <c r="F2384">
        <v>24.06</v>
      </c>
      <c r="G2384">
        <v>78402</v>
      </c>
      <c r="H2384">
        <v>49.71</v>
      </c>
      <c r="I2384">
        <f t="shared" si="381"/>
        <v>1.4737518797855609</v>
      </c>
      <c r="J2384">
        <f t="shared" si="382"/>
        <v>1.5973000000000001E-5</v>
      </c>
      <c r="K2384" s="3">
        <f t="shared" si="383"/>
        <v>0.70297173000000002</v>
      </c>
      <c r="L2384" s="3">
        <f t="shared" si="374"/>
        <v>6.9717300000000648E-3</v>
      </c>
      <c r="M2384" s="6">
        <f t="shared" si="375"/>
        <v>1.5841240627130346E-4</v>
      </c>
      <c r="N2384" s="7">
        <f t="shared" si="380"/>
        <v>4.9927001867461489E-6</v>
      </c>
      <c r="O2384">
        <f t="shared" si="376"/>
        <v>4.9927001867461485</v>
      </c>
      <c r="P2384">
        <f t="shared" si="377"/>
        <v>2.1719446031714744</v>
      </c>
      <c r="Q2384">
        <f t="shared" si="378"/>
        <v>0.18762449022102518</v>
      </c>
      <c r="R2384">
        <f t="shared" si="379"/>
        <v>3.5202949330699569E-2</v>
      </c>
    </row>
    <row r="2385" spans="1:18" x14ac:dyDescent="0.35">
      <c r="A2385" s="1">
        <v>43495</v>
      </c>
      <c r="B2385" s="2">
        <v>0.82165509259259262</v>
      </c>
      <c r="C2385">
        <v>249721</v>
      </c>
      <c r="D2385">
        <v>825</v>
      </c>
      <c r="E2385">
        <v>22.49</v>
      </c>
      <c r="F2385">
        <v>24.04</v>
      </c>
      <c r="G2385">
        <v>78399</v>
      </c>
      <c r="H2385">
        <v>49.71</v>
      </c>
      <c r="I2385">
        <f t="shared" si="381"/>
        <v>1.4886753682083775</v>
      </c>
      <c r="J2385">
        <f t="shared" si="382"/>
        <v>1.6239666666666666E-5</v>
      </c>
      <c r="K2385" s="3">
        <f t="shared" si="383"/>
        <v>0.71470772999999999</v>
      </c>
      <c r="L2385" s="3">
        <f t="shared" si="374"/>
        <v>1.8707730000000033E-2</v>
      </c>
      <c r="M2385" s="6">
        <f t="shared" si="375"/>
        <v>4.2507907293796944E-4</v>
      </c>
      <c r="N2385" s="7">
        <f t="shared" si="380"/>
        <v>1.339687217812755E-5</v>
      </c>
      <c r="O2385">
        <f t="shared" si="376"/>
        <v>13.39687217812755</v>
      </c>
      <c r="P2385">
        <f t="shared" si="377"/>
        <v>2.2161543519103484</v>
      </c>
      <c r="Q2385">
        <f t="shared" si="378"/>
        <v>8.5426026943654563</v>
      </c>
      <c r="R2385">
        <f t="shared" si="379"/>
        <v>72.976060793779951</v>
      </c>
    </row>
    <row r="2386" spans="1:18" x14ac:dyDescent="0.35">
      <c r="A2386" s="1">
        <v>43495</v>
      </c>
      <c r="B2386" s="2">
        <v>0.82165509259259262</v>
      </c>
      <c r="C2386">
        <v>250221</v>
      </c>
      <c r="D2386">
        <v>826</v>
      </c>
      <c r="E2386">
        <v>22.39</v>
      </c>
      <c r="F2386">
        <v>24.06</v>
      </c>
      <c r="G2386">
        <v>78401</v>
      </c>
      <c r="H2386">
        <v>49.71</v>
      </c>
      <c r="I2386">
        <f t="shared" si="381"/>
        <v>1.4771957617292879</v>
      </c>
      <c r="J2386">
        <f t="shared" si="382"/>
        <v>1.6273000000000002E-5</v>
      </c>
      <c r="K2386" s="3">
        <f t="shared" si="383"/>
        <v>0.71617473000000009</v>
      </c>
      <c r="L2386" s="3">
        <f t="shared" si="374"/>
        <v>2.0174730000000141E-2</v>
      </c>
      <c r="M2386" s="6">
        <f t="shared" si="375"/>
        <v>4.5841240627130517E-4</v>
      </c>
      <c r="N2386" s="7">
        <f t="shared" si="380"/>
        <v>1.444801548502284E-5</v>
      </c>
      <c r="O2386">
        <f t="shared" si="376"/>
        <v>14.448015485022839</v>
      </c>
      <c r="P2386">
        <f t="shared" si="377"/>
        <v>2.1821073184709712</v>
      </c>
      <c r="Q2386">
        <f t="shared" si="378"/>
        <v>9.6315873760584161</v>
      </c>
      <c r="R2386">
        <f t="shared" si="379"/>
        <v>92.767475382647845</v>
      </c>
    </row>
    <row r="2387" spans="1:18" x14ac:dyDescent="0.35">
      <c r="A2387" s="1">
        <v>43495</v>
      </c>
      <c r="B2387" s="2">
        <v>0.82166666666666666</v>
      </c>
      <c r="C2387">
        <v>250724</v>
      </c>
      <c r="D2387">
        <v>823</v>
      </c>
      <c r="E2387">
        <v>22.5</v>
      </c>
      <c r="F2387">
        <v>24.05</v>
      </c>
      <c r="G2387">
        <v>78404</v>
      </c>
      <c r="H2387">
        <v>49.67</v>
      </c>
      <c r="I2387">
        <f t="shared" si="381"/>
        <v>1.4898233288562868</v>
      </c>
      <c r="J2387">
        <f t="shared" si="382"/>
        <v>1.6172999999999999E-5</v>
      </c>
      <c r="K2387" s="3">
        <f t="shared" si="383"/>
        <v>0.71177372999999999</v>
      </c>
      <c r="L2387" s="3">
        <f t="shared" si="374"/>
        <v>1.5773730000000041E-2</v>
      </c>
      <c r="M2387" s="6">
        <f t="shared" si="375"/>
        <v>3.5841240627130291E-4</v>
      </c>
      <c r="N2387" s="7">
        <f t="shared" si="380"/>
        <v>1.1295452650806245E-5</v>
      </c>
      <c r="O2387">
        <f t="shared" si="376"/>
        <v>11.295452650806245</v>
      </c>
      <c r="P2387">
        <f t="shared" si="377"/>
        <v>2.2195735512044275</v>
      </c>
      <c r="Q2387">
        <f t="shared" si="378"/>
        <v>6.4373990295643813</v>
      </c>
      <c r="R2387">
        <f t="shared" si="379"/>
        <v>41.440106265836441</v>
      </c>
    </row>
    <row r="2388" spans="1:18" x14ac:dyDescent="0.35">
      <c r="A2388" s="1">
        <v>43495</v>
      </c>
      <c r="B2388" s="2">
        <v>0.82166666666666666</v>
      </c>
      <c r="C2388">
        <v>251222</v>
      </c>
      <c r="D2388">
        <v>826</v>
      </c>
      <c r="E2388">
        <v>22.38</v>
      </c>
      <c r="F2388">
        <v>24.06</v>
      </c>
      <c r="G2388">
        <v>78407</v>
      </c>
      <c r="H2388">
        <v>49.67</v>
      </c>
      <c r="I2388">
        <f t="shared" si="381"/>
        <v>1.4760478010813787</v>
      </c>
      <c r="J2388">
        <f t="shared" si="382"/>
        <v>1.6273000000000002E-5</v>
      </c>
      <c r="K2388" s="3">
        <f t="shared" si="383"/>
        <v>0.71617473000000009</v>
      </c>
      <c r="L2388" s="3">
        <f t="shared" si="374"/>
        <v>2.0174730000000141E-2</v>
      </c>
      <c r="M2388" s="6">
        <f t="shared" si="375"/>
        <v>4.5841240627130517E-4</v>
      </c>
      <c r="N2388" s="7">
        <f t="shared" si="380"/>
        <v>1.444690986826783E-5</v>
      </c>
      <c r="O2388">
        <f t="shared" si="376"/>
        <v>14.446909868267829</v>
      </c>
      <c r="P2388">
        <f t="shared" si="377"/>
        <v>2.178717111077173</v>
      </c>
      <c r="Q2388">
        <f t="shared" si="378"/>
        <v>9.6342658967831731</v>
      </c>
      <c r="R2388">
        <f t="shared" si="379"/>
        <v>92.81907936991928</v>
      </c>
    </row>
    <row r="2389" spans="1:18" x14ac:dyDescent="0.35">
      <c r="A2389" s="1">
        <v>43495</v>
      </c>
      <c r="B2389" s="2">
        <v>0.8216782407407407</v>
      </c>
      <c r="C2389">
        <v>251721</v>
      </c>
      <c r="D2389">
        <v>834</v>
      </c>
      <c r="E2389">
        <v>22.45</v>
      </c>
      <c r="F2389">
        <v>24.06</v>
      </c>
      <c r="G2389">
        <v>78399</v>
      </c>
      <c r="H2389">
        <v>49.67</v>
      </c>
      <c r="I2389">
        <f t="shared" si="381"/>
        <v>1.4840835256167417</v>
      </c>
      <c r="J2389">
        <f t="shared" si="382"/>
        <v>1.6539666666666667E-5</v>
      </c>
      <c r="K2389" s="3">
        <f t="shared" si="383"/>
        <v>0.72791073000000006</v>
      </c>
      <c r="L2389" s="3">
        <f t="shared" si="374"/>
        <v>3.1910730000000109E-2</v>
      </c>
      <c r="M2389" s="6">
        <f t="shared" si="375"/>
        <v>7.250790729379712E-4</v>
      </c>
      <c r="N2389" s="7">
        <f t="shared" si="380"/>
        <v>2.2853266572804171E-5</v>
      </c>
      <c r="O2389">
        <f t="shared" si="376"/>
        <v>22.85326657280417</v>
      </c>
      <c r="P2389">
        <f t="shared" si="377"/>
        <v>2.2025039110070179</v>
      </c>
      <c r="Q2389">
        <f t="shared" si="378"/>
        <v>18.014133638961145</v>
      </c>
      <c r="R2389">
        <f t="shared" si="379"/>
        <v>324.50901076235147</v>
      </c>
    </row>
    <row r="2390" spans="1:18" x14ac:dyDescent="0.35">
      <c r="A2390" s="1">
        <v>43495</v>
      </c>
      <c r="B2390" s="2">
        <v>0.8216782407407407</v>
      </c>
      <c r="C2390">
        <v>252221</v>
      </c>
      <c r="D2390">
        <v>817</v>
      </c>
      <c r="E2390">
        <v>22.24</v>
      </c>
      <c r="F2390">
        <v>24.06</v>
      </c>
      <c r="G2390">
        <v>78400</v>
      </c>
      <c r="H2390">
        <v>49.67</v>
      </c>
      <c r="I2390">
        <f t="shared" si="381"/>
        <v>1.4599763520106528</v>
      </c>
      <c r="J2390">
        <f t="shared" si="382"/>
        <v>1.5973000000000001E-5</v>
      </c>
      <c r="K2390" s="3">
        <f t="shared" si="383"/>
        <v>0.70297173000000002</v>
      </c>
      <c r="L2390" s="3">
        <f t="shared" si="374"/>
        <v>6.9717300000000648E-3</v>
      </c>
      <c r="M2390" s="6">
        <f t="shared" si="375"/>
        <v>1.5841240627130346E-4</v>
      </c>
      <c r="N2390" s="7">
        <f t="shared" si="380"/>
        <v>4.9928275515468313E-6</v>
      </c>
      <c r="O2390">
        <f t="shared" si="376"/>
        <v>4.9928275515468314</v>
      </c>
      <c r="P2390">
        <f t="shared" si="377"/>
        <v>2.1315309484303335</v>
      </c>
      <c r="Q2390">
        <f t="shared" si="378"/>
        <v>0.23316150477891556</v>
      </c>
      <c r="R2390">
        <f t="shared" si="379"/>
        <v>5.4364287310768263E-2</v>
      </c>
    </row>
    <row r="2391" spans="1:18" x14ac:dyDescent="0.35">
      <c r="A2391" s="1">
        <v>43495</v>
      </c>
      <c r="B2391" s="2">
        <v>0.82168981481481485</v>
      </c>
      <c r="C2391">
        <v>252721</v>
      </c>
      <c r="D2391">
        <v>821</v>
      </c>
      <c r="E2391">
        <v>22.38</v>
      </c>
      <c r="F2391">
        <v>24.06</v>
      </c>
      <c r="G2391">
        <v>78399</v>
      </c>
      <c r="H2391">
        <v>49.67</v>
      </c>
      <c r="I2391">
        <f t="shared" si="381"/>
        <v>1.4760478010813787</v>
      </c>
      <c r="J2391">
        <f t="shared" si="382"/>
        <v>1.6106333333333332E-5</v>
      </c>
      <c r="K2391" s="3">
        <f t="shared" si="383"/>
        <v>0.70883972999999989</v>
      </c>
      <c r="L2391" s="3">
        <f t="shared" si="374"/>
        <v>1.2839729999999938E-2</v>
      </c>
      <c r="M2391" s="6">
        <f t="shared" si="375"/>
        <v>2.9174573960463393E-4</v>
      </c>
      <c r="N2391" s="7">
        <f t="shared" si="380"/>
        <v>9.1953324920121985E-6</v>
      </c>
      <c r="O2391">
        <f t="shared" si="376"/>
        <v>9.1953324920121986</v>
      </c>
      <c r="P2391">
        <f t="shared" si="377"/>
        <v>2.178717111077173</v>
      </c>
      <c r="Q2391">
        <f t="shared" si="378"/>
        <v>4.3826885205275419</v>
      </c>
      <c r="R2391">
        <f t="shared" si="379"/>
        <v>19.207958667963894</v>
      </c>
    </row>
    <row r="2392" spans="1:18" x14ac:dyDescent="0.35">
      <c r="A2392" s="1">
        <v>43495</v>
      </c>
      <c r="B2392" s="2">
        <v>0.82168981481481485</v>
      </c>
      <c r="C2392">
        <v>253221</v>
      </c>
      <c r="D2392">
        <v>831</v>
      </c>
      <c r="E2392">
        <v>22.3</v>
      </c>
      <c r="F2392">
        <v>24.07</v>
      </c>
      <c r="G2392">
        <v>78403</v>
      </c>
      <c r="H2392">
        <v>49.67</v>
      </c>
      <c r="I2392">
        <f t="shared" si="381"/>
        <v>1.4668641158981071</v>
      </c>
      <c r="J2392">
        <f t="shared" si="382"/>
        <v>1.6439666666666668E-5</v>
      </c>
      <c r="K2392" s="3">
        <f t="shared" si="383"/>
        <v>0.72350973000000007</v>
      </c>
      <c r="L2392" s="3">
        <f t="shared" si="374"/>
        <v>2.7509730000000121E-2</v>
      </c>
      <c r="M2392" s="6">
        <f t="shared" si="375"/>
        <v>6.2507907293797137E-4</v>
      </c>
      <c r="N2392" s="7">
        <f t="shared" si="380"/>
        <v>1.9701093339736981E-5</v>
      </c>
      <c r="O2392">
        <f t="shared" si="376"/>
        <v>19.701093339736982</v>
      </c>
      <c r="P2392">
        <f t="shared" si="377"/>
        <v>2.1516903345095351</v>
      </c>
      <c r="Q2392">
        <f t="shared" si="378"/>
        <v>14.918722468090461</v>
      </c>
      <c r="R2392">
        <f t="shared" si="379"/>
        <v>222.56828007990714</v>
      </c>
    </row>
    <row r="2393" spans="1:18" x14ac:dyDescent="0.35">
      <c r="A2393" s="1">
        <v>43495</v>
      </c>
      <c r="B2393" s="2">
        <v>0.82170138888888899</v>
      </c>
      <c r="C2393">
        <v>253721</v>
      </c>
      <c r="D2393">
        <v>820</v>
      </c>
      <c r="E2393">
        <v>22.28</v>
      </c>
      <c r="F2393">
        <v>24.06</v>
      </c>
      <c r="G2393">
        <v>78403</v>
      </c>
      <c r="H2393">
        <v>49.67</v>
      </c>
      <c r="I2393">
        <f t="shared" si="381"/>
        <v>1.464568194602289</v>
      </c>
      <c r="J2393">
        <f t="shared" si="382"/>
        <v>1.6073E-5</v>
      </c>
      <c r="K2393" s="3">
        <f t="shared" si="383"/>
        <v>0.70737273000000001</v>
      </c>
      <c r="L2393" s="3">
        <f t="shared" si="374"/>
        <v>1.1372730000000053E-2</v>
      </c>
      <c r="M2393" s="6">
        <f t="shared" si="375"/>
        <v>2.5841240627130319E-4</v>
      </c>
      <c r="N2393" s="7">
        <f t="shared" si="380"/>
        <v>8.1443066469557393E-6</v>
      </c>
      <c r="O2393">
        <f t="shared" si="376"/>
        <v>8.144306646955739</v>
      </c>
      <c r="P2393">
        <f t="shared" si="377"/>
        <v>2.1449599966406083</v>
      </c>
      <c r="Q2393">
        <f t="shared" si="378"/>
        <v>3.3695040502687528</v>
      </c>
      <c r="R2393">
        <f t="shared" si="379"/>
        <v>11.35355754477753</v>
      </c>
    </row>
    <row r="2394" spans="1:18" x14ac:dyDescent="0.35">
      <c r="A2394" s="1">
        <v>43495</v>
      </c>
      <c r="B2394" s="2">
        <v>0.82170138888888899</v>
      </c>
      <c r="C2394">
        <v>254221</v>
      </c>
      <c r="D2394">
        <v>828</v>
      </c>
      <c r="E2394">
        <v>22.23</v>
      </c>
      <c r="F2394">
        <v>24.06</v>
      </c>
      <c r="G2394">
        <v>78401</v>
      </c>
      <c r="H2394">
        <v>49.67</v>
      </c>
      <c r="I2394">
        <f t="shared" si="381"/>
        <v>1.458828391362744</v>
      </c>
      <c r="J2394">
        <f t="shared" si="382"/>
        <v>1.6339666666666665E-5</v>
      </c>
      <c r="K2394" s="3">
        <f t="shared" si="383"/>
        <v>0.71910872999999997</v>
      </c>
      <c r="L2394" s="3">
        <f t="shared" si="374"/>
        <v>2.3108730000000022E-2</v>
      </c>
      <c r="M2394" s="6">
        <f t="shared" si="375"/>
        <v>5.2507907293796916E-4</v>
      </c>
      <c r="N2394" s="7">
        <f t="shared" si="380"/>
        <v>1.6549182510953552E-5</v>
      </c>
      <c r="O2394">
        <f t="shared" si="376"/>
        <v>16.549182510953553</v>
      </c>
      <c r="P2394">
        <f t="shared" si="377"/>
        <v>2.1281802754460113</v>
      </c>
      <c r="Q2394">
        <f t="shared" si="378"/>
        <v>11.793300601665404</v>
      </c>
      <c r="R2394">
        <f t="shared" si="379"/>
        <v>139.08193908124159</v>
      </c>
    </row>
    <row r="2395" spans="1:18" x14ac:dyDescent="0.35">
      <c r="A2395" s="1">
        <v>43495</v>
      </c>
      <c r="B2395" s="2">
        <v>0.82171296296296292</v>
      </c>
      <c r="C2395">
        <v>254722</v>
      </c>
      <c r="D2395">
        <v>816</v>
      </c>
      <c r="E2395">
        <v>22.18</v>
      </c>
      <c r="F2395">
        <v>24.07</v>
      </c>
      <c r="G2395">
        <v>78407</v>
      </c>
      <c r="H2395">
        <v>49.67</v>
      </c>
      <c r="I2395">
        <f t="shared" si="381"/>
        <v>1.453088588123199</v>
      </c>
      <c r="J2395">
        <f t="shared" si="382"/>
        <v>1.5939666666666666E-5</v>
      </c>
      <c r="K2395" s="3">
        <f t="shared" si="383"/>
        <v>0.70150472999999991</v>
      </c>
      <c r="L2395" s="3">
        <f t="shared" si="374"/>
        <v>5.5047299999999577E-3</v>
      </c>
      <c r="M2395" s="6">
        <f t="shared" si="375"/>
        <v>1.2507907293796768E-4</v>
      </c>
      <c r="N2395" s="7">
        <f t="shared" si="380"/>
        <v>3.9420113142371157E-6</v>
      </c>
      <c r="O2395">
        <f t="shared" si="376"/>
        <v>3.9420113142371158</v>
      </c>
      <c r="P2395">
        <f t="shared" si="377"/>
        <v>2.1114664449338716</v>
      </c>
      <c r="Q2395">
        <f t="shared" si="378"/>
        <v>-0.7949499076521972</v>
      </c>
      <c r="R2395">
        <f t="shared" si="379"/>
        <v>0.63194535567623689</v>
      </c>
    </row>
    <row r="2396" spans="1:18" x14ac:dyDescent="0.35">
      <c r="A2396" s="1">
        <v>43495</v>
      </c>
      <c r="B2396" s="2">
        <v>0.82171296296296292</v>
      </c>
      <c r="C2396">
        <v>255222</v>
      </c>
      <c r="D2396">
        <v>815</v>
      </c>
      <c r="E2396">
        <v>22.12</v>
      </c>
      <c r="F2396">
        <v>24.06</v>
      </c>
      <c r="G2396">
        <v>78402</v>
      </c>
      <c r="H2396">
        <v>49.67</v>
      </c>
      <c r="I2396">
        <f t="shared" si="381"/>
        <v>1.4462008242357454</v>
      </c>
      <c r="J2396">
        <f t="shared" si="382"/>
        <v>1.5906333333333334E-5</v>
      </c>
      <c r="K2396" s="3">
        <f t="shared" si="383"/>
        <v>0.70003773000000002</v>
      </c>
      <c r="L2396" s="3">
        <f t="shared" si="374"/>
        <v>4.0377300000000726E-3</v>
      </c>
      <c r="M2396" s="6">
        <f t="shared" si="375"/>
        <v>9.1745739604636971E-5</v>
      </c>
      <c r="N2396" s="7">
        <f t="shared" si="380"/>
        <v>2.8915599607315116E-6</v>
      </c>
      <c r="O2396">
        <f t="shared" si="376"/>
        <v>2.8915599607315117</v>
      </c>
      <c r="P2396">
        <f t="shared" si="377"/>
        <v>2.0914968240201492</v>
      </c>
      <c r="Q2396">
        <f t="shared" si="378"/>
        <v>-1.8226964362791995</v>
      </c>
      <c r="R2396">
        <f t="shared" si="379"/>
        <v>3.3222222988248942</v>
      </c>
    </row>
    <row r="2397" spans="1:18" x14ac:dyDescent="0.35">
      <c r="A2397" s="1">
        <v>43495</v>
      </c>
      <c r="B2397" s="2">
        <v>0.82172453703703707</v>
      </c>
      <c r="C2397">
        <v>255724</v>
      </c>
      <c r="D2397">
        <v>822</v>
      </c>
      <c r="E2397">
        <v>22.1</v>
      </c>
      <c r="F2397">
        <v>24.06</v>
      </c>
      <c r="G2397">
        <v>78401</v>
      </c>
      <c r="H2397">
        <v>49.67</v>
      </c>
      <c r="I2397">
        <f t="shared" si="381"/>
        <v>1.4439049029399273</v>
      </c>
      <c r="J2397">
        <f t="shared" si="382"/>
        <v>1.6139666666666667E-5</v>
      </c>
      <c r="K2397" s="3">
        <f t="shared" si="383"/>
        <v>0.71030673</v>
      </c>
      <c r="L2397" s="3">
        <f t="shared" si="374"/>
        <v>1.4306730000000045E-2</v>
      </c>
      <c r="M2397" s="6">
        <f t="shared" si="375"/>
        <v>3.2507907293796967E-4</v>
      </c>
      <c r="N2397" s="7">
        <f t="shared" si="380"/>
        <v>1.0245681433161188E-5</v>
      </c>
      <c r="O2397">
        <f t="shared" si="376"/>
        <v>10.245681433161188</v>
      </c>
      <c r="P2397">
        <f t="shared" si="377"/>
        <v>2.0848613687339612</v>
      </c>
      <c r="Q2397">
        <f t="shared" si="378"/>
        <v>5.5389933111100111</v>
      </c>
      <c r="R2397">
        <f t="shared" si="379"/>
        <v>30.680446900521446</v>
      </c>
    </row>
    <row r="2398" spans="1:18" x14ac:dyDescent="0.35">
      <c r="A2398" s="1">
        <v>43495</v>
      </c>
      <c r="B2398" s="2">
        <v>0.82172453703703707</v>
      </c>
      <c r="C2398">
        <v>256226</v>
      </c>
      <c r="D2398">
        <v>819</v>
      </c>
      <c r="E2398">
        <v>22.04</v>
      </c>
      <c r="F2398">
        <v>24.07</v>
      </c>
      <c r="G2398">
        <v>78400</v>
      </c>
      <c r="H2398">
        <v>49.67</v>
      </c>
      <c r="I2398">
        <f t="shared" si="381"/>
        <v>1.4370171390524731</v>
      </c>
      <c r="J2398">
        <f t="shared" si="382"/>
        <v>1.6039666666666668E-5</v>
      </c>
      <c r="K2398" s="3">
        <f t="shared" si="383"/>
        <v>0.70590573000000012</v>
      </c>
      <c r="L2398" s="3">
        <f t="shared" si="374"/>
        <v>9.905730000000168E-3</v>
      </c>
      <c r="M2398" s="6">
        <f t="shared" si="375"/>
        <v>2.2507907293797247E-4</v>
      </c>
      <c r="N2398" s="7">
        <f t="shared" si="380"/>
        <v>7.0942600652474669E-6</v>
      </c>
      <c r="O2398">
        <f t="shared" si="376"/>
        <v>7.0942600652474672</v>
      </c>
      <c r="P2398">
        <f t="shared" si="377"/>
        <v>2.0650182579305549</v>
      </c>
      <c r="Q2398">
        <f t="shared" si="378"/>
        <v>2.4102767680748949</v>
      </c>
      <c r="R2398">
        <f t="shared" si="379"/>
        <v>5.8094340987215602</v>
      </c>
    </row>
    <row r="2399" spans="1:18" x14ac:dyDescent="0.35">
      <c r="A2399" s="1">
        <v>43495</v>
      </c>
      <c r="B2399" s="2">
        <v>0.82173611111111111</v>
      </c>
      <c r="C2399">
        <v>256728</v>
      </c>
      <c r="D2399">
        <v>822</v>
      </c>
      <c r="E2399">
        <v>21.99</v>
      </c>
      <c r="F2399">
        <v>24.06</v>
      </c>
      <c r="G2399">
        <v>78401</v>
      </c>
      <c r="H2399">
        <v>49.67</v>
      </c>
      <c r="I2399">
        <f t="shared" si="381"/>
        <v>1.431277335812928</v>
      </c>
      <c r="J2399">
        <f t="shared" si="382"/>
        <v>1.6139666666666667E-5</v>
      </c>
      <c r="K2399" s="3">
        <f t="shared" si="383"/>
        <v>0.71030673</v>
      </c>
      <c r="L2399" s="3">
        <f t="shared" si="374"/>
        <v>1.4306730000000045E-2</v>
      </c>
      <c r="M2399" s="6">
        <f t="shared" si="375"/>
        <v>3.2507907293796967E-4</v>
      </c>
      <c r="N2399" s="7">
        <f t="shared" si="380"/>
        <v>1.0245681433161188E-5</v>
      </c>
      <c r="O2399">
        <f t="shared" si="376"/>
        <v>10.245681433161188</v>
      </c>
      <c r="P2399">
        <f t="shared" si="377"/>
        <v>2.0485548120117532</v>
      </c>
      <c r="Q2399">
        <f t="shared" si="378"/>
        <v>5.5806188233874519</v>
      </c>
      <c r="R2399">
        <f t="shared" si="379"/>
        <v>31.143306451946348</v>
      </c>
    </row>
    <row r="2400" spans="1:18" x14ac:dyDescent="0.35">
      <c r="A2400" s="1">
        <v>43495</v>
      </c>
      <c r="B2400" s="2">
        <v>0.82173611111111111</v>
      </c>
      <c r="C2400">
        <v>257229</v>
      </c>
      <c r="D2400">
        <v>821</v>
      </c>
      <c r="E2400">
        <v>21.93</v>
      </c>
      <c r="F2400">
        <v>24.06</v>
      </c>
      <c r="G2400">
        <v>78401</v>
      </c>
      <c r="H2400">
        <v>49.67</v>
      </c>
      <c r="I2400">
        <f t="shared" si="381"/>
        <v>1.4243895719254742</v>
      </c>
      <c r="J2400">
        <f t="shared" si="382"/>
        <v>1.6106333333333332E-5</v>
      </c>
      <c r="K2400" s="3">
        <f t="shared" si="383"/>
        <v>0.70883972999999989</v>
      </c>
      <c r="L2400" s="3">
        <f t="shared" si="374"/>
        <v>1.2839729999999938E-2</v>
      </c>
      <c r="M2400" s="6">
        <f t="shared" si="375"/>
        <v>2.9174573960463393E-4</v>
      </c>
      <c r="N2400" s="7">
        <f t="shared" si="380"/>
        <v>9.1950979201957175E-6</v>
      </c>
      <c r="O2400">
        <f t="shared" si="376"/>
        <v>9.1950979201957175</v>
      </c>
      <c r="P2400">
        <f t="shared" si="377"/>
        <v>2.0288856526100356</v>
      </c>
      <c r="Q2400">
        <f t="shared" si="378"/>
        <v>4.5527401353005841</v>
      </c>
      <c r="R2400">
        <f t="shared" si="379"/>
        <v>20.72744273957678</v>
      </c>
    </row>
    <row r="2401" spans="1:18" x14ac:dyDescent="0.35">
      <c r="A2401" s="1">
        <v>43495</v>
      </c>
      <c r="B2401" s="2">
        <v>0.82174768518518526</v>
      </c>
      <c r="C2401">
        <v>257731</v>
      </c>
      <c r="D2401">
        <v>817</v>
      </c>
      <c r="E2401">
        <v>21.85</v>
      </c>
      <c r="F2401">
        <v>24.06</v>
      </c>
      <c r="G2401">
        <v>78409</v>
      </c>
      <c r="H2401">
        <v>49.67</v>
      </c>
      <c r="I2401">
        <f t="shared" si="381"/>
        <v>1.4152058867422026</v>
      </c>
      <c r="J2401">
        <f t="shared" si="382"/>
        <v>1.5973000000000001E-5</v>
      </c>
      <c r="K2401" s="3">
        <f t="shared" si="383"/>
        <v>0.70297173000000002</v>
      </c>
      <c r="L2401" s="3">
        <f t="shared" si="374"/>
        <v>6.9717300000000648E-3</v>
      </c>
      <c r="M2401" s="6">
        <f t="shared" si="375"/>
        <v>1.5841240627130346E-4</v>
      </c>
      <c r="N2401" s="7">
        <f t="shared" si="380"/>
        <v>4.9922544611112446E-6</v>
      </c>
      <c r="O2401">
        <f t="shared" si="376"/>
        <v>4.9922544611112443</v>
      </c>
      <c r="P2401">
        <f t="shared" si="377"/>
        <v>2.0028077018697839</v>
      </c>
      <c r="Q2401">
        <f t="shared" si="378"/>
        <v>0.38016977605424712</v>
      </c>
      <c r="R2401">
        <f t="shared" si="379"/>
        <v>0.1445290586251364</v>
      </c>
    </row>
    <row r="2402" spans="1:18" x14ac:dyDescent="0.35">
      <c r="A2402" s="1">
        <v>43495</v>
      </c>
      <c r="B2402" s="2">
        <v>0.82174768518518526</v>
      </c>
      <c r="C2402">
        <v>258235</v>
      </c>
      <c r="D2402">
        <v>820</v>
      </c>
      <c r="E2402">
        <v>21.76</v>
      </c>
      <c r="F2402">
        <v>24.06</v>
      </c>
      <c r="G2402">
        <v>78403</v>
      </c>
      <c r="H2402">
        <v>49.67</v>
      </c>
      <c r="I2402">
        <f t="shared" si="381"/>
        <v>1.4048742409110218</v>
      </c>
      <c r="J2402">
        <f t="shared" si="382"/>
        <v>1.6073E-5</v>
      </c>
      <c r="K2402" s="3">
        <f t="shared" si="383"/>
        <v>0.70737273000000001</v>
      </c>
      <c r="L2402" s="3">
        <f t="shared" si="374"/>
        <v>1.1372730000000053E-2</v>
      </c>
      <c r="M2402" s="6">
        <f t="shared" si="375"/>
        <v>2.5841240627130319E-4</v>
      </c>
      <c r="N2402" s="7">
        <f t="shared" si="380"/>
        <v>8.1443066469557393E-6</v>
      </c>
      <c r="O2402">
        <f t="shared" si="376"/>
        <v>8.144306646955739</v>
      </c>
      <c r="P2402">
        <f t="shared" si="377"/>
        <v>1.9736716327753197</v>
      </c>
      <c r="Q2402">
        <f t="shared" si="378"/>
        <v>3.5662791992166465</v>
      </c>
      <c r="R2402">
        <f t="shared" si="379"/>
        <v>12.718347326765326</v>
      </c>
    </row>
    <row r="2403" spans="1:18" x14ac:dyDescent="0.35">
      <c r="A2403" s="1">
        <v>43495</v>
      </c>
      <c r="B2403" s="2">
        <v>0.82175925925925919</v>
      </c>
      <c r="C2403">
        <v>258736</v>
      </c>
      <c r="D2403">
        <v>821</v>
      </c>
      <c r="E2403">
        <v>21.68</v>
      </c>
      <c r="F2403">
        <v>24.06</v>
      </c>
      <c r="G2403">
        <v>78400</v>
      </c>
      <c r="H2403">
        <v>49.67</v>
      </c>
      <c r="I2403">
        <f t="shared" si="381"/>
        <v>1.3956905557277495</v>
      </c>
      <c r="J2403">
        <f t="shared" si="382"/>
        <v>1.6106333333333332E-5</v>
      </c>
      <c r="K2403" s="3">
        <f t="shared" si="383"/>
        <v>0.70883972999999989</v>
      </c>
      <c r="L2403" s="3">
        <f t="shared" si="374"/>
        <v>1.2839729999999938E-2</v>
      </c>
      <c r="M2403" s="6">
        <f t="shared" si="375"/>
        <v>2.9174573960463393E-4</v>
      </c>
      <c r="N2403" s="7">
        <f t="shared" si="380"/>
        <v>9.1952152046079648E-6</v>
      </c>
      <c r="O2403">
        <f t="shared" si="376"/>
        <v>9.1952152046079654</v>
      </c>
      <c r="P2403">
        <f t="shared" si="377"/>
        <v>1.9479521273476341</v>
      </c>
      <c r="Q2403">
        <f t="shared" si="378"/>
        <v>4.6474608567070117</v>
      </c>
      <c r="R2403">
        <f t="shared" si="379"/>
        <v>21.598892414623872</v>
      </c>
    </row>
    <row r="2404" spans="1:18" x14ac:dyDescent="0.35">
      <c r="A2404" s="1">
        <v>43495</v>
      </c>
      <c r="B2404" s="2">
        <v>0.82175925925925919</v>
      </c>
      <c r="C2404">
        <v>259237</v>
      </c>
      <c r="D2404">
        <v>815</v>
      </c>
      <c r="E2404">
        <v>21.52</v>
      </c>
      <c r="F2404">
        <v>24.06</v>
      </c>
      <c r="G2404">
        <v>78406</v>
      </c>
      <c r="H2404">
        <v>49.67</v>
      </c>
      <c r="I2404">
        <f t="shared" si="381"/>
        <v>1.3773231853612058</v>
      </c>
      <c r="J2404">
        <f t="shared" si="382"/>
        <v>1.5906333333333334E-5</v>
      </c>
      <c r="K2404" s="3">
        <f t="shared" si="383"/>
        <v>0.70003773000000002</v>
      </c>
      <c r="L2404" s="3">
        <f t="shared" ref="L2404:L2467" si="384">K2404-0.696</f>
        <v>4.0377300000000726E-3</v>
      </c>
      <c r="M2404" s="6">
        <f t="shared" ref="M2404:M2467" si="385">L2404/(44010*0.001)</f>
        <v>9.1745739604636971E-5</v>
      </c>
      <c r="N2404" s="7">
        <f t="shared" si="380"/>
        <v>2.8914124434516743E-6</v>
      </c>
      <c r="O2404">
        <f t="shared" ref="O2404:O2467" si="386">N2404*1000000</f>
        <v>2.8914124434516744</v>
      </c>
      <c r="P2404">
        <f t="shared" ref="P2404:P2467" si="387">I2404^2</f>
        <v>1.8970191569335384</v>
      </c>
      <c r="Q2404">
        <f t="shared" ref="Q2404:Q2467" si="388">O2404-(3.2964*I2404)-(-0.053)</f>
        <v>-1.5957957047730051</v>
      </c>
      <c r="R2404">
        <f t="shared" ref="R2404:R2467" si="389">Q2404^2</f>
        <v>2.5465639313719723</v>
      </c>
    </row>
    <row r="2405" spans="1:18" x14ac:dyDescent="0.35">
      <c r="A2405" s="1">
        <v>43495</v>
      </c>
      <c r="B2405" s="2">
        <v>0.82177083333333334</v>
      </c>
      <c r="C2405">
        <v>259739</v>
      </c>
      <c r="D2405">
        <v>821</v>
      </c>
      <c r="E2405">
        <v>21.35</v>
      </c>
      <c r="F2405">
        <v>24.06</v>
      </c>
      <c r="G2405">
        <v>78407</v>
      </c>
      <c r="H2405">
        <v>49.67</v>
      </c>
      <c r="I2405">
        <f t="shared" si="381"/>
        <v>1.3578078543467531</v>
      </c>
      <c r="J2405">
        <f t="shared" si="382"/>
        <v>1.6106333333333332E-5</v>
      </c>
      <c r="K2405" s="3">
        <f t="shared" si="383"/>
        <v>0.70883972999999989</v>
      </c>
      <c r="L2405" s="3">
        <f t="shared" si="384"/>
        <v>1.2839729999999938E-2</v>
      </c>
      <c r="M2405" s="6">
        <f t="shared" si="385"/>
        <v>2.9174573960463393E-4</v>
      </c>
      <c r="N2405" s="7">
        <f t="shared" si="380"/>
        <v>9.1943942765475581E-6</v>
      </c>
      <c r="O2405">
        <f t="shared" si="386"/>
        <v>9.1943942765475573</v>
      </c>
      <c r="P2405">
        <f t="shared" si="387"/>
        <v>1.8436421693257334</v>
      </c>
      <c r="Q2405">
        <f t="shared" si="388"/>
        <v>4.7715164654789204</v>
      </c>
      <c r="R2405">
        <f t="shared" si="389"/>
        <v>22.767369380336451</v>
      </c>
    </row>
    <row r="2406" spans="1:18" x14ac:dyDescent="0.35">
      <c r="A2406" s="1">
        <v>43495</v>
      </c>
      <c r="B2406" s="2">
        <v>0.82177083333333334</v>
      </c>
      <c r="C2406">
        <v>260241</v>
      </c>
      <c r="D2406">
        <v>818</v>
      </c>
      <c r="E2406">
        <v>21.27</v>
      </c>
      <c r="F2406">
        <v>24.06</v>
      </c>
      <c r="G2406">
        <v>78404</v>
      </c>
      <c r="H2406">
        <v>49.67</v>
      </c>
      <c r="I2406">
        <f t="shared" si="381"/>
        <v>1.348624169163481</v>
      </c>
      <c r="J2406">
        <f t="shared" si="382"/>
        <v>1.6006333333333333E-5</v>
      </c>
      <c r="K2406" s="3">
        <f t="shared" si="383"/>
        <v>0.70443873000000001</v>
      </c>
      <c r="L2406" s="3">
        <f t="shared" si="384"/>
        <v>8.4387300000000609E-3</v>
      </c>
      <c r="M2406" s="6">
        <f t="shared" si="385"/>
        <v>1.917457396046367E-4</v>
      </c>
      <c r="N2406" s="7">
        <f t="shared" si="380"/>
        <v>6.0431161425599634E-6</v>
      </c>
      <c r="O2406">
        <f t="shared" si="386"/>
        <v>6.0431161425599633</v>
      </c>
      <c r="P2406">
        <f t="shared" si="387"/>
        <v>1.8187871496518895</v>
      </c>
      <c r="Q2406">
        <f t="shared" si="388"/>
        <v>1.6505114313294644</v>
      </c>
      <c r="R2406">
        <f t="shared" si="389"/>
        <v>2.7241879849492374</v>
      </c>
    </row>
    <row r="2407" spans="1:18" x14ac:dyDescent="0.35">
      <c r="A2407" s="1">
        <v>43495</v>
      </c>
      <c r="B2407" s="2">
        <v>0.82178240740740749</v>
      </c>
      <c r="C2407">
        <v>260743</v>
      </c>
      <c r="D2407">
        <v>825</v>
      </c>
      <c r="E2407">
        <v>21.12</v>
      </c>
      <c r="F2407">
        <v>24.08</v>
      </c>
      <c r="G2407">
        <v>78407</v>
      </c>
      <c r="H2407">
        <v>49.67</v>
      </c>
      <c r="I2407">
        <f t="shared" si="381"/>
        <v>1.3314047594448464</v>
      </c>
      <c r="J2407">
        <f t="shared" si="382"/>
        <v>1.6239666666666666E-5</v>
      </c>
      <c r="K2407" s="3">
        <f t="shared" si="383"/>
        <v>0.71470772999999999</v>
      </c>
      <c r="L2407" s="3">
        <f t="shared" si="384"/>
        <v>1.8707730000000033E-2</v>
      </c>
      <c r="M2407" s="6">
        <f t="shared" si="385"/>
        <v>4.2507907293796944E-4</v>
      </c>
      <c r="N2407" s="7">
        <f t="shared" si="380"/>
        <v>1.3397308227448031E-5</v>
      </c>
      <c r="O2407">
        <f t="shared" si="386"/>
        <v>13.397308227448031</v>
      </c>
      <c r="P2407">
        <f t="shared" si="387"/>
        <v>1.7726386334723891</v>
      </c>
      <c r="Q2407">
        <f t="shared" si="388"/>
        <v>9.0614655784140403</v>
      </c>
      <c r="R2407">
        <f t="shared" si="389"/>
        <v>82.110158428782498</v>
      </c>
    </row>
    <row r="2408" spans="1:18" x14ac:dyDescent="0.35">
      <c r="A2408" s="1">
        <v>43495</v>
      </c>
      <c r="B2408" s="2">
        <v>0.82178240740740749</v>
      </c>
      <c r="C2408">
        <v>261244</v>
      </c>
      <c r="D2408">
        <v>828</v>
      </c>
      <c r="E2408">
        <v>21.12</v>
      </c>
      <c r="F2408">
        <v>24.06</v>
      </c>
      <c r="G2408">
        <v>78410</v>
      </c>
      <c r="H2408">
        <v>49.67</v>
      </c>
      <c r="I2408">
        <f t="shared" si="381"/>
        <v>1.3314047594448464</v>
      </c>
      <c r="J2408">
        <f t="shared" si="382"/>
        <v>1.6339666666666665E-5</v>
      </c>
      <c r="K2408" s="3">
        <f t="shared" si="383"/>
        <v>0.71910872999999997</v>
      </c>
      <c r="L2408" s="3">
        <f t="shared" si="384"/>
        <v>2.3108730000000022E-2</v>
      </c>
      <c r="M2408" s="6">
        <f t="shared" si="385"/>
        <v>5.2507907293796916E-4</v>
      </c>
      <c r="N2408" s="7">
        <f t="shared" si="380"/>
        <v>1.6547282974636771E-5</v>
      </c>
      <c r="O2408">
        <f t="shared" si="386"/>
        <v>16.547282974636772</v>
      </c>
      <c r="P2408">
        <f t="shared" si="387"/>
        <v>1.7726386334723891</v>
      </c>
      <c r="Q2408">
        <f t="shared" si="388"/>
        <v>12.21144032560278</v>
      </c>
      <c r="R2408">
        <f t="shared" si="389"/>
        <v>149.11927482575771</v>
      </c>
    </row>
    <row r="2409" spans="1:18" x14ac:dyDescent="0.35">
      <c r="A2409" s="1">
        <v>43495</v>
      </c>
      <c r="B2409" s="2">
        <v>0.82179398148148142</v>
      </c>
      <c r="C2409">
        <v>261746</v>
      </c>
      <c r="D2409">
        <v>819</v>
      </c>
      <c r="E2409">
        <v>21.08</v>
      </c>
      <c r="F2409">
        <v>24.06</v>
      </c>
      <c r="G2409">
        <v>78404</v>
      </c>
      <c r="H2409">
        <v>49.67</v>
      </c>
      <c r="I2409">
        <f t="shared" si="381"/>
        <v>1.3268129168532101</v>
      </c>
      <c r="J2409">
        <f t="shared" si="382"/>
        <v>1.6039666666666668E-5</v>
      </c>
      <c r="K2409" s="3">
        <f t="shared" si="383"/>
        <v>0.70590573000000012</v>
      </c>
      <c r="L2409" s="3">
        <f t="shared" si="384"/>
        <v>9.905730000000168E-3</v>
      </c>
      <c r="M2409" s="6">
        <f t="shared" si="385"/>
        <v>2.2507907293797247E-4</v>
      </c>
      <c r="N2409" s="7">
        <f t="shared" si="380"/>
        <v>7.0936594566766665E-6</v>
      </c>
      <c r="O2409">
        <f t="shared" si="386"/>
        <v>7.0936594566766669</v>
      </c>
      <c r="P2409">
        <f t="shared" si="387"/>
        <v>1.7604325163285235</v>
      </c>
      <c r="Q2409">
        <f t="shared" si="388"/>
        <v>2.7729533575617449</v>
      </c>
      <c r="R2409">
        <f t="shared" si="389"/>
        <v>7.6892703232129538</v>
      </c>
    </row>
    <row r="2410" spans="1:18" x14ac:dyDescent="0.35">
      <c r="A2410" s="1">
        <v>43495</v>
      </c>
      <c r="B2410" s="2">
        <v>0.82179398148148142</v>
      </c>
      <c r="C2410">
        <v>262248</v>
      </c>
      <c r="D2410">
        <v>822</v>
      </c>
      <c r="E2410">
        <v>21.02</v>
      </c>
      <c r="F2410">
        <v>24.06</v>
      </c>
      <c r="G2410">
        <v>78402</v>
      </c>
      <c r="H2410">
        <v>49.67</v>
      </c>
      <c r="I2410">
        <f t="shared" si="381"/>
        <v>1.3199251529657563</v>
      </c>
      <c r="J2410">
        <f t="shared" si="382"/>
        <v>1.6139666666666667E-5</v>
      </c>
      <c r="K2410" s="3">
        <f t="shared" si="383"/>
        <v>0.71030673</v>
      </c>
      <c r="L2410" s="3">
        <f t="shared" si="384"/>
        <v>1.4306730000000045E-2</v>
      </c>
      <c r="M2410" s="6">
        <f t="shared" si="385"/>
        <v>3.2507907293796967E-4</v>
      </c>
      <c r="N2410" s="7">
        <f t="shared" si="380"/>
        <v>1.0245550751782739E-5</v>
      </c>
      <c r="O2410">
        <f t="shared" si="386"/>
        <v>10.245550751782739</v>
      </c>
      <c r="P2410">
        <f t="shared" si="387"/>
        <v>1.7422024094316753</v>
      </c>
      <c r="Q2410">
        <f t="shared" si="388"/>
        <v>5.9475494775464197</v>
      </c>
      <c r="R2410">
        <f t="shared" si="389"/>
        <v>35.373344787862692</v>
      </c>
    </row>
    <row r="2411" spans="1:18" x14ac:dyDescent="0.35">
      <c r="A2411" s="1">
        <v>43495</v>
      </c>
      <c r="B2411" s="2">
        <v>0.82180555555555557</v>
      </c>
      <c r="C2411">
        <v>262745</v>
      </c>
      <c r="D2411">
        <v>822</v>
      </c>
      <c r="E2411">
        <v>21.01</v>
      </c>
      <c r="F2411">
        <v>24.07</v>
      </c>
      <c r="G2411">
        <v>78408</v>
      </c>
      <c r="H2411">
        <v>49.64</v>
      </c>
      <c r="I2411">
        <f t="shared" si="381"/>
        <v>1.3187771923178475</v>
      </c>
      <c r="J2411">
        <f t="shared" si="382"/>
        <v>1.6139666666666667E-5</v>
      </c>
      <c r="K2411" s="3">
        <f t="shared" si="383"/>
        <v>0.71030673</v>
      </c>
      <c r="L2411" s="3">
        <f t="shared" si="384"/>
        <v>1.4306730000000045E-2</v>
      </c>
      <c r="M2411" s="6">
        <f t="shared" si="385"/>
        <v>3.2507907293796967E-4</v>
      </c>
      <c r="N2411" s="7">
        <f t="shared" si="380"/>
        <v>1.0245111431427844E-5</v>
      </c>
      <c r="O2411">
        <f t="shared" si="386"/>
        <v>10.245111431427844</v>
      </c>
      <c r="P2411">
        <f t="shared" si="387"/>
        <v>1.7391732829777449</v>
      </c>
      <c r="Q2411">
        <f t="shared" si="388"/>
        <v>5.9508942946712917</v>
      </c>
      <c r="R2411">
        <f t="shared" si="389"/>
        <v>35.413142906351332</v>
      </c>
    </row>
    <row r="2412" spans="1:18" x14ac:dyDescent="0.35">
      <c r="A2412" s="1">
        <v>43495</v>
      </c>
      <c r="B2412" s="2">
        <v>0.82180555555555557</v>
      </c>
      <c r="C2412">
        <v>263246</v>
      </c>
      <c r="D2412">
        <v>820</v>
      </c>
      <c r="E2412">
        <v>21.01</v>
      </c>
      <c r="F2412">
        <v>24.06</v>
      </c>
      <c r="G2412">
        <v>78402</v>
      </c>
      <c r="H2412">
        <v>49.64</v>
      </c>
      <c r="I2412">
        <f t="shared" si="381"/>
        <v>1.3187771923178475</v>
      </c>
      <c r="J2412">
        <f t="shared" si="382"/>
        <v>1.6073E-5</v>
      </c>
      <c r="K2412" s="3">
        <f t="shared" si="383"/>
        <v>0.70737273000000001</v>
      </c>
      <c r="L2412" s="3">
        <f t="shared" si="384"/>
        <v>1.1372730000000053E-2</v>
      </c>
      <c r="M2412" s="6">
        <f t="shared" si="385"/>
        <v>2.5841240627130319E-4</v>
      </c>
      <c r="N2412" s="7">
        <f t="shared" si="380"/>
        <v>8.1444105257681025E-6</v>
      </c>
      <c r="O2412">
        <f t="shared" si="386"/>
        <v>8.1444105257681016</v>
      </c>
      <c r="P2412">
        <f t="shared" si="387"/>
        <v>1.7391732829777449</v>
      </c>
      <c r="Q2412">
        <f t="shared" si="388"/>
        <v>3.8501933890115492</v>
      </c>
      <c r="R2412">
        <f t="shared" si="389"/>
        <v>14.823989132788238</v>
      </c>
    </row>
    <row r="2413" spans="1:18" x14ac:dyDescent="0.35">
      <c r="A2413" s="1">
        <v>43495</v>
      </c>
      <c r="B2413" s="2">
        <v>0.82181712962962961</v>
      </c>
      <c r="C2413">
        <v>263748</v>
      </c>
      <c r="D2413">
        <v>823</v>
      </c>
      <c r="E2413">
        <v>21.02</v>
      </c>
      <c r="F2413">
        <v>24.07</v>
      </c>
      <c r="G2413">
        <v>78400</v>
      </c>
      <c r="H2413">
        <v>49.64</v>
      </c>
      <c r="I2413">
        <f t="shared" si="381"/>
        <v>1.3199251529657563</v>
      </c>
      <c r="J2413">
        <f t="shared" si="382"/>
        <v>1.6172999999999999E-5</v>
      </c>
      <c r="K2413" s="3">
        <f t="shared" si="383"/>
        <v>0.71177372999999999</v>
      </c>
      <c r="L2413" s="3">
        <f t="shared" si="384"/>
        <v>1.5773730000000041E-2</v>
      </c>
      <c r="M2413" s="6">
        <f t="shared" si="385"/>
        <v>3.5841240627130291E-4</v>
      </c>
      <c r="N2413" s="7">
        <f t="shared" si="380"/>
        <v>1.1296789112866422E-5</v>
      </c>
      <c r="O2413">
        <f t="shared" si="386"/>
        <v>11.296789112866422</v>
      </c>
      <c r="P2413">
        <f t="shared" si="387"/>
        <v>1.7422024094316753</v>
      </c>
      <c r="Q2413">
        <f t="shared" si="388"/>
        <v>6.9987878386301032</v>
      </c>
      <c r="R2413">
        <f t="shared" si="389"/>
        <v>48.983031210156632</v>
      </c>
    </row>
    <row r="2414" spans="1:18" x14ac:dyDescent="0.35">
      <c r="A2414" s="1">
        <v>43495</v>
      </c>
      <c r="B2414" s="2">
        <v>0.82181712962962961</v>
      </c>
      <c r="C2414">
        <v>264249</v>
      </c>
      <c r="D2414">
        <v>808</v>
      </c>
      <c r="E2414">
        <v>20.98</v>
      </c>
      <c r="F2414">
        <v>24.06</v>
      </c>
      <c r="G2414">
        <v>78406</v>
      </c>
      <c r="H2414">
        <v>49.64</v>
      </c>
      <c r="I2414">
        <f t="shared" si="381"/>
        <v>1.3153333103741205</v>
      </c>
      <c r="J2414">
        <f t="shared" si="382"/>
        <v>1.5673000000000001E-5</v>
      </c>
      <c r="K2414" s="3">
        <f t="shared" si="383"/>
        <v>0.68976873000000005</v>
      </c>
      <c r="L2414" s="3">
        <f t="shared" si="384"/>
        <v>-6.2312699999998999E-3</v>
      </c>
      <c r="M2414" s="6">
        <f t="shared" si="385"/>
        <v>-1.4158759372869575E-4</v>
      </c>
      <c r="N2414" s="7">
        <f t="shared" si="380"/>
        <v>-4.4622031727001315E-6</v>
      </c>
      <c r="O2414">
        <f t="shared" si="386"/>
        <v>-4.4622031727001312</v>
      </c>
      <c r="P2414">
        <f t="shared" si="387"/>
        <v>1.7301017173797424</v>
      </c>
      <c r="Q2414">
        <f t="shared" si="388"/>
        <v>-8.7450678970173819</v>
      </c>
      <c r="R2414">
        <f t="shared" si="389"/>
        <v>76.476212523444019</v>
      </c>
    </row>
    <row r="2415" spans="1:18" x14ac:dyDescent="0.35">
      <c r="A2415" s="1">
        <v>43495</v>
      </c>
      <c r="B2415" s="2">
        <v>0.82182870370370376</v>
      </c>
      <c r="C2415">
        <v>264749</v>
      </c>
      <c r="D2415">
        <v>810</v>
      </c>
      <c r="E2415">
        <v>20.98</v>
      </c>
      <c r="F2415">
        <v>24.06</v>
      </c>
      <c r="G2415">
        <v>78406</v>
      </c>
      <c r="H2415">
        <v>49.64</v>
      </c>
      <c r="I2415">
        <f t="shared" si="381"/>
        <v>1.3153333103741205</v>
      </c>
      <c r="J2415">
        <f t="shared" si="382"/>
        <v>1.5739666666666668E-5</v>
      </c>
      <c r="K2415" s="3">
        <f t="shared" si="383"/>
        <v>0.69270273000000004</v>
      </c>
      <c r="L2415" s="3">
        <f t="shared" si="384"/>
        <v>-3.2972699999999078E-3</v>
      </c>
      <c r="M2415" s="6">
        <f t="shared" si="385"/>
        <v>-7.492092706202927E-5</v>
      </c>
      <c r="N2415" s="7">
        <f t="shared" si="380"/>
        <v>-2.361170139513901E-6</v>
      </c>
      <c r="O2415">
        <f t="shared" si="386"/>
        <v>-2.3611701395139009</v>
      </c>
      <c r="P2415">
        <f t="shared" si="387"/>
        <v>1.7301017173797424</v>
      </c>
      <c r="Q2415">
        <f t="shared" si="388"/>
        <v>-6.6440348638311528</v>
      </c>
      <c r="R2415">
        <f t="shared" si="389"/>
        <v>44.143199271803844</v>
      </c>
    </row>
    <row r="2416" spans="1:18" x14ac:dyDescent="0.35">
      <c r="A2416" s="1">
        <v>43495</v>
      </c>
      <c r="B2416" s="2">
        <v>0.82182870370370376</v>
      </c>
      <c r="C2416">
        <v>265246</v>
      </c>
      <c r="D2416">
        <v>815</v>
      </c>
      <c r="E2416">
        <v>20.95</v>
      </c>
      <c r="F2416">
        <v>24.08</v>
      </c>
      <c r="G2416">
        <v>78406</v>
      </c>
      <c r="H2416">
        <v>49.64</v>
      </c>
      <c r="I2416">
        <f t="shared" si="381"/>
        <v>1.3118894284303932</v>
      </c>
      <c r="J2416">
        <f t="shared" si="382"/>
        <v>1.5906333333333334E-5</v>
      </c>
      <c r="K2416" s="3">
        <f t="shared" si="383"/>
        <v>0.70003773000000002</v>
      </c>
      <c r="L2416" s="3">
        <f t="shared" si="384"/>
        <v>4.0377300000000726E-3</v>
      </c>
      <c r="M2416" s="6">
        <f t="shared" si="385"/>
        <v>9.1745739604636971E-5</v>
      </c>
      <c r="N2416" s="7">
        <f t="shared" ref="N2416:N2479" si="390">(M2416*8.314*(F2416+273.15))/G2416</f>
        <v>2.8916070137853405E-6</v>
      </c>
      <c r="O2416">
        <f t="shared" si="386"/>
        <v>2.8916070137853405</v>
      </c>
      <c r="P2416">
        <f t="shared" si="387"/>
        <v>1.7210538724274238</v>
      </c>
      <c r="Q2416">
        <f t="shared" si="388"/>
        <v>-1.3799052980926083</v>
      </c>
      <c r="R2416">
        <f t="shared" si="389"/>
        <v>1.9041386317040503</v>
      </c>
    </row>
    <row r="2417" spans="1:18" x14ac:dyDescent="0.35">
      <c r="A2417" s="1">
        <v>43495</v>
      </c>
      <c r="B2417" s="2">
        <v>0.82184027777777768</v>
      </c>
      <c r="C2417">
        <v>265748</v>
      </c>
      <c r="D2417">
        <v>822</v>
      </c>
      <c r="E2417">
        <v>20.99</v>
      </c>
      <c r="F2417">
        <v>24.07</v>
      </c>
      <c r="G2417">
        <v>78408</v>
      </c>
      <c r="H2417">
        <v>49.64</v>
      </c>
      <c r="I2417">
        <f t="shared" si="381"/>
        <v>1.3164812710220291</v>
      </c>
      <c r="J2417">
        <f t="shared" si="382"/>
        <v>1.6139666666666667E-5</v>
      </c>
      <c r="K2417" s="3">
        <f t="shared" si="383"/>
        <v>0.71030673</v>
      </c>
      <c r="L2417" s="3">
        <f t="shared" si="384"/>
        <v>1.4306730000000045E-2</v>
      </c>
      <c r="M2417" s="6">
        <f t="shared" si="385"/>
        <v>3.2507907293796967E-4</v>
      </c>
      <c r="N2417" s="7">
        <f t="shared" si="390"/>
        <v>1.0245111431427844E-5</v>
      </c>
      <c r="O2417">
        <f t="shared" si="386"/>
        <v>10.245111431427844</v>
      </c>
      <c r="P2417">
        <f t="shared" si="387"/>
        <v>1.7331229369517771</v>
      </c>
      <c r="Q2417">
        <f t="shared" si="388"/>
        <v>5.9584625696308269</v>
      </c>
      <c r="R2417">
        <f t="shared" si="389"/>
        <v>35.503276193691597</v>
      </c>
    </row>
    <row r="2418" spans="1:18" x14ac:dyDescent="0.35">
      <c r="A2418" s="1">
        <v>43495</v>
      </c>
      <c r="B2418" s="2">
        <v>0.82184027777777768</v>
      </c>
      <c r="C2418">
        <v>266223</v>
      </c>
      <c r="D2418">
        <v>818</v>
      </c>
      <c r="E2418">
        <v>20.99</v>
      </c>
      <c r="F2418">
        <v>24.08</v>
      </c>
      <c r="G2418">
        <v>78405</v>
      </c>
      <c r="H2418">
        <v>49.64</v>
      </c>
      <c r="I2418">
        <f t="shared" si="381"/>
        <v>1.3164812710220291</v>
      </c>
      <c r="J2418">
        <f t="shared" si="382"/>
        <v>1.6006333333333333E-5</v>
      </c>
      <c r="K2418" s="3">
        <f t="shared" si="383"/>
        <v>0.70443873000000001</v>
      </c>
      <c r="L2418" s="3">
        <f t="shared" si="384"/>
        <v>8.4387300000000609E-3</v>
      </c>
      <c r="M2418" s="6">
        <f t="shared" si="385"/>
        <v>1.917457396046367E-4</v>
      </c>
      <c r="N2418" s="7">
        <f t="shared" si="390"/>
        <v>6.0434457180390631E-6</v>
      </c>
      <c r="O2418">
        <f t="shared" si="386"/>
        <v>6.0434457180390631</v>
      </c>
      <c r="P2418">
        <f t="shared" si="387"/>
        <v>1.7331229369517771</v>
      </c>
      <c r="Q2418">
        <f t="shared" si="388"/>
        <v>1.7567968562420457</v>
      </c>
      <c r="R2418">
        <f t="shared" si="389"/>
        <v>3.086335194101935</v>
      </c>
    </row>
    <row r="2419" spans="1:18" x14ac:dyDescent="0.35">
      <c r="A2419" s="1">
        <v>43495</v>
      </c>
      <c r="B2419" s="2">
        <v>0.82185185185185183</v>
      </c>
      <c r="C2419">
        <v>266725</v>
      </c>
      <c r="D2419">
        <v>828</v>
      </c>
      <c r="E2419">
        <v>20.97</v>
      </c>
      <c r="F2419">
        <v>24.07</v>
      </c>
      <c r="G2419">
        <v>78408</v>
      </c>
      <c r="H2419">
        <v>49.64</v>
      </c>
      <c r="I2419">
        <f t="shared" si="381"/>
        <v>1.3141853497262113</v>
      </c>
      <c r="J2419">
        <f t="shared" si="382"/>
        <v>1.6339666666666665E-5</v>
      </c>
      <c r="K2419" s="3">
        <f t="shared" si="383"/>
        <v>0.71910872999999997</v>
      </c>
      <c r="L2419" s="3">
        <f t="shared" si="384"/>
        <v>2.3108730000000022E-2</v>
      </c>
      <c r="M2419" s="6">
        <f t="shared" si="385"/>
        <v>5.2507907293796916E-4</v>
      </c>
      <c r="N2419" s="7">
        <f t="shared" si="390"/>
        <v>1.6548261824244887E-5</v>
      </c>
      <c r="O2419">
        <f t="shared" si="386"/>
        <v>16.548261824244886</v>
      </c>
      <c r="P2419">
        <f t="shared" si="387"/>
        <v>1.7270831334350043</v>
      </c>
      <c r="Q2419">
        <f t="shared" si="388"/>
        <v>12.269181237407404</v>
      </c>
      <c r="R2419">
        <f t="shared" si="389"/>
        <v>150.53280823634987</v>
      </c>
    </row>
    <row r="2420" spans="1:18" x14ac:dyDescent="0.35">
      <c r="A2420" s="1">
        <v>43495</v>
      </c>
      <c r="B2420" s="2">
        <v>0.82185185185185183</v>
      </c>
      <c r="C2420">
        <v>267227</v>
      </c>
      <c r="D2420">
        <v>817</v>
      </c>
      <c r="E2420">
        <v>20.98</v>
      </c>
      <c r="F2420">
        <v>24.06</v>
      </c>
      <c r="G2420">
        <v>78408</v>
      </c>
      <c r="H2420">
        <v>49.64</v>
      </c>
      <c r="I2420">
        <f t="shared" si="381"/>
        <v>1.3153333103741205</v>
      </c>
      <c r="J2420">
        <f t="shared" si="382"/>
        <v>1.5973000000000001E-5</v>
      </c>
      <c r="K2420" s="3">
        <f t="shared" si="383"/>
        <v>0.70297173000000002</v>
      </c>
      <c r="L2420" s="3">
        <f t="shared" si="384"/>
        <v>6.9717300000000648E-3</v>
      </c>
      <c r="M2420" s="6">
        <f t="shared" si="385"/>
        <v>1.5841240627130346E-4</v>
      </c>
      <c r="N2420" s="7">
        <f t="shared" si="390"/>
        <v>4.9923181313293487E-6</v>
      </c>
      <c r="O2420">
        <f t="shared" si="386"/>
        <v>4.9923181313293483</v>
      </c>
      <c r="P2420">
        <f t="shared" si="387"/>
        <v>1.7301017173797424</v>
      </c>
      <c r="Q2420">
        <f t="shared" si="388"/>
        <v>0.70945340701209691</v>
      </c>
      <c r="R2420">
        <f t="shared" si="389"/>
        <v>0.50332413672107201</v>
      </c>
    </row>
    <row r="2421" spans="1:18" x14ac:dyDescent="0.35">
      <c r="A2421" s="1">
        <v>43495</v>
      </c>
      <c r="B2421" s="2">
        <v>0.82186342592592598</v>
      </c>
      <c r="C2421">
        <v>267728</v>
      </c>
      <c r="D2421">
        <v>816</v>
      </c>
      <c r="E2421">
        <v>20.97</v>
      </c>
      <c r="F2421">
        <v>24.06</v>
      </c>
      <c r="G2421">
        <v>78405</v>
      </c>
      <c r="H2421">
        <v>49.64</v>
      </c>
      <c r="I2421">
        <f t="shared" si="381"/>
        <v>1.3141853497262113</v>
      </c>
      <c r="J2421">
        <f t="shared" si="382"/>
        <v>1.5939666666666666E-5</v>
      </c>
      <c r="K2421" s="3">
        <f t="shared" si="383"/>
        <v>0.70150472999999991</v>
      </c>
      <c r="L2421" s="3">
        <f t="shared" si="384"/>
        <v>5.5047299999999577E-3</v>
      </c>
      <c r="M2421" s="6">
        <f t="shared" si="385"/>
        <v>1.2507907293796768E-4</v>
      </c>
      <c r="N2421" s="7">
        <f t="shared" si="390"/>
        <v>3.941979236544423E-6</v>
      </c>
      <c r="O2421">
        <f t="shared" si="386"/>
        <v>3.9419792365444231</v>
      </c>
      <c r="P2421">
        <f t="shared" si="387"/>
        <v>1.7270831334350043</v>
      </c>
      <c r="Q2421">
        <f t="shared" si="388"/>
        <v>-0.33710135029305993</v>
      </c>
      <c r="R2421">
        <f t="shared" si="389"/>
        <v>0.1136373203694043</v>
      </c>
    </row>
    <row r="2422" spans="1:18" x14ac:dyDescent="0.35">
      <c r="A2422" s="1">
        <v>43495</v>
      </c>
      <c r="B2422" s="2">
        <v>0.82186342592592598</v>
      </c>
      <c r="C2422">
        <v>268230</v>
      </c>
      <c r="D2422">
        <v>828</v>
      </c>
      <c r="E2422">
        <v>20.93</v>
      </c>
      <c r="F2422">
        <v>24.07</v>
      </c>
      <c r="G2422">
        <v>78408</v>
      </c>
      <c r="H2422">
        <v>49.6</v>
      </c>
      <c r="I2422">
        <f t="shared" si="381"/>
        <v>1.3095935071345755</v>
      </c>
      <c r="J2422">
        <f t="shared" si="382"/>
        <v>1.6339666666666665E-5</v>
      </c>
      <c r="K2422" s="3">
        <f t="shared" si="383"/>
        <v>0.71910872999999997</v>
      </c>
      <c r="L2422" s="3">
        <f t="shared" si="384"/>
        <v>2.3108730000000022E-2</v>
      </c>
      <c r="M2422" s="6">
        <f t="shared" si="385"/>
        <v>5.2507907293796916E-4</v>
      </c>
      <c r="N2422" s="7">
        <f t="shared" si="390"/>
        <v>1.6548261824244887E-5</v>
      </c>
      <c r="O2422">
        <f t="shared" si="386"/>
        <v>16.548261824244886</v>
      </c>
      <c r="P2422">
        <f t="shared" si="387"/>
        <v>1.7150351539290374</v>
      </c>
      <c r="Q2422">
        <f t="shared" si="388"/>
        <v>12.284317787326472</v>
      </c>
      <c r="R2422">
        <f t="shared" si="389"/>
        <v>150.90446350002554</v>
      </c>
    </row>
    <row r="2423" spans="1:18" x14ac:dyDescent="0.35">
      <c r="A2423" s="1">
        <v>43495</v>
      </c>
      <c r="B2423" s="2">
        <v>0.82187500000000002</v>
      </c>
      <c r="C2423">
        <v>268732</v>
      </c>
      <c r="D2423">
        <v>824</v>
      </c>
      <c r="E2423">
        <v>20.84</v>
      </c>
      <c r="F2423">
        <v>24.06</v>
      </c>
      <c r="G2423">
        <v>78408</v>
      </c>
      <c r="H2423">
        <v>49.6</v>
      </c>
      <c r="I2423">
        <f t="shared" si="381"/>
        <v>1.2992618613033944</v>
      </c>
      <c r="J2423">
        <f t="shared" si="382"/>
        <v>1.6206333333333334E-5</v>
      </c>
      <c r="K2423" s="3">
        <f t="shared" si="383"/>
        <v>0.7132407300000001</v>
      </c>
      <c r="L2423" s="3">
        <f t="shared" si="384"/>
        <v>1.7240730000000148E-2</v>
      </c>
      <c r="M2423" s="6">
        <f t="shared" si="385"/>
        <v>3.9174573960463869E-4</v>
      </c>
      <c r="N2423" s="7">
        <f t="shared" si="390"/>
        <v>1.2345746174386239E-5</v>
      </c>
      <c r="O2423">
        <f t="shared" si="386"/>
        <v>12.345746174386239</v>
      </c>
      <c r="P2423">
        <f t="shared" si="387"/>
        <v>1.6880813842375608</v>
      </c>
      <c r="Q2423">
        <f t="shared" si="388"/>
        <v>8.1158593747857299</v>
      </c>
      <c r="R2423">
        <f t="shared" si="389"/>
        <v>65.867173391297413</v>
      </c>
    </row>
    <row r="2424" spans="1:18" x14ac:dyDescent="0.35">
      <c r="A2424" s="1">
        <v>43495</v>
      </c>
      <c r="B2424" s="2">
        <v>0.82187500000000002</v>
      </c>
      <c r="C2424">
        <v>269234</v>
      </c>
      <c r="D2424">
        <v>812</v>
      </c>
      <c r="E2424">
        <v>20.78</v>
      </c>
      <c r="F2424">
        <v>24.08</v>
      </c>
      <c r="G2424">
        <v>78410</v>
      </c>
      <c r="H2424">
        <v>49.6</v>
      </c>
      <c r="I2424">
        <f t="shared" si="381"/>
        <v>1.2923740974159408</v>
      </c>
      <c r="J2424">
        <f t="shared" si="382"/>
        <v>1.5806333333333335E-5</v>
      </c>
      <c r="K2424" s="3">
        <f t="shared" si="383"/>
        <v>0.69563673000000004</v>
      </c>
      <c r="L2424" s="3">
        <f t="shared" si="384"/>
        <v>-3.632699999999156E-4</v>
      </c>
      <c r="M2424" s="6">
        <f t="shared" si="385"/>
        <v>-8.2542603953627727E-6</v>
      </c>
      <c r="N2424" s="7">
        <f t="shared" si="390"/>
        <v>-2.6014134009878722E-7</v>
      </c>
      <c r="O2424">
        <f t="shared" si="386"/>
        <v>-0.2601413400987872</v>
      </c>
      <c r="P2424">
        <f t="shared" si="387"/>
        <v>1.6702308076716676</v>
      </c>
      <c r="Q2424">
        <f t="shared" si="388"/>
        <v>-4.4673233148206952</v>
      </c>
      <c r="R2424">
        <f t="shared" si="389"/>
        <v>19.956977599140565</v>
      </c>
    </row>
    <row r="2425" spans="1:18" x14ac:dyDescent="0.35">
      <c r="A2425" s="1">
        <v>43495</v>
      </c>
      <c r="B2425" s="2">
        <v>0.82188657407407406</v>
      </c>
      <c r="C2425">
        <v>269735</v>
      </c>
      <c r="D2425">
        <v>822</v>
      </c>
      <c r="E2425">
        <v>20.62</v>
      </c>
      <c r="F2425">
        <v>24.06</v>
      </c>
      <c r="G2425">
        <v>78410</v>
      </c>
      <c r="H2425">
        <v>49.6</v>
      </c>
      <c r="I2425">
        <f t="shared" si="381"/>
        <v>1.2740067270493969</v>
      </c>
      <c r="J2425">
        <f t="shared" si="382"/>
        <v>1.6139666666666667E-5</v>
      </c>
      <c r="K2425" s="3">
        <f t="shared" si="383"/>
        <v>0.71030673</v>
      </c>
      <c r="L2425" s="3">
        <f t="shared" si="384"/>
        <v>1.4306730000000045E-2</v>
      </c>
      <c r="M2425" s="6">
        <f t="shared" si="385"/>
        <v>3.2507907293796967E-4</v>
      </c>
      <c r="N2425" s="7">
        <f t="shared" si="390"/>
        <v>1.0244505420753352E-5</v>
      </c>
      <c r="O2425">
        <f t="shared" si="386"/>
        <v>10.244505420753352</v>
      </c>
      <c r="P2425">
        <f t="shared" si="387"/>
        <v>1.6230931405671165</v>
      </c>
      <c r="Q2425">
        <f t="shared" si="388"/>
        <v>6.0978696457077204</v>
      </c>
      <c r="R2425">
        <f t="shared" si="389"/>
        <v>37.1840142160436</v>
      </c>
    </row>
    <row r="2426" spans="1:18" x14ac:dyDescent="0.35">
      <c r="A2426" s="1">
        <v>43495</v>
      </c>
      <c r="B2426" s="2">
        <v>0.82188657407407406</v>
      </c>
      <c r="C2426">
        <v>270237</v>
      </c>
      <c r="D2426">
        <v>828</v>
      </c>
      <c r="E2426">
        <v>20.46</v>
      </c>
      <c r="F2426">
        <v>24.06</v>
      </c>
      <c r="G2426">
        <v>78404</v>
      </c>
      <c r="H2426">
        <v>49.6</v>
      </c>
      <c r="I2426">
        <f t="shared" si="381"/>
        <v>1.255639356682853</v>
      </c>
      <c r="J2426">
        <f t="shared" si="382"/>
        <v>1.6339666666666665E-5</v>
      </c>
      <c r="K2426" s="3">
        <f t="shared" si="383"/>
        <v>0.71910872999999997</v>
      </c>
      <c r="L2426" s="3">
        <f t="shared" si="384"/>
        <v>2.3108730000000022E-2</v>
      </c>
      <c r="M2426" s="6">
        <f t="shared" si="385"/>
        <v>5.2507907293796916E-4</v>
      </c>
      <c r="N2426" s="7">
        <f t="shared" si="390"/>
        <v>1.6548549283726205E-5</v>
      </c>
      <c r="O2426">
        <f t="shared" si="386"/>
        <v>16.548549283726206</v>
      </c>
      <c r="P2426">
        <f t="shared" si="387"/>
        <v>1.5766301940509289</v>
      </c>
      <c r="Q2426">
        <f t="shared" si="388"/>
        <v>12.46245970835685</v>
      </c>
      <c r="R2426">
        <f t="shared" si="389"/>
        <v>155.31290198241788</v>
      </c>
    </row>
    <row r="2427" spans="1:18" x14ac:dyDescent="0.35">
      <c r="A2427" s="1">
        <v>43495</v>
      </c>
      <c r="B2427" s="2">
        <v>0.8218981481481481</v>
      </c>
      <c r="C2427">
        <v>270739</v>
      </c>
      <c r="D2427">
        <v>819</v>
      </c>
      <c r="E2427">
        <v>20.46</v>
      </c>
      <c r="F2427">
        <v>24.07</v>
      </c>
      <c r="G2427">
        <v>78407</v>
      </c>
      <c r="H2427">
        <v>49.6</v>
      </c>
      <c r="I2427">
        <f t="shared" si="381"/>
        <v>1.255639356682853</v>
      </c>
      <c r="J2427">
        <f t="shared" si="382"/>
        <v>1.6039666666666668E-5</v>
      </c>
      <c r="K2427" s="3">
        <f t="shared" si="383"/>
        <v>0.70590573000000012</v>
      </c>
      <c r="L2427" s="3">
        <f t="shared" si="384"/>
        <v>9.905730000000168E-3</v>
      </c>
      <c r="M2427" s="6">
        <f t="shared" si="385"/>
        <v>2.2507907293797247E-4</v>
      </c>
      <c r="N2427" s="7">
        <f t="shared" si="390"/>
        <v>7.0936267057201702E-6</v>
      </c>
      <c r="O2427">
        <f t="shared" si="386"/>
        <v>7.0936267057201698</v>
      </c>
      <c r="P2427">
        <f t="shared" si="387"/>
        <v>1.5766301940509289</v>
      </c>
      <c r="Q2427">
        <f t="shared" si="388"/>
        <v>3.0075371303508129</v>
      </c>
      <c r="R2427">
        <f t="shared" si="389"/>
        <v>9.0452795904388026</v>
      </c>
    </row>
    <row r="2428" spans="1:18" x14ac:dyDescent="0.35">
      <c r="A2428" s="1">
        <v>43495</v>
      </c>
      <c r="B2428" s="2">
        <v>0.8218981481481481</v>
      </c>
      <c r="C2428">
        <v>271241</v>
      </c>
      <c r="D2428">
        <v>825</v>
      </c>
      <c r="E2428">
        <v>20.64</v>
      </c>
      <c r="F2428">
        <v>24.08</v>
      </c>
      <c r="G2428">
        <v>78409</v>
      </c>
      <c r="H2428">
        <v>49.6</v>
      </c>
      <c r="I2428">
        <f t="shared" si="381"/>
        <v>1.2763026483452147</v>
      </c>
      <c r="J2428">
        <f t="shared" si="382"/>
        <v>1.6239666666666666E-5</v>
      </c>
      <c r="K2428" s="3">
        <f t="shared" si="383"/>
        <v>0.71470772999999999</v>
      </c>
      <c r="L2428" s="3">
        <f t="shared" si="384"/>
        <v>1.8707730000000033E-2</v>
      </c>
      <c r="M2428" s="6">
        <f t="shared" si="385"/>
        <v>4.2507907293796944E-4</v>
      </c>
      <c r="N2428" s="7">
        <f t="shared" si="390"/>
        <v>1.3396966498610081E-5</v>
      </c>
      <c r="O2428">
        <f t="shared" si="386"/>
        <v>13.39696649861008</v>
      </c>
      <c r="P2428">
        <f t="shared" si="387"/>
        <v>1.6289484501730087</v>
      </c>
      <c r="Q2428">
        <f t="shared" si="388"/>
        <v>9.242762448604914</v>
      </c>
      <c r="R2428">
        <f t="shared" si="389"/>
        <v>85.428657681341107</v>
      </c>
    </row>
    <row r="2429" spans="1:18" x14ac:dyDescent="0.35">
      <c r="A2429" s="1">
        <v>43495</v>
      </c>
      <c r="B2429" s="2">
        <v>0.82190972222222225</v>
      </c>
      <c r="C2429">
        <v>271742</v>
      </c>
      <c r="D2429">
        <v>832</v>
      </c>
      <c r="E2429">
        <v>20.74</v>
      </c>
      <c r="F2429">
        <v>24.07</v>
      </c>
      <c r="G2429">
        <v>78411</v>
      </c>
      <c r="H2429">
        <v>49.57</v>
      </c>
      <c r="I2429">
        <f t="shared" si="381"/>
        <v>1.2877822548243043</v>
      </c>
      <c r="J2429">
        <f t="shared" si="382"/>
        <v>1.6473E-5</v>
      </c>
      <c r="K2429" s="3">
        <f t="shared" si="383"/>
        <v>0.72497672999999996</v>
      </c>
      <c r="L2429" s="3">
        <f t="shared" si="384"/>
        <v>2.8976730000000006E-2</v>
      </c>
      <c r="M2429" s="6">
        <f t="shared" si="385"/>
        <v>6.5841240627130212E-4</v>
      </c>
      <c r="N2429" s="7">
        <f t="shared" si="390"/>
        <v>2.0749568178555627E-5</v>
      </c>
      <c r="O2429">
        <f t="shared" si="386"/>
        <v>20.749568178555627</v>
      </c>
      <c r="P2429">
        <f t="shared" si="387"/>
        <v>1.6583831358403693</v>
      </c>
      <c r="Q2429">
        <f t="shared" si="388"/>
        <v>16.557522753752792</v>
      </c>
      <c r="R2429">
        <f t="shared" si="389"/>
        <v>274.15155974104147</v>
      </c>
    </row>
    <row r="2430" spans="1:18" x14ac:dyDescent="0.35">
      <c r="A2430" s="1">
        <v>43495</v>
      </c>
      <c r="B2430" s="2">
        <v>0.82190972222222225</v>
      </c>
      <c r="C2430">
        <v>272244</v>
      </c>
      <c r="D2430">
        <v>824</v>
      </c>
      <c r="E2430">
        <v>20.3</v>
      </c>
      <c r="F2430">
        <v>24.06</v>
      </c>
      <c r="G2430">
        <v>78415</v>
      </c>
      <c r="H2430">
        <v>49.6</v>
      </c>
      <c r="I2430">
        <f t="shared" si="381"/>
        <v>1.2372719863163091</v>
      </c>
      <c r="J2430">
        <f t="shared" si="382"/>
        <v>1.6206333333333334E-5</v>
      </c>
      <c r="K2430" s="3">
        <f t="shared" si="383"/>
        <v>0.7132407300000001</v>
      </c>
      <c r="L2430" s="3">
        <f t="shared" si="384"/>
        <v>1.7240730000000148E-2</v>
      </c>
      <c r="M2430" s="6">
        <f t="shared" si="385"/>
        <v>3.9174573960463869E-4</v>
      </c>
      <c r="N2430" s="7">
        <f t="shared" si="390"/>
        <v>1.2344644086479325E-5</v>
      </c>
      <c r="O2430">
        <f t="shared" si="386"/>
        <v>12.344644086479326</v>
      </c>
      <c r="P2430">
        <f t="shared" si="387"/>
        <v>1.5308419681231049</v>
      </c>
      <c r="Q2430">
        <f t="shared" si="388"/>
        <v>8.3191007107862447</v>
      </c>
      <c r="R2430">
        <f t="shared" si="389"/>
        <v>69.207436636204207</v>
      </c>
    </row>
    <row r="2431" spans="1:18" x14ac:dyDescent="0.35">
      <c r="A2431" s="1">
        <v>43495</v>
      </c>
      <c r="B2431" s="2">
        <v>0.8219212962962964</v>
      </c>
      <c r="C2431">
        <v>272747</v>
      </c>
      <c r="D2431">
        <v>819</v>
      </c>
      <c r="E2431">
        <v>20.010000000000002</v>
      </c>
      <c r="F2431">
        <v>24.07</v>
      </c>
      <c r="G2431">
        <v>78421</v>
      </c>
      <c r="H2431">
        <v>49.57</v>
      </c>
      <c r="I2431">
        <f t="shared" si="381"/>
        <v>1.2039811275269485</v>
      </c>
      <c r="J2431">
        <f t="shared" si="382"/>
        <v>1.6039666666666668E-5</v>
      </c>
      <c r="K2431" s="3">
        <f t="shared" si="383"/>
        <v>0.70590573000000012</v>
      </c>
      <c r="L2431" s="3">
        <f t="shared" si="384"/>
        <v>9.905730000000168E-3</v>
      </c>
      <c r="M2431" s="6">
        <f t="shared" si="385"/>
        <v>2.2507907293797247E-4</v>
      </c>
      <c r="N2431" s="7">
        <f t="shared" si="390"/>
        <v>7.092360325874465E-6</v>
      </c>
      <c r="O2431">
        <f t="shared" si="386"/>
        <v>7.0923603258744654</v>
      </c>
      <c r="P2431">
        <f t="shared" si="387"/>
        <v>1.4495705554410623</v>
      </c>
      <c r="Q2431">
        <f t="shared" si="388"/>
        <v>3.1765569370946318</v>
      </c>
      <c r="R2431">
        <f t="shared" si="389"/>
        <v>10.090513974604029</v>
      </c>
    </row>
    <row r="2432" spans="1:18" x14ac:dyDescent="0.35">
      <c r="A2432" s="1">
        <v>43495</v>
      </c>
      <c r="B2432" s="2">
        <v>0.8219212962962964</v>
      </c>
      <c r="C2432">
        <v>273249</v>
      </c>
      <c r="D2432">
        <v>819</v>
      </c>
      <c r="E2432">
        <v>19.64</v>
      </c>
      <c r="F2432">
        <v>24.07</v>
      </c>
      <c r="G2432">
        <v>78424</v>
      </c>
      <c r="H2432">
        <v>49.57</v>
      </c>
      <c r="I2432">
        <f t="shared" si="381"/>
        <v>1.1615065835543157</v>
      </c>
      <c r="J2432">
        <f t="shared" si="382"/>
        <v>1.6039666666666668E-5</v>
      </c>
      <c r="K2432" s="3">
        <f t="shared" si="383"/>
        <v>0.70590573000000012</v>
      </c>
      <c r="L2432" s="3">
        <f t="shared" si="384"/>
        <v>9.905730000000168E-3</v>
      </c>
      <c r="M2432" s="6">
        <f t="shared" si="385"/>
        <v>2.2507907293797247E-4</v>
      </c>
      <c r="N2432" s="7">
        <f t="shared" si="390"/>
        <v>7.0920890175890213E-6</v>
      </c>
      <c r="O2432">
        <f t="shared" si="386"/>
        <v>7.0920890175890214</v>
      </c>
      <c r="P2432">
        <f t="shared" si="387"/>
        <v>1.3490975436400185</v>
      </c>
      <c r="Q2432">
        <f t="shared" si="388"/>
        <v>3.316298715560575</v>
      </c>
      <c r="R2432">
        <f t="shared" si="389"/>
        <v>10.997837170828719</v>
      </c>
    </row>
    <row r="2433" spans="1:18" x14ac:dyDescent="0.35">
      <c r="A2433" s="1">
        <v>43495</v>
      </c>
      <c r="B2433" s="2">
        <v>0.82193287037037033</v>
      </c>
      <c r="C2433">
        <v>273721</v>
      </c>
      <c r="D2433">
        <v>819</v>
      </c>
      <c r="E2433">
        <v>19.100000000000001</v>
      </c>
      <c r="F2433">
        <v>24.08</v>
      </c>
      <c r="G2433">
        <v>78425</v>
      </c>
      <c r="H2433">
        <v>49.57</v>
      </c>
      <c r="I2433">
        <f t="shared" si="381"/>
        <v>1.0995167085672304</v>
      </c>
      <c r="J2433">
        <f t="shared" si="382"/>
        <v>1.6039666666666668E-5</v>
      </c>
      <c r="K2433" s="3">
        <f t="shared" si="383"/>
        <v>0.70590573000000012</v>
      </c>
      <c r="L2433" s="3">
        <f t="shared" si="384"/>
        <v>9.905730000000168E-3</v>
      </c>
      <c r="M2433" s="6">
        <f t="shared" si="385"/>
        <v>2.2507907293797247E-4</v>
      </c>
      <c r="N2433" s="7">
        <f t="shared" si="390"/>
        <v>7.0922371971887213E-6</v>
      </c>
      <c r="O2433">
        <f t="shared" si="386"/>
        <v>7.0922371971887213</v>
      </c>
      <c r="P2433">
        <f t="shared" si="387"/>
        <v>1.2089369924185158</v>
      </c>
      <c r="Q2433">
        <f t="shared" si="388"/>
        <v>3.5207903190677028</v>
      </c>
      <c r="R2433">
        <f t="shared" si="389"/>
        <v>12.395964470840857</v>
      </c>
    </row>
    <row r="2434" spans="1:18" x14ac:dyDescent="0.35">
      <c r="A2434" s="1">
        <v>43495</v>
      </c>
      <c r="B2434" s="2">
        <v>0.82193287037037033</v>
      </c>
      <c r="C2434">
        <v>274222</v>
      </c>
      <c r="D2434">
        <v>832</v>
      </c>
      <c r="E2434">
        <v>18.97</v>
      </c>
      <c r="F2434">
        <v>24.07</v>
      </c>
      <c r="G2434">
        <v>78424</v>
      </c>
      <c r="H2434">
        <v>49.57</v>
      </c>
      <c r="I2434">
        <f t="shared" si="381"/>
        <v>1.0845932201444133</v>
      </c>
      <c r="J2434">
        <f t="shared" si="382"/>
        <v>1.6473E-5</v>
      </c>
      <c r="K2434" s="3">
        <f t="shared" si="383"/>
        <v>0.72497672999999996</v>
      </c>
      <c r="L2434" s="3">
        <f t="shared" si="384"/>
        <v>2.8976730000000006E-2</v>
      </c>
      <c r="M2434" s="6">
        <f t="shared" si="385"/>
        <v>6.5841240627130212E-4</v>
      </c>
      <c r="N2434" s="7">
        <f t="shared" si="390"/>
        <v>2.0746128614310995E-5</v>
      </c>
      <c r="O2434">
        <f t="shared" si="386"/>
        <v>20.746128614310994</v>
      </c>
      <c r="P2434">
        <f t="shared" si="387"/>
        <v>1.1763424531832278</v>
      </c>
      <c r="Q2434">
        <f t="shared" si="388"/>
        <v>17.223875523426951</v>
      </c>
      <c r="R2434">
        <f t="shared" si="389"/>
        <v>296.66188804650602</v>
      </c>
    </row>
    <row r="2435" spans="1:18" x14ac:dyDescent="0.35">
      <c r="A2435" s="1">
        <v>43495</v>
      </c>
      <c r="B2435" s="2">
        <v>0.82194444444444448</v>
      </c>
      <c r="C2435">
        <v>274721</v>
      </c>
      <c r="D2435">
        <v>829</v>
      </c>
      <c r="E2435">
        <v>18.88</v>
      </c>
      <c r="F2435">
        <v>24.08</v>
      </c>
      <c r="G2435">
        <v>78421</v>
      </c>
      <c r="H2435">
        <v>49.57</v>
      </c>
      <c r="I2435">
        <f t="shared" ref="I2435:I2498" si="391">(E2435-9.522)/8.7111</f>
        <v>1.0742615743132324</v>
      </c>
      <c r="J2435">
        <f t="shared" ref="J2435:J2498" si="392">(D2435-337.81)/30000000</f>
        <v>1.6373000000000001E-5</v>
      </c>
      <c r="K2435" s="3">
        <f t="shared" ref="K2435:K2498" si="393">J2435*44010</f>
        <v>0.72057573000000008</v>
      </c>
      <c r="L2435" s="3">
        <f t="shared" si="384"/>
        <v>2.4575730000000129E-2</v>
      </c>
      <c r="M2435" s="6">
        <f t="shared" si="385"/>
        <v>5.5841240627130489E-4</v>
      </c>
      <c r="N2435" s="7">
        <f t="shared" si="390"/>
        <v>1.7596461519952435E-5</v>
      </c>
      <c r="O2435">
        <f t="shared" si="386"/>
        <v>17.596461519952435</v>
      </c>
      <c r="P2435">
        <f t="shared" si="387"/>
        <v>1.1540379300459447</v>
      </c>
      <c r="Q2435">
        <f t="shared" si="388"/>
        <v>14.108265666386295</v>
      </c>
      <c r="R2435">
        <f t="shared" si="389"/>
        <v>199.04316011333432</v>
      </c>
    </row>
    <row r="2436" spans="1:18" x14ac:dyDescent="0.35">
      <c r="A2436" s="1">
        <v>43495</v>
      </c>
      <c r="B2436" s="2">
        <v>0.82194444444444448</v>
      </c>
      <c r="C2436">
        <v>275221</v>
      </c>
      <c r="D2436">
        <v>823</v>
      </c>
      <c r="E2436">
        <v>18.899999999999999</v>
      </c>
      <c r="F2436">
        <v>24.07</v>
      </c>
      <c r="G2436">
        <v>78420</v>
      </c>
      <c r="H2436">
        <v>49.57</v>
      </c>
      <c r="I2436">
        <f t="shared" si="391"/>
        <v>1.0765574956090502</v>
      </c>
      <c r="J2436">
        <f t="shared" si="392"/>
        <v>1.6172999999999999E-5</v>
      </c>
      <c r="K2436" s="3">
        <f t="shared" si="393"/>
        <v>0.71177372999999999</v>
      </c>
      <c r="L2436" s="3">
        <f t="shared" si="384"/>
        <v>1.5773730000000041E-2</v>
      </c>
      <c r="M2436" s="6">
        <f t="shared" si="385"/>
        <v>3.5841240627130291E-4</v>
      </c>
      <c r="N2436" s="7">
        <f t="shared" si="390"/>
        <v>1.1293908013883289E-5</v>
      </c>
      <c r="O2436">
        <f t="shared" si="386"/>
        <v>11.293908013883289</v>
      </c>
      <c r="P2436">
        <f t="shared" si="387"/>
        <v>1.1589760413520303</v>
      </c>
      <c r="Q2436">
        <f t="shared" si="388"/>
        <v>7.7981438853576153</v>
      </c>
      <c r="R2436">
        <f t="shared" si="389"/>
        <v>60.811048056740361</v>
      </c>
    </row>
    <row r="2437" spans="1:18" x14ac:dyDescent="0.35">
      <c r="A2437" s="1">
        <v>43495</v>
      </c>
      <c r="B2437" s="2">
        <v>0.82195601851851852</v>
      </c>
      <c r="C2437">
        <v>275721</v>
      </c>
      <c r="D2437">
        <v>831</v>
      </c>
      <c r="E2437">
        <v>18.989999999999998</v>
      </c>
      <c r="F2437">
        <v>24.07</v>
      </c>
      <c r="G2437">
        <v>78415</v>
      </c>
      <c r="H2437">
        <v>49.57</v>
      </c>
      <c r="I2437">
        <f t="shared" si="391"/>
        <v>1.0868891414402313</v>
      </c>
      <c r="J2437">
        <f t="shared" si="392"/>
        <v>1.6439666666666668E-5</v>
      </c>
      <c r="K2437" s="3">
        <f t="shared" si="393"/>
        <v>0.72350973000000007</v>
      </c>
      <c r="L2437" s="3">
        <f t="shared" si="384"/>
        <v>2.7509730000000121E-2</v>
      </c>
      <c r="M2437" s="6">
        <f t="shared" si="385"/>
        <v>6.2507907293797137E-4</v>
      </c>
      <c r="N2437" s="7">
        <f t="shared" si="390"/>
        <v>1.9698078443096328E-5</v>
      </c>
      <c r="O2437">
        <f t="shared" si="386"/>
        <v>19.698078443096328</v>
      </c>
      <c r="P2437">
        <f t="shared" si="387"/>
        <v>1.1813280057806832</v>
      </c>
      <c r="Q2437">
        <f t="shared" si="388"/>
        <v>16.168257077252751</v>
      </c>
      <c r="R2437">
        <f t="shared" si="389"/>
        <v>261.41253691613366</v>
      </c>
    </row>
    <row r="2438" spans="1:18" x14ac:dyDescent="0.35">
      <c r="A2438" s="1">
        <v>43495</v>
      </c>
      <c r="B2438" s="2">
        <v>0.82195601851851852</v>
      </c>
      <c r="C2438">
        <v>276221</v>
      </c>
      <c r="D2438">
        <v>831</v>
      </c>
      <c r="E2438">
        <v>19.12</v>
      </c>
      <c r="F2438">
        <v>24.08</v>
      </c>
      <c r="G2438">
        <v>78415</v>
      </c>
      <c r="H2438">
        <v>49.57</v>
      </c>
      <c r="I2438">
        <f t="shared" si="391"/>
        <v>1.1018126298630484</v>
      </c>
      <c r="J2438">
        <f t="shared" si="392"/>
        <v>1.6439666666666668E-5</v>
      </c>
      <c r="K2438" s="3">
        <f t="shared" si="393"/>
        <v>0.72350973000000007</v>
      </c>
      <c r="L2438" s="3">
        <f t="shared" si="384"/>
        <v>2.7509730000000121E-2</v>
      </c>
      <c r="M2438" s="6">
        <f t="shared" si="385"/>
        <v>6.2507907293797137E-4</v>
      </c>
      <c r="N2438" s="7">
        <f t="shared" si="390"/>
        <v>1.9698741187139225E-5</v>
      </c>
      <c r="O2438">
        <f t="shared" si="386"/>
        <v>19.698741187139223</v>
      </c>
      <c r="P2438">
        <f t="shared" si="387"/>
        <v>1.2139910713257269</v>
      </c>
      <c r="Q2438">
        <f t="shared" si="388"/>
        <v>16.119726034058672</v>
      </c>
      <c r="R2438">
        <f t="shared" si="389"/>
        <v>259.84556741310894</v>
      </c>
    </row>
    <row r="2439" spans="1:18" x14ac:dyDescent="0.35">
      <c r="A2439" s="1">
        <v>43495</v>
      </c>
      <c r="B2439" s="2">
        <v>0.82196759259259267</v>
      </c>
      <c r="C2439">
        <v>276721</v>
      </c>
      <c r="D2439">
        <v>816</v>
      </c>
      <c r="E2439">
        <v>19.3</v>
      </c>
      <c r="F2439">
        <v>24.08</v>
      </c>
      <c r="G2439">
        <v>78410</v>
      </c>
      <c r="H2439">
        <v>49.57</v>
      </c>
      <c r="I2439">
        <f t="shared" si="391"/>
        <v>1.1224759215254101</v>
      </c>
      <c r="J2439">
        <f t="shared" si="392"/>
        <v>1.5939666666666666E-5</v>
      </c>
      <c r="K2439" s="3">
        <f t="shared" si="393"/>
        <v>0.70150472999999991</v>
      </c>
      <c r="L2439" s="3">
        <f t="shared" si="384"/>
        <v>5.5047299999999577E-3</v>
      </c>
      <c r="M2439" s="6">
        <f t="shared" si="385"/>
        <v>1.2507907293796768E-4</v>
      </c>
      <c r="N2439" s="7">
        <f t="shared" si="390"/>
        <v>3.9419931155402836E-6</v>
      </c>
      <c r="O2439">
        <f t="shared" si="386"/>
        <v>3.9419931155402836</v>
      </c>
      <c r="P2439">
        <f t="shared" si="387"/>
        <v>1.2599521944043186</v>
      </c>
      <c r="Q2439">
        <f t="shared" si="388"/>
        <v>0.29486348782392163</v>
      </c>
      <c r="R2439">
        <f t="shared" si="389"/>
        <v>8.6944476451687985E-2</v>
      </c>
    </row>
    <row r="2440" spans="1:18" x14ac:dyDescent="0.35">
      <c r="A2440" s="1">
        <v>43495</v>
      </c>
      <c r="B2440" s="2">
        <v>0.82196759259259267</v>
      </c>
      <c r="C2440">
        <v>277221</v>
      </c>
      <c r="D2440">
        <v>818</v>
      </c>
      <c r="E2440">
        <v>19.53</v>
      </c>
      <c r="F2440">
        <v>24.06</v>
      </c>
      <c r="G2440">
        <v>78406</v>
      </c>
      <c r="H2440">
        <v>49.6</v>
      </c>
      <c r="I2440">
        <f t="shared" si="391"/>
        <v>1.148879016427317</v>
      </c>
      <c r="J2440">
        <f t="shared" si="392"/>
        <v>1.6006333333333333E-5</v>
      </c>
      <c r="K2440" s="3">
        <f t="shared" si="393"/>
        <v>0.70443873000000001</v>
      </c>
      <c r="L2440" s="3">
        <f t="shared" si="384"/>
        <v>8.4387300000000609E-3</v>
      </c>
      <c r="M2440" s="6">
        <f t="shared" si="385"/>
        <v>1.917457396046367E-4</v>
      </c>
      <c r="N2440" s="7">
        <f t="shared" si="390"/>
        <v>6.0429619932310199E-6</v>
      </c>
      <c r="O2440">
        <f t="shared" si="386"/>
        <v>6.0429619932310201</v>
      </c>
      <c r="P2440">
        <f t="shared" si="387"/>
        <v>1.3199229943869994</v>
      </c>
      <c r="Q2440">
        <f t="shared" si="388"/>
        <v>2.3087972034800117</v>
      </c>
      <c r="R2440">
        <f t="shared" si="389"/>
        <v>5.330544526797123</v>
      </c>
    </row>
    <row r="2441" spans="1:18" x14ac:dyDescent="0.35">
      <c r="A2441" s="1">
        <v>43495</v>
      </c>
      <c r="B2441" s="2">
        <v>0.82197916666666659</v>
      </c>
      <c r="C2441">
        <v>277722</v>
      </c>
      <c r="D2441">
        <v>813</v>
      </c>
      <c r="E2441">
        <v>19.71</v>
      </c>
      <c r="F2441">
        <v>24.08</v>
      </c>
      <c r="G2441">
        <v>78416</v>
      </c>
      <c r="H2441">
        <v>49.6</v>
      </c>
      <c r="I2441">
        <f t="shared" si="391"/>
        <v>1.1695423080896787</v>
      </c>
      <c r="J2441">
        <f t="shared" si="392"/>
        <v>1.5839666666666667E-5</v>
      </c>
      <c r="K2441" s="3">
        <f t="shared" si="393"/>
        <v>0.69710373000000003</v>
      </c>
      <c r="L2441" s="3">
        <f t="shared" si="384"/>
        <v>1.1037300000000805E-3</v>
      </c>
      <c r="M2441" s="6">
        <f t="shared" si="385"/>
        <v>2.5079072937970474E-5</v>
      </c>
      <c r="N2441" s="7">
        <f t="shared" si="390"/>
        <v>7.9033179694858882E-7</v>
      </c>
      <c r="O2441">
        <f t="shared" si="386"/>
        <v>0.79033179694858879</v>
      </c>
      <c r="P2441">
        <f t="shared" si="387"/>
        <v>1.3678292104117331</v>
      </c>
      <c r="Q2441">
        <f t="shared" si="388"/>
        <v>-3.0119474674382287</v>
      </c>
      <c r="R2441">
        <f t="shared" si="389"/>
        <v>9.07182754660756</v>
      </c>
    </row>
    <row r="2442" spans="1:18" x14ac:dyDescent="0.35">
      <c r="A2442" s="1">
        <v>43495</v>
      </c>
      <c r="B2442" s="2">
        <v>0.82197916666666659</v>
      </c>
      <c r="C2442">
        <v>278221</v>
      </c>
      <c r="D2442">
        <v>829</v>
      </c>
      <c r="E2442">
        <v>19.84</v>
      </c>
      <c r="F2442">
        <v>24.08</v>
      </c>
      <c r="G2442">
        <v>78419</v>
      </c>
      <c r="H2442">
        <v>49.57</v>
      </c>
      <c r="I2442">
        <f t="shared" si="391"/>
        <v>1.1844657965124954</v>
      </c>
      <c r="J2442">
        <f t="shared" si="392"/>
        <v>1.6373000000000001E-5</v>
      </c>
      <c r="K2442" s="3">
        <f t="shared" si="393"/>
        <v>0.72057573000000008</v>
      </c>
      <c r="L2442" s="3">
        <f t="shared" si="384"/>
        <v>2.4575730000000129E-2</v>
      </c>
      <c r="M2442" s="6">
        <f t="shared" si="385"/>
        <v>5.5841240627130489E-4</v>
      </c>
      <c r="N2442" s="7">
        <f t="shared" si="390"/>
        <v>1.7596910300516327E-5</v>
      </c>
      <c r="O2442">
        <f t="shared" si="386"/>
        <v>17.596910300516328</v>
      </c>
      <c r="P2442">
        <f t="shared" si="387"/>
        <v>1.4029592231079802</v>
      </c>
      <c r="Q2442">
        <f t="shared" si="388"/>
        <v>13.745437248892539</v>
      </c>
      <c r="R2442">
        <f t="shared" si="389"/>
        <v>188.93704516324249</v>
      </c>
    </row>
    <row r="2443" spans="1:18" x14ac:dyDescent="0.35">
      <c r="A2443" s="1">
        <v>43495</v>
      </c>
      <c r="B2443" s="2">
        <v>0.82199074074074074</v>
      </c>
      <c r="C2443">
        <v>278724</v>
      </c>
      <c r="D2443">
        <v>827</v>
      </c>
      <c r="E2443">
        <v>19.97</v>
      </c>
      <c r="F2443">
        <v>24.09</v>
      </c>
      <c r="G2443">
        <v>78416</v>
      </c>
      <c r="H2443">
        <v>49.6</v>
      </c>
      <c r="I2443">
        <f t="shared" si="391"/>
        <v>1.1993892849353123</v>
      </c>
      <c r="J2443">
        <f t="shared" si="392"/>
        <v>1.6306333333333333E-5</v>
      </c>
      <c r="K2443" s="3">
        <f t="shared" si="393"/>
        <v>0.71764172999999998</v>
      </c>
      <c r="L2443" s="3">
        <f t="shared" si="384"/>
        <v>2.1641730000000026E-2</v>
      </c>
      <c r="M2443" s="6">
        <f t="shared" si="385"/>
        <v>4.9174573960463592E-4</v>
      </c>
      <c r="N2443" s="7">
        <f t="shared" si="390"/>
        <v>1.5497198419501652E-5</v>
      </c>
      <c r="O2443">
        <f t="shared" si="386"/>
        <v>15.497198419501652</v>
      </c>
      <c r="P2443">
        <f t="shared" si="387"/>
        <v>1.4385346568176396</v>
      </c>
      <c r="Q2443">
        <f t="shared" si="388"/>
        <v>11.596531580640889</v>
      </c>
      <c r="R2443">
        <f t="shared" si="389"/>
        <v>134.47954470080148</v>
      </c>
    </row>
    <row r="2444" spans="1:18" x14ac:dyDescent="0.35">
      <c r="A2444" s="1">
        <v>43495</v>
      </c>
      <c r="B2444" s="2">
        <v>0.82199074074074074</v>
      </c>
      <c r="C2444">
        <v>279221</v>
      </c>
      <c r="D2444">
        <v>828</v>
      </c>
      <c r="E2444">
        <v>19.96</v>
      </c>
      <c r="F2444">
        <v>24.08</v>
      </c>
      <c r="G2444">
        <v>78403</v>
      </c>
      <c r="H2444">
        <v>49.6</v>
      </c>
      <c r="I2444">
        <f t="shared" si="391"/>
        <v>1.1982413242874035</v>
      </c>
      <c r="J2444">
        <f t="shared" si="392"/>
        <v>1.6339666666666665E-5</v>
      </c>
      <c r="K2444" s="3">
        <f t="shared" si="393"/>
        <v>0.71910872999999997</v>
      </c>
      <c r="L2444" s="3">
        <f t="shared" si="384"/>
        <v>2.3108730000000022E-2</v>
      </c>
      <c r="M2444" s="6">
        <f t="shared" si="385"/>
        <v>5.2507907293796916E-4</v>
      </c>
      <c r="N2444" s="7">
        <f t="shared" si="390"/>
        <v>1.6549873961321854E-5</v>
      </c>
      <c r="O2444">
        <f t="shared" si="386"/>
        <v>16.549873961321854</v>
      </c>
      <c r="P2444">
        <f t="shared" si="387"/>
        <v>1.4357822712300305</v>
      </c>
      <c r="Q2444">
        <f t="shared" si="388"/>
        <v>12.652991259940858</v>
      </c>
      <c r="R2444">
        <f t="shared" si="389"/>
        <v>160.09818782413976</v>
      </c>
    </row>
    <row r="2445" spans="1:18" x14ac:dyDescent="0.35">
      <c r="A2445" s="1">
        <v>43495</v>
      </c>
      <c r="B2445" s="2">
        <v>0.82200231481481489</v>
      </c>
      <c r="C2445">
        <v>279723</v>
      </c>
      <c r="D2445">
        <v>815</v>
      </c>
      <c r="E2445">
        <v>20.02</v>
      </c>
      <c r="F2445">
        <v>24.08</v>
      </c>
      <c r="G2445">
        <v>78409</v>
      </c>
      <c r="H2445">
        <v>49.6</v>
      </c>
      <c r="I2445">
        <f t="shared" si="391"/>
        <v>1.2051290881748573</v>
      </c>
      <c r="J2445">
        <f t="shared" si="392"/>
        <v>1.5906333333333334E-5</v>
      </c>
      <c r="K2445" s="3">
        <f t="shared" si="393"/>
        <v>0.70003773000000002</v>
      </c>
      <c r="L2445" s="3">
        <f t="shared" si="384"/>
        <v>4.0377300000000726E-3</v>
      </c>
      <c r="M2445" s="6">
        <f t="shared" si="385"/>
        <v>9.1745739604636971E-5</v>
      </c>
      <c r="N2445" s="7">
        <f t="shared" si="390"/>
        <v>2.8914963782582794E-6</v>
      </c>
      <c r="O2445">
        <f t="shared" si="386"/>
        <v>2.8914963782582794</v>
      </c>
      <c r="P2445">
        <f t="shared" si="387"/>
        <v>1.4523361191651629</v>
      </c>
      <c r="Q2445">
        <f t="shared" si="388"/>
        <v>-1.0280911480013204</v>
      </c>
      <c r="R2445">
        <f t="shared" si="389"/>
        <v>1.0569714085986728</v>
      </c>
    </row>
    <row r="2446" spans="1:18" x14ac:dyDescent="0.35">
      <c r="A2446" s="1">
        <v>43495</v>
      </c>
      <c r="B2446" s="2">
        <v>0.82200231481481489</v>
      </c>
      <c r="C2446">
        <v>280224</v>
      </c>
      <c r="D2446">
        <v>812</v>
      </c>
      <c r="E2446">
        <v>20.059999999999999</v>
      </c>
      <c r="F2446">
        <v>24.07</v>
      </c>
      <c r="G2446">
        <v>78401</v>
      </c>
      <c r="H2446">
        <v>49.57</v>
      </c>
      <c r="I2446">
        <f t="shared" si="391"/>
        <v>1.2097209307664931</v>
      </c>
      <c r="J2446">
        <f t="shared" si="392"/>
        <v>1.5806333333333335E-5</v>
      </c>
      <c r="K2446" s="3">
        <f t="shared" si="393"/>
        <v>0.69563673000000004</v>
      </c>
      <c r="L2446" s="3">
        <f t="shared" si="384"/>
        <v>-3.632699999999156E-4</v>
      </c>
      <c r="M2446" s="6">
        <f t="shared" si="385"/>
        <v>-8.2542603953627727E-6</v>
      </c>
      <c r="N2446" s="7">
        <f t="shared" si="390"/>
        <v>-2.6016244968733358E-7</v>
      </c>
      <c r="O2446">
        <f t="shared" si="386"/>
        <v>-0.2601624496873336</v>
      </c>
      <c r="P2446">
        <f t="shared" si="387"/>
        <v>1.4634247303345504</v>
      </c>
      <c r="Q2446">
        <f t="shared" si="388"/>
        <v>-4.1948865258660017</v>
      </c>
      <c r="R2446">
        <f t="shared" si="389"/>
        <v>17.597072964892135</v>
      </c>
    </row>
    <row r="2447" spans="1:18" x14ac:dyDescent="0.35">
      <c r="A2447" s="1">
        <v>43495</v>
      </c>
      <c r="B2447" s="2">
        <v>0.82201388888888882</v>
      </c>
      <c r="C2447">
        <v>280726</v>
      </c>
      <c r="D2447">
        <v>825</v>
      </c>
      <c r="E2447">
        <v>20.07</v>
      </c>
      <c r="F2447">
        <v>24.07</v>
      </c>
      <c r="G2447">
        <v>78411</v>
      </c>
      <c r="H2447">
        <v>49.57</v>
      </c>
      <c r="I2447">
        <f t="shared" si="391"/>
        <v>1.2108688914144023</v>
      </c>
      <c r="J2447">
        <f t="shared" si="392"/>
        <v>1.6239666666666666E-5</v>
      </c>
      <c r="K2447" s="3">
        <f t="shared" si="393"/>
        <v>0.71470772999999999</v>
      </c>
      <c r="L2447" s="3">
        <f t="shared" si="384"/>
        <v>1.8707730000000033E-2</v>
      </c>
      <c r="M2447" s="6">
        <f t="shared" si="385"/>
        <v>4.2507907293796944E-4</v>
      </c>
      <c r="N2447" s="7">
        <f t="shared" si="390"/>
        <v>1.3396174071436326E-5</v>
      </c>
      <c r="O2447">
        <f t="shared" si="386"/>
        <v>13.396174071436326</v>
      </c>
      <c r="P2447">
        <f t="shared" si="387"/>
        <v>1.4662034721951438</v>
      </c>
      <c r="Q2447">
        <f t="shared" si="388"/>
        <v>9.45766585777789</v>
      </c>
      <c r="R2447">
        <f t="shared" si="389"/>
        <v>89.44744347737759</v>
      </c>
    </row>
    <row r="2448" spans="1:18" x14ac:dyDescent="0.35">
      <c r="A2448" s="1">
        <v>43495</v>
      </c>
      <c r="B2448" s="2">
        <v>0.82201388888888882</v>
      </c>
      <c r="C2448">
        <v>281228</v>
      </c>
      <c r="D2448">
        <v>815</v>
      </c>
      <c r="E2448">
        <v>20.03</v>
      </c>
      <c r="F2448">
        <v>24.08</v>
      </c>
      <c r="G2448">
        <v>78413</v>
      </c>
      <c r="H2448">
        <v>49.6</v>
      </c>
      <c r="I2448">
        <f t="shared" si="391"/>
        <v>1.2062770488227665</v>
      </c>
      <c r="J2448">
        <f t="shared" si="392"/>
        <v>1.5906333333333334E-5</v>
      </c>
      <c r="K2448" s="3">
        <f t="shared" si="393"/>
        <v>0.70003773000000002</v>
      </c>
      <c r="L2448" s="3">
        <f t="shared" si="384"/>
        <v>4.0377300000000726E-3</v>
      </c>
      <c r="M2448" s="6">
        <f t="shared" si="385"/>
        <v>9.1745739604636971E-5</v>
      </c>
      <c r="N2448" s="7">
        <f t="shared" si="390"/>
        <v>2.8913488773909099E-6</v>
      </c>
      <c r="O2448">
        <f t="shared" si="386"/>
        <v>2.89134887739091</v>
      </c>
      <c r="P2448">
        <f t="shared" si="387"/>
        <v>1.4551043185165631</v>
      </c>
      <c r="Q2448">
        <f t="shared" si="388"/>
        <v>-1.0320227863484579</v>
      </c>
      <c r="R2448">
        <f t="shared" si="389"/>
        <v>1.0650710315424348</v>
      </c>
    </row>
    <row r="2449" spans="1:18" x14ac:dyDescent="0.35">
      <c r="A2449" s="1">
        <v>43495</v>
      </c>
      <c r="B2449" s="2">
        <v>0.82202546296296297</v>
      </c>
      <c r="C2449">
        <v>281730</v>
      </c>
      <c r="D2449">
        <v>823</v>
      </c>
      <c r="E2449">
        <v>20.07</v>
      </c>
      <c r="F2449">
        <v>24.07</v>
      </c>
      <c r="G2449">
        <v>78411</v>
      </c>
      <c r="H2449">
        <v>49.6</v>
      </c>
      <c r="I2449">
        <f t="shared" si="391"/>
        <v>1.2108688914144023</v>
      </c>
      <c r="J2449">
        <f t="shared" si="392"/>
        <v>1.6172999999999999E-5</v>
      </c>
      <c r="K2449" s="3">
        <f t="shared" si="393"/>
        <v>0.71177372999999999</v>
      </c>
      <c r="L2449" s="3">
        <f t="shared" si="384"/>
        <v>1.5773730000000041E-2</v>
      </c>
      <c r="M2449" s="6">
        <f t="shared" si="385"/>
        <v>3.5841240627130291E-4</v>
      </c>
      <c r="N2449" s="7">
        <f t="shared" si="390"/>
        <v>1.1295204326545097E-5</v>
      </c>
      <c r="O2449">
        <f t="shared" si="386"/>
        <v>11.295204326545097</v>
      </c>
      <c r="P2449">
        <f t="shared" si="387"/>
        <v>1.4662034721951438</v>
      </c>
      <c r="Q2449">
        <f t="shared" si="388"/>
        <v>7.3566961128866604</v>
      </c>
      <c r="R2449">
        <f t="shared" si="389"/>
        <v>54.120977697361695</v>
      </c>
    </row>
    <row r="2450" spans="1:18" x14ac:dyDescent="0.35">
      <c r="A2450" s="1">
        <v>43495</v>
      </c>
      <c r="B2450" s="2">
        <v>0.82202546296296297</v>
      </c>
      <c r="C2450">
        <v>282231</v>
      </c>
      <c r="D2450">
        <v>814</v>
      </c>
      <c r="E2450">
        <v>20.05</v>
      </c>
      <c r="F2450">
        <v>24.08</v>
      </c>
      <c r="G2450">
        <v>78410</v>
      </c>
      <c r="H2450">
        <v>49.6</v>
      </c>
      <c r="I2450">
        <f t="shared" si="391"/>
        <v>1.2085729701185843</v>
      </c>
      <c r="J2450">
        <f t="shared" si="392"/>
        <v>1.5872999999999999E-5</v>
      </c>
      <c r="K2450" s="3">
        <f t="shared" si="393"/>
        <v>0.69857072999999992</v>
      </c>
      <c r="L2450" s="3">
        <f t="shared" si="384"/>
        <v>2.5707299999999655E-3</v>
      </c>
      <c r="M2450" s="6">
        <f t="shared" si="385"/>
        <v>5.8412406271301197E-5</v>
      </c>
      <c r="N2450" s="7">
        <f t="shared" si="390"/>
        <v>1.8409258877207084E-6</v>
      </c>
      <c r="O2450">
        <f t="shared" si="386"/>
        <v>1.8409258877207084</v>
      </c>
      <c r="P2450">
        <f t="shared" si="387"/>
        <v>1.4606486241012566</v>
      </c>
      <c r="Q2450">
        <f t="shared" si="388"/>
        <v>-2.0900140509781933</v>
      </c>
      <c r="R2450">
        <f t="shared" si="389"/>
        <v>4.3681587332862781</v>
      </c>
    </row>
    <row r="2451" spans="1:18" x14ac:dyDescent="0.35">
      <c r="A2451" s="1">
        <v>43495</v>
      </c>
      <c r="B2451" s="2">
        <v>0.82203703703703701</v>
      </c>
      <c r="C2451">
        <v>282733</v>
      </c>
      <c r="D2451">
        <v>819</v>
      </c>
      <c r="E2451">
        <v>20.02</v>
      </c>
      <c r="F2451">
        <v>24.07</v>
      </c>
      <c r="G2451">
        <v>78415</v>
      </c>
      <c r="H2451">
        <v>49.6</v>
      </c>
      <c r="I2451">
        <f t="shared" si="391"/>
        <v>1.2051290881748573</v>
      </c>
      <c r="J2451">
        <f t="shared" si="392"/>
        <v>1.6039666666666668E-5</v>
      </c>
      <c r="K2451" s="3">
        <f t="shared" si="393"/>
        <v>0.70590573000000012</v>
      </c>
      <c r="L2451" s="3">
        <f t="shared" si="384"/>
        <v>9.905730000000168E-3</v>
      </c>
      <c r="M2451" s="6">
        <f t="shared" si="385"/>
        <v>2.2507907293797247E-4</v>
      </c>
      <c r="N2451" s="7">
        <f t="shared" si="390"/>
        <v>7.0929030047236039E-6</v>
      </c>
      <c r="O2451">
        <f t="shared" si="386"/>
        <v>7.0929030047236044</v>
      </c>
      <c r="P2451">
        <f t="shared" si="387"/>
        <v>1.4523361191651629</v>
      </c>
      <c r="Q2451">
        <f t="shared" si="388"/>
        <v>3.1733154784640045</v>
      </c>
      <c r="R2451">
        <f t="shared" si="389"/>
        <v>10.069931125859235</v>
      </c>
    </row>
    <row r="2452" spans="1:18" x14ac:dyDescent="0.35">
      <c r="A2452" s="1">
        <v>43495</v>
      </c>
      <c r="B2452" s="2">
        <v>0.82203703703703701</v>
      </c>
      <c r="C2452">
        <v>283235</v>
      </c>
      <c r="D2452">
        <v>831</v>
      </c>
      <c r="E2452">
        <v>20.02</v>
      </c>
      <c r="F2452">
        <v>24.06</v>
      </c>
      <c r="G2452">
        <v>78404</v>
      </c>
      <c r="H2452">
        <v>49.6</v>
      </c>
      <c r="I2452">
        <f t="shared" si="391"/>
        <v>1.2051290881748573</v>
      </c>
      <c r="J2452">
        <f t="shared" si="392"/>
        <v>1.6439666666666668E-5</v>
      </c>
      <c r="K2452" s="3">
        <f t="shared" si="393"/>
        <v>0.72350973000000007</v>
      </c>
      <c r="L2452" s="3">
        <f t="shared" si="384"/>
        <v>2.7509730000000121E-2</v>
      </c>
      <c r="M2452" s="6">
        <f t="shared" si="385"/>
        <v>6.2507907293797137E-4</v>
      </c>
      <c r="N2452" s="7">
        <f t="shared" si="390"/>
        <v>1.970017922607615E-5</v>
      </c>
      <c r="O2452">
        <f t="shared" si="386"/>
        <v>19.700179226076152</v>
      </c>
      <c r="P2452">
        <f t="shared" si="387"/>
        <v>1.4523361191651629</v>
      </c>
      <c r="Q2452">
        <f t="shared" si="388"/>
        <v>15.780591699816553</v>
      </c>
      <c r="R2452">
        <f t="shared" si="389"/>
        <v>249.02707439631908</v>
      </c>
    </row>
    <row r="2453" spans="1:18" x14ac:dyDescent="0.35">
      <c r="A2453" s="1">
        <v>43495</v>
      </c>
      <c r="B2453" s="2">
        <v>0.82204861111111116</v>
      </c>
      <c r="C2453">
        <v>283737</v>
      </c>
      <c r="D2453">
        <v>830</v>
      </c>
      <c r="E2453">
        <v>20.11</v>
      </c>
      <c r="F2453">
        <v>24.07</v>
      </c>
      <c r="G2453">
        <v>78404</v>
      </c>
      <c r="H2453">
        <v>49.6</v>
      </c>
      <c r="I2453">
        <f t="shared" si="391"/>
        <v>1.2154607340060382</v>
      </c>
      <c r="J2453">
        <f t="shared" si="392"/>
        <v>1.6406333333333333E-5</v>
      </c>
      <c r="K2453" s="3">
        <f t="shared" si="393"/>
        <v>0.72204272999999997</v>
      </c>
      <c r="L2453" s="3">
        <f t="shared" si="384"/>
        <v>2.6042730000000014E-2</v>
      </c>
      <c r="M2453" s="6">
        <f t="shared" si="385"/>
        <v>5.9174573960463564E-4</v>
      </c>
      <c r="N2453" s="7">
        <f t="shared" si="390"/>
        <v>1.8650263402148606E-5</v>
      </c>
      <c r="O2453">
        <f t="shared" si="386"/>
        <v>18.650263402148607</v>
      </c>
      <c r="P2453">
        <f t="shared" si="387"/>
        <v>1.4773447959104971</v>
      </c>
      <c r="Q2453">
        <f t="shared" si="388"/>
        <v>14.696618638571103</v>
      </c>
      <c r="R2453">
        <f t="shared" si="389"/>
        <v>215.99059940759554</v>
      </c>
    </row>
    <row r="2454" spans="1:18" x14ac:dyDescent="0.35">
      <c r="A2454" s="1">
        <v>43495</v>
      </c>
      <c r="B2454" s="2">
        <v>0.82204861111111116</v>
      </c>
      <c r="C2454">
        <v>284238</v>
      </c>
      <c r="D2454">
        <v>821</v>
      </c>
      <c r="E2454">
        <v>20.07</v>
      </c>
      <c r="F2454">
        <v>24.08</v>
      </c>
      <c r="G2454">
        <v>78403</v>
      </c>
      <c r="H2454">
        <v>49.6</v>
      </c>
      <c r="I2454">
        <f t="shared" si="391"/>
        <v>1.2108688914144023</v>
      </c>
      <c r="J2454">
        <f t="shared" si="392"/>
        <v>1.6106333333333332E-5</v>
      </c>
      <c r="K2454" s="3">
        <f t="shared" si="393"/>
        <v>0.70883972999999989</v>
      </c>
      <c r="L2454" s="3">
        <f t="shared" si="384"/>
        <v>1.2839729999999938E-2</v>
      </c>
      <c r="M2454" s="6">
        <f t="shared" si="385"/>
        <v>2.9174573960463393E-4</v>
      </c>
      <c r="N2454" s="7">
        <f t="shared" si="390"/>
        <v>9.1954821055679721E-6</v>
      </c>
      <c r="O2454">
        <f t="shared" si="386"/>
        <v>9.1954821055679723</v>
      </c>
      <c r="P2454">
        <f t="shared" si="387"/>
        <v>1.4662034721951438</v>
      </c>
      <c r="Q2454">
        <f t="shared" si="388"/>
        <v>5.2569738919095359</v>
      </c>
      <c r="R2454">
        <f t="shared" si="389"/>
        <v>27.635774500218492</v>
      </c>
    </row>
    <row r="2455" spans="1:18" x14ac:dyDescent="0.35">
      <c r="A2455" s="1">
        <v>43495</v>
      </c>
      <c r="B2455" s="2">
        <v>0.82206018518518509</v>
      </c>
      <c r="C2455">
        <v>284740</v>
      </c>
      <c r="D2455">
        <v>829</v>
      </c>
      <c r="E2455">
        <v>20.07</v>
      </c>
      <c r="F2455">
        <v>24.08</v>
      </c>
      <c r="G2455">
        <v>78409</v>
      </c>
      <c r="H2455">
        <v>49.6</v>
      </c>
      <c r="I2455">
        <f t="shared" si="391"/>
        <v>1.2108688914144023</v>
      </c>
      <c r="J2455">
        <f t="shared" si="392"/>
        <v>1.6373000000000001E-5</v>
      </c>
      <c r="K2455" s="3">
        <f t="shared" si="393"/>
        <v>0.72057573000000008</v>
      </c>
      <c r="L2455" s="3">
        <f t="shared" si="384"/>
        <v>2.4575730000000129E-2</v>
      </c>
      <c r="M2455" s="6">
        <f t="shared" si="385"/>
        <v>5.5841240627130489E-4</v>
      </c>
      <c r="N2455" s="7">
        <f t="shared" si="390"/>
        <v>1.759915454675088E-5</v>
      </c>
      <c r="O2455">
        <f t="shared" si="386"/>
        <v>17.599154546750881</v>
      </c>
      <c r="P2455">
        <f t="shared" si="387"/>
        <v>1.4662034721951438</v>
      </c>
      <c r="Q2455">
        <f t="shared" si="388"/>
        <v>13.660646333092446</v>
      </c>
      <c r="R2455">
        <f t="shared" si="389"/>
        <v>186.6132582378321</v>
      </c>
    </row>
    <row r="2456" spans="1:18" x14ac:dyDescent="0.35">
      <c r="A2456" s="1">
        <v>43495</v>
      </c>
      <c r="B2456" s="2">
        <v>0.82206018518518509</v>
      </c>
      <c r="C2456">
        <v>285242</v>
      </c>
      <c r="D2456">
        <v>819</v>
      </c>
      <c r="E2456">
        <v>20.09</v>
      </c>
      <c r="F2456">
        <v>24.08</v>
      </c>
      <c r="G2456">
        <v>78409</v>
      </c>
      <c r="H2456">
        <v>49.57</v>
      </c>
      <c r="I2456">
        <f t="shared" si="391"/>
        <v>1.2131648127102201</v>
      </c>
      <c r="J2456">
        <f t="shared" si="392"/>
        <v>1.6039666666666668E-5</v>
      </c>
      <c r="K2456" s="3">
        <f t="shared" si="393"/>
        <v>0.70590573000000012</v>
      </c>
      <c r="L2456" s="3">
        <f t="shared" si="384"/>
        <v>9.905730000000168E-3</v>
      </c>
      <c r="M2456" s="6">
        <f t="shared" si="385"/>
        <v>2.2507907293797247E-4</v>
      </c>
      <c r="N2456" s="7">
        <f t="shared" si="390"/>
        <v>7.09368442639908E-6</v>
      </c>
      <c r="O2456">
        <f t="shared" si="386"/>
        <v>7.0936844263990801</v>
      </c>
      <c r="P2456">
        <f t="shared" si="387"/>
        <v>1.4717688627982235</v>
      </c>
      <c r="Q2456">
        <f t="shared" si="388"/>
        <v>3.1476079377811099</v>
      </c>
      <c r="R2456">
        <f t="shared" si="389"/>
        <v>9.9074357299826517</v>
      </c>
    </row>
    <row r="2457" spans="1:18" x14ac:dyDescent="0.35">
      <c r="A2457" s="1">
        <v>43495</v>
      </c>
      <c r="B2457" s="2">
        <v>0.82207175925925924</v>
      </c>
      <c r="C2457">
        <v>285744</v>
      </c>
      <c r="D2457">
        <v>814</v>
      </c>
      <c r="E2457">
        <v>20.05</v>
      </c>
      <c r="F2457">
        <v>24.08</v>
      </c>
      <c r="G2457">
        <v>78403</v>
      </c>
      <c r="H2457">
        <v>49.57</v>
      </c>
      <c r="I2457">
        <f t="shared" si="391"/>
        <v>1.2085729701185843</v>
      </c>
      <c r="J2457">
        <f t="shared" si="392"/>
        <v>1.5872999999999999E-5</v>
      </c>
      <c r="K2457" s="3">
        <f t="shared" si="393"/>
        <v>0.69857072999999992</v>
      </c>
      <c r="L2457" s="3">
        <f t="shared" si="384"/>
        <v>2.5707299999999655E-3</v>
      </c>
      <c r="M2457" s="6">
        <f t="shared" si="385"/>
        <v>5.8412406271301197E-5</v>
      </c>
      <c r="N2457" s="7">
        <f t="shared" si="390"/>
        <v>1.8410902498141748E-6</v>
      </c>
      <c r="O2457">
        <f t="shared" si="386"/>
        <v>1.8410902498141748</v>
      </c>
      <c r="P2457">
        <f t="shared" si="387"/>
        <v>1.4606486241012566</v>
      </c>
      <c r="Q2457">
        <f t="shared" si="388"/>
        <v>-2.0898496888847271</v>
      </c>
      <c r="R2457">
        <f t="shared" si="389"/>
        <v>4.3674717221315911</v>
      </c>
    </row>
    <row r="2458" spans="1:18" x14ac:dyDescent="0.35">
      <c r="A2458" s="1">
        <v>43495</v>
      </c>
      <c r="B2458" s="2">
        <v>0.82207175925925924</v>
      </c>
      <c r="C2458">
        <v>286245</v>
      </c>
      <c r="D2458">
        <v>819</v>
      </c>
      <c r="E2458">
        <v>20.05</v>
      </c>
      <c r="F2458">
        <v>24.08</v>
      </c>
      <c r="G2458">
        <v>78403</v>
      </c>
      <c r="H2458">
        <v>49.6</v>
      </c>
      <c r="I2458">
        <f t="shared" si="391"/>
        <v>1.2085729701185843</v>
      </c>
      <c r="J2458">
        <f t="shared" si="392"/>
        <v>1.6039666666666668E-5</v>
      </c>
      <c r="K2458" s="3">
        <f t="shared" si="393"/>
        <v>0.70590573000000012</v>
      </c>
      <c r="L2458" s="3">
        <f t="shared" si="384"/>
        <v>9.905730000000168E-3</v>
      </c>
      <c r="M2458" s="6">
        <f t="shared" si="385"/>
        <v>2.2507907293797247E-4</v>
      </c>
      <c r="N2458" s="7">
        <f t="shared" si="390"/>
        <v>7.0942272896384765E-6</v>
      </c>
      <c r="O2458">
        <f t="shared" si="386"/>
        <v>7.0942272896384768</v>
      </c>
      <c r="P2458">
        <f t="shared" si="387"/>
        <v>1.4606486241012566</v>
      </c>
      <c r="Q2458">
        <f t="shared" si="388"/>
        <v>3.1632873509395751</v>
      </c>
      <c r="R2458">
        <f t="shared" si="389"/>
        <v>10.006386864614315</v>
      </c>
    </row>
    <row r="2459" spans="1:18" x14ac:dyDescent="0.35">
      <c r="A2459" s="1">
        <v>43495</v>
      </c>
      <c r="B2459" s="2">
        <v>0.82208333333333339</v>
      </c>
      <c r="C2459">
        <v>286747</v>
      </c>
      <c r="D2459">
        <v>828</v>
      </c>
      <c r="E2459">
        <v>20.010000000000002</v>
      </c>
      <c r="F2459">
        <v>24.08</v>
      </c>
      <c r="G2459">
        <v>78399</v>
      </c>
      <c r="H2459">
        <v>49.6</v>
      </c>
      <c r="I2459">
        <f t="shared" si="391"/>
        <v>1.2039811275269485</v>
      </c>
      <c r="J2459">
        <f t="shared" si="392"/>
        <v>1.6339666666666665E-5</v>
      </c>
      <c r="K2459" s="3">
        <f t="shared" si="393"/>
        <v>0.71910872999999997</v>
      </c>
      <c r="L2459" s="3">
        <f t="shared" si="384"/>
        <v>2.3108730000000022E-2</v>
      </c>
      <c r="M2459" s="6">
        <f t="shared" si="385"/>
        <v>5.2507907293796916E-4</v>
      </c>
      <c r="N2459" s="7">
        <f t="shared" si="390"/>
        <v>1.6550718353416718E-5</v>
      </c>
      <c r="O2459">
        <f t="shared" si="386"/>
        <v>16.55071835341672</v>
      </c>
      <c r="P2459">
        <f t="shared" si="387"/>
        <v>1.4495705554410623</v>
      </c>
      <c r="Q2459">
        <f t="shared" si="388"/>
        <v>12.634914964636888</v>
      </c>
      <c r="R2459">
        <f t="shared" si="389"/>
        <v>159.64107616360516</v>
      </c>
    </row>
    <row r="2460" spans="1:18" x14ac:dyDescent="0.35">
      <c r="A2460" s="1">
        <v>43495</v>
      </c>
      <c r="B2460" s="2">
        <v>0.82208333333333339</v>
      </c>
      <c r="C2460">
        <v>287249</v>
      </c>
      <c r="D2460">
        <v>822</v>
      </c>
      <c r="E2460">
        <v>19.989999999999998</v>
      </c>
      <c r="F2460">
        <v>24.08</v>
      </c>
      <c r="G2460">
        <v>78410</v>
      </c>
      <c r="H2460">
        <v>49.6</v>
      </c>
      <c r="I2460">
        <f t="shared" si="391"/>
        <v>1.2016852062311303</v>
      </c>
      <c r="J2460">
        <f t="shared" si="392"/>
        <v>1.6139666666666667E-5</v>
      </c>
      <c r="K2460" s="3">
        <f t="shared" si="393"/>
        <v>0.71030673</v>
      </c>
      <c r="L2460" s="3">
        <f t="shared" si="384"/>
        <v>1.4306730000000045E-2</v>
      </c>
      <c r="M2460" s="6">
        <f t="shared" si="385"/>
        <v>3.2507907293796967E-4</v>
      </c>
      <c r="N2460" s="7">
        <f t="shared" si="390"/>
        <v>1.0245194798999088E-5</v>
      </c>
      <c r="O2460">
        <f t="shared" si="386"/>
        <v>10.245194798999087</v>
      </c>
      <c r="P2460">
        <f t="shared" si="387"/>
        <v>1.4440473348747542</v>
      </c>
      <c r="Q2460">
        <f t="shared" si="388"/>
        <v>6.3369596851787886</v>
      </c>
      <c r="R2460">
        <f t="shared" si="389"/>
        <v>40.157058051581252</v>
      </c>
    </row>
    <row r="2461" spans="1:18" x14ac:dyDescent="0.35">
      <c r="A2461" s="1">
        <v>43495</v>
      </c>
      <c r="B2461" s="2">
        <v>0.82209490740740743</v>
      </c>
      <c r="C2461">
        <v>287751</v>
      </c>
      <c r="D2461">
        <v>825</v>
      </c>
      <c r="E2461">
        <v>20</v>
      </c>
      <c r="F2461">
        <v>24.08</v>
      </c>
      <c r="G2461">
        <v>78406</v>
      </c>
      <c r="H2461">
        <v>49.6</v>
      </c>
      <c r="I2461">
        <f t="shared" si="391"/>
        <v>1.2028331668790393</v>
      </c>
      <c r="J2461">
        <f t="shared" si="392"/>
        <v>1.6239666666666666E-5</v>
      </c>
      <c r="K2461" s="3">
        <f t="shared" si="393"/>
        <v>0.71470772999999999</v>
      </c>
      <c r="L2461" s="3">
        <f t="shared" si="384"/>
        <v>1.8707730000000033E-2</v>
      </c>
      <c r="M2461" s="6">
        <f t="shared" si="385"/>
        <v>4.2507907293796944E-4</v>
      </c>
      <c r="N2461" s="7">
        <f t="shared" si="390"/>
        <v>1.3397479098404685E-5</v>
      </c>
      <c r="O2461">
        <f t="shared" si="386"/>
        <v>13.397479098404686</v>
      </c>
      <c r="P2461">
        <f t="shared" si="387"/>
        <v>1.4468076273442587</v>
      </c>
      <c r="Q2461">
        <f t="shared" si="388"/>
        <v>9.4854598471046216</v>
      </c>
      <c r="R2461">
        <f t="shared" si="389"/>
        <v>89.973948511034038</v>
      </c>
    </row>
    <row r="2462" spans="1:18" x14ac:dyDescent="0.35">
      <c r="A2462" s="1">
        <v>43495</v>
      </c>
      <c r="B2462" s="2">
        <v>0.82209490740740743</v>
      </c>
      <c r="C2462">
        <v>288252</v>
      </c>
      <c r="D2462">
        <v>816</v>
      </c>
      <c r="E2462">
        <v>19.96</v>
      </c>
      <c r="F2462">
        <v>24.08</v>
      </c>
      <c r="G2462">
        <v>78401</v>
      </c>
      <c r="H2462">
        <v>49.6</v>
      </c>
      <c r="I2462">
        <f t="shared" si="391"/>
        <v>1.1982413242874035</v>
      </c>
      <c r="J2462">
        <f t="shared" si="392"/>
        <v>1.5939666666666666E-5</v>
      </c>
      <c r="K2462" s="3">
        <f t="shared" si="393"/>
        <v>0.70150472999999991</v>
      </c>
      <c r="L2462" s="3">
        <f t="shared" si="384"/>
        <v>5.5047299999999577E-3</v>
      </c>
      <c r="M2462" s="6">
        <f t="shared" si="385"/>
        <v>1.2507907293796768E-4</v>
      </c>
      <c r="N2462" s="7">
        <f t="shared" si="390"/>
        <v>3.9424456344882542E-6</v>
      </c>
      <c r="O2462">
        <f t="shared" si="386"/>
        <v>3.9424456344882541</v>
      </c>
      <c r="P2462">
        <f t="shared" si="387"/>
        <v>1.4357822712300305</v>
      </c>
      <c r="Q2462">
        <f t="shared" si="388"/>
        <v>4.5562933107257182E-2</v>
      </c>
      <c r="R2462">
        <f t="shared" si="389"/>
        <v>2.0759808733363926E-3</v>
      </c>
    </row>
    <row r="2463" spans="1:18" x14ac:dyDescent="0.35">
      <c r="A2463" s="1">
        <v>43495</v>
      </c>
      <c r="B2463" s="2">
        <v>0.82210648148148147</v>
      </c>
      <c r="C2463">
        <v>288754</v>
      </c>
      <c r="D2463">
        <v>825</v>
      </c>
      <c r="E2463">
        <v>20.02</v>
      </c>
      <c r="F2463">
        <v>24.08</v>
      </c>
      <c r="G2463">
        <v>78402</v>
      </c>
      <c r="H2463">
        <v>49.56</v>
      </c>
      <c r="I2463">
        <f t="shared" si="391"/>
        <v>1.2051290881748573</v>
      </c>
      <c r="J2463">
        <f t="shared" si="392"/>
        <v>1.6239666666666666E-5</v>
      </c>
      <c r="K2463" s="3">
        <f t="shared" si="393"/>
        <v>0.71470772999999999</v>
      </c>
      <c r="L2463" s="3">
        <f t="shared" si="384"/>
        <v>1.8707730000000033E-2</v>
      </c>
      <c r="M2463" s="6">
        <f t="shared" si="385"/>
        <v>4.2507907293796944E-4</v>
      </c>
      <c r="N2463" s="7">
        <f t="shared" si="390"/>
        <v>1.3398162625819721E-5</v>
      </c>
      <c r="O2463">
        <f t="shared" si="386"/>
        <v>13.398162625819721</v>
      </c>
      <c r="P2463">
        <f t="shared" si="387"/>
        <v>1.4523361191651629</v>
      </c>
      <c r="Q2463">
        <f t="shared" si="388"/>
        <v>9.4785750995601212</v>
      </c>
      <c r="R2463">
        <f t="shared" si="389"/>
        <v>89.843385918001161</v>
      </c>
    </row>
    <row r="2464" spans="1:18" x14ac:dyDescent="0.35">
      <c r="A2464" s="1">
        <v>43495</v>
      </c>
      <c r="B2464" s="2">
        <v>0.82210648148148147</v>
      </c>
      <c r="C2464">
        <v>289256</v>
      </c>
      <c r="D2464">
        <v>825</v>
      </c>
      <c r="E2464">
        <v>20.05</v>
      </c>
      <c r="F2464">
        <v>24.08</v>
      </c>
      <c r="G2464">
        <v>78404</v>
      </c>
      <c r="H2464">
        <v>49.56</v>
      </c>
      <c r="I2464">
        <f t="shared" si="391"/>
        <v>1.2085729701185843</v>
      </c>
      <c r="J2464">
        <f t="shared" si="392"/>
        <v>1.6239666666666666E-5</v>
      </c>
      <c r="K2464" s="3">
        <f t="shared" si="393"/>
        <v>0.71470772999999999</v>
      </c>
      <c r="L2464" s="3">
        <f t="shared" si="384"/>
        <v>1.8707730000000033E-2</v>
      </c>
      <c r="M2464" s="6">
        <f t="shared" si="385"/>
        <v>4.2507907293796944E-4</v>
      </c>
      <c r="N2464" s="7">
        <f t="shared" si="390"/>
        <v>1.3397820853394187E-5</v>
      </c>
      <c r="O2464">
        <f t="shared" si="386"/>
        <v>13.397820853394187</v>
      </c>
      <c r="P2464">
        <f t="shared" si="387"/>
        <v>1.4606486241012566</v>
      </c>
      <c r="Q2464">
        <f t="shared" si="388"/>
        <v>9.4668809146952864</v>
      </c>
      <c r="R2464">
        <f t="shared" si="389"/>
        <v>89.621834253021859</v>
      </c>
    </row>
    <row r="2465" spans="1:18" x14ac:dyDescent="0.35">
      <c r="A2465" s="1">
        <v>43495</v>
      </c>
      <c r="B2465" s="2">
        <v>0.8221180555555555</v>
      </c>
      <c r="C2465">
        <v>289758</v>
      </c>
      <c r="D2465">
        <v>826</v>
      </c>
      <c r="E2465">
        <v>20.010000000000002</v>
      </c>
      <c r="F2465">
        <v>24.08</v>
      </c>
      <c r="G2465">
        <v>78408</v>
      </c>
      <c r="H2465">
        <v>49.56</v>
      </c>
      <c r="I2465">
        <f t="shared" si="391"/>
        <v>1.2039811275269485</v>
      </c>
      <c r="J2465">
        <f t="shared" si="392"/>
        <v>1.6273000000000002E-5</v>
      </c>
      <c r="K2465" s="3">
        <f t="shared" si="393"/>
        <v>0.71617473000000009</v>
      </c>
      <c r="L2465" s="3">
        <f t="shared" si="384"/>
        <v>2.0174730000000141E-2</v>
      </c>
      <c r="M2465" s="6">
        <f t="shared" si="385"/>
        <v>4.5841240627130517E-4</v>
      </c>
      <c r="N2465" s="7">
        <f t="shared" si="390"/>
        <v>1.4447697771352291E-5</v>
      </c>
      <c r="O2465">
        <f t="shared" si="386"/>
        <v>14.44769777135229</v>
      </c>
      <c r="P2465">
        <f t="shared" si="387"/>
        <v>1.4495705554410623</v>
      </c>
      <c r="Q2465">
        <f t="shared" si="388"/>
        <v>10.531894382572457</v>
      </c>
      <c r="R2465">
        <f t="shared" si="389"/>
        <v>110.92079928566127</v>
      </c>
    </row>
    <row r="2466" spans="1:18" x14ac:dyDescent="0.35">
      <c r="A2466" s="1">
        <v>43495</v>
      </c>
      <c r="B2466" s="2">
        <v>0.8221180555555555</v>
      </c>
      <c r="C2466">
        <v>290259</v>
      </c>
      <c r="D2466">
        <v>825</v>
      </c>
      <c r="E2466">
        <v>20.079999999999998</v>
      </c>
      <c r="F2466">
        <v>24.08</v>
      </c>
      <c r="G2466">
        <v>78407</v>
      </c>
      <c r="H2466">
        <v>49.56</v>
      </c>
      <c r="I2466">
        <f t="shared" si="391"/>
        <v>1.2120168520623111</v>
      </c>
      <c r="J2466">
        <f t="shared" si="392"/>
        <v>1.6239666666666666E-5</v>
      </c>
      <c r="K2466" s="3">
        <f t="shared" si="393"/>
        <v>0.71470772999999999</v>
      </c>
      <c r="L2466" s="3">
        <f t="shared" si="384"/>
        <v>1.8707730000000033E-2</v>
      </c>
      <c r="M2466" s="6">
        <f t="shared" si="385"/>
        <v>4.2507907293796944E-4</v>
      </c>
      <c r="N2466" s="7">
        <f t="shared" si="390"/>
        <v>1.3397308227448031E-5</v>
      </c>
      <c r="O2466">
        <f t="shared" si="386"/>
        <v>13.397308227448031</v>
      </c>
      <c r="P2466">
        <f t="shared" si="387"/>
        <v>1.4689848496830342</v>
      </c>
      <c r="Q2466">
        <f t="shared" si="388"/>
        <v>9.4550158763098295</v>
      </c>
      <c r="R2466">
        <f t="shared" si="389"/>
        <v>89.397325221270933</v>
      </c>
    </row>
    <row r="2467" spans="1:18" x14ac:dyDescent="0.35">
      <c r="A2467" s="1">
        <v>43495</v>
      </c>
      <c r="B2467" s="2">
        <v>0.82212962962962965</v>
      </c>
      <c r="C2467">
        <v>290761</v>
      </c>
      <c r="D2467">
        <v>815</v>
      </c>
      <c r="E2467">
        <v>20.14</v>
      </c>
      <c r="F2467">
        <v>24.07</v>
      </c>
      <c r="G2467">
        <v>78412</v>
      </c>
      <c r="H2467">
        <v>49.56</v>
      </c>
      <c r="I2467">
        <f t="shared" si="391"/>
        <v>1.2189046159497652</v>
      </c>
      <c r="J2467">
        <f t="shared" si="392"/>
        <v>1.5906333333333334E-5</v>
      </c>
      <c r="K2467" s="3">
        <f t="shared" si="393"/>
        <v>0.70003773000000002</v>
      </c>
      <c r="L2467" s="3">
        <f t="shared" si="384"/>
        <v>4.0377300000000726E-3</v>
      </c>
      <c r="M2467" s="6">
        <f t="shared" si="385"/>
        <v>9.1745739604636971E-5</v>
      </c>
      <c r="N2467" s="7">
        <f t="shared" si="390"/>
        <v>2.8912884734742476E-6</v>
      </c>
      <c r="O2467">
        <f t="shared" si="386"/>
        <v>2.8912884734742477</v>
      </c>
      <c r="P2467">
        <f t="shared" si="387"/>
        <v>1.4857284627836445</v>
      </c>
      <c r="Q2467">
        <f t="shared" si="388"/>
        <v>-1.0737087025425582</v>
      </c>
      <c r="R2467">
        <f t="shared" si="389"/>
        <v>1.1528503779156238</v>
      </c>
    </row>
    <row r="2468" spans="1:18" x14ac:dyDescent="0.35">
      <c r="A2468" s="1">
        <v>43495</v>
      </c>
      <c r="B2468" s="2">
        <v>0.82212962962962965</v>
      </c>
      <c r="C2468">
        <v>291263</v>
      </c>
      <c r="D2468">
        <v>819</v>
      </c>
      <c r="E2468">
        <v>20.51</v>
      </c>
      <c r="F2468">
        <v>24.07</v>
      </c>
      <c r="G2468">
        <v>78412</v>
      </c>
      <c r="H2468">
        <v>49.56</v>
      </c>
      <c r="I2468">
        <f t="shared" si="391"/>
        <v>1.261379159922398</v>
      </c>
      <c r="J2468">
        <f t="shared" si="392"/>
        <v>1.6039666666666668E-5</v>
      </c>
      <c r="K2468" s="3">
        <f t="shared" si="393"/>
        <v>0.70590573000000012</v>
      </c>
      <c r="L2468" s="3">
        <f t="shared" ref="L2468:L2531" si="394">K2468-0.696</f>
        <v>9.905730000000168E-3</v>
      </c>
      <c r="M2468" s="6">
        <f t="shared" ref="M2468:M2531" si="395">L2468/(44010*0.001)</f>
        <v>2.2507907293797247E-4</v>
      </c>
      <c r="N2468" s="7">
        <f t="shared" si="390"/>
        <v>7.0931743752920655E-6</v>
      </c>
      <c r="O2468">
        <f t="shared" ref="O2468:O2531" si="396">N2468*1000000</f>
        <v>7.0931743752920653</v>
      </c>
      <c r="P2468">
        <f t="shared" ref="P2468:P2531" si="397">I2468^2</f>
        <v>1.5910773850865345</v>
      </c>
      <c r="Q2468">
        <f t="shared" ref="Q2468:Q2531" si="398">O2468-(3.2964*I2468)-(-0.053)</f>
        <v>2.9881641125238723</v>
      </c>
      <c r="R2468">
        <f t="shared" ref="R2468:R2531" si="399">Q2468^2</f>
        <v>8.9291247633755813</v>
      </c>
    </row>
    <row r="2469" spans="1:18" x14ac:dyDescent="0.35">
      <c r="A2469" s="1">
        <v>43495</v>
      </c>
      <c r="B2469" s="2">
        <v>0.8221412037037038</v>
      </c>
      <c r="C2469">
        <v>291766</v>
      </c>
      <c r="D2469">
        <v>819</v>
      </c>
      <c r="E2469">
        <v>20.68</v>
      </c>
      <c r="F2469">
        <v>24.08</v>
      </c>
      <c r="G2469">
        <v>78404</v>
      </c>
      <c r="H2469">
        <v>49.56</v>
      </c>
      <c r="I2469">
        <f t="shared" si="391"/>
        <v>1.2808944909368507</v>
      </c>
      <c r="J2469">
        <f t="shared" si="392"/>
        <v>1.6039666666666668E-5</v>
      </c>
      <c r="K2469" s="3">
        <f t="shared" si="393"/>
        <v>0.70590573000000012</v>
      </c>
      <c r="L2469" s="3">
        <f t="shared" si="394"/>
        <v>9.905730000000168E-3</v>
      </c>
      <c r="M2469" s="6">
        <f t="shared" si="395"/>
        <v>2.2507907293797247E-4</v>
      </c>
      <c r="N2469" s="7">
        <f t="shared" si="390"/>
        <v>7.0941368066619743E-6</v>
      </c>
      <c r="O2469">
        <f t="shared" si="396"/>
        <v>7.0941368066619743</v>
      </c>
      <c r="P2469">
        <f t="shared" si="397"/>
        <v>1.640690696912374</v>
      </c>
      <c r="Q2469">
        <f t="shared" si="398"/>
        <v>2.9247962067377395</v>
      </c>
      <c r="R2469">
        <f t="shared" si="399"/>
        <v>8.554432850947471</v>
      </c>
    </row>
    <row r="2470" spans="1:18" x14ac:dyDescent="0.35">
      <c r="A2470" s="1">
        <v>43495</v>
      </c>
      <c r="B2470" s="2">
        <v>0.8221412037037038</v>
      </c>
      <c r="C2470">
        <v>292268</v>
      </c>
      <c r="D2470">
        <v>816</v>
      </c>
      <c r="E2470">
        <v>20.95</v>
      </c>
      <c r="F2470">
        <v>24.08</v>
      </c>
      <c r="G2470">
        <v>78407</v>
      </c>
      <c r="H2470">
        <v>49.56</v>
      </c>
      <c r="I2470">
        <f t="shared" si="391"/>
        <v>1.3118894284303932</v>
      </c>
      <c r="J2470">
        <f t="shared" si="392"/>
        <v>1.5939666666666666E-5</v>
      </c>
      <c r="K2470" s="3">
        <f t="shared" si="393"/>
        <v>0.70150472999999991</v>
      </c>
      <c r="L2470" s="3">
        <f t="shared" si="394"/>
        <v>5.5047299999999577E-3</v>
      </c>
      <c r="M2470" s="6">
        <f t="shared" si="395"/>
        <v>1.2507907293796768E-4</v>
      </c>
      <c r="N2470" s="7">
        <f t="shared" si="390"/>
        <v>3.9421439436467865E-6</v>
      </c>
      <c r="O2470">
        <f t="shared" si="396"/>
        <v>3.9421439436467867</v>
      </c>
      <c r="P2470">
        <f t="shared" si="397"/>
        <v>1.7210538724274238</v>
      </c>
      <c r="Q2470">
        <f t="shared" si="398"/>
        <v>-0.32936836823116206</v>
      </c>
      <c r="R2470">
        <f t="shared" si="399"/>
        <v>0.10848352199125837</v>
      </c>
    </row>
    <row r="2471" spans="1:18" x14ac:dyDescent="0.35">
      <c r="A2471" s="1">
        <v>43495</v>
      </c>
      <c r="B2471" s="2">
        <v>0.82215277777777773</v>
      </c>
      <c r="C2471">
        <v>292772</v>
      </c>
      <c r="D2471">
        <v>830</v>
      </c>
      <c r="E2471">
        <v>21.15</v>
      </c>
      <c r="F2471">
        <v>24.09</v>
      </c>
      <c r="G2471">
        <v>78409</v>
      </c>
      <c r="H2471">
        <v>49.56</v>
      </c>
      <c r="I2471">
        <f t="shared" si="391"/>
        <v>1.334848641388573</v>
      </c>
      <c r="J2471">
        <f t="shared" si="392"/>
        <v>1.6406333333333333E-5</v>
      </c>
      <c r="K2471" s="3">
        <f t="shared" si="393"/>
        <v>0.72204272999999997</v>
      </c>
      <c r="L2471" s="3">
        <f t="shared" si="394"/>
        <v>2.6042730000000014E-2</v>
      </c>
      <c r="M2471" s="6">
        <f t="shared" si="395"/>
        <v>5.9174573960463564E-4</v>
      </c>
      <c r="N2471" s="7">
        <f t="shared" si="390"/>
        <v>1.8650329008961225E-5</v>
      </c>
      <c r="O2471">
        <f t="shared" si="396"/>
        <v>18.650329008961226</v>
      </c>
      <c r="P2471">
        <f t="shared" si="397"/>
        <v>1.781820895416919</v>
      </c>
      <c r="Q2471">
        <f t="shared" si="398"/>
        <v>14.303133947487934</v>
      </c>
      <c r="R2471">
        <f t="shared" si="399"/>
        <v>204.57964071978176</v>
      </c>
    </row>
    <row r="2472" spans="1:18" x14ac:dyDescent="0.35">
      <c r="A2472" s="1">
        <v>43495</v>
      </c>
      <c r="B2472" s="2">
        <v>0.82215277777777773</v>
      </c>
      <c r="C2472">
        <v>293271</v>
      </c>
      <c r="D2472">
        <v>822</v>
      </c>
      <c r="E2472">
        <v>21.94</v>
      </c>
      <c r="F2472">
        <v>24.09</v>
      </c>
      <c r="G2472">
        <v>78410</v>
      </c>
      <c r="H2472">
        <v>49.56</v>
      </c>
      <c r="I2472">
        <f t="shared" si="391"/>
        <v>1.4255375325733834</v>
      </c>
      <c r="J2472">
        <f t="shared" si="392"/>
        <v>1.6139666666666667E-5</v>
      </c>
      <c r="K2472" s="3">
        <f t="shared" si="393"/>
        <v>0.71030673</v>
      </c>
      <c r="L2472" s="3">
        <f t="shared" si="394"/>
        <v>1.4306730000000045E-2</v>
      </c>
      <c r="M2472" s="6">
        <f t="shared" si="395"/>
        <v>3.2507907293796967E-4</v>
      </c>
      <c r="N2472" s="7">
        <f t="shared" si="390"/>
        <v>1.0245539488121955E-5</v>
      </c>
      <c r="O2472">
        <f t="shared" si="396"/>
        <v>10.245539488121956</v>
      </c>
      <c r="P2472">
        <f t="shared" si="397"/>
        <v>2.0321572567754105</v>
      </c>
      <c r="Q2472">
        <f t="shared" si="398"/>
        <v>5.5993975657470543</v>
      </c>
      <c r="R2472">
        <f t="shared" si="399"/>
        <v>31.353253099294037</v>
      </c>
    </row>
    <row r="2473" spans="1:18" x14ac:dyDescent="0.35">
      <c r="A2473" s="1">
        <v>43495</v>
      </c>
      <c r="B2473" s="2">
        <v>0.82216435185185188</v>
      </c>
      <c r="C2473">
        <v>293773</v>
      </c>
      <c r="D2473">
        <v>825</v>
      </c>
      <c r="E2473">
        <v>22.83</v>
      </c>
      <c r="F2473">
        <v>24.09</v>
      </c>
      <c r="G2473">
        <v>78407</v>
      </c>
      <c r="H2473">
        <v>49.56</v>
      </c>
      <c r="I2473">
        <f t="shared" si="391"/>
        <v>1.5277060302372831</v>
      </c>
      <c r="J2473">
        <f t="shared" si="392"/>
        <v>1.6239666666666666E-5</v>
      </c>
      <c r="K2473" s="3">
        <f t="shared" si="393"/>
        <v>0.71470772999999999</v>
      </c>
      <c r="L2473" s="3">
        <f t="shared" si="394"/>
        <v>1.8707730000000033E-2</v>
      </c>
      <c r="M2473" s="6">
        <f t="shared" si="395"/>
        <v>4.2507907293796944E-4</v>
      </c>
      <c r="N2473" s="7">
        <f t="shared" si="390"/>
        <v>1.3397758966210184E-5</v>
      </c>
      <c r="O2473">
        <f t="shared" si="396"/>
        <v>13.397758966210183</v>
      </c>
      <c r="P2473">
        <f t="shared" si="397"/>
        <v>2.3338857148233587</v>
      </c>
      <c r="Q2473">
        <f t="shared" si="398"/>
        <v>8.4148288081360043</v>
      </c>
      <c r="R2473">
        <f t="shared" si="399"/>
        <v>70.809343870235608</v>
      </c>
    </row>
    <row r="2474" spans="1:18" x14ac:dyDescent="0.35">
      <c r="A2474" s="1">
        <v>43495</v>
      </c>
      <c r="B2474" s="2">
        <v>0.82216435185185188</v>
      </c>
      <c r="C2474">
        <v>294275</v>
      </c>
      <c r="D2474">
        <v>822</v>
      </c>
      <c r="E2474">
        <v>23.73</v>
      </c>
      <c r="F2474">
        <v>24.09</v>
      </c>
      <c r="G2474">
        <v>78409</v>
      </c>
      <c r="H2474">
        <v>49.56</v>
      </c>
      <c r="I2474">
        <f t="shared" si="391"/>
        <v>1.6310224885490925</v>
      </c>
      <c r="J2474">
        <f t="shared" si="392"/>
        <v>1.6139666666666667E-5</v>
      </c>
      <c r="K2474" s="3">
        <f t="shared" si="393"/>
        <v>0.71030673</v>
      </c>
      <c r="L2474" s="3">
        <f t="shared" si="394"/>
        <v>1.4306730000000045E-2</v>
      </c>
      <c r="M2474" s="6">
        <f t="shared" si="395"/>
        <v>3.2507907293796967E-4</v>
      </c>
      <c r="N2474" s="7">
        <f t="shared" si="390"/>
        <v>1.0245670156023447E-5</v>
      </c>
      <c r="O2474">
        <f t="shared" si="396"/>
        <v>10.245670156023447</v>
      </c>
      <c r="P2474">
        <f t="shared" si="397"/>
        <v>2.6602343581528745</v>
      </c>
      <c r="Q2474">
        <f t="shared" si="398"/>
        <v>4.9221676247702186</v>
      </c>
      <c r="R2474">
        <f t="shared" si="399"/>
        <v>24.227734126336095</v>
      </c>
    </row>
    <row r="2475" spans="1:18" x14ac:dyDescent="0.35">
      <c r="A2475" s="1">
        <v>43495</v>
      </c>
      <c r="B2475" s="2">
        <v>0.82217592592592592</v>
      </c>
      <c r="C2475">
        <v>294776</v>
      </c>
      <c r="D2475">
        <v>827</v>
      </c>
      <c r="E2475">
        <v>24.78</v>
      </c>
      <c r="F2475">
        <v>24.08</v>
      </c>
      <c r="G2475">
        <v>78407</v>
      </c>
      <c r="H2475">
        <v>49.56</v>
      </c>
      <c r="I2475">
        <f t="shared" si="391"/>
        <v>1.7515583565795365</v>
      </c>
      <c r="J2475">
        <f t="shared" si="392"/>
        <v>1.6306333333333333E-5</v>
      </c>
      <c r="K2475" s="3">
        <f t="shared" si="393"/>
        <v>0.71764172999999998</v>
      </c>
      <c r="L2475" s="3">
        <f t="shared" si="394"/>
        <v>2.1641730000000026E-2</v>
      </c>
      <c r="M2475" s="6">
        <f t="shared" si="395"/>
        <v>4.9174573960463592E-4</v>
      </c>
      <c r="N2475" s="7">
        <f t="shared" si="390"/>
        <v>1.5498455846070512E-5</v>
      </c>
      <c r="O2475">
        <f t="shared" si="396"/>
        <v>15.498455846070511</v>
      </c>
      <c r="P2475">
        <f t="shared" si="397"/>
        <v>3.0679566765036066</v>
      </c>
      <c r="Q2475">
        <f t="shared" si="398"/>
        <v>9.7776188794417287</v>
      </c>
      <c r="R2475">
        <f t="shared" si="399"/>
        <v>95.601830951615327</v>
      </c>
    </row>
    <row r="2476" spans="1:18" x14ac:dyDescent="0.35">
      <c r="A2476" s="1">
        <v>43495</v>
      </c>
      <c r="B2476" s="2">
        <v>0.82217592592592592</v>
      </c>
      <c r="C2476">
        <v>295278</v>
      </c>
      <c r="D2476">
        <v>839</v>
      </c>
      <c r="E2476">
        <v>25.96</v>
      </c>
      <c r="F2476">
        <v>24.08</v>
      </c>
      <c r="G2476">
        <v>78407</v>
      </c>
      <c r="H2476">
        <v>49.56</v>
      </c>
      <c r="I2476">
        <f t="shared" si="391"/>
        <v>1.8870177130327974</v>
      </c>
      <c r="J2476">
        <f t="shared" si="392"/>
        <v>1.6706333333333333E-5</v>
      </c>
      <c r="K2476" s="3">
        <f t="shared" si="393"/>
        <v>0.73524572999999993</v>
      </c>
      <c r="L2476" s="3">
        <f t="shared" si="394"/>
        <v>3.9245729999999979E-2</v>
      </c>
      <c r="M2476" s="6">
        <f t="shared" si="395"/>
        <v>8.9174573960463491E-4</v>
      </c>
      <c r="N2476" s="7">
        <f t="shared" si="390"/>
        <v>2.8105341557805405E-5</v>
      </c>
      <c r="O2476">
        <f t="shared" si="396"/>
        <v>28.105341557805403</v>
      </c>
      <c r="P2476">
        <f t="shared" si="397"/>
        <v>3.5608358492995289</v>
      </c>
      <c r="Q2476">
        <f t="shared" si="398"/>
        <v>21.93797636856409</v>
      </c>
      <c r="R2476">
        <f t="shared" si="399"/>
        <v>481.27480714767648</v>
      </c>
    </row>
    <row r="2477" spans="1:18" x14ac:dyDescent="0.35">
      <c r="A2477" s="1">
        <v>43495</v>
      </c>
      <c r="B2477" s="2">
        <v>0.82218750000000007</v>
      </c>
      <c r="C2477">
        <v>295780</v>
      </c>
      <c r="D2477">
        <v>825</v>
      </c>
      <c r="E2477">
        <v>27.32</v>
      </c>
      <c r="F2477">
        <v>24.09</v>
      </c>
      <c r="G2477">
        <v>78408</v>
      </c>
      <c r="H2477">
        <v>49.56</v>
      </c>
      <c r="I2477">
        <f t="shared" si="391"/>
        <v>2.0431403611484202</v>
      </c>
      <c r="J2477">
        <f t="shared" si="392"/>
        <v>1.6239666666666666E-5</v>
      </c>
      <c r="K2477" s="3">
        <f t="shared" si="393"/>
        <v>0.71470772999999999</v>
      </c>
      <c r="L2477" s="3">
        <f t="shared" si="394"/>
        <v>1.8707730000000033E-2</v>
      </c>
      <c r="M2477" s="6">
        <f t="shared" si="395"/>
        <v>4.2507907293796944E-4</v>
      </c>
      <c r="N2477" s="7">
        <f t="shared" si="390"/>
        <v>1.3397588093863405E-5</v>
      </c>
      <c r="O2477">
        <f t="shared" si="396"/>
        <v>13.397588093863405</v>
      </c>
      <c r="P2477">
        <f t="shared" si="397"/>
        <v>4.1744225353536972</v>
      </c>
      <c r="Q2477">
        <f t="shared" si="398"/>
        <v>6.7155802073737521</v>
      </c>
      <c r="R2477">
        <f t="shared" si="399"/>
        <v>45.099017521670085</v>
      </c>
    </row>
    <row r="2478" spans="1:18" x14ac:dyDescent="0.35">
      <c r="A2478" s="1">
        <v>43495</v>
      </c>
      <c r="B2478" s="2">
        <v>0.82218750000000007</v>
      </c>
      <c r="C2478">
        <v>296282</v>
      </c>
      <c r="D2478">
        <v>836</v>
      </c>
      <c r="E2478">
        <v>29.03</v>
      </c>
      <c r="F2478">
        <v>24.09</v>
      </c>
      <c r="G2478">
        <v>78409</v>
      </c>
      <c r="H2478">
        <v>49.56</v>
      </c>
      <c r="I2478">
        <f t="shared" si="391"/>
        <v>2.2394416319408572</v>
      </c>
      <c r="J2478">
        <f t="shared" si="392"/>
        <v>1.6606333333333334E-5</v>
      </c>
      <c r="K2478" s="3">
        <f t="shared" si="393"/>
        <v>0.73084473000000005</v>
      </c>
      <c r="L2478" s="3">
        <f t="shared" si="394"/>
        <v>3.4844730000000101E-2</v>
      </c>
      <c r="M2478" s="6">
        <f t="shared" si="395"/>
        <v>7.9174573960463768E-4</v>
      </c>
      <c r="N2478" s="7">
        <f t="shared" si="390"/>
        <v>2.4953823148664641E-5</v>
      </c>
      <c r="O2478">
        <f t="shared" si="396"/>
        <v>24.95382314866464</v>
      </c>
      <c r="P2478">
        <f t="shared" si="397"/>
        <v>5.0150988228699296</v>
      </c>
      <c r="Q2478">
        <f t="shared" si="398"/>
        <v>17.624727753134799</v>
      </c>
      <c r="R2478">
        <f t="shared" si="399"/>
        <v>310.63102837212</v>
      </c>
    </row>
    <row r="2479" spans="1:18" x14ac:dyDescent="0.35">
      <c r="A2479" s="1">
        <v>43495</v>
      </c>
      <c r="B2479" s="2">
        <v>0.822199074074074</v>
      </c>
      <c r="C2479">
        <v>296783</v>
      </c>
      <c r="D2479">
        <v>827</v>
      </c>
      <c r="E2479">
        <v>30.98</v>
      </c>
      <c r="F2479">
        <v>24.08</v>
      </c>
      <c r="G2479">
        <v>78412</v>
      </c>
      <c r="H2479">
        <v>49.56</v>
      </c>
      <c r="I2479">
        <f t="shared" si="391"/>
        <v>2.4632939582831099</v>
      </c>
      <c r="J2479">
        <f t="shared" si="392"/>
        <v>1.6306333333333333E-5</v>
      </c>
      <c r="K2479" s="3">
        <f t="shared" si="393"/>
        <v>0.71764172999999998</v>
      </c>
      <c r="L2479" s="3">
        <f t="shared" si="394"/>
        <v>2.1641730000000026E-2</v>
      </c>
      <c r="M2479" s="6">
        <f t="shared" si="395"/>
        <v>4.9174573960463592E-4</v>
      </c>
      <c r="N2479" s="7">
        <f t="shared" si="390"/>
        <v>1.549746757540747E-5</v>
      </c>
      <c r="O2479">
        <f t="shared" si="396"/>
        <v>15.49746757540747</v>
      </c>
      <c r="P2479">
        <f t="shared" si="397"/>
        <v>6.0678171249140718</v>
      </c>
      <c r="Q2479">
        <f t="shared" si="398"/>
        <v>7.4304653713230246</v>
      </c>
      <c r="R2479">
        <f t="shared" si="399"/>
        <v>55.211815634430614</v>
      </c>
    </row>
    <row r="2480" spans="1:18" x14ac:dyDescent="0.35">
      <c r="A2480" s="1">
        <v>43495</v>
      </c>
      <c r="B2480" s="2">
        <v>0.822199074074074</v>
      </c>
      <c r="C2480">
        <v>297297</v>
      </c>
      <c r="D2480">
        <v>833</v>
      </c>
      <c r="E2480">
        <v>32.380000000000003</v>
      </c>
      <c r="F2480">
        <v>24.09</v>
      </c>
      <c r="G2480">
        <v>78418</v>
      </c>
      <c r="H2480">
        <v>49.56</v>
      </c>
      <c r="I2480">
        <f t="shared" si="391"/>
        <v>2.6240084489903692</v>
      </c>
      <c r="J2480">
        <f t="shared" si="392"/>
        <v>1.6506333333333335E-5</v>
      </c>
      <c r="K2480" s="3">
        <f t="shared" si="393"/>
        <v>0.72644373000000007</v>
      </c>
      <c r="L2480" s="3">
        <f t="shared" si="394"/>
        <v>3.0443730000000113E-2</v>
      </c>
      <c r="M2480" s="6">
        <f t="shared" si="395"/>
        <v>6.9174573960463796E-4</v>
      </c>
      <c r="N2480" s="7">
        <f t="shared" ref="N2480:N2543" si="400">(M2480*8.314*(F2480+273.15))/G2480</f>
        <v>2.1799573863955297E-5</v>
      </c>
      <c r="O2480">
        <f t="shared" si="396"/>
        <v>21.799573863955295</v>
      </c>
      <c r="P2480">
        <f t="shared" si="397"/>
        <v>6.8854203403728436</v>
      </c>
      <c r="Q2480">
        <f t="shared" si="398"/>
        <v>13.202792412703442</v>
      </c>
      <c r="R2480">
        <f t="shared" si="399"/>
        <v>174.31372749293956</v>
      </c>
    </row>
    <row r="2481" spans="1:18" x14ac:dyDescent="0.35">
      <c r="A2481" s="1">
        <v>43495</v>
      </c>
      <c r="B2481" s="2">
        <v>0.82221064814814815</v>
      </c>
      <c r="C2481">
        <v>297787</v>
      </c>
      <c r="D2481">
        <v>825</v>
      </c>
      <c r="E2481">
        <v>33.74</v>
      </c>
      <c r="F2481">
        <v>24.08</v>
      </c>
      <c r="G2481">
        <v>78409</v>
      </c>
      <c r="H2481">
        <v>49.56</v>
      </c>
      <c r="I2481">
        <f t="shared" si="391"/>
        <v>2.7801310971059916</v>
      </c>
      <c r="J2481">
        <f t="shared" si="392"/>
        <v>1.6239666666666666E-5</v>
      </c>
      <c r="K2481" s="3">
        <f t="shared" si="393"/>
        <v>0.71470772999999999</v>
      </c>
      <c r="L2481" s="3">
        <f t="shared" si="394"/>
        <v>1.8707730000000033E-2</v>
      </c>
      <c r="M2481" s="6">
        <f t="shared" si="395"/>
        <v>4.2507907293796944E-4</v>
      </c>
      <c r="N2481" s="7">
        <f t="shared" si="400"/>
        <v>1.3396966498610081E-5</v>
      </c>
      <c r="O2481">
        <f t="shared" si="396"/>
        <v>13.39696649861008</v>
      </c>
      <c r="P2481">
        <f t="shared" si="397"/>
        <v>7.7291289170957649</v>
      </c>
      <c r="Q2481">
        <f t="shared" si="398"/>
        <v>4.2855423501098882</v>
      </c>
      <c r="R2481">
        <f t="shared" si="399"/>
        <v>18.365873234585383</v>
      </c>
    </row>
    <row r="2482" spans="1:18" x14ac:dyDescent="0.35">
      <c r="A2482" s="1">
        <v>43495</v>
      </c>
      <c r="B2482" s="2">
        <v>0.82221064814814815</v>
      </c>
      <c r="C2482">
        <v>298289</v>
      </c>
      <c r="D2482">
        <v>822</v>
      </c>
      <c r="E2482">
        <v>34.56</v>
      </c>
      <c r="F2482">
        <v>24.08</v>
      </c>
      <c r="G2482">
        <v>78410</v>
      </c>
      <c r="H2482">
        <v>49.56</v>
      </c>
      <c r="I2482">
        <f t="shared" si="391"/>
        <v>2.8742638702345289</v>
      </c>
      <c r="J2482">
        <f t="shared" si="392"/>
        <v>1.6139666666666667E-5</v>
      </c>
      <c r="K2482" s="3">
        <f t="shared" si="393"/>
        <v>0.71030673</v>
      </c>
      <c r="L2482" s="3">
        <f t="shared" si="394"/>
        <v>1.4306730000000045E-2</v>
      </c>
      <c r="M2482" s="6">
        <f t="shared" si="395"/>
        <v>3.2507907293796967E-4</v>
      </c>
      <c r="N2482" s="7">
        <f t="shared" si="400"/>
        <v>1.0245194798999088E-5</v>
      </c>
      <c r="O2482">
        <f t="shared" si="396"/>
        <v>10.245194798999087</v>
      </c>
      <c r="P2482">
        <f t="shared" si="397"/>
        <v>8.2613927957355724</v>
      </c>
      <c r="Q2482">
        <f t="shared" si="398"/>
        <v>0.82347137715798546</v>
      </c>
      <c r="R2482">
        <f t="shared" si="399"/>
        <v>0.6781051089984691</v>
      </c>
    </row>
    <row r="2483" spans="1:18" x14ac:dyDescent="0.35">
      <c r="A2483" s="1">
        <v>43495</v>
      </c>
      <c r="B2483" s="2">
        <v>0.8222222222222223</v>
      </c>
      <c r="C2483">
        <v>298790</v>
      </c>
      <c r="D2483">
        <v>831</v>
      </c>
      <c r="E2483">
        <v>35.119999999999997</v>
      </c>
      <c r="F2483">
        <v>24.08</v>
      </c>
      <c r="G2483">
        <v>78415</v>
      </c>
      <c r="H2483">
        <v>49.56</v>
      </c>
      <c r="I2483">
        <f t="shared" si="391"/>
        <v>2.9385496665174315</v>
      </c>
      <c r="J2483">
        <f t="shared" si="392"/>
        <v>1.6439666666666668E-5</v>
      </c>
      <c r="K2483" s="3">
        <f t="shared" si="393"/>
        <v>0.72350973000000007</v>
      </c>
      <c r="L2483" s="3">
        <f t="shared" si="394"/>
        <v>2.7509730000000121E-2</v>
      </c>
      <c r="M2483" s="6">
        <f t="shared" si="395"/>
        <v>6.2507907293797137E-4</v>
      </c>
      <c r="N2483" s="7">
        <f t="shared" si="400"/>
        <v>1.9698741187139225E-5</v>
      </c>
      <c r="O2483">
        <f t="shared" si="396"/>
        <v>19.698741187139223</v>
      </c>
      <c r="P2483">
        <f t="shared" si="397"/>
        <v>8.6350741425897084</v>
      </c>
      <c r="Q2483">
        <f t="shared" si="398"/>
        <v>10.065106066431163</v>
      </c>
      <c r="R2483">
        <f t="shared" si="399"/>
        <v>101.3063601285094</v>
      </c>
    </row>
    <row r="2484" spans="1:18" x14ac:dyDescent="0.35">
      <c r="A2484" s="1">
        <v>43495</v>
      </c>
      <c r="B2484" s="2">
        <v>0.8222222222222223</v>
      </c>
      <c r="C2484">
        <v>299292</v>
      </c>
      <c r="D2484">
        <v>825</v>
      </c>
      <c r="E2484">
        <v>35.92</v>
      </c>
      <c r="F2484">
        <v>24.08</v>
      </c>
      <c r="G2484">
        <v>78412</v>
      </c>
      <c r="H2484">
        <v>49.56</v>
      </c>
      <c r="I2484">
        <f t="shared" si="391"/>
        <v>3.0303865183501513</v>
      </c>
      <c r="J2484">
        <f t="shared" si="392"/>
        <v>1.6239666666666666E-5</v>
      </c>
      <c r="K2484" s="3">
        <f t="shared" si="393"/>
        <v>0.71470772999999999</v>
      </c>
      <c r="L2484" s="3">
        <f t="shared" si="394"/>
        <v>1.8707730000000033E-2</v>
      </c>
      <c r="M2484" s="6">
        <f t="shared" si="395"/>
        <v>4.2507907293796944E-4</v>
      </c>
      <c r="N2484" s="7">
        <f t="shared" si="400"/>
        <v>1.3396453938039047E-5</v>
      </c>
      <c r="O2484">
        <f t="shared" si="396"/>
        <v>13.396453938039047</v>
      </c>
      <c r="P2484">
        <f t="shared" si="397"/>
        <v>9.1832424505983514</v>
      </c>
      <c r="Q2484">
        <f t="shared" si="398"/>
        <v>3.4600878189496074</v>
      </c>
      <c r="R2484">
        <f t="shared" si="399"/>
        <v>11.972207714843451</v>
      </c>
    </row>
    <row r="2485" spans="1:18" x14ac:dyDescent="0.35">
      <c r="A2485" s="1">
        <v>43495</v>
      </c>
      <c r="B2485" s="2">
        <v>0.82223379629629623</v>
      </c>
      <c r="C2485">
        <v>299794</v>
      </c>
      <c r="D2485">
        <v>839</v>
      </c>
      <c r="E2485">
        <v>36.200000000000003</v>
      </c>
      <c r="F2485">
        <v>24.08</v>
      </c>
      <c r="G2485">
        <v>78409</v>
      </c>
      <c r="H2485">
        <v>49.56</v>
      </c>
      <c r="I2485">
        <f t="shared" si="391"/>
        <v>3.062529416491603</v>
      </c>
      <c r="J2485">
        <f t="shared" si="392"/>
        <v>1.6706333333333333E-5</v>
      </c>
      <c r="K2485" s="3">
        <f t="shared" si="393"/>
        <v>0.73524572999999993</v>
      </c>
      <c r="L2485" s="3">
        <f t="shared" si="394"/>
        <v>3.9245729999999979E-2</v>
      </c>
      <c r="M2485" s="6">
        <f t="shared" si="395"/>
        <v>8.9174573960463491E-4</v>
      </c>
      <c r="N2485" s="7">
        <f t="shared" si="400"/>
        <v>2.8104624667102608E-5</v>
      </c>
      <c r="O2485">
        <f t="shared" si="396"/>
        <v>28.104624667102609</v>
      </c>
      <c r="P2485">
        <f t="shared" si="397"/>
        <v>9.3790864268763983</v>
      </c>
      <c r="Q2485">
        <f t="shared" si="398"/>
        <v>18.062302698579689</v>
      </c>
      <c r="R2485">
        <f t="shared" si="399"/>
        <v>326.24677877511914</v>
      </c>
    </row>
    <row r="2486" spans="1:18" x14ac:dyDescent="0.35">
      <c r="A2486" s="1">
        <v>43495</v>
      </c>
      <c r="B2486" s="2">
        <v>0.82223379629629623</v>
      </c>
      <c r="C2486">
        <v>300296</v>
      </c>
      <c r="D2486">
        <v>820</v>
      </c>
      <c r="E2486">
        <v>36.200000000000003</v>
      </c>
      <c r="F2486">
        <v>24.11</v>
      </c>
      <c r="G2486">
        <v>78408</v>
      </c>
      <c r="H2486">
        <v>49.56</v>
      </c>
      <c r="I2486">
        <f t="shared" si="391"/>
        <v>3.062529416491603</v>
      </c>
      <c r="J2486">
        <f t="shared" si="392"/>
        <v>1.6073E-5</v>
      </c>
      <c r="K2486" s="3">
        <f t="shared" si="393"/>
        <v>0.70737273000000001</v>
      </c>
      <c r="L2486" s="3">
        <f t="shared" si="394"/>
        <v>1.1372730000000053E-2</v>
      </c>
      <c r="M2486" s="6">
        <f t="shared" si="395"/>
        <v>2.5841240627130319E-4</v>
      </c>
      <c r="N2486" s="7">
        <f t="shared" si="400"/>
        <v>8.1451573318865147E-6</v>
      </c>
      <c r="O2486">
        <f t="shared" si="396"/>
        <v>8.145157331886514</v>
      </c>
      <c r="P2486">
        <f t="shared" si="397"/>
        <v>9.3790864268763983</v>
      </c>
      <c r="Q2486">
        <f t="shared" si="398"/>
        <v>-1.8971646366364068</v>
      </c>
      <c r="R2486">
        <f t="shared" si="399"/>
        <v>3.5992336585037492</v>
      </c>
    </row>
    <row r="2487" spans="1:18" x14ac:dyDescent="0.35">
      <c r="A2487" s="1">
        <v>43495</v>
      </c>
      <c r="B2487" s="2">
        <v>0.82224537037037038</v>
      </c>
      <c r="C2487">
        <v>300792</v>
      </c>
      <c r="D2487">
        <v>813</v>
      </c>
      <c r="E2487">
        <v>35.840000000000003</v>
      </c>
      <c r="F2487">
        <v>24.11</v>
      </c>
      <c r="G2487">
        <v>78403</v>
      </c>
      <c r="H2487">
        <v>49.6</v>
      </c>
      <c r="I2487">
        <f t="shared" si="391"/>
        <v>3.0212028331668797</v>
      </c>
      <c r="J2487">
        <f t="shared" si="392"/>
        <v>1.5839666666666667E-5</v>
      </c>
      <c r="K2487" s="3">
        <f t="shared" si="393"/>
        <v>0.69710373000000003</v>
      </c>
      <c r="L2487" s="3">
        <f t="shared" si="394"/>
        <v>1.1037300000000805E-3</v>
      </c>
      <c r="M2487" s="6">
        <f t="shared" si="395"/>
        <v>2.5079072937970474E-5</v>
      </c>
      <c r="N2487" s="7">
        <f t="shared" si="400"/>
        <v>7.9054262479615234E-7</v>
      </c>
      <c r="O2487">
        <f t="shared" si="396"/>
        <v>0.79054262479615234</v>
      </c>
      <c r="P2487">
        <f t="shared" si="397"/>
        <v>9.1276665591355801</v>
      </c>
      <c r="Q2487">
        <f t="shared" si="398"/>
        <v>-9.1155503944551484</v>
      </c>
      <c r="R2487">
        <f t="shared" si="399"/>
        <v>83.093258993851407</v>
      </c>
    </row>
    <row r="2488" spans="1:18" x14ac:dyDescent="0.35">
      <c r="A2488" s="1">
        <v>43495</v>
      </c>
      <c r="B2488" s="2">
        <v>0.82224537037037038</v>
      </c>
      <c r="C2488">
        <v>301294</v>
      </c>
      <c r="D2488">
        <v>814</v>
      </c>
      <c r="E2488">
        <v>35.15</v>
      </c>
      <c r="F2488">
        <v>24.1</v>
      </c>
      <c r="G2488">
        <v>78415</v>
      </c>
      <c r="H2488">
        <v>49.6</v>
      </c>
      <c r="I2488">
        <f t="shared" si="391"/>
        <v>2.9419935484611588</v>
      </c>
      <c r="J2488">
        <f t="shared" si="392"/>
        <v>1.5872999999999999E-5</v>
      </c>
      <c r="K2488" s="3">
        <f t="shared" si="393"/>
        <v>0.69857072999999992</v>
      </c>
      <c r="L2488" s="3">
        <f t="shared" si="394"/>
        <v>2.5707299999999655E-3</v>
      </c>
      <c r="M2488" s="6">
        <f t="shared" si="395"/>
        <v>5.8412406271301197E-5</v>
      </c>
      <c r="N2488" s="7">
        <f t="shared" si="400"/>
        <v>1.8409323684383797E-6</v>
      </c>
      <c r="O2488">
        <f t="shared" si="396"/>
        <v>1.8409323684383796</v>
      </c>
      <c r="P2488">
        <f t="shared" si="397"/>
        <v>8.6553260391870808</v>
      </c>
      <c r="Q2488">
        <f t="shared" si="398"/>
        <v>-7.8040551647089842</v>
      </c>
      <c r="R2488">
        <f t="shared" si="399"/>
        <v>60.903277013820968</v>
      </c>
    </row>
    <row r="2489" spans="1:18" x14ac:dyDescent="0.35">
      <c r="A2489" s="1">
        <v>43495</v>
      </c>
      <c r="B2489" s="2">
        <v>0.82225694444444442</v>
      </c>
      <c r="C2489">
        <v>301796</v>
      </c>
      <c r="D2489">
        <v>820</v>
      </c>
      <c r="E2489">
        <v>34.67</v>
      </c>
      <c r="F2489">
        <v>24.1</v>
      </c>
      <c r="G2489">
        <v>78414</v>
      </c>
      <c r="H2489">
        <v>49.6</v>
      </c>
      <c r="I2489">
        <f t="shared" si="391"/>
        <v>2.8868914373615278</v>
      </c>
      <c r="J2489">
        <f t="shared" si="392"/>
        <v>1.6073E-5</v>
      </c>
      <c r="K2489" s="3">
        <f t="shared" si="393"/>
        <v>0.70737273000000001</v>
      </c>
      <c r="L2489" s="3">
        <f t="shared" si="394"/>
        <v>1.1372730000000053E-2</v>
      </c>
      <c r="M2489" s="6">
        <f t="shared" si="395"/>
        <v>2.5841240627130319E-4</v>
      </c>
      <c r="N2489" s="7">
        <f t="shared" si="400"/>
        <v>8.1442601024192174E-6</v>
      </c>
      <c r="O2489">
        <f t="shared" si="396"/>
        <v>8.1442601024192172</v>
      </c>
      <c r="P2489">
        <f t="shared" si="397"/>
        <v>8.3341421711113082</v>
      </c>
      <c r="Q2489">
        <f t="shared" si="398"/>
        <v>-1.3190888316993243</v>
      </c>
      <c r="R2489">
        <f t="shared" si="399"/>
        <v>1.7399953459138884</v>
      </c>
    </row>
    <row r="2490" spans="1:18" x14ac:dyDescent="0.35">
      <c r="A2490" s="1">
        <v>43495</v>
      </c>
      <c r="B2490" s="2">
        <v>0.82225694444444442</v>
      </c>
      <c r="C2490">
        <v>302291</v>
      </c>
      <c r="D2490">
        <v>821</v>
      </c>
      <c r="E2490">
        <v>34</v>
      </c>
      <c r="F2490">
        <v>24.1</v>
      </c>
      <c r="G2490">
        <v>78407</v>
      </c>
      <c r="H2490">
        <v>49.6</v>
      </c>
      <c r="I2490">
        <f t="shared" si="391"/>
        <v>2.8099780739516249</v>
      </c>
      <c r="J2490">
        <f t="shared" si="392"/>
        <v>1.6106333333333332E-5</v>
      </c>
      <c r="K2490" s="3">
        <f t="shared" si="393"/>
        <v>0.70883972999999989</v>
      </c>
      <c r="L2490" s="3">
        <f t="shared" si="394"/>
        <v>1.2839729999999938E-2</v>
      </c>
      <c r="M2490" s="6">
        <f t="shared" si="395"/>
        <v>2.9174573960463393E-4</v>
      </c>
      <c r="N2490" s="7">
        <f t="shared" si="400"/>
        <v>9.195631703858423E-6</v>
      </c>
      <c r="O2490">
        <f t="shared" si="396"/>
        <v>9.1956317038584228</v>
      </c>
      <c r="P2490">
        <f t="shared" si="397"/>
        <v>7.8959767760888839</v>
      </c>
      <c r="Q2490">
        <f t="shared" si="398"/>
        <v>-1.418001911571392E-2</v>
      </c>
      <c r="R2490">
        <f t="shared" si="399"/>
        <v>2.0107294212201216E-4</v>
      </c>
    </row>
    <row r="2491" spans="1:18" x14ac:dyDescent="0.35">
      <c r="A2491" s="1">
        <v>43495</v>
      </c>
      <c r="B2491" s="2">
        <v>0.82226851851851857</v>
      </c>
      <c r="C2491">
        <v>302793</v>
      </c>
      <c r="D2491">
        <v>825</v>
      </c>
      <c r="E2491">
        <v>33.06</v>
      </c>
      <c r="F2491">
        <v>24.1</v>
      </c>
      <c r="G2491">
        <v>78410</v>
      </c>
      <c r="H2491">
        <v>49.6</v>
      </c>
      <c r="I2491">
        <f t="shared" si="391"/>
        <v>2.7020697730481804</v>
      </c>
      <c r="J2491">
        <f t="shared" si="392"/>
        <v>1.6239666666666666E-5</v>
      </c>
      <c r="K2491" s="3">
        <f t="shared" si="393"/>
        <v>0.71470772999999999</v>
      </c>
      <c r="L2491" s="3">
        <f t="shared" si="394"/>
        <v>1.8707730000000033E-2</v>
      </c>
      <c r="M2491" s="6">
        <f t="shared" si="395"/>
        <v>4.2507907293796944E-4</v>
      </c>
      <c r="N2491" s="7">
        <f t="shared" si="400"/>
        <v>1.3397697083761844E-5</v>
      </c>
      <c r="O2491">
        <f t="shared" si="396"/>
        <v>13.397697083761843</v>
      </c>
      <c r="P2491">
        <f t="shared" si="397"/>
        <v>7.3011810584206449</v>
      </c>
      <c r="Q2491">
        <f t="shared" si="398"/>
        <v>4.5435942838858194</v>
      </c>
      <c r="R2491">
        <f t="shared" si="399"/>
        <v>20.644249016559893</v>
      </c>
    </row>
    <row r="2492" spans="1:18" x14ac:dyDescent="0.35">
      <c r="A2492" s="1">
        <v>43495</v>
      </c>
      <c r="B2492" s="2">
        <v>0.82226851851851857</v>
      </c>
      <c r="C2492">
        <v>303295</v>
      </c>
      <c r="D2492">
        <v>820</v>
      </c>
      <c r="E2492">
        <v>32.119999999999997</v>
      </c>
      <c r="F2492">
        <v>24.09</v>
      </c>
      <c r="G2492">
        <v>78405</v>
      </c>
      <c r="H2492">
        <v>49.63</v>
      </c>
      <c r="I2492">
        <f t="shared" si="391"/>
        <v>2.5941614721447346</v>
      </c>
      <c r="J2492">
        <f t="shared" si="392"/>
        <v>1.6073E-5</v>
      </c>
      <c r="K2492" s="3">
        <f t="shared" si="393"/>
        <v>0.70737273000000001</v>
      </c>
      <c r="L2492" s="3">
        <f t="shared" si="394"/>
        <v>1.1372730000000053E-2</v>
      </c>
      <c r="M2492" s="6">
        <f t="shared" si="395"/>
        <v>2.5841240627130319E-4</v>
      </c>
      <c r="N2492" s="7">
        <f t="shared" si="400"/>
        <v>8.1449209522816532E-6</v>
      </c>
      <c r="O2492">
        <f t="shared" si="396"/>
        <v>8.1449209522816535</v>
      </c>
      <c r="P2492">
        <f t="shared" si="397"/>
        <v>6.7296737435601361</v>
      </c>
      <c r="Q2492">
        <f t="shared" si="398"/>
        <v>-0.35347292449625106</v>
      </c>
      <c r="R2492">
        <f t="shared" si="399"/>
        <v>0.12494310835193241</v>
      </c>
    </row>
    <row r="2493" spans="1:18" x14ac:dyDescent="0.35">
      <c r="A2493" s="1">
        <v>43495</v>
      </c>
      <c r="B2493" s="2">
        <v>0.82228009259259249</v>
      </c>
      <c r="C2493">
        <v>303797</v>
      </c>
      <c r="D2493">
        <v>819</v>
      </c>
      <c r="E2493">
        <v>31.24</v>
      </c>
      <c r="F2493">
        <v>24.09</v>
      </c>
      <c r="G2493">
        <v>78412</v>
      </c>
      <c r="H2493">
        <v>49.63</v>
      </c>
      <c r="I2493">
        <f t="shared" si="391"/>
        <v>2.4931409351287432</v>
      </c>
      <c r="J2493">
        <f t="shared" si="392"/>
        <v>1.6039666666666668E-5</v>
      </c>
      <c r="K2493" s="3">
        <f t="shared" si="393"/>
        <v>0.70590573000000012</v>
      </c>
      <c r="L2493" s="3">
        <f t="shared" si="394"/>
        <v>9.905730000000168E-3</v>
      </c>
      <c r="M2493" s="6">
        <f t="shared" si="395"/>
        <v>2.2507907293797247E-4</v>
      </c>
      <c r="N2493" s="7">
        <f t="shared" si="400"/>
        <v>7.0936516765756453E-6</v>
      </c>
      <c r="O2493">
        <f t="shared" si="396"/>
        <v>7.0936516765756457</v>
      </c>
      <c r="P2493">
        <f t="shared" si="397"/>
        <v>6.2157517224146241</v>
      </c>
      <c r="Q2493">
        <f t="shared" si="398"/>
        <v>-1.0717381019827439</v>
      </c>
      <c r="R2493">
        <f t="shared" si="399"/>
        <v>1.1486225592415744</v>
      </c>
    </row>
    <row r="2494" spans="1:18" x14ac:dyDescent="0.35">
      <c r="A2494" s="1">
        <v>43495</v>
      </c>
      <c r="B2494" s="2">
        <v>0.82228009259259249</v>
      </c>
      <c r="C2494">
        <v>304296</v>
      </c>
      <c r="D2494">
        <v>822</v>
      </c>
      <c r="E2494">
        <v>30.1</v>
      </c>
      <c r="F2494">
        <v>24.08</v>
      </c>
      <c r="G2494">
        <v>78403</v>
      </c>
      <c r="H2494">
        <v>49.63</v>
      </c>
      <c r="I2494">
        <f t="shared" si="391"/>
        <v>2.3622734212671195</v>
      </c>
      <c r="J2494">
        <f t="shared" si="392"/>
        <v>1.6139666666666667E-5</v>
      </c>
      <c r="K2494" s="3">
        <f t="shared" si="393"/>
        <v>0.71030673</v>
      </c>
      <c r="L2494" s="3">
        <f t="shared" si="394"/>
        <v>1.4306730000000045E-2</v>
      </c>
      <c r="M2494" s="6">
        <f t="shared" si="395"/>
        <v>3.2507907293796967E-4</v>
      </c>
      <c r="N2494" s="7">
        <f t="shared" si="400"/>
        <v>1.024610951353288E-5</v>
      </c>
      <c r="O2494">
        <f t="shared" si="396"/>
        <v>10.246109513532881</v>
      </c>
      <c r="P2494">
        <f t="shared" si="397"/>
        <v>5.5803357168250614</v>
      </c>
      <c r="Q2494">
        <f t="shared" si="398"/>
        <v>2.5121114076679474</v>
      </c>
      <c r="R2494">
        <f t="shared" si="399"/>
        <v>6.3107037245354363</v>
      </c>
    </row>
    <row r="2495" spans="1:18" x14ac:dyDescent="0.35">
      <c r="A2495" s="1">
        <v>43495</v>
      </c>
      <c r="B2495" s="2">
        <v>0.82229166666666664</v>
      </c>
      <c r="C2495">
        <v>304798</v>
      </c>
      <c r="D2495">
        <v>815</v>
      </c>
      <c r="E2495">
        <v>29.16</v>
      </c>
      <c r="F2495">
        <v>24.1</v>
      </c>
      <c r="G2495">
        <v>78403</v>
      </c>
      <c r="H2495">
        <v>49.63</v>
      </c>
      <c r="I2495">
        <f t="shared" si="391"/>
        <v>2.2543651203636736</v>
      </c>
      <c r="J2495">
        <f t="shared" si="392"/>
        <v>1.5906333333333334E-5</v>
      </c>
      <c r="K2495" s="3">
        <f t="shared" si="393"/>
        <v>0.70003773000000002</v>
      </c>
      <c r="L2495" s="3">
        <f t="shared" si="394"/>
        <v>4.0377300000000726E-3</v>
      </c>
      <c r="M2495" s="6">
        <f t="shared" si="395"/>
        <v>9.1745739604636971E-5</v>
      </c>
      <c r="N2495" s="7">
        <f t="shared" si="400"/>
        <v>2.8919122355577583E-6</v>
      </c>
      <c r="O2495">
        <f t="shared" si="396"/>
        <v>2.8919122355577582</v>
      </c>
      <c r="P2495">
        <f t="shared" si="397"/>
        <v>5.082162095912321</v>
      </c>
      <c r="Q2495">
        <f t="shared" si="398"/>
        <v>-4.4863769472090569</v>
      </c>
      <c r="R2495">
        <f t="shared" si="399"/>
        <v>20.127578112448855</v>
      </c>
    </row>
    <row r="2496" spans="1:18" x14ac:dyDescent="0.35">
      <c r="A2496" s="1">
        <v>43495</v>
      </c>
      <c r="B2496" s="2">
        <v>0.82229166666666664</v>
      </c>
      <c r="C2496">
        <v>305300</v>
      </c>
      <c r="D2496">
        <v>817</v>
      </c>
      <c r="E2496">
        <v>28.43</v>
      </c>
      <c r="F2496">
        <v>24.1</v>
      </c>
      <c r="G2496">
        <v>78409</v>
      </c>
      <c r="H2496">
        <v>49.63</v>
      </c>
      <c r="I2496">
        <f t="shared" si="391"/>
        <v>2.1705639930663176</v>
      </c>
      <c r="J2496">
        <f t="shared" si="392"/>
        <v>1.5973000000000001E-5</v>
      </c>
      <c r="K2496" s="3">
        <f t="shared" si="393"/>
        <v>0.70297173000000002</v>
      </c>
      <c r="L2496" s="3">
        <f t="shared" si="394"/>
        <v>6.9717300000000648E-3</v>
      </c>
      <c r="M2496" s="6">
        <f t="shared" si="395"/>
        <v>1.5841240627130346E-4</v>
      </c>
      <c r="N2496" s="7">
        <f t="shared" si="400"/>
        <v>4.992926343546036E-6</v>
      </c>
      <c r="O2496">
        <f t="shared" si="396"/>
        <v>4.9929263435460358</v>
      </c>
      <c r="P2496">
        <f t="shared" si="397"/>
        <v>4.7113480479959975</v>
      </c>
      <c r="Q2496">
        <f t="shared" si="398"/>
        <v>-2.109120803197774</v>
      </c>
      <c r="R2496">
        <f t="shared" si="399"/>
        <v>4.4483905624816229</v>
      </c>
    </row>
    <row r="2497" spans="1:18" x14ac:dyDescent="0.35">
      <c r="A2497" s="1">
        <v>43495</v>
      </c>
      <c r="B2497" s="2">
        <v>0.82230324074074079</v>
      </c>
      <c r="C2497">
        <v>305802</v>
      </c>
      <c r="D2497">
        <v>817</v>
      </c>
      <c r="E2497">
        <v>27.88</v>
      </c>
      <c r="F2497">
        <v>24.09</v>
      </c>
      <c r="G2497">
        <v>78408</v>
      </c>
      <c r="H2497">
        <v>49.67</v>
      </c>
      <c r="I2497">
        <f t="shared" si="391"/>
        <v>2.1074261574313229</v>
      </c>
      <c r="J2497">
        <f t="shared" si="392"/>
        <v>1.5973000000000001E-5</v>
      </c>
      <c r="K2497" s="3">
        <f t="shared" si="393"/>
        <v>0.70297173000000002</v>
      </c>
      <c r="L2497" s="3">
        <f t="shared" si="394"/>
        <v>6.9717300000000648E-3</v>
      </c>
      <c r="M2497" s="6">
        <f t="shared" si="395"/>
        <v>1.5841240627130346E-4</v>
      </c>
      <c r="N2497" s="7">
        <f t="shared" si="400"/>
        <v>4.9928220495822324E-6</v>
      </c>
      <c r="O2497">
        <f t="shared" si="396"/>
        <v>4.992822049582232</v>
      </c>
      <c r="P2497">
        <f t="shared" si="397"/>
        <v>4.4412450090257511</v>
      </c>
      <c r="Q2497">
        <f t="shared" si="398"/>
        <v>-1.9010975357743813</v>
      </c>
      <c r="R2497">
        <f t="shared" si="399"/>
        <v>3.6141718405274252</v>
      </c>
    </row>
    <row r="2498" spans="1:18" x14ac:dyDescent="0.35">
      <c r="A2498" s="1">
        <v>43495</v>
      </c>
      <c r="B2498" s="2">
        <v>0.82230324074074079</v>
      </c>
      <c r="C2498">
        <v>306304</v>
      </c>
      <c r="D2498">
        <v>829</v>
      </c>
      <c r="E2498">
        <v>27.19</v>
      </c>
      <c r="F2498">
        <v>24.08</v>
      </c>
      <c r="G2498">
        <v>78409</v>
      </c>
      <c r="H2498">
        <v>49.67</v>
      </c>
      <c r="I2498">
        <f t="shared" si="391"/>
        <v>2.0282168727256029</v>
      </c>
      <c r="J2498">
        <f t="shared" si="392"/>
        <v>1.6373000000000001E-5</v>
      </c>
      <c r="K2498" s="3">
        <f t="shared" si="393"/>
        <v>0.72057573000000008</v>
      </c>
      <c r="L2498" s="3">
        <f t="shared" si="394"/>
        <v>2.4575730000000129E-2</v>
      </c>
      <c r="M2498" s="6">
        <f t="shared" si="395"/>
        <v>5.5841240627130489E-4</v>
      </c>
      <c r="N2498" s="7">
        <f t="shared" si="400"/>
        <v>1.759915454675088E-5</v>
      </c>
      <c r="O2498">
        <f t="shared" si="396"/>
        <v>17.599154546750881</v>
      </c>
      <c r="P2498">
        <f t="shared" si="397"/>
        <v>4.1136636828088244</v>
      </c>
      <c r="Q2498">
        <f t="shared" si="398"/>
        <v>10.966340447498204</v>
      </c>
      <c r="R2498">
        <f t="shared" si="399"/>
        <v>120.26062281043512</v>
      </c>
    </row>
    <row r="2499" spans="1:18" x14ac:dyDescent="0.35">
      <c r="A2499" s="1">
        <v>43495</v>
      </c>
      <c r="B2499" s="2">
        <v>0.82231481481481483</v>
      </c>
      <c r="C2499">
        <v>306808</v>
      </c>
      <c r="D2499">
        <v>827</v>
      </c>
      <c r="E2499">
        <v>26.96</v>
      </c>
      <c r="F2499">
        <v>24.11</v>
      </c>
      <c r="G2499">
        <v>78397</v>
      </c>
      <c r="H2499">
        <v>49.67</v>
      </c>
      <c r="I2499">
        <f t="shared" ref="I2499:I2562" si="401">(E2499-9.522)/8.7111</f>
        <v>2.0018137778236964</v>
      </c>
      <c r="J2499">
        <f t="shared" ref="J2499:J2562" si="402">(D2499-337.81)/30000000</f>
        <v>1.6306333333333333E-5</v>
      </c>
      <c r="K2499" s="3">
        <f t="shared" ref="K2499:K2562" si="403">J2499*44010</f>
        <v>0.71764172999999998</v>
      </c>
      <c r="L2499" s="3">
        <f t="shared" si="394"/>
        <v>2.1641730000000026E-2</v>
      </c>
      <c r="M2499" s="6">
        <f t="shared" si="395"/>
        <v>4.9174573960463592E-4</v>
      </c>
      <c r="N2499" s="7">
        <f t="shared" si="400"/>
        <v>1.5501997254298292E-5</v>
      </c>
      <c r="O2499">
        <f t="shared" si="396"/>
        <v>15.501997254298292</v>
      </c>
      <c r="P2499">
        <f t="shared" si="397"/>
        <v>4.0072584010847789</v>
      </c>
      <c r="Q2499">
        <f t="shared" si="398"/>
        <v>8.9562183170802605</v>
      </c>
      <c r="R2499">
        <f t="shared" si="399"/>
        <v>80.213846543203971</v>
      </c>
    </row>
    <row r="2500" spans="1:18" x14ac:dyDescent="0.35">
      <c r="A2500" s="1">
        <v>43495</v>
      </c>
      <c r="B2500" s="2">
        <v>0.82231481481481483</v>
      </c>
      <c r="C2500">
        <v>307307</v>
      </c>
      <c r="D2500">
        <v>822</v>
      </c>
      <c r="E2500">
        <v>26.54</v>
      </c>
      <c r="F2500">
        <v>24.1</v>
      </c>
      <c r="G2500">
        <v>78407</v>
      </c>
      <c r="H2500">
        <v>49.67</v>
      </c>
      <c r="I2500">
        <f t="shared" si="401"/>
        <v>1.9535994306115188</v>
      </c>
      <c r="J2500">
        <f t="shared" si="402"/>
        <v>1.6139666666666667E-5</v>
      </c>
      <c r="K2500" s="3">
        <f t="shared" si="403"/>
        <v>0.71030673</v>
      </c>
      <c r="L2500" s="3">
        <f t="shared" si="394"/>
        <v>1.4306730000000045E-2</v>
      </c>
      <c r="M2500" s="6">
        <f t="shared" si="395"/>
        <v>3.2507907293796967E-4</v>
      </c>
      <c r="N2500" s="7">
        <f t="shared" si="400"/>
        <v>1.0246276204136959E-5</v>
      </c>
      <c r="O2500">
        <f t="shared" si="396"/>
        <v>10.24627620413696</v>
      </c>
      <c r="P2500">
        <f t="shared" si="397"/>
        <v>3.8165507352856505</v>
      </c>
      <c r="Q2500">
        <f t="shared" si="398"/>
        <v>3.8594310410691488</v>
      </c>
      <c r="R2500">
        <f t="shared" si="399"/>
        <v>14.895207960768094</v>
      </c>
    </row>
    <row r="2501" spans="1:18" x14ac:dyDescent="0.35">
      <c r="A2501" s="1">
        <v>43495</v>
      </c>
      <c r="B2501" s="2">
        <v>0.82232638888888887</v>
      </c>
      <c r="C2501">
        <v>307809</v>
      </c>
      <c r="D2501">
        <v>822</v>
      </c>
      <c r="E2501">
        <v>26.05</v>
      </c>
      <c r="F2501">
        <v>24.09</v>
      </c>
      <c r="G2501">
        <v>78407</v>
      </c>
      <c r="H2501">
        <v>49.67</v>
      </c>
      <c r="I2501">
        <f t="shared" si="401"/>
        <v>1.897349358863978</v>
      </c>
      <c r="J2501">
        <f t="shared" si="402"/>
        <v>1.6139666666666667E-5</v>
      </c>
      <c r="K2501" s="3">
        <f t="shared" si="403"/>
        <v>0.71030673</v>
      </c>
      <c r="L2501" s="3">
        <f t="shared" si="394"/>
        <v>1.4306730000000045E-2</v>
      </c>
      <c r="M2501" s="6">
        <f t="shared" si="395"/>
        <v>3.2507907293796967E-4</v>
      </c>
      <c r="N2501" s="7">
        <f t="shared" si="400"/>
        <v>1.0245931501825635E-5</v>
      </c>
      <c r="O2501">
        <f t="shared" si="396"/>
        <v>10.245931501825634</v>
      </c>
      <c r="P2501">
        <f t="shared" si="397"/>
        <v>3.5999345895815487</v>
      </c>
      <c r="Q2501">
        <f t="shared" si="398"/>
        <v>4.0445090752664168</v>
      </c>
      <c r="R2501">
        <f t="shared" si="399"/>
        <v>16.358053659912407</v>
      </c>
    </row>
    <row r="2502" spans="1:18" x14ac:dyDescent="0.35">
      <c r="A2502" s="1">
        <v>43495</v>
      </c>
      <c r="B2502" s="2">
        <v>0.82232638888888887</v>
      </c>
      <c r="C2502">
        <v>308311</v>
      </c>
      <c r="D2502">
        <v>817</v>
      </c>
      <c r="E2502">
        <v>25.8</v>
      </c>
      <c r="F2502">
        <v>24.09</v>
      </c>
      <c r="G2502">
        <v>78410</v>
      </c>
      <c r="H2502">
        <v>49.67</v>
      </c>
      <c r="I2502">
        <f t="shared" si="401"/>
        <v>1.8686503426662533</v>
      </c>
      <c r="J2502">
        <f t="shared" si="402"/>
        <v>1.5973000000000001E-5</v>
      </c>
      <c r="K2502" s="3">
        <f t="shared" si="403"/>
        <v>0.70297173000000002</v>
      </c>
      <c r="L2502" s="3">
        <f t="shared" si="394"/>
        <v>6.9717300000000648E-3</v>
      </c>
      <c r="M2502" s="6">
        <f t="shared" si="395"/>
        <v>1.5841240627130346E-4</v>
      </c>
      <c r="N2502" s="7">
        <f t="shared" si="400"/>
        <v>4.9926946979166389E-6</v>
      </c>
      <c r="O2502">
        <f t="shared" si="396"/>
        <v>4.9926946979166393</v>
      </c>
      <c r="P2502">
        <f t="shared" si="397"/>
        <v>3.4918541031467059</v>
      </c>
      <c r="Q2502">
        <f t="shared" si="398"/>
        <v>-1.1141242916483982</v>
      </c>
      <c r="R2502">
        <f t="shared" si="399"/>
        <v>1.2412729372410451</v>
      </c>
    </row>
    <row r="2503" spans="1:18" x14ac:dyDescent="0.35">
      <c r="A2503" s="1">
        <v>43495</v>
      </c>
      <c r="B2503" s="2">
        <v>0.82233796296296291</v>
      </c>
      <c r="C2503">
        <v>308812</v>
      </c>
      <c r="D2503">
        <v>827</v>
      </c>
      <c r="E2503">
        <v>25.05</v>
      </c>
      <c r="F2503">
        <v>24.11</v>
      </c>
      <c r="G2503">
        <v>78412</v>
      </c>
      <c r="H2503">
        <v>49.67</v>
      </c>
      <c r="I2503">
        <f t="shared" si="401"/>
        <v>1.7825532940730793</v>
      </c>
      <c r="J2503">
        <f t="shared" si="402"/>
        <v>1.6306333333333333E-5</v>
      </c>
      <c r="K2503" s="3">
        <f t="shared" si="403"/>
        <v>0.71764172999999998</v>
      </c>
      <c r="L2503" s="3">
        <f t="shared" si="394"/>
        <v>2.1641730000000026E-2</v>
      </c>
      <c r="M2503" s="6">
        <f t="shared" si="395"/>
        <v>4.9174573960463592E-4</v>
      </c>
      <c r="N2503" s="7">
        <f t="shared" si="400"/>
        <v>1.5499031764847512E-5</v>
      </c>
      <c r="O2503">
        <f t="shared" si="396"/>
        <v>15.499031764847512</v>
      </c>
      <c r="P2503">
        <f t="shared" si="397"/>
        <v>3.1774962462107856</v>
      </c>
      <c r="Q2503">
        <f t="shared" si="398"/>
        <v>9.6760230862650136</v>
      </c>
      <c r="R2503">
        <f t="shared" si="399"/>
        <v>93.625422765933521</v>
      </c>
    </row>
    <row r="2504" spans="1:18" x14ac:dyDescent="0.35">
      <c r="A2504" s="1">
        <v>43495</v>
      </c>
      <c r="B2504" s="2">
        <v>0.82233796296296291</v>
      </c>
      <c r="C2504">
        <v>309314</v>
      </c>
      <c r="D2504">
        <v>817</v>
      </c>
      <c r="E2504">
        <v>24.93</v>
      </c>
      <c r="F2504">
        <v>24.1</v>
      </c>
      <c r="G2504">
        <v>78408</v>
      </c>
      <c r="H2504">
        <v>49.67</v>
      </c>
      <c r="I2504">
        <f t="shared" si="401"/>
        <v>1.7687777662981712</v>
      </c>
      <c r="J2504">
        <f t="shared" si="402"/>
        <v>1.5973000000000001E-5</v>
      </c>
      <c r="K2504" s="3">
        <f t="shared" si="403"/>
        <v>0.70297173000000002</v>
      </c>
      <c r="L2504" s="3">
        <f t="shared" si="394"/>
        <v>6.9717300000000648E-3</v>
      </c>
      <c r="M2504" s="6">
        <f t="shared" si="395"/>
        <v>1.5841240627130346E-4</v>
      </c>
      <c r="N2504" s="7">
        <f t="shared" si="400"/>
        <v>4.9929900223331947E-6</v>
      </c>
      <c r="O2504">
        <f t="shared" si="396"/>
        <v>4.9929900223331947</v>
      </c>
      <c r="P2504">
        <f t="shared" si="397"/>
        <v>3.1285747865507481</v>
      </c>
      <c r="Q2504">
        <f t="shared" si="398"/>
        <v>-0.78460900649209708</v>
      </c>
      <c r="R2504">
        <f t="shared" si="399"/>
        <v>0.6156112930685157</v>
      </c>
    </row>
    <row r="2505" spans="1:18" x14ac:dyDescent="0.35">
      <c r="A2505" s="1">
        <v>43495</v>
      </c>
      <c r="B2505" s="2">
        <v>0.82234953703703706</v>
      </c>
      <c r="C2505">
        <v>309816</v>
      </c>
      <c r="D2505">
        <v>817</v>
      </c>
      <c r="E2505">
        <v>24.44</v>
      </c>
      <c r="F2505">
        <v>24.11</v>
      </c>
      <c r="G2505">
        <v>78402</v>
      </c>
      <c r="H2505">
        <v>49.67</v>
      </c>
      <c r="I2505">
        <f t="shared" si="401"/>
        <v>1.7125276945506309</v>
      </c>
      <c r="J2505">
        <f t="shared" si="402"/>
        <v>1.5973000000000001E-5</v>
      </c>
      <c r="K2505" s="3">
        <f t="shared" si="403"/>
        <v>0.70297173000000002</v>
      </c>
      <c r="L2505" s="3">
        <f t="shared" si="394"/>
        <v>6.9717300000000648E-3</v>
      </c>
      <c r="M2505" s="6">
        <f t="shared" si="395"/>
        <v>1.5841240627130346E-4</v>
      </c>
      <c r="N2505" s="7">
        <f t="shared" si="400"/>
        <v>4.9935401147746042E-6</v>
      </c>
      <c r="O2505">
        <f t="shared" si="396"/>
        <v>4.9935401147746044</v>
      </c>
      <c r="P2505">
        <f t="shared" si="397"/>
        <v>2.9327511046028989</v>
      </c>
      <c r="Q2505">
        <f t="shared" si="398"/>
        <v>-0.59863617754209553</v>
      </c>
      <c r="R2505">
        <f t="shared" si="399"/>
        <v>0.35836527306221133</v>
      </c>
    </row>
    <row r="2506" spans="1:18" x14ac:dyDescent="0.35">
      <c r="A2506" s="1">
        <v>43495</v>
      </c>
      <c r="B2506" s="2">
        <v>0.82234953703703706</v>
      </c>
      <c r="C2506">
        <v>310318</v>
      </c>
      <c r="D2506">
        <v>826</v>
      </c>
      <c r="E2506">
        <v>23.98</v>
      </c>
      <c r="F2506">
        <v>24.1</v>
      </c>
      <c r="G2506">
        <v>78408</v>
      </c>
      <c r="H2506">
        <v>49.67</v>
      </c>
      <c r="I2506">
        <f t="shared" si="401"/>
        <v>1.6597215047468172</v>
      </c>
      <c r="J2506">
        <f t="shared" si="402"/>
        <v>1.6273000000000002E-5</v>
      </c>
      <c r="K2506" s="3">
        <f t="shared" si="403"/>
        <v>0.71617473000000009</v>
      </c>
      <c r="L2506" s="3">
        <f t="shared" si="394"/>
        <v>2.0174730000000141E-2</v>
      </c>
      <c r="M2506" s="6">
        <f t="shared" si="395"/>
        <v>4.5841240627130517E-4</v>
      </c>
      <c r="N2506" s="7">
        <f t="shared" si="400"/>
        <v>1.4448669927444971E-5</v>
      </c>
      <c r="O2506">
        <f t="shared" si="396"/>
        <v>14.448669927444971</v>
      </c>
      <c r="P2506">
        <f t="shared" si="397"/>
        <v>2.7546754733190393</v>
      </c>
      <c r="Q2506">
        <f t="shared" si="398"/>
        <v>9.0305639591975631</v>
      </c>
      <c r="R2506">
        <f t="shared" si="399"/>
        <v>81.551085421157964</v>
      </c>
    </row>
    <row r="2507" spans="1:18" x14ac:dyDescent="0.35">
      <c r="A2507" s="1">
        <v>43495</v>
      </c>
      <c r="B2507" s="2">
        <v>0.82236111111111121</v>
      </c>
      <c r="C2507">
        <v>310819</v>
      </c>
      <c r="D2507">
        <v>816</v>
      </c>
      <c r="E2507">
        <v>23.79</v>
      </c>
      <c r="F2507">
        <v>24.11</v>
      </c>
      <c r="G2507">
        <v>78404</v>
      </c>
      <c r="H2507">
        <v>49.67</v>
      </c>
      <c r="I2507">
        <f t="shared" si="401"/>
        <v>1.6379102524365463</v>
      </c>
      <c r="J2507">
        <f t="shared" si="402"/>
        <v>1.5939666666666666E-5</v>
      </c>
      <c r="K2507" s="3">
        <f t="shared" si="403"/>
        <v>0.70150472999999991</v>
      </c>
      <c r="L2507" s="3">
        <f t="shared" si="394"/>
        <v>5.5047299999999577E-3</v>
      </c>
      <c r="M2507" s="6">
        <f t="shared" si="395"/>
        <v>1.2507907293796768E-4</v>
      </c>
      <c r="N2507" s="7">
        <f t="shared" si="400"/>
        <v>3.9426926867492196E-6</v>
      </c>
      <c r="O2507">
        <f t="shared" si="396"/>
        <v>3.9426926867492198</v>
      </c>
      <c r="P2507">
        <f t="shared" si="397"/>
        <v>2.682749995036751</v>
      </c>
      <c r="Q2507">
        <f t="shared" si="398"/>
        <v>-1.4035146693826115</v>
      </c>
      <c r="R2507">
        <f t="shared" si="399"/>
        <v>1.9698534271721813</v>
      </c>
    </row>
    <row r="2508" spans="1:18" x14ac:dyDescent="0.35">
      <c r="A2508" s="1">
        <v>43495</v>
      </c>
      <c r="B2508" s="2">
        <v>0.82236111111111121</v>
      </c>
      <c r="C2508">
        <v>311321</v>
      </c>
      <c r="D2508">
        <v>836</v>
      </c>
      <c r="E2508">
        <v>23.68</v>
      </c>
      <c r="F2508">
        <v>24.11</v>
      </c>
      <c r="G2508">
        <v>78407</v>
      </c>
      <c r="H2508">
        <v>49.67</v>
      </c>
      <c r="I2508">
        <f t="shared" si="401"/>
        <v>1.6252826853095474</v>
      </c>
      <c r="J2508">
        <f t="shared" si="402"/>
        <v>1.6606333333333334E-5</v>
      </c>
      <c r="K2508" s="3">
        <f t="shared" si="403"/>
        <v>0.73084473000000005</v>
      </c>
      <c r="L2508" s="3">
        <f t="shared" si="394"/>
        <v>3.4844730000000101E-2</v>
      </c>
      <c r="M2508" s="6">
        <f t="shared" si="395"/>
        <v>7.9174573960463768E-4</v>
      </c>
      <c r="N2508" s="7">
        <f t="shared" si="400"/>
        <v>2.4956138747117317E-5</v>
      </c>
      <c r="O2508">
        <f t="shared" si="396"/>
        <v>24.956138747117318</v>
      </c>
      <c r="P2508">
        <f t="shared" si="397"/>
        <v>2.6415438071670136</v>
      </c>
      <c r="Q2508">
        <f t="shared" si="398"/>
        <v>19.651556903262925</v>
      </c>
      <c r="R2508">
        <f t="shared" si="399"/>
        <v>386.1836887221807</v>
      </c>
    </row>
    <row r="2509" spans="1:18" x14ac:dyDescent="0.35">
      <c r="A2509" s="1">
        <v>43495</v>
      </c>
      <c r="B2509" s="2">
        <v>0.82237268518518514</v>
      </c>
      <c r="C2509">
        <v>311823</v>
      </c>
      <c r="D2509">
        <v>821</v>
      </c>
      <c r="E2509">
        <v>23.53</v>
      </c>
      <c r="F2509">
        <v>24.11</v>
      </c>
      <c r="G2509">
        <v>78401</v>
      </c>
      <c r="H2509">
        <v>49.67</v>
      </c>
      <c r="I2509">
        <f t="shared" si="401"/>
        <v>1.6080632755909128</v>
      </c>
      <c r="J2509">
        <f t="shared" si="402"/>
        <v>1.6106333333333332E-5</v>
      </c>
      <c r="K2509" s="3">
        <f t="shared" si="403"/>
        <v>0.70883972999999989</v>
      </c>
      <c r="L2509" s="3">
        <f t="shared" si="394"/>
        <v>1.2839729999999938E-2</v>
      </c>
      <c r="M2509" s="6">
        <f t="shared" si="395"/>
        <v>2.9174573960463393E-4</v>
      </c>
      <c r="N2509" s="7">
        <f t="shared" si="400"/>
        <v>9.1966448227091236E-6</v>
      </c>
      <c r="O2509">
        <f t="shared" si="396"/>
        <v>9.1966448227091231</v>
      </c>
      <c r="P2509">
        <f t="shared" si="397"/>
        <v>2.5858674983041761</v>
      </c>
      <c r="Q2509">
        <f t="shared" si="398"/>
        <v>3.9488250410512382</v>
      </c>
      <c r="R2509">
        <f t="shared" si="399"/>
        <v>15.593219204833312</v>
      </c>
    </row>
    <row r="2510" spans="1:18" x14ac:dyDescent="0.35">
      <c r="A2510" s="1">
        <v>43495</v>
      </c>
      <c r="B2510" s="2">
        <v>0.82237268518518514</v>
      </c>
      <c r="C2510">
        <v>312261</v>
      </c>
      <c r="D2510">
        <v>830</v>
      </c>
      <c r="E2510">
        <v>23.5</v>
      </c>
      <c r="F2510">
        <v>24.11</v>
      </c>
      <c r="G2510">
        <v>78411</v>
      </c>
      <c r="H2510">
        <v>49.67</v>
      </c>
      <c r="I2510">
        <f t="shared" si="401"/>
        <v>1.6046193936471858</v>
      </c>
      <c r="J2510">
        <f t="shared" si="402"/>
        <v>1.6406333333333333E-5</v>
      </c>
      <c r="K2510" s="3">
        <f t="shared" si="403"/>
        <v>0.72204272999999997</v>
      </c>
      <c r="L2510" s="3">
        <f t="shared" si="394"/>
        <v>2.6042730000000014E-2</v>
      </c>
      <c r="M2510" s="6">
        <f t="shared" si="395"/>
        <v>5.9174573960463564E-4</v>
      </c>
      <c r="N2510" s="7">
        <f t="shared" si="400"/>
        <v>1.8651108170348833E-5</v>
      </c>
      <c r="O2510">
        <f t="shared" si="396"/>
        <v>18.651108170348831</v>
      </c>
      <c r="P2510">
        <f t="shared" si="397"/>
        <v>2.5748033984686622</v>
      </c>
      <c r="Q2510">
        <f t="shared" si="398"/>
        <v>13.414640801130247</v>
      </c>
      <c r="R2510">
        <f t="shared" si="399"/>
        <v>179.95258782334835</v>
      </c>
    </row>
    <row r="2511" spans="1:18" x14ac:dyDescent="0.35">
      <c r="A2511" s="1">
        <v>43495</v>
      </c>
      <c r="B2511" s="2">
        <v>0.82238425925925929</v>
      </c>
      <c r="C2511">
        <v>312763</v>
      </c>
      <c r="D2511">
        <v>811</v>
      </c>
      <c r="E2511">
        <v>23.48</v>
      </c>
      <c r="F2511">
        <v>24.11</v>
      </c>
      <c r="G2511">
        <v>78403</v>
      </c>
      <c r="H2511">
        <v>49.67</v>
      </c>
      <c r="I2511">
        <f t="shared" si="401"/>
        <v>1.6023234723513677</v>
      </c>
      <c r="J2511">
        <f t="shared" si="402"/>
        <v>1.5773E-5</v>
      </c>
      <c r="K2511" s="3">
        <f t="shared" si="403"/>
        <v>0.69416972999999993</v>
      </c>
      <c r="L2511" s="3">
        <f t="shared" si="394"/>
        <v>-1.8302700000000227E-3</v>
      </c>
      <c r="M2511" s="6">
        <f t="shared" si="395"/>
        <v>-4.1587593728698544E-5</v>
      </c>
      <c r="N2511" s="7">
        <f t="shared" si="400"/>
        <v>-1.3109242748548703E-6</v>
      </c>
      <c r="O2511">
        <f t="shared" si="396"/>
        <v>-1.3109242748548704</v>
      </c>
      <c r="P2511">
        <f t="shared" si="397"/>
        <v>2.5674405100481446</v>
      </c>
      <c r="Q2511">
        <f t="shared" si="398"/>
        <v>-6.5398233691139191</v>
      </c>
      <c r="R2511">
        <f t="shared" si="399"/>
        <v>42.769289699208535</v>
      </c>
    </row>
    <row r="2512" spans="1:18" x14ac:dyDescent="0.35">
      <c r="A2512" s="1">
        <v>43495</v>
      </c>
      <c r="B2512" s="2">
        <v>0.82238425925925929</v>
      </c>
      <c r="C2512">
        <v>313265</v>
      </c>
      <c r="D2512">
        <v>821</v>
      </c>
      <c r="E2512">
        <v>23.22</v>
      </c>
      <c r="F2512">
        <v>24.09</v>
      </c>
      <c r="G2512">
        <v>78404</v>
      </c>
      <c r="H2512">
        <v>49.67</v>
      </c>
      <c r="I2512">
        <f t="shared" si="401"/>
        <v>1.572476495505734</v>
      </c>
      <c r="J2512">
        <f t="shared" si="402"/>
        <v>1.6106333333333332E-5</v>
      </c>
      <c r="K2512" s="3">
        <f t="shared" si="403"/>
        <v>0.70883972999999989</v>
      </c>
      <c r="L2512" s="3">
        <f t="shared" si="394"/>
        <v>1.2839729999999938E-2</v>
      </c>
      <c r="M2512" s="6">
        <f t="shared" si="395"/>
        <v>2.9174573960463393E-4</v>
      </c>
      <c r="N2512" s="7">
        <f t="shared" si="400"/>
        <v>9.1956741909039922E-6</v>
      </c>
      <c r="O2512">
        <f t="shared" si="396"/>
        <v>9.1956741909039916</v>
      </c>
      <c r="P2512">
        <f t="shared" si="397"/>
        <v>2.4726823289179944</v>
      </c>
      <c r="Q2512">
        <f t="shared" si="398"/>
        <v>4.0651626711188893</v>
      </c>
      <c r="R2512">
        <f t="shared" si="399"/>
        <v>16.525547542658462</v>
      </c>
    </row>
    <row r="2513" spans="1:18" x14ac:dyDescent="0.35">
      <c r="A2513" s="1">
        <v>43495</v>
      </c>
      <c r="B2513" s="2">
        <v>0.82239583333333333</v>
      </c>
      <c r="C2513">
        <v>313766</v>
      </c>
      <c r="D2513">
        <v>809</v>
      </c>
      <c r="E2513">
        <v>23.13</v>
      </c>
      <c r="F2513">
        <v>24.11</v>
      </c>
      <c r="G2513">
        <v>78410</v>
      </c>
      <c r="H2513">
        <v>49.67</v>
      </c>
      <c r="I2513">
        <f t="shared" si="401"/>
        <v>1.5621448496745529</v>
      </c>
      <c r="J2513">
        <f t="shared" si="402"/>
        <v>1.5706333333333332E-5</v>
      </c>
      <c r="K2513" s="3">
        <f t="shared" si="403"/>
        <v>0.69123572999999994</v>
      </c>
      <c r="L2513" s="3">
        <f t="shared" si="394"/>
        <v>-4.7642700000000149E-3</v>
      </c>
      <c r="M2513" s="6">
        <f t="shared" si="395"/>
        <v>-1.0825426039536503E-4</v>
      </c>
      <c r="N2513" s="7">
        <f t="shared" si="400"/>
        <v>-3.4120865355793818E-6</v>
      </c>
      <c r="O2513">
        <f t="shared" si="396"/>
        <v>-3.4120865355793817</v>
      </c>
      <c r="P2513">
        <f t="shared" si="397"/>
        <v>2.4402965313647313</v>
      </c>
      <c r="Q2513">
        <f t="shared" si="398"/>
        <v>-8.508540818046578</v>
      </c>
      <c r="R2513">
        <f t="shared" si="399"/>
        <v>72.395266852364728</v>
      </c>
    </row>
    <row r="2514" spans="1:18" x14ac:dyDescent="0.35">
      <c r="A2514" s="1">
        <v>43495</v>
      </c>
      <c r="B2514" s="2">
        <v>0.82239583333333333</v>
      </c>
      <c r="C2514">
        <v>314268</v>
      </c>
      <c r="D2514">
        <v>821</v>
      </c>
      <c r="E2514">
        <v>23.01</v>
      </c>
      <c r="F2514">
        <v>24.1</v>
      </c>
      <c r="G2514">
        <v>78407</v>
      </c>
      <c r="H2514">
        <v>49.67</v>
      </c>
      <c r="I2514">
        <f t="shared" si="401"/>
        <v>1.5483693218996455</v>
      </c>
      <c r="J2514">
        <f t="shared" si="402"/>
        <v>1.6106333333333332E-5</v>
      </c>
      <c r="K2514" s="3">
        <f t="shared" si="403"/>
        <v>0.70883972999999989</v>
      </c>
      <c r="L2514" s="3">
        <f t="shared" si="394"/>
        <v>1.2839729999999938E-2</v>
      </c>
      <c r="M2514" s="6">
        <f t="shared" si="395"/>
        <v>2.9174573960463393E-4</v>
      </c>
      <c r="N2514" s="7">
        <f t="shared" si="400"/>
        <v>9.195631703858423E-6</v>
      </c>
      <c r="O2514">
        <f t="shared" si="396"/>
        <v>9.1956317038584228</v>
      </c>
      <c r="P2514">
        <f t="shared" si="397"/>
        <v>2.397447556999968</v>
      </c>
      <c r="Q2514">
        <f t="shared" si="398"/>
        <v>4.1445870711484307</v>
      </c>
      <c r="R2514">
        <f t="shared" si="399"/>
        <v>17.177601990330729</v>
      </c>
    </row>
    <row r="2515" spans="1:18" x14ac:dyDescent="0.35">
      <c r="A2515" s="1">
        <v>43495</v>
      </c>
      <c r="B2515" s="2">
        <v>0.82240740740740748</v>
      </c>
      <c r="C2515">
        <v>314770</v>
      </c>
      <c r="D2515">
        <v>826</v>
      </c>
      <c r="E2515">
        <v>22.85</v>
      </c>
      <c r="F2515">
        <v>24.11</v>
      </c>
      <c r="G2515">
        <v>78410</v>
      </c>
      <c r="H2515">
        <v>49.67</v>
      </c>
      <c r="I2515">
        <f t="shared" si="401"/>
        <v>1.5300019515331016</v>
      </c>
      <c r="J2515">
        <f t="shared" si="402"/>
        <v>1.6273000000000002E-5</v>
      </c>
      <c r="K2515" s="3">
        <f t="shared" si="403"/>
        <v>0.71617473000000009</v>
      </c>
      <c r="L2515" s="3">
        <f t="shared" si="394"/>
        <v>2.0174730000000141E-2</v>
      </c>
      <c r="M2515" s="6">
        <f t="shared" si="395"/>
        <v>4.5841240627130517E-4</v>
      </c>
      <c r="N2515" s="7">
        <f t="shared" si="400"/>
        <v>1.4448787451582232E-5</v>
      </c>
      <c r="O2515">
        <f t="shared" si="396"/>
        <v>14.448787451582232</v>
      </c>
      <c r="P2515">
        <f t="shared" si="397"/>
        <v>2.3409059716950993</v>
      </c>
      <c r="Q2515">
        <f t="shared" si="398"/>
        <v>9.4582890185485162</v>
      </c>
      <c r="R2515">
        <f t="shared" si="399"/>
        <v>89.459231158395454</v>
      </c>
    </row>
    <row r="2516" spans="1:18" x14ac:dyDescent="0.35">
      <c r="A2516" s="1">
        <v>43495</v>
      </c>
      <c r="B2516" s="2">
        <v>0.82240740740740748</v>
      </c>
      <c r="C2516">
        <v>315272</v>
      </c>
      <c r="D2516">
        <v>829</v>
      </c>
      <c r="E2516">
        <v>22.8</v>
      </c>
      <c r="F2516">
        <v>24.1</v>
      </c>
      <c r="G2516">
        <v>78406</v>
      </c>
      <c r="H2516">
        <v>49.67</v>
      </c>
      <c r="I2516">
        <f t="shared" si="401"/>
        <v>1.5242621482935566</v>
      </c>
      <c r="J2516">
        <f t="shared" si="402"/>
        <v>1.6373000000000001E-5</v>
      </c>
      <c r="K2516" s="3">
        <f t="shared" si="403"/>
        <v>0.72057573000000008</v>
      </c>
      <c r="L2516" s="3">
        <f t="shared" si="394"/>
        <v>2.4575730000000129E-2</v>
      </c>
      <c r="M2516" s="6">
        <f t="shared" si="395"/>
        <v>5.5841240627130489E-4</v>
      </c>
      <c r="N2516" s="7">
        <f t="shared" si="400"/>
        <v>1.7601012188749646E-5</v>
      </c>
      <c r="O2516">
        <f t="shared" si="396"/>
        <v>17.601012188749646</v>
      </c>
      <c r="P2516">
        <f t="shared" si="397"/>
        <v>2.323375096720488</v>
      </c>
      <c r="Q2516">
        <f t="shared" si="398"/>
        <v>12.629434443114768</v>
      </c>
      <c r="R2516">
        <f t="shared" si="399"/>
        <v>159.50261435293362</v>
      </c>
    </row>
    <row r="2517" spans="1:18" x14ac:dyDescent="0.35">
      <c r="A2517" s="1">
        <v>43495</v>
      </c>
      <c r="B2517" s="2">
        <v>0.8224189814814814</v>
      </c>
      <c r="C2517">
        <v>315773</v>
      </c>
      <c r="D2517">
        <v>825</v>
      </c>
      <c r="E2517">
        <v>22.49</v>
      </c>
      <c r="F2517">
        <v>24.1</v>
      </c>
      <c r="G2517">
        <v>78402</v>
      </c>
      <c r="H2517">
        <v>49.67</v>
      </c>
      <c r="I2517">
        <f t="shared" si="401"/>
        <v>1.4886753682083775</v>
      </c>
      <c r="J2517">
        <f t="shared" si="402"/>
        <v>1.6239666666666666E-5</v>
      </c>
      <c r="K2517" s="3">
        <f t="shared" si="403"/>
        <v>0.71470772999999999</v>
      </c>
      <c r="L2517" s="3">
        <f t="shared" si="394"/>
        <v>1.8707730000000033E-2</v>
      </c>
      <c r="M2517" s="6">
        <f t="shared" si="395"/>
        <v>4.2507907293796944E-4</v>
      </c>
      <c r="N2517" s="7">
        <f t="shared" si="400"/>
        <v>1.3399064160834752E-5</v>
      </c>
      <c r="O2517">
        <f t="shared" si="396"/>
        <v>13.399064160834751</v>
      </c>
      <c r="P2517">
        <f t="shared" si="397"/>
        <v>2.2161543519103484</v>
      </c>
      <c r="Q2517">
        <f t="shared" si="398"/>
        <v>8.5447946770726553</v>
      </c>
      <c r="R2517">
        <f t="shared" si="399"/>
        <v>73.013516073329185</v>
      </c>
    </row>
    <row r="2518" spans="1:18" x14ac:dyDescent="0.35">
      <c r="A2518" s="1">
        <v>43495</v>
      </c>
      <c r="B2518" s="2">
        <v>0.8224189814814814</v>
      </c>
      <c r="C2518">
        <v>316275</v>
      </c>
      <c r="D2518">
        <v>822</v>
      </c>
      <c r="E2518">
        <v>22.34</v>
      </c>
      <c r="F2518">
        <v>24.1</v>
      </c>
      <c r="G2518">
        <v>78409</v>
      </c>
      <c r="H2518">
        <v>49.67</v>
      </c>
      <c r="I2518">
        <f t="shared" si="401"/>
        <v>1.4714559584897429</v>
      </c>
      <c r="J2518">
        <f t="shared" si="402"/>
        <v>1.6139666666666667E-5</v>
      </c>
      <c r="K2518" s="3">
        <f t="shared" si="403"/>
        <v>0.71030673</v>
      </c>
      <c r="L2518" s="3">
        <f t="shared" si="394"/>
        <v>1.4306730000000045E-2</v>
      </c>
      <c r="M2518" s="6">
        <f t="shared" si="395"/>
        <v>3.2507907293796967E-4</v>
      </c>
      <c r="N2518" s="7">
        <f t="shared" si="400"/>
        <v>1.0246014849542357E-5</v>
      </c>
      <c r="O2518">
        <f t="shared" si="396"/>
        <v>10.246014849542357</v>
      </c>
      <c r="P2518">
        <f t="shared" si="397"/>
        <v>2.1651826377749677</v>
      </c>
      <c r="Q2518">
        <f t="shared" si="398"/>
        <v>5.448507427976768</v>
      </c>
      <c r="R2518">
        <f t="shared" si="399"/>
        <v>29.686233192718017</v>
      </c>
    </row>
    <row r="2519" spans="1:18" x14ac:dyDescent="0.35">
      <c r="A2519" s="1">
        <v>43495</v>
      </c>
      <c r="B2519" s="2">
        <v>0.82243055555555555</v>
      </c>
      <c r="C2519">
        <v>316777</v>
      </c>
      <c r="D2519">
        <v>818</v>
      </c>
      <c r="E2519">
        <v>22.08</v>
      </c>
      <c r="F2519">
        <v>24.1</v>
      </c>
      <c r="G2519">
        <v>78414</v>
      </c>
      <c r="H2519">
        <v>49.67</v>
      </c>
      <c r="I2519">
        <f t="shared" si="401"/>
        <v>1.4416089816441091</v>
      </c>
      <c r="J2519">
        <f t="shared" si="402"/>
        <v>1.6006333333333333E-5</v>
      </c>
      <c r="K2519" s="3">
        <f t="shared" si="403"/>
        <v>0.70443873000000001</v>
      </c>
      <c r="L2519" s="3">
        <f t="shared" si="394"/>
        <v>8.4387300000000609E-3</v>
      </c>
      <c r="M2519" s="6">
        <f t="shared" si="395"/>
        <v>1.917457396046367E-4</v>
      </c>
      <c r="N2519" s="7">
        <f t="shared" si="400"/>
        <v>6.0431586834549229E-6</v>
      </c>
      <c r="O2519">
        <f t="shared" si="396"/>
        <v>6.0431586834549229</v>
      </c>
      <c r="P2519">
        <f t="shared" si="397"/>
        <v>2.0782364559569655</v>
      </c>
      <c r="Q2519">
        <f t="shared" si="398"/>
        <v>1.3440388363632811</v>
      </c>
      <c r="R2519">
        <f t="shared" si="399"/>
        <v>1.8064403936527629</v>
      </c>
    </row>
    <row r="2520" spans="1:18" x14ac:dyDescent="0.35">
      <c r="A2520" s="1">
        <v>43495</v>
      </c>
      <c r="B2520" s="2">
        <v>0.82243055555555555</v>
      </c>
      <c r="C2520">
        <v>317279</v>
      </c>
      <c r="D2520">
        <v>811</v>
      </c>
      <c r="E2520">
        <v>22.03</v>
      </c>
      <c r="F2520">
        <v>24.11</v>
      </c>
      <c r="G2520">
        <v>78408</v>
      </c>
      <c r="H2520">
        <v>49.67</v>
      </c>
      <c r="I2520">
        <f t="shared" si="401"/>
        <v>1.4358691784045643</v>
      </c>
      <c r="J2520">
        <f t="shared" si="402"/>
        <v>1.5773E-5</v>
      </c>
      <c r="K2520" s="3">
        <f t="shared" si="403"/>
        <v>0.69416972999999993</v>
      </c>
      <c r="L2520" s="3">
        <f t="shared" si="394"/>
        <v>-1.8302700000000227E-3</v>
      </c>
      <c r="M2520" s="6">
        <f t="shared" si="395"/>
        <v>-4.1587593728698544E-5</v>
      </c>
      <c r="N2520" s="7">
        <f t="shared" si="400"/>
        <v>-1.3108406785206408E-6</v>
      </c>
      <c r="O2520">
        <f t="shared" si="396"/>
        <v>-1.3108406785206408</v>
      </c>
      <c r="P2520">
        <f t="shared" si="397"/>
        <v>2.0617202974921987</v>
      </c>
      <c r="Q2520">
        <f t="shared" si="398"/>
        <v>-5.9910398382134469</v>
      </c>
      <c r="R2520">
        <f t="shared" si="399"/>
        <v>35.892558343060607</v>
      </c>
    </row>
    <row r="2521" spans="1:18" x14ac:dyDescent="0.35">
      <c r="A2521" s="1">
        <v>43495</v>
      </c>
      <c r="B2521" s="2">
        <v>0.8224421296296297</v>
      </c>
      <c r="C2521">
        <v>317780</v>
      </c>
      <c r="D2521">
        <v>814</v>
      </c>
      <c r="E2521">
        <v>21.96</v>
      </c>
      <c r="F2521">
        <v>24.11</v>
      </c>
      <c r="G2521">
        <v>78412</v>
      </c>
      <c r="H2521">
        <v>49.63</v>
      </c>
      <c r="I2521">
        <f t="shared" si="401"/>
        <v>1.4278334538692015</v>
      </c>
      <c r="J2521">
        <f t="shared" si="402"/>
        <v>1.5872999999999999E-5</v>
      </c>
      <c r="K2521" s="3">
        <f t="shared" si="403"/>
        <v>0.69857072999999992</v>
      </c>
      <c r="L2521" s="3">
        <f t="shared" si="394"/>
        <v>2.5707299999999655E-3</v>
      </c>
      <c r="M2521" s="6">
        <f t="shared" si="395"/>
        <v>5.8412406271301197E-5</v>
      </c>
      <c r="N2521" s="7">
        <f t="shared" si="400"/>
        <v>1.8410647359913397E-6</v>
      </c>
      <c r="O2521">
        <f t="shared" si="396"/>
        <v>1.8410647359913397</v>
      </c>
      <c r="P2521">
        <f t="shared" si="397"/>
        <v>2.038708371988053</v>
      </c>
      <c r="Q2521">
        <f t="shared" si="398"/>
        <v>-2.8126454613430965</v>
      </c>
      <c r="R2521">
        <f t="shared" si="399"/>
        <v>7.9109744912139197</v>
      </c>
    </row>
    <row r="2522" spans="1:18" x14ac:dyDescent="0.35">
      <c r="A2522" s="1">
        <v>43495</v>
      </c>
      <c r="B2522" s="2">
        <v>0.8224421296296297</v>
      </c>
      <c r="C2522">
        <v>318282</v>
      </c>
      <c r="D2522">
        <v>819</v>
      </c>
      <c r="E2522">
        <v>21.67</v>
      </c>
      <c r="F2522">
        <v>24.11</v>
      </c>
      <c r="G2522">
        <v>78407</v>
      </c>
      <c r="H2522">
        <v>49.63</v>
      </c>
      <c r="I2522">
        <f t="shared" si="401"/>
        <v>1.3945425950798409</v>
      </c>
      <c r="J2522">
        <f t="shared" si="402"/>
        <v>1.6039666666666668E-5</v>
      </c>
      <c r="K2522" s="3">
        <f t="shared" si="403"/>
        <v>0.70590573000000012</v>
      </c>
      <c r="L2522" s="3">
        <f t="shared" si="394"/>
        <v>9.905730000000168E-3</v>
      </c>
      <c r="M2522" s="6">
        <f t="shared" si="395"/>
        <v>2.2507907293797247E-4</v>
      </c>
      <c r="N2522" s="7">
        <f t="shared" si="400"/>
        <v>7.0945813691621631E-6</v>
      </c>
      <c r="O2522">
        <f t="shared" si="396"/>
        <v>7.0945813691621629</v>
      </c>
      <c r="P2522">
        <f t="shared" si="397"/>
        <v>1.9447490494920172</v>
      </c>
      <c r="Q2522">
        <f t="shared" si="398"/>
        <v>2.550611158740975</v>
      </c>
      <c r="R2522">
        <f t="shared" si="399"/>
        <v>6.5056172830939794</v>
      </c>
    </row>
    <row r="2523" spans="1:18" x14ac:dyDescent="0.35">
      <c r="A2523" s="1">
        <v>43495</v>
      </c>
      <c r="B2523" s="2">
        <v>0.82245370370370363</v>
      </c>
      <c r="C2523">
        <v>318784</v>
      </c>
      <c r="D2523">
        <v>813</v>
      </c>
      <c r="E2523">
        <v>21.36</v>
      </c>
      <c r="F2523">
        <v>24.11</v>
      </c>
      <c r="G2523">
        <v>78411</v>
      </c>
      <c r="H2523">
        <v>49.63</v>
      </c>
      <c r="I2523">
        <f t="shared" si="401"/>
        <v>1.3589558149946619</v>
      </c>
      <c r="J2523">
        <f t="shared" si="402"/>
        <v>1.5839666666666667E-5</v>
      </c>
      <c r="K2523" s="3">
        <f t="shared" si="403"/>
        <v>0.69710373000000003</v>
      </c>
      <c r="L2523" s="3">
        <f t="shared" si="394"/>
        <v>1.1037300000000805E-3</v>
      </c>
      <c r="M2523" s="6">
        <f t="shared" si="395"/>
        <v>2.5079072937970474E-5</v>
      </c>
      <c r="N2523" s="7">
        <f t="shared" si="400"/>
        <v>7.904619684979497E-7</v>
      </c>
      <c r="O2523">
        <f t="shared" si="396"/>
        <v>0.7904619684979497</v>
      </c>
      <c r="P2523">
        <f t="shared" si="397"/>
        <v>1.8467609071078057</v>
      </c>
      <c r="Q2523">
        <f t="shared" si="398"/>
        <v>-3.6361999800504536</v>
      </c>
      <c r="R2523">
        <f t="shared" si="399"/>
        <v>13.221950294918919</v>
      </c>
    </row>
    <row r="2524" spans="1:18" x14ac:dyDescent="0.35">
      <c r="A2524" s="1">
        <v>43495</v>
      </c>
      <c r="B2524" s="2">
        <v>0.82245370370370363</v>
      </c>
      <c r="C2524">
        <v>319286</v>
      </c>
      <c r="D2524">
        <v>830</v>
      </c>
      <c r="E2524">
        <v>21.12</v>
      </c>
      <c r="F2524">
        <v>24.11</v>
      </c>
      <c r="G2524">
        <v>78417</v>
      </c>
      <c r="H2524">
        <v>49.63</v>
      </c>
      <c r="I2524">
        <f t="shared" si="401"/>
        <v>1.3314047594448464</v>
      </c>
      <c r="J2524">
        <f t="shared" si="402"/>
        <v>1.6406333333333333E-5</v>
      </c>
      <c r="K2524" s="3">
        <f t="shared" si="403"/>
        <v>0.72204272999999997</v>
      </c>
      <c r="L2524" s="3">
        <f t="shared" si="394"/>
        <v>2.6042730000000014E-2</v>
      </c>
      <c r="M2524" s="6">
        <f t="shared" si="395"/>
        <v>5.9174573960463564E-4</v>
      </c>
      <c r="N2524" s="7">
        <f t="shared" si="400"/>
        <v>1.8649681099062987E-5</v>
      </c>
      <c r="O2524">
        <f t="shared" si="396"/>
        <v>18.649681099062988</v>
      </c>
      <c r="P2524">
        <f t="shared" si="397"/>
        <v>1.7726386334723891</v>
      </c>
      <c r="Q2524">
        <f t="shared" si="398"/>
        <v>14.313838450028996</v>
      </c>
      <c r="R2524">
        <f t="shared" si="399"/>
        <v>204.88597117352847</v>
      </c>
    </row>
    <row r="2525" spans="1:18" x14ac:dyDescent="0.35">
      <c r="A2525" s="1">
        <v>43495</v>
      </c>
      <c r="B2525" s="2">
        <v>0.82246527777777778</v>
      </c>
      <c r="C2525">
        <v>319788</v>
      </c>
      <c r="D2525">
        <v>816</v>
      </c>
      <c r="E2525">
        <v>21.06</v>
      </c>
      <c r="F2525">
        <v>24.11</v>
      </c>
      <c r="G2525">
        <v>78410</v>
      </c>
      <c r="H2525">
        <v>49.63</v>
      </c>
      <c r="I2525">
        <f t="shared" si="401"/>
        <v>1.3245169955573921</v>
      </c>
      <c r="J2525">
        <f t="shared" si="402"/>
        <v>1.5939666666666666E-5</v>
      </c>
      <c r="K2525" s="3">
        <f t="shared" si="403"/>
        <v>0.70150472999999991</v>
      </c>
      <c r="L2525" s="3">
        <f t="shared" si="394"/>
        <v>5.5047299999999577E-3</v>
      </c>
      <c r="M2525" s="6">
        <f t="shared" si="395"/>
        <v>1.2507907293796768E-4</v>
      </c>
      <c r="N2525" s="7">
        <f t="shared" si="400"/>
        <v>3.9423909885459234E-6</v>
      </c>
      <c r="O2525">
        <f t="shared" si="396"/>
        <v>3.9423909885459234</v>
      </c>
      <c r="P2525">
        <f t="shared" si="397"/>
        <v>1.7543452715203807</v>
      </c>
      <c r="Q2525">
        <f t="shared" si="398"/>
        <v>-0.37074683560946425</v>
      </c>
      <c r="R2525">
        <f t="shared" si="399"/>
        <v>0.13745321611443112</v>
      </c>
    </row>
    <row r="2526" spans="1:18" x14ac:dyDescent="0.35">
      <c r="A2526" s="1">
        <v>43495</v>
      </c>
      <c r="B2526" s="2">
        <v>0.82246527777777778</v>
      </c>
      <c r="C2526">
        <v>320289</v>
      </c>
      <c r="D2526">
        <v>818</v>
      </c>
      <c r="E2526">
        <v>20.96</v>
      </c>
      <c r="F2526">
        <v>24.09</v>
      </c>
      <c r="G2526">
        <v>78419</v>
      </c>
      <c r="H2526">
        <v>49.63</v>
      </c>
      <c r="I2526">
        <f t="shared" si="401"/>
        <v>1.3130373890783025</v>
      </c>
      <c r="J2526">
        <f t="shared" si="402"/>
        <v>1.6006333333333333E-5</v>
      </c>
      <c r="K2526" s="3">
        <f t="shared" si="403"/>
        <v>0.70443873000000001</v>
      </c>
      <c r="L2526" s="3">
        <f t="shared" si="394"/>
        <v>8.4387300000000609E-3</v>
      </c>
      <c r="M2526" s="6">
        <f t="shared" si="395"/>
        <v>1.917457396046367E-4</v>
      </c>
      <c r="N2526" s="7">
        <f t="shared" si="400"/>
        <v>6.042570082041896E-6</v>
      </c>
      <c r="O2526">
        <f t="shared" si="396"/>
        <v>6.0425700820418964</v>
      </c>
      <c r="P2526">
        <f t="shared" si="397"/>
        <v>1.7240671851175655</v>
      </c>
      <c r="Q2526">
        <f t="shared" si="398"/>
        <v>1.76727363268418</v>
      </c>
      <c r="R2526">
        <f t="shared" si="399"/>
        <v>3.1232560927807382</v>
      </c>
    </row>
    <row r="2527" spans="1:18" x14ac:dyDescent="0.35">
      <c r="A2527" s="1">
        <v>43495</v>
      </c>
      <c r="B2527" s="2">
        <v>0.82247685185185182</v>
      </c>
      <c r="C2527">
        <v>320794</v>
      </c>
      <c r="D2527">
        <v>822</v>
      </c>
      <c r="E2527">
        <v>20.91</v>
      </c>
      <c r="F2527">
        <v>24.1</v>
      </c>
      <c r="G2527">
        <v>78409</v>
      </c>
      <c r="H2527">
        <v>49.63</v>
      </c>
      <c r="I2527">
        <f t="shared" si="401"/>
        <v>1.3072975858387574</v>
      </c>
      <c r="J2527">
        <f t="shared" si="402"/>
        <v>1.6139666666666667E-5</v>
      </c>
      <c r="K2527" s="3">
        <f t="shared" si="403"/>
        <v>0.71030673</v>
      </c>
      <c r="L2527" s="3">
        <f t="shared" si="394"/>
        <v>1.4306730000000045E-2</v>
      </c>
      <c r="M2527" s="6">
        <f t="shared" si="395"/>
        <v>3.2507907293796967E-4</v>
      </c>
      <c r="N2527" s="7">
        <f t="shared" si="400"/>
        <v>1.0246014849542357E-5</v>
      </c>
      <c r="O2527">
        <f t="shared" si="396"/>
        <v>10.246014849542357</v>
      </c>
      <c r="P2527">
        <f t="shared" si="397"/>
        <v>1.7090269779398433</v>
      </c>
      <c r="Q2527">
        <f t="shared" si="398"/>
        <v>5.9896390875834769</v>
      </c>
      <c r="R2527">
        <f t="shared" si="399"/>
        <v>35.875776399507828</v>
      </c>
    </row>
    <row r="2528" spans="1:18" x14ac:dyDescent="0.35">
      <c r="A2528" s="1">
        <v>43495</v>
      </c>
      <c r="B2528" s="2">
        <v>0.82247685185185182</v>
      </c>
      <c r="C2528">
        <v>321293</v>
      </c>
      <c r="D2528">
        <v>817</v>
      </c>
      <c r="E2528">
        <v>20.74</v>
      </c>
      <c r="F2528">
        <v>24.11</v>
      </c>
      <c r="G2528">
        <v>78416</v>
      </c>
      <c r="H2528">
        <v>49.63</v>
      </c>
      <c r="I2528">
        <f t="shared" si="401"/>
        <v>1.2877822548243043</v>
      </c>
      <c r="J2528">
        <f t="shared" si="402"/>
        <v>1.5973000000000001E-5</v>
      </c>
      <c r="K2528" s="3">
        <f t="shared" si="403"/>
        <v>0.70297173000000002</v>
      </c>
      <c r="L2528" s="3">
        <f t="shared" si="394"/>
        <v>6.9717300000000648E-3</v>
      </c>
      <c r="M2528" s="6">
        <f t="shared" si="395"/>
        <v>1.5841240627130346E-4</v>
      </c>
      <c r="N2528" s="7">
        <f t="shared" si="400"/>
        <v>4.992648593125874E-6</v>
      </c>
      <c r="O2528">
        <f t="shared" si="396"/>
        <v>4.9926485931258737</v>
      </c>
      <c r="P2528">
        <f t="shared" si="397"/>
        <v>1.6583831358403693</v>
      </c>
      <c r="Q2528">
        <f t="shared" si="398"/>
        <v>0.80060316832303713</v>
      </c>
      <c r="R2528">
        <f t="shared" si="399"/>
        <v>0.64096543312888532</v>
      </c>
    </row>
    <row r="2529" spans="1:18" x14ac:dyDescent="0.35">
      <c r="A2529" s="1">
        <v>43495</v>
      </c>
      <c r="B2529" s="2">
        <v>0.82248842592592597</v>
      </c>
      <c r="C2529">
        <v>321795</v>
      </c>
      <c r="D2529">
        <v>832</v>
      </c>
      <c r="E2529">
        <v>20.54</v>
      </c>
      <c r="F2529">
        <v>24.11</v>
      </c>
      <c r="G2529">
        <v>78409</v>
      </c>
      <c r="H2529">
        <v>49.63</v>
      </c>
      <c r="I2529">
        <f t="shared" si="401"/>
        <v>1.2648230418661246</v>
      </c>
      <c r="J2529">
        <f t="shared" si="402"/>
        <v>1.6473E-5</v>
      </c>
      <c r="K2529" s="3">
        <f t="shared" si="403"/>
        <v>0.72497672999999996</v>
      </c>
      <c r="L2529" s="3">
        <f t="shared" si="394"/>
        <v>2.8976730000000006E-2</v>
      </c>
      <c r="M2529" s="6">
        <f t="shared" si="395"/>
        <v>6.5841240627130212E-4</v>
      </c>
      <c r="N2529" s="7">
        <f t="shared" si="400"/>
        <v>2.075289000087433E-5</v>
      </c>
      <c r="O2529">
        <f t="shared" si="396"/>
        <v>20.752890000874331</v>
      </c>
      <c r="P2529">
        <f t="shared" si="397"/>
        <v>1.5997773272354763</v>
      </c>
      <c r="Q2529">
        <f t="shared" si="398"/>
        <v>16.636527325666837</v>
      </c>
      <c r="R2529">
        <f t="shared" si="399"/>
        <v>276.77404145765934</v>
      </c>
    </row>
    <row r="2530" spans="1:18" x14ac:dyDescent="0.35">
      <c r="A2530" s="1">
        <v>43495</v>
      </c>
      <c r="B2530" s="2">
        <v>0.82248842592592597</v>
      </c>
      <c r="C2530">
        <v>322296</v>
      </c>
      <c r="D2530">
        <v>826</v>
      </c>
      <c r="E2530">
        <v>20.2</v>
      </c>
      <c r="F2530">
        <v>24.1</v>
      </c>
      <c r="G2530">
        <v>78411</v>
      </c>
      <c r="H2530">
        <v>49.63</v>
      </c>
      <c r="I2530">
        <f t="shared" si="401"/>
        <v>1.225792379837219</v>
      </c>
      <c r="J2530">
        <f t="shared" si="402"/>
        <v>1.6273000000000002E-5</v>
      </c>
      <c r="K2530" s="3">
        <f t="shared" si="403"/>
        <v>0.71617473000000009</v>
      </c>
      <c r="L2530" s="3">
        <f t="shared" si="394"/>
        <v>2.0174730000000141E-2</v>
      </c>
      <c r="M2530" s="6">
        <f t="shared" si="395"/>
        <v>4.5841240627130517E-4</v>
      </c>
      <c r="N2530" s="7">
        <f t="shared" si="400"/>
        <v>1.444811712222909E-5</v>
      </c>
      <c r="O2530">
        <f t="shared" si="396"/>
        <v>14.448117122229091</v>
      </c>
      <c r="P2530">
        <f t="shared" si="397"/>
        <v>1.502566958466993</v>
      </c>
      <c r="Q2530">
        <f t="shared" si="398"/>
        <v>10.460415121333682</v>
      </c>
      <c r="R2530">
        <f t="shared" si="399"/>
        <v>109.42028451062635</v>
      </c>
    </row>
    <row r="2531" spans="1:18" x14ac:dyDescent="0.35">
      <c r="A2531" s="1">
        <v>43495</v>
      </c>
      <c r="B2531" s="2">
        <v>0.8224999999999999</v>
      </c>
      <c r="C2531">
        <v>322799</v>
      </c>
      <c r="D2531">
        <v>823</v>
      </c>
      <c r="E2531">
        <v>19.989999999999998</v>
      </c>
      <c r="F2531">
        <v>24.1</v>
      </c>
      <c r="G2531">
        <v>78408</v>
      </c>
      <c r="H2531">
        <v>49.6</v>
      </c>
      <c r="I2531">
        <f t="shared" si="401"/>
        <v>1.2016852062311303</v>
      </c>
      <c r="J2531">
        <f t="shared" si="402"/>
        <v>1.6172999999999999E-5</v>
      </c>
      <c r="K2531" s="3">
        <f t="shared" si="403"/>
        <v>0.71177372999999999</v>
      </c>
      <c r="L2531" s="3">
        <f t="shared" si="394"/>
        <v>1.5773730000000041E-2</v>
      </c>
      <c r="M2531" s="6">
        <f t="shared" si="395"/>
        <v>3.5841240627130291E-4</v>
      </c>
      <c r="N2531" s="7">
        <f t="shared" si="400"/>
        <v>1.1296776625740993E-5</v>
      </c>
      <c r="O2531">
        <f t="shared" si="396"/>
        <v>11.296776625740993</v>
      </c>
      <c r="P2531">
        <f t="shared" si="397"/>
        <v>1.4440473348747542</v>
      </c>
      <c r="Q2531">
        <f t="shared" si="398"/>
        <v>7.3885415119206943</v>
      </c>
      <c r="R2531">
        <f t="shared" si="399"/>
        <v>54.590545673375338</v>
      </c>
    </row>
    <row r="2532" spans="1:18" x14ac:dyDescent="0.35">
      <c r="A2532" s="1">
        <v>43495</v>
      </c>
      <c r="B2532" s="2">
        <v>0.8224999999999999</v>
      </c>
      <c r="C2532">
        <v>323301</v>
      </c>
      <c r="D2532">
        <v>822</v>
      </c>
      <c r="E2532">
        <v>19.989999999999998</v>
      </c>
      <c r="F2532">
        <v>24.11</v>
      </c>
      <c r="G2532">
        <v>78411</v>
      </c>
      <c r="H2532">
        <v>49.6</v>
      </c>
      <c r="I2532">
        <f t="shared" si="401"/>
        <v>1.2016852062311303</v>
      </c>
      <c r="J2532">
        <f t="shared" si="402"/>
        <v>1.6139666666666667E-5</v>
      </c>
      <c r="K2532" s="3">
        <f t="shared" si="403"/>
        <v>0.71030673</v>
      </c>
      <c r="L2532" s="3">
        <f t="shared" ref="L2532:L2595" si="404">K2532-0.696</f>
        <v>1.4306730000000045E-2</v>
      </c>
      <c r="M2532" s="6">
        <f t="shared" ref="M2532:M2595" si="405">L2532/(44010*0.001)</f>
        <v>3.2507907293796967E-4</v>
      </c>
      <c r="N2532" s="7">
        <f t="shared" si="400"/>
        <v>1.0246098193007239E-5</v>
      </c>
      <c r="O2532">
        <f t="shared" ref="O2532:O2595" si="406">N2532*1000000</f>
        <v>10.246098193007239</v>
      </c>
      <c r="P2532">
        <f t="shared" ref="P2532:P2595" si="407">I2532^2</f>
        <v>1.4440473348747542</v>
      </c>
      <c r="Q2532">
        <f t="shared" ref="Q2532:Q2595" si="408">O2532-(3.2964*I2532)-(-0.053)</f>
        <v>6.3378630791869401</v>
      </c>
      <c r="R2532">
        <f t="shared" ref="R2532:R2595" si="409">Q2532^2</f>
        <v>40.168508410520964</v>
      </c>
    </row>
    <row r="2533" spans="1:18" x14ac:dyDescent="0.35">
      <c r="A2533" s="1">
        <v>43495</v>
      </c>
      <c r="B2533" s="2">
        <v>0.82251157407407405</v>
      </c>
      <c r="C2533">
        <v>323803</v>
      </c>
      <c r="D2533">
        <v>823</v>
      </c>
      <c r="E2533">
        <v>19.920000000000002</v>
      </c>
      <c r="F2533">
        <v>24.1</v>
      </c>
      <c r="G2533">
        <v>78412</v>
      </c>
      <c r="H2533">
        <v>49.6</v>
      </c>
      <c r="I2533">
        <f t="shared" si="401"/>
        <v>1.1936494816957677</v>
      </c>
      <c r="J2533">
        <f t="shared" si="402"/>
        <v>1.6172999999999999E-5</v>
      </c>
      <c r="K2533" s="3">
        <f t="shared" si="403"/>
        <v>0.71177372999999999</v>
      </c>
      <c r="L2533" s="3">
        <f t="shared" si="404"/>
        <v>1.5773730000000041E-2</v>
      </c>
      <c r="M2533" s="6">
        <f t="shared" si="405"/>
        <v>3.5841240627130291E-4</v>
      </c>
      <c r="N2533" s="7">
        <f t="shared" si="400"/>
        <v>1.1296200347792428E-5</v>
      </c>
      <c r="O2533">
        <f t="shared" si="406"/>
        <v>11.296200347792428</v>
      </c>
      <c r="P2533">
        <f t="shared" si="407"/>
        <v>1.4247990851525749</v>
      </c>
      <c r="Q2533">
        <f t="shared" si="408"/>
        <v>7.4144541963304995</v>
      </c>
      <c r="R2533">
        <f t="shared" si="409"/>
        <v>54.974131029482955</v>
      </c>
    </row>
    <row r="2534" spans="1:18" x14ac:dyDescent="0.35">
      <c r="A2534" s="1">
        <v>43495</v>
      </c>
      <c r="B2534" s="2">
        <v>0.82251157407407405</v>
      </c>
      <c r="C2534">
        <v>324304</v>
      </c>
      <c r="D2534">
        <v>816</v>
      </c>
      <c r="E2534">
        <v>19.97</v>
      </c>
      <c r="F2534">
        <v>24.1</v>
      </c>
      <c r="G2534">
        <v>78406</v>
      </c>
      <c r="H2534">
        <v>49.6</v>
      </c>
      <c r="I2534">
        <f t="shared" si="401"/>
        <v>1.1993892849353123</v>
      </c>
      <c r="J2534">
        <f t="shared" si="402"/>
        <v>1.5939666666666666E-5</v>
      </c>
      <c r="K2534" s="3">
        <f t="shared" si="403"/>
        <v>0.70150472999999991</v>
      </c>
      <c r="L2534" s="3">
        <f t="shared" si="404"/>
        <v>5.5047299999999577E-3</v>
      </c>
      <c r="M2534" s="6">
        <f t="shared" si="405"/>
        <v>1.2507907293796768E-4</v>
      </c>
      <c r="N2534" s="7">
        <f t="shared" si="400"/>
        <v>3.9424594844496821E-6</v>
      </c>
      <c r="O2534">
        <f t="shared" si="406"/>
        <v>3.9424594844496821</v>
      </c>
      <c r="P2534">
        <f t="shared" si="407"/>
        <v>1.4385346568176396</v>
      </c>
      <c r="Q2534">
        <f t="shared" si="408"/>
        <v>4.1792645588918438E-2</v>
      </c>
      <c r="R2534">
        <f t="shared" si="409"/>
        <v>1.7466252253209439E-3</v>
      </c>
    </row>
    <row r="2535" spans="1:18" x14ac:dyDescent="0.35">
      <c r="A2535" s="1">
        <v>43495</v>
      </c>
      <c r="B2535" s="2">
        <v>0.8225231481481482</v>
      </c>
      <c r="C2535">
        <v>324806</v>
      </c>
      <c r="D2535">
        <v>815</v>
      </c>
      <c r="E2535">
        <v>20.260000000000002</v>
      </c>
      <c r="F2535">
        <v>24.1</v>
      </c>
      <c r="G2535">
        <v>78407</v>
      </c>
      <c r="H2535">
        <v>49.6</v>
      </c>
      <c r="I2535">
        <f t="shared" si="401"/>
        <v>1.2326801437246733</v>
      </c>
      <c r="J2535">
        <f t="shared" si="402"/>
        <v>1.5906333333333334E-5</v>
      </c>
      <c r="K2535" s="3">
        <f t="shared" si="403"/>
        <v>0.70003773000000002</v>
      </c>
      <c r="L2535" s="3">
        <f t="shared" si="404"/>
        <v>4.0377300000000726E-3</v>
      </c>
      <c r="M2535" s="6">
        <f t="shared" si="405"/>
        <v>9.1745739604636971E-5</v>
      </c>
      <c r="N2535" s="7">
        <f t="shared" si="400"/>
        <v>2.89176470218775E-6</v>
      </c>
      <c r="O2535">
        <f t="shared" si="406"/>
        <v>2.8917647021877499</v>
      </c>
      <c r="P2535">
        <f t="shared" si="407"/>
        <v>1.519500336733081</v>
      </c>
      <c r="Q2535">
        <f t="shared" si="408"/>
        <v>-1.1186421235862634</v>
      </c>
      <c r="R2535">
        <f t="shared" si="409"/>
        <v>1.2513602006615849</v>
      </c>
    </row>
    <row r="2536" spans="1:18" x14ac:dyDescent="0.35">
      <c r="A2536" s="1">
        <v>43495</v>
      </c>
      <c r="B2536" s="2">
        <v>0.8225231481481482</v>
      </c>
      <c r="C2536">
        <v>325308</v>
      </c>
      <c r="D2536">
        <v>822</v>
      </c>
      <c r="E2536">
        <v>21.01</v>
      </c>
      <c r="F2536">
        <v>24.11</v>
      </c>
      <c r="G2536">
        <v>78408</v>
      </c>
      <c r="H2536">
        <v>49.6</v>
      </c>
      <c r="I2536">
        <f t="shared" si="401"/>
        <v>1.3187771923178475</v>
      </c>
      <c r="J2536">
        <f t="shared" si="402"/>
        <v>1.6139666666666667E-5</v>
      </c>
      <c r="K2536" s="3">
        <f t="shared" si="403"/>
        <v>0.71030673</v>
      </c>
      <c r="L2536" s="3">
        <f t="shared" si="404"/>
        <v>1.4306730000000045E-2</v>
      </c>
      <c r="M2536" s="6">
        <f t="shared" si="405"/>
        <v>3.2507907293796967E-4</v>
      </c>
      <c r="N2536" s="7">
        <f t="shared" si="400"/>
        <v>1.0246490223088087E-5</v>
      </c>
      <c r="O2536">
        <f t="shared" si="406"/>
        <v>10.246490223088086</v>
      </c>
      <c r="P2536">
        <f t="shared" si="407"/>
        <v>1.7391732829777449</v>
      </c>
      <c r="Q2536">
        <f t="shared" si="408"/>
        <v>5.9522730863315338</v>
      </c>
      <c r="R2536">
        <f t="shared" si="409"/>
        <v>35.429554894266722</v>
      </c>
    </row>
    <row r="2537" spans="1:18" x14ac:dyDescent="0.35">
      <c r="A2537" s="1">
        <v>43495</v>
      </c>
      <c r="B2537" s="2">
        <v>0.82253472222222224</v>
      </c>
      <c r="C2537">
        <v>325810</v>
      </c>
      <c r="D2537">
        <v>823</v>
      </c>
      <c r="E2537">
        <v>21.64</v>
      </c>
      <c r="F2537">
        <v>24.11</v>
      </c>
      <c r="G2537">
        <v>78412</v>
      </c>
      <c r="H2537">
        <v>49.6</v>
      </c>
      <c r="I2537">
        <f t="shared" si="401"/>
        <v>1.3910987131361137</v>
      </c>
      <c r="J2537">
        <f t="shared" si="402"/>
        <v>1.6172999999999999E-5</v>
      </c>
      <c r="K2537" s="3">
        <f t="shared" si="403"/>
        <v>0.71177372999999999</v>
      </c>
      <c r="L2537" s="3">
        <f t="shared" si="404"/>
        <v>1.5773730000000041E-2</v>
      </c>
      <c r="M2537" s="6">
        <f t="shared" si="405"/>
        <v>3.5841240627130291E-4</v>
      </c>
      <c r="N2537" s="7">
        <f t="shared" si="400"/>
        <v>1.1296580371353328E-5</v>
      </c>
      <c r="O2537">
        <f t="shared" si="406"/>
        <v>11.296580371353329</v>
      </c>
      <c r="P2537">
        <f t="shared" si="407"/>
        <v>1.9351556296889514</v>
      </c>
      <c r="Q2537">
        <f t="shared" si="408"/>
        <v>6.7639625733714439</v>
      </c>
      <c r="R2537">
        <f t="shared" si="409"/>
        <v>45.751189693969643</v>
      </c>
    </row>
    <row r="2538" spans="1:18" x14ac:dyDescent="0.35">
      <c r="A2538" s="1">
        <v>43495</v>
      </c>
      <c r="B2538" s="2">
        <v>0.82253472222222224</v>
      </c>
      <c r="C2538">
        <v>326311</v>
      </c>
      <c r="D2538">
        <v>815</v>
      </c>
      <c r="E2538">
        <v>22.13</v>
      </c>
      <c r="F2538">
        <v>24.11</v>
      </c>
      <c r="G2538">
        <v>78415</v>
      </c>
      <c r="H2538">
        <v>49.6</v>
      </c>
      <c r="I2538">
        <f t="shared" si="401"/>
        <v>1.4473487848836539</v>
      </c>
      <c r="J2538">
        <f t="shared" si="402"/>
        <v>1.5906333333333334E-5</v>
      </c>
      <c r="K2538" s="3">
        <f t="shared" si="403"/>
        <v>0.70003773000000002</v>
      </c>
      <c r="L2538" s="3">
        <f t="shared" si="404"/>
        <v>4.0377300000000726E-3</v>
      </c>
      <c r="M2538" s="6">
        <f t="shared" si="405"/>
        <v>9.1745739604636971E-5</v>
      </c>
      <c r="N2538" s="7">
        <f t="shared" si="400"/>
        <v>2.8915669546034002E-6</v>
      </c>
      <c r="O2538">
        <f t="shared" si="406"/>
        <v>2.8915669546034</v>
      </c>
      <c r="P2538">
        <f t="shared" si="407"/>
        <v>2.0948185051041897</v>
      </c>
      <c r="Q2538">
        <f t="shared" si="408"/>
        <v>-1.826473579887077</v>
      </c>
      <c r="R2538">
        <f t="shared" si="409"/>
        <v>3.3360057380255146</v>
      </c>
    </row>
    <row r="2539" spans="1:18" x14ac:dyDescent="0.35">
      <c r="A2539" s="1">
        <v>43495</v>
      </c>
      <c r="B2539" s="2">
        <v>0.82254629629629628</v>
      </c>
      <c r="C2539">
        <v>326813</v>
      </c>
      <c r="D2539">
        <v>823</v>
      </c>
      <c r="E2539">
        <v>23.03</v>
      </c>
      <c r="F2539">
        <v>24.11</v>
      </c>
      <c r="G2539">
        <v>78410</v>
      </c>
      <c r="H2539">
        <v>49.56</v>
      </c>
      <c r="I2539">
        <f t="shared" si="401"/>
        <v>1.5506652431954633</v>
      </c>
      <c r="J2539">
        <f t="shared" si="402"/>
        <v>1.6172999999999999E-5</v>
      </c>
      <c r="K2539" s="3">
        <f t="shared" si="403"/>
        <v>0.71177372999999999</v>
      </c>
      <c r="L2539" s="3">
        <f t="shared" si="404"/>
        <v>1.5773730000000041E-2</v>
      </c>
      <c r="M2539" s="6">
        <f t="shared" si="405"/>
        <v>3.5841240627130291E-4</v>
      </c>
      <c r="N2539" s="7">
        <f t="shared" si="400"/>
        <v>1.1296868512671307E-5</v>
      </c>
      <c r="O2539">
        <f t="shared" si="406"/>
        <v>11.296868512671306</v>
      </c>
      <c r="P2539">
        <f t="shared" si="407"/>
        <v>2.4045626964544451</v>
      </c>
      <c r="Q2539">
        <f t="shared" si="408"/>
        <v>6.2382556050017808</v>
      </c>
      <c r="R2539">
        <f t="shared" si="409"/>
        <v>38.915832993336132</v>
      </c>
    </row>
    <row r="2540" spans="1:18" x14ac:dyDescent="0.35">
      <c r="A2540" s="1">
        <v>43495</v>
      </c>
      <c r="B2540" s="2">
        <v>0.82254629629629628</v>
      </c>
      <c r="C2540">
        <v>327315</v>
      </c>
      <c r="D2540">
        <v>818</v>
      </c>
      <c r="E2540">
        <v>23.49</v>
      </c>
      <c r="F2540">
        <v>24.12</v>
      </c>
      <c r="G2540">
        <v>78409</v>
      </c>
      <c r="H2540">
        <v>49.56</v>
      </c>
      <c r="I2540">
        <f t="shared" si="401"/>
        <v>1.6034714329992765</v>
      </c>
      <c r="J2540">
        <f t="shared" si="402"/>
        <v>1.6006333333333333E-5</v>
      </c>
      <c r="K2540" s="3">
        <f t="shared" si="403"/>
        <v>0.70443873000000001</v>
      </c>
      <c r="L2540" s="3">
        <f t="shared" si="404"/>
        <v>8.4387300000000609E-3</v>
      </c>
      <c r="M2540" s="6">
        <f t="shared" si="405"/>
        <v>1.917457396046367E-4</v>
      </c>
      <c r="N2540" s="7">
        <f t="shared" si="400"/>
        <v>6.0439506751267805E-6</v>
      </c>
      <c r="O2540">
        <f t="shared" si="406"/>
        <v>6.0439506751267809</v>
      </c>
      <c r="P2540">
        <f t="shared" si="407"/>
        <v>2.5711206364447534</v>
      </c>
      <c r="Q2540">
        <f t="shared" si="408"/>
        <v>0.81126744338796553</v>
      </c>
      <c r="R2540">
        <f t="shared" si="409"/>
        <v>0.65815486470124585</v>
      </c>
    </row>
    <row r="2541" spans="1:18" x14ac:dyDescent="0.35">
      <c r="A2541" s="1">
        <v>43495</v>
      </c>
      <c r="B2541" s="2">
        <v>0.82255787037037031</v>
      </c>
      <c r="C2541">
        <v>327817</v>
      </c>
      <c r="D2541">
        <v>821</v>
      </c>
      <c r="E2541">
        <v>23.91</v>
      </c>
      <c r="F2541">
        <v>24.11</v>
      </c>
      <c r="G2541">
        <v>78407</v>
      </c>
      <c r="H2541">
        <v>49.56</v>
      </c>
      <c r="I2541">
        <f t="shared" si="401"/>
        <v>1.6516857802114544</v>
      </c>
      <c r="J2541">
        <f t="shared" si="402"/>
        <v>1.6106333333333332E-5</v>
      </c>
      <c r="K2541" s="3">
        <f t="shared" si="403"/>
        <v>0.70883972999999989</v>
      </c>
      <c r="L2541" s="3">
        <f t="shared" si="404"/>
        <v>1.2839729999999938E-2</v>
      </c>
      <c r="M2541" s="6">
        <f t="shared" si="405"/>
        <v>2.9174573960463393E-4</v>
      </c>
      <c r="N2541" s="7">
        <f t="shared" si="400"/>
        <v>9.195941060686138E-6</v>
      </c>
      <c r="O2541">
        <f t="shared" si="406"/>
        <v>9.1959410606861383</v>
      </c>
      <c r="P2541">
        <f t="shared" si="407"/>
        <v>2.7280659165527208</v>
      </c>
      <c r="Q2541">
        <f t="shared" si="408"/>
        <v>3.8043240547970996</v>
      </c>
      <c r="R2541">
        <f t="shared" si="409"/>
        <v>14.472881513907845</v>
      </c>
    </row>
    <row r="2542" spans="1:18" x14ac:dyDescent="0.35">
      <c r="A2542" s="1">
        <v>43495</v>
      </c>
      <c r="B2542" s="2">
        <v>0.82255787037037031</v>
      </c>
      <c r="C2542">
        <v>328318</v>
      </c>
      <c r="D2542">
        <v>827</v>
      </c>
      <c r="E2542">
        <v>24.08</v>
      </c>
      <c r="F2542">
        <v>24.11</v>
      </c>
      <c r="G2542">
        <v>78408</v>
      </c>
      <c r="H2542">
        <v>49.56</v>
      </c>
      <c r="I2542">
        <f t="shared" si="401"/>
        <v>1.6712011112259069</v>
      </c>
      <c r="J2542">
        <f t="shared" si="402"/>
        <v>1.6306333333333333E-5</v>
      </c>
      <c r="K2542" s="3">
        <f t="shared" si="403"/>
        <v>0.71764172999999998</v>
      </c>
      <c r="L2542" s="3">
        <f t="shared" si="404"/>
        <v>2.1641730000000026E-2</v>
      </c>
      <c r="M2542" s="6">
        <f t="shared" si="405"/>
        <v>4.9174573960463592E-4</v>
      </c>
      <c r="N2542" s="7">
        <f t="shared" si="400"/>
        <v>1.5499822451092021E-5</v>
      </c>
      <c r="O2542">
        <f t="shared" si="406"/>
        <v>15.499822451092021</v>
      </c>
      <c r="P2542">
        <f t="shared" si="407"/>
        <v>2.7929131541627061</v>
      </c>
      <c r="Q2542">
        <f t="shared" si="408"/>
        <v>10.043875108046942</v>
      </c>
      <c r="R2542">
        <f t="shared" si="409"/>
        <v>100.87942718604496</v>
      </c>
    </row>
    <row r="2543" spans="1:18" x14ac:dyDescent="0.35">
      <c r="A2543" s="1">
        <v>43495</v>
      </c>
      <c r="B2543" s="2">
        <v>0.82256944444444446</v>
      </c>
      <c r="C2543">
        <v>328820</v>
      </c>
      <c r="D2543">
        <v>807</v>
      </c>
      <c r="E2543">
        <v>24.17</v>
      </c>
      <c r="F2543">
        <v>24.11</v>
      </c>
      <c r="G2543">
        <v>78408</v>
      </c>
      <c r="H2543">
        <v>49.56</v>
      </c>
      <c r="I2543">
        <f t="shared" si="401"/>
        <v>1.6815327570570882</v>
      </c>
      <c r="J2543">
        <f t="shared" si="402"/>
        <v>1.5639666666666665E-5</v>
      </c>
      <c r="K2543" s="3">
        <f t="shared" si="403"/>
        <v>0.68830172999999994</v>
      </c>
      <c r="L2543" s="3">
        <f t="shared" si="404"/>
        <v>-7.6982700000000071E-3</v>
      </c>
      <c r="M2543" s="6">
        <f t="shared" si="405"/>
        <v>-1.7492092706203154E-4</v>
      </c>
      <c r="N2543" s="7">
        <f t="shared" si="400"/>
        <v>-5.5135064609237859E-6</v>
      </c>
      <c r="O2543">
        <f t="shared" si="406"/>
        <v>-5.5135064609237858</v>
      </c>
      <c r="P2543">
        <f t="shared" si="407"/>
        <v>2.8275524130560123</v>
      </c>
      <c r="Q2543">
        <f t="shared" si="408"/>
        <v>-11.003511041286771</v>
      </c>
      <c r="R2543">
        <f t="shared" si="409"/>
        <v>121.07725523571987</v>
      </c>
    </row>
    <row r="2544" spans="1:18" x14ac:dyDescent="0.35">
      <c r="A2544" s="1">
        <v>43495</v>
      </c>
      <c r="B2544" s="2">
        <v>0.82256944444444446</v>
      </c>
      <c r="C2544">
        <v>329322</v>
      </c>
      <c r="D2544">
        <v>807</v>
      </c>
      <c r="E2544">
        <v>24.12</v>
      </c>
      <c r="F2544">
        <v>24.11</v>
      </c>
      <c r="G2544">
        <v>78409</v>
      </c>
      <c r="H2544">
        <v>49.56</v>
      </c>
      <c r="I2544">
        <f t="shared" si="401"/>
        <v>1.6757929538175431</v>
      </c>
      <c r="J2544">
        <f t="shared" si="402"/>
        <v>1.5639666666666665E-5</v>
      </c>
      <c r="K2544" s="3">
        <f t="shared" si="403"/>
        <v>0.68830172999999994</v>
      </c>
      <c r="L2544" s="3">
        <f t="shared" si="404"/>
        <v>-7.6982700000000071E-3</v>
      </c>
      <c r="M2544" s="6">
        <f t="shared" si="405"/>
        <v>-1.7492092706203154E-4</v>
      </c>
      <c r="N2544" s="7">
        <f t="shared" ref="N2544:N2607" si="410">(M2544*8.314*(F2544+273.15))/G2544</f>
        <v>-5.5134361436584097E-6</v>
      </c>
      <c r="O2544">
        <f t="shared" si="406"/>
        <v>-5.5134361436584101</v>
      </c>
      <c r="P2544">
        <f t="shared" si="407"/>
        <v>2.8082820240645261</v>
      </c>
      <c r="Q2544">
        <f t="shared" si="408"/>
        <v>-10.984520036622559</v>
      </c>
      <c r="R2544">
        <f t="shared" si="409"/>
        <v>120.65968043496247</v>
      </c>
    </row>
    <row r="2545" spans="1:18" x14ac:dyDescent="0.35">
      <c r="A2545" s="1">
        <v>43495</v>
      </c>
      <c r="B2545" s="2">
        <v>0.82258101851851861</v>
      </c>
      <c r="C2545">
        <v>329749</v>
      </c>
      <c r="D2545">
        <v>825</v>
      </c>
      <c r="E2545">
        <v>24.36</v>
      </c>
      <c r="F2545">
        <v>24.1</v>
      </c>
      <c r="G2545">
        <v>78412</v>
      </c>
      <c r="H2545">
        <v>49.56</v>
      </c>
      <c r="I2545">
        <f t="shared" si="401"/>
        <v>1.7033440093673589</v>
      </c>
      <c r="J2545">
        <f t="shared" si="402"/>
        <v>1.6239666666666666E-5</v>
      </c>
      <c r="K2545" s="3">
        <f t="shared" si="403"/>
        <v>0.71470772999999999</v>
      </c>
      <c r="L2545" s="3">
        <f t="shared" si="404"/>
        <v>1.8707730000000033E-2</v>
      </c>
      <c r="M2545" s="6">
        <f t="shared" si="405"/>
        <v>4.2507907293796944E-4</v>
      </c>
      <c r="N2545" s="7">
        <f t="shared" si="410"/>
        <v>1.3397355358079965E-5</v>
      </c>
      <c r="O2545">
        <f t="shared" si="406"/>
        <v>13.397355358079965</v>
      </c>
      <c r="P2545">
        <f t="shared" si="407"/>
        <v>2.9013808142476689</v>
      </c>
      <c r="Q2545">
        <f t="shared" si="408"/>
        <v>7.8354521656014029</v>
      </c>
      <c r="R2545">
        <f t="shared" si="409"/>
        <v>61.394310639427715</v>
      </c>
    </row>
    <row r="2546" spans="1:18" x14ac:dyDescent="0.35">
      <c r="A2546" s="1">
        <v>43495</v>
      </c>
      <c r="B2546" s="2">
        <v>0.82258101851851861</v>
      </c>
      <c r="C2546">
        <v>330251</v>
      </c>
      <c r="D2546">
        <v>828</v>
      </c>
      <c r="E2546">
        <v>24.9</v>
      </c>
      <c r="F2546">
        <v>24.11</v>
      </c>
      <c r="G2546">
        <v>78410</v>
      </c>
      <c r="H2546">
        <v>49.56</v>
      </c>
      <c r="I2546">
        <f t="shared" si="401"/>
        <v>1.7653338843544442</v>
      </c>
      <c r="J2546">
        <f t="shared" si="402"/>
        <v>1.6339666666666665E-5</v>
      </c>
      <c r="K2546" s="3">
        <f t="shared" si="403"/>
        <v>0.71910872999999997</v>
      </c>
      <c r="L2546" s="3">
        <f t="shared" si="404"/>
        <v>2.3108730000000022E-2</v>
      </c>
      <c r="M2546" s="6">
        <f t="shared" si="405"/>
        <v>5.2507907293796916E-4</v>
      </c>
      <c r="N2546" s="7">
        <f t="shared" si="410"/>
        <v>1.6550066744189385E-5</v>
      </c>
      <c r="O2546">
        <f t="shared" si="406"/>
        <v>16.550066744189383</v>
      </c>
      <c r="P2546">
        <f t="shared" si="407"/>
        <v>3.1164037232499502</v>
      </c>
      <c r="Q2546">
        <f t="shared" si="408"/>
        <v>10.783820127803395</v>
      </c>
      <c r="R2546">
        <f t="shared" si="409"/>
        <v>116.29077654881763</v>
      </c>
    </row>
    <row r="2547" spans="1:18" x14ac:dyDescent="0.35">
      <c r="A2547" s="1">
        <v>43495</v>
      </c>
      <c r="B2547" s="2">
        <v>0.82259259259259254</v>
      </c>
      <c r="C2547">
        <v>330753</v>
      </c>
      <c r="D2547">
        <v>815</v>
      </c>
      <c r="E2547">
        <v>25.02</v>
      </c>
      <c r="F2547">
        <v>24.11</v>
      </c>
      <c r="G2547">
        <v>78406</v>
      </c>
      <c r="H2547">
        <v>49.56</v>
      </c>
      <c r="I2547">
        <f t="shared" si="401"/>
        <v>1.779109412129352</v>
      </c>
      <c r="J2547">
        <f t="shared" si="402"/>
        <v>1.5906333333333334E-5</v>
      </c>
      <c r="K2547" s="3">
        <f t="shared" si="403"/>
        <v>0.70003773000000002</v>
      </c>
      <c r="L2547" s="3">
        <f t="shared" si="404"/>
        <v>4.0377300000000726E-3</v>
      </c>
      <c r="M2547" s="6">
        <f t="shared" si="405"/>
        <v>9.1745739604636971E-5</v>
      </c>
      <c r="N2547" s="7">
        <f t="shared" si="410"/>
        <v>2.8918988692858408E-6</v>
      </c>
      <c r="O2547">
        <f t="shared" si="406"/>
        <v>2.8918988692858409</v>
      </c>
      <c r="P2547">
        <f t="shared" si="407"/>
        <v>3.1652303003272486</v>
      </c>
      <c r="Q2547">
        <f t="shared" si="408"/>
        <v>-2.9197573968573556</v>
      </c>
      <c r="R2547">
        <f t="shared" si="409"/>
        <v>8.5249832565032406</v>
      </c>
    </row>
    <row r="2548" spans="1:18" x14ac:dyDescent="0.35">
      <c r="A2548" s="1">
        <v>43495</v>
      </c>
      <c r="B2548" s="2">
        <v>0.82259259259259254</v>
      </c>
      <c r="C2548">
        <v>331254</v>
      </c>
      <c r="D2548">
        <v>822</v>
      </c>
      <c r="E2548">
        <v>25.23</v>
      </c>
      <c r="F2548">
        <v>24.12</v>
      </c>
      <c r="G2548">
        <v>78407</v>
      </c>
      <c r="H2548">
        <v>49.56</v>
      </c>
      <c r="I2548">
        <f t="shared" si="401"/>
        <v>1.803216585735441</v>
      </c>
      <c r="J2548">
        <f t="shared" si="402"/>
        <v>1.6139666666666667E-5</v>
      </c>
      <c r="K2548" s="3">
        <f t="shared" si="403"/>
        <v>0.71030673</v>
      </c>
      <c r="L2548" s="3">
        <f t="shared" si="404"/>
        <v>1.4306730000000045E-2</v>
      </c>
      <c r="M2548" s="6">
        <f t="shared" si="405"/>
        <v>3.2507907293796967E-4</v>
      </c>
      <c r="N2548" s="7">
        <f t="shared" si="410"/>
        <v>1.0246965608759611E-5</v>
      </c>
      <c r="O2548">
        <f t="shared" si="406"/>
        <v>10.246965608759611</v>
      </c>
      <c r="P2548">
        <f t="shared" si="407"/>
        <v>3.251590055071381</v>
      </c>
      <c r="Q2548">
        <f t="shared" si="408"/>
        <v>4.3558424555413033</v>
      </c>
      <c r="R2548">
        <f t="shared" si="409"/>
        <v>18.973363497496091</v>
      </c>
    </row>
    <row r="2549" spans="1:18" x14ac:dyDescent="0.35">
      <c r="A2549" s="1">
        <v>43495</v>
      </c>
      <c r="B2549" s="2">
        <v>0.82260416666666669</v>
      </c>
      <c r="C2549">
        <v>331756</v>
      </c>
      <c r="D2549">
        <v>818</v>
      </c>
      <c r="E2549">
        <v>25.46</v>
      </c>
      <c r="F2549">
        <v>24.11</v>
      </c>
      <c r="G2549">
        <v>78414</v>
      </c>
      <c r="H2549">
        <v>49.56</v>
      </c>
      <c r="I2549">
        <f t="shared" si="401"/>
        <v>1.8296196806373477</v>
      </c>
      <c r="J2549">
        <f t="shared" si="402"/>
        <v>1.6006333333333333E-5</v>
      </c>
      <c r="K2549" s="3">
        <f t="shared" si="403"/>
        <v>0.70443873000000001</v>
      </c>
      <c r="L2549" s="3">
        <f t="shared" si="404"/>
        <v>8.4387300000000609E-3</v>
      </c>
      <c r="M2549" s="6">
        <f t="shared" si="405"/>
        <v>1.917457396046367E-4</v>
      </c>
      <c r="N2549" s="7">
        <f t="shared" si="410"/>
        <v>6.0433619856814466E-6</v>
      </c>
      <c r="O2549">
        <f t="shared" si="406"/>
        <v>6.0433619856814467</v>
      </c>
      <c r="P2549">
        <f t="shared" si="407"/>
        <v>3.3475081757755101</v>
      </c>
      <c r="Q2549">
        <f t="shared" si="408"/>
        <v>6.5203670428493565E-2</v>
      </c>
      <c r="R2549">
        <f t="shared" si="409"/>
        <v>4.2515186373476063E-3</v>
      </c>
    </row>
    <row r="2550" spans="1:18" x14ac:dyDescent="0.35">
      <c r="A2550" s="1">
        <v>43495</v>
      </c>
      <c r="B2550" s="2">
        <v>0.82260416666666669</v>
      </c>
      <c r="C2550">
        <v>332258</v>
      </c>
      <c r="D2550">
        <v>815</v>
      </c>
      <c r="E2550">
        <v>25.48</v>
      </c>
      <c r="F2550">
        <v>24.11</v>
      </c>
      <c r="G2550">
        <v>78412</v>
      </c>
      <c r="H2550">
        <v>49.56</v>
      </c>
      <c r="I2550">
        <f t="shared" si="401"/>
        <v>1.8319156019331657</v>
      </c>
      <c r="J2550">
        <f t="shared" si="402"/>
        <v>1.5906333333333334E-5</v>
      </c>
      <c r="K2550" s="3">
        <f t="shared" si="403"/>
        <v>0.70003773000000002</v>
      </c>
      <c r="L2550" s="3">
        <f t="shared" si="404"/>
        <v>4.0377300000000726E-3</v>
      </c>
      <c r="M2550" s="6">
        <f t="shared" si="405"/>
        <v>9.1745739604636971E-5</v>
      </c>
      <c r="N2550" s="7">
        <f t="shared" si="410"/>
        <v>2.8916775843649647E-6</v>
      </c>
      <c r="O2550">
        <f t="shared" si="406"/>
        <v>2.8916775843649645</v>
      </c>
      <c r="P2550">
        <f t="shared" si="407"/>
        <v>3.3559147726061527</v>
      </c>
      <c r="Q2550">
        <f t="shared" si="408"/>
        <v>-3.0940490058475238</v>
      </c>
      <c r="R2550">
        <f t="shared" si="409"/>
        <v>9.5731392505860509</v>
      </c>
    </row>
    <row r="2551" spans="1:18" x14ac:dyDescent="0.35">
      <c r="A2551" s="1">
        <v>43495</v>
      </c>
      <c r="B2551" s="2">
        <v>0.82261574074074073</v>
      </c>
      <c r="C2551">
        <v>332760</v>
      </c>
      <c r="D2551">
        <v>823</v>
      </c>
      <c r="E2551">
        <v>25.37</v>
      </c>
      <c r="F2551">
        <v>24.11</v>
      </c>
      <c r="G2551">
        <v>78415</v>
      </c>
      <c r="H2551">
        <v>49.56</v>
      </c>
      <c r="I2551">
        <f t="shared" si="401"/>
        <v>1.8192880348061669</v>
      </c>
      <c r="J2551">
        <f t="shared" si="402"/>
        <v>1.6172999999999999E-5</v>
      </c>
      <c r="K2551" s="3">
        <f t="shared" si="403"/>
        <v>0.71177372999999999</v>
      </c>
      <c r="L2551" s="3">
        <f t="shared" si="404"/>
        <v>1.5773730000000041E-2</v>
      </c>
      <c r="M2551" s="6">
        <f t="shared" si="405"/>
        <v>3.5841240627130291E-4</v>
      </c>
      <c r="N2551" s="7">
        <f t="shared" si="410"/>
        <v>1.1296148186935628E-5</v>
      </c>
      <c r="O2551">
        <f t="shared" si="406"/>
        <v>11.296148186935628</v>
      </c>
      <c r="P2551">
        <f t="shared" si="407"/>
        <v>3.3098089535888846</v>
      </c>
      <c r="Q2551">
        <f t="shared" si="408"/>
        <v>5.3520471090005799</v>
      </c>
      <c r="R2551">
        <f t="shared" si="409"/>
        <v>28.644408256961466</v>
      </c>
    </row>
    <row r="2552" spans="1:18" x14ac:dyDescent="0.35">
      <c r="A2552" s="1">
        <v>43495</v>
      </c>
      <c r="B2552" s="2">
        <v>0.82261574074074073</v>
      </c>
      <c r="C2552">
        <v>333261</v>
      </c>
      <c r="D2552">
        <v>815</v>
      </c>
      <c r="E2552">
        <v>25.25</v>
      </c>
      <c r="F2552">
        <v>24.11</v>
      </c>
      <c r="G2552">
        <v>78414</v>
      </c>
      <c r="H2552">
        <v>49.56</v>
      </c>
      <c r="I2552">
        <f t="shared" si="401"/>
        <v>1.805512507031259</v>
      </c>
      <c r="J2552">
        <f t="shared" si="402"/>
        <v>1.5906333333333334E-5</v>
      </c>
      <c r="K2552" s="3">
        <f t="shared" si="403"/>
        <v>0.70003773000000002</v>
      </c>
      <c r="L2552" s="3">
        <f t="shared" si="404"/>
        <v>4.0377300000000726E-3</v>
      </c>
      <c r="M2552" s="6">
        <f t="shared" si="405"/>
        <v>9.1745739604636971E-5</v>
      </c>
      <c r="N2552" s="7">
        <f t="shared" si="410"/>
        <v>2.8916038302500273E-6</v>
      </c>
      <c r="O2552">
        <f t="shared" si="406"/>
        <v>2.8916038302500273</v>
      </c>
      <c r="P2552">
        <f t="shared" si="407"/>
        <v>3.2598754130463021</v>
      </c>
      <c r="Q2552">
        <f t="shared" si="408"/>
        <v>-3.0070875979278155</v>
      </c>
      <c r="R2552">
        <f t="shared" si="409"/>
        <v>9.0425758216112797</v>
      </c>
    </row>
    <row r="2553" spans="1:18" x14ac:dyDescent="0.35">
      <c r="A2553" s="1">
        <v>43495</v>
      </c>
      <c r="B2553" s="2">
        <v>0.82262731481481488</v>
      </c>
      <c r="C2553">
        <v>333763</v>
      </c>
      <c r="D2553">
        <v>810</v>
      </c>
      <c r="E2553">
        <v>25.24</v>
      </c>
      <c r="F2553">
        <v>24.11</v>
      </c>
      <c r="G2553">
        <v>78411</v>
      </c>
      <c r="H2553">
        <v>49.56</v>
      </c>
      <c r="I2553">
        <f t="shared" si="401"/>
        <v>1.8043645463833498</v>
      </c>
      <c r="J2553">
        <f t="shared" si="402"/>
        <v>1.5739666666666668E-5</v>
      </c>
      <c r="K2553" s="3">
        <f t="shared" si="403"/>
        <v>0.69270273000000004</v>
      </c>
      <c r="L2553" s="3">
        <f t="shared" si="404"/>
        <v>-3.2972699999999078E-3</v>
      </c>
      <c r="M2553" s="6">
        <f t="shared" si="405"/>
        <v>-7.492092706202927E-5</v>
      </c>
      <c r="N2553" s="7">
        <f t="shared" si="410"/>
        <v>-2.3614167730051476E-6</v>
      </c>
      <c r="O2553">
        <f t="shared" si="406"/>
        <v>-2.3614167730051476</v>
      </c>
      <c r="P2553">
        <f t="shared" si="407"/>
        <v>3.2557314162451916</v>
      </c>
      <c r="Q2553">
        <f t="shared" si="408"/>
        <v>-8.2563240637032216</v>
      </c>
      <c r="R2553">
        <f t="shared" si="409"/>
        <v>68.166887044884874</v>
      </c>
    </row>
    <row r="2554" spans="1:18" x14ac:dyDescent="0.35">
      <c r="A2554" s="1">
        <v>43495</v>
      </c>
      <c r="B2554" s="2">
        <v>0.82262731481481488</v>
      </c>
      <c r="C2554">
        <v>334265</v>
      </c>
      <c r="D2554">
        <v>825</v>
      </c>
      <c r="E2554">
        <v>25.09</v>
      </c>
      <c r="F2554">
        <v>24.11</v>
      </c>
      <c r="G2554">
        <v>78397</v>
      </c>
      <c r="H2554">
        <v>49.56</v>
      </c>
      <c r="I2554">
        <f t="shared" si="401"/>
        <v>1.7871451366647151</v>
      </c>
      <c r="J2554">
        <f t="shared" si="402"/>
        <v>1.6239666666666666E-5</v>
      </c>
      <c r="K2554" s="3">
        <f t="shared" si="403"/>
        <v>0.71470772999999999</v>
      </c>
      <c r="L2554" s="3">
        <f t="shared" si="404"/>
        <v>1.8707730000000033E-2</v>
      </c>
      <c r="M2554" s="6">
        <f t="shared" si="405"/>
        <v>4.2507907293796944E-4</v>
      </c>
      <c r="N2554" s="7">
        <f t="shared" si="410"/>
        <v>1.340036952194459E-5</v>
      </c>
      <c r="O2554">
        <f t="shared" si="406"/>
        <v>13.40036952194459</v>
      </c>
      <c r="P2554">
        <f t="shared" si="407"/>
        <v>3.1938877395043432</v>
      </c>
      <c r="Q2554">
        <f t="shared" si="408"/>
        <v>7.5622242934430233</v>
      </c>
      <c r="R2554">
        <f t="shared" si="409"/>
        <v>57.18723626433983</v>
      </c>
    </row>
    <row r="2555" spans="1:18" x14ac:dyDescent="0.35">
      <c r="A2555" s="1">
        <v>43495</v>
      </c>
      <c r="B2555" s="2">
        <v>0.82263888888888881</v>
      </c>
      <c r="C2555">
        <v>334779</v>
      </c>
      <c r="D2555">
        <v>825</v>
      </c>
      <c r="E2555">
        <v>25.01</v>
      </c>
      <c r="F2555">
        <v>24.11</v>
      </c>
      <c r="G2555">
        <v>78388</v>
      </c>
      <c r="H2555">
        <v>49.56</v>
      </c>
      <c r="I2555">
        <f t="shared" si="401"/>
        <v>1.7779614514814432</v>
      </c>
      <c r="J2555">
        <f t="shared" si="402"/>
        <v>1.6239666666666666E-5</v>
      </c>
      <c r="K2555" s="3">
        <f t="shared" si="403"/>
        <v>0.71470772999999999</v>
      </c>
      <c r="L2555" s="3">
        <f t="shared" si="404"/>
        <v>1.8707730000000033E-2</v>
      </c>
      <c r="M2555" s="6">
        <f t="shared" si="405"/>
        <v>4.2507907293796944E-4</v>
      </c>
      <c r="N2555" s="7">
        <f t="shared" si="410"/>
        <v>1.3401908065161633E-5</v>
      </c>
      <c r="O2555">
        <f t="shared" si="406"/>
        <v>13.401908065161633</v>
      </c>
      <c r="P2555">
        <f t="shared" si="407"/>
        <v>3.1611469229540003</v>
      </c>
      <c r="Q2555">
        <f t="shared" si="408"/>
        <v>7.5940359364982033</v>
      </c>
      <c r="R2555">
        <f t="shared" si="409"/>
        <v>57.669381804826145</v>
      </c>
    </row>
    <row r="2556" spans="1:18" x14ac:dyDescent="0.35">
      <c r="A2556" s="1">
        <v>43495</v>
      </c>
      <c r="B2556" s="2">
        <v>0.82263888888888881</v>
      </c>
      <c r="C2556">
        <v>335269</v>
      </c>
      <c r="D2556">
        <v>812</v>
      </c>
      <c r="E2556">
        <v>24.88</v>
      </c>
      <c r="F2556">
        <v>24.11</v>
      </c>
      <c r="G2556">
        <v>78384</v>
      </c>
      <c r="H2556">
        <v>49.56</v>
      </c>
      <c r="I2556">
        <f t="shared" si="401"/>
        <v>1.7630379630586261</v>
      </c>
      <c r="J2556">
        <f t="shared" si="402"/>
        <v>1.5806333333333335E-5</v>
      </c>
      <c r="K2556" s="3">
        <f t="shared" si="403"/>
        <v>0.69563673000000004</v>
      </c>
      <c r="L2556" s="3">
        <f t="shared" si="404"/>
        <v>-3.632699999999156E-4</v>
      </c>
      <c r="M2556" s="6">
        <f t="shared" si="405"/>
        <v>-8.2542603953627727E-6</v>
      </c>
      <c r="N2556" s="7">
        <f t="shared" si="410"/>
        <v>-2.6025389435055264E-7</v>
      </c>
      <c r="O2556">
        <f t="shared" si="406"/>
        <v>-0.26025389435055263</v>
      </c>
      <c r="P2556">
        <f t="shared" si="407"/>
        <v>3.1083028591859097</v>
      </c>
      <c r="Q2556">
        <f t="shared" si="408"/>
        <v>-6.0189322357770081</v>
      </c>
      <c r="R2556">
        <f t="shared" si="409"/>
        <v>36.227545258875615</v>
      </c>
    </row>
    <row r="2557" spans="1:18" x14ac:dyDescent="0.35">
      <c r="A2557" s="1">
        <v>43495</v>
      </c>
      <c r="B2557" s="2">
        <v>0.82265046296296296</v>
      </c>
      <c r="C2557">
        <v>335771</v>
      </c>
      <c r="D2557">
        <v>808</v>
      </c>
      <c r="E2557">
        <v>24.67</v>
      </c>
      <c r="F2557">
        <v>24.11</v>
      </c>
      <c r="G2557">
        <v>78376</v>
      </c>
      <c r="H2557">
        <v>49.56</v>
      </c>
      <c r="I2557">
        <f t="shared" si="401"/>
        <v>1.7389307894525377</v>
      </c>
      <c r="J2557">
        <f t="shared" si="402"/>
        <v>1.5673000000000001E-5</v>
      </c>
      <c r="K2557" s="3">
        <f t="shared" si="403"/>
        <v>0.68976873000000005</v>
      </c>
      <c r="L2557" s="3">
        <f t="shared" si="404"/>
        <v>-6.2312699999998999E-3</v>
      </c>
      <c r="M2557" s="6">
        <f t="shared" si="405"/>
        <v>-1.4158759372869575E-4</v>
      </c>
      <c r="N2557" s="7">
        <f t="shared" si="410"/>
        <v>-4.4646621404695249E-6</v>
      </c>
      <c r="O2557">
        <f t="shared" si="406"/>
        <v>-4.4646621404695246</v>
      </c>
      <c r="P2557">
        <f t="shared" si="407"/>
        <v>3.023880290506026</v>
      </c>
      <c r="Q2557">
        <f t="shared" si="408"/>
        <v>-10.143873594820869</v>
      </c>
      <c r="R2557">
        <f t="shared" si="409"/>
        <v>102.89817150770406</v>
      </c>
    </row>
    <row r="2558" spans="1:18" x14ac:dyDescent="0.35">
      <c r="A2558" s="1">
        <v>43495</v>
      </c>
      <c r="B2558" s="2">
        <v>0.82265046296296296</v>
      </c>
      <c r="C2558">
        <v>336273</v>
      </c>
      <c r="D2558">
        <v>828</v>
      </c>
      <c r="E2558">
        <v>24.54</v>
      </c>
      <c r="F2558">
        <v>24.11</v>
      </c>
      <c r="G2558">
        <v>78373</v>
      </c>
      <c r="H2558">
        <v>49.56</v>
      </c>
      <c r="I2558">
        <f t="shared" si="401"/>
        <v>1.7240073010297206</v>
      </c>
      <c r="J2558">
        <f t="shared" si="402"/>
        <v>1.6339666666666665E-5</v>
      </c>
      <c r="K2558" s="3">
        <f t="shared" si="403"/>
        <v>0.71910872999999997</v>
      </c>
      <c r="L2558" s="3">
        <f t="shared" si="404"/>
        <v>2.3108730000000022E-2</v>
      </c>
      <c r="M2558" s="6">
        <f t="shared" si="405"/>
        <v>5.2507907293796916E-4</v>
      </c>
      <c r="N2558" s="7">
        <f t="shared" si="410"/>
        <v>1.6557880053231211E-5</v>
      </c>
      <c r="O2558">
        <f t="shared" si="406"/>
        <v>16.557880053231212</v>
      </c>
      <c r="P2558">
        <f t="shared" si="407"/>
        <v>2.9722011740037817</v>
      </c>
      <c r="Q2558">
        <f t="shared" si="408"/>
        <v>10.927862386116843</v>
      </c>
      <c r="R2558">
        <f t="shared" si="409"/>
        <v>119.4181763299073</v>
      </c>
    </row>
    <row r="2559" spans="1:18" x14ac:dyDescent="0.35">
      <c r="A2559" s="1">
        <v>43495</v>
      </c>
      <c r="B2559" s="2">
        <v>0.82266203703703711</v>
      </c>
      <c r="C2559">
        <v>336775</v>
      </c>
      <c r="D2559">
        <v>821</v>
      </c>
      <c r="E2559">
        <v>24.49</v>
      </c>
      <c r="F2559">
        <v>24.11</v>
      </c>
      <c r="G2559">
        <v>78361</v>
      </c>
      <c r="H2559">
        <v>49.56</v>
      </c>
      <c r="I2559">
        <f t="shared" si="401"/>
        <v>1.7182674977901755</v>
      </c>
      <c r="J2559">
        <f t="shared" si="402"/>
        <v>1.6106333333333332E-5</v>
      </c>
      <c r="K2559" s="3">
        <f t="shared" si="403"/>
        <v>0.70883972999999989</v>
      </c>
      <c r="L2559" s="3">
        <f t="shared" si="404"/>
        <v>1.2839729999999938E-2</v>
      </c>
      <c r="M2559" s="6">
        <f t="shared" si="405"/>
        <v>2.9174573960463393E-4</v>
      </c>
      <c r="N2559" s="7">
        <f t="shared" si="410"/>
        <v>9.2013393237097288E-6</v>
      </c>
      <c r="O2559">
        <f t="shared" si="406"/>
        <v>9.2013393237097283</v>
      </c>
      <c r="P2559">
        <f t="shared" si="407"/>
        <v>2.952443193962111</v>
      </c>
      <c r="Q2559">
        <f t="shared" si="408"/>
        <v>3.5902423439941931</v>
      </c>
      <c r="R2559">
        <f t="shared" si="409"/>
        <v>12.889840088608917</v>
      </c>
    </row>
    <row r="2560" spans="1:18" x14ac:dyDescent="0.35">
      <c r="A2560" s="1">
        <v>43495</v>
      </c>
      <c r="B2560" s="2">
        <v>0.82266203703703711</v>
      </c>
      <c r="C2560">
        <v>337276</v>
      </c>
      <c r="D2560">
        <v>826</v>
      </c>
      <c r="E2560">
        <v>24.59</v>
      </c>
      <c r="F2560">
        <v>24.12</v>
      </c>
      <c r="G2560">
        <v>78358</v>
      </c>
      <c r="H2560">
        <v>49.53</v>
      </c>
      <c r="I2560">
        <f t="shared" si="401"/>
        <v>1.7297471042692656</v>
      </c>
      <c r="J2560">
        <f t="shared" si="402"/>
        <v>1.6273000000000002E-5</v>
      </c>
      <c r="K2560" s="3">
        <f t="shared" si="403"/>
        <v>0.71617473000000009</v>
      </c>
      <c r="L2560" s="3">
        <f t="shared" si="404"/>
        <v>2.0174730000000141E-2</v>
      </c>
      <c r="M2560" s="6">
        <f t="shared" si="405"/>
        <v>4.5841240627130517E-4</v>
      </c>
      <c r="N2560" s="7">
        <f t="shared" si="410"/>
        <v>1.445886235593073E-5</v>
      </c>
      <c r="O2560">
        <f t="shared" si="406"/>
        <v>14.45886235593073</v>
      </c>
      <c r="P2560">
        <f t="shared" si="407"/>
        <v>2.9920250447279098</v>
      </c>
      <c r="Q2560">
        <f t="shared" si="408"/>
        <v>8.8099240014175244</v>
      </c>
      <c r="R2560">
        <f t="shared" si="409"/>
        <v>77.614760910752565</v>
      </c>
    </row>
    <row r="2561" spans="1:18" x14ac:dyDescent="0.35">
      <c r="A2561" s="1">
        <v>43495</v>
      </c>
      <c r="B2561" s="2">
        <v>0.82267361111111104</v>
      </c>
      <c r="C2561">
        <v>337778</v>
      </c>
      <c r="D2561">
        <v>820</v>
      </c>
      <c r="E2561">
        <v>24.9</v>
      </c>
      <c r="F2561">
        <v>24.12</v>
      </c>
      <c r="G2561">
        <v>78351</v>
      </c>
      <c r="H2561">
        <v>49.53</v>
      </c>
      <c r="I2561">
        <f t="shared" si="401"/>
        <v>1.7653338843544442</v>
      </c>
      <c r="J2561">
        <f t="shared" si="402"/>
        <v>1.6073E-5</v>
      </c>
      <c r="K2561" s="3">
        <f t="shared" si="403"/>
        <v>0.70737273000000001</v>
      </c>
      <c r="L2561" s="3">
        <f t="shared" si="404"/>
        <v>1.1372730000000053E-2</v>
      </c>
      <c r="M2561" s="6">
        <f t="shared" si="405"/>
        <v>2.5841240627130319E-4</v>
      </c>
      <c r="N2561" s="7">
        <f t="shared" si="410"/>
        <v>8.1513571043894164E-6</v>
      </c>
      <c r="O2561">
        <f t="shared" si="406"/>
        <v>8.1513571043894171</v>
      </c>
      <c r="P2561">
        <f t="shared" si="407"/>
        <v>3.1164037232499502</v>
      </c>
      <c r="Q2561">
        <f t="shared" si="408"/>
        <v>2.3851104880034271</v>
      </c>
      <c r="R2561">
        <f t="shared" si="409"/>
        <v>5.688752039983946</v>
      </c>
    </row>
    <row r="2562" spans="1:18" x14ac:dyDescent="0.35">
      <c r="A2562" s="1">
        <v>43495</v>
      </c>
      <c r="B2562" s="2">
        <v>0.82267361111111104</v>
      </c>
      <c r="C2562">
        <v>338280</v>
      </c>
      <c r="D2562">
        <v>824</v>
      </c>
      <c r="E2562">
        <v>25.03</v>
      </c>
      <c r="F2562">
        <v>24.12</v>
      </c>
      <c r="G2562">
        <v>78344</v>
      </c>
      <c r="H2562">
        <v>49.53</v>
      </c>
      <c r="I2562">
        <f t="shared" si="401"/>
        <v>1.7802573727772613</v>
      </c>
      <c r="J2562">
        <f t="shared" si="402"/>
        <v>1.6206333333333334E-5</v>
      </c>
      <c r="K2562" s="3">
        <f t="shared" si="403"/>
        <v>0.7132407300000001</v>
      </c>
      <c r="L2562" s="3">
        <f t="shared" si="404"/>
        <v>1.7240730000000148E-2</v>
      </c>
      <c r="M2562" s="6">
        <f t="shared" si="405"/>
        <v>3.9174573960463869E-4</v>
      </c>
      <c r="N2562" s="7">
        <f t="shared" si="410"/>
        <v>1.235832590225187E-5</v>
      </c>
      <c r="O2562">
        <f t="shared" si="406"/>
        <v>12.35832590225187</v>
      </c>
      <c r="P2562">
        <f t="shared" si="407"/>
        <v>3.1693163133277964</v>
      </c>
      <c r="Q2562">
        <f t="shared" si="408"/>
        <v>6.5428854986289062</v>
      </c>
      <c r="R2562">
        <f t="shared" si="409"/>
        <v>42.809350648168433</v>
      </c>
    </row>
    <row r="2563" spans="1:18" x14ac:dyDescent="0.35">
      <c r="A2563" s="1">
        <v>43495</v>
      </c>
      <c r="B2563" s="2">
        <v>0.82268518518518519</v>
      </c>
      <c r="C2563">
        <v>338782</v>
      </c>
      <c r="D2563">
        <v>818</v>
      </c>
      <c r="E2563">
        <v>25.2</v>
      </c>
      <c r="F2563">
        <v>24.11</v>
      </c>
      <c r="G2563">
        <v>78337</v>
      </c>
      <c r="H2563">
        <v>49.53</v>
      </c>
      <c r="I2563">
        <f t="shared" ref="I2563:I2626" si="411">(E2563-9.522)/8.7111</f>
        <v>1.7997727037917139</v>
      </c>
      <c r="J2563">
        <f t="shared" ref="J2563:J2626" si="412">(D2563-337.81)/30000000</f>
        <v>1.6006333333333333E-5</v>
      </c>
      <c r="K2563" s="3">
        <f t="shared" ref="K2563:K2626" si="413">J2563*44010</f>
        <v>0.70443873000000001</v>
      </c>
      <c r="L2563" s="3">
        <f t="shared" si="404"/>
        <v>8.4387300000000609E-3</v>
      </c>
      <c r="M2563" s="6">
        <f t="shared" si="405"/>
        <v>1.917457396046367E-4</v>
      </c>
      <c r="N2563" s="7">
        <f t="shared" si="410"/>
        <v>6.0493022038784353E-6</v>
      </c>
      <c r="O2563">
        <f t="shared" si="406"/>
        <v>6.049302203878435</v>
      </c>
      <c r="P2563">
        <f t="shared" si="407"/>
        <v>3.2391817853137366</v>
      </c>
      <c r="Q2563">
        <f t="shared" si="408"/>
        <v>0.16953146309942829</v>
      </c>
      <c r="R2563">
        <f t="shared" si="409"/>
        <v>2.8740916980632816E-2</v>
      </c>
    </row>
    <row r="2564" spans="1:18" x14ac:dyDescent="0.35">
      <c r="A2564" s="1">
        <v>43495</v>
      </c>
      <c r="B2564" s="2">
        <v>0.82268518518518519</v>
      </c>
      <c r="C2564">
        <v>339283</v>
      </c>
      <c r="D2564">
        <v>818</v>
      </c>
      <c r="E2564">
        <v>25.89</v>
      </c>
      <c r="F2564">
        <v>24.13</v>
      </c>
      <c r="G2564">
        <v>78327</v>
      </c>
      <c r="H2564">
        <v>49.53</v>
      </c>
      <c r="I2564">
        <f t="shared" si="411"/>
        <v>1.8789819884974346</v>
      </c>
      <c r="J2564">
        <f t="shared" si="412"/>
        <v>1.6006333333333333E-5</v>
      </c>
      <c r="K2564" s="3">
        <f t="shared" si="413"/>
        <v>0.70443873000000001</v>
      </c>
      <c r="L2564" s="3">
        <f t="shared" si="404"/>
        <v>8.4387300000000609E-3</v>
      </c>
      <c r="M2564" s="6">
        <f t="shared" si="405"/>
        <v>1.917457396046367E-4</v>
      </c>
      <c r="N2564" s="7">
        <f t="shared" si="410"/>
        <v>6.0504815737460445E-6</v>
      </c>
      <c r="O2564">
        <f t="shared" si="406"/>
        <v>6.0504815737460449</v>
      </c>
      <c r="P2564">
        <f t="shared" si="407"/>
        <v>3.5305733130977734</v>
      </c>
      <c r="Q2564">
        <f t="shared" si="408"/>
        <v>-9.0394653136899039E-2</v>
      </c>
      <c r="R2564">
        <f t="shared" si="409"/>
        <v>8.1711933157402918E-3</v>
      </c>
    </row>
    <row r="2565" spans="1:18" x14ac:dyDescent="0.35">
      <c r="A2565" s="1">
        <v>43495</v>
      </c>
      <c r="B2565" s="2">
        <v>0.82269675925925922</v>
      </c>
      <c r="C2565">
        <v>339785</v>
      </c>
      <c r="D2565">
        <v>827</v>
      </c>
      <c r="E2565">
        <v>26.07</v>
      </c>
      <c r="F2565">
        <v>24.12</v>
      </c>
      <c r="G2565">
        <v>78318</v>
      </c>
      <c r="H2565">
        <v>49.53</v>
      </c>
      <c r="I2565">
        <f t="shared" si="411"/>
        <v>1.8996452801597963</v>
      </c>
      <c r="J2565">
        <f t="shared" si="412"/>
        <v>1.6306333333333333E-5</v>
      </c>
      <c r="K2565" s="3">
        <f t="shared" si="413"/>
        <v>0.71764172999999998</v>
      </c>
      <c r="L2565" s="3">
        <f t="shared" si="404"/>
        <v>2.1641730000000026E-2</v>
      </c>
      <c r="M2565" s="6">
        <f t="shared" si="405"/>
        <v>4.9174573960463592E-4</v>
      </c>
      <c r="N2565" s="7">
        <f t="shared" si="410"/>
        <v>1.5518156266580015E-5</v>
      </c>
      <c r="O2565">
        <f t="shared" si="406"/>
        <v>15.518156266580014</v>
      </c>
      <c r="P2565">
        <f t="shared" si="407"/>
        <v>3.608652190433391</v>
      </c>
      <c r="Q2565">
        <f t="shared" si="408"/>
        <v>9.3091655650612619</v>
      </c>
      <c r="R2565">
        <f t="shared" si="409"/>
        <v>86.660563517722366</v>
      </c>
    </row>
    <row r="2566" spans="1:18" x14ac:dyDescent="0.35">
      <c r="A2566" s="1">
        <v>43495</v>
      </c>
      <c r="B2566" s="2">
        <v>0.82269675925925922</v>
      </c>
      <c r="C2566">
        <v>340287</v>
      </c>
      <c r="D2566">
        <v>817</v>
      </c>
      <c r="E2566">
        <v>26.85</v>
      </c>
      <c r="F2566">
        <v>24.14</v>
      </c>
      <c r="G2566">
        <v>78310</v>
      </c>
      <c r="H2566">
        <v>49.53</v>
      </c>
      <c r="I2566">
        <f t="shared" si="411"/>
        <v>1.9891862106966975</v>
      </c>
      <c r="J2566">
        <f t="shared" si="412"/>
        <v>1.5973000000000001E-5</v>
      </c>
      <c r="K2566" s="3">
        <f t="shared" si="413"/>
        <v>0.70297173000000002</v>
      </c>
      <c r="L2566" s="3">
        <f t="shared" si="404"/>
        <v>6.9717300000000648E-3</v>
      </c>
      <c r="M2566" s="6">
        <f t="shared" si="405"/>
        <v>1.5841240627130346E-4</v>
      </c>
      <c r="N2566" s="7">
        <f t="shared" si="410"/>
        <v>4.999911164614107E-6</v>
      </c>
      <c r="O2566">
        <f t="shared" si="406"/>
        <v>4.9999111646141072</v>
      </c>
      <c r="P2566">
        <f t="shared" si="407"/>
        <v>3.9568617808258866</v>
      </c>
      <c r="Q2566">
        <f t="shared" si="408"/>
        <v>-1.5042422603264871</v>
      </c>
      <c r="R2566">
        <f t="shared" si="409"/>
        <v>2.2627447777521392</v>
      </c>
    </row>
    <row r="2567" spans="1:18" x14ac:dyDescent="0.35">
      <c r="A2567" s="1">
        <v>43495</v>
      </c>
      <c r="B2567" s="2">
        <v>0.82270833333333337</v>
      </c>
      <c r="C2567">
        <v>340789</v>
      </c>
      <c r="D2567">
        <v>824</v>
      </c>
      <c r="E2567">
        <v>26.99</v>
      </c>
      <c r="F2567">
        <v>24.11</v>
      </c>
      <c r="G2567">
        <v>78306</v>
      </c>
      <c r="H2567">
        <v>49.53</v>
      </c>
      <c r="I2567">
        <f t="shared" si="411"/>
        <v>2.0052576597674228</v>
      </c>
      <c r="J2567">
        <f t="shared" si="412"/>
        <v>1.6206333333333334E-5</v>
      </c>
      <c r="K2567" s="3">
        <f t="shared" si="413"/>
        <v>0.7132407300000001</v>
      </c>
      <c r="L2567" s="3">
        <f t="shared" si="404"/>
        <v>1.7240730000000148E-2</v>
      </c>
      <c r="M2567" s="6">
        <f t="shared" si="405"/>
        <v>3.9174573960463869E-4</v>
      </c>
      <c r="N2567" s="7">
        <f t="shared" si="410"/>
        <v>1.2363907168610705E-5</v>
      </c>
      <c r="O2567">
        <f t="shared" si="406"/>
        <v>12.363907168610705</v>
      </c>
      <c r="P2567">
        <f t="shared" si="407"/>
        <v>4.0210582820559209</v>
      </c>
      <c r="Q2567">
        <f t="shared" si="408"/>
        <v>5.8067758189533727</v>
      </c>
      <c r="R2567">
        <f t="shared" si="409"/>
        <v>33.718645411581612</v>
      </c>
    </row>
    <row r="2568" spans="1:18" x14ac:dyDescent="0.35">
      <c r="A2568" s="1">
        <v>43495</v>
      </c>
      <c r="B2568" s="2">
        <v>0.82270833333333337</v>
      </c>
      <c r="C2568">
        <v>341291</v>
      </c>
      <c r="D2568">
        <v>822</v>
      </c>
      <c r="E2568">
        <v>26.9</v>
      </c>
      <c r="F2568">
        <v>24.11</v>
      </c>
      <c r="G2568">
        <v>78291</v>
      </c>
      <c r="H2568">
        <v>49.53</v>
      </c>
      <c r="I2568">
        <f t="shared" si="411"/>
        <v>1.9949260139362424</v>
      </c>
      <c r="J2568">
        <f t="shared" si="412"/>
        <v>1.6139666666666667E-5</v>
      </c>
      <c r="K2568" s="3">
        <f t="shared" si="413"/>
        <v>0.71030673</v>
      </c>
      <c r="L2568" s="3">
        <f t="shared" si="404"/>
        <v>1.4306730000000045E-2</v>
      </c>
      <c r="M2568" s="6">
        <f t="shared" si="405"/>
        <v>3.2507907293796967E-4</v>
      </c>
      <c r="N2568" s="7">
        <f t="shared" si="410"/>
        <v>1.0261802830617704E-5</v>
      </c>
      <c r="O2568">
        <f t="shared" si="406"/>
        <v>10.261802830617704</v>
      </c>
      <c r="P2568">
        <f t="shared" si="407"/>
        <v>3.9797298010795448</v>
      </c>
      <c r="Q2568">
        <f t="shared" si="408"/>
        <v>3.7387287182782742</v>
      </c>
      <c r="R2568">
        <f t="shared" si="409"/>
        <v>13.978092428878707</v>
      </c>
    </row>
    <row r="2569" spans="1:18" x14ac:dyDescent="0.35">
      <c r="A2569" s="1">
        <v>43495</v>
      </c>
      <c r="B2569" s="2">
        <v>0.8227199074074073</v>
      </c>
      <c r="C2569">
        <v>341792</v>
      </c>
      <c r="D2569">
        <v>824</v>
      </c>
      <c r="E2569">
        <v>26.36</v>
      </c>
      <c r="F2569">
        <v>24.11</v>
      </c>
      <c r="G2569">
        <v>78294</v>
      </c>
      <c r="H2569">
        <v>49.53</v>
      </c>
      <c r="I2569">
        <f t="shared" si="411"/>
        <v>1.9329361389491568</v>
      </c>
      <c r="J2569">
        <f t="shared" si="412"/>
        <v>1.6206333333333334E-5</v>
      </c>
      <c r="K2569" s="3">
        <f t="shared" si="413"/>
        <v>0.7132407300000001</v>
      </c>
      <c r="L2569" s="3">
        <f t="shared" si="404"/>
        <v>1.7240730000000148E-2</v>
      </c>
      <c r="M2569" s="6">
        <f t="shared" si="405"/>
        <v>3.9174573960463869E-4</v>
      </c>
      <c r="N2569" s="7">
        <f t="shared" si="410"/>
        <v>1.2365802165494546E-5</v>
      </c>
      <c r="O2569">
        <f t="shared" si="406"/>
        <v>12.365802165494546</v>
      </c>
      <c r="P2569">
        <f t="shared" si="407"/>
        <v>3.7362421172556743</v>
      </c>
      <c r="Q2569">
        <f t="shared" si="408"/>
        <v>6.0470714770625458</v>
      </c>
      <c r="R2569">
        <f t="shared" si="409"/>
        <v>36.567073448703397</v>
      </c>
    </row>
    <row r="2570" spans="1:18" x14ac:dyDescent="0.35">
      <c r="A2570" s="1">
        <v>43495</v>
      </c>
      <c r="B2570" s="2">
        <v>0.8227199074074073</v>
      </c>
      <c r="C2570">
        <v>342294</v>
      </c>
      <c r="D2570">
        <v>823</v>
      </c>
      <c r="E2570">
        <v>25.97</v>
      </c>
      <c r="F2570">
        <v>24.11</v>
      </c>
      <c r="G2570">
        <v>78289</v>
      </c>
      <c r="H2570">
        <v>49.53</v>
      </c>
      <c r="I2570">
        <f t="shared" si="411"/>
        <v>1.8881656736807062</v>
      </c>
      <c r="J2570">
        <f t="shared" si="412"/>
        <v>1.6172999999999999E-5</v>
      </c>
      <c r="K2570" s="3">
        <f t="shared" si="413"/>
        <v>0.71177372999999999</v>
      </c>
      <c r="L2570" s="3">
        <f t="shared" si="404"/>
        <v>1.5773730000000041E-2</v>
      </c>
      <c r="M2570" s="6">
        <f t="shared" si="405"/>
        <v>3.5841240627130291E-4</v>
      </c>
      <c r="N2570" s="7">
        <f t="shared" si="410"/>
        <v>1.1314328450721777E-5</v>
      </c>
      <c r="O2570">
        <f t="shared" si="406"/>
        <v>11.314328450721778</v>
      </c>
      <c r="P2570">
        <f t="shared" si="407"/>
        <v>3.5651696112661151</v>
      </c>
      <c r="Q2570">
        <f t="shared" si="408"/>
        <v>5.1431791240006977</v>
      </c>
      <c r="R2570">
        <f t="shared" si="409"/>
        <v>26.452291501556584</v>
      </c>
    </row>
    <row r="2571" spans="1:18" x14ac:dyDescent="0.35">
      <c r="A2571" s="1">
        <v>43495</v>
      </c>
      <c r="B2571" s="2">
        <v>0.82273148148148145</v>
      </c>
      <c r="C2571">
        <v>342796</v>
      </c>
      <c r="D2571">
        <v>825</v>
      </c>
      <c r="E2571">
        <v>25.33</v>
      </c>
      <c r="F2571">
        <v>24.12</v>
      </c>
      <c r="G2571">
        <v>78290</v>
      </c>
      <c r="H2571">
        <v>49.53</v>
      </c>
      <c r="I2571">
        <f t="shared" si="411"/>
        <v>1.8146961922145306</v>
      </c>
      <c r="J2571">
        <f t="shared" si="412"/>
        <v>1.6239666666666666E-5</v>
      </c>
      <c r="K2571" s="3">
        <f t="shared" si="413"/>
        <v>0.71470772999999999</v>
      </c>
      <c r="L2571" s="3">
        <f t="shared" si="404"/>
        <v>1.8707730000000033E-2</v>
      </c>
      <c r="M2571" s="6">
        <f t="shared" si="405"/>
        <v>4.2507907293796944E-4</v>
      </c>
      <c r="N2571" s="7">
        <f t="shared" si="410"/>
        <v>1.341913540025564E-5</v>
      </c>
      <c r="O2571">
        <f t="shared" si="406"/>
        <v>13.419135400255641</v>
      </c>
      <c r="P2571">
        <f t="shared" si="407"/>
        <v>3.2931222700379168</v>
      </c>
      <c r="Q2571">
        <f t="shared" si="408"/>
        <v>7.4901708722396618</v>
      </c>
      <c r="R2571">
        <f t="shared" si="409"/>
        <v>56.102659695347455</v>
      </c>
    </row>
    <row r="2572" spans="1:18" x14ac:dyDescent="0.35">
      <c r="A2572" s="1">
        <v>43495</v>
      </c>
      <c r="B2572" s="2">
        <v>0.82273148148148145</v>
      </c>
      <c r="C2572">
        <v>343284</v>
      </c>
      <c r="D2572">
        <v>813</v>
      </c>
      <c r="E2572">
        <v>25.02</v>
      </c>
      <c r="F2572">
        <v>24.11</v>
      </c>
      <c r="G2572">
        <v>78286</v>
      </c>
      <c r="H2572">
        <v>49.5</v>
      </c>
      <c r="I2572">
        <f t="shared" si="411"/>
        <v>1.779109412129352</v>
      </c>
      <c r="J2572">
        <f t="shared" si="412"/>
        <v>1.5839666666666667E-5</v>
      </c>
      <c r="K2572" s="3">
        <f t="shared" si="413"/>
        <v>0.69710373000000003</v>
      </c>
      <c r="L2572" s="3">
        <f t="shared" si="404"/>
        <v>1.1037300000000805E-3</v>
      </c>
      <c r="M2572" s="6">
        <f t="shared" si="405"/>
        <v>2.5079072937970474E-5</v>
      </c>
      <c r="N2572" s="7">
        <f t="shared" si="410"/>
        <v>7.9172410663327716E-7</v>
      </c>
      <c r="O2572">
        <f t="shared" si="406"/>
        <v>0.79172410663327719</v>
      </c>
      <c r="P2572">
        <f t="shared" si="407"/>
        <v>3.1652303003272486</v>
      </c>
      <c r="Q2572">
        <f t="shared" si="408"/>
        <v>-5.0199321595099198</v>
      </c>
      <c r="R2572">
        <f t="shared" si="409"/>
        <v>25.199718886081925</v>
      </c>
    </row>
    <row r="2573" spans="1:18" x14ac:dyDescent="0.35">
      <c r="A2573" s="1">
        <v>43495</v>
      </c>
      <c r="B2573" s="2">
        <v>0.8227430555555556</v>
      </c>
      <c r="C2573">
        <v>343786</v>
      </c>
      <c r="D2573">
        <v>816</v>
      </c>
      <c r="E2573">
        <v>24.49</v>
      </c>
      <c r="F2573">
        <v>24.13</v>
      </c>
      <c r="G2573">
        <v>78290</v>
      </c>
      <c r="H2573">
        <v>49.5</v>
      </c>
      <c r="I2573">
        <f t="shared" si="411"/>
        <v>1.7182674977901755</v>
      </c>
      <c r="J2573">
        <f t="shared" si="412"/>
        <v>1.5939666666666666E-5</v>
      </c>
      <c r="K2573" s="3">
        <f t="shared" si="413"/>
        <v>0.70150472999999991</v>
      </c>
      <c r="L2573" s="3">
        <f t="shared" si="404"/>
        <v>5.5047299999999577E-3</v>
      </c>
      <c r="M2573" s="6">
        <f t="shared" si="405"/>
        <v>1.2507907293796768E-4</v>
      </c>
      <c r="N2573" s="7">
        <f t="shared" si="410"/>
        <v>3.9486993940494821E-6</v>
      </c>
      <c r="O2573">
        <f t="shared" si="406"/>
        <v>3.9486993940494819</v>
      </c>
      <c r="P2573">
        <f t="shared" si="407"/>
        <v>2.952443193962111</v>
      </c>
      <c r="Q2573">
        <f t="shared" si="408"/>
        <v>-1.6623975856660533</v>
      </c>
      <c r="R2573">
        <f t="shared" si="409"/>
        <v>2.7635657328283232</v>
      </c>
    </row>
    <row r="2574" spans="1:18" x14ac:dyDescent="0.35">
      <c r="A2574" s="1">
        <v>43495</v>
      </c>
      <c r="B2574" s="2">
        <v>0.8227430555555556</v>
      </c>
      <c r="C2574">
        <v>344288</v>
      </c>
      <c r="D2574">
        <v>812</v>
      </c>
      <c r="E2574">
        <v>24.03</v>
      </c>
      <c r="F2574">
        <v>24.11</v>
      </c>
      <c r="G2574">
        <v>78284</v>
      </c>
      <c r="H2574">
        <v>49.5</v>
      </c>
      <c r="I2574">
        <f t="shared" si="411"/>
        <v>1.6654613079863623</v>
      </c>
      <c r="J2574">
        <f t="shared" si="412"/>
        <v>1.5806333333333335E-5</v>
      </c>
      <c r="K2574" s="3">
        <f t="shared" si="413"/>
        <v>0.69563673000000004</v>
      </c>
      <c r="L2574" s="3">
        <f t="shared" si="404"/>
        <v>-3.632699999999156E-4</v>
      </c>
      <c r="M2574" s="6">
        <f t="shared" si="405"/>
        <v>-8.2542603953627727E-6</v>
      </c>
      <c r="N2574" s="7">
        <f t="shared" si="410"/>
        <v>-2.6058634273636656E-7</v>
      </c>
      <c r="O2574">
        <f t="shared" si="406"/>
        <v>-0.26058634273636655</v>
      </c>
      <c r="P2574">
        <f t="shared" si="407"/>
        <v>2.7737613683996445</v>
      </c>
      <c r="Q2574">
        <f t="shared" si="408"/>
        <v>-5.6976129983826116</v>
      </c>
      <c r="R2574">
        <f t="shared" si="409"/>
        <v>32.462793879338491</v>
      </c>
    </row>
    <row r="2575" spans="1:18" x14ac:dyDescent="0.35">
      <c r="A2575" s="1">
        <v>43495</v>
      </c>
      <c r="B2575" s="2">
        <v>0.82275462962962964</v>
      </c>
      <c r="C2575">
        <v>344790</v>
      </c>
      <c r="D2575">
        <v>817</v>
      </c>
      <c r="E2575">
        <v>23.74</v>
      </c>
      <c r="F2575">
        <v>24.12</v>
      </c>
      <c r="G2575">
        <v>78286</v>
      </c>
      <c r="H2575">
        <v>49.5</v>
      </c>
      <c r="I2575">
        <f t="shared" si="411"/>
        <v>1.6321704491970013</v>
      </c>
      <c r="J2575">
        <f t="shared" si="412"/>
        <v>1.5973000000000001E-5</v>
      </c>
      <c r="K2575" s="3">
        <f t="shared" si="413"/>
        <v>0.70297173000000002</v>
      </c>
      <c r="L2575" s="3">
        <f t="shared" si="404"/>
        <v>6.9717300000000648E-3</v>
      </c>
      <c r="M2575" s="6">
        <f t="shared" si="405"/>
        <v>1.5841240627130346E-4</v>
      </c>
      <c r="N2575" s="7">
        <f t="shared" si="410"/>
        <v>5.0011075094654974E-6</v>
      </c>
      <c r="O2575">
        <f t="shared" si="406"/>
        <v>5.0011075094654975</v>
      </c>
      <c r="P2575">
        <f t="shared" si="407"/>
        <v>2.6639803752319411</v>
      </c>
      <c r="Q2575">
        <f t="shared" si="408"/>
        <v>-0.32617915926749758</v>
      </c>
      <c r="R2575">
        <f t="shared" si="409"/>
        <v>0.10639284394045155</v>
      </c>
    </row>
    <row r="2576" spans="1:18" x14ac:dyDescent="0.35">
      <c r="A2576" s="1">
        <v>43495</v>
      </c>
      <c r="B2576" s="2">
        <v>0.82275462962962964</v>
      </c>
      <c r="C2576">
        <v>345291</v>
      </c>
      <c r="D2576">
        <v>826</v>
      </c>
      <c r="E2576">
        <v>23.27</v>
      </c>
      <c r="F2576">
        <v>24.12</v>
      </c>
      <c r="G2576">
        <v>78278</v>
      </c>
      <c r="H2576">
        <v>49.5</v>
      </c>
      <c r="I2576">
        <f t="shared" si="411"/>
        <v>1.578216298745279</v>
      </c>
      <c r="J2576">
        <f t="shared" si="412"/>
        <v>1.6273000000000002E-5</v>
      </c>
      <c r="K2576" s="3">
        <f t="shared" si="413"/>
        <v>0.71617473000000009</v>
      </c>
      <c r="L2576" s="3">
        <f t="shared" si="404"/>
        <v>2.0174730000000141E-2</v>
      </c>
      <c r="M2576" s="6">
        <f t="shared" si="405"/>
        <v>4.5841240627130517E-4</v>
      </c>
      <c r="N2576" s="7">
        <f t="shared" si="410"/>
        <v>1.4473639291831934E-5</v>
      </c>
      <c r="O2576">
        <f t="shared" si="406"/>
        <v>14.473639291831933</v>
      </c>
      <c r="P2576">
        <f t="shared" si="407"/>
        <v>2.4907666856252479</v>
      </c>
      <c r="Q2576">
        <f t="shared" si="408"/>
        <v>9.3242070846479947</v>
      </c>
      <c r="R2576">
        <f t="shared" si="409"/>
        <v>86.940837757399862</v>
      </c>
    </row>
    <row r="2577" spans="1:18" x14ac:dyDescent="0.35">
      <c r="A2577" s="1">
        <v>43495</v>
      </c>
      <c r="B2577" s="2">
        <v>0.82276620370370368</v>
      </c>
      <c r="C2577">
        <v>345793</v>
      </c>
      <c r="D2577">
        <v>822</v>
      </c>
      <c r="E2577">
        <v>23.02</v>
      </c>
      <c r="F2577">
        <v>24.12</v>
      </c>
      <c r="G2577">
        <v>78280</v>
      </c>
      <c r="H2577">
        <v>49.5</v>
      </c>
      <c r="I2577">
        <f t="shared" si="411"/>
        <v>1.5495172825475543</v>
      </c>
      <c r="J2577">
        <f t="shared" si="412"/>
        <v>1.6139666666666667E-5</v>
      </c>
      <c r="K2577" s="3">
        <f t="shared" si="413"/>
        <v>0.71030673</v>
      </c>
      <c r="L2577" s="3">
        <f t="shared" si="404"/>
        <v>1.4306730000000045E-2</v>
      </c>
      <c r="M2577" s="6">
        <f t="shared" si="405"/>
        <v>3.2507907293796967E-4</v>
      </c>
      <c r="N2577" s="7">
        <f t="shared" si="410"/>
        <v>1.0263590093076326E-5</v>
      </c>
      <c r="O2577">
        <f t="shared" si="406"/>
        <v>10.263590093076326</v>
      </c>
      <c r="P2577">
        <f t="shared" si="407"/>
        <v>2.4010038089135572</v>
      </c>
      <c r="Q2577">
        <f t="shared" si="408"/>
        <v>5.2087613228865672</v>
      </c>
      <c r="R2577">
        <f t="shared" si="409"/>
        <v>27.13119451879902</v>
      </c>
    </row>
    <row r="2578" spans="1:18" x14ac:dyDescent="0.35">
      <c r="A2578" s="1">
        <v>43495</v>
      </c>
      <c r="B2578" s="2">
        <v>0.82276620370370368</v>
      </c>
      <c r="C2578">
        <v>346297</v>
      </c>
      <c r="D2578">
        <v>818</v>
      </c>
      <c r="E2578">
        <v>22.89</v>
      </c>
      <c r="F2578">
        <v>24.12</v>
      </c>
      <c r="G2578">
        <v>78275</v>
      </c>
      <c r="H2578">
        <v>49.5</v>
      </c>
      <c r="I2578">
        <f t="shared" si="411"/>
        <v>1.5345937941247374</v>
      </c>
      <c r="J2578">
        <f t="shared" si="412"/>
        <v>1.6006333333333333E-5</v>
      </c>
      <c r="K2578" s="3">
        <f t="shared" si="413"/>
        <v>0.70443873000000001</v>
      </c>
      <c r="L2578" s="3">
        <f t="shared" si="404"/>
        <v>8.4387300000000609E-3</v>
      </c>
      <c r="M2578" s="6">
        <f t="shared" si="405"/>
        <v>1.917457396046367E-4</v>
      </c>
      <c r="N2578" s="7">
        <f t="shared" si="410"/>
        <v>6.0542973936252407E-6</v>
      </c>
      <c r="O2578">
        <f t="shared" si="406"/>
        <v>6.0542973936252409</v>
      </c>
      <c r="P2578">
        <f t="shared" si="407"/>
        <v>2.3549781129661569</v>
      </c>
      <c r="Q2578">
        <f t="shared" si="408"/>
        <v>1.0486624106724562</v>
      </c>
      <c r="R2578">
        <f t="shared" si="409"/>
        <v>1.0996928515573672</v>
      </c>
    </row>
    <row r="2579" spans="1:18" x14ac:dyDescent="0.35">
      <c r="A2579" s="1">
        <v>43495</v>
      </c>
      <c r="B2579" s="2">
        <v>0.82277777777777772</v>
      </c>
      <c r="C2579">
        <v>346797</v>
      </c>
      <c r="D2579">
        <v>810</v>
      </c>
      <c r="E2579">
        <v>22.36</v>
      </c>
      <c r="F2579">
        <v>24.11</v>
      </c>
      <c r="G2579">
        <v>78271</v>
      </c>
      <c r="H2579">
        <v>49.5</v>
      </c>
      <c r="I2579">
        <f t="shared" si="411"/>
        <v>1.4737518797855609</v>
      </c>
      <c r="J2579">
        <f t="shared" si="412"/>
        <v>1.5739666666666668E-5</v>
      </c>
      <c r="K2579" s="3">
        <f t="shared" si="413"/>
        <v>0.69270273000000004</v>
      </c>
      <c r="L2579" s="3">
        <f t="shared" si="404"/>
        <v>-3.2972699999999078E-3</v>
      </c>
      <c r="M2579" s="6">
        <f t="shared" si="405"/>
        <v>-7.492092706202927E-5</v>
      </c>
      <c r="N2579" s="7">
        <f t="shared" si="410"/>
        <v>-2.3656405384894357E-6</v>
      </c>
      <c r="O2579">
        <f t="shared" si="406"/>
        <v>-2.3656405384894357</v>
      </c>
      <c r="P2579">
        <f t="shared" si="407"/>
        <v>2.1719446031714744</v>
      </c>
      <c r="Q2579">
        <f t="shared" si="408"/>
        <v>-7.1707162350145586</v>
      </c>
      <c r="R2579">
        <f t="shared" si="409"/>
        <v>51.419171323101367</v>
      </c>
    </row>
    <row r="2580" spans="1:18" x14ac:dyDescent="0.35">
      <c r="A2580" s="1">
        <v>43495</v>
      </c>
      <c r="B2580" s="2">
        <v>0.82277777777777772</v>
      </c>
      <c r="C2580">
        <v>347222</v>
      </c>
      <c r="D2580">
        <v>813</v>
      </c>
      <c r="E2580">
        <v>22.06</v>
      </c>
      <c r="F2580">
        <v>24.13</v>
      </c>
      <c r="G2580">
        <v>78271</v>
      </c>
      <c r="H2580">
        <v>49.5</v>
      </c>
      <c r="I2580">
        <f t="shared" si="411"/>
        <v>1.4393130603482911</v>
      </c>
      <c r="J2580">
        <f t="shared" si="412"/>
        <v>1.5839666666666667E-5</v>
      </c>
      <c r="K2580" s="3">
        <f t="shared" si="413"/>
        <v>0.69710373000000003</v>
      </c>
      <c r="L2580" s="3">
        <f t="shared" si="404"/>
        <v>1.1037300000000805E-3</v>
      </c>
      <c r="M2580" s="6">
        <f t="shared" si="405"/>
        <v>2.5079072937970474E-5</v>
      </c>
      <c r="N2580" s="7">
        <f t="shared" si="410"/>
        <v>7.919291124444667E-7</v>
      </c>
      <c r="O2580">
        <f t="shared" si="406"/>
        <v>0.79192911244446673</v>
      </c>
      <c r="P2580">
        <f t="shared" si="407"/>
        <v>2.0716220856891634</v>
      </c>
      <c r="Q2580">
        <f t="shared" si="408"/>
        <v>-3.8996224596876408</v>
      </c>
      <c r="R2580">
        <f t="shared" si="409"/>
        <v>15.207055328100285</v>
      </c>
    </row>
    <row r="2581" spans="1:18" x14ac:dyDescent="0.35">
      <c r="A2581" s="1">
        <v>43495</v>
      </c>
      <c r="B2581" s="2">
        <v>0.82278935185185187</v>
      </c>
      <c r="C2581">
        <v>347721</v>
      </c>
      <c r="D2581">
        <v>819</v>
      </c>
      <c r="E2581">
        <v>21.98</v>
      </c>
      <c r="F2581">
        <v>24.13</v>
      </c>
      <c r="G2581">
        <v>78272</v>
      </c>
      <c r="H2581">
        <v>49.5</v>
      </c>
      <c r="I2581">
        <f t="shared" si="411"/>
        <v>1.4301293751650193</v>
      </c>
      <c r="J2581">
        <f t="shared" si="412"/>
        <v>1.6039666666666668E-5</v>
      </c>
      <c r="K2581" s="3">
        <f t="shared" si="413"/>
        <v>0.70590573000000012</v>
      </c>
      <c r="L2581" s="3">
        <f t="shared" si="404"/>
        <v>9.905730000000168E-3</v>
      </c>
      <c r="M2581" s="6">
        <f t="shared" si="405"/>
        <v>2.2507907293797247E-4</v>
      </c>
      <c r="N2581" s="7">
        <f t="shared" si="410"/>
        <v>7.1072959367353044E-6</v>
      </c>
      <c r="O2581">
        <f t="shared" si="406"/>
        <v>7.1072959367353041</v>
      </c>
      <c r="P2581">
        <f t="shared" si="407"/>
        <v>2.0452700297098882</v>
      </c>
      <c r="Q2581">
        <f t="shared" si="408"/>
        <v>2.4460174644413346</v>
      </c>
      <c r="R2581">
        <f t="shared" si="409"/>
        <v>5.9830014363520156</v>
      </c>
    </row>
    <row r="2582" spans="1:18" x14ac:dyDescent="0.35">
      <c r="A2582" s="1">
        <v>43495</v>
      </c>
      <c r="B2582" s="2">
        <v>0.82278935185185187</v>
      </c>
      <c r="C2582">
        <v>348221</v>
      </c>
      <c r="D2582">
        <v>836</v>
      </c>
      <c r="E2582">
        <v>21.94</v>
      </c>
      <c r="F2582">
        <v>24.11</v>
      </c>
      <c r="G2582">
        <v>78263</v>
      </c>
      <c r="H2582">
        <v>49.5</v>
      </c>
      <c r="I2582">
        <f t="shared" si="411"/>
        <v>1.4255375325733834</v>
      </c>
      <c r="J2582">
        <f t="shared" si="412"/>
        <v>1.6606333333333334E-5</v>
      </c>
      <c r="K2582" s="3">
        <f t="shared" si="413"/>
        <v>0.73084473000000005</v>
      </c>
      <c r="L2582" s="3">
        <f t="shared" si="404"/>
        <v>3.4844730000000101E-2</v>
      </c>
      <c r="M2582" s="6">
        <f t="shared" si="405"/>
        <v>7.9174573960463768E-4</v>
      </c>
      <c r="N2582" s="7">
        <f t="shared" si="410"/>
        <v>2.5002056792420778E-5</v>
      </c>
      <c r="O2582">
        <f t="shared" si="406"/>
        <v>25.002056792420777</v>
      </c>
      <c r="P2582">
        <f t="shared" si="407"/>
        <v>2.0321572567754105</v>
      </c>
      <c r="Q2582">
        <f t="shared" si="408"/>
        <v>20.355914870045876</v>
      </c>
      <c r="R2582">
        <f t="shared" si="409"/>
        <v>414.36327019655482</v>
      </c>
    </row>
    <row r="2583" spans="1:18" x14ac:dyDescent="0.35">
      <c r="A2583" s="1">
        <v>43495</v>
      </c>
      <c r="B2583" s="2">
        <v>0.82280092592592602</v>
      </c>
      <c r="C2583">
        <v>348724</v>
      </c>
      <c r="D2583">
        <v>820</v>
      </c>
      <c r="E2583">
        <v>21.89</v>
      </c>
      <c r="F2583">
        <v>24.14</v>
      </c>
      <c r="G2583">
        <v>78264</v>
      </c>
      <c r="H2583">
        <v>49.5</v>
      </c>
      <c r="I2583">
        <f t="shared" si="411"/>
        <v>1.4197977293338384</v>
      </c>
      <c r="J2583">
        <f t="shared" si="412"/>
        <v>1.6073E-5</v>
      </c>
      <c r="K2583" s="3">
        <f t="shared" si="413"/>
        <v>0.70737273000000001</v>
      </c>
      <c r="L2583" s="3">
        <f t="shared" si="404"/>
        <v>1.1372730000000053E-2</v>
      </c>
      <c r="M2583" s="6">
        <f t="shared" si="405"/>
        <v>2.5841240627130319E-4</v>
      </c>
      <c r="N2583" s="7">
        <f t="shared" si="410"/>
        <v>8.1609673579286763E-6</v>
      </c>
      <c r="O2583">
        <f t="shared" si="406"/>
        <v>8.1609673579286763</v>
      </c>
      <c r="P2583">
        <f t="shared" si="407"/>
        <v>2.0158255922215234</v>
      </c>
      <c r="Q2583">
        <f t="shared" si="408"/>
        <v>3.5337461229526106</v>
      </c>
      <c r="R2583">
        <f t="shared" si="409"/>
        <v>12.487361661482607</v>
      </c>
    </row>
    <row r="2584" spans="1:18" x14ac:dyDescent="0.35">
      <c r="A2584" s="1">
        <v>43495</v>
      </c>
      <c r="B2584" s="2">
        <v>0.82280092592592602</v>
      </c>
      <c r="C2584">
        <v>349221</v>
      </c>
      <c r="D2584">
        <v>819</v>
      </c>
      <c r="E2584">
        <v>21.79</v>
      </c>
      <c r="F2584">
        <v>24.13</v>
      </c>
      <c r="G2584">
        <v>78254</v>
      </c>
      <c r="H2584">
        <v>49.5</v>
      </c>
      <c r="I2584">
        <f t="shared" si="411"/>
        <v>1.4083181228547483</v>
      </c>
      <c r="J2584">
        <f t="shared" si="412"/>
        <v>1.6039666666666668E-5</v>
      </c>
      <c r="K2584" s="3">
        <f t="shared" si="413"/>
        <v>0.70590573000000012</v>
      </c>
      <c r="L2584" s="3">
        <f t="shared" si="404"/>
        <v>9.905730000000168E-3</v>
      </c>
      <c r="M2584" s="6">
        <f t="shared" si="405"/>
        <v>2.2507907293797247E-4</v>
      </c>
      <c r="N2584" s="7">
        <f t="shared" si="410"/>
        <v>7.1089307583017578E-6</v>
      </c>
      <c r="O2584">
        <f t="shared" si="406"/>
        <v>7.1089307583017582</v>
      </c>
      <c r="P2584">
        <f t="shared" si="407"/>
        <v>1.983359935161122</v>
      </c>
      <c r="Q2584">
        <f t="shared" si="408"/>
        <v>2.5195508981233656</v>
      </c>
      <c r="R2584">
        <f t="shared" si="409"/>
        <v>6.348136728234258</v>
      </c>
    </row>
    <row r="2585" spans="1:18" x14ac:dyDescent="0.35">
      <c r="A2585" s="1">
        <v>43495</v>
      </c>
      <c r="B2585" s="2">
        <v>0.82281249999999995</v>
      </c>
      <c r="C2585">
        <v>349721</v>
      </c>
      <c r="D2585">
        <v>830</v>
      </c>
      <c r="E2585">
        <v>21.62</v>
      </c>
      <c r="F2585">
        <v>24.13</v>
      </c>
      <c r="G2585">
        <v>78257</v>
      </c>
      <c r="H2585">
        <v>49.5</v>
      </c>
      <c r="I2585">
        <f t="shared" si="411"/>
        <v>1.3888027918402959</v>
      </c>
      <c r="J2585">
        <f t="shared" si="412"/>
        <v>1.6406333333333333E-5</v>
      </c>
      <c r="K2585" s="3">
        <f t="shared" si="413"/>
        <v>0.72204272999999997</v>
      </c>
      <c r="L2585" s="3">
        <f t="shared" si="404"/>
        <v>2.6042730000000014E-2</v>
      </c>
      <c r="M2585" s="6">
        <f t="shared" si="405"/>
        <v>5.9174573960463564E-4</v>
      </c>
      <c r="N2585" s="7">
        <f t="shared" si="410"/>
        <v>1.8689068559065692E-5</v>
      </c>
      <c r="O2585">
        <f t="shared" si="406"/>
        <v>18.689068559065692</v>
      </c>
      <c r="P2585">
        <f t="shared" si="407"/>
        <v>1.9287731946234001</v>
      </c>
      <c r="Q2585">
        <f t="shared" si="408"/>
        <v>14.164019036043342</v>
      </c>
      <c r="R2585">
        <f t="shared" si="409"/>
        <v>200.61943525339817</v>
      </c>
    </row>
    <row r="2586" spans="1:18" x14ac:dyDescent="0.35">
      <c r="A2586" s="1">
        <v>43495</v>
      </c>
      <c r="B2586" s="2">
        <v>0.82281249999999995</v>
      </c>
      <c r="C2586">
        <v>350221</v>
      </c>
      <c r="D2586">
        <v>829</v>
      </c>
      <c r="E2586">
        <v>21.58</v>
      </c>
      <c r="F2586">
        <v>24.11</v>
      </c>
      <c r="G2586">
        <v>78252</v>
      </c>
      <c r="H2586">
        <v>49.5</v>
      </c>
      <c r="I2586">
        <f t="shared" si="411"/>
        <v>1.3842109492486596</v>
      </c>
      <c r="J2586">
        <f t="shared" si="412"/>
        <v>1.6373000000000001E-5</v>
      </c>
      <c r="K2586" s="3">
        <f t="shared" si="413"/>
        <v>0.72057573000000008</v>
      </c>
      <c r="L2586" s="3">
        <f t="shared" si="404"/>
        <v>2.4575730000000129E-2</v>
      </c>
      <c r="M2586" s="6">
        <f t="shared" si="405"/>
        <v>5.5841240627130489E-4</v>
      </c>
      <c r="N2586" s="7">
        <f t="shared" si="410"/>
        <v>1.7636244288689899E-5</v>
      </c>
      <c r="O2586">
        <f t="shared" si="406"/>
        <v>17.636244288689898</v>
      </c>
      <c r="P2586">
        <f t="shared" si="407"/>
        <v>1.9160399520198754</v>
      </c>
      <c r="Q2586">
        <f t="shared" si="408"/>
        <v>13.126331315586617</v>
      </c>
      <c r="R2586">
        <f t="shared" si="409"/>
        <v>172.30057380654989</v>
      </c>
    </row>
    <row r="2587" spans="1:18" x14ac:dyDescent="0.35">
      <c r="A2587" s="1">
        <v>43495</v>
      </c>
      <c r="B2587" s="2">
        <v>0.8228240740740741</v>
      </c>
      <c r="C2587">
        <v>350722</v>
      </c>
      <c r="D2587">
        <v>822</v>
      </c>
      <c r="E2587">
        <v>21.41</v>
      </c>
      <c r="F2587">
        <v>24.11</v>
      </c>
      <c r="G2587">
        <v>78246</v>
      </c>
      <c r="H2587">
        <v>49.47</v>
      </c>
      <c r="I2587">
        <f t="shared" si="411"/>
        <v>1.3646956182342069</v>
      </c>
      <c r="J2587">
        <f t="shared" si="412"/>
        <v>1.6139666666666667E-5</v>
      </c>
      <c r="K2587" s="3">
        <f t="shared" si="413"/>
        <v>0.71030673</v>
      </c>
      <c r="L2587" s="3">
        <f t="shared" si="404"/>
        <v>1.4306730000000045E-2</v>
      </c>
      <c r="M2587" s="6">
        <f t="shared" si="405"/>
        <v>3.2507907293796967E-4</v>
      </c>
      <c r="N2587" s="7">
        <f t="shared" si="410"/>
        <v>1.0267704488560319E-5</v>
      </c>
      <c r="O2587">
        <f t="shared" si="406"/>
        <v>10.267704488560319</v>
      </c>
      <c r="P2587">
        <f t="shared" si="407"/>
        <v>1.8623941304276443</v>
      </c>
      <c r="Q2587">
        <f t="shared" si="408"/>
        <v>5.8221218526130798</v>
      </c>
      <c r="R2587">
        <f t="shared" si="409"/>
        <v>33.897102866674757</v>
      </c>
    </row>
    <row r="2588" spans="1:18" x14ac:dyDescent="0.35">
      <c r="A2588" s="1">
        <v>43495</v>
      </c>
      <c r="B2588" s="2">
        <v>0.8228240740740741</v>
      </c>
      <c r="C2588">
        <v>351221</v>
      </c>
      <c r="D2588">
        <v>811</v>
      </c>
      <c r="E2588">
        <v>21.33</v>
      </c>
      <c r="F2588">
        <v>24.14</v>
      </c>
      <c r="G2588">
        <v>78243</v>
      </c>
      <c r="H2588">
        <v>49.47</v>
      </c>
      <c r="I2588">
        <f t="shared" si="411"/>
        <v>1.3555119330509349</v>
      </c>
      <c r="J2588">
        <f t="shared" si="412"/>
        <v>1.5773E-5</v>
      </c>
      <c r="K2588" s="3">
        <f t="shared" si="413"/>
        <v>0.69416972999999993</v>
      </c>
      <c r="L2588" s="3">
        <f t="shared" si="404"/>
        <v>-1.8302700000000227E-3</v>
      </c>
      <c r="M2588" s="6">
        <f t="shared" si="405"/>
        <v>-4.1587593728698544E-5</v>
      </c>
      <c r="N2588" s="7">
        <f t="shared" si="410"/>
        <v>-1.3137375701222372E-6</v>
      </c>
      <c r="O2588">
        <f t="shared" si="406"/>
        <v>-1.3137375701222371</v>
      </c>
      <c r="P2588">
        <f t="shared" si="407"/>
        <v>1.8374126006434821</v>
      </c>
      <c r="Q2588">
        <f t="shared" si="408"/>
        <v>-5.7290471062313388</v>
      </c>
      <c r="R2588">
        <f t="shared" si="409"/>
        <v>32.821980745417676</v>
      </c>
    </row>
    <row r="2589" spans="1:18" x14ac:dyDescent="0.35">
      <c r="A2589" s="1">
        <v>43495</v>
      </c>
      <c r="B2589" s="2">
        <v>0.82283564814814814</v>
      </c>
      <c r="C2589">
        <v>351721</v>
      </c>
      <c r="D2589">
        <v>832</v>
      </c>
      <c r="E2589">
        <v>21.41</v>
      </c>
      <c r="F2589">
        <v>24.11</v>
      </c>
      <c r="G2589">
        <v>78245</v>
      </c>
      <c r="H2589">
        <v>49.47</v>
      </c>
      <c r="I2589">
        <f t="shared" si="411"/>
        <v>1.3646956182342069</v>
      </c>
      <c r="J2589">
        <f t="shared" si="412"/>
        <v>1.6473E-5</v>
      </c>
      <c r="K2589" s="3">
        <f t="shared" si="413"/>
        <v>0.72497672999999996</v>
      </c>
      <c r="L2589" s="3">
        <f t="shared" si="404"/>
        <v>2.8976730000000006E-2</v>
      </c>
      <c r="M2589" s="6">
        <f t="shared" si="405"/>
        <v>6.5841240627130212E-4</v>
      </c>
      <c r="N2589" s="7">
        <f t="shared" si="410"/>
        <v>2.0796387655167172E-5</v>
      </c>
      <c r="O2589">
        <f t="shared" si="406"/>
        <v>20.796387655167173</v>
      </c>
      <c r="P2589">
        <f t="shared" si="407"/>
        <v>1.8623941304276443</v>
      </c>
      <c r="Q2589">
        <f t="shared" si="408"/>
        <v>16.350805019219933</v>
      </c>
      <c r="R2589">
        <f t="shared" si="409"/>
        <v>267.34882477654776</v>
      </c>
    </row>
    <row r="2590" spans="1:18" x14ac:dyDescent="0.35">
      <c r="A2590" s="1">
        <v>43495</v>
      </c>
      <c r="B2590" s="2">
        <v>0.82283564814814814</v>
      </c>
      <c r="C2590">
        <v>352221</v>
      </c>
      <c r="D2590">
        <v>817</v>
      </c>
      <c r="E2590">
        <v>21.32</v>
      </c>
      <c r="F2590">
        <v>24.13</v>
      </c>
      <c r="G2590">
        <v>78238</v>
      </c>
      <c r="H2590">
        <v>49.47</v>
      </c>
      <c r="I2590">
        <f t="shared" si="411"/>
        <v>1.3543639724030261</v>
      </c>
      <c r="J2590">
        <f t="shared" si="412"/>
        <v>1.5973000000000001E-5</v>
      </c>
      <c r="K2590" s="3">
        <f t="shared" si="413"/>
        <v>0.70297173000000002</v>
      </c>
      <c r="L2590" s="3">
        <f t="shared" si="404"/>
        <v>6.9717300000000648E-3</v>
      </c>
      <c r="M2590" s="6">
        <f t="shared" si="405"/>
        <v>1.5841240627130346E-4</v>
      </c>
      <c r="N2590" s="7">
        <f t="shared" si="410"/>
        <v>5.0043440897450509E-6</v>
      </c>
      <c r="O2590">
        <f t="shared" si="406"/>
        <v>5.0043440897450511</v>
      </c>
      <c r="P2590">
        <f t="shared" si="407"/>
        <v>1.8343017697433048</v>
      </c>
      <c r="Q2590">
        <f t="shared" si="408"/>
        <v>0.59281869111571528</v>
      </c>
      <c r="R2590">
        <f t="shared" si="409"/>
        <v>0.35143400053614982</v>
      </c>
    </row>
    <row r="2591" spans="1:18" x14ac:dyDescent="0.35">
      <c r="A2591" s="1">
        <v>43495</v>
      </c>
      <c r="B2591" s="2">
        <v>0.82284722222222229</v>
      </c>
      <c r="C2591">
        <v>352721</v>
      </c>
      <c r="D2591">
        <v>818</v>
      </c>
      <c r="E2591">
        <v>21.29</v>
      </c>
      <c r="F2591">
        <v>24.11</v>
      </c>
      <c r="G2591">
        <v>78226</v>
      </c>
      <c r="H2591">
        <v>49.47</v>
      </c>
      <c r="I2591">
        <f t="shared" si="411"/>
        <v>1.3509200904592988</v>
      </c>
      <c r="J2591">
        <f t="shared" si="412"/>
        <v>1.6006333333333333E-5</v>
      </c>
      <c r="K2591" s="3">
        <f t="shared" si="413"/>
        <v>0.70443873000000001</v>
      </c>
      <c r="L2591" s="3">
        <f t="shared" si="404"/>
        <v>8.4387300000000609E-3</v>
      </c>
      <c r="M2591" s="6">
        <f t="shared" si="405"/>
        <v>1.917457396046367E-4</v>
      </c>
      <c r="N2591" s="7">
        <f t="shared" si="410"/>
        <v>6.0578859553757701E-6</v>
      </c>
      <c r="O2591">
        <f t="shared" si="406"/>
        <v>6.0578859553757702</v>
      </c>
      <c r="P2591">
        <f t="shared" si="407"/>
        <v>1.8249850908065601</v>
      </c>
      <c r="Q2591">
        <f t="shared" si="408"/>
        <v>1.6577129691857371</v>
      </c>
      <c r="R2591">
        <f t="shared" si="409"/>
        <v>2.7480122882065925</v>
      </c>
    </row>
    <row r="2592" spans="1:18" x14ac:dyDescent="0.35">
      <c r="A2592" s="1">
        <v>43495</v>
      </c>
      <c r="B2592" s="2">
        <v>0.82284722222222229</v>
      </c>
      <c r="C2592">
        <v>353221</v>
      </c>
      <c r="D2592">
        <v>827</v>
      </c>
      <c r="E2592">
        <v>21.27</v>
      </c>
      <c r="F2592">
        <v>24.13</v>
      </c>
      <c r="G2592">
        <v>78223</v>
      </c>
      <c r="H2592">
        <v>49.47</v>
      </c>
      <c r="I2592">
        <f t="shared" si="411"/>
        <v>1.348624169163481</v>
      </c>
      <c r="J2592">
        <f t="shared" si="412"/>
        <v>1.6306333333333333E-5</v>
      </c>
      <c r="K2592" s="3">
        <f t="shared" si="413"/>
        <v>0.71764172999999998</v>
      </c>
      <c r="L2592" s="3">
        <f t="shared" si="404"/>
        <v>2.1641730000000026E-2</v>
      </c>
      <c r="M2592" s="6">
        <f t="shared" si="405"/>
        <v>4.9174573960463592E-4</v>
      </c>
      <c r="N2592" s="7">
        <f t="shared" si="410"/>
        <v>1.5537525359891651E-5</v>
      </c>
      <c r="O2592">
        <f t="shared" si="406"/>
        <v>15.537525359891651</v>
      </c>
      <c r="P2592">
        <f t="shared" si="407"/>
        <v>1.8187871496518895</v>
      </c>
      <c r="Q2592">
        <f t="shared" si="408"/>
        <v>11.144920648661152</v>
      </c>
      <c r="R2592">
        <f t="shared" si="409"/>
        <v>124.20925626495372</v>
      </c>
    </row>
    <row r="2593" spans="1:18" x14ac:dyDescent="0.35">
      <c r="A2593" s="1">
        <v>43495</v>
      </c>
      <c r="B2593" s="2">
        <v>0.82285879629629621</v>
      </c>
      <c r="C2593">
        <v>353721</v>
      </c>
      <c r="D2593">
        <v>808</v>
      </c>
      <c r="E2593">
        <v>21.13</v>
      </c>
      <c r="F2593">
        <v>24.12</v>
      </c>
      <c r="G2593">
        <v>78229</v>
      </c>
      <c r="H2593">
        <v>49.47</v>
      </c>
      <c r="I2593">
        <f t="shared" si="411"/>
        <v>1.3325527200927552</v>
      </c>
      <c r="J2593">
        <f t="shared" si="412"/>
        <v>1.5673000000000001E-5</v>
      </c>
      <c r="K2593" s="3">
        <f t="shared" si="413"/>
        <v>0.68976873000000005</v>
      </c>
      <c r="L2593" s="3">
        <f t="shared" si="404"/>
        <v>-6.2312699999998999E-3</v>
      </c>
      <c r="M2593" s="6">
        <f t="shared" si="405"/>
        <v>-1.4158759372869575E-4</v>
      </c>
      <c r="N2593" s="7">
        <f t="shared" si="410"/>
        <v>-4.4732021566680146E-6</v>
      </c>
      <c r="O2593">
        <f t="shared" si="406"/>
        <v>-4.4732021566680142</v>
      </c>
      <c r="P2593">
        <f t="shared" si="407"/>
        <v>1.7756967518266007</v>
      </c>
      <c r="Q2593">
        <f t="shared" si="408"/>
        <v>-8.8128289431817706</v>
      </c>
      <c r="R2593">
        <f t="shared" si="409"/>
        <v>77.665953981782323</v>
      </c>
    </row>
    <row r="2594" spans="1:18" x14ac:dyDescent="0.35">
      <c r="A2594" s="1">
        <v>43495</v>
      </c>
      <c r="B2594" s="2">
        <v>0.82285879629629621</v>
      </c>
      <c r="C2594">
        <v>354222</v>
      </c>
      <c r="D2594">
        <v>814</v>
      </c>
      <c r="E2594">
        <v>21.07</v>
      </c>
      <c r="F2594">
        <v>24.13</v>
      </c>
      <c r="G2594">
        <v>78221</v>
      </c>
      <c r="H2594">
        <v>49.47</v>
      </c>
      <c r="I2594">
        <f t="shared" si="411"/>
        <v>1.3256649562053013</v>
      </c>
      <c r="J2594">
        <f t="shared" si="412"/>
        <v>1.5872999999999999E-5</v>
      </c>
      <c r="K2594" s="3">
        <f t="shared" si="413"/>
        <v>0.69857072999999992</v>
      </c>
      <c r="L2594" s="3">
        <f t="shared" si="404"/>
        <v>2.5707299999999655E-3</v>
      </c>
      <c r="M2594" s="6">
        <f t="shared" si="405"/>
        <v>5.8412406271301197E-5</v>
      </c>
      <c r="N2594" s="7">
        <f t="shared" si="410"/>
        <v>1.8456844184230284E-6</v>
      </c>
      <c r="O2594">
        <f t="shared" si="406"/>
        <v>1.8456844184230283</v>
      </c>
      <c r="P2594">
        <f t="shared" si="407"/>
        <v>1.7573875761108035</v>
      </c>
      <c r="Q2594">
        <f t="shared" si="408"/>
        <v>-2.4712375432121272</v>
      </c>
      <c r="R2594">
        <f t="shared" si="409"/>
        <v>6.1070149949811103</v>
      </c>
    </row>
    <row r="2595" spans="1:18" x14ac:dyDescent="0.35">
      <c r="A2595" s="1">
        <v>43495</v>
      </c>
      <c r="B2595" s="2">
        <v>0.82287037037037036</v>
      </c>
      <c r="C2595">
        <v>354721</v>
      </c>
      <c r="D2595">
        <v>828</v>
      </c>
      <c r="E2595">
        <v>21.01</v>
      </c>
      <c r="F2595">
        <v>24.12</v>
      </c>
      <c r="G2595">
        <v>78213</v>
      </c>
      <c r="H2595">
        <v>49.47</v>
      </c>
      <c r="I2595">
        <f t="shared" si="411"/>
        <v>1.3187771923178475</v>
      </c>
      <c r="J2595">
        <f t="shared" si="412"/>
        <v>1.6339666666666665E-5</v>
      </c>
      <c r="K2595" s="3">
        <f t="shared" si="413"/>
        <v>0.71910872999999997</v>
      </c>
      <c r="L2595" s="3">
        <f t="shared" si="404"/>
        <v>2.3108730000000022E-2</v>
      </c>
      <c r="M2595" s="6">
        <f t="shared" si="405"/>
        <v>5.2507907293796916E-4</v>
      </c>
      <c r="N2595" s="7">
        <f t="shared" si="410"/>
        <v>1.6592310593967927E-5</v>
      </c>
      <c r="O2595">
        <f t="shared" si="406"/>
        <v>16.592310593967927</v>
      </c>
      <c r="P2595">
        <f t="shared" si="407"/>
        <v>1.7391732829777449</v>
      </c>
      <c r="Q2595">
        <f t="shared" si="408"/>
        <v>12.298093457211376</v>
      </c>
      <c r="R2595">
        <f t="shared" si="409"/>
        <v>151.24310268230525</v>
      </c>
    </row>
    <row r="2596" spans="1:18" x14ac:dyDescent="0.35">
      <c r="A2596" s="1">
        <v>43495</v>
      </c>
      <c r="B2596" s="2">
        <v>0.82287037037037036</v>
      </c>
      <c r="C2596">
        <v>355221</v>
      </c>
      <c r="D2596">
        <v>819</v>
      </c>
      <c r="E2596">
        <v>21</v>
      </c>
      <c r="F2596">
        <v>24.12</v>
      </c>
      <c r="G2596">
        <v>78206</v>
      </c>
      <c r="H2596">
        <v>49.47</v>
      </c>
      <c r="I2596">
        <f t="shared" si="411"/>
        <v>1.3176292316699383</v>
      </c>
      <c r="J2596">
        <f t="shared" si="412"/>
        <v>1.6039666666666668E-5</v>
      </c>
      <c r="K2596" s="3">
        <f t="shared" si="413"/>
        <v>0.70590573000000012</v>
      </c>
      <c r="L2596" s="3">
        <f t="shared" ref="L2596:L2659" si="414">K2596-0.696</f>
        <v>9.905730000000168E-3</v>
      </c>
      <c r="M2596" s="6">
        <f t="shared" ref="M2596:M2659" si="415">L2596/(44010*0.001)</f>
        <v>2.2507907293797247E-4</v>
      </c>
      <c r="N2596" s="7">
        <f t="shared" si="410"/>
        <v>7.1130546823264425E-6</v>
      </c>
      <c r="O2596">
        <f t="shared" ref="O2596:O2659" si="416">N2596*1000000</f>
        <v>7.1130546823264424</v>
      </c>
      <c r="P2596">
        <f t="shared" ref="P2596:P2659" si="417">I2596^2</f>
        <v>1.7361467921511118</v>
      </c>
      <c r="Q2596">
        <f t="shared" ref="Q2596:Q2659" si="418">O2596-(3.2964*I2596)-(-0.053)</f>
        <v>2.8226216830496575</v>
      </c>
      <c r="R2596">
        <f t="shared" ref="R2596:R2659" si="419">Q2596^2</f>
        <v>7.9671931656220814</v>
      </c>
    </row>
    <row r="2597" spans="1:18" x14ac:dyDescent="0.35">
      <c r="A2597" s="1">
        <v>43495</v>
      </c>
      <c r="B2597" s="2">
        <v>0.82288194444444451</v>
      </c>
      <c r="C2597">
        <v>355721</v>
      </c>
      <c r="D2597">
        <v>816</v>
      </c>
      <c r="E2597">
        <v>20.9</v>
      </c>
      <c r="F2597">
        <v>24.11</v>
      </c>
      <c r="G2597">
        <v>78200</v>
      </c>
      <c r="H2597">
        <v>49.47</v>
      </c>
      <c r="I2597">
        <f t="shared" si="411"/>
        <v>1.3061496251908482</v>
      </c>
      <c r="J2597">
        <f t="shared" si="412"/>
        <v>1.5939666666666666E-5</v>
      </c>
      <c r="K2597" s="3">
        <f t="shared" si="413"/>
        <v>0.70150472999999991</v>
      </c>
      <c r="L2597" s="3">
        <f t="shared" si="414"/>
        <v>5.5047299999999577E-3</v>
      </c>
      <c r="M2597" s="6">
        <f t="shared" si="415"/>
        <v>1.2507907293796768E-4</v>
      </c>
      <c r="N2597" s="7">
        <f t="shared" si="410"/>
        <v>3.952977972019E-6</v>
      </c>
      <c r="O2597">
        <f t="shared" si="416"/>
        <v>3.9529779720190001</v>
      </c>
      <c r="P2597">
        <f t="shared" si="417"/>
        <v>1.7060268433861931</v>
      </c>
      <c r="Q2597">
        <f t="shared" si="418"/>
        <v>-0.29961365246011246</v>
      </c>
      <c r="R2597">
        <f t="shared" si="419"/>
        <v>8.9768340740489047E-2</v>
      </c>
    </row>
    <row r="2598" spans="1:18" x14ac:dyDescent="0.35">
      <c r="A2598" s="1">
        <v>43495</v>
      </c>
      <c r="B2598" s="2">
        <v>0.82288194444444451</v>
      </c>
      <c r="C2598">
        <v>356221</v>
      </c>
      <c r="D2598">
        <v>824</v>
      </c>
      <c r="E2598">
        <v>20.86</v>
      </c>
      <c r="F2598">
        <v>24.14</v>
      </c>
      <c r="G2598">
        <v>78191</v>
      </c>
      <c r="H2598">
        <v>49.47</v>
      </c>
      <c r="I2598">
        <f t="shared" si="411"/>
        <v>1.3015577825992124</v>
      </c>
      <c r="J2598">
        <f t="shared" si="412"/>
        <v>1.6206333333333334E-5</v>
      </c>
      <c r="K2598" s="3">
        <f t="shared" si="413"/>
        <v>0.7132407300000001</v>
      </c>
      <c r="L2598" s="3">
        <f t="shared" si="414"/>
        <v>1.7240730000000148E-2</v>
      </c>
      <c r="M2598" s="6">
        <f t="shared" si="415"/>
        <v>3.9174573960463869E-4</v>
      </c>
      <c r="N2598" s="7">
        <f t="shared" si="410"/>
        <v>1.2383341100223836E-5</v>
      </c>
      <c r="O2598">
        <f t="shared" si="416"/>
        <v>12.383341100223836</v>
      </c>
      <c r="P2598">
        <f t="shared" si="417"/>
        <v>1.6940526614445786</v>
      </c>
      <c r="Q2598">
        <f t="shared" si="418"/>
        <v>8.1458860256637919</v>
      </c>
      <c r="R2598">
        <f t="shared" si="419"/>
        <v>66.355459143104653</v>
      </c>
    </row>
    <row r="2599" spans="1:18" x14ac:dyDescent="0.35">
      <c r="A2599" s="1">
        <v>43495</v>
      </c>
      <c r="B2599" s="2">
        <v>0.82289351851851855</v>
      </c>
      <c r="C2599">
        <v>356721</v>
      </c>
      <c r="D2599">
        <v>818</v>
      </c>
      <c r="E2599">
        <v>20.9</v>
      </c>
      <c r="F2599">
        <v>24.13</v>
      </c>
      <c r="G2599">
        <v>78175</v>
      </c>
      <c r="H2599">
        <v>49.47</v>
      </c>
      <c r="I2599">
        <f t="shared" si="411"/>
        <v>1.3061496251908482</v>
      </c>
      <c r="J2599">
        <f t="shared" si="412"/>
        <v>1.6006333333333333E-5</v>
      </c>
      <c r="K2599" s="3">
        <f t="shared" si="413"/>
        <v>0.70443873000000001</v>
      </c>
      <c r="L2599" s="3">
        <f t="shared" si="414"/>
        <v>8.4387300000000609E-3</v>
      </c>
      <c r="M2599" s="6">
        <f t="shared" si="415"/>
        <v>1.917457396046367E-4</v>
      </c>
      <c r="N2599" s="7">
        <f t="shared" si="410"/>
        <v>6.0622458615517289E-6</v>
      </c>
      <c r="O2599">
        <f t="shared" si="416"/>
        <v>6.0622458615517285</v>
      </c>
      <c r="P2599">
        <f t="shared" si="417"/>
        <v>1.7060268433861931</v>
      </c>
      <c r="Q2599">
        <f t="shared" si="418"/>
        <v>1.8096542370726159</v>
      </c>
      <c r="R2599">
        <f t="shared" si="419"/>
        <v>3.2748484577548713</v>
      </c>
    </row>
    <row r="2600" spans="1:18" x14ac:dyDescent="0.35">
      <c r="A2600" s="1">
        <v>43495</v>
      </c>
      <c r="B2600" s="2">
        <v>0.82289351851851855</v>
      </c>
      <c r="C2600">
        <v>357221</v>
      </c>
      <c r="D2600">
        <v>815</v>
      </c>
      <c r="E2600">
        <v>20.75</v>
      </c>
      <c r="F2600">
        <v>24.12</v>
      </c>
      <c r="G2600">
        <v>78167</v>
      </c>
      <c r="H2600">
        <v>49.47</v>
      </c>
      <c r="I2600">
        <f t="shared" si="411"/>
        <v>1.2889302154722135</v>
      </c>
      <c r="J2600">
        <f t="shared" si="412"/>
        <v>1.5906333333333334E-5</v>
      </c>
      <c r="K2600" s="3">
        <f t="shared" si="413"/>
        <v>0.70003773000000002</v>
      </c>
      <c r="L2600" s="3">
        <f t="shared" si="414"/>
        <v>4.0377300000000726E-3</v>
      </c>
      <c r="M2600" s="6">
        <f t="shared" si="415"/>
        <v>9.1745739604636971E-5</v>
      </c>
      <c r="N2600" s="7">
        <f t="shared" si="410"/>
        <v>2.9008385953921269E-6</v>
      </c>
      <c r="O2600">
        <f t="shared" si="416"/>
        <v>2.900838595392127</v>
      </c>
      <c r="P2600">
        <f t="shared" si="417"/>
        <v>1.6613411003572469</v>
      </c>
      <c r="Q2600">
        <f t="shared" si="418"/>
        <v>-1.2949909668904782</v>
      </c>
      <c r="R2600">
        <f t="shared" si="419"/>
        <v>1.6770016043279357</v>
      </c>
    </row>
    <row r="2601" spans="1:18" x14ac:dyDescent="0.35">
      <c r="A2601" s="1">
        <v>43495</v>
      </c>
      <c r="B2601" s="2">
        <v>0.82290509259259259</v>
      </c>
      <c r="C2601">
        <v>357722</v>
      </c>
      <c r="D2601">
        <v>822</v>
      </c>
      <c r="E2601">
        <v>20.93</v>
      </c>
      <c r="F2601">
        <v>24.13</v>
      </c>
      <c r="G2601">
        <v>78157</v>
      </c>
      <c r="H2601">
        <v>49.47</v>
      </c>
      <c r="I2601">
        <f t="shared" si="411"/>
        <v>1.3095935071345755</v>
      </c>
      <c r="J2601">
        <f t="shared" si="412"/>
        <v>1.6139666666666667E-5</v>
      </c>
      <c r="K2601" s="3">
        <f t="shared" si="413"/>
        <v>0.71030673</v>
      </c>
      <c r="L2601" s="3">
        <f t="shared" si="414"/>
        <v>1.4306730000000045E-2</v>
      </c>
      <c r="M2601" s="6">
        <f t="shared" si="415"/>
        <v>3.2507907293796967E-4</v>
      </c>
      <c r="N2601" s="7">
        <f t="shared" si="410"/>
        <v>1.028008827821102E-5</v>
      </c>
      <c r="O2601">
        <f t="shared" si="416"/>
        <v>10.28008827821102</v>
      </c>
      <c r="P2601">
        <f t="shared" si="417"/>
        <v>1.7150351539290374</v>
      </c>
      <c r="Q2601">
        <f t="shared" si="418"/>
        <v>6.0161442412926052</v>
      </c>
      <c r="R2601">
        <f t="shared" si="419"/>
        <v>36.193991532038176</v>
      </c>
    </row>
    <row r="2602" spans="1:18" x14ac:dyDescent="0.35">
      <c r="A2602" s="1">
        <v>43495</v>
      </c>
      <c r="B2602" s="2">
        <v>0.82290509259259259</v>
      </c>
      <c r="C2602">
        <v>358221</v>
      </c>
      <c r="D2602">
        <v>821</v>
      </c>
      <c r="E2602">
        <v>20.93</v>
      </c>
      <c r="F2602">
        <v>24.12</v>
      </c>
      <c r="G2602">
        <v>78128</v>
      </c>
      <c r="H2602">
        <v>49.47</v>
      </c>
      <c r="I2602">
        <f t="shared" si="411"/>
        <v>1.3095935071345755</v>
      </c>
      <c r="J2602">
        <f t="shared" si="412"/>
        <v>1.6106333333333332E-5</v>
      </c>
      <c r="K2602" s="3">
        <f t="shared" si="413"/>
        <v>0.70883972999999989</v>
      </c>
      <c r="L2602" s="3">
        <f t="shared" si="414"/>
        <v>1.2839729999999938E-2</v>
      </c>
      <c r="M2602" s="6">
        <f t="shared" si="415"/>
        <v>2.9174573960463393E-4</v>
      </c>
      <c r="N2602" s="7">
        <f t="shared" si="410"/>
        <v>9.2290908059339655E-6</v>
      </c>
      <c r="O2602">
        <f t="shared" si="416"/>
        <v>9.229090805933966</v>
      </c>
      <c r="P2602">
        <f t="shared" si="417"/>
        <v>1.7150351539290374</v>
      </c>
      <c r="Q2602">
        <f t="shared" si="418"/>
        <v>4.9651467690155515</v>
      </c>
      <c r="R2602">
        <f t="shared" si="419"/>
        <v>24.652682437865572</v>
      </c>
    </row>
    <row r="2603" spans="1:18" x14ac:dyDescent="0.35">
      <c r="A2603" s="1">
        <v>43495</v>
      </c>
      <c r="B2603" s="2">
        <v>0.82291666666666663</v>
      </c>
      <c r="C2603">
        <v>358721</v>
      </c>
      <c r="D2603">
        <v>822</v>
      </c>
      <c r="E2603">
        <v>20.94</v>
      </c>
      <c r="F2603">
        <v>24.12</v>
      </c>
      <c r="G2603">
        <v>78124</v>
      </c>
      <c r="H2603">
        <v>49.47</v>
      </c>
      <c r="I2603">
        <f t="shared" si="411"/>
        <v>1.3107414677824845</v>
      </c>
      <c r="J2603">
        <f t="shared" si="412"/>
        <v>1.6139666666666667E-5</v>
      </c>
      <c r="K2603" s="3">
        <f t="shared" si="413"/>
        <v>0.71030673</v>
      </c>
      <c r="L2603" s="3">
        <f t="shared" si="414"/>
        <v>1.4306730000000045E-2</v>
      </c>
      <c r="M2603" s="6">
        <f t="shared" si="415"/>
        <v>3.2507907293796967E-4</v>
      </c>
      <c r="N2603" s="7">
        <f t="shared" si="410"/>
        <v>1.0284084692105048E-5</v>
      </c>
      <c r="O2603">
        <f t="shared" si="416"/>
        <v>10.284084692105047</v>
      </c>
      <c r="P2603">
        <f t="shared" si="417"/>
        <v>1.7180431953645818</v>
      </c>
      <c r="Q2603">
        <f t="shared" si="418"/>
        <v>6.016356517706865</v>
      </c>
      <c r="R2603">
        <f t="shared" si="419"/>
        <v>36.196545748153873</v>
      </c>
    </row>
    <row r="2604" spans="1:18" x14ac:dyDescent="0.35">
      <c r="A2604" s="1">
        <v>43495</v>
      </c>
      <c r="B2604" s="2">
        <v>0.82291666666666663</v>
      </c>
      <c r="C2604">
        <v>359221</v>
      </c>
      <c r="D2604">
        <v>832</v>
      </c>
      <c r="E2604">
        <v>20.95</v>
      </c>
      <c r="F2604">
        <v>24.14</v>
      </c>
      <c r="G2604">
        <v>78107</v>
      </c>
      <c r="H2604">
        <v>49.47</v>
      </c>
      <c r="I2604">
        <f t="shared" si="411"/>
        <v>1.3118894284303932</v>
      </c>
      <c r="J2604">
        <f t="shared" si="412"/>
        <v>1.6473E-5</v>
      </c>
      <c r="K2604" s="3">
        <f t="shared" si="413"/>
        <v>0.72497672999999996</v>
      </c>
      <c r="L2604" s="3">
        <f t="shared" si="414"/>
        <v>2.8976730000000006E-2</v>
      </c>
      <c r="M2604" s="6">
        <f t="shared" si="415"/>
        <v>6.5841240627130212E-4</v>
      </c>
      <c r="N2604" s="7">
        <f t="shared" si="410"/>
        <v>2.0835233376021703E-5</v>
      </c>
      <c r="O2604">
        <f t="shared" si="416"/>
        <v>20.835233376021705</v>
      </c>
      <c r="P2604">
        <f t="shared" si="417"/>
        <v>1.7210538724274238</v>
      </c>
      <c r="Q2604">
        <f t="shared" si="418"/>
        <v>16.563721064143756</v>
      </c>
      <c r="R2604">
        <f t="shared" si="419"/>
        <v>274.35685549075959</v>
      </c>
    </row>
    <row r="2605" spans="1:18" x14ac:dyDescent="0.35">
      <c r="A2605" s="1">
        <v>43495</v>
      </c>
      <c r="B2605" s="2">
        <v>0.82292824074074078</v>
      </c>
      <c r="C2605">
        <v>359721</v>
      </c>
      <c r="D2605">
        <v>830</v>
      </c>
      <c r="E2605">
        <v>21</v>
      </c>
      <c r="F2605">
        <v>24.14</v>
      </c>
      <c r="G2605">
        <v>78095</v>
      </c>
      <c r="H2605">
        <v>49.47</v>
      </c>
      <c r="I2605">
        <f t="shared" si="411"/>
        <v>1.3176292316699383</v>
      </c>
      <c r="J2605">
        <f t="shared" si="412"/>
        <v>1.6406333333333333E-5</v>
      </c>
      <c r="K2605" s="3">
        <f t="shared" si="413"/>
        <v>0.72204272999999997</v>
      </c>
      <c r="L2605" s="3">
        <f t="shared" si="414"/>
        <v>2.6042730000000014E-2</v>
      </c>
      <c r="M2605" s="6">
        <f t="shared" si="415"/>
        <v>5.9174573960463564E-4</v>
      </c>
      <c r="N2605" s="7">
        <f t="shared" si="410"/>
        <v>1.8728467071740755E-5</v>
      </c>
      <c r="O2605">
        <f t="shared" si="416"/>
        <v>18.728467071740756</v>
      </c>
      <c r="P2605">
        <f t="shared" si="417"/>
        <v>1.7361467921511118</v>
      </c>
      <c r="Q2605">
        <f t="shared" si="418"/>
        <v>14.438034072463971</v>
      </c>
      <c r="R2605">
        <f t="shared" si="419"/>
        <v>208.45682787763056</v>
      </c>
    </row>
    <row r="2606" spans="1:18" x14ac:dyDescent="0.35">
      <c r="A2606" s="1">
        <v>43495</v>
      </c>
      <c r="B2606" s="2">
        <v>0.82292824074074078</v>
      </c>
      <c r="C2606">
        <v>360221</v>
      </c>
      <c r="D2606">
        <v>821</v>
      </c>
      <c r="E2606">
        <v>20.96</v>
      </c>
      <c r="F2606">
        <v>24.14</v>
      </c>
      <c r="G2606">
        <v>78081</v>
      </c>
      <c r="H2606">
        <v>49.47</v>
      </c>
      <c r="I2606">
        <f t="shared" si="411"/>
        <v>1.3130373890783025</v>
      </c>
      <c r="J2606">
        <f t="shared" si="412"/>
        <v>1.6106333333333332E-5</v>
      </c>
      <c r="K2606" s="3">
        <f t="shared" si="413"/>
        <v>0.70883972999999989</v>
      </c>
      <c r="L2606" s="3">
        <f t="shared" si="414"/>
        <v>1.2839729999999938E-2</v>
      </c>
      <c r="M2606" s="6">
        <f t="shared" si="415"/>
        <v>2.9174573960463393E-4</v>
      </c>
      <c r="N2606" s="7">
        <f t="shared" si="410"/>
        <v>9.2352674526144669E-6</v>
      </c>
      <c r="O2606">
        <f t="shared" si="416"/>
        <v>9.2352674526144671</v>
      </c>
      <c r="P2606">
        <f t="shared" si="417"/>
        <v>1.7240671851175655</v>
      </c>
      <c r="Q2606">
        <f t="shared" si="418"/>
        <v>4.9599710032567508</v>
      </c>
      <c r="R2606">
        <f t="shared" si="419"/>
        <v>24.60131235314778</v>
      </c>
    </row>
    <row r="2607" spans="1:18" x14ac:dyDescent="0.35">
      <c r="A2607" s="1">
        <v>43495</v>
      </c>
      <c r="B2607" s="2">
        <v>0.82293981481481471</v>
      </c>
      <c r="C2607">
        <v>360721</v>
      </c>
      <c r="D2607">
        <v>797</v>
      </c>
      <c r="E2607">
        <v>20.93</v>
      </c>
      <c r="F2607">
        <v>24.13</v>
      </c>
      <c r="G2607">
        <v>78068</v>
      </c>
      <c r="H2607">
        <v>49.47</v>
      </c>
      <c r="I2607">
        <f t="shared" si="411"/>
        <v>1.3095935071345755</v>
      </c>
      <c r="J2607">
        <f t="shared" si="412"/>
        <v>1.5306333333333333E-5</v>
      </c>
      <c r="K2607" s="3">
        <f t="shared" si="413"/>
        <v>0.67363172999999998</v>
      </c>
      <c r="L2607" s="3">
        <f t="shared" si="414"/>
        <v>-2.2368269999999968E-2</v>
      </c>
      <c r="M2607" s="6">
        <f t="shared" si="415"/>
        <v>-5.0825426039536399E-4</v>
      </c>
      <c r="N2607" s="7">
        <f t="shared" si="410"/>
        <v>-1.6091024155520766E-5</v>
      </c>
      <c r="O2607">
        <f t="shared" si="416"/>
        <v>-16.091024155520767</v>
      </c>
      <c r="P2607">
        <f t="shared" si="417"/>
        <v>1.7150351539290374</v>
      </c>
      <c r="Q2607">
        <f t="shared" si="418"/>
        <v>-20.354968192439181</v>
      </c>
      <c r="R2607">
        <f t="shared" si="419"/>
        <v>414.32473011521074</v>
      </c>
    </row>
    <row r="2608" spans="1:18" x14ac:dyDescent="0.35">
      <c r="A2608" s="1">
        <v>43495</v>
      </c>
      <c r="B2608" s="2">
        <v>0.82293981481481471</v>
      </c>
      <c r="C2608">
        <v>361222</v>
      </c>
      <c r="D2608">
        <v>824</v>
      </c>
      <c r="E2608">
        <v>20.95</v>
      </c>
      <c r="F2608">
        <v>24.12</v>
      </c>
      <c r="G2608">
        <v>78059</v>
      </c>
      <c r="H2608">
        <v>49.47</v>
      </c>
      <c r="I2608">
        <f t="shared" si="411"/>
        <v>1.3118894284303932</v>
      </c>
      <c r="J2608">
        <f t="shared" si="412"/>
        <v>1.6206333333333334E-5</v>
      </c>
      <c r="K2608" s="3">
        <f t="shared" si="413"/>
        <v>0.7132407300000001</v>
      </c>
      <c r="L2608" s="3">
        <f t="shared" si="414"/>
        <v>1.7240730000000148E-2</v>
      </c>
      <c r="M2608" s="6">
        <f t="shared" si="415"/>
        <v>3.9174573960463869E-4</v>
      </c>
      <c r="N2608" s="7">
        <f t="shared" ref="N2608:N2671" si="420">(M2608*8.314*(F2608+273.15))/G2608</f>
        <v>1.2403447193610225E-5</v>
      </c>
      <c r="O2608">
        <f t="shared" si="416"/>
        <v>12.403447193610225</v>
      </c>
      <c r="P2608">
        <f t="shared" si="417"/>
        <v>1.7210538724274238</v>
      </c>
      <c r="Q2608">
        <f t="shared" si="418"/>
        <v>8.1319348817322776</v>
      </c>
      <c r="R2608">
        <f t="shared" si="419"/>
        <v>66.128364920734157</v>
      </c>
    </row>
    <row r="2609" spans="1:18" x14ac:dyDescent="0.35">
      <c r="A2609" s="1">
        <v>43495</v>
      </c>
      <c r="B2609" s="2">
        <v>0.82295138888888886</v>
      </c>
      <c r="C2609">
        <v>361721</v>
      </c>
      <c r="D2609">
        <v>819</v>
      </c>
      <c r="E2609">
        <v>20.95</v>
      </c>
      <c r="F2609">
        <v>24.13</v>
      </c>
      <c r="G2609">
        <v>78053</v>
      </c>
      <c r="H2609">
        <v>49.43</v>
      </c>
      <c r="I2609">
        <f t="shared" si="411"/>
        <v>1.3118894284303932</v>
      </c>
      <c r="J2609">
        <f t="shared" si="412"/>
        <v>1.6039666666666668E-5</v>
      </c>
      <c r="K2609" s="3">
        <f t="shared" si="413"/>
        <v>0.70590573000000012</v>
      </c>
      <c r="L2609" s="3">
        <f t="shared" si="414"/>
        <v>9.905730000000168E-3</v>
      </c>
      <c r="M2609" s="6">
        <f t="shared" si="415"/>
        <v>2.2507907293797247E-4</v>
      </c>
      <c r="N2609" s="7">
        <f t="shared" si="420"/>
        <v>7.1272374868377359E-6</v>
      </c>
      <c r="O2609">
        <f t="shared" si="416"/>
        <v>7.1272374868377355</v>
      </c>
      <c r="P2609">
        <f t="shared" si="417"/>
        <v>1.7210538724274238</v>
      </c>
      <c r="Q2609">
        <f t="shared" si="418"/>
        <v>2.8557251749597867</v>
      </c>
      <c r="R2609">
        <f t="shared" si="419"/>
        <v>8.1551662748991038</v>
      </c>
    </row>
    <row r="2610" spans="1:18" x14ac:dyDescent="0.35">
      <c r="A2610" s="1">
        <v>43495</v>
      </c>
      <c r="B2610" s="2">
        <v>0.82295138888888886</v>
      </c>
      <c r="C2610">
        <v>362221</v>
      </c>
      <c r="D2610">
        <v>826</v>
      </c>
      <c r="E2610">
        <v>20.93</v>
      </c>
      <c r="F2610">
        <v>24.13</v>
      </c>
      <c r="G2610">
        <v>78041</v>
      </c>
      <c r="H2610">
        <v>49.43</v>
      </c>
      <c r="I2610">
        <f t="shared" si="411"/>
        <v>1.3095935071345755</v>
      </c>
      <c r="J2610">
        <f t="shared" si="412"/>
        <v>1.6273000000000002E-5</v>
      </c>
      <c r="K2610" s="3">
        <f t="shared" si="413"/>
        <v>0.71617473000000009</v>
      </c>
      <c r="L2610" s="3">
        <f t="shared" si="414"/>
        <v>2.0174730000000141E-2</v>
      </c>
      <c r="M2610" s="6">
        <f t="shared" si="415"/>
        <v>4.5841240627130517E-4</v>
      </c>
      <c r="N2610" s="7">
        <f t="shared" si="420"/>
        <v>1.4518082147761784E-5</v>
      </c>
      <c r="O2610">
        <f t="shared" si="416"/>
        <v>14.518082147761783</v>
      </c>
      <c r="P2610">
        <f t="shared" si="417"/>
        <v>1.7150351539290374</v>
      </c>
      <c r="Q2610">
        <f t="shared" si="418"/>
        <v>10.254138110843369</v>
      </c>
      <c r="R2610">
        <f t="shared" si="419"/>
        <v>105.14734839625042</v>
      </c>
    </row>
    <row r="2611" spans="1:18" x14ac:dyDescent="0.35">
      <c r="A2611" s="1">
        <v>43495</v>
      </c>
      <c r="B2611" s="2">
        <v>0.82296296296296301</v>
      </c>
      <c r="C2611">
        <v>362724</v>
      </c>
      <c r="D2611">
        <v>816</v>
      </c>
      <c r="E2611">
        <v>21</v>
      </c>
      <c r="F2611">
        <v>24.12</v>
      </c>
      <c r="G2611">
        <v>78017</v>
      </c>
      <c r="H2611">
        <v>49.43</v>
      </c>
      <c r="I2611">
        <f t="shared" si="411"/>
        <v>1.3176292316699383</v>
      </c>
      <c r="J2611">
        <f t="shared" si="412"/>
        <v>1.5939666666666666E-5</v>
      </c>
      <c r="K2611" s="3">
        <f t="shared" si="413"/>
        <v>0.70150472999999991</v>
      </c>
      <c r="L2611" s="3">
        <f t="shared" si="414"/>
        <v>5.5047299999999577E-3</v>
      </c>
      <c r="M2611" s="6">
        <f t="shared" si="415"/>
        <v>1.2507907293796768E-4</v>
      </c>
      <c r="N2611" s="7">
        <f t="shared" si="420"/>
        <v>3.9623835380238903E-6</v>
      </c>
      <c r="O2611">
        <f t="shared" si="416"/>
        <v>3.9623835380238903</v>
      </c>
      <c r="P2611">
        <f t="shared" si="417"/>
        <v>1.7361467921511118</v>
      </c>
      <c r="Q2611">
        <f t="shared" si="418"/>
        <v>-0.32804946125289453</v>
      </c>
      <c r="R2611">
        <f t="shared" si="419"/>
        <v>0.10761644902831434</v>
      </c>
    </row>
    <row r="2612" spans="1:18" x14ac:dyDescent="0.35">
      <c r="A2612" s="1">
        <v>43495</v>
      </c>
      <c r="B2612" s="2">
        <v>0.82296296296296301</v>
      </c>
      <c r="C2612">
        <v>363222</v>
      </c>
      <c r="D2612">
        <v>817</v>
      </c>
      <c r="E2612">
        <v>20.99</v>
      </c>
      <c r="F2612">
        <v>24.13</v>
      </c>
      <c r="G2612">
        <v>78010</v>
      </c>
      <c r="H2612">
        <v>49.43</v>
      </c>
      <c r="I2612">
        <f t="shared" si="411"/>
        <v>1.3164812710220291</v>
      </c>
      <c r="J2612">
        <f t="shared" si="412"/>
        <v>1.5973000000000001E-5</v>
      </c>
      <c r="K2612" s="3">
        <f t="shared" si="413"/>
        <v>0.70297173000000002</v>
      </c>
      <c r="L2612" s="3">
        <f t="shared" si="414"/>
        <v>6.9717300000000648E-3</v>
      </c>
      <c r="M2612" s="6">
        <f t="shared" si="415"/>
        <v>1.5841240627130346E-4</v>
      </c>
      <c r="N2612" s="7">
        <f t="shared" si="420"/>
        <v>5.0189702973141042E-6</v>
      </c>
      <c r="O2612">
        <f t="shared" si="416"/>
        <v>5.0189702973141044</v>
      </c>
      <c r="P2612">
        <f t="shared" si="417"/>
        <v>1.7331229369517771</v>
      </c>
      <c r="Q2612">
        <f t="shared" si="418"/>
        <v>0.73232143551708717</v>
      </c>
      <c r="R2612">
        <f t="shared" si="419"/>
        <v>0.5362946849178073</v>
      </c>
    </row>
    <row r="2613" spans="1:18" x14ac:dyDescent="0.35">
      <c r="A2613" s="1">
        <v>43495</v>
      </c>
      <c r="B2613" s="2">
        <v>0.82297453703703705</v>
      </c>
      <c r="C2613">
        <v>363721</v>
      </c>
      <c r="D2613">
        <v>823</v>
      </c>
      <c r="E2613">
        <v>21.04</v>
      </c>
      <c r="F2613">
        <v>24.14</v>
      </c>
      <c r="G2613">
        <v>77998</v>
      </c>
      <c r="H2613">
        <v>49.43</v>
      </c>
      <c r="I2613">
        <f t="shared" si="411"/>
        <v>1.3222210742615741</v>
      </c>
      <c r="J2613">
        <f t="shared" si="412"/>
        <v>1.6172999999999999E-5</v>
      </c>
      <c r="K2613" s="3">
        <f t="shared" si="413"/>
        <v>0.71177372999999999</v>
      </c>
      <c r="L2613" s="3">
        <f t="shared" si="414"/>
        <v>1.5773730000000041E-2</v>
      </c>
      <c r="M2613" s="6">
        <f t="shared" si="415"/>
        <v>3.5841240627130291E-4</v>
      </c>
      <c r="N2613" s="7">
        <f t="shared" si="420"/>
        <v>1.1357686803519697E-5</v>
      </c>
      <c r="O2613">
        <f t="shared" si="416"/>
        <v>11.357686803519698</v>
      </c>
      <c r="P2613">
        <f t="shared" si="417"/>
        <v>1.748268569221431</v>
      </c>
      <c r="Q2613">
        <f t="shared" si="418"/>
        <v>7.0521172543238446</v>
      </c>
      <c r="R2613">
        <f t="shared" si="419"/>
        <v>49.732357768732079</v>
      </c>
    </row>
    <row r="2614" spans="1:18" x14ac:dyDescent="0.35">
      <c r="A2614" s="1">
        <v>43495</v>
      </c>
      <c r="B2614" s="2">
        <v>0.82297453703703705</v>
      </c>
      <c r="C2614">
        <v>364221</v>
      </c>
      <c r="D2614">
        <v>814</v>
      </c>
      <c r="E2614">
        <v>21.11</v>
      </c>
      <c r="F2614">
        <v>24.14</v>
      </c>
      <c r="G2614">
        <v>77984</v>
      </c>
      <c r="H2614">
        <v>49.43</v>
      </c>
      <c r="I2614">
        <f t="shared" si="411"/>
        <v>1.3302567987969371</v>
      </c>
      <c r="J2614">
        <f t="shared" si="412"/>
        <v>1.5872999999999999E-5</v>
      </c>
      <c r="K2614" s="3">
        <f t="shared" si="413"/>
        <v>0.69857072999999992</v>
      </c>
      <c r="L2614" s="3">
        <f t="shared" si="414"/>
        <v>2.5707299999999655E-3</v>
      </c>
      <c r="M2614" s="6">
        <f t="shared" si="415"/>
        <v>5.8412406271301197E-5</v>
      </c>
      <c r="N2614" s="7">
        <f t="shared" si="420"/>
        <v>1.8513558845522814E-6</v>
      </c>
      <c r="O2614">
        <f t="shared" si="416"/>
        <v>1.8513558845522813</v>
      </c>
      <c r="P2614">
        <f t="shared" si="417"/>
        <v>1.7695831507454749</v>
      </c>
      <c r="Q2614">
        <f t="shared" si="418"/>
        <v>-2.4807026270019428</v>
      </c>
      <c r="R2614">
        <f t="shared" si="419"/>
        <v>6.1538855236143402</v>
      </c>
    </row>
    <row r="2615" spans="1:18" x14ac:dyDescent="0.35">
      <c r="A2615" s="1">
        <v>43495</v>
      </c>
      <c r="B2615" s="2">
        <v>0.82298611111111108</v>
      </c>
      <c r="C2615">
        <v>364721</v>
      </c>
      <c r="D2615">
        <v>809</v>
      </c>
      <c r="E2615">
        <v>21.1</v>
      </c>
      <c r="F2615">
        <v>24.13</v>
      </c>
      <c r="G2615">
        <v>77971</v>
      </c>
      <c r="H2615">
        <v>49.43</v>
      </c>
      <c r="I2615">
        <f t="shared" si="411"/>
        <v>1.3291088381490284</v>
      </c>
      <c r="J2615">
        <f t="shared" si="412"/>
        <v>1.5706333333333332E-5</v>
      </c>
      <c r="K2615" s="3">
        <f t="shared" si="413"/>
        <v>0.69123572999999994</v>
      </c>
      <c r="L2615" s="3">
        <f t="shared" si="414"/>
        <v>-4.7642700000000149E-3</v>
      </c>
      <c r="M2615" s="6">
        <f t="shared" si="415"/>
        <v>-1.0825426039536503E-4</v>
      </c>
      <c r="N2615" s="7">
        <f t="shared" si="420"/>
        <v>-3.4315284628028091E-6</v>
      </c>
      <c r="O2615">
        <f t="shared" si="416"/>
        <v>-3.4315284628028091</v>
      </c>
      <c r="P2615">
        <f t="shared" si="417"/>
        <v>1.7665303036458602</v>
      </c>
      <c r="Q2615">
        <f t="shared" si="418"/>
        <v>-7.7598028368772658</v>
      </c>
      <c r="R2615">
        <f t="shared" si="419"/>
        <v>60.214540067208461</v>
      </c>
    </row>
    <row r="2616" spans="1:18" x14ac:dyDescent="0.35">
      <c r="A2616" s="1">
        <v>43495</v>
      </c>
      <c r="B2616" s="2">
        <v>0.82298611111111108</v>
      </c>
      <c r="C2616">
        <v>365221</v>
      </c>
      <c r="D2616">
        <v>815</v>
      </c>
      <c r="E2616">
        <v>21.04</v>
      </c>
      <c r="F2616">
        <v>24.13</v>
      </c>
      <c r="G2616">
        <v>77951</v>
      </c>
      <c r="H2616">
        <v>49.4</v>
      </c>
      <c r="I2616">
        <f t="shared" si="411"/>
        <v>1.3222210742615741</v>
      </c>
      <c r="J2616">
        <f t="shared" si="412"/>
        <v>1.5906333333333334E-5</v>
      </c>
      <c r="K2616" s="3">
        <f t="shared" si="413"/>
        <v>0.70003773000000002</v>
      </c>
      <c r="L2616" s="3">
        <f t="shared" si="414"/>
        <v>4.0377300000000726E-3</v>
      </c>
      <c r="M2616" s="6">
        <f t="shared" si="415"/>
        <v>9.1745739604636971E-5</v>
      </c>
      <c r="N2616" s="7">
        <f t="shared" si="420"/>
        <v>2.9089745895088847E-6</v>
      </c>
      <c r="O2616">
        <f t="shared" si="416"/>
        <v>2.9089745895088845</v>
      </c>
      <c r="P2616">
        <f t="shared" si="417"/>
        <v>1.748268569221431</v>
      </c>
      <c r="Q2616">
        <f t="shared" si="418"/>
        <v>-1.3965949596869689</v>
      </c>
      <c r="R2616">
        <f t="shared" si="419"/>
        <v>1.9504774814230463</v>
      </c>
    </row>
    <row r="2617" spans="1:18" x14ac:dyDescent="0.35">
      <c r="A2617" s="1">
        <v>43495</v>
      </c>
      <c r="B2617" s="2">
        <v>0.82299768518518512</v>
      </c>
      <c r="C2617">
        <v>365721</v>
      </c>
      <c r="D2617">
        <v>829</v>
      </c>
      <c r="E2617">
        <v>20.97</v>
      </c>
      <c r="F2617">
        <v>24.14</v>
      </c>
      <c r="G2617">
        <v>77937</v>
      </c>
      <c r="H2617">
        <v>49.4</v>
      </c>
      <c r="I2617">
        <f t="shared" si="411"/>
        <v>1.3141853497262113</v>
      </c>
      <c r="J2617">
        <f t="shared" si="412"/>
        <v>1.6373000000000001E-5</v>
      </c>
      <c r="K2617" s="3">
        <f t="shared" si="413"/>
        <v>0.72057573000000008</v>
      </c>
      <c r="L2617" s="3">
        <f t="shared" si="414"/>
        <v>2.4575730000000129E-2</v>
      </c>
      <c r="M2617" s="6">
        <f t="shared" si="415"/>
        <v>5.5841240627130489E-4</v>
      </c>
      <c r="N2617" s="7">
        <f t="shared" si="420"/>
        <v>1.7709312230403197E-5</v>
      </c>
      <c r="O2617">
        <f t="shared" si="416"/>
        <v>17.709312230403196</v>
      </c>
      <c r="P2617">
        <f t="shared" si="417"/>
        <v>1.7270831334350043</v>
      </c>
      <c r="Q2617">
        <f t="shared" si="418"/>
        <v>13.430231643565714</v>
      </c>
      <c r="R2617">
        <f t="shared" si="419"/>
        <v>180.3711219998338</v>
      </c>
    </row>
    <row r="2618" spans="1:18" x14ac:dyDescent="0.35">
      <c r="A2618" s="1">
        <v>43495</v>
      </c>
      <c r="B2618" s="2">
        <v>0.82299768518518512</v>
      </c>
      <c r="C2618">
        <v>366221</v>
      </c>
      <c r="D2618">
        <v>822</v>
      </c>
      <c r="E2618">
        <v>20.7</v>
      </c>
      <c r="F2618">
        <v>24.14</v>
      </c>
      <c r="G2618">
        <v>77933</v>
      </c>
      <c r="H2618">
        <v>49.4</v>
      </c>
      <c r="I2618">
        <f t="shared" si="411"/>
        <v>1.2831904122326685</v>
      </c>
      <c r="J2618">
        <f t="shared" si="412"/>
        <v>1.6139666666666667E-5</v>
      </c>
      <c r="K2618" s="3">
        <f t="shared" si="413"/>
        <v>0.71030673</v>
      </c>
      <c r="L2618" s="3">
        <f t="shared" si="414"/>
        <v>1.4306730000000045E-2</v>
      </c>
      <c r="M2618" s="6">
        <f t="shared" si="415"/>
        <v>3.2507907293796967E-4</v>
      </c>
      <c r="N2618" s="7">
        <f t="shared" si="420"/>
        <v>1.0309982762555821E-5</v>
      </c>
      <c r="O2618">
        <f t="shared" si="416"/>
        <v>10.309982762555821</v>
      </c>
      <c r="P2618">
        <f t="shared" si="417"/>
        <v>1.6465776340458458</v>
      </c>
      <c r="Q2618">
        <f t="shared" si="418"/>
        <v>6.1330738876720519</v>
      </c>
      <c r="R2618">
        <f t="shared" si="419"/>
        <v>37.614595311644777</v>
      </c>
    </row>
    <row r="2619" spans="1:18" x14ac:dyDescent="0.35">
      <c r="A2619" s="1">
        <v>43495</v>
      </c>
      <c r="B2619" s="2">
        <v>0.82300925925925927</v>
      </c>
      <c r="C2619">
        <v>366722</v>
      </c>
      <c r="D2619">
        <v>817</v>
      </c>
      <c r="E2619">
        <v>20.18</v>
      </c>
      <c r="F2619">
        <v>24.14</v>
      </c>
      <c r="G2619">
        <v>77921</v>
      </c>
      <c r="H2619">
        <v>49.4</v>
      </c>
      <c r="I2619">
        <f t="shared" si="411"/>
        <v>1.2234964585414012</v>
      </c>
      <c r="J2619">
        <f t="shared" si="412"/>
        <v>1.5973000000000001E-5</v>
      </c>
      <c r="K2619" s="3">
        <f t="shared" si="413"/>
        <v>0.70297173000000002</v>
      </c>
      <c r="L2619" s="3">
        <f t="shared" si="414"/>
        <v>6.9717300000000648E-3</v>
      </c>
      <c r="M2619" s="6">
        <f t="shared" si="415"/>
        <v>1.5841240627130346E-4</v>
      </c>
      <c r="N2619" s="7">
        <f t="shared" si="420"/>
        <v>5.0248718997565577E-6</v>
      </c>
      <c r="O2619">
        <f t="shared" si="416"/>
        <v>5.0248718997565573</v>
      </c>
      <c r="P2619">
        <f t="shared" si="417"/>
        <v>1.4969435840633507</v>
      </c>
      <c r="Q2619">
        <f t="shared" si="418"/>
        <v>1.044738173820682</v>
      </c>
      <c r="R2619">
        <f t="shared" si="419"/>
        <v>1.0914778518381736</v>
      </c>
    </row>
    <row r="2620" spans="1:18" x14ac:dyDescent="0.35">
      <c r="A2620" s="1">
        <v>43495</v>
      </c>
      <c r="B2620" s="2">
        <v>0.82300925925925927</v>
      </c>
      <c r="C2620">
        <v>367221</v>
      </c>
      <c r="D2620">
        <v>818</v>
      </c>
      <c r="E2620">
        <v>20.02</v>
      </c>
      <c r="F2620">
        <v>24.14</v>
      </c>
      <c r="G2620">
        <v>77907</v>
      </c>
      <c r="H2620">
        <v>49.4</v>
      </c>
      <c r="I2620">
        <f t="shared" si="411"/>
        <v>1.2051290881748573</v>
      </c>
      <c r="J2620">
        <f t="shared" si="412"/>
        <v>1.6006333333333333E-5</v>
      </c>
      <c r="K2620" s="3">
        <f t="shared" si="413"/>
        <v>0.70443873000000001</v>
      </c>
      <c r="L2620" s="3">
        <f t="shared" si="414"/>
        <v>8.4387300000000609E-3</v>
      </c>
      <c r="M2620" s="6">
        <f t="shared" si="415"/>
        <v>1.917457396046367E-4</v>
      </c>
      <c r="N2620" s="7">
        <f t="shared" si="420"/>
        <v>6.0833046063588275E-6</v>
      </c>
      <c r="O2620">
        <f t="shared" si="416"/>
        <v>6.0833046063588272</v>
      </c>
      <c r="P2620">
        <f t="shared" si="417"/>
        <v>1.4523361191651629</v>
      </c>
      <c r="Q2620">
        <f t="shared" si="418"/>
        <v>2.1637170800992274</v>
      </c>
      <c r="R2620">
        <f t="shared" si="419"/>
        <v>4.6816716027131262</v>
      </c>
    </row>
    <row r="2621" spans="1:18" x14ac:dyDescent="0.35">
      <c r="A2621" s="1">
        <v>43495</v>
      </c>
      <c r="B2621" s="2">
        <v>0.82302083333333342</v>
      </c>
      <c r="C2621">
        <v>367721</v>
      </c>
      <c r="D2621">
        <v>816</v>
      </c>
      <c r="E2621">
        <v>19.93</v>
      </c>
      <c r="F2621">
        <v>24.13</v>
      </c>
      <c r="G2621">
        <v>77896</v>
      </c>
      <c r="H2621">
        <v>49.4</v>
      </c>
      <c r="I2621">
        <f t="shared" si="411"/>
        <v>1.1947974423436765</v>
      </c>
      <c r="J2621">
        <f t="shared" si="412"/>
        <v>1.5939666666666666E-5</v>
      </c>
      <c r="K2621" s="3">
        <f t="shared" si="413"/>
        <v>0.70150472999999991</v>
      </c>
      <c r="L2621" s="3">
        <f t="shared" si="414"/>
        <v>5.5047299999999577E-3</v>
      </c>
      <c r="M2621" s="6">
        <f t="shared" si="415"/>
        <v>1.2507907293796768E-4</v>
      </c>
      <c r="N2621" s="7">
        <f t="shared" si="420"/>
        <v>3.968672018590607E-6</v>
      </c>
      <c r="O2621">
        <f t="shared" si="416"/>
        <v>3.968672018590607</v>
      </c>
      <c r="P2621">
        <f t="shared" si="417"/>
        <v>1.427540928230991</v>
      </c>
      <c r="Q2621">
        <f t="shared" si="418"/>
        <v>8.3141729648911478E-2</v>
      </c>
      <c r="R2621">
        <f t="shared" si="419"/>
        <v>6.9125472090126863E-3</v>
      </c>
    </row>
    <row r="2622" spans="1:18" x14ac:dyDescent="0.35">
      <c r="A2622" s="1">
        <v>43495</v>
      </c>
      <c r="B2622" s="2">
        <v>0.82302083333333342</v>
      </c>
      <c r="C2622">
        <v>368221</v>
      </c>
      <c r="D2622">
        <v>826</v>
      </c>
      <c r="E2622">
        <v>19.73</v>
      </c>
      <c r="F2622">
        <v>24.14</v>
      </c>
      <c r="G2622">
        <v>77880</v>
      </c>
      <c r="H2622">
        <v>49.4</v>
      </c>
      <c r="I2622">
        <f t="shared" si="411"/>
        <v>1.1718382293854968</v>
      </c>
      <c r="J2622">
        <f t="shared" si="412"/>
        <v>1.6273000000000002E-5</v>
      </c>
      <c r="K2622" s="3">
        <f t="shared" si="413"/>
        <v>0.71617473000000009</v>
      </c>
      <c r="L2622" s="3">
        <f t="shared" si="414"/>
        <v>2.0174730000000141E-2</v>
      </c>
      <c r="M2622" s="6">
        <f t="shared" si="415"/>
        <v>4.5841240627130517E-4</v>
      </c>
      <c r="N2622" s="7">
        <f t="shared" si="420"/>
        <v>1.454858450566172E-5</v>
      </c>
      <c r="O2622">
        <f t="shared" si="416"/>
        <v>14.54858450566172</v>
      </c>
      <c r="P2622">
        <f t="shared" si="417"/>
        <v>1.3732048358493361</v>
      </c>
      <c r="Q2622">
        <f t="shared" si="418"/>
        <v>10.738736966315368</v>
      </c>
      <c r="R2622">
        <f t="shared" si="419"/>
        <v>115.3204716317082</v>
      </c>
    </row>
    <row r="2623" spans="1:18" x14ac:dyDescent="0.35">
      <c r="A2623" s="1">
        <v>43495</v>
      </c>
      <c r="B2623" s="2">
        <v>0.82303240740740735</v>
      </c>
      <c r="C2623">
        <v>368721</v>
      </c>
      <c r="D2623">
        <v>822</v>
      </c>
      <c r="E2623">
        <v>19.68</v>
      </c>
      <c r="F2623">
        <v>24.14</v>
      </c>
      <c r="G2623">
        <v>77876</v>
      </c>
      <c r="H2623">
        <v>49.36</v>
      </c>
      <c r="I2623">
        <f t="shared" si="411"/>
        <v>1.1660984261459517</v>
      </c>
      <c r="J2623">
        <f t="shared" si="412"/>
        <v>1.6139666666666667E-5</v>
      </c>
      <c r="K2623" s="3">
        <f t="shared" si="413"/>
        <v>0.71030673</v>
      </c>
      <c r="L2623" s="3">
        <f t="shared" si="414"/>
        <v>1.4306730000000045E-2</v>
      </c>
      <c r="M2623" s="6">
        <f t="shared" si="415"/>
        <v>3.2507907293796967E-4</v>
      </c>
      <c r="N2623" s="7">
        <f t="shared" si="420"/>
        <v>1.0317528977274934E-5</v>
      </c>
      <c r="O2623">
        <f t="shared" si="416"/>
        <v>10.317528977274934</v>
      </c>
      <c r="P2623">
        <f t="shared" si="417"/>
        <v>1.3597855394600655</v>
      </c>
      <c r="Q2623">
        <f t="shared" si="418"/>
        <v>6.5266021253274191</v>
      </c>
      <c r="R2623">
        <f t="shared" si="419"/>
        <v>42.596535302328384</v>
      </c>
    </row>
    <row r="2624" spans="1:18" x14ac:dyDescent="0.35">
      <c r="A2624" s="1">
        <v>43495</v>
      </c>
      <c r="B2624" s="2">
        <v>0.82303240740740735</v>
      </c>
      <c r="C2624">
        <v>369221</v>
      </c>
      <c r="D2624">
        <v>813</v>
      </c>
      <c r="E2624">
        <v>19.47</v>
      </c>
      <c r="F2624">
        <v>24.14</v>
      </c>
      <c r="G2624">
        <v>77861</v>
      </c>
      <c r="H2624">
        <v>49.36</v>
      </c>
      <c r="I2624">
        <f t="shared" si="411"/>
        <v>1.1419912525398628</v>
      </c>
      <c r="J2624">
        <f t="shared" si="412"/>
        <v>1.5839666666666667E-5</v>
      </c>
      <c r="K2624" s="3">
        <f t="shared" si="413"/>
        <v>0.69710373000000003</v>
      </c>
      <c r="L2624" s="3">
        <f t="shared" si="414"/>
        <v>1.1037300000000805E-3</v>
      </c>
      <c r="M2624" s="6">
        <f t="shared" si="415"/>
        <v>2.5079072937970474E-5</v>
      </c>
      <c r="N2624" s="7">
        <f t="shared" si="420"/>
        <v>7.9612602759102651E-7</v>
      </c>
      <c r="O2624">
        <f t="shared" si="416"/>
        <v>0.79612602759102646</v>
      </c>
      <c r="P2624">
        <f t="shared" si="417"/>
        <v>1.3041440208775645</v>
      </c>
      <c r="Q2624">
        <f t="shared" si="418"/>
        <v>-2.9153339372813774</v>
      </c>
      <c r="R2624">
        <f t="shared" si="419"/>
        <v>8.4991719658645373</v>
      </c>
    </row>
    <row r="2625" spans="1:18" x14ac:dyDescent="0.35">
      <c r="A2625" s="1">
        <v>43495</v>
      </c>
      <c r="B2625" s="2">
        <v>0.8230439814814815</v>
      </c>
      <c r="C2625">
        <v>369721</v>
      </c>
      <c r="D2625">
        <v>818</v>
      </c>
      <c r="E2625">
        <v>19.52</v>
      </c>
      <c r="F2625">
        <v>24.14</v>
      </c>
      <c r="G2625">
        <v>77853</v>
      </c>
      <c r="H2625">
        <v>49.36</v>
      </c>
      <c r="I2625">
        <f t="shared" si="411"/>
        <v>1.1477310557794078</v>
      </c>
      <c r="J2625">
        <f t="shared" si="412"/>
        <v>1.6006333333333333E-5</v>
      </c>
      <c r="K2625" s="3">
        <f t="shared" si="413"/>
        <v>0.70443873000000001</v>
      </c>
      <c r="L2625" s="3">
        <f t="shared" si="414"/>
        <v>8.4387300000000609E-3</v>
      </c>
      <c r="M2625" s="6">
        <f t="shared" si="415"/>
        <v>1.917457396046367E-4</v>
      </c>
      <c r="N2625" s="7">
        <f t="shared" si="420"/>
        <v>6.0875240770117676E-6</v>
      </c>
      <c r="O2625">
        <f t="shared" si="416"/>
        <v>6.0875240770117678</v>
      </c>
      <c r="P2625">
        <f t="shared" si="417"/>
        <v>1.3172865764005142</v>
      </c>
      <c r="Q2625">
        <f t="shared" si="418"/>
        <v>2.3571434247405274</v>
      </c>
      <c r="R2625">
        <f t="shared" si="419"/>
        <v>5.5561251247975028</v>
      </c>
    </row>
    <row r="2626" spans="1:18" x14ac:dyDescent="0.35">
      <c r="A2626" s="1">
        <v>43495</v>
      </c>
      <c r="B2626" s="2">
        <v>0.8230439814814815</v>
      </c>
      <c r="C2626">
        <v>370222</v>
      </c>
      <c r="D2626">
        <v>813</v>
      </c>
      <c r="E2626">
        <v>19.41</v>
      </c>
      <c r="F2626">
        <v>24.14</v>
      </c>
      <c r="G2626">
        <v>77832</v>
      </c>
      <c r="H2626">
        <v>49.36</v>
      </c>
      <c r="I2626">
        <f t="shared" si="411"/>
        <v>1.135103488652409</v>
      </c>
      <c r="J2626">
        <f t="shared" si="412"/>
        <v>1.5839666666666667E-5</v>
      </c>
      <c r="K2626" s="3">
        <f t="shared" si="413"/>
        <v>0.69710373000000003</v>
      </c>
      <c r="L2626" s="3">
        <f t="shared" si="414"/>
        <v>1.1037300000000805E-3</v>
      </c>
      <c r="M2626" s="6">
        <f t="shared" si="415"/>
        <v>2.5079072937970474E-5</v>
      </c>
      <c r="N2626" s="7">
        <f t="shared" si="420"/>
        <v>7.9642266207041983E-7</v>
      </c>
      <c r="O2626">
        <f t="shared" si="416"/>
        <v>0.79642266207041978</v>
      </c>
      <c r="P2626">
        <f t="shared" si="417"/>
        <v>1.2884599299508694</v>
      </c>
      <c r="Q2626">
        <f t="shared" si="418"/>
        <v>-2.8923324779233814</v>
      </c>
      <c r="R2626">
        <f t="shared" si="419"/>
        <v>8.3655871628504084</v>
      </c>
    </row>
    <row r="2627" spans="1:18" x14ac:dyDescent="0.35">
      <c r="A2627" s="1">
        <v>43495</v>
      </c>
      <c r="B2627" s="2">
        <v>0.82305555555555554</v>
      </c>
      <c r="C2627">
        <v>370721</v>
      </c>
      <c r="D2627">
        <v>808</v>
      </c>
      <c r="E2627">
        <v>19.22</v>
      </c>
      <c r="F2627">
        <v>24.13</v>
      </c>
      <c r="G2627">
        <v>77820</v>
      </c>
      <c r="H2627">
        <v>49.36</v>
      </c>
      <c r="I2627">
        <f t="shared" ref="I2627:I2690" si="421">(E2627-9.522)/8.7111</f>
        <v>1.113292236342138</v>
      </c>
      <c r="J2627">
        <f t="shared" ref="J2627:J2690" si="422">(D2627-337.81)/30000000</f>
        <v>1.5673000000000001E-5</v>
      </c>
      <c r="K2627" s="3">
        <f t="shared" ref="K2627:K2690" si="423">J2627*44010</f>
        <v>0.68976873000000005</v>
      </c>
      <c r="L2627" s="3">
        <f t="shared" si="414"/>
        <v>-6.2312699999998999E-3</v>
      </c>
      <c r="M2627" s="6">
        <f t="shared" si="415"/>
        <v>-1.4158759372869575E-4</v>
      </c>
      <c r="N2627" s="7">
        <f t="shared" si="420"/>
        <v>-4.4968633141419261E-6</v>
      </c>
      <c r="O2627">
        <f t="shared" si="416"/>
        <v>-4.4968633141419261</v>
      </c>
      <c r="P2627">
        <f t="shared" si="417"/>
        <v>1.2394196034996789</v>
      </c>
      <c r="Q2627">
        <f t="shared" si="418"/>
        <v>-8.1137198420201493</v>
      </c>
      <c r="R2627">
        <f t="shared" si="419"/>
        <v>65.832449674791476</v>
      </c>
    </row>
    <row r="2628" spans="1:18" x14ac:dyDescent="0.35">
      <c r="A2628" s="1">
        <v>43495</v>
      </c>
      <c r="B2628" s="2">
        <v>0.82305555555555554</v>
      </c>
      <c r="C2628">
        <v>371221</v>
      </c>
      <c r="D2628">
        <v>806</v>
      </c>
      <c r="E2628">
        <v>19.23</v>
      </c>
      <c r="F2628">
        <v>24.14</v>
      </c>
      <c r="G2628">
        <v>77807</v>
      </c>
      <c r="H2628">
        <v>49.33</v>
      </c>
      <c r="I2628">
        <f t="shared" si="421"/>
        <v>1.1144401969900473</v>
      </c>
      <c r="J2628">
        <f t="shared" si="422"/>
        <v>1.5606333333333333E-5</v>
      </c>
      <c r="K2628" s="3">
        <f t="shared" si="423"/>
        <v>0.68683472999999995</v>
      </c>
      <c r="L2628" s="3">
        <f t="shared" si="414"/>
        <v>-9.1652700000000031E-3</v>
      </c>
      <c r="M2628" s="6">
        <f t="shared" si="415"/>
        <v>-2.0825426039536478E-4</v>
      </c>
      <c r="N2628" s="7">
        <f t="shared" si="420"/>
        <v>-6.6155437432673968E-6</v>
      </c>
      <c r="O2628">
        <f t="shared" si="416"/>
        <v>-6.6155437432673967</v>
      </c>
      <c r="P2628">
        <f t="shared" si="417"/>
        <v>1.2419769526672153</v>
      </c>
      <c r="Q2628">
        <f t="shared" si="418"/>
        <v>-10.236184408625387</v>
      </c>
      <c r="R2628">
        <f t="shared" si="419"/>
        <v>104.77947124738547</v>
      </c>
    </row>
    <row r="2629" spans="1:18" x14ac:dyDescent="0.35">
      <c r="A2629" s="1">
        <v>43495</v>
      </c>
      <c r="B2629" s="2">
        <v>0.82306712962962969</v>
      </c>
      <c r="C2629">
        <v>371721</v>
      </c>
      <c r="D2629">
        <v>815</v>
      </c>
      <c r="E2629">
        <v>19.079999999999998</v>
      </c>
      <c r="F2629">
        <v>24.14</v>
      </c>
      <c r="G2629">
        <v>77794</v>
      </c>
      <c r="H2629">
        <v>49.33</v>
      </c>
      <c r="I2629">
        <f t="shared" si="421"/>
        <v>1.0972207872714121</v>
      </c>
      <c r="J2629">
        <f t="shared" si="422"/>
        <v>1.5906333333333334E-5</v>
      </c>
      <c r="K2629" s="3">
        <f t="shared" si="423"/>
        <v>0.70003773000000002</v>
      </c>
      <c r="L2629" s="3">
        <f t="shared" si="414"/>
        <v>4.0377300000000726E-3</v>
      </c>
      <c r="M2629" s="6">
        <f t="shared" si="415"/>
        <v>9.1745739604636971E-5</v>
      </c>
      <c r="N2629" s="7">
        <f t="shared" si="420"/>
        <v>2.9149433885337918E-6</v>
      </c>
      <c r="O2629">
        <f t="shared" si="416"/>
        <v>2.9149433885337919</v>
      </c>
      <c r="P2629">
        <f t="shared" si="417"/>
        <v>1.2038934560204975</v>
      </c>
      <c r="Q2629">
        <f t="shared" si="418"/>
        <v>-0.64893521462769133</v>
      </c>
      <c r="R2629">
        <f t="shared" si="419"/>
        <v>0.4211169127838878</v>
      </c>
    </row>
    <row r="2630" spans="1:18" x14ac:dyDescent="0.35">
      <c r="A2630" s="1">
        <v>43495</v>
      </c>
      <c r="B2630" s="2">
        <v>0.82306712962962969</v>
      </c>
      <c r="C2630">
        <v>372226</v>
      </c>
      <c r="D2630">
        <v>825</v>
      </c>
      <c r="E2630">
        <v>19.03</v>
      </c>
      <c r="F2630">
        <v>24.14</v>
      </c>
      <c r="G2630">
        <v>77773</v>
      </c>
      <c r="H2630">
        <v>49.33</v>
      </c>
      <c r="I2630">
        <f t="shared" si="421"/>
        <v>1.0914809840318676</v>
      </c>
      <c r="J2630">
        <f t="shared" si="422"/>
        <v>1.6239666666666666E-5</v>
      </c>
      <c r="K2630" s="3">
        <f t="shared" si="423"/>
        <v>0.71470772999999999</v>
      </c>
      <c r="L2630" s="3">
        <f t="shared" si="414"/>
        <v>1.8707730000000033E-2</v>
      </c>
      <c r="M2630" s="6">
        <f t="shared" si="415"/>
        <v>4.2507907293796944E-4</v>
      </c>
      <c r="N2630" s="7">
        <f t="shared" si="420"/>
        <v>1.3509248616284085E-5</v>
      </c>
      <c r="O2630">
        <f t="shared" si="416"/>
        <v>13.509248616284085</v>
      </c>
      <c r="P2630">
        <f t="shared" si="417"/>
        <v>1.1913307385031739</v>
      </c>
      <c r="Q2630">
        <f t="shared" si="418"/>
        <v>9.9642907005214365</v>
      </c>
      <c r="R2630">
        <f t="shared" si="419"/>
        <v>99.287089164497985</v>
      </c>
    </row>
    <row r="2631" spans="1:18" x14ac:dyDescent="0.35">
      <c r="A2631" s="1">
        <v>43495</v>
      </c>
      <c r="B2631" s="2">
        <v>0.82307870370370362</v>
      </c>
      <c r="C2631">
        <v>372721</v>
      </c>
      <c r="D2631">
        <v>811</v>
      </c>
      <c r="E2631">
        <v>19.02</v>
      </c>
      <c r="F2631">
        <v>24.14</v>
      </c>
      <c r="G2631">
        <v>77760</v>
      </c>
      <c r="H2631">
        <v>49.33</v>
      </c>
      <c r="I2631">
        <f t="shared" si="421"/>
        <v>1.0903330233839583</v>
      </c>
      <c r="J2631">
        <f t="shared" si="422"/>
        <v>1.5773E-5</v>
      </c>
      <c r="K2631" s="3">
        <f t="shared" si="423"/>
        <v>0.69416972999999993</v>
      </c>
      <c r="L2631" s="3">
        <f t="shared" si="414"/>
        <v>-1.8302700000000227E-3</v>
      </c>
      <c r="M2631" s="6">
        <f t="shared" si="415"/>
        <v>-4.1587593728698544E-5</v>
      </c>
      <c r="N2631" s="7">
        <f t="shared" si="420"/>
        <v>-1.3218977456156663E-6</v>
      </c>
      <c r="O2631">
        <f t="shared" si="416"/>
        <v>-1.3218977456156662</v>
      </c>
      <c r="P2631">
        <f t="shared" si="417"/>
        <v>1.1888261018816033</v>
      </c>
      <c r="Q2631">
        <f t="shared" si="418"/>
        <v>-4.8630715238985465</v>
      </c>
      <c r="R2631">
        <f t="shared" si="419"/>
        <v>23.649464646552932</v>
      </c>
    </row>
    <row r="2632" spans="1:18" x14ac:dyDescent="0.35">
      <c r="A2632" s="1">
        <v>43495</v>
      </c>
      <c r="B2632" s="2">
        <v>0.82307870370370362</v>
      </c>
      <c r="C2632">
        <v>373221</v>
      </c>
      <c r="D2632">
        <v>810</v>
      </c>
      <c r="E2632">
        <v>18.98</v>
      </c>
      <c r="F2632">
        <v>24.12</v>
      </c>
      <c r="G2632">
        <v>77741</v>
      </c>
      <c r="H2632">
        <v>49.33</v>
      </c>
      <c r="I2632">
        <f t="shared" si="421"/>
        <v>1.0857411807923225</v>
      </c>
      <c r="J2632">
        <f t="shared" si="422"/>
        <v>1.5739666666666668E-5</v>
      </c>
      <c r="K2632" s="3">
        <f t="shared" si="423"/>
        <v>0.69270273000000004</v>
      </c>
      <c r="L2632" s="3">
        <f t="shared" si="414"/>
        <v>-3.2972699999999078E-3</v>
      </c>
      <c r="M2632" s="6">
        <f t="shared" si="415"/>
        <v>-7.492092706202927E-5</v>
      </c>
      <c r="N2632" s="7">
        <f t="shared" si="420"/>
        <v>-2.3818484392274672E-6</v>
      </c>
      <c r="O2632">
        <f t="shared" si="416"/>
        <v>-2.381848439227467</v>
      </c>
      <c r="P2632">
        <f t="shared" si="417"/>
        <v>1.1788339116683069</v>
      </c>
      <c r="Q2632">
        <f t="shared" si="418"/>
        <v>-5.9078856675912794</v>
      </c>
      <c r="R2632">
        <f t="shared" si="419"/>
        <v>34.903113061330458</v>
      </c>
    </row>
    <row r="2633" spans="1:18" x14ac:dyDescent="0.35">
      <c r="A2633" s="1">
        <v>43495</v>
      </c>
      <c r="B2633" s="2">
        <v>0.82309027777777777</v>
      </c>
      <c r="C2633">
        <v>373722</v>
      </c>
      <c r="D2633">
        <v>811</v>
      </c>
      <c r="E2633">
        <v>18.93</v>
      </c>
      <c r="F2633">
        <v>24.14</v>
      </c>
      <c r="G2633">
        <v>77724</v>
      </c>
      <c r="H2633">
        <v>49.29</v>
      </c>
      <c r="I2633">
        <f t="shared" si="421"/>
        <v>1.0800013775527775</v>
      </c>
      <c r="J2633">
        <f t="shared" si="422"/>
        <v>1.5773E-5</v>
      </c>
      <c r="K2633" s="3">
        <f t="shared" si="423"/>
        <v>0.69416972999999993</v>
      </c>
      <c r="L2633" s="3">
        <f t="shared" si="414"/>
        <v>-1.8302700000000227E-3</v>
      </c>
      <c r="M2633" s="6">
        <f t="shared" si="415"/>
        <v>-4.1587593728698544E-5</v>
      </c>
      <c r="N2633" s="7">
        <f t="shared" si="420"/>
        <v>-1.3225100187725054E-6</v>
      </c>
      <c r="O2633">
        <f t="shared" si="416"/>
        <v>-1.3225100187725054</v>
      </c>
      <c r="P2633">
        <f t="shared" si="417"/>
        <v>1.1664029755158969</v>
      </c>
      <c r="Q2633">
        <f t="shared" si="418"/>
        <v>-4.8296265597374815</v>
      </c>
      <c r="R2633">
        <f t="shared" si="419"/>
        <v>23.325292706521701</v>
      </c>
    </row>
    <row r="2634" spans="1:18" x14ac:dyDescent="0.35">
      <c r="A2634" s="1">
        <v>43495</v>
      </c>
      <c r="B2634" s="2">
        <v>0.82309027777777777</v>
      </c>
      <c r="C2634">
        <v>374221</v>
      </c>
      <c r="D2634">
        <v>815</v>
      </c>
      <c r="E2634">
        <v>18.87</v>
      </c>
      <c r="F2634">
        <v>24.14</v>
      </c>
      <c r="G2634">
        <v>77710</v>
      </c>
      <c r="H2634">
        <v>49.29</v>
      </c>
      <c r="I2634">
        <f t="shared" si="421"/>
        <v>1.0731136136653237</v>
      </c>
      <c r="J2634">
        <f t="shared" si="422"/>
        <v>1.5906333333333334E-5</v>
      </c>
      <c r="K2634" s="3">
        <f t="shared" si="423"/>
        <v>0.70003773000000002</v>
      </c>
      <c r="L2634" s="3">
        <f t="shared" si="414"/>
        <v>4.0377300000000726E-3</v>
      </c>
      <c r="M2634" s="6">
        <f t="shared" si="415"/>
        <v>9.1745739604636971E-5</v>
      </c>
      <c r="N2634" s="7">
        <f t="shared" si="420"/>
        <v>2.9180942731643006E-6</v>
      </c>
      <c r="O2634">
        <f t="shared" si="416"/>
        <v>2.9180942731643005</v>
      </c>
      <c r="P2634">
        <f t="shared" si="417"/>
        <v>1.1515728278338495</v>
      </c>
      <c r="Q2634">
        <f t="shared" si="418"/>
        <v>-0.56631744292207242</v>
      </c>
      <c r="R2634">
        <f t="shared" si="419"/>
        <v>0.32071544615779474</v>
      </c>
    </row>
    <row r="2635" spans="1:18" x14ac:dyDescent="0.35">
      <c r="A2635" s="1">
        <v>43495</v>
      </c>
      <c r="B2635" s="2">
        <v>0.82310185185185192</v>
      </c>
      <c r="C2635">
        <v>374721</v>
      </c>
      <c r="D2635">
        <v>815</v>
      </c>
      <c r="E2635">
        <v>18.84</v>
      </c>
      <c r="F2635">
        <v>24.13</v>
      </c>
      <c r="G2635">
        <v>77690</v>
      </c>
      <c r="H2635">
        <v>49.29</v>
      </c>
      <c r="I2635">
        <f t="shared" si="421"/>
        <v>1.0696697317215966</v>
      </c>
      <c r="J2635">
        <f t="shared" si="422"/>
        <v>1.5906333333333334E-5</v>
      </c>
      <c r="K2635" s="3">
        <f t="shared" si="423"/>
        <v>0.70003773000000002</v>
      </c>
      <c r="L2635" s="3">
        <f t="shared" si="414"/>
        <v>4.0377300000000726E-3</v>
      </c>
      <c r="M2635" s="6">
        <f t="shared" si="415"/>
        <v>9.1745739604636971E-5</v>
      </c>
      <c r="N2635" s="7">
        <f t="shared" si="420"/>
        <v>2.918747306304635E-6</v>
      </c>
      <c r="O2635">
        <f t="shared" si="416"/>
        <v>2.9187473063046347</v>
      </c>
      <c r="P2635">
        <f t="shared" si="417"/>
        <v>1.1441933349613524</v>
      </c>
      <c r="Q2635">
        <f t="shared" si="418"/>
        <v>-0.55431199734243675</v>
      </c>
      <c r="R2635">
        <f t="shared" si="419"/>
        <v>0.30726179039776158</v>
      </c>
    </row>
    <row r="2636" spans="1:18" x14ac:dyDescent="0.35">
      <c r="A2636" s="1">
        <v>43495</v>
      </c>
      <c r="B2636" s="2">
        <v>0.82310185185185192</v>
      </c>
      <c r="C2636">
        <v>375221</v>
      </c>
      <c r="D2636">
        <v>817</v>
      </c>
      <c r="E2636">
        <v>18.71</v>
      </c>
      <c r="F2636">
        <v>24.14</v>
      </c>
      <c r="G2636">
        <v>77674</v>
      </c>
      <c r="H2636">
        <v>49.29</v>
      </c>
      <c r="I2636">
        <f t="shared" si="421"/>
        <v>1.0547462432987798</v>
      </c>
      <c r="J2636">
        <f t="shared" si="422"/>
        <v>1.5973000000000001E-5</v>
      </c>
      <c r="K2636" s="3">
        <f t="shared" si="423"/>
        <v>0.70297173000000002</v>
      </c>
      <c r="L2636" s="3">
        <f t="shared" si="414"/>
        <v>6.9717300000000648E-3</v>
      </c>
      <c r="M2636" s="6">
        <f t="shared" si="415"/>
        <v>1.5841240627130346E-4</v>
      </c>
      <c r="N2636" s="7">
        <f t="shared" si="420"/>
        <v>5.0408507776209632E-6</v>
      </c>
      <c r="O2636">
        <f t="shared" si="416"/>
        <v>5.040850777620963</v>
      </c>
      <c r="P2636">
        <f t="shared" si="417"/>
        <v>1.1124896377528888</v>
      </c>
      <c r="Q2636">
        <f t="shared" si="418"/>
        <v>1.6169852612108651</v>
      </c>
      <c r="R2636">
        <f t="shared" si="419"/>
        <v>2.6146413349731694</v>
      </c>
    </row>
    <row r="2637" spans="1:18" x14ac:dyDescent="0.35">
      <c r="A2637" s="1">
        <v>43495</v>
      </c>
      <c r="B2637" s="2">
        <v>0.82311342592592596</v>
      </c>
      <c r="C2637">
        <v>375723</v>
      </c>
      <c r="D2637">
        <v>816</v>
      </c>
      <c r="E2637">
        <v>18.63</v>
      </c>
      <c r="F2637">
        <v>24.14</v>
      </c>
      <c r="G2637">
        <v>77656</v>
      </c>
      <c r="H2637">
        <v>49.25</v>
      </c>
      <c r="I2637">
        <f t="shared" si="421"/>
        <v>1.0455625581155077</v>
      </c>
      <c r="J2637">
        <f t="shared" si="422"/>
        <v>1.5939666666666666E-5</v>
      </c>
      <c r="K2637" s="3">
        <f t="shared" si="423"/>
        <v>0.70150472999999991</v>
      </c>
      <c r="L2637" s="3">
        <f t="shared" si="414"/>
        <v>5.5047299999999577E-3</v>
      </c>
      <c r="M2637" s="6">
        <f t="shared" si="415"/>
        <v>1.2507907293796768E-4</v>
      </c>
      <c r="N2637" s="7">
        <f t="shared" si="420"/>
        <v>3.981071322682832E-6</v>
      </c>
      <c r="O2637">
        <f t="shared" si="416"/>
        <v>3.981071322682832</v>
      </c>
      <c r="P2637">
        <f t="shared" si="417"/>
        <v>1.0932010629330444</v>
      </c>
      <c r="Q2637">
        <f t="shared" si="418"/>
        <v>0.58747890611087217</v>
      </c>
      <c r="R2637">
        <f t="shared" si="419"/>
        <v>0.34513146512522697</v>
      </c>
    </row>
    <row r="2638" spans="1:18" x14ac:dyDescent="0.35">
      <c r="A2638" s="1">
        <v>43495</v>
      </c>
      <c r="B2638" s="2">
        <v>0.82311342592592596</v>
      </c>
      <c r="C2638">
        <v>376221</v>
      </c>
      <c r="D2638">
        <v>811</v>
      </c>
      <c r="E2638">
        <v>18.66</v>
      </c>
      <c r="F2638">
        <v>24.14</v>
      </c>
      <c r="G2638">
        <v>77643</v>
      </c>
      <c r="H2638">
        <v>49.25</v>
      </c>
      <c r="I2638">
        <f t="shared" si="421"/>
        <v>1.0490064400592347</v>
      </c>
      <c r="J2638">
        <f t="shared" si="422"/>
        <v>1.5773E-5</v>
      </c>
      <c r="K2638" s="3">
        <f t="shared" si="423"/>
        <v>0.69416972999999993</v>
      </c>
      <c r="L2638" s="3">
        <f t="shared" si="414"/>
        <v>-1.8302700000000227E-3</v>
      </c>
      <c r="M2638" s="6">
        <f t="shared" si="415"/>
        <v>-4.1587593728698544E-5</v>
      </c>
      <c r="N2638" s="7">
        <f t="shared" si="420"/>
        <v>-1.3238897092986388E-6</v>
      </c>
      <c r="O2638">
        <f t="shared" si="416"/>
        <v>-1.3238897092986388</v>
      </c>
      <c r="P2638">
        <f t="shared" si="417"/>
        <v>1.1004145112857489</v>
      </c>
      <c r="Q2638">
        <f t="shared" si="418"/>
        <v>-4.7288345383098997</v>
      </c>
      <c r="R2638">
        <f t="shared" si="419"/>
        <v>22.361876090712602</v>
      </c>
    </row>
    <row r="2639" spans="1:18" x14ac:dyDescent="0.35">
      <c r="A2639" s="1">
        <v>43495</v>
      </c>
      <c r="B2639" s="2">
        <v>0.823125</v>
      </c>
      <c r="C2639">
        <v>376724</v>
      </c>
      <c r="D2639">
        <v>814</v>
      </c>
      <c r="E2639">
        <v>18.52</v>
      </c>
      <c r="F2639">
        <v>24.13</v>
      </c>
      <c r="G2639">
        <v>77626</v>
      </c>
      <c r="H2639">
        <v>49.25</v>
      </c>
      <c r="I2639">
        <f t="shared" si="421"/>
        <v>1.0329349909885088</v>
      </c>
      <c r="J2639">
        <f t="shared" si="422"/>
        <v>1.5872999999999999E-5</v>
      </c>
      <c r="K2639" s="3">
        <f t="shared" si="423"/>
        <v>0.69857072999999992</v>
      </c>
      <c r="L2639" s="3">
        <f t="shared" si="414"/>
        <v>2.5707299999999655E-3</v>
      </c>
      <c r="M2639" s="6">
        <f t="shared" si="415"/>
        <v>5.8412406271301197E-5</v>
      </c>
      <c r="N2639" s="7">
        <f t="shared" si="420"/>
        <v>1.8598315112651393E-6</v>
      </c>
      <c r="O2639">
        <f t="shared" si="416"/>
        <v>1.8598315112651393</v>
      </c>
      <c r="P2639">
        <f t="shared" si="417"/>
        <v>1.0669546956084308</v>
      </c>
      <c r="Q2639">
        <f t="shared" si="418"/>
        <v>-1.4921353930293813</v>
      </c>
      <c r="R2639">
        <f t="shared" si="419"/>
        <v>2.2264680311309459</v>
      </c>
    </row>
    <row r="2640" spans="1:18" x14ac:dyDescent="0.35">
      <c r="A2640" s="1">
        <v>43495</v>
      </c>
      <c r="B2640" s="2">
        <v>0.823125</v>
      </c>
      <c r="C2640">
        <v>377222</v>
      </c>
      <c r="D2640">
        <v>808</v>
      </c>
      <c r="E2640">
        <v>18.53</v>
      </c>
      <c r="F2640">
        <v>24.14</v>
      </c>
      <c r="G2640">
        <v>77606</v>
      </c>
      <c r="H2640">
        <v>49.25</v>
      </c>
      <c r="I2640">
        <f t="shared" si="421"/>
        <v>1.0340829516364181</v>
      </c>
      <c r="J2640">
        <f t="shared" si="422"/>
        <v>1.5673000000000001E-5</v>
      </c>
      <c r="K2640" s="3">
        <f t="shared" si="423"/>
        <v>0.68976873000000005</v>
      </c>
      <c r="L2640" s="3">
        <f t="shared" si="414"/>
        <v>-6.2312699999998999E-3</v>
      </c>
      <c r="M2640" s="6">
        <f t="shared" si="415"/>
        <v>-1.4158759372869575E-4</v>
      </c>
      <c r="N2640" s="7">
        <f t="shared" si="420"/>
        <v>-4.5094151830923809E-6</v>
      </c>
      <c r="O2640">
        <f t="shared" si="416"/>
        <v>-4.509415183092381</v>
      </c>
      <c r="P2640">
        <f t="shared" si="417"/>
        <v>1.0693275508650866</v>
      </c>
      <c r="Q2640">
        <f t="shared" si="418"/>
        <v>-7.8651662248666696</v>
      </c>
      <c r="R2640">
        <f t="shared" si="419"/>
        <v>61.860839744783419</v>
      </c>
    </row>
    <row r="2641" spans="1:18" x14ac:dyDescent="0.35">
      <c r="A2641" s="1">
        <v>43495</v>
      </c>
      <c r="B2641" s="2">
        <v>0.82313657407407403</v>
      </c>
      <c r="C2641">
        <v>377721</v>
      </c>
      <c r="D2641">
        <v>802</v>
      </c>
      <c r="E2641">
        <v>18.43</v>
      </c>
      <c r="F2641">
        <v>24.14</v>
      </c>
      <c r="G2641">
        <v>77588</v>
      </c>
      <c r="H2641">
        <v>49.22</v>
      </c>
      <c r="I2641">
        <f t="shared" si="421"/>
        <v>1.022603345157328</v>
      </c>
      <c r="J2641">
        <f t="shared" si="422"/>
        <v>1.5472999999999999E-5</v>
      </c>
      <c r="K2641" s="3">
        <f t="shared" si="423"/>
        <v>0.68096672999999996</v>
      </c>
      <c r="L2641" s="3">
        <f t="shared" si="414"/>
        <v>-1.5033269999999987E-2</v>
      </c>
      <c r="M2641" s="6">
        <f t="shared" si="415"/>
        <v>-3.4158759372869774E-4</v>
      </c>
      <c r="N2641" s="7">
        <f t="shared" si="420"/>
        <v>-1.0881727673081819E-5</v>
      </c>
      <c r="O2641">
        <f t="shared" si="416"/>
        <v>-10.881727673081819</v>
      </c>
      <c r="P2641">
        <f t="shared" si="417"/>
        <v>1.0457176015269574</v>
      </c>
      <c r="Q2641">
        <f t="shared" si="418"/>
        <v>-14.199637340058434</v>
      </c>
      <c r="R2641">
        <f t="shared" si="419"/>
        <v>201.62970058918177</v>
      </c>
    </row>
    <row r="2642" spans="1:18" x14ac:dyDescent="0.35">
      <c r="A2642" s="1">
        <v>43495</v>
      </c>
      <c r="B2642" s="2">
        <v>0.82313657407407403</v>
      </c>
      <c r="C2642">
        <v>378221</v>
      </c>
      <c r="D2642">
        <v>813</v>
      </c>
      <c r="E2642">
        <v>18.420000000000002</v>
      </c>
      <c r="F2642">
        <v>24.14</v>
      </c>
      <c r="G2642">
        <v>77575</v>
      </c>
      <c r="H2642">
        <v>49.22</v>
      </c>
      <c r="I2642">
        <f t="shared" si="421"/>
        <v>1.0214553845094192</v>
      </c>
      <c r="J2642">
        <f t="shared" si="422"/>
        <v>1.5839666666666667E-5</v>
      </c>
      <c r="K2642" s="3">
        <f t="shared" si="423"/>
        <v>0.69710373000000003</v>
      </c>
      <c r="L2642" s="3">
        <f t="shared" si="414"/>
        <v>1.1037300000000805E-3</v>
      </c>
      <c r="M2642" s="6">
        <f t="shared" si="415"/>
        <v>2.5079072937970474E-5</v>
      </c>
      <c r="N2642" s="7">
        <f t="shared" si="420"/>
        <v>7.9906114900760445E-7</v>
      </c>
      <c r="O2642">
        <f t="shared" si="416"/>
        <v>0.7990611490076045</v>
      </c>
      <c r="P2642">
        <f t="shared" si="417"/>
        <v>1.0433711025432855</v>
      </c>
      <c r="Q2642">
        <f t="shared" si="418"/>
        <v>-2.5150643804892452</v>
      </c>
      <c r="R2642">
        <f t="shared" si="419"/>
        <v>6.3255488380057505</v>
      </c>
    </row>
    <row r="2643" spans="1:18" x14ac:dyDescent="0.35">
      <c r="A2643" s="1">
        <v>43495</v>
      </c>
      <c r="B2643" s="2">
        <v>0.82314814814814818</v>
      </c>
      <c r="C2643">
        <v>378721</v>
      </c>
      <c r="D2643">
        <v>814</v>
      </c>
      <c r="E2643">
        <v>18.45</v>
      </c>
      <c r="F2643">
        <v>24.14</v>
      </c>
      <c r="G2643">
        <v>77555</v>
      </c>
      <c r="H2643">
        <v>49.22</v>
      </c>
      <c r="I2643">
        <f t="shared" si="421"/>
        <v>1.0248992664531458</v>
      </c>
      <c r="J2643">
        <f t="shared" si="422"/>
        <v>1.5872999999999999E-5</v>
      </c>
      <c r="K2643" s="3">
        <f t="shared" si="423"/>
        <v>0.69857072999999992</v>
      </c>
      <c r="L2643" s="3">
        <f t="shared" si="414"/>
        <v>2.5707299999999655E-3</v>
      </c>
      <c r="M2643" s="6">
        <f t="shared" si="415"/>
        <v>5.8412406271301197E-5</v>
      </c>
      <c r="N2643" s="7">
        <f t="shared" si="420"/>
        <v>1.8615967674672826E-6</v>
      </c>
      <c r="O2643">
        <f t="shared" si="416"/>
        <v>1.8615967674672826</v>
      </c>
      <c r="P2643">
        <f t="shared" si="417"/>
        <v>1.0504185063761964</v>
      </c>
      <c r="Q2643">
        <f t="shared" si="418"/>
        <v>-1.4638811744688676</v>
      </c>
      <c r="R2643">
        <f t="shared" si="419"/>
        <v>2.142948092964351</v>
      </c>
    </row>
    <row r="2644" spans="1:18" x14ac:dyDescent="0.35">
      <c r="A2644" s="1">
        <v>43495</v>
      </c>
      <c r="B2644" s="2">
        <v>0.82314814814814818</v>
      </c>
      <c r="C2644">
        <v>379222</v>
      </c>
      <c r="D2644">
        <v>819</v>
      </c>
      <c r="E2644">
        <v>18.350000000000001</v>
      </c>
      <c r="F2644">
        <v>24.14</v>
      </c>
      <c r="G2644">
        <v>77538</v>
      </c>
      <c r="H2644">
        <v>49.18</v>
      </c>
      <c r="I2644">
        <f t="shared" si="421"/>
        <v>1.0134196599740561</v>
      </c>
      <c r="J2644">
        <f t="shared" si="422"/>
        <v>1.6039666666666668E-5</v>
      </c>
      <c r="K2644" s="3">
        <f t="shared" si="423"/>
        <v>0.70590573000000012</v>
      </c>
      <c r="L2644" s="3">
        <f t="shared" si="414"/>
        <v>9.905730000000168E-3</v>
      </c>
      <c r="M2644" s="6">
        <f t="shared" si="415"/>
        <v>2.2507907293797247E-4</v>
      </c>
      <c r="N2644" s="7">
        <f t="shared" si="420"/>
        <v>7.1748172590764502E-6</v>
      </c>
      <c r="O2644">
        <f t="shared" si="416"/>
        <v>7.1748172590764501</v>
      </c>
      <c r="P2644">
        <f t="shared" si="417"/>
        <v>1.0270194072219316</v>
      </c>
      <c r="Q2644">
        <f t="shared" si="418"/>
        <v>3.8871806919379712</v>
      </c>
      <c r="R2644">
        <f t="shared" si="419"/>
        <v>15.110173731775365</v>
      </c>
    </row>
    <row r="2645" spans="1:18" x14ac:dyDescent="0.35">
      <c r="A2645" s="1">
        <v>43495</v>
      </c>
      <c r="B2645" s="2">
        <v>0.82315972222222233</v>
      </c>
      <c r="C2645">
        <v>379721</v>
      </c>
      <c r="D2645">
        <v>813</v>
      </c>
      <c r="E2645">
        <v>18.329999999999998</v>
      </c>
      <c r="F2645">
        <v>24.14</v>
      </c>
      <c r="G2645">
        <v>77529</v>
      </c>
      <c r="H2645">
        <v>49.18</v>
      </c>
      <c r="I2645">
        <f t="shared" si="421"/>
        <v>1.0111237386782379</v>
      </c>
      <c r="J2645">
        <f t="shared" si="422"/>
        <v>1.5839666666666667E-5</v>
      </c>
      <c r="K2645" s="3">
        <f t="shared" si="423"/>
        <v>0.69710373000000003</v>
      </c>
      <c r="L2645" s="3">
        <f t="shared" si="414"/>
        <v>1.1037300000000805E-3</v>
      </c>
      <c r="M2645" s="6">
        <f t="shared" si="415"/>
        <v>2.5079072937970474E-5</v>
      </c>
      <c r="N2645" s="7">
        <f t="shared" si="420"/>
        <v>7.9953525305711301E-7</v>
      </c>
      <c r="O2645">
        <f t="shared" si="416"/>
        <v>0.79953525305711304</v>
      </c>
      <c r="P2645">
        <f t="shared" si="417"/>
        <v>1.0223712149186575</v>
      </c>
      <c r="Q2645">
        <f t="shared" si="418"/>
        <v>-2.4805330391218305</v>
      </c>
      <c r="R2645">
        <f t="shared" si="419"/>
        <v>6.1530441581749846</v>
      </c>
    </row>
    <row r="2646" spans="1:18" x14ac:dyDescent="0.35">
      <c r="A2646" s="1">
        <v>43495</v>
      </c>
      <c r="B2646" s="2">
        <v>0.82315972222222233</v>
      </c>
      <c r="C2646">
        <v>380221</v>
      </c>
      <c r="D2646">
        <v>822</v>
      </c>
      <c r="E2646">
        <v>18.420000000000002</v>
      </c>
      <c r="F2646">
        <v>24.13</v>
      </c>
      <c r="G2646">
        <v>77509</v>
      </c>
      <c r="H2646">
        <v>49.18</v>
      </c>
      <c r="I2646">
        <f t="shared" si="421"/>
        <v>1.0214553845094192</v>
      </c>
      <c r="J2646">
        <f t="shared" si="422"/>
        <v>1.6139666666666667E-5</v>
      </c>
      <c r="K2646" s="3">
        <f t="shared" si="423"/>
        <v>0.71030673</v>
      </c>
      <c r="L2646" s="3">
        <f t="shared" si="414"/>
        <v>1.4306730000000045E-2</v>
      </c>
      <c r="M2646" s="6">
        <f t="shared" si="415"/>
        <v>3.2507907293796967E-4</v>
      </c>
      <c r="N2646" s="7">
        <f t="shared" si="420"/>
        <v>1.0366033100157899E-5</v>
      </c>
      <c r="O2646">
        <f t="shared" si="416"/>
        <v>10.3660331001579</v>
      </c>
      <c r="P2646">
        <f t="shared" si="417"/>
        <v>1.0433711025432855</v>
      </c>
      <c r="Q2646">
        <f t="shared" si="418"/>
        <v>7.0519075706610499</v>
      </c>
      <c r="R2646">
        <f t="shared" si="419"/>
        <v>49.729400385146633</v>
      </c>
    </row>
    <row r="2647" spans="1:18" x14ac:dyDescent="0.35">
      <c r="A2647" s="1">
        <v>43495</v>
      </c>
      <c r="B2647" s="2">
        <v>0.82317129629629626</v>
      </c>
      <c r="C2647">
        <v>380721</v>
      </c>
      <c r="D2647">
        <v>809</v>
      </c>
      <c r="E2647">
        <v>18.55</v>
      </c>
      <c r="F2647">
        <v>24.14</v>
      </c>
      <c r="G2647">
        <v>77488</v>
      </c>
      <c r="H2647">
        <v>49.18</v>
      </c>
      <c r="I2647">
        <f t="shared" si="421"/>
        <v>1.0363788729322359</v>
      </c>
      <c r="J2647">
        <f t="shared" si="422"/>
        <v>1.5706333333333332E-5</v>
      </c>
      <c r="K2647" s="3">
        <f t="shared" si="423"/>
        <v>0.69123572999999994</v>
      </c>
      <c r="L2647" s="3">
        <f t="shared" si="414"/>
        <v>-4.7642700000000149E-3</v>
      </c>
      <c r="M2647" s="6">
        <f t="shared" si="415"/>
        <v>-1.0825426039536503E-4</v>
      </c>
      <c r="N2647" s="7">
        <f t="shared" si="420"/>
        <v>-3.4530340960201202E-6</v>
      </c>
      <c r="O2647">
        <f t="shared" si="416"/>
        <v>-3.4530340960201205</v>
      </c>
      <c r="P2647">
        <f t="shared" si="417"/>
        <v>1.0740811682602915</v>
      </c>
      <c r="Q2647">
        <f t="shared" si="418"/>
        <v>-6.8163534127539434</v>
      </c>
      <c r="R2647">
        <f t="shared" si="419"/>
        <v>46.462673847562328</v>
      </c>
    </row>
    <row r="2648" spans="1:18" x14ac:dyDescent="0.35">
      <c r="A2648" s="1">
        <v>43495</v>
      </c>
      <c r="B2648" s="2">
        <v>0.82317129629629626</v>
      </c>
      <c r="C2648">
        <v>381221</v>
      </c>
      <c r="D2648">
        <v>812</v>
      </c>
      <c r="E2648">
        <v>18.7</v>
      </c>
      <c r="F2648">
        <v>24.14</v>
      </c>
      <c r="G2648">
        <v>77467</v>
      </c>
      <c r="H2648">
        <v>49.18</v>
      </c>
      <c r="I2648">
        <f t="shared" si="421"/>
        <v>1.0535982826508705</v>
      </c>
      <c r="J2648">
        <f t="shared" si="422"/>
        <v>1.5806333333333335E-5</v>
      </c>
      <c r="K2648" s="3">
        <f t="shared" si="423"/>
        <v>0.69563673000000004</v>
      </c>
      <c r="L2648" s="3">
        <f t="shared" si="414"/>
        <v>-3.632699999999156E-4</v>
      </c>
      <c r="M2648" s="6">
        <f t="shared" si="415"/>
        <v>-8.2542603953627727E-6</v>
      </c>
      <c r="N2648" s="7">
        <f t="shared" si="420"/>
        <v>-2.6336117356295622E-7</v>
      </c>
      <c r="O2648">
        <f t="shared" si="416"/>
        <v>-0.26336117356295624</v>
      </c>
      <c r="P2648">
        <f t="shared" si="417"/>
        <v>1.1100693412048637</v>
      </c>
      <c r="Q2648">
        <f t="shared" si="418"/>
        <v>-3.6834425524932861</v>
      </c>
      <c r="R2648">
        <f t="shared" si="419"/>
        <v>13.567749037518254</v>
      </c>
    </row>
    <row r="2649" spans="1:18" x14ac:dyDescent="0.35">
      <c r="A2649" s="1">
        <v>43495</v>
      </c>
      <c r="B2649" s="2">
        <v>0.82318287037037041</v>
      </c>
      <c r="C2649">
        <v>381721</v>
      </c>
      <c r="D2649">
        <v>813</v>
      </c>
      <c r="E2649">
        <v>18.899999999999999</v>
      </c>
      <c r="F2649">
        <v>24.14</v>
      </c>
      <c r="G2649">
        <v>77446</v>
      </c>
      <c r="H2649">
        <v>49.15</v>
      </c>
      <c r="I2649">
        <f t="shared" si="421"/>
        <v>1.0765574956090502</v>
      </c>
      <c r="J2649">
        <f t="shared" si="422"/>
        <v>1.5839666666666667E-5</v>
      </c>
      <c r="K2649" s="3">
        <f t="shared" si="423"/>
        <v>0.69710373000000003</v>
      </c>
      <c r="L2649" s="3">
        <f t="shared" si="414"/>
        <v>1.1037300000000805E-3</v>
      </c>
      <c r="M2649" s="6">
        <f t="shared" si="415"/>
        <v>2.5079072937970474E-5</v>
      </c>
      <c r="N2649" s="7">
        <f t="shared" si="420"/>
        <v>8.0039212656902765E-7</v>
      </c>
      <c r="O2649">
        <f t="shared" si="416"/>
        <v>0.8003921265690277</v>
      </c>
      <c r="P2649">
        <f t="shared" si="417"/>
        <v>1.1589760413520303</v>
      </c>
      <c r="Q2649">
        <f t="shared" si="418"/>
        <v>-2.6953720019566458</v>
      </c>
      <c r="R2649">
        <f t="shared" si="419"/>
        <v>7.265030228931777</v>
      </c>
    </row>
    <row r="2650" spans="1:18" x14ac:dyDescent="0.35">
      <c r="A2650" s="1">
        <v>43495</v>
      </c>
      <c r="B2650" s="2">
        <v>0.82318287037037041</v>
      </c>
      <c r="C2650">
        <v>382221</v>
      </c>
      <c r="D2650">
        <v>800</v>
      </c>
      <c r="E2650">
        <v>18.96</v>
      </c>
      <c r="F2650">
        <v>24.14</v>
      </c>
      <c r="G2650">
        <v>77434</v>
      </c>
      <c r="H2650">
        <v>49.15</v>
      </c>
      <c r="I2650">
        <f t="shared" si="421"/>
        <v>1.0834452594965045</v>
      </c>
      <c r="J2650">
        <f t="shared" si="422"/>
        <v>1.5406333333333332E-5</v>
      </c>
      <c r="K2650" s="3">
        <f t="shared" si="423"/>
        <v>0.67803272999999997</v>
      </c>
      <c r="L2650" s="3">
        <f t="shared" si="414"/>
        <v>-1.796726999999998E-2</v>
      </c>
      <c r="M2650" s="6">
        <f t="shared" si="415"/>
        <v>-4.0825426039536427E-4</v>
      </c>
      <c r="N2650" s="7">
        <f t="shared" si="420"/>
        <v>-1.3031348297032379E-5</v>
      </c>
      <c r="O2650">
        <f t="shared" si="416"/>
        <v>-13.031348297032379</v>
      </c>
      <c r="P2650">
        <f t="shared" si="417"/>
        <v>1.1738536303254479</v>
      </c>
      <c r="Q2650">
        <f t="shared" si="418"/>
        <v>-16.549817250436657</v>
      </c>
      <c r="R2650">
        <f t="shared" si="419"/>
        <v>273.89645102285078</v>
      </c>
    </row>
    <row r="2651" spans="1:18" x14ac:dyDescent="0.35">
      <c r="A2651" s="1">
        <v>43495</v>
      </c>
      <c r="B2651" s="2">
        <v>0.82319444444444445</v>
      </c>
      <c r="C2651">
        <v>382722</v>
      </c>
      <c r="D2651">
        <v>795</v>
      </c>
      <c r="E2651">
        <v>19.04</v>
      </c>
      <c r="F2651">
        <v>24.14</v>
      </c>
      <c r="G2651">
        <v>77432</v>
      </c>
      <c r="H2651">
        <v>49.15</v>
      </c>
      <c r="I2651">
        <f t="shared" si="421"/>
        <v>1.0926289446797763</v>
      </c>
      <c r="J2651">
        <f t="shared" si="422"/>
        <v>1.5239666666666667E-5</v>
      </c>
      <c r="K2651" s="3">
        <f t="shared" si="423"/>
        <v>0.67069772999999999</v>
      </c>
      <c r="L2651" s="3">
        <f t="shared" si="414"/>
        <v>-2.530226999999996E-2</v>
      </c>
      <c r="M2651" s="6">
        <f t="shared" si="415"/>
        <v>-5.7492092706203047E-4</v>
      </c>
      <c r="N2651" s="7">
        <f t="shared" si="420"/>
        <v>-1.8351770164347262E-5</v>
      </c>
      <c r="O2651">
        <f t="shared" si="416"/>
        <v>-18.351770164347261</v>
      </c>
      <c r="P2651">
        <f t="shared" si="417"/>
        <v>1.1938380107520417</v>
      </c>
      <c r="Q2651">
        <f t="shared" si="418"/>
        <v>-21.900512217589675</v>
      </c>
      <c r="R2651">
        <f t="shared" si="419"/>
        <v>479.6324353927946</v>
      </c>
    </row>
    <row r="2652" spans="1:18" x14ac:dyDescent="0.35">
      <c r="A2652" s="1">
        <v>43495</v>
      </c>
      <c r="B2652" s="2">
        <v>0.82319444444444445</v>
      </c>
      <c r="C2652">
        <v>383221</v>
      </c>
      <c r="D2652">
        <v>810</v>
      </c>
      <c r="E2652">
        <v>19.04</v>
      </c>
      <c r="F2652">
        <v>24.14</v>
      </c>
      <c r="G2652">
        <v>77427</v>
      </c>
      <c r="H2652">
        <v>49.15</v>
      </c>
      <c r="I2652">
        <f t="shared" si="421"/>
        <v>1.0926289446797763</v>
      </c>
      <c r="J2652">
        <f t="shared" si="422"/>
        <v>1.5739666666666668E-5</v>
      </c>
      <c r="K2652" s="3">
        <f t="shared" si="423"/>
        <v>0.69270273000000004</v>
      </c>
      <c r="L2652" s="3">
        <f t="shared" si="414"/>
        <v>-3.2972699999999078E-3</v>
      </c>
      <c r="M2652" s="6">
        <f t="shared" si="415"/>
        <v>-7.492092706202927E-5</v>
      </c>
      <c r="N2652" s="7">
        <f t="shared" si="420"/>
        <v>-2.3916687636836557E-6</v>
      </c>
      <c r="O2652">
        <f t="shared" si="416"/>
        <v>-2.3916687636836556</v>
      </c>
      <c r="P2652">
        <f t="shared" si="417"/>
        <v>1.1938380107520417</v>
      </c>
      <c r="Q2652">
        <f t="shared" si="418"/>
        <v>-5.9404108169260708</v>
      </c>
      <c r="R2652">
        <f t="shared" si="419"/>
        <v>35.28848067385227</v>
      </c>
    </row>
    <row r="2653" spans="1:18" x14ac:dyDescent="0.35">
      <c r="A2653" s="1">
        <v>43495</v>
      </c>
      <c r="B2653" s="2">
        <v>0.82320601851851849</v>
      </c>
      <c r="C2653">
        <v>383721</v>
      </c>
      <c r="D2653">
        <v>811</v>
      </c>
      <c r="E2653">
        <v>19.149999999999999</v>
      </c>
      <c r="F2653">
        <v>24.14</v>
      </c>
      <c r="G2653">
        <v>77427</v>
      </c>
      <c r="H2653">
        <v>49.11</v>
      </c>
      <c r="I2653">
        <f t="shared" si="421"/>
        <v>1.105256511806775</v>
      </c>
      <c r="J2653">
        <f t="shared" si="422"/>
        <v>1.5773E-5</v>
      </c>
      <c r="K2653" s="3">
        <f t="shared" si="423"/>
        <v>0.69416972999999993</v>
      </c>
      <c r="L2653" s="3">
        <f t="shared" si="414"/>
        <v>-1.8302700000000227E-3</v>
      </c>
      <c r="M2653" s="6">
        <f t="shared" si="415"/>
        <v>-4.1587593728698544E-5</v>
      </c>
      <c r="N2653" s="7">
        <f t="shared" si="420"/>
        <v>-1.3275829968754337E-6</v>
      </c>
      <c r="O2653">
        <f t="shared" si="416"/>
        <v>-1.3275829968754338</v>
      </c>
      <c r="P2653">
        <f t="shared" si="417"/>
        <v>1.2215919568912796</v>
      </c>
      <c r="Q2653">
        <f t="shared" si="418"/>
        <v>-4.9179505623952871</v>
      </c>
      <c r="R2653">
        <f t="shared" si="419"/>
        <v>24.18623773416412</v>
      </c>
    </row>
    <row r="2654" spans="1:18" x14ac:dyDescent="0.35">
      <c r="A2654" s="1">
        <v>43495</v>
      </c>
      <c r="B2654" s="2">
        <v>0.82320601851851849</v>
      </c>
      <c r="C2654">
        <v>384221</v>
      </c>
      <c r="D2654">
        <v>800</v>
      </c>
      <c r="E2654">
        <v>19.28</v>
      </c>
      <c r="F2654">
        <v>24.13</v>
      </c>
      <c r="G2654">
        <v>77416</v>
      </c>
      <c r="H2654">
        <v>49.11</v>
      </c>
      <c r="I2654">
        <f t="shared" si="421"/>
        <v>1.1201800002295923</v>
      </c>
      <c r="J2654">
        <f t="shared" si="422"/>
        <v>1.5406333333333332E-5</v>
      </c>
      <c r="K2654" s="3">
        <f t="shared" si="423"/>
        <v>0.67803272999999997</v>
      </c>
      <c r="L2654" s="3">
        <f t="shared" si="414"/>
        <v>-1.796726999999998E-2</v>
      </c>
      <c r="M2654" s="6">
        <f t="shared" si="415"/>
        <v>-4.0825426039536427E-4</v>
      </c>
      <c r="N2654" s="7">
        <f t="shared" si="420"/>
        <v>-1.3033939776960782E-5</v>
      </c>
      <c r="O2654">
        <f t="shared" si="416"/>
        <v>-13.033939776960782</v>
      </c>
      <c r="P2654">
        <f t="shared" si="417"/>
        <v>1.2548032329143695</v>
      </c>
      <c r="Q2654">
        <f t="shared" si="418"/>
        <v>-16.673501129717611</v>
      </c>
      <c r="R2654">
        <f t="shared" si="419"/>
        <v>278.00563992269446</v>
      </c>
    </row>
    <row r="2655" spans="1:18" x14ac:dyDescent="0.35">
      <c r="A2655" s="1">
        <v>43495</v>
      </c>
      <c r="B2655" s="2">
        <v>0.82321759259259253</v>
      </c>
      <c r="C2655">
        <v>384721</v>
      </c>
      <c r="D2655">
        <v>822</v>
      </c>
      <c r="E2655">
        <v>19.41</v>
      </c>
      <c r="F2655">
        <v>24.14</v>
      </c>
      <c r="G2655">
        <v>77423</v>
      </c>
      <c r="H2655">
        <v>49.11</v>
      </c>
      <c r="I2655">
        <f t="shared" si="421"/>
        <v>1.135103488652409</v>
      </c>
      <c r="J2655">
        <f t="shared" si="422"/>
        <v>1.6139666666666667E-5</v>
      </c>
      <c r="K2655" s="3">
        <f t="shared" si="423"/>
        <v>0.71030673</v>
      </c>
      <c r="L2655" s="3">
        <f t="shared" si="414"/>
        <v>1.4306730000000045E-2</v>
      </c>
      <c r="M2655" s="6">
        <f t="shared" si="415"/>
        <v>3.2507907293796967E-4</v>
      </c>
      <c r="N2655" s="7">
        <f t="shared" si="420"/>
        <v>1.0377896576395423E-5</v>
      </c>
      <c r="O2655">
        <f t="shared" si="416"/>
        <v>10.377896576395422</v>
      </c>
      <c r="P2655">
        <f t="shared" si="417"/>
        <v>1.2884599299508694</v>
      </c>
      <c r="Q2655">
        <f t="shared" si="418"/>
        <v>6.6891414364016208</v>
      </c>
      <c r="R2655">
        <f t="shared" si="419"/>
        <v>44.744613156185139</v>
      </c>
    </row>
    <row r="2656" spans="1:18" x14ac:dyDescent="0.35">
      <c r="A2656" s="1">
        <v>43495</v>
      </c>
      <c r="B2656" s="2">
        <v>0.82321759259259253</v>
      </c>
      <c r="C2656">
        <v>385222</v>
      </c>
      <c r="D2656">
        <v>831</v>
      </c>
      <c r="E2656">
        <v>19.61</v>
      </c>
      <c r="F2656">
        <v>24.14</v>
      </c>
      <c r="G2656">
        <v>77426</v>
      </c>
      <c r="H2656">
        <v>49.11</v>
      </c>
      <c r="I2656">
        <f t="shared" si="421"/>
        <v>1.1580627016105887</v>
      </c>
      <c r="J2656">
        <f t="shared" si="422"/>
        <v>1.6439666666666668E-5</v>
      </c>
      <c r="K2656" s="3">
        <f t="shared" si="423"/>
        <v>0.72350973000000007</v>
      </c>
      <c r="L2656" s="3">
        <f t="shared" si="414"/>
        <v>2.7509730000000121E-2</v>
      </c>
      <c r="M2656" s="6">
        <f t="shared" si="415"/>
        <v>6.2507907293797137E-4</v>
      </c>
      <c r="N2656" s="7">
        <f t="shared" si="420"/>
        <v>1.9954390058045964E-5</v>
      </c>
      <c r="O2656">
        <f t="shared" si="416"/>
        <v>19.954390058045963</v>
      </c>
      <c r="P2656">
        <f t="shared" si="417"/>
        <v>1.3411092208616153</v>
      </c>
      <c r="Q2656">
        <f t="shared" si="418"/>
        <v>16.18995216845682</v>
      </c>
      <c r="R2656">
        <f t="shared" si="419"/>
        <v>262.11455121691966</v>
      </c>
    </row>
    <row r="2657" spans="1:18" x14ac:dyDescent="0.35">
      <c r="A2657" s="1">
        <v>43495</v>
      </c>
      <c r="B2657" s="2">
        <v>0.82322916666666668</v>
      </c>
      <c r="C2657">
        <v>385721</v>
      </c>
      <c r="D2657">
        <v>811</v>
      </c>
      <c r="E2657">
        <v>19.68</v>
      </c>
      <c r="F2657">
        <v>24.14</v>
      </c>
      <c r="G2657">
        <v>77410</v>
      </c>
      <c r="H2657">
        <v>49.11</v>
      </c>
      <c r="I2657">
        <f t="shared" si="421"/>
        <v>1.1660984261459517</v>
      </c>
      <c r="J2657">
        <f t="shared" si="422"/>
        <v>1.5773E-5</v>
      </c>
      <c r="K2657" s="3">
        <f t="shared" si="423"/>
        <v>0.69416972999999993</v>
      </c>
      <c r="L2657" s="3">
        <f t="shared" si="414"/>
        <v>-1.8302700000000227E-3</v>
      </c>
      <c r="M2657" s="6">
        <f t="shared" si="415"/>
        <v>-4.1587593728698544E-5</v>
      </c>
      <c r="N2657" s="7">
        <f t="shared" si="420"/>
        <v>-1.3278745472041624E-6</v>
      </c>
      <c r="O2657">
        <f t="shared" si="416"/>
        <v>-1.3278745472041624</v>
      </c>
      <c r="P2657">
        <f t="shared" si="417"/>
        <v>1.3597855394600655</v>
      </c>
      <c r="Q2657">
        <f t="shared" si="418"/>
        <v>-5.1188013991516774</v>
      </c>
      <c r="R2657">
        <f t="shared" si="419"/>
        <v>26.202127763957172</v>
      </c>
    </row>
    <row r="2658" spans="1:18" x14ac:dyDescent="0.35">
      <c r="A2658" s="1">
        <v>43495</v>
      </c>
      <c r="B2658" s="2">
        <v>0.82322916666666668</v>
      </c>
      <c r="C2658">
        <v>386222</v>
      </c>
      <c r="D2658">
        <v>818</v>
      </c>
      <c r="E2658">
        <v>19.87</v>
      </c>
      <c r="F2658">
        <v>24.14</v>
      </c>
      <c r="G2658">
        <v>77413</v>
      </c>
      <c r="H2658">
        <v>49.08</v>
      </c>
      <c r="I2658">
        <f t="shared" si="421"/>
        <v>1.1879096784562226</v>
      </c>
      <c r="J2658">
        <f t="shared" si="422"/>
        <v>1.6006333333333333E-5</v>
      </c>
      <c r="K2658" s="3">
        <f t="shared" si="423"/>
        <v>0.70443873000000001</v>
      </c>
      <c r="L2658" s="3">
        <f t="shared" si="414"/>
        <v>8.4387300000000609E-3</v>
      </c>
      <c r="M2658" s="6">
        <f t="shared" si="415"/>
        <v>1.917457396046367E-4</v>
      </c>
      <c r="N2658" s="7">
        <f t="shared" si="420"/>
        <v>6.1221243456214993E-6</v>
      </c>
      <c r="O2658">
        <f t="shared" si="416"/>
        <v>6.1221243456214998</v>
      </c>
      <c r="P2658">
        <f t="shared" si="417"/>
        <v>1.4111294041699662</v>
      </c>
      <c r="Q2658">
        <f t="shared" si="418"/>
        <v>2.259298881558407</v>
      </c>
      <c r="R2658">
        <f t="shared" si="419"/>
        <v>5.104431436211069</v>
      </c>
    </row>
    <row r="2659" spans="1:18" x14ac:dyDescent="0.35">
      <c r="A2659" s="1">
        <v>43495</v>
      </c>
      <c r="B2659" s="2">
        <v>0.82324074074074083</v>
      </c>
      <c r="C2659">
        <v>386721</v>
      </c>
      <c r="D2659">
        <v>828</v>
      </c>
      <c r="E2659">
        <v>19.87</v>
      </c>
      <c r="F2659">
        <v>24.14</v>
      </c>
      <c r="G2659">
        <v>77398</v>
      </c>
      <c r="H2659">
        <v>49.08</v>
      </c>
      <c r="I2659">
        <f t="shared" si="421"/>
        <v>1.1879096784562226</v>
      </c>
      <c r="J2659">
        <f t="shared" si="422"/>
        <v>1.6339666666666665E-5</v>
      </c>
      <c r="K2659" s="3">
        <f t="shared" si="423"/>
        <v>0.71910872999999997</v>
      </c>
      <c r="L2659" s="3">
        <f t="shared" si="414"/>
        <v>2.3108730000000022E-2</v>
      </c>
      <c r="M2659" s="6">
        <f t="shared" si="415"/>
        <v>5.2507907293796916E-4</v>
      </c>
      <c r="N2659" s="7">
        <f t="shared" si="420"/>
        <v>1.6768155490248606E-5</v>
      </c>
      <c r="O2659">
        <f t="shared" si="416"/>
        <v>16.768155490248606</v>
      </c>
      <c r="P2659">
        <f t="shared" si="417"/>
        <v>1.4111294041699662</v>
      </c>
      <c r="Q2659">
        <f t="shared" si="418"/>
        <v>12.905330026185514</v>
      </c>
      <c r="R2659">
        <f t="shared" si="419"/>
        <v>166.54754308476538</v>
      </c>
    </row>
    <row r="2660" spans="1:18" x14ac:dyDescent="0.35">
      <c r="A2660" s="1">
        <v>43495</v>
      </c>
      <c r="B2660" s="2">
        <v>0.82324074074074083</v>
      </c>
      <c r="C2660">
        <v>387221</v>
      </c>
      <c r="D2660">
        <v>809</v>
      </c>
      <c r="E2660">
        <v>19.86</v>
      </c>
      <c r="F2660">
        <v>24.14</v>
      </c>
      <c r="G2660">
        <v>77406</v>
      </c>
      <c r="H2660">
        <v>49.08</v>
      </c>
      <c r="I2660">
        <f t="shared" si="421"/>
        <v>1.1867617178083134</v>
      </c>
      <c r="J2660">
        <f t="shared" si="422"/>
        <v>1.5706333333333332E-5</v>
      </c>
      <c r="K2660" s="3">
        <f t="shared" si="423"/>
        <v>0.69123572999999994</v>
      </c>
      <c r="L2660" s="3">
        <f t="shared" ref="L2660:L2723" si="424">K2660-0.696</f>
        <v>-4.7642700000000149E-3</v>
      </c>
      <c r="M2660" s="6">
        <f t="shared" ref="M2660:M2723" si="425">L2660/(44010*0.001)</f>
        <v>-1.0825426039536503E-4</v>
      </c>
      <c r="N2660" s="7">
        <f t="shared" si="420"/>
        <v>-3.4566920656332463E-6</v>
      </c>
      <c r="O2660">
        <f t="shared" ref="O2660:O2723" si="426">N2660*1000000</f>
        <v>-3.4566920656332463</v>
      </c>
      <c r="P2660">
        <f t="shared" ref="P2660:P2723" si="427">I2660^2</f>
        <v>1.4084033748553388</v>
      </c>
      <c r="Q2660">
        <f t="shared" ref="Q2660:Q2723" si="428">O2660-(3.2964*I2660)-(-0.053)</f>
        <v>-7.315733392216571</v>
      </c>
      <c r="R2660">
        <f t="shared" ref="R2660:R2723" si="429">Q2660^2</f>
        <v>53.519955065992576</v>
      </c>
    </row>
    <row r="2661" spans="1:18" x14ac:dyDescent="0.35">
      <c r="A2661" s="1">
        <v>43495</v>
      </c>
      <c r="B2661" s="2">
        <v>0.82325231481481476</v>
      </c>
      <c r="C2661">
        <v>387721</v>
      </c>
      <c r="D2661">
        <v>807</v>
      </c>
      <c r="E2661">
        <v>19.64</v>
      </c>
      <c r="F2661">
        <v>24.14</v>
      </c>
      <c r="G2661">
        <v>77435</v>
      </c>
      <c r="H2661">
        <v>49.08</v>
      </c>
      <c r="I2661">
        <f t="shared" si="421"/>
        <v>1.1615065835543157</v>
      </c>
      <c r="J2661">
        <f t="shared" si="422"/>
        <v>1.5639666666666665E-5</v>
      </c>
      <c r="K2661" s="3">
        <f t="shared" si="423"/>
        <v>0.68830172999999994</v>
      </c>
      <c r="L2661" s="3">
        <f t="shared" si="424"/>
        <v>-7.6982700000000071E-3</v>
      </c>
      <c r="M2661" s="6">
        <f t="shared" si="425"/>
        <v>-1.7492092706203154E-4</v>
      </c>
      <c r="N2661" s="7">
        <f t="shared" si="420"/>
        <v>-5.5833491749950285E-6</v>
      </c>
      <c r="O2661">
        <f t="shared" si="426"/>
        <v>-5.5833491749950284</v>
      </c>
      <c r="P2661">
        <f t="shared" si="427"/>
        <v>1.3490975436400185</v>
      </c>
      <c r="Q2661">
        <f t="shared" si="428"/>
        <v>-9.3591394770234739</v>
      </c>
      <c r="R2661">
        <f t="shared" si="429"/>
        <v>87.593491750379229</v>
      </c>
    </row>
    <row r="2662" spans="1:18" x14ac:dyDescent="0.35">
      <c r="A2662" s="1">
        <v>43495</v>
      </c>
      <c r="B2662" s="2">
        <v>0.82325231481481476</v>
      </c>
      <c r="C2662">
        <v>388221</v>
      </c>
      <c r="D2662">
        <v>813</v>
      </c>
      <c r="E2662">
        <v>19.64</v>
      </c>
      <c r="F2662">
        <v>24.14</v>
      </c>
      <c r="G2662">
        <v>77434</v>
      </c>
      <c r="H2662">
        <v>49.08</v>
      </c>
      <c r="I2662">
        <f t="shared" si="421"/>
        <v>1.1615065835543157</v>
      </c>
      <c r="J2662">
        <f t="shared" si="422"/>
        <v>1.5839666666666667E-5</v>
      </c>
      <c r="K2662" s="3">
        <f t="shared" si="423"/>
        <v>0.69710373000000003</v>
      </c>
      <c r="L2662" s="3">
        <f t="shared" si="424"/>
        <v>1.1037300000000805E-3</v>
      </c>
      <c r="M2662" s="6">
        <f t="shared" si="425"/>
        <v>2.5079072937970474E-5</v>
      </c>
      <c r="N2662" s="7">
        <f t="shared" si="420"/>
        <v>8.0051616388492028E-7</v>
      </c>
      <c r="O2662">
        <f t="shared" si="426"/>
        <v>0.80051616388492031</v>
      </c>
      <c r="P2662">
        <f t="shared" si="427"/>
        <v>1.3490975436400185</v>
      </c>
      <c r="Q2662">
        <f t="shared" si="428"/>
        <v>-2.9752741381435261</v>
      </c>
      <c r="R2662">
        <f t="shared" si="429"/>
        <v>8.852256197105703</v>
      </c>
    </row>
    <row r="2663" spans="1:18" x14ac:dyDescent="0.35">
      <c r="A2663" s="1">
        <v>43495</v>
      </c>
      <c r="B2663" s="2">
        <v>0.82326388888888891</v>
      </c>
      <c r="C2663">
        <v>388721</v>
      </c>
      <c r="D2663">
        <v>818</v>
      </c>
      <c r="E2663">
        <v>19.649999999999999</v>
      </c>
      <c r="F2663">
        <v>24.14</v>
      </c>
      <c r="G2663">
        <v>77423</v>
      </c>
      <c r="H2663">
        <v>49.08</v>
      </c>
      <c r="I2663">
        <f t="shared" si="421"/>
        <v>1.1626545442022245</v>
      </c>
      <c r="J2663">
        <f t="shared" si="422"/>
        <v>1.6006333333333333E-5</v>
      </c>
      <c r="K2663" s="3">
        <f t="shared" si="423"/>
        <v>0.70443873000000001</v>
      </c>
      <c r="L2663" s="3">
        <f t="shared" si="424"/>
        <v>8.4387300000000609E-3</v>
      </c>
      <c r="M2663" s="6">
        <f t="shared" si="425"/>
        <v>1.917457396046367E-4</v>
      </c>
      <c r="N2663" s="7">
        <f t="shared" si="420"/>
        <v>6.1213336084573987E-6</v>
      </c>
      <c r="O2663">
        <f t="shared" si="426"/>
        <v>6.121333608457399</v>
      </c>
      <c r="P2663">
        <f t="shared" si="427"/>
        <v>1.3517655891540823</v>
      </c>
      <c r="Q2663">
        <f t="shared" si="428"/>
        <v>2.3417591689491859</v>
      </c>
      <c r="R2663">
        <f t="shared" si="429"/>
        <v>5.4838360053575821</v>
      </c>
    </row>
    <row r="2664" spans="1:18" x14ac:dyDescent="0.35">
      <c r="A2664" s="1">
        <v>43495</v>
      </c>
      <c r="B2664" s="2">
        <v>0.82326388888888891</v>
      </c>
      <c r="C2664">
        <v>389221</v>
      </c>
      <c r="D2664">
        <v>806</v>
      </c>
      <c r="E2664">
        <v>19.54</v>
      </c>
      <c r="F2664">
        <v>24.14</v>
      </c>
      <c r="G2664">
        <v>77409</v>
      </c>
      <c r="H2664">
        <v>49.08</v>
      </c>
      <c r="I2664">
        <f t="shared" si="421"/>
        <v>1.1500269770752258</v>
      </c>
      <c r="J2664">
        <f t="shared" si="422"/>
        <v>1.5606333333333333E-5</v>
      </c>
      <c r="K2664" s="3">
        <f t="shared" si="423"/>
        <v>0.68683472999999995</v>
      </c>
      <c r="L2664" s="3">
        <f t="shared" si="424"/>
        <v>-9.1652700000000031E-3</v>
      </c>
      <c r="M2664" s="6">
        <f t="shared" si="425"/>
        <v>-2.0825426039536478E-4</v>
      </c>
      <c r="N2664" s="7">
        <f t="shared" si="420"/>
        <v>-6.6495577004276815E-6</v>
      </c>
      <c r="O2664">
        <f t="shared" si="426"/>
        <v>-6.6495577004276818</v>
      </c>
      <c r="P2664">
        <f t="shared" si="427"/>
        <v>1.322562048000782</v>
      </c>
      <c r="Q2664">
        <f t="shared" si="428"/>
        <v>-10.387506627658455</v>
      </c>
      <c r="R2664">
        <f t="shared" si="429"/>
        <v>107.90029393964834</v>
      </c>
    </row>
    <row r="2665" spans="1:18" x14ac:dyDescent="0.35">
      <c r="A2665" s="1">
        <v>43495</v>
      </c>
      <c r="B2665" s="2">
        <v>0.82327546296296295</v>
      </c>
      <c r="C2665">
        <v>389722</v>
      </c>
      <c r="D2665">
        <v>808</v>
      </c>
      <c r="E2665">
        <v>19.489999999999998</v>
      </c>
      <c r="F2665">
        <v>24.16</v>
      </c>
      <c r="G2665">
        <v>77398</v>
      </c>
      <c r="H2665">
        <v>49.08</v>
      </c>
      <c r="I2665">
        <f t="shared" si="421"/>
        <v>1.1442871738356808</v>
      </c>
      <c r="J2665">
        <f t="shared" si="422"/>
        <v>1.5673000000000001E-5</v>
      </c>
      <c r="K2665" s="3">
        <f t="shared" si="423"/>
        <v>0.68976873000000005</v>
      </c>
      <c r="L2665" s="3">
        <f t="shared" si="424"/>
        <v>-6.2312699999998999E-3</v>
      </c>
      <c r="M2665" s="6">
        <f t="shared" si="425"/>
        <v>-1.4158759372869575E-4</v>
      </c>
      <c r="N2665" s="7">
        <f t="shared" si="420"/>
        <v>-4.5218380046532537E-6</v>
      </c>
      <c r="O2665">
        <f t="shared" si="426"/>
        <v>-4.5218380046532536</v>
      </c>
      <c r="P2665">
        <f t="shared" si="427"/>
        <v>1.3093931362048497</v>
      </c>
      <c r="Q2665">
        <f t="shared" si="428"/>
        <v>-8.2408662444851917</v>
      </c>
      <c r="R2665">
        <f t="shared" si="429"/>
        <v>67.91187645949546</v>
      </c>
    </row>
    <row r="2666" spans="1:18" x14ac:dyDescent="0.35">
      <c r="A2666" s="1">
        <v>43495</v>
      </c>
      <c r="B2666" s="2">
        <v>0.82327546296296295</v>
      </c>
      <c r="C2666">
        <v>390221</v>
      </c>
      <c r="D2666">
        <v>808</v>
      </c>
      <c r="E2666">
        <v>19.38</v>
      </c>
      <c r="F2666">
        <v>24.14</v>
      </c>
      <c r="G2666">
        <v>77380</v>
      </c>
      <c r="H2666">
        <v>49.05</v>
      </c>
      <c r="I2666">
        <f t="shared" si="421"/>
        <v>1.1316596067086819</v>
      </c>
      <c r="J2666">
        <f t="shared" si="422"/>
        <v>1.5673000000000001E-5</v>
      </c>
      <c r="K2666" s="3">
        <f t="shared" si="423"/>
        <v>0.68976873000000005</v>
      </c>
      <c r="L2666" s="3">
        <f t="shared" si="424"/>
        <v>-6.2312699999998999E-3</v>
      </c>
      <c r="M2666" s="6">
        <f t="shared" si="425"/>
        <v>-1.4158759372869575E-4</v>
      </c>
      <c r="N2666" s="7">
        <f t="shared" si="420"/>
        <v>-4.5225856125493318E-6</v>
      </c>
      <c r="O2666">
        <f t="shared" si="426"/>
        <v>-4.5225856125493316</v>
      </c>
      <c r="P2666">
        <f t="shared" si="427"/>
        <v>1.2806534654560486</v>
      </c>
      <c r="Q2666">
        <f t="shared" si="428"/>
        <v>-8.1999883401038307</v>
      </c>
      <c r="R2666">
        <f t="shared" si="429"/>
        <v>67.239808777838775</v>
      </c>
    </row>
    <row r="2667" spans="1:18" x14ac:dyDescent="0.35">
      <c r="A2667" s="1">
        <v>43495</v>
      </c>
      <c r="B2667" s="2">
        <v>0.82328703703703709</v>
      </c>
      <c r="C2667">
        <v>390724</v>
      </c>
      <c r="D2667">
        <v>814</v>
      </c>
      <c r="E2667">
        <v>19.36</v>
      </c>
      <c r="F2667">
        <v>24.14</v>
      </c>
      <c r="G2667">
        <v>77373</v>
      </c>
      <c r="H2667">
        <v>49.05</v>
      </c>
      <c r="I2667">
        <f t="shared" si="421"/>
        <v>1.1293636854128639</v>
      </c>
      <c r="J2667">
        <f t="shared" si="422"/>
        <v>1.5872999999999999E-5</v>
      </c>
      <c r="K2667" s="3">
        <f t="shared" si="423"/>
        <v>0.69857072999999992</v>
      </c>
      <c r="L2667" s="3">
        <f t="shared" si="424"/>
        <v>2.5707299999999655E-3</v>
      </c>
      <c r="M2667" s="6">
        <f t="shared" si="425"/>
        <v>5.8412406271301197E-5</v>
      </c>
      <c r="N2667" s="7">
        <f t="shared" si="420"/>
        <v>1.8659756930831829E-6</v>
      </c>
      <c r="O2667">
        <f t="shared" si="426"/>
        <v>1.865975693083183</v>
      </c>
      <c r="P2667">
        <f t="shared" si="427"/>
        <v>1.2754623339293263</v>
      </c>
      <c r="Q2667">
        <f t="shared" si="428"/>
        <v>-1.8038587595117819</v>
      </c>
      <c r="R2667">
        <f t="shared" si="429"/>
        <v>3.2539064242673845</v>
      </c>
    </row>
    <row r="2668" spans="1:18" x14ac:dyDescent="0.35">
      <c r="A2668" s="1">
        <v>43495</v>
      </c>
      <c r="B2668" s="2">
        <v>0.82328703703703709</v>
      </c>
      <c r="C2668">
        <v>391221</v>
      </c>
      <c r="D2668">
        <v>797</v>
      </c>
      <c r="E2668">
        <v>19.21</v>
      </c>
      <c r="F2668">
        <v>24.14</v>
      </c>
      <c r="G2668">
        <v>77364</v>
      </c>
      <c r="H2668">
        <v>49.05</v>
      </c>
      <c r="I2668">
        <f t="shared" si="421"/>
        <v>1.1121442756942292</v>
      </c>
      <c r="J2668">
        <f t="shared" si="422"/>
        <v>1.5306333333333333E-5</v>
      </c>
      <c r="K2668" s="3">
        <f t="shared" si="423"/>
        <v>0.67363172999999998</v>
      </c>
      <c r="L2668" s="3">
        <f t="shared" si="424"/>
        <v>-2.2368269999999968E-2</v>
      </c>
      <c r="M2668" s="6">
        <f t="shared" si="425"/>
        <v>-5.0825426039536399E-4</v>
      </c>
      <c r="N2668" s="7">
        <f t="shared" si="420"/>
        <v>-1.6237996096794431E-5</v>
      </c>
      <c r="O2668">
        <f t="shared" si="426"/>
        <v>-16.237996096794429</v>
      </c>
      <c r="P2668">
        <f t="shared" si="427"/>
        <v>1.2368648899594419</v>
      </c>
      <c r="Q2668">
        <f t="shared" si="428"/>
        <v>-19.851068487192887</v>
      </c>
      <c r="R2668">
        <f t="shared" si="429"/>
        <v>394.06492008322249</v>
      </c>
    </row>
    <row r="2669" spans="1:18" x14ac:dyDescent="0.35">
      <c r="A2669" s="1">
        <v>43495</v>
      </c>
      <c r="B2669" s="2">
        <v>0.82329861111111102</v>
      </c>
      <c r="C2669">
        <v>391721</v>
      </c>
      <c r="D2669">
        <v>814</v>
      </c>
      <c r="E2669">
        <v>19.04</v>
      </c>
      <c r="F2669">
        <v>24.14</v>
      </c>
      <c r="G2669">
        <v>77349</v>
      </c>
      <c r="H2669">
        <v>49.05</v>
      </c>
      <c r="I2669">
        <f t="shared" si="421"/>
        <v>1.0926289446797763</v>
      </c>
      <c r="J2669">
        <f t="shared" si="422"/>
        <v>1.5872999999999999E-5</v>
      </c>
      <c r="K2669" s="3">
        <f t="shared" si="423"/>
        <v>0.69857072999999992</v>
      </c>
      <c r="L2669" s="3">
        <f t="shared" si="424"/>
        <v>2.5707299999999655E-3</v>
      </c>
      <c r="M2669" s="6">
        <f t="shared" si="425"/>
        <v>5.8412406271301197E-5</v>
      </c>
      <c r="N2669" s="7">
        <f t="shared" si="420"/>
        <v>1.8665546716948519E-6</v>
      </c>
      <c r="O2669">
        <f t="shared" si="426"/>
        <v>1.8665546716948518</v>
      </c>
      <c r="P2669">
        <f t="shared" si="427"/>
        <v>1.1938380107520417</v>
      </c>
      <c r="Q2669">
        <f t="shared" si="428"/>
        <v>-1.6821873815475634</v>
      </c>
      <c r="R2669">
        <f t="shared" si="429"/>
        <v>2.8297543866378478</v>
      </c>
    </row>
    <row r="2670" spans="1:18" x14ac:dyDescent="0.35">
      <c r="A2670" s="1">
        <v>43495</v>
      </c>
      <c r="B2670" s="2">
        <v>0.82329861111111102</v>
      </c>
      <c r="C2670">
        <v>392221</v>
      </c>
      <c r="D2670">
        <v>821</v>
      </c>
      <c r="E2670">
        <v>19</v>
      </c>
      <c r="F2670">
        <v>24.14</v>
      </c>
      <c r="G2670">
        <v>77350</v>
      </c>
      <c r="H2670">
        <v>49.05</v>
      </c>
      <c r="I2670">
        <f t="shared" si="421"/>
        <v>1.0880371020881403</v>
      </c>
      <c r="J2670">
        <f t="shared" si="422"/>
        <v>1.6106333333333332E-5</v>
      </c>
      <c r="K2670" s="3">
        <f t="shared" si="423"/>
        <v>0.70883972999999989</v>
      </c>
      <c r="L2670" s="3">
        <f t="shared" si="424"/>
        <v>1.2839729999999938E-2</v>
      </c>
      <c r="M2670" s="6">
        <f t="shared" si="425"/>
        <v>2.9174573960463393E-4</v>
      </c>
      <c r="N2670" s="7">
        <f t="shared" si="420"/>
        <v>9.3225458043644493E-6</v>
      </c>
      <c r="O2670">
        <f t="shared" si="426"/>
        <v>9.3225458043644487</v>
      </c>
      <c r="P2670">
        <f t="shared" si="427"/>
        <v>1.1838247355203582</v>
      </c>
      <c r="Q2670">
        <f t="shared" si="428"/>
        <v>5.7889403010411025</v>
      </c>
      <c r="R2670">
        <f t="shared" si="429"/>
        <v>33.511829809017847</v>
      </c>
    </row>
    <row r="2671" spans="1:18" x14ac:dyDescent="0.35">
      <c r="A2671" s="1">
        <v>43495</v>
      </c>
      <c r="B2671" s="2">
        <v>0.82331018518518517</v>
      </c>
      <c r="C2671">
        <v>392721</v>
      </c>
      <c r="D2671">
        <v>810</v>
      </c>
      <c r="E2671">
        <v>18.920000000000002</v>
      </c>
      <c r="F2671">
        <v>24.14</v>
      </c>
      <c r="G2671">
        <v>77334</v>
      </c>
      <c r="H2671">
        <v>49.02</v>
      </c>
      <c r="I2671">
        <f t="shared" si="421"/>
        <v>1.0788534169048687</v>
      </c>
      <c r="J2671">
        <f t="shared" si="422"/>
        <v>1.5739666666666668E-5</v>
      </c>
      <c r="K2671" s="3">
        <f t="shared" si="423"/>
        <v>0.69270273000000004</v>
      </c>
      <c r="L2671" s="3">
        <f t="shared" si="424"/>
        <v>-3.2972699999999078E-3</v>
      </c>
      <c r="M2671" s="6">
        <f t="shared" si="425"/>
        <v>-7.492092706202927E-5</v>
      </c>
      <c r="N2671" s="7">
        <f t="shared" si="420"/>
        <v>-2.3945449267558179E-6</v>
      </c>
      <c r="O2671">
        <f t="shared" si="426"/>
        <v>-2.3945449267558181</v>
      </c>
      <c r="P2671">
        <f t="shared" si="427"/>
        <v>1.1639246951673103</v>
      </c>
      <c r="Q2671">
        <f t="shared" si="428"/>
        <v>-5.8978773302410277</v>
      </c>
      <c r="R2671">
        <f t="shared" si="429"/>
        <v>34.784957002571034</v>
      </c>
    </row>
    <row r="2672" spans="1:18" x14ac:dyDescent="0.35">
      <c r="A2672" s="1">
        <v>43495</v>
      </c>
      <c r="B2672" s="2">
        <v>0.82331018518518517</v>
      </c>
      <c r="C2672">
        <v>393222</v>
      </c>
      <c r="D2672">
        <v>811</v>
      </c>
      <c r="E2672">
        <v>18.670000000000002</v>
      </c>
      <c r="F2672">
        <v>24.14</v>
      </c>
      <c r="G2672">
        <v>77328</v>
      </c>
      <c r="H2672">
        <v>49.02</v>
      </c>
      <c r="I2672">
        <f t="shared" si="421"/>
        <v>1.0501544007071439</v>
      </c>
      <c r="J2672">
        <f t="shared" si="422"/>
        <v>1.5773E-5</v>
      </c>
      <c r="K2672" s="3">
        <f t="shared" si="423"/>
        <v>0.69416972999999993</v>
      </c>
      <c r="L2672" s="3">
        <f t="shared" si="424"/>
        <v>-1.8302700000000227E-3</v>
      </c>
      <c r="M2672" s="6">
        <f t="shared" si="425"/>
        <v>-4.1587593728698544E-5</v>
      </c>
      <c r="N2672" s="7">
        <f t="shared" ref="N2672:N2735" si="430">(M2672*8.314*(F2672+273.15))/G2672</f>
        <v>-1.3292826492224577E-6</v>
      </c>
      <c r="O2672">
        <f t="shared" si="426"/>
        <v>-1.3292826492224576</v>
      </c>
      <c r="P2672">
        <f t="shared" si="427"/>
        <v>1.1028242653245806</v>
      </c>
      <c r="Q2672">
        <f t="shared" si="428"/>
        <v>-4.7380116157134866</v>
      </c>
      <c r="R2672">
        <f t="shared" si="429"/>
        <v>22.448754070635925</v>
      </c>
    </row>
    <row r="2673" spans="1:18" x14ac:dyDescent="0.35">
      <c r="A2673" s="1">
        <v>43495</v>
      </c>
      <c r="B2673" s="2">
        <v>0.82332175925925932</v>
      </c>
      <c r="C2673">
        <v>393721</v>
      </c>
      <c r="D2673">
        <v>812</v>
      </c>
      <c r="E2673">
        <v>18.29</v>
      </c>
      <c r="F2673">
        <v>24.14</v>
      </c>
      <c r="G2673">
        <v>77319</v>
      </c>
      <c r="H2673">
        <v>49.02</v>
      </c>
      <c r="I2673">
        <f t="shared" si="421"/>
        <v>1.0065318960866021</v>
      </c>
      <c r="J2673">
        <f t="shared" si="422"/>
        <v>1.5806333333333335E-5</v>
      </c>
      <c r="K2673" s="3">
        <f t="shared" si="423"/>
        <v>0.69563673000000004</v>
      </c>
      <c r="L2673" s="3">
        <f t="shared" si="424"/>
        <v>-3.632699999999156E-4</v>
      </c>
      <c r="M2673" s="6">
        <f t="shared" si="425"/>
        <v>-8.2542603953627727E-6</v>
      </c>
      <c r="N2673" s="7">
        <f t="shared" si="430"/>
        <v>-2.6386528579523184E-7</v>
      </c>
      <c r="O2673">
        <f t="shared" si="426"/>
        <v>-0.26386528579523183</v>
      </c>
      <c r="P2673">
        <f t="shared" si="427"/>
        <v>1.0131064578396904</v>
      </c>
      <c r="Q2673">
        <f t="shared" si="428"/>
        <v>-3.5287970280551075</v>
      </c>
      <c r="R2673">
        <f t="shared" si="429"/>
        <v>12.45240846521056</v>
      </c>
    </row>
    <row r="2674" spans="1:18" x14ac:dyDescent="0.35">
      <c r="A2674" s="1">
        <v>43495</v>
      </c>
      <c r="B2674" s="2">
        <v>0.82332175925925932</v>
      </c>
      <c r="C2674">
        <v>394221</v>
      </c>
      <c r="D2674">
        <v>809</v>
      </c>
      <c r="E2674">
        <v>18.14</v>
      </c>
      <c r="F2674">
        <v>24.14</v>
      </c>
      <c r="G2674">
        <v>77314</v>
      </c>
      <c r="H2674">
        <v>49.02</v>
      </c>
      <c r="I2674">
        <f t="shared" si="421"/>
        <v>0.98931248636796731</v>
      </c>
      <c r="J2674">
        <f t="shared" si="422"/>
        <v>1.5706333333333332E-5</v>
      </c>
      <c r="K2674" s="3">
        <f t="shared" si="423"/>
        <v>0.69123572999999994</v>
      </c>
      <c r="L2674" s="3">
        <f t="shared" si="424"/>
        <v>-4.7642700000000149E-3</v>
      </c>
      <c r="M2674" s="6">
        <f t="shared" si="425"/>
        <v>-1.0825426039536503E-4</v>
      </c>
      <c r="N2674" s="7">
        <f t="shared" si="430"/>
        <v>-3.4608053655535486E-6</v>
      </c>
      <c r="O2674">
        <f t="shared" si="426"/>
        <v>-3.4608053655535485</v>
      </c>
      <c r="P2674">
        <f t="shared" si="427"/>
        <v>0.97873919568356949</v>
      </c>
      <c r="Q2674">
        <f t="shared" si="428"/>
        <v>-6.6689750456169161</v>
      </c>
      <c r="R2674">
        <f t="shared" si="429"/>
        <v>44.475228159061146</v>
      </c>
    </row>
    <row r="2675" spans="1:18" x14ac:dyDescent="0.35">
      <c r="A2675" s="1">
        <v>43495</v>
      </c>
      <c r="B2675" s="2">
        <v>0.82333333333333336</v>
      </c>
      <c r="C2675">
        <v>394723</v>
      </c>
      <c r="D2675">
        <v>818</v>
      </c>
      <c r="E2675">
        <v>18.059999999999999</v>
      </c>
      <c r="F2675">
        <v>24.14</v>
      </c>
      <c r="G2675">
        <v>77306</v>
      </c>
      <c r="H2675">
        <v>48.98</v>
      </c>
      <c r="I2675">
        <f t="shared" si="421"/>
        <v>0.98012880118469525</v>
      </c>
      <c r="J2675">
        <f t="shared" si="422"/>
        <v>1.6006333333333333E-5</v>
      </c>
      <c r="K2675" s="3">
        <f t="shared" si="423"/>
        <v>0.70443873000000001</v>
      </c>
      <c r="L2675" s="3">
        <f t="shared" si="424"/>
        <v>8.4387300000000609E-3</v>
      </c>
      <c r="M2675" s="6">
        <f t="shared" si="425"/>
        <v>1.917457396046367E-4</v>
      </c>
      <c r="N2675" s="7">
        <f t="shared" si="430"/>
        <v>6.1305980385428965E-6</v>
      </c>
      <c r="O2675">
        <f t="shared" si="426"/>
        <v>6.1305980385428969</v>
      </c>
      <c r="P2675">
        <f t="shared" si="427"/>
        <v>0.96065246691174788</v>
      </c>
      <c r="Q2675">
        <f t="shared" si="428"/>
        <v>2.9527014583176672</v>
      </c>
      <c r="R2675">
        <f t="shared" si="429"/>
        <v>8.718445901951279</v>
      </c>
    </row>
    <row r="2676" spans="1:18" x14ac:dyDescent="0.35">
      <c r="A2676" s="1">
        <v>43495</v>
      </c>
      <c r="B2676" s="2">
        <v>0.82333333333333336</v>
      </c>
      <c r="C2676">
        <v>395225</v>
      </c>
      <c r="D2676">
        <v>818</v>
      </c>
      <c r="E2676">
        <v>18</v>
      </c>
      <c r="F2676">
        <v>24.14</v>
      </c>
      <c r="G2676">
        <v>77252</v>
      </c>
      <c r="H2676">
        <v>48.98</v>
      </c>
      <c r="I2676">
        <f t="shared" si="421"/>
        <v>0.97324103729724143</v>
      </c>
      <c r="J2676">
        <f t="shared" si="422"/>
        <v>1.6006333333333333E-5</v>
      </c>
      <c r="K2676" s="3">
        <f t="shared" si="423"/>
        <v>0.70443873000000001</v>
      </c>
      <c r="L2676" s="3">
        <f t="shared" si="424"/>
        <v>8.4387300000000609E-3</v>
      </c>
      <c r="M2676" s="6">
        <f t="shared" si="425"/>
        <v>1.917457396046367E-4</v>
      </c>
      <c r="N2676" s="7">
        <f t="shared" si="430"/>
        <v>6.1348833941852266E-6</v>
      </c>
      <c r="O2676">
        <f t="shared" si="426"/>
        <v>6.134883394185227</v>
      </c>
      <c r="P2676">
        <f t="shared" si="427"/>
        <v>0.94719811667941045</v>
      </c>
      <c r="Q2676">
        <f t="shared" si="428"/>
        <v>2.9796916388386001</v>
      </c>
      <c r="R2676">
        <f t="shared" si="429"/>
        <v>8.8785622625646621</v>
      </c>
    </row>
    <row r="2677" spans="1:18" x14ac:dyDescent="0.35">
      <c r="A2677" s="1">
        <v>43495</v>
      </c>
      <c r="B2677" s="2">
        <v>0.8233449074074074</v>
      </c>
      <c r="C2677">
        <v>395727</v>
      </c>
      <c r="D2677">
        <v>805</v>
      </c>
      <c r="E2677">
        <v>18.02</v>
      </c>
      <c r="F2677">
        <v>24.14</v>
      </c>
      <c r="G2677">
        <v>77276</v>
      </c>
      <c r="H2677">
        <v>48.98</v>
      </c>
      <c r="I2677">
        <f t="shared" si="421"/>
        <v>0.97553695859305933</v>
      </c>
      <c r="J2677">
        <f t="shared" si="422"/>
        <v>1.5573000000000002E-5</v>
      </c>
      <c r="K2677" s="3">
        <f t="shared" si="423"/>
        <v>0.68536773000000006</v>
      </c>
      <c r="L2677" s="3">
        <f t="shared" si="424"/>
        <v>-1.0632269999999888E-2</v>
      </c>
      <c r="M2677" s="6">
        <f t="shared" si="425"/>
        <v>-2.415875937286955E-4</v>
      </c>
      <c r="N2677" s="7">
        <f t="shared" si="430"/>
        <v>-7.7271673054902785E-6</v>
      </c>
      <c r="O2677">
        <f t="shared" si="426"/>
        <v>-7.727167305490279</v>
      </c>
      <c r="P2677">
        <f t="shared" si="427"/>
        <v>0.95167235758099633</v>
      </c>
      <c r="Q2677">
        <f t="shared" si="428"/>
        <v>-10.88992733579644</v>
      </c>
      <c r="R2677">
        <f t="shared" si="429"/>
        <v>118.59051737892655</v>
      </c>
    </row>
    <row r="2678" spans="1:18" x14ac:dyDescent="0.35">
      <c r="A2678" s="1">
        <v>43495</v>
      </c>
      <c r="B2678" s="2">
        <v>0.8233449074074074</v>
      </c>
      <c r="C2678">
        <v>396229</v>
      </c>
      <c r="D2678">
        <v>805</v>
      </c>
      <c r="E2678">
        <v>18.02</v>
      </c>
      <c r="F2678">
        <v>24.14</v>
      </c>
      <c r="G2678">
        <v>77277</v>
      </c>
      <c r="H2678">
        <v>48.95</v>
      </c>
      <c r="I2678">
        <f t="shared" si="421"/>
        <v>0.97553695859305933</v>
      </c>
      <c r="J2678">
        <f t="shared" si="422"/>
        <v>1.5573000000000002E-5</v>
      </c>
      <c r="K2678" s="3">
        <f t="shared" si="423"/>
        <v>0.68536773000000006</v>
      </c>
      <c r="L2678" s="3">
        <f t="shared" si="424"/>
        <v>-1.0632269999999888E-2</v>
      </c>
      <c r="M2678" s="6">
        <f t="shared" si="425"/>
        <v>-2.415875937286955E-4</v>
      </c>
      <c r="N2678" s="7">
        <f t="shared" si="430"/>
        <v>-7.72706731238359E-6</v>
      </c>
      <c r="O2678">
        <f t="shared" si="426"/>
        <v>-7.72706731238359</v>
      </c>
      <c r="P2678">
        <f t="shared" si="427"/>
        <v>0.95167235758099633</v>
      </c>
      <c r="Q2678">
        <f t="shared" si="428"/>
        <v>-10.889827342689751</v>
      </c>
      <c r="R2678">
        <f t="shared" si="429"/>
        <v>118.58833955359331</v>
      </c>
    </row>
    <row r="2679" spans="1:18" x14ac:dyDescent="0.35">
      <c r="A2679" s="1">
        <v>43495</v>
      </c>
      <c r="B2679" s="2">
        <v>0.82335648148148144</v>
      </c>
      <c r="C2679">
        <v>396731</v>
      </c>
      <c r="D2679">
        <v>814</v>
      </c>
      <c r="E2679">
        <v>17.96</v>
      </c>
      <c r="F2679">
        <v>24.14</v>
      </c>
      <c r="G2679">
        <v>77280</v>
      </c>
      <c r="H2679">
        <v>48.95</v>
      </c>
      <c r="I2679">
        <f t="shared" si="421"/>
        <v>0.96864919470560551</v>
      </c>
      <c r="J2679">
        <f t="shared" si="422"/>
        <v>1.5872999999999999E-5</v>
      </c>
      <c r="K2679" s="3">
        <f t="shared" si="423"/>
        <v>0.69857072999999992</v>
      </c>
      <c r="L2679" s="3">
        <f t="shared" si="424"/>
        <v>2.5707299999999655E-3</v>
      </c>
      <c r="M2679" s="6">
        <f t="shared" si="425"/>
        <v>5.8412406271301197E-5</v>
      </c>
      <c r="N2679" s="7">
        <f t="shared" si="430"/>
        <v>1.8682212383660082E-6</v>
      </c>
      <c r="O2679">
        <f t="shared" si="426"/>
        <v>1.8682212383660082</v>
      </c>
      <c r="P2679">
        <f t="shared" si="427"/>
        <v>0.93828126240381804</v>
      </c>
      <c r="Q2679">
        <f t="shared" si="428"/>
        <v>-1.2718339670615502</v>
      </c>
      <c r="R2679">
        <f t="shared" si="429"/>
        <v>1.6175616397715202</v>
      </c>
    </row>
    <row r="2680" spans="1:18" x14ac:dyDescent="0.35">
      <c r="A2680" s="1">
        <v>43495</v>
      </c>
      <c r="B2680" s="2">
        <v>0.82335648148148144</v>
      </c>
      <c r="C2680">
        <v>397233</v>
      </c>
      <c r="D2680">
        <v>810</v>
      </c>
      <c r="E2680">
        <v>17.97</v>
      </c>
      <c r="F2680">
        <v>24.14</v>
      </c>
      <c r="G2680">
        <v>77280</v>
      </c>
      <c r="H2680">
        <v>48.95</v>
      </c>
      <c r="I2680">
        <f t="shared" si="421"/>
        <v>0.9697971553535143</v>
      </c>
      <c r="J2680">
        <f t="shared" si="422"/>
        <v>1.5739666666666668E-5</v>
      </c>
      <c r="K2680" s="3">
        <f t="shared" si="423"/>
        <v>0.69270273000000004</v>
      </c>
      <c r="L2680" s="3">
        <f t="shared" si="424"/>
        <v>-3.2972699999999078E-3</v>
      </c>
      <c r="M2680" s="6">
        <f t="shared" si="425"/>
        <v>-7.492092706202927E-5</v>
      </c>
      <c r="N2680" s="7">
        <f t="shared" si="430"/>
        <v>-2.3962181336145758E-6</v>
      </c>
      <c r="O2680">
        <f t="shared" si="426"/>
        <v>-2.396218133614576</v>
      </c>
      <c r="P2680">
        <f t="shared" si="427"/>
        <v>0.94050652253176836</v>
      </c>
      <c r="Q2680">
        <f t="shared" si="428"/>
        <v>-5.5400574765219011</v>
      </c>
      <c r="R2680">
        <f t="shared" si="429"/>
        <v>30.692236843166214</v>
      </c>
    </row>
    <row r="2681" spans="1:18" x14ac:dyDescent="0.35">
      <c r="A2681" s="1">
        <v>43495</v>
      </c>
      <c r="B2681" s="2">
        <v>0.82336805555555559</v>
      </c>
      <c r="C2681">
        <v>397734</v>
      </c>
      <c r="D2681">
        <v>809</v>
      </c>
      <c r="E2681">
        <v>17.989999999999998</v>
      </c>
      <c r="F2681">
        <v>24.14</v>
      </c>
      <c r="G2681">
        <v>77260</v>
      </c>
      <c r="H2681">
        <v>48.95</v>
      </c>
      <c r="I2681">
        <f t="shared" si="421"/>
        <v>0.9720930766493322</v>
      </c>
      <c r="J2681">
        <f t="shared" si="422"/>
        <v>1.5706333333333332E-5</v>
      </c>
      <c r="K2681" s="3">
        <f t="shared" si="423"/>
        <v>0.69123572999999994</v>
      </c>
      <c r="L2681" s="3">
        <f t="shared" si="424"/>
        <v>-4.7642700000000149E-3</v>
      </c>
      <c r="M2681" s="6">
        <f t="shared" si="425"/>
        <v>-1.0825426039536503E-4</v>
      </c>
      <c r="N2681" s="7">
        <f t="shared" si="430"/>
        <v>-3.4632242561792267E-6</v>
      </c>
      <c r="O2681">
        <f t="shared" si="426"/>
        <v>-3.4632242561792266</v>
      </c>
      <c r="P2681">
        <f t="shared" si="427"/>
        <v>0.94496494966956446</v>
      </c>
      <c r="Q2681">
        <f t="shared" si="428"/>
        <v>-6.6146318740460854</v>
      </c>
      <c r="R2681">
        <f t="shared" si="429"/>
        <v>43.753354829146431</v>
      </c>
    </row>
    <row r="2682" spans="1:18" x14ac:dyDescent="0.35">
      <c r="A2682" s="1">
        <v>43495</v>
      </c>
      <c r="B2682" s="2">
        <v>0.82336805555555559</v>
      </c>
      <c r="C2682">
        <v>398236</v>
      </c>
      <c r="D2682">
        <v>810</v>
      </c>
      <c r="E2682">
        <v>17.989999999999998</v>
      </c>
      <c r="F2682">
        <v>24.14</v>
      </c>
      <c r="G2682">
        <v>77244</v>
      </c>
      <c r="H2682">
        <v>48.91</v>
      </c>
      <c r="I2682">
        <f t="shared" si="421"/>
        <v>0.9720930766493322</v>
      </c>
      <c r="J2682">
        <f t="shared" si="422"/>
        <v>1.5739666666666668E-5</v>
      </c>
      <c r="K2682" s="3">
        <f t="shared" si="423"/>
        <v>0.69270273000000004</v>
      </c>
      <c r="L2682" s="3">
        <f t="shared" si="424"/>
        <v>-3.2972699999999078E-3</v>
      </c>
      <c r="M2682" s="6">
        <f t="shared" si="425"/>
        <v>-7.492092706202927E-5</v>
      </c>
      <c r="N2682" s="7">
        <f t="shared" si="430"/>
        <v>-2.3973349045328365E-6</v>
      </c>
      <c r="O2682">
        <f t="shared" si="426"/>
        <v>-2.3973349045328365</v>
      </c>
      <c r="P2682">
        <f t="shared" si="427"/>
        <v>0.94496494966956446</v>
      </c>
      <c r="Q2682">
        <f t="shared" si="428"/>
        <v>-5.5487425223996949</v>
      </c>
      <c r="R2682">
        <f t="shared" si="429"/>
        <v>30.788543579886529</v>
      </c>
    </row>
    <row r="2683" spans="1:18" x14ac:dyDescent="0.35">
      <c r="A2683" s="1">
        <v>43495</v>
      </c>
      <c r="B2683" s="2">
        <v>0.82337962962962974</v>
      </c>
      <c r="C2683">
        <v>398738</v>
      </c>
      <c r="D2683">
        <v>810</v>
      </c>
      <c r="E2683">
        <v>17.989999999999998</v>
      </c>
      <c r="F2683">
        <v>24.14</v>
      </c>
      <c r="G2683">
        <v>77236</v>
      </c>
      <c r="H2683">
        <v>48.91</v>
      </c>
      <c r="I2683">
        <f t="shared" si="421"/>
        <v>0.9720930766493322</v>
      </c>
      <c r="J2683">
        <f t="shared" si="422"/>
        <v>1.5739666666666668E-5</v>
      </c>
      <c r="K2683" s="3">
        <f t="shared" si="423"/>
        <v>0.69270273000000004</v>
      </c>
      <c r="L2683" s="3">
        <f t="shared" si="424"/>
        <v>-3.2972699999999078E-3</v>
      </c>
      <c r="M2683" s="6">
        <f t="shared" si="425"/>
        <v>-7.492092706202927E-5</v>
      </c>
      <c r="N2683" s="7">
        <f t="shared" si="430"/>
        <v>-2.3975832172268686E-6</v>
      </c>
      <c r="O2683">
        <f t="shared" si="426"/>
        <v>-2.3975832172268685</v>
      </c>
      <c r="P2683">
        <f t="shared" si="427"/>
        <v>0.94496494966956446</v>
      </c>
      <c r="Q2683">
        <f t="shared" si="428"/>
        <v>-5.5489908350937274</v>
      </c>
      <c r="R2683">
        <f t="shared" si="429"/>
        <v>30.791299287954182</v>
      </c>
    </row>
    <row r="2684" spans="1:18" x14ac:dyDescent="0.35">
      <c r="A2684" s="1">
        <v>43495</v>
      </c>
      <c r="B2684" s="2">
        <v>0.82337962962962974</v>
      </c>
      <c r="C2684">
        <v>399240</v>
      </c>
      <c r="D2684">
        <v>807</v>
      </c>
      <c r="E2684">
        <v>17.96</v>
      </c>
      <c r="F2684">
        <v>24.14</v>
      </c>
      <c r="G2684">
        <v>77208</v>
      </c>
      <c r="H2684">
        <v>48.91</v>
      </c>
      <c r="I2684">
        <f t="shared" si="421"/>
        <v>0.96864919470560551</v>
      </c>
      <c r="J2684">
        <f t="shared" si="422"/>
        <v>1.5639666666666665E-5</v>
      </c>
      <c r="K2684" s="3">
        <f t="shared" si="423"/>
        <v>0.68830172999999994</v>
      </c>
      <c r="L2684" s="3">
        <f t="shared" si="424"/>
        <v>-7.6982700000000071E-3</v>
      </c>
      <c r="M2684" s="6">
        <f t="shared" si="425"/>
        <v>-1.7492092706203154E-4</v>
      </c>
      <c r="N2684" s="7">
        <f t="shared" si="430"/>
        <v>-5.5997648348064968E-6</v>
      </c>
      <c r="O2684">
        <f t="shared" si="426"/>
        <v>-5.5997648348064963</v>
      </c>
      <c r="P2684">
        <f t="shared" si="427"/>
        <v>0.93828126240381804</v>
      </c>
      <c r="Q2684">
        <f t="shared" si="428"/>
        <v>-8.7398200402340542</v>
      </c>
      <c r="R2684">
        <f t="shared" si="429"/>
        <v>76.384454335676779</v>
      </c>
    </row>
    <row r="2685" spans="1:18" x14ac:dyDescent="0.35">
      <c r="A2685" s="1">
        <v>43495</v>
      </c>
      <c r="B2685" s="2">
        <v>0.82339120370370367</v>
      </c>
      <c r="C2685">
        <v>399741</v>
      </c>
      <c r="D2685">
        <v>802</v>
      </c>
      <c r="E2685">
        <v>17.93</v>
      </c>
      <c r="F2685">
        <v>24.14</v>
      </c>
      <c r="G2685">
        <v>77197</v>
      </c>
      <c r="H2685">
        <v>48.91</v>
      </c>
      <c r="I2685">
        <f t="shared" si="421"/>
        <v>0.96520531276187849</v>
      </c>
      <c r="J2685">
        <f t="shared" si="422"/>
        <v>1.5472999999999999E-5</v>
      </c>
      <c r="K2685" s="3">
        <f t="shared" si="423"/>
        <v>0.68096672999999996</v>
      </c>
      <c r="L2685" s="3">
        <f t="shared" si="424"/>
        <v>-1.5033269999999987E-2</v>
      </c>
      <c r="M2685" s="6">
        <f t="shared" si="425"/>
        <v>-3.4158759372869774E-4</v>
      </c>
      <c r="N2685" s="7">
        <f t="shared" si="430"/>
        <v>-1.0936843228351778E-5</v>
      </c>
      <c r="O2685">
        <f t="shared" si="426"/>
        <v>-10.936843228351778</v>
      </c>
      <c r="P2685">
        <f t="shared" si="427"/>
        <v>0.93162129578375563</v>
      </c>
      <c r="Q2685">
        <f t="shared" si="428"/>
        <v>-14.065546021340033</v>
      </c>
      <c r="R2685">
        <f t="shared" si="429"/>
        <v>197.83958487843444</v>
      </c>
    </row>
    <row r="2686" spans="1:18" x14ac:dyDescent="0.35">
      <c r="A2686" s="1">
        <v>43495</v>
      </c>
      <c r="B2686" s="2">
        <v>0.82339120370370367</v>
      </c>
      <c r="C2686">
        <v>400243</v>
      </c>
      <c r="D2686">
        <v>796</v>
      </c>
      <c r="E2686">
        <v>17.98</v>
      </c>
      <c r="F2686">
        <v>24.14</v>
      </c>
      <c r="G2686">
        <v>77145</v>
      </c>
      <c r="H2686">
        <v>48.88</v>
      </c>
      <c r="I2686">
        <f t="shared" si="421"/>
        <v>0.97094511600142352</v>
      </c>
      <c r="J2686">
        <f t="shared" si="422"/>
        <v>1.5273000000000001E-5</v>
      </c>
      <c r="K2686" s="3">
        <f t="shared" si="423"/>
        <v>0.67216472999999999</v>
      </c>
      <c r="L2686" s="3">
        <f t="shared" si="424"/>
        <v>-2.3835269999999964E-2</v>
      </c>
      <c r="M2686" s="6">
        <f t="shared" si="425"/>
        <v>-5.4158759372869723E-4</v>
      </c>
      <c r="N2686" s="7">
        <f t="shared" si="430"/>
        <v>-1.735206816642778E-5</v>
      </c>
      <c r="O2686">
        <f t="shared" si="426"/>
        <v>-17.352068166427781</v>
      </c>
      <c r="P2686">
        <f t="shared" si="427"/>
        <v>0.94273441828701776</v>
      </c>
      <c r="Q2686">
        <f t="shared" si="428"/>
        <v>-20.499691646814874</v>
      </c>
      <c r="R2686">
        <f t="shared" si="429"/>
        <v>420.23735761449154</v>
      </c>
    </row>
    <row r="2687" spans="1:18" x14ac:dyDescent="0.35">
      <c r="A2687" s="1">
        <v>43495</v>
      </c>
      <c r="B2687" s="2">
        <v>0.82340277777777782</v>
      </c>
      <c r="C2687">
        <v>400745</v>
      </c>
      <c r="D2687">
        <v>810</v>
      </c>
      <c r="E2687">
        <v>17.940000000000001</v>
      </c>
      <c r="F2687">
        <v>24.16</v>
      </c>
      <c r="G2687">
        <v>77166</v>
      </c>
      <c r="H2687">
        <v>48.88</v>
      </c>
      <c r="I2687">
        <f t="shared" si="421"/>
        <v>0.96635327340978761</v>
      </c>
      <c r="J2687">
        <f t="shared" si="422"/>
        <v>1.5739666666666668E-5</v>
      </c>
      <c r="K2687" s="3">
        <f t="shared" si="423"/>
        <v>0.69270273000000004</v>
      </c>
      <c r="L2687" s="3">
        <f t="shared" si="424"/>
        <v>-3.2972699999999078E-3</v>
      </c>
      <c r="M2687" s="6">
        <f t="shared" si="425"/>
        <v>-7.492092706202927E-5</v>
      </c>
      <c r="N2687" s="7">
        <f t="shared" si="430"/>
        <v>-2.3999195917565547E-6</v>
      </c>
      <c r="O2687">
        <f t="shared" si="426"/>
        <v>-2.3999195917565546</v>
      </c>
      <c r="P2687">
        <f t="shared" si="427"/>
        <v>0.93383864902981173</v>
      </c>
      <c r="Q2687">
        <f t="shared" si="428"/>
        <v>-5.5324065222245791</v>
      </c>
      <c r="R2687">
        <f t="shared" si="429"/>
        <v>30.607521927153062</v>
      </c>
    </row>
    <row r="2688" spans="1:18" x14ac:dyDescent="0.35">
      <c r="A2688" s="1">
        <v>43495</v>
      </c>
      <c r="B2688" s="2">
        <v>0.82340277777777782</v>
      </c>
      <c r="C2688">
        <v>401247</v>
      </c>
      <c r="D2688">
        <v>805</v>
      </c>
      <c r="E2688">
        <v>17.989999999999998</v>
      </c>
      <c r="F2688">
        <v>24.14</v>
      </c>
      <c r="G2688">
        <v>77163</v>
      </c>
      <c r="H2688">
        <v>48.88</v>
      </c>
      <c r="I2688">
        <f t="shared" si="421"/>
        <v>0.9720930766493322</v>
      </c>
      <c r="J2688">
        <f t="shared" si="422"/>
        <v>1.5573000000000002E-5</v>
      </c>
      <c r="K2688" s="3">
        <f t="shared" si="423"/>
        <v>0.68536773000000006</v>
      </c>
      <c r="L2688" s="3">
        <f t="shared" si="424"/>
        <v>-1.0632269999999888E-2</v>
      </c>
      <c r="M2688" s="6">
        <f t="shared" si="425"/>
        <v>-2.415875937286955E-4</v>
      </c>
      <c r="N2688" s="7">
        <f t="shared" si="430"/>
        <v>-7.7384832199249209E-6</v>
      </c>
      <c r="O2688">
        <f t="shared" si="426"/>
        <v>-7.7384832199249205</v>
      </c>
      <c r="P2688">
        <f t="shared" si="427"/>
        <v>0.94496494966956446</v>
      </c>
      <c r="Q2688">
        <f t="shared" si="428"/>
        <v>-10.889890837791778</v>
      </c>
      <c r="R2688">
        <f t="shared" si="429"/>
        <v>118.58972245902132</v>
      </c>
    </row>
    <row r="2689" spans="1:18" x14ac:dyDescent="0.35">
      <c r="A2689" s="1">
        <v>43495</v>
      </c>
      <c r="B2689" s="2">
        <v>0.82341435185185186</v>
      </c>
      <c r="C2689">
        <v>401748</v>
      </c>
      <c r="D2689">
        <v>817</v>
      </c>
      <c r="E2689">
        <v>18</v>
      </c>
      <c r="F2689">
        <v>24.14</v>
      </c>
      <c r="G2689">
        <v>77150</v>
      </c>
      <c r="H2689">
        <v>48.84</v>
      </c>
      <c r="I2689">
        <f t="shared" si="421"/>
        <v>0.97324103729724143</v>
      </c>
      <c r="J2689">
        <f t="shared" si="422"/>
        <v>1.5973000000000001E-5</v>
      </c>
      <c r="K2689" s="3">
        <f t="shared" si="423"/>
        <v>0.70297173000000002</v>
      </c>
      <c r="L2689" s="3">
        <f t="shared" si="424"/>
        <v>6.9717300000000648E-3</v>
      </c>
      <c r="M2689" s="6">
        <f t="shared" si="425"/>
        <v>1.5841240627130346E-4</v>
      </c>
      <c r="N2689" s="7">
        <f t="shared" si="430"/>
        <v>5.0750880531552913E-6</v>
      </c>
      <c r="O2689">
        <f t="shared" si="426"/>
        <v>5.0750880531552909</v>
      </c>
      <c r="P2689">
        <f t="shared" si="427"/>
        <v>0.94719811667941045</v>
      </c>
      <c r="Q2689">
        <f t="shared" si="428"/>
        <v>1.919896297808664</v>
      </c>
      <c r="R2689">
        <f t="shared" si="429"/>
        <v>3.6860017943394143</v>
      </c>
    </row>
    <row r="2690" spans="1:18" x14ac:dyDescent="0.35">
      <c r="A2690" s="1">
        <v>43495</v>
      </c>
      <c r="B2690" s="2">
        <v>0.82341435185185186</v>
      </c>
      <c r="C2690">
        <v>402245</v>
      </c>
      <c r="D2690">
        <v>804</v>
      </c>
      <c r="E2690">
        <v>18</v>
      </c>
      <c r="F2690">
        <v>24.14</v>
      </c>
      <c r="G2690">
        <v>77138</v>
      </c>
      <c r="H2690">
        <v>48.84</v>
      </c>
      <c r="I2690">
        <f t="shared" si="421"/>
        <v>0.97324103729724143</v>
      </c>
      <c r="J2690">
        <f t="shared" si="422"/>
        <v>1.5539666666666666E-5</v>
      </c>
      <c r="K2690" s="3">
        <f t="shared" si="423"/>
        <v>0.68390072999999996</v>
      </c>
      <c r="L2690" s="3">
        <f t="shared" si="424"/>
        <v>-1.2099269999999995E-2</v>
      </c>
      <c r="M2690" s="6">
        <f t="shared" si="425"/>
        <v>-2.7492092706203126E-4</v>
      </c>
      <c r="N2690" s="7">
        <f t="shared" si="430"/>
        <v>-8.8090636180059013E-6</v>
      </c>
      <c r="O2690">
        <f t="shared" si="426"/>
        <v>-8.8090636180059008</v>
      </c>
      <c r="P2690">
        <f t="shared" si="427"/>
        <v>0.94719811667941045</v>
      </c>
      <c r="Q2690">
        <f t="shared" si="428"/>
        <v>-11.964255373352527</v>
      </c>
      <c r="R2690">
        <f t="shared" si="429"/>
        <v>143.14340663879483</v>
      </c>
    </row>
    <row r="2691" spans="1:18" x14ac:dyDescent="0.35">
      <c r="A2691" s="1">
        <v>43495</v>
      </c>
      <c r="B2691" s="2">
        <v>0.82342592592592589</v>
      </c>
      <c r="C2691">
        <v>402747</v>
      </c>
      <c r="D2691">
        <v>807</v>
      </c>
      <c r="E2691">
        <v>17.98</v>
      </c>
      <c r="F2691">
        <v>24.14</v>
      </c>
      <c r="G2691">
        <v>77118</v>
      </c>
      <c r="H2691">
        <v>48.84</v>
      </c>
      <c r="I2691">
        <f t="shared" ref="I2691:I2754" si="431">(E2691-9.522)/8.7111</f>
        <v>0.97094511600142352</v>
      </c>
      <c r="J2691">
        <f t="shared" ref="J2691:J2754" si="432">(D2691-337.81)/30000000</f>
        <v>1.5639666666666665E-5</v>
      </c>
      <c r="K2691" s="3">
        <f t="shared" ref="K2691:K2754" si="433">J2691*44010</f>
        <v>0.68830172999999994</v>
      </c>
      <c r="L2691" s="3">
        <f t="shared" si="424"/>
        <v>-7.6982700000000071E-3</v>
      </c>
      <c r="M2691" s="6">
        <f t="shared" si="425"/>
        <v>-1.7492092706203154E-4</v>
      </c>
      <c r="N2691" s="7">
        <f t="shared" si="430"/>
        <v>-5.6062999995557465E-6</v>
      </c>
      <c r="O2691">
        <f t="shared" si="426"/>
        <v>-5.6062999995557465</v>
      </c>
      <c r="P2691">
        <f t="shared" si="427"/>
        <v>0.94273441828701776</v>
      </c>
      <c r="Q2691">
        <f t="shared" si="428"/>
        <v>-8.7539234799428378</v>
      </c>
      <c r="R2691">
        <f t="shared" si="429"/>
        <v>76.631176292694519</v>
      </c>
    </row>
    <row r="2692" spans="1:18" x14ac:dyDescent="0.35">
      <c r="A2692" s="1">
        <v>43495</v>
      </c>
      <c r="B2692" s="2">
        <v>0.82342592592592589</v>
      </c>
      <c r="C2692">
        <v>403249</v>
      </c>
      <c r="D2692">
        <v>813</v>
      </c>
      <c r="E2692">
        <v>17.989999999999998</v>
      </c>
      <c r="F2692">
        <v>24.14</v>
      </c>
      <c r="G2692">
        <v>77123</v>
      </c>
      <c r="H2692">
        <v>48.84</v>
      </c>
      <c r="I2692">
        <f t="shared" si="431"/>
        <v>0.9720930766493322</v>
      </c>
      <c r="J2692">
        <f t="shared" si="432"/>
        <v>1.5839666666666667E-5</v>
      </c>
      <c r="K2692" s="3">
        <f t="shared" si="433"/>
        <v>0.69710373000000003</v>
      </c>
      <c r="L2692" s="3">
        <f t="shared" si="424"/>
        <v>1.1037300000000805E-3</v>
      </c>
      <c r="M2692" s="6">
        <f t="shared" si="425"/>
        <v>2.5079072937970474E-5</v>
      </c>
      <c r="N2692" s="7">
        <f t="shared" si="430"/>
        <v>8.0374426091133531E-7</v>
      </c>
      <c r="O2692">
        <f t="shared" si="426"/>
        <v>0.80374426091133533</v>
      </c>
      <c r="P2692">
        <f t="shared" si="427"/>
        <v>0.94496494966956446</v>
      </c>
      <c r="Q2692">
        <f t="shared" si="428"/>
        <v>-2.3476633569555236</v>
      </c>
      <c r="R2692">
        <f t="shared" si="429"/>
        <v>5.5115232375916783</v>
      </c>
    </row>
    <row r="2693" spans="1:18" x14ac:dyDescent="0.35">
      <c r="A2693" s="1">
        <v>43495</v>
      </c>
      <c r="B2693" s="2">
        <v>0.82343749999999993</v>
      </c>
      <c r="C2693">
        <v>403744</v>
      </c>
      <c r="D2693">
        <v>814</v>
      </c>
      <c r="E2693">
        <v>17.96</v>
      </c>
      <c r="F2693">
        <v>24.14</v>
      </c>
      <c r="G2693">
        <v>77124</v>
      </c>
      <c r="H2693">
        <v>48.81</v>
      </c>
      <c r="I2693">
        <f t="shared" si="431"/>
        <v>0.96864919470560551</v>
      </c>
      <c r="J2693">
        <f t="shared" si="432"/>
        <v>1.5872999999999999E-5</v>
      </c>
      <c r="K2693" s="3">
        <f t="shared" si="433"/>
        <v>0.69857072999999992</v>
      </c>
      <c r="L2693" s="3">
        <f t="shared" si="424"/>
        <v>2.5707299999999655E-3</v>
      </c>
      <c r="M2693" s="6">
        <f t="shared" si="425"/>
        <v>5.8412406271301197E-5</v>
      </c>
      <c r="N2693" s="7">
        <f t="shared" si="430"/>
        <v>1.872000120597027E-6</v>
      </c>
      <c r="O2693">
        <f t="shared" si="426"/>
        <v>1.8720001205970269</v>
      </c>
      <c r="P2693">
        <f t="shared" si="427"/>
        <v>0.93828126240381804</v>
      </c>
      <c r="Q2693">
        <f t="shared" si="428"/>
        <v>-1.2680550848305314</v>
      </c>
      <c r="R2693">
        <f t="shared" si="429"/>
        <v>1.6079636981645662</v>
      </c>
    </row>
    <row r="2694" spans="1:18" x14ac:dyDescent="0.35">
      <c r="A2694" s="1">
        <v>43495</v>
      </c>
      <c r="B2694" s="2">
        <v>0.82343749999999993</v>
      </c>
      <c r="C2694">
        <v>404246</v>
      </c>
      <c r="D2694">
        <v>808</v>
      </c>
      <c r="E2694">
        <v>17.95</v>
      </c>
      <c r="F2694">
        <v>24.14</v>
      </c>
      <c r="G2694">
        <v>77114</v>
      </c>
      <c r="H2694">
        <v>48.81</v>
      </c>
      <c r="I2694">
        <f t="shared" si="431"/>
        <v>0.96750123405769639</v>
      </c>
      <c r="J2694">
        <f t="shared" si="432"/>
        <v>1.5673000000000001E-5</v>
      </c>
      <c r="K2694" s="3">
        <f t="shared" si="433"/>
        <v>0.68976873000000005</v>
      </c>
      <c r="L2694" s="3">
        <f t="shared" si="424"/>
        <v>-6.2312699999998999E-3</v>
      </c>
      <c r="M2694" s="6">
        <f t="shared" si="425"/>
        <v>-1.4158759372869575E-4</v>
      </c>
      <c r="N2694" s="7">
        <f t="shared" si="430"/>
        <v>-4.5381859934521271E-6</v>
      </c>
      <c r="O2694">
        <f t="shared" si="426"/>
        <v>-4.5381859934521271</v>
      </c>
      <c r="P2694">
        <f t="shared" si="427"/>
        <v>0.93605863790316546</v>
      </c>
      <c r="Q2694">
        <f t="shared" si="428"/>
        <v>-7.6744570613999175</v>
      </c>
      <c r="R2694">
        <f t="shared" si="429"/>
        <v>58.897291187271058</v>
      </c>
    </row>
    <row r="2695" spans="1:18" x14ac:dyDescent="0.35">
      <c r="A2695" s="1">
        <v>43495</v>
      </c>
      <c r="B2695" s="2">
        <v>0.82344907407407408</v>
      </c>
      <c r="C2695">
        <v>404751</v>
      </c>
      <c r="D2695">
        <v>806</v>
      </c>
      <c r="E2695">
        <v>17.82</v>
      </c>
      <c r="F2695">
        <v>24.14</v>
      </c>
      <c r="G2695">
        <v>77111</v>
      </c>
      <c r="H2695">
        <v>48.81</v>
      </c>
      <c r="I2695">
        <f t="shared" si="431"/>
        <v>0.95257774563487962</v>
      </c>
      <c r="J2695">
        <f t="shared" si="432"/>
        <v>1.5606333333333333E-5</v>
      </c>
      <c r="K2695" s="3">
        <f t="shared" si="433"/>
        <v>0.68683472999999995</v>
      </c>
      <c r="L2695" s="3">
        <f t="shared" si="424"/>
        <v>-9.1652700000000031E-3</v>
      </c>
      <c r="M2695" s="6">
        <f t="shared" si="425"/>
        <v>-2.0825426039536478E-4</v>
      </c>
      <c r="N2695" s="7">
        <f t="shared" si="430"/>
        <v>-6.6752553077045604E-6</v>
      </c>
      <c r="O2695">
        <f t="shared" si="426"/>
        <v>-6.6752553077045604</v>
      </c>
      <c r="P2695">
        <f t="shared" si="427"/>
        <v>0.90740436147882941</v>
      </c>
      <c r="Q2695">
        <f t="shared" si="428"/>
        <v>-9.7623325884153775</v>
      </c>
      <c r="R2695">
        <f t="shared" si="429"/>
        <v>95.303137566836881</v>
      </c>
    </row>
    <row r="2696" spans="1:18" x14ac:dyDescent="0.35">
      <c r="A2696" s="1">
        <v>43495</v>
      </c>
      <c r="B2696" s="2">
        <v>0.82344907407407408</v>
      </c>
      <c r="C2696">
        <v>405223</v>
      </c>
      <c r="D2696">
        <v>806</v>
      </c>
      <c r="E2696">
        <v>17.75</v>
      </c>
      <c r="F2696">
        <v>24.14</v>
      </c>
      <c r="G2696">
        <v>77113</v>
      </c>
      <c r="H2696">
        <v>48.81</v>
      </c>
      <c r="I2696">
        <f t="shared" si="431"/>
        <v>0.94454202109951668</v>
      </c>
      <c r="J2696">
        <f t="shared" si="432"/>
        <v>1.5606333333333333E-5</v>
      </c>
      <c r="K2696" s="3">
        <f t="shared" si="433"/>
        <v>0.68683472999999995</v>
      </c>
      <c r="L2696" s="3">
        <f t="shared" si="424"/>
        <v>-9.1652700000000031E-3</v>
      </c>
      <c r="M2696" s="6">
        <f t="shared" si="425"/>
        <v>-2.0825426039536478E-4</v>
      </c>
      <c r="N2696" s="7">
        <f t="shared" si="430"/>
        <v>-6.6750821785225103E-6</v>
      </c>
      <c r="O2696">
        <f t="shared" si="426"/>
        <v>-6.6750821785225103</v>
      </c>
      <c r="P2696">
        <f t="shared" si="427"/>
        <v>0.89215962962275985</v>
      </c>
      <c r="Q2696">
        <f t="shared" si="428"/>
        <v>-9.7356704968749561</v>
      </c>
      <c r="R2696">
        <f t="shared" si="429"/>
        <v>94.78328002372146</v>
      </c>
    </row>
    <row r="2697" spans="1:18" x14ac:dyDescent="0.35">
      <c r="A2697" s="1">
        <v>43495</v>
      </c>
      <c r="B2697" s="2">
        <v>0.82346064814814823</v>
      </c>
      <c r="C2697">
        <v>405724</v>
      </c>
      <c r="D2697">
        <v>809</v>
      </c>
      <c r="E2697">
        <v>17.66</v>
      </c>
      <c r="F2697">
        <v>24.14</v>
      </c>
      <c r="G2697">
        <v>77108</v>
      </c>
      <c r="H2697">
        <v>48.81</v>
      </c>
      <c r="I2697">
        <f t="shared" si="431"/>
        <v>0.93421037526833584</v>
      </c>
      <c r="J2697">
        <f t="shared" si="432"/>
        <v>1.5706333333333332E-5</v>
      </c>
      <c r="K2697" s="3">
        <f t="shared" si="433"/>
        <v>0.69123572999999994</v>
      </c>
      <c r="L2697" s="3">
        <f t="shared" si="424"/>
        <v>-4.7642700000000149E-3</v>
      </c>
      <c r="M2697" s="6">
        <f t="shared" si="425"/>
        <v>-1.0825426039536503E-4</v>
      </c>
      <c r="N2697" s="7">
        <f t="shared" si="430"/>
        <v>-3.4700511753956407E-6</v>
      </c>
      <c r="O2697">
        <f t="shared" si="426"/>
        <v>-3.4700511753956405</v>
      </c>
      <c r="P2697">
        <f t="shared" si="427"/>
        <v>0.87274902525900488</v>
      </c>
      <c r="Q2697">
        <f t="shared" si="428"/>
        <v>-6.4965822564301829</v>
      </c>
      <c r="R2697">
        <f t="shared" si="429"/>
        <v>42.205581014563485</v>
      </c>
    </row>
    <row r="2698" spans="1:18" x14ac:dyDescent="0.35">
      <c r="A2698" s="1">
        <v>43495</v>
      </c>
      <c r="B2698" s="2">
        <v>0.82346064814814823</v>
      </c>
      <c r="C2698">
        <v>406225</v>
      </c>
      <c r="D2698">
        <v>816</v>
      </c>
      <c r="E2698">
        <v>17.329999999999998</v>
      </c>
      <c r="F2698">
        <v>24.16</v>
      </c>
      <c r="G2698">
        <v>77093</v>
      </c>
      <c r="H2698">
        <v>48.77</v>
      </c>
      <c r="I2698">
        <f t="shared" si="431"/>
        <v>0.89632767388733892</v>
      </c>
      <c r="J2698">
        <f t="shared" si="432"/>
        <v>1.5939666666666666E-5</v>
      </c>
      <c r="K2698" s="3">
        <f t="shared" si="433"/>
        <v>0.70150472999999991</v>
      </c>
      <c r="L2698" s="3">
        <f t="shared" si="424"/>
        <v>5.5047299999999577E-3</v>
      </c>
      <c r="M2698" s="6">
        <f t="shared" si="425"/>
        <v>1.2507907293796768E-4</v>
      </c>
      <c r="N2698" s="7">
        <f t="shared" si="430"/>
        <v>4.0104143408935466E-6</v>
      </c>
      <c r="O2698">
        <f t="shared" si="426"/>
        <v>4.0104143408935462</v>
      </c>
      <c r="P2698">
        <f t="shared" si="427"/>
        <v>0.80340329897628782</v>
      </c>
      <c r="Q2698">
        <f t="shared" si="428"/>
        <v>1.1087597966913219</v>
      </c>
      <c r="R2698">
        <f t="shared" si="429"/>
        <v>1.2293482867589813</v>
      </c>
    </row>
    <row r="2699" spans="1:18" x14ac:dyDescent="0.35">
      <c r="A2699" s="1">
        <v>43495</v>
      </c>
      <c r="B2699" s="2">
        <v>0.82347222222222216</v>
      </c>
      <c r="C2699">
        <v>406727</v>
      </c>
      <c r="D2699">
        <v>814</v>
      </c>
      <c r="E2699">
        <v>17.239999999999998</v>
      </c>
      <c r="F2699">
        <v>24.16</v>
      </c>
      <c r="G2699">
        <v>77088</v>
      </c>
      <c r="H2699">
        <v>48.77</v>
      </c>
      <c r="I2699">
        <f t="shared" si="431"/>
        <v>0.88599602805615807</v>
      </c>
      <c r="J2699">
        <f t="shared" si="432"/>
        <v>1.5872999999999999E-5</v>
      </c>
      <c r="K2699" s="3">
        <f t="shared" si="433"/>
        <v>0.69857072999999992</v>
      </c>
      <c r="L2699" s="3">
        <f t="shared" si="424"/>
        <v>2.5707299999999655E-3</v>
      </c>
      <c r="M2699" s="6">
        <f t="shared" si="425"/>
        <v>5.8412406271301197E-5</v>
      </c>
      <c r="N2699" s="7">
        <f t="shared" si="430"/>
        <v>1.8730003387795757E-6</v>
      </c>
      <c r="O2699">
        <f t="shared" si="426"/>
        <v>1.8730003387795757</v>
      </c>
      <c r="P2699">
        <f t="shared" si="427"/>
        <v>0.7849889617312884</v>
      </c>
      <c r="Q2699">
        <f t="shared" si="428"/>
        <v>-0.99459696810474385</v>
      </c>
      <c r="R2699">
        <f t="shared" si="429"/>
        <v>0.9892231289631489</v>
      </c>
    </row>
    <row r="2700" spans="1:18" x14ac:dyDescent="0.35">
      <c r="A2700" s="1">
        <v>43495</v>
      </c>
      <c r="B2700" s="2">
        <v>0.82347222222222216</v>
      </c>
      <c r="C2700">
        <v>407229</v>
      </c>
      <c r="D2700">
        <v>816</v>
      </c>
      <c r="E2700">
        <v>16.989999999999998</v>
      </c>
      <c r="F2700">
        <v>24.14</v>
      </c>
      <c r="G2700">
        <v>77081</v>
      </c>
      <c r="H2700">
        <v>48.77</v>
      </c>
      <c r="I2700">
        <f t="shared" si="431"/>
        <v>0.85729701185843332</v>
      </c>
      <c r="J2700">
        <f t="shared" si="432"/>
        <v>1.5939666666666666E-5</v>
      </c>
      <c r="K2700" s="3">
        <f t="shared" si="433"/>
        <v>0.70150472999999991</v>
      </c>
      <c r="L2700" s="3">
        <f t="shared" si="424"/>
        <v>5.5047299999999577E-3</v>
      </c>
      <c r="M2700" s="6">
        <f t="shared" si="425"/>
        <v>1.2507907293796768E-4</v>
      </c>
      <c r="N2700" s="7">
        <f t="shared" si="430"/>
        <v>4.0107688617721351E-6</v>
      </c>
      <c r="O2700">
        <f t="shared" si="426"/>
        <v>4.0107688617721351</v>
      </c>
      <c r="P2700">
        <f t="shared" si="427"/>
        <v>0.73495816654139878</v>
      </c>
      <c r="Q2700">
        <f t="shared" si="428"/>
        <v>1.2377749918819951</v>
      </c>
      <c r="R2700">
        <f t="shared" si="429"/>
        <v>1.5320869305284732</v>
      </c>
    </row>
    <row r="2701" spans="1:18" x14ac:dyDescent="0.35">
      <c r="A2701" s="1">
        <v>43495</v>
      </c>
      <c r="B2701" s="2">
        <v>0.82348379629629631</v>
      </c>
      <c r="C2701">
        <v>407731</v>
      </c>
      <c r="D2701">
        <v>813</v>
      </c>
      <c r="E2701">
        <v>16.7</v>
      </c>
      <c r="F2701">
        <v>24.16</v>
      </c>
      <c r="G2701">
        <v>77078</v>
      </c>
      <c r="H2701">
        <v>48.77</v>
      </c>
      <c r="I2701">
        <f t="shared" si="431"/>
        <v>0.82400615306907266</v>
      </c>
      <c r="J2701">
        <f t="shared" si="432"/>
        <v>1.5839666666666667E-5</v>
      </c>
      <c r="K2701" s="3">
        <f t="shared" si="433"/>
        <v>0.69710373000000003</v>
      </c>
      <c r="L2701" s="3">
        <f t="shared" si="424"/>
        <v>1.1037300000000805E-3</v>
      </c>
      <c r="M2701" s="6">
        <f t="shared" si="425"/>
        <v>2.5079072937970474E-5</v>
      </c>
      <c r="N2701" s="7">
        <f t="shared" si="430"/>
        <v>8.042676092077253E-7</v>
      </c>
      <c r="O2701">
        <f t="shared" si="426"/>
        <v>0.80426760920772533</v>
      </c>
      <c r="P2701">
        <f t="shared" si="427"/>
        <v>0.67898614029569204</v>
      </c>
      <c r="Q2701">
        <f t="shared" si="428"/>
        <v>-1.8589862737691658</v>
      </c>
      <c r="R2701">
        <f t="shared" si="429"/>
        <v>3.4558299660621681</v>
      </c>
    </row>
    <row r="2702" spans="1:18" x14ac:dyDescent="0.35">
      <c r="A2702" s="1">
        <v>43495</v>
      </c>
      <c r="B2702" s="2">
        <v>0.82348379629629631</v>
      </c>
      <c r="C2702">
        <v>408232</v>
      </c>
      <c r="D2702">
        <v>808</v>
      </c>
      <c r="E2702">
        <v>16.18</v>
      </c>
      <c r="F2702">
        <v>24.16</v>
      </c>
      <c r="G2702">
        <v>77081</v>
      </c>
      <c r="H2702">
        <v>48.74</v>
      </c>
      <c r="I2702">
        <f t="shared" si="431"/>
        <v>0.76431219937780526</v>
      </c>
      <c r="J2702">
        <f t="shared" si="432"/>
        <v>1.5673000000000001E-5</v>
      </c>
      <c r="K2702" s="3">
        <f t="shared" si="433"/>
        <v>0.68976873000000005</v>
      </c>
      <c r="L2702" s="3">
        <f t="shared" si="424"/>
        <v>-6.2312699999998999E-3</v>
      </c>
      <c r="M2702" s="6">
        <f t="shared" si="425"/>
        <v>-1.4158759372869575E-4</v>
      </c>
      <c r="N2702" s="7">
        <f t="shared" si="430"/>
        <v>-4.5404343208333125E-6</v>
      </c>
      <c r="O2702">
        <f t="shared" si="426"/>
        <v>-4.5404343208333122</v>
      </c>
      <c r="P2702">
        <f t="shared" si="427"/>
        <v>0.58417313811773797</v>
      </c>
      <c r="Q2702">
        <f t="shared" si="428"/>
        <v>-7.0069130548623102</v>
      </c>
      <c r="R2702">
        <f t="shared" si="429"/>
        <v>49.096830558399873</v>
      </c>
    </row>
    <row r="2703" spans="1:18" x14ac:dyDescent="0.35">
      <c r="A2703" s="1">
        <v>43495</v>
      </c>
      <c r="B2703" s="2">
        <v>0.82349537037037035</v>
      </c>
      <c r="C2703">
        <v>408734</v>
      </c>
      <c r="D2703">
        <v>798</v>
      </c>
      <c r="E2703">
        <v>15.93</v>
      </c>
      <c r="F2703">
        <v>24.14</v>
      </c>
      <c r="G2703">
        <v>77073</v>
      </c>
      <c r="H2703">
        <v>48.74</v>
      </c>
      <c r="I2703">
        <f t="shared" si="431"/>
        <v>0.73561318318008051</v>
      </c>
      <c r="J2703">
        <f t="shared" si="432"/>
        <v>1.5339666666666668E-5</v>
      </c>
      <c r="K2703" s="3">
        <f t="shared" si="433"/>
        <v>0.67509873000000009</v>
      </c>
      <c r="L2703" s="3">
        <f t="shared" si="424"/>
        <v>-2.0901269999999861E-2</v>
      </c>
      <c r="M2703" s="6">
        <f t="shared" si="425"/>
        <v>-4.749209270620282E-4</v>
      </c>
      <c r="N2703" s="7">
        <f t="shared" si="430"/>
        <v>-1.5230331781113122E-5</v>
      </c>
      <c r="O2703">
        <f t="shared" si="426"/>
        <v>-15.230331781113122</v>
      </c>
      <c r="P2703">
        <f t="shared" si="427"/>
        <v>0.54112675526833065</v>
      </c>
      <c r="Q2703">
        <f t="shared" si="428"/>
        <v>-17.602207078147938</v>
      </c>
      <c r="R2703">
        <f t="shared" si="429"/>
        <v>309.83769402200136</v>
      </c>
    </row>
    <row r="2704" spans="1:18" x14ac:dyDescent="0.35">
      <c r="A2704" s="1">
        <v>43495</v>
      </c>
      <c r="B2704" s="2">
        <v>0.82349537037037035</v>
      </c>
      <c r="C2704">
        <v>409236</v>
      </c>
      <c r="D2704">
        <v>805</v>
      </c>
      <c r="E2704">
        <v>15.72</v>
      </c>
      <c r="F2704">
        <v>24.14</v>
      </c>
      <c r="G2704">
        <v>77070</v>
      </c>
      <c r="H2704">
        <v>48.74</v>
      </c>
      <c r="I2704">
        <f t="shared" si="431"/>
        <v>0.71150600957399179</v>
      </c>
      <c r="J2704">
        <f t="shared" si="432"/>
        <v>1.5573000000000002E-5</v>
      </c>
      <c r="K2704" s="3">
        <f t="shared" si="433"/>
        <v>0.68536773000000006</v>
      </c>
      <c r="L2704" s="3">
        <f t="shared" si="424"/>
        <v>-1.0632269999999888E-2</v>
      </c>
      <c r="M2704" s="6">
        <f t="shared" si="425"/>
        <v>-2.415875937286955E-4</v>
      </c>
      <c r="N2704" s="7">
        <f t="shared" si="430"/>
        <v>-7.7478212105756684E-6</v>
      </c>
      <c r="O2704">
        <f t="shared" si="426"/>
        <v>-7.7478212105756681</v>
      </c>
      <c r="P2704">
        <f t="shared" si="427"/>
        <v>0.50624080165990526</v>
      </c>
      <c r="Q2704">
        <f t="shared" si="428"/>
        <v>-10.040229620535374</v>
      </c>
      <c r="R2704">
        <f t="shared" si="429"/>
        <v>100.80621083307591</v>
      </c>
    </row>
    <row r="2705" spans="1:18" x14ac:dyDescent="0.35">
      <c r="A2705" s="1">
        <v>43495</v>
      </c>
      <c r="B2705" s="2">
        <v>0.8235069444444445</v>
      </c>
      <c r="C2705">
        <v>409739</v>
      </c>
      <c r="D2705">
        <v>803</v>
      </c>
      <c r="E2705">
        <v>15.54</v>
      </c>
      <c r="F2705">
        <v>24.16</v>
      </c>
      <c r="G2705">
        <v>77067</v>
      </c>
      <c r="H2705">
        <v>48.7</v>
      </c>
      <c r="I2705">
        <f t="shared" si="431"/>
        <v>0.69084271791162988</v>
      </c>
      <c r="J2705">
        <f t="shared" si="432"/>
        <v>1.5506333333333334E-5</v>
      </c>
      <c r="K2705" s="3">
        <f t="shared" si="433"/>
        <v>0.68243373000000007</v>
      </c>
      <c r="L2705" s="3">
        <f t="shared" si="424"/>
        <v>-1.356626999999988E-2</v>
      </c>
      <c r="M2705" s="6">
        <f t="shared" si="425"/>
        <v>-3.08254260395362E-4</v>
      </c>
      <c r="N2705" s="7">
        <f t="shared" si="430"/>
        <v>-9.8869006779921136E-6</v>
      </c>
      <c r="O2705">
        <f t="shared" si="426"/>
        <v>-9.8869006779921129</v>
      </c>
      <c r="P2705">
        <f t="shared" si="427"/>
        <v>0.47726366089152783</v>
      </c>
      <c r="Q2705">
        <f t="shared" si="428"/>
        <v>-12.111194613316009</v>
      </c>
      <c r="R2705">
        <f t="shared" si="429"/>
        <v>146.6810349616147</v>
      </c>
    </row>
    <row r="2706" spans="1:18" x14ac:dyDescent="0.35">
      <c r="A2706" s="1">
        <v>43495</v>
      </c>
      <c r="B2706" s="2">
        <v>0.8235069444444445</v>
      </c>
      <c r="C2706">
        <v>410241</v>
      </c>
      <c r="D2706">
        <v>805</v>
      </c>
      <c r="E2706">
        <v>15.29</v>
      </c>
      <c r="F2706">
        <v>24.16</v>
      </c>
      <c r="G2706">
        <v>77075</v>
      </c>
      <c r="H2706">
        <v>48.7</v>
      </c>
      <c r="I2706">
        <f t="shared" si="431"/>
        <v>0.66214370171390513</v>
      </c>
      <c r="J2706">
        <f t="shared" si="432"/>
        <v>1.5573000000000002E-5</v>
      </c>
      <c r="K2706" s="3">
        <f t="shared" si="433"/>
        <v>0.68536773000000006</v>
      </c>
      <c r="L2706" s="3">
        <f t="shared" si="424"/>
        <v>-1.0632269999999888E-2</v>
      </c>
      <c r="M2706" s="6">
        <f t="shared" si="425"/>
        <v>-2.415875937286955E-4</v>
      </c>
      <c r="N2706" s="7">
        <f t="shared" si="430"/>
        <v>-7.7478397909069337E-6</v>
      </c>
      <c r="O2706">
        <f t="shared" si="426"/>
        <v>-7.7478397909069336</v>
      </c>
      <c r="P2706">
        <f t="shared" si="427"/>
        <v>0.43843428171939297</v>
      </c>
      <c r="Q2706">
        <f t="shared" si="428"/>
        <v>-9.877530289236649</v>
      </c>
      <c r="R2706">
        <f t="shared" si="429"/>
        <v>97.565604614787432</v>
      </c>
    </row>
    <row r="2707" spans="1:18" x14ac:dyDescent="0.35">
      <c r="A2707" s="1">
        <v>43495</v>
      </c>
      <c r="B2707" s="2">
        <v>0.82351851851851843</v>
      </c>
      <c r="C2707">
        <v>410742</v>
      </c>
      <c r="D2707">
        <v>802</v>
      </c>
      <c r="E2707">
        <v>15.41</v>
      </c>
      <c r="F2707">
        <v>24.16</v>
      </c>
      <c r="G2707">
        <v>77080</v>
      </c>
      <c r="H2707">
        <v>48.7</v>
      </c>
      <c r="I2707">
        <f t="shared" si="431"/>
        <v>0.67591922948881311</v>
      </c>
      <c r="J2707">
        <f t="shared" si="432"/>
        <v>1.5472999999999999E-5</v>
      </c>
      <c r="K2707" s="3">
        <f t="shared" si="433"/>
        <v>0.68096672999999996</v>
      </c>
      <c r="L2707" s="3">
        <f t="shared" si="424"/>
        <v>-1.5033269999999987E-2</v>
      </c>
      <c r="M2707" s="6">
        <f t="shared" si="425"/>
        <v>-3.4158759372869774E-4</v>
      </c>
      <c r="N2707" s="7">
        <f t="shared" si="430"/>
        <v>-1.0954181186872826E-5</v>
      </c>
      <c r="O2707">
        <f t="shared" si="426"/>
        <v>-10.954181186872827</v>
      </c>
      <c r="P2707">
        <f t="shared" si="427"/>
        <v>0.45686680479275082</v>
      </c>
      <c r="Q2707">
        <f t="shared" si="428"/>
        <v>-13.129281334959749</v>
      </c>
      <c r="R2707">
        <f t="shared" si="429"/>
        <v>172.37802837252246</v>
      </c>
    </row>
    <row r="2708" spans="1:18" x14ac:dyDescent="0.35">
      <c r="A2708" s="1">
        <v>43495</v>
      </c>
      <c r="B2708" s="2">
        <v>0.82351851851851843</v>
      </c>
      <c r="C2708">
        <v>411244</v>
      </c>
      <c r="D2708">
        <v>806</v>
      </c>
      <c r="E2708">
        <v>15.36</v>
      </c>
      <c r="F2708">
        <v>24.16</v>
      </c>
      <c r="G2708">
        <v>77075</v>
      </c>
      <c r="H2708">
        <v>48.7</v>
      </c>
      <c r="I2708">
        <f t="shared" si="431"/>
        <v>0.67017942624926807</v>
      </c>
      <c r="J2708">
        <f t="shared" si="432"/>
        <v>1.5606333333333333E-5</v>
      </c>
      <c r="K2708" s="3">
        <f t="shared" si="433"/>
        <v>0.68683472999999995</v>
      </c>
      <c r="L2708" s="3">
        <f t="shared" si="424"/>
        <v>-9.1652700000000031E-3</v>
      </c>
      <c r="M2708" s="6">
        <f t="shared" si="425"/>
        <v>-2.0825426039536478E-4</v>
      </c>
      <c r="N2708" s="7">
        <f t="shared" si="430"/>
        <v>-6.6788224528164127E-6</v>
      </c>
      <c r="O2708">
        <f t="shared" si="426"/>
        <v>-6.6788224528164131</v>
      </c>
      <c r="P2708">
        <f t="shared" si="427"/>
        <v>0.44914046336779817</v>
      </c>
      <c r="Q2708">
        <f t="shared" si="428"/>
        <v>-8.8350019135044988</v>
      </c>
      <c r="R2708">
        <f t="shared" si="429"/>
        <v>78.057258811628159</v>
      </c>
    </row>
    <row r="2709" spans="1:18" x14ac:dyDescent="0.35">
      <c r="A2709" s="1">
        <v>43495</v>
      </c>
      <c r="B2709" s="2">
        <v>0.82353009259259258</v>
      </c>
      <c r="C2709">
        <v>411746</v>
      </c>
      <c r="D2709">
        <v>808</v>
      </c>
      <c r="E2709">
        <v>15.41</v>
      </c>
      <c r="F2709">
        <v>24.14</v>
      </c>
      <c r="G2709">
        <v>77074</v>
      </c>
      <c r="H2709">
        <v>48.7</v>
      </c>
      <c r="I2709">
        <f t="shared" si="431"/>
        <v>0.67591922948881311</v>
      </c>
      <c r="J2709">
        <f t="shared" si="432"/>
        <v>1.5673000000000001E-5</v>
      </c>
      <c r="K2709" s="3">
        <f t="shared" si="433"/>
        <v>0.68976873000000005</v>
      </c>
      <c r="L2709" s="3">
        <f t="shared" si="424"/>
        <v>-6.2312699999998999E-3</v>
      </c>
      <c r="M2709" s="6">
        <f t="shared" si="425"/>
        <v>-1.4158759372869575E-4</v>
      </c>
      <c r="N2709" s="7">
        <f t="shared" si="430"/>
        <v>-4.5405412291961918E-6</v>
      </c>
      <c r="O2709">
        <f t="shared" si="426"/>
        <v>-4.540541229196192</v>
      </c>
      <c r="P2709">
        <f t="shared" si="427"/>
        <v>0.45686680479275082</v>
      </c>
      <c r="Q2709">
        <f t="shared" si="428"/>
        <v>-6.7156413772831156</v>
      </c>
      <c r="R2709">
        <f t="shared" si="429"/>
        <v>45.09983910827706</v>
      </c>
    </row>
    <row r="2710" spans="1:18" x14ac:dyDescent="0.35">
      <c r="A2710" s="1">
        <v>43495</v>
      </c>
      <c r="B2710" s="2">
        <v>0.82353009259259258</v>
      </c>
      <c r="C2710">
        <v>412248</v>
      </c>
      <c r="D2710">
        <v>811</v>
      </c>
      <c r="E2710">
        <v>15.37</v>
      </c>
      <c r="F2710">
        <v>24.16</v>
      </c>
      <c r="G2710">
        <v>77074</v>
      </c>
      <c r="H2710">
        <v>48.7</v>
      </c>
      <c r="I2710">
        <f t="shared" si="431"/>
        <v>0.67132738689717708</v>
      </c>
      <c r="J2710">
        <f t="shared" si="432"/>
        <v>1.5773E-5</v>
      </c>
      <c r="K2710" s="3">
        <f t="shared" si="433"/>
        <v>0.69416972999999993</v>
      </c>
      <c r="L2710" s="3">
        <f t="shared" si="424"/>
        <v>-1.8302700000000227E-3</v>
      </c>
      <c r="M2710" s="6">
        <f t="shared" si="425"/>
        <v>-4.1587593728698544E-5</v>
      </c>
      <c r="N2710" s="7">
        <f t="shared" si="430"/>
        <v>-1.3337530669766644E-6</v>
      </c>
      <c r="O2710">
        <f t="shared" si="426"/>
        <v>-1.3337530669766644</v>
      </c>
      <c r="P2710">
        <f t="shared" si="427"/>
        <v>0.4506804603981921</v>
      </c>
      <c r="Q2710">
        <f t="shared" si="428"/>
        <v>-3.4937166651445191</v>
      </c>
      <c r="R2710">
        <f t="shared" si="429"/>
        <v>12.20605613630854</v>
      </c>
    </row>
    <row r="2711" spans="1:18" x14ac:dyDescent="0.35">
      <c r="A2711" s="1">
        <v>43495</v>
      </c>
      <c r="B2711" s="2">
        <v>0.82354166666666673</v>
      </c>
      <c r="C2711">
        <v>412748</v>
      </c>
      <c r="D2711">
        <v>809</v>
      </c>
      <c r="E2711">
        <v>15.27</v>
      </c>
      <c r="F2711">
        <v>24.14</v>
      </c>
      <c r="G2711">
        <v>77080</v>
      </c>
      <c r="H2711">
        <v>48.7</v>
      </c>
      <c r="I2711">
        <f t="shared" si="431"/>
        <v>0.65984778041808723</v>
      </c>
      <c r="J2711">
        <f t="shared" si="432"/>
        <v>1.5706333333333332E-5</v>
      </c>
      <c r="K2711" s="3">
        <f t="shared" si="433"/>
        <v>0.69123572999999994</v>
      </c>
      <c r="L2711" s="3">
        <f t="shared" si="424"/>
        <v>-4.7642700000000149E-3</v>
      </c>
      <c r="M2711" s="6">
        <f t="shared" si="425"/>
        <v>-1.0825426039536503E-4</v>
      </c>
      <c r="N2711" s="7">
        <f t="shared" si="430"/>
        <v>-3.4713117025480939E-6</v>
      </c>
      <c r="O2711">
        <f t="shared" si="426"/>
        <v>-3.471311702548094</v>
      </c>
      <c r="P2711">
        <f t="shared" si="427"/>
        <v>0.43539909332267623</v>
      </c>
      <c r="Q2711">
        <f t="shared" si="428"/>
        <v>-5.5934339259182773</v>
      </c>
      <c r="R2711">
        <f t="shared" si="429"/>
        <v>31.286503083613553</v>
      </c>
    </row>
    <row r="2712" spans="1:18" x14ac:dyDescent="0.35">
      <c r="A2712" s="1">
        <v>43495</v>
      </c>
      <c r="B2712" s="2">
        <v>0.82354166666666673</v>
      </c>
      <c r="C2712">
        <v>413221</v>
      </c>
      <c r="D2712">
        <v>803</v>
      </c>
      <c r="E2712">
        <v>15.19</v>
      </c>
      <c r="F2712">
        <v>24.14</v>
      </c>
      <c r="G2712">
        <v>77086</v>
      </c>
      <c r="H2712">
        <v>48.7</v>
      </c>
      <c r="I2712">
        <f t="shared" si="431"/>
        <v>0.65066409523481528</v>
      </c>
      <c r="J2712">
        <f t="shared" si="432"/>
        <v>1.5506333333333334E-5</v>
      </c>
      <c r="K2712" s="3">
        <f t="shared" si="433"/>
        <v>0.68243373000000007</v>
      </c>
      <c r="L2712" s="3">
        <f t="shared" si="424"/>
        <v>-1.356626999999988E-2</v>
      </c>
      <c r="M2712" s="6">
        <f t="shared" si="425"/>
        <v>-3.08254260395362E-4</v>
      </c>
      <c r="N2712" s="7">
        <f t="shared" si="430"/>
        <v>-9.8837988484601568E-6</v>
      </c>
      <c r="O2712">
        <f t="shared" si="426"/>
        <v>-9.883798848460156</v>
      </c>
      <c r="P2712">
        <f t="shared" si="427"/>
        <v>0.42336376482774074</v>
      </c>
      <c r="Q2712">
        <f t="shared" si="428"/>
        <v>-11.975647971992201</v>
      </c>
      <c r="R2712">
        <f t="shared" si="429"/>
        <v>143.41614434908092</v>
      </c>
    </row>
    <row r="2713" spans="1:18" x14ac:dyDescent="0.35">
      <c r="A2713" s="1">
        <v>43495</v>
      </c>
      <c r="B2713" s="2">
        <v>0.82355324074074077</v>
      </c>
      <c r="C2713">
        <v>413721</v>
      </c>
      <c r="D2713">
        <v>812</v>
      </c>
      <c r="E2713">
        <v>15.07</v>
      </c>
      <c r="F2713">
        <v>24.14</v>
      </c>
      <c r="G2713">
        <v>77082</v>
      </c>
      <c r="H2713">
        <v>48.67</v>
      </c>
      <c r="I2713">
        <f t="shared" si="431"/>
        <v>0.63688856745990752</v>
      </c>
      <c r="J2713">
        <f t="shared" si="432"/>
        <v>1.5806333333333335E-5</v>
      </c>
      <c r="K2713" s="3">
        <f t="shared" si="433"/>
        <v>0.69563673000000004</v>
      </c>
      <c r="L2713" s="3">
        <f t="shared" si="424"/>
        <v>-3.632699999999156E-4</v>
      </c>
      <c r="M2713" s="6">
        <f t="shared" si="425"/>
        <v>-8.2542603953627727E-6</v>
      </c>
      <c r="N2713" s="7">
        <f t="shared" si="430"/>
        <v>-2.6467657860981204E-7</v>
      </c>
      <c r="O2713">
        <f t="shared" si="426"/>
        <v>-0.26467657860981203</v>
      </c>
      <c r="P2713">
        <f t="shared" si="427"/>
        <v>0.40562704736113314</v>
      </c>
      <c r="Q2713">
        <f t="shared" si="428"/>
        <v>-2.3111160523846515</v>
      </c>
      <c r="R2713">
        <f t="shared" si="429"/>
        <v>5.3412574075900148</v>
      </c>
    </row>
    <row r="2714" spans="1:18" x14ac:dyDescent="0.35">
      <c r="A2714" s="1">
        <v>43495</v>
      </c>
      <c r="B2714" s="2">
        <v>0.82355324074074077</v>
      </c>
      <c r="C2714">
        <v>414221</v>
      </c>
      <c r="D2714">
        <v>810</v>
      </c>
      <c r="E2714">
        <v>15.05</v>
      </c>
      <c r="F2714">
        <v>24.16</v>
      </c>
      <c r="G2714">
        <v>77085</v>
      </c>
      <c r="H2714">
        <v>48.67</v>
      </c>
      <c r="I2714">
        <f t="shared" si="431"/>
        <v>0.6345926461640895</v>
      </c>
      <c r="J2714">
        <f t="shared" si="432"/>
        <v>1.5739666666666668E-5</v>
      </c>
      <c r="K2714" s="3">
        <f t="shared" si="433"/>
        <v>0.69270273000000004</v>
      </c>
      <c r="L2714" s="3">
        <f t="shared" si="424"/>
        <v>-3.2972699999999078E-3</v>
      </c>
      <c r="M2714" s="6">
        <f t="shared" si="425"/>
        <v>-7.492092706202927E-5</v>
      </c>
      <c r="N2714" s="7">
        <f t="shared" si="430"/>
        <v>-2.4024413986830941E-6</v>
      </c>
      <c r="O2714">
        <f t="shared" si="426"/>
        <v>-2.4024413986830941</v>
      </c>
      <c r="P2714">
        <f t="shared" si="427"/>
        <v>0.40270782656554127</v>
      </c>
      <c r="Q2714">
        <f t="shared" si="428"/>
        <v>-4.4413125974983991</v>
      </c>
      <c r="R2714">
        <f t="shared" si="429"/>
        <v>19.725257588697978</v>
      </c>
    </row>
    <row r="2715" spans="1:18" x14ac:dyDescent="0.35">
      <c r="A2715" s="1">
        <v>43495</v>
      </c>
      <c r="B2715" s="2">
        <v>0.82356481481481481</v>
      </c>
      <c r="C2715">
        <v>414722</v>
      </c>
      <c r="D2715">
        <v>811</v>
      </c>
      <c r="E2715">
        <v>15.02</v>
      </c>
      <c r="F2715">
        <v>24.16</v>
      </c>
      <c r="G2715">
        <v>77083</v>
      </c>
      <c r="H2715">
        <v>48.67</v>
      </c>
      <c r="I2715">
        <f t="shared" si="431"/>
        <v>0.63114876422036248</v>
      </c>
      <c r="J2715">
        <f t="shared" si="432"/>
        <v>1.5773E-5</v>
      </c>
      <c r="K2715" s="3">
        <f t="shared" si="433"/>
        <v>0.69416972999999993</v>
      </c>
      <c r="L2715" s="3">
        <f t="shared" si="424"/>
        <v>-1.8302700000000227E-3</v>
      </c>
      <c r="M2715" s="6">
        <f t="shared" si="425"/>
        <v>-4.1587593728698544E-5</v>
      </c>
      <c r="N2715" s="7">
        <f t="shared" si="430"/>
        <v>-1.3335973416208428E-6</v>
      </c>
      <c r="O2715">
        <f t="shared" si="426"/>
        <v>-1.3335973416208429</v>
      </c>
      <c r="P2715">
        <f t="shared" si="427"/>
        <v>0.39834876257689072</v>
      </c>
      <c r="Q2715">
        <f t="shared" si="428"/>
        <v>-3.361116127996846</v>
      </c>
      <c r="R2715">
        <f t="shared" si="429"/>
        <v>11.29710162588051</v>
      </c>
    </row>
    <row r="2716" spans="1:18" x14ac:dyDescent="0.35">
      <c r="A2716" s="1">
        <v>43495</v>
      </c>
      <c r="B2716" s="2">
        <v>0.82356481481481481</v>
      </c>
      <c r="C2716">
        <v>415221</v>
      </c>
      <c r="D2716">
        <v>811</v>
      </c>
      <c r="E2716">
        <v>15.09</v>
      </c>
      <c r="F2716">
        <v>24.16</v>
      </c>
      <c r="G2716">
        <v>77076</v>
      </c>
      <c r="H2716">
        <v>48.67</v>
      </c>
      <c r="I2716">
        <f t="shared" si="431"/>
        <v>0.63918448875572542</v>
      </c>
      <c r="J2716">
        <f t="shared" si="432"/>
        <v>1.5773E-5</v>
      </c>
      <c r="K2716" s="3">
        <f t="shared" si="433"/>
        <v>0.69416972999999993</v>
      </c>
      <c r="L2716" s="3">
        <f t="shared" si="424"/>
        <v>-1.8302700000000227E-3</v>
      </c>
      <c r="M2716" s="6">
        <f t="shared" si="425"/>
        <v>-4.1587593728698544E-5</v>
      </c>
      <c r="N2716" s="7">
        <f t="shared" si="430"/>
        <v>-1.3337184581991727E-6</v>
      </c>
      <c r="O2716">
        <f t="shared" si="426"/>
        <v>-1.3337184581991728</v>
      </c>
      <c r="P2716">
        <f t="shared" si="427"/>
        <v>0.40855681066591809</v>
      </c>
      <c r="Q2716">
        <f t="shared" si="428"/>
        <v>-3.3877262069335465</v>
      </c>
      <c r="R2716">
        <f t="shared" si="429"/>
        <v>11.476688853144354</v>
      </c>
    </row>
    <row r="2717" spans="1:18" x14ac:dyDescent="0.35">
      <c r="A2717" s="1">
        <v>43495</v>
      </c>
      <c r="B2717" s="2">
        <v>0.82357638888888884</v>
      </c>
      <c r="C2717">
        <v>415721</v>
      </c>
      <c r="D2717">
        <v>816</v>
      </c>
      <c r="E2717">
        <v>15.16</v>
      </c>
      <c r="F2717">
        <v>24.16</v>
      </c>
      <c r="G2717">
        <v>77077</v>
      </c>
      <c r="H2717">
        <v>48.67</v>
      </c>
      <c r="I2717">
        <f t="shared" si="431"/>
        <v>0.64722021329108836</v>
      </c>
      <c r="J2717">
        <f t="shared" si="432"/>
        <v>1.5939666666666666E-5</v>
      </c>
      <c r="K2717" s="3">
        <f t="shared" si="433"/>
        <v>0.70150472999999991</v>
      </c>
      <c r="L2717" s="3">
        <f t="shared" si="424"/>
        <v>5.5047299999999577E-3</v>
      </c>
      <c r="M2717" s="6">
        <f t="shared" si="425"/>
        <v>1.2507907293796768E-4</v>
      </c>
      <c r="N2717" s="7">
        <f t="shared" si="430"/>
        <v>4.0112468412432524E-6</v>
      </c>
      <c r="O2717">
        <f t="shared" si="426"/>
        <v>4.0112468412432527</v>
      </c>
      <c r="P2717">
        <f t="shared" si="427"/>
        <v>0.41889400449256192</v>
      </c>
      <c r="Q2717">
        <f t="shared" si="428"/>
        <v>1.9307501301505088</v>
      </c>
      <c r="R2717">
        <f t="shared" si="429"/>
        <v>3.7277960650762068</v>
      </c>
    </row>
    <row r="2718" spans="1:18" x14ac:dyDescent="0.35">
      <c r="A2718" s="1">
        <v>43495</v>
      </c>
      <c r="B2718" s="2">
        <v>0.82357638888888884</v>
      </c>
      <c r="C2718">
        <v>416221</v>
      </c>
      <c r="D2718">
        <v>807</v>
      </c>
      <c r="E2718">
        <v>15.17</v>
      </c>
      <c r="F2718">
        <v>24.16</v>
      </c>
      <c r="G2718">
        <v>77068</v>
      </c>
      <c r="H2718">
        <v>48.63</v>
      </c>
      <c r="I2718">
        <f t="shared" si="431"/>
        <v>0.64836817393899737</v>
      </c>
      <c r="J2718">
        <f t="shared" si="432"/>
        <v>1.5639666666666665E-5</v>
      </c>
      <c r="K2718" s="3">
        <f t="shared" si="433"/>
        <v>0.68830172999999994</v>
      </c>
      <c r="L2718" s="3">
        <f t="shared" si="424"/>
        <v>-7.6982700000000071E-3</v>
      </c>
      <c r="M2718" s="6">
        <f t="shared" si="425"/>
        <v>-1.7492092706203154E-4</v>
      </c>
      <c r="N2718" s="7">
        <f t="shared" si="430"/>
        <v>-5.6103146470323861E-6</v>
      </c>
      <c r="O2718">
        <f t="shared" si="426"/>
        <v>-5.6103146470323857</v>
      </c>
      <c r="P2718">
        <f t="shared" si="427"/>
        <v>0.42038128897698995</v>
      </c>
      <c r="Q2718">
        <f t="shared" si="428"/>
        <v>-7.6945954956048963</v>
      </c>
      <c r="R2718">
        <f t="shared" si="429"/>
        <v>59.206799840983159</v>
      </c>
    </row>
    <row r="2719" spans="1:18" x14ac:dyDescent="0.35">
      <c r="A2719" s="1">
        <v>43495</v>
      </c>
      <c r="B2719" s="2">
        <v>0.82358796296296299</v>
      </c>
      <c r="C2719">
        <v>416721</v>
      </c>
      <c r="D2719">
        <v>816</v>
      </c>
      <c r="E2719">
        <v>15.23</v>
      </c>
      <c r="F2719">
        <v>24.16</v>
      </c>
      <c r="G2719">
        <v>77077</v>
      </c>
      <c r="H2719">
        <v>48.63</v>
      </c>
      <c r="I2719">
        <f t="shared" si="431"/>
        <v>0.65525593782645131</v>
      </c>
      <c r="J2719">
        <f t="shared" si="432"/>
        <v>1.5939666666666666E-5</v>
      </c>
      <c r="K2719" s="3">
        <f t="shared" si="433"/>
        <v>0.70150472999999991</v>
      </c>
      <c r="L2719" s="3">
        <f t="shared" si="424"/>
        <v>5.5047299999999577E-3</v>
      </c>
      <c r="M2719" s="6">
        <f t="shared" si="425"/>
        <v>1.2507907293796768E-4</v>
      </c>
      <c r="N2719" s="7">
        <f t="shared" si="430"/>
        <v>4.0112468412432524E-6</v>
      </c>
      <c r="O2719">
        <f t="shared" si="426"/>
        <v>4.0112468412432527</v>
      </c>
      <c r="P2719">
        <f t="shared" si="427"/>
        <v>0.42936034405682222</v>
      </c>
      <c r="Q2719">
        <f t="shared" si="428"/>
        <v>1.9042611677921384</v>
      </c>
      <c r="R2719">
        <f t="shared" si="429"/>
        <v>3.6262105951610786</v>
      </c>
    </row>
    <row r="2720" spans="1:18" x14ac:dyDescent="0.35">
      <c r="A2720" s="1">
        <v>43495</v>
      </c>
      <c r="B2720" s="2">
        <v>0.82358796296296299</v>
      </c>
      <c r="C2720">
        <v>417221</v>
      </c>
      <c r="D2720">
        <v>820</v>
      </c>
      <c r="E2720">
        <v>15.2</v>
      </c>
      <c r="F2720">
        <v>24.16</v>
      </c>
      <c r="G2720">
        <v>77077</v>
      </c>
      <c r="H2720">
        <v>48.63</v>
      </c>
      <c r="I2720">
        <f t="shared" si="431"/>
        <v>0.65181205588272417</v>
      </c>
      <c r="J2720">
        <f t="shared" si="432"/>
        <v>1.6073E-5</v>
      </c>
      <c r="K2720" s="3">
        <f t="shared" si="433"/>
        <v>0.70737273000000001</v>
      </c>
      <c r="L2720" s="3">
        <f t="shared" si="424"/>
        <v>1.1372730000000053E-2</v>
      </c>
      <c r="M2720" s="6">
        <f t="shared" si="425"/>
        <v>2.5841240627130319E-4</v>
      </c>
      <c r="N2720" s="7">
        <f t="shared" si="430"/>
        <v>8.2872052378250959E-6</v>
      </c>
      <c r="O2720">
        <f t="shared" si="426"/>
        <v>8.2872052378250967</v>
      </c>
      <c r="P2720">
        <f t="shared" si="427"/>
        <v>0.42485895619406355</v>
      </c>
      <c r="Q2720">
        <f t="shared" si="428"/>
        <v>6.1915719768132851</v>
      </c>
      <c r="R2720">
        <f t="shared" si="429"/>
        <v>38.335563544059568</v>
      </c>
    </row>
    <row r="2721" spans="1:18" x14ac:dyDescent="0.35">
      <c r="A2721" s="1">
        <v>43495</v>
      </c>
      <c r="B2721" s="2">
        <v>0.82359953703703714</v>
      </c>
      <c r="C2721">
        <v>417721</v>
      </c>
      <c r="D2721">
        <v>805</v>
      </c>
      <c r="E2721">
        <v>15.15</v>
      </c>
      <c r="F2721">
        <v>24.16</v>
      </c>
      <c r="G2721">
        <v>77071</v>
      </c>
      <c r="H2721">
        <v>48.63</v>
      </c>
      <c r="I2721">
        <f t="shared" si="431"/>
        <v>0.64607225264317936</v>
      </c>
      <c r="J2721">
        <f t="shared" si="432"/>
        <v>1.5573000000000002E-5</v>
      </c>
      <c r="K2721" s="3">
        <f t="shared" si="433"/>
        <v>0.68536773000000006</v>
      </c>
      <c r="L2721" s="3">
        <f t="shared" si="424"/>
        <v>-1.0632269999999888E-2</v>
      </c>
      <c r="M2721" s="6">
        <f t="shared" si="425"/>
        <v>-2.415875937286955E-4</v>
      </c>
      <c r="N2721" s="7">
        <f t="shared" si="430"/>
        <v>-7.7482419053100645E-6</v>
      </c>
      <c r="O2721">
        <f t="shared" si="426"/>
        <v>-7.7482419053100644</v>
      </c>
      <c r="P2721">
        <f t="shared" si="427"/>
        <v>0.41740935563543219</v>
      </c>
      <c r="Q2721">
        <f t="shared" si="428"/>
        <v>-9.8249544789230399</v>
      </c>
      <c r="R2721">
        <f t="shared" si="429"/>
        <v>96.529730512909907</v>
      </c>
    </row>
    <row r="2722" spans="1:18" x14ac:dyDescent="0.35">
      <c r="A2722" s="1">
        <v>43495</v>
      </c>
      <c r="B2722" s="2">
        <v>0.82359953703703714</v>
      </c>
      <c r="C2722">
        <v>418222</v>
      </c>
      <c r="D2722">
        <v>815</v>
      </c>
      <c r="E2722">
        <v>15.1</v>
      </c>
      <c r="F2722">
        <v>24.14</v>
      </c>
      <c r="G2722">
        <v>77062</v>
      </c>
      <c r="H2722">
        <v>48.63</v>
      </c>
      <c r="I2722">
        <f t="shared" si="431"/>
        <v>0.64033244940363432</v>
      </c>
      <c r="J2722">
        <f t="shared" si="432"/>
        <v>1.5906333333333334E-5</v>
      </c>
      <c r="K2722" s="3">
        <f t="shared" si="433"/>
        <v>0.70003773000000002</v>
      </c>
      <c r="L2722" s="3">
        <f t="shared" si="424"/>
        <v>4.0377300000000726E-3</v>
      </c>
      <c r="M2722" s="6">
        <f t="shared" si="425"/>
        <v>9.1745739604636971E-5</v>
      </c>
      <c r="N2722" s="7">
        <f t="shared" si="430"/>
        <v>2.9426319842152785E-6</v>
      </c>
      <c r="O2722">
        <f t="shared" si="426"/>
        <v>2.9426319842152786</v>
      </c>
      <c r="P2722">
        <f t="shared" si="427"/>
        <v>0.41002564575925793</v>
      </c>
      <c r="Q2722">
        <f t="shared" si="428"/>
        <v>0.8848400980011385</v>
      </c>
      <c r="R2722">
        <f t="shared" si="429"/>
        <v>0.78294199903066442</v>
      </c>
    </row>
    <row r="2723" spans="1:18" x14ac:dyDescent="0.35">
      <c r="A2723" s="1">
        <v>43495</v>
      </c>
      <c r="B2723" s="2">
        <v>0.82361111111111107</v>
      </c>
      <c r="C2723">
        <v>418724</v>
      </c>
      <c r="D2723">
        <v>796</v>
      </c>
      <c r="E2723">
        <v>15.08</v>
      </c>
      <c r="F2723">
        <v>24.16</v>
      </c>
      <c r="G2723">
        <v>77066</v>
      </c>
      <c r="H2723">
        <v>48.63</v>
      </c>
      <c r="I2723">
        <f t="shared" si="431"/>
        <v>0.63803652810781641</v>
      </c>
      <c r="J2723">
        <f t="shared" si="432"/>
        <v>1.5273000000000001E-5</v>
      </c>
      <c r="K2723" s="3">
        <f t="shared" si="433"/>
        <v>0.67216472999999999</v>
      </c>
      <c r="L2723" s="3">
        <f t="shared" si="424"/>
        <v>-2.3835269999999964E-2</v>
      </c>
      <c r="M2723" s="6">
        <f t="shared" si="425"/>
        <v>-5.4158759372869723E-4</v>
      </c>
      <c r="N2723" s="7">
        <f t="shared" si="430"/>
        <v>-1.7371024237460831E-5</v>
      </c>
      <c r="O2723">
        <f t="shared" si="426"/>
        <v>-17.37102423746083</v>
      </c>
      <c r="P2723">
        <f t="shared" si="427"/>
        <v>0.40709061119987638</v>
      </c>
      <c r="Q2723">
        <f t="shared" si="428"/>
        <v>-19.421247848715435</v>
      </c>
      <c r="R2723">
        <f t="shared" si="429"/>
        <v>377.18486800123389</v>
      </c>
    </row>
    <row r="2724" spans="1:18" x14ac:dyDescent="0.35">
      <c r="A2724" s="1">
        <v>43495</v>
      </c>
      <c r="B2724" s="2">
        <v>0.82361111111111107</v>
      </c>
      <c r="C2724">
        <v>419223</v>
      </c>
      <c r="D2724">
        <v>806</v>
      </c>
      <c r="E2724">
        <v>15.04</v>
      </c>
      <c r="F2724">
        <v>24.16</v>
      </c>
      <c r="G2724">
        <v>77058</v>
      </c>
      <c r="H2724">
        <v>48.63</v>
      </c>
      <c r="I2724">
        <f t="shared" si="431"/>
        <v>0.63344468551618038</v>
      </c>
      <c r="J2724">
        <f t="shared" si="432"/>
        <v>1.5606333333333333E-5</v>
      </c>
      <c r="K2724" s="3">
        <f t="shared" si="433"/>
        <v>0.68683472999999995</v>
      </c>
      <c r="L2724" s="3">
        <f t="shared" ref="L2724:L2787" si="434">K2724-0.696</f>
        <v>-9.1652700000000031E-3</v>
      </c>
      <c r="M2724" s="6">
        <f t="shared" ref="M2724:M2787" si="435">L2724/(44010*0.001)</f>
        <v>-2.0825426039536478E-4</v>
      </c>
      <c r="N2724" s="7">
        <f t="shared" si="430"/>
        <v>-6.6802958881728698E-6</v>
      </c>
      <c r="O2724">
        <f t="shared" ref="O2724:O2787" si="436">N2724*1000000</f>
        <v>-6.6802958881728696</v>
      </c>
      <c r="P2724">
        <f t="shared" ref="P2724:P2787" si="437">I2724^2</f>
        <v>0.40125216960869264</v>
      </c>
      <c r="Q2724">
        <f t="shared" ref="Q2724:Q2787" si="438">O2724-(3.2964*I2724)-(-0.053)</f>
        <v>-8.7153829495084061</v>
      </c>
      <c r="R2724">
        <f t="shared" ref="R2724:R2787" si="439">Q2724^2</f>
        <v>75.957899956581841</v>
      </c>
    </row>
    <row r="2725" spans="1:18" x14ac:dyDescent="0.35">
      <c r="A2725" s="1">
        <v>43495</v>
      </c>
      <c r="B2725" s="2">
        <v>0.82362268518518522</v>
      </c>
      <c r="C2725">
        <v>419725</v>
      </c>
      <c r="D2725">
        <v>812</v>
      </c>
      <c r="E2725">
        <v>15.03</v>
      </c>
      <c r="F2725">
        <v>24.14</v>
      </c>
      <c r="G2725">
        <v>77055</v>
      </c>
      <c r="H2725">
        <v>48.63</v>
      </c>
      <c r="I2725">
        <f t="shared" si="431"/>
        <v>0.63229672486827138</v>
      </c>
      <c r="J2725">
        <f t="shared" si="432"/>
        <v>1.5806333333333335E-5</v>
      </c>
      <c r="K2725" s="3">
        <f t="shared" si="433"/>
        <v>0.69563673000000004</v>
      </c>
      <c r="L2725" s="3">
        <f t="shared" si="434"/>
        <v>-3.632699999999156E-4</v>
      </c>
      <c r="M2725" s="6">
        <f t="shared" si="435"/>
        <v>-8.2542603953627727E-6</v>
      </c>
      <c r="N2725" s="7">
        <f t="shared" si="430"/>
        <v>-2.6476932103564376E-7</v>
      </c>
      <c r="O2725">
        <f t="shared" si="436"/>
        <v>-0.26476932103564377</v>
      </c>
      <c r="P2725">
        <f t="shared" si="437"/>
        <v>0.39979914827914248</v>
      </c>
      <c r="Q2725">
        <f t="shared" si="438"/>
        <v>-2.2960722448914135</v>
      </c>
      <c r="R2725">
        <f t="shared" si="439"/>
        <v>5.2719477537606947</v>
      </c>
    </row>
    <row r="2726" spans="1:18" x14ac:dyDescent="0.35">
      <c r="A2726" s="1">
        <v>43495</v>
      </c>
      <c r="B2726" s="2">
        <v>0.82362268518518522</v>
      </c>
      <c r="C2726">
        <v>420227</v>
      </c>
      <c r="D2726">
        <v>808</v>
      </c>
      <c r="E2726">
        <v>15.03</v>
      </c>
      <c r="F2726">
        <v>24.16</v>
      </c>
      <c r="G2726">
        <v>77044</v>
      </c>
      <c r="H2726">
        <v>48.63</v>
      </c>
      <c r="I2726">
        <f t="shared" si="431"/>
        <v>0.63229672486827138</v>
      </c>
      <c r="J2726">
        <f t="shared" si="432"/>
        <v>1.5673000000000001E-5</v>
      </c>
      <c r="K2726" s="3">
        <f t="shared" si="433"/>
        <v>0.68976873000000005</v>
      </c>
      <c r="L2726" s="3">
        <f t="shared" si="434"/>
        <v>-6.2312699999998999E-3</v>
      </c>
      <c r="M2726" s="6">
        <f t="shared" si="435"/>
        <v>-1.4158759372869575E-4</v>
      </c>
      <c r="N2726" s="7">
        <f t="shared" si="430"/>
        <v>-4.5426148419624178E-6</v>
      </c>
      <c r="O2726">
        <f t="shared" si="436"/>
        <v>-4.5426148419624175</v>
      </c>
      <c r="P2726">
        <f t="shared" si="437"/>
        <v>0.39979914827914248</v>
      </c>
      <c r="Q2726">
        <f t="shared" si="438"/>
        <v>-6.5739177658181873</v>
      </c>
      <c r="R2726">
        <f t="shared" si="439"/>
        <v>43.216394791739987</v>
      </c>
    </row>
    <row r="2727" spans="1:18" x14ac:dyDescent="0.35">
      <c r="A2727" s="1">
        <v>43495</v>
      </c>
      <c r="B2727" s="2">
        <v>0.82363425925925926</v>
      </c>
      <c r="C2727">
        <v>420728</v>
      </c>
      <c r="D2727">
        <v>804</v>
      </c>
      <c r="E2727">
        <v>15</v>
      </c>
      <c r="F2727">
        <v>24.16</v>
      </c>
      <c r="G2727">
        <v>77040</v>
      </c>
      <c r="H2727">
        <v>48.6</v>
      </c>
      <c r="I2727">
        <f t="shared" si="431"/>
        <v>0.62885284292454446</v>
      </c>
      <c r="J2727">
        <f t="shared" si="432"/>
        <v>1.5539666666666666E-5</v>
      </c>
      <c r="K2727" s="3">
        <f t="shared" si="433"/>
        <v>0.68390072999999996</v>
      </c>
      <c r="L2727" s="3">
        <f t="shared" si="434"/>
        <v>-1.2099269999999995E-2</v>
      </c>
      <c r="M2727" s="6">
        <f t="shared" si="435"/>
        <v>-2.7492092706203126E-4</v>
      </c>
      <c r="N2727" s="7">
        <f t="shared" si="430"/>
        <v>-8.8208627105074144E-6</v>
      </c>
      <c r="O2727">
        <f t="shared" si="436"/>
        <v>-8.8208627105074147</v>
      </c>
      <c r="P2727">
        <f t="shared" si="437"/>
        <v>0.39545589805428177</v>
      </c>
      <c r="Q2727">
        <f t="shared" si="438"/>
        <v>-10.840813221923883</v>
      </c>
      <c r="R2727">
        <f t="shared" si="439"/>
        <v>117.52323131263967</v>
      </c>
    </row>
    <row r="2728" spans="1:18" x14ac:dyDescent="0.35">
      <c r="A2728" s="1">
        <v>43495</v>
      </c>
      <c r="B2728" s="2">
        <v>0.82363425925925926</v>
      </c>
      <c r="C2728">
        <v>421230</v>
      </c>
      <c r="D2728">
        <v>814</v>
      </c>
      <c r="E2728">
        <v>14.99</v>
      </c>
      <c r="F2728">
        <v>24.14</v>
      </c>
      <c r="G2728">
        <v>77048</v>
      </c>
      <c r="H2728">
        <v>48.6</v>
      </c>
      <c r="I2728">
        <f t="shared" si="431"/>
        <v>0.62770488227663557</v>
      </c>
      <c r="J2728">
        <f t="shared" si="432"/>
        <v>1.5872999999999999E-5</v>
      </c>
      <c r="K2728" s="3">
        <f t="shared" si="433"/>
        <v>0.69857072999999992</v>
      </c>
      <c r="L2728" s="3">
        <f t="shared" si="434"/>
        <v>2.5707299999999655E-3</v>
      </c>
      <c r="M2728" s="6">
        <f t="shared" si="435"/>
        <v>5.8412406271301197E-5</v>
      </c>
      <c r="N2728" s="7">
        <f t="shared" si="430"/>
        <v>1.8738466579395327E-6</v>
      </c>
      <c r="O2728">
        <f t="shared" si="436"/>
        <v>1.8738466579395328</v>
      </c>
      <c r="P2728">
        <f t="shared" si="437"/>
        <v>0.39401341923392491</v>
      </c>
      <c r="Q2728">
        <f t="shared" si="438"/>
        <v>-0.14231971599716892</v>
      </c>
      <c r="R2728">
        <f t="shared" si="439"/>
        <v>2.025490156151482E-2</v>
      </c>
    </row>
    <row r="2729" spans="1:18" x14ac:dyDescent="0.35">
      <c r="A2729" s="1">
        <v>43495</v>
      </c>
      <c r="B2729" s="2">
        <v>0.8236458333333333</v>
      </c>
      <c r="C2729">
        <v>421732</v>
      </c>
      <c r="D2729">
        <v>807</v>
      </c>
      <c r="E2729">
        <v>15.01</v>
      </c>
      <c r="F2729">
        <v>24.16</v>
      </c>
      <c r="G2729">
        <v>77040</v>
      </c>
      <c r="H2729">
        <v>48.6</v>
      </c>
      <c r="I2729">
        <f t="shared" si="431"/>
        <v>0.63000080357245347</v>
      </c>
      <c r="J2729">
        <f t="shared" si="432"/>
        <v>1.5639666666666665E-5</v>
      </c>
      <c r="K2729" s="3">
        <f t="shared" si="433"/>
        <v>0.68830172999999994</v>
      </c>
      <c r="L2729" s="3">
        <f t="shared" si="434"/>
        <v>-7.6982700000000071E-3</v>
      </c>
      <c r="M2729" s="6">
        <f t="shared" si="435"/>
        <v>-1.7492092706203154E-4</v>
      </c>
      <c r="N2729" s="7">
        <f t="shared" si="430"/>
        <v>-5.6123537022000512E-6</v>
      </c>
      <c r="O2729">
        <f t="shared" si="436"/>
        <v>-5.6123537022000516</v>
      </c>
      <c r="P2729">
        <f t="shared" si="437"/>
        <v>0.3969010125019371</v>
      </c>
      <c r="Q2729">
        <f t="shared" si="438"/>
        <v>-7.636088351096288</v>
      </c>
      <c r="R2729">
        <f t="shared" si="439"/>
        <v>58.309845305748425</v>
      </c>
    </row>
    <row r="2730" spans="1:18" x14ac:dyDescent="0.35">
      <c r="A2730" s="1">
        <v>43495</v>
      </c>
      <c r="B2730" s="2">
        <v>0.8236458333333333</v>
      </c>
      <c r="C2730">
        <v>422234</v>
      </c>
      <c r="D2730">
        <v>806</v>
      </c>
      <c r="E2730">
        <v>15.03</v>
      </c>
      <c r="F2730">
        <v>24.16</v>
      </c>
      <c r="G2730">
        <v>77031</v>
      </c>
      <c r="H2730">
        <v>48.6</v>
      </c>
      <c r="I2730">
        <f t="shared" si="431"/>
        <v>0.63229672486827138</v>
      </c>
      <c r="J2730">
        <f t="shared" si="432"/>
        <v>1.5606333333333333E-5</v>
      </c>
      <c r="K2730" s="3">
        <f t="shared" si="433"/>
        <v>0.68683472999999995</v>
      </c>
      <c r="L2730" s="3">
        <f t="shared" si="434"/>
        <v>-9.1652700000000031E-3</v>
      </c>
      <c r="M2730" s="6">
        <f t="shared" si="435"/>
        <v>-2.0825426039536478E-4</v>
      </c>
      <c r="N2730" s="7">
        <f t="shared" si="430"/>
        <v>-6.6826373869068945E-6</v>
      </c>
      <c r="O2730">
        <f t="shared" si="436"/>
        <v>-6.6826373869068947</v>
      </c>
      <c r="P2730">
        <f t="shared" si="437"/>
        <v>0.39979914827914248</v>
      </c>
      <c r="Q2730">
        <f t="shared" si="438"/>
        <v>-8.7139403107626627</v>
      </c>
      <c r="R2730">
        <f t="shared" si="439"/>
        <v>75.932755739534485</v>
      </c>
    </row>
    <row r="2731" spans="1:18" x14ac:dyDescent="0.35">
      <c r="A2731" s="1">
        <v>43495</v>
      </c>
      <c r="B2731" s="2">
        <v>0.82365740740740734</v>
      </c>
      <c r="C2731">
        <v>422735</v>
      </c>
      <c r="D2731">
        <v>807</v>
      </c>
      <c r="E2731">
        <v>15.02</v>
      </c>
      <c r="F2731">
        <v>24.16</v>
      </c>
      <c r="G2731">
        <v>77049</v>
      </c>
      <c r="H2731">
        <v>48.6</v>
      </c>
      <c r="I2731">
        <f t="shared" si="431"/>
        <v>0.63114876422036248</v>
      </c>
      <c r="J2731">
        <f t="shared" si="432"/>
        <v>1.5639666666666665E-5</v>
      </c>
      <c r="K2731" s="3">
        <f t="shared" si="433"/>
        <v>0.68830172999999994</v>
      </c>
      <c r="L2731" s="3">
        <f t="shared" si="434"/>
        <v>-7.6982700000000071E-3</v>
      </c>
      <c r="M2731" s="6">
        <f t="shared" si="435"/>
        <v>-1.7492092706203154E-4</v>
      </c>
      <c r="N2731" s="7">
        <f t="shared" si="430"/>
        <v>-5.6116981299886038E-6</v>
      </c>
      <c r="O2731">
        <f t="shared" si="436"/>
        <v>-5.6116981299886035</v>
      </c>
      <c r="P2731">
        <f t="shared" si="437"/>
        <v>0.39834876257689072</v>
      </c>
      <c r="Q2731">
        <f t="shared" si="438"/>
        <v>-7.6392169163646066</v>
      </c>
      <c r="R2731">
        <f t="shared" si="439"/>
        <v>58.357635095271171</v>
      </c>
    </row>
    <row r="2732" spans="1:18" x14ac:dyDescent="0.35">
      <c r="A2732" s="1">
        <v>43495</v>
      </c>
      <c r="B2732" s="2">
        <v>0.82365740740740734</v>
      </c>
      <c r="C2732">
        <v>423237</v>
      </c>
      <c r="D2732">
        <v>803</v>
      </c>
      <c r="E2732">
        <v>15.05</v>
      </c>
      <c r="F2732">
        <v>24.14</v>
      </c>
      <c r="G2732">
        <v>77044</v>
      </c>
      <c r="H2732">
        <v>48.6</v>
      </c>
      <c r="I2732">
        <f t="shared" si="431"/>
        <v>0.6345926461640895</v>
      </c>
      <c r="J2732">
        <f t="shared" si="432"/>
        <v>1.5506333333333334E-5</v>
      </c>
      <c r="K2732" s="3">
        <f t="shared" si="433"/>
        <v>0.68243373000000007</v>
      </c>
      <c r="L2732" s="3">
        <f t="shared" si="434"/>
        <v>-1.356626999999988E-2</v>
      </c>
      <c r="M2732" s="6">
        <f t="shared" si="435"/>
        <v>-3.08254260395362E-4</v>
      </c>
      <c r="N2732" s="7">
        <f t="shared" si="430"/>
        <v>-9.8891869325632055E-6</v>
      </c>
      <c r="O2732">
        <f t="shared" si="436"/>
        <v>-9.8891869325632058</v>
      </c>
      <c r="P2732">
        <f t="shared" si="437"/>
        <v>0.40270782656554127</v>
      </c>
      <c r="Q2732">
        <f t="shared" si="438"/>
        <v>-11.92805813137851</v>
      </c>
      <c r="R2732">
        <f t="shared" si="439"/>
        <v>142.27857078554499</v>
      </c>
    </row>
    <row r="2733" spans="1:18" x14ac:dyDescent="0.35">
      <c r="A2733" s="1">
        <v>43495</v>
      </c>
      <c r="B2733" s="2">
        <v>0.82366898148148149</v>
      </c>
      <c r="C2733">
        <v>423739</v>
      </c>
      <c r="D2733">
        <v>807</v>
      </c>
      <c r="E2733">
        <v>15.06</v>
      </c>
      <c r="F2733">
        <v>24.16</v>
      </c>
      <c r="G2733">
        <v>77049</v>
      </c>
      <c r="H2733">
        <v>48.6</v>
      </c>
      <c r="I2733">
        <f t="shared" si="431"/>
        <v>0.63574060681199851</v>
      </c>
      <c r="J2733">
        <f t="shared" si="432"/>
        <v>1.5639666666666665E-5</v>
      </c>
      <c r="K2733" s="3">
        <f t="shared" si="433"/>
        <v>0.68830172999999994</v>
      </c>
      <c r="L2733" s="3">
        <f t="shared" si="434"/>
        <v>-7.6982700000000071E-3</v>
      </c>
      <c r="M2733" s="6">
        <f t="shared" si="435"/>
        <v>-1.7492092706203154E-4</v>
      </c>
      <c r="N2733" s="7">
        <f t="shared" si="430"/>
        <v>-5.6116981299886038E-6</v>
      </c>
      <c r="O2733">
        <f t="shared" si="436"/>
        <v>-5.6116981299886035</v>
      </c>
      <c r="P2733">
        <f t="shared" si="437"/>
        <v>0.40416611914968809</v>
      </c>
      <c r="Q2733">
        <f t="shared" si="438"/>
        <v>-7.6543534662836761</v>
      </c>
      <c r="R2733">
        <f t="shared" si="439"/>
        <v>58.589126986808928</v>
      </c>
    </row>
    <row r="2734" spans="1:18" x14ac:dyDescent="0.35">
      <c r="A2734" s="1">
        <v>43495</v>
      </c>
      <c r="B2734" s="2">
        <v>0.82366898148148149</v>
      </c>
      <c r="C2734">
        <v>424241</v>
      </c>
      <c r="D2734">
        <v>809</v>
      </c>
      <c r="E2734">
        <v>15.07</v>
      </c>
      <c r="F2734">
        <v>24.16</v>
      </c>
      <c r="G2734">
        <v>77051</v>
      </c>
      <c r="H2734">
        <v>48.6</v>
      </c>
      <c r="I2734">
        <f t="shared" si="431"/>
        <v>0.63688856745990752</v>
      </c>
      <c r="J2734">
        <f t="shared" si="432"/>
        <v>1.5706333333333332E-5</v>
      </c>
      <c r="K2734" s="3">
        <f t="shared" si="433"/>
        <v>0.69123572999999994</v>
      </c>
      <c r="L2734" s="3">
        <f t="shared" si="434"/>
        <v>-4.7642700000000149E-3</v>
      </c>
      <c r="M2734" s="6">
        <f t="shared" si="435"/>
        <v>-1.0825426039536503E-4</v>
      </c>
      <c r="N2734" s="7">
        <f t="shared" si="430"/>
        <v>-3.4728518325631812E-6</v>
      </c>
      <c r="O2734">
        <f t="shared" si="436"/>
        <v>-3.4728518325631814</v>
      </c>
      <c r="P2734">
        <f t="shared" si="437"/>
        <v>0.40562704736113314</v>
      </c>
      <c r="Q2734">
        <f t="shared" si="438"/>
        <v>-5.5192913063380207</v>
      </c>
      <c r="R2734">
        <f t="shared" si="439"/>
        <v>30.462576524218456</v>
      </c>
    </row>
    <row r="2735" spans="1:18" x14ac:dyDescent="0.35">
      <c r="A2735" s="1">
        <v>43495</v>
      </c>
      <c r="B2735" s="2">
        <v>0.82368055555555564</v>
      </c>
      <c r="C2735">
        <v>424742</v>
      </c>
      <c r="D2735">
        <v>803</v>
      </c>
      <c r="E2735">
        <v>15.09</v>
      </c>
      <c r="F2735">
        <v>24.16</v>
      </c>
      <c r="G2735">
        <v>77054</v>
      </c>
      <c r="H2735">
        <v>48.6</v>
      </c>
      <c r="I2735">
        <f t="shared" si="431"/>
        <v>0.63918448875572542</v>
      </c>
      <c r="J2735">
        <f t="shared" si="432"/>
        <v>1.5506333333333334E-5</v>
      </c>
      <c r="K2735" s="3">
        <f t="shared" si="433"/>
        <v>0.68243373000000007</v>
      </c>
      <c r="L2735" s="3">
        <f t="shared" si="434"/>
        <v>-1.356626999999988E-2</v>
      </c>
      <c r="M2735" s="6">
        <f t="shared" si="435"/>
        <v>-3.08254260395362E-4</v>
      </c>
      <c r="N2735" s="7">
        <f t="shared" si="430"/>
        <v>-9.8885687251903626E-6</v>
      </c>
      <c r="O2735">
        <f t="shared" si="436"/>
        <v>-9.8885687251903622</v>
      </c>
      <c r="P2735">
        <f t="shared" si="437"/>
        <v>0.40855681066591809</v>
      </c>
      <c r="Q2735">
        <f t="shared" si="438"/>
        <v>-11.942576473924735</v>
      </c>
      <c r="R2735">
        <f t="shared" si="439"/>
        <v>142.62513283554054</v>
      </c>
    </row>
    <row r="2736" spans="1:18" x14ac:dyDescent="0.35">
      <c r="A2736" s="1">
        <v>43495</v>
      </c>
      <c r="B2736" s="2">
        <v>0.82368055555555564</v>
      </c>
      <c r="C2736">
        <v>425244</v>
      </c>
      <c r="D2736">
        <v>809</v>
      </c>
      <c r="E2736">
        <v>15.13</v>
      </c>
      <c r="F2736">
        <v>24.16</v>
      </c>
      <c r="G2736">
        <v>77053</v>
      </c>
      <c r="H2736">
        <v>48.6</v>
      </c>
      <c r="I2736">
        <f t="shared" si="431"/>
        <v>0.64377633134736145</v>
      </c>
      <c r="J2736">
        <f t="shared" si="432"/>
        <v>1.5706333333333332E-5</v>
      </c>
      <c r="K2736" s="3">
        <f t="shared" si="433"/>
        <v>0.69123572999999994</v>
      </c>
      <c r="L2736" s="3">
        <f t="shared" si="434"/>
        <v>-4.7642700000000149E-3</v>
      </c>
      <c r="M2736" s="6">
        <f t="shared" si="435"/>
        <v>-1.0825426039536503E-4</v>
      </c>
      <c r="N2736" s="7">
        <f t="shared" ref="N2736:N2799" si="440">(M2736*8.314*(F2736+273.15))/G2736</f>
        <v>-3.4727616906652001E-6</v>
      </c>
      <c r="O2736">
        <f t="shared" si="436"/>
        <v>-3.4727616906652004</v>
      </c>
      <c r="P2736">
        <f t="shared" si="437"/>
        <v>0.41444796480306773</v>
      </c>
      <c r="Q2736">
        <f t="shared" si="438"/>
        <v>-5.5419059893186429</v>
      </c>
      <c r="R2736">
        <f t="shared" si="439"/>
        <v>30.712721994445847</v>
      </c>
    </row>
    <row r="2737" spans="1:18" x14ac:dyDescent="0.35">
      <c r="A2737" s="1">
        <v>43495</v>
      </c>
      <c r="B2737" s="2">
        <v>0.82369212962962957</v>
      </c>
      <c r="C2737">
        <v>425746</v>
      </c>
      <c r="D2737">
        <v>801</v>
      </c>
      <c r="E2737">
        <v>15.26</v>
      </c>
      <c r="F2737">
        <v>24.16</v>
      </c>
      <c r="G2737">
        <v>77051</v>
      </c>
      <c r="H2737">
        <v>48.6</v>
      </c>
      <c r="I2737">
        <f t="shared" si="431"/>
        <v>0.65869981977017822</v>
      </c>
      <c r="J2737">
        <f t="shared" si="432"/>
        <v>1.5439666666666667E-5</v>
      </c>
      <c r="K2737" s="3">
        <f t="shared" si="433"/>
        <v>0.67949972999999997</v>
      </c>
      <c r="L2737" s="3">
        <f t="shared" si="434"/>
        <v>-1.6500269999999984E-2</v>
      </c>
      <c r="M2737" s="6">
        <f t="shared" si="435"/>
        <v>-3.7492092706203098E-4</v>
      </c>
      <c r="N2737" s="7">
        <f t="shared" si="440"/>
        <v>-1.2027654374602412E-5</v>
      </c>
      <c r="O2737">
        <f t="shared" si="436"/>
        <v>-12.027654374602413</v>
      </c>
      <c r="P2737">
        <f t="shared" si="437"/>
        <v>0.43388545256526528</v>
      </c>
      <c r="Q2737">
        <f t="shared" si="438"/>
        <v>-14.145992460492828</v>
      </c>
      <c r="R2737">
        <f t="shared" si="439"/>
        <v>200.10910269231991</v>
      </c>
    </row>
    <row r="2738" spans="1:18" x14ac:dyDescent="0.35">
      <c r="A2738" s="1">
        <v>43495</v>
      </c>
      <c r="B2738" s="2">
        <v>0.82369212962962957</v>
      </c>
      <c r="C2738">
        <v>426248</v>
      </c>
      <c r="D2738">
        <v>809</v>
      </c>
      <c r="E2738">
        <v>15.24</v>
      </c>
      <c r="F2738">
        <v>24.16</v>
      </c>
      <c r="G2738">
        <v>77051</v>
      </c>
      <c r="H2738">
        <v>48.6</v>
      </c>
      <c r="I2738">
        <f t="shared" si="431"/>
        <v>0.65640389847436031</v>
      </c>
      <c r="J2738">
        <f t="shared" si="432"/>
        <v>1.5706333333333332E-5</v>
      </c>
      <c r="K2738" s="3">
        <f t="shared" si="433"/>
        <v>0.69123572999999994</v>
      </c>
      <c r="L2738" s="3">
        <f t="shared" si="434"/>
        <v>-4.7642700000000149E-3</v>
      </c>
      <c r="M2738" s="6">
        <f t="shared" si="435"/>
        <v>-1.0825426039536503E-4</v>
      </c>
      <c r="N2738" s="7">
        <f t="shared" si="440"/>
        <v>-3.4728518325631812E-6</v>
      </c>
      <c r="O2738">
        <f t="shared" si="436"/>
        <v>-3.4728518325631814</v>
      </c>
      <c r="P2738">
        <f t="shared" si="437"/>
        <v>0.43086607793233833</v>
      </c>
      <c r="Q2738">
        <f t="shared" si="438"/>
        <v>-5.5836216434940633</v>
      </c>
      <c r="R2738">
        <f t="shared" si="439"/>
        <v>31.176830657695344</v>
      </c>
    </row>
    <row r="2739" spans="1:18" x14ac:dyDescent="0.35">
      <c r="A2739" s="1">
        <v>43495</v>
      </c>
      <c r="B2739" s="2">
        <v>0.82370370370370372</v>
      </c>
      <c r="C2739">
        <v>426749</v>
      </c>
      <c r="D2739">
        <v>797</v>
      </c>
      <c r="E2739">
        <v>15.4</v>
      </c>
      <c r="F2739">
        <v>24.16</v>
      </c>
      <c r="G2739">
        <v>77050</v>
      </c>
      <c r="H2739">
        <v>48.63</v>
      </c>
      <c r="I2739">
        <f t="shared" si="431"/>
        <v>0.6747712688409041</v>
      </c>
      <c r="J2739">
        <f t="shared" si="432"/>
        <v>1.5306333333333333E-5</v>
      </c>
      <c r="K2739" s="3">
        <f t="shared" si="433"/>
        <v>0.67363172999999998</v>
      </c>
      <c r="L2739" s="3">
        <f t="shared" si="434"/>
        <v>-2.2368269999999968E-2</v>
      </c>
      <c r="M2739" s="6">
        <f t="shared" si="435"/>
        <v>-5.0825426039536399E-4</v>
      </c>
      <c r="N2739" s="7">
        <f t="shared" si="440"/>
        <v>-1.6305267262178104E-5</v>
      </c>
      <c r="O2739">
        <f t="shared" si="436"/>
        <v>-16.305267262178106</v>
      </c>
      <c r="P2739">
        <f t="shared" si="437"/>
        <v>0.45531626525316365</v>
      </c>
      <c r="Q2739">
        <f t="shared" si="438"/>
        <v>-18.476583272785263</v>
      </c>
      <c r="R2739">
        <f t="shared" si="439"/>
        <v>341.38412943616817</v>
      </c>
    </row>
    <row r="2740" spans="1:18" x14ac:dyDescent="0.35">
      <c r="A2740" s="1">
        <v>43495</v>
      </c>
      <c r="B2740" s="2">
        <v>0.82370370370370372</v>
      </c>
      <c r="C2740">
        <v>427251</v>
      </c>
      <c r="D2740">
        <v>819</v>
      </c>
      <c r="E2740">
        <v>15.43</v>
      </c>
      <c r="F2740">
        <v>24.16</v>
      </c>
      <c r="G2740">
        <v>77055</v>
      </c>
      <c r="H2740">
        <v>48.6</v>
      </c>
      <c r="I2740">
        <f t="shared" si="431"/>
        <v>0.67821515078463102</v>
      </c>
      <c r="J2740">
        <f t="shared" si="432"/>
        <v>1.6039666666666668E-5</v>
      </c>
      <c r="K2740" s="3">
        <f t="shared" si="433"/>
        <v>0.70590573000000012</v>
      </c>
      <c r="L2740" s="3">
        <f t="shared" si="434"/>
        <v>9.905730000000168E-3</v>
      </c>
      <c r="M2740" s="6">
        <f t="shared" si="435"/>
        <v>2.2507907293797247E-4</v>
      </c>
      <c r="N2740" s="7">
        <f t="shared" si="440"/>
        <v>7.2202765139513077E-6</v>
      </c>
      <c r="O2740">
        <f t="shared" si="436"/>
        <v>7.2202765139513074</v>
      </c>
      <c r="P2740">
        <f t="shared" si="437"/>
        <v>0.45997579075381978</v>
      </c>
      <c r="Q2740">
        <f t="shared" si="438"/>
        <v>5.0376080909048495</v>
      </c>
      <c r="R2740">
        <f t="shared" si="439"/>
        <v>25.377495277550004</v>
      </c>
    </row>
    <row r="2741" spans="1:18" x14ac:dyDescent="0.35">
      <c r="A2741" s="1">
        <v>43495</v>
      </c>
      <c r="B2741" s="2">
        <v>0.82371527777777775</v>
      </c>
      <c r="C2741">
        <v>427753</v>
      </c>
      <c r="D2741">
        <v>803</v>
      </c>
      <c r="E2741">
        <v>15.39</v>
      </c>
      <c r="F2741">
        <v>24.16</v>
      </c>
      <c r="G2741">
        <v>77051</v>
      </c>
      <c r="H2741">
        <v>48.6</v>
      </c>
      <c r="I2741">
        <f t="shared" si="431"/>
        <v>0.67362330819299521</v>
      </c>
      <c r="J2741">
        <f t="shared" si="432"/>
        <v>1.5506333333333334E-5</v>
      </c>
      <c r="K2741" s="3">
        <f t="shared" si="433"/>
        <v>0.68243373000000007</v>
      </c>
      <c r="L2741" s="3">
        <f t="shared" si="434"/>
        <v>-1.356626999999988E-2</v>
      </c>
      <c r="M2741" s="6">
        <f t="shared" si="435"/>
        <v>-3.08254260395362E-4</v>
      </c>
      <c r="N2741" s="7">
        <f t="shared" si="440"/>
        <v>-9.8889537390925262E-6</v>
      </c>
      <c r="O2741">
        <f t="shared" si="436"/>
        <v>-9.8889537390925266</v>
      </c>
      <c r="P2741">
        <f t="shared" si="437"/>
        <v>0.453768361340875</v>
      </c>
      <c r="Q2741">
        <f t="shared" si="438"/>
        <v>-12.056485612219916</v>
      </c>
      <c r="R2741">
        <f t="shared" si="439"/>
        <v>145.35884531766584</v>
      </c>
    </row>
    <row r="2742" spans="1:18" x14ac:dyDescent="0.35">
      <c r="A2742" s="1">
        <v>43495</v>
      </c>
      <c r="B2742" s="2">
        <v>0.82371527777777775</v>
      </c>
      <c r="C2742">
        <v>428259</v>
      </c>
      <c r="D2742">
        <v>793</v>
      </c>
      <c r="E2742">
        <v>15.51</v>
      </c>
      <c r="F2742">
        <v>24.16</v>
      </c>
      <c r="G2742">
        <v>77048</v>
      </c>
      <c r="H2742">
        <v>48.6</v>
      </c>
      <c r="I2742">
        <f t="shared" si="431"/>
        <v>0.68739883596790297</v>
      </c>
      <c r="J2742">
        <f t="shared" si="432"/>
        <v>1.5173E-5</v>
      </c>
      <c r="K2742" s="3">
        <f t="shared" si="433"/>
        <v>0.66776373</v>
      </c>
      <c r="L2742" s="3">
        <f t="shared" si="434"/>
        <v>-2.8236269999999952E-2</v>
      </c>
      <c r="M2742" s="6">
        <f t="shared" si="435"/>
        <v>-6.4158759372869695E-4</v>
      </c>
      <c r="N2742" s="7">
        <f t="shared" si="440"/>
        <v>-2.0583258330964536E-5</v>
      </c>
      <c r="O2742">
        <f t="shared" si="436"/>
        <v>-20.583258330964536</v>
      </c>
      <c r="P2742">
        <f t="shared" si="437"/>
        <v>0.47251715969002794</v>
      </c>
      <c r="Q2742">
        <f t="shared" si="438"/>
        <v>-22.796199853849132</v>
      </c>
      <c r="R2742">
        <f t="shared" si="439"/>
        <v>519.66672777663121</v>
      </c>
    </row>
    <row r="2743" spans="1:18" x14ac:dyDescent="0.35">
      <c r="A2743" s="1">
        <v>43495</v>
      </c>
      <c r="B2743" s="2">
        <v>0.8237268518518519</v>
      </c>
      <c r="C2743">
        <v>428758</v>
      </c>
      <c r="D2743">
        <v>805</v>
      </c>
      <c r="E2743">
        <v>15.54</v>
      </c>
      <c r="F2743">
        <v>24.16</v>
      </c>
      <c r="G2743">
        <v>77041</v>
      </c>
      <c r="H2743">
        <v>48.63</v>
      </c>
      <c r="I2743">
        <f t="shared" si="431"/>
        <v>0.69084271791162988</v>
      </c>
      <c r="J2743">
        <f t="shared" si="432"/>
        <v>1.5573000000000002E-5</v>
      </c>
      <c r="K2743" s="3">
        <f t="shared" si="433"/>
        <v>0.68536773000000006</v>
      </c>
      <c r="L2743" s="3">
        <f t="shared" si="434"/>
        <v>-1.0632269999999888E-2</v>
      </c>
      <c r="M2743" s="6">
        <f t="shared" si="435"/>
        <v>-2.415875937286955E-4</v>
      </c>
      <c r="N2743" s="7">
        <f t="shared" si="440"/>
        <v>-7.7512590943024101E-6</v>
      </c>
      <c r="O2743">
        <f t="shared" si="436"/>
        <v>-7.7512590943024104</v>
      </c>
      <c r="P2743">
        <f t="shared" si="437"/>
        <v>0.47726366089152783</v>
      </c>
      <c r="Q2743">
        <f t="shared" si="438"/>
        <v>-9.9755530296263064</v>
      </c>
      <c r="R2743">
        <f t="shared" si="439"/>
        <v>99.511658246886583</v>
      </c>
    </row>
    <row r="2744" spans="1:18" x14ac:dyDescent="0.35">
      <c r="A2744" s="1">
        <v>43495</v>
      </c>
      <c r="B2744" s="2">
        <v>0.8237268518518519</v>
      </c>
      <c r="C2744">
        <v>429259</v>
      </c>
      <c r="D2744">
        <v>813</v>
      </c>
      <c r="E2744">
        <v>15.54</v>
      </c>
      <c r="F2744">
        <v>24.16</v>
      </c>
      <c r="G2744">
        <v>77042</v>
      </c>
      <c r="H2744">
        <v>48.6</v>
      </c>
      <c r="I2744">
        <f t="shared" si="431"/>
        <v>0.69084271791162988</v>
      </c>
      <c r="J2744">
        <f t="shared" si="432"/>
        <v>1.5839666666666667E-5</v>
      </c>
      <c r="K2744" s="3">
        <f t="shared" si="433"/>
        <v>0.69710373000000003</v>
      </c>
      <c r="L2744" s="3">
        <f t="shared" si="434"/>
        <v>1.1037300000000805E-3</v>
      </c>
      <c r="M2744" s="6">
        <f t="shared" si="435"/>
        <v>2.5079072937970474E-5</v>
      </c>
      <c r="N2744" s="7">
        <f t="shared" si="440"/>
        <v>8.0464342543694414E-7</v>
      </c>
      <c r="O2744">
        <f t="shared" si="436"/>
        <v>0.80464342543694412</v>
      </c>
      <c r="P2744">
        <f t="shared" si="437"/>
        <v>0.47726366089152783</v>
      </c>
      <c r="Q2744">
        <f t="shared" si="438"/>
        <v>-1.4196505098869527</v>
      </c>
      <c r="R2744">
        <f t="shared" si="439"/>
        <v>2.0154075702222851</v>
      </c>
    </row>
    <row r="2745" spans="1:18" x14ac:dyDescent="0.35">
      <c r="A2745" s="1">
        <v>43495</v>
      </c>
      <c r="B2745" s="2">
        <v>0.82373842592592583</v>
      </c>
      <c r="C2745">
        <v>429761</v>
      </c>
      <c r="D2745">
        <v>809</v>
      </c>
      <c r="E2745">
        <v>15.63</v>
      </c>
      <c r="F2745">
        <v>24.16</v>
      </c>
      <c r="G2745">
        <v>77042</v>
      </c>
      <c r="H2745">
        <v>48.63</v>
      </c>
      <c r="I2745">
        <f t="shared" si="431"/>
        <v>0.70117436374281095</v>
      </c>
      <c r="J2745">
        <f t="shared" si="432"/>
        <v>1.5706333333333332E-5</v>
      </c>
      <c r="K2745" s="3">
        <f t="shared" si="433"/>
        <v>0.69123572999999994</v>
      </c>
      <c r="L2745" s="3">
        <f t="shared" si="434"/>
        <v>-4.7642700000000149E-3</v>
      </c>
      <c r="M2745" s="6">
        <f t="shared" si="435"/>
        <v>-1.0825426039536503E-4</v>
      </c>
      <c r="N2745" s="7">
        <f t="shared" si="440"/>
        <v>-3.4732575290208673E-6</v>
      </c>
      <c r="O2745">
        <f t="shared" si="436"/>
        <v>-3.4732575290208674</v>
      </c>
      <c r="P2745">
        <f t="shared" si="437"/>
        <v>0.49164548837013577</v>
      </c>
      <c r="Q2745">
        <f t="shared" si="438"/>
        <v>-5.7316087016626698</v>
      </c>
      <c r="R2745">
        <f t="shared" si="439"/>
        <v>32.851338308975237</v>
      </c>
    </row>
    <row r="2746" spans="1:18" x14ac:dyDescent="0.35">
      <c r="A2746" s="1">
        <v>43495</v>
      </c>
      <c r="B2746" s="2">
        <v>0.82373842592592583</v>
      </c>
      <c r="C2746">
        <v>430263</v>
      </c>
      <c r="D2746">
        <v>809</v>
      </c>
      <c r="E2746">
        <v>15.64</v>
      </c>
      <c r="F2746">
        <v>24.16</v>
      </c>
      <c r="G2746">
        <v>77035</v>
      </c>
      <c r="H2746">
        <v>48.63</v>
      </c>
      <c r="I2746">
        <f t="shared" si="431"/>
        <v>0.70232232439071995</v>
      </c>
      <c r="J2746">
        <f t="shared" si="432"/>
        <v>1.5706333333333332E-5</v>
      </c>
      <c r="K2746" s="3">
        <f t="shared" si="433"/>
        <v>0.69123572999999994</v>
      </c>
      <c r="L2746" s="3">
        <f t="shared" si="434"/>
        <v>-4.7642700000000149E-3</v>
      </c>
      <c r="M2746" s="6">
        <f t="shared" si="435"/>
        <v>-1.0825426039536503E-4</v>
      </c>
      <c r="N2746" s="7">
        <f t="shared" si="440"/>
        <v>-3.4735731362474938E-6</v>
      </c>
      <c r="O2746">
        <f t="shared" si="436"/>
        <v>-3.4735731362474938</v>
      </c>
      <c r="P2746">
        <f t="shared" si="437"/>
        <v>0.49325664733758368</v>
      </c>
      <c r="Q2746">
        <f t="shared" si="438"/>
        <v>-5.7357084463690633</v>
      </c>
      <c r="R2746">
        <f t="shared" si="439"/>
        <v>32.898351381749414</v>
      </c>
    </row>
    <row r="2747" spans="1:18" x14ac:dyDescent="0.35">
      <c r="A2747" s="1">
        <v>43495</v>
      </c>
      <c r="B2747" s="2">
        <v>0.82374999999999998</v>
      </c>
      <c r="C2747">
        <v>430765</v>
      </c>
      <c r="D2747">
        <v>803</v>
      </c>
      <c r="E2747">
        <v>15.76</v>
      </c>
      <c r="F2747">
        <v>24.16</v>
      </c>
      <c r="G2747">
        <v>77038</v>
      </c>
      <c r="H2747">
        <v>48.63</v>
      </c>
      <c r="I2747">
        <f t="shared" si="431"/>
        <v>0.71609785216562771</v>
      </c>
      <c r="J2747">
        <f t="shared" si="432"/>
        <v>1.5506333333333334E-5</v>
      </c>
      <c r="K2747" s="3">
        <f t="shared" si="433"/>
        <v>0.68243373000000007</v>
      </c>
      <c r="L2747" s="3">
        <f t="shared" si="434"/>
        <v>-1.356626999999988E-2</v>
      </c>
      <c r="M2747" s="6">
        <f t="shared" si="435"/>
        <v>-3.08254260395362E-4</v>
      </c>
      <c r="N2747" s="7">
        <f t="shared" si="440"/>
        <v>-9.8906224791767467E-6</v>
      </c>
      <c r="O2747">
        <f t="shared" si="436"/>
        <v>-9.8906224791767468</v>
      </c>
      <c r="P2747">
        <f t="shared" si="437"/>
        <v>0.51279613387622525</v>
      </c>
      <c r="Q2747">
        <f t="shared" si="438"/>
        <v>-12.198167439055521</v>
      </c>
      <c r="R2747">
        <f t="shared" si="439"/>
        <v>148.79528887123431</v>
      </c>
    </row>
    <row r="2748" spans="1:18" x14ac:dyDescent="0.35">
      <c r="A2748" s="1">
        <v>43495</v>
      </c>
      <c r="B2748" s="2">
        <v>0.82374999999999998</v>
      </c>
      <c r="C2748">
        <v>431266</v>
      </c>
      <c r="D2748">
        <v>805</v>
      </c>
      <c r="E2748">
        <v>15.66</v>
      </c>
      <c r="F2748">
        <v>24.16</v>
      </c>
      <c r="G2748">
        <v>77038</v>
      </c>
      <c r="H2748">
        <v>48.63</v>
      </c>
      <c r="I2748">
        <f t="shared" si="431"/>
        <v>0.70461824568653786</v>
      </c>
      <c r="J2748">
        <f t="shared" si="432"/>
        <v>1.5573000000000002E-5</v>
      </c>
      <c r="K2748" s="3">
        <f t="shared" si="433"/>
        <v>0.68536773000000006</v>
      </c>
      <c r="L2748" s="3">
        <f t="shared" si="434"/>
        <v>-1.0632269999999888E-2</v>
      </c>
      <c r="M2748" s="6">
        <f t="shared" si="435"/>
        <v>-2.415875937286955E-4</v>
      </c>
      <c r="N2748" s="7">
        <f t="shared" si="440"/>
        <v>-7.7515609424459616E-6</v>
      </c>
      <c r="O2748">
        <f t="shared" si="436"/>
        <v>-7.7515609424459617</v>
      </c>
      <c r="P2748">
        <f t="shared" si="437"/>
        <v>0.4964868721543742</v>
      </c>
      <c r="Q2748">
        <f t="shared" si="438"/>
        <v>-10.021264527527064</v>
      </c>
      <c r="R2748">
        <f t="shared" si="439"/>
        <v>100.42574273067223</v>
      </c>
    </row>
    <row r="2749" spans="1:18" x14ac:dyDescent="0.35">
      <c r="A2749" s="1">
        <v>43495</v>
      </c>
      <c r="B2749" s="2">
        <v>0.82376157407407413</v>
      </c>
      <c r="C2749">
        <v>431768</v>
      </c>
      <c r="D2749">
        <v>810</v>
      </c>
      <c r="E2749">
        <v>15.83</v>
      </c>
      <c r="F2749">
        <v>24.16</v>
      </c>
      <c r="G2749">
        <v>77037</v>
      </c>
      <c r="H2749">
        <v>48.63</v>
      </c>
      <c r="I2749">
        <f t="shared" si="431"/>
        <v>0.72413357670099066</v>
      </c>
      <c r="J2749">
        <f t="shared" si="432"/>
        <v>1.5739666666666668E-5</v>
      </c>
      <c r="K2749" s="3">
        <f t="shared" si="433"/>
        <v>0.69270273000000004</v>
      </c>
      <c r="L2749" s="3">
        <f t="shared" si="434"/>
        <v>-3.2972699999999078E-3</v>
      </c>
      <c r="M2749" s="6">
        <f t="shared" si="435"/>
        <v>-7.492092706202927E-5</v>
      </c>
      <c r="N2749" s="7">
        <f t="shared" si="440"/>
        <v>-2.4039383051973247E-6</v>
      </c>
      <c r="O2749">
        <f t="shared" si="436"/>
        <v>-2.4039383051973249</v>
      </c>
      <c r="P2749">
        <f t="shared" si="437"/>
        <v>0.52436943690576954</v>
      </c>
      <c r="Q2749">
        <f t="shared" si="438"/>
        <v>-4.7379722274344713</v>
      </c>
      <c r="R2749">
        <f t="shared" si="439"/>
        <v>22.448380827940365</v>
      </c>
    </row>
    <row r="2750" spans="1:18" x14ac:dyDescent="0.35">
      <c r="A2750" s="1">
        <v>43495</v>
      </c>
      <c r="B2750" s="2">
        <v>0.82376157407407413</v>
      </c>
      <c r="C2750">
        <v>432270</v>
      </c>
      <c r="D2750">
        <v>796</v>
      </c>
      <c r="E2750">
        <v>15.79</v>
      </c>
      <c r="F2750">
        <v>24.16</v>
      </c>
      <c r="G2750">
        <v>77033</v>
      </c>
      <c r="H2750">
        <v>48.63</v>
      </c>
      <c r="I2750">
        <f t="shared" si="431"/>
        <v>0.71954173410935462</v>
      </c>
      <c r="J2750">
        <f t="shared" si="432"/>
        <v>1.5273000000000001E-5</v>
      </c>
      <c r="K2750" s="3">
        <f t="shared" si="433"/>
        <v>0.67216472999999999</v>
      </c>
      <c r="L2750" s="3">
        <f t="shared" si="434"/>
        <v>-2.3835269999999964E-2</v>
      </c>
      <c r="M2750" s="6">
        <f t="shared" si="435"/>
        <v>-5.4158759372869723E-4</v>
      </c>
      <c r="N2750" s="7">
        <f t="shared" si="440"/>
        <v>-1.7378465772904551E-5</v>
      </c>
      <c r="O2750">
        <f t="shared" si="436"/>
        <v>-17.378465772904551</v>
      </c>
      <c r="P2750">
        <f t="shared" si="437"/>
        <v>0.51774030712509722</v>
      </c>
      <c r="Q2750">
        <f t="shared" si="438"/>
        <v>-19.697363145222628</v>
      </c>
      <c r="R2750">
        <f t="shared" si="439"/>
        <v>387.98611487477467</v>
      </c>
    </row>
    <row r="2751" spans="1:18" x14ac:dyDescent="0.35">
      <c r="A2751" s="1">
        <v>43495</v>
      </c>
      <c r="B2751" s="2">
        <v>0.82377314814814817</v>
      </c>
      <c r="C2751">
        <v>432772</v>
      </c>
      <c r="D2751">
        <v>813</v>
      </c>
      <c r="E2751">
        <v>15.73</v>
      </c>
      <c r="F2751">
        <v>24.16</v>
      </c>
      <c r="G2751">
        <v>77032</v>
      </c>
      <c r="H2751">
        <v>48.63</v>
      </c>
      <c r="I2751">
        <f t="shared" si="431"/>
        <v>0.7126539702219008</v>
      </c>
      <c r="J2751">
        <f t="shared" si="432"/>
        <v>1.5839666666666667E-5</v>
      </c>
      <c r="K2751" s="3">
        <f t="shared" si="433"/>
        <v>0.69710373000000003</v>
      </c>
      <c r="L2751" s="3">
        <f t="shared" si="434"/>
        <v>1.1037300000000805E-3</v>
      </c>
      <c r="M2751" s="6">
        <f t="shared" si="435"/>
        <v>2.5079072937970474E-5</v>
      </c>
      <c r="N2751" s="7">
        <f t="shared" si="440"/>
        <v>8.047478811729287E-7</v>
      </c>
      <c r="O2751">
        <f t="shared" si="436"/>
        <v>0.80474788117292873</v>
      </c>
      <c r="P2751">
        <f t="shared" si="437"/>
        <v>0.50787568127303784</v>
      </c>
      <c r="Q2751">
        <f t="shared" si="438"/>
        <v>-1.4914446662665455</v>
      </c>
      <c r="R2751">
        <f t="shared" si="439"/>
        <v>2.2244071925349274</v>
      </c>
    </row>
    <row r="2752" spans="1:18" x14ac:dyDescent="0.35">
      <c r="A2752" s="1">
        <v>43495</v>
      </c>
      <c r="B2752" s="2">
        <v>0.82377314814814817</v>
      </c>
      <c r="C2752">
        <v>433273</v>
      </c>
      <c r="D2752">
        <v>816</v>
      </c>
      <c r="E2752">
        <v>15.8</v>
      </c>
      <c r="F2752">
        <v>24.16</v>
      </c>
      <c r="G2752">
        <v>77043</v>
      </c>
      <c r="H2752">
        <v>48.63</v>
      </c>
      <c r="I2752">
        <f t="shared" si="431"/>
        <v>0.72068969475726374</v>
      </c>
      <c r="J2752">
        <f t="shared" si="432"/>
        <v>1.5939666666666666E-5</v>
      </c>
      <c r="K2752" s="3">
        <f t="shared" si="433"/>
        <v>0.70150472999999991</v>
      </c>
      <c r="L2752" s="3">
        <f t="shared" si="434"/>
        <v>5.5047299999999577E-3</v>
      </c>
      <c r="M2752" s="6">
        <f t="shared" si="435"/>
        <v>1.2507907293796768E-4</v>
      </c>
      <c r="N2752" s="7">
        <f t="shared" si="440"/>
        <v>4.013017052587596E-6</v>
      </c>
      <c r="O2752">
        <f t="shared" si="436"/>
        <v>4.0130170525875961</v>
      </c>
      <c r="P2752">
        <f t="shared" si="437"/>
        <v>0.51939363612931799</v>
      </c>
      <c r="Q2752">
        <f t="shared" si="438"/>
        <v>1.6903355427897515</v>
      </c>
      <c r="R2752">
        <f t="shared" si="439"/>
        <v>2.8572342472183236</v>
      </c>
    </row>
    <row r="2753" spans="1:18" x14ac:dyDescent="0.35">
      <c r="A2753" s="1">
        <v>43495</v>
      </c>
      <c r="B2753" s="2">
        <v>0.82378472222222221</v>
      </c>
      <c r="C2753">
        <v>433775</v>
      </c>
      <c r="D2753">
        <v>817</v>
      </c>
      <c r="E2753">
        <v>15.85</v>
      </c>
      <c r="F2753">
        <v>24.16</v>
      </c>
      <c r="G2753">
        <v>77049</v>
      </c>
      <c r="H2753">
        <v>48.63</v>
      </c>
      <c r="I2753">
        <f t="shared" si="431"/>
        <v>0.72642949799680856</v>
      </c>
      <c r="J2753">
        <f t="shared" si="432"/>
        <v>1.5973000000000001E-5</v>
      </c>
      <c r="K2753" s="3">
        <f t="shared" si="433"/>
        <v>0.70297173000000002</v>
      </c>
      <c r="L2753" s="3">
        <f t="shared" si="434"/>
        <v>6.9717300000000648E-3</v>
      </c>
      <c r="M2753" s="6">
        <f t="shared" si="435"/>
        <v>1.5841240627130346E-4</v>
      </c>
      <c r="N2753" s="7">
        <f t="shared" si="440"/>
        <v>5.0820826242500946E-6</v>
      </c>
      <c r="O2753">
        <f t="shared" si="436"/>
        <v>5.0820826242500949</v>
      </c>
      <c r="P2753">
        <f t="shared" si="437"/>
        <v>0.52769981555989531</v>
      </c>
      <c r="Q2753">
        <f t="shared" si="438"/>
        <v>2.7404804270534151</v>
      </c>
      <c r="R2753">
        <f t="shared" si="439"/>
        <v>7.5102329710628686</v>
      </c>
    </row>
    <row r="2754" spans="1:18" x14ac:dyDescent="0.35">
      <c r="A2754" s="1">
        <v>43495</v>
      </c>
      <c r="B2754" s="2">
        <v>0.82378472222222221</v>
      </c>
      <c r="C2754">
        <v>434277</v>
      </c>
      <c r="D2754">
        <v>804</v>
      </c>
      <c r="E2754">
        <v>15.81</v>
      </c>
      <c r="F2754">
        <v>24.16</v>
      </c>
      <c r="G2754">
        <v>77042</v>
      </c>
      <c r="H2754">
        <v>48.63</v>
      </c>
      <c r="I2754">
        <f t="shared" si="431"/>
        <v>0.72183765540517275</v>
      </c>
      <c r="J2754">
        <f t="shared" si="432"/>
        <v>1.5539666666666666E-5</v>
      </c>
      <c r="K2754" s="3">
        <f t="shared" si="433"/>
        <v>0.68390072999999996</v>
      </c>
      <c r="L2754" s="3">
        <f t="shared" si="434"/>
        <v>-1.2099269999999995E-2</v>
      </c>
      <c r="M2754" s="6">
        <f t="shared" si="435"/>
        <v>-2.7492092706203126E-4</v>
      </c>
      <c r="N2754" s="7">
        <f t="shared" si="440"/>
        <v>-8.8206337220930296E-6</v>
      </c>
      <c r="O2754">
        <f t="shared" si="436"/>
        <v>-8.8206337220930298</v>
      </c>
      <c r="P2754">
        <f t="shared" si="437"/>
        <v>0.52104960076083695</v>
      </c>
      <c r="Q2754">
        <f t="shared" si="438"/>
        <v>-11.14709936937064</v>
      </c>
      <c r="R2754">
        <f t="shared" si="439"/>
        <v>124.25782435062331</v>
      </c>
    </row>
    <row r="2755" spans="1:18" x14ac:dyDescent="0.35">
      <c r="A2755" s="1">
        <v>43495</v>
      </c>
      <c r="B2755" s="2">
        <v>0.82379629629629625</v>
      </c>
      <c r="C2755">
        <v>434779</v>
      </c>
      <c r="D2755">
        <v>801</v>
      </c>
      <c r="E2755">
        <v>15.84</v>
      </c>
      <c r="F2755">
        <v>24.16</v>
      </c>
      <c r="G2755">
        <v>77044</v>
      </c>
      <c r="H2755">
        <v>48.63</v>
      </c>
      <c r="I2755">
        <f t="shared" ref="I2755:I2818" si="441">(E2755-9.522)/8.7111</f>
        <v>0.72528153734889966</v>
      </c>
      <c r="J2755">
        <f t="shared" ref="J2755:J2818" si="442">(D2755-337.81)/30000000</f>
        <v>1.5439666666666667E-5</v>
      </c>
      <c r="K2755" s="3">
        <f t="shared" ref="K2755:K2818" si="443">J2755*44010</f>
        <v>0.67949972999999997</v>
      </c>
      <c r="L2755" s="3">
        <f t="shared" si="434"/>
        <v>-1.6500269999999984E-2</v>
      </c>
      <c r="M2755" s="6">
        <f t="shared" si="435"/>
        <v>-3.7492092706203098E-4</v>
      </c>
      <c r="N2755" s="7">
        <f t="shared" si="440"/>
        <v>-1.2028747173270995E-5</v>
      </c>
      <c r="O2755">
        <f t="shared" si="436"/>
        <v>-12.028747173270995</v>
      </c>
      <c r="P2755">
        <f t="shared" si="437"/>
        <v>0.52603330841918339</v>
      </c>
      <c r="Q2755">
        <f t="shared" si="438"/>
        <v>-14.366565232987908</v>
      </c>
      <c r="R2755">
        <f t="shared" si="439"/>
        <v>206.39819659369689</v>
      </c>
    </row>
    <row r="2756" spans="1:18" x14ac:dyDescent="0.35">
      <c r="A2756" s="1">
        <v>43495</v>
      </c>
      <c r="B2756" s="2">
        <v>0.82379629629629625</v>
      </c>
      <c r="C2756">
        <v>435280</v>
      </c>
      <c r="D2756">
        <v>808</v>
      </c>
      <c r="E2756">
        <v>15.82</v>
      </c>
      <c r="F2756">
        <v>24.16</v>
      </c>
      <c r="G2756">
        <v>77050</v>
      </c>
      <c r="H2756">
        <v>48.63</v>
      </c>
      <c r="I2756">
        <f t="shared" si="441"/>
        <v>0.72298561605308165</v>
      </c>
      <c r="J2756">
        <f t="shared" si="442"/>
        <v>1.5673000000000001E-5</v>
      </c>
      <c r="K2756" s="3">
        <f t="shared" si="443"/>
        <v>0.68976873000000005</v>
      </c>
      <c r="L2756" s="3">
        <f t="shared" si="434"/>
        <v>-6.2312699999998999E-3</v>
      </c>
      <c r="M2756" s="6">
        <f t="shared" si="435"/>
        <v>-1.4158759372869575E-4</v>
      </c>
      <c r="N2756" s="7">
        <f t="shared" si="440"/>
        <v>-4.5422611016762177E-6</v>
      </c>
      <c r="O2756">
        <f t="shared" si="436"/>
        <v>-4.5422611016762175</v>
      </c>
      <c r="P2756">
        <f t="shared" si="437"/>
        <v>0.52270820101965398</v>
      </c>
      <c r="Q2756">
        <f t="shared" si="438"/>
        <v>-6.872510886433596</v>
      </c>
      <c r="R2756">
        <f t="shared" si="439"/>
        <v>47.231405884148295</v>
      </c>
    </row>
    <row r="2757" spans="1:18" x14ac:dyDescent="0.35">
      <c r="A2757" s="1">
        <v>43495</v>
      </c>
      <c r="B2757" s="2">
        <v>0.8238078703703704</v>
      </c>
      <c r="C2757">
        <v>435782</v>
      </c>
      <c r="D2757">
        <v>801</v>
      </c>
      <c r="E2757">
        <v>15.84</v>
      </c>
      <c r="F2757">
        <v>24.16</v>
      </c>
      <c r="G2757">
        <v>77054</v>
      </c>
      <c r="H2757">
        <v>48.63</v>
      </c>
      <c r="I2757">
        <f t="shared" si="441"/>
        <v>0.72528153734889966</v>
      </c>
      <c r="J2757">
        <f t="shared" si="442"/>
        <v>1.5439666666666667E-5</v>
      </c>
      <c r="K2757" s="3">
        <f t="shared" si="443"/>
        <v>0.67949972999999997</v>
      </c>
      <c r="L2757" s="3">
        <f t="shared" si="434"/>
        <v>-1.6500269999999984E-2</v>
      </c>
      <c r="M2757" s="6">
        <f t="shared" si="435"/>
        <v>-3.7492092706203098E-4</v>
      </c>
      <c r="N2757" s="7">
        <f t="shared" si="440"/>
        <v>-1.2027186093096926E-5</v>
      </c>
      <c r="O2757">
        <f t="shared" si="436"/>
        <v>-12.027186093096926</v>
      </c>
      <c r="P2757">
        <f t="shared" si="437"/>
        <v>0.52603330841918339</v>
      </c>
      <c r="Q2757">
        <f t="shared" si="438"/>
        <v>-14.365004152813839</v>
      </c>
      <c r="R2757">
        <f t="shared" si="439"/>
        <v>206.35334431035884</v>
      </c>
    </row>
    <row r="2758" spans="1:18" x14ac:dyDescent="0.35">
      <c r="A2758" s="1">
        <v>43495</v>
      </c>
      <c r="B2758" s="2">
        <v>0.8238078703703704</v>
      </c>
      <c r="C2758">
        <v>436284</v>
      </c>
      <c r="D2758">
        <v>807</v>
      </c>
      <c r="E2758">
        <v>15.83</v>
      </c>
      <c r="F2758">
        <v>24.16</v>
      </c>
      <c r="G2758">
        <v>77059</v>
      </c>
      <c r="H2758">
        <v>48.63</v>
      </c>
      <c r="I2758">
        <f t="shared" si="441"/>
        <v>0.72413357670099066</v>
      </c>
      <c r="J2758">
        <f t="shared" si="442"/>
        <v>1.5639666666666665E-5</v>
      </c>
      <c r="K2758" s="3">
        <f t="shared" si="443"/>
        <v>0.68830172999999994</v>
      </c>
      <c r="L2758" s="3">
        <f t="shared" si="434"/>
        <v>-7.6982700000000071E-3</v>
      </c>
      <c r="M2758" s="6">
        <f t="shared" si="435"/>
        <v>-1.7492092706203154E-4</v>
      </c>
      <c r="N2758" s="7">
        <f t="shared" si="440"/>
        <v>-5.6109698960211261E-6</v>
      </c>
      <c r="O2758">
        <f t="shared" si="436"/>
        <v>-5.6109698960211265</v>
      </c>
      <c r="P2758">
        <f t="shared" si="437"/>
        <v>0.52436943690576954</v>
      </c>
      <c r="Q2758">
        <f t="shared" si="438"/>
        <v>-7.9450038182582725</v>
      </c>
      <c r="R2758">
        <f t="shared" si="439"/>
        <v>63.123085672138529</v>
      </c>
    </row>
    <row r="2759" spans="1:18" x14ac:dyDescent="0.35">
      <c r="A2759" s="1">
        <v>43495</v>
      </c>
      <c r="B2759" s="2">
        <v>0.82381944444444455</v>
      </c>
      <c r="C2759">
        <v>436786</v>
      </c>
      <c r="D2759">
        <v>808</v>
      </c>
      <c r="E2759">
        <v>15.84</v>
      </c>
      <c r="F2759">
        <v>24.16</v>
      </c>
      <c r="G2759">
        <v>77065</v>
      </c>
      <c r="H2759">
        <v>48.63</v>
      </c>
      <c r="I2759">
        <f t="shared" si="441"/>
        <v>0.72528153734889966</v>
      </c>
      <c r="J2759">
        <f t="shared" si="442"/>
        <v>1.5673000000000001E-5</v>
      </c>
      <c r="K2759" s="3">
        <f t="shared" si="443"/>
        <v>0.68976873000000005</v>
      </c>
      <c r="L2759" s="3">
        <f t="shared" si="434"/>
        <v>-6.2312699999998999E-3</v>
      </c>
      <c r="M2759" s="6">
        <f t="shared" si="435"/>
        <v>-1.4158759372869575E-4</v>
      </c>
      <c r="N2759" s="7">
        <f t="shared" si="440"/>
        <v>-4.5413769919438466E-6</v>
      </c>
      <c r="O2759">
        <f t="shared" si="436"/>
        <v>-4.5413769919438467</v>
      </c>
      <c r="P2759">
        <f t="shared" si="437"/>
        <v>0.52603330841918339</v>
      </c>
      <c r="Q2759">
        <f t="shared" si="438"/>
        <v>-6.8791950516607594</v>
      </c>
      <c r="R2759">
        <f t="shared" si="439"/>
        <v>47.323324558793878</v>
      </c>
    </row>
    <row r="2760" spans="1:18" x14ac:dyDescent="0.35">
      <c r="A2760" s="1">
        <v>43495</v>
      </c>
      <c r="B2760" s="2">
        <v>0.82381944444444455</v>
      </c>
      <c r="C2760">
        <v>437287</v>
      </c>
      <c r="D2760">
        <v>821</v>
      </c>
      <c r="E2760">
        <v>15.88</v>
      </c>
      <c r="F2760">
        <v>24.16</v>
      </c>
      <c r="G2760">
        <v>77058</v>
      </c>
      <c r="H2760">
        <v>48.63</v>
      </c>
      <c r="I2760">
        <f t="shared" si="441"/>
        <v>0.72987337994053569</v>
      </c>
      <c r="J2760">
        <f t="shared" si="442"/>
        <v>1.6106333333333332E-5</v>
      </c>
      <c r="K2760" s="3">
        <f t="shared" si="443"/>
        <v>0.70883972999999989</v>
      </c>
      <c r="L2760" s="3">
        <f t="shared" si="434"/>
        <v>1.2839729999999938E-2</v>
      </c>
      <c r="M2760" s="6">
        <f t="shared" si="435"/>
        <v>2.9174573960463393E-4</v>
      </c>
      <c r="N2760" s="7">
        <f t="shared" si="440"/>
        <v>9.3585017707333659E-6</v>
      </c>
      <c r="O2760">
        <f t="shared" si="436"/>
        <v>9.3585017707333655</v>
      </c>
      <c r="P2760">
        <f t="shared" si="437"/>
        <v>0.53271515074582154</v>
      </c>
      <c r="Q2760">
        <f t="shared" si="438"/>
        <v>7.0055471610973834</v>
      </c>
      <c r="R2760">
        <f t="shared" si="439"/>
        <v>49.077691026359609</v>
      </c>
    </row>
    <row r="2761" spans="1:18" x14ac:dyDescent="0.35">
      <c r="A2761" s="1">
        <v>43495</v>
      </c>
      <c r="B2761" s="2">
        <v>0.82383101851851848</v>
      </c>
      <c r="C2761">
        <v>437789</v>
      </c>
      <c r="D2761">
        <v>804</v>
      </c>
      <c r="E2761">
        <v>15.85</v>
      </c>
      <c r="F2761">
        <v>24.17</v>
      </c>
      <c r="G2761">
        <v>77059</v>
      </c>
      <c r="H2761">
        <v>48.63</v>
      </c>
      <c r="I2761">
        <f t="shared" si="441"/>
        <v>0.72642949799680856</v>
      </c>
      <c r="J2761">
        <f t="shared" si="442"/>
        <v>1.5539666666666666E-5</v>
      </c>
      <c r="K2761" s="3">
        <f t="shared" si="443"/>
        <v>0.68390072999999996</v>
      </c>
      <c r="L2761" s="3">
        <f t="shared" si="434"/>
        <v>-1.2099269999999995E-2</v>
      </c>
      <c r="M2761" s="6">
        <f t="shared" si="435"/>
        <v>-2.7492092706203126E-4</v>
      </c>
      <c r="N2761" s="7">
        <f t="shared" si="440"/>
        <v>-8.8189844163999935E-6</v>
      </c>
      <c r="O2761">
        <f t="shared" si="436"/>
        <v>-8.818984416399994</v>
      </c>
      <c r="P2761">
        <f t="shared" si="437"/>
        <v>0.52769981555989531</v>
      </c>
      <c r="Q2761">
        <f t="shared" si="438"/>
        <v>-11.160586613596672</v>
      </c>
      <c r="R2761">
        <f t="shared" si="439"/>
        <v>124.55869355959324</v>
      </c>
    </row>
    <row r="2762" spans="1:18" x14ac:dyDescent="0.35">
      <c r="A2762" s="1">
        <v>43495</v>
      </c>
      <c r="B2762" s="2">
        <v>0.82383101851851848</v>
      </c>
      <c r="C2762">
        <v>438291</v>
      </c>
      <c r="D2762">
        <v>814</v>
      </c>
      <c r="E2762">
        <v>15.87</v>
      </c>
      <c r="F2762">
        <v>24.17</v>
      </c>
      <c r="G2762">
        <v>77061</v>
      </c>
      <c r="H2762">
        <v>48.63</v>
      </c>
      <c r="I2762">
        <f t="shared" si="441"/>
        <v>0.72872541929262658</v>
      </c>
      <c r="J2762">
        <f t="shared" si="442"/>
        <v>1.5872999999999999E-5</v>
      </c>
      <c r="K2762" s="3">
        <f t="shared" si="443"/>
        <v>0.69857072999999992</v>
      </c>
      <c r="L2762" s="3">
        <f t="shared" si="434"/>
        <v>2.5707299999999655E-3</v>
      </c>
      <c r="M2762" s="6">
        <f t="shared" si="435"/>
        <v>5.8412406271301197E-5</v>
      </c>
      <c r="N2762" s="7">
        <f t="shared" si="440"/>
        <v>1.8737196055501136E-6</v>
      </c>
      <c r="O2762">
        <f t="shared" si="436"/>
        <v>1.8737196055501135</v>
      </c>
      <c r="P2762">
        <f t="shared" si="437"/>
        <v>0.53104073672321439</v>
      </c>
      <c r="Q2762">
        <f t="shared" si="438"/>
        <v>-0.47545086660610097</v>
      </c>
      <c r="R2762">
        <f t="shared" si="439"/>
        <v>0.22605352655649241</v>
      </c>
    </row>
    <row r="2763" spans="1:18" x14ac:dyDescent="0.35">
      <c r="A2763" s="1">
        <v>43495</v>
      </c>
      <c r="B2763" s="2">
        <v>0.82384259259259263</v>
      </c>
      <c r="C2763">
        <v>438793</v>
      </c>
      <c r="D2763">
        <v>807</v>
      </c>
      <c r="E2763">
        <v>15.91</v>
      </c>
      <c r="F2763">
        <v>24.16</v>
      </c>
      <c r="G2763">
        <v>77060</v>
      </c>
      <c r="H2763">
        <v>48.63</v>
      </c>
      <c r="I2763">
        <f t="shared" si="441"/>
        <v>0.73331726188426261</v>
      </c>
      <c r="J2763">
        <f t="shared" si="442"/>
        <v>1.5639666666666665E-5</v>
      </c>
      <c r="K2763" s="3">
        <f t="shared" si="443"/>
        <v>0.68830172999999994</v>
      </c>
      <c r="L2763" s="3">
        <f t="shared" si="434"/>
        <v>-7.6982700000000071E-3</v>
      </c>
      <c r="M2763" s="6">
        <f t="shared" si="435"/>
        <v>-1.7492092706203154E-4</v>
      </c>
      <c r="N2763" s="7">
        <f t="shared" si="440"/>
        <v>-5.6108970830196203E-6</v>
      </c>
      <c r="O2763">
        <f t="shared" si="436"/>
        <v>-5.6108970830196201</v>
      </c>
      <c r="P2763">
        <f t="shared" si="437"/>
        <v>0.53775420657743223</v>
      </c>
      <c r="Q2763">
        <f t="shared" si="438"/>
        <v>-7.9752041050949041</v>
      </c>
      <c r="R2763">
        <f t="shared" si="439"/>
        <v>63.603880517922612</v>
      </c>
    </row>
    <row r="2764" spans="1:18" x14ac:dyDescent="0.35">
      <c r="A2764" s="1">
        <v>43495</v>
      </c>
      <c r="B2764" s="2">
        <v>0.82384259259259263</v>
      </c>
      <c r="C2764">
        <v>439294</v>
      </c>
      <c r="D2764">
        <v>804</v>
      </c>
      <c r="E2764">
        <v>15.95</v>
      </c>
      <c r="F2764">
        <v>24.16</v>
      </c>
      <c r="G2764">
        <v>77065</v>
      </c>
      <c r="H2764">
        <v>48.6</v>
      </c>
      <c r="I2764">
        <f t="shared" si="441"/>
        <v>0.73790910447589841</v>
      </c>
      <c r="J2764">
        <f t="shared" si="442"/>
        <v>1.5539666666666666E-5</v>
      </c>
      <c r="K2764" s="3">
        <f t="shared" si="443"/>
        <v>0.68390072999999996</v>
      </c>
      <c r="L2764" s="3">
        <f t="shared" si="434"/>
        <v>-1.2099269999999995E-2</v>
      </c>
      <c r="M2764" s="6">
        <f t="shared" si="435"/>
        <v>-2.7492092706203126E-4</v>
      </c>
      <c r="N2764" s="7">
        <f t="shared" si="440"/>
        <v>-8.8180012095956807E-6</v>
      </c>
      <c r="O2764">
        <f t="shared" si="436"/>
        <v>-8.8180012095956801</v>
      </c>
      <c r="P2764">
        <f t="shared" si="437"/>
        <v>0.54450984646842238</v>
      </c>
      <c r="Q2764">
        <f t="shared" si="438"/>
        <v>-11.197444781590031</v>
      </c>
      <c r="R2764">
        <f t="shared" si="439"/>
        <v>125.38276963675781</v>
      </c>
    </row>
    <row r="2765" spans="1:18" x14ac:dyDescent="0.35">
      <c r="A2765" s="1">
        <v>43495</v>
      </c>
      <c r="B2765" s="2">
        <v>0.82385416666666667</v>
      </c>
      <c r="C2765">
        <v>439796</v>
      </c>
      <c r="D2765">
        <v>807</v>
      </c>
      <c r="E2765">
        <v>16.02</v>
      </c>
      <c r="F2765">
        <v>24.16</v>
      </c>
      <c r="G2765">
        <v>77064</v>
      </c>
      <c r="H2765">
        <v>48.6</v>
      </c>
      <c r="I2765">
        <f t="shared" si="441"/>
        <v>0.74594482901126136</v>
      </c>
      <c r="J2765">
        <f t="shared" si="442"/>
        <v>1.5639666666666665E-5</v>
      </c>
      <c r="K2765" s="3">
        <f t="shared" si="443"/>
        <v>0.68830172999999994</v>
      </c>
      <c r="L2765" s="3">
        <f t="shared" si="434"/>
        <v>-7.6982700000000071E-3</v>
      </c>
      <c r="M2765" s="6">
        <f t="shared" si="435"/>
        <v>-1.7492092706203154E-4</v>
      </c>
      <c r="N2765" s="7">
        <f t="shared" si="440"/>
        <v>-5.6106058499103593E-6</v>
      </c>
      <c r="O2765">
        <f t="shared" si="436"/>
        <v>-5.6106058499103595</v>
      </c>
      <c r="P2765">
        <f t="shared" si="437"/>
        <v>0.5564336879286399</v>
      </c>
      <c r="Q2765">
        <f t="shared" si="438"/>
        <v>-8.0165383842630806</v>
      </c>
      <c r="R2765">
        <f t="shared" si="439"/>
        <v>64.264887666363322</v>
      </c>
    </row>
    <row r="2766" spans="1:18" x14ac:dyDescent="0.35">
      <c r="A2766" s="1">
        <v>43495</v>
      </c>
      <c r="B2766" s="2">
        <v>0.82385416666666667</v>
      </c>
      <c r="C2766">
        <v>440293</v>
      </c>
      <c r="D2766">
        <v>815</v>
      </c>
      <c r="E2766">
        <v>16.059999999999999</v>
      </c>
      <c r="F2766">
        <v>24.17</v>
      </c>
      <c r="G2766">
        <v>77066</v>
      </c>
      <c r="H2766">
        <v>48.6</v>
      </c>
      <c r="I2766">
        <f t="shared" si="441"/>
        <v>0.75053667160289728</v>
      </c>
      <c r="J2766">
        <f t="shared" si="442"/>
        <v>1.5906333333333334E-5</v>
      </c>
      <c r="K2766" s="3">
        <f t="shared" si="443"/>
        <v>0.70003773000000002</v>
      </c>
      <c r="L2766" s="3">
        <f t="shared" si="434"/>
        <v>4.0377300000000726E-3</v>
      </c>
      <c r="M2766" s="6">
        <f t="shared" si="435"/>
        <v>9.1745739604636971E-5</v>
      </c>
      <c r="N2766" s="7">
        <f t="shared" si="440"/>
        <v>2.9427761813247087E-6</v>
      </c>
      <c r="O2766">
        <f t="shared" si="436"/>
        <v>2.9427761813247089</v>
      </c>
      <c r="P2766">
        <f t="shared" si="437"/>
        <v>0.56330529542075525</v>
      </c>
      <c r="Q2766">
        <f t="shared" si="438"/>
        <v>0.52170709705291796</v>
      </c>
      <c r="R2766">
        <f t="shared" si="439"/>
        <v>0.27217829511538277</v>
      </c>
    </row>
    <row r="2767" spans="1:18" x14ac:dyDescent="0.35">
      <c r="A2767" s="1">
        <v>43495</v>
      </c>
      <c r="B2767" s="2">
        <v>0.8238657407407407</v>
      </c>
      <c r="C2767">
        <v>440795</v>
      </c>
      <c r="D2767">
        <v>802</v>
      </c>
      <c r="E2767">
        <v>16.02</v>
      </c>
      <c r="F2767">
        <v>24.16</v>
      </c>
      <c r="G2767">
        <v>77067</v>
      </c>
      <c r="H2767">
        <v>48.6</v>
      </c>
      <c r="I2767">
        <f t="shared" si="441"/>
        <v>0.74594482901126136</v>
      </c>
      <c r="J2767">
        <f t="shared" si="442"/>
        <v>1.5472999999999999E-5</v>
      </c>
      <c r="K2767" s="3">
        <f t="shared" si="443"/>
        <v>0.68096672999999996</v>
      </c>
      <c r="L2767" s="3">
        <f t="shared" si="434"/>
        <v>-1.5033269999999987E-2</v>
      </c>
      <c r="M2767" s="6">
        <f t="shared" si="435"/>
        <v>-3.4158759372869774E-4</v>
      </c>
      <c r="N2767" s="7">
        <f t="shared" si="440"/>
        <v>-1.0956028986260754E-5</v>
      </c>
      <c r="O2767">
        <f t="shared" si="436"/>
        <v>-10.956028986260753</v>
      </c>
      <c r="P2767">
        <f t="shared" si="437"/>
        <v>0.5564336879286399</v>
      </c>
      <c r="Q2767">
        <f t="shared" si="438"/>
        <v>-13.361961520613473</v>
      </c>
      <c r="R2767">
        <f t="shared" si="439"/>
        <v>178.54201567835511</v>
      </c>
    </row>
    <row r="2768" spans="1:18" x14ac:dyDescent="0.35">
      <c r="A2768" s="1">
        <v>43495</v>
      </c>
      <c r="B2768" s="2">
        <v>0.8238657407407407</v>
      </c>
      <c r="C2768">
        <v>441296</v>
      </c>
      <c r="D2768">
        <v>808</v>
      </c>
      <c r="E2768">
        <v>16.16</v>
      </c>
      <c r="F2768">
        <v>24.17</v>
      </c>
      <c r="G2768">
        <v>77073</v>
      </c>
      <c r="H2768">
        <v>48.6</v>
      </c>
      <c r="I2768">
        <f t="shared" si="441"/>
        <v>0.76201627808198735</v>
      </c>
      <c r="J2768">
        <f t="shared" si="442"/>
        <v>1.5673000000000001E-5</v>
      </c>
      <c r="K2768" s="3">
        <f t="shared" si="443"/>
        <v>0.68976873000000005</v>
      </c>
      <c r="L2768" s="3">
        <f t="shared" si="434"/>
        <v>-6.2312699999998999E-3</v>
      </c>
      <c r="M2768" s="6">
        <f t="shared" si="435"/>
        <v>-1.4158759372869575E-4</v>
      </c>
      <c r="N2768" s="7">
        <f t="shared" si="440"/>
        <v>-4.5410583404914194E-6</v>
      </c>
      <c r="O2768">
        <f t="shared" si="436"/>
        <v>-4.5410583404914195</v>
      </c>
      <c r="P2768">
        <f t="shared" si="437"/>
        <v>0.58066880806192467</v>
      </c>
      <c r="Q2768">
        <f t="shared" si="438"/>
        <v>-6.9999687995608832</v>
      </c>
      <c r="R2768">
        <f t="shared" si="439"/>
        <v>48.999563194825832</v>
      </c>
    </row>
    <row r="2769" spans="1:18" x14ac:dyDescent="0.35">
      <c r="A2769" s="1">
        <v>43495</v>
      </c>
      <c r="B2769" s="2">
        <v>0.82387731481481474</v>
      </c>
      <c r="C2769">
        <v>441792</v>
      </c>
      <c r="D2769">
        <v>809</v>
      </c>
      <c r="E2769">
        <v>16.190000000000001</v>
      </c>
      <c r="F2769">
        <v>24.16</v>
      </c>
      <c r="G2769">
        <v>77070</v>
      </c>
      <c r="H2769">
        <v>48.6</v>
      </c>
      <c r="I2769">
        <f t="shared" si="441"/>
        <v>0.76546016002571449</v>
      </c>
      <c r="J2769">
        <f t="shared" si="442"/>
        <v>1.5706333333333332E-5</v>
      </c>
      <c r="K2769" s="3">
        <f t="shared" si="443"/>
        <v>0.69123572999999994</v>
      </c>
      <c r="L2769" s="3">
        <f t="shared" si="434"/>
        <v>-4.7642700000000149E-3</v>
      </c>
      <c r="M2769" s="6">
        <f t="shared" si="435"/>
        <v>-1.0825426039536503E-4</v>
      </c>
      <c r="N2769" s="7">
        <f t="shared" si="440"/>
        <v>-3.4719956734244929E-6</v>
      </c>
      <c r="O2769">
        <f t="shared" si="436"/>
        <v>-3.4719956734244928</v>
      </c>
      <c r="P2769">
        <f t="shared" si="437"/>
        <v>0.58592925658659245</v>
      </c>
      <c r="Q2769">
        <f t="shared" si="438"/>
        <v>-5.9422585449332583</v>
      </c>
      <c r="R2769">
        <f t="shared" si="439"/>
        <v>35.310436614832327</v>
      </c>
    </row>
    <row r="2770" spans="1:18" x14ac:dyDescent="0.35">
      <c r="A2770" s="1">
        <v>43495</v>
      </c>
      <c r="B2770" s="2">
        <v>0.82387731481481474</v>
      </c>
      <c r="C2770">
        <v>442292</v>
      </c>
      <c r="D2770">
        <v>803</v>
      </c>
      <c r="E2770">
        <v>16.23</v>
      </c>
      <c r="F2770">
        <v>24.16</v>
      </c>
      <c r="G2770">
        <v>77079</v>
      </c>
      <c r="H2770">
        <v>48.6</v>
      </c>
      <c r="I2770">
        <f t="shared" si="441"/>
        <v>0.7700520026173503</v>
      </c>
      <c r="J2770">
        <f t="shared" si="442"/>
        <v>1.5506333333333334E-5</v>
      </c>
      <c r="K2770" s="3">
        <f t="shared" si="443"/>
        <v>0.68243373000000007</v>
      </c>
      <c r="L2770" s="3">
        <f t="shared" si="434"/>
        <v>-1.356626999999988E-2</v>
      </c>
      <c r="M2770" s="6">
        <f t="shared" si="435"/>
        <v>-3.08254260395362E-4</v>
      </c>
      <c r="N2770" s="7">
        <f t="shared" si="440"/>
        <v>-9.8853614415186785E-6</v>
      </c>
      <c r="O2770">
        <f t="shared" si="436"/>
        <v>-9.885361441518679</v>
      </c>
      <c r="P2770">
        <f t="shared" si="437"/>
        <v>0.5929800867349917</v>
      </c>
      <c r="Q2770">
        <f t="shared" si="438"/>
        <v>-12.370760862946511</v>
      </c>
      <c r="R2770">
        <f t="shared" si="439"/>
        <v>153.03572432820911</v>
      </c>
    </row>
    <row r="2771" spans="1:18" x14ac:dyDescent="0.35">
      <c r="A2771" s="1">
        <v>43495</v>
      </c>
      <c r="B2771" s="2">
        <v>0.82388888888888889</v>
      </c>
      <c r="C2771">
        <v>442796</v>
      </c>
      <c r="D2771">
        <v>812</v>
      </c>
      <c r="E2771">
        <v>16.27</v>
      </c>
      <c r="F2771">
        <v>24.16</v>
      </c>
      <c r="G2771">
        <v>77075</v>
      </c>
      <c r="H2771">
        <v>48.6</v>
      </c>
      <c r="I2771">
        <f t="shared" si="441"/>
        <v>0.7746438452089861</v>
      </c>
      <c r="J2771">
        <f t="shared" si="442"/>
        <v>1.5806333333333335E-5</v>
      </c>
      <c r="K2771" s="3">
        <f t="shared" si="443"/>
        <v>0.69563673000000004</v>
      </c>
      <c r="L2771" s="3">
        <f t="shared" si="434"/>
        <v>-3.632699999999156E-4</v>
      </c>
      <c r="M2771" s="6">
        <f t="shared" si="435"/>
        <v>-8.2542603953627727E-6</v>
      </c>
      <c r="N2771" s="7">
        <f t="shared" si="440"/>
        <v>-2.6471842427272233E-7</v>
      </c>
      <c r="O2771">
        <f t="shared" si="436"/>
        <v>-0.26471842427272235</v>
      </c>
      <c r="P2771">
        <f t="shared" si="437"/>
        <v>0.60007308692016359</v>
      </c>
      <c r="Q2771">
        <f t="shared" si="438"/>
        <v>-2.7652543956196247</v>
      </c>
      <c r="R2771">
        <f t="shared" si="439"/>
        <v>7.6466318724936562</v>
      </c>
    </row>
    <row r="2772" spans="1:18" x14ac:dyDescent="0.35">
      <c r="A2772" s="1">
        <v>43495</v>
      </c>
      <c r="B2772" s="2">
        <v>0.82388888888888889</v>
      </c>
      <c r="C2772">
        <v>443297</v>
      </c>
      <c r="D2772">
        <v>814</v>
      </c>
      <c r="E2772">
        <v>16.329999999999998</v>
      </c>
      <c r="F2772">
        <v>24.16</v>
      </c>
      <c r="G2772">
        <v>77076</v>
      </c>
      <c r="H2772">
        <v>48.6</v>
      </c>
      <c r="I2772">
        <f t="shared" si="441"/>
        <v>0.78153160909643993</v>
      </c>
      <c r="J2772">
        <f t="shared" si="442"/>
        <v>1.5872999999999999E-5</v>
      </c>
      <c r="K2772" s="3">
        <f t="shared" si="443"/>
        <v>0.69857072999999992</v>
      </c>
      <c r="L2772" s="3">
        <f t="shared" si="434"/>
        <v>2.5707299999999655E-3</v>
      </c>
      <c r="M2772" s="6">
        <f t="shared" si="435"/>
        <v>5.8412406271301197E-5</v>
      </c>
      <c r="N2772" s="7">
        <f t="shared" si="440"/>
        <v>1.8732919471150544E-6</v>
      </c>
      <c r="O2772">
        <f t="shared" si="436"/>
        <v>1.8732919471150544</v>
      </c>
      <c r="P2772">
        <f t="shared" si="437"/>
        <v>0.61079165601687058</v>
      </c>
      <c r="Q2772">
        <f t="shared" si="438"/>
        <v>-0.64994884911045048</v>
      </c>
      <c r="R2772">
        <f t="shared" si="439"/>
        <v>0.42243350645999911</v>
      </c>
    </row>
    <row r="2773" spans="1:18" x14ac:dyDescent="0.35">
      <c r="A2773" s="1">
        <v>43495</v>
      </c>
      <c r="B2773" s="2">
        <v>0.82390046296296304</v>
      </c>
      <c r="C2773">
        <v>443797</v>
      </c>
      <c r="D2773">
        <v>813</v>
      </c>
      <c r="E2773">
        <v>16.25</v>
      </c>
      <c r="F2773">
        <v>24.17</v>
      </c>
      <c r="G2773">
        <v>77080</v>
      </c>
      <c r="H2773">
        <v>48.6</v>
      </c>
      <c r="I2773">
        <f t="shared" si="441"/>
        <v>0.7723479239131682</v>
      </c>
      <c r="J2773">
        <f t="shared" si="442"/>
        <v>1.5839666666666667E-5</v>
      </c>
      <c r="K2773" s="3">
        <f t="shared" si="443"/>
        <v>0.69710373000000003</v>
      </c>
      <c r="L2773" s="3">
        <f t="shared" si="434"/>
        <v>1.1037300000000805E-3</v>
      </c>
      <c r="M2773" s="6">
        <f t="shared" si="435"/>
        <v>2.5079072937970474E-5</v>
      </c>
      <c r="N2773" s="7">
        <f t="shared" si="440"/>
        <v>8.042737916014155E-7</v>
      </c>
      <c r="O2773">
        <f t="shared" si="436"/>
        <v>0.80427379160141554</v>
      </c>
      <c r="P2773">
        <f t="shared" si="437"/>
        <v>0.59652131557298105</v>
      </c>
      <c r="Q2773">
        <f t="shared" si="438"/>
        <v>-1.6886939047859524</v>
      </c>
      <c r="R2773">
        <f t="shared" si="439"/>
        <v>2.8516871040612273</v>
      </c>
    </row>
    <row r="2774" spans="1:18" x14ac:dyDescent="0.35">
      <c r="A2774" s="1">
        <v>43495</v>
      </c>
      <c r="B2774" s="2">
        <v>0.82390046296296304</v>
      </c>
      <c r="C2774">
        <v>444299</v>
      </c>
      <c r="D2774">
        <v>811</v>
      </c>
      <c r="E2774">
        <v>16.22</v>
      </c>
      <c r="F2774">
        <v>24.17</v>
      </c>
      <c r="G2774">
        <v>77083</v>
      </c>
      <c r="H2774">
        <v>48.6</v>
      </c>
      <c r="I2774">
        <f t="shared" si="441"/>
        <v>0.76890404196944118</v>
      </c>
      <c r="J2774">
        <f t="shared" si="442"/>
        <v>1.5773E-5</v>
      </c>
      <c r="K2774" s="3">
        <f t="shared" si="443"/>
        <v>0.69416972999999993</v>
      </c>
      <c r="L2774" s="3">
        <f t="shared" si="434"/>
        <v>-1.8302700000000227E-3</v>
      </c>
      <c r="M2774" s="6">
        <f t="shared" si="435"/>
        <v>-4.1587593728698544E-5</v>
      </c>
      <c r="N2774" s="7">
        <f t="shared" si="440"/>
        <v>-1.3336421970694191E-6</v>
      </c>
      <c r="O2774">
        <f t="shared" si="436"/>
        <v>-1.3336421970694192</v>
      </c>
      <c r="P2774">
        <f t="shared" si="437"/>
        <v>0.59121342575694413</v>
      </c>
      <c r="Q2774">
        <f t="shared" si="438"/>
        <v>-3.8152574810174853</v>
      </c>
      <c r="R2774">
        <f t="shared" si="439"/>
        <v>14.556189646459886</v>
      </c>
    </row>
    <row r="2775" spans="1:18" x14ac:dyDescent="0.35">
      <c r="A2775" s="1">
        <v>43495</v>
      </c>
      <c r="B2775" s="2">
        <v>0.82391203703703697</v>
      </c>
      <c r="C2775">
        <v>444801</v>
      </c>
      <c r="D2775">
        <v>808</v>
      </c>
      <c r="E2775">
        <v>16.2</v>
      </c>
      <c r="F2775">
        <v>24.16</v>
      </c>
      <c r="G2775">
        <v>77086</v>
      </c>
      <c r="H2775">
        <v>48.6</v>
      </c>
      <c r="I2775">
        <f t="shared" si="441"/>
        <v>0.76660812067362316</v>
      </c>
      <c r="J2775">
        <f t="shared" si="442"/>
        <v>1.5673000000000001E-5</v>
      </c>
      <c r="K2775" s="3">
        <f t="shared" si="443"/>
        <v>0.68976873000000005</v>
      </c>
      <c r="L2775" s="3">
        <f t="shared" si="434"/>
        <v>-6.2312699999998999E-3</v>
      </c>
      <c r="M2775" s="6">
        <f t="shared" si="435"/>
        <v>-1.4158759372869575E-4</v>
      </c>
      <c r="N2775" s="7">
        <f t="shared" si="440"/>
        <v>-4.5401398163629261E-6</v>
      </c>
      <c r="O2775">
        <f t="shared" si="436"/>
        <v>-4.5401398163629256</v>
      </c>
      <c r="P2775">
        <f t="shared" si="437"/>
        <v>0.58768801068274434</v>
      </c>
      <c r="Q2775">
        <f t="shared" si="438"/>
        <v>-7.0141868253514579</v>
      </c>
      <c r="R2775">
        <f t="shared" si="439"/>
        <v>49.198816820933963</v>
      </c>
    </row>
    <row r="2776" spans="1:18" x14ac:dyDescent="0.35">
      <c r="A2776" s="1">
        <v>43495</v>
      </c>
      <c r="B2776" s="2">
        <v>0.82391203703703697</v>
      </c>
      <c r="C2776">
        <v>445302</v>
      </c>
      <c r="D2776">
        <v>803</v>
      </c>
      <c r="E2776">
        <v>16.13</v>
      </c>
      <c r="F2776">
        <v>24.16</v>
      </c>
      <c r="G2776">
        <v>77088</v>
      </c>
      <c r="H2776">
        <v>48.6</v>
      </c>
      <c r="I2776">
        <f t="shared" si="441"/>
        <v>0.75857239613826022</v>
      </c>
      <c r="J2776">
        <f t="shared" si="442"/>
        <v>1.5506333333333334E-5</v>
      </c>
      <c r="K2776" s="3">
        <f t="shared" si="443"/>
        <v>0.68243373000000007</v>
      </c>
      <c r="L2776" s="3">
        <f t="shared" si="434"/>
        <v>-1.356626999999988E-2</v>
      </c>
      <c r="M2776" s="6">
        <f t="shared" si="435"/>
        <v>-3.08254260395362E-4</v>
      </c>
      <c r="N2776" s="7">
        <f t="shared" si="440"/>
        <v>-9.8842073286480163E-6</v>
      </c>
      <c r="O2776">
        <f t="shared" si="436"/>
        <v>-9.8842073286480154</v>
      </c>
      <c r="P2776">
        <f t="shared" si="437"/>
        <v>0.57543208018294156</v>
      </c>
      <c r="Q2776">
        <f t="shared" si="438"/>
        <v>-12.331765375278176</v>
      </c>
      <c r="R2776">
        <f t="shared" si="439"/>
        <v>152.07243727090969</v>
      </c>
    </row>
    <row r="2777" spans="1:18" x14ac:dyDescent="0.35">
      <c r="A2777" s="1">
        <v>43495</v>
      </c>
      <c r="B2777" s="2">
        <v>0.82392361111111112</v>
      </c>
      <c r="C2777">
        <v>445804</v>
      </c>
      <c r="D2777">
        <v>815</v>
      </c>
      <c r="E2777">
        <v>16.2</v>
      </c>
      <c r="F2777">
        <v>24.17</v>
      </c>
      <c r="G2777">
        <v>77084</v>
      </c>
      <c r="H2777">
        <v>48.6</v>
      </c>
      <c r="I2777">
        <f t="shared" si="441"/>
        <v>0.76660812067362316</v>
      </c>
      <c r="J2777">
        <f t="shared" si="442"/>
        <v>1.5906333333333334E-5</v>
      </c>
      <c r="K2777" s="3">
        <f t="shared" si="443"/>
        <v>0.70003773000000002</v>
      </c>
      <c r="L2777" s="3">
        <f t="shared" si="434"/>
        <v>4.0377300000000726E-3</v>
      </c>
      <c r="M2777" s="6">
        <f t="shared" si="435"/>
        <v>9.1745739604636971E-5</v>
      </c>
      <c r="N2777" s="7">
        <f t="shared" si="440"/>
        <v>2.9420890092622334E-6</v>
      </c>
      <c r="O2777">
        <f t="shared" si="436"/>
        <v>2.9420890092622334</v>
      </c>
      <c r="P2777">
        <f t="shared" si="437"/>
        <v>0.58768801068274434</v>
      </c>
      <c r="Q2777">
        <f t="shared" si="438"/>
        <v>0.46804200027370163</v>
      </c>
      <c r="R2777">
        <f t="shared" si="439"/>
        <v>0.21906331402020771</v>
      </c>
    </row>
    <row r="2778" spans="1:18" x14ac:dyDescent="0.35">
      <c r="A2778" s="1">
        <v>43495</v>
      </c>
      <c r="B2778" s="2">
        <v>0.82392361111111112</v>
      </c>
      <c r="C2778">
        <v>446306</v>
      </c>
      <c r="D2778">
        <v>800</v>
      </c>
      <c r="E2778">
        <v>16.079999999999998</v>
      </c>
      <c r="F2778">
        <v>24.16</v>
      </c>
      <c r="G2778">
        <v>77092</v>
      </c>
      <c r="H2778">
        <v>48.6</v>
      </c>
      <c r="I2778">
        <f t="shared" si="441"/>
        <v>0.75283259289871518</v>
      </c>
      <c r="J2778">
        <f t="shared" si="442"/>
        <v>1.5406333333333332E-5</v>
      </c>
      <c r="K2778" s="3">
        <f t="shared" si="443"/>
        <v>0.67803272999999997</v>
      </c>
      <c r="L2778" s="3">
        <f t="shared" si="434"/>
        <v>-1.796726999999998E-2</v>
      </c>
      <c r="M2778" s="6">
        <f t="shared" si="435"/>
        <v>-4.0825426039536427E-4</v>
      </c>
      <c r="N2778" s="7">
        <f t="shared" si="440"/>
        <v>-1.3090039284891087E-5</v>
      </c>
      <c r="O2778">
        <f t="shared" si="436"/>
        <v>-13.090039284891088</v>
      </c>
      <c r="P2778">
        <f t="shared" si="437"/>
        <v>0.5667569129306026</v>
      </c>
      <c r="Q2778">
        <f t="shared" si="438"/>
        <v>-15.518676644122412</v>
      </c>
      <c r="R2778">
        <f t="shared" si="439"/>
        <v>240.82932478483042</v>
      </c>
    </row>
    <row r="2779" spans="1:18" x14ac:dyDescent="0.35">
      <c r="A2779" s="1">
        <v>43495</v>
      </c>
      <c r="B2779" s="2">
        <v>0.82393518518518516</v>
      </c>
      <c r="C2779">
        <v>446820</v>
      </c>
      <c r="D2779">
        <v>806</v>
      </c>
      <c r="E2779">
        <v>16.07</v>
      </c>
      <c r="F2779">
        <v>24.16</v>
      </c>
      <c r="G2779">
        <v>77091</v>
      </c>
      <c r="H2779">
        <v>48.6</v>
      </c>
      <c r="I2779">
        <f t="shared" si="441"/>
        <v>0.75168463225080639</v>
      </c>
      <c r="J2779">
        <f t="shared" si="442"/>
        <v>1.5606333333333333E-5</v>
      </c>
      <c r="K2779" s="3">
        <f t="shared" si="443"/>
        <v>0.68683472999999995</v>
      </c>
      <c r="L2779" s="3">
        <f t="shared" si="434"/>
        <v>-9.1652700000000031E-3</v>
      </c>
      <c r="M2779" s="6">
        <f t="shared" si="435"/>
        <v>-2.0825426039536478E-4</v>
      </c>
      <c r="N2779" s="7">
        <f t="shared" si="440"/>
        <v>-6.6774362837532912E-6</v>
      </c>
      <c r="O2779">
        <f t="shared" si="436"/>
        <v>-6.6774362837532912</v>
      </c>
      <c r="P2779">
        <f t="shared" si="437"/>
        <v>0.56502978636203005</v>
      </c>
      <c r="Q2779">
        <f t="shared" si="438"/>
        <v>-9.1022895055048494</v>
      </c>
      <c r="R2779">
        <f t="shared" si="439"/>
        <v>82.851674242023719</v>
      </c>
    </row>
    <row r="2780" spans="1:18" x14ac:dyDescent="0.35">
      <c r="A2780" s="1">
        <v>43495</v>
      </c>
      <c r="B2780" s="2">
        <v>0.82393518518518516</v>
      </c>
      <c r="C2780">
        <v>447309</v>
      </c>
      <c r="D2780">
        <v>807</v>
      </c>
      <c r="E2780">
        <v>16.09</v>
      </c>
      <c r="F2780">
        <v>24.16</v>
      </c>
      <c r="G2780">
        <v>77089</v>
      </c>
      <c r="H2780">
        <v>48.6</v>
      </c>
      <c r="I2780">
        <f t="shared" si="441"/>
        <v>0.75398055354662441</v>
      </c>
      <c r="J2780">
        <f t="shared" si="442"/>
        <v>1.5639666666666665E-5</v>
      </c>
      <c r="K2780" s="3">
        <f t="shared" si="443"/>
        <v>0.68830172999999994</v>
      </c>
      <c r="L2780" s="3">
        <f t="shared" si="434"/>
        <v>-7.6982700000000071E-3</v>
      </c>
      <c r="M2780" s="6">
        <f t="shared" si="435"/>
        <v>-1.7492092706203154E-4</v>
      </c>
      <c r="N2780" s="7">
        <f t="shared" si="440"/>
        <v>-5.6087863277185063E-6</v>
      </c>
      <c r="O2780">
        <f t="shared" si="436"/>
        <v>-5.6087863277185059</v>
      </c>
      <c r="P2780">
        <f t="shared" si="437"/>
        <v>0.56848667512647411</v>
      </c>
      <c r="Q2780">
        <f t="shared" si="438"/>
        <v>-8.0412078244295984</v>
      </c>
      <c r="R2780">
        <f t="shared" si="439"/>
        <v>64.661023275667787</v>
      </c>
    </row>
    <row r="2781" spans="1:18" x14ac:dyDescent="0.35">
      <c r="A2781" s="1">
        <v>43495</v>
      </c>
      <c r="B2781" s="2">
        <v>0.82394675925925931</v>
      </c>
      <c r="C2781">
        <v>447811</v>
      </c>
      <c r="D2781">
        <v>803</v>
      </c>
      <c r="E2781">
        <v>16.059999999999999</v>
      </c>
      <c r="F2781">
        <v>24.16</v>
      </c>
      <c r="G2781">
        <v>77091</v>
      </c>
      <c r="H2781">
        <v>48.6</v>
      </c>
      <c r="I2781">
        <f t="shared" si="441"/>
        <v>0.75053667160289728</v>
      </c>
      <c r="J2781">
        <f t="shared" si="442"/>
        <v>1.5506333333333334E-5</v>
      </c>
      <c r="K2781" s="3">
        <f t="shared" si="443"/>
        <v>0.68243373000000007</v>
      </c>
      <c r="L2781" s="3">
        <f t="shared" si="434"/>
        <v>-1.356626999999988E-2</v>
      </c>
      <c r="M2781" s="6">
        <f t="shared" si="435"/>
        <v>-3.08254260395362E-4</v>
      </c>
      <c r="N2781" s="7">
        <f t="shared" si="440"/>
        <v>-9.8838226842409401E-6</v>
      </c>
      <c r="O2781">
        <f t="shared" si="436"/>
        <v>-9.8838226842409398</v>
      </c>
      <c r="P2781">
        <f t="shared" si="437"/>
        <v>0.56330529542075525</v>
      </c>
      <c r="Q2781">
        <f t="shared" si="438"/>
        <v>-12.30489176851273</v>
      </c>
      <c r="R2781">
        <f t="shared" si="439"/>
        <v>151.41036143481236</v>
      </c>
    </row>
    <row r="2782" spans="1:18" x14ac:dyDescent="0.35">
      <c r="A2782" s="1">
        <v>43495</v>
      </c>
      <c r="B2782" s="2">
        <v>0.82394675925925931</v>
      </c>
      <c r="C2782">
        <v>448313</v>
      </c>
      <c r="D2782">
        <v>810</v>
      </c>
      <c r="E2782">
        <v>16.059999999999999</v>
      </c>
      <c r="F2782">
        <v>24.16</v>
      </c>
      <c r="G2782">
        <v>77069</v>
      </c>
      <c r="H2782">
        <v>48.6</v>
      </c>
      <c r="I2782">
        <f t="shared" si="441"/>
        <v>0.75053667160289728</v>
      </c>
      <c r="J2782">
        <f t="shared" si="442"/>
        <v>1.5739666666666668E-5</v>
      </c>
      <c r="K2782" s="3">
        <f t="shared" si="443"/>
        <v>0.69270273000000004</v>
      </c>
      <c r="L2782" s="3">
        <f t="shared" si="434"/>
        <v>-3.2972699999999078E-3</v>
      </c>
      <c r="M2782" s="6">
        <f t="shared" si="435"/>
        <v>-7.492092706202927E-5</v>
      </c>
      <c r="N2782" s="7">
        <f t="shared" si="440"/>
        <v>-2.4029401603431511E-6</v>
      </c>
      <c r="O2782">
        <f t="shared" si="436"/>
        <v>-2.4029401603431513</v>
      </c>
      <c r="P2782">
        <f t="shared" si="437"/>
        <v>0.56330529542075525</v>
      </c>
      <c r="Q2782">
        <f t="shared" si="438"/>
        <v>-4.8240092446149427</v>
      </c>
      <c r="R2782">
        <f t="shared" si="439"/>
        <v>23.271065192130429</v>
      </c>
    </row>
    <row r="2783" spans="1:18" x14ac:dyDescent="0.35">
      <c r="A2783" s="1">
        <v>43495</v>
      </c>
      <c r="B2783" s="2">
        <v>0.82395833333333324</v>
      </c>
      <c r="C2783">
        <v>448815</v>
      </c>
      <c r="D2783">
        <v>798</v>
      </c>
      <c r="E2783">
        <v>16.010000000000002</v>
      </c>
      <c r="F2783">
        <v>24.17</v>
      </c>
      <c r="G2783">
        <v>77065</v>
      </c>
      <c r="H2783">
        <v>48.6</v>
      </c>
      <c r="I2783">
        <f t="shared" si="441"/>
        <v>0.74479686836335268</v>
      </c>
      <c r="J2783">
        <f t="shared" si="442"/>
        <v>1.5339666666666668E-5</v>
      </c>
      <c r="K2783" s="3">
        <f t="shared" si="443"/>
        <v>0.67509873000000009</v>
      </c>
      <c r="L2783" s="3">
        <f t="shared" si="434"/>
        <v>-2.0901269999999861E-2</v>
      </c>
      <c r="M2783" s="6">
        <f t="shared" si="435"/>
        <v>-4.749209270620282E-4</v>
      </c>
      <c r="N2783" s="7">
        <f t="shared" si="440"/>
        <v>-1.5233449894807753E-5</v>
      </c>
      <c r="O2783">
        <f t="shared" si="436"/>
        <v>-15.233449894807753</v>
      </c>
      <c r="P2783">
        <f t="shared" si="437"/>
        <v>0.55472237512385736</v>
      </c>
      <c r="Q2783">
        <f t="shared" si="438"/>
        <v>-17.635598291680708</v>
      </c>
      <c r="R2783">
        <f t="shared" si="439"/>
        <v>311.01432710553149</v>
      </c>
    </row>
    <row r="2784" spans="1:18" x14ac:dyDescent="0.35">
      <c r="A2784" s="1">
        <v>43495</v>
      </c>
      <c r="B2784" s="2">
        <v>0.82395833333333324</v>
      </c>
      <c r="C2784">
        <v>449316</v>
      </c>
      <c r="D2784">
        <v>805</v>
      </c>
      <c r="E2784">
        <v>16.04</v>
      </c>
      <c r="F2784">
        <v>24.16</v>
      </c>
      <c r="G2784">
        <v>77100</v>
      </c>
      <c r="H2784">
        <v>48.6</v>
      </c>
      <c r="I2784">
        <f t="shared" si="441"/>
        <v>0.74824075030707937</v>
      </c>
      <c r="J2784">
        <f t="shared" si="442"/>
        <v>1.5573000000000002E-5</v>
      </c>
      <c r="K2784" s="3">
        <f t="shared" si="443"/>
        <v>0.68536773000000006</v>
      </c>
      <c r="L2784" s="3">
        <f t="shared" si="434"/>
        <v>-1.0632269999999888E-2</v>
      </c>
      <c r="M2784" s="6">
        <f t="shared" si="435"/>
        <v>-2.415875937286955E-4</v>
      </c>
      <c r="N2784" s="7">
        <f t="shared" si="440"/>
        <v>-7.7453275211952262E-6</v>
      </c>
      <c r="O2784">
        <f t="shared" si="436"/>
        <v>-7.7453275211952262</v>
      </c>
      <c r="P2784">
        <f t="shared" si="437"/>
        <v>0.55986422042010109</v>
      </c>
      <c r="Q2784">
        <f t="shared" si="438"/>
        <v>-10.158828330507482</v>
      </c>
      <c r="R2784">
        <f t="shared" si="439"/>
        <v>103.20179304872144</v>
      </c>
    </row>
    <row r="2785" spans="1:18" x14ac:dyDescent="0.35">
      <c r="A2785" s="1">
        <v>43495</v>
      </c>
      <c r="B2785" s="2">
        <v>0.82396990740740739</v>
      </c>
      <c r="C2785">
        <v>449818</v>
      </c>
      <c r="D2785">
        <v>804</v>
      </c>
      <c r="E2785">
        <v>16.02</v>
      </c>
      <c r="F2785">
        <v>24.16</v>
      </c>
      <c r="G2785">
        <v>77099</v>
      </c>
      <c r="H2785">
        <v>48.57</v>
      </c>
      <c r="I2785">
        <f t="shared" si="441"/>
        <v>0.74594482901126136</v>
      </c>
      <c r="J2785">
        <f t="shared" si="442"/>
        <v>1.5539666666666666E-5</v>
      </c>
      <c r="K2785" s="3">
        <f t="shared" si="443"/>
        <v>0.68390072999999996</v>
      </c>
      <c r="L2785" s="3">
        <f t="shared" si="434"/>
        <v>-1.2099269999999995E-2</v>
      </c>
      <c r="M2785" s="6">
        <f t="shared" si="435"/>
        <v>-2.7492092706203126E-4</v>
      </c>
      <c r="N2785" s="7">
        <f t="shared" si="440"/>
        <v>-8.8141125464336906E-6</v>
      </c>
      <c r="O2785">
        <f t="shared" si="436"/>
        <v>-8.8141125464336909</v>
      </c>
      <c r="P2785">
        <f t="shared" si="437"/>
        <v>0.5564336879286399</v>
      </c>
      <c r="Q2785">
        <f t="shared" si="438"/>
        <v>-11.220045080786413</v>
      </c>
      <c r="R2785">
        <f t="shared" si="439"/>
        <v>125.88941161487938</v>
      </c>
    </row>
    <row r="2786" spans="1:18" x14ac:dyDescent="0.35">
      <c r="A2786" s="1">
        <v>43495</v>
      </c>
      <c r="B2786" s="2">
        <v>0.82396990740740739</v>
      </c>
      <c r="C2786">
        <v>450320</v>
      </c>
      <c r="D2786">
        <v>807</v>
      </c>
      <c r="E2786">
        <v>16.010000000000002</v>
      </c>
      <c r="F2786">
        <v>24.16</v>
      </c>
      <c r="G2786">
        <v>77099</v>
      </c>
      <c r="H2786">
        <v>48.6</v>
      </c>
      <c r="I2786">
        <f t="shared" si="441"/>
        <v>0.74479686836335268</v>
      </c>
      <c r="J2786">
        <f t="shared" si="442"/>
        <v>1.5639666666666665E-5</v>
      </c>
      <c r="K2786" s="3">
        <f t="shared" si="443"/>
        <v>0.68830172999999994</v>
      </c>
      <c r="L2786" s="3">
        <f t="shared" si="434"/>
        <v>-7.6982700000000071E-3</v>
      </c>
      <c r="M2786" s="6">
        <f t="shared" si="435"/>
        <v>-1.7492092706203154E-4</v>
      </c>
      <c r="N2786" s="7">
        <f t="shared" si="440"/>
        <v>-5.608058849239185E-6</v>
      </c>
      <c r="O2786">
        <f t="shared" si="436"/>
        <v>-5.6080588492391854</v>
      </c>
      <c r="P2786">
        <f t="shared" si="437"/>
        <v>0.55472237512385736</v>
      </c>
      <c r="Q2786">
        <f t="shared" si="438"/>
        <v>-8.0102072461121416</v>
      </c>
      <c r="R2786">
        <f t="shared" si="439"/>
        <v>64.163420125667457</v>
      </c>
    </row>
    <row r="2787" spans="1:18" x14ac:dyDescent="0.35">
      <c r="A2787" s="1">
        <v>43495</v>
      </c>
      <c r="B2787" s="2">
        <v>0.82398148148148154</v>
      </c>
      <c r="C2787">
        <v>450822</v>
      </c>
      <c r="D2787">
        <v>778</v>
      </c>
      <c r="E2787">
        <v>15.96</v>
      </c>
      <c r="F2787">
        <v>24.17</v>
      </c>
      <c r="G2787">
        <v>77105</v>
      </c>
      <c r="H2787">
        <v>48.57</v>
      </c>
      <c r="I2787">
        <f t="shared" si="441"/>
        <v>0.73905706512380764</v>
      </c>
      <c r="J2787">
        <f t="shared" si="442"/>
        <v>1.4673E-5</v>
      </c>
      <c r="K2787" s="3">
        <f t="shared" si="443"/>
        <v>0.64575872999999995</v>
      </c>
      <c r="L2787" s="3">
        <f t="shared" si="434"/>
        <v>-5.0241270000000005E-2</v>
      </c>
      <c r="M2787" s="6">
        <f t="shared" si="435"/>
        <v>-1.1415875937286983E-3</v>
      </c>
      <c r="N2787" s="7">
        <f t="shared" si="440"/>
        <v>-3.6598294137561785E-5</v>
      </c>
      <c r="O2787">
        <f t="shared" si="436"/>
        <v>-36.598294137561787</v>
      </c>
      <c r="P2787">
        <f t="shared" si="437"/>
        <v>0.54620534550941602</v>
      </c>
      <c r="Q2787">
        <f t="shared" si="438"/>
        <v>-38.981521847035907</v>
      </c>
      <c r="R2787">
        <f t="shared" si="439"/>
        <v>1519.5590455109377</v>
      </c>
    </row>
    <row r="2788" spans="1:18" x14ac:dyDescent="0.35">
      <c r="A2788" s="1">
        <v>43495</v>
      </c>
      <c r="B2788" s="2">
        <v>0.82398148148148154</v>
      </c>
      <c r="C2788">
        <v>451260</v>
      </c>
      <c r="D2788">
        <v>801</v>
      </c>
      <c r="E2788">
        <v>16.02</v>
      </c>
      <c r="F2788">
        <v>24.17</v>
      </c>
      <c r="G2788">
        <v>77096</v>
      </c>
      <c r="H2788">
        <v>48.57</v>
      </c>
      <c r="I2788">
        <f t="shared" si="441"/>
        <v>0.74594482901126136</v>
      </c>
      <c r="J2788">
        <f t="shared" si="442"/>
        <v>1.5439666666666667E-5</v>
      </c>
      <c r="K2788" s="3">
        <f t="shared" si="443"/>
        <v>0.67949972999999997</v>
      </c>
      <c r="L2788" s="3">
        <f t="shared" ref="L2788:L2847" si="444">K2788-0.696</f>
        <v>-1.6500269999999984E-2</v>
      </c>
      <c r="M2788" s="6">
        <f t="shared" ref="M2788:M2847" si="445">L2788/(44010*0.001)</f>
        <v>-3.7492092706203098E-4</v>
      </c>
      <c r="N2788" s="7">
        <f t="shared" si="440"/>
        <v>-1.2021038291783834E-5</v>
      </c>
      <c r="O2788">
        <f t="shared" ref="O2788:O2847" si="446">N2788*1000000</f>
        <v>-12.021038291783833</v>
      </c>
      <c r="P2788">
        <f t="shared" ref="P2788:P2847" si="447">I2788^2</f>
        <v>0.5564336879286399</v>
      </c>
      <c r="Q2788">
        <f t="shared" ref="Q2788:Q2847" si="448">O2788-(3.2964*I2788)-(-0.053)</f>
        <v>-14.426970826136554</v>
      </c>
      <c r="R2788">
        <f t="shared" ref="R2788:R2847" si="449">Q2788^2</f>
        <v>208.13748721819525</v>
      </c>
    </row>
    <row r="2789" spans="1:18" x14ac:dyDescent="0.35">
      <c r="A2789" s="1">
        <v>43495</v>
      </c>
      <c r="B2789" s="2">
        <v>0.82399305555555558</v>
      </c>
      <c r="C2789">
        <v>451762</v>
      </c>
      <c r="D2789">
        <v>824</v>
      </c>
      <c r="E2789">
        <v>16.02</v>
      </c>
      <c r="F2789">
        <v>24.17</v>
      </c>
      <c r="G2789">
        <v>77097</v>
      </c>
      <c r="H2789">
        <v>48.57</v>
      </c>
      <c r="I2789">
        <f t="shared" si="441"/>
        <v>0.74594482901126136</v>
      </c>
      <c r="J2789">
        <f t="shared" si="442"/>
        <v>1.6206333333333334E-5</v>
      </c>
      <c r="K2789" s="3">
        <f t="shared" si="443"/>
        <v>0.7132407300000001</v>
      </c>
      <c r="L2789" s="3">
        <f t="shared" si="444"/>
        <v>1.7240730000000148E-2</v>
      </c>
      <c r="M2789" s="6">
        <f t="shared" si="445"/>
        <v>3.9174573960463869E-4</v>
      </c>
      <c r="N2789" s="7">
        <f t="shared" si="440"/>
        <v>1.25603270320502E-5</v>
      </c>
      <c r="O2789">
        <f t="shared" si="446"/>
        <v>12.5603270320502</v>
      </c>
      <c r="P2789">
        <f t="shared" si="447"/>
        <v>0.5564336879286399</v>
      </c>
      <c r="Q2789">
        <f t="shared" si="448"/>
        <v>10.154394497697478</v>
      </c>
      <c r="R2789">
        <f t="shared" si="449"/>
        <v>103.11172761486881</v>
      </c>
    </row>
    <row r="2790" spans="1:18" x14ac:dyDescent="0.35">
      <c r="A2790" s="1">
        <v>43495</v>
      </c>
      <c r="B2790" s="2">
        <v>0.82399305555555558</v>
      </c>
      <c r="C2790">
        <v>452263</v>
      </c>
      <c r="D2790">
        <v>801</v>
      </c>
      <c r="E2790">
        <v>15.99</v>
      </c>
      <c r="F2790">
        <v>24.16</v>
      </c>
      <c r="G2790">
        <v>77099</v>
      </c>
      <c r="H2790">
        <v>48.6</v>
      </c>
      <c r="I2790">
        <f t="shared" si="441"/>
        <v>0.74250094706753456</v>
      </c>
      <c r="J2790">
        <f t="shared" si="442"/>
        <v>1.5439666666666667E-5</v>
      </c>
      <c r="K2790" s="3">
        <f t="shared" si="443"/>
        <v>0.67949972999999997</v>
      </c>
      <c r="L2790" s="3">
        <f t="shared" si="444"/>
        <v>-1.6500269999999984E-2</v>
      </c>
      <c r="M2790" s="6">
        <f t="shared" si="445"/>
        <v>-3.7492092706203098E-4</v>
      </c>
      <c r="N2790" s="7">
        <f t="shared" si="440"/>
        <v>-1.20201662436282E-5</v>
      </c>
      <c r="O2790">
        <f t="shared" si="446"/>
        <v>-12.0201662436282</v>
      </c>
      <c r="P2790">
        <f t="shared" si="447"/>
        <v>0.55130765639618573</v>
      </c>
      <c r="Q2790">
        <f t="shared" si="448"/>
        <v>-14.414746365541621</v>
      </c>
      <c r="R2790">
        <f t="shared" si="449"/>
        <v>207.78491278289536</v>
      </c>
    </row>
    <row r="2791" spans="1:18" x14ac:dyDescent="0.35">
      <c r="A2791" s="1">
        <v>43495</v>
      </c>
      <c r="B2791" s="2">
        <v>0.82400462962962961</v>
      </c>
      <c r="C2791">
        <v>452765</v>
      </c>
      <c r="D2791">
        <v>807</v>
      </c>
      <c r="E2791">
        <v>15.98</v>
      </c>
      <c r="F2791">
        <v>24.17</v>
      </c>
      <c r="G2791">
        <v>77096</v>
      </c>
      <c r="H2791">
        <v>48.57</v>
      </c>
      <c r="I2791">
        <f t="shared" si="441"/>
        <v>0.74135298641962555</v>
      </c>
      <c r="J2791">
        <f t="shared" si="442"/>
        <v>1.5639666666666665E-5</v>
      </c>
      <c r="K2791" s="3">
        <f t="shared" si="443"/>
        <v>0.68830172999999994</v>
      </c>
      <c r="L2791" s="3">
        <f t="shared" si="444"/>
        <v>-7.6982700000000071E-3</v>
      </c>
      <c r="M2791" s="6">
        <f t="shared" si="445"/>
        <v>-1.7492092706203154E-4</v>
      </c>
      <c r="N2791" s="7">
        <f t="shared" si="440"/>
        <v>-5.6084657069545482E-6</v>
      </c>
      <c r="O2791">
        <f t="shared" si="446"/>
        <v>-5.608465706954548</v>
      </c>
      <c r="P2791">
        <f t="shared" si="447"/>
        <v>0.54960425047329753</v>
      </c>
      <c r="Q2791">
        <f t="shared" si="448"/>
        <v>-7.9992616913882015</v>
      </c>
      <c r="R2791">
        <f t="shared" si="449"/>
        <v>63.988187607310827</v>
      </c>
    </row>
    <row r="2792" spans="1:18" x14ac:dyDescent="0.35">
      <c r="A2792" s="1">
        <v>43495</v>
      </c>
      <c r="B2792" s="2">
        <v>0.82400462962962961</v>
      </c>
      <c r="C2792">
        <v>453267</v>
      </c>
      <c r="D2792">
        <v>813</v>
      </c>
      <c r="E2792">
        <v>15.96</v>
      </c>
      <c r="F2792">
        <v>24.17</v>
      </c>
      <c r="G2792">
        <v>77098</v>
      </c>
      <c r="H2792">
        <v>48.57</v>
      </c>
      <c r="I2792">
        <f t="shared" si="441"/>
        <v>0.73905706512380764</v>
      </c>
      <c r="J2792">
        <f t="shared" si="442"/>
        <v>1.5839666666666667E-5</v>
      </c>
      <c r="K2792" s="3">
        <f t="shared" si="443"/>
        <v>0.69710373000000003</v>
      </c>
      <c r="L2792" s="3">
        <f t="shared" si="444"/>
        <v>1.1037300000000805E-3</v>
      </c>
      <c r="M2792" s="6">
        <f t="shared" si="445"/>
        <v>2.5079072937970474E-5</v>
      </c>
      <c r="N2792" s="7">
        <f t="shared" si="440"/>
        <v>8.0408601853014485E-7</v>
      </c>
      <c r="O2792">
        <f t="shared" si="446"/>
        <v>0.80408601853014483</v>
      </c>
      <c r="P2792">
        <f t="shared" si="447"/>
        <v>0.54620534550941602</v>
      </c>
      <c r="Q2792">
        <f t="shared" si="448"/>
        <v>-1.5791416909439748</v>
      </c>
      <c r="R2792">
        <f t="shared" si="449"/>
        <v>2.4936884800773962</v>
      </c>
    </row>
    <row r="2793" spans="1:18" x14ac:dyDescent="0.35">
      <c r="A2793" s="1">
        <v>43495</v>
      </c>
      <c r="B2793" s="2">
        <v>0.82401620370370365</v>
      </c>
      <c r="C2793">
        <v>453769</v>
      </c>
      <c r="D2793">
        <v>812</v>
      </c>
      <c r="E2793">
        <v>15.99</v>
      </c>
      <c r="F2793">
        <v>24.17</v>
      </c>
      <c r="G2793">
        <v>77101</v>
      </c>
      <c r="H2793">
        <v>48.57</v>
      </c>
      <c r="I2793">
        <f t="shared" si="441"/>
        <v>0.74250094706753456</v>
      </c>
      <c r="J2793">
        <f t="shared" si="442"/>
        <v>1.5806333333333335E-5</v>
      </c>
      <c r="K2793" s="3">
        <f t="shared" si="443"/>
        <v>0.69563673000000004</v>
      </c>
      <c r="L2793" s="3">
        <f t="shared" si="444"/>
        <v>-3.632699999999156E-4</v>
      </c>
      <c r="M2793" s="6">
        <f t="shared" si="445"/>
        <v>-8.2542603953627727E-6</v>
      </c>
      <c r="N2793" s="7">
        <f t="shared" si="440"/>
        <v>-2.6463805670522228E-7</v>
      </c>
      <c r="O2793">
        <f t="shared" si="446"/>
        <v>-0.26463805670522228</v>
      </c>
      <c r="P2793">
        <f t="shared" si="447"/>
        <v>0.55130765639618573</v>
      </c>
      <c r="Q2793">
        <f t="shared" si="448"/>
        <v>-2.6592181786186435</v>
      </c>
      <c r="R2793">
        <f t="shared" si="449"/>
        <v>7.0714413214958558</v>
      </c>
    </row>
    <row r="2794" spans="1:18" x14ac:dyDescent="0.35">
      <c r="A2794" s="1">
        <v>43495</v>
      </c>
      <c r="B2794" s="2">
        <v>0.82401620370370365</v>
      </c>
      <c r="C2794">
        <v>454270</v>
      </c>
      <c r="D2794">
        <v>816</v>
      </c>
      <c r="E2794">
        <v>15.99</v>
      </c>
      <c r="F2794">
        <v>24.19</v>
      </c>
      <c r="G2794">
        <v>77098</v>
      </c>
      <c r="H2794">
        <v>48.6</v>
      </c>
      <c r="I2794">
        <f t="shared" si="441"/>
        <v>0.74250094706753456</v>
      </c>
      <c r="J2794">
        <f t="shared" si="442"/>
        <v>1.5939666666666666E-5</v>
      </c>
      <c r="K2794" s="3">
        <f t="shared" si="443"/>
        <v>0.70150472999999991</v>
      </c>
      <c r="L2794" s="3">
        <f t="shared" si="444"/>
        <v>5.5047299999999577E-3</v>
      </c>
      <c r="M2794" s="6">
        <f t="shared" si="445"/>
        <v>1.2507907293796768E-4</v>
      </c>
      <c r="N2794" s="7">
        <f t="shared" si="440"/>
        <v>4.0105588991268037E-6</v>
      </c>
      <c r="O2794">
        <f t="shared" si="446"/>
        <v>4.0105588991268037</v>
      </c>
      <c r="P2794">
        <f t="shared" si="447"/>
        <v>0.55130765639618573</v>
      </c>
      <c r="Q2794">
        <f t="shared" si="448"/>
        <v>1.6159787772133827</v>
      </c>
      <c r="R2794">
        <f t="shared" si="449"/>
        <v>2.6113874084040596</v>
      </c>
    </row>
    <row r="2795" spans="1:18" x14ac:dyDescent="0.35">
      <c r="A2795" s="1">
        <v>43495</v>
      </c>
      <c r="B2795" s="2">
        <v>0.8240277777777778</v>
      </c>
      <c r="C2795">
        <v>454772</v>
      </c>
      <c r="D2795">
        <v>810</v>
      </c>
      <c r="E2795">
        <v>15.98</v>
      </c>
      <c r="F2795">
        <v>24.17</v>
      </c>
      <c r="G2795">
        <v>77100</v>
      </c>
      <c r="H2795">
        <v>48.6</v>
      </c>
      <c r="I2795">
        <f t="shared" si="441"/>
        <v>0.74135298641962555</v>
      </c>
      <c r="J2795">
        <f t="shared" si="442"/>
        <v>1.5739666666666668E-5</v>
      </c>
      <c r="K2795" s="3">
        <f t="shared" si="443"/>
        <v>0.69270273000000004</v>
      </c>
      <c r="L2795" s="3">
        <f t="shared" si="444"/>
        <v>-3.2972699999999078E-3</v>
      </c>
      <c r="M2795" s="6">
        <f t="shared" si="445"/>
        <v>-7.492092706202927E-5</v>
      </c>
      <c r="N2795" s="7">
        <f t="shared" si="440"/>
        <v>-2.4020547878516504E-6</v>
      </c>
      <c r="O2795">
        <f t="shared" si="446"/>
        <v>-2.4020547878516503</v>
      </c>
      <c r="P2795">
        <f t="shared" si="447"/>
        <v>0.54960425047329753</v>
      </c>
      <c r="Q2795">
        <f t="shared" si="448"/>
        <v>-4.7928507722853047</v>
      </c>
      <c r="R2795">
        <f t="shared" si="449"/>
        <v>22.971418525395841</v>
      </c>
    </row>
    <row r="2796" spans="1:18" x14ac:dyDescent="0.35">
      <c r="A2796" s="1">
        <v>43495</v>
      </c>
      <c r="B2796" s="2">
        <v>0.8240277777777778</v>
      </c>
      <c r="C2796">
        <v>455274</v>
      </c>
      <c r="D2796">
        <v>806</v>
      </c>
      <c r="E2796">
        <v>15.95</v>
      </c>
      <c r="F2796">
        <v>24.17</v>
      </c>
      <c r="G2796">
        <v>77096</v>
      </c>
      <c r="H2796">
        <v>48.6</v>
      </c>
      <c r="I2796">
        <f t="shared" si="441"/>
        <v>0.73790910447589841</v>
      </c>
      <c r="J2796">
        <f t="shared" si="442"/>
        <v>1.5606333333333333E-5</v>
      </c>
      <c r="K2796" s="3">
        <f t="shared" si="443"/>
        <v>0.68683472999999995</v>
      </c>
      <c r="L2796" s="3">
        <f t="shared" si="444"/>
        <v>-9.1652700000000031E-3</v>
      </c>
      <c r="M2796" s="6">
        <f t="shared" si="445"/>
        <v>-2.0825426039536478E-4</v>
      </c>
      <c r="N2796" s="7">
        <f t="shared" si="440"/>
        <v>-6.6772278044260955E-6</v>
      </c>
      <c r="O2796">
        <f t="shared" si="446"/>
        <v>-6.6772278044260958</v>
      </c>
      <c r="P2796">
        <f t="shared" si="447"/>
        <v>0.54450984646842238</v>
      </c>
      <c r="Q2796">
        <f t="shared" si="448"/>
        <v>-9.0566713764204465</v>
      </c>
      <c r="R2796">
        <f t="shared" si="449"/>
        <v>82.023296420473429</v>
      </c>
    </row>
    <row r="2797" spans="1:18" x14ac:dyDescent="0.35">
      <c r="A2797" s="1">
        <v>43495</v>
      </c>
      <c r="B2797" s="2">
        <v>0.82403935185185195</v>
      </c>
      <c r="C2797">
        <v>455776</v>
      </c>
      <c r="D2797">
        <v>800</v>
      </c>
      <c r="E2797">
        <v>15.96</v>
      </c>
      <c r="F2797">
        <v>24.19</v>
      </c>
      <c r="G2797">
        <v>77095</v>
      </c>
      <c r="H2797">
        <v>48.6</v>
      </c>
      <c r="I2797">
        <f t="shared" si="441"/>
        <v>0.73905706512380764</v>
      </c>
      <c r="J2797">
        <f t="shared" si="442"/>
        <v>1.5406333333333332E-5</v>
      </c>
      <c r="K2797" s="3">
        <f t="shared" si="443"/>
        <v>0.67803272999999997</v>
      </c>
      <c r="L2797" s="3">
        <f t="shared" si="444"/>
        <v>-1.796726999999998E-2</v>
      </c>
      <c r="M2797" s="6">
        <f t="shared" si="445"/>
        <v>-4.0825426039536427E-4</v>
      </c>
      <c r="N2797" s="7">
        <f t="shared" si="440"/>
        <v>-1.309085070793763E-5</v>
      </c>
      <c r="O2797">
        <f t="shared" si="446"/>
        <v>-13.09085070793763</v>
      </c>
      <c r="P2797">
        <f t="shared" si="447"/>
        <v>0.54620534550941602</v>
      </c>
      <c r="Q2797">
        <f t="shared" si="448"/>
        <v>-15.474078417411748</v>
      </c>
      <c r="R2797">
        <f t="shared" si="449"/>
        <v>239.44710286820808</v>
      </c>
    </row>
    <row r="2798" spans="1:18" x14ac:dyDescent="0.35">
      <c r="A2798" s="1">
        <v>43495</v>
      </c>
      <c r="B2798" s="2">
        <v>0.82403935185185195</v>
      </c>
      <c r="C2798">
        <v>456278</v>
      </c>
      <c r="D2798">
        <v>797</v>
      </c>
      <c r="E2798">
        <v>15.99</v>
      </c>
      <c r="F2798">
        <v>24.16</v>
      </c>
      <c r="G2798">
        <v>77095</v>
      </c>
      <c r="H2798">
        <v>48.6</v>
      </c>
      <c r="I2798">
        <f t="shared" si="441"/>
        <v>0.74250094706753456</v>
      </c>
      <c r="J2798">
        <f t="shared" si="442"/>
        <v>1.5306333333333333E-5</v>
      </c>
      <c r="K2798" s="3">
        <f t="shared" si="443"/>
        <v>0.67363172999999998</v>
      </c>
      <c r="L2798" s="3">
        <f t="shared" si="444"/>
        <v>-2.2368269999999968E-2</v>
      </c>
      <c r="M2798" s="6">
        <f t="shared" si="445"/>
        <v>-5.0825426039536399E-4</v>
      </c>
      <c r="N2798" s="7">
        <f t="shared" si="440"/>
        <v>-1.6295749952017939E-5</v>
      </c>
      <c r="O2798">
        <f t="shared" si="446"/>
        <v>-16.295749952017939</v>
      </c>
      <c r="P2798">
        <f t="shared" si="447"/>
        <v>0.55130765639618573</v>
      </c>
      <c r="Q2798">
        <f t="shared" si="448"/>
        <v>-18.69033007393136</v>
      </c>
      <c r="R2798">
        <f t="shared" si="449"/>
        <v>349.32843827250304</v>
      </c>
    </row>
    <row r="2799" spans="1:18" x14ac:dyDescent="0.35">
      <c r="A2799" s="1">
        <v>43495</v>
      </c>
      <c r="B2799" s="2">
        <v>0.82405092592592588</v>
      </c>
      <c r="C2799">
        <v>456779</v>
      </c>
      <c r="D2799">
        <v>806</v>
      </c>
      <c r="E2799">
        <v>16</v>
      </c>
      <c r="F2799">
        <v>24.17</v>
      </c>
      <c r="G2799">
        <v>77102</v>
      </c>
      <c r="H2799">
        <v>48.6</v>
      </c>
      <c r="I2799">
        <f t="shared" si="441"/>
        <v>0.74364890771544345</v>
      </c>
      <c r="J2799">
        <f t="shared" si="442"/>
        <v>1.5606333333333333E-5</v>
      </c>
      <c r="K2799" s="3">
        <f t="shared" si="443"/>
        <v>0.68683472999999995</v>
      </c>
      <c r="L2799" s="3">
        <f t="shared" si="444"/>
        <v>-9.1652700000000031E-3</v>
      </c>
      <c r="M2799" s="6">
        <f t="shared" si="445"/>
        <v>-2.0825426039536478E-4</v>
      </c>
      <c r="N2799" s="7">
        <f t="shared" si="440"/>
        <v>-6.6767081892821745E-6</v>
      </c>
      <c r="O2799">
        <f t="shared" si="446"/>
        <v>-6.6767081892821745</v>
      </c>
      <c r="P2799">
        <f t="shared" si="447"/>
        <v>0.55301369794637212</v>
      </c>
      <c r="Q2799">
        <f t="shared" si="448"/>
        <v>-9.0750724486753622</v>
      </c>
      <c r="R2799">
        <f t="shared" si="449"/>
        <v>82.356939948706639</v>
      </c>
    </row>
    <row r="2800" spans="1:18" x14ac:dyDescent="0.35">
      <c r="A2800" s="1">
        <v>43495</v>
      </c>
      <c r="B2800" s="2">
        <v>0.82405092592592588</v>
      </c>
      <c r="C2800">
        <v>457281</v>
      </c>
      <c r="D2800">
        <v>811</v>
      </c>
      <c r="E2800">
        <v>16</v>
      </c>
      <c r="F2800">
        <v>24.19</v>
      </c>
      <c r="G2800">
        <v>77097</v>
      </c>
      <c r="H2800">
        <v>48.6</v>
      </c>
      <c r="I2800">
        <f t="shared" si="441"/>
        <v>0.74364890771544345</v>
      </c>
      <c r="J2800">
        <f t="shared" si="442"/>
        <v>1.5773E-5</v>
      </c>
      <c r="K2800" s="3">
        <f t="shared" si="443"/>
        <v>0.69416972999999993</v>
      </c>
      <c r="L2800" s="3">
        <f t="shared" si="444"/>
        <v>-1.8302700000000227E-3</v>
      </c>
      <c r="M2800" s="6">
        <f t="shared" si="445"/>
        <v>-4.1587593728698544E-5</v>
      </c>
      <c r="N2800" s="7">
        <f t="shared" ref="N2800:N2863" si="450">(M2800*8.314*(F2800+273.15))/G2800</f>
        <v>-1.3334897163545563E-6</v>
      </c>
      <c r="O2800">
        <f t="shared" si="446"/>
        <v>-1.3334897163545563</v>
      </c>
      <c r="P2800">
        <f t="shared" si="447"/>
        <v>0.55301369794637212</v>
      </c>
      <c r="Q2800">
        <f t="shared" si="448"/>
        <v>-3.7318539757477445</v>
      </c>
      <c r="R2800">
        <f t="shared" si="449"/>
        <v>13.926734096304246</v>
      </c>
    </row>
    <row r="2801" spans="1:18" x14ac:dyDescent="0.35">
      <c r="A2801" s="1">
        <v>43495</v>
      </c>
      <c r="B2801" s="2">
        <v>0.82406250000000003</v>
      </c>
      <c r="C2801">
        <v>457783</v>
      </c>
      <c r="D2801">
        <v>803</v>
      </c>
      <c r="E2801">
        <v>16</v>
      </c>
      <c r="F2801">
        <v>24.17</v>
      </c>
      <c r="G2801">
        <v>77097</v>
      </c>
      <c r="H2801">
        <v>48.6</v>
      </c>
      <c r="I2801">
        <f t="shared" si="441"/>
        <v>0.74364890771544345</v>
      </c>
      <c r="J2801">
        <f t="shared" si="442"/>
        <v>1.5506333333333334E-5</v>
      </c>
      <c r="K2801" s="3">
        <f t="shared" si="443"/>
        <v>0.68243373000000007</v>
      </c>
      <c r="L2801" s="3">
        <f t="shared" si="444"/>
        <v>-1.356626999999988E-2</v>
      </c>
      <c r="M2801" s="6">
        <f t="shared" si="445"/>
        <v>-3.08254260395362E-4</v>
      </c>
      <c r="N2801" s="7">
        <f t="shared" si="450"/>
        <v>-9.8833859010081786E-6</v>
      </c>
      <c r="O2801">
        <f t="shared" si="446"/>
        <v>-9.8833859010081788</v>
      </c>
      <c r="P2801">
        <f t="shared" si="447"/>
        <v>0.55301369794637212</v>
      </c>
      <c r="Q2801">
        <f t="shared" si="448"/>
        <v>-12.281750160401366</v>
      </c>
      <c r="R2801">
        <f t="shared" si="449"/>
        <v>150.84138700251899</v>
      </c>
    </row>
    <row r="2802" spans="1:18" x14ac:dyDescent="0.35">
      <c r="A2802" s="1">
        <v>43495</v>
      </c>
      <c r="B2802" s="2">
        <v>0.82406250000000003</v>
      </c>
      <c r="C2802">
        <v>458285</v>
      </c>
      <c r="D2802">
        <v>807</v>
      </c>
      <c r="E2802">
        <v>15.99</v>
      </c>
      <c r="F2802">
        <v>24.16</v>
      </c>
      <c r="G2802">
        <v>77094</v>
      </c>
      <c r="H2802">
        <v>48.63</v>
      </c>
      <c r="I2802">
        <f t="shared" si="441"/>
        <v>0.74250094706753456</v>
      </c>
      <c r="J2802">
        <f t="shared" si="442"/>
        <v>1.5639666666666665E-5</v>
      </c>
      <c r="K2802" s="3">
        <f t="shared" si="443"/>
        <v>0.68830172999999994</v>
      </c>
      <c r="L2802" s="3">
        <f t="shared" si="444"/>
        <v>-7.6982700000000071E-3</v>
      </c>
      <c r="M2802" s="6">
        <f t="shared" si="445"/>
        <v>-1.7492092706203154E-4</v>
      </c>
      <c r="N2802" s="7">
        <f t="shared" si="450"/>
        <v>-5.6084225648882136E-6</v>
      </c>
      <c r="O2802">
        <f t="shared" si="446"/>
        <v>-5.6084225648882136</v>
      </c>
      <c r="P2802">
        <f t="shared" si="447"/>
        <v>0.55130765639618573</v>
      </c>
      <c r="Q2802">
        <f t="shared" si="448"/>
        <v>-8.0030026868016328</v>
      </c>
      <c r="R2802">
        <f t="shared" si="449"/>
        <v>64.048052004954158</v>
      </c>
    </row>
    <row r="2803" spans="1:18" x14ac:dyDescent="0.35">
      <c r="A2803" s="1">
        <v>43495</v>
      </c>
      <c r="B2803" s="2">
        <v>0.82407407407407407</v>
      </c>
      <c r="C2803">
        <v>458786</v>
      </c>
      <c r="D2803">
        <v>801</v>
      </c>
      <c r="E2803">
        <v>16.04</v>
      </c>
      <c r="F2803">
        <v>24.19</v>
      </c>
      <c r="G2803">
        <v>77101</v>
      </c>
      <c r="H2803">
        <v>48.63</v>
      </c>
      <c r="I2803">
        <f t="shared" si="441"/>
        <v>0.74824075030707937</v>
      </c>
      <c r="J2803">
        <f t="shared" si="442"/>
        <v>1.5439666666666667E-5</v>
      </c>
      <c r="K2803" s="3">
        <f t="shared" si="443"/>
        <v>0.67949972999999997</v>
      </c>
      <c r="L2803" s="3">
        <f t="shared" si="444"/>
        <v>-1.6500269999999984E-2</v>
      </c>
      <c r="M2803" s="6">
        <f t="shared" si="445"/>
        <v>-3.7492092706203098E-4</v>
      </c>
      <c r="N2803" s="7">
        <f t="shared" si="450"/>
        <v>-1.2021067301268703E-5</v>
      </c>
      <c r="O2803">
        <f t="shared" si="446"/>
        <v>-12.021067301268703</v>
      </c>
      <c r="P2803">
        <f t="shared" si="447"/>
        <v>0.55986422042010109</v>
      </c>
      <c r="Q2803">
        <f t="shared" si="448"/>
        <v>-14.434568110580958</v>
      </c>
      <c r="R2803">
        <f t="shared" si="449"/>
        <v>208.35675653900074</v>
      </c>
    </row>
    <row r="2804" spans="1:18" x14ac:dyDescent="0.35">
      <c r="A2804" s="1">
        <v>43495</v>
      </c>
      <c r="B2804" s="2">
        <v>0.82407407407407407</v>
      </c>
      <c r="C2804">
        <v>459288</v>
      </c>
      <c r="D2804">
        <v>802</v>
      </c>
      <c r="E2804">
        <v>16.03</v>
      </c>
      <c r="F2804">
        <v>24.17</v>
      </c>
      <c r="G2804">
        <v>77095</v>
      </c>
      <c r="H2804">
        <v>48.63</v>
      </c>
      <c r="I2804">
        <f t="shared" si="441"/>
        <v>0.74709278965917059</v>
      </c>
      <c r="J2804">
        <f t="shared" si="442"/>
        <v>1.5472999999999999E-5</v>
      </c>
      <c r="K2804" s="3">
        <f t="shared" si="443"/>
        <v>0.68096672999999996</v>
      </c>
      <c r="L2804" s="3">
        <f t="shared" si="444"/>
        <v>-1.5033269999999987E-2</v>
      </c>
      <c r="M2804" s="6">
        <f t="shared" si="445"/>
        <v>-3.4158759372869774E-4</v>
      </c>
      <c r="N2804" s="7">
        <f t="shared" si="450"/>
        <v>-1.0952418256394061E-5</v>
      </c>
      <c r="O2804">
        <f t="shared" si="446"/>
        <v>-10.952418256394061</v>
      </c>
      <c r="P2804">
        <f t="shared" si="447"/>
        <v>0.55814763636072173</v>
      </c>
      <c r="Q2804">
        <f t="shared" si="448"/>
        <v>-13.362134928226551</v>
      </c>
      <c r="R2804">
        <f t="shared" si="449"/>
        <v>178.54664984013198</v>
      </c>
    </row>
    <row r="2805" spans="1:18" x14ac:dyDescent="0.35">
      <c r="A2805" s="1">
        <v>43495</v>
      </c>
      <c r="B2805" s="2">
        <v>0.82408564814814811</v>
      </c>
      <c r="C2805">
        <v>459791</v>
      </c>
      <c r="D2805">
        <v>811</v>
      </c>
      <c r="E2805">
        <v>16.079999999999998</v>
      </c>
      <c r="F2805">
        <v>24.17</v>
      </c>
      <c r="G2805">
        <v>77103</v>
      </c>
      <c r="H2805">
        <v>48.63</v>
      </c>
      <c r="I2805">
        <f t="shared" si="441"/>
        <v>0.75283259289871518</v>
      </c>
      <c r="J2805">
        <f t="shared" si="442"/>
        <v>1.5773E-5</v>
      </c>
      <c r="K2805" s="3">
        <f t="shared" si="443"/>
        <v>0.69416972999999993</v>
      </c>
      <c r="L2805" s="3">
        <f t="shared" si="444"/>
        <v>-1.8302700000000227E-3</v>
      </c>
      <c r="M2805" s="6">
        <f t="shared" si="445"/>
        <v>-4.1587593728698544E-5</v>
      </c>
      <c r="N2805" s="7">
        <f t="shared" si="450"/>
        <v>-1.3332962592467484E-6</v>
      </c>
      <c r="O2805">
        <f t="shared" si="446"/>
        <v>-1.3332962592467483</v>
      </c>
      <c r="P2805">
        <f t="shared" si="447"/>
        <v>0.5667569129306026</v>
      </c>
      <c r="Q2805">
        <f t="shared" si="448"/>
        <v>-3.7619336184780732</v>
      </c>
      <c r="R2805">
        <f t="shared" si="449"/>
        <v>14.15214454983553</v>
      </c>
    </row>
    <row r="2806" spans="1:18" x14ac:dyDescent="0.35">
      <c r="A2806" s="1">
        <v>43495</v>
      </c>
      <c r="B2806" s="2">
        <v>0.82408564814814811</v>
      </c>
      <c r="C2806">
        <v>460293</v>
      </c>
      <c r="D2806">
        <v>812</v>
      </c>
      <c r="E2806">
        <v>16.12</v>
      </c>
      <c r="F2806">
        <v>24.19</v>
      </c>
      <c r="G2806">
        <v>77096</v>
      </c>
      <c r="H2806">
        <v>48.67</v>
      </c>
      <c r="I2806">
        <f t="shared" si="441"/>
        <v>0.75742443549035143</v>
      </c>
      <c r="J2806">
        <f t="shared" si="442"/>
        <v>1.5806333333333335E-5</v>
      </c>
      <c r="K2806" s="3">
        <f t="shared" si="443"/>
        <v>0.69563673000000004</v>
      </c>
      <c r="L2806" s="3">
        <f t="shared" si="444"/>
        <v>-3.632699999999156E-4</v>
      </c>
      <c r="M2806" s="6">
        <f t="shared" si="445"/>
        <v>-8.2542603953627727E-6</v>
      </c>
      <c r="N2806" s="7">
        <f t="shared" si="450"/>
        <v>-2.6467302231565689E-7</v>
      </c>
      <c r="O2806">
        <f t="shared" si="446"/>
        <v>-0.26467302231565687</v>
      </c>
      <c r="P2806">
        <f t="shared" si="447"/>
        <v>0.57369177547787753</v>
      </c>
      <c r="Q2806">
        <f t="shared" si="448"/>
        <v>-2.7084469314660518</v>
      </c>
      <c r="R2806">
        <f t="shared" si="449"/>
        <v>7.3356847805678713</v>
      </c>
    </row>
    <row r="2807" spans="1:18" x14ac:dyDescent="0.35">
      <c r="A2807" s="1">
        <v>43495</v>
      </c>
      <c r="B2807" s="2">
        <v>0.82409722222222215</v>
      </c>
      <c r="C2807">
        <v>460797</v>
      </c>
      <c r="D2807">
        <v>810</v>
      </c>
      <c r="E2807">
        <v>16.13</v>
      </c>
      <c r="F2807">
        <v>24.19</v>
      </c>
      <c r="G2807">
        <v>77089</v>
      </c>
      <c r="H2807">
        <v>48.67</v>
      </c>
      <c r="I2807">
        <f t="shared" si="441"/>
        <v>0.75857239613826022</v>
      </c>
      <c r="J2807">
        <f t="shared" si="442"/>
        <v>1.5739666666666668E-5</v>
      </c>
      <c r="K2807" s="3">
        <f t="shared" si="443"/>
        <v>0.69270273000000004</v>
      </c>
      <c r="L2807" s="3">
        <f t="shared" si="444"/>
        <v>-3.2972699999999078E-3</v>
      </c>
      <c r="M2807" s="6">
        <f t="shared" si="445"/>
        <v>-7.492092706202927E-5</v>
      </c>
      <c r="N2807" s="7">
        <f t="shared" si="450"/>
        <v>-2.4025591458588656E-6</v>
      </c>
      <c r="O2807">
        <f t="shared" si="446"/>
        <v>-2.4025591458588655</v>
      </c>
      <c r="P2807">
        <f t="shared" si="447"/>
        <v>0.57543208018294156</v>
      </c>
      <c r="Q2807">
        <f t="shared" si="448"/>
        <v>-4.8501171924890274</v>
      </c>
      <c r="R2807">
        <f t="shared" si="449"/>
        <v>23.523636780877645</v>
      </c>
    </row>
    <row r="2808" spans="1:18" x14ac:dyDescent="0.35">
      <c r="A2808" s="1">
        <v>43495</v>
      </c>
      <c r="B2808" s="2">
        <v>0.82409722222222215</v>
      </c>
      <c r="C2808">
        <v>461296</v>
      </c>
      <c r="D2808">
        <v>807</v>
      </c>
      <c r="E2808">
        <v>16.14</v>
      </c>
      <c r="F2808">
        <v>24.17</v>
      </c>
      <c r="G2808">
        <v>77101</v>
      </c>
      <c r="H2808">
        <v>48.67</v>
      </c>
      <c r="I2808">
        <f t="shared" si="441"/>
        <v>0.75972035678616945</v>
      </c>
      <c r="J2808">
        <f t="shared" si="442"/>
        <v>1.5639666666666665E-5</v>
      </c>
      <c r="K2808" s="3">
        <f t="shared" si="443"/>
        <v>0.68830172999999994</v>
      </c>
      <c r="L2808" s="3">
        <f t="shared" si="444"/>
        <v>-7.6982700000000071E-3</v>
      </c>
      <c r="M2808" s="6">
        <f t="shared" si="445"/>
        <v>-1.7492092706203154E-4</v>
      </c>
      <c r="N2808" s="7">
        <f t="shared" si="450"/>
        <v>-5.6081019979425411E-6</v>
      </c>
      <c r="O2808">
        <f t="shared" si="446"/>
        <v>-5.6081019979425415</v>
      </c>
      <c r="P2808">
        <f t="shared" si="447"/>
        <v>0.57717502051530456</v>
      </c>
      <c r="Q2808">
        <f t="shared" si="448"/>
        <v>-8.05944418205247</v>
      </c>
      <c r="R2808">
        <f t="shared" si="449"/>
        <v>64.954640523619403</v>
      </c>
    </row>
    <row r="2809" spans="1:18" x14ac:dyDescent="0.35">
      <c r="A2809" s="1">
        <v>43495</v>
      </c>
      <c r="B2809" s="2">
        <v>0.8241087962962963</v>
      </c>
      <c r="C2809">
        <v>461798</v>
      </c>
      <c r="D2809">
        <v>817</v>
      </c>
      <c r="E2809">
        <v>16.2</v>
      </c>
      <c r="F2809">
        <v>24.19</v>
      </c>
      <c r="G2809">
        <v>77094</v>
      </c>
      <c r="H2809">
        <v>48.67</v>
      </c>
      <c r="I2809">
        <f t="shared" si="441"/>
        <v>0.76660812067362316</v>
      </c>
      <c r="J2809">
        <f t="shared" si="442"/>
        <v>1.5973000000000001E-5</v>
      </c>
      <c r="K2809" s="3">
        <f t="shared" si="443"/>
        <v>0.70297173000000002</v>
      </c>
      <c r="L2809" s="3">
        <f t="shared" si="444"/>
        <v>6.9717300000000648E-3</v>
      </c>
      <c r="M2809" s="6">
        <f t="shared" si="445"/>
        <v>1.5841240627130346E-4</v>
      </c>
      <c r="N2809" s="7">
        <f t="shared" si="450"/>
        <v>5.0796287044156183E-6</v>
      </c>
      <c r="O2809">
        <f t="shared" si="446"/>
        <v>5.0796287044156179</v>
      </c>
      <c r="P2809">
        <f t="shared" si="447"/>
        <v>0.58768801068274434</v>
      </c>
      <c r="Q2809">
        <f t="shared" si="448"/>
        <v>2.6055816954270861</v>
      </c>
      <c r="R2809">
        <f t="shared" si="449"/>
        <v>6.7890559715446885</v>
      </c>
    </row>
    <row r="2810" spans="1:18" x14ac:dyDescent="0.35">
      <c r="A2810" s="1">
        <v>43495</v>
      </c>
      <c r="B2810" s="2">
        <v>0.8241087962962963</v>
      </c>
      <c r="C2810">
        <v>462300</v>
      </c>
      <c r="D2810">
        <v>806</v>
      </c>
      <c r="E2810">
        <v>16.22</v>
      </c>
      <c r="F2810">
        <v>24.17</v>
      </c>
      <c r="G2810">
        <v>77099</v>
      </c>
      <c r="H2810">
        <v>48.67</v>
      </c>
      <c r="I2810">
        <f t="shared" si="441"/>
        <v>0.76890404196944118</v>
      </c>
      <c r="J2810">
        <f t="shared" si="442"/>
        <v>1.5606333333333333E-5</v>
      </c>
      <c r="K2810" s="3">
        <f t="shared" si="443"/>
        <v>0.68683472999999995</v>
      </c>
      <c r="L2810" s="3">
        <f t="shared" si="444"/>
        <v>-9.1652700000000031E-3</v>
      </c>
      <c r="M2810" s="6">
        <f t="shared" si="445"/>
        <v>-2.0825426039536478E-4</v>
      </c>
      <c r="N2810" s="7">
        <f t="shared" si="450"/>
        <v>-6.67696798674476E-6</v>
      </c>
      <c r="O2810">
        <f t="shared" si="446"/>
        <v>-6.67696798674476</v>
      </c>
      <c r="P2810">
        <f t="shared" si="447"/>
        <v>0.59121342575694413</v>
      </c>
      <c r="Q2810">
        <f t="shared" si="448"/>
        <v>-9.1585832706928247</v>
      </c>
      <c r="R2810">
        <f t="shared" si="449"/>
        <v>83.879647526214484</v>
      </c>
    </row>
    <row r="2811" spans="1:18" x14ac:dyDescent="0.35">
      <c r="A2811" s="1">
        <v>43495</v>
      </c>
      <c r="B2811" s="2">
        <v>0.82412037037037045</v>
      </c>
      <c r="C2811">
        <v>462801</v>
      </c>
      <c r="D2811">
        <v>811</v>
      </c>
      <c r="E2811">
        <v>16.28</v>
      </c>
      <c r="F2811">
        <v>24.19</v>
      </c>
      <c r="G2811">
        <v>77103</v>
      </c>
      <c r="H2811">
        <v>48.7</v>
      </c>
      <c r="I2811">
        <f t="shared" si="441"/>
        <v>0.77579180585689533</v>
      </c>
      <c r="J2811">
        <f t="shared" si="442"/>
        <v>1.5773E-5</v>
      </c>
      <c r="K2811" s="3">
        <f t="shared" si="443"/>
        <v>0.69416972999999993</v>
      </c>
      <c r="L2811" s="3">
        <f t="shared" si="444"/>
        <v>-1.8302700000000227E-3</v>
      </c>
      <c r="M2811" s="6">
        <f t="shared" si="445"/>
        <v>-4.1587593728698544E-5</v>
      </c>
      <c r="N2811" s="7">
        <f t="shared" si="450"/>
        <v>-1.3333859468734969E-6</v>
      </c>
      <c r="O2811">
        <f t="shared" si="446"/>
        <v>-1.3333859468734968</v>
      </c>
      <c r="P2811">
        <f t="shared" si="447"/>
        <v>0.60185292603470275</v>
      </c>
      <c r="Q2811">
        <f t="shared" si="448"/>
        <v>-3.837706055700167</v>
      </c>
      <c r="R2811">
        <f t="shared" si="449"/>
        <v>14.727987769957734</v>
      </c>
    </row>
    <row r="2812" spans="1:18" x14ac:dyDescent="0.35">
      <c r="A2812" s="1">
        <v>43495</v>
      </c>
      <c r="B2812" s="2">
        <v>0.82412037037037045</v>
      </c>
      <c r="C2812">
        <v>463303</v>
      </c>
      <c r="D2812">
        <v>802</v>
      </c>
      <c r="E2812">
        <v>16.29</v>
      </c>
      <c r="F2812">
        <v>24.17</v>
      </c>
      <c r="G2812">
        <v>77098</v>
      </c>
      <c r="H2812">
        <v>48.7</v>
      </c>
      <c r="I2812">
        <f t="shared" si="441"/>
        <v>0.77693976650480412</v>
      </c>
      <c r="J2812">
        <f t="shared" si="442"/>
        <v>1.5472999999999999E-5</v>
      </c>
      <c r="K2812" s="3">
        <f t="shared" si="443"/>
        <v>0.68096672999999996</v>
      </c>
      <c r="L2812" s="3">
        <f t="shared" si="444"/>
        <v>-1.5033269999999987E-2</v>
      </c>
      <c r="M2812" s="6">
        <f t="shared" si="445"/>
        <v>-3.4158759372869774E-4</v>
      </c>
      <c r="N2812" s="7">
        <f t="shared" si="450"/>
        <v>-1.0951992081204441E-5</v>
      </c>
      <c r="O2812">
        <f t="shared" si="446"/>
        <v>-10.951992081204441</v>
      </c>
      <c r="P2812">
        <f t="shared" si="447"/>
        <v>0.60363540077653954</v>
      </c>
      <c r="Q2812">
        <f t="shared" si="448"/>
        <v>-13.460096327510877</v>
      </c>
      <c r="R2812">
        <f t="shared" si="449"/>
        <v>181.17419314587181</v>
      </c>
    </row>
    <row r="2813" spans="1:18" x14ac:dyDescent="0.35">
      <c r="A2813" s="1">
        <v>43495</v>
      </c>
      <c r="B2813" s="2">
        <v>0.82413194444444438</v>
      </c>
      <c r="C2813">
        <v>463805</v>
      </c>
      <c r="D2813">
        <v>822</v>
      </c>
      <c r="E2813">
        <v>16.39</v>
      </c>
      <c r="F2813">
        <v>24.17</v>
      </c>
      <c r="G2813">
        <v>77097</v>
      </c>
      <c r="H2813">
        <v>48.7</v>
      </c>
      <c r="I2813">
        <f t="shared" si="441"/>
        <v>0.7884193729838942</v>
      </c>
      <c r="J2813">
        <f t="shared" si="442"/>
        <v>1.6139666666666667E-5</v>
      </c>
      <c r="K2813" s="3">
        <f t="shared" si="443"/>
        <v>0.71030673</v>
      </c>
      <c r="L2813" s="3">
        <f t="shared" si="444"/>
        <v>1.4306730000000045E-2</v>
      </c>
      <c r="M2813" s="6">
        <f t="shared" si="445"/>
        <v>3.2507907293796967E-4</v>
      </c>
      <c r="N2813" s="7">
        <f t="shared" si="450"/>
        <v>1.0422830562235042E-5</v>
      </c>
      <c r="O2813">
        <f t="shared" si="446"/>
        <v>10.422830562235042</v>
      </c>
      <c r="P2813">
        <f t="shared" si="447"/>
        <v>0.62160510769631683</v>
      </c>
      <c r="Q2813">
        <f t="shared" si="448"/>
        <v>7.8768849411309327</v>
      </c>
      <c r="R2813">
        <f t="shared" si="449"/>
        <v>62.045316375815254</v>
      </c>
    </row>
    <row r="2814" spans="1:18" x14ac:dyDescent="0.35">
      <c r="A2814" s="1">
        <v>43495</v>
      </c>
      <c r="B2814" s="2">
        <v>0.82413194444444438</v>
      </c>
      <c r="C2814">
        <v>464307</v>
      </c>
      <c r="D2814">
        <v>807</v>
      </c>
      <c r="E2814">
        <v>16.32</v>
      </c>
      <c r="F2814">
        <v>24.17</v>
      </c>
      <c r="G2814">
        <v>77101</v>
      </c>
      <c r="H2814">
        <v>48.7</v>
      </c>
      <c r="I2814">
        <f t="shared" si="441"/>
        <v>0.78038364844853114</v>
      </c>
      <c r="J2814">
        <f t="shared" si="442"/>
        <v>1.5639666666666665E-5</v>
      </c>
      <c r="K2814" s="3">
        <f t="shared" si="443"/>
        <v>0.68830172999999994</v>
      </c>
      <c r="L2814" s="3">
        <f t="shared" si="444"/>
        <v>-7.6982700000000071E-3</v>
      </c>
      <c r="M2814" s="6">
        <f t="shared" si="445"/>
        <v>-1.7492092706203154E-4</v>
      </c>
      <c r="N2814" s="7">
        <f t="shared" si="450"/>
        <v>-5.6081019979425411E-6</v>
      </c>
      <c r="O2814">
        <f t="shared" si="446"/>
        <v>-5.6081019979425415</v>
      </c>
      <c r="P2814">
        <f t="shared" si="447"/>
        <v>0.60899863876584059</v>
      </c>
      <c r="Q2814">
        <f t="shared" si="448"/>
        <v>-8.1275586566882794</v>
      </c>
      <c r="R2814">
        <f t="shared" si="449"/>
        <v>66.057209717908592</v>
      </c>
    </row>
    <row r="2815" spans="1:18" x14ac:dyDescent="0.35">
      <c r="A2815" s="1">
        <v>43495</v>
      </c>
      <c r="B2815" s="2">
        <v>0.82414351851851853</v>
      </c>
      <c r="C2815">
        <v>464808</v>
      </c>
      <c r="D2815">
        <v>799</v>
      </c>
      <c r="E2815">
        <v>16.36</v>
      </c>
      <c r="F2815">
        <v>24.17</v>
      </c>
      <c r="G2815">
        <v>77092</v>
      </c>
      <c r="H2815">
        <v>48.7</v>
      </c>
      <c r="I2815">
        <f t="shared" si="441"/>
        <v>0.78497549104016706</v>
      </c>
      <c r="J2815">
        <f t="shared" si="442"/>
        <v>1.5373E-5</v>
      </c>
      <c r="K2815" s="3">
        <f t="shared" si="443"/>
        <v>0.67656572999999998</v>
      </c>
      <c r="L2815" s="3">
        <f t="shared" si="444"/>
        <v>-1.9434269999999976E-2</v>
      </c>
      <c r="M2815" s="6">
        <f t="shared" si="445"/>
        <v>-4.4158759372869751E-4</v>
      </c>
      <c r="N2815" s="7">
        <f t="shared" si="450"/>
        <v>-1.4159297118724375E-5</v>
      </c>
      <c r="O2815">
        <f t="shared" si="446"/>
        <v>-14.159297118724375</v>
      </c>
      <c r="P2815">
        <f t="shared" si="447"/>
        <v>0.61618652153375142</v>
      </c>
      <c r="Q2815">
        <f t="shared" si="448"/>
        <v>-16.69389032738918</v>
      </c>
      <c r="R2815">
        <f t="shared" si="449"/>
        <v>278.68597426289801</v>
      </c>
    </row>
    <row r="2816" spans="1:18" x14ac:dyDescent="0.35">
      <c r="A2816" s="1">
        <v>43495</v>
      </c>
      <c r="B2816" s="2">
        <v>0.82414351851851853</v>
      </c>
      <c r="C2816">
        <v>465310</v>
      </c>
      <c r="D2816">
        <v>809</v>
      </c>
      <c r="E2816">
        <v>16.41</v>
      </c>
      <c r="F2816">
        <v>24.17</v>
      </c>
      <c r="G2816">
        <v>77095</v>
      </c>
      <c r="H2816">
        <v>48.7</v>
      </c>
      <c r="I2816">
        <f t="shared" si="441"/>
        <v>0.7907152942797121</v>
      </c>
      <c r="J2816">
        <f t="shared" si="442"/>
        <v>1.5706333333333332E-5</v>
      </c>
      <c r="K2816" s="3">
        <f t="shared" si="443"/>
        <v>0.69123572999999994</v>
      </c>
      <c r="L2816" s="3">
        <f t="shared" si="444"/>
        <v>-4.7642700000000149E-3</v>
      </c>
      <c r="M2816" s="6">
        <f t="shared" si="445"/>
        <v>-1.0825426039536503E-4</v>
      </c>
      <c r="N2816" s="7">
        <f t="shared" si="450"/>
        <v>-3.4709865336277959E-6</v>
      </c>
      <c r="O2816">
        <f t="shared" si="446"/>
        <v>-3.4709865336277961</v>
      </c>
      <c r="P2816">
        <f t="shared" si="447"/>
        <v>0.6252306766078517</v>
      </c>
      <c r="Q2816">
        <f t="shared" si="448"/>
        <v>-6.0245004296914386</v>
      </c>
      <c r="R2816">
        <f t="shared" si="449"/>
        <v>36.29460542735233</v>
      </c>
    </row>
    <row r="2817" spans="1:18" x14ac:dyDescent="0.35">
      <c r="A2817" s="1">
        <v>43495</v>
      </c>
      <c r="B2817" s="2">
        <v>0.82415509259259256</v>
      </c>
      <c r="C2817">
        <v>465812</v>
      </c>
      <c r="D2817">
        <v>809</v>
      </c>
      <c r="E2817">
        <v>16.420000000000002</v>
      </c>
      <c r="F2817">
        <v>24.19</v>
      </c>
      <c r="G2817">
        <v>77098</v>
      </c>
      <c r="H2817">
        <v>48.7</v>
      </c>
      <c r="I2817">
        <f t="shared" si="441"/>
        <v>0.79186325492762122</v>
      </c>
      <c r="J2817">
        <f t="shared" si="442"/>
        <v>1.5706333333333332E-5</v>
      </c>
      <c r="K2817" s="3">
        <f t="shared" si="443"/>
        <v>0.69123572999999994</v>
      </c>
      <c r="L2817" s="3">
        <f t="shared" si="444"/>
        <v>-4.7642700000000149E-3</v>
      </c>
      <c r="M2817" s="6">
        <f t="shared" si="445"/>
        <v>-1.0825426039536503E-4</v>
      </c>
      <c r="N2817" s="7">
        <f t="shared" si="450"/>
        <v>-3.4710849480979205E-6</v>
      </c>
      <c r="O2817">
        <f t="shared" si="446"/>
        <v>-3.4710849480979205</v>
      </c>
      <c r="P2817">
        <f t="shared" si="447"/>
        <v>0.6270474145045668</v>
      </c>
      <c r="Q2817">
        <f t="shared" si="448"/>
        <v>-6.0283829816413315</v>
      </c>
      <c r="R2817">
        <f t="shared" si="449"/>
        <v>36.341401373342826</v>
      </c>
    </row>
    <row r="2818" spans="1:18" x14ac:dyDescent="0.35">
      <c r="A2818" s="1">
        <v>43495</v>
      </c>
      <c r="B2818" s="2">
        <v>0.82415509259259256</v>
      </c>
      <c r="C2818">
        <v>466314</v>
      </c>
      <c r="D2818">
        <v>803</v>
      </c>
      <c r="E2818">
        <v>16.420000000000002</v>
      </c>
      <c r="F2818">
        <v>24.17</v>
      </c>
      <c r="G2818">
        <v>77092</v>
      </c>
      <c r="H2818">
        <v>48.7</v>
      </c>
      <c r="I2818">
        <f t="shared" si="441"/>
        <v>0.79186325492762122</v>
      </c>
      <c r="J2818">
        <f t="shared" si="442"/>
        <v>1.5506333333333334E-5</v>
      </c>
      <c r="K2818" s="3">
        <f t="shared" si="443"/>
        <v>0.68243373000000007</v>
      </c>
      <c r="L2818" s="3">
        <f t="shared" si="444"/>
        <v>-1.356626999999988E-2</v>
      </c>
      <c r="M2818" s="6">
        <f t="shared" si="445"/>
        <v>-3.08254260395362E-4</v>
      </c>
      <c r="N2818" s="7">
        <f t="shared" si="450"/>
        <v>-9.8840269134284685E-6</v>
      </c>
      <c r="O2818">
        <f t="shared" si="446"/>
        <v>-9.8840269134284693</v>
      </c>
      <c r="P2818">
        <f t="shared" si="447"/>
        <v>0.6270474145045668</v>
      </c>
      <c r="Q2818">
        <f t="shared" si="448"/>
        <v>-12.441324946971879</v>
      </c>
      <c r="R2818">
        <f t="shared" si="449"/>
        <v>154.78656643614482</v>
      </c>
    </row>
    <row r="2819" spans="1:18" x14ac:dyDescent="0.35">
      <c r="A2819" s="1">
        <v>43495</v>
      </c>
      <c r="B2819" s="2">
        <v>0.82416666666666671</v>
      </c>
      <c r="C2819">
        <v>466816</v>
      </c>
      <c r="D2819">
        <v>817</v>
      </c>
      <c r="E2819">
        <v>16.41</v>
      </c>
      <c r="F2819">
        <v>24.17</v>
      </c>
      <c r="G2819">
        <v>77104</v>
      </c>
      <c r="H2819">
        <v>48.7</v>
      </c>
      <c r="I2819">
        <f t="shared" ref="I2819:I2882" si="451">(E2819-9.522)/8.7111</f>
        <v>0.7907152942797121</v>
      </c>
      <c r="J2819">
        <f t="shared" ref="J2819:J2882" si="452">(D2819-337.81)/30000000</f>
        <v>1.5973000000000001E-5</v>
      </c>
      <c r="K2819" s="3">
        <f t="shared" ref="K2819:K2882" si="453">J2819*44010</f>
        <v>0.70297173000000002</v>
      </c>
      <c r="L2819" s="3">
        <f t="shared" si="444"/>
        <v>6.9717300000000648E-3</v>
      </c>
      <c r="M2819" s="6">
        <f t="shared" si="445"/>
        <v>1.5841240627130346E-4</v>
      </c>
      <c r="N2819" s="7">
        <f t="shared" si="450"/>
        <v>5.0786282750999034E-6</v>
      </c>
      <c r="O2819">
        <f t="shared" si="446"/>
        <v>5.0786282750999039</v>
      </c>
      <c r="P2819">
        <f t="shared" si="447"/>
        <v>0.6252306766078517</v>
      </c>
      <c r="Q2819">
        <f t="shared" si="448"/>
        <v>2.5251143790362609</v>
      </c>
      <c r="R2819">
        <f t="shared" si="449"/>
        <v>6.3762026272156813</v>
      </c>
    </row>
    <row r="2820" spans="1:18" x14ac:dyDescent="0.35">
      <c r="A2820" s="1">
        <v>43495</v>
      </c>
      <c r="B2820" s="2">
        <v>0.82416666666666671</v>
      </c>
      <c r="C2820">
        <v>467317</v>
      </c>
      <c r="D2820">
        <v>800</v>
      </c>
      <c r="E2820">
        <v>16.32</v>
      </c>
      <c r="F2820">
        <v>24.17</v>
      </c>
      <c r="G2820">
        <v>77092</v>
      </c>
      <c r="H2820">
        <v>48.74</v>
      </c>
      <c r="I2820">
        <f t="shared" si="451"/>
        <v>0.78038364844853114</v>
      </c>
      <c r="J2820">
        <f t="shared" si="452"/>
        <v>1.5406333333333332E-5</v>
      </c>
      <c r="K2820" s="3">
        <f t="shared" si="453"/>
        <v>0.67803272999999997</v>
      </c>
      <c r="L2820" s="3">
        <f t="shared" si="444"/>
        <v>-1.796726999999998E-2</v>
      </c>
      <c r="M2820" s="6">
        <f t="shared" si="445"/>
        <v>-4.0825426039536427E-4</v>
      </c>
      <c r="N2820" s="7">
        <f t="shared" si="450"/>
        <v>-1.3090479567400417E-5</v>
      </c>
      <c r="O2820">
        <f t="shared" si="446"/>
        <v>-13.090479567400417</v>
      </c>
      <c r="P2820">
        <f t="shared" si="447"/>
        <v>0.60899863876584059</v>
      </c>
      <c r="Q2820">
        <f t="shared" si="448"/>
        <v>-15.609936226146154</v>
      </c>
      <c r="R2820">
        <f t="shared" si="449"/>
        <v>243.67010898435001</v>
      </c>
    </row>
    <row r="2821" spans="1:18" x14ac:dyDescent="0.35">
      <c r="A2821" s="1">
        <v>43495</v>
      </c>
      <c r="B2821" s="2">
        <v>0.82417824074074064</v>
      </c>
      <c r="C2821">
        <v>467819</v>
      </c>
      <c r="D2821">
        <v>805</v>
      </c>
      <c r="E2821">
        <v>16.25</v>
      </c>
      <c r="F2821">
        <v>24.17</v>
      </c>
      <c r="G2821">
        <v>77091</v>
      </c>
      <c r="H2821">
        <v>48.74</v>
      </c>
      <c r="I2821">
        <f t="shared" si="451"/>
        <v>0.7723479239131682</v>
      </c>
      <c r="J2821">
        <f t="shared" si="452"/>
        <v>1.5573000000000002E-5</v>
      </c>
      <c r="K2821" s="3">
        <f t="shared" si="453"/>
        <v>0.68536773000000006</v>
      </c>
      <c r="L2821" s="3">
        <f t="shared" si="444"/>
        <v>-1.0632269999999888E-2</v>
      </c>
      <c r="M2821" s="6">
        <f t="shared" si="445"/>
        <v>-2.415875937286955E-4</v>
      </c>
      <c r="N2821" s="7">
        <f t="shared" si="450"/>
        <v>-7.746492294518095E-6</v>
      </c>
      <c r="O2821">
        <f t="shared" si="446"/>
        <v>-7.7464922945180952</v>
      </c>
      <c r="P2821">
        <f t="shared" si="447"/>
        <v>0.59652131557298105</v>
      </c>
      <c r="Q2821">
        <f t="shared" si="448"/>
        <v>-10.239459990905463</v>
      </c>
      <c r="R2821">
        <f t="shared" si="449"/>
        <v>104.84654090535369</v>
      </c>
    </row>
    <row r="2822" spans="1:18" x14ac:dyDescent="0.35">
      <c r="A2822" s="1">
        <v>43495</v>
      </c>
      <c r="B2822" s="2">
        <v>0.82417824074074064</v>
      </c>
      <c r="C2822">
        <v>468321</v>
      </c>
      <c r="D2822">
        <v>811</v>
      </c>
      <c r="E2822">
        <v>16.21</v>
      </c>
      <c r="F2822">
        <v>24.17</v>
      </c>
      <c r="G2822">
        <v>77093</v>
      </c>
      <c r="H2822">
        <v>48.74</v>
      </c>
      <c r="I2822">
        <f t="shared" si="451"/>
        <v>0.76775608132153239</v>
      </c>
      <c r="J2822">
        <f t="shared" si="452"/>
        <v>1.5773E-5</v>
      </c>
      <c r="K2822" s="3">
        <f t="shared" si="453"/>
        <v>0.69416972999999993</v>
      </c>
      <c r="L2822" s="3">
        <f t="shared" si="444"/>
        <v>-1.8302700000000227E-3</v>
      </c>
      <c r="M2822" s="6">
        <f t="shared" si="445"/>
        <v>-4.1587593728698544E-5</v>
      </c>
      <c r="N2822" s="7">
        <f t="shared" si="450"/>
        <v>-1.3334692057216873E-6</v>
      </c>
      <c r="O2822">
        <f t="shared" si="446"/>
        <v>-1.3334692057216873</v>
      </c>
      <c r="P2822">
        <f t="shared" si="447"/>
        <v>0.58944940040619542</v>
      </c>
      <c r="Q2822">
        <f t="shared" si="448"/>
        <v>-3.8113003521899866</v>
      </c>
      <c r="R2822">
        <f t="shared" si="449"/>
        <v>14.526010374603516</v>
      </c>
    </row>
    <row r="2823" spans="1:18" x14ac:dyDescent="0.35">
      <c r="A2823" s="1">
        <v>43495</v>
      </c>
      <c r="B2823" s="2">
        <v>0.82418981481481479</v>
      </c>
      <c r="C2823">
        <v>468748</v>
      </c>
      <c r="D2823">
        <v>816</v>
      </c>
      <c r="E2823">
        <v>16.11</v>
      </c>
      <c r="F2823">
        <v>24.19</v>
      </c>
      <c r="G2823">
        <v>77101</v>
      </c>
      <c r="H2823">
        <v>48.74</v>
      </c>
      <c r="I2823">
        <f t="shared" si="451"/>
        <v>0.75627647484244231</v>
      </c>
      <c r="J2823">
        <f t="shared" si="452"/>
        <v>1.5939666666666666E-5</v>
      </c>
      <c r="K2823" s="3">
        <f t="shared" si="453"/>
        <v>0.70150472999999991</v>
      </c>
      <c r="L2823" s="3">
        <f t="shared" si="444"/>
        <v>5.5047299999999577E-3</v>
      </c>
      <c r="M2823" s="6">
        <f t="shared" si="445"/>
        <v>1.2507907293796768E-4</v>
      </c>
      <c r="N2823" s="7">
        <f t="shared" si="450"/>
        <v>4.0104028482753576E-6</v>
      </c>
      <c r="O2823">
        <f t="shared" si="446"/>
        <v>4.0104028482753575</v>
      </c>
      <c r="P2823">
        <f t="shared" si="447"/>
        <v>0.57195410640011124</v>
      </c>
      <c r="Q2823">
        <f t="shared" si="448"/>
        <v>1.5704130766047304</v>
      </c>
      <c r="R2823">
        <f t="shared" si="449"/>
        <v>2.4661972311711349</v>
      </c>
    </row>
    <row r="2824" spans="1:18" x14ac:dyDescent="0.35">
      <c r="A2824" s="1">
        <v>43495</v>
      </c>
      <c r="B2824" s="2">
        <v>0.82418981481481479</v>
      </c>
      <c r="C2824">
        <v>469250</v>
      </c>
      <c r="D2824">
        <v>809</v>
      </c>
      <c r="E2824">
        <v>16.059999999999999</v>
      </c>
      <c r="F2824">
        <v>24.19</v>
      </c>
      <c r="G2824">
        <v>77094</v>
      </c>
      <c r="H2824">
        <v>48.74</v>
      </c>
      <c r="I2824">
        <f t="shared" si="451"/>
        <v>0.75053667160289728</v>
      </c>
      <c r="J2824">
        <f t="shared" si="452"/>
        <v>1.5706333333333332E-5</v>
      </c>
      <c r="K2824" s="3">
        <f t="shared" si="453"/>
        <v>0.69123572999999994</v>
      </c>
      <c r="L2824" s="3">
        <f t="shared" si="444"/>
        <v>-4.7642700000000149E-3</v>
      </c>
      <c r="M2824" s="6">
        <f t="shared" si="445"/>
        <v>-1.0825426039536503E-4</v>
      </c>
      <c r="N2824" s="7">
        <f t="shared" si="450"/>
        <v>-3.4712650443413686E-6</v>
      </c>
      <c r="O2824">
        <f t="shared" si="446"/>
        <v>-3.4712650443413686</v>
      </c>
      <c r="P2824">
        <f t="shared" si="447"/>
        <v>0.56330529542075525</v>
      </c>
      <c r="Q2824">
        <f t="shared" si="448"/>
        <v>-5.8923341286131601</v>
      </c>
      <c r="R2824">
        <f t="shared" si="449"/>
        <v>34.719601483219407</v>
      </c>
    </row>
    <row r="2825" spans="1:18" x14ac:dyDescent="0.35">
      <c r="A2825" s="1">
        <v>43495</v>
      </c>
      <c r="B2825" s="2">
        <v>0.82420138888888894</v>
      </c>
      <c r="C2825">
        <v>469751</v>
      </c>
      <c r="D2825">
        <v>810</v>
      </c>
      <c r="E2825">
        <v>16.059999999999999</v>
      </c>
      <c r="F2825">
        <v>24.17</v>
      </c>
      <c r="G2825">
        <v>77098</v>
      </c>
      <c r="H2825">
        <v>48.74</v>
      </c>
      <c r="I2825">
        <f t="shared" si="451"/>
        <v>0.75053667160289728</v>
      </c>
      <c r="J2825">
        <f t="shared" si="452"/>
        <v>1.5739666666666668E-5</v>
      </c>
      <c r="K2825" s="3">
        <f t="shared" si="453"/>
        <v>0.69270273000000004</v>
      </c>
      <c r="L2825" s="3">
        <f t="shared" si="444"/>
        <v>-3.2972699999999078E-3</v>
      </c>
      <c r="M2825" s="6">
        <f t="shared" si="445"/>
        <v>-7.492092706202927E-5</v>
      </c>
      <c r="N2825" s="7">
        <f t="shared" si="450"/>
        <v>-2.4021170995792661E-6</v>
      </c>
      <c r="O2825">
        <f t="shared" si="446"/>
        <v>-2.4021170995792662</v>
      </c>
      <c r="P2825">
        <f t="shared" si="447"/>
        <v>0.56330529542075525</v>
      </c>
      <c r="Q2825">
        <f t="shared" si="448"/>
        <v>-4.8231861838510577</v>
      </c>
      <c r="R2825">
        <f t="shared" si="449"/>
        <v>23.26312496409173</v>
      </c>
    </row>
    <row r="2826" spans="1:18" x14ac:dyDescent="0.35">
      <c r="A2826" s="1">
        <v>43495</v>
      </c>
      <c r="B2826" s="2">
        <v>0.82420138888888894</v>
      </c>
      <c r="C2826">
        <v>470253</v>
      </c>
      <c r="D2826">
        <v>805</v>
      </c>
      <c r="E2826">
        <v>16.05</v>
      </c>
      <c r="F2826">
        <v>24.19</v>
      </c>
      <c r="G2826">
        <v>77098</v>
      </c>
      <c r="H2826">
        <v>48.77</v>
      </c>
      <c r="I2826">
        <f t="shared" si="451"/>
        <v>0.74938871095498849</v>
      </c>
      <c r="J2826">
        <f t="shared" si="452"/>
        <v>1.5573000000000002E-5</v>
      </c>
      <c r="K2826" s="3">
        <f t="shared" si="453"/>
        <v>0.68536773000000006</v>
      </c>
      <c r="L2826" s="3">
        <f t="shared" si="444"/>
        <v>-1.0632269999999888E-2</v>
      </c>
      <c r="M2826" s="6">
        <f t="shared" si="445"/>
        <v>-2.415875937286955E-4</v>
      </c>
      <c r="N2826" s="7">
        <f t="shared" si="450"/>
        <v>-7.7463100036548249E-6</v>
      </c>
      <c r="O2826">
        <f t="shared" si="446"/>
        <v>-7.7463100036548251</v>
      </c>
      <c r="P2826">
        <f t="shared" si="447"/>
        <v>0.5615834401067793</v>
      </c>
      <c r="Q2826">
        <f t="shared" si="448"/>
        <v>-10.163594950446848</v>
      </c>
      <c r="R2826">
        <f t="shared" si="449"/>
        <v>103.29866231674868</v>
      </c>
    </row>
    <row r="2827" spans="1:18" x14ac:dyDescent="0.35">
      <c r="A2827" s="1">
        <v>43495</v>
      </c>
      <c r="B2827" s="2">
        <v>0.82421296296296298</v>
      </c>
      <c r="C2827">
        <v>470755</v>
      </c>
      <c r="D2827">
        <v>806</v>
      </c>
      <c r="E2827">
        <v>15.92</v>
      </c>
      <c r="F2827">
        <v>24.17</v>
      </c>
      <c r="G2827">
        <v>77106</v>
      </c>
      <c r="H2827">
        <v>48.77</v>
      </c>
      <c r="I2827">
        <f t="shared" si="451"/>
        <v>0.7344652225321715</v>
      </c>
      <c r="J2827">
        <f t="shared" si="452"/>
        <v>1.5606333333333333E-5</v>
      </c>
      <c r="K2827" s="3">
        <f t="shared" si="453"/>
        <v>0.68683472999999995</v>
      </c>
      <c r="L2827" s="3">
        <f t="shared" si="444"/>
        <v>-9.1652700000000031E-3</v>
      </c>
      <c r="M2827" s="6">
        <f t="shared" si="445"/>
        <v>-2.0825426039536478E-4</v>
      </c>
      <c r="N2827" s="7">
        <f t="shared" si="450"/>
        <v>-6.6763618241127051E-6</v>
      </c>
      <c r="O2827">
        <f t="shared" si="446"/>
        <v>-6.6763618241127052</v>
      </c>
      <c r="P2827">
        <f t="shared" si="447"/>
        <v>0.53943916310923223</v>
      </c>
      <c r="Q2827">
        <f t="shared" si="448"/>
        <v>-9.044452983667755</v>
      </c>
      <c r="R2827">
        <f t="shared" si="449"/>
        <v>81.802129773776556</v>
      </c>
    </row>
    <row r="2828" spans="1:18" x14ac:dyDescent="0.35">
      <c r="A2828" s="1">
        <v>43495</v>
      </c>
      <c r="B2828" s="2">
        <v>0.82421296296296298</v>
      </c>
      <c r="C2828">
        <v>471257</v>
      </c>
      <c r="D2828">
        <v>850</v>
      </c>
      <c r="E2828">
        <v>15.97</v>
      </c>
      <c r="F2828">
        <v>24.16</v>
      </c>
      <c r="G2828">
        <v>77098</v>
      </c>
      <c r="H2828">
        <v>48.77</v>
      </c>
      <c r="I2828">
        <f t="shared" si="451"/>
        <v>0.74020502577171654</v>
      </c>
      <c r="J2828">
        <f t="shared" si="452"/>
        <v>1.7073000000000001E-5</v>
      </c>
      <c r="K2828" s="3">
        <f t="shared" si="453"/>
        <v>0.75138273</v>
      </c>
      <c r="L2828" s="3">
        <f t="shared" si="444"/>
        <v>5.5382730000000047E-2</v>
      </c>
      <c r="M2828" s="6">
        <f t="shared" si="445"/>
        <v>1.258412406271303E-3</v>
      </c>
      <c r="N2828" s="7">
        <f t="shared" si="450"/>
        <v>4.0345900777138766E-5</v>
      </c>
      <c r="O2828">
        <f t="shared" si="446"/>
        <v>40.345900777138766</v>
      </c>
      <c r="P2828">
        <f t="shared" si="447"/>
        <v>0.54790348017770751</v>
      </c>
      <c r="Q2828">
        <f t="shared" si="448"/>
        <v>37.958888930184877</v>
      </c>
      <c r="R2828">
        <f t="shared" si="449"/>
        <v>1440.8772488141119</v>
      </c>
    </row>
    <row r="2829" spans="1:18" x14ac:dyDescent="0.35">
      <c r="A2829" s="1">
        <v>43495</v>
      </c>
      <c r="B2829" s="2">
        <v>0.82422453703703702</v>
      </c>
      <c r="C2829">
        <v>471758</v>
      </c>
      <c r="D2829">
        <v>807</v>
      </c>
      <c r="E2829">
        <v>15.98</v>
      </c>
      <c r="F2829">
        <v>24.16</v>
      </c>
      <c r="G2829">
        <v>77098</v>
      </c>
      <c r="H2829">
        <v>48.77</v>
      </c>
      <c r="I2829">
        <f t="shared" si="451"/>
        <v>0.74135298641962555</v>
      </c>
      <c r="J2829">
        <f t="shared" si="452"/>
        <v>1.5639666666666665E-5</v>
      </c>
      <c r="K2829" s="3">
        <f t="shared" si="453"/>
        <v>0.68830172999999994</v>
      </c>
      <c r="L2829" s="3">
        <f t="shared" si="444"/>
        <v>-7.6982700000000071E-3</v>
      </c>
      <c r="M2829" s="6">
        <f t="shared" si="445"/>
        <v>-1.7492092706203154E-4</v>
      </c>
      <c r="N2829" s="7">
        <f t="shared" si="450"/>
        <v>-5.6081315885949309E-6</v>
      </c>
      <c r="O2829">
        <f t="shared" si="446"/>
        <v>-5.6081315885949312</v>
      </c>
      <c r="P2829">
        <f t="shared" si="447"/>
        <v>0.54960425047329753</v>
      </c>
      <c r="Q2829">
        <f t="shared" si="448"/>
        <v>-7.9989275730285856</v>
      </c>
      <c r="R2829">
        <f t="shared" si="449"/>
        <v>63.982842318556976</v>
      </c>
    </row>
    <row r="2830" spans="1:18" x14ac:dyDescent="0.35">
      <c r="A2830" s="1">
        <v>43495</v>
      </c>
      <c r="B2830" s="2">
        <v>0.82422453703703702</v>
      </c>
      <c r="C2830">
        <v>472260</v>
      </c>
      <c r="D2830">
        <v>820</v>
      </c>
      <c r="E2830">
        <v>16</v>
      </c>
      <c r="F2830">
        <v>24.16</v>
      </c>
      <c r="G2830">
        <v>77101</v>
      </c>
      <c r="H2830">
        <v>48.77</v>
      </c>
      <c r="I2830">
        <f t="shared" si="451"/>
        <v>0.74364890771544345</v>
      </c>
      <c r="J2830">
        <f t="shared" si="452"/>
        <v>1.6073E-5</v>
      </c>
      <c r="K2830" s="3">
        <f t="shared" si="453"/>
        <v>0.70737273000000001</v>
      </c>
      <c r="L2830" s="3">
        <f t="shared" si="444"/>
        <v>1.1372730000000053E-2</v>
      </c>
      <c r="M2830" s="6">
        <f t="shared" si="445"/>
        <v>2.5841240627130319E-4</v>
      </c>
      <c r="N2830" s="7">
        <f t="shared" si="450"/>
        <v>8.2846255965012762E-6</v>
      </c>
      <c r="O2830">
        <f t="shared" si="446"/>
        <v>8.2846255965012769</v>
      </c>
      <c r="P2830">
        <f t="shared" si="447"/>
        <v>0.55301369794637212</v>
      </c>
      <c r="Q2830">
        <f t="shared" si="448"/>
        <v>5.8862613371080892</v>
      </c>
      <c r="R2830">
        <f t="shared" si="449"/>
        <v>34.648072528733508</v>
      </c>
    </row>
    <row r="2831" spans="1:18" x14ac:dyDescent="0.35">
      <c r="A2831" s="1">
        <v>43495</v>
      </c>
      <c r="B2831" s="2">
        <v>0.82423611111111106</v>
      </c>
      <c r="C2831">
        <v>472763</v>
      </c>
      <c r="D2831">
        <v>808</v>
      </c>
      <c r="E2831">
        <v>16.03</v>
      </c>
      <c r="F2831">
        <v>24.17</v>
      </c>
      <c r="G2831">
        <v>77096</v>
      </c>
      <c r="H2831">
        <v>48.77</v>
      </c>
      <c r="I2831">
        <f t="shared" si="451"/>
        <v>0.74709278965917059</v>
      </c>
      <c r="J2831">
        <f t="shared" si="452"/>
        <v>1.5673000000000001E-5</v>
      </c>
      <c r="K2831" s="3">
        <f t="shared" si="453"/>
        <v>0.68976873000000005</v>
      </c>
      <c r="L2831" s="3">
        <f t="shared" si="444"/>
        <v>-6.2312699999998999E-3</v>
      </c>
      <c r="M2831" s="6">
        <f t="shared" si="445"/>
        <v>-1.4158759372869575E-4</v>
      </c>
      <c r="N2831" s="7">
        <f t="shared" si="450"/>
        <v>-4.5397036094829195E-6</v>
      </c>
      <c r="O2831">
        <f t="shared" si="446"/>
        <v>-4.5397036094829195</v>
      </c>
      <c r="P2831">
        <f t="shared" si="447"/>
        <v>0.55814763636072173</v>
      </c>
      <c r="Q2831">
        <f t="shared" si="448"/>
        <v>-6.9494202813154091</v>
      </c>
      <c r="R2831">
        <f t="shared" si="449"/>
        <v>48.294442246357939</v>
      </c>
    </row>
    <row r="2832" spans="1:18" x14ac:dyDescent="0.35">
      <c r="A2832" s="1">
        <v>43495</v>
      </c>
      <c r="B2832" s="2">
        <v>0.82423611111111106</v>
      </c>
      <c r="C2832">
        <v>473265</v>
      </c>
      <c r="D2832">
        <v>804</v>
      </c>
      <c r="E2832">
        <v>16.079999999999998</v>
      </c>
      <c r="F2832">
        <v>24.17</v>
      </c>
      <c r="G2832">
        <v>77102</v>
      </c>
      <c r="H2832">
        <v>48.77</v>
      </c>
      <c r="I2832">
        <f t="shared" si="451"/>
        <v>0.75283259289871518</v>
      </c>
      <c r="J2832">
        <f t="shared" si="452"/>
        <v>1.5539666666666666E-5</v>
      </c>
      <c r="K2832" s="3">
        <f t="shared" si="453"/>
        <v>0.68390072999999996</v>
      </c>
      <c r="L2832" s="3">
        <f t="shared" si="444"/>
        <v>-1.2099269999999995E-2</v>
      </c>
      <c r="M2832" s="6">
        <f t="shared" si="445"/>
        <v>-2.7492092706203126E-4</v>
      </c>
      <c r="N2832" s="7">
        <f t="shared" si="450"/>
        <v>-8.8140660442448604E-6</v>
      </c>
      <c r="O2832">
        <f t="shared" si="446"/>
        <v>-8.8140660442448606</v>
      </c>
      <c r="P2832">
        <f t="shared" si="447"/>
        <v>0.5667569129306026</v>
      </c>
      <c r="Q2832">
        <f t="shared" si="448"/>
        <v>-11.242703403476185</v>
      </c>
      <c r="R2832">
        <f t="shared" si="449"/>
        <v>126.39837981853499</v>
      </c>
    </row>
    <row r="2833" spans="1:18" x14ac:dyDescent="0.35">
      <c r="A2833" s="1">
        <v>43495</v>
      </c>
      <c r="B2833" s="2">
        <v>0.82424768518518521</v>
      </c>
      <c r="C2833">
        <v>473766</v>
      </c>
      <c r="D2833">
        <v>811</v>
      </c>
      <c r="E2833">
        <v>16.059999999999999</v>
      </c>
      <c r="F2833">
        <v>24.17</v>
      </c>
      <c r="G2833">
        <v>77093</v>
      </c>
      <c r="H2833">
        <v>48.77</v>
      </c>
      <c r="I2833">
        <f t="shared" si="451"/>
        <v>0.75053667160289728</v>
      </c>
      <c r="J2833">
        <f t="shared" si="452"/>
        <v>1.5773E-5</v>
      </c>
      <c r="K2833" s="3">
        <f t="shared" si="453"/>
        <v>0.69416972999999993</v>
      </c>
      <c r="L2833" s="3">
        <f t="shared" si="444"/>
        <v>-1.8302700000000227E-3</v>
      </c>
      <c r="M2833" s="6">
        <f t="shared" si="445"/>
        <v>-4.1587593728698544E-5</v>
      </c>
      <c r="N2833" s="7">
        <f t="shared" si="450"/>
        <v>-1.3334692057216873E-6</v>
      </c>
      <c r="O2833">
        <f t="shared" si="446"/>
        <v>-1.3334692057216873</v>
      </c>
      <c r="P2833">
        <f t="shared" si="447"/>
        <v>0.56330529542075525</v>
      </c>
      <c r="Q2833">
        <f t="shared" si="448"/>
        <v>-3.7545382899934783</v>
      </c>
      <c r="R2833">
        <f t="shared" si="449"/>
        <v>14.096557771027152</v>
      </c>
    </row>
    <row r="2834" spans="1:18" x14ac:dyDescent="0.35">
      <c r="A2834" s="1">
        <v>43495</v>
      </c>
      <c r="B2834" s="2">
        <v>0.82424768518518521</v>
      </c>
      <c r="C2834">
        <v>474268</v>
      </c>
      <c r="D2834">
        <v>811</v>
      </c>
      <c r="E2834">
        <v>16.059999999999999</v>
      </c>
      <c r="F2834">
        <v>24.17</v>
      </c>
      <c r="G2834">
        <v>77095</v>
      </c>
      <c r="H2834">
        <v>48.77</v>
      </c>
      <c r="I2834">
        <f t="shared" si="451"/>
        <v>0.75053667160289728</v>
      </c>
      <c r="J2834">
        <f t="shared" si="452"/>
        <v>1.5773E-5</v>
      </c>
      <c r="K2834" s="3">
        <f t="shared" si="453"/>
        <v>0.69416972999999993</v>
      </c>
      <c r="L2834" s="3">
        <f t="shared" si="444"/>
        <v>-1.8302700000000227E-3</v>
      </c>
      <c r="M2834" s="6">
        <f t="shared" si="445"/>
        <v>-4.1587593728698544E-5</v>
      </c>
      <c r="N2834" s="7">
        <f t="shared" si="450"/>
        <v>-1.3334346128374348E-6</v>
      </c>
      <c r="O2834">
        <f t="shared" si="446"/>
        <v>-1.3334346128374348</v>
      </c>
      <c r="P2834">
        <f t="shared" si="447"/>
        <v>0.56330529542075525</v>
      </c>
      <c r="Q2834">
        <f t="shared" si="448"/>
        <v>-3.754503697109226</v>
      </c>
      <c r="R2834">
        <f t="shared" si="449"/>
        <v>14.096298011606846</v>
      </c>
    </row>
    <row r="2835" spans="1:18" x14ac:dyDescent="0.35">
      <c r="A2835" s="1">
        <v>43495</v>
      </c>
      <c r="B2835" s="2">
        <v>0.82425925925925936</v>
      </c>
      <c r="C2835">
        <v>474773</v>
      </c>
      <c r="D2835">
        <v>813</v>
      </c>
      <c r="E2835">
        <v>16.12</v>
      </c>
      <c r="F2835">
        <v>24.19</v>
      </c>
      <c r="G2835">
        <v>77098</v>
      </c>
      <c r="H2835">
        <v>48.77</v>
      </c>
      <c r="I2835">
        <f t="shared" si="451"/>
        <v>0.75742443549035143</v>
      </c>
      <c r="J2835">
        <f t="shared" si="452"/>
        <v>1.5839666666666667E-5</v>
      </c>
      <c r="K2835" s="3">
        <f t="shared" si="453"/>
        <v>0.69710373000000003</v>
      </c>
      <c r="L2835" s="3">
        <f t="shared" si="444"/>
        <v>1.1037300000000805E-3</v>
      </c>
      <c r="M2835" s="6">
        <f t="shared" si="445"/>
        <v>2.5079072937970474E-5</v>
      </c>
      <c r="N2835" s="7">
        <f t="shared" si="450"/>
        <v>8.0414010745914593E-7</v>
      </c>
      <c r="O2835">
        <f t="shared" si="446"/>
        <v>0.80414010745914588</v>
      </c>
      <c r="P2835">
        <f t="shared" si="447"/>
        <v>0.57369177547787753</v>
      </c>
      <c r="Q2835">
        <f t="shared" si="448"/>
        <v>-1.6396338016912488</v>
      </c>
      <c r="R2835">
        <f t="shared" si="449"/>
        <v>2.6883990036484975</v>
      </c>
    </row>
    <row r="2836" spans="1:18" x14ac:dyDescent="0.35">
      <c r="A2836" s="1">
        <v>43495</v>
      </c>
      <c r="B2836" s="2">
        <v>0.82425925925925936</v>
      </c>
      <c r="C2836">
        <v>475272</v>
      </c>
      <c r="D2836">
        <v>804</v>
      </c>
      <c r="E2836">
        <v>16.22</v>
      </c>
      <c r="F2836">
        <v>24.19</v>
      </c>
      <c r="G2836">
        <v>77091</v>
      </c>
      <c r="H2836">
        <v>48.77</v>
      </c>
      <c r="I2836">
        <f t="shared" si="451"/>
        <v>0.76890404196944118</v>
      </c>
      <c r="J2836">
        <f t="shared" si="452"/>
        <v>1.5539666666666666E-5</v>
      </c>
      <c r="K2836" s="3">
        <f t="shared" si="453"/>
        <v>0.68390072999999996</v>
      </c>
      <c r="L2836" s="3">
        <f t="shared" si="444"/>
        <v>-1.2099269999999995E-2</v>
      </c>
      <c r="M2836" s="6">
        <f t="shared" si="445"/>
        <v>-2.7492092706203126E-4</v>
      </c>
      <c r="N2836" s="7">
        <f t="shared" si="450"/>
        <v>-8.8159166957896378E-6</v>
      </c>
      <c r="O2836">
        <f t="shared" si="446"/>
        <v>-8.8159166957896371</v>
      </c>
      <c r="P2836">
        <f t="shared" si="447"/>
        <v>0.59121342575694413</v>
      </c>
      <c r="Q2836">
        <f t="shared" si="448"/>
        <v>-11.297531979737702</v>
      </c>
      <c r="R2836">
        <f t="shared" si="449"/>
        <v>127.63422883319608</v>
      </c>
    </row>
    <row r="2837" spans="1:18" x14ac:dyDescent="0.35">
      <c r="A2837" s="1">
        <v>43495</v>
      </c>
      <c r="B2837" s="2">
        <v>0.82427083333333329</v>
      </c>
      <c r="C2837">
        <v>475773</v>
      </c>
      <c r="D2837">
        <v>809</v>
      </c>
      <c r="E2837">
        <v>16.239999999999998</v>
      </c>
      <c r="F2837">
        <v>24.19</v>
      </c>
      <c r="G2837">
        <v>77095</v>
      </c>
      <c r="H2837">
        <v>48.77</v>
      </c>
      <c r="I2837">
        <f t="shared" si="451"/>
        <v>0.77119996326525908</v>
      </c>
      <c r="J2837">
        <f t="shared" si="452"/>
        <v>1.5706333333333332E-5</v>
      </c>
      <c r="K2837" s="3">
        <f t="shared" si="453"/>
        <v>0.69123572999999994</v>
      </c>
      <c r="L2837" s="3">
        <f t="shared" si="444"/>
        <v>-4.7642700000000149E-3</v>
      </c>
      <c r="M2837" s="6">
        <f t="shared" si="445"/>
        <v>-1.0825426039536503E-4</v>
      </c>
      <c r="N2837" s="7">
        <f t="shared" si="450"/>
        <v>-3.4712200185284841E-6</v>
      </c>
      <c r="O2837">
        <f t="shared" si="446"/>
        <v>-3.4712200185284843</v>
      </c>
      <c r="P2837">
        <f t="shared" si="447"/>
        <v>0.594749383340337</v>
      </c>
      <c r="Q2837">
        <f t="shared" si="448"/>
        <v>-5.9604035774360851</v>
      </c>
      <c r="R2837">
        <f t="shared" si="449"/>
        <v>35.526410805912882</v>
      </c>
    </row>
    <row r="2838" spans="1:18" x14ac:dyDescent="0.35">
      <c r="A2838" s="1">
        <v>43495</v>
      </c>
      <c r="B2838" s="2">
        <v>0.82427083333333329</v>
      </c>
      <c r="C2838">
        <v>476275</v>
      </c>
      <c r="D2838">
        <v>808</v>
      </c>
      <c r="E2838">
        <v>16.329999999999998</v>
      </c>
      <c r="F2838">
        <v>24.17</v>
      </c>
      <c r="G2838">
        <v>77103</v>
      </c>
      <c r="H2838">
        <v>48.77</v>
      </c>
      <c r="I2838">
        <f t="shared" si="451"/>
        <v>0.78153160909643993</v>
      </c>
      <c r="J2838">
        <f t="shared" si="452"/>
        <v>1.5673000000000001E-5</v>
      </c>
      <c r="K2838" s="3">
        <f t="shared" si="453"/>
        <v>0.68976873000000005</v>
      </c>
      <c r="L2838" s="3">
        <f t="shared" si="444"/>
        <v>-6.2312699999998999E-3</v>
      </c>
      <c r="M2838" s="6">
        <f t="shared" si="445"/>
        <v>-1.4158759372869575E-4</v>
      </c>
      <c r="N2838" s="7">
        <f t="shared" si="450"/>
        <v>-4.539291460470995E-6</v>
      </c>
      <c r="O2838">
        <f t="shared" si="446"/>
        <v>-4.5392914604709951</v>
      </c>
      <c r="P2838">
        <f t="shared" si="447"/>
        <v>0.61079165601687058</v>
      </c>
      <c r="Q2838">
        <f t="shared" si="448"/>
        <v>-7.0625322566965005</v>
      </c>
      <c r="R2838">
        <f t="shared" si="449"/>
        <v>49.879361876878562</v>
      </c>
    </row>
    <row r="2839" spans="1:18" x14ac:dyDescent="0.35">
      <c r="A2839" s="1">
        <v>43495</v>
      </c>
      <c r="B2839" s="2">
        <v>0.82428240740740744</v>
      </c>
      <c r="C2839">
        <v>476777</v>
      </c>
      <c r="D2839">
        <v>801</v>
      </c>
      <c r="E2839">
        <v>16.309999999999999</v>
      </c>
      <c r="F2839">
        <v>24.19</v>
      </c>
      <c r="G2839">
        <v>77098</v>
      </c>
      <c r="H2839">
        <v>48.77</v>
      </c>
      <c r="I2839">
        <f t="shared" si="451"/>
        <v>0.77923568780062202</v>
      </c>
      <c r="J2839">
        <f t="shared" si="452"/>
        <v>1.5439666666666667E-5</v>
      </c>
      <c r="K2839" s="3">
        <f t="shared" si="453"/>
        <v>0.67949972999999997</v>
      </c>
      <c r="L2839" s="3">
        <f t="shared" si="444"/>
        <v>-1.6500269999999984E-2</v>
      </c>
      <c r="M2839" s="6">
        <f t="shared" si="445"/>
        <v>-3.7492092706203098E-4</v>
      </c>
      <c r="N2839" s="7">
        <f t="shared" si="450"/>
        <v>-1.202153505921189E-5</v>
      </c>
      <c r="O2839">
        <f t="shared" si="446"/>
        <v>-12.021535059211891</v>
      </c>
      <c r="P2839">
        <f t="shared" si="447"/>
        <v>0.60720825714210847</v>
      </c>
      <c r="Q2839">
        <f t="shared" si="448"/>
        <v>-14.53720758047786</v>
      </c>
      <c r="R2839">
        <f t="shared" si="449"/>
        <v>211.33040423790297</v>
      </c>
    </row>
    <row r="2840" spans="1:18" x14ac:dyDescent="0.35">
      <c r="A2840" s="1">
        <v>43495</v>
      </c>
      <c r="B2840" s="2">
        <v>0.82428240740740744</v>
      </c>
      <c r="C2840">
        <v>477279</v>
      </c>
      <c r="D2840">
        <v>808</v>
      </c>
      <c r="E2840">
        <v>16.350000000000001</v>
      </c>
      <c r="F2840">
        <v>24.16</v>
      </c>
      <c r="G2840">
        <v>77095</v>
      </c>
      <c r="H2840">
        <v>48.77</v>
      </c>
      <c r="I2840">
        <f t="shared" si="451"/>
        <v>0.78382753039225828</v>
      </c>
      <c r="J2840">
        <f t="shared" si="452"/>
        <v>1.5673000000000001E-5</v>
      </c>
      <c r="K2840" s="3">
        <f t="shared" si="453"/>
        <v>0.68976873000000005</v>
      </c>
      <c r="L2840" s="3">
        <f t="shared" si="444"/>
        <v>-6.2312699999998999E-3</v>
      </c>
      <c r="M2840" s="6">
        <f t="shared" si="445"/>
        <v>-1.4158759372869575E-4</v>
      </c>
      <c r="N2840" s="7">
        <f t="shared" si="450"/>
        <v>-4.5396098045807454E-6</v>
      </c>
      <c r="O2840">
        <f t="shared" si="446"/>
        <v>-4.5396098045807456</v>
      </c>
      <c r="P2840">
        <f t="shared" si="447"/>
        <v>0.61438559740082654</v>
      </c>
      <c r="Q2840">
        <f t="shared" si="448"/>
        <v>-7.0704188757657862</v>
      </c>
      <c r="R2840">
        <f t="shared" si="449"/>
        <v>49.990823078785127</v>
      </c>
    </row>
    <row r="2841" spans="1:18" x14ac:dyDescent="0.35">
      <c r="A2841" s="1">
        <v>43495</v>
      </c>
      <c r="B2841" s="2">
        <v>0.82429398148148147</v>
      </c>
      <c r="C2841">
        <v>477780</v>
      </c>
      <c r="D2841">
        <v>816</v>
      </c>
      <c r="E2841">
        <v>16.38</v>
      </c>
      <c r="F2841">
        <v>24.17</v>
      </c>
      <c r="G2841">
        <v>77088</v>
      </c>
      <c r="H2841">
        <v>48.77</v>
      </c>
      <c r="I2841">
        <f t="shared" si="451"/>
        <v>0.78727141233598497</v>
      </c>
      <c r="J2841">
        <f t="shared" si="452"/>
        <v>1.5939666666666666E-5</v>
      </c>
      <c r="K2841" s="3">
        <f t="shared" si="453"/>
        <v>0.70150472999999991</v>
      </c>
      <c r="L2841" s="3">
        <f t="shared" si="444"/>
        <v>5.5047299999999577E-3</v>
      </c>
      <c r="M2841" s="6">
        <f t="shared" si="445"/>
        <v>1.2507907293796768E-4</v>
      </c>
      <c r="N2841" s="7">
        <f t="shared" si="450"/>
        <v>4.0108093588707736E-6</v>
      </c>
      <c r="O2841">
        <f t="shared" si="446"/>
        <v>4.0108093588707741</v>
      </c>
      <c r="P2841">
        <f t="shared" si="447"/>
        <v>0.61979627668149651</v>
      </c>
      <c r="Q2841">
        <f t="shared" si="448"/>
        <v>1.4686478752464329</v>
      </c>
      <c r="R2841">
        <f t="shared" si="449"/>
        <v>2.156926581465862</v>
      </c>
    </row>
    <row r="2842" spans="1:18" x14ac:dyDescent="0.35">
      <c r="A2842" s="1">
        <v>43495</v>
      </c>
      <c r="B2842" s="2">
        <v>0.82429398148148147</v>
      </c>
      <c r="C2842">
        <v>478282</v>
      </c>
      <c r="D2842">
        <v>804</v>
      </c>
      <c r="E2842">
        <v>16.5</v>
      </c>
      <c r="F2842">
        <v>24.19</v>
      </c>
      <c r="G2842">
        <v>77098</v>
      </c>
      <c r="H2842">
        <v>48.77</v>
      </c>
      <c r="I2842">
        <f t="shared" si="451"/>
        <v>0.80104694011089295</v>
      </c>
      <c r="J2842">
        <f t="shared" si="452"/>
        <v>1.5539666666666666E-5</v>
      </c>
      <c r="K2842" s="3">
        <f t="shared" si="453"/>
        <v>0.68390072999999996</v>
      </c>
      <c r="L2842" s="3">
        <f t="shared" si="444"/>
        <v>-1.2099269999999995E-2</v>
      </c>
      <c r="M2842" s="6">
        <f t="shared" si="445"/>
        <v>-2.7492092706203126E-4</v>
      </c>
      <c r="N2842" s="7">
        <f t="shared" si="450"/>
        <v>-8.8151162675441504E-6</v>
      </c>
      <c r="O2842">
        <f t="shared" si="446"/>
        <v>-8.8151162675441501</v>
      </c>
      <c r="P2842">
        <f t="shared" si="447"/>
        <v>0.64167620026102457</v>
      </c>
      <c r="Q2842">
        <f t="shared" si="448"/>
        <v>-11.402687400925696</v>
      </c>
      <c r="R2842">
        <f t="shared" si="449"/>
        <v>130.0212799632296</v>
      </c>
    </row>
    <row r="2843" spans="1:18" x14ac:dyDescent="0.35">
      <c r="A2843" s="1">
        <v>43495</v>
      </c>
      <c r="B2843" s="2">
        <v>0.82430555555555562</v>
      </c>
      <c r="C2843">
        <v>478784</v>
      </c>
      <c r="D2843">
        <v>807</v>
      </c>
      <c r="E2843">
        <v>16.68</v>
      </c>
      <c r="F2843">
        <v>24.17</v>
      </c>
      <c r="G2843">
        <v>77090</v>
      </c>
      <c r="H2843">
        <v>48.77</v>
      </c>
      <c r="I2843">
        <f t="shared" si="451"/>
        <v>0.82171023177325475</v>
      </c>
      <c r="J2843">
        <f t="shared" si="452"/>
        <v>1.5639666666666665E-5</v>
      </c>
      <c r="K2843" s="3">
        <f t="shared" si="453"/>
        <v>0.68830172999999994</v>
      </c>
      <c r="L2843" s="3">
        <f t="shared" si="444"/>
        <v>-7.6982700000000071E-3</v>
      </c>
      <c r="M2843" s="6">
        <f t="shared" si="445"/>
        <v>-1.7492092706203154E-4</v>
      </c>
      <c r="N2843" s="7">
        <f t="shared" si="450"/>
        <v>-5.6089022200462817E-6</v>
      </c>
      <c r="O2843">
        <f t="shared" si="446"/>
        <v>-5.6089022200462813</v>
      </c>
      <c r="P2843">
        <f t="shared" si="447"/>
        <v>0.67520770500085603</v>
      </c>
      <c r="Q2843">
        <f t="shared" si="448"/>
        <v>-8.2645878280636378</v>
      </c>
      <c r="R2843">
        <f t="shared" si="449"/>
        <v>68.303411967777635</v>
      </c>
    </row>
    <row r="2844" spans="1:18" x14ac:dyDescent="0.35">
      <c r="A2844" s="1">
        <v>43495</v>
      </c>
      <c r="B2844" s="2">
        <v>0.82430555555555562</v>
      </c>
      <c r="C2844">
        <v>479286</v>
      </c>
      <c r="D2844">
        <v>808</v>
      </c>
      <c r="E2844">
        <v>16.78</v>
      </c>
      <c r="F2844">
        <v>24.19</v>
      </c>
      <c r="G2844">
        <v>77095</v>
      </c>
      <c r="H2844">
        <v>48.77</v>
      </c>
      <c r="I2844">
        <f t="shared" si="451"/>
        <v>0.83318983825234483</v>
      </c>
      <c r="J2844">
        <f t="shared" si="452"/>
        <v>1.5673000000000001E-5</v>
      </c>
      <c r="K2844" s="3">
        <f t="shared" si="453"/>
        <v>0.68976873000000005</v>
      </c>
      <c r="L2844" s="3">
        <f t="shared" si="444"/>
        <v>-6.2312699999998999E-3</v>
      </c>
      <c r="M2844" s="6">
        <f t="shared" si="445"/>
        <v>-1.4158759372869575E-4</v>
      </c>
      <c r="N2844" s="7">
        <f t="shared" si="450"/>
        <v>-4.5400678729071971E-6</v>
      </c>
      <c r="O2844">
        <f t="shared" si="446"/>
        <v>-4.5400678729071968</v>
      </c>
      <c r="P2844">
        <f t="shared" si="447"/>
        <v>0.69420530656696855</v>
      </c>
      <c r="Q2844">
        <f t="shared" si="448"/>
        <v>-7.2335948557222265</v>
      </c>
      <c r="R2844">
        <f t="shared" si="449"/>
        <v>52.324894536731058</v>
      </c>
    </row>
    <row r="2845" spans="1:18" x14ac:dyDescent="0.35">
      <c r="A2845" s="1">
        <v>43495</v>
      </c>
      <c r="B2845" s="2">
        <v>0.82431712962962955</v>
      </c>
      <c r="C2845">
        <v>479788</v>
      </c>
      <c r="D2845">
        <v>815</v>
      </c>
      <c r="E2845">
        <v>16.78</v>
      </c>
      <c r="F2845">
        <v>24.19</v>
      </c>
      <c r="G2845">
        <v>77096</v>
      </c>
      <c r="H2845">
        <v>48.77</v>
      </c>
      <c r="I2845">
        <f t="shared" si="451"/>
        <v>0.83318983825234483</v>
      </c>
      <c r="J2845">
        <f t="shared" si="452"/>
        <v>1.5906333333333334E-5</v>
      </c>
      <c r="K2845" s="3">
        <f t="shared" si="453"/>
        <v>0.70003773000000002</v>
      </c>
      <c r="L2845" s="3">
        <f t="shared" si="444"/>
        <v>4.0377300000000726E-3</v>
      </c>
      <c r="M2845" s="6">
        <f t="shared" si="445"/>
        <v>9.1745739604636971E-5</v>
      </c>
      <c r="N2845" s="7">
        <f t="shared" si="450"/>
        <v>2.94182894925225E-6</v>
      </c>
      <c r="O2845">
        <f t="shared" si="446"/>
        <v>2.9418289492522502</v>
      </c>
      <c r="P2845">
        <f t="shared" si="447"/>
        <v>0.69420530656696855</v>
      </c>
      <c r="Q2845">
        <f t="shared" si="448"/>
        <v>0.24830196643722063</v>
      </c>
      <c r="R2845">
        <f t="shared" si="449"/>
        <v>6.1653866536590642E-2</v>
      </c>
    </row>
    <row r="2846" spans="1:18" x14ac:dyDescent="0.35">
      <c r="A2846" s="1">
        <v>43495</v>
      </c>
      <c r="B2846" s="2">
        <v>0.82431712962962955</v>
      </c>
      <c r="C2846">
        <v>480289</v>
      </c>
      <c r="D2846">
        <v>807</v>
      </c>
      <c r="E2846">
        <v>16.899999999999999</v>
      </c>
      <c r="F2846">
        <v>24.17</v>
      </c>
      <c r="G2846">
        <v>77096</v>
      </c>
      <c r="H2846">
        <v>48.77</v>
      </c>
      <c r="I2846">
        <f t="shared" si="451"/>
        <v>0.84696536602725236</v>
      </c>
      <c r="J2846">
        <f t="shared" si="452"/>
        <v>1.5639666666666665E-5</v>
      </c>
      <c r="K2846" s="3">
        <f t="shared" si="453"/>
        <v>0.68830172999999994</v>
      </c>
      <c r="L2846" s="3">
        <f t="shared" si="444"/>
        <v>-7.6982700000000071E-3</v>
      </c>
      <c r="M2846" s="6">
        <f t="shared" si="445"/>
        <v>-1.7492092706203154E-4</v>
      </c>
      <c r="N2846" s="7">
        <f t="shared" si="450"/>
        <v>-5.6084657069545482E-6</v>
      </c>
      <c r="O2846">
        <f t="shared" si="446"/>
        <v>-5.608465706954548</v>
      </c>
      <c r="P2846">
        <f t="shared" si="447"/>
        <v>0.71735033124967762</v>
      </c>
      <c r="Q2846">
        <f t="shared" si="448"/>
        <v>-8.3474023395267825</v>
      </c>
      <c r="R2846">
        <f t="shared" si="449"/>
        <v>69.679125817937205</v>
      </c>
    </row>
    <row r="2847" spans="1:18" x14ac:dyDescent="0.35">
      <c r="A2847" s="1">
        <v>43495</v>
      </c>
      <c r="B2847" s="2">
        <v>0.8243287037037037</v>
      </c>
      <c r="C2847">
        <v>480791</v>
      </c>
      <c r="D2847">
        <v>810</v>
      </c>
      <c r="E2847">
        <v>16.97</v>
      </c>
      <c r="F2847">
        <v>24.19</v>
      </c>
      <c r="G2847">
        <v>77103</v>
      </c>
      <c r="H2847">
        <v>48.77</v>
      </c>
      <c r="I2847">
        <f t="shared" si="451"/>
        <v>0.85500109056261531</v>
      </c>
      <c r="J2847">
        <f t="shared" si="452"/>
        <v>1.5739666666666668E-5</v>
      </c>
      <c r="K2847" s="3">
        <f t="shared" si="453"/>
        <v>0.69270273000000004</v>
      </c>
      <c r="L2847" s="3">
        <f t="shared" si="444"/>
        <v>-3.2972699999999078E-3</v>
      </c>
      <c r="M2847" s="6">
        <f t="shared" si="445"/>
        <v>-7.492092706202927E-5</v>
      </c>
      <c r="N2847" s="7">
        <f t="shared" si="450"/>
        <v>-2.4021229004722788E-6</v>
      </c>
      <c r="O2847">
        <f t="shared" si="446"/>
        <v>-2.4021229004722788</v>
      </c>
      <c r="P2847">
        <f t="shared" si="447"/>
        <v>0.73102686486326152</v>
      </c>
      <c r="Q2847">
        <f t="shared" si="448"/>
        <v>-5.1675484954028841</v>
      </c>
      <c r="R2847">
        <f t="shared" si="449"/>
        <v>26.703557452340611</v>
      </c>
    </row>
    <row r="2848" spans="1:18" hidden="1" x14ac:dyDescent="0.35">
      <c r="A2848" s="1">
        <v>43495</v>
      </c>
      <c r="B2848" s="2">
        <v>0.82944444444444443</v>
      </c>
      <c r="C2848">
        <v>794</v>
      </c>
      <c r="D2848">
        <v>526</v>
      </c>
      <c r="E2848">
        <v>5.9</v>
      </c>
      <c r="F2848">
        <v>23.52</v>
      </c>
      <c r="G2848">
        <v>77138</v>
      </c>
      <c r="H2848">
        <v>51.45</v>
      </c>
      <c r="I2848">
        <f t="shared" si="451"/>
        <v>-0.41579134667263606</v>
      </c>
      <c r="J2848">
        <f t="shared" si="452"/>
        <v>6.2729999999999999E-6</v>
      </c>
      <c r="K2848" s="3">
        <f t="shared" si="453"/>
        <v>0.27607472999999999</v>
      </c>
      <c r="L2848" s="3"/>
      <c r="N2848" s="7">
        <f t="shared" si="450"/>
        <v>0</v>
      </c>
    </row>
    <row r="2849" spans="1:18" hidden="1" x14ac:dyDescent="0.35">
      <c r="A2849" s="1">
        <v>43495</v>
      </c>
      <c r="B2849" s="2">
        <v>0.82944444444444443</v>
      </c>
      <c r="C2849">
        <v>1296</v>
      </c>
      <c r="D2849">
        <v>753</v>
      </c>
      <c r="E2849">
        <v>7</v>
      </c>
      <c r="F2849">
        <v>23.51</v>
      </c>
      <c r="G2849">
        <v>77142</v>
      </c>
      <c r="H2849">
        <v>51.43</v>
      </c>
      <c r="I2849">
        <f t="shared" si="451"/>
        <v>-0.28951567540264722</v>
      </c>
      <c r="J2849">
        <f t="shared" si="452"/>
        <v>1.3839666666666667E-5</v>
      </c>
      <c r="K2849" s="3">
        <f t="shared" si="453"/>
        <v>0.60908373000000005</v>
      </c>
      <c r="L2849" s="3"/>
      <c r="N2849" s="7">
        <f t="shared" si="450"/>
        <v>0</v>
      </c>
    </row>
    <row r="2850" spans="1:18" hidden="1" x14ac:dyDescent="0.35">
      <c r="A2850" s="1">
        <v>43495</v>
      </c>
      <c r="B2850" s="2">
        <v>0.82945601851851858</v>
      </c>
      <c r="C2850">
        <v>1798</v>
      </c>
      <c r="D2850">
        <v>778</v>
      </c>
      <c r="E2850">
        <v>7.93</v>
      </c>
      <c r="F2850">
        <v>23.53</v>
      </c>
      <c r="G2850">
        <v>77140</v>
      </c>
      <c r="H2850">
        <v>51.43</v>
      </c>
      <c r="I2850">
        <f t="shared" si="451"/>
        <v>-0.1827553351471112</v>
      </c>
      <c r="J2850">
        <f t="shared" si="452"/>
        <v>1.4673E-5</v>
      </c>
      <c r="K2850" s="3">
        <f t="shared" si="453"/>
        <v>0.64575872999999995</v>
      </c>
      <c r="L2850" s="3"/>
      <c r="N2850" s="7">
        <f t="shared" si="450"/>
        <v>0</v>
      </c>
    </row>
    <row r="2851" spans="1:18" hidden="1" x14ac:dyDescent="0.35">
      <c r="A2851" s="1">
        <v>43495</v>
      </c>
      <c r="B2851" s="2">
        <v>0.82945601851851858</v>
      </c>
      <c r="C2851">
        <v>2273</v>
      </c>
      <c r="D2851">
        <v>794</v>
      </c>
      <c r="E2851">
        <v>8.66</v>
      </c>
      <c r="F2851">
        <v>23.53</v>
      </c>
      <c r="G2851">
        <v>77139</v>
      </c>
      <c r="H2851">
        <v>51.43</v>
      </c>
      <c r="I2851">
        <f t="shared" si="451"/>
        <v>-9.8954207849754922E-2</v>
      </c>
      <c r="J2851">
        <f t="shared" si="452"/>
        <v>1.5206333333333334E-5</v>
      </c>
      <c r="K2851" s="3">
        <f t="shared" si="453"/>
        <v>0.66923073</v>
      </c>
      <c r="L2851" s="3"/>
      <c r="N2851" s="7">
        <f t="shared" si="450"/>
        <v>0</v>
      </c>
    </row>
    <row r="2852" spans="1:18" hidden="1" x14ac:dyDescent="0.35">
      <c r="A2852" s="1">
        <v>43495</v>
      </c>
      <c r="B2852" s="2">
        <v>0.82946759259259262</v>
      </c>
      <c r="C2852">
        <v>2775</v>
      </c>
      <c r="D2852">
        <v>789</v>
      </c>
      <c r="E2852">
        <v>9.0500000000000007</v>
      </c>
      <c r="F2852">
        <v>23.53</v>
      </c>
      <c r="G2852">
        <v>77140</v>
      </c>
      <c r="H2852">
        <v>51.4</v>
      </c>
      <c r="I2852">
        <f t="shared" si="451"/>
        <v>-5.4183742581304262E-2</v>
      </c>
      <c r="J2852">
        <f t="shared" si="452"/>
        <v>1.5039666666666666E-5</v>
      </c>
      <c r="K2852" s="3">
        <f t="shared" si="453"/>
        <v>0.66189573000000002</v>
      </c>
      <c r="L2852" s="3"/>
      <c r="N2852" s="7">
        <f t="shared" si="450"/>
        <v>0</v>
      </c>
    </row>
    <row r="2853" spans="1:18" x14ac:dyDescent="0.35">
      <c r="A2853" s="1">
        <v>43495</v>
      </c>
      <c r="B2853" s="2">
        <v>0.82946759259259262</v>
      </c>
      <c r="C2853">
        <v>3276</v>
      </c>
      <c r="D2853">
        <v>791</v>
      </c>
      <c r="E2853">
        <v>9.89</v>
      </c>
      <c r="F2853">
        <v>23.52</v>
      </c>
      <c r="G2853">
        <v>77141</v>
      </c>
      <c r="H2853">
        <v>51.4</v>
      </c>
      <c r="I2853">
        <f t="shared" si="451"/>
        <v>4.2244951843050854E-2</v>
      </c>
      <c r="J2853">
        <f t="shared" si="452"/>
        <v>1.5106333333333333E-5</v>
      </c>
      <c r="K2853" s="3">
        <f t="shared" si="453"/>
        <v>0.66482973000000001</v>
      </c>
      <c r="L2853" s="3">
        <f t="shared" ref="L2853:L2916" si="454">K2853-0.696</f>
        <v>-3.1170269999999944E-2</v>
      </c>
      <c r="M2853" s="6">
        <f t="shared" ref="M2853:M2916" si="455">L2853/(44010*0.001)</f>
        <v>-7.0825426039536343E-4</v>
      </c>
      <c r="N2853" s="7">
        <f t="shared" si="450"/>
        <v>-2.2645795594579123E-5</v>
      </c>
      <c r="O2853">
        <f t="shared" ref="O2853:O2916" si="456">N2853*1000000</f>
        <v>-22.645795594579123</v>
      </c>
      <c r="P2853">
        <f t="shared" ref="P2853:P2916" si="457">I2853^2</f>
        <v>1.7846359562216857E-3</v>
      </c>
      <c r="Q2853">
        <f t="shared" ref="Q2853:Q2916" si="458">O2853-(3.2964*I2853)-(-0.053)</f>
        <v>-22.732051853834555</v>
      </c>
      <c r="R2853">
        <f t="shared" ref="R2853:R2916" si="459">Q2853^2</f>
        <v>516.74618148542299</v>
      </c>
    </row>
    <row r="2854" spans="1:18" x14ac:dyDescent="0.35">
      <c r="A2854" s="1">
        <v>43495</v>
      </c>
      <c r="B2854" s="2">
        <v>0.82947916666666666</v>
      </c>
      <c r="C2854">
        <v>3778</v>
      </c>
      <c r="D2854">
        <v>805</v>
      </c>
      <c r="E2854">
        <v>10.14</v>
      </c>
      <c r="F2854">
        <v>23.53</v>
      </c>
      <c r="G2854">
        <v>77144</v>
      </c>
      <c r="H2854">
        <v>51.4</v>
      </c>
      <c r="I2854">
        <f t="shared" si="451"/>
        <v>7.0943968040775601E-2</v>
      </c>
      <c r="J2854">
        <f t="shared" si="452"/>
        <v>1.5573000000000002E-5</v>
      </c>
      <c r="K2854" s="3">
        <f t="shared" si="453"/>
        <v>0.68536773000000006</v>
      </c>
      <c r="L2854" s="3">
        <f t="shared" si="454"/>
        <v>-1.0632269999999888E-2</v>
      </c>
      <c r="M2854" s="6">
        <f t="shared" si="455"/>
        <v>-2.415875937286955E-4</v>
      </c>
      <c r="N2854" s="7">
        <f t="shared" si="450"/>
        <v>-7.7245068904123167E-6</v>
      </c>
      <c r="O2854">
        <f t="shared" si="456"/>
        <v>-7.7245068904123171</v>
      </c>
      <c r="P2854">
        <f t="shared" si="457"/>
        <v>5.0330466013705898E-3</v>
      </c>
      <c r="Q2854">
        <f t="shared" si="458"/>
        <v>-7.9053665866619296</v>
      </c>
      <c r="R2854">
        <f t="shared" si="459"/>
        <v>62.494820869510889</v>
      </c>
    </row>
    <row r="2855" spans="1:18" x14ac:dyDescent="0.35">
      <c r="A2855" s="1">
        <v>43495</v>
      </c>
      <c r="B2855" s="2">
        <v>0.82947916666666666</v>
      </c>
      <c r="C2855">
        <v>4280</v>
      </c>
      <c r="D2855">
        <v>806</v>
      </c>
      <c r="E2855">
        <v>10.81</v>
      </c>
      <c r="F2855">
        <v>23.52</v>
      </c>
      <c r="G2855">
        <v>77141</v>
      </c>
      <c r="H2855">
        <v>51.37</v>
      </c>
      <c r="I2855">
        <f t="shared" si="451"/>
        <v>0.14785733145067789</v>
      </c>
      <c r="J2855">
        <f t="shared" si="452"/>
        <v>1.5606333333333333E-5</v>
      </c>
      <c r="K2855" s="3">
        <f t="shared" si="453"/>
        <v>0.68683472999999995</v>
      </c>
      <c r="L2855" s="3">
        <f t="shared" si="454"/>
        <v>-9.1652700000000031E-3</v>
      </c>
      <c r="M2855" s="6">
        <f t="shared" si="455"/>
        <v>-2.0825426039536478E-4</v>
      </c>
      <c r="N2855" s="7">
        <f t="shared" si="450"/>
        <v>-6.6587434433236755E-6</v>
      </c>
      <c r="O2855">
        <f t="shared" si="456"/>
        <v>-6.6587434433236758</v>
      </c>
      <c r="P2855">
        <f t="shared" si="457"/>
        <v>2.186179046371562E-2</v>
      </c>
      <c r="Q2855">
        <f t="shared" si="458"/>
        <v>-7.0931403507176904</v>
      </c>
      <c r="R2855">
        <f t="shared" si="459"/>
        <v>50.312640034979481</v>
      </c>
    </row>
    <row r="2856" spans="1:18" x14ac:dyDescent="0.35">
      <c r="A2856" s="1">
        <v>43495</v>
      </c>
      <c r="B2856" s="2">
        <v>0.8294907407407407</v>
      </c>
      <c r="C2856">
        <v>4782</v>
      </c>
      <c r="D2856">
        <v>812</v>
      </c>
      <c r="E2856">
        <v>10.98</v>
      </c>
      <c r="F2856">
        <v>23.52</v>
      </c>
      <c r="G2856">
        <v>77133</v>
      </c>
      <c r="H2856">
        <v>51.37</v>
      </c>
      <c r="I2856">
        <f t="shared" si="451"/>
        <v>0.16737266246513072</v>
      </c>
      <c r="J2856">
        <f t="shared" si="452"/>
        <v>1.5806333333333335E-5</v>
      </c>
      <c r="K2856" s="3">
        <f t="shared" si="453"/>
        <v>0.69563673000000004</v>
      </c>
      <c r="L2856" s="3">
        <f t="shared" si="454"/>
        <v>-3.632699999999156E-4</v>
      </c>
      <c r="M2856" s="6">
        <f t="shared" si="455"/>
        <v>-8.2542603953627727E-6</v>
      </c>
      <c r="N2856" s="7">
        <f t="shared" si="450"/>
        <v>-2.6394995606843712E-7</v>
      </c>
      <c r="O2856">
        <f t="shared" si="456"/>
        <v>-0.26394995606843713</v>
      </c>
      <c r="P2856">
        <f t="shared" si="457"/>
        <v>2.8013608140666578E-2</v>
      </c>
      <c r="Q2856">
        <f t="shared" si="458"/>
        <v>-0.76267720061849398</v>
      </c>
      <c r="R2856">
        <f t="shared" si="459"/>
        <v>0.58167651234326256</v>
      </c>
    </row>
    <row r="2857" spans="1:18" x14ac:dyDescent="0.35">
      <c r="A2857" s="1">
        <v>43495</v>
      </c>
      <c r="B2857" s="2">
        <v>0.8294907407407407</v>
      </c>
      <c r="C2857">
        <v>5283</v>
      </c>
      <c r="D2857">
        <v>800</v>
      </c>
      <c r="E2857">
        <v>11.14</v>
      </c>
      <c r="F2857">
        <v>23.52</v>
      </c>
      <c r="G2857">
        <v>77143</v>
      </c>
      <c r="H2857">
        <v>51.37</v>
      </c>
      <c r="I2857">
        <f t="shared" si="451"/>
        <v>0.18574003283167456</v>
      </c>
      <c r="J2857">
        <f t="shared" si="452"/>
        <v>1.5406333333333332E-5</v>
      </c>
      <c r="K2857" s="3">
        <f t="shared" si="453"/>
        <v>0.67803272999999997</v>
      </c>
      <c r="L2857" s="3">
        <f t="shared" si="454"/>
        <v>-1.796726999999998E-2</v>
      </c>
      <c r="M2857" s="6">
        <f t="shared" si="455"/>
        <v>-4.0825426039536427E-4</v>
      </c>
      <c r="N2857" s="7">
        <f t="shared" si="450"/>
        <v>-1.3053225878711357E-5</v>
      </c>
      <c r="O2857">
        <f t="shared" si="456"/>
        <v>-13.053225878711357</v>
      </c>
      <c r="P2857">
        <f t="shared" si="457"/>
        <v>3.4499359796311545E-2</v>
      </c>
      <c r="Q2857">
        <f t="shared" si="458"/>
        <v>-13.612499322937689</v>
      </c>
      <c r="R2857">
        <f t="shared" si="459"/>
        <v>185.30013781697903</v>
      </c>
    </row>
    <row r="2858" spans="1:18" x14ac:dyDescent="0.35">
      <c r="A2858" s="1">
        <v>43495</v>
      </c>
      <c r="B2858" s="2">
        <v>0.82950231481481485</v>
      </c>
      <c r="C2858">
        <v>5785</v>
      </c>
      <c r="D2858">
        <v>803</v>
      </c>
      <c r="E2858">
        <v>11.48</v>
      </c>
      <c r="F2858">
        <v>23.53</v>
      </c>
      <c r="G2858">
        <v>77138</v>
      </c>
      <c r="H2858">
        <v>51.37</v>
      </c>
      <c r="I2858">
        <f t="shared" si="451"/>
        <v>0.22477069486058021</v>
      </c>
      <c r="J2858">
        <f t="shared" si="452"/>
        <v>1.5506333333333334E-5</v>
      </c>
      <c r="K2858" s="3">
        <f t="shared" si="453"/>
        <v>0.68243373000000007</v>
      </c>
      <c r="L2858" s="3">
        <f t="shared" si="454"/>
        <v>-1.356626999999988E-2</v>
      </c>
      <c r="M2858" s="6">
        <f t="shared" si="455"/>
        <v>-3.08254260395362E-4</v>
      </c>
      <c r="N2858" s="7">
        <f t="shared" si="450"/>
        <v>-9.8568694316761392E-6</v>
      </c>
      <c r="O2858">
        <f t="shared" si="456"/>
        <v>-9.8568694316761398</v>
      </c>
      <c r="P2858">
        <f t="shared" si="457"/>
        <v>5.0521865268108063E-2</v>
      </c>
      <c r="Q2858">
        <f t="shared" si="458"/>
        <v>-10.544803550214557</v>
      </c>
      <c r="R2858">
        <f t="shared" si="459"/>
        <v>111.19288191261751</v>
      </c>
    </row>
    <row r="2859" spans="1:18" x14ac:dyDescent="0.35">
      <c r="A2859" s="1">
        <v>43495</v>
      </c>
      <c r="B2859" s="2">
        <v>0.82950231481481485</v>
      </c>
      <c r="C2859">
        <v>6287</v>
      </c>
      <c r="D2859">
        <v>810</v>
      </c>
      <c r="E2859">
        <v>11.72</v>
      </c>
      <c r="F2859">
        <v>23.53</v>
      </c>
      <c r="G2859">
        <v>77142</v>
      </c>
      <c r="H2859">
        <v>51.33</v>
      </c>
      <c r="I2859">
        <f t="shared" si="451"/>
        <v>0.25232175041039595</v>
      </c>
      <c r="J2859">
        <f t="shared" si="452"/>
        <v>1.5739666666666668E-5</v>
      </c>
      <c r="K2859" s="3">
        <f t="shared" si="453"/>
        <v>0.69270273000000004</v>
      </c>
      <c r="L2859" s="3">
        <f t="shared" si="454"/>
        <v>-3.2972699999999078E-3</v>
      </c>
      <c r="M2859" s="6">
        <f t="shared" si="455"/>
        <v>-7.492092706202927E-5</v>
      </c>
      <c r="N2859" s="7">
        <f t="shared" si="450"/>
        <v>-2.3955792290490554E-6</v>
      </c>
      <c r="O2859">
        <f t="shared" si="456"/>
        <v>-2.3955792290490554</v>
      </c>
      <c r="P2859">
        <f t="shared" si="457"/>
        <v>6.3666265730166149E-2</v>
      </c>
      <c r="Q2859">
        <f t="shared" si="458"/>
        <v>-3.1743326471018847</v>
      </c>
      <c r="R2859">
        <f t="shared" si="459"/>
        <v>10.076387754456858</v>
      </c>
    </row>
    <row r="2860" spans="1:18" x14ac:dyDescent="0.35">
      <c r="A2860" s="1">
        <v>43495</v>
      </c>
      <c r="B2860" s="2">
        <v>0.82951388888888899</v>
      </c>
      <c r="C2860">
        <v>6789</v>
      </c>
      <c r="D2860">
        <v>806</v>
      </c>
      <c r="E2860">
        <v>11.95</v>
      </c>
      <c r="F2860">
        <v>23.52</v>
      </c>
      <c r="G2860">
        <v>77139</v>
      </c>
      <c r="H2860">
        <v>51.33</v>
      </c>
      <c r="I2860">
        <f t="shared" si="451"/>
        <v>0.27872484531230257</v>
      </c>
      <c r="J2860">
        <f t="shared" si="452"/>
        <v>1.5606333333333333E-5</v>
      </c>
      <c r="K2860" s="3">
        <f t="shared" si="453"/>
        <v>0.68683472999999995</v>
      </c>
      <c r="L2860" s="3">
        <f t="shared" si="454"/>
        <v>-9.1652700000000031E-3</v>
      </c>
      <c r="M2860" s="6">
        <f t="shared" si="455"/>
        <v>-2.0825426039536478E-4</v>
      </c>
      <c r="N2860" s="7">
        <f t="shared" si="450"/>
        <v>-6.6589160860450825E-6</v>
      </c>
      <c r="O2860">
        <f t="shared" si="456"/>
        <v>-6.6589160860450827</v>
      </c>
      <c r="P2860">
        <f t="shared" si="457"/>
        <v>7.7687539394366997E-2</v>
      </c>
      <c r="Q2860">
        <f t="shared" si="458"/>
        <v>-7.524704666132557</v>
      </c>
      <c r="R2860">
        <f t="shared" si="459"/>
        <v>56.621180312517076</v>
      </c>
    </row>
    <row r="2861" spans="1:18" x14ac:dyDescent="0.35">
      <c r="A2861" s="1">
        <v>43495</v>
      </c>
      <c r="B2861" s="2">
        <v>0.82951388888888899</v>
      </c>
      <c r="C2861">
        <v>7290</v>
      </c>
      <c r="D2861">
        <v>802</v>
      </c>
      <c r="E2861">
        <v>11.98</v>
      </c>
      <c r="F2861">
        <v>23.53</v>
      </c>
      <c r="G2861">
        <v>77140</v>
      </c>
      <c r="H2861">
        <v>51.3</v>
      </c>
      <c r="I2861">
        <f t="shared" si="451"/>
        <v>0.28216872725602971</v>
      </c>
      <c r="J2861">
        <f t="shared" si="452"/>
        <v>1.5472999999999999E-5</v>
      </c>
      <c r="K2861" s="3">
        <f t="shared" si="453"/>
        <v>0.68096672999999996</v>
      </c>
      <c r="L2861" s="3">
        <f t="shared" si="454"/>
        <v>-1.5033269999999987E-2</v>
      </c>
      <c r="M2861" s="6">
        <f t="shared" si="455"/>
        <v>-3.4158759372869774E-4</v>
      </c>
      <c r="N2861" s="7">
        <f t="shared" si="450"/>
        <v>-1.0922467092999394E-5</v>
      </c>
      <c r="O2861">
        <f t="shared" si="456"/>
        <v>-10.922467092999394</v>
      </c>
      <c r="P2861">
        <f t="shared" si="457"/>
        <v>7.9619190641287682E-2</v>
      </c>
      <c r="Q2861">
        <f t="shared" si="458"/>
        <v>-11.79960808552617</v>
      </c>
      <c r="R2861">
        <f t="shared" si="459"/>
        <v>139.23075097201456</v>
      </c>
    </row>
    <row r="2862" spans="1:18" x14ac:dyDescent="0.35">
      <c r="A2862" s="1">
        <v>43495</v>
      </c>
      <c r="B2862" s="2">
        <v>0.82952546296296292</v>
      </c>
      <c r="C2862">
        <v>7792</v>
      </c>
      <c r="D2862">
        <v>822</v>
      </c>
      <c r="E2862">
        <v>11.98</v>
      </c>
      <c r="F2862">
        <v>23.53</v>
      </c>
      <c r="G2862">
        <v>77138</v>
      </c>
      <c r="H2862">
        <v>51.3</v>
      </c>
      <c r="I2862">
        <f t="shared" si="451"/>
        <v>0.28216872725602971</v>
      </c>
      <c r="J2862">
        <f t="shared" si="452"/>
        <v>1.6139666666666667E-5</v>
      </c>
      <c r="K2862" s="3">
        <f t="shared" si="453"/>
        <v>0.71030673</v>
      </c>
      <c r="L2862" s="3">
        <f t="shared" si="454"/>
        <v>1.4306730000000045E-2</v>
      </c>
      <c r="M2862" s="6">
        <f t="shared" si="455"/>
        <v>3.2507907293796967E-4</v>
      </c>
      <c r="N2862" s="7">
        <f t="shared" si="450"/>
        <v>1.0394866798629663E-5</v>
      </c>
      <c r="O2862">
        <f t="shared" si="456"/>
        <v>10.394866798629662</v>
      </c>
      <c r="P2862">
        <f t="shared" si="457"/>
        <v>7.9619190641287682E-2</v>
      </c>
      <c r="Q2862">
        <f t="shared" si="458"/>
        <v>9.5177258061028862</v>
      </c>
      <c r="R2862">
        <f t="shared" si="459"/>
        <v>90.587104520156842</v>
      </c>
    </row>
    <row r="2863" spans="1:18" x14ac:dyDescent="0.35">
      <c r="A2863" s="1">
        <v>43495</v>
      </c>
      <c r="B2863" s="2">
        <v>0.82952546296296292</v>
      </c>
      <c r="C2863">
        <v>8294</v>
      </c>
      <c r="D2863">
        <v>801</v>
      </c>
      <c r="E2863">
        <v>12.01</v>
      </c>
      <c r="F2863">
        <v>23.51</v>
      </c>
      <c r="G2863">
        <v>77133</v>
      </c>
      <c r="H2863">
        <v>51.27</v>
      </c>
      <c r="I2863">
        <f t="shared" si="451"/>
        <v>0.28561260919975656</v>
      </c>
      <c r="J2863">
        <f t="shared" si="452"/>
        <v>1.5439666666666667E-5</v>
      </c>
      <c r="K2863" s="3">
        <f t="shared" si="453"/>
        <v>0.67949972999999997</v>
      </c>
      <c r="L2863" s="3">
        <f t="shared" si="454"/>
        <v>-1.6500269999999984E-2</v>
      </c>
      <c r="M2863" s="6">
        <f t="shared" si="455"/>
        <v>-3.7492092706203098E-4</v>
      </c>
      <c r="N2863" s="7">
        <f t="shared" si="450"/>
        <v>-1.1988600041947734E-5</v>
      </c>
      <c r="O2863">
        <f t="shared" si="456"/>
        <v>-11.988600041947734</v>
      </c>
      <c r="P2863">
        <f t="shared" si="457"/>
        <v>8.1574562533892864E-2</v>
      </c>
      <c r="Q2863">
        <f t="shared" si="458"/>
        <v>-12.877093446913811</v>
      </c>
      <c r="R2863">
        <f t="shared" si="459"/>
        <v>165.81953564055061</v>
      </c>
    </row>
    <row r="2864" spans="1:18" x14ac:dyDescent="0.35">
      <c r="A2864" s="1">
        <v>43495</v>
      </c>
      <c r="B2864" s="2">
        <v>0.82953703703703707</v>
      </c>
      <c r="C2864">
        <v>8796</v>
      </c>
      <c r="D2864">
        <v>807</v>
      </c>
      <c r="E2864">
        <v>12.1</v>
      </c>
      <c r="F2864">
        <v>23.52</v>
      </c>
      <c r="G2864">
        <v>77142</v>
      </c>
      <c r="H2864">
        <v>51.27</v>
      </c>
      <c r="I2864">
        <f t="shared" si="451"/>
        <v>0.29594425503093746</v>
      </c>
      <c r="J2864">
        <f t="shared" si="452"/>
        <v>1.5639666666666665E-5</v>
      </c>
      <c r="K2864" s="3">
        <f t="shared" si="453"/>
        <v>0.68830172999999994</v>
      </c>
      <c r="L2864" s="3">
        <f t="shared" si="454"/>
        <v>-7.6982700000000071E-3</v>
      </c>
      <c r="M2864" s="6">
        <f t="shared" si="455"/>
        <v>-1.7492092706203154E-4</v>
      </c>
      <c r="N2864" s="7">
        <f t="shared" ref="N2864:N2927" si="460">(M2864*8.314*(F2864+273.15))/G2864</f>
        <v>-5.5928674646940952E-6</v>
      </c>
      <c r="O2864">
        <f t="shared" si="456"/>
        <v>-5.5928674646940948</v>
      </c>
      <c r="P2864">
        <f t="shared" si="457"/>
        <v>8.7583002085816555E-2</v>
      </c>
      <c r="Q2864">
        <f t="shared" si="458"/>
        <v>-6.5154181069780774</v>
      </c>
      <c r="R2864">
        <f t="shared" si="459"/>
        <v>42.450673108737796</v>
      </c>
    </row>
    <row r="2865" spans="1:18" x14ac:dyDescent="0.35">
      <c r="A2865" s="1">
        <v>43495</v>
      </c>
      <c r="B2865" s="2">
        <v>0.82953703703703707</v>
      </c>
      <c r="C2865">
        <v>9297</v>
      </c>
      <c r="D2865">
        <v>804</v>
      </c>
      <c r="E2865">
        <v>12.18</v>
      </c>
      <c r="F2865">
        <v>23.53</v>
      </c>
      <c r="G2865">
        <v>77142</v>
      </c>
      <c r="H2865">
        <v>51.24</v>
      </c>
      <c r="I2865">
        <f t="shared" si="451"/>
        <v>0.30512794021420941</v>
      </c>
      <c r="J2865">
        <f t="shared" si="452"/>
        <v>1.5539666666666666E-5</v>
      </c>
      <c r="K2865" s="3">
        <f t="shared" si="453"/>
        <v>0.68390072999999996</v>
      </c>
      <c r="L2865" s="3">
        <f t="shared" si="454"/>
        <v>-1.2099269999999995E-2</v>
      </c>
      <c r="M2865" s="6">
        <f t="shared" si="455"/>
        <v>-2.7492092706203126E-4</v>
      </c>
      <c r="N2865" s="7">
        <f t="shared" si="460"/>
        <v>-8.7905327433474248E-6</v>
      </c>
      <c r="O2865">
        <f t="shared" si="456"/>
        <v>-8.7905327433474252</v>
      </c>
      <c r="P2865">
        <f t="shared" si="457"/>
        <v>9.3103059899366153E-2</v>
      </c>
      <c r="Q2865">
        <f t="shared" si="458"/>
        <v>-9.743356485469544</v>
      </c>
      <c r="R2865">
        <f t="shared" si="459"/>
        <v>94.932995602941432</v>
      </c>
    </row>
    <row r="2866" spans="1:18" x14ac:dyDescent="0.35">
      <c r="A2866" s="1">
        <v>43495</v>
      </c>
      <c r="B2866" s="2">
        <v>0.82954861111111111</v>
      </c>
      <c r="C2866">
        <v>9798</v>
      </c>
      <c r="D2866">
        <v>800</v>
      </c>
      <c r="E2866">
        <v>12.13</v>
      </c>
      <c r="F2866">
        <v>23.52</v>
      </c>
      <c r="G2866">
        <v>77137</v>
      </c>
      <c r="H2866">
        <v>51.24</v>
      </c>
      <c r="I2866">
        <f t="shared" si="451"/>
        <v>0.29938813697466454</v>
      </c>
      <c r="J2866">
        <f t="shared" si="452"/>
        <v>1.5406333333333332E-5</v>
      </c>
      <c r="K2866" s="3">
        <f t="shared" si="453"/>
        <v>0.67803272999999997</v>
      </c>
      <c r="L2866" s="3">
        <f t="shared" si="454"/>
        <v>-1.796726999999998E-2</v>
      </c>
      <c r="M2866" s="6">
        <f t="shared" si="455"/>
        <v>-4.0825426039536427E-4</v>
      </c>
      <c r="N2866" s="7">
        <f t="shared" si="460"/>
        <v>-1.3054241206702753E-5</v>
      </c>
      <c r="O2866">
        <f t="shared" si="456"/>
        <v>-13.054241206702752</v>
      </c>
      <c r="P2866">
        <f t="shared" si="457"/>
        <v>8.9633256561160501E-2</v>
      </c>
      <c r="Q2866">
        <f t="shared" si="458"/>
        <v>-13.988144261426035</v>
      </c>
      <c r="R2866">
        <f t="shared" si="459"/>
        <v>195.66817987846611</v>
      </c>
    </row>
    <row r="2867" spans="1:18" x14ac:dyDescent="0.35">
      <c r="A2867" s="1">
        <v>43495</v>
      </c>
      <c r="B2867" s="2">
        <v>0.82954861111111111</v>
      </c>
      <c r="C2867">
        <v>10270</v>
      </c>
      <c r="D2867">
        <v>811</v>
      </c>
      <c r="E2867">
        <v>12.17</v>
      </c>
      <c r="F2867">
        <v>23.53</v>
      </c>
      <c r="G2867">
        <v>77134</v>
      </c>
      <c r="H2867">
        <v>51.2</v>
      </c>
      <c r="I2867">
        <f t="shared" si="451"/>
        <v>0.30397997956630041</v>
      </c>
      <c r="J2867">
        <f t="shared" si="452"/>
        <v>1.5773E-5</v>
      </c>
      <c r="K2867" s="3">
        <f t="shared" si="453"/>
        <v>0.69416972999999993</v>
      </c>
      <c r="L2867" s="3">
        <f t="shared" si="454"/>
        <v>-1.8302700000000227E-3</v>
      </c>
      <c r="M2867" s="6">
        <f t="shared" si="455"/>
        <v>-4.1587593728698544E-5</v>
      </c>
      <c r="N2867" s="7">
        <f t="shared" si="460"/>
        <v>-1.3298915595454062E-6</v>
      </c>
      <c r="O2867">
        <f t="shared" si="456"/>
        <v>-1.3298915595454062</v>
      </c>
      <c r="P2867">
        <f t="shared" si="457"/>
        <v>9.2403827977128414E-2</v>
      </c>
      <c r="Q2867">
        <f t="shared" si="458"/>
        <v>-2.278931164187759</v>
      </c>
      <c r="R2867">
        <f t="shared" si="459"/>
        <v>5.1935272511061745</v>
      </c>
    </row>
    <row r="2868" spans="1:18" x14ac:dyDescent="0.35">
      <c r="A2868" s="1">
        <v>43495</v>
      </c>
      <c r="B2868" s="2">
        <v>0.82956018518518526</v>
      </c>
      <c r="C2868">
        <v>10770</v>
      </c>
      <c r="D2868">
        <v>800</v>
      </c>
      <c r="E2868">
        <v>12.45</v>
      </c>
      <c r="F2868">
        <v>23.53</v>
      </c>
      <c r="G2868">
        <v>77141</v>
      </c>
      <c r="H2868">
        <v>51.17</v>
      </c>
      <c r="I2868">
        <f t="shared" si="451"/>
        <v>0.33612287770775207</v>
      </c>
      <c r="J2868">
        <f t="shared" si="452"/>
        <v>1.5406333333333332E-5</v>
      </c>
      <c r="K2868" s="3">
        <f t="shared" si="453"/>
        <v>0.67803272999999997</v>
      </c>
      <c r="L2868" s="3">
        <f t="shared" si="454"/>
        <v>-1.796726999999998E-2</v>
      </c>
      <c r="M2868" s="6">
        <f t="shared" si="455"/>
        <v>-4.0825426039536427E-4</v>
      </c>
      <c r="N2868" s="7">
        <f t="shared" si="460"/>
        <v>-1.3054004306667525E-5</v>
      </c>
      <c r="O2868">
        <f t="shared" si="456"/>
        <v>-13.054004306667524</v>
      </c>
      <c r="P2868">
        <f t="shared" si="457"/>
        <v>0.11297858891854046</v>
      </c>
      <c r="Q2868">
        <f t="shared" si="458"/>
        <v>-14.108999760743357</v>
      </c>
      <c r="R2868">
        <f t="shared" si="459"/>
        <v>199.06387424865611</v>
      </c>
    </row>
    <row r="2869" spans="1:18" x14ac:dyDescent="0.35">
      <c r="A2869" s="1">
        <v>43495</v>
      </c>
      <c r="B2869" s="2">
        <v>0.82956018518518526</v>
      </c>
      <c r="C2869">
        <v>11271</v>
      </c>
      <c r="D2869">
        <v>810</v>
      </c>
      <c r="E2869">
        <v>12.6</v>
      </c>
      <c r="F2869">
        <v>23.52</v>
      </c>
      <c r="G2869">
        <v>77117</v>
      </c>
      <c r="H2869">
        <v>51.17</v>
      </c>
      <c r="I2869">
        <f t="shared" si="451"/>
        <v>0.35334228742638696</v>
      </c>
      <c r="J2869">
        <f t="shared" si="452"/>
        <v>1.5739666666666668E-5</v>
      </c>
      <c r="K2869" s="3">
        <f t="shared" si="453"/>
        <v>0.69270273000000004</v>
      </c>
      <c r="L2869" s="3">
        <f t="shared" si="454"/>
        <v>-3.2972699999999078E-3</v>
      </c>
      <c r="M2869" s="6">
        <f t="shared" si="455"/>
        <v>-7.492092706202927E-5</v>
      </c>
      <c r="N2869" s="7">
        <f t="shared" si="460"/>
        <v>-2.3962750620670708E-6</v>
      </c>
      <c r="O2869">
        <f t="shared" si="456"/>
        <v>-2.3962750620670707</v>
      </c>
      <c r="P2869">
        <f t="shared" si="457"/>
        <v>0.12485077208371145</v>
      </c>
      <c r="Q2869">
        <f t="shared" si="458"/>
        <v>-3.5080325783394128</v>
      </c>
      <c r="R2869">
        <f t="shared" si="459"/>
        <v>12.306292570690669</v>
      </c>
    </row>
    <row r="2870" spans="1:18" x14ac:dyDescent="0.35">
      <c r="A2870" s="1">
        <v>43495</v>
      </c>
      <c r="B2870" s="2">
        <v>0.82957175925925919</v>
      </c>
      <c r="C2870">
        <v>11771</v>
      </c>
      <c r="D2870">
        <v>807</v>
      </c>
      <c r="E2870">
        <v>12.81</v>
      </c>
      <c r="F2870">
        <v>23.52</v>
      </c>
      <c r="G2870">
        <v>77134</v>
      </c>
      <c r="H2870">
        <v>51.13</v>
      </c>
      <c r="I2870">
        <f t="shared" si="451"/>
        <v>0.37744946103247584</v>
      </c>
      <c r="J2870">
        <f t="shared" si="452"/>
        <v>1.5639666666666665E-5</v>
      </c>
      <c r="K2870" s="3">
        <f t="shared" si="453"/>
        <v>0.68830172999999994</v>
      </c>
      <c r="L2870" s="3">
        <f t="shared" si="454"/>
        <v>-7.6982700000000071E-3</v>
      </c>
      <c r="M2870" s="6">
        <f t="shared" si="455"/>
        <v>-1.7492092706203154E-4</v>
      </c>
      <c r="N2870" s="7">
        <f t="shared" si="460"/>
        <v>-5.5934475323648702E-6</v>
      </c>
      <c r="O2870">
        <f t="shared" si="456"/>
        <v>-5.5934475323648698</v>
      </c>
      <c r="P2870">
        <f t="shared" si="457"/>
        <v>0.14246809563370649</v>
      </c>
      <c r="Q2870">
        <f t="shared" si="458"/>
        <v>-6.7846719357123231</v>
      </c>
      <c r="R2870">
        <f t="shared" si="459"/>
        <v>46.031773275242401</v>
      </c>
    </row>
    <row r="2871" spans="1:18" x14ac:dyDescent="0.35">
      <c r="A2871" s="1">
        <v>43495</v>
      </c>
      <c r="B2871" s="2">
        <v>0.82957175925925919</v>
      </c>
      <c r="C2871">
        <v>12271</v>
      </c>
      <c r="D2871">
        <v>807</v>
      </c>
      <c r="E2871">
        <v>12.84</v>
      </c>
      <c r="F2871">
        <v>23.52</v>
      </c>
      <c r="G2871">
        <v>77124</v>
      </c>
      <c r="H2871">
        <v>51.13</v>
      </c>
      <c r="I2871">
        <f t="shared" si="451"/>
        <v>0.38089334297620275</v>
      </c>
      <c r="J2871">
        <f t="shared" si="452"/>
        <v>1.5639666666666665E-5</v>
      </c>
      <c r="K2871" s="3">
        <f t="shared" si="453"/>
        <v>0.68830172999999994</v>
      </c>
      <c r="L2871" s="3">
        <f t="shared" si="454"/>
        <v>-7.6982700000000071E-3</v>
      </c>
      <c r="M2871" s="6">
        <f t="shared" si="455"/>
        <v>-1.7492092706203154E-4</v>
      </c>
      <c r="N2871" s="7">
        <f t="shared" si="460"/>
        <v>-5.5941727861811091E-6</v>
      </c>
      <c r="O2871">
        <f t="shared" si="456"/>
        <v>-5.594172786181109</v>
      </c>
      <c r="P2871">
        <f t="shared" si="457"/>
        <v>0.14507973872358723</v>
      </c>
      <c r="Q2871">
        <f t="shared" si="458"/>
        <v>-6.7967496019678642</v>
      </c>
      <c r="R2871">
        <f t="shared" si="459"/>
        <v>46.195805151850323</v>
      </c>
    </row>
    <row r="2872" spans="1:18" x14ac:dyDescent="0.35">
      <c r="A2872" s="1">
        <v>43495</v>
      </c>
      <c r="B2872" s="2">
        <v>0.82958333333333334</v>
      </c>
      <c r="C2872">
        <v>12776</v>
      </c>
      <c r="D2872">
        <v>812</v>
      </c>
      <c r="E2872">
        <v>12.76</v>
      </c>
      <c r="F2872">
        <v>23.52</v>
      </c>
      <c r="G2872">
        <v>77093</v>
      </c>
      <c r="H2872">
        <v>51.1</v>
      </c>
      <c r="I2872">
        <f t="shared" si="451"/>
        <v>0.3717096577929308</v>
      </c>
      <c r="J2872">
        <f t="shared" si="452"/>
        <v>1.5806333333333335E-5</v>
      </c>
      <c r="K2872" s="3">
        <f t="shared" si="453"/>
        <v>0.69563673000000004</v>
      </c>
      <c r="L2872" s="3">
        <f t="shared" si="454"/>
        <v>-3.632699999999156E-4</v>
      </c>
      <c r="M2872" s="6">
        <f t="shared" si="455"/>
        <v>-8.2542603953627727E-6</v>
      </c>
      <c r="N2872" s="7">
        <f t="shared" si="460"/>
        <v>-2.6408690751983654E-7</v>
      </c>
      <c r="O2872">
        <f t="shared" si="456"/>
        <v>-0.26408690751983654</v>
      </c>
      <c r="P2872">
        <f t="shared" si="457"/>
        <v>0.13816806969653772</v>
      </c>
      <c r="Q2872">
        <f t="shared" si="458"/>
        <v>-1.4363906234684536</v>
      </c>
      <c r="R2872">
        <f t="shared" si="459"/>
        <v>2.0632180231880928</v>
      </c>
    </row>
    <row r="2873" spans="1:18" x14ac:dyDescent="0.35">
      <c r="A2873" s="1">
        <v>43495</v>
      </c>
      <c r="B2873" s="2">
        <v>0.82958333333333334</v>
      </c>
      <c r="C2873">
        <v>13272</v>
      </c>
      <c r="D2873">
        <v>803</v>
      </c>
      <c r="E2873">
        <v>12.66</v>
      </c>
      <c r="F2873">
        <v>23.52</v>
      </c>
      <c r="G2873">
        <v>77073</v>
      </c>
      <c r="H2873">
        <v>51.1</v>
      </c>
      <c r="I2873">
        <f t="shared" si="451"/>
        <v>0.36023005131384095</v>
      </c>
      <c r="J2873">
        <f t="shared" si="452"/>
        <v>1.5506333333333334E-5</v>
      </c>
      <c r="K2873" s="3">
        <f t="shared" si="453"/>
        <v>0.68243373000000007</v>
      </c>
      <c r="L2873" s="3">
        <f t="shared" si="454"/>
        <v>-1.356626999999988E-2</v>
      </c>
      <c r="M2873" s="6">
        <f t="shared" si="455"/>
        <v>-3.08254260395362E-4</v>
      </c>
      <c r="N2873" s="7">
        <f t="shared" si="460"/>
        <v>-9.8648497653059415E-6</v>
      </c>
      <c r="O2873">
        <f t="shared" si="456"/>
        <v>-9.8648497653059408</v>
      </c>
      <c r="P2873">
        <f t="shared" si="457"/>
        <v>0.12976568986957249</v>
      </c>
      <c r="Q2873">
        <f t="shared" si="458"/>
        <v>-10.999312106456886</v>
      </c>
      <c r="R2873">
        <f t="shared" si="459"/>
        <v>120.98486681524901</v>
      </c>
    </row>
    <row r="2874" spans="1:18" x14ac:dyDescent="0.35">
      <c r="A2874" s="1">
        <v>43495</v>
      </c>
      <c r="B2874" s="2">
        <v>0.82959490740740749</v>
      </c>
      <c r="C2874">
        <v>13771</v>
      </c>
      <c r="D2874">
        <v>811</v>
      </c>
      <c r="E2874">
        <v>12.7</v>
      </c>
      <c r="F2874">
        <v>23.52</v>
      </c>
      <c r="G2874">
        <v>77047</v>
      </c>
      <c r="H2874">
        <v>51.06</v>
      </c>
      <c r="I2874">
        <f t="shared" si="451"/>
        <v>0.36482189390547681</v>
      </c>
      <c r="J2874">
        <f t="shared" si="452"/>
        <v>1.5773E-5</v>
      </c>
      <c r="K2874" s="3">
        <f t="shared" si="453"/>
        <v>0.69416972999999993</v>
      </c>
      <c r="L2874" s="3">
        <f t="shared" si="454"/>
        <v>-1.8302700000000227E-3</v>
      </c>
      <c r="M2874" s="6">
        <f t="shared" si="455"/>
        <v>-4.1587593728698544E-5</v>
      </c>
      <c r="N2874" s="7">
        <f t="shared" si="460"/>
        <v>-1.3313483712725061E-6</v>
      </c>
      <c r="O2874">
        <f t="shared" si="456"/>
        <v>-1.331348371272506</v>
      </c>
      <c r="P2874">
        <f t="shared" si="457"/>
        <v>0.13309501427277898</v>
      </c>
      <c r="Q2874">
        <f t="shared" si="458"/>
        <v>-2.4809472623425197</v>
      </c>
      <c r="R2874">
        <f t="shared" si="459"/>
        <v>6.1550993185248437</v>
      </c>
    </row>
    <row r="2875" spans="1:18" x14ac:dyDescent="0.35">
      <c r="A2875" s="1">
        <v>43495</v>
      </c>
      <c r="B2875" s="2">
        <v>0.82959490740740749</v>
      </c>
      <c r="C2875">
        <v>14271</v>
      </c>
      <c r="D2875">
        <v>798</v>
      </c>
      <c r="E2875">
        <v>12.61</v>
      </c>
      <c r="F2875">
        <v>23.51</v>
      </c>
      <c r="G2875">
        <v>77043</v>
      </c>
      <c r="H2875">
        <v>51.03</v>
      </c>
      <c r="I2875">
        <f t="shared" si="451"/>
        <v>0.35449024807429591</v>
      </c>
      <c r="J2875">
        <f t="shared" si="452"/>
        <v>1.5339666666666668E-5</v>
      </c>
      <c r="K2875" s="3">
        <f t="shared" si="453"/>
        <v>0.67509873000000009</v>
      </c>
      <c r="L2875" s="3">
        <f t="shared" si="454"/>
        <v>-2.0901269999999861E-2</v>
      </c>
      <c r="M2875" s="6">
        <f t="shared" si="455"/>
        <v>-4.749209270620282E-4</v>
      </c>
      <c r="N2875" s="7">
        <f t="shared" si="460"/>
        <v>-1.5203974547143124E-5</v>
      </c>
      <c r="O2875">
        <f t="shared" si="456"/>
        <v>-15.203974547143124</v>
      </c>
      <c r="P2875">
        <f t="shared" si="457"/>
        <v>0.12566333597977586</v>
      </c>
      <c r="Q2875">
        <f t="shared" si="458"/>
        <v>-16.319516200895233</v>
      </c>
      <c r="R2875">
        <f t="shared" si="459"/>
        <v>266.32660903128198</v>
      </c>
    </row>
    <row r="2876" spans="1:18" x14ac:dyDescent="0.35">
      <c r="A2876" s="1">
        <v>43495</v>
      </c>
      <c r="B2876" s="2">
        <v>0.82960648148148142</v>
      </c>
      <c r="C2876">
        <v>14771</v>
      </c>
      <c r="D2876">
        <v>809</v>
      </c>
      <c r="E2876">
        <v>12.61</v>
      </c>
      <c r="F2876">
        <v>23.51</v>
      </c>
      <c r="G2876">
        <v>77030</v>
      </c>
      <c r="H2876">
        <v>51.03</v>
      </c>
      <c r="I2876">
        <f t="shared" si="451"/>
        <v>0.35449024807429591</v>
      </c>
      <c r="J2876">
        <f t="shared" si="452"/>
        <v>1.5706333333333332E-5</v>
      </c>
      <c r="K2876" s="3">
        <f t="shared" si="453"/>
        <v>0.69123572999999994</v>
      </c>
      <c r="L2876" s="3">
        <f t="shared" si="454"/>
        <v>-4.7642700000000149E-3</v>
      </c>
      <c r="M2876" s="6">
        <f t="shared" si="455"/>
        <v>-1.0825426039536503E-4</v>
      </c>
      <c r="N2876" s="7">
        <f t="shared" si="460"/>
        <v>-3.4662039426486181E-6</v>
      </c>
      <c r="O2876">
        <f t="shared" si="456"/>
        <v>-3.466203942648618</v>
      </c>
      <c r="P2876">
        <f t="shared" si="457"/>
        <v>0.12566333597977586</v>
      </c>
      <c r="Q2876">
        <f t="shared" si="458"/>
        <v>-4.5817455964007268</v>
      </c>
      <c r="R2876">
        <f t="shared" si="459"/>
        <v>20.992392710137452</v>
      </c>
    </row>
    <row r="2877" spans="1:18" x14ac:dyDescent="0.35">
      <c r="A2877" s="1">
        <v>43495</v>
      </c>
      <c r="B2877" s="2">
        <v>0.82960648148148142</v>
      </c>
      <c r="C2877">
        <v>15271</v>
      </c>
      <c r="D2877">
        <v>804</v>
      </c>
      <c r="E2877">
        <v>12.54</v>
      </c>
      <c r="F2877">
        <v>23.53</v>
      </c>
      <c r="G2877">
        <v>77018</v>
      </c>
      <c r="H2877">
        <v>50.99</v>
      </c>
      <c r="I2877">
        <f t="shared" si="451"/>
        <v>0.34645452353893297</v>
      </c>
      <c r="J2877">
        <f t="shared" si="452"/>
        <v>1.5539666666666666E-5</v>
      </c>
      <c r="K2877" s="3">
        <f t="shared" si="453"/>
        <v>0.68390072999999996</v>
      </c>
      <c r="L2877" s="3">
        <f t="shared" si="454"/>
        <v>-1.2099269999999995E-2</v>
      </c>
      <c r="M2877" s="6">
        <f t="shared" si="455"/>
        <v>-2.7492092706203126E-4</v>
      </c>
      <c r="N2877" s="7">
        <f t="shared" si="460"/>
        <v>-8.8046856174830167E-6</v>
      </c>
      <c r="O2877">
        <f t="shared" si="456"/>
        <v>-8.8046856174830168</v>
      </c>
      <c r="P2877">
        <f t="shared" si="457"/>
        <v>0.12003073688058906</v>
      </c>
      <c r="Q2877">
        <f t="shared" si="458"/>
        <v>-9.8937383088767543</v>
      </c>
      <c r="R2877">
        <f t="shared" si="459"/>
        <v>97.886057724535462</v>
      </c>
    </row>
    <row r="2878" spans="1:18" x14ac:dyDescent="0.35">
      <c r="A2878" s="1">
        <v>43495</v>
      </c>
      <c r="B2878" s="2">
        <v>0.82961805555555557</v>
      </c>
      <c r="C2878">
        <v>15771</v>
      </c>
      <c r="D2878">
        <v>814</v>
      </c>
      <c r="E2878">
        <v>12.58</v>
      </c>
      <c r="F2878">
        <v>23.51</v>
      </c>
      <c r="G2878">
        <v>77012</v>
      </c>
      <c r="H2878">
        <v>50.99</v>
      </c>
      <c r="I2878">
        <f t="shared" si="451"/>
        <v>0.351046366130569</v>
      </c>
      <c r="J2878">
        <f t="shared" si="452"/>
        <v>1.5872999999999999E-5</v>
      </c>
      <c r="K2878" s="3">
        <f t="shared" si="453"/>
        <v>0.69857072999999992</v>
      </c>
      <c r="L2878" s="3">
        <f t="shared" si="454"/>
        <v>2.5707299999999655E-3</v>
      </c>
      <c r="M2878" s="6">
        <f t="shared" si="455"/>
        <v>5.8412406271301197E-5</v>
      </c>
      <c r="N2878" s="7">
        <f t="shared" si="460"/>
        <v>1.8707498004351161E-6</v>
      </c>
      <c r="O2878">
        <f t="shared" si="456"/>
        <v>1.8707498004351162</v>
      </c>
      <c r="P2878">
        <f t="shared" si="457"/>
        <v>0.12323355117347751</v>
      </c>
      <c r="Q2878">
        <f t="shared" si="458"/>
        <v>0.76656055912230847</v>
      </c>
      <c r="R2878">
        <f t="shared" si="459"/>
        <v>0.58761509080190621</v>
      </c>
    </row>
    <row r="2879" spans="1:18" x14ac:dyDescent="0.35">
      <c r="A2879" s="1">
        <v>43495</v>
      </c>
      <c r="B2879" s="2">
        <v>0.82961805555555557</v>
      </c>
      <c r="C2879">
        <v>16273</v>
      </c>
      <c r="D2879">
        <v>802</v>
      </c>
      <c r="E2879">
        <v>12.83</v>
      </c>
      <c r="F2879">
        <v>23.51</v>
      </c>
      <c r="G2879">
        <v>76996</v>
      </c>
      <c r="H2879">
        <v>50.96</v>
      </c>
      <c r="I2879">
        <f t="shared" si="451"/>
        <v>0.37974538232829375</v>
      </c>
      <c r="J2879">
        <f t="shared" si="452"/>
        <v>1.5472999999999999E-5</v>
      </c>
      <c r="K2879" s="3">
        <f t="shared" si="453"/>
        <v>0.68096672999999996</v>
      </c>
      <c r="L2879" s="3">
        <f t="shared" si="454"/>
        <v>-1.5033269999999987E-2</v>
      </c>
      <c r="M2879" s="6">
        <f t="shared" si="455"/>
        <v>-3.4158759372869774E-4</v>
      </c>
      <c r="N2879" s="7">
        <f t="shared" si="460"/>
        <v>-1.0942156896058084E-5</v>
      </c>
      <c r="O2879">
        <f t="shared" si="456"/>
        <v>-10.942156896058084</v>
      </c>
      <c r="P2879">
        <f t="shared" si="457"/>
        <v>0.14420655539966198</v>
      </c>
      <c r="Q2879">
        <f t="shared" si="458"/>
        <v>-12.14094957436507</v>
      </c>
      <c r="R2879">
        <f t="shared" si="459"/>
        <v>147.40265656727539</v>
      </c>
    </row>
    <row r="2880" spans="1:18" x14ac:dyDescent="0.35">
      <c r="A2880" s="1">
        <v>43495</v>
      </c>
      <c r="B2880" s="2">
        <v>0.82962962962962961</v>
      </c>
      <c r="C2880">
        <v>16775</v>
      </c>
      <c r="D2880">
        <v>801</v>
      </c>
      <c r="E2880">
        <v>12.95</v>
      </c>
      <c r="F2880">
        <v>23.53</v>
      </c>
      <c r="G2880">
        <v>76999</v>
      </c>
      <c r="H2880">
        <v>50.92</v>
      </c>
      <c r="I2880">
        <f t="shared" si="451"/>
        <v>0.39352091010320156</v>
      </c>
      <c r="J2880">
        <f t="shared" si="452"/>
        <v>1.5439666666666667E-5</v>
      </c>
      <c r="K2880" s="3">
        <f t="shared" si="453"/>
        <v>0.67949972999999997</v>
      </c>
      <c r="L2880" s="3">
        <f t="shared" si="454"/>
        <v>-1.6500269999999984E-2</v>
      </c>
      <c r="M2880" s="6">
        <f t="shared" si="455"/>
        <v>-3.7492092706203098E-4</v>
      </c>
      <c r="N2880" s="7">
        <f t="shared" si="460"/>
        <v>-1.2010273235851197E-5</v>
      </c>
      <c r="O2880">
        <f t="shared" si="456"/>
        <v>-12.010273235851196</v>
      </c>
      <c r="P2880">
        <f t="shared" si="457"/>
        <v>0.15485870668845203</v>
      </c>
      <c r="Q2880">
        <f t="shared" si="458"/>
        <v>-13.254475563915388</v>
      </c>
      <c r="R2880">
        <f t="shared" si="459"/>
        <v>175.68112247443014</v>
      </c>
    </row>
    <row r="2881" spans="1:18" x14ac:dyDescent="0.35">
      <c r="A2881" s="1">
        <v>43495</v>
      </c>
      <c r="B2881" s="2">
        <v>0.82962962962962961</v>
      </c>
      <c r="C2881">
        <v>17276</v>
      </c>
      <c r="D2881">
        <v>803</v>
      </c>
      <c r="E2881">
        <v>13.18</v>
      </c>
      <c r="F2881">
        <v>23.52</v>
      </c>
      <c r="G2881">
        <v>76994</v>
      </c>
      <c r="H2881">
        <v>50.92</v>
      </c>
      <c r="I2881">
        <f t="shared" si="451"/>
        <v>0.41992400500510835</v>
      </c>
      <c r="J2881">
        <f t="shared" si="452"/>
        <v>1.5506333333333334E-5</v>
      </c>
      <c r="K2881" s="3">
        <f t="shared" si="453"/>
        <v>0.68243373000000007</v>
      </c>
      <c r="L2881" s="3">
        <f t="shared" si="454"/>
        <v>-1.356626999999988E-2</v>
      </c>
      <c r="M2881" s="6">
        <f t="shared" si="455"/>
        <v>-3.08254260395362E-4</v>
      </c>
      <c r="N2881" s="7">
        <f t="shared" si="460"/>
        <v>-9.8749716336522952E-6</v>
      </c>
      <c r="O2881">
        <f t="shared" si="456"/>
        <v>-9.8749716336522955</v>
      </c>
      <c r="P2881">
        <f t="shared" si="457"/>
        <v>0.17633616997953025</v>
      </c>
      <c r="Q2881">
        <f t="shared" si="458"/>
        <v>-11.206209123751133</v>
      </c>
      <c r="R2881">
        <f t="shared" si="459"/>
        <v>125.57912292524314</v>
      </c>
    </row>
    <row r="2882" spans="1:18" x14ac:dyDescent="0.35">
      <c r="A2882" s="1">
        <v>43495</v>
      </c>
      <c r="B2882" s="2">
        <v>0.82964120370370376</v>
      </c>
      <c r="C2882">
        <v>17778</v>
      </c>
      <c r="D2882">
        <v>817</v>
      </c>
      <c r="E2882">
        <v>13.22</v>
      </c>
      <c r="F2882">
        <v>23.51</v>
      </c>
      <c r="G2882">
        <v>77002</v>
      </c>
      <c r="H2882">
        <v>50.89</v>
      </c>
      <c r="I2882">
        <f t="shared" si="451"/>
        <v>0.42451584759674443</v>
      </c>
      <c r="J2882">
        <f t="shared" si="452"/>
        <v>1.5973000000000001E-5</v>
      </c>
      <c r="K2882" s="3">
        <f t="shared" si="453"/>
        <v>0.70297173000000002</v>
      </c>
      <c r="L2882" s="3">
        <f t="shared" si="454"/>
        <v>6.9717300000000648E-3</v>
      </c>
      <c r="M2882" s="6">
        <f t="shared" si="455"/>
        <v>1.5841240627130346E-4</v>
      </c>
      <c r="N2882" s="7">
        <f t="shared" si="460"/>
        <v>5.0740670064558674E-6</v>
      </c>
      <c r="O2882">
        <f t="shared" si="456"/>
        <v>5.0740670064558673</v>
      </c>
      <c r="P2882">
        <f t="shared" si="457"/>
        <v>0.18021370486078234</v>
      </c>
      <c r="Q2882">
        <f t="shared" si="458"/>
        <v>3.7276929664379588</v>
      </c>
      <c r="R2882">
        <f t="shared" si="459"/>
        <v>13.895694852031029</v>
      </c>
    </row>
    <row r="2883" spans="1:18" x14ac:dyDescent="0.35">
      <c r="A2883" s="1">
        <v>43495</v>
      </c>
      <c r="B2883" s="2">
        <v>0.82964120370370376</v>
      </c>
      <c r="C2883">
        <v>18280</v>
      </c>
      <c r="D2883">
        <v>812</v>
      </c>
      <c r="E2883">
        <v>13.6</v>
      </c>
      <c r="F2883">
        <v>23.51</v>
      </c>
      <c r="G2883">
        <v>76987</v>
      </c>
      <c r="H2883">
        <v>50.89</v>
      </c>
      <c r="I2883">
        <f t="shared" ref="I2883:I2946" si="461">(E2883-9.522)/8.7111</f>
        <v>0.46813835221728595</v>
      </c>
      <c r="J2883">
        <f t="shared" ref="J2883:J2946" si="462">(D2883-337.81)/30000000</f>
        <v>1.5806333333333335E-5</v>
      </c>
      <c r="K2883" s="3">
        <f t="shared" ref="K2883:K2946" si="463">J2883*44010</f>
        <v>0.69563673000000004</v>
      </c>
      <c r="L2883" s="3">
        <f t="shared" si="454"/>
        <v>-3.632699999999156E-4</v>
      </c>
      <c r="M2883" s="6">
        <f t="shared" si="455"/>
        <v>-8.2542603953627727E-6</v>
      </c>
      <c r="N2883" s="7">
        <f t="shared" si="460"/>
        <v>-2.6444160315660426E-7</v>
      </c>
      <c r="O2883">
        <f t="shared" si="456"/>
        <v>-0.26444160315660425</v>
      </c>
      <c r="P2883">
        <f t="shared" si="457"/>
        <v>0.21915351681671569</v>
      </c>
      <c r="Q2883">
        <f t="shared" si="458"/>
        <v>-1.7546128674056658</v>
      </c>
      <c r="R2883">
        <f t="shared" si="459"/>
        <v>3.0786663144655324</v>
      </c>
    </row>
    <row r="2884" spans="1:18" x14ac:dyDescent="0.35">
      <c r="A2884" s="1">
        <v>43495</v>
      </c>
      <c r="B2884" s="2">
        <v>0.82965277777777768</v>
      </c>
      <c r="C2884">
        <v>18782</v>
      </c>
      <c r="D2884">
        <v>802</v>
      </c>
      <c r="E2884">
        <v>13.8</v>
      </c>
      <c r="F2884">
        <v>23.51</v>
      </c>
      <c r="G2884">
        <v>76984</v>
      </c>
      <c r="H2884">
        <v>50.85</v>
      </c>
      <c r="I2884">
        <f t="shared" si="461"/>
        <v>0.49109756517546582</v>
      </c>
      <c r="J2884">
        <f t="shared" si="462"/>
        <v>1.5472999999999999E-5</v>
      </c>
      <c r="K2884" s="3">
        <f t="shared" si="463"/>
        <v>0.68096672999999996</v>
      </c>
      <c r="L2884" s="3">
        <f t="shared" si="454"/>
        <v>-1.5033269999999987E-2</v>
      </c>
      <c r="M2884" s="6">
        <f t="shared" si="455"/>
        <v>-3.4158759372869774E-4</v>
      </c>
      <c r="N2884" s="7">
        <f t="shared" si="460"/>
        <v>-1.0943862521678376E-5</v>
      </c>
      <c r="O2884">
        <f t="shared" si="456"/>
        <v>-10.943862521678376</v>
      </c>
      <c r="P2884">
        <f t="shared" si="457"/>
        <v>0.2411768185212709</v>
      </c>
      <c r="Q2884">
        <f t="shared" si="458"/>
        <v>-12.509716535522781</v>
      </c>
      <c r="R2884">
        <f t="shared" si="459"/>
        <v>156.49300779913207</v>
      </c>
    </row>
    <row r="2885" spans="1:18" x14ac:dyDescent="0.35">
      <c r="A2885" s="1">
        <v>43495</v>
      </c>
      <c r="B2885" s="2">
        <v>0.82965277777777768</v>
      </c>
      <c r="C2885">
        <v>19283</v>
      </c>
      <c r="D2885">
        <v>802</v>
      </c>
      <c r="E2885">
        <v>13.93</v>
      </c>
      <c r="F2885">
        <v>23.52</v>
      </c>
      <c r="G2885">
        <v>76987</v>
      </c>
      <c r="H2885">
        <v>50.82</v>
      </c>
      <c r="I2885">
        <f t="shared" si="461"/>
        <v>0.50602105359828253</v>
      </c>
      <c r="J2885">
        <f t="shared" si="462"/>
        <v>1.5472999999999999E-5</v>
      </c>
      <c r="K2885" s="3">
        <f t="shared" si="463"/>
        <v>0.68096672999999996</v>
      </c>
      <c r="L2885" s="3">
        <f t="shared" si="454"/>
        <v>-1.5033269999999987E-2</v>
      </c>
      <c r="M2885" s="6">
        <f t="shared" si="455"/>
        <v>-3.4158759372869774E-4</v>
      </c>
      <c r="N2885" s="7">
        <f t="shared" si="460"/>
        <v>-1.0943804953582173E-5</v>
      </c>
      <c r="O2885">
        <f t="shared" si="456"/>
        <v>-10.943804953582173</v>
      </c>
      <c r="P2885">
        <f t="shared" si="457"/>
        <v>0.25605730668471594</v>
      </c>
      <c r="Q2885">
        <f t="shared" si="458"/>
        <v>-12.558852754663551</v>
      </c>
      <c r="R2885">
        <f t="shared" si="459"/>
        <v>157.72478251332026</v>
      </c>
    </row>
    <row r="2886" spans="1:18" x14ac:dyDescent="0.35">
      <c r="A2886" s="1">
        <v>43495</v>
      </c>
      <c r="B2886" s="2">
        <v>0.82966435185185183</v>
      </c>
      <c r="C2886">
        <v>19785</v>
      </c>
      <c r="D2886">
        <v>811</v>
      </c>
      <c r="E2886">
        <v>13.98</v>
      </c>
      <c r="F2886">
        <v>23.51</v>
      </c>
      <c r="G2886">
        <v>76984</v>
      </c>
      <c r="H2886">
        <v>50.82</v>
      </c>
      <c r="I2886">
        <f t="shared" si="461"/>
        <v>0.51176085683782757</v>
      </c>
      <c r="J2886">
        <f t="shared" si="462"/>
        <v>1.5773E-5</v>
      </c>
      <c r="K2886" s="3">
        <f t="shared" si="463"/>
        <v>0.69416972999999993</v>
      </c>
      <c r="L2886" s="3">
        <f t="shared" si="454"/>
        <v>-1.8302700000000227E-3</v>
      </c>
      <c r="M2886" s="6">
        <f t="shared" si="455"/>
        <v>-4.1587593728698544E-5</v>
      </c>
      <c r="N2886" s="7">
        <f t="shared" si="460"/>
        <v>-1.3323929695636775E-6</v>
      </c>
      <c r="O2886">
        <f t="shared" si="456"/>
        <v>-1.3323929695636776</v>
      </c>
      <c r="P2886">
        <f t="shared" si="457"/>
        <v>0.26189917459138745</v>
      </c>
      <c r="Q2886">
        <f t="shared" si="458"/>
        <v>-2.9663614580438926</v>
      </c>
      <c r="R2886">
        <f t="shared" si="459"/>
        <v>8.799300299768289</v>
      </c>
    </row>
    <row r="2887" spans="1:18" x14ac:dyDescent="0.35">
      <c r="A2887" s="1">
        <v>43495</v>
      </c>
      <c r="B2887" s="2">
        <v>0.82966435185185183</v>
      </c>
      <c r="C2887">
        <v>20287</v>
      </c>
      <c r="D2887">
        <v>805</v>
      </c>
      <c r="E2887">
        <v>14.01</v>
      </c>
      <c r="F2887">
        <v>23.52</v>
      </c>
      <c r="G2887">
        <v>76980</v>
      </c>
      <c r="H2887">
        <v>50.79</v>
      </c>
      <c r="I2887">
        <f t="shared" si="461"/>
        <v>0.51520473878155448</v>
      </c>
      <c r="J2887">
        <f t="shared" si="462"/>
        <v>1.5573000000000002E-5</v>
      </c>
      <c r="K2887" s="3">
        <f t="shared" si="463"/>
        <v>0.68536773000000006</v>
      </c>
      <c r="L2887" s="3">
        <f t="shared" si="454"/>
        <v>-1.0632269999999888E-2</v>
      </c>
      <c r="M2887" s="6">
        <f t="shared" si="455"/>
        <v>-2.415875937286955E-4</v>
      </c>
      <c r="N2887" s="7">
        <f t="shared" si="460"/>
        <v>-7.7407024416916771E-6</v>
      </c>
      <c r="O2887">
        <f t="shared" si="456"/>
        <v>-7.7407024416916768</v>
      </c>
      <c r="P2887">
        <f t="shared" si="457"/>
        <v>0.2654359228629698</v>
      </c>
      <c r="Q2887">
        <f t="shared" si="458"/>
        <v>-9.3860233426111925</v>
      </c>
      <c r="R2887">
        <f t="shared" si="459"/>
        <v>88.097434188042186</v>
      </c>
    </row>
    <row r="2888" spans="1:18" x14ac:dyDescent="0.35">
      <c r="A2888" s="1">
        <v>43495</v>
      </c>
      <c r="B2888" s="2">
        <v>0.82967592592592598</v>
      </c>
      <c r="C2888">
        <v>20790</v>
      </c>
      <c r="D2888">
        <v>809</v>
      </c>
      <c r="E2888">
        <v>13.99</v>
      </c>
      <c r="F2888">
        <v>23.51</v>
      </c>
      <c r="G2888">
        <v>76979</v>
      </c>
      <c r="H2888">
        <v>50.79</v>
      </c>
      <c r="I2888">
        <f t="shared" si="461"/>
        <v>0.51290881748573658</v>
      </c>
      <c r="J2888">
        <f t="shared" si="462"/>
        <v>1.5706333333333332E-5</v>
      </c>
      <c r="K2888" s="3">
        <f t="shared" si="463"/>
        <v>0.69123572999999994</v>
      </c>
      <c r="L2888" s="3">
        <f t="shared" si="454"/>
        <v>-4.7642700000000149E-3</v>
      </c>
      <c r="M2888" s="6">
        <f t="shared" si="455"/>
        <v>-1.0825426039536503E-4</v>
      </c>
      <c r="N2888" s="7">
        <f t="shared" si="460"/>
        <v>-3.468500366362554E-6</v>
      </c>
      <c r="O2888">
        <f t="shared" si="456"/>
        <v>-3.4685003663625542</v>
      </c>
      <c r="P2888">
        <f t="shared" si="457"/>
        <v>0.26307545505461666</v>
      </c>
      <c r="Q2888">
        <f t="shared" si="458"/>
        <v>-5.1062529923225366</v>
      </c>
      <c r="R2888">
        <f t="shared" si="459"/>
        <v>26.073819621602858</v>
      </c>
    </row>
    <row r="2889" spans="1:18" x14ac:dyDescent="0.35">
      <c r="A2889" s="1">
        <v>43495</v>
      </c>
      <c r="B2889" s="2">
        <v>0.82967592592592598</v>
      </c>
      <c r="C2889">
        <v>21292</v>
      </c>
      <c r="D2889">
        <v>804</v>
      </c>
      <c r="E2889">
        <v>13.98</v>
      </c>
      <c r="F2889">
        <v>23.52</v>
      </c>
      <c r="G2889">
        <v>76984</v>
      </c>
      <c r="H2889">
        <v>50.79</v>
      </c>
      <c r="I2889">
        <f t="shared" si="461"/>
        <v>0.51176085683782757</v>
      </c>
      <c r="J2889">
        <f t="shared" si="462"/>
        <v>1.5539666666666666E-5</v>
      </c>
      <c r="K2889" s="3">
        <f t="shared" si="463"/>
        <v>0.68390072999999996</v>
      </c>
      <c r="L2889" s="3">
        <f t="shared" si="454"/>
        <v>-1.2099269999999995E-2</v>
      </c>
      <c r="M2889" s="6">
        <f t="shared" si="455"/>
        <v>-2.7492092706203126E-4</v>
      </c>
      <c r="N2889" s="7">
        <f t="shared" si="460"/>
        <v>-8.8082773038739359E-6</v>
      </c>
      <c r="O2889">
        <f t="shared" si="456"/>
        <v>-8.8082773038739361</v>
      </c>
      <c r="P2889">
        <f t="shared" si="457"/>
        <v>0.26189917459138745</v>
      </c>
      <c r="Q2889">
        <f t="shared" si="458"/>
        <v>-10.44224579235415</v>
      </c>
      <c r="R2889">
        <f t="shared" si="459"/>
        <v>109.04049718793794</v>
      </c>
    </row>
    <row r="2890" spans="1:18" x14ac:dyDescent="0.35">
      <c r="A2890" s="1">
        <v>43495</v>
      </c>
      <c r="B2890" s="2">
        <v>0.82968750000000002</v>
      </c>
      <c r="C2890">
        <v>21793</v>
      </c>
      <c r="D2890">
        <v>815</v>
      </c>
      <c r="E2890">
        <v>13.94</v>
      </c>
      <c r="F2890">
        <v>23.51</v>
      </c>
      <c r="G2890">
        <v>76981</v>
      </c>
      <c r="H2890">
        <v>50.76</v>
      </c>
      <c r="I2890">
        <f t="shared" si="461"/>
        <v>0.50716901424619154</v>
      </c>
      <c r="J2890">
        <f t="shared" si="462"/>
        <v>1.5906333333333334E-5</v>
      </c>
      <c r="K2890" s="3">
        <f t="shared" si="463"/>
        <v>0.70003773000000002</v>
      </c>
      <c r="L2890" s="3">
        <f t="shared" si="454"/>
        <v>4.0377300000000726E-3</v>
      </c>
      <c r="M2890" s="6">
        <f t="shared" si="455"/>
        <v>9.1745739604636971E-5</v>
      </c>
      <c r="N2890" s="7">
        <f t="shared" si="460"/>
        <v>2.9394858250449051E-6</v>
      </c>
      <c r="O2890">
        <f t="shared" si="456"/>
        <v>2.9394858250449052</v>
      </c>
      <c r="P2890">
        <f t="shared" si="457"/>
        <v>0.25722040901145365</v>
      </c>
      <c r="Q2890">
        <f t="shared" si="458"/>
        <v>1.3206538864837591</v>
      </c>
      <c r="R2890">
        <f t="shared" si="459"/>
        <v>1.7441266878846577</v>
      </c>
    </row>
    <row r="2891" spans="1:18" x14ac:dyDescent="0.35">
      <c r="A2891" s="1">
        <v>43495</v>
      </c>
      <c r="B2891" s="2">
        <v>0.82968750000000002</v>
      </c>
      <c r="C2891">
        <v>22298</v>
      </c>
      <c r="D2891">
        <v>794</v>
      </c>
      <c r="E2891">
        <v>13.96</v>
      </c>
      <c r="F2891">
        <v>23.5</v>
      </c>
      <c r="G2891">
        <v>76995</v>
      </c>
      <c r="H2891">
        <v>50.72</v>
      </c>
      <c r="I2891">
        <f t="shared" si="461"/>
        <v>0.50946493554200967</v>
      </c>
      <c r="J2891">
        <f t="shared" si="462"/>
        <v>1.5206333333333334E-5</v>
      </c>
      <c r="K2891" s="3">
        <f t="shared" si="463"/>
        <v>0.66923073</v>
      </c>
      <c r="L2891" s="3">
        <f t="shared" si="454"/>
        <v>-2.6769269999999956E-2</v>
      </c>
      <c r="M2891" s="6">
        <f t="shared" si="455"/>
        <v>-6.0825426039536371E-4</v>
      </c>
      <c r="N2891" s="7">
        <f t="shared" si="460"/>
        <v>-1.9483950119397498E-5</v>
      </c>
      <c r="O2891">
        <f t="shared" si="456"/>
        <v>-19.483950119397498</v>
      </c>
      <c r="P2891">
        <f t="shared" si="457"/>
        <v>0.25955452054682404</v>
      </c>
      <c r="Q2891">
        <f t="shared" si="458"/>
        <v>-21.110350332918177</v>
      </c>
      <c r="R2891">
        <f t="shared" si="459"/>
        <v>445.64689117853857</v>
      </c>
    </row>
    <row r="2892" spans="1:18" x14ac:dyDescent="0.35">
      <c r="A2892" s="1">
        <v>43495</v>
      </c>
      <c r="B2892" s="2">
        <v>0.82969907407407406</v>
      </c>
      <c r="C2892">
        <v>22797</v>
      </c>
      <c r="D2892">
        <v>807</v>
      </c>
      <c r="E2892">
        <v>13.98</v>
      </c>
      <c r="F2892">
        <v>23.52</v>
      </c>
      <c r="G2892">
        <v>76978</v>
      </c>
      <c r="H2892">
        <v>50.69</v>
      </c>
      <c r="I2892">
        <f t="shared" si="461"/>
        <v>0.51176085683782757</v>
      </c>
      <c r="J2892">
        <f t="shared" si="462"/>
        <v>1.5639666666666665E-5</v>
      </c>
      <c r="K2892" s="3">
        <f t="shared" si="463"/>
        <v>0.68830172999999994</v>
      </c>
      <c r="L2892" s="3">
        <f t="shared" si="454"/>
        <v>-7.6982700000000071E-3</v>
      </c>
      <c r="M2892" s="6">
        <f t="shared" si="455"/>
        <v>-1.7492092706203154E-4</v>
      </c>
      <c r="N2892" s="7">
        <f t="shared" si="460"/>
        <v>-5.6047829504719772E-6</v>
      </c>
      <c r="O2892">
        <f t="shared" si="456"/>
        <v>-5.6047829504719768</v>
      </c>
      <c r="P2892">
        <f t="shared" si="457"/>
        <v>0.26189917459138745</v>
      </c>
      <c r="Q2892">
        <f t="shared" si="458"/>
        <v>-7.2387514389521916</v>
      </c>
      <c r="R2892">
        <f t="shared" si="459"/>
        <v>52.399522394932426</v>
      </c>
    </row>
    <row r="2893" spans="1:18" x14ac:dyDescent="0.35">
      <c r="A2893" s="1">
        <v>43495</v>
      </c>
      <c r="B2893" s="2">
        <v>0.82969907407407406</v>
      </c>
      <c r="C2893">
        <v>23299</v>
      </c>
      <c r="D2893">
        <v>809</v>
      </c>
      <c r="E2893">
        <v>13.99</v>
      </c>
      <c r="F2893">
        <v>23.5</v>
      </c>
      <c r="G2893">
        <v>76972</v>
      </c>
      <c r="H2893">
        <v>50.69</v>
      </c>
      <c r="I2893">
        <f t="shared" si="461"/>
        <v>0.51290881748573658</v>
      </c>
      <c r="J2893">
        <f t="shared" si="462"/>
        <v>1.5706333333333332E-5</v>
      </c>
      <c r="K2893" s="3">
        <f t="shared" si="463"/>
        <v>0.69123572999999994</v>
      </c>
      <c r="L2893" s="3">
        <f t="shared" si="454"/>
        <v>-4.7642700000000149E-3</v>
      </c>
      <c r="M2893" s="6">
        <f t="shared" si="455"/>
        <v>-1.0825426039536503E-4</v>
      </c>
      <c r="N2893" s="7">
        <f t="shared" si="460"/>
        <v>-3.4686988702776827E-6</v>
      </c>
      <c r="O2893">
        <f t="shared" si="456"/>
        <v>-3.4686988702776826</v>
      </c>
      <c r="P2893">
        <f t="shared" si="457"/>
        <v>0.26307545505461666</v>
      </c>
      <c r="Q2893">
        <f t="shared" si="458"/>
        <v>-5.106451496237665</v>
      </c>
      <c r="R2893">
        <f t="shared" si="459"/>
        <v>26.075846883427889</v>
      </c>
    </row>
    <row r="2894" spans="1:18" x14ac:dyDescent="0.35">
      <c r="A2894" s="1">
        <v>43495</v>
      </c>
      <c r="B2894" s="2">
        <v>0.8297106481481481</v>
      </c>
      <c r="C2894">
        <v>23800</v>
      </c>
      <c r="D2894">
        <v>807</v>
      </c>
      <c r="E2894">
        <v>14.02</v>
      </c>
      <c r="F2894">
        <v>23.51</v>
      </c>
      <c r="G2894">
        <v>76978</v>
      </c>
      <c r="H2894">
        <v>50.65</v>
      </c>
      <c r="I2894">
        <f t="shared" si="461"/>
        <v>0.51635269942946349</v>
      </c>
      <c r="J2894">
        <f t="shared" si="462"/>
        <v>1.5639666666666665E-5</v>
      </c>
      <c r="K2894" s="3">
        <f t="shared" si="463"/>
        <v>0.68830172999999994</v>
      </c>
      <c r="L2894" s="3">
        <f t="shared" si="454"/>
        <v>-7.6982700000000071E-3</v>
      </c>
      <c r="M2894" s="6">
        <f t="shared" si="455"/>
        <v>-1.7492092706203154E-4</v>
      </c>
      <c r="N2894" s="7">
        <f t="shared" si="460"/>
        <v>-5.604594027326716E-6</v>
      </c>
      <c r="O2894">
        <f t="shared" si="456"/>
        <v>-5.6045940273267156</v>
      </c>
      <c r="P2894">
        <f t="shared" si="457"/>
        <v>0.26662011020809384</v>
      </c>
      <c r="Q2894">
        <f t="shared" si="458"/>
        <v>-7.253699065725999</v>
      </c>
      <c r="R2894">
        <f t="shared" si="459"/>
        <v>52.616150136114229</v>
      </c>
    </row>
    <row r="2895" spans="1:18" x14ac:dyDescent="0.35">
      <c r="A2895" s="1">
        <v>43495</v>
      </c>
      <c r="B2895" s="2">
        <v>0.8297106481481481</v>
      </c>
      <c r="C2895">
        <v>24302</v>
      </c>
      <c r="D2895">
        <v>810</v>
      </c>
      <c r="E2895">
        <v>14.13</v>
      </c>
      <c r="F2895">
        <v>23.5</v>
      </c>
      <c r="G2895">
        <v>76949</v>
      </c>
      <c r="H2895">
        <v>50.62</v>
      </c>
      <c r="I2895">
        <f t="shared" si="461"/>
        <v>0.52898026655646246</v>
      </c>
      <c r="J2895">
        <f t="shared" si="462"/>
        <v>1.5739666666666668E-5</v>
      </c>
      <c r="K2895" s="3">
        <f t="shared" si="463"/>
        <v>0.69270273000000004</v>
      </c>
      <c r="L2895" s="3">
        <f t="shared" si="454"/>
        <v>-3.2972699999999078E-3</v>
      </c>
      <c r="M2895" s="6">
        <f t="shared" si="455"/>
        <v>-7.492092706202927E-5</v>
      </c>
      <c r="N2895" s="7">
        <f t="shared" si="460"/>
        <v>-2.4013448662058566E-6</v>
      </c>
      <c r="O2895">
        <f t="shared" si="456"/>
        <v>-2.4013448662058567</v>
      </c>
      <c r="P2895">
        <f t="shared" si="457"/>
        <v>0.27982012240614607</v>
      </c>
      <c r="Q2895">
        <f t="shared" si="458"/>
        <v>-4.0920754168825795</v>
      </c>
      <c r="R2895">
        <f t="shared" si="459"/>
        <v>16.745081217454736</v>
      </c>
    </row>
    <row r="2896" spans="1:18" x14ac:dyDescent="0.35">
      <c r="A2896" s="1">
        <v>43495</v>
      </c>
      <c r="B2896" s="2">
        <v>0.82972222222222225</v>
      </c>
      <c r="C2896">
        <v>24804</v>
      </c>
      <c r="D2896">
        <v>809</v>
      </c>
      <c r="E2896">
        <v>14.39</v>
      </c>
      <c r="F2896">
        <v>23.51</v>
      </c>
      <c r="G2896">
        <v>76977</v>
      </c>
      <c r="H2896">
        <v>50.58</v>
      </c>
      <c r="I2896">
        <f t="shared" si="461"/>
        <v>0.55882724340209622</v>
      </c>
      <c r="J2896">
        <f t="shared" si="462"/>
        <v>1.5706333333333332E-5</v>
      </c>
      <c r="K2896" s="3">
        <f t="shared" si="463"/>
        <v>0.69123572999999994</v>
      </c>
      <c r="L2896" s="3">
        <f t="shared" si="454"/>
        <v>-4.7642700000000149E-3</v>
      </c>
      <c r="M2896" s="6">
        <f t="shared" si="455"/>
        <v>-1.0825426039536503E-4</v>
      </c>
      <c r="N2896" s="7">
        <f t="shared" si="460"/>
        <v>-3.4685904841994758E-6</v>
      </c>
      <c r="O2896">
        <f t="shared" si="456"/>
        <v>-3.4685904841994759</v>
      </c>
      <c r="P2896">
        <f t="shared" si="457"/>
        <v>0.31228788796838569</v>
      </c>
      <c r="Q2896">
        <f t="shared" si="458"/>
        <v>-5.2577086093501464</v>
      </c>
      <c r="R2896">
        <f t="shared" si="459"/>
        <v>27.643499820834649</v>
      </c>
    </row>
    <row r="2897" spans="1:18" x14ac:dyDescent="0.35">
      <c r="A2897" s="1">
        <v>43495</v>
      </c>
      <c r="B2897" s="2">
        <v>0.82972222222222225</v>
      </c>
      <c r="C2897">
        <v>25306</v>
      </c>
      <c r="D2897">
        <v>811</v>
      </c>
      <c r="E2897">
        <v>14.63</v>
      </c>
      <c r="F2897">
        <v>23.51</v>
      </c>
      <c r="G2897">
        <v>76977</v>
      </c>
      <c r="H2897">
        <v>50.55</v>
      </c>
      <c r="I2897">
        <f t="shared" si="461"/>
        <v>0.58637829895191196</v>
      </c>
      <c r="J2897">
        <f t="shared" si="462"/>
        <v>1.5773E-5</v>
      </c>
      <c r="K2897" s="3">
        <f t="shared" si="463"/>
        <v>0.69416972999999993</v>
      </c>
      <c r="L2897" s="3">
        <f t="shared" si="454"/>
        <v>-1.8302700000000227E-3</v>
      </c>
      <c r="M2897" s="6">
        <f t="shared" si="455"/>
        <v>-4.1587593728698544E-5</v>
      </c>
      <c r="N2897" s="7">
        <f t="shared" si="460"/>
        <v>-1.3325141323887675E-6</v>
      </c>
      <c r="O2897">
        <f t="shared" si="456"/>
        <v>-1.3325141323887675</v>
      </c>
      <c r="P2897">
        <f t="shared" si="457"/>
        <v>0.34383950948173786</v>
      </c>
      <c r="Q2897">
        <f t="shared" si="458"/>
        <v>-3.2124515570538503</v>
      </c>
      <c r="R2897">
        <f t="shared" si="459"/>
        <v>10.319845006417708</v>
      </c>
    </row>
    <row r="2898" spans="1:18" x14ac:dyDescent="0.35">
      <c r="A2898" s="1">
        <v>43495</v>
      </c>
      <c r="B2898" s="2">
        <v>0.8297337962962964</v>
      </c>
      <c r="C2898">
        <v>25807</v>
      </c>
      <c r="D2898">
        <v>796</v>
      </c>
      <c r="E2898">
        <v>14.74</v>
      </c>
      <c r="F2898">
        <v>23.51</v>
      </c>
      <c r="G2898">
        <v>76998</v>
      </c>
      <c r="H2898">
        <v>50.51</v>
      </c>
      <c r="I2898">
        <f t="shared" si="461"/>
        <v>0.59900586607891082</v>
      </c>
      <c r="J2898">
        <f t="shared" si="462"/>
        <v>1.5273000000000001E-5</v>
      </c>
      <c r="K2898" s="3">
        <f t="shared" si="463"/>
        <v>0.67216472999999999</v>
      </c>
      <c r="L2898" s="3">
        <f t="shared" si="454"/>
        <v>-2.3835269999999964E-2</v>
      </c>
      <c r="M2898" s="6">
        <f t="shared" si="455"/>
        <v>-5.4158759372869723E-4</v>
      </c>
      <c r="N2898" s="7">
        <f t="shared" si="460"/>
        <v>-1.7348353988011206E-5</v>
      </c>
      <c r="O2898">
        <f t="shared" si="456"/>
        <v>-17.348353988011205</v>
      </c>
      <c r="P2898">
        <f t="shared" si="457"/>
        <v>0.35880802759694602</v>
      </c>
      <c r="Q2898">
        <f t="shared" si="458"/>
        <v>-19.269916924953726</v>
      </c>
      <c r="R2898">
        <f t="shared" si="459"/>
        <v>371.32969829461808</v>
      </c>
    </row>
    <row r="2899" spans="1:18" x14ac:dyDescent="0.35">
      <c r="A2899" s="1">
        <v>43495</v>
      </c>
      <c r="B2899" s="2">
        <v>0.8297337962962964</v>
      </c>
      <c r="C2899">
        <v>26309</v>
      </c>
      <c r="D2899">
        <v>812</v>
      </c>
      <c r="E2899">
        <v>14.72</v>
      </c>
      <c r="F2899">
        <v>23.51</v>
      </c>
      <c r="G2899">
        <v>76987</v>
      </c>
      <c r="H2899">
        <v>50.48</v>
      </c>
      <c r="I2899">
        <f t="shared" si="461"/>
        <v>0.59670994478309292</v>
      </c>
      <c r="J2899">
        <f t="shared" si="462"/>
        <v>1.5806333333333335E-5</v>
      </c>
      <c r="K2899" s="3">
        <f t="shared" si="463"/>
        <v>0.69563673000000004</v>
      </c>
      <c r="L2899" s="3">
        <f t="shared" si="454"/>
        <v>-3.632699999999156E-4</v>
      </c>
      <c r="M2899" s="6">
        <f t="shared" si="455"/>
        <v>-8.2542603953627727E-6</v>
      </c>
      <c r="N2899" s="7">
        <f t="shared" si="460"/>
        <v>-2.6444160315660426E-7</v>
      </c>
      <c r="O2899">
        <f t="shared" si="456"/>
        <v>-0.26444160315660425</v>
      </c>
      <c r="P2899">
        <f t="shared" si="457"/>
        <v>0.35606275820304178</v>
      </c>
      <c r="Q2899">
        <f t="shared" si="458"/>
        <v>-2.1784362651395921</v>
      </c>
      <c r="R2899">
        <f t="shared" si="459"/>
        <v>4.7455845612753356</v>
      </c>
    </row>
    <row r="2900" spans="1:18" x14ac:dyDescent="0.35">
      <c r="A2900" s="1">
        <v>43495</v>
      </c>
      <c r="B2900" s="2">
        <v>0.82974537037037033</v>
      </c>
      <c r="C2900">
        <v>26811</v>
      </c>
      <c r="D2900">
        <v>800</v>
      </c>
      <c r="E2900">
        <v>14.58</v>
      </c>
      <c r="F2900">
        <v>23.51</v>
      </c>
      <c r="G2900">
        <v>77005</v>
      </c>
      <c r="H2900">
        <v>50.44</v>
      </c>
      <c r="I2900">
        <f t="shared" si="461"/>
        <v>0.58063849571236692</v>
      </c>
      <c r="J2900">
        <f t="shared" si="462"/>
        <v>1.5406333333333332E-5</v>
      </c>
      <c r="K2900" s="3">
        <f t="shared" si="463"/>
        <v>0.67803272999999997</v>
      </c>
      <c r="L2900" s="3">
        <f t="shared" si="454"/>
        <v>-1.796726999999998E-2</v>
      </c>
      <c r="M2900" s="6">
        <f t="shared" si="455"/>
        <v>-4.0825426039536427E-4</v>
      </c>
      <c r="N2900" s="7">
        <f t="shared" si="460"/>
        <v>-1.3076177672907228E-5</v>
      </c>
      <c r="O2900">
        <f t="shared" si="456"/>
        <v>-13.076177672907228</v>
      </c>
      <c r="P2900">
        <f t="shared" si="457"/>
        <v>0.33714106270312033</v>
      </c>
      <c r="Q2900">
        <f t="shared" si="458"/>
        <v>-14.937194410173474</v>
      </c>
      <c r="R2900">
        <f t="shared" si="459"/>
        <v>223.11977684731767</v>
      </c>
    </row>
    <row r="2901" spans="1:18" x14ac:dyDescent="0.35">
      <c r="A2901" s="1">
        <v>43495</v>
      </c>
      <c r="B2901" s="2">
        <v>0.82974537037037033</v>
      </c>
      <c r="C2901">
        <v>27313</v>
      </c>
      <c r="D2901">
        <v>802</v>
      </c>
      <c r="E2901">
        <v>14.33</v>
      </c>
      <c r="F2901">
        <v>23.51</v>
      </c>
      <c r="G2901">
        <v>77027</v>
      </c>
      <c r="H2901">
        <v>50.44</v>
      </c>
      <c r="I2901">
        <f t="shared" si="461"/>
        <v>0.55193947951464217</v>
      </c>
      <c r="J2901">
        <f t="shared" si="462"/>
        <v>1.5472999999999999E-5</v>
      </c>
      <c r="K2901" s="3">
        <f t="shared" si="463"/>
        <v>0.68096672999999996</v>
      </c>
      <c r="L2901" s="3">
        <f t="shared" si="454"/>
        <v>-1.5033269999999987E-2</v>
      </c>
      <c r="M2901" s="6">
        <f t="shared" si="455"/>
        <v>-3.4158759372869774E-4</v>
      </c>
      <c r="N2901" s="7">
        <f t="shared" si="460"/>
        <v>-1.0937753156281409E-5</v>
      </c>
      <c r="O2901">
        <f t="shared" si="456"/>
        <v>-10.93775315628141</v>
      </c>
      <c r="P2901">
        <f t="shared" si="457"/>
        <v>0.30463718904689413</v>
      </c>
      <c r="Q2901">
        <f t="shared" si="458"/>
        <v>-12.704166456553475</v>
      </c>
      <c r="R2901">
        <f t="shared" si="459"/>
        <v>161.39584535581847</v>
      </c>
    </row>
    <row r="2902" spans="1:18" x14ac:dyDescent="0.35">
      <c r="A2902" s="1">
        <v>43495</v>
      </c>
      <c r="B2902" s="2">
        <v>0.82975694444444448</v>
      </c>
      <c r="C2902">
        <v>27814</v>
      </c>
      <c r="D2902">
        <v>814</v>
      </c>
      <c r="E2902">
        <v>14.18</v>
      </c>
      <c r="F2902">
        <v>23.51</v>
      </c>
      <c r="G2902">
        <v>77033</v>
      </c>
      <c r="H2902">
        <v>50.41</v>
      </c>
      <c r="I2902">
        <f t="shared" si="461"/>
        <v>0.53472006979600728</v>
      </c>
      <c r="J2902">
        <f t="shared" si="462"/>
        <v>1.5872999999999999E-5</v>
      </c>
      <c r="K2902" s="3">
        <f t="shared" si="463"/>
        <v>0.69857072999999992</v>
      </c>
      <c r="L2902" s="3">
        <f t="shared" si="454"/>
        <v>2.5707299999999655E-3</v>
      </c>
      <c r="M2902" s="6">
        <f t="shared" si="455"/>
        <v>5.8412406271301197E-5</v>
      </c>
      <c r="N2902" s="7">
        <f t="shared" si="460"/>
        <v>1.8702398145094849E-6</v>
      </c>
      <c r="O2902">
        <f t="shared" si="456"/>
        <v>1.870239814509485</v>
      </c>
      <c r="P2902">
        <f t="shared" si="457"/>
        <v>0.28592555304264688</v>
      </c>
      <c r="Q2902">
        <f t="shared" si="458"/>
        <v>0.16058857643392638</v>
      </c>
      <c r="R2902">
        <f t="shared" si="459"/>
        <v>2.5788690881075015E-2</v>
      </c>
    </row>
    <row r="2903" spans="1:18" x14ac:dyDescent="0.35">
      <c r="A2903" s="1">
        <v>43495</v>
      </c>
      <c r="B2903" s="2">
        <v>0.82975694444444448</v>
      </c>
      <c r="C2903">
        <v>28316</v>
      </c>
      <c r="D2903">
        <v>794</v>
      </c>
      <c r="E2903">
        <v>14.09</v>
      </c>
      <c r="F2903">
        <v>23.51</v>
      </c>
      <c r="G2903">
        <v>77029</v>
      </c>
      <c r="H2903">
        <v>50.37</v>
      </c>
      <c r="I2903">
        <f t="shared" si="461"/>
        <v>0.52438842396482643</v>
      </c>
      <c r="J2903">
        <f t="shared" si="462"/>
        <v>1.5206333333333334E-5</v>
      </c>
      <c r="K2903" s="3">
        <f t="shared" si="463"/>
        <v>0.66923073</v>
      </c>
      <c r="L2903" s="3">
        <f t="shared" si="454"/>
        <v>-2.6769269999999956E-2</v>
      </c>
      <c r="M2903" s="6">
        <f t="shared" si="455"/>
        <v>-6.0825426039536371E-4</v>
      </c>
      <c r="N2903" s="7">
        <f t="shared" si="460"/>
        <v>-1.9476006565088728E-5</v>
      </c>
      <c r="O2903">
        <f t="shared" si="456"/>
        <v>-19.476006565088728</v>
      </c>
      <c r="P2903">
        <f t="shared" si="457"/>
        <v>0.27498321918831453</v>
      </c>
      <c r="Q2903">
        <f t="shared" si="458"/>
        <v>-21.15160056584638</v>
      </c>
      <c r="R2903">
        <f t="shared" si="459"/>
        <v>447.3902064971129</v>
      </c>
    </row>
    <row r="2904" spans="1:18" x14ac:dyDescent="0.35">
      <c r="A2904" s="1">
        <v>43495</v>
      </c>
      <c r="B2904" s="2">
        <v>0.82976851851851852</v>
      </c>
      <c r="C2904">
        <v>28818</v>
      </c>
      <c r="D2904">
        <v>801</v>
      </c>
      <c r="E2904">
        <v>14.02</v>
      </c>
      <c r="F2904">
        <v>23.5</v>
      </c>
      <c r="G2904">
        <v>77074</v>
      </c>
      <c r="H2904">
        <v>50.34</v>
      </c>
      <c r="I2904">
        <f t="shared" si="461"/>
        <v>0.51635269942946349</v>
      </c>
      <c r="J2904">
        <f t="shared" si="462"/>
        <v>1.5439666666666667E-5</v>
      </c>
      <c r="K2904" s="3">
        <f t="shared" si="463"/>
        <v>0.67949972999999997</v>
      </c>
      <c r="L2904" s="3">
        <f t="shared" si="454"/>
        <v>-1.6500269999999984E-2</v>
      </c>
      <c r="M2904" s="6">
        <f t="shared" si="455"/>
        <v>-3.7492092706203098E-4</v>
      </c>
      <c r="N2904" s="7">
        <f t="shared" si="460"/>
        <v>-1.1997372863866915E-5</v>
      </c>
      <c r="O2904">
        <f t="shared" si="456"/>
        <v>-11.997372863866916</v>
      </c>
      <c r="P2904">
        <f t="shared" si="457"/>
        <v>0.26662011020809384</v>
      </c>
      <c r="Q2904">
        <f t="shared" si="458"/>
        <v>-13.646477902266199</v>
      </c>
      <c r="R2904">
        <f t="shared" si="459"/>
        <v>186.22635913703968</v>
      </c>
    </row>
    <row r="2905" spans="1:18" x14ac:dyDescent="0.35">
      <c r="A2905" s="1">
        <v>43495</v>
      </c>
      <c r="B2905" s="2">
        <v>0.82976851851851852</v>
      </c>
      <c r="C2905">
        <v>29320</v>
      </c>
      <c r="D2905">
        <v>817</v>
      </c>
      <c r="E2905">
        <v>13.92</v>
      </c>
      <c r="F2905">
        <v>23.51</v>
      </c>
      <c r="G2905">
        <v>77085</v>
      </c>
      <c r="H2905">
        <v>50.3</v>
      </c>
      <c r="I2905">
        <f t="shared" si="461"/>
        <v>0.50487309295037364</v>
      </c>
      <c r="J2905">
        <f t="shared" si="462"/>
        <v>1.5973000000000001E-5</v>
      </c>
      <c r="K2905" s="3">
        <f t="shared" si="463"/>
        <v>0.70297173000000002</v>
      </c>
      <c r="L2905" s="3">
        <f t="shared" si="454"/>
        <v>6.9717300000000648E-3</v>
      </c>
      <c r="M2905" s="6">
        <f t="shared" si="455"/>
        <v>1.5841240627130346E-4</v>
      </c>
      <c r="N2905" s="7">
        <f t="shared" si="460"/>
        <v>5.0686035886503823E-6</v>
      </c>
      <c r="O2905">
        <f t="shared" si="456"/>
        <v>5.0686035886503822</v>
      </c>
      <c r="P2905">
        <f t="shared" si="457"/>
        <v>0.25489683998527662</v>
      </c>
      <c r="Q2905">
        <f t="shared" si="458"/>
        <v>3.4573399250487702</v>
      </c>
      <c r="R2905">
        <f t="shared" si="459"/>
        <v>11.953199357336237</v>
      </c>
    </row>
    <row r="2906" spans="1:18" x14ac:dyDescent="0.35">
      <c r="A2906" s="1">
        <v>43495</v>
      </c>
      <c r="B2906" s="2">
        <v>0.82978009259259267</v>
      </c>
      <c r="C2906">
        <v>29821</v>
      </c>
      <c r="D2906">
        <v>800</v>
      </c>
      <c r="E2906">
        <v>13.65</v>
      </c>
      <c r="F2906">
        <v>23.5</v>
      </c>
      <c r="G2906">
        <v>77098</v>
      </c>
      <c r="H2906">
        <v>50.27</v>
      </c>
      <c r="I2906">
        <f t="shared" si="461"/>
        <v>0.47387815545683093</v>
      </c>
      <c r="J2906">
        <f t="shared" si="462"/>
        <v>1.5406333333333332E-5</v>
      </c>
      <c r="K2906" s="3">
        <f t="shared" si="463"/>
        <v>0.67803272999999997</v>
      </c>
      <c r="L2906" s="3">
        <f t="shared" si="454"/>
        <v>-1.796726999999998E-2</v>
      </c>
      <c r="M2906" s="6">
        <f t="shared" si="455"/>
        <v>-4.0825426039536427E-4</v>
      </c>
      <c r="N2906" s="7">
        <f t="shared" si="460"/>
        <v>-1.3059964194181585E-5</v>
      </c>
      <c r="O2906">
        <f t="shared" si="456"/>
        <v>-13.059964194181585</v>
      </c>
      <c r="P2906">
        <f t="shared" si="457"/>
        <v>0.22456050621916843</v>
      </c>
      <c r="Q2906">
        <f t="shared" si="458"/>
        <v>-14.569056145829482</v>
      </c>
      <c r="R2906">
        <f t="shared" si="459"/>
        <v>212.25739698033178</v>
      </c>
    </row>
    <row r="2907" spans="1:18" x14ac:dyDescent="0.35">
      <c r="A2907" s="1">
        <v>43495</v>
      </c>
      <c r="B2907" s="2">
        <v>0.82978009259259267</v>
      </c>
      <c r="C2907">
        <v>30323</v>
      </c>
      <c r="D2907">
        <v>815</v>
      </c>
      <c r="E2907">
        <v>13.24</v>
      </c>
      <c r="F2907">
        <v>23.51</v>
      </c>
      <c r="G2907">
        <v>77132</v>
      </c>
      <c r="H2907">
        <v>50.27</v>
      </c>
      <c r="I2907">
        <f t="shared" si="461"/>
        <v>0.42681176889256234</v>
      </c>
      <c r="J2907">
        <f t="shared" si="462"/>
        <v>1.5906333333333334E-5</v>
      </c>
      <c r="K2907" s="3">
        <f t="shared" si="463"/>
        <v>0.70003773000000002</v>
      </c>
      <c r="L2907" s="3">
        <f t="shared" si="454"/>
        <v>4.0377300000000726E-3</v>
      </c>
      <c r="M2907" s="6">
        <f t="shared" si="455"/>
        <v>9.1745739604636971E-5</v>
      </c>
      <c r="N2907" s="7">
        <f t="shared" si="460"/>
        <v>2.9337312438129681E-6</v>
      </c>
      <c r="O2907">
        <f t="shared" si="456"/>
        <v>2.9337312438129683</v>
      </c>
      <c r="P2907">
        <f t="shared" si="457"/>
        <v>0.18216828606519805</v>
      </c>
      <c r="Q2907">
        <f t="shared" si="458"/>
        <v>1.5797889288355258</v>
      </c>
      <c r="R2907">
        <f t="shared" si="459"/>
        <v>2.4957330596712981</v>
      </c>
    </row>
    <row r="2908" spans="1:18" x14ac:dyDescent="0.35">
      <c r="A2908" s="1">
        <v>43495</v>
      </c>
      <c r="B2908" s="2">
        <v>0.82979166666666659</v>
      </c>
      <c r="C2908">
        <v>30825</v>
      </c>
      <c r="D2908">
        <v>797</v>
      </c>
      <c r="E2908">
        <v>13.09</v>
      </c>
      <c r="F2908">
        <v>23.51</v>
      </c>
      <c r="G2908">
        <v>77148</v>
      </c>
      <c r="H2908">
        <v>50.24</v>
      </c>
      <c r="I2908">
        <f t="shared" si="461"/>
        <v>0.40959235917392744</v>
      </c>
      <c r="J2908">
        <f t="shared" si="462"/>
        <v>1.5306333333333333E-5</v>
      </c>
      <c r="K2908" s="3">
        <f t="shared" si="463"/>
        <v>0.67363172999999998</v>
      </c>
      <c r="L2908" s="3">
        <f t="shared" si="454"/>
        <v>-2.2368269999999968E-2</v>
      </c>
      <c r="M2908" s="6">
        <f t="shared" si="455"/>
        <v>-5.0825426039536399E-4</v>
      </c>
      <c r="N2908" s="7">
        <f t="shared" si="460"/>
        <v>-1.6248952477085868E-5</v>
      </c>
      <c r="O2908">
        <f t="shared" si="456"/>
        <v>-16.248952477085869</v>
      </c>
      <c r="P2908">
        <f t="shared" si="457"/>
        <v>0.16776590069366359</v>
      </c>
      <c r="Q2908">
        <f t="shared" si="458"/>
        <v>-17.546132729866802</v>
      </c>
      <c r="R2908">
        <f t="shared" si="459"/>
        <v>307.86677377410302</v>
      </c>
    </row>
    <row r="2909" spans="1:18" x14ac:dyDescent="0.35">
      <c r="A2909" s="1">
        <v>43495</v>
      </c>
      <c r="B2909" s="2">
        <v>0.82979166666666659</v>
      </c>
      <c r="C2909">
        <v>31327</v>
      </c>
      <c r="D2909">
        <v>810</v>
      </c>
      <c r="E2909">
        <v>13</v>
      </c>
      <c r="F2909">
        <v>23.51</v>
      </c>
      <c r="G2909">
        <v>77170</v>
      </c>
      <c r="H2909">
        <v>50.24</v>
      </c>
      <c r="I2909">
        <f t="shared" si="461"/>
        <v>0.3992607133427466</v>
      </c>
      <c r="J2909">
        <f t="shared" si="462"/>
        <v>1.5739666666666668E-5</v>
      </c>
      <c r="K2909" s="3">
        <f t="shared" si="463"/>
        <v>0.69270273000000004</v>
      </c>
      <c r="L2909" s="3">
        <f t="shared" si="454"/>
        <v>-3.2972699999999078E-3</v>
      </c>
      <c r="M2909" s="6">
        <f t="shared" si="455"/>
        <v>-7.492092706202927E-5</v>
      </c>
      <c r="N2909" s="7">
        <f t="shared" si="460"/>
        <v>-2.3945485944738938E-6</v>
      </c>
      <c r="O2909">
        <f t="shared" si="456"/>
        <v>-2.3945485944738936</v>
      </c>
      <c r="P2909">
        <f t="shared" si="457"/>
        <v>0.15940911721895887</v>
      </c>
      <c r="Q2909">
        <f t="shared" si="458"/>
        <v>-3.6576716099369238</v>
      </c>
      <c r="R2909">
        <f t="shared" si="459"/>
        <v>13.378561606138568</v>
      </c>
    </row>
    <row r="2910" spans="1:18" x14ac:dyDescent="0.35">
      <c r="A2910" s="1">
        <v>43495</v>
      </c>
      <c r="B2910" s="2">
        <v>0.82980324074074074</v>
      </c>
      <c r="C2910">
        <v>31833</v>
      </c>
      <c r="D2910">
        <v>800</v>
      </c>
      <c r="E2910">
        <v>13</v>
      </c>
      <c r="F2910">
        <v>23.51</v>
      </c>
      <c r="G2910">
        <v>77182</v>
      </c>
      <c r="H2910">
        <v>50.21</v>
      </c>
      <c r="I2910">
        <f t="shared" si="461"/>
        <v>0.3992607133427466</v>
      </c>
      <c r="J2910">
        <f t="shared" si="462"/>
        <v>1.5406333333333332E-5</v>
      </c>
      <c r="K2910" s="3">
        <f t="shared" si="463"/>
        <v>0.67803272999999997</v>
      </c>
      <c r="L2910" s="3">
        <f t="shared" si="454"/>
        <v>-1.796726999999998E-2</v>
      </c>
      <c r="M2910" s="6">
        <f t="shared" si="455"/>
        <v>-4.0825426039536427E-4</v>
      </c>
      <c r="N2910" s="7">
        <f t="shared" si="460"/>
        <v>-1.3046190325493264E-5</v>
      </c>
      <c r="O2910">
        <f t="shared" si="456"/>
        <v>-13.046190325493264</v>
      </c>
      <c r="P2910">
        <f t="shared" si="457"/>
        <v>0.15940911721895887</v>
      </c>
      <c r="Q2910">
        <f t="shared" si="458"/>
        <v>-14.309313340956292</v>
      </c>
      <c r="R2910">
        <f t="shared" si="459"/>
        <v>204.75644828966972</v>
      </c>
    </row>
    <row r="2911" spans="1:18" x14ac:dyDescent="0.35">
      <c r="A2911" s="1">
        <v>43495</v>
      </c>
      <c r="B2911" s="2">
        <v>0.82980324074074074</v>
      </c>
      <c r="C2911">
        <v>32330</v>
      </c>
      <c r="D2911">
        <v>816</v>
      </c>
      <c r="E2911">
        <v>12.66</v>
      </c>
      <c r="F2911">
        <v>23.5</v>
      </c>
      <c r="G2911">
        <v>77192</v>
      </c>
      <c r="H2911">
        <v>50.21</v>
      </c>
      <c r="I2911">
        <f t="shared" si="461"/>
        <v>0.36023005131384095</v>
      </c>
      <c r="J2911">
        <f t="shared" si="462"/>
        <v>1.5939666666666666E-5</v>
      </c>
      <c r="K2911" s="3">
        <f t="shared" si="463"/>
        <v>0.70150472999999991</v>
      </c>
      <c r="L2911" s="3">
        <f t="shared" si="454"/>
        <v>5.5047299999999577E-3</v>
      </c>
      <c r="M2911" s="6">
        <f t="shared" si="455"/>
        <v>1.2507907293796768E-4</v>
      </c>
      <c r="N2911" s="7">
        <f t="shared" si="460"/>
        <v>3.9963795975012698E-6</v>
      </c>
      <c r="O2911">
        <f t="shared" si="456"/>
        <v>3.9963795975012699</v>
      </c>
      <c r="P2911">
        <f t="shared" si="457"/>
        <v>0.12976568986957249</v>
      </c>
      <c r="Q2911">
        <f t="shared" si="458"/>
        <v>2.8619172563503246</v>
      </c>
      <c r="R2911">
        <f t="shared" si="459"/>
        <v>8.1905703821957694</v>
      </c>
    </row>
    <row r="2912" spans="1:18" x14ac:dyDescent="0.35">
      <c r="A2912" s="1">
        <v>43495</v>
      </c>
      <c r="B2912" s="2">
        <v>0.82981481481481489</v>
      </c>
      <c r="C2912">
        <v>32833</v>
      </c>
      <c r="D2912">
        <v>808</v>
      </c>
      <c r="E2912">
        <v>12.75</v>
      </c>
      <c r="F2912">
        <v>23.51</v>
      </c>
      <c r="G2912">
        <v>77201</v>
      </c>
      <c r="H2912">
        <v>50.17</v>
      </c>
      <c r="I2912">
        <f t="shared" si="461"/>
        <v>0.37056169714502185</v>
      </c>
      <c r="J2912">
        <f t="shared" si="462"/>
        <v>1.5673000000000001E-5</v>
      </c>
      <c r="K2912" s="3">
        <f t="shared" si="463"/>
        <v>0.68976873000000005</v>
      </c>
      <c r="L2912" s="3">
        <f t="shared" si="454"/>
        <v>-6.2312699999998999E-3</v>
      </c>
      <c r="M2912" s="6">
        <f t="shared" si="455"/>
        <v>-1.4158759372869575E-4</v>
      </c>
      <c r="N2912" s="7">
        <f t="shared" si="460"/>
        <v>-4.5234655557425841E-6</v>
      </c>
      <c r="O2912">
        <f t="shared" si="456"/>
        <v>-4.5234655557425842</v>
      </c>
      <c r="P2912">
        <f t="shared" si="457"/>
        <v>0.13731597139099891</v>
      </c>
      <c r="Q2912">
        <f t="shared" si="458"/>
        <v>-5.6919851342114347</v>
      </c>
      <c r="R2912">
        <f t="shared" si="459"/>
        <v>32.398694768083963</v>
      </c>
    </row>
    <row r="2913" spans="1:18" x14ac:dyDescent="0.35">
      <c r="A2913" s="1">
        <v>43495</v>
      </c>
      <c r="B2913" s="2">
        <v>0.82981481481481489</v>
      </c>
      <c r="C2913">
        <v>33335</v>
      </c>
      <c r="D2913">
        <v>809</v>
      </c>
      <c r="E2913">
        <v>12.63</v>
      </c>
      <c r="F2913">
        <v>23.51</v>
      </c>
      <c r="G2913">
        <v>77207</v>
      </c>
      <c r="H2913">
        <v>50.17</v>
      </c>
      <c r="I2913">
        <f t="shared" si="461"/>
        <v>0.35678616937011404</v>
      </c>
      <c r="J2913">
        <f t="shared" si="462"/>
        <v>1.5706333333333332E-5</v>
      </c>
      <c r="K2913" s="3">
        <f t="shared" si="463"/>
        <v>0.69123572999999994</v>
      </c>
      <c r="L2913" s="3">
        <f t="shared" si="454"/>
        <v>-4.7642700000000149E-3</v>
      </c>
      <c r="M2913" s="6">
        <f t="shared" si="455"/>
        <v>-1.0825426039536503E-4</v>
      </c>
      <c r="N2913" s="7">
        <f t="shared" si="460"/>
        <v>-3.4582575375577737E-6</v>
      </c>
      <c r="O2913">
        <f t="shared" si="456"/>
        <v>-3.4582575375577735</v>
      </c>
      <c r="P2913">
        <f t="shared" si="457"/>
        <v>0.1272963706537997</v>
      </c>
      <c r="Q2913">
        <f t="shared" si="458"/>
        <v>-4.581367466269417</v>
      </c>
      <c r="R2913">
        <f t="shared" si="459"/>
        <v>20.988927860991858</v>
      </c>
    </row>
    <row r="2914" spans="1:18" x14ac:dyDescent="0.35">
      <c r="A2914" s="1">
        <v>43495</v>
      </c>
      <c r="B2914" s="2">
        <v>0.82982638888888882</v>
      </c>
      <c r="C2914">
        <v>33837</v>
      </c>
      <c r="D2914">
        <v>800</v>
      </c>
      <c r="E2914">
        <v>12.54</v>
      </c>
      <c r="F2914">
        <v>23.51</v>
      </c>
      <c r="G2914">
        <v>77201</v>
      </c>
      <c r="H2914">
        <v>50.14</v>
      </c>
      <c r="I2914">
        <f t="shared" si="461"/>
        <v>0.34645452353893297</v>
      </c>
      <c r="J2914">
        <f t="shared" si="462"/>
        <v>1.5406333333333332E-5</v>
      </c>
      <c r="K2914" s="3">
        <f t="shared" si="463"/>
        <v>0.67803272999999997</v>
      </c>
      <c r="L2914" s="3">
        <f t="shared" si="454"/>
        <v>-1.796726999999998E-2</v>
      </c>
      <c r="M2914" s="6">
        <f t="shared" si="455"/>
        <v>-4.0825426039536427E-4</v>
      </c>
      <c r="N2914" s="7">
        <f t="shared" si="460"/>
        <v>-1.3042979517133472E-5</v>
      </c>
      <c r="O2914">
        <f t="shared" si="456"/>
        <v>-13.042979517133471</v>
      </c>
      <c r="P2914">
        <f t="shared" si="457"/>
        <v>0.12003073688058906</v>
      </c>
      <c r="Q2914">
        <f t="shared" si="458"/>
        <v>-14.132032208527209</v>
      </c>
      <c r="R2914">
        <f t="shared" si="459"/>
        <v>199.71433434285041</v>
      </c>
    </row>
    <row r="2915" spans="1:18" x14ac:dyDescent="0.35">
      <c r="A2915" s="1">
        <v>43495</v>
      </c>
      <c r="B2915" s="2">
        <v>0.82982638888888882</v>
      </c>
      <c r="C2915">
        <v>34338</v>
      </c>
      <c r="D2915">
        <v>804</v>
      </c>
      <c r="E2915">
        <v>12.45</v>
      </c>
      <c r="F2915">
        <v>23.51</v>
      </c>
      <c r="G2915">
        <v>77184</v>
      </c>
      <c r="H2915">
        <v>50.14</v>
      </c>
      <c r="I2915">
        <f t="shared" si="461"/>
        <v>0.33612287770775207</v>
      </c>
      <c r="J2915">
        <f t="shared" si="462"/>
        <v>1.5539666666666666E-5</v>
      </c>
      <c r="K2915" s="3">
        <f t="shared" si="463"/>
        <v>0.68390072999999996</v>
      </c>
      <c r="L2915" s="3">
        <f t="shared" si="454"/>
        <v>-1.2099269999999995E-2</v>
      </c>
      <c r="M2915" s="6">
        <f t="shared" si="455"/>
        <v>-2.7492092706203126E-4</v>
      </c>
      <c r="N2915" s="7">
        <f t="shared" si="460"/>
        <v>-8.7851570666919989E-6</v>
      </c>
      <c r="O2915">
        <f t="shared" si="456"/>
        <v>-8.7851570666919994</v>
      </c>
      <c r="P2915">
        <f t="shared" si="457"/>
        <v>0.11297858891854046</v>
      </c>
      <c r="Q2915">
        <f t="shared" si="458"/>
        <v>-9.8401525207678322</v>
      </c>
      <c r="R2915">
        <f t="shared" si="459"/>
        <v>96.828601631973527</v>
      </c>
    </row>
    <row r="2916" spans="1:18" x14ac:dyDescent="0.35">
      <c r="A2916" s="1">
        <v>43495</v>
      </c>
      <c r="B2916" s="2">
        <v>0.82983796296296297</v>
      </c>
      <c r="C2916">
        <v>34840</v>
      </c>
      <c r="D2916">
        <v>822</v>
      </c>
      <c r="E2916">
        <v>12.45</v>
      </c>
      <c r="F2916">
        <v>23.51</v>
      </c>
      <c r="G2916">
        <v>77180</v>
      </c>
      <c r="H2916">
        <v>50.14</v>
      </c>
      <c r="I2916">
        <f t="shared" si="461"/>
        <v>0.33612287770775207</v>
      </c>
      <c r="J2916">
        <f t="shared" si="462"/>
        <v>1.6139666666666667E-5</v>
      </c>
      <c r="K2916" s="3">
        <f t="shared" si="463"/>
        <v>0.71030673</v>
      </c>
      <c r="L2916" s="3">
        <f t="shared" si="454"/>
        <v>1.4306730000000045E-2</v>
      </c>
      <c r="M2916" s="6">
        <f t="shared" si="455"/>
        <v>3.2507907293796967E-4</v>
      </c>
      <c r="N2916" s="7">
        <f t="shared" si="460"/>
        <v>1.0388509730039478E-5</v>
      </c>
      <c r="O2916">
        <f t="shared" si="456"/>
        <v>10.388509730039477</v>
      </c>
      <c r="P2916">
        <f t="shared" si="457"/>
        <v>0.11297858891854046</v>
      </c>
      <c r="Q2916">
        <f t="shared" si="458"/>
        <v>9.333514275963644</v>
      </c>
      <c r="R2916">
        <f t="shared" si="459"/>
        <v>87.114488739617144</v>
      </c>
    </row>
    <row r="2917" spans="1:18" x14ac:dyDescent="0.35">
      <c r="A2917" s="1">
        <v>43495</v>
      </c>
      <c r="B2917" s="2">
        <v>0.82983796296296297</v>
      </c>
      <c r="C2917">
        <v>35342</v>
      </c>
      <c r="D2917">
        <v>813</v>
      </c>
      <c r="E2917">
        <v>12.3</v>
      </c>
      <c r="F2917">
        <v>23.5</v>
      </c>
      <c r="G2917">
        <v>77177</v>
      </c>
      <c r="H2917">
        <v>50.1</v>
      </c>
      <c r="I2917">
        <f t="shared" si="461"/>
        <v>0.3189034679891174</v>
      </c>
      <c r="J2917">
        <f t="shared" si="462"/>
        <v>1.5839666666666667E-5</v>
      </c>
      <c r="K2917" s="3">
        <f t="shared" si="463"/>
        <v>0.69710373000000003</v>
      </c>
      <c r="L2917" s="3">
        <f t="shared" ref="L2917:L2980" si="464">K2917-0.696</f>
        <v>1.1037300000000805E-3</v>
      </c>
      <c r="M2917" s="6">
        <f t="shared" ref="M2917:M2980" si="465">L2917/(44010*0.001)</f>
        <v>2.5079072937970474E-5</v>
      </c>
      <c r="N2917" s="7">
        <f t="shared" si="460"/>
        <v>8.0145281483246166E-7</v>
      </c>
      <c r="O2917">
        <f t="shared" ref="O2917:O2980" si="466">N2917*1000000</f>
        <v>0.80145281483246167</v>
      </c>
      <c r="P2917">
        <f t="shared" ref="P2917:P2980" si="467">I2917^2</f>
        <v>0.10169942189548602</v>
      </c>
      <c r="Q2917">
        <f t="shared" ref="Q2917:Q2980" si="468">O2917-(3.2964*I2917)-(-0.053)</f>
        <v>-0.19678057704686497</v>
      </c>
      <c r="R2917">
        <f t="shared" ref="R2917:R2980" si="469">Q2917^2</f>
        <v>3.872259550289716E-2</v>
      </c>
    </row>
    <row r="2918" spans="1:18" x14ac:dyDescent="0.35">
      <c r="A2918" s="1">
        <v>43495</v>
      </c>
      <c r="B2918" s="2">
        <v>0.82984953703703701</v>
      </c>
      <c r="C2918">
        <v>35844</v>
      </c>
      <c r="D2918">
        <v>808</v>
      </c>
      <c r="E2918">
        <v>12.47</v>
      </c>
      <c r="F2918">
        <v>23.5</v>
      </c>
      <c r="G2918">
        <v>77174</v>
      </c>
      <c r="H2918">
        <v>50.1</v>
      </c>
      <c r="I2918">
        <f t="shared" si="461"/>
        <v>0.33841879900357019</v>
      </c>
      <c r="J2918">
        <f t="shared" si="462"/>
        <v>1.5673000000000001E-5</v>
      </c>
      <c r="K2918" s="3">
        <f t="shared" si="463"/>
        <v>0.68976873000000005</v>
      </c>
      <c r="L2918" s="3">
        <f t="shared" si="464"/>
        <v>-6.2312699999998999E-3</v>
      </c>
      <c r="M2918" s="6">
        <f t="shared" si="465"/>
        <v>-1.4158759372869575E-4</v>
      </c>
      <c r="N2918" s="7">
        <f t="shared" si="460"/>
        <v>-4.5248955966561365E-6</v>
      </c>
      <c r="O2918">
        <f t="shared" si="466"/>
        <v>-4.5248955966561368</v>
      </c>
      <c r="P2918">
        <f t="shared" si="467"/>
        <v>0.11452728351901884</v>
      </c>
      <c r="Q2918">
        <f t="shared" si="468"/>
        <v>-5.5874593256915057</v>
      </c>
      <c r="R2918">
        <f t="shared" si="469"/>
        <v>31.219701716256974</v>
      </c>
    </row>
    <row r="2919" spans="1:18" x14ac:dyDescent="0.35">
      <c r="A2919" s="1">
        <v>43495</v>
      </c>
      <c r="B2919" s="2">
        <v>0.82984953703703701</v>
      </c>
      <c r="C2919">
        <v>36345</v>
      </c>
      <c r="D2919">
        <v>807</v>
      </c>
      <c r="E2919">
        <v>12.75</v>
      </c>
      <c r="F2919">
        <v>23.51</v>
      </c>
      <c r="G2919">
        <v>77172</v>
      </c>
      <c r="H2919">
        <v>50.07</v>
      </c>
      <c r="I2919">
        <f t="shared" si="461"/>
        <v>0.37056169714502185</v>
      </c>
      <c r="J2919">
        <f t="shared" si="462"/>
        <v>1.5639666666666665E-5</v>
      </c>
      <c r="K2919" s="3">
        <f t="shared" si="463"/>
        <v>0.68830172999999994</v>
      </c>
      <c r="L2919" s="3">
        <f t="shared" si="464"/>
        <v>-7.6982700000000071E-3</v>
      </c>
      <c r="M2919" s="6">
        <f t="shared" si="465"/>
        <v>-1.7492092706203154E-4</v>
      </c>
      <c r="N2919" s="7">
        <f t="shared" si="460"/>
        <v>-5.5905048338199856E-6</v>
      </c>
      <c r="O2919">
        <f t="shared" si="466"/>
        <v>-5.5905048338199856</v>
      </c>
      <c r="P2919">
        <f t="shared" si="467"/>
        <v>0.13731597139099891</v>
      </c>
      <c r="Q2919">
        <f t="shared" si="468"/>
        <v>-6.7590244122888361</v>
      </c>
      <c r="R2919">
        <f t="shared" si="469"/>
        <v>45.684411005916445</v>
      </c>
    </row>
    <row r="2920" spans="1:18" x14ac:dyDescent="0.35">
      <c r="A2920" s="1">
        <v>43495</v>
      </c>
      <c r="B2920" s="2">
        <v>0.82986111111111116</v>
      </c>
      <c r="C2920">
        <v>36847</v>
      </c>
      <c r="D2920">
        <v>805</v>
      </c>
      <c r="E2920">
        <v>13</v>
      </c>
      <c r="F2920">
        <v>23.5</v>
      </c>
      <c r="G2920">
        <v>77164</v>
      </c>
      <c r="H2920">
        <v>50.07</v>
      </c>
      <c r="I2920">
        <f t="shared" si="461"/>
        <v>0.3992607133427466</v>
      </c>
      <c r="J2920">
        <f t="shared" si="462"/>
        <v>1.5573000000000002E-5</v>
      </c>
      <c r="K2920" s="3">
        <f t="shared" si="463"/>
        <v>0.68536773000000006</v>
      </c>
      <c r="L2920" s="3">
        <f t="shared" si="464"/>
        <v>-1.0632269999999888E-2</v>
      </c>
      <c r="M2920" s="6">
        <f t="shared" si="465"/>
        <v>-2.415875937286955E-4</v>
      </c>
      <c r="N2920" s="7">
        <f t="shared" si="460"/>
        <v>-7.7217238968474941E-6</v>
      </c>
      <c r="O2920">
        <f t="shared" si="466"/>
        <v>-7.7217238968474939</v>
      </c>
      <c r="P2920">
        <f t="shared" si="467"/>
        <v>0.15940911721895887</v>
      </c>
      <c r="Q2920">
        <f t="shared" si="468"/>
        <v>-8.9848469123105232</v>
      </c>
      <c r="R2920">
        <f t="shared" si="469"/>
        <v>80.727474037655938</v>
      </c>
    </row>
    <row r="2921" spans="1:18" x14ac:dyDescent="0.35">
      <c r="A2921" s="1">
        <v>43495</v>
      </c>
      <c r="B2921" s="2">
        <v>0.82986111111111116</v>
      </c>
      <c r="C2921">
        <v>37349</v>
      </c>
      <c r="D2921">
        <v>797</v>
      </c>
      <c r="E2921">
        <v>13.26</v>
      </c>
      <c r="F2921">
        <v>23.5</v>
      </c>
      <c r="G2921">
        <v>77169</v>
      </c>
      <c r="H2921">
        <v>50.07</v>
      </c>
      <c r="I2921">
        <f t="shared" si="461"/>
        <v>0.4291076901883803</v>
      </c>
      <c r="J2921">
        <f t="shared" si="462"/>
        <v>1.5306333333333333E-5</v>
      </c>
      <c r="K2921" s="3">
        <f t="shared" si="463"/>
        <v>0.67363172999999998</v>
      </c>
      <c r="L2921" s="3">
        <f t="shared" si="464"/>
        <v>-2.2368269999999968E-2</v>
      </c>
      <c r="M2921" s="6">
        <f t="shared" si="465"/>
        <v>-5.0825426039536399E-4</v>
      </c>
      <c r="N2921" s="7">
        <f t="shared" si="460"/>
        <v>-1.6243983068887911E-5</v>
      </c>
      <c r="O2921">
        <f t="shared" si="466"/>
        <v>-16.243983068887911</v>
      </c>
      <c r="P2921">
        <f t="shared" si="467"/>
        <v>0.18413340977880696</v>
      </c>
      <c r="Q2921">
        <f t="shared" si="468"/>
        <v>-17.605493658824887</v>
      </c>
      <c r="R2921">
        <f t="shared" si="469"/>
        <v>309.95340697092331</v>
      </c>
    </row>
    <row r="2922" spans="1:18" x14ac:dyDescent="0.35">
      <c r="A2922" s="1">
        <v>43495</v>
      </c>
      <c r="B2922" s="2">
        <v>0.82987268518518509</v>
      </c>
      <c r="C2922">
        <v>37846</v>
      </c>
      <c r="D2922">
        <v>815</v>
      </c>
      <c r="E2922">
        <v>13.95</v>
      </c>
      <c r="F2922">
        <v>23.51</v>
      </c>
      <c r="G2922">
        <v>77175</v>
      </c>
      <c r="H2922">
        <v>50.07</v>
      </c>
      <c r="I2922">
        <f t="shared" si="461"/>
        <v>0.50831697489410055</v>
      </c>
      <c r="J2922">
        <f t="shared" si="462"/>
        <v>1.5906333333333334E-5</v>
      </c>
      <c r="K2922" s="3">
        <f t="shared" si="463"/>
        <v>0.70003773000000002</v>
      </c>
      <c r="L2922" s="3">
        <f t="shared" si="464"/>
        <v>4.0377300000000726E-3</v>
      </c>
      <c r="M2922" s="6">
        <f t="shared" si="465"/>
        <v>9.1745739604636971E-5</v>
      </c>
      <c r="N2922" s="7">
        <f t="shared" si="460"/>
        <v>2.932096641370675E-6</v>
      </c>
      <c r="O2922">
        <f t="shared" si="466"/>
        <v>2.9320966413706748</v>
      </c>
      <c r="P2922">
        <f t="shared" si="467"/>
        <v>0.25838614696548967</v>
      </c>
      <c r="Q2922">
        <f t="shared" si="468"/>
        <v>1.3094805653297616</v>
      </c>
      <c r="R2922">
        <f t="shared" si="469"/>
        <v>1.7147393509763522</v>
      </c>
    </row>
    <row r="2923" spans="1:18" x14ac:dyDescent="0.35">
      <c r="A2923" s="1">
        <v>43495</v>
      </c>
      <c r="B2923" s="2">
        <v>0.82987268518518509</v>
      </c>
      <c r="C2923">
        <v>38347</v>
      </c>
      <c r="D2923">
        <v>815</v>
      </c>
      <c r="E2923">
        <v>14.02</v>
      </c>
      <c r="F2923">
        <v>23.5</v>
      </c>
      <c r="G2923">
        <v>77176</v>
      </c>
      <c r="H2923">
        <v>50.07</v>
      </c>
      <c r="I2923">
        <f t="shared" si="461"/>
        <v>0.51635269942946349</v>
      </c>
      <c r="J2923">
        <f t="shared" si="462"/>
        <v>1.5906333333333334E-5</v>
      </c>
      <c r="K2923" s="3">
        <f t="shared" si="463"/>
        <v>0.70003773000000002</v>
      </c>
      <c r="L2923" s="3">
        <f t="shared" si="464"/>
        <v>4.0377300000000726E-3</v>
      </c>
      <c r="M2923" s="6">
        <f t="shared" si="465"/>
        <v>9.1745739604636971E-5</v>
      </c>
      <c r="N2923" s="7">
        <f t="shared" si="460"/>
        <v>2.9319598133745095E-6</v>
      </c>
      <c r="O2923">
        <f t="shared" si="466"/>
        <v>2.9319598133745095</v>
      </c>
      <c r="P2923">
        <f t="shared" si="467"/>
        <v>0.26662011020809384</v>
      </c>
      <c r="Q2923">
        <f t="shared" si="468"/>
        <v>1.2828547749752259</v>
      </c>
      <c r="R2923">
        <f t="shared" si="469"/>
        <v>1.6457163736767375</v>
      </c>
    </row>
    <row r="2924" spans="1:18" x14ac:dyDescent="0.35">
      <c r="A2924" s="1">
        <v>43495</v>
      </c>
      <c r="B2924" s="2">
        <v>0.82988425925925924</v>
      </c>
      <c r="C2924">
        <v>38849</v>
      </c>
      <c r="D2924">
        <v>808</v>
      </c>
      <c r="E2924">
        <v>14.49</v>
      </c>
      <c r="F2924">
        <v>23.51</v>
      </c>
      <c r="G2924">
        <v>77167</v>
      </c>
      <c r="H2924">
        <v>50.07</v>
      </c>
      <c r="I2924">
        <f t="shared" si="461"/>
        <v>0.57030684988118607</v>
      </c>
      <c r="J2924">
        <f t="shared" si="462"/>
        <v>1.5673000000000001E-5</v>
      </c>
      <c r="K2924" s="3">
        <f t="shared" si="463"/>
        <v>0.68976873000000005</v>
      </c>
      <c r="L2924" s="3">
        <f t="shared" si="464"/>
        <v>-6.2312699999998999E-3</v>
      </c>
      <c r="M2924" s="6">
        <f t="shared" si="465"/>
        <v>-1.4158759372869575E-4</v>
      </c>
      <c r="N2924" s="7">
        <f t="shared" si="460"/>
        <v>-4.5254586075509386E-6</v>
      </c>
      <c r="O2924">
        <f t="shared" si="466"/>
        <v>-4.5254586075509389</v>
      </c>
      <c r="P2924">
        <f t="shared" si="467"/>
        <v>0.32524990302140172</v>
      </c>
      <c r="Q2924">
        <f t="shared" si="468"/>
        <v>-6.3524181074992807</v>
      </c>
      <c r="R2924">
        <f t="shared" si="469"/>
        <v>40.353215812484741</v>
      </c>
    </row>
    <row r="2925" spans="1:18" x14ac:dyDescent="0.35">
      <c r="A2925" s="1">
        <v>43495</v>
      </c>
      <c r="B2925" s="2">
        <v>0.82988425925925924</v>
      </c>
      <c r="C2925">
        <v>39345</v>
      </c>
      <c r="D2925">
        <v>802</v>
      </c>
      <c r="E2925">
        <v>15.3</v>
      </c>
      <c r="F2925">
        <v>23.51</v>
      </c>
      <c r="G2925">
        <v>77170</v>
      </c>
      <c r="H2925">
        <v>50.03</v>
      </c>
      <c r="I2925">
        <f t="shared" si="461"/>
        <v>0.66329166236181425</v>
      </c>
      <c r="J2925">
        <f t="shared" si="462"/>
        <v>1.5472999999999999E-5</v>
      </c>
      <c r="K2925" s="3">
        <f t="shared" si="463"/>
        <v>0.68096672999999996</v>
      </c>
      <c r="L2925" s="3">
        <f t="shared" si="464"/>
        <v>-1.5033269999999987E-2</v>
      </c>
      <c r="M2925" s="6">
        <f t="shared" si="465"/>
        <v>-3.4158759372869774E-4</v>
      </c>
      <c r="N2925" s="7">
        <f t="shared" si="460"/>
        <v>-1.0917484934156903E-5</v>
      </c>
      <c r="O2925">
        <f t="shared" si="466"/>
        <v>-10.917484934156903</v>
      </c>
      <c r="P2925">
        <f t="shared" si="467"/>
        <v>0.43995582935869898</v>
      </c>
      <c r="Q2925">
        <f t="shared" si="468"/>
        <v>-13.050959569966388</v>
      </c>
      <c r="R2925">
        <f t="shared" si="469"/>
        <v>170.32754569689723</v>
      </c>
    </row>
    <row r="2926" spans="1:18" x14ac:dyDescent="0.35">
      <c r="A2926" s="1">
        <v>43495</v>
      </c>
      <c r="B2926" s="2">
        <v>0.82989583333333339</v>
      </c>
      <c r="C2926">
        <v>39846</v>
      </c>
      <c r="D2926">
        <v>813</v>
      </c>
      <c r="E2926">
        <v>16.66</v>
      </c>
      <c r="F2926">
        <v>23.51</v>
      </c>
      <c r="G2926">
        <v>77185</v>
      </c>
      <c r="H2926">
        <v>50.03</v>
      </c>
      <c r="I2926">
        <f t="shared" si="461"/>
        <v>0.81941431047743685</v>
      </c>
      <c r="J2926">
        <f t="shared" si="462"/>
        <v>1.5839666666666667E-5</v>
      </c>
      <c r="K2926" s="3">
        <f t="shared" si="463"/>
        <v>0.69710373000000003</v>
      </c>
      <c r="L2926" s="3">
        <f t="shared" si="464"/>
        <v>1.1037300000000805E-3</v>
      </c>
      <c r="M2926" s="6">
        <f t="shared" si="465"/>
        <v>2.5079072937970474E-5</v>
      </c>
      <c r="N2926" s="7">
        <f t="shared" si="460"/>
        <v>8.01396760568102E-7</v>
      </c>
      <c r="O2926">
        <f t="shared" si="466"/>
        <v>0.80139676056810205</v>
      </c>
      <c r="P2926">
        <f t="shared" si="467"/>
        <v>0.67143981221521332</v>
      </c>
      <c r="Q2926">
        <f t="shared" si="468"/>
        <v>-1.8467205724897211</v>
      </c>
      <c r="R2926">
        <f t="shared" si="469"/>
        <v>3.4103768728567632</v>
      </c>
    </row>
    <row r="2927" spans="1:18" x14ac:dyDescent="0.35">
      <c r="A2927" s="1">
        <v>43495</v>
      </c>
      <c r="B2927" s="2">
        <v>0.82989583333333339</v>
      </c>
      <c r="C2927">
        <v>40348</v>
      </c>
      <c r="D2927">
        <v>807</v>
      </c>
      <c r="E2927">
        <v>18.02</v>
      </c>
      <c r="F2927">
        <v>23.5</v>
      </c>
      <c r="G2927">
        <v>77188</v>
      </c>
      <c r="H2927">
        <v>50.03</v>
      </c>
      <c r="I2927">
        <f t="shared" si="461"/>
        <v>0.97553695859305933</v>
      </c>
      <c r="J2927">
        <f t="shared" si="462"/>
        <v>1.5639666666666665E-5</v>
      </c>
      <c r="K2927" s="3">
        <f t="shared" si="463"/>
        <v>0.68830172999999994</v>
      </c>
      <c r="L2927" s="3">
        <f t="shared" si="464"/>
        <v>-7.6982700000000071E-3</v>
      </c>
      <c r="M2927" s="6">
        <f t="shared" si="465"/>
        <v>-1.7492092706203154E-4</v>
      </c>
      <c r="N2927" s="7">
        <f t="shared" si="460"/>
        <v>-5.5891575906835271E-6</v>
      </c>
      <c r="O2927">
        <f t="shared" si="466"/>
        <v>-5.5891575906835271</v>
      </c>
      <c r="P2927">
        <f t="shared" si="467"/>
        <v>0.95167235758099633</v>
      </c>
      <c r="Q2927">
        <f t="shared" si="468"/>
        <v>-8.751917620989687</v>
      </c>
      <c r="R2927">
        <f t="shared" si="469"/>
        <v>76.596062044589786</v>
      </c>
    </row>
    <row r="2928" spans="1:18" x14ac:dyDescent="0.35">
      <c r="A2928" s="1">
        <v>43495</v>
      </c>
      <c r="B2928" s="2">
        <v>0.82990740740740743</v>
      </c>
      <c r="C2928">
        <v>40849</v>
      </c>
      <c r="D2928">
        <v>821</v>
      </c>
      <c r="E2928">
        <v>19.61</v>
      </c>
      <c r="F2928">
        <v>23.51</v>
      </c>
      <c r="G2928">
        <v>77192</v>
      </c>
      <c r="H2928">
        <v>50.03</v>
      </c>
      <c r="I2928">
        <f t="shared" si="461"/>
        <v>1.1580627016105887</v>
      </c>
      <c r="J2928">
        <f t="shared" si="462"/>
        <v>1.6106333333333332E-5</v>
      </c>
      <c r="K2928" s="3">
        <f t="shared" si="463"/>
        <v>0.70883972999999989</v>
      </c>
      <c r="L2928" s="3">
        <f t="shared" si="464"/>
        <v>1.2839729999999938E-2</v>
      </c>
      <c r="M2928" s="6">
        <f t="shared" si="465"/>
        <v>2.9174573960463393E-4</v>
      </c>
      <c r="N2928" s="7">
        <f t="shared" ref="N2928:N2991" si="470">(M2928*8.314*(F2928+273.15))/G2928</f>
        <v>9.3218313594384677E-6</v>
      </c>
      <c r="O2928">
        <f t="shared" si="466"/>
        <v>9.3218313594384679</v>
      </c>
      <c r="P2928">
        <f t="shared" si="467"/>
        <v>1.3411092208616153</v>
      </c>
      <c r="Q2928">
        <f t="shared" si="468"/>
        <v>5.5573934698493233</v>
      </c>
      <c r="R2928">
        <f t="shared" si="469"/>
        <v>30.884622178723902</v>
      </c>
    </row>
    <row r="2929" spans="1:18" x14ac:dyDescent="0.35">
      <c r="A2929" s="1">
        <v>43495</v>
      </c>
      <c r="B2929" s="2">
        <v>0.82990740740740743</v>
      </c>
      <c r="C2929">
        <v>41376</v>
      </c>
      <c r="D2929">
        <v>812</v>
      </c>
      <c r="E2929">
        <v>20.94</v>
      </c>
      <c r="F2929">
        <v>23.5</v>
      </c>
      <c r="G2929">
        <v>77200</v>
      </c>
      <c r="H2929">
        <v>50.03</v>
      </c>
      <c r="I2929">
        <f t="shared" si="461"/>
        <v>1.3107414677824845</v>
      </c>
      <c r="J2929">
        <f t="shared" si="462"/>
        <v>1.5806333333333335E-5</v>
      </c>
      <c r="K2929" s="3">
        <f t="shared" si="463"/>
        <v>0.69563673000000004</v>
      </c>
      <c r="L2929" s="3">
        <f t="shared" si="464"/>
        <v>-3.632699999999156E-4</v>
      </c>
      <c r="M2929" s="6">
        <f t="shared" si="465"/>
        <v>-8.2542603953627727E-6</v>
      </c>
      <c r="N2929" s="7">
        <f t="shared" si="470"/>
        <v>-2.637031015933707E-7</v>
      </c>
      <c r="O2929">
        <f t="shared" si="466"/>
        <v>-0.26370310159337068</v>
      </c>
      <c r="P2929">
        <f t="shared" si="467"/>
        <v>1.7180431953645818</v>
      </c>
      <c r="Q2929">
        <f t="shared" si="468"/>
        <v>-4.5314312759915527</v>
      </c>
      <c r="R2929">
        <f t="shared" si="469"/>
        <v>20.53386940903443</v>
      </c>
    </row>
    <row r="2930" spans="1:18" x14ac:dyDescent="0.35">
      <c r="A2930" s="1">
        <v>43495</v>
      </c>
      <c r="B2930" s="2">
        <v>0.82991898148148147</v>
      </c>
      <c r="C2930">
        <v>41850</v>
      </c>
      <c r="D2930">
        <v>813</v>
      </c>
      <c r="E2930">
        <v>21.94</v>
      </c>
      <c r="F2930">
        <v>23.5</v>
      </c>
      <c r="G2930">
        <v>77208</v>
      </c>
      <c r="H2930">
        <v>50.03</v>
      </c>
      <c r="I2930">
        <f t="shared" si="461"/>
        <v>1.4255375325733834</v>
      </c>
      <c r="J2930">
        <f t="shared" si="462"/>
        <v>1.5839666666666667E-5</v>
      </c>
      <c r="K2930" s="3">
        <f t="shared" si="463"/>
        <v>0.69710373000000003</v>
      </c>
      <c r="L2930" s="3">
        <f t="shared" si="464"/>
        <v>1.1037300000000805E-3</v>
      </c>
      <c r="M2930" s="6">
        <f t="shared" si="465"/>
        <v>2.5079072937970474E-5</v>
      </c>
      <c r="N2930" s="7">
        <f t="shared" si="470"/>
        <v>8.0113102127143427E-7</v>
      </c>
      <c r="O2930">
        <f t="shared" si="466"/>
        <v>0.80113102127143432</v>
      </c>
      <c r="P2930">
        <f t="shared" si="467"/>
        <v>2.0321572567754105</v>
      </c>
      <c r="Q2930">
        <f t="shared" si="468"/>
        <v>-3.8450109011034677</v>
      </c>
      <c r="R2930">
        <f t="shared" si="469"/>
        <v>14.7841088296045</v>
      </c>
    </row>
    <row r="2931" spans="1:18" x14ac:dyDescent="0.35">
      <c r="A2931" s="1">
        <v>43495</v>
      </c>
      <c r="B2931" s="2">
        <v>0.82991898148148147</v>
      </c>
      <c r="C2931">
        <v>42352</v>
      </c>
      <c r="D2931">
        <v>816</v>
      </c>
      <c r="E2931">
        <v>22.89</v>
      </c>
      <c r="F2931">
        <v>23.51</v>
      </c>
      <c r="G2931">
        <v>77216</v>
      </c>
      <c r="H2931">
        <v>50.03</v>
      </c>
      <c r="I2931">
        <f t="shared" si="461"/>
        <v>1.5345937941247374</v>
      </c>
      <c r="J2931">
        <f t="shared" si="462"/>
        <v>1.5939666666666666E-5</v>
      </c>
      <c r="K2931" s="3">
        <f t="shared" si="463"/>
        <v>0.70150472999999991</v>
      </c>
      <c r="L2931" s="3">
        <f t="shared" si="464"/>
        <v>5.5047299999999577E-3</v>
      </c>
      <c r="M2931" s="6">
        <f t="shared" si="465"/>
        <v>1.2507907293796768E-4</v>
      </c>
      <c r="N2931" s="7">
        <f t="shared" si="470"/>
        <v>3.9952721322581077E-6</v>
      </c>
      <c r="O2931">
        <f t="shared" si="466"/>
        <v>3.9952721322581075</v>
      </c>
      <c r="P2931">
        <f t="shared" si="467"/>
        <v>2.3549781129661569</v>
      </c>
      <c r="Q2931">
        <f t="shared" si="468"/>
        <v>-1.0103628506946771</v>
      </c>
      <c r="R2931">
        <f t="shared" si="469"/>
        <v>1.0208330900638745</v>
      </c>
    </row>
    <row r="2932" spans="1:18" x14ac:dyDescent="0.35">
      <c r="A2932" s="1">
        <v>43495</v>
      </c>
      <c r="B2932" s="2">
        <v>0.8299305555555555</v>
      </c>
      <c r="C2932">
        <v>42854</v>
      </c>
      <c r="D2932">
        <v>829</v>
      </c>
      <c r="E2932">
        <v>23.65</v>
      </c>
      <c r="F2932">
        <v>23.5</v>
      </c>
      <c r="G2932">
        <v>77215</v>
      </c>
      <c r="H2932">
        <v>50.03</v>
      </c>
      <c r="I2932">
        <f t="shared" si="461"/>
        <v>1.6218388033658204</v>
      </c>
      <c r="J2932">
        <f t="shared" si="462"/>
        <v>1.6373000000000001E-5</v>
      </c>
      <c r="K2932" s="3">
        <f t="shared" si="463"/>
        <v>0.72057573000000008</v>
      </c>
      <c r="L2932" s="3">
        <f t="shared" si="464"/>
        <v>2.4575730000000129E-2</v>
      </c>
      <c r="M2932" s="6">
        <f t="shared" si="465"/>
        <v>5.5841240627130489E-4</v>
      </c>
      <c r="N2932" s="7">
        <f t="shared" si="470"/>
        <v>1.7836422679837606E-5</v>
      </c>
      <c r="O2932">
        <f t="shared" si="466"/>
        <v>17.836422679837607</v>
      </c>
      <c r="P2932">
        <f t="shared" si="467"/>
        <v>2.6303611041030761</v>
      </c>
      <c r="Q2932">
        <f t="shared" si="468"/>
        <v>12.543193248422519</v>
      </c>
      <c r="R2932">
        <f t="shared" si="469"/>
        <v>157.33169686727226</v>
      </c>
    </row>
    <row r="2933" spans="1:18" x14ac:dyDescent="0.35">
      <c r="A2933" s="1">
        <v>43495</v>
      </c>
      <c r="B2933" s="2">
        <v>0.8299305555555555</v>
      </c>
      <c r="C2933">
        <v>43356</v>
      </c>
      <c r="D2933">
        <v>823</v>
      </c>
      <c r="E2933">
        <v>24.03</v>
      </c>
      <c r="F2933">
        <v>23.5</v>
      </c>
      <c r="G2933">
        <v>77205</v>
      </c>
      <c r="H2933">
        <v>50.03</v>
      </c>
      <c r="I2933">
        <f t="shared" si="461"/>
        <v>1.6654613079863623</v>
      </c>
      <c r="J2933">
        <f t="shared" si="462"/>
        <v>1.6172999999999999E-5</v>
      </c>
      <c r="K2933" s="3">
        <f t="shared" si="463"/>
        <v>0.71177372999999999</v>
      </c>
      <c r="L2933" s="3">
        <f t="shared" si="464"/>
        <v>1.5773730000000041E-2</v>
      </c>
      <c r="M2933" s="6">
        <f t="shared" si="465"/>
        <v>3.5841240627130291E-4</v>
      </c>
      <c r="N2933" s="7">
        <f t="shared" si="470"/>
        <v>1.1449643899017628E-5</v>
      </c>
      <c r="O2933">
        <f t="shared" si="466"/>
        <v>11.449643899017628</v>
      </c>
      <c r="P2933">
        <f t="shared" si="467"/>
        <v>2.7737613683996445</v>
      </c>
      <c r="Q2933">
        <f t="shared" si="468"/>
        <v>6.0126172433713831</v>
      </c>
      <c r="R2933">
        <f t="shared" si="469"/>
        <v>36.15156611528689</v>
      </c>
    </row>
    <row r="2934" spans="1:18" x14ac:dyDescent="0.35">
      <c r="A2934" s="1">
        <v>43495</v>
      </c>
      <c r="B2934" s="2">
        <v>0.82994212962962965</v>
      </c>
      <c r="C2934">
        <v>43858</v>
      </c>
      <c r="D2934">
        <v>815</v>
      </c>
      <c r="E2934">
        <v>23.99</v>
      </c>
      <c r="F2934">
        <v>23.5</v>
      </c>
      <c r="G2934">
        <v>77243</v>
      </c>
      <c r="H2934">
        <v>50.03</v>
      </c>
      <c r="I2934">
        <f t="shared" si="461"/>
        <v>1.660869465394726</v>
      </c>
      <c r="J2934">
        <f t="shared" si="462"/>
        <v>1.5906333333333334E-5</v>
      </c>
      <c r="K2934" s="3">
        <f t="shared" si="463"/>
        <v>0.70003773000000002</v>
      </c>
      <c r="L2934" s="3">
        <f t="shared" si="464"/>
        <v>4.0377300000000726E-3</v>
      </c>
      <c r="M2934" s="6">
        <f t="shared" si="465"/>
        <v>9.1745739604636971E-5</v>
      </c>
      <c r="N2934" s="7">
        <f t="shared" si="470"/>
        <v>2.9294166533794797E-6</v>
      </c>
      <c r="O2934">
        <f t="shared" si="466"/>
        <v>2.9294166533794797</v>
      </c>
      <c r="P2934">
        <f t="shared" si="467"/>
        <v>2.7584873810805628</v>
      </c>
      <c r="Q2934">
        <f t="shared" si="468"/>
        <v>-2.4924734523476952</v>
      </c>
      <c r="R2934">
        <f t="shared" si="469"/>
        <v>6.212423910658039</v>
      </c>
    </row>
    <row r="2935" spans="1:18" x14ac:dyDescent="0.35">
      <c r="A2935" s="1">
        <v>43495</v>
      </c>
      <c r="B2935" s="2">
        <v>0.82994212962962965</v>
      </c>
      <c r="C2935">
        <v>44360</v>
      </c>
      <c r="D2935">
        <v>815</v>
      </c>
      <c r="E2935">
        <v>23.87</v>
      </c>
      <c r="F2935">
        <v>23.49</v>
      </c>
      <c r="G2935">
        <v>77246</v>
      </c>
      <c r="H2935">
        <v>50.07</v>
      </c>
      <c r="I2935">
        <f t="shared" si="461"/>
        <v>1.6470939376198184</v>
      </c>
      <c r="J2935">
        <f t="shared" si="462"/>
        <v>1.5906333333333334E-5</v>
      </c>
      <c r="K2935" s="3">
        <f t="shared" si="463"/>
        <v>0.70003773000000002</v>
      </c>
      <c r="L2935" s="3">
        <f t="shared" si="464"/>
        <v>4.0377300000000726E-3</v>
      </c>
      <c r="M2935" s="6">
        <f t="shared" si="465"/>
        <v>9.1745739604636971E-5</v>
      </c>
      <c r="N2935" s="7">
        <f t="shared" si="470"/>
        <v>2.9292041376407892E-6</v>
      </c>
      <c r="O2935">
        <f t="shared" si="466"/>
        <v>2.9292041376407894</v>
      </c>
      <c r="P2935">
        <f t="shared" si="467"/>
        <v>2.7129184393439583</v>
      </c>
      <c r="Q2935">
        <f t="shared" si="468"/>
        <v>-2.4472763183291799</v>
      </c>
      <c r="R2935">
        <f t="shared" si="469"/>
        <v>5.9891613782548259</v>
      </c>
    </row>
    <row r="2936" spans="1:18" x14ac:dyDescent="0.35">
      <c r="A2936" s="1">
        <v>43495</v>
      </c>
      <c r="B2936" s="2">
        <v>0.8299537037037038</v>
      </c>
      <c r="C2936">
        <v>44862</v>
      </c>
      <c r="D2936">
        <v>809</v>
      </c>
      <c r="E2936">
        <v>23.69</v>
      </c>
      <c r="F2936">
        <v>23.49</v>
      </c>
      <c r="G2936">
        <v>77209</v>
      </c>
      <c r="H2936">
        <v>50.07</v>
      </c>
      <c r="I2936">
        <f t="shared" si="461"/>
        <v>1.6264306459574567</v>
      </c>
      <c r="J2936">
        <f t="shared" si="462"/>
        <v>1.5706333333333332E-5</v>
      </c>
      <c r="K2936" s="3">
        <f t="shared" si="463"/>
        <v>0.69123572999999994</v>
      </c>
      <c r="L2936" s="3">
        <f t="shared" si="464"/>
        <v>-4.7642700000000149E-3</v>
      </c>
      <c r="M2936" s="6">
        <f t="shared" si="465"/>
        <v>-1.0825426039536503E-4</v>
      </c>
      <c r="N2936" s="7">
        <f t="shared" si="470"/>
        <v>-3.4579348156795776E-6</v>
      </c>
      <c r="O2936">
        <f t="shared" si="466"/>
        <v>-3.4579348156795775</v>
      </c>
      <c r="P2936">
        <f t="shared" si="467"/>
        <v>2.6452766461095898</v>
      </c>
      <c r="Q2936">
        <f t="shared" si="468"/>
        <v>-8.7663007970137379</v>
      </c>
      <c r="R2936">
        <f t="shared" si="469"/>
        <v>76.848029663723693</v>
      </c>
    </row>
    <row r="2937" spans="1:18" x14ac:dyDescent="0.35">
      <c r="A2937" s="1">
        <v>43495</v>
      </c>
      <c r="B2937" s="2">
        <v>0.8299537037037038</v>
      </c>
      <c r="C2937">
        <v>45364</v>
      </c>
      <c r="D2937">
        <v>822</v>
      </c>
      <c r="E2937">
        <v>23.57</v>
      </c>
      <c r="F2937">
        <v>23.5</v>
      </c>
      <c r="G2937">
        <v>77270</v>
      </c>
      <c r="H2937">
        <v>50.07</v>
      </c>
      <c r="I2937">
        <f t="shared" si="461"/>
        <v>1.6126551181825486</v>
      </c>
      <c r="J2937">
        <f t="shared" si="462"/>
        <v>1.6139666666666667E-5</v>
      </c>
      <c r="K2937" s="3">
        <f t="shared" si="463"/>
        <v>0.71030673</v>
      </c>
      <c r="L2937" s="3">
        <f t="shared" si="464"/>
        <v>1.4306730000000045E-2</v>
      </c>
      <c r="M2937" s="6">
        <f t="shared" si="465"/>
        <v>3.2507907293796967E-4</v>
      </c>
      <c r="N2937" s="7">
        <f t="shared" si="470"/>
        <v>1.0376059970109005E-5</v>
      </c>
      <c r="O2937">
        <f t="shared" si="466"/>
        <v>10.376059970109004</v>
      </c>
      <c r="P2937">
        <f t="shared" si="467"/>
        <v>2.6006565302003697</v>
      </c>
      <c r="Q2937">
        <f t="shared" si="468"/>
        <v>5.113103638532051</v>
      </c>
      <c r="R2937">
        <f t="shared" si="469"/>
        <v>26.143828818369698</v>
      </c>
    </row>
    <row r="2938" spans="1:18" x14ac:dyDescent="0.35">
      <c r="A2938" s="1">
        <v>43495</v>
      </c>
      <c r="B2938" s="2">
        <v>0.82996527777777773</v>
      </c>
      <c r="C2938">
        <v>45865</v>
      </c>
      <c r="D2938">
        <v>822</v>
      </c>
      <c r="E2938">
        <v>23.29</v>
      </c>
      <c r="F2938">
        <v>23.51</v>
      </c>
      <c r="G2938">
        <v>77276</v>
      </c>
      <c r="H2938">
        <v>50.07</v>
      </c>
      <c r="I2938">
        <f t="shared" si="461"/>
        <v>1.5805122200410968</v>
      </c>
      <c r="J2938">
        <f t="shared" si="462"/>
        <v>1.6139666666666667E-5</v>
      </c>
      <c r="K2938" s="3">
        <f t="shared" si="463"/>
        <v>0.71030673</v>
      </c>
      <c r="L2938" s="3">
        <f t="shared" si="464"/>
        <v>1.4306730000000045E-2</v>
      </c>
      <c r="M2938" s="6">
        <f t="shared" si="465"/>
        <v>3.2507907293796967E-4</v>
      </c>
      <c r="N2938" s="7">
        <f t="shared" si="470"/>
        <v>1.0375604081014116E-5</v>
      </c>
      <c r="O2938">
        <f t="shared" si="466"/>
        <v>10.375604081014115</v>
      </c>
      <c r="P2938">
        <f t="shared" si="467"/>
        <v>2.4980188776992365</v>
      </c>
      <c r="Q2938">
        <f t="shared" si="468"/>
        <v>5.2186035988706436</v>
      </c>
      <c r="R2938">
        <f t="shared" si="469"/>
        <v>27.233823522145634</v>
      </c>
    </row>
    <row r="2939" spans="1:18" x14ac:dyDescent="0.35">
      <c r="A2939" s="1">
        <v>43495</v>
      </c>
      <c r="B2939" s="2">
        <v>0.82996527777777773</v>
      </c>
      <c r="C2939">
        <v>46367</v>
      </c>
      <c r="D2939">
        <v>802</v>
      </c>
      <c r="E2939">
        <v>23.2</v>
      </c>
      <c r="F2939">
        <v>23.5</v>
      </c>
      <c r="G2939">
        <v>77299</v>
      </c>
      <c r="H2939">
        <v>50.07</v>
      </c>
      <c r="I2939">
        <f t="shared" si="461"/>
        <v>1.570180574209916</v>
      </c>
      <c r="J2939">
        <f t="shared" si="462"/>
        <v>1.5472999999999999E-5</v>
      </c>
      <c r="K2939" s="3">
        <f t="shared" si="463"/>
        <v>0.68096672999999996</v>
      </c>
      <c r="L2939" s="3">
        <f t="shared" si="464"/>
        <v>-1.5033269999999987E-2</v>
      </c>
      <c r="M2939" s="6">
        <f t="shared" si="465"/>
        <v>-3.4158759372869774E-4</v>
      </c>
      <c r="N2939" s="7">
        <f t="shared" si="470"/>
        <v>-1.0898897951802036E-5</v>
      </c>
      <c r="O2939">
        <f t="shared" si="466"/>
        <v>-10.898897951802036</v>
      </c>
      <c r="P2939">
        <f t="shared" si="467"/>
        <v>2.4654670356261814</v>
      </c>
      <c r="Q2939">
        <f t="shared" si="468"/>
        <v>-16.021841196627602</v>
      </c>
      <c r="R2939">
        <f t="shared" si="469"/>
        <v>256.69939532995335</v>
      </c>
    </row>
    <row r="2940" spans="1:18" x14ac:dyDescent="0.35">
      <c r="A2940" s="1">
        <v>43495</v>
      </c>
      <c r="B2940" s="2">
        <v>0.82997685185185188</v>
      </c>
      <c r="C2940">
        <v>46869</v>
      </c>
      <c r="D2940">
        <v>807</v>
      </c>
      <c r="E2940">
        <v>23.26</v>
      </c>
      <c r="F2940">
        <v>23.5</v>
      </c>
      <c r="G2940">
        <v>77312</v>
      </c>
      <c r="H2940">
        <v>50.07</v>
      </c>
      <c r="I2940">
        <f t="shared" si="461"/>
        <v>1.5770683380973702</v>
      </c>
      <c r="J2940">
        <f t="shared" si="462"/>
        <v>1.5639666666666665E-5</v>
      </c>
      <c r="K2940" s="3">
        <f t="shared" si="463"/>
        <v>0.68830172999999994</v>
      </c>
      <c r="L2940" s="3">
        <f t="shared" si="464"/>
        <v>-7.6982700000000071E-3</v>
      </c>
      <c r="M2940" s="6">
        <f t="shared" si="465"/>
        <v>-1.7492092706203154E-4</v>
      </c>
      <c r="N2940" s="7">
        <f t="shared" si="470"/>
        <v>-5.5801931926438334E-6</v>
      </c>
      <c r="O2940">
        <f t="shared" si="466"/>
        <v>-5.5801931926438337</v>
      </c>
      <c r="P2940">
        <f t="shared" si="467"/>
        <v>2.4871445430292014</v>
      </c>
      <c r="Q2940">
        <f t="shared" si="468"/>
        <v>-10.725841262348006</v>
      </c>
      <c r="R2940">
        <f t="shared" si="469"/>
        <v>115.04367078508706</v>
      </c>
    </row>
    <row r="2941" spans="1:18" x14ac:dyDescent="0.35">
      <c r="A2941" s="1">
        <v>43495</v>
      </c>
      <c r="B2941" s="2">
        <v>0.82997685185185188</v>
      </c>
      <c r="C2941">
        <v>47371</v>
      </c>
      <c r="D2941">
        <v>821</v>
      </c>
      <c r="E2941">
        <v>23.21</v>
      </c>
      <c r="F2941">
        <v>23.51</v>
      </c>
      <c r="G2941">
        <v>77333</v>
      </c>
      <c r="H2941">
        <v>50.07</v>
      </c>
      <c r="I2941">
        <f t="shared" si="461"/>
        <v>1.5713285348578252</v>
      </c>
      <c r="J2941">
        <f t="shared" si="462"/>
        <v>1.6106333333333332E-5</v>
      </c>
      <c r="K2941" s="3">
        <f t="shared" si="463"/>
        <v>0.70883972999999989</v>
      </c>
      <c r="L2941" s="3">
        <f t="shared" si="464"/>
        <v>1.2839729999999938E-2</v>
      </c>
      <c r="M2941" s="6">
        <f t="shared" si="465"/>
        <v>2.9174573960463393E-4</v>
      </c>
      <c r="N2941" s="7">
        <f t="shared" si="470"/>
        <v>9.3048350160704259E-6</v>
      </c>
      <c r="O2941">
        <f t="shared" si="466"/>
        <v>9.3048350160704256</v>
      </c>
      <c r="P2941">
        <f t="shared" si="467"/>
        <v>2.4690733644584397</v>
      </c>
      <c r="Q2941">
        <f t="shared" si="468"/>
        <v>4.17810763376509</v>
      </c>
      <c r="R2941">
        <f t="shared" si="469"/>
        <v>17.456583399326121</v>
      </c>
    </row>
    <row r="2942" spans="1:18" x14ac:dyDescent="0.35">
      <c r="A2942" s="1">
        <v>43495</v>
      </c>
      <c r="B2942" s="2">
        <v>0.82998842592592592</v>
      </c>
      <c r="C2942">
        <v>47873</v>
      </c>
      <c r="D2942">
        <v>825</v>
      </c>
      <c r="E2942">
        <v>23.32</v>
      </c>
      <c r="F2942">
        <v>23.5</v>
      </c>
      <c r="G2942">
        <v>77328</v>
      </c>
      <c r="H2942">
        <v>50.07</v>
      </c>
      <c r="I2942">
        <f t="shared" si="461"/>
        <v>1.5839561019848241</v>
      </c>
      <c r="J2942">
        <f t="shared" si="462"/>
        <v>1.6239666666666666E-5</v>
      </c>
      <c r="K2942" s="3">
        <f t="shared" si="463"/>
        <v>0.71470772999999999</v>
      </c>
      <c r="L2942" s="3">
        <f t="shared" si="464"/>
        <v>1.8707730000000033E-2</v>
      </c>
      <c r="M2942" s="6">
        <f t="shared" si="465"/>
        <v>4.2507907293796944E-4</v>
      </c>
      <c r="N2942" s="7">
        <f t="shared" si="470"/>
        <v>1.3557740584139279E-5</v>
      </c>
      <c r="O2942">
        <f t="shared" si="466"/>
        <v>13.557740584139278</v>
      </c>
      <c r="P2942">
        <f t="shared" si="467"/>
        <v>2.5089169330149583</v>
      </c>
      <c r="Q2942">
        <f t="shared" si="468"/>
        <v>8.3893876895565036</v>
      </c>
      <c r="R2942">
        <f t="shared" si="469"/>
        <v>70.381825805682212</v>
      </c>
    </row>
    <row r="2943" spans="1:18" x14ac:dyDescent="0.35">
      <c r="A2943" s="1">
        <v>43495</v>
      </c>
      <c r="B2943" s="2">
        <v>0.82998842592592592</v>
      </c>
      <c r="C2943">
        <v>48374</v>
      </c>
      <c r="D2943">
        <v>814</v>
      </c>
      <c r="E2943">
        <v>23.31</v>
      </c>
      <c r="F2943">
        <v>23.5</v>
      </c>
      <c r="G2943">
        <v>77349</v>
      </c>
      <c r="H2943">
        <v>50.1</v>
      </c>
      <c r="I2943">
        <f t="shared" si="461"/>
        <v>1.5828081413369148</v>
      </c>
      <c r="J2943">
        <f t="shared" si="462"/>
        <v>1.5872999999999999E-5</v>
      </c>
      <c r="K2943" s="3">
        <f t="shared" si="463"/>
        <v>0.69857072999999992</v>
      </c>
      <c r="L2943" s="3">
        <f t="shared" si="464"/>
        <v>2.5707299999999655E-3</v>
      </c>
      <c r="M2943" s="6">
        <f t="shared" si="465"/>
        <v>5.8412406271301197E-5</v>
      </c>
      <c r="N2943" s="7">
        <f t="shared" si="470"/>
        <v>1.8625363899165055E-6</v>
      </c>
      <c r="O2943">
        <f t="shared" si="466"/>
        <v>1.8625363899165055</v>
      </c>
      <c r="P2943">
        <f t="shared" si="467"/>
        <v>2.5052816122824191</v>
      </c>
      <c r="Q2943">
        <f t="shared" si="468"/>
        <v>-3.3020323671865004</v>
      </c>
      <c r="R2943">
        <f t="shared" si="469"/>
        <v>10.903417753947283</v>
      </c>
    </row>
    <row r="2944" spans="1:18" x14ac:dyDescent="0.35">
      <c r="A2944" s="1">
        <v>43495</v>
      </c>
      <c r="B2944" s="2">
        <v>0.83000000000000007</v>
      </c>
      <c r="C2944">
        <v>48876</v>
      </c>
      <c r="D2944">
        <v>809</v>
      </c>
      <c r="E2944">
        <v>23.33</v>
      </c>
      <c r="F2944">
        <v>23.5</v>
      </c>
      <c r="G2944">
        <v>77365</v>
      </c>
      <c r="H2944">
        <v>50.1</v>
      </c>
      <c r="I2944">
        <f t="shared" si="461"/>
        <v>1.5851040626327326</v>
      </c>
      <c r="J2944">
        <f t="shared" si="462"/>
        <v>1.5706333333333332E-5</v>
      </c>
      <c r="K2944" s="3">
        <f t="shared" si="463"/>
        <v>0.69123572999999994</v>
      </c>
      <c r="L2944" s="3">
        <f t="shared" si="464"/>
        <v>-4.7642700000000149E-3</v>
      </c>
      <c r="M2944" s="6">
        <f t="shared" si="465"/>
        <v>-1.0825426039536503E-4</v>
      </c>
      <c r="N2944" s="7">
        <f t="shared" si="470"/>
        <v>-3.4510785166808479E-6</v>
      </c>
      <c r="O2944">
        <f t="shared" si="466"/>
        <v>-3.4510785166808478</v>
      </c>
      <c r="P2944">
        <f t="shared" si="467"/>
        <v>2.512554889374794</v>
      </c>
      <c r="Q2944">
        <f t="shared" si="468"/>
        <v>-8.6232155487433868</v>
      </c>
      <c r="R2944">
        <f t="shared" si="469"/>
        <v>74.359846400089708</v>
      </c>
    </row>
    <row r="2945" spans="1:18" x14ac:dyDescent="0.35">
      <c r="A2945" s="1">
        <v>43495</v>
      </c>
      <c r="B2945" s="2">
        <v>0.83000000000000007</v>
      </c>
      <c r="C2945">
        <v>49313</v>
      </c>
      <c r="D2945">
        <v>816</v>
      </c>
      <c r="E2945">
        <v>23.42</v>
      </c>
      <c r="F2945">
        <v>23.5</v>
      </c>
      <c r="G2945">
        <v>77437</v>
      </c>
      <c r="H2945">
        <v>50.1</v>
      </c>
      <c r="I2945">
        <f t="shared" si="461"/>
        <v>1.5954357084639139</v>
      </c>
      <c r="J2945">
        <f t="shared" si="462"/>
        <v>1.5939666666666666E-5</v>
      </c>
      <c r="K2945" s="3">
        <f t="shared" si="463"/>
        <v>0.70150472999999991</v>
      </c>
      <c r="L2945" s="3">
        <f t="shared" si="464"/>
        <v>5.5047299999999577E-3</v>
      </c>
      <c r="M2945" s="6">
        <f t="shared" si="465"/>
        <v>1.2507907293796768E-4</v>
      </c>
      <c r="N2945" s="7">
        <f t="shared" si="470"/>
        <v>3.9837356030104212E-6</v>
      </c>
      <c r="O2945">
        <f t="shared" si="466"/>
        <v>3.9837356030104214</v>
      </c>
      <c r="P2945">
        <f t="shared" si="467"/>
        <v>2.5454150998417511</v>
      </c>
      <c r="Q2945">
        <f t="shared" si="468"/>
        <v>-1.2224586663700245</v>
      </c>
      <c r="R2945">
        <f t="shared" si="469"/>
        <v>1.494405190983179</v>
      </c>
    </row>
    <row r="2946" spans="1:18" x14ac:dyDescent="0.35">
      <c r="A2946" s="1">
        <v>43495</v>
      </c>
      <c r="B2946" s="2">
        <v>0.830011574074074</v>
      </c>
      <c r="C2946">
        <v>49815</v>
      </c>
      <c r="D2946">
        <v>827</v>
      </c>
      <c r="E2946">
        <v>23.4</v>
      </c>
      <c r="F2946">
        <v>23.5</v>
      </c>
      <c r="G2946">
        <v>77449</v>
      </c>
      <c r="H2946">
        <v>50.1</v>
      </c>
      <c r="I2946">
        <f t="shared" si="461"/>
        <v>1.5931397871680957</v>
      </c>
      <c r="J2946">
        <f t="shared" si="462"/>
        <v>1.6306333333333333E-5</v>
      </c>
      <c r="K2946" s="3">
        <f t="shared" si="463"/>
        <v>0.71764172999999998</v>
      </c>
      <c r="L2946" s="3">
        <f t="shared" si="464"/>
        <v>2.1641730000000026E-2</v>
      </c>
      <c r="M2946" s="6">
        <f t="shared" si="465"/>
        <v>4.9174573960463592E-4</v>
      </c>
      <c r="N2946" s="7">
        <f t="shared" si="470"/>
        <v>1.5659545901909496E-5</v>
      </c>
      <c r="O2946">
        <f t="shared" si="466"/>
        <v>15.659545901909496</v>
      </c>
      <c r="P2946">
        <f t="shared" si="467"/>
        <v>2.5380943814580053</v>
      </c>
      <c r="Q2946">
        <f t="shared" si="468"/>
        <v>10.460919907488586</v>
      </c>
      <c r="R2946">
        <f t="shared" si="469"/>
        <v>109.43084531089102</v>
      </c>
    </row>
    <row r="2947" spans="1:18" x14ac:dyDescent="0.35">
      <c r="A2947" s="1">
        <v>43495</v>
      </c>
      <c r="B2947" s="2">
        <v>0.830011574074074</v>
      </c>
      <c r="C2947">
        <v>50317</v>
      </c>
      <c r="D2947">
        <v>821</v>
      </c>
      <c r="E2947">
        <v>23.32</v>
      </c>
      <c r="F2947">
        <v>23.5</v>
      </c>
      <c r="G2947">
        <v>77463</v>
      </c>
      <c r="H2947">
        <v>50.1</v>
      </c>
      <c r="I2947">
        <f t="shared" ref="I2947:I3010" si="471">(E2947-9.522)/8.7111</f>
        <v>1.5839561019848241</v>
      </c>
      <c r="J2947">
        <f t="shared" ref="J2947:J3010" si="472">(D2947-337.81)/30000000</f>
        <v>1.6106333333333332E-5</v>
      </c>
      <c r="K2947" s="3">
        <f t="shared" ref="K2947:K3010" si="473">J2947*44010</f>
        <v>0.70883972999999989</v>
      </c>
      <c r="L2947" s="3">
        <f t="shared" si="464"/>
        <v>1.2839729999999938E-2</v>
      </c>
      <c r="M2947" s="6">
        <f t="shared" si="465"/>
        <v>2.9174573960463393E-4</v>
      </c>
      <c r="N2947" s="7">
        <f t="shared" si="470"/>
        <v>9.2889063237543543E-6</v>
      </c>
      <c r="O2947">
        <f t="shared" si="466"/>
        <v>9.2889063237543539</v>
      </c>
      <c r="P2947">
        <f t="shared" si="467"/>
        <v>2.5089169330149583</v>
      </c>
      <c r="Q2947">
        <f t="shared" si="468"/>
        <v>4.1205534291715793</v>
      </c>
      <c r="R2947">
        <f t="shared" si="469"/>
        <v>16.978960562657662</v>
      </c>
    </row>
    <row r="2948" spans="1:18" x14ac:dyDescent="0.35">
      <c r="A2948" s="1">
        <v>43495</v>
      </c>
      <c r="B2948" s="2">
        <v>0.83002314814814815</v>
      </c>
      <c r="C2948">
        <v>50819</v>
      </c>
      <c r="D2948">
        <v>815</v>
      </c>
      <c r="E2948">
        <v>23.23</v>
      </c>
      <c r="F2948">
        <v>23.5</v>
      </c>
      <c r="G2948">
        <v>77477</v>
      </c>
      <c r="H2948">
        <v>50.14</v>
      </c>
      <c r="I2948">
        <f t="shared" si="471"/>
        <v>1.573624456153643</v>
      </c>
      <c r="J2948">
        <f t="shared" si="472"/>
        <v>1.5906333333333334E-5</v>
      </c>
      <c r="K2948" s="3">
        <f t="shared" si="473"/>
        <v>0.70003773000000002</v>
      </c>
      <c r="L2948" s="3">
        <f t="shared" si="464"/>
        <v>4.0377300000000726E-3</v>
      </c>
      <c r="M2948" s="6">
        <f t="shared" si="465"/>
        <v>9.1745739604636971E-5</v>
      </c>
      <c r="N2948" s="7">
        <f t="shared" si="470"/>
        <v>2.9205690793008392E-6</v>
      </c>
      <c r="O2948">
        <f t="shared" si="466"/>
        <v>2.9205690793008392</v>
      </c>
      <c r="P2948">
        <f t="shared" si="467"/>
        <v>2.4762939290048487</v>
      </c>
      <c r="Q2948">
        <f t="shared" si="468"/>
        <v>-2.2137265779640298</v>
      </c>
      <c r="R2948">
        <f t="shared" si="469"/>
        <v>4.9005853619843336</v>
      </c>
    </row>
    <row r="2949" spans="1:18" x14ac:dyDescent="0.35">
      <c r="A2949" s="1">
        <v>43495</v>
      </c>
      <c r="B2949" s="2">
        <v>0.83002314814814815</v>
      </c>
      <c r="C2949">
        <v>51320</v>
      </c>
      <c r="D2949">
        <v>805</v>
      </c>
      <c r="E2949">
        <v>23.21</v>
      </c>
      <c r="F2949">
        <v>23.5</v>
      </c>
      <c r="G2949">
        <v>77496</v>
      </c>
      <c r="H2949">
        <v>50.14</v>
      </c>
      <c r="I2949">
        <f t="shared" si="471"/>
        <v>1.5713285348578252</v>
      </c>
      <c r="J2949">
        <f t="shared" si="472"/>
        <v>1.5573000000000002E-5</v>
      </c>
      <c r="K2949" s="3">
        <f t="shared" si="473"/>
        <v>0.68536773000000006</v>
      </c>
      <c r="L2949" s="3">
        <f t="shared" si="464"/>
        <v>-1.0632269999999888E-2</v>
      </c>
      <c r="M2949" s="6">
        <f t="shared" si="465"/>
        <v>-2.415875937286955E-4</v>
      </c>
      <c r="N2949" s="7">
        <f t="shared" si="470"/>
        <v>-7.6886433206402908E-6</v>
      </c>
      <c r="O2949">
        <f t="shared" si="466"/>
        <v>-7.6886433206402911</v>
      </c>
      <c r="P2949">
        <f t="shared" si="467"/>
        <v>2.4690733644584397</v>
      </c>
      <c r="Q2949">
        <f t="shared" si="468"/>
        <v>-12.815370702945625</v>
      </c>
      <c r="R2949">
        <f t="shared" si="469"/>
        <v>164.23372625391704</v>
      </c>
    </row>
    <row r="2950" spans="1:18" x14ac:dyDescent="0.35">
      <c r="A2950" s="1">
        <v>43495</v>
      </c>
      <c r="B2950" s="2">
        <v>0.8300347222222223</v>
      </c>
      <c r="C2950">
        <v>51823</v>
      </c>
      <c r="D2950">
        <v>820</v>
      </c>
      <c r="E2950">
        <v>23.22</v>
      </c>
      <c r="F2950">
        <v>23.5</v>
      </c>
      <c r="G2950">
        <v>77521</v>
      </c>
      <c r="H2950">
        <v>50.14</v>
      </c>
      <c r="I2950">
        <f t="shared" si="471"/>
        <v>1.572476495505734</v>
      </c>
      <c r="J2950">
        <f t="shared" si="472"/>
        <v>1.6073E-5</v>
      </c>
      <c r="K2950" s="3">
        <f t="shared" si="473"/>
        <v>0.70737273000000001</v>
      </c>
      <c r="L2950" s="3">
        <f t="shared" si="464"/>
        <v>1.1372730000000053E-2</v>
      </c>
      <c r="M2950" s="6">
        <f t="shared" si="465"/>
        <v>2.5841240627130319E-4</v>
      </c>
      <c r="N2950" s="7">
        <f t="shared" si="470"/>
        <v>8.2214489909012615E-6</v>
      </c>
      <c r="O2950">
        <f t="shared" si="466"/>
        <v>8.221448990901262</v>
      </c>
      <c r="P2950">
        <f t="shared" si="467"/>
        <v>2.4726823289179944</v>
      </c>
      <c r="Q2950">
        <f t="shared" si="468"/>
        <v>3.0909374711161597</v>
      </c>
      <c r="R2950">
        <f t="shared" si="469"/>
        <v>9.5538944503499597</v>
      </c>
    </row>
    <row r="2951" spans="1:18" x14ac:dyDescent="0.35">
      <c r="A2951" s="1">
        <v>43495</v>
      </c>
      <c r="B2951" s="2">
        <v>0.8300347222222223</v>
      </c>
      <c r="C2951">
        <v>52325</v>
      </c>
      <c r="D2951">
        <v>820</v>
      </c>
      <c r="E2951">
        <v>23.03</v>
      </c>
      <c r="F2951">
        <v>23.49</v>
      </c>
      <c r="G2951">
        <v>77541</v>
      </c>
      <c r="H2951">
        <v>50.14</v>
      </c>
      <c r="I2951">
        <f t="shared" si="471"/>
        <v>1.5506652431954633</v>
      </c>
      <c r="J2951">
        <f t="shared" si="472"/>
        <v>1.6073E-5</v>
      </c>
      <c r="K2951" s="3">
        <f t="shared" si="473"/>
        <v>0.70737273000000001</v>
      </c>
      <c r="L2951" s="3">
        <f t="shared" si="464"/>
        <v>1.1372730000000053E-2</v>
      </c>
      <c r="M2951" s="6">
        <f t="shared" si="465"/>
        <v>2.5841240627130319E-4</v>
      </c>
      <c r="N2951" s="7">
        <f t="shared" si="470"/>
        <v>8.2190513768999526E-6</v>
      </c>
      <c r="O2951">
        <f t="shared" si="466"/>
        <v>8.2190513768999534</v>
      </c>
      <c r="P2951">
        <f t="shared" si="467"/>
        <v>2.4045626964544451</v>
      </c>
      <c r="Q2951">
        <f t="shared" si="468"/>
        <v>3.1604384692304279</v>
      </c>
      <c r="R2951">
        <f t="shared" si="469"/>
        <v>9.9883713177915698</v>
      </c>
    </row>
    <row r="2952" spans="1:18" x14ac:dyDescent="0.35">
      <c r="A2952" s="1">
        <v>43495</v>
      </c>
      <c r="B2952" s="2">
        <v>0.83004629629629623</v>
      </c>
      <c r="C2952">
        <v>52827</v>
      </c>
      <c r="D2952">
        <v>818</v>
      </c>
      <c r="E2952">
        <v>22.89</v>
      </c>
      <c r="F2952">
        <v>23.51</v>
      </c>
      <c r="G2952">
        <v>77549</v>
      </c>
      <c r="H2952">
        <v>50.14</v>
      </c>
      <c r="I2952">
        <f t="shared" si="471"/>
        <v>1.5345937941247374</v>
      </c>
      <c r="J2952">
        <f t="shared" si="472"/>
        <v>1.6006333333333333E-5</v>
      </c>
      <c r="K2952" s="3">
        <f t="shared" si="473"/>
        <v>0.70443873000000001</v>
      </c>
      <c r="L2952" s="3">
        <f t="shared" si="464"/>
        <v>8.4387300000000609E-3</v>
      </c>
      <c r="M2952" s="6">
        <f t="shared" si="465"/>
        <v>1.917457396046367E-4</v>
      </c>
      <c r="N2952" s="7">
        <f t="shared" si="470"/>
        <v>6.0984368889061261E-6</v>
      </c>
      <c r="O2952">
        <f t="shared" si="466"/>
        <v>6.098436888906126</v>
      </c>
      <c r="P2952">
        <f t="shared" si="467"/>
        <v>2.3549781129661569</v>
      </c>
      <c r="Q2952">
        <f t="shared" si="468"/>
        <v>1.0928019059533414</v>
      </c>
      <c r="R2952">
        <f t="shared" si="469"/>
        <v>1.1942160056552555</v>
      </c>
    </row>
    <row r="2953" spans="1:18" x14ac:dyDescent="0.35">
      <c r="A2953" s="1">
        <v>43495</v>
      </c>
      <c r="B2953" s="2">
        <v>0.83004629629629623</v>
      </c>
      <c r="C2953">
        <v>53328</v>
      </c>
      <c r="D2953">
        <v>812</v>
      </c>
      <c r="E2953">
        <v>22.5</v>
      </c>
      <c r="F2953">
        <v>23.5</v>
      </c>
      <c r="G2953">
        <v>77557</v>
      </c>
      <c r="H2953">
        <v>50.17</v>
      </c>
      <c r="I2953">
        <f t="shared" si="471"/>
        <v>1.4898233288562868</v>
      </c>
      <c r="J2953">
        <f t="shared" si="472"/>
        <v>1.5806333333333335E-5</v>
      </c>
      <c r="K2953" s="3">
        <f t="shared" si="473"/>
        <v>0.69563673000000004</v>
      </c>
      <c r="L2953" s="3">
        <f t="shared" si="464"/>
        <v>-3.632699999999156E-4</v>
      </c>
      <c r="M2953" s="6">
        <f t="shared" si="465"/>
        <v>-8.2542603953627727E-6</v>
      </c>
      <c r="N2953" s="7">
        <f t="shared" si="470"/>
        <v>-2.6248925877752132E-7</v>
      </c>
      <c r="O2953">
        <f t="shared" si="466"/>
        <v>-0.26248925877752133</v>
      </c>
      <c r="P2953">
        <f t="shared" si="467"/>
        <v>2.2195735512044275</v>
      </c>
      <c r="Q2953">
        <f t="shared" si="468"/>
        <v>-5.1205428800193857</v>
      </c>
      <c r="R2953">
        <f t="shared" si="469"/>
        <v>26.219959386117225</v>
      </c>
    </row>
    <row r="2954" spans="1:18" x14ac:dyDescent="0.35">
      <c r="A2954" s="1">
        <v>43495</v>
      </c>
      <c r="B2954" s="2">
        <v>0.83005787037037038</v>
      </c>
      <c r="C2954">
        <v>53830</v>
      </c>
      <c r="D2954">
        <v>818</v>
      </c>
      <c r="E2954">
        <v>21.98</v>
      </c>
      <c r="F2954">
        <v>23.5</v>
      </c>
      <c r="G2954">
        <v>77549</v>
      </c>
      <c r="H2954">
        <v>50.17</v>
      </c>
      <c r="I2954">
        <f t="shared" si="471"/>
        <v>1.4301293751650193</v>
      </c>
      <c r="J2954">
        <f t="shared" si="472"/>
        <v>1.6006333333333333E-5</v>
      </c>
      <c r="K2954" s="3">
        <f t="shared" si="473"/>
        <v>0.70443873000000001</v>
      </c>
      <c r="L2954" s="3">
        <f t="shared" si="464"/>
        <v>8.4387300000000609E-3</v>
      </c>
      <c r="M2954" s="6">
        <f t="shared" si="465"/>
        <v>1.917457396046367E-4</v>
      </c>
      <c r="N2954" s="7">
        <f t="shared" si="470"/>
        <v>6.0982313189981883E-6</v>
      </c>
      <c r="O2954">
        <f t="shared" si="466"/>
        <v>6.098231318998188</v>
      </c>
      <c r="P2954">
        <f t="shared" si="467"/>
        <v>2.0452700297098882</v>
      </c>
      <c r="Q2954">
        <f t="shared" si="468"/>
        <v>1.4369528467042185</v>
      </c>
      <c r="R2954">
        <f t="shared" si="469"/>
        <v>2.0648334836513573</v>
      </c>
    </row>
    <row r="2955" spans="1:18" x14ac:dyDescent="0.35">
      <c r="A2955" s="1">
        <v>43495</v>
      </c>
      <c r="B2955" s="2">
        <v>0.83005787037037038</v>
      </c>
      <c r="C2955">
        <v>54332</v>
      </c>
      <c r="D2955">
        <v>812</v>
      </c>
      <c r="E2955">
        <v>21.56</v>
      </c>
      <c r="F2955">
        <v>23.51</v>
      </c>
      <c r="G2955">
        <v>77562</v>
      </c>
      <c r="H2955">
        <v>50.17</v>
      </c>
      <c r="I2955">
        <f t="shared" si="471"/>
        <v>1.3819150279528416</v>
      </c>
      <c r="J2955">
        <f t="shared" si="472"/>
        <v>1.5806333333333335E-5</v>
      </c>
      <c r="K2955" s="3">
        <f t="shared" si="473"/>
        <v>0.69563673000000004</v>
      </c>
      <c r="L2955" s="3">
        <f t="shared" si="464"/>
        <v>-3.632699999999156E-4</v>
      </c>
      <c r="M2955" s="6">
        <f t="shared" si="465"/>
        <v>-8.2542603953627727E-6</v>
      </c>
      <c r="N2955" s="7">
        <f t="shared" si="470"/>
        <v>-2.6248118540287112E-7</v>
      </c>
      <c r="O2955">
        <f t="shared" si="466"/>
        <v>-0.26248118540287113</v>
      </c>
      <c r="P2955">
        <f t="shared" si="467"/>
        <v>1.9096891444819031</v>
      </c>
      <c r="Q2955">
        <f t="shared" si="468"/>
        <v>-4.7648258835466182</v>
      </c>
      <c r="R2955">
        <f t="shared" si="469"/>
        <v>22.70356570051581</v>
      </c>
    </row>
    <row r="2956" spans="1:18" x14ac:dyDescent="0.35">
      <c r="A2956" s="1">
        <v>43495</v>
      </c>
      <c r="B2956" s="2">
        <v>0.83006944444444442</v>
      </c>
      <c r="C2956">
        <v>54834</v>
      </c>
      <c r="D2956">
        <v>825</v>
      </c>
      <c r="E2956">
        <v>20.94</v>
      </c>
      <c r="F2956">
        <v>23.5</v>
      </c>
      <c r="G2956">
        <v>77557</v>
      </c>
      <c r="H2956">
        <v>50.17</v>
      </c>
      <c r="I2956">
        <f t="shared" si="471"/>
        <v>1.3107414677824845</v>
      </c>
      <c r="J2956">
        <f t="shared" si="472"/>
        <v>1.6239666666666666E-5</v>
      </c>
      <c r="K2956" s="3">
        <f t="shared" si="473"/>
        <v>0.71470772999999999</v>
      </c>
      <c r="L2956" s="3">
        <f t="shared" si="464"/>
        <v>1.8707730000000033E-2</v>
      </c>
      <c r="M2956" s="6">
        <f t="shared" si="465"/>
        <v>4.2507907293796944E-4</v>
      </c>
      <c r="N2956" s="7">
        <f t="shared" si="470"/>
        <v>1.3517709089963797E-5</v>
      </c>
      <c r="O2956">
        <f t="shared" si="466"/>
        <v>13.517709089963796</v>
      </c>
      <c r="P2956">
        <f t="shared" si="467"/>
        <v>1.7180431953645818</v>
      </c>
      <c r="Q2956">
        <f t="shared" si="468"/>
        <v>9.2499809155656152</v>
      </c>
      <c r="R2956">
        <f t="shared" si="469"/>
        <v>85.562146938328098</v>
      </c>
    </row>
    <row r="2957" spans="1:18" x14ac:dyDescent="0.35">
      <c r="A2957" s="1">
        <v>43495</v>
      </c>
      <c r="B2957" s="2">
        <v>0.83006944444444442</v>
      </c>
      <c r="C2957">
        <v>55335</v>
      </c>
      <c r="D2957">
        <v>812</v>
      </c>
      <c r="E2957">
        <v>20.52</v>
      </c>
      <c r="F2957">
        <v>23.51</v>
      </c>
      <c r="G2957">
        <v>77566</v>
      </c>
      <c r="H2957">
        <v>50.17</v>
      </c>
      <c r="I2957">
        <f t="shared" si="471"/>
        <v>1.2625271205703068</v>
      </c>
      <c r="J2957">
        <f t="shared" si="472"/>
        <v>1.5806333333333335E-5</v>
      </c>
      <c r="K2957" s="3">
        <f t="shared" si="473"/>
        <v>0.69563673000000004</v>
      </c>
      <c r="L2957" s="3">
        <f t="shared" si="464"/>
        <v>-3.632699999999156E-4</v>
      </c>
      <c r="M2957" s="6">
        <f t="shared" si="465"/>
        <v>-8.2542603953627727E-6</v>
      </c>
      <c r="N2957" s="7">
        <f t="shared" si="470"/>
        <v>-2.6246764951418779E-7</v>
      </c>
      <c r="O2957">
        <f t="shared" si="466"/>
        <v>-0.26246764951418777</v>
      </c>
      <c r="P2957">
        <f t="shared" si="467"/>
        <v>1.59397473017555</v>
      </c>
      <c r="Q2957">
        <f t="shared" si="468"/>
        <v>-4.3712620497621471</v>
      </c>
      <c r="R2957">
        <f t="shared" si="469"/>
        <v>19.107931907690766</v>
      </c>
    </row>
    <row r="2958" spans="1:18" x14ac:dyDescent="0.35">
      <c r="A2958" s="1">
        <v>43495</v>
      </c>
      <c r="B2958" s="2">
        <v>0.83008101851851857</v>
      </c>
      <c r="C2958">
        <v>55837</v>
      </c>
      <c r="D2958">
        <v>810</v>
      </c>
      <c r="E2958">
        <v>19.98</v>
      </c>
      <c r="F2958">
        <v>23.51</v>
      </c>
      <c r="G2958">
        <v>77575</v>
      </c>
      <c r="H2958">
        <v>50.17</v>
      </c>
      <c r="I2958">
        <f t="shared" si="471"/>
        <v>1.2005372455832215</v>
      </c>
      <c r="J2958">
        <f t="shared" si="472"/>
        <v>1.5739666666666668E-5</v>
      </c>
      <c r="K2958" s="3">
        <f t="shared" si="473"/>
        <v>0.69270273000000004</v>
      </c>
      <c r="L2958" s="3">
        <f t="shared" si="464"/>
        <v>-3.2972699999999078E-3</v>
      </c>
      <c r="M2958" s="6">
        <f t="shared" si="465"/>
        <v>-7.492092706202927E-5</v>
      </c>
      <c r="N2958" s="7">
        <f t="shared" si="470"/>
        <v>-2.3820472450602689E-6</v>
      </c>
      <c r="O2958">
        <f t="shared" si="466"/>
        <v>-2.382047245060269</v>
      </c>
      <c r="P2958">
        <f t="shared" si="467"/>
        <v>1.4412896780325484</v>
      </c>
      <c r="Q2958">
        <f t="shared" si="468"/>
        <v>-6.2864982214008007</v>
      </c>
      <c r="R2958">
        <f t="shared" si="469"/>
        <v>39.52005988767543</v>
      </c>
    </row>
    <row r="2959" spans="1:18" x14ac:dyDescent="0.35">
      <c r="A2959" s="1">
        <v>43495</v>
      </c>
      <c r="B2959" s="2">
        <v>0.83008101851851857</v>
      </c>
      <c r="C2959">
        <v>56339</v>
      </c>
      <c r="D2959">
        <v>817</v>
      </c>
      <c r="E2959">
        <v>19.79</v>
      </c>
      <c r="F2959">
        <v>23.5</v>
      </c>
      <c r="G2959">
        <v>77576</v>
      </c>
      <c r="H2959">
        <v>50.17</v>
      </c>
      <c r="I2959">
        <f t="shared" si="471"/>
        <v>1.1787259932729506</v>
      </c>
      <c r="J2959">
        <f t="shared" si="472"/>
        <v>1.5973000000000001E-5</v>
      </c>
      <c r="K2959" s="3">
        <f t="shared" si="473"/>
        <v>0.70297173000000002</v>
      </c>
      <c r="L2959" s="3">
        <f t="shared" si="464"/>
        <v>6.9717300000000648E-3</v>
      </c>
      <c r="M2959" s="6">
        <f t="shared" si="465"/>
        <v>1.5841240627130346E-4</v>
      </c>
      <c r="N2959" s="7">
        <f t="shared" si="470"/>
        <v>5.0363532177949029E-6</v>
      </c>
      <c r="O2959">
        <f t="shared" si="466"/>
        <v>5.0363532177949031</v>
      </c>
      <c r="P2959">
        <f t="shared" si="467"/>
        <v>1.3893949672173038</v>
      </c>
      <c r="Q2959">
        <f t="shared" si="468"/>
        <v>1.2038008535699483</v>
      </c>
      <c r="R2959">
        <f t="shared" si="469"/>
        <v>1.4491364950557359</v>
      </c>
    </row>
    <row r="2960" spans="1:18" x14ac:dyDescent="0.35">
      <c r="A2960" s="1">
        <v>43495</v>
      </c>
      <c r="B2960" s="2">
        <v>0.83009259259259249</v>
      </c>
      <c r="C2960">
        <v>56841</v>
      </c>
      <c r="D2960">
        <v>820</v>
      </c>
      <c r="E2960">
        <v>19.420000000000002</v>
      </c>
      <c r="F2960">
        <v>23.51</v>
      </c>
      <c r="G2960">
        <v>77586</v>
      </c>
      <c r="H2960">
        <v>50.17</v>
      </c>
      <c r="I2960">
        <f t="shared" si="471"/>
        <v>1.1362514493003182</v>
      </c>
      <c r="J2960">
        <f t="shared" si="472"/>
        <v>1.6073E-5</v>
      </c>
      <c r="K2960" s="3">
        <f t="shared" si="473"/>
        <v>0.70737273000000001</v>
      </c>
      <c r="L2960" s="3">
        <f t="shared" si="464"/>
        <v>1.1372730000000053E-2</v>
      </c>
      <c r="M2960" s="6">
        <f t="shared" si="465"/>
        <v>2.5841240627130319E-4</v>
      </c>
      <c r="N2960" s="7">
        <f t="shared" si="470"/>
        <v>8.2148381361471652E-6</v>
      </c>
      <c r="O2960">
        <f t="shared" si="466"/>
        <v>8.214838136147165</v>
      </c>
      <c r="P2960">
        <f t="shared" si="467"/>
        <v>1.2910673560370736</v>
      </c>
      <c r="Q2960">
        <f t="shared" si="468"/>
        <v>4.5222988586735964</v>
      </c>
      <c r="R2960">
        <f t="shared" si="469"/>
        <v>20.451186967160513</v>
      </c>
    </row>
    <row r="2961" spans="1:18" x14ac:dyDescent="0.35">
      <c r="A2961" s="1">
        <v>43495</v>
      </c>
      <c r="B2961" s="2">
        <v>0.83009259259259249</v>
      </c>
      <c r="C2961">
        <v>57342</v>
      </c>
      <c r="D2961">
        <v>811</v>
      </c>
      <c r="E2961">
        <v>19.22</v>
      </c>
      <c r="F2961">
        <v>23.5</v>
      </c>
      <c r="G2961">
        <v>77598</v>
      </c>
      <c r="H2961">
        <v>50.17</v>
      </c>
      <c r="I2961">
        <f t="shared" si="471"/>
        <v>1.113292236342138</v>
      </c>
      <c r="J2961">
        <f t="shared" si="472"/>
        <v>1.5773E-5</v>
      </c>
      <c r="K2961" s="3">
        <f t="shared" si="473"/>
        <v>0.69416972999999993</v>
      </c>
      <c r="L2961" s="3">
        <f t="shared" si="464"/>
        <v>-1.8302700000000227E-3</v>
      </c>
      <c r="M2961" s="6">
        <f t="shared" si="465"/>
        <v>-4.1587593728698544E-5</v>
      </c>
      <c r="N2961" s="7">
        <f t="shared" si="470"/>
        <v>-1.3218057524207783E-6</v>
      </c>
      <c r="O2961">
        <f t="shared" si="466"/>
        <v>-1.3218057524207782</v>
      </c>
      <c r="P2961">
        <f t="shared" si="467"/>
        <v>1.2394196034996789</v>
      </c>
      <c r="Q2961">
        <f t="shared" si="468"/>
        <v>-4.9386622802990026</v>
      </c>
      <c r="R2961">
        <f t="shared" si="469"/>
        <v>24.390385118848144</v>
      </c>
    </row>
    <row r="2962" spans="1:18" x14ac:dyDescent="0.35">
      <c r="A2962" s="1">
        <v>43495</v>
      </c>
      <c r="B2962" s="2">
        <v>0.83010416666666664</v>
      </c>
      <c r="C2962">
        <v>57844</v>
      </c>
      <c r="D2962">
        <v>826</v>
      </c>
      <c r="E2962">
        <v>19.13</v>
      </c>
      <c r="F2962">
        <v>23.5</v>
      </c>
      <c r="G2962">
        <v>77597</v>
      </c>
      <c r="H2962">
        <v>50.17</v>
      </c>
      <c r="I2962">
        <f t="shared" si="471"/>
        <v>1.1029605905109572</v>
      </c>
      <c r="J2962">
        <f t="shared" si="472"/>
        <v>1.6273000000000002E-5</v>
      </c>
      <c r="K2962" s="3">
        <f t="shared" si="473"/>
        <v>0.71617473000000009</v>
      </c>
      <c r="L2962" s="3">
        <f t="shared" si="464"/>
        <v>2.0174730000000141E-2</v>
      </c>
      <c r="M2962" s="6">
        <f t="shared" si="465"/>
        <v>4.5841240627130517E-4</v>
      </c>
      <c r="N2962" s="7">
        <f t="shared" si="470"/>
        <v>1.4570209766146391E-5</v>
      </c>
      <c r="O2962">
        <f t="shared" si="466"/>
        <v>14.570209766146391</v>
      </c>
      <c r="P2962">
        <f t="shared" si="467"/>
        <v>1.2165220642202794</v>
      </c>
      <c r="Q2962">
        <f t="shared" si="468"/>
        <v>10.987410475586072</v>
      </c>
      <c r="R2962">
        <f t="shared" si="469"/>
        <v>120.72318895901856</v>
      </c>
    </row>
    <row r="2963" spans="1:18" x14ac:dyDescent="0.35">
      <c r="A2963" s="1">
        <v>43495</v>
      </c>
      <c r="B2963" s="2">
        <v>0.83010416666666664</v>
      </c>
      <c r="C2963">
        <v>58346</v>
      </c>
      <c r="D2963">
        <v>808</v>
      </c>
      <c r="E2963">
        <v>19.059999999999999</v>
      </c>
      <c r="F2963">
        <v>23.49</v>
      </c>
      <c r="G2963">
        <v>77610</v>
      </c>
      <c r="H2963">
        <v>50.17</v>
      </c>
      <c r="I2963">
        <f t="shared" si="471"/>
        <v>1.0949248659755941</v>
      </c>
      <c r="J2963">
        <f t="shared" si="472"/>
        <v>1.5673000000000001E-5</v>
      </c>
      <c r="K2963" s="3">
        <f t="shared" si="473"/>
        <v>0.68976873000000005</v>
      </c>
      <c r="L2963" s="3">
        <f t="shared" si="464"/>
        <v>-6.2312699999998999E-3</v>
      </c>
      <c r="M2963" s="6">
        <f t="shared" si="465"/>
        <v>-1.4158759372869575E-4</v>
      </c>
      <c r="N2963" s="7">
        <f t="shared" si="470"/>
        <v>-4.4993238137327412E-6</v>
      </c>
      <c r="O2963">
        <f t="shared" si="466"/>
        <v>-4.4993238137327412</v>
      </c>
      <c r="P2963">
        <f t="shared" si="467"/>
        <v>1.1988604621316727</v>
      </c>
      <c r="Q2963">
        <f t="shared" si="468"/>
        <v>-8.0556341419346893</v>
      </c>
      <c r="R2963">
        <f t="shared" si="469"/>
        <v>64.893241428703831</v>
      </c>
    </row>
    <row r="2964" spans="1:18" x14ac:dyDescent="0.35">
      <c r="A2964" s="1">
        <v>43495</v>
      </c>
      <c r="B2964" s="2">
        <v>0.83011574074074079</v>
      </c>
      <c r="C2964">
        <v>58848</v>
      </c>
      <c r="D2964">
        <v>822</v>
      </c>
      <c r="E2964">
        <v>19.100000000000001</v>
      </c>
      <c r="F2964">
        <v>23.5</v>
      </c>
      <c r="G2964">
        <v>77614</v>
      </c>
      <c r="H2964">
        <v>50.17</v>
      </c>
      <c r="I2964">
        <f t="shared" si="471"/>
        <v>1.0995167085672304</v>
      </c>
      <c r="J2964">
        <f t="shared" si="472"/>
        <v>1.6139666666666667E-5</v>
      </c>
      <c r="K2964" s="3">
        <f t="shared" si="473"/>
        <v>0.71030673</v>
      </c>
      <c r="L2964" s="3">
        <f t="shared" si="464"/>
        <v>1.4306730000000045E-2</v>
      </c>
      <c r="M2964" s="6">
        <f t="shared" si="465"/>
        <v>3.2507907293796967E-4</v>
      </c>
      <c r="N2964" s="7">
        <f t="shared" si="470"/>
        <v>1.0330071300156193E-5</v>
      </c>
      <c r="O2964">
        <f t="shared" si="466"/>
        <v>10.330071300156193</v>
      </c>
      <c r="P2964">
        <f t="shared" si="467"/>
        <v>1.2089369924185158</v>
      </c>
      <c r="Q2964">
        <f t="shared" si="468"/>
        <v>6.758624422035175</v>
      </c>
      <c r="R2964">
        <f t="shared" si="469"/>
        <v>45.679004078130305</v>
      </c>
    </row>
    <row r="2965" spans="1:18" x14ac:dyDescent="0.35">
      <c r="A2965" s="1">
        <v>43495</v>
      </c>
      <c r="B2965" s="2">
        <v>0.83011574074074079</v>
      </c>
      <c r="C2965">
        <v>59350</v>
      </c>
      <c r="D2965">
        <v>818</v>
      </c>
      <c r="E2965">
        <v>19.13</v>
      </c>
      <c r="F2965">
        <v>23.49</v>
      </c>
      <c r="G2965">
        <v>77617</v>
      </c>
      <c r="H2965">
        <v>50.17</v>
      </c>
      <c r="I2965">
        <f t="shared" si="471"/>
        <v>1.1029605905109572</v>
      </c>
      <c r="J2965">
        <f t="shared" si="472"/>
        <v>1.6006333333333333E-5</v>
      </c>
      <c r="K2965" s="3">
        <f t="shared" si="473"/>
        <v>0.70443873000000001</v>
      </c>
      <c r="L2965" s="3">
        <f t="shared" si="464"/>
        <v>8.4387300000000609E-3</v>
      </c>
      <c r="M2965" s="6">
        <f t="shared" si="465"/>
        <v>1.917457396046367E-4</v>
      </c>
      <c r="N2965" s="7">
        <f t="shared" si="470"/>
        <v>6.0926832886635627E-6</v>
      </c>
      <c r="O2965">
        <f t="shared" si="466"/>
        <v>6.0926832886635625</v>
      </c>
      <c r="P2965">
        <f t="shared" si="467"/>
        <v>1.2165220642202794</v>
      </c>
      <c r="Q2965">
        <f t="shared" si="468"/>
        <v>2.509883998103243</v>
      </c>
      <c r="R2965">
        <f t="shared" si="469"/>
        <v>6.2995176839347202</v>
      </c>
    </row>
    <row r="2966" spans="1:18" x14ac:dyDescent="0.35">
      <c r="A2966" s="1">
        <v>43495</v>
      </c>
      <c r="B2966" s="2">
        <v>0.83012731481481483</v>
      </c>
      <c r="C2966">
        <v>59851</v>
      </c>
      <c r="D2966">
        <v>831</v>
      </c>
      <c r="E2966">
        <v>19.149999999999999</v>
      </c>
      <c r="F2966">
        <v>23.51</v>
      </c>
      <c r="G2966">
        <v>77618</v>
      </c>
      <c r="H2966">
        <v>50.17</v>
      </c>
      <c r="I2966">
        <f t="shared" si="471"/>
        <v>1.105256511806775</v>
      </c>
      <c r="J2966">
        <f t="shared" si="472"/>
        <v>1.6439666666666668E-5</v>
      </c>
      <c r="K2966" s="3">
        <f t="shared" si="473"/>
        <v>0.72350973000000007</v>
      </c>
      <c r="L2966" s="3">
        <f t="shared" si="464"/>
        <v>2.7509730000000121E-2</v>
      </c>
      <c r="M2966" s="6">
        <f t="shared" si="465"/>
        <v>6.2507907293797137E-4</v>
      </c>
      <c r="N2966" s="7">
        <f t="shared" si="470"/>
        <v>1.9862848217738808E-5</v>
      </c>
      <c r="O2966">
        <f t="shared" si="466"/>
        <v>19.862848217738808</v>
      </c>
      <c r="P2966">
        <f t="shared" si="467"/>
        <v>1.2215919568912796</v>
      </c>
      <c r="Q2966">
        <f t="shared" si="468"/>
        <v>16.272480652218956</v>
      </c>
      <c r="R2966">
        <f t="shared" si="469"/>
        <v>264.79362657684027</v>
      </c>
    </row>
    <row r="2967" spans="1:18" x14ac:dyDescent="0.35">
      <c r="A2967" s="1">
        <v>43495</v>
      </c>
      <c r="B2967" s="2">
        <v>0.83012731481481483</v>
      </c>
      <c r="C2967">
        <v>60353</v>
      </c>
      <c r="D2967">
        <v>807</v>
      </c>
      <c r="E2967">
        <v>19.059999999999999</v>
      </c>
      <c r="F2967">
        <v>23.5</v>
      </c>
      <c r="G2967">
        <v>77620</v>
      </c>
      <c r="H2967">
        <v>50.17</v>
      </c>
      <c r="I2967">
        <f t="shared" si="471"/>
        <v>1.0949248659755941</v>
      </c>
      <c r="J2967">
        <f t="shared" si="472"/>
        <v>1.5639666666666665E-5</v>
      </c>
      <c r="K2967" s="3">
        <f t="shared" si="473"/>
        <v>0.68830172999999994</v>
      </c>
      <c r="L2967" s="3">
        <f t="shared" si="464"/>
        <v>-7.6982700000000071E-3</v>
      </c>
      <c r="M2967" s="6">
        <f t="shared" si="465"/>
        <v>-1.7492092706203154E-4</v>
      </c>
      <c r="N2967" s="7">
        <f t="shared" si="470"/>
        <v>-5.5580507099933012E-6</v>
      </c>
      <c r="O2967">
        <f t="shared" si="466"/>
        <v>-5.5580507099933012</v>
      </c>
      <c r="P2967">
        <f t="shared" si="467"/>
        <v>1.1988604621316727</v>
      </c>
      <c r="Q2967">
        <f t="shared" si="468"/>
        <v>-9.1143610381952485</v>
      </c>
      <c r="R2967">
        <f t="shared" si="469"/>
        <v>83.071577134571569</v>
      </c>
    </row>
    <row r="2968" spans="1:18" x14ac:dyDescent="0.35">
      <c r="A2968" s="1">
        <v>43495</v>
      </c>
      <c r="B2968" s="2">
        <v>0.83013888888888887</v>
      </c>
      <c r="C2968">
        <v>60855</v>
      </c>
      <c r="D2968">
        <v>806</v>
      </c>
      <c r="E2968">
        <v>19.149999999999999</v>
      </c>
      <c r="F2968">
        <v>23.51</v>
      </c>
      <c r="G2968">
        <v>77623</v>
      </c>
      <c r="H2968">
        <v>50.17</v>
      </c>
      <c r="I2968">
        <f t="shared" si="471"/>
        <v>1.105256511806775</v>
      </c>
      <c r="J2968">
        <f t="shared" si="472"/>
        <v>1.5606333333333333E-5</v>
      </c>
      <c r="K2968" s="3">
        <f t="shared" si="473"/>
        <v>0.68683472999999995</v>
      </c>
      <c r="L2968" s="3">
        <f t="shared" si="464"/>
        <v>-9.1652700000000031E-3</v>
      </c>
      <c r="M2968" s="6">
        <f t="shared" si="465"/>
        <v>-2.0825426039536478E-4</v>
      </c>
      <c r="N2968" s="7">
        <f t="shared" si="470"/>
        <v>-6.6171729217142134E-6</v>
      </c>
      <c r="O2968">
        <f t="shared" si="466"/>
        <v>-6.6171729217142135</v>
      </c>
      <c r="P2968">
        <f t="shared" si="467"/>
        <v>1.2215919568912796</v>
      </c>
      <c r="Q2968">
        <f t="shared" si="468"/>
        <v>-10.207540487234066</v>
      </c>
      <c r="R2968">
        <f t="shared" si="469"/>
        <v>104.19388279852268</v>
      </c>
    </row>
    <row r="2969" spans="1:18" x14ac:dyDescent="0.35">
      <c r="A2969" s="1">
        <v>43495</v>
      </c>
      <c r="B2969" s="2">
        <v>0.83013888888888887</v>
      </c>
      <c r="C2969">
        <v>61357</v>
      </c>
      <c r="D2969">
        <v>806</v>
      </c>
      <c r="E2969">
        <v>19.12</v>
      </c>
      <c r="F2969">
        <v>23.52</v>
      </c>
      <c r="G2969">
        <v>77632</v>
      </c>
      <c r="H2969">
        <v>50.17</v>
      </c>
      <c r="I2969">
        <f t="shared" si="471"/>
        <v>1.1018126298630484</v>
      </c>
      <c r="J2969">
        <f t="shared" si="472"/>
        <v>1.5606333333333333E-5</v>
      </c>
      <c r="K2969" s="3">
        <f t="shared" si="473"/>
        <v>0.68683472999999995</v>
      </c>
      <c r="L2969" s="3">
        <f t="shared" si="464"/>
        <v>-9.1652700000000031E-3</v>
      </c>
      <c r="M2969" s="6">
        <f t="shared" si="465"/>
        <v>-2.0825426039536478E-4</v>
      </c>
      <c r="N2969" s="7">
        <f t="shared" si="470"/>
        <v>-6.6166288123638661E-6</v>
      </c>
      <c r="O2969">
        <f t="shared" si="466"/>
        <v>-6.6166288123638664</v>
      </c>
      <c r="P2969">
        <f t="shared" si="467"/>
        <v>1.2139910713257269</v>
      </c>
      <c r="Q2969">
        <f t="shared" si="468"/>
        <v>-10.195643965444418</v>
      </c>
      <c r="R2969">
        <f t="shared" si="469"/>
        <v>103.95115587010318</v>
      </c>
    </row>
    <row r="2970" spans="1:18" x14ac:dyDescent="0.35">
      <c r="A2970" s="1">
        <v>43495</v>
      </c>
      <c r="B2970" s="2">
        <v>0.83015046296296291</v>
      </c>
      <c r="C2970">
        <v>61858</v>
      </c>
      <c r="D2970">
        <v>813</v>
      </c>
      <c r="E2970">
        <v>19.149999999999999</v>
      </c>
      <c r="F2970">
        <v>23.51</v>
      </c>
      <c r="G2970">
        <v>77634</v>
      </c>
      <c r="H2970">
        <v>50.17</v>
      </c>
      <c r="I2970">
        <f t="shared" si="471"/>
        <v>1.105256511806775</v>
      </c>
      <c r="J2970">
        <f t="shared" si="472"/>
        <v>1.5839666666666667E-5</v>
      </c>
      <c r="K2970" s="3">
        <f t="shared" si="473"/>
        <v>0.69710373000000003</v>
      </c>
      <c r="L2970" s="3">
        <f t="shared" si="464"/>
        <v>1.1037300000000805E-3</v>
      </c>
      <c r="M2970" s="6">
        <f t="shared" si="465"/>
        <v>2.5079072937970474E-5</v>
      </c>
      <c r="N2970" s="7">
        <f t="shared" si="470"/>
        <v>7.9676184357947494E-7</v>
      </c>
      <c r="O2970">
        <f t="shared" si="466"/>
        <v>0.79676184357947499</v>
      </c>
      <c r="P2970">
        <f t="shared" si="467"/>
        <v>1.2215919568912796</v>
      </c>
      <c r="Q2970">
        <f t="shared" si="468"/>
        <v>-2.793605721940378</v>
      </c>
      <c r="R2970">
        <f t="shared" si="469"/>
        <v>7.8042329296580206</v>
      </c>
    </row>
    <row r="2971" spans="1:18" x14ac:dyDescent="0.35">
      <c r="A2971" s="1">
        <v>43495</v>
      </c>
      <c r="B2971" s="2">
        <v>0.83015046296296291</v>
      </c>
      <c r="C2971">
        <v>62360</v>
      </c>
      <c r="D2971">
        <v>829</v>
      </c>
      <c r="E2971">
        <v>19.12</v>
      </c>
      <c r="F2971">
        <v>23.5</v>
      </c>
      <c r="G2971">
        <v>77638</v>
      </c>
      <c r="H2971">
        <v>50.17</v>
      </c>
      <c r="I2971">
        <f t="shared" si="471"/>
        <v>1.1018126298630484</v>
      </c>
      <c r="J2971">
        <f t="shared" si="472"/>
        <v>1.6373000000000001E-5</v>
      </c>
      <c r="K2971" s="3">
        <f t="shared" si="473"/>
        <v>0.72057573000000008</v>
      </c>
      <c r="L2971" s="3">
        <f t="shared" si="464"/>
        <v>2.4575730000000129E-2</v>
      </c>
      <c r="M2971" s="6">
        <f t="shared" si="465"/>
        <v>5.5841240627130489E-4</v>
      </c>
      <c r="N2971" s="7">
        <f t="shared" si="470"/>
        <v>1.7739243375971314E-5</v>
      </c>
      <c r="O2971">
        <f t="shared" si="466"/>
        <v>17.739243375971313</v>
      </c>
      <c r="P2971">
        <f t="shared" si="467"/>
        <v>1.2139910713257269</v>
      </c>
      <c r="Q2971">
        <f t="shared" si="468"/>
        <v>14.16022822289076</v>
      </c>
      <c r="R2971">
        <f t="shared" si="469"/>
        <v>200.51206332435203</v>
      </c>
    </row>
    <row r="2972" spans="1:18" x14ac:dyDescent="0.35">
      <c r="A2972" s="1">
        <v>43495</v>
      </c>
      <c r="B2972" s="2">
        <v>0.83016203703703706</v>
      </c>
      <c r="C2972">
        <v>62862</v>
      </c>
      <c r="D2972">
        <v>809</v>
      </c>
      <c r="E2972">
        <v>19.11</v>
      </c>
      <c r="F2972">
        <v>23.5</v>
      </c>
      <c r="G2972">
        <v>77643</v>
      </c>
      <c r="H2972">
        <v>50.17</v>
      </c>
      <c r="I2972">
        <f t="shared" si="471"/>
        <v>1.1006646692151392</v>
      </c>
      <c r="J2972">
        <f t="shared" si="472"/>
        <v>1.5706333333333332E-5</v>
      </c>
      <c r="K2972" s="3">
        <f t="shared" si="473"/>
        <v>0.69123572999999994</v>
      </c>
      <c r="L2972" s="3">
        <f t="shared" si="464"/>
        <v>-4.7642700000000149E-3</v>
      </c>
      <c r="M2972" s="6">
        <f t="shared" si="465"/>
        <v>-1.0825426039536503E-4</v>
      </c>
      <c r="N2972" s="7">
        <f t="shared" si="470"/>
        <v>-3.4387219638990483E-6</v>
      </c>
      <c r="O2972">
        <f t="shared" si="466"/>
        <v>-3.4387219638990483</v>
      </c>
      <c r="P2972">
        <f t="shared" si="467"/>
        <v>1.2114627140584717</v>
      </c>
      <c r="Q2972">
        <f t="shared" si="468"/>
        <v>-7.013952979499833</v>
      </c>
      <c r="R2972">
        <f t="shared" si="469"/>
        <v>49.195536398634587</v>
      </c>
    </row>
    <row r="2973" spans="1:18" x14ac:dyDescent="0.35">
      <c r="A2973" s="1">
        <v>43495</v>
      </c>
      <c r="B2973" s="2">
        <v>0.83016203703703706</v>
      </c>
      <c r="C2973">
        <v>63364</v>
      </c>
      <c r="D2973">
        <v>816</v>
      </c>
      <c r="E2973">
        <v>19.190000000000001</v>
      </c>
      <c r="F2973">
        <v>23.51</v>
      </c>
      <c r="G2973">
        <v>77641</v>
      </c>
      <c r="H2973">
        <v>50.17</v>
      </c>
      <c r="I2973">
        <f t="shared" si="471"/>
        <v>1.1098483543984112</v>
      </c>
      <c r="J2973">
        <f t="shared" si="472"/>
        <v>1.5939666666666666E-5</v>
      </c>
      <c r="K2973" s="3">
        <f t="shared" si="473"/>
        <v>0.70150472999999991</v>
      </c>
      <c r="L2973" s="3">
        <f t="shared" si="464"/>
        <v>5.5047299999999577E-3</v>
      </c>
      <c r="M2973" s="6">
        <f t="shared" si="465"/>
        <v>1.2507907293796768E-4</v>
      </c>
      <c r="N2973" s="7">
        <f t="shared" si="470"/>
        <v>3.9734023642719955E-6</v>
      </c>
      <c r="O2973">
        <f t="shared" si="466"/>
        <v>3.9734023642719953</v>
      </c>
      <c r="P2973">
        <f t="shared" si="467"/>
        <v>1.2317633697608614</v>
      </c>
      <c r="Q2973">
        <f t="shared" si="468"/>
        <v>0.36789824883307226</v>
      </c>
      <c r="R2973">
        <f t="shared" si="469"/>
        <v>0.13534912149444114</v>
      </c>
    </row>
    <row r="2974" spans="1:18" x14ac:dyDescent="0.35">
      <c r="A2974" s="1">
        <v>43495</v>
      </c>
      <c r="B2974" s="2">
        <v>0.83017361111111121</v>
      </c>
      <c r="C2974">
        <v>63866</v>
      </c>
      <c r="D2974">
        <v>809</v>
      </c>
      <c r="E2974">
        <v>19.239999999999998</v>
      </c>
      <c r="F2974">
        <v>23.5</v>
      </c>
      <c r="G2974">
        <v>77658</v>
      </c>
      <c r="H2974">
        <v>50.17</v>
      </c>
      <c r="I2974">
        <f t="shared" si="471"/>
        <v>1.115588157637956</v>
      </c>
      <c r="J2974">
        <f t="shared" si="472"/>
        <v>1.5706333333333332E-5</v>
      </c>
      <c r="K2974" s="3">
        <f t="shared" si="473"/>
        <v>0.69123572999999994</v>
      </c>
      <c r="L2974" s="3">
        <f t="shared" si="464"/>
        <v>-4.7642700000000149E-3</v>
      </c>
      <c r="M2974" s="6">
        <f t="shared" si="465"/>
        <v>-1.0825426039536503E-4</v>
      </c>
      <c r="N2974" s="7">
        <f t="shared" si="470"/>
        <v>-3.4380577589303586E-6</v>
      </c>
      <c r="O2974">
        <f t="shared" si="466"/>
        <v>-3.4380577589303587</v>
      </c>
      <c r="P2974">
        <f t="shared" si="467"/>
        <v>1.244536937462049</v>
      </c>
      <c r="Q2974">
        <f t="shared" si="468"/>
        <v>-7.0624825617681175</v>
      </c>
      <c r="R2974">
        <f t="shared" si="469"/>
        <v>49.878659935278755</v>
      </c>
    </row>
    <row r="2975" spans="1:18" x14ac:dyDescent="0.35">
      <c r="A2975" s="1">
        <v>43495</v>
      </c>
      <c r="B2975" s="2">
        <v>0.83017361111111121</v>
      </c>
      <c r="C2975">
        <v>64368</v>
      </c>
      <c r="D2975">
        <v>816</v>
      </c>
      <c r="E2975">
        <v>19.309999999999999</v>
      </c>
      <c r="F2975">
        <v>23.5</v>
      </c>
      <c r="G2975">
        <v>77648</v>
      </c>
      <c r="H2975">
        <v>50.17</v>
      </c>
      <c r="I2975">
        <f t="shared" si="471"/>
        <v>1.1236238821733189</v>
      </c>
      <c r="J2975">
        <f t="shared" si="472"/>
        <v>1.5939666666666666E-5</v>
      </c>
      <c r="K2975" s="3">
        <f t="shared" si="473"/>
        <v>0.70150472999999991</v>
      </c>
      <c r="L2975" s="3">
        <f t="shared" si="464"/>
        <v>5.5047299999999577E-3</v>
      </c>
      <c r="M2975" s="6">
        <f t="shared" si="465"/>
        <v>1.2507907293796768E-4</v>
      </c>
      <c r="N2975" s="7">
        <f t="shared" si="470"/>
        <v>3.9729102345239798E-6</v>
      </c>
      <c r="O2975">
        <f t="shared" si="466"/>
        <v>3.97291023452398</v>
      </c>
      <c r="P2975">
        <f t="shared" si="467"/>
        <v>1.2625306285902405</v>
      </c>
      <c r="Q2975">
        <f t="shared" si="468"/>
        <v>0.32199646932785125</v>
      </c>
      <c r="R2975">
        <f t="shared" si="469"/>
        <v>0.10368172625960186</v>
      </c>
    </row>
    <row r="2976" spans="1:18" x14ac:dyDescent="0.35">
      <c r="A2976" s="1">
        <v>43495</v>
      </c>
      <c r="B2976" s="2">
        <v>0.83018518518518514</v>
      </c>
      <c r="C2976">
        <v>64870</v>
      </c>
      <c r="D2976">
        <v>818</v>
      </c>
      <c r="E2976">
        <v>19.13</v>
      </c>
      <c r="F2976">
        <v>23.5</v>
      </c>
      <c r="G2976">
        <v>77666</v>
      </c>
      <c r="H2976">
        <v>50.21</v>
      </c>
      <c r="I2976">
        <f t="shared" si="471"/>
        <v>1.1029605905109572</v>
      </c>
      <c r="J2976">
        <f t="shared" si="472"/>
        <v>1.6006333333333333E-5</v>
      </c>
      <c r="K2976" s="3">
        <f t="shared" si="473"/>
        <v>0.70443873000000001</v>
      </c>
      <c r="L2976" s="3">
        <f t="shared" si="464"/>
        <v>8.4387300000000609E-3</v>
      </c>
      <c r="M2976" s="6">
        <f t="shared" si="465"/>
        <v>1.917457396046367E-4</v>
      </c>
      <c r="N2976" s="7">
        <f t="shared" si="470"/>
        <v>6.089044634164119E-6</v>
      </c>
      <c r="O2976">
        <f t="shared" si="466"/>
        <v>6.0890446341641189</v>
      </c>
      <c r="P2976">
        <f t="shared" si="467"/>
        <v>1.2165220642202794</v>
      </c>
      <c r="Q2976">
        <f t="shared" si="468"/>
        <v>2.5062453436037995</v>
      </c>
      <c r="R2976">
        <f t="shared" si="469"/>
        <v>6.2812657223357267</v>
      </c>
    </row>
    <row r="2977" spans="1:18" x14ac:dyDescent="0.35">
      <c r="A2977" s="1">
        <v>43495</v>
      </c>
      <c r="B2977" s="2">
        <v>0.83018518518518514</v>
      </c>
      <c r="C2977">
        <v>65372</v>
      </c>
      <c r="D2977">
        <v>824</v>
      </c>
      <c r="E2977">
        <v>19.11</v>
      </c>
      <c r="F2977">
        <v>23.5</v>
      </c>
      <c r="G2977">
        <v>77677</v>
      </c>
      <c r="H2977">
        <v>50.17</v>
      </c>
      <c r="I2977">
        <f t="shared" si="471"/>
        <v>1.1006646692151392</v>
      </c>
      <c r="J2977">
        <f t="shared" si="472"/>
        <v>1.6206333333333334E-5</v>
      </c>
      <c r="K2977" s="3">
        <f t="shared" si="473"/>
        <v>0.7132407300000001</v>
      </c>
      <c r="L2977" s="3">
        <f t="shared" si="464"/>
        <v>1.7240730000000148E-2</v>
      </c>
      <c r="M2977" s="6">
        <f t="shared" si="465"/>
        <v>3.9174573960463869E-4</v>
      </c>
      <c r="N2977" s="7">
        <f t="shared" si="470"/>
        <v>1.2438448453943836E-5</v>
      </c>
      <c r="O2977">
        <f t="shared" si="466"/>
        <v>12.438448453943836</v>
      </c>
      <c r="P2977">
        <f t="shared" si="467"/>
        <v>1.2114627140584717</v>
      </c>
      <c r="Q2977">
        <f t="shared" si="468"/>
        <v>8.8632174383430531</v>
      </c>
      <c r="R2977">
        <f t="shared" si="469"/>
        <v>78.556623359348393</v>
      </c>
    </row>
    <row r="2978" spans="1:18" x14ac:dyDescent="0.35">
      <c r="A2978" s="1">
        <v>43495</v>
      </c>
      <c r="B2978" s="2">
        <v>0.83019675925925929</v>
      </c>
      <c r="C2978">
        <v>65873</v>
      </c>
      <c r="D2978">
        <v>812</v>
      </c>
      <c r="E2978">
        <v>19.05</v>
      </c>
      <c r="F2978">
        <v>23.5</v>
      </c>
      <c r="G2978">
        <v>77684</v>
      </c>
      <c r="H2978">
        <v>50.21</v>
      </c>
      <c r="I2978">
        <f t="shared" si="471"/>
        <v>1.0937769053276853</v>
      </c>
      <c r="J2978">
        <f t="shared" si="472"/>
        <v>1.5806333333333335E-5</v>
      </c>
      <c r="K2978" s="3">
        <f t="shared" si="473"/>
        <v>0.69563673000000004</v>
      </c>
      <c r="L2978" s="3">
        <f t="shared" si="464"/>
        <v>-3.632699999999156E-4</v>
      </c>
      <c r="M2978" s="6">
        <f t="shared" si="465"/>
        <v>-8.2542603953627727E-6</v>
      </c>
      <c r="N2978" s="7">
        <f t="shared" si="470"/>
        <v>-2.6206013391442534E-7</v>
      </c>
      <c r="O2978">
        <f t="shared" si="466"/>
        <v>-0.26206013391442534</v>
      </c>
      <c r="P2978">
        <f t="shared" si="467"/>
        <v>1.1963479186282084</v>
      </c>
      <c r="Q2978">
        <f t="shared" si="468"/>
        <v>-3.8145863246366076</v>
      </c>
      <c r="R2978">
        <f t="shared" si="469"/>
        <v>14.551068828104622</v>
      </c>
    </row>
    <row r="2979" spans="1:18" x14ac:dyDescent="0.35">
      <c r="A2979" s="1">
        <v>43495</v>
      </c>
      <c r="B2979" s="2">
        <v>0.83019675925925929</v>
      </c>
      <c r="C2979">
        <v>66300</v>
      </c>
      <c r="D2979">
        <v>815</v>
      </c>
      <c r="E2979">
        <v>19.059999999999999</v>
      </c>
      <c r="F2979">
        <v>23.5</v>
      </c>
      <c r="G2979">
        <v>77694</v>
      </c>
      <c r="H2979">
        <v>50.21</v>
      </c>
      <c r="I2979">
        <f t="shared" si="471"/>
        <v>1.0949248659755941</v>
      </c>
      <c r="J2979">
        <f t="shared" si="472"/>
        <v>1.5906333333333334E-5</v>
      </c>
      <c r="K2979" s="3">
        <f t="shared" si="473"/>
        <v>0.70003773000000002</v>
      </c>
      <c r="L2979" s="3">
        <f t="shared" si="464"/>
        <v>4.0377300000000726E-3</v>
      </c>
      <c r="M2979" s="6">
        <f t="shared" si="465"/>
        <v>9.1745739604636971E-5</v>
      </c>
      <c r="N2979" s="7">
        <f t="shared" si="470"/>
        <v>2.912411905127695E-6</v>
      </c>
      <c r="O2979">
        <f t="shared" si="466"/>
        <v>2.9124119051276951</v>
      </c>
      <c r="P2979">
        <f t="shared" si="467"/>
        <v>1.1988604621316727</v>
      </c>
      <c r="Q2979">
        <f t="shared" si="468"/>
        <v>-0.64389842307425338</v>
      </c>
      <c r="R2979">
        <f t="shared" si="469"/>
        <v>0.41460517923751017</v>
      </c>
    </row>
    <row r="2980" spans="1:18" x14ac:dyDescent="0.35">
      <c r="A2980" s="1">
        <v>43495</v>
      </c>
      <c r="B2980" s="2">
        <v>0.83020833333333333</v>
      </c>
      <c r="C2980">
        <v>66802</v>
      </c>
      <c r="D2980">
        <v>821</v>
      </c>
      <c r="E2980">
        <v>19.03</v>
      </c>
      <c r="F2980">
        <v>23.5</v>
      </c>
      <c r="G2980">
        <v>77707</v>
      </c>
      <c r="H2980">
        <v>50.21</v>
      </c>
      <c r="I2980">
        <f t="shared" si="471"/>
        <v>1.0914809840318676</v>
      </c>
      <c r="J2980">
        <f t="shared" si="472"/>
        <v>1.6106333333333332E-5</v>
      </c>
      <c r="K2980" s="3">
        <f t="shared" si="473"/>
        <v>0.70883972999999989</v>
      </c>
      <c r="L2980" s="3">
        <f t="shared" si="464"/>
        <v>1.2839729999999938E-2</v>
      </c>
      <c r="M2980" s="6">
        <f t="shared" si="465"/>
        <v>2.9174573960463393E-4</v>
      </c>
      <c r="N2980" s="7">
        <f t="shared" si="470"/>
        <v>9.2597391555070147E-6</v>
      </c>
      <c r="O2980">
        <f t="shared" si="466"/>
        <v>9.259739155507015</v>
      </c>
      <c r="P2980">
        <f t="shared" si="467"/>
        <v>1.1913307385031739</v>
      </c>
      <c r="Q2980">
        <f t="shared" si="468"/>
        <v>5.714781239744366</v>
      </c>
      <c r="R2980">
        <f t="shared" si="469"/>
        <v>32.658724618134151</v>
      </c>
    </row>
    <row r="2981" spans="1:18" x14ac:dyDescent="0.35">
      <c r="A2981" s="1">
        <v>43495</v>
      </c>
      <c r="B2981" s="2">
        <v>0.83020833333333333</v>
      </c>
      <c r="C2981">
        <v>67304</v>
      </c>
      <c r="D2981">
        <v>816</v>
      </c>
      <c r="E2981">
        <v>18.97</v>
      </c>
      <c r="F2981">
        <v>23.5</v>
      </c>
      <c r="G2981">
        <v>77716</v>
      </c>
      <c r="H2981">
        <v>50.21</v>
      </c>
      <c r="I2981">
        <f t="shared" si="471"/>
        <v>1.0845932201444133</v>
      </c>
      <c r="J2981">
        <f t="shared" si="472"/>
        <v>1.5939666666666666E-5</v>
      </c>
      <c r="K2981" s="3">
        <f t="shared" si="473"/>
        <v>0.70150472999999991</v>
      </c>
      <c r="L2981" s="3">
        <f t="shared" ref="L2981:L3044" si="474">K2981-0.696</f>
        <v>5.5047299999999577E-3</v>
      </c>
      <c r="M2981" s="6">
        <f t="shared" ref="M2981:M3044" si="475">L2981/(44010*0.001)</f>
        <v>1.2507907293796768E-4</v>
      </c>
      <c r="N2981" s="7">
        <f t="shared" si="470"/>
        <v>3.9694340147500896E-6</v>
      </c>
      <c r="O2981">
        <f t="shared" ref="O2981:O3044" si="476">N2981*1000000</f>
        <v>3.9694340147500897</v>
      </c>
      <c r="P2981">
        <f t="shared" ref="P2981:P3044" si="477">I2981^2</f>
        <v>1.1763424531832278</v>
      </c>
      <c r="Q2981">
        <f t="shared" ref="Q2981:Q3044" si="478">O2981-(3.2964*I2981)-(-0.053)</f>
        <v>0.44718092386604541</v>
      </c>
      <c r="R2981">
        <f t="shared" ref="R2981:R3044" si="479">Q2981^2</f>
        <v>0.1999707786696899</v>
      </c>
    </row>
    <row r="2982" spans="1:18" x14ac:dyDescent="0.35">
      <c r="A2982" s="1">
        <v>43495</v>
      </c>
      <c r="B2982" s="2">
        <v>0.83021990740740748</v>
      </c>
      <c r="C2982">
        <v>67806</v>
      </c>
      <c r="D2982">
        <v>814</v>
      </c>
      <c r="E2982">
        <v>18.96</v>
      </c>
      <c r="F2982">
        <v>23.5</v>
      </c>
      <c r="G2982">
        <v>77713</v>
      </c>
      <c r="H2982">
        <v>50.21</v>
      </c>
      <c r="I2982">
        <f t="shared" si="471"/>
        <v>1.0834452594965045</v>
      </c>
      <c r="J2982">
        <f t="shared" si="472"/>
        <v>1.5872999999999999E-5</v>
      </c>
      <c r="K2982" s="3">
        <f t="shared" si="473"/>
        <v>0.69857072999999992</v>
      </c>
      <c r="L2982" s="3">
        <f t="shared" si="474"/>
        <v>2.5707299999999655E-3</v>
      </c>
      <c r="M2982" s="6">
        <f t="shared" si="475"/>
        <v>5.8412406271301197E-5</v>
      </c>
      <c r="N2982" s="7">
        <f t="shared" si="470"/>
        <v>1.8538124538192038E-6</v>
      </c>
      <c r="O2982">
        <f t="shared" si="476"/>
        <v>1.8538124538192038</v>
      </c>
      <c r="P2982">
        <f t="shared" si="477"/>
        <v>1.1738536303254479</v>
      </c>
      <c r="Q2982">
        <f t="shared" si="478"/>
        <v>-1.6646564995850739</v>
      </c>
      <c r="R2982">
        <f t="shared" si="479"/>
        <v>2.7710812616108309</v>
      </c>
    </row>
    <row r="2983" spans="1:18" x14ac:dyDescent="0.35">
      <c r="A2983" s="1">
        <v>43495</v>
      </c>
      <c r="B2983" s="2">
        <v>0.83021990740740748</v>
      </c>
      <c r="C2983">
        <v>68307</v>
      </c>
      <c r="D2983">
        <v>811</v>
      </c>
      <c r="E2983">
        <v>18.829999999999998</v>
      </c>
      <c r="F2983">
        <v>23.5</v>
      </c>
      <c r="G2983">
        <v>77714</v>
      </c>
      <c r="H2983">
        <v>50.21</v>
      </c>
      <c r="I2983">
        <f t="shared" si="471"/>
        <v>1.0685217710736874</v>
      </c>
      <c r="J2983">
        <f t="shared" si="472"/>
        <v>1.5773E-5</v>
      </c>
      <c r="K2983" s="3">
        <f t="shared" si="473"/>
        <v>0.69416972999999993</v>
      </c>
      <c r="L2983" s="3">
        <f t="shared" si="474"/>
        <v>-1.8302700000000227E-3</v>
      </c>
      <c r="M2983" s="6">
        <f t="shared" si="475"/>
        <v>-4.1587593728698544E-5</v>
      </c>
      <c r="N2983" s="7">
        <f t="shared" si="470"/>
        <v>-1.3198327556984271E-6</v>
      </c>
      <c r="O2983">
        <f t="shared" si="476"/>
        <v>-1.3198327556984271</v>
      </c>
      <c r="P2983">
        <f t="shared" si="477"/>
        <v>1.1417387752584496</v>
      </c>
      <c r="Q2983">
        <f t="shared" si="478"/>
        <v>-4.7891079218657309</v>
      </c>
      <c r="R2983">
        <f t="shared" si="479"/>
        <v>22.935554687277101</v>
      </c>
    </row>
    <row r="2984" spans="1:18" x14ac:dyDescent="0.35">
      <c r="A2984" s="1">
        <v>43495</v>
      </c>
      <c r="B2984" s="2">
        <v>0.8302314814814814</v>
      </c>
      <c r="C2984">
        <v>68809</v>
      </c>
      <c r="D2984">
        <v>828</v>
      </c>
      <c r="E2984">
        <v>18.829999999999998</v>
      </c>
      <c r="F2984">
        <v>23.51</v>
      </c>
      <c r="G2984">
        <v>77723</v>
      </c>
      <c r="H2984">
        <v>50.21</v>
      </c>
      <c r="I2984">
        <f t="shared" si="471"/>
        <v>1.0685217710736874</v>
      </c>
      <c r="J2984">
        <f t="shared" si="472"/>
        <v>1.6339666666666665E-5</v>
      </c>
      <c r="K2984" s="3">
        <f t="shared" si="473"/>
        <v>0.71910872999999997</v>
      </c>
      <c r="L2984" s="3">
        <f t="shared" si="474"/>
        <v>2.3108730000000022E-2</v>
      </c>
      <c r="M2984" s="6">
        <f t="shared" si="475"/>
        <v>5.2507907293796916E-4</v>
      </c>
      <c r="N2984" s="7">
        <f t="shared" si="470"/>
        <v>1.6662653641321689E-5</v>
      </c>
      <c r="O2984">
        <f t="shared" si="476"/>
        <v>16.66265364132169</v>
      </c>
      <c r="P2984">
        <f t="shared" si="477"/>
        <v>1.1417387752584496</v>
      </c>
      <c r="Q2984">
        <f t="shared" si="478"/>
        <v>13.193378475154386</v>
      </c>
      <c r="R2984">
        <f t="shared" si="479"/>
        <v>174.06523558866706</v>
      </c>
    </row>
    <row r="2985" spans="1:18" x14ac:dyDescent="0.35">
      <c r="A2985" s="1">
        <v>43495</v>
      </c>
      <c r="B2985" s="2">
        <v>0.8302314814814814</v>
      </c>
      <c r="C2985">
        <v>69311</v>
      </c>
      <c r="D2985">
        <v>825</v>
      </c>
      <c r="E2985">
        <v>18.68</v>
      </c>
      <c r="F2985">
        <v>23.5</v>
      </c>
      <c r="G2985">
        <v>77737</v>
      </c>
      <c r="H2985">
        <v>50.24</v>
      </c>
      <c r="I2985">
        <f t="shared" si="471"/>
        <v>1.0513023613550527</v>
      </c>
      <c r="J2985">
        <f t="shared" si="472"/>
        <v>1.6239666666666666E-5</v>
      </c>
      <c r="K2985" s="3">
        <f t="shared" si="473"/>
        <v>0.71470772999999999</v>
      </c>
      <c r="L2985" s="3">
        <f t="shared" si="474"/>
        <v>1.8707730000000033E-2</v>
      </c>
      <c r="M2985" s="6">
        <f t="shared" si="475"/>
        <v>4.2507907293796944E-4</v>
      </c>
      <c r="N2985" s="7">
        <f t="shared" si="470"/>
        <v>1.3486408838652407E-5</v>
      </c>
      <c r="O2985">
        <f t="shared" si="476"/>
        <v>13.486408838652407</v>
      </c>
      <c r="P2985">
        <f t="shared" si="477"/>
        <v>1.1052366549907098</v>
      </c>
      <c r="Q2985">
        <f t="shared" si="478"/>
        <v>10.073895734681612</v>
      </c>
      <c r="R2985">
        <f t="shared" si="479"/>
        <v>101.48337527323638</v>
      </c>
    </row>
    <row r="2986" spans="1:18" x14ac:dyDescent="0.35">
      <c r="A2986" s="1">
        <v>43495</v>
      </c>
      <c r="B2986" s="2">
        <v>0.83024305555555555</v>
      </c>
      <c r="C2986">
        <v>69813</v>
      </c>
      <c r="D2986">
        <v>810</v>
      </c>
      <c r="E2986">
        <v>18.5</v>
      </c>
      <c r="F2986">
        <v>23.51</v>
      </c>
      <c r="G2986">
        <v>77746</v>
      </c>
      <c r="H2986">
        <v>50.24</v>
      </c>
      <c r="I2986">
        <f t="shared" si="471"/>
        <v>1.0306390696926908</v>
      </c>
      <c r="J2986">
        <f t="shared" si="472"/>
        <v>1.5739666666666668E-5</v>
      </c>
      <c r="K2986" s="3">
        <f t="shared" si="473"/>
        <v>0.69270273000000004</v>
      </c>
      <c r="L2986" s="3">
        <f t="shared" si="474"/>
        <v>-3.2972699999999078E-3</v>
      </c>
      <c r="M2986" s="6">
        <f t="shared" si="475"/>
        <v>-7.492092706202927E-5</v>
      </c>
      <c r="N2986" s="7">
        <f t="shared" si="470"/>
        <v>-2.3768080034413395E-6</v>
      </c>
      <c r="O2986">
        <f t="shared" si="476"/>
        <v>-2.3768080034413397</v>
      </c>
      <c r="P2986">
        <f t="shared" si="477"/>
        <v>1.0622168919770152</v>
      </c>
      <c r="Q2986">
        <f t="shared" si="478"/>
        <v>-5.721206632776326</v>
      </c>
      <c r="R2986">
        <f t="shared" si="479"/>
        <v>32.732205334923826</v>
      </c>
    </row>
    <row r="2987" spans="1:18" x14ac:dyDescent="0.35">
      <c r="A2987" s="1">
        <v>43495</v>
      </c>
      <c r="B2987" s="2">
        <v>0.83024305555555555</v>
      </c>
      <c r="C2987">
        <v>70315</v>
      </c>
      <c r="D2987">
        <v>817</v>
      </c>
      <c r="E2987">
        <v>18.37</v>
      </c>
      <c r="F2987">
        <v>23.51</v>
      </c>
      <c r="G2987">
        <v>77752</v>
      </c>
      <c r="H2987">
        <v>50.24</v>
      </c>
      <c r="I2987">
        <f t="shared" si="471"/>
        <v>1.0157155812698742</v>
      </c>
      <c r="J2987">
        <f t="shared" si="472"/>
        <v>1.5973000000000001E-5</v>
      </c>
      <c r="K2987" s="3">
        <f t="shared" si="473"/>
        <v>0.70297173000000002</v>
      </c>
      <c r="L2987" s="3">
        <f t="shared" si="474"/>
        <v>6.9717300000000648E-3</v>
      </c>
      <c r="M2987" s="6">
        <f t="shared" si="475"/>
        <v>1.5841240627130346E-4</v>
      </c>
      <c r="N2987" s="7">
        <f t="shared" si="470"/>
        <v>5.0251222814990576E-6</v>
      </c>
      <c r="O2987">
        <f t="shared" si="476"/>
        <v>5.0251222814990575</v>
      </c>
      <c r="P2987">
        <f t="shared" si="477"/>
        <v>1.0316781420343983</v>
      </c>
      <c r="Q2987">
        <f t="shared" si="478"/>
        <v>1.7299174394010439</v>
      </c>
      <c r="R2987">
        <f t="shared" si="479"/>
        <v>2.9926143471438644</v>
      </c>
    </row>
    <row r="2988" spans="1:18" x14ac:dyDescent="0.35">
      <c r="A2988" s="1">
        <v>43495</v>
      </c>
      <c r="B2988" s="2">
        <v>0.8302546296296297</v>
      </c>
      <c r="C2988">
        <v>70816</v>
      </c>
      <c r="D2988">
        <v>808</v>
      </c>
      <c r="E2988">
        <v>18.309999999999999</v>
      </c>
      <c r="F2988">
        <v>23.51</v>
      </c>
      <c r="G2988">
        <v>77761</v>
      </c>
      <c r="H2988">
        <v>50.24</v>
      </c>
      <c r="I2988">
        <f t="shared" si="471"/>
        <v>1.0088278173824199</v>
      </c>
      <c r="J2988">
        <f t="shared" si="472"/>
        <v>1.5673000000000001E-5</v>
      </c>
      <c r="K2988" s="3">
        <f t="shared" si="473"/>
        <v>0.68976873000000005</v>
      </c>
      <c r="L2988" s="3">
        <f t="shared" si="474"/>
        <v>-6.2312699999998999E-3</v>
      </c>
      <c r="M2988" s="6">
        <f t="shared" si="475"/>
        <v>-1.4158759372869575E-4</v>
      </c>
      <c r="N2988" s="7">
        <f t="shared" si="470"/>
        <v>-4.4908895766371737E-6</v>
      </c>
      <c r="O2988">
        <f t="shared" si="476"/>
        <v>-4.4908895766371737</v>
      </c>
      <c r="P2988">
        <f t="shared" si="477"/>
        <v>1.0177335651245771</v>
      </c>
      <c r="Q2988">
        <f t="shared" si="478"/>
        <v>-7.7633895938565827</v>
      </c>
      <c r="R2988">
        <f t="shared" si="479"/>
        <v>60.270217986000674</v>
      </c>
    </row>
    <row r="2989" spans="1:18" x14ac:dyDescent="0.35">
      <c r="A2989" s="1">
        <v>43495</v>
      </c>
      <c r="B2989" s="2">
        <v>0.8302546296296297</v>
      </c>
      <c r="C2989">
        <v>71318</v>
      </c>
      <c r="D2989">
        <v>819</v>
      </c>
      <c r="E2989">
        <v>18.23</v>
      </c>
      <c r="F2989">
        <v>23.51</v>
      </c>
      <c r="G2989">
        <v>77763</v>
      </c>
      <c r="H2989">
        <v>50.24</v>
      </c>
      <c r="I2989">
        <f t="shared" si="471"/>
        <v>0.99964413219914827</v>
      </c>
      <c r="J2989">
        <f t="shared" si="472"/>
        <v>1.6039666666666668E-5</v>
      </c>
      <c r="K2989" s="3">
        <f t="shared" si="473"/>
        <v>0.70590573000000012</v>
      </c>
      <c r="L2989" s="3">
        <f t="shared" si="474"/>
        <v>9.905730000000168E-3</v>
      </c>
      <c r="M2989" s="6">
        <f t="shared" si="475"/>
        <v>2.2507907293797247E-4</v>
      </c>
      <c r="N2989" s="7">
        <f t="shared" si="470"/>
        <v>7.1388971228534627E-6</v>
      </c>
      <c r="O2989">
        <f t="shared" si="476"/>
        <v>7.1388971228534626</v>
      </c>
      <c r="P2989">
        <f t="shared" si="477"/>
        <v>0.99928839104018818</v>
      </c>
      <c r="Q2989">
        <f t="shared" si="478"/>
        <v>3.8966702054721898</v>
      </c>
      <c r="R2989">
        <f t="shared" si="479"/>
        <v>15.184038690214678</v>
      </c>
    </row>
    <row r="2990" spans="1:18" x14ac:dyDescent="0.35">
      <c r="A2990" s="1">
        <v>43495</v>
      </c>
      <c r="B2990" s="2">
        <v>0.83026620370370363</v>
      </c>
      <c r="C2990">
        <v>71822</v>
      </c>
      <c r="D2990">
        <v>811</v>
      </c>
      <c r="E2990">
        <v>18.14</v>
      </c>
      <c r="F2990">
        <v>23.51</v>
      </c>
      <c r="G2990">
        <v>77770</v>
      </c>
      <c r="H2990">
        <v>50.24</v>
      </c>
      <c r="I2990">
        <f t="shared" si="471"/>
        <v>0.98931248636796731</v>
      </c>
      <c r="J2990">
        <f t="shared" si="472"/>
        <v>1.5773E-5</v>
      </c>
      <c r="K2990" s="3">
        <f t="shared" si="473"/>
        <v>0.69416972999999993</v>
      </c>
      <c r="L2990" s="3">
        <f t="shared" si="474"/>
        <v>-1.8302700000000227E-3</v>
      </c>
      <c r="M2990" s="6">
        <f t="shared" si="475"/>
        <v>-4.1587593728698544E-5</v>
      </c>
      <c r="N2990" s="7">
        <f t="shared" si="470"/>
        <v>-1.3189268402840446E-6</v>
      </c>
      <c r="O2990">
        <f t="shared" si="476"/>
        <v>-1.3189268402840446</v>
      </c>
      <c r="P2990">
        <f t="shared" si="477"/>
        <v>0.97873919568356949</v>
      </c>
      <c r="Q2990">
        <f t="shared" si="478"/>
        <v>-4.5270965203474125</v>
      </c>
      <c r="R2990">
        <f t="shared" si="479"/>
        <v>20.494602904541651</v>
      </c>
    </row>
    <row r="2991" spans="1:18" x14ac:dyDescent="0.35">
      <c r="A2991" s="1">
        <v>43495</v>
      </c>
      <c r="B2991" s="2">
        <v>0.83026620370370363</v>
      </c>
      <c r="C2991">
        <v>72322</v>
      </c>
      <c r="D2991">
        <v>818</v>
      </c>
      <c r="E2991">
        <v>18.12</v>
      </c>
      <c r="F2991">
        <v>23.51</v>
      </c>
      <c r="G2991">
        <v>77782</v>
      </c>
      <c r="H2991">
        <v>50.27</v>
      </c>
      <c r="I2991">
        <f t="shared" si="471"/>
        <v>0.98701656507214941</v>
      </c>
      <c r="J2991">
        <f t="shared" si="472"/>
        <v>1.6006333333333333E-5</v>
      </c>
      <c r="K2991" s="3">
        <f t="shared" si="473"/>
        <v>0.70443873000000001</v>
      </c>
      <c r="L2991" s="3">
        <f t="shared" si="474"/>
        <v>8.4387300000000609E-3</v>
      </c>
      <c r="M2991" s="6">
        <f t="shared" si="475"/>
        <v>1.917457396046367E-4</v>
      </c>
      <c r="N2991" s="7">
        <f t="shared" si="470"/>
        <v>6.080168706098856E-6</v>
      </c>
      <c r="O2991">
        <f t="shared" si="476"/>
        <v>6.0801687060988563</v>
      </c>
      <c r="P2991">
        <f t="shared" si="477"/>
        <v>0.97420169972682458</v>
      </c>
      <c r="Q2991">
        <f t="shared" si="478"/>
        <v>2.8795673009950229</v>
      </c>
      <c r="R2991">
        <f t="shared" si="479"/>
        <v>8.2919078409597606</v>
      </c>
    </row>
    <row r="2992" spans="1:18" x14ac:dyDescent="0.35">
      <c r="A2992" s="1">
        <v>43495</v>
      </c>
      <c r="B2992" s="2">
        <v>0.83027777777777778</v>
      </c>
      <c r="C2992">
        <v>72823</v>
      </c>
      <c r="D2992">
        <v>813</v>
      </c>
      <c r="E2992">
        <v>18.12</v>
      </c>
      <c r="F2992">
        <v>23.5</v>
      </c>
      <c r="G2992">
        <v>77793</v>
      </c>
      <c r="H2992">
        <v>50.27</v>
      </c>
      <c r="I2992">
        <f t="shared" si="471"/>
        <v>0.98701656507214941</v>
      </c>
      <c r="J2992">
        <f t="shared" si="472"/>
        <v>1.5839666666666667E-5</v>
      </c>
      <c r="K2992" s="3">
        <f t="shared" si="473"/>
        <v>0.69710373000000003</v>
      </c>
      <c r="L2992" s="3">
        <f t="shared" si="474"/>
        <v>1.1037300000000805E-3</v>
      </c>
      <c r="M2992" s="6">
        <f t="shared" si="475"/>
        <v>2.5079072937970474E-5</v>
      </c>
      <c r="N2992" s="7">
        <f t="shared" ref="N2992:N3055" si="480">(M2992*8.314*(F2992+273.15))/G2992</f>
        <v>7.9510655059356105E-7</v>
      </c>
      <c r="O2992">
        <f t="shared" si="476"/>
        <v>0.79510655059356106</v>
      </c>
      <c r="P2992">
        <f t="shared" si="477"/>
        <v>0.97420169972682458</v>
      </c>
      <c r="Q2992">
        <f t="shared" si="478"/>
        <v>-2.4054948545102723</v>
      </c>
      <c r="R2992">
        <f t="shared" si="479"/>
        <v>5.786405495075396</v>
      </c>
    </row>
    <row r="2993" spans="1:18" x14ac:dyDescent="0.35">
      <c r="A2993" s="1">
        <v>43495</v>
      </c>
      <c r="B2993" s="2">
        <v>0.83027777777777778</v>
      </c>
      <c r="C2993">
        <v>73325</v>
      </c>
      <c r="D2993">
        <v>818</v>
      </c>
      <c r="E2993">
        <v>18.09</v>
      </c>
      <c r="F2993">
        <v>23.48</v>
      </c>
      <c r="G2993">
        <v>77802</v>
      </c>
      <c r="H2993">
        <v>50.27</v>
      </c>
      <c r="I2993">
        <f t="shared" si="471"/>
        <v>0.98357268312842228</v>
      </c>
      <c r="J2993">
        <f t="shared" si="472"/>
        <v>1.6006333333333333E-5</v>
      </c>
      <c r="K2993" s="3">
        <f t="shared" si="473"/>
        <v>0.70443873000000001</v>
      </c>
      <c r="L2993" s="3">
        <f t="shared" si="474"/>
        <v>8.4387300000000609E-3</v>
      </c>
      <c r="M2993" s="6">
        <f t="shared" si="475"/>
        <v>1.917457396046367E-4</v>
      </c>
      <c r="N2993" s="7">
        <f t="shared" si="480"/>
        <v>6.0779910166243671E-6</v>
      </c>
      <c r="O2993">
        <f t="shared" si="476"/>
        <v>6.0779910166243676</v>
      </c>
      <c r="P2993">
        <f t="shared" si="477"/>
        <v>0.96741522299644378</v>
      </c>
      <c r="Q2993">
        <f t="shared" si="478"/>
        <v>2.888742023959836</v>
      </c>
      <c r="R2993">
        <f t="shared" si="479"/>
        <v>8.3448304809915701</v>
      </c>
    </row>
    <row r="2994" spans="1:18" x14ac:dyDescent="0.35">
      <c r="A2994" s="1">
        <v>43495</v>
      </c>
      <c r="B2994" s="2">
        <v>0.83028935185185182</v>
      </c>
      <c r="C2994">
        <v>73827</v>
      </c>
      <c r="D2994">
        <v>816</v>
      </c>
      <c r="E2994">
        <v>18.16</v>
      </c>
      <c r="F2994">
        <v>23.5</v>
      </c>
      <c r="G2994">
        <v>77796</v>
      </c>
      <c r="H2994">
        <v>50.27</v>
      </c>
      <c r="I2994">
        <f t="shared" si="471"/>
        <v>0.99160840766378522</v>
      </c>
      <c r="J2994">
        <f t="shared" si="472"/>
        <v>1.5939666666666666E-5</v>
      </c>
      <c r="K2994" s="3">
        <f t="shared" si="473"/>
        <v>0.70150472999999991</v>
      </c>
      <c r="L2994" s="3">
        <f t="shared" si="474"/>
        <v>5.5047299999999577E-3</v>
      </c>
      <c r="M2994" s="6">
        <f t="shared" si="475"/>
        <v>1.2507907293796768E-4</v>
      </c>
      <c r="N2994" s="7">
        <f t="shared" si="480"/>
        <v>3.9653521246634527E-6</v>
      </c>
      <c r="O2994">
        <f t="shared" si="476"/>
        <v>3.9653521246634527</v>
      </c>
      <c r="P2994">
        <f t="shared" si="477"/>
        <v>0.98328723414950769</v>
      </c>
      <c r="Q2994">
        <f t="shared" si="478"/>
        <v>0.74961416964055083</v>
      </c>
      <c r="R2994">
        <f t="shared" si="479"/>
        <v>0.56192140332589247</v>
      </c>
    </row>
    <row r="2995" spans="1:18" x14ac:dyDescent="0.35">
      <c r="A2995" s="1">
        <v>43495</v>
      </c>
      <c r="B2995" s="2">
        <v>0.83028935185185182</v>
      </c>
      <c r="C2995">
        <v>74329</v>
      </c>
      <c r="D2995">
        <v>821</v>
      </c>
      <c r="E2995">
        <v>18.190000000000001</v>
      </c>
      <c r="F2995">
        <v>23.51</v>
      </c>
      <c r="G2995">
        <v>77809</v>
      </c>
      <c r="H2995">
        <v>50.27</v>
      </c>
      <c r="I2995">
        <f t="shared" si="471"/>
        <v>0.99505228960751235</v>
      </c>
      <c r="J2995">
        <f t="shared" si="472"/>
        <v>1.6106333333333332E-5</v>
      </c>
      <c r="K2995" s="3">
        <f t="shared" si="473"/>
        <v>0.70883972999999989</v>
      </c>
      <c r="L2995" s="3">
        <f t="shared" si="474"/>
        <v>1.2839729999999938E-2</v>
      </c>
      <c r="M2995" s="6">
        <f t="shared" si="475"/>
        <v>2.9174573960463393E-4</v>
      </c>
      <c r="N2995" s="7">
        <f t="shared" si="480"/>
        <v>9.2479122761862287E-6</v>
      </c>
      <c r="O2995">
        <f t="shared" si="476"/>
        <v>9.2479122761862289</v>
      </c>
      <c r="P2995">
        <f t="shared" si="477"/>
        <v>0.99012905905315263</v>
      </c>
      <c r="Q2995">
        <f t="shared" si="478"/>
        <v>6.0208219087240247</v>
      </c>
      <c r="R2995">
        <f t="shared" si="479"/>
        <v>36.250296456571206</v>
      </c>
    </row>
    <row r="2996" spans="1:18" x14ac:dyDescent="0.35">
      <c r="A2996" s="1">
        <v>43495</v>
      </c>
      <c r="B2996" s="2">
        <v>0.83030092592592597</v>
      </c>
      <c r="C2996">
        <v>74830</v>
      </c>
      <c r="D2996">
        <v>814</v>
      </c>
      <c r="E2996">
        <v>18.28</v>
      </c>
      <c r="F2996">
        <v>23.5</v>
      </c>
      <c r="G2996">
        <v>77811</v>
      </c>
      <c r="H2996">
        <v>50.27</v>
      </c>
      <c r="I2996">
        <f t="shared" si="471"/>
        <v>1.0053839354386933</v>
      </c>
      <c r="J2996">
        <f t="shared" si="472"/>
        <v>1.5872999999999999E-5</v>
      </c>
      <c r="K2996" s="3">
        <f t="shared" si="473"/>
        <v>0.69857072999999992</v>
      </c>
      <c r="L2996" s="3">
        <f t="shared" si="474"/>
        <v>2.5707299999999655E-3</v>
      </c>
      <c r="M2996" s="6">
        <f t="shared" si="475"/>
        <v>5.8412406271301197E-5</v>
      </c>
      <c r="N2996" s="7">
        <f t="shared" si="480"/>
        <v>1.8514776474232665E-6</v>
      </c>
      <c r="O2996">
        <f t="shared" si="476"/>
        <v>1.8514776474232666</v>
      </c>
      <c r="P2996">
        <f t="shared" si="477"/>
        <v>1.0107968576381947</v>
      </c>
      <c r="Q2996">
        <f t="shared" si="478"/>
        <v>-1.4096699573568423</v>
      </c>
      <c r="R2996">
        <f t="shared" si="479"/>
        <v>1.9871693886744417</v>
      </c>
    </row>
    <row r="2997" spans="1:18" x14ac:dyDescent="0.35">
      <c r="A2997" s="1">
        <v>43495</v>
      </c>
      <c r="B2997" s="2">
        <v>0.83030092592592597</v>
      </c>
      <c r="C2997">
        <v>75332</v>
      </c>
      <c r="D2997">
        <v>818</v>
      </c>
      <c r="E2997">
        <v>18.46</v>
      </c>
      <c r="F2997">
        <v>23.51</v>
      </c>
      <c r="G2997">
        <v>77833</v>
      </c>
      <c r="H2997">
        <v>50.27</v>
      </c>
      <c r="I2997">
        <f t="shared" si="471"/>
        <v>1.026047227101055</v>
      </c>
      <c r="J2997">
        <f t="shared" si="472"/>
        <v>1.6006333333333333E-5</v>
      </c>
      <c r="K2997" s="3">
        <f t="shared" si="473"/>
        <v>0.70443873000000001</v>
      </c>
      <c r="L2997" s="3">
        <f t="shared" si="474"/>
        <v>8.4387300000000609E-3</v>
      </c>
      <c r="M2997" s="6">
        <f t="shared" si="475"/>
        <v>1.917457396046367E-4</v>
      </c>
      <c r="N2997" s="7">
        <f t="shared" si="480"/>
        <v>6.0761846812763379E-6</v>
      </c>
      <c r="O2997">
        <f t="shared" si="476"/>
        <v>6.076184681276338</v>
      </c>
      <c r="P2997">
        <f t="shared" si="477"/>
        <v>1.0527729122417639</v>
      </c>
      <c r="Q2997">
        <f t="shared" si="478"/>
        <v>2.7469226018604203</v>
      </c>
      <c r="R2997">
        <f t="shared" si="479"/>
        <v>7.5455837806116213</v>
      </c>
    </row>
    <row r="2998" spans="1:18" x14ac:dyDescent="0.35">
      <c r="A2998" s="1">
        <v>43495</v>
      </c>
      <c r="B2998" s="2">
        <v>0.8303124999999999</v>
      </c>
      <c r="C2998">
        <v>75834</v>
      </c>
      <c r="D2998">
        <v>814</v>
      </c>
      <c r="E2998">
        <v>18.62</v>
      </c>
      <c r="F2998">
        <v>23.51</v>
      </c>
      <c r="G2998">
        <v>77832</v>
      </c>
      <c r="H2998">
        <v>50.3</v>
      </c>
      <c r="I2998">
        <f t="shared" si="471"/>
        <v>1.0444145974675989</v>
      </c>
      <c r="J2998">
        <f t="shared" si="472"/>
        <v>1.5872999999999999E-5</v>
      </c>
      <c r="K2998" s="3">
        <f t="shared" si="473"/>
        <v>0.69857072999999992</v>
      </c>
      <c r="L2998" s="3">
        <f t="shared" si="474"/>
        <v>2.5707299999999655E-3</v>
      </c>
      <c r="M2998" s="6">
        <f t="shared" si="475"/>
        <v>5.8412406271301197E-5</v>
      </c>
      <c r="N2998" s="7">
        <f t="shared" si="480"/>
        <v>1.8510404927421775E-6</v>
      </c>
      <c r="O2998">
        <f t="shared" si="476"/>
        <v>1.8510404927421775</v>
      </c>
      <c r="P2998">
        <f t="shared" si="477"/>
        <v>1.0908018514034066</v>
      </c>
      <c r="Q2998">
        <f t="shared" si="478"/>
        <v>-1.5387677863500158</v>
      </c>
      <c r="R2998">
        <f t="shared" si="479"/>
        <v>2.3678063003085277</v>
      </c>
    </row>
    <row r="2999" spans="1:18" x14ac:dyDescent="0.35">
      <c r="A2999" s="1">
        <v>43495</v>
      </c>
      <c r="B2999" s="2">
        <v>0.8303124999999999</v>
      </c>
      <c r="C2999">
        <v>76336</v>
      </c>
      <c r="D2999">
        <v>813</v>
      </c>
      <c r="E2999">
        <v>18.79</v>
      </c>
      <c r="F2999">
        <v>23.51</v>
      </c>
      <c r="G2999">
        <v>77834</v>
      </c>
      <c r="H2999">
        <v>50.3</v>
      </c>
      <c r="I2999">
        <f t="shared" si="471"/>
        <v>1.0639299284820516</v>
      </c>
      <c r="J2999">
        <f t="shared" si="472"/>
        <v>1.5839666666666667E-5</v>
      </c>
      <c r="K2999" s="3">
        <f t="shared" si="473"/>
        <v>0.69710373000000003</v>
      </c>
      <c r="L2999" s="3">
        <f t="shared" si="474"/>
        <v>1.1037300000000805E-3</v>
      </c>
      <c r="M2999" s="6">
        <f t="shared" si="475"/>
        <v>2.5079072937970474E-5</v>
      </c>
      <c r="N2999" s="7">
        <f t="shared" si="480"/>
        <v>7.9471450734189372E-7</v>
      </c>
      <c r="O2999">
        <f t="shared" si="476"/>
        <v>0.79471450734189375</v>
      </c>
      <c r="P2999">
        <f t="shared" si="477"/>
        <v>1.1319468927198235</v>
      </c>
      <c r="Q2999">
        <f t="shared" si="478"/>
        <v>-2.6594241089063413</v>
      </c>
      <c r="R2999">
        <f t="shared" si="479"/>
        <v>7.0725365910322875</v>
      </c>
    </row>
    <row r="3000" spans="1:18" x14ac:dyDescent="0.35">
      <c r="A3000" s="1">
        <v>43495</v>
      </c>
      <c r="B3000" s="2">
        <v>0.83032407407407405</v>
      </c>
      <c r="C3000">
        <v>76838</v>
      </c>
      <c r="D3000">
        <v>813</v>
      </c>
      <c r="E3000">
        <v>18.91</v>
      </c>
      <c r="F3000">
        <v>23.5</v>
      </c>
      <c r="G3000">
        <v>77830</v>
      </c>
      <c r="H3000">
        <v>50.3</v>
      </c>
      <c r="I3000">
        <f t="shared" si="471"/>
        <v>1.0777054562569595</v>
      </c>
      <c r="J3000">
        <f t="shared" si="472"/>
        <v>1.5839666666666667E-5</v>
      </c>
      <c r="K3000" s="3">
        <f t="shared" si="473"/>
        <v>0.69710373000000003</v>
      </c>
      <c r="L3000" s="3">
        <f t="shared" si="474"/>
        <v>1.1037300000000805E-3</v>
      </c>
      <c r="M3000" s="6">
        <f t="shared" si="475"/>
        <v>2.5079072937970474E-5</v>
      </c>
      <c r="N3000" s="7">
        <f t="shared" si="480"/>
        <v>7.9472856084189764E-7</v>
      </c>
      <c r="O3000">
        <f t="shared" si="476"/>
        <v>0.79472856084189769</v>
      </c>
      <c r="P3000">
        <f t="shared" si="477"/>
        <v>1.1614490504460211</v>
      </c>
      <c r="Q3000">
        <f t="shared" si="478"/>
        <v>-2.7048197051635441</v>
      </c>
      <c r="R3000">
        <f t="shared" si="479"/>
        <v>7.3160496374410018</v>
      </c>
    </row>
    <row r="3001" spans="1:18" x14ac:dyDescent="0.35">
      <c r="A3001" s="1">
        <v>43495</v>
      </c>
      <c r="B3001" s="2">
        <v>0.83032407407407405</v>
      </c>
      <c r="C3001">
        <v>77340</v>
      </c>
      <c r="D3001">
        <v>805</v>
      </c>
      <c r="E3001">
        <v>18.940000000000001</v>
      </c>
      <c r="F3001">
        <v>23.51</v>
      </c>
      <c r="G3001">
        <v>77843</v>
      </c>
      <c r="H3001">
        <v>50.3</v>
      </c>
      <c r="I3001">
        <f t="shared" si="471"/>
        <v>1.0811493382006865</v>
      </c>
      <c r="J3001">
        <f t="shared" si="472"/>
        <v>1.5573000000000002E-5</v>
      </c>
      <c r="K3001" s="3">
        <f t="shared" si="473"/>
        <v>0.68536773000000006</v>
      </c>
      <c r="L3001" s="3">
        <f t="shared" si="474"/>
        <v>-1.0632269999999888E-2</v>
      </c>
      <c r="M3001" s="6">
        <f t="shared" si="475"/>
        <v>-2.415875937286955E-4</v>
      </c>
      <c r="N3001" s="7">
        <f t="shared" si="480"/>
        <v>-7.6546277554678336E-6</v>
      </c>
      <c r="O3001">
        <f t="shared" si="476"/>
        <v>-7.6546277554678337</v>
      </c>
      <c r="P3001">
        <f t="shared" si="477"/>
        <v>1.1688838914917823</v>
      </c>
      <c r="Q3001">
        <f t="shared" si="478"/>
        <v>-11.165528433912577</v>
      </c>
      <c r="R3001">
        <f t="shared" si="479"/>
        <v>124.66902520851025</v>
      </c>
    </row>
    <row r="3002" spans="1:18" x14ac:dyDescent="0.35">
      <c r="A3002" s="1">
        <v>43495</v>
      </c>
      <c r="B3002" s="2">
        <v>0.8303356481481482</v>
      </c>
      <c r="C3002">
        <v>77842</v>
      </c>
      <c r="D3002">
        <v>819</v>
      </c>
      <c r="E3002">
        <v>18.940000000000001</v>
      </c>
      <c r="F3002">
        <v>23.5</v>
      </c>
      <c r="G3002">
        <v>77845</v>
      </c>
      <c r="H3002">
        <v>50.3</v>
      </c>
      <c r="I3002">
        <f t="shared" si="471"/>
        <v>1.0811493382006865</v>
      </c>
      <c r="J3002">
        <f t="shared" si="472"/>
        <v>1.6039666666666668E-5</v>
      </c>
      <c r="K3002" s="3">
        <f t="shared" si="473"/>
        <v>0.70590573000000012</v>
      </c>
      <c r="L3002" s="3">
        <f t="shared" si="474"/>
        <v>9.905730000000168E-3</v>
      </c>
      <c r="M3002" s="6">
        <f t="shared" si="475"/>
        <v>2.2507907293797247E-4</v>
      </c>
      <c r="N3002" s="7">
        <f t="shared" si="480"/>
        <v>7.1311367960733483E-6</v>
      </c>
      <c r="O3002">
        <f t="shared" si="476"/>
        <v>7.1311367960733483</v>
      </c>
      <c r="P3002">
        <f t="shared" si="477"/>
        <v>1.1688838914917823</v>
      </c>
      <c r="Q3002">
        <f t="shared" si="478"/>
        <v>3.6202361176286049</v>
      </c>
      <c r="R3002">
        <f t="shared" si="479"/>
        <v>13.106109547382633</v>
      </c>
    </row>
    <row r="3003" spans="1:18" x14ac:dyDescent="0.35">
      <c r="A3003" s="1">
        <v>43495</v>
      </c>
      <c r="B3003" s="2">
        <v>0.8303356481481482</v>
      </c>
      <c r="C3003">
        <v>78344</v>
      </c>
      <c r="D3003">
        <v>814</v>
      </c>
      <c r="E3003">
        <v>19.059999999999999</v>
      </c>
      <c r="F3003">
        <v>23.51</v>
      </c>
      <c r="G3003">
        <v>77851</v>
      </c>
      <c r="H3003">
        <v>50.34</v>
      </c>
      <c r="I3003">
        <f t="shared" si="471"/>
        <v>1.0949248659755941</v>
      </c>
      <c r="J3003">
        <f t="shared" si="472"/>
        <v>1.5872999999999999E-5</v>
      </c>
      <c r="K3003" s="3">
        <f t="shared" si="473"/>
        <v>0.69857072999999992</v>
      </c>
      <c r="L3003" s="3">
        <f t="shared" si="474"/>
        <v>2.5707299999999655E-3</v>
      </c>
      <c r="M3003" s="6">
        <f t="shared" si="475"/>
        <v>5.8412406271301197E-5</v>
      </c>
      <c r="N3003" s="7">
        <f t="shared" si="480"/>
        <v>1.8505887352906083E-6</v>
      </c>
      <c r="O3003">
        <f t="shared" si="476"/>
        <v>1.8505887352906083</v>
      </c>
      <c r="P3003">
        <f t="shared" si="477"/>
        <v>1.1988604621316727</v>
      </c>
      <c r="Q3003">
        <f t="shared" si="478"/>
        <v>-1.7057215929113403</v>
      </c>
      <c r="R3003">
        <f t="shared" si="479"/>
        <v>2.9094861525239999</v>
      </c>
    </row>
    <row r="3004" spans="1:18" x14ac:dyDescent="0.35">
      <c r="A3004" s="1">
        <v>43495</v>
      </c>
      <c r="B3004" s="2">
        <v>0.83034722222222224</v>
      </c>
      <c r="C3004">
        <v>78845</v>
      </c>
      <c r="D3004">
        <v>825</v>
      </c>
      <c r="E3004">
        <v>19.059999999999999</v>
      </c>
      <c r="F3004">
        <v>23.51</v>
      </c>
      <c r="G3004">
        <v>77858</v>
      </c>
      <c r="H3004">
        <v>50.34</v>
      </c>
      <c r="I3004">
        <f t="shared" si="471"/>
        <v>1.0949248659755941</v>
      </c>
      <c r="J3004">
        <f t="shared" si="472"/>
        <v>1.6239666666666666E-5</v>
      </c>
      <c r="K3004" s="3">
        <f t="shared" si="473"/>
        <v>0.71470772999999999</v>
      </c>
      <c r="L3004" s="3">
        <f t="shared" si="474"/>
        <v>1.8707730000000033E-2</v>
      </c>
      <c r="M3004" s="6">
        <f t="shared" si="475"/>
        <v>4.2507907293796944E-4</v>
      </c>
      <c r="N3004" s="7">
        <f t="shared" si="480"/>
        <v>1.3465903374919035E-5</v>
      </c>
      <c r="O3004">
        <f t="shared" si="476"/>
        <v>13.465903374919035</v>
      </c>
      <c r="P3004">
        <f t="shared" si="477"/>
        <v>1.1988604621316727</v>
      </c>
      <c r="Q3004">
        <f t="shared" si="478"/>
        <v>9.9095930467170881</v>
      </c>
      <c r="R3004">
        <f t="shared" si="479"/>
        <v>98.200034351543664</v>
      </c>
    </row>
    <row r="3005" spans="1:18" x14ac:dyDescent="0.35">
      <c r="A3005" s="1">
        <v>43495</v>
      </c>
      <c r="B3005" s="2">
        <v>0.83034722222222224</v>
      </c>
      <c r="C3005">
        <v>79358</v>
      </c>
      <c r="D3005">
        <v>812</v>
      </c>
      <c r="E3005">
        <v>19.25</v>
      </c>
      <c r="F3005">
        <v>23.51</v>
      </c>
      <c r="G3005">
        <v>77861</v>
      </c>
      <c r="H3005">
        <v>50.34</v>
      </c>
      <c r="I3005">
        <f t="shared" si="471"/>
        <v>1.1167361182858651</v>
      </c>
      <c r="J3005">
        <f t="shared" si="472"/>
        <v>1.5806333333333335E-5</v>
      </c>
      <c r="K3005" s="3">
        <f t="shared" si="473"/>
        <v>0.69563673000000004</v>
      </c>
      <c r="L3005" s="3">
        <f t="shared" si="474"/>
        <v>-3.632699999999156E-4</v>
      </c>
      <c r="M3005" s="6">
        <f t="shared" si="475"/>
        <v>-8.2542603953627727E-6</v>
      </c>
      <c r="N3005" s="7">
        <f t="shared" si="480"/>
        <v>-2.6147321126388679E-7</v>
      </c>
      <c r="O3005">
        <f t="shared" si="476"/>
        <v>-0.26147321126388678</v>
      </c>
      <c r="P3005">
        <f t="shared" si="477"/>
        <v>1.2470995578841815</v>
      </c>
      <c r="Q3005">
        <f t="shared" si="478"/>
        <v>-3.8896821515814128</v>
      </c>
      <c r="R3005">
        <f t="shared" si="479"/>
        <v>15.129627240331009</v>
      </c>
    </row>
    <row r="3006" spans="1:18" x14ac:dyDescent="0.35">
      <c r="A3006" s="1">
        <v>43495</v>
      </c>
      <c r="B3006" s="2">
        <v>0.83035879629629628</v>
      </c>
      <c r="C3006">
        <v>79849</v>
      </c>
      <c r="D3006">
        <v>817</v>
      </c>
      <c r="E3006">
        <v>19.59</v>
      </c>
      <c r="F3006">
        <v>23.51</v>
      </c>
      <c r="G3006">
        <v>77877</v>
      </c>
      <c r="H3006">
        <v>50.34</v>
      </c>
      <c r="I3006">
        <f t="shared" si="471"/>
        <v>1.1557667803147706</v>
      </c>
      <c r="J3006">
        <f t="shared" si="472"/>
        <v>1.5973000000000001E-5</v>
      </c>
      <c r="K3006" s="3">
        <f t="shared" si="473"/>
        <v>0.70297173000000002</v>
      </c>
      <c r="L3006" s="3">
        <f t="shared" si="474"/>
        <v>6.9717300000000648E-3</v>
      </c>
      <c r="M3006" s="6">
        <f t="shared" si="475"/>
        <v>1.5841240627130346E-4</v>
      </c>
      <c r="N3006" s="7">
        <f t="shared" si="480"/>
        <v>5.0170564817740117E-6</v>
      </c>
      <c r="O3006">
        <f t="shared" si="476"/>
        <v>5.017056481774012</v>
      </c>
      <c r="P3006">
        <f t="shared" si="477"/>
        <v>1.3357968504791713</v>
      </c>
      <c r="Q3006">
        <f t="shared" si="478"/>
        <v>1.2601868671444016</v>
      </c>
      <c r="R3006">
        <f t="shared" si="479"/>
        <v>1.5880709401232218</v>
      </c>
    </row>
    <row r="3007" spans="1:18" x14ac:dyDescent="0.35">
      <c r="A3007" s="1">
        <v>43495</v>
      </c>
      <c r="B3007" s="2">
        <v>0.83035879629629628</v>
      </c>
      <c r="C3007">
        <v>80337</v>
      </c>
      <c r="D3007">
        <v>831</v>
      </c>
      <c r="E3007">
        <v>19.77</v>
      </c>
      <c r="F3007">
        <v>23.51</v>
      </c>
      <c r="G3007">
        <v>77883</v>
      </c>
      <c r="H3007">
        <v>50.34</v>
      </c>
      <c r="I3007">
        <f t="shared" si="471"/>
        <v>1.1764300719771326</v>
      </c>
      <c r="J3007">
        <f t="shared" si="472"/>
        <v>1.6439666666666668E-5</v>
      </c>
      <c r="K3007" s="3">
        <f t="shared" si="473"/>
        <v>0.72350973000000007</v>
      </c>
      <c r="L3007" s="3">
        <f t="shared" si="474"/>
        <v>2.7509730000000121E-2</v>
      </c>
      <c r="M3007" s="6">
        <f t="shared" si="475"/>
        <v>6.2507907293797137E-4</v>
      </c>
      <c r="N3007" s="7">
        <f t="shared" si="480"/>
        <v>1.9795264087983909E-5</v>
      </c>
      <c r="O3007">
        <f t="shared" si="476"/>
        <v>19.795264087983909</v>
      </c>
      <c r="P3007">
        <f t="shared" si="477"/>
        <v>1.3839877142521213</v>
      </c>
      <c r="Q3007">
        <f t="shared" si="478"/>
        <v>15.970279998718491</v>
      </c>
      <c r="R3007">
        <f t="shared" si="479"/>
        <v>255.04984323746788</v>
      </c>
    </row>
    <row r="3008" spans="1:18" x14ac:dyDescent="0.35">
      <c r="A3008" s="1">
        <v>43495</v>
      </c>
      <c r="B3008" s="2">
        <v>0.83037037037037031</v>
      </c>
      <c r="C3008">
        <v>80839</v>
      </c>
      <c r="D3008">
        <v>824</v>
      </c>
      <c r="E3008">
        <v>19.97</v>
      </c>
      <c r="F3008">
        <v>23.5</v>
      </c>
      <c r="G3008">
        <v>77900</v>
      </c>
      <c r="H3008">
        <v>50.34</v>
      </c>
      <c r="I3008">
        <f t="shared" si="471"/>
        <v>1.1993892849353123</v>
      </c>
      <c r="J3008">
        <f t="shared" si="472"/>
        <v>1.6206333333333334E-5</v>
      </c>
      <c r="K3008" s="3">
        <f t="shared" si="473"/>
        <v>0.7132407300000001</v>
      </c>
      <c r="L3008" s="3">
        <f t="shared" si="474"/>
        <v>1.7240730000000148E-2</v>
      </c>
      <c r="M3008" s="6">
        <f t="shared" si="475"/>
        <v>3.9174573960463869E-4</v>
      </c>
      <c r="N3008" s="7">
        <f t="shared" si="480"/>
        <v>1.2402841598934471E-5</v>
      </c>
      <c r="O3008">
        <f t="shared" si="476"/>
        <v>12.40284159893447</v>
      </c>
      <c r="P3008">
        <f t="shared" si="477"/>
        <v>1.4385346568176396</v>
      </c>
      <c r="Q3008">
        <f t="shared" si="478"/>
        <v>8.5021747600737072</v>
      </c>
      <c r="R3008">
        <f t="shared" si="479"/>
        <v>72.286975650834407</v>
      </c>
    </row>
    <row r="3009" spans="1:18" x14ac:dyDescent="0.35">
      <c r="A3009" s="1">
        <v>43495</v>
      </c>
      <c r="B3009" s="2">
        <v>0.83037037037037031</v>
      </c>
      <c r="C3009">
        <v>81341</v>
      </c>
      <c r="D3009">
        <v>811</v>
      </c>
      <c r="E3009">
        <v>20.059999999999999</v>
      </c>
      <c r="F3009">
        <v>23.5</v>
      </c>
      <c r="G3009">
        <v>77912</v>
      </c>
      <c r="H3009">
        <v>50.37</v>
      </c>
      <c r="I3009">
        <f t="shared" si="471"/>
        <v>1.2097209307664931</v>
      </c>
      <c r="J3009">
        <f t="shared" si="472"/>
        <v>1.5773E-5</v>
      </c>
      <c r="K3009" s="3">
        <f t="shared" si="473"/>
        <v>0.69416972999999993</v>
      </c>
      <c r="L3009" s="3">
        <f t="shared" si="474"/>
        <v>-1.8302700000000227E-3</v>
      </c>
      <c r="M3009" s="6">
        <f t="shared" si="475"/>
        <v>-4.1587593728698544E-5</v>
      </c>
      <c r="N3009" s="7">
        <f t="shared" si="480"/>
        <v>-1.3164786268655349E-6</v>
      </c>
      <c r="O3009">
        <f t="shared" si="476"/>
        <v>-1.3164786268655349</v>
      </c>
      <c r="P3009">
        <f t="shared" si="477"/>
        <v>1.4634247303345504</v>
      </c>
      <c r="Q3009">
        <f t="shared" si="478"/>
        <v>-5.2512027030442034</v>
      </c>
      <c r="R3009">
        <f t="shared" si="479"/>
        <v>27.575129828458749</v>
      </c>
    </row>
    <row r="3010" spans="1:18" x14ac:dyDescent="0.35">
      <c r="A3010" s="1">
        <v>43495</v>
      </c>
      <c r="B3010" s="2">
        <v>0.83038194444444446</v>
      </c>
      <c r="C3010">
        <v>81843</v>
      </c>
      <c r="D3010">
        <v>816</v>
      </c>
      <c r="E3010">
        <v>20.29</v>
      </c>
      <c r="F3010">
        <v>23.51</v>
      </c>
      <c r="G3010">
        <v>77918</v>
      </c>
      <c r="H3010">
        <v>50.37</v>
      </c>
      <c r="I3010">
        <f t="shared" si="471"/>
        <v>1.2361240256683999</v>
      </c>
      <c r="J3010">
        <f t="shared" si="472"/>
        <v>1.5939666666666666E-5</v>
      </c>
      <c r="K3010" s="3">
        <f t="shared" si="473"/>
        <v>0.70150472999999991</v>
      </c>
      <c r="L3010" s="3">
        <f t="shared" si="474"/>
        <v>5.5047299999999577E-3</v>
      </c>
      <c r="M3010" s="6">
        <f t="shared" si="475"/>
        <v>1.2507907293796768E-4</v>
      </c>
      <c r="N3010" s="7">
        <f t="shared" si="480"/>
        <v>3.9592768418650634E-6</v>
      </c>
      <c r="O3010">
        <f t="shared" si="476"/>
        <v>3.9592768418650635</v>
      </c>
      <c r="P3010">
        <f t="shared" si="477"/>
        <v>1.5280026068346508</v>
      </c>
      <c r="Q3010">
        <f t="shared" si="478"/>
        <v>-6.2482396348249862E-2</v>
      </c>
      <c r="R3010">
        <f t="shared" si="479"/>
        <v>3.9040498534197877E-3</v>
      </c>
    </row>
    <row r="3011" spans="1:18" x14ac:dyDescent="0.35">
      <c r="A3011" s="1">
        <v>43495</v>
      </c>
      <c r="B3011" s="2">
        <v>0.83038194444444446</v>
      </c>
      <c r="C3011">
        <v>82344</v>
      </c>
      <c r="D3011">
        <v>822</v>
      </c>
      <c r="E3011">
        <v>20.48</v>
      </c>
      <c r="F3011">
        <v>23.51</v>
      </c>
      <c r="G3011">
        <v>77927</v>
      </c>
      <c r="H3011">
        <v>50.37</v>
      </c>
      <c r="I3011">
        <f t="shared" ref="I3011:I3074" si="481">(E3011-9.522)/8.7111</f>
        <v>1.257935277978671</v>
      </c>
      <c r="J3011">
        <f t="shared" ref="J3011:J3074" si="482">(D3011-337.81)/30000000</f>
        <v>1.6139666666666667E-5</v>
      </c>
      <c r="K3011" s="3">
        <f t="shared" ref="K3011:K3074" si="483">J3011*44010</f>
        <v>0.71030673</v>
      </c>
      <c r="L3011" s="3">
        <f t="shared" si="474"/>
        <v>1.4306730000000045E-2</v>
      </c>
      <c r="M3011" s="6">
        <f t="shared" si="475"/>
        <v>3.2507907293796967E-4</v>
      </c>
      <c r="N3011" s="7">
        <f t="shared" si="480"/>
        <v>1.0288926571848612E-5</v>
      </c>
      <c r="O3011">
        <f t="shared" si="476"/>
        <v>10.288926571848613</v>
      </c>
      <c r="P3011">
        <f t="shared" si="477"/>
        <v>1.5824011635832762</v>
      </c>
      <c r="Q3011">
        <f t="shared" si="478"/>
        <v>6.1952687215197217</v>
      </c>
      <c r="R3011">
        <f t="shared" si="479"/>
        <v>38.381354531840607</v>
      </c>
    </row>
    <row r="3012" spans="1:18" x14ac:dyDescent="0.35">
      <c r="A3012" s="1">
        <v>43495</v>
      </c>
      <c r="B3012" s="2">
        <v>0.83039351851851861</v>
      </c>
      <c r="C3012">
        <v>82846</v>
      </c>
      <c r="D3012">
        <v>814</v>
      </c>
      <c r="E3012">
        <v>20.52</v>
      </c>
      <c r="F3012">
        <v>23.51</v>
      </c>
      <c r="G3012">
        <v>77920</v>
      </c>
      <c r="H3012">
        <v>50.37</v>
      </c>
      <c r="I3012">
        <f t="shared" si="481"/>
        <v>1.2625271205703068</v>
      </c>
      <c r="J3012">
        <f t="shared" si="482"/>
        <v>1.5872999999999999E-5</v>
      </c>
      <c r="K3012" s="3">
        <f t="shared" si="483"/>
        <v>0.69857072999999992</v>
      </c>
      <c r="L3012" s="3">
        <f t="shared" si="474"/>
        <v>2.5707299999999655E-3</v>
      </c>
      <c r="M3012" s="6">
        <f t="shared" si="475"/>
        <v>5.8412406271301197E-5</v>
      </c>
      <c r="N3012" s="7">
        <f t="shared" si="480"/>
        <v>1.8489499952657746E-6</v>
      </c>
      <c r="O3012">
        <f t="shared" si="476"/>
        <v>1.8489499952657746</v>
      </c>
      <c r="P3012">
        <f t="shared" si="477"/>
        <v>1.59397473017555</v>
      </c>
      <c r="Q3012">
        <f t="shared" si="478"/>
        <v>-2.2598444049821849</v>
      </c>
      <c r="R3012">
        <f t="shared" si="479"/>
        <v>5.1068967347292853</v>
      </c>
    </row>
    <row r="3013" spans="1:18" x14ac:dyDescent="0.35">
      <c r="A3013" s="1">
        <v>43495</v>
      </c>
      <c r="B3013" s="2">
        <v>0.83039351851851861</v>
      </c>
      <c r="C3013">
        <v>83348</v>
      </c>
      <c r="D3013">
        <v>830</v>
      </c>
      <c r="E3013">
        <v>20.51</v>
      </c>
      <c r="F3013">
        <v>23.51</v>
      </c>
      <c r="G3013">
        <v>77935</v>
      </c>
      <c r="H3013">
        <v>50.37</v>
      </c>
      <c r="I3013">
        <f t="shared" si="481"/>
        <v>1.261379159922398</v>
      </c>
      <c r="J3013">
        <f t="shared" si="482"/>
        <v>1.6406333333333333E-5</v>
      </c>
      <c r="K3013" s="3">
        <f t="shared" si="483"/>
        <v>0.72204272999999997</v>
      </c>
      <c r="L3013" s="3">
        <f t="shared" si="474"/>
        <v>2.6042730000000014E-2</v>
      </c>
      <c r="M3013" s="6">
        <f t="shared" si="475"/>
        <v>5.9174573960463564E-4</v>
      </c>
      <c r="N3013" s="7">
        <f t="shared" si="480"/>
        <v>1.8727146702993244E-5</v>
      </c>
      <c r="O3013">
        <f t="shared" si="476"/>
        <v>18.727146702993245</v>
      </c>
      <c r="P3013">
        <f t="shared" si="477"/>
        <v>1.5910773850865345</v>
      </c>
      <c r="Q3013">
        <f t="shared" si="478"/>
        <v>14.622136440225052</v>
      </c>
      <c r="R3013">
        <f t="shared" si="479"/>
        <v>213.80687407655736</v>
      </c>
    </row>
    <row r="3014" spans="1:18" x14ac:dyDescent="0.35">
      <c r="A3014" s="1">
        <v>43495</v>
      </c>
      <c r="B3014" s="2">
        <v>0.83040509259259254</v>
      </c>
      <c r="C3014">
        <v>83773</v>
      </c>
      <c r="D3014">
        <v>827</v>
      </c>
      <c r="E3014">
        <v>20.54</v>
      </c>
      <c r="F3014">
        <v>23.5</v>
      </c>
      <c r="G3014">
        <v>77936</v>
      </c>
      <c r="H3014">
        <v>50.41</v>
      </c>
      <c r="I3014">
        <f t="shared" si="481"/>
        <v>1.2648230418661246</v>
      </c>
      <c r="J3014">
        <f t="shared" si="482"/>
        <v>1.6306333333333333E-5</v>
      </c>
      <c r="K3014" s="3">
        <f t="shared" si="483"/>
        <v>0.71764172999999998</v>
      </c>
      <c r="L3014" s="3">
        <f t="shared" si="474"/>
        <v>2.1641730000000026E-2</v>
      </c>
      <c r="M3014" s="6">
        <f t="shared" si="475"/>
        <v>4.9174573960463592E-4</v>
      </c>
      <c r="N3014" s="7">
        <f t="shared" si="480"/>
        <v>1.5561693832849883E-5</v>
      </c>
      <c r="O3014">
        <f t="shared" si="476"/>
        <v>15.561693832849883</v>
      </c>
      <c r="P3014">
        <f t="shared" si="477"/>
        <v>1.5997773272354763</v>
      </c>
      <c r="Q3014">
        <f t="shared" si="478"/>
        <v>11.445331157642391</v>
      </c>
      <c r="R3014">
        <f t="shared" si="479"/>
        <v>130.99560530809973</v>
      </c>
    </row>
    <row r="3015" spans="1:18" x14ac:dyDescent="0.35">
      <c r="A3015" s="1">
        <v>43495</v>
      </c>
      <c r="B3015" s="2">
        <v>0.83040509259259254</v>
      </c>
      <c r="C3015">
        <v>84273</v>
      </c>
      <c r="D3015">
        <v>834</v>
      </c>
      <c r="E3015">
        <v>20.61</v>
      </c>
      <c r="F3015">
        <v>23.51</v>
      </c>
      <c r="G3015">
        <v>77960</v>
      </c>
      <c r="H3015">
        <v>50.41</v>
      </c>
      <c r="I3015">
        <f t="shared" si="481"/>
        <v>1.2728587664014877</v>
      </c>
      <c r="J3015">
        <f t="shared" si="482"/>
        <v>1.6539666666666667E-5</v>
      </c>
      <c r="K3015" s="3">
        <f t="shared" si="483"/>
        <v>0.72791073000000006</v>
      </c>
      <c r="L3015" s="3">
        <f t="shared" si="474"/>
        <v>3.1910730000000109E-2</v>
      </c>
      <c r="M3015" s="6">
        <f t="shared" si="475"/>
        <v>7.250790729379712E-4</v>
      </c>
      <c r="N3015" s="7">
        <f t="shared" si="480"/>
        <v>2.2939426333561446E-5</v>
      </c>
      <c r="O3015">
        <f t="shared" si="476"/>
        <v>22.939426333561446</v>
      </c>
      <c r="P3015">
        <f t="shared" si="477"/>
        <v>1.6201694392051169</v>
      </c>
      <c r="Q3015">
        <f t="shared" si="478"/>
        <v>18.796574695995584</v>
      </c>
      <c r="R3015">
        <f t="shared" si="479"/>
        <v>353.31122030214152</v>
      </c>
    </row>
    <row r="3016" spans="1:18" x14ac:dyDescent="0.35">
      <c r="A3016" s="1">
        <v>43495</v>
      </c>
      <c r="B3016" s="2">
        <v>0.83041666666666669</v>
      </c>
      <c r="C3016">
        <v>84773</v>
      </c>
      <c r="D3016">
        <v>831</v>
      </c>
      <c r="E3016">
        <v>20.52</v>
      </c>
      <c r="F3016">
        <v>23.5</v>
      </c>
      <c r="G3016">
        <v>77959</v>
      </c>
      <c r="H3016">
        <v>50.41</v>
      </c>
      <c r="I3016">
        <f t="shared" si="481"/>
        <v>1.2625271205703068</v>
      </c>
      <c r="J3016">
        <f t="shared" si="482"/>
        <v>1.6439666666666668E-5</v>
      </c>
      <c r="K3016" s="3">
        <f t="shared" si="483"/>
        <v>0.72350973000000007</v>
      </c>
      <c r="L3016" s="3">
        <f t="shared" si="474"/>
        <v>2.7509730000000121E-2</v>
      </c>
      <c r="M3016" s="6">
        <f t="shared" si="475"/>
        <v>6.2507907293797137E-4</v>
      </c>
      <c r="N3016" s="7">
        <f t="shared" si="480"/>
        <v>1.9775299630450967E-5</v>
      </c>
      <c r="O3016">
        <f t="shared" si="476"/>
        <v>19.775299630450967</v>
      </c>
      <c r="P3016">
        <f t="shared" si="477"/>
        <v>1.59397473017555</v>
      </c>
      <c r="Q3016">
        <f t="shared" si="478"/>
        <v>15.666505230203008</v>
      </c>
      <c r="R3016">
        <f t="shared" si="479"/>
        <v>245.4393861279782</v>
      </c>
    </row>
    <row r="3017" spans="1:18" x14ac:dyDescent="0.35">
      <c r="A3017" s="1">
        <v>43495</v>
      </c>
      <c r="B3017" s="2">
        <v>0.83041666666666669</v>
      </c>
      <c r="C3017">
        <v>85273</v>
      </c>
      <c r="D3017">
        <v>824</v>
      </c>
      <c r="E3017">
        <v>20.51</v>
      </c>
      <c r="F3017">
        <v>23.51</v>
      </c>
      <c r="G3017">
        <v>77973</v>
      </c>
      <c r="H3017">
        <v>50.41</v>
      </c>
      <c r="I3017">
        <f t="shared" si="481"/>
        <v>1.261379159922398</v>
      </c>
      <c r="J3017">
        <f t="shared" si="482"/>
        <v>1.6206333333333334E-5</v>
      </c>
      <c r="K3017" s="3">
        <f t="shared" si="483"/>
        <v>0.7132407300000001</v>
      </c>
      <c r="L3017" s="3">
        <f t="shared" si="474"/>
        <v>1.7240730000000148E-2</v>
      </c>
      <c r="M3017" s="6">
        <f t="shared" si="475"/>
        <v>3.9174573960463869E-4</v>
      </c>
      <c r="N3017" s="7">
        <f t="shared" si="480"/>
        <v>1.2391647497182179E-5</v>
      </c>
      <c r="O3017">
        <f t="shared" si="476"/>
        <v>12.391647497182179</v>
      </c>
      <c r="P3017">
        <f t="shared" si="477"/>
        <v>1.5910773850865345</v>
      </c>
      <c r="Q3017">
        <f t="shared" si="478"/>
        <v>8.2866372344139876</v>
      </c>
      <c r="R3017">
        <f t="shared" si="479"/>
        <v>68.668356654776304</v>
      </c>
    </row>
    <row r="3018" spans="1:18" x14ac:dyDescent="0.35">
      <c r="A3018" s="1">
        <v>43495</v>
      </c>
      <c r="B3018" s="2">
        <v>0.83042824074074073</v>
      </c>
      <c r="C3018">
        <v>85773</v>
      </c>
      <c r="D3018">
        <v>821</v>
      </c>
      <c r="E3018">
        <v>20.48</v>
      </c>
      <c r="F3018">
        <v>23.51</v>
      </c>
      <c r="G3018">
        <v>77973</v>
      </c>
      <c r="H3018">
        <v>50.41</v>
      </c>
      <c r="I3018">
        <f t="shared" si="481"/>
        <v>1.257935277978671</v>
      </c>
      <c r="J3018">
        <f t="shared" si="482"/>
        <v>1.6106333333333332E-5</v>
      </c>
      <c r="K3018" s="3">
        <f t="shared" si="483"/>
        <v>0.70883972999999989</v>
      </c>
      <c r="L3018" s="3">
        <f t="shared" si="474"/>
        <v>1.2839729999999938E-2</v>
      </c>
      <c r="M3018" s="6">
        <f t="shared" si="475"/>
        <v>2.9174573960463393E-4</v>
      </c>
      <c r="N3018" s="7">
        <f t="shared" si="480"/>
        <v>9.2284612147509294E-6</v>
      </c>
      <c r="O3018">
        <f t="shared" si="476"/>
        <v>9.2284612147509293</v>
      </c>
      <c r="P3018">
        <f t="shared" si="477"/>
        <v>1.5824011635832762</v>
      </c>
      <c r="Q3018">
        <f t="shared" si="478"/>
        <v>5.1348033644220381</v>
      </c>
      <c r="R3018">
        <f t="shared" si="479"/>
        <v>26.366205591279883</v>
      </c>
    </row>
    <row r="3019" spans="1:18" x14ac:dyDescent="0.35">
      <c r="A3019" s="1">
        <v>43495</v>
      </c>
      <c r="B3019" s="2">
        <v>0.83042824074074073</v>
      </c>
      <c r="C3019">
        <v>86274</v>
      </c>
      <c r="D3019">
        <v>835</v>
      </c>
      <c r="E3019">
        <v>20.49</v>
      </c>
      <c r="F3019">
        <v>23.51</v>
      </c>
      <c r="G3019">
        <v>77969</v>
      </c>
      <c r="H3019">
        <v>50.44</v>
      </c>
      <c r="I3019">
        <f t="shared" si="481"/>
        <v>1.2590832386265796</v>
      </c>
      <c r="J3019">
        <f t="shared" si="482"/>
        <v>1.6572999999999999E-5</v>
      </c>
      <c r="K3019" s="3">
        <f t="shared" si="483"/>
        <v>0.72937772999999995</v>
      </c>
      <c r="L3019" s="3">
        <f t="shared" si="474"/>
        <v>3.3377729999999994E-2</v>
      </c>
      <c r="M3019" s="6">
        <f t="shared" si="475"/>
        <v>7.5841240627130184E-4</v>
      </c>
      <c r="N3019" s="7">
        <f t="shared" si="480"/>
        <v>2.3991227944838468E-5</v>
      </c>
      <c r="O3019">
        <f t="shared" si="476"/>
        <v>23.991227944838467</v>
      </c>
      <c r="P3019">
        <f t="shared" si="477"/>
        <v>1.5852906017903963</v>
      </c>
      <c r="Q3019">
        <f t="shared" si="478"/>
        <v>19.893785957029809</v>
      </c>
      <c r="R3019">
        <f t="shared" si="479"/>
        <v>395.76271970411648</v>
      </c>
    </row>
    <row r="3020" spans="1:18" x14ac:dyDescent="0.35">
      <c r="A3020" s="1">
        <v>43495</v>
      </c>
      <c r="B3020" s="2">
        <v>0.83043981481481488</v>
      </c>
      <c r="C3020">
        <v>86773</v>
      </c>
      <c r="D3020">
        <v>821</v>
      </c>
      <c r="E3020">
        <v>20.329999999999998</v>
      </c>
      <c r="F3020">
        <v>23.5</v>
      </c>
      <c r="G3020">
        <v>77985</v>
      </c>
      <c r="H3020">
        <v>50.44</v>
      </c>
      <c r="I3020">
        <f t="shared" si="481"/>
        <v>1.2407158682600359</v>
      </c>
      <c r="J3020">
        <f t="shared" si="482"/>
        <v>1.6106333333333332E-5</v>
      </c>
      <c r="K3020" s="3">
        <f t="shared" si="483"/>
        <v>0.70883972999999989</v>
      </c>
      <c r="L3020" s="3">
        <f t="shared" si="474"/>
        <v>1.2839729999999938E-2</v>
      </c>
      <c r="M3020" s="6">
        <f t="shared" si="475"/>
        <v>2.9174573960463393E-4</v>
      </c>
      <c r="N3020" s="7">
        <f t="shared" si="480"/>
        <v>9.2267301475538065E-6</v>
      </c>
      <c r="O3020">
        <f t="shared" si="476"/>
        <v>9.2267301475538073</v>
      </c>
      <c r="P3020">
        <f t="shared" si="477"/>
        <v>1.5393758657522547</v>
      </c>
      <c r="Q3020">
        <f t="shared" si="478"/>
        <v>5.1898343594214245</v>
      </c>
      <c r="R3020">
        <f t="shared" si="479"/>
        <v>26.934380678231186</v>
      </c>
    </row>
    <row r="3021" spans="1:18" x14ac:dyDescent="0.35">
      <c r="A3021" s="1">
        <v>43495</v>
      </c>
      <c r="B3021" s="2">
        <v>0.83043981481481488</v>
      </c>
      <c r="C3021">
        <v>87273</v>
      </c>
      <c r="D3021">
        <v>824</v>
      </c>
      <c r="E3021">
        <v>20.190000000000001</v>
      </c>
      <c r="F3021">
        <v>23.5</v>
      </c>
      <c r="G3021">
        <v>77991</v>
      </c>
      <c r="H3021">
        <v>50.44</v>
      </c>
      <c r="I3021">
        <f t="shared" si="481"/>
        <v>1.2246444191893102</v>
      </c>
      <c r="J3021">
        <f t="shared" si="482"/>
        <v>1.6206333333333334E-5</v>
      </c>
      <c r="K3021" s="3">
        <f t="shared" si="483"/>
        <v>0.7132407300000001</v>
      </c>
      <c r="L3021" s="3">
        <f t="shared" si="474"/>
        <v>1.7240730000000148E-2</v>
      </c>
      <c r="M3021" s="6">
        <f t="shared" si="475"/>
        <v>3.9174573960463869E-4</v>
      </c>
      <c r="N3021" s="7">
        <f t="shared" si="480"/>
        <v>1.2388369947263086E-5</v>
      </c>
      <c r="O3021">
        <f t="shared" si="476"/>
        <v>12.388369947263087</v>
      </c>
      <c r="P3021">
        <f t="shared" si="477"/>
        <v>1.499753953451523</v>
      </c>
      <c r="Q3021">
        <f t="shared" si="478"/>
        <v>8.4044520838474455</v>
      </c>
      <c r="R3021">
        <f t="shared" si="479"/>
        <v>70.63481482968767</v>
      </c>
    </row>
    <row r="3022" spans="1:18" x14ac:dyDescent="0.35">
      <c r="A3022" s="1">
        <v>43495</v>
      </c>
      <c r="B3022" s="2">
        <v>0.83045138888888881</v>
      </c>
      <c r="C3022">
        <v>87773</v>
      </c>
      <c r="D3022">
        <v>816</v>
      </c>
      <c r="E3022">
        <v>20.02</v>
      </c>
      <c r="F3022">
        <v>23.51</v>
      </c>
      <c r="G3022">
        <v>77999</v>
      </c>
      <c r="H3022">
        <v>50.44</v>
      </c>
      <c r="I3022">
        <f t="shared" si="481"/>
        <v>1.2051290881748573</v>
      </c>
      <c r="J3022">
        <f t="shared" si="482"/>
        <v>1.5939666666666666E-5</v>
      </c>
      <c r="K3022" s="3">
        <f t="shared" si="483"/>
        <v>0.70150472999999991</v>
      </c>
      <c r="L3022" s="3">
        <f t="shared" si="474"/>
        <v>5.5047299999999577E-3</v>
      </c>
      <c r="M3022" s="6">
        <f t="shared" si="475"/>
        <v>1.2507907293796768E-4</v>
      </c>
      <c r="N3022" s="7">
        <f t="shared" si="480"/>
        <v>3.9551652324317242E-6</v>
      </c>
      <c r="O3022">
        <f t="shared" si="476"/>
        <v>3.9551652324317241</v>
      </c>
      <c r="P3022">
        <f t="shared" si="477"/>
        <v>1.4523361191651629</v>
      </c>
      <c r="Q3022">
        <f t="shared" si="478"/>
        <v>3.5577706172124364E-2</v>
      </c>
      <c r="R3022">
        <f t="shared" si="479"/>
        <v>1.2657731764700161E-3</v>
      </c>
    </row>
    <row r="3023" spans="1:18" x14ac:dyDescent="0.35">
      <c r="A3023" s="1">
        <v>43495</v>
      </c>
      <c r="B3023" s="2">
        <v>0.83045138888888881</v>
      </c>
      <c r="C3023">
        <v>88273</v>
      </c>
      <c r="D3023">
        <v>820</v>
      </c>
      <c r="E3023">
        <v>19.96</v>
      </c>
      <c r="F3023">
        <v>23.51</v>
      </c>
      <c r="G3023">
        <v>78008</v>
      </c>
      <c r="H3023">
        <v>50.44</v>
      </c>
      <c r="I3023">
        <f t="shared" si="481"/>
        <v>1.1982413242874035</v>
      </c>
      <c r="J3023">
        <f t="shared" si="482"/>
        <v>1.6073E-5</v>
      </c>
      <c r="K3023" s="3">
        <f t="shared" si="483"/>
        <v>0.70737273000000001</v>
      </c>
      <c r="L3023" s="3">
        <f t="shared" si="474"/>
        <v>1.1372730000000053E-2</v>
      </c>
      <c r="M3023" s="6">
        <f t="shared" si="475"/>
        <v>2.5841240627130319E-4</v>
      </c>
      <c r="N3023" s="7">
        <f t="shared" si="480"/>
        <v>8.1703983133923955E-6</v>
      </c>
      <c r="O3023">
        <f t="shared" si="476"/>
        <v>8.1703983133923952</v>
      </c>
      <c r="P3023">
        <f t="shared" si="477"/>
        <v>1.4357822712300305</v>
      </c>
      <c r="Q3023">
        <f t="shared" si="478"/>
        <v>4.2735156120113986</v>
      </c>
      <c r="R3023">
        <f t="shared" si="479"/>
        <v>18.262935686105159</v>
      </c>
    </row>
    <row r="3024" spans="1:18" x14ac:dyDescent="0.35">
      <c r="A3024" s="1">
        <v>43495</v>
      </c>
      <c r="B3024" s="2">
        <v>0.83046296296296296</v>
      </c>
      <c r="C3024">
        <v>88776</v>
      </c>
      <c r="D3024">
        <v>823</v>
      </c>
      <c r="E3024">
        <v>19.829999999999998</v>
      </c>
      <c r="F3024">
        <v>23.52</v>
      </c>
      <c r="G3024">
        <v>78017</v>
      </c>
      <c r="H3024">
        <v>50.44</v>
      </c>
      <c r="I3024">
        <f t="shared" si="481"/>
        <v>1.1833178358645864</v>
      </c>
      <c r="J3024">
        <f t="shared" si="482"/>
        <v>1.6172999999999999E-5</v>
      </c>
      <c r="K3024" s="3">
        <f t="shared" si="483"/>
        <v>0.71177372999999999</v>
      </c>
      <c r="L3024" s="3">
        <f t="shared" si="474"/>
        <v>1.5773730000000041E-2</v>
      </c>
      <c r="M3024" s="6">
        <f t="shared" si="475"/>
        <v>3.5841240627130291E-4</v>
      </c>
      <c r="N3024" s="7">
        <f t="shared" si="480"/>
        <v>1.133124003792213E-5</v>
      </c>
      <c r="O3024">
        <f t="shared" si="476"/>
        <v>11.331240037922129</v>
      </c>
      <c r="P3024">
        <f t="shared" si="477"/>
        <v>1.4002411006752482</v>
      </c>
      <c r="Q3024">
        <f t="shared" si="478"/>
        <v>7.4835511237781054</v>
      </c>
      <c r="R3024">
        <f t="shared" si="479"/>
        <v>56.003537422200544</v>
      </c>
    </row>
    <row r="3025" spans="1:18" x14ac:dyDescent="0.35">
      <c r="A3025" s="1">
        <v>43495</v>
      </c>
      <c r="B3025" s="2">
        <v>0.83046296296296296</v>
      </c>
      <c r="C3025">
        <v>89273</v>
      </c>
      <c r="D3025">
        <v>828</v>
      </c>
      <c r="E3025">
        <v>19.559999999999999</v>
      </c>
      <c r="F3025">
        <v>23.51</v>
      </c>
      <c r="G3025">
        <v>78017</v>
      </c>
      <c r="H3025">
        <v>50.48</v>
      </c>
      <c r="I3025">
        <f t="shared" si="481"/>
        <v>1.1523228983710436</v>
      </c>
      <c r="J3025">
        <f t="shared" si="482"/>
        <v>1.6339666666666665E-5</v>
      </c>
      <c r="K3025" s="3">
        <f t="shared" si="483"/>
        <v>0.71910872999999997</v>
      </c>
      <c r="L3025" s="3">
        <f t="shared" si="474"/>
        <v>2.3108730000000022E-2</v>
      </c>
      <c r="M3025" s="6">
        <f t="shared" si="475"/>
        <v>5.2507907293796916E-4</v>
      </c>
      <c r="N3025" s="7">
        <f t="shared" si="480"/>
        <v>1.6599861939890608E-5</v>
      </c>
      <c r="O3025">
        <f t="shared" si="476"/>
        <v>16.599861939890609</v>
      </c>
      <c r="P3025">
        <f t="shared" si="477"/>
        <v>1.3278480621102426</v>
      </c>
      <c r="Q3025">
        <f t="shared" si="478"/>
        <v>12.854344737700302</v>
      </c>
      <c r="R3025">
        <f t="shared" si="479"/>
        <v>165.23417863564345</v>
      </c>
    </row>
    <row r="3026" spans="1:18" x14ac:dyDescent="0.35">
      <c r="A3026" s="1">
        <v>43495</v>
      </c>
      <c r="B3026" s="2">
        <v>0.83047453703703711</v>
      </c>
      <c r="C3026">
        <v>89774</v>
      </c>
      <c r="D3026">
        <v>826</v>
      </c>
      <c r="E3026">
        <v>19.149999999999999</v>
      </c>
      <c r="F3026">
        <v>23.51</v>
      </c>
      <c r="G3026">
        <v>78025</v>
      </c>
      <c r="H3026">
        <v>50.48</v>
      </c>
      <c r="I3026">
        <f t="shared" si="481"/>
        <v>1.105256511806775</v>
      </c>
      <c r="J3026">
        <f t="shared" si="482"/>
        <v>1.6273000000000002E-5</v>
      </c>
      <c r="K3026" s="3">
        <f t="shared" si="483"/>
        <v>0.71617473000000009</v>
      </c>
      <c r="L3026" s="3">
        <f t="shared" si="474"/>
        <v>2.0174730000000141E-2</v>
      </c>
      <c r="M3026" s="6">
        <f t="shared" si="475"/>
        <v>4.5841240627130517E-4</v>
      </c>
      <c r="N3026" s="7">
        <f t="shared" si="480"/>
        <v>1.4490774490626324E-5</v>
      </c>
      <c r="O3026">
        <f t="shared" si="476"/>
        <v>14.490774490626324</v>
      </c>
      <c r="P3026">
        <f t="shared" si="477"/>
        <v>1.2215919568912796</v>
      </c>
      <c r="Q3026">
        <f t="shared" si="478"/>
        <v>10.900406925106472</v>
      </c>
      <c r="R3026">
        <f t="shared" si="479"/>
        <v>118.81887113290912</v>
      </c>
    </row>
    <row r="3027" spans="1:18" x14ac:dyDescent="0.35">
      <c r="A3027" s="1">
        <v>43495</v>
      </c>
      <c r="B3027" s="2">
        <v>0.83047453703703711</v>
      </c>
      <c r="C3027">
        <v>90273</v>
      </c>
      <c r="D3027">
        <v>826</v>
      </c>
      <c r="E3027">
        <v>19</v>
      </c>
      <c r="F3027">
        <v>23.51</v>
      </c>
      <c r="G3027">
        <v>78034</v>
      </c>
      <c r="H3027">
        <v>50.48</v>
      </c>
      <c r="I3027">
        <f t="shared" si="481"/>
        <v>1.0880371020881403</v>
      </c>
      <c r="J3027">
        <f t="shared" si="482"/>
        <v>1.6273000000000002E-5</v>
      </c>
      <c r="K3027" s="3">
        <f t="shared" si="483"/>
        <v>0.71617473000000009</v>
      </c>
      <c r="L3027" s="3">
        <f t="shared" si="474"/>
        <v>2.0174730000000141E-2</v>
      </c>
      <c r="M3027" s="6">
        <f t="shared" si="475"/>
        <v>4.5841240627130517E-4</v>
      </c>
      <c r="N3027" s="7">
        <f t="shared" si="480"/>
        <v>1.4489103206693478E-5</v>
      </c>
      <c r="O3027">
        <f t="shared" si="476"/>
        <v>14.489103206693478</v>
      </c>
      <c r="P3027">
        <f t="shared" si="477"/>
        <v>1.1838247355203582</v>
      </c>
      <c r="Q3027">
        <f t="shared" si="478"/>
        <v>10.955497703370133</v>
      </c>
      <c r="R3027">
        <f t="shared" si="479"/>
        <v>120.02292992854827</v>
      </c>
    </row>
    <row r="3028" spans="1:18" x14ac:dyDescent="0.35">
      <c r="A3028" s="1">
        <v>43495</v>
      </c>
      <c r="B3028" s="2">
        <v>0.83048611111111104</v>
      </c>
      <c r="C3028">
        <v>90773</v>
      </c>
      <c r="D3028">
        <v>823</v>
      </c>
      <c r="E3028">
        <v>18.690000000000001</v>
      </c>
      <c r="F3028">
        <v>23.5</v>
      </c>
      <c r="G3028">
        <v>78042</v>
      </c>
      <c r="H3028">
        <v>50.48</v>
      </c>
      <c r="I3028">
        <f t="shared" si="481"/>
        <v>1.052450322002962</v>
      </c>
      <c r="J3028">
        <f t="shared" si="482"/>
        <v>1.6172999999999999E-5</v>
      </c>
      <c r="K3028" s="3">
        <f t="shared" si="483"/>
        <v>0.71177372999999999</v>
      </c>
      <c r="L3028" s="3">
        <f t="shared" si="474"/>
        <v>1.5773730000000041E-2</v>
      </c>
      <c r="M3028" s="6">
        <f t="shared" si="475"/>
        <v>3.5841240627130291E-4</v>
      </c>
      <c r="N3028" s="7">
        <f t="shared" si="480"/>
        <v>1.1326846534220753E-5</v>
      </c>
      <c r="O3028">
        <f t="shared" si="476"/>
        <v>11.326846534220753</v>
      </c>
      <c r="P3028">
        <f t="shared" si="477"/>
        <v>1.1076516802841383</v>
      </c>
      <c r="Q3028">
        <f t="shared" si="478"/>
        <v>7.910549292770189</v>
      </c>
      <c r="R3028">
        <f t="shared" si="479"/>
        <v>62.576790113346938</v>
      </c>
    </row>
    <row r="3029" spans="1:18" x14ac:dyDescent="0.35">
      <c r="A3029" s="1">
        <v>43495</v>
      </c>
      <c r="B3029" s="2">
        <v>0.83048611111111104</v>
      </c>
      <c r="C3029">
        <v>91273</v>
      </c>
      <c r="D3029">
        <v>825</v>
      </c>
      <c r="E3029">
        <v>18.170000000000002</v>
      </c>
      <c r="F3029">
        <v>23.51</v>
      </c>
      <c r="G3029">
        <v>78056</v>
      </c>
      <c r="H3029">
        <v>50.51</v>
      </c>
      <c r="I3029">
        <f t="shared" si="481"/>
        <v>0.99275636831169445</v>
      </c>
      <c r="J3029">
        <f t="shared" si="482"/>
        <v>1.6239666666666666E-5</v>
      </c>
      <c r="K3029" s="3">
        <f t="shared" si="483"/>
        <v>0.71470772999999999</v>
      </c>
      <c r="L3029" s="3">
        <f t="shared" si="474"/>
        <v>1.8707730000000033E-2</v>
      </c>
      <c r="M3029" s="6">
        <f t="shared" si="475"/>
        <v>4.2507907293796944E-4</v>
      </c>
      <c r="N3029" s="7">
        <f t="shared" si="480"/>
        <v>1.3431745220924033E-5</v>
      </c>
      <c r="O3029">
        <f t="shared" si="476"/>
        <v>13.431745220924034</v>
      </c>
      <c r="P3029">
        <f t="shared" si="477"/>
        <v>0.98556520682342474</v>
      </c>
      <c r="Q3029">
        <f t="shared" si="478"/>
        <v>10.212223128421364</v>
      </c>
      <c r="R3029">
        <f t="shared" si="479"/>
        <v>104.28950122466424</v>
      </c>
    </row>
    <row r="3030" spans="1:18" x14ac:dyDescent="0.35">
      <c r="A3030" s="1">
        <v>43495</v>
      </c>
      <c r="B3030" s="2">
        <v>0.83049768518518519</v>
      </c>
      <c r="C3030">
        <v>91773</v>
      </c>
      <c r="D3030">
        <v>820</v>
      </c>
      <c r="E3030">
        <v>18.03</v>
      </c>
      <c r="F3030">
        <v>23.51</v>
      </c>
      <c r="G3030">
        <v>78069</v>
      </c>
      <c r="H3030">
        <v>50.51</v>
      </c>
      <c r="I3030">
        <f t="shared" si="481"/>
        <v>0.97668491924096856</v>
      </c>
      <c r="J3030">
        <f t="shared" si="482"/>
        <v>1.6073E-5</v>
      </c>
      <c r="K3030" s="3">
        <f t="shared" si="483"/>
        <v>0.70737273000000001</v>
      </c>
      <c r="L3030" s="3">
        <f t="shared" si="474"/>
        <v>1.1372730000000053E-2</v>
      </c>
      <c r="M3030" s="6">
        <f t="shared" si="475"/>
        <v>2.5841240627130319E-4</v>
      </c>
      <c r="N3030" s="7">
        <f t="shared" si="480"/>
        <v>8.1640142903215609E-6</v>
      </c>
      <c r="O3030">
        <f t="shared" si="476"/>
        <v>8.1640142903215605</v>
      </c>
      <c r="P3030">
        <f t="shared" si="477"/>
        <v>0.95391343147273733</v>
      </c>
      <c r="Q3030">
        <f t="shared" si="478"/>
        <v>4.9974701225356313</v>
      </c>
      <c r="R3030">
        <f t="shared" si="479"/>
        <v>24.974707625636299</v>
      </c>
    </row>
    <row r="3031" spans="1:18" x14ac:dyDescent="0.35">
      <c r="A3031" s="1">
        <v>43495</v>
      </c>
      <c r="B3031" s="2">
        <v>0.83049768518518519</v>
      </c>
      <c r="C3031">
        <v>92273</v>
      </c>
      <c r="D3031">
        <v>819</v>
      </c>
      <c r="E3031">
        <v>17.82</v>
      </c>
      <c r="F3031">
        <v>23.51</v>
      </c>
      <c r="G3031">
        <v>78066</v>
      </c>
      <c r="H3031">
        <v>50.51</v>
      </c>
      <c r="I3031">
        <f t="shared" si="481"/>
        <v>0.95257774563487962</v>
      </c>
      <c r="J3031">
        <f t="shared" si="482"/>
        <v>1.6039666666666668E-5</v>
      </c>
      <c r="K3031" s="3">
        <f t="shared" si="483"/>
        <v>0.70590573000000012</v>
      </c>
      <c r="L3031" s="3">
        <f t="shared" si="474"/>
        <v>9.905730000000168E-3</v>
      </c>
      <c r="M3031" s="6">
        <f t="shared" si="475"/>
        <v>2.2507907293797247E-4</v>
      </c>
      <c r="N3031" s="7">
        <f t="shared" si="480"/>
        <v>7.1111886988503813E-6</v>
      </c>
      <c r="O3031">
        <f t="shared" si="476"/>
        <v>7.1111886988503814</v>
      </c>
      <c r="P3031">
        <f t="shared" si="477"/>
        <v>0.90740436147882941</v>
      </c>
      <c r="Q3031">
        <f t="shared" si="478"/>
        <v>4.0241114181395643</v>
      </c>
      <c r="R3031">
        <f t="shared" si="479"/>
        <v>16.193472705601216</v>
      </c>
    </row>
    <row r="3032" spans="1:18" x14ac:dyDescent="0.35">
      <c r="A3032" s="1">
        <v>43495</v>
      </c>
      <c r="B3032" s="2">
        <v>0.83050925925925922</v>
      </c>
      <c r="C3032">
        <v>92773</v>
      </c>
      <c r="D3032">
        <v>835</v>
      </c>
      <c r="E3032">
        <v>17.64</v>
      </c>
      <c r="F3032">
        <v>23.51</v>
      </c>
      <c r="G3032">
        <v>78073</v>
      </c>
      <c r="H3032">
        <v>50.51</v>
      </c>
      <c r="I3032">
        <f t="shared" si="481"/>
        <v>0.93191445397251782</v>
      </c>
      <c r="J3032">
        <f t="shared" si="482"/>
        <v>1.6572999999999999E-5</v>
      </c>
      <c r="K3032" s="3">
        <f t="shared" si="483"/>
        <v>0.72937772999999995</v>
      </c>
      <c r="L3032" s="3">
        <f t="shared" si="474"/>
        <v>3.3377729999999994E-2</v>
      </c>
      <c r="M3032" s="6">
        <f t="shared" si="475"/>
        <v>7.5841240627130184E-4</v>
      </c>
      <c r="N3032" s="7">
        <f t="shared" si="480"/>
        <v>2.3959269550691157E-5</v>
      </c>
      <c r="O3032">
        <f t="shared" si="476"/>
        <v>23.959269550691157</v>
      </c>
      <c r="P3032">
        <f t="shared" si="477"/>
        <v>0.86846454952289609</v>
      </c>
      <c r="Q3032">
        <f t="shared" si="478"/>
        <v>20.940306744616151</v>
      </c>
      <c r="R3032">
        <f t="shared" si="479"/>
        <v>438.4964465586167</v>
      </c>
    </row>
    <row r="3033" spans="1:18" x14ac:dyDescent="0.35">
      <c r="A3033" s="1">
        <v>43495</v>
      </c>
      <c r="B3033" s="2">
        <v>0.83050925925925922</v>
      </c>
      <c r="C3033">
        <v>93274</v>
      </c>
      <c r="D3033">
        <v>822</v>
      </c>
      <c r="E3033">
        <v>17.559999999999999</v>
      </c>
      <c r="F3033">
        <v>23.51</v>
      </c>
      <c r="G3033">
        <v>78078</v>
      </c>
      <c r="H3033">
        <v>50.51</v>
      </c>
      <c r="I3033">
        <f t="shared" si="481"/>
        <v>0.92273076878924576</v>
      </c>
      <c r="J3033">
        <f t="shared" si="482"/>
        <v>1.6139666666666667E-5</v>
      </c>
      <c r="K3033" s="3">
        <f t="shared" si="483"/>
        <v>0.71030673</v>
      </c>
      <c r="L3033" s="3">
        <f t="shared" si="474"/>
        <v>1.4306730000000045E-2</v>
      </c>
      <c r="M3033" s="6">
        <f t="shared" si="475"/>
        <v>3.2507907293796967E-4</v>
      </c>
      <c r="N3033" s="7">
        <f t="shared" si="480"/>
        <v>1.0269028163688195E-5</v>
      </c>
      <c r="O3033">
        <f t="shared" si="476"/>
        <v>10.269028163688194</v>
      </c>
      <c r="P3033">
        <f t="shared" si="477"/>
        <v>0.85143207167039248</v>
      </c>
      <c r="Q3033">
        <f t="shared" si="478"/>
        <v>7.2803384574513244</v>
      </c>
      <c r="R3033">
        <f t="shared" si="479"/>
        <v>53.003328055044726</v>
      </c>
    </row>
    <row r="3034" spans="1:18" x14ac:dyDescent="0.35">
      <c r="A3034" s="1">
        <v>43495</v>
      </c>
      <c r="B3034" s="2">
        <v>0.83052083333333337</v>
      </c>
      <c r="C3034">
        <v>93773</v>
      </c>
      <c r="D3034">
        <v>827</v>
      </c>
      <c r="E3034">
        <v>17.260000000000002</v>
      </c>
      <c r="F3034">
        <v>23.52</v>
      </c>
      <c r="G3034">
        <v>78090</v>
      </c>
      <c r="H3034">
        <v>50.51</v>
      </c>
      <c r="I3034">
        <f t="shared" si="481"/>
        <v>0.88829194935197631</v>
      </c>
      <c r="J3034">
        <f t="shared" si="482"/>
        <v>1.6306333333333333E-5</v>
      </c>
      <c r="K3034" s="3">
        <f t="shared" si="483"/>
        <v>0.71764172999999998</v>
      </c>
      <c r="L3034" s="3">
        <f t="shared" si="474"/>
        <v>2.1641730000000026E-2</v>
      </c>
      <c r="M3034" s="6">
        <f t="shared" si="475"/>
        <v>4.9174573960463592E-4</v>
      </c>
      <c r="N3034" s="7">
        <f t="shared" si="480"/>
        <v>1.5532051966174541E-5</v>
      </c>
      <c r="O3034">
        <f t="shared" si="476"/>
        <v>15.53205196617454</v>
      </c>
      <c r="P3034">
        <f t="shared" si="477"/>
        <v>0.78906258728353407</v>
      </c>
      <c r="Q3034">
        <f t="shared" si="478"/>
        <v>12.656886384330686</v>
      </c>
      <c r="R3034">
        <f t="shared" si="479"/>
        <v>160.19677294585551</v>
      </c>
    </row>
    <row r="3035" spans="1:18" x14ac:dyDescent="0.35">
      <c r="A3035" s="1">
        <v>43495</v>
      </c>
      <c r="B3035" s="2">
        <v>0.83052083333333337</v>
      </c>
      <c r="C3035">
        <v>94273</v>
      </c>
      <c r="D3035">
        <v>822</v>
      </c>
      <c r="E3035">
        <v>17.079999999999998</v>
      </c>
      <c r="F3035">
        <v>23.52</v>
      </c>
      <c r="G3035">
        <v>78095</v>
      </c>
      <c r="H3035">
        <v>50.55</v>
      </c>
      <c r="I3035">
        <f t="shared" si="481"/>
        <v>0.86762865768961417</v>
      </c>
      <c r="J3035">
        <f t="shared" si="482"/>
        <v>1.6139666666666667E-5</v>
      </c>
      <c r="K3035" s="3">
        <f t="shared" si="483"/>
        <v>0.71030673</v>
      </c>
      <c r="L3035" s="3">
        <f t="shared" si="474"/>
        <v>1.4306730000000045E-2</v>
      </c>
      <c r="M3035" s="6">
        <f t="shared" si="475"/>
        <v>3.2507907293796967E-4</v>
      </c>
      <c r="N3035" s="7">
        <f t="shared" si="480"/>
        <v>1.0267138844209884E-5</v>
      </c>
      <c r="O3035">
        <f t="shared" si="476"/>
        <v>10.267138844209883</v>
      </c>
      <c r="P3035">
        <f t="shared" si="477"/>
        <v>0.75277948764428171</v>
      </c>
      <c r="Q3035">
        <f t="shared" si="478"/>
        <v>7.4600877370018397</v>
      </c>
      <c r="R3035">
        <f t="shared" si="479"/>
        <v>55.652909043765227</v>
      </c>
    </row>
    <row r="3036" spans="1:18" x14ac:dyDescent="0.35">
      <c r="A3036" s="1">
        <v>43495</v>
      </c>
      <c r="B3036" s="2">
        <v>0.8305324074074073</v>
      </c>
      <c r="C3036">
        <v>94773</v>
      </c>
      <c r="D3036">
        <v>824</v>
      </c>
      <c r="E3036">
        <v>17.03</v>
      </c>
      <c r="F3036">
        <v>23.52</v>
      </c>
      <c r="G3036">
        <v>78107</v>
      </c>
      <c r="H3036">
        <v>50.55</v>
      </c>
      <c r="I3036">
        <f t="shared" si="481"/>
        <v>0.86188885445006957</v>
      </c>
      <c r="J3036">
        <f t="shared" si="482"/>
        <v>1.6206333333333334E-5</v>
      </c>
      <c r="K3036" s="3">
        <f t="shared" si="483"/>
        <v>0.7132407300000001</v>
      </c>
      <c r="L3036" s="3">
        <f t="shared" si="474"/>
        <v>1.7240730000000148E-2</v>
      </c>
      <c r="M3036" s="6">
        <f t="shared" si="475"/>
        <v>3.9174573960463869E-4</v>
      </c>
      <c r="N3036" s="7">
        <f t="shared" si="480"/>
        <v>1.237080543406579E-5</v>
      </c>
      <c r="O3036">
        <f t="shared" si="476"/>
        <v>12.37080543406579</v>
      </c>
      <c r="P3036">
        <f t="shared" si="477"/>
        <v>0.74285239742525322</v>
      </c>
      <c r="Q3036">
        <f t="shared" si="478"/>
        <v>9.5826750142565817</v>
      </c>
      <c r="R3036">
        <f t="shared" si="479"/>
        <v>91.827660428857385</v>
      </c>
    </row>
    <row r="3037" spans="1:18" x14ac:dyDescent="0.35">
      <c r="A3037" s="1">
        <v>43495</v>
      </c>
      <c r="B3037" s="2">
        <v>0.8305324074074073</v>
      </c>
      <c r="C3037">
        <v>95273</v>
      </c>
      <c r="D3037">
        <v>828</v>
      </c>
      <c r="E3037">
        <v>16.940000000000001</v>
      </c>
      <c r="F3037">
        <v>23.52</v>
      </c>
      <c r="G3037">
        <v>78110</v>
      </c>
      <c r="H3037">
        <v>50.55</v>
      </c>
      <c r="I3037">
        <f t="shared" si="481"/>
        <v>0.85155720861888862</v>
      </c>
      <c r="J3037">
        <f t="shared" si="482"/>
        <v>1.6339666666666665E-5</v>
      </c>
      <c r="K3037" s="3">
        <f t="shared" si="483"/>
        <v>0.71910872999999997</v>
      </c>
      <c r="L3037" s="3">
        <f t="shared" si="474"/>
        <v>2.3108730000000022E-2</v>
      </c>
      <c r="M3037" s="6">
        <f t="shared" si="475"/>
        <v>5.2507907293796916E-4</v>
      </c>
      <c r="N3037" s="7">
        <f t="shared" si="480"/>
        <v>1.658065656175355E-5</v>
      </c>
      <c r="O3037">
        <f t="shared" si="476"/>
        <v>16.58065656175355</v>
      </c>
      <c r="P3037">
        <f t="shared" si="477"/>
        <v>0.72514967955079335</v>
      </c>
      <c r="Q3037">
        <f t="shared" si="478"/>
        <v>13.826583379262246</v>
      </c>
      <c r="R3037">
        <f t="shared" si="479"/>
        <v>191.17440794369099</v>
      </c>
    </row>
    <row r="3038" spans="1:18" x14ac:dyDescent="0.35">
      <c r="A3038" s="1">
        <v>43495</v>
      </c>
      <c r="B3038" s="2">
        <v>0.83054398148148145</v>
      </c>
      <c r="C3038">
        <v>95773</v>
      </c>
      <c r="D3038">
        <v>812</v>
      </c>
      <c r="E3038">
        <v>16.91</v>
      </c>
      <c r="F3038">
        <v>23.51</v>
      </c>
      <c r="G3038">
        <v>78129</v>
      </c>
      <c r="H3038">
        <v>50.58</v>
      </c>
      <c r="I3038">
        <f t="shared" si="481"/>
        <v>0.84811332667516159</v>
      </c>
      <c r="J3038">
        <f t="shared" si="482"/>
        <v>1.5806333333333335E-5</v>
      </c>
      <c r="K3038" s="3">
        <f t="shared" si="483"/>
        <v>0.69563673000000004</v>
      </c>
      <c r="L3038" s="3">
        <f t="shared" si="474"/>
        <v>-3.632699999999156E-4</v>
      </c>
      <c r="M3038" s="6">
        <f t="shared" si="475"/>
        <v>-8.2542603953627727E-6</v>
      </c>
      <c r="N3038" s="7">
        <f t="shared" si="480"/>
        <v>-2.605762994818504E-7</v>
      </c>
      <c r="O3038">
        <f t="shared" si="476"/>
        <v>-0.2605762994818504</v>
      </c>
      <c r="P3038">
        <f t="shared" si="477"/>
        <v>0.71929621488400941</v>
      </c>
      <c r="Q3038">
        <f t="shared" si="478"/>
        <v>-3.0032970695338532</v>
      </c>
      <c r="R3038">
        <f t="shared" si="479"/>
        <v>9.0197932878706304</v>
      </c>
    </row>
    <row r="3039" spans="1:18" x14ac:dyDescent="0.35">
      <c r="A3039" s="1">
        <v>43495</v>
      </c>
      <c r="B3039" s="2">
        <v>0.83054398148148145</v>
      </c>
      <c r="C3039">
        <v>96273</v>
      </c>
      <c r="D3039">
        <v>816</v>
      </c>
      <c r="E3039">
        <v>16.87</v>
      </c>
      <c r="F3039">
        <v>23.52</v>
      </c>
      <c r="G3039">
        <v>78129</v>
      </c>
      <c r="H3039">
        <v>50.58</v>
      </c>
      <c r="I3039">
        <f t="shared" si="481"/>
        <v>0.84352148408352567</v>
      </c>
      <c r="J3039">
        <f t="shared" si="482"/>
        <v>1.5939666666666666E-5</v>
      </c>
      <c r="K3039" s="3">
        <f t="shared" si="483"/>
        <v>0.70150472999999991</v>
      </c>
      <c r="L3039" s="3">
        <f t="shared" si="474"/>
        <v>5.5047299999999577E-3</v>
      </c>
      <c r="M3039" s="6">
        <f t="shared" si="475"/>
        <v>1.2507907293796768E-4</v>
      </c>
      <c r="N3039" s="7">
        <f t="shared" si="480"/>
        <v>3.9487172757691263E-6</v>
      </c>
      <c r="O3039">
        <f t="shared" si="476"/>
        <v>3.9487172757691265</v>
      </c>
      <c r="P3039">
        <f t="shared" si="477"/>
        <v>0.7115284941104737</v>
      </c>
      <c r="Q3039">
        <f t="shared" si="478"/>
        <v>1.2211330556361921</v>
      </c>
      <c r="R3039">
        <f t="shared" si="479"/>
        <v>1.4911659395673835</v>
      </c>
    </row>
    <row r="3040" spans="1:18" x14ac:dyDescent="0.35">
      <c r="A3040" s="1">
        <v>43495</v>
      </c>
      <c r="B3040" s="2">
        <v>0.8305555555555556</v>
      </c>
      <c r="C3040">
        <v>96774</v>
      </c>
      <c r="D3040">
        <v>820</v>
      </c>
      <c r="E3040">
        <v>16.8</v>
      </c>
      <c r="F3040">
        <v>23.51</v>
      </c>
      <c r="G3040">
        <v>78132</v>
      </c>
      <c r="H3040">
        <v>50.58</v>
      </c>
      <c r="I3040">
        <f t="shared" si="481"/>
        <v>0.83548575954816273</v>
      </c>
      <c r="J3040">
        <f t="shared" si="482"/>
        <v>1.6073E-5</v>
      </c>
      <c r="K3040" s="3">
        <f t="shared" si="483"/>
        <v>0.70737273000000001</v>
      </c>
      <c r="L3040" s="3">
        <f t="shared" si="474"/>
        <v>1.1372730000000053E-2</v>
      </c>
      <c r="M3040" s="6">
        <f t="shared" si="475"/>
        <v>2.5841240627130319E-4</v>
      </c>
      <c r="N3040" s="7">
        <f t="shared" si="480"/>
        <v>8.1574314190231153E-6</v>
      </c>
      <c r="O3040">
        <f t="shared" si="476"/>
        <v>8.1574314190231156</v>
      </c>
      <c r="P3040">
        <f t="shared" si="477"/>
        <v>0.6980364544077704</v>
      </c>
      <c r="Q3040">
        <f t="shared" si="478"/>
        <v>5.4563361612485517</v>
      </c>
      <c r="R3040">
        <f t="shared" si="479"/>
        <v>29.771604304548582</v>
      </c>
    </row>
    <row r="3041" spans="1:18" x14ac:dyDescent="0.35">
      <c r="A3041" s="1">
        <v>43495</v>
      </c>
      <c r="B3041" s="2">
        <v>0.8305555555555556</v>
      </c>
      <c r="C3041">
        <v>97273</v>
      </c>
      <c r="D3041">
        <v>817</v>
      </c>
      <c r="E3041">
        <v>16.68</v>
      </c>
      <c r="F3041">
        <v>23.51</v>
      </c>
      <c r="G3041">
        <v>78146</v>
      </c>
      <c r="H3041">
        <v>50.58</v>
      </c>
      <c r="I3041">
        <f t="shared" si="481"/>
        <v>0.82171023177325475</v>
      </c>
      <c r="J3041">
        <f t="shared" si="482"/>
        <v>1.5973000000000001E-5</v>
      </c>
      <c r="K3041" s="3">
        <f t="shared" si="483"/>
        <v>0.70297173000000002</v>
      </c>
      <c r="L3041" s="3">
        <f t="shared" si="474"/>
        <v>6.9717300000000648E-3</v>
      </c>
      <c r="M3041" s="6">
        <f t="shared" si="475"/>
        <v>1.5841240627130346E-4</v>
      </c>
      <c r="N3041" s="7">
        <f t="shared" si="480"/>
        <v>4.9997863950952665E-6</v>
      </c>
      <c r="O3041">
        <f t="shared" si="476"/>
        <v>4.9997863950952661</v>
      </c>
      <c r="P3041">
        <f t="shared" si="477"/>
        <v>0.67520770500085603</v>
      </c>
      <c r="Q3041">
        <f t="shared" si="478"/>
        <v>2.3441007870779087</v>
      </c>
      <c r="R3041">
        <f t="shared" si="479"/>
        <v>5.4948084999792712</v>
      </c>
    </row>
    <row r="3042" spans="1:18" x14ac:dyDescent="0.35">
      <c r="A3042" s="1">
        <v>43495</v>
      </c>
      <c r="B3042" s="2">
        <v>0.83056712962962964</v>
      </c>
      <c r="C3042">
        <v>97773</v>
      </c>
      <c r="D3042">
        <v>832</v>
      </c>
      <c r="E3042">
        <v>16.57</v>
      </c>
      <c r="F3042">
        <v>23.53</v>
      </c>
      <c r="G3042">
        <v>78143</v>
      </c>
      <c r="H3042">
        <v>50.62</v>
      </c>
      <c r="I3042">
        <f t="shared" si="481"/>
        <v>0.80908266464625589</v>
      </c>
      <c r="J3042">
        <f t="shared" si="482"/>
        <v>1.6473E-5</v>
      </c>
      <c r="K3042" s="3">
        <f t="shared" si="483"/>
        <v>0.72497672999999996</v>
      </c>
      <c r="L3042" s="3">
        <f t="shared" si="474"/>
        <v>2.8976730000000006E-2</v>
      </c>
      <c r="M3042" s="6">
        <f t="shared" si="475"/>
        <v>6.5841240627130212E-4</v>
      </c>
      <c r="N3042" s="7">
        <f t="shared" si="480"/>
        <v>2.0782903247200977E-5</v>
      </c>
      <c r="O3042">
        <f t="shared" si="476"/>
        <v>20.782903247200977</v>
      </c>
      <c r="P3042">
        <f t="shared" si="477"/>
        <v>0.65461475823108572</v>
      </c>
      <c r="Q3042">
        <f t="shared" si="478"/>
        <v>18.168843151461061</v>
      </c>
      <c r="R3042">
        <f t="shared" si="479"/>
        <v>330.10686146239351</v>
      </c>
    </row>
    <row r="3043" spans="1:18" x14ac:dyDescent="0.35">
      <c r="A3043" s="1">
        <v>43495</v>
      </c>
      <c r="B3043" s="2">
        <v>0.83056712962962964</v>
      </c>
      <c r="C3043">
        <v>98276</v>
      </c>
      <c r="D3043">
        <v>832</v>
      </c>
      <c r="E3043">
        <v>16.53</v>
      </c>
      <c r="F3043">
        <v>23.52</v>
      </c>
      <c r="G3043">
        <v>78159</v>
      </c>
      <c r="H3043">
        <v>50.62</v>
      </c>
      <c r="I3043">
        <f t="shared" si="481"/>
        <v>0.80449082205462008</v>
      </c>
      <c r="J3043">
        <f t="shared" si="482"/>
        <v>1.6473E-5</v>
      </c>
      <c r="K3043" s="3">
        <f t="shared" si="483"/>
        <v>0.72497672999999996</v>
      </c>
      <c r="L3043" s="3">
        <f t="shared" si="474"/>
        <v>2.8976730000000006E-2</v>
      </c>
      <c r="M3043" s="6">
        <f t="shared" si="475"/>
        <v>6.5841240627130212E-4</v>
      </c>
      <c r="N3043" s="7">
        <f t="shared" si="480"/>
        <v>2.0777948387755326E-5</v>
      </c>
      <c r="O3043">
        <f t="shared" si="476"/>
        <v>20.777948387755327</v>
      </c>
      <c r="P3043">
        <f t="shared" si="477"/>
        <v>0.64720548277011836</v>
      </c>
      <c r="Q3043">
        <f t="shared" si="478"/>
        <v>18.179024841934478</v>
      </c>
      <c r="R3043">
        <f t="shared" si="479"/>
        <v>330.47694420367088</v>
      </c>
    </row>
    <row r="3044" spans="1:18" x14ac:dyDescent="0.35">
      <c r="A3044" s="1">
        <v>43495</v>
      </c>
      <c r="B3044" s="2">
        <v>0.83057870370370368</v>
      </c>
      <c r="C3044">
        <v>98774</v>
      </c>
      <c r="D3044">
        <v>816</v>
      </c>
      <c r="E3044">
        <v>16.489999999999998</v>
      </c>
      <c r="F3044">
        <v>23.51</v>
      </c>
      <c r="G3044">
        <v>78170</v>
      </c>
      <c r="H3044">
        <v>50.62</v>
      </c>
      <c r="I3044">
        <f t="shared" si="481"/>
        <v>0.79989897946298383</v>
      </c>
      <c r="J3044">
        <f t="shared" si="482"/>
        <v>1.5939666666666666E-5</v>
      </c>
      <c r="K3044" s="3">
        <f t="shared" si="483"/>
        <v>0.70150472999999991</v>
      </c>
      <c r="L3044" s="3">
        <f t="shared" si="474"/>
        <v>5.5047299999999577E-3</v>
      </c>
      <c r="M3044" s="6">
        <f t="shared" si="475"/>
        <v>1.2507907293796768E-4</v>
      </c>
      <c r="N3044" s="7">
        <f t="shared" si="480"/>
        <v>3.9465131503702448E-6</v>
      </c>
      <c r="O3044">
        <f t="shared" si="476"/>
        <v>3.9465131503702446</v>
      </c>
      <c r="P3044">
        <f t="shared" si="477"/>
        <v>0.63983837734592297</v>
      </c>
      <c r="Q3044">
        <f t="shared" si="478"/>
        <v>1.3627261544684646</v>
      </c>
      <c r="R3044">
        <f t="shared" si="479"/>
        <v>1.8570225720724096</v>
      </c>
    </row>
    <row r="3045" spans="1:18" x14ac:dyDescent="0.35">
      <c r="A3045" s="1">
        <v>43495</v>
      </c>
      <c r="B3045" s="2">
        <v>0.83057870370370368</v>
      </c>
      <c r="C3045">
        <v>99273</v>
      </c>
      <c r="D3045">
        <v>830</v>
      </c>
      <c r="E3045">
        <v>16.350000000000001</v>
      </c>
      <c r="F3045">
        <v>23.51</v>
      </c>
      <c r="G3045">
        <v>78147</v>
      </c>
      <c r="H3045">
        <v>50.62</v>
      </c>
      <c r="I3045">
        <f t="shared" si="481"/>
        <v>0.78382753039225828</v>
      </c>
      <c r="J3045">
        <f t="shared" si="482"/>
        <v>1.6406333333333333E-5</v>
      </c>
      <c r="K3045" s="3">
        <f t="shared" si="483"/>
        <v>0.72204272999999997</v>
      </c>
      <c r="L3045" s="3">
        <f t="shared" ref="L3045:L3108" si="484">K3045-0.696</f>
        <v>2.6042730000000014E-2</v>
      </c>
      <c r="M3045" s="6">
        <f t="shared" ref="M3045:M3108" si="485">L3045/(44010*0.001)</f>
        <v>5.9174573960463564E-4</v>
      </c>
      <c r="N3045" s="7">
        <f t="shared" si="480"/>
        <v>1.8676343024016003E-5</v>
      </c>
      <c r="O3045">
        <f t="shared" ref="O3045:O3108" si="486">N3045*1000000</f>
        <v>18.676343024016003</v>
      </c>
      <c r="P3045">
        <f t="shared" ref="P3045:P3108" si="487">I3045^2</f>
        <v>0.61438559740082654</v>
      </c>
      <c r="Q3045">
        <f t="shared" ref="Q3045:Q3108" si="488">O3045-(3.2964*I3045)-(-0.053)</f>
        <v>16.145533952830963</v>
      </c>
      <c r="R3045">
        <f t="shared" ref="R3045:R3108" si="489">Q3045^2</f>
        <v>260.67826662201742</v>
      </c>
    </row>
    <row r="3046" spans="1:18" x14ac:dyDescent="0.35">
      <c r="A3046" s="1">
        <v>43495</v>
      </c>
      <c r="B3046" s="2">
        <v>0.83059027777777772</v>
      </c>
      <c r="C3046">
        <v>99773</v>
      </c>
      <c r="D3046">
        <v>823</v>
      </c>
      <c r="E3046">
        <v>16.18</v>
      </c>
      <c r="F3046">
        <v>23.51</v>
      </c>
      <c r="G3046">
        <v>78169</v>
      </c>
      <c r="H3046">
        <v>50.65</v>
      </c>
      <c r="I3046">
        <f t="shared" si="481"/>
        <v>0.76431219937780526</v>
      </c>
      <c r="J3046">
        <f t="shared" si="482"/>
        <v>1.6172999999999999E-5</v>
      </c>
      <c r="K3046" s="3">
        <f t="shared" si="483"/>
        <v>0.71177372999999999</v>
      </c>
      <c r="L3046" s="3">
        <f t="shared" si="484"/>
        <v>1.5773730000000041E-2</v>
      </c>
      <c r="M3046" s="6">
        <f t="shared" si="485"/>
        <v>3.5841240627130291E-4</v>
      </c>
      <c r="N3046" s="7">
        <f t="shared" si="480"/>
        <v>1.1308825181735897E-5</v>
      </c>
      <c r="O3046">
        <f t="shared" si="486"/>
        <v>11.308825181735896</v>
      </c>
      <c r="P3046">
        <f t="shared" si="487"/>
        <v>0.58417313811773797</v>
      </c>
      <c r="Q3046">
        <f t="shared" si="488"/>
        <v>8.8423464477069</v>
      </c>
      <c r="R3046">
        <f t="shared" si="489"/>
        <v>78.18709070127484</v>
      </c>
    </row>
    <row r="3047" spans="1:18" x14ac:dyDescent="0.35">
      <c r="A3047" s="1">
        <v>43495</v>
      </c>
      <c r="B3047" s="2">
        <v>0.83059027777777772</v>
      </c>
      <c r="C3047">
        <v>100273</v>
      </c>
      <c r="D3047">
        <v>822</v>
      </c>
      <c r="E3047">
        <v>16.11</v>
      </c>
      <c r="F3047">
        <v>23.51</v>
      </c>
      <c r="G3047">
        <v>78188</v>
      </c>
      <c r="H3047">
        <v>50.65</v>
      </c>
      <c r="I3047">
        <f t="shared" si="481"/>
        <v>0.75627647484244231</v>
      </c>
      <c r="J3047">
        <f t="shared" si="482"/>
        <v>1.6139666666666667E-5</v>
      </c>
      <c r="K3047" s="3">
        <f t="shared" si="483"/>
        <v>0.71030673</v>
      </c>
      <c r="L3047" s="3">
        <f t="shared" si="484"/>
        <v>1.4306730000000045E-2</v>
      </c>
      <c r="M3047" s="6">
        <f t="shared" si="485"/>
        <v>3.2507907293796967E-4</v>
      </c>
      <c r="N3047" s="7">
        <f t="shared" si="480"/>
        <v>1.0254581022208611E-5</v>
      </c>
      <c r="O3047">
        <f t="shared" si="486"/>
        <v>10.25458102220861</v>
      </c>
      <c r="P3047">
        <f t="shared" si="487"/>
        <v>0.57195410640011124</v>
      </c>
      <c r="Q3047">
        <f t="shared" si="488"/>
        <v>7.8145912505379824</v>
      </c>
      <c r="R3047">
        <f t="shared" si="489"/>
        <v>61.067836412984789</v>
      </c>
    </row>
    <row r="3048" spans="1:18" x14ac:dyDescent="0.35">
      <c r="A3048" s="1">
        <v>43495</v>
      </c>
      <c r="B3048" s="2">
        <v>0.83060185185185187</v>
      </c>
      <c r="C3048">
        <v>100773</v>
      </c>
      <c r="D3048">
        <v>816</v>
      </c>
      <c r="E3048">
        <v>15.96</v>
      </c>
      <c r="F3048">
        <v>23.52</v>
      </c>
      <c r="G3048">
        <v>78155</v>
      </c>
      <c r="H3048">
        <v>50.65</v>
      </c>
      <c r="I3048">
        <f t="shared" si="481"/>
        <v>0.73905706512380764</v>
      </c>
      <c r="J3048">
        <f t="shared" si="482"/>
        <v>1.5939666666666666E-5</v>
      </c>
      <c r="K3048" s="3">
        <f t="shared" si="483"/>
        <v>0.70150472999999991</v>
      </c>
      <c r="L3048" s="3">
        <f t="shared" si="484"/>
        <v>5.5047299999999577E-3</v>
      </c>
      <c r="M3048" s="6">
        <f t="shared" si="485"/>
        <v>1.2507907293796768E-4</v>
      </c>
      <c r="N3048" s="7">
        <f t="shared" si="480"/>
        <v>3.9474036470931617E-6</v>
      </c>
      <c r="O3048">
        <f t="shared" si="486"/>
        <v>3.9474036470931617</v>
      </c>
      <c r="P3048">
        <f t="shared" si="487"/>
        <v>0.54620534550941602</v>
      </c>
      <c r="Q3048">
        <f t="shared" si="488"/>
        <v>1.5641759376190421</v>
      </c>
      <c r="R3048">
        <f t="shared" si="489"/>
        <v>2.4466463638264093</v>
      </c>
    </row>
    <row r="3049" spans="1:18" x14ac:dyDescent="0.35">
      <c r="A3049" s="1">
        <v>43495</v>
      </c>
      <c r="B3049" s="2">
        <v>0.83060185185185187</v>
      </c>
      <c r="C3049">
        <v>101275</v>
      </c>
      <c r="D3049">
        <v>825</v>
      </c>
      <c r="E3049">
        <v>15.94</v>
      </c>
      <c r="F3049">
        <v>23.52</v>
      </c>
      <c r="G3049">
        <v>78188</v>
      </c>
      <c r="H3049">
        <v>50.65</v>
      </c>
      <c r="I3049">
        <f t="shared" si="481"/>
        <v>0.73676114382798952</v>
      </c>
      <c r="J3049">
        <f t="shared" si="482"/>
        <v>1.6239666666666666E-5</v>
      </c>
      <c r="K3049" s="3">
        <f t="shared" si="483"/>
        <v>0.71470772999999999</v>
      </c>
      <c r="L3049" s="3">
        <f t="shared" si="484"/>
        <v>1.8707730000000033E-2</v>
      </c>
      <c r="M3049" s="6">
        <f t="shared" si="485"/>
        <v>4.2507907293796944E-4</v>
      </c>
      <c r="N3049" s="7">
        <f t="shared" si="480"/>
        <v>1.3409521231372721E-5</v>
      </c>
      <c r="O3049">
        <f t="shared" si="486"/>
        <v>13.409521231372722</v>
      </c>
      <c r="P3049">
        <f t="shared" si="487"/>
        <v>0.54281698305472748</v>
      </c>
      <c r="Q3049">
        <f t="shared" si="488"/>
        <v>11.033861796858137</v>
      </c>
      <c r="R3049">
        <f t="shared" si="489"/>
        <v>121.74610615216547</v>
      </c>
    </row>
    <row r="3050" spans="1:18" x14ac:dyDescent="0.35">
      <c r="A3050" s="1">
        <v>43495</v>
      </c>
      <c r="B3050" s="2">
        <v>0.83061342592592602</v>
      </c>
      <c r="C3050">
        <v>101773</v>
      </c>
      <c r="D3050">
        <v>825</v>
      </c>
      <c r="E3050">
        <v>15.97</v>
      </c>
      <c r="F3050">
        <v>23.53</v>
      </c>
      <c r="G3050">
        <v>78201</v>
      </c>
      <c r="H3050">
        <v>50.65</v>
      </c>
      <c r="I3050">
        <f t="shared" si="481"/>
        <v>0.74020502577171654</v>
      </c>
      <c r="J3050">
        <f t="shared" si="482"/>
        <v>1.6239666666666666E-5</v>
      </c>
      <c r="K3050" s="3">
        <f t="shared" si="483"/>
        <v>0.71470772999999999</v>
      </c>
      <c r="L3050" s="3">
        <f t="shared" si="484"/>
        <v>1.8707730000000033E-2</v>
      </c>
      <c r="M3050" s="6">
        <f t="shared" si="485"/>
        <v>4.2507907293796944E-4</v>
      </c>
      <c r="N3050" s="7">
        <f t="shared" si="480"/>
        <v>1.3407743981697093E-5</v>
      </c>
      <c r="O3050">
        <f t="shared" si="486"/>
        <v>13.407743981697093</v>
      </c>
      <c r="P3050">
        <f t="shared" si="487"/>
        <v>0.54790348017770751</v>
      </c>
      <c r="Q3050">
        <f t="shared" si="488"/>
        <v>11.020732134743207</v>
      </c>
      <c r="R3050">
        <f t="shared" si="489"/>
        <v>121.45653678576157</v>
      </c>
    </row>
    <row r="3051" spans="1:18" x14ac:dyDescent="0.35">
      <c r="A3051" s="1">
        <v>43495</v>
      </c>
      <c r="B3051" s="2">
        <v>0.83061342592592602</v>
      </c>
      <c r="C3051">
        <v>102274</v>
      </c>
      <c r="D3051">
        <v>825</v>
      </c>
      <c r="E3051">
        <v>16</v>
      </c>
      <c r="F3051">
        <v>23.52</v>
      </c>
      <c r="G3051">
        <v>78204</v>
      </c>
      <c r="H3051">
        <v>50.69</v>
      </c>
      <c r="I3051">
        <f t="shared" si="481"/>
        <v>0.74364890771544345</v>
      </c>
      <c r="J3051">
        <f t="shared" si="482"/>
        <v>1.6239666666666666E-5</v>
      </c>
      <c r="K3051" s="3">
        <f t="shared" si="483"/>
        <v>0.71470772999999999</v>
      </c>
      <c r="L3051" s="3">
        <f t="shared" si="484"/>
        <v>1.8707730000000033E-2</v>
      </c>
      <c r="M3051" s="6">
        <f t="shared" si="485"/>
        <v>4.2507907293796944E-4</v>
      </c>
      <c r="N3051" s="7">
        <f t="shared" si="480"/>
        <v>1.3406777735647414E-5</v>
      </c>
      <c r="O3051">
        <f t="shared" si="486"/>
        <v>13.406777735647413</v>
      </c>
      <c r="P3051">
        <f t="shared" si="487"/>
        <v>0.55301369794637212</v>
      </c>
      <c r="Q3051">
        <f t="shared" si="488"/>
        <v>11.008413476254226</v>
      </c>
      <c r="R3051">
        <f t="shared" si="489"/>
        <v>121.18516726417566</v>
      </c>
    </row>
    <row r="3052" spans="1:18" x14ac:dyDescent="0.35">
      <c r="A3052" s="1">
        <v>43495</v>
      </c>
      <c r="B3052" s="2">
        <v>0.83062499999999995</v>
      </c>
      <c r="C3052">
        <v>102773</v>
      </c>
      <c r="D3052">
        <v>831</v>
      </c>
      <c r="E3052">
        <v>15.97</v>
      </c>
      <c r="F3052">
        <v>23.51</v>
      </c>
      <c r="G3052">
        <v>78218</v>
      </c>
      <c r="H3052">
        <v>50.69</v>
      </c>
      <c r="I3052">
        <f t="shared" si="481"/>
        <v>0.74020502577171654</v>
      </c>
      <c r="J3052">
        <f t="shared" si="482"/>
        <v>1.6439666666666668E-5</v>
      </c>
      <c r="K3052" s="3">
        <f t="shared" si="483"/>
        <v>0.72350973000000007</v>
      </c>
      <c r="L3052" s="3">
        <f t="shared" si="484"/>
        <v>2.7509730000000121E-2</v>
      </c>
      <c r="M3052" s="6">
        <f t="shared" si="485"/>
        <v>6.2507907293797137E-4</v>
      </c>
      <c r="N3052" s="7">
        <f t="shared" si="480"/>
        <v>1.9710482919078102E-5</v>
      </c>
      <c r="O3052">
        <f t="shared" si="486"/>
        <v>19.710482919078103</v>
      </c>
      <c r="P3052">
        <f t="shared" si="487"/>
        <v>0.54790348017770751</v>
      </c>
      <c r="Q3052">
        <f t="shared" si="488"/>
        <v>17.323471072124217</v>
      </c>
      <c r="R3052">
        <f t="shared" si="489"/>
        <v>300.1026499867246</v>
      </c>
    </row>
    <row r="3053" spans="1:18" x14ac:dyDescent="0.35">
      <c r="A3053" s="1">
        <v>43495</v>
      </c>
      <c r="B3053" s="2">
        <v>0.83062499999999995</v>
      </c>
      <c r="C3053">
        <v>103273</v>
      </c>
      <c r="D3053">
        <v>814</v>
      </c>
      <c r="E3053">
        <v>15.95</v>
      </c>
      <c r="F3053">
        <v>23.52</v>
      </c>
      <c r="G3053">
        <v>78224</v>
      </c>
      <c r="H3053">
        <v>50.69</v>
      </c>
      <c r="I3053">
        <f t="shared" si="481"/>
        <v>0.73790910447589841</v>
      </c>
      <c r="J3053">
        <f t="shared" si="482"/>
        <v>1.5872999999999999E-5</v>
      </c>
      <c r="K3053" s="3">
        <f t="shared" si="483"/>
        <v>0.69857072999999992</v>
      </c>
      <c r="L3053" s="3">
        <f t="shared" si="484"/>
        <v>2.5707299999999655E-3</v>
      </c>
      <c r="M3053" s="6">
        <f t="shared" si="485"/>
        <v>5.8412406271301197E-5</v>
      </c>
      <c r="N3053" s="7">
        <f t="shared" si="480"/>
        <v>1.8418265498896317E-6</v>
      </c>
      <c r="O3053">
        <f t="shared" si="486"/>
        <v>1.8418265498896316</v>
      </c>
      <c r="P3053">
        <f t="shared" si="487"/>
        <v>0.54450984646842238</v>
      </c>
      <c r="Q3053">
        <f t="shared" si="488"/>
        <v>-0.53761702210471995</v>
      </c>
      <c r="R3053">
        <f t="shared" si="489"/>
        <v>0.28903206245674695</v>
      </c>
    </row>
    <row r="3054" spans="1:18" x14ac:dyDescent="0.35">
      <c r="A3054" s="1">
        <v>43495</v>
      </c>
      <c r="B3054" s="2">
        <v>0.8306365740740741</v>
      </c>
      <c r="C3054">
        <v>103773</v>
      </c>
      <c r="D3054">
        <v>816</v>
      </c>
      <c r="E3054">
        <v>16.05</v>
      </c>
      <c r="F3054">
        <v>23.52</v>
      </c>
      <c r="G3054">
        <v>78236</v>
      </c>
      <c r="H3054">
        <v>50.69</v>
      </c>
      <c r="I3054">
        <f t="shared" si="481"/>
        <v>0.74938871095498849</v>
      </c>
      <c r="J3054">
        <f t="shared" si="482"/>
        <v>1.5939666666666666E-5</v>
      </c>
      <c r="K3054" s="3">
        <f t="shared" si="483"/>
        <v>0.70150472999999991</v>
      </c>
      <c r="L3054" s="3">
        <f t="shared" si="484"/>
        <v>5.5047299999999577E-3</v>
      </c>
      <c r="M3054" s="6">
        <f t="shared" si="485"/>
        <v>1.2507907293796768E-4</v>
      </c>
      <c r="N3054" s="7">
        <f t="shared" si="480"/>
        <v>3.9433167856046589E-6</v>
      </c>
      <c r="O3054">
        <f t="shared" si="486"/>
        <v>3.9433167856046589</v>
      </c>
      <c r="P3054">
        <f t="shared" si="487"/>
        <v>0.5615834401067793</v>
      </c>
      <c r="Q3054">
        <f t="shared" si="488"/>
        <v>1.5260318388126346</v>
      </c>
      <c r="R3054">
        <f t="shared" si="489"/>
        <v>2.3287731730698709</v>
      </c>
    </row>
    <row r="3055" spans="1:18" x14ac:dyDescent="0.35">
      <c r="A3055" s="1">
        <v>43495</v>
      </c>
      <c r="B3055" s="2">
        <v>0.8306365740740741</v>
      </c>
      <c r="C3055">
        <v>104273</v>
      </c>
      <c r="D3055">
        <v>829</v>
      </c>
      <c r="E3055">
        <v>16.03</v>
      </c>
      <c r="F3055">
        <v>23.51</v>
      </c>
      <c r="G3055">
        <v>78243</v>
      </c>
      <c r="H3055">
        <v>50.69</v>
      </c>
      <c r="I3055">
        <f t="shared" si="481"/>
        <v>0.74709278965917059</v>
      </c>
      <c r="J3055">
        <f t="shared" si="482"/>
        <v>1.6373000000000001E-5</v>
      </c>
      <c r="K3055" s="3">
        <f t="shared" si="483"/>
        <v>0.72057573000000008</v>
      </c>
      <c r="L3055" s="3">
        <f t="shared" si="484"/>
        <v>2.4575730000000129E-2</v>
      </c>
      <c r="M3055" s="6">
        <f t="shared" si="485"/>
        <v>5.5841240627130489E-4</v>
      </c>
      <c r="N3055" s="7">
        <f t="shared" si="480"/>
        <v>1.7602671211879888E-5</v>
      </c>
      <c r="O3055">
        <f t="shared" si="486"/>
        <v>17.602671211879887</v>
      </c>
      <c r="P3055">
        <f t="shared" si="487"/>
        <v>0.55814763636072173</v>
      </c>
      <c r="Q3055">
        <f t="shared" si="488"/>
        <v>15.192954540047397</v>
      </c>
      <c r="R3055">
        <f t="shared" si="489"/>
        <v>230.82586765594681</v>
      </c>
    </row>
    <row r="3056" spans="1:18" x14ac:dyDescent="0.35">
      <c r="A3056" s="1">
        <v>43495</v>
      </c>
      <c r="B3056" s="2">
        <v>0.83064814814814814</v>
      </c>
      <c r="C3056">
        <v>104773</v>
      </c>
      <c r="D3056">
        <v>825</v>
      </c>
      <c r="E3056">
        <v>16.13</v>
      </c>
      <c r="F3056">
        <v>23.52</v>
      </c>
      <c r="G3056">
        <v>78247</v>
      </c>
      <c r="H3056">
        <v>50.69</v>
      </c>
      <c r="I3056">
        <f t="shared" si="481"/>
        <v>0.75857239613826022</v>
      </c>
      <c r="J3056">
        <f t="shared" si="482"/>
        <v>1.6239666666666666E-5</v>
      </c>
      <c r="K3056" s="3">
        <f t="shared" si="483"/>
        <v>0.71470772999999999</v>
      </c>
      <c r="L3056" s="3">
        <f t="shared" si="484"/>
        <v>1.8707730000000033E-2</v>
      </c>
      <c r="M3056" s="6">
        <f t="shared" si="485"/>
        <v>4.2507907293796944E-4</v>
      </c>
      <c r="N3056" s="7">
        <f t="shared" ref="N3056:N3119" si="490">(M3056*8.314*(F3056+273.15))/G3056</f>
        <v>1.3399410150402831E-5</v>
      </c>
      <c r="O3056">
        <f t="shared" si="486"/>
        <v>13.399410150402831</v>
      </c>
      <c r="P3056">
        <f t="shared" si="487"/>
        <v>0.57543208018294156</v>
      </c>
      <c r="Q3056">
        <f t="shared" si="488"/>
        <v>10.951852103772671</v>
      </c>
      <c r="R3056">
        <f t="shared" si="489"/>
        <v>119.94306450290988</v>
      </c>
    </row>
    <row r="3057" spans="1:18" x14ac:dyDescent="0.35">
      <c r="A3057" s="1">
        <v>43495</v>
      </c>
      <c r="B3057" s="2">
        <v>0.83064814814814814</v>
      </c>
      <c r="C3057">
        <v>105273</v>
      </c>
      <c r="D3057">
        <v>821</v>
      </c>
      <c r="E3057">
        <v>16.170000000000002</v>
      </c>
      <c r="F3057">
        <v>23.52</v>
      </c>
      <c r="G3057">
        <v>78267</v>
      </c>
      <c r="H3057">
        <v>50.69</v>
      </c>
      <c r="I3057">
        <f t="shared" si="481"/>
        <v>0.76316423872989647</v>
      </c>
      <c r="J3057">
        <f t="shared" si="482"/>
        <v>1.6106333333333332E-5</v>
      </c>
      <c r="K3057" s="3">
        <f t="shared" si="483"/>
        <v>0.70883972999999989</v>
      </c>
      <c r="L3057" s="3">
        <f t="shared" si="484"/>
        <v>1.2839729999999938E-2</v>
      </c>
      <c r="M3057" s="6">
        <f t="shared" si="485"/>
        <v>2.9174573960463393E-4</v>
      </c>
      <c r="N3057" s="7">
        <f t="shared" si="490"/>
        <v>9.1941055877772864E-6</v>
      </c>
      <c r="O3057">
        <f t="shared" si="486"/>
        <v>9.1941055877772868</v>
      </c>
      <c r="P3057">
        <f t="shared" si="487"/>
        <v>0.58241965527618245</v>
      </c>
      <c r="Q3057">
        <f t="shared" si="488"/>
        <v>6.7314109912280555</v>
      </c>
      <c r="R3057">
        <f t="shared" si="489"/>
        <v>45.311893932825875</v>
      </c>
    </row>
    <row r="3058" spans="1:18" x14ac:dyDescent="0.35">
      <c r="A3058" s="1">
        <v>43495</v>
      </c>
      <c r="B3058" s="2">
        <v>0.83065972222222229</v>
      </c>
      <c r="C3058">
        <v>105774</v>
      </c>
      <c r="D3058">
        <v>822</v>
      </c>
      <c r="E3058">
        <v>16.28</v>
      </c>
      <c r="F3058">
        <v>23.51</v>
      </c>
      <c r="G3058">
        <v>78271</v>
      </c>
      <c r="H3058">
        <v>50.69</v>
      </c>
      <c r="I3058">
        <f t="shared" si="481"/>
        <v>0.77579180585689533</v>
      </c>
      <c r="J3058">
        <f t="shared" si="482"/>
        <v>1.6139666666666667E-5</v>
      </c>
      <c r="K3058" s="3">
        <f t="shared" si="483"/>
        <v>0.71030673</v>
      </c>
      <c r="L3058" s="3">
        <f t="shared" si="484"/>
        <v>1.4306730000000045E-2</v>
      </c>
      <c r="M3058" s="6">
        <f t="shared" si="485"/>
        <v>3.2507907293796967E-4</v>
      </c>
      <c r="N3058" s="7">
        <f t="shared" si="490"/>
        <v>1.0243706876933306E-5</v>
      </c>
      <c r="O3058">
        <f t="shared" si="486"/>
        <v>10.243706876933306</v>
      </c>
      <c r="P3058">
        <f t="shared" si="487"/>
        <v>0.60185292603470275</v>
      </c>
      <c r="Q3058">
        <f t="shared" si="488"/>
        <v>7.7393867681066357</v>
      </c>
      <c r="R3058">
        <f t="shared" si="489"/>
        <v>59.898107546344079</v>
      </c>
    </row>
    <row r="3059" spans="1:18" x14ac:dyDescent="0.35">
      <c r="A3059" s="1">
        <v>43495</v>
      </c>
      <c r="B3059" s="2">
        <v>0.83065972222222229</v>
      </c>
      <c r="C3059">
        <v>106273</v>
      </c>
      <c r="D3059">
        <v>818</v>
      </c>
      <c r="E3059">
        <v>16.399999999999999</v>
      </c>
      <c r="F3059">
        <v>23.51</v>
      </c>
      <c r="G3059">
        <v>78272</v>
      </c>
      <c r="H3059">
        <v>50.72</v>
      </c>
      <c r="I3059">
        <f t="shared" si="481"/>
        <v>0.78956733363180287</v>
      </c>
      <c r="J3059">
        <f t="shared" si="482"/>
        <v>1.6006333333333333E-5</v>
      </c>
      <c r="K3059" s="3">
        <f t="shared" si="483"/>
        <v>0.70443873000000001</v>
      </c>
      <c r="L3059" s="3">
        <f t="shared" si="484"/>
        <v>8.4387300000000609E-3</v>
      </c>
      <c r="M3059" s="6">
        <f t="shared" si="485"/>
        <v>1.917457396046367E-4</v>
      </c>
      <c r="N3059" s="7">
        <f t="shared" si="490"/>
        <v>6.0421055076883327E-6</v>
      </c>
      <c r="O3059">
        <f t="shared" si="486"/>
        <v>6.0421055076883325</v>
      </c>
      <c r="P3059">
        <f t="shared" si="487"/>
        <v>0.62341657433843467</v>
      </c>
      <c r="Q3059">
        <f t="shared" si="488"/>
        <v>3.4923757491044571</v>
      </c>
      <c r="R3059">
        <f t="shared" si="489"/>
        <v>12.196688372932918</v>
      </c>
    </row>
    <row r="3060" spans="1:18" x14ac:dyDescent="0.35">
      <c r="A3060" s="1">
        <v>43495</v>
      </c>
      <c r="B3060" s="2">
        <v>0.83067129629629621</v>
      </c>
      <c r="C3060">
        <v>106773</v>
      </c>
      <c r="D3060">
        <v>825</v>
      </c>
      <c r="E3060">
        <v>16.43</v>
      </c>
      <c r="F3060">
        <v>23.52</v>
      </c>
      <c r="G3060">
        <v>78274</v>
      </c>
      <c r="H3060">
        <v>50.72</v>
      </c>
      <c r="I3060">
        <f t="shared" si="481"/>
        <v>0.79301121557553</v>
      </c>
      <c r="J3060">
        <f t="shared" si="482"/>
        <v>1.6239666666666666E-5</v>
      </c>
      <c r="K3060" s="3">
        <f t="shared" si="483"/>
        <v>0.71470772999999999</v>
      </c>
      <c r="L3060" s="3">
        <f t="shared" si="484"/>
        <v>1.8707730000000033E-2</v>
      </c>
      <c r="M3060" s="6">
        <f t="shared" si="485"/>
        <v>4.2507907293796944E-4</v>
      </c>
      <c r="N3060" s="7">
        <f t="shared" si="490"/>
        <v>1.3394788129373359E-5</v>
      </c>
      <c r="O3060">
        <f t="shared" si="486"/>
        <v>13.394788129373358</v>
      </c>
      <c r="P3060">
        <f t="shared" si="487"/>
        <v>0.62886678802857976</v>
      </c>
      <c r="Q3060">
        <f t="shared" si="488"/>
        <v>10.833705958350182</v>
      </c>
      <c r="R3060">
        <f t="shared" si="489"/>
        <v>117.36918479199223</v>
      </c>
    </row>
    <row r="3061" spans="1:18" x14ac:dyDescent="0.35">
      <c r="A3061" s="1">
        <v>43495</v>
      </c>
      <c r="B3061" s="2">
        <v>0.83067129629629621</v>
      </c>
      <c r="C3061">
        <v>107273</v>
      </c>
      <c r="D3061">
        <v>823</v>
      </c>
      <c r="E3061">
        <v>16.52</v>
      </c>
      <c r="F3061">
        <v>23.51</v>
      </c>
      <c r="G3061">
        <v>78282</v>
      </c>
      <c r="H3061">
        <v>50.72</v>
      </c>
      <c r="I3061">
        <f t="shared" si="481"/>
        <v>0.80334286140671085</v>
      </c>
      <c r="J3061">
        <f t="shared" si="482"/>
        <v>1.6172999999999999E-5</v>
      </c>
      <c r="K3061" s="3">
        <f t="shared" si="483"/>
        <v>0.71177372999999999</v>
      </c>
      <c r="L3061" s="3">
        <f t="shared" si="484"/>
        <v>1.5773730000000041E-2</v>
      </c>
      <c r="M3061" s="6">
        <f t="shared" si="485"/>
        <v>3.5841240627130291E-4</v>
      </c>
      <c r="N3061" s="7">
        <f t="shared" si="490"/>
        <v>1.1292500902265059E-5</v>
      </c>
      <c r="O3061">
        <f t="shared" si="486"/>
        <v>11.29250090226506</v>
      </c>
      <c r="P3061">
        <f t="shared" si="487"/>
        <v>0.64535975297312187</v>
      </c>
      <c r="Q3061">
        <f t="shared" si="488"/>
        <v>8.6973614939239781</v>
      </c>
      <c r="R3061">
        <f t="shared" si="489"/>
        <v>75.644096955991529</v>
      </c>
    </row>
    <row r="3062" spans="1:18" x14ac:dyDescent="0.35">
      <c r="A3062" s="1">
        <v>43495</v>
      </c>
      <c r="B3062" s="2">
        <v>0.83068287037037036</v>
      </c>
      <c r="C3062">
        <v>107777</v>
      </c>
      <c r="D3062">
        <v>825</v>
      </c>
      <c r="E3062">
        <v>16.670000000000002</v>
      </c>
      <c r="F3062">
        <v>23.52</v>
      </c>
      <c r="G3062">
        <v>78301</v>
      </c>
      <c r="H3062">
        <v>50.72</v>
      </c>
      <c r="I3062">
        <f t="shared" si="481"/>
        <v>0.82056227112534597</v>
      </c>
      <c r="J3062">
        <f t="shared" si="482"/>
        <v>1.6239666666666666E-5</v>
      </c>
      <c r="K3062" s="3">
        <f t="shared" si="483"/>
        <v>0.71470772999999999</v>
      </c>
      <c r="L3062" s="3">
        <f t="shared" si="484"/>
        <v>1.8707730000000033E-2</v>
      </c>
      <c r="M3062" s="6">
        <f t="shared" si="485"/>
        <v>4.2507907293796944E-4</v>
      </c>
      <c r="N3062" s="7">
        <f t="shared" si="490"/>
        <v>1.3390169295903889E-5</v>
      </c>
      <c r="O3062">
        <f t="shared" si="486"/>
        <v>13.390169295903888</v>
      </c>
      <c r="P3062">
        <f t="shared" si="487"/>
        <v>0.67332244079438575</v>
      </c>
      <c r="Q3062">
        <f t="shared" si="488"/>
        <v>10.738267825366298</v>
      </c>
      <c r="R3062">
        <f t="shared" si="489"/>
        <v>115.31039588929706</v>
      </c>
    </row>
    <row r="3063" spans="1:18" x14ac:dyDescent="0.35">
      <c r="A3063" s="1">
        <v>43495</v>
      </c>
      <c r="B3063" s="2">
        <v>0.83068287037037036</v>
      </c>
      <c r="C3063">
        <v>108273</v>
      </c>
      <c r="D3063">
        <v>824</v>
      </c>
      <c r="E3063">
        <v>16.57</v>
      </c>
      <c r="F3063">
        <v>23.52</v>
      </c>
      <c r="G3063">
        <v>78312</v>
      </c>
      <c r="H3063">
        <v>50.72</v>
      </c>
      <c r="I3063">
        <f t="shared" si="481"/>
        <v>0.80908266464625589</v>
      </c>
      <c r="J3063">
        <f t="shared" si="482"/>
        <v>1.6206333333333334E-5</v>
      </c>
      <c r="K3063" s="3">
        <f t="shared" si="483"/>
        <v>0.7132407300000001</v>
      </c>
      <c r="L3063" s="3">
        <f t="shared" si="484"/>
        <v>1.7240730000000148E-2</v>
      </c>
      <c r="M3063" s="6">
        <f t="shared" si="485"/>
        <v>3.9174573960463869E-4</v>
      </c>
      <c r="N3063" s="7">
        <f t="shared" si="490"/>
        <v>1.2338421953705393E-5</v>
      </c>
      <c r="O3063">
        <f t="shared" si="486"/>
        <v>12.338421953705392</v>
      </c>
      <c r="P3063">
        <f t="shared" si="487"/>
        <v>0.65461475823108572</v>
      </c>
      <c r="Q3063">
        <f t="shared" si="488"/>
        <v>9.7243618579654747</v>
      </c>
      <c r="R3063">
        <f t="shared" si="489"/>
        <v>94.563213544653735</v>
      </c>
    </row>
    <row r="3064" spans="1:18" x14ac:dyDescent="0.35">
      <c r="A3064" s="1">
        <v>43495</v>
      </c>
      <c r="B3064" s="2">
        <v>0.83069444444444451</v>
      </c>
      <c r="C3064">
        <v>108773</v>
      </c>
      <c r="D3064">
        <v>814</v>
      </c>
      <c r="E3064">
        <v>16.600000000000001</v>
      </c>
      <c r="F3064">
        <v>23.51</v>
      </c>
      <c r="G3064">
        <v>78313</v>
      </c>
      <c r="H3064">
        <v>50.72</v>
      </c>
      <c r="I3064">
        <f t="shared" si="481"/>
        <v>0.81252654658998302</v>
      </c>
      <c r="J3064">
        <f t="shared" si="482"/>
        <v>1.5872999999999999E-5</v>
      </c>
      <c r="K3064" s="3">
        <f t="shared" si="483"/>
        <v>0.69857072999999992</v>
      </c>
      <c r="L3064" s="3">
        <f t="shared" si="484"/>
        <v>2.5707299999999655E-3</v>
      </c>
      <c r="M3064" s="6">
        <f t="shared" si="485"/>
        <v>5.8412406271301197E-5</v>
      </c>
      <c r="N3064" s="7">
        <f t="shared" si="490"/>
        <v>1.8396713653047279E-6</v>
      </c>
      <c r="O3064">
        <f t="shared" si="486"/>
        <v>1.8396713653047279</v>
      </c>
      <c r="P3064">
        <f t="shared" si="487"/>
        <v>0.66019938891344387</v>
      </c>
      <c r="Q3064">
        <f t="shared" si="488"/>
        <v>-0.78574114287449237</v>
      </c>
      <c r="R3064">
        <f t="shared" si="489"/>
        <v>0.6173891436057134</v>
      </c>
    </row>
    <row r="3065" spans="1:18" x14ac:dyDescent="0.35">
      <c r="A3065" s="1">
        <v>43495</v>
      </c>
      <c r="B3065" s="2">
        <v>0.83069444444444451</v>
      </c>
      <c r="C3065">
        <v>109274</v>
      </c>
      <c r="D3065">
        <v>830</v>
      </c>
      <c r="E3065">
        <v>16.690000000000001</v>
      </c>
      <c r="F3065">
        <v>23.51</v>
      </c>
      <c r="G3065">
        <v>78324</v>
      </c>
      <c r="H3065">
        <v>50.72</v>
      </c>
      <c r="I3065">
        <f t="shared" si="481"/>
        <v>0.82285819242116387</v>
      </c>
      <c r="J3065">
        <f t="shared" si="482"/>
        <v>1.6406333333333333E-5</v>
      </c>
      <c r="K3065" s="3">
        <f t="shared" si="483"/>
        <v>0.72204272999999997</v>
      </c>
      <c r="L3065" s="3">
        <f t="shared" si="484"/>
        <v>2.6042730000000014E-2</v>
      </c>
      <c r="M3065" s="6">
        <f t="shared" si="485"/>
        <v>5.9174573960463564E-4</v>
      </c>
      <c r="N3065" s="7">
        <f t="shared" si="490"/>
        <v>1.8634137407407418E-5</v>
      </c>
      <c r="O3065">
        <f t="shared" si="486"/>
        <v>18.634137407407419</v>
      </c>
      <c r="P3065">
        <f t="shared" si="487"/>
        <v>0.67709560483462516</v>
      </c>
      <c r="Q3065">
        <f t="shared" si="488"/>
        <v>15.974667661910296</v>
      </c>
      <c r="R3065">
        <f t="shared" si="489"/>
        <v>255.19000690848256</v>
      </c>
    </row>
    <row r="3066" spans="1:18" x14ac:dyDescent="0.35">
      <c r="A3066" s="1">
        <v>43495</v>
      </c>
      <c r="B3066" s="2">
        <v>0.83070601851851855</v>
      </c>
      <c r="C3066">
        <v>109773</v>
      </c>
      <c r="D3066">
        <v>820</v>
      </c>
      <c r="E3066">
        <v>16.79</v>
      </c>
      <c r="F3066">
        <v>23.52</v>
      </c>
      <c r="G3066">
        <v>78324</v>
      </c>
      <c r="H3066">
        <v>50.72</v>
      </c>
      <c r="I3066">
        <f t="shared" si="481"/>
        <v>0.83433779890025361</v>
      </c>
      <c r="J3066">
        <f t="shared" si="482"/>
        <v>1.6073E-5</v>
      </c>
      <c r="K3066" s="3">
        <f t="shared" si="483"/>
        <v>0.70737273000000001</v>
      </c>
      <c r="L3066" s="3">
        <f t="shared" si="484"/>
        <v>1.1372730000000053E-2</v>
      </c>
      <c r="M3066" s="6">
        <f t="shared" si="485"/>
        <v>2.5841240627130319E-4</v>
      </c>
      <c r="N3066" s="7">
        <f t="shared" si="490"/>
        <v>8.1377089530485094E-6</v>
      </c>
      <c r="O3066">
        <f t="shared" si="486"/>
        <v>8.1377089530485094</v>
      </c>
      <c r="P3066">
        <f t="shared" si="487"/>
        <v>0.69611956267371999</v>
      </c>
      <c r="Q3066">
        <f t="shared" si="488"/>
        <v>5.440397832753713</v>
      </c>
      <c r="R3066">
        <f t="shared" si="489"/>
        <v>29.597928578631297</v>
      </c>
    </row>
    <row r="3067" spans="1:18" x14ac:dyDescent="0.35">
      <c r="A3067" s="1">
        <v>43495</v>
      </c>
      <c r="B3067" s="2">
        <v>0.83070601851851855</v>
      </c>
      <c r="C3067">
        <v>110273</v>
      </c>
      <c r="D3067">
        <v>828</v>
      </c>
      <c r="E3067">
        <v>16.79</v>
      </c>
      <c r="F3067">
        <v>23.53</v>
      </c>
      <c r="G3067">
        <v>78338</v>
      </c>
      <c r="H3067">
        <v>50.72</v>
      </c>
      <c r="I3067">
        <f t="shared" si="481"/>
        <v>0.83433779890025361</v>
      </c>
      <c r="J3067">
        <f t="shared" si="482"/>
        <v>1.6339666666666665E-5</v>
      </c>
      <c r="K3067" s="3">
        <f t="shared" si="483"/>
        <v>0.71910872999999997</v>
      </c>
      <c r="L3067" s="3">
        <f t="shared" si="484"/>
        <v>2.3108730000000022E-2</v>
      </c>
      <c r="M3067" s="6">
        <f t="shared" si="485"/>
        <v>5.2507907293796916E-4</v>
      </c>
      <c r="N3067" s="7">
        <f t="shared" si="490"/>
        <v>1.6532956408290916E-5</v>
      </c>
      <c r="O3067">
        <f t="shared" si="486"/>
        <v>16.532956408290918</v>
      </c>
      <c r="P3067">
        <f t="shared" si="487"/>
        <v>0.69611956267371999</v>
      </c>
      <c r="Q3067">
        <f t="shared" si="488"/>
        <v>13.835645287996122</v>
      </c>
      <c r="R3067">
        <f t="shared" si="489"/>
        <v>191.42508053524929</v>
      </c>
    </row>
    <row r="3068" spans="1:18" x14ac:dyDescent="0.35">
      <c r="A3068" s="1">
        <v>43495</v>
      </c>
      <c r="B3068" s="2">
        <v>0.83071759259259259</v>
      </c>
      <c r="C3068">
        <v>110773</v>
      </c>
      <c r="D3068">
        <v>813</v>
      </c>
      <c r="E3068">
        <v>16.920000000000002</v>
      </c>
      <c r="F3068">
        <v>23.52</v>
      </c>
      <c r="G3068">
        <v>78340</v>
      </c>
      <c r="H3068">
        <v>50.72</v>
      </c>
      <c r="I3068">
        <f t="shared" si="481"/>
        <v>0.84926128732307071</v>
      </c>
      <c r="J3068">
        <f t="shared" si="482"/>
        <v>1.5839666666666667E-5</v>
      </c>
      <c r="K3068" s="3">
        <f t="shared" si="483"/>
        <v>0.69710373000000003</v>
      </c>
      <c r="L3068" s="3">
        <f t="shared" si="484"/>
        <v>1.1037300000000805E-3</v>
      </c>
      <c r="M3068" s="6">
        <f t="shared" si="485"/>
        <v>2.5079072937970474E-5</v>
      </c>
      <c r="N3068" s="7">
        <f t="shared" si="490"/>
        <v>7.8960804236115672E-7</v>
      </c>
      <c r="O3068">
        <f t="shared" si="486"/>
        <v>0.78960804236115667</v>
      </c>
      <c r="P3068">
        <f t="shared" si="487"/>
        <v>0.72124473414563928</v>
      </c>
      <c r="Q3068">
        <f t="shared" si="488"/>
        <v>-1.9568968651706138</v>
      </c>
      <c r="R3068">
        <f t="shared" si="489"/>
        <v>3.8294453409145754</v>
      </c>
    </row>
    <row r="3069" spans="1:18" x14ac:dyDescent="0.35">
      <c r="A3069" s="1">
        <v>43495</v>
      </c>
      <c r="B3069" s="2">
        <v>0.83071759259259259</v>
      </c>
      <c r="C3069">
        <v>111273</v>
      </c>
      <c r="D3069">
        <v>830</v>
      </c>
      <c r="E3069">
        <v>16.89</v>
      </c>
      <c r="F3069">
        <v>23.52</v>
      </c>
      <c r="G3069">
        <v>78353</v>
      </c>
      <c r="H3069">
        <v>50.72</v>
      </c>
      <c r="I3069">
        <f t="shared" si="481"/>
        <v>0.84581740537934358</v>
      </c>
      <c r="J3069">
        <f t="shared" si="482"/>
        <v>1.6406333333333333E-5</v>
      </c>
      <c r="K3069" s="3">
        <f t="shared" si="483"/>
        <v>0.72204272999999997</v>
      </c>
      <c r="L3069" s="3">
        <f t="shared" si="484"/>
        <v>2.6042730000000014E-2</v>
      </c>
      <c r="M3069" s="6">
        <f t="shared" si="485"/>
        <v>5.9174573960463564E-4</v>
      </c>
      <c r="N3069" s="7">
        <f t="shared" si="490"/>
        <v>1.8627868442032459E-5</v>
      </c>
      <c r="O3069">
        <f t="shared" si="486"/>
        <v>18.627868442032458</v>
      </c>
      <c r="P3069">
        <f t="shared" si="487"/>
        <v>0.71540708324264479</v>
      </c>
      <c r="Q3069">
        <f t="shared" si="488"/>
        <v>15.89271594693999</v>
      </c>
      <c r="R3069">
        <f t="shared" si="489"/>
        <v>252.57842017012067</v>
      </c>
    </row>
    <row r="3070" spans="1:18" x14ac:dyDescent="0.35">
      <c r="A3070" s="1">
        <v>43495</v>
      </c>
      <c r="B3070" s="2">
        <v>0.83072916666666663</v>
      </c>
      <c r="C3070">
        <v>111773</v>
      </c>
      <c r="D3070">
        <v>822</v>
      </c>
      <c r="E3070">
        <v>16.96</v>
      </c>
      <c r="F3070">
        <v>23.53</v>
      </c>
      <c r="G3070">
        <v>78344</v>
      </c>
      <c r="H3070">
        <v>50.72</v>
      </c>
      <c r="I3070">
        <f t="shared" si="481"/>
        <v>0.85385312991470663</v>
      </c>
      <c r="J3070">
        <f t="shared" si="482"/>
        <v>1.6139666666666667E-5</v>
      </c>
      <c r="K3070" s="3">
        <f t="shared" si="483"/>
        <v>0.71030673</v>
      </c>
      <c r="L3070" s="3">
        <f t="shared" si="484"/>
        <v>1.4306730000000045E-2</v>
      </c>
      <c r="M3070" s="6">
        <f t="shared" si="485"/>
        <v>3.2507907293796967E-4</v>
      </c>
      <c r="N3070" s="7">
        <f t="shared" si="490"/>
        <v>1.0234851872673018E-5</v>
      </c>
      <c r="O3070">
        <f t="shared" si="486"/>
        <v>10.234851872673017</v>
      </c>
      <c r="P3070">
        <f t="shared" si="487"/>
        <v>0.72906516746514083</v>
      </c>
      <c r="Q3070">
        <f t="shared" si="488"/>
        <v>7.4732104152221783</v>
      </c>
      <c r="R3070">
        <f t="shared" si="489"/>
        <v>55.84887391018524</v>
      </c>
    </row>
    <row r="3071" spans="1:18" x14ac:dyDescent="0.35">
      <c r="A3071" s="1">
        <v>43495</v>
      </c>
      <c r="B3071" s="2">
        <v>0.83072916666666663</v>
      </c>
      <c r="C3071">
        <v>112273</v>
      </c>
      <c r="D3071">
        <v>831</v>
      </c>
      <c r="E3071">
        <v>16.97</v>
      </c>
      <c r="F3071">
        <v>23.52</v>
      </c>
      <c r="G3071">
        <v>78355</v>
      </c>
      <c r="H3071">
        <v>50.72</v>
      </c>
      <c r="I3071">
        <f t="shared" si="481"/>
        <v>0.85500109056261531</v>
      </c>
      <c r="J3071">
        <f t="shared" si="482"/>
        <v>1.6439666666666668E-5</v>
      </c>
      <c r="K3071" s="3">
        <f t="shared" si="483"/>
        <v>0.72350973000000007</v>
      </c>
      <c r="L3071" s="3">
        <f t="shared" si="484"/>
        <v>2.7509730000000121E-2</v>
      </c>
      <c r="M3071" s="6">
        <f t="shared" si="485"/>
        <v>6.2507907293797137E-4</v>
      </c>
      <c r="N3071" s="7">
        <f t="shared" si="490"/>
        <v>1.9676683326380894E-5</v>
      </c>
      <c r="O3071">
        <f t="shared" si="486"/>
        <v>19.676683326380896</v>
      </c>
      <c r="P3071">
        <f t="shared" si="487"/>
        <v>0.73102686486326152</v>
      </c>
      <c r="Q3071">
        <f t="shared" si="488"/>
        <v>16.911257731450291</v>
      </c>
      <c r="R3071">
        <f t="shared" si="489"/>
        <v>285.99063805953728</v>
      </c>
    </row>
    <row r="3072" spans="1:18" x14ac:dyDescent="0.35">
      <c r="A3072" s="1">
        <v>43495</v>
      </c>
      <c r="B3072" s="2">
        <v>0.83074074074074078</v>
      </c>
      <c r="C3072">
        <v>112774</v>
      </c>
      <c r="D3072">
        <v>823</v>
      </c>
      <c r="E3072">
        <v>16.91</v>
      </c>
      <c r="F3072">
        <v>23.52</v>
      </c>
      <c r="G3072">
        <v>78368</v>
      </c>
      <c r="H3072">
        <v>50.76</v>
      </c>
      <c r="I3072">
        <f t="shared" si="481"/>
        <v>0.84811332667516159</v>
      </c>
      <c r="J3072">
        <f t="shared" si="482"/>
        <v>1.6172999999999999E-5</v>
      </c>
      <c r="K3072" s="3">
        <f t="shared" si="483"/>
        <v>0.71177372999999999</v>
      </c>
      <c r="L3072" s="3">
        <f t="shared" si="484"/>
        <v>1.5773730000000041E-2</v>
      </c>
      <c r="M3072" s="6">
        <f t="shared" si="485"/>
        <v>3.5841240627130291E-4</v>
      </c>
      <c r="N3072" s="7">
        <f t="shared" si="490"/>
        <v>1.1280488899022187E-5</v>
      </c>
      <c r="O3072">
        <f t="shared" si="486"/>
        <v>11.280488899022187</v>
      </c>
      <c r="P3072">
        <f t="shared" si="487"/>
        <v>0.71929621488400941</v>
      </c>
      <c r="Q3072">
        <f t="shared" si="488"/>
        <v>8.5377681289701854</v>
      </c>
      <c r="R3072">
        <f t="shared" si="489"/>
        <v>72.893484624059056</v>
      </c>
    </row>
    <row r="3073" spans="1:18" x14ac:dyDescent="0.35">
      <c r="A3073" s="1">
        <v>43495</v>
      </c>
      <c r="B3073" s="2">
        <v>0.83074074074074078</v>
      </c>
      <c r="C3073">
        <v>113273</v>
      </c>
      <c r="D3073">
        <v>826</v>
      </c>
      <c r="E3073">
        <v>16.95</v>
      </c>
      <c r="F3073">
        <v>23.53</v>
      </c>
      <c r="G3073">
        <v>78374</v>
      </c>
      <c r="H3073">
        <v>50.76</v>
      </c>
      <c r="I3073">
        <f t="shared" si="481"/>
        <v>0.8527051692667974</v>
      </c>
      <c r="J3073">
        <f t="shared" si="482"/>
        <v>1.6273000000000002E-5</v>
      </c>
      <c r="K3073" s="3">
        <f t="shared" si="483"/>
        <v>0.71617473000000009</v>
      </c>
      <c r="L3073" s="3">
        <f t="shared" si="484"/>
        <v>2.0174730000000141E-2</v>
      </c>
      <c r="M3073" s="6">
        <f t="shared" si="485"/>
        <v>4.5841240627130517E-4</v>
      </c>
      <c r="N3073" s="7">
        <f t="shared" si="490"/>
        <v>1.4427219542782473E-5</v>
      </c>
      <c r="O3073">
        <f t="shared" si="486"/>
        <v>14.427219542782474</v>
      </c>
      <c r="P3073">
        <f t="shared" si="487"/>
        <v>0.72710610569431766</v>
      </c>
      <c r="Q3073">
        <f t="shared" si="488"/>
        <v>11.669362222811404</v>
      </c>
      <c r="R3073">
        <f t="shared" si="489"/>
        <v>136.17401468717793</v>
      </c>
    </row>
    <row r="3074" spans="1:18" x14ac:dyDescent="0.35">
      <c r="A3074" s="1">
        <v>43495</v>
      </c>
      <c r="B3074" s="2">
        <v>0.83075231481481471</v>
      </c>
      <c r="C3074">
        <v>113773</v>
      </c>
      <c r="D3074">
        <v>833</v>
      </c>
      <c r="E3074">
        <v>16.93</v>
      </c>
      <c r="F3074">
        <v>23.53</v>
      </c>
      <c r="G3074">
        <v>78379</v>
      </c>
      <c r="H3074">
        <v>50.76</v>
      </c>
      <c r="I3074">
        <f t="shared" si="481"/>
        <v>0.8504092479709795</v>
      </c>
      <c r="J3074">
        <f t="shared" si="482"/>
        <v>1.6506333333333335E-5</v>
      </c>
      <c r="K3074" s="3">
        <f t="shared" si="483"/>
        <v>0.72644373000000007</v>
      </c>
      <c r="L3074" s="3">
        <f t="shared" si="484"/>
        <v>3.0443730000000113E-2</v>
      </c>
      <c r="M3074" s="6">
        <f t="shared" si="485"/>
        <v>6.9174573960463796E-4</v>
      </c>
      <c r="N3074" s="7">
        <f t="shared" si="490"/>
        <v>2.1769330123877129E-5</v>
      </c>
      <c r="O3074">
        <f t="shared" si="486"/>
        <v>21.769330123877129</v>
      </c>
      <c r="P3074">
        <f t="shared" si="487"/>
        <v>0.72319588903456689</v>
      </c>
      <c r="Q3074">
        <f t="shared" si="488"/>
        <v>19.019041078865595</v>
      </c>
      <c r="R3074">
        <f t="shared" si="489"/>
        <v>361.72392355957697</v>
      </c>
    </row>
    <row r="3075" spans="1:18" x14ac:dyDescent="0.35">
      <c r="A3075" s="1">
        <v>43495</v>
      </c>
      <c r="B3075" s="2">
        <v>0.83075231481481471</v>
      </c>
      <c r="C3075">
        <v>114273</v>
      </c>
      <c r="D3075">
        <v>820</v>
      </c>
      <c r="E3075">
        <v>16.82</v>
      </c>
      <c r="F3075">
        <v>23.52</v>
      </c>
      <c r="G3075">
        <v>78387</v>
      </c>
      <c r="H3075">
        <v>50.76</v>
      </c>
      <c r="I3075">
        <f t="shared" ref="I3075:I3138" si="491">(E3075-9.522)/8.7111</f>
        <v>0.83778168084398064</v>
      </c>
      <c r="J3075">
        <f t="shared" ref="J3075:J3138" si="492">(D3075-337.81)/30000000</f>
        <v>1.6073E-5</v>
      </c>
      <c r="K3075" s="3">
        <f t="shared" ref="K3075:K3138" si="493">J3075*44010</f>
        <v>0.70737273000000001</v>
      </c>
      <c r="L3075" s="3">
        <f t="shared" si="484"/>
        <v>1.1372730000000053E-2</v>
      </c>
      <c r="M3075" s="6">
        <f t="shared" si="485"/>
        <v>2.5841240627130319E-4</v>
      </c>
      <c r="N3075" s="7">
        <f t="shared" si="490"/>
        <v>8.1311686381488187E-6</v>
      </c>
      <c r="O3075">
        <f t="shared" si="486"/>
        <v>8.131168638148818</v>
      </c>
      <c r="P3075">
        <f t="shared" si="487"/>
        <v>0.70187814475776544</v>
      </c>
      <c r="Q3075">
        <f t="shared" si="488"/>
        <v>5.4225051054147198</v>
      </c>
      <c r="R3075">
        <f t="shared" si="489"/>
        <v>29.403561618248702</v>
      </c>
    </row>
    <row r="3076" spans="1:18" x14ac:dyDescent="0.35">
      <c r="A3076" s="1">
        <v>43495</v>
      </c>
      <c r="B3076" s="2">
        <v>0.83076388888888886</v>
      </c>
      <c r="C3076">
        <v>114774</v>
      </c>
      <c r="D3076">
        <v>814</v>
      </c>
      <c r="E3076">
        <v>16.850000000000001</v>
      </c>
      <c r="F3076">
        <v>23.53</v>
      </c>
      <c r="G3076">
        <v>78395</v>
      </c>
      <c r="H3076">
        <v>50.76</v>
      </c>
      <c r="I3076">
        <f t="shared" si="491"/>
        <v>0.84122556278770777</v>
      </c>
      <c r="J3076">
        <f t="shared" si="492"/>
        <v>1.5872999999999999E-5</v>
      </c>
      <c r="K3076" s="3">
        <f t="shared" si="493"/>
        <v>0.69857072999999992</v>
      </c>
      <c r="L3076" s="3">
        <f t="shared" si="484"/>
        <v>2.5707299999999655E-3</v>
      </c>
      <c r="M3076" s="6">
        <f t="shared" si="485"/>
        <v>5.8412406271301197E-5</v>
      </c>
      <c r="N3076" s="7">
        <f t="shared" si="490"/>
        <v>1.8378709923595122E-6</v>
      </c>
      <c r="O3076">
        <f t="shared" si="486"/>
        <v>1.8378709923595122</v>
      </c>
      <c r="P3076">
        <f t="shared" si="487"/>
        <v>0.70766044748749568</v>
      </c>
      <c r="Q3076">
        <f t="shared" si="488"/>
        <v>-0.88214495281388772</v>
      </c>
      <c r="R3076">
        <f t="shared" si="489"/>
        <v>0.77817971777501616</v>
      </c>
    </row>
    <row r="3077" spans="1:18" x14ac:dyDescent="0.35">
      <c r="A3077" s="1">
        <v>43495</v>
      </c>
      <c r="B3077" s="2">
        <v>0.83076388888888886</v>
      </c>
      <c r="C3077">
        <v>115273</v>
      </c>
      <c r="D3077">
        <v>820</v>
      </c>
      <c r="E3077">
        <v>16.760000000000002</v>
      </c>
      <c r="F3077">
        <v>23.53</v>
      </c>
      <c r="G3077">
        <v>78398</v>
      </c>
      <c r="H3077">
        <v>50.76</v>
      </c>
      <c r="I3077">
        <f t="shared" si="491"/>
        <v>0.83089391695652692</v>
      </c>
      <c r="J3077">
        <f t="shared" si="492"/>
        <v>1.6073E-5</v>
      </c>
      <c r="K3077" s="3">
        <f t="shared" si="493"/>
        <v>0.70737273000000001</v>
      </c>
      <c r="L3077" s="3">
        <f t="shared" si="484"/>
        <v>1.1372730000000053E-2</v>
      </c>
      <c r="M3077" s="6">
        <f t="shared" si="485"/>
        <v>2.5841240627130319E-4</v>
      </c>
      <c r="N3077" s="7">
        <f t="shared" si="490"/>
        <v>8.1303017991023853E-6</v>
      </c>
      <c r="O3077">
        <f t="shared" si="486"/>
        <v>8.1303017991023854</v>
      </c>
      <c r="P3077">
        <f t="shared" si="487"/>
        <v>0.69038470123535989</v>
      </c>
      <c r="Q3077">
        <f t="shared" si="488"/>
        <v>5.44434309124689</v>
      </c>
      <c r="R3077">
        <f t="shared" si="489"/>
        <v>29.640871695207743</v>
      </c>
    </row>
    <row r="3078" spans="1:18" x14ac:dyDescent="0.35">
      <c r="A3078" s="1">
        <v>43495</v>
      </c>
      <c r="B3078" s="2">
        <v>0.83077546296296301</v>
      </c>
      <c r="C3078">
        <v>115773</v>
      </c>
      <c r="D3078">
        <v>827</v>
      </c>
      <c r="E3078">
        <v>16.72</v>
      </c>
      <c r="F3078">
        <v>23.52</v>
      </c>
      <c r="G3078">
        <v>78405</v>
      </c>
      <c r="H3078">
        <v>50.76</v>
      </c>
      <c r="I3078">
        <f t="shared" si="491"/>
        <v>0.82630207436489056</v>
      </c>
      <c r="J3078">
        <f t="shared" si="492"/>
        <v>1.6306333333333333E-5</v>
      </c>
      <c r="K3078" s="3">
        <f t="shared" si="493"/>
        <v>0.71764172999999998</v>
      </c>
      <c r="L3078" s="3">
        <f t="shared" si="484"/>
        <v>2.1641730000000026E-2</v>
      </c>
      <c r="M3078" s="6">
        <f t="shared" si="485"/>
        <v>4.9174573960463592E-4</v>
      </c>
      <c r="N3078" s="7">
        <f t="shared" si="490"/>
        <v>1.5469650379932016E-5</v>
      </c>
      <c r="O3078">
        <f t="shared" si="486"/>
        <v>15.469650379932016</v>
      </c>
      <c r="P3078">
        <f t="shared" si="487"/>
        <v>0.68277511809972113</v>
      </c>
      <c r="Q3078">
        <f t="shared" si="488"/>
        <v>12.798828221995592</v>
      </c>
      <c r="R3078">
        <f t="shared" si="489"/>
        <v>163.81000385615084</v>
      </c>
    </row>
    <row r="3079" spans="1:18" x14ac:dyDescent="0.35">
      <c r="A3079" s="1">
        <v>43495</v>
      </c>
      <c r="B3079" s="2">
        <v>0.83077546296296301</v>
      </c>
      <c r="C3079">
        <v>116273</v>
      </c>
      <c r="D3079">
        <v>833</v>
      </c>
      <c r="E3079">
        <v>16.73</v>
      </c>
      <c r="F3079">
        <v>23.53</v>
      </c>
      <c r="G3079">
        <v>78413</v>
      </c>
      <c r="H3079">
        <v>50.76</v>
      </c>
      <c r="I3079">
        <f t="shared" si="491"/>
        <v>0.82745003501279979</v>
      </c>
      <c r="J3079">
        <f t="shared" si="492"/>
        <v>1.6506333333333335E-5</v>
      </c>
      <c r="K3079" s="3">
        <f t="shared" si="493"/>
        <v>0.72644373000000007</v>
      </c>
      <c r="L3079" s="3">
        <f t="shared" si="484"/>
        <v>3.0443730000000113E-2</v>
      </c>
      <c r="M3079" s="6">
        <f t="shared" si="485"/>
        <v>6.9174573960463796E-4</v>
      </c>
      <c r="N3079" s="7">
        <f t="shared" si="490"/>
        <v>2.1759890908132142E-5</v>
      </c>
      <c r="O3079">
        <f t="shared" si="486"/>
        <v>21.759890908132142</v>
      </c>
      <c r="P3079">
        <f t="shared" si="487"/>
        <v>0.68467356044268357</v>
      </c>
      <c r="Q3079">
        <f t="shared" si="488"/>
        <v>19.085284612715949</v>
      </c>
      <c r="R3079">
        <f t="shared" si="489"/>
        <v>364.24808874837214</v>
      </c>
    </row>
    <row r="3080" spans="1:18" x14ac:dyDescent="0.35">
      <c r="A3080" s="1">
        <v>43495</v>
      </c>
      <c r="B3080" s="2">
        <v>0.83078703703703705</v>
      </c>
      <c r="C3080">
        <v>116773</v>
      </c>
      <c r="D3080">
        <v>820</v>
      </c>
      <c r="E3080">
        <v>16.8</v>
      </c>
      <c r="F3080">
        <v>23.53</v>
      </c>
      <c r="G3080">
        <v>78421</v>
      </c>
      <c r="H3080">
        <v>50.76</v>
      </c>
      <c r="I3080">
        <f t="shared" si="491"/>
        <v>0.83548575954816273</v>
      </c>
      <c r="J3080">
        <f t="shared" si="492"/>
        <v>1.6073E-5</v>
      </c>
      <c r="K3080" s="3">
        <f t="shared" si="493"/>
        <v>0.70737273000000001</v>
      </c>
      <c r="L3080" s="3">
        <f t="shared" si="484"/>
        <v>1.1372730000000053E-2</v>
      </c>
      <c r="M3080" s="6">
        <f t="shared" si="485"/>
        <v>2.5841240627130319E-4</v>
      </c>
      <c r="N3080" s="7">
        <f t="shared" si="490"/>
        <v>8.1279172727461883E-6</v>
      </c>
      <c r="O3080">
        <f t="shared" si="486"/>
        <v>8.1279172727461884</v>
      </c>
      <c r="P3080">
        <f t="shared" si="487"/>
        <v>0.6980364544077704</v>
      </c>
      <c r="Q3080">
        <f t="shared" si="488"/>
        <v>5.4268220149716244</v>
      </c>
      <c r="R3080">
        <f t="shared" si="489"/>
        <v>29.45039718218068</v>
      </c>
    </row>
    <row r="3081" spans="1:18" x14ac:dyDescent="0.35">
      <c r="A3081" s="1">
        <v>43495</v>
      </c>
      <c r="B3081" s="2">
        <v>0.83078703703703705</v>
      </c>
      <c r="C3081">
        <v>117273</v>
      </c>
      <c r="D3081">
        <v>829</v>
      </c>
      <c r="E3081">
        <v>16.739999999999998</v>
      </c>
      <c r="F3081">
        <v>23.53</v>
      </c>
      <c r="G3081">
        <v>78430</v>
      </c>
      <c r="H3081">
        <v>50.76</v>
      </c>
      <c r="I3081">
        <f t="shared" si="491"/>
        <v>0.82859799566070858</v>
      </c>
      <c r="J3081">
        <f t="shared" si="492"/>
        <v>1.6373000000000001E-5</v>
      </c>
      <c r="K3081" s="3">
        <f t="shared" si="493"/>
        <v>0.72057573000000008</v>
      </c>
      <c r="L3081" s="3">
        <f t="shared" si="484"/>
        <v>2.4575730000000129E-2</v>
      </c>
      <c r="M3081" s="6">
        <f t="shared" si="485"/>
        <v>5.5841240627130489E-4</v>
      </c>
      <c r="N3081" s="7">
        <f t="shared" si="490"/>
        <v>1.7561885202677967E-5</v>
      </c>
      <c r="O3081">
        <f t="shared" si="486"/>
        <v>17.561885202677967</v>
      </c>
      <c r="P3081">
        <f t="shared" si="487"/>
        <v>0.68657463841294364</v>
      </c>
      <c r="Q3081">
        <f t="shared" si="488"/>
        <v>14.883494769782008</v>
      </c>
      <c r="R3081">
        <f t="shared" si="489"/>
        <v>221.51841656212838</v>
      </c>
    </row>
    <row r="3082" spans="1:18" x14ac:dyDescent="0.35">
      <c r="A3082" s="1">
        <v>43495</v>
      </c>
      <c r="B3082" s="2">
        <v>0.83079861111111108</v>
      </c>
      <c r="C3082">
        <v>117773</v>
      </c>
      <c r="D3082">
        <v>815</v>
      </c>
      <c r="E3082">
        <v>16.82</v>
      </c>
      <c r="F3082">
        <v>23.53</v>
      </c>
      <c r="G3082">
        <v>78439</v>
      </c>
      <c r="H3082">
        <v>50.76</v>
      </c>
      <c r="I3082">
        <f t="shared" si="491"/>
        <v>0.83778168084398064</v>
      </c>
      <c r="J3082">
        <f t="shared" si="492"/>
        <v>1.5906333333333334E-5</v>
      </c>
      <c r="K3082" s="3">
        <f t="shared" si="493"/>
        <v>0.70003773000000002</v>
      </c>
      <c r="L3082" s="3">
        <f t="shared" si="484"/>
        <v>4.0377300000000726E-3</v>
      </c>
      <c r="M3082" s="6">
        <f t="shared" si="485"/>
        <v>9.1745739604636971E-5</v>
      </c>
      <c r="N3082" s="7">
        <f t="shared" si="490"/>
        <v>2.8850420553469994E-6</v>
      </c>
      <c r="O3082">
        <f t="shared" si="486"/>
        <v>2.8850420553469993</v>
      </c>
      <c r="P3082">
        <f t="shared" si="487"/>
        <v>0.70187814475776544</v>
      </c>
      <c r="Q3082">
        <f t="shared" si="488"/>
        <v>0.17637852261290116</v>
      </c>
      <c r="R3082">
        <f t="shared" si="489"/>
        <v>3.1109383239109684E-2</v>
      </c>
    </row>
    <row r="3083" spans="1:18" x14ac:dyDescent="0.35">
      <c r="A3083" s="1">
        <v>43495</v>
      </c>
      <c r="B3083" s="2">
        <v>0.83079861111111108</v>
      </c>
      <c r="C3083">
        <v>118274</v>
      </c>
      <c r="D3083">
        <v>819</v>
      </c>
      <c r="E3083">
        <v>16.82</v>
      </c>
      <c r="F3083">
        <v>23.52</v>
      </c>
      <c r="G3083">
        <v>78440</v>
      </c>
      <c r="H3083">
        <v>50.76</v>
      </c>
      <c r="I3083">
        <f t="shared" si="491"/>
        <v>0.83778168084398064</v>
      </c>
      <c r="J3083">
        <f t="shared" si="492"/>
        <v>1.6039666666666668E-5</v>
      </c>
      <c r="K3083" s="3">
        <f t="shared" si="493"/>
        <v>0.70590573000000012</v>
      </c>
      <c r="L3083" s="3">
        <f t="shared" si="484"/>
        <v>9.905730000000168E-3</v>
      </c>
      <c r="M3083" s="6">
        <f t="shared" si="485"/>
        <v>2.2507907293797247E-4</v>
      </c>
      <c r="N3083" s="7">
        <f t="shared" si="490"/>
        <v>7.0775212906498966E-6</v>
      </c>
      <c r="O3083">
        <f t="shared" si="486"/>
        <v>7.077521290649897</v>
      </c>
      <c r="P3083">
        <f t="shared" si="487"/>
        <v>0.70187814475776544</v>
      </c>
      <c r="Q3083">
        <f t="shared" si="488"/>
        <v>4.3688577579157988</v>
      </c>
      <c r="R3083">
        <f t="shared" si="489"/>
        <v>19.08691810890106</v>
      </c>
    </row>
    <row r="3084" spans="1:18" x14ac:dyDescent="0.35">
      <c r="A3084" s="1">
        <v>43495</v>
      </c>
      <c r="B3084" s="2">
        <v>0.83081018518518512</v>
      </c>
      <c r="C3084">
        <v>118773</v>
      </c>
      <c r="D3084">
        <v>827</v>
      </c>
      <c r="E3084">
        <v>16.899999999999999</v>
      </c>
      <c r="F3084">
        <v>23.52</v>
      </c>
      <c r="G3084">
        <v>78446</v>
      </c>
      <c r="H3084">
        <v>50.76</v>
      </c>
      <c r="I3084">
        <f t="shared" si="491"/>
        <v>0.84696536602725236</v>
      </c>
      <c r="J3084">
        <f t="shared" si="492"/>
        <v>1.6306333333333333E-5</v>
      </c>
      <c r="K3084" s="3">
        <f t="shared" si="493"/>
        <v>0.71764172999999998</v>
      </c>
      <c r="L3084" s="3">
        <f t="shared" si="484"/>
        <v>2.1641730000000026E-2</v>
      </c>
      <c r="M3084" s="6">
        <f t="shared" si="485"/>
        <v>4.9174573960463592E-4</v>
      </c>
      <c r="N3084" s="7">
        <f t="shared" si="490"/>
        <v>1.5461565128095375E-5</v>
      </c>
      <c r="O3084">
        <f t="shared" si="486"/>
        <v>15.461565128095375</v>
      </c>
      <c r="P3084">
        <f t="shared" si="487"/>
        <v>0.71735033124967762</v>
      </c>
      <c r="Q3084">
        <f t="shared" si="488"/>
        <v>12.722628495523141</v>
      </c>
      <c r="R3084">
        <f t="shared" si="489"/>
        <v>161.86527583509744</v>
      </c>
    </row>
    <row r="3085" spans="1:18" x14ac:dyDescent="0.35">
      <c r="A3085" s="1">
        <v>43495</v>
      </c>
      <c r="B3085" s="2">
        <v>0.83081018518518512</v>
      </c>
      <c r="C3085">
        <v>119273</v>
      </c>
      <c r="D3085">
        <v>821</v>
      </c>
      <c r="E3085">
        <v>17.02</v>
      </c>
      <c r="F3085">
        <v>23.53</v>
      </c>
      <c r="G3085">
        <v>78458</v>
      </c>
      <c r="H3085">
        <v>50.76</v>
      </c>
      <c r="I3085">
        <f t="shared" si="491"/>
        <v>0.86074089380216035</v>
      </c>
      <c r="J3085">
        <f t="shared" si="492"/>
        <v>1.6106333333333332E-5</v>
      </c>
      <c r="K3085" s="3">
        <f t="shared" si="493"/>
        <v>0.70883972999999989</v>
      </c>
      <c r="L3085" s="3">
        <f t="shared" si="484"/>
        <v>1.2839729999999938E-2</v>
      </c>
      <c r="M3085" s="6">
        <f t="shared" si="485"/>
        <v>2.9174573960463393E-4</v>
      </c>
      <c r="N3085" s="7">
        <f t="shared" si="490"/>
        <v>9.1720323966881099E-6</v>
      </c>
      <c r="O3085">
        <f t="shared" si="486"/>
        <v>9.1720323966881097</v>
      </c>
      <c r="P3085">
        <f t="shared" si="487"/>
        <v>0.74087488626334186</v>
      </c>
      <c r="Q3085">
        <f t="shared" si="488"/>
        <v>6.3876861143586678</v>
      </c>
      <c r="R3085">
        <f t="shared" si="489"/>
        <v>40.802533895570534</v>
      </c>
    </row>
    <row r="3086" spans="1:18" x14ac:dyDescent="0.35">
      <c r="A3086" s="1">
        <v>43495</v>
      </c>
      <c r="B3086" s="2">
        <v>0.83082175925925927</v>
      </c>
      <c r="C3086">
        <v>119773</v>
      </c>
      <c r="D3086">
        <v>829</v>
      </c>
      <c r="E3086">
        <v>17.03</v>
      </c>
      <c r="F3086">
        <v>23.53</v>
      </c>
      <c r="G3086">
        <v>78466</v>
      </c>
      <c r="H3086">
        <v>50.76</v>
      </c>
      <c r="I3086">
        <f t="shared" si="491"/>
        <v>0.86188885445006957</v>
      </c>
      <c r="J3086">
        <f t="shared" si="492"/>
        <v>1.6373000000000001E-5</v>
      </c>
      <c r="K3086" s="3">
        <f t="shared" si="493"/>
        <v>0.72057573000000008</v>
      </c>
      <c r="L3086" s="3">
        <f t="shared" si="484"/>
        <v>2.4575730000000129E-2</v>
      </c>
      <c r="M3086" s="6">
        <f t="shared" si="485"/>
        <v>5.5841240627130489E-4</v>
      </c>
      <c r="N3086" s="7">
        <f t="shared" si="490"/>
        <v>1.7553827854689073E-5</v>
      </c>
      <c r="O3086">
        <f t="shared" si="486"/>
        <v>17.553827854689072</v>
      </c>
      <c r="P3086">
        <f t="shared" si="487"/>
        <v>0.74285239742525322</v>
      </c>
      <c r="Q3086">
        <f t="shared" si="488"/>
        <v>14.765697434879863</v>
      </c>
      <c r="R3086">
        <f t="shared" si="489"/>
        <v>218.02582073841776</v>
      </c>
    </row>
    <row r="3087" spans="1:18" x14ac:dyDescent="0.35">
      <c r="A3087" s="1">
        <v>43495</v>
      </c>
      <c r="B3087" s="2">
        <v>0.83082175925925927</v>
      </c>
      <c r="C3087">
        <v>120273</v>
      </c>
      <c r="D3087">
        <v>828</v>
      </c>
      <c r="E3087">
        <v>17.05</v>
      </c>
      <c r="F3087">
        <v>23.53</v>
      </c>
      <c r="G3087">
        <v>78475</v>
      </c>
      <c r="H3087">
        <v>50.76</v>
      </c>
      <c r="I3087">
        <f t="shared" si="491"/>
        <v>0.86418477574588748</v>
      </c>
      <c r="J3087">
        <f t="shared" si="492"/>
        <v>1.6339666666666665E-5</v>
      </c>
      <c r="K3087" s="3">
        <f t="shared" si="493"/>
        <v>0.71910872999999997</v>
      </c>
      <c r="L3087" s="3">
        <f t="shared" si="484"/>
        <v>2.3108730000000022E-2</v>
      </c>
      <c r="M3087" s="6">
        <f t="shared" si="485"/>
        <v>5.2507907293796916E-4</v>
      </c>
      <c r="N3087" s="7">
        <f t="shared" si="490"/>
        <v>1.6504093521665418E-5</v>
      </c>
      <c r="O3087">
        <f t="shared" si="486"/>
        <v>16.504093521665418</v>
      </c>
      <c r="P3087">
        <f t="shared" si="487"/>
        <v>0.74681532663096983</v>
      </c>
      <c r="Q3087">
        <f t="shared" si="488"/>
        <v>13.708394826896676</v>
      </c>
      <c r="R3087">
        <f t="shared" si="489"/>
        <v>187.92008873008754</v>
      </c>
    </row>
    <row r="3088" spans="1:18" x14ac:dyDescent="0.35">
      <c r="A3088" s="1">
        <v>43495</v>
      </c>
      <c r="B3088" s="2">
        <v>0.83083333333333342</v>
      </c>
      <c r="C3088">
        <v>120773</v>
      </c>
      <c r="D3088">
        <v>823</v>
      </c>
      <c r="E3088">
        <v>17.170000000000002</v>
      </c>
      <c r="F3088">
        <v>23.53</v>
      </c>
      <c r="G3088">
        <v>78475</v>
      </c>
      <c r="H3088">
        <v>50.76</v>
      </c>
      <c r="I3088">
        <f t="shared" si="491"/>
        <v>0.87796030352079546</v>
      </c>
      <c r="J3088">
        <f t="shared" si="492"/>
        <v>1.6172999999999999E-5</v>
      </c>
      <c r="K3088" s="3">
        <f t="shared" si="493"/>
        <v>0.71177372999999999</v>
      </c>
      <c r="L3088" s="3">
        <f t="shared" si="484"/>
        <v>1.5773730000000041E-2</v>
      </c>
      <c r="M3088" s="6">
        <f t="shared" si="485"/>
        <v>3.5841240627130291E-4</v>
      </c>
      <c r="N3088" s="7">
        <f t="shared" si="490"/>
        <v>1.1265487766116956E-5</v>
      </c>
      <c r="O3088">
        <f t="shared" si="486"/>
        <v>11.265487766116955</v>
      </c>
      <c r="P3088">
        <f t="shared" si="487"/>
        <v>0.77081429455832728</v>
      </c>
      <c r="Q3088">
        <f t="shared" si="488"/>
        <v>8.4243794215910057</v>
      </c>
      <c r="R3088">
        <f t="shared" si="489"/>
        <v>70.970168638926012</v>
      </c>
    </row>
    <row r="3089" spans="1:18" x14ac:dyDescent="0.35">
      <c r="A3089" s="1">
        <v>43495</v>
      </c>
      <c r="B3089" s="2">
        <v>0.83083333333333342</v>
      </c>
      <c r="C3089">
        <v>121273</v>
      </c>
      <c r="D3089">
        <v>829</v>
      </c>
      <c r="E3089">
        <v>17.18</v>
      </c>
      <c r="F3089">
        <v>23.53</v>
      </c>
      <c r="G3089">
        <v>78479</v>
      </c>
      <c r="H3089">
        <v>50.76</v>
      </c>
      <c r="I3089">
        <f t="shared" si="491"/>
        <v>0.87910826416870425</v>
      </c>
      <c r="J3089">
        <f t="shared" si="492"/>
        <v>1.6373000000000001E-5</v>
      </c>
      <c r="K3089" s="3">
        <f t="shared" si="493"/>
        <v>0.72057573000000008</v>
      </c>
      <c r="L3089" s="3">
        <f t="shared" si="484"/>
        <v>2.4575730000000129E-2</v>
      </c>
      <c r="M3089" s="6">
        <f t="shared" si="485"/>
        <v>5.5841240627130489E-4</v>
      </c>
      <c r="N3089" s="7">
        <f t="shared" si="490"/>
        <v>1.7550920073472302E-5</v>
      </c>
      <c r="O3089">
        <f t="shared" si="486"/>
        <v>17.550920073472302</v>
      </c>
      <c r="P3089">
        <f t="shared" si="487"/>
        <v>0.77283134012971233</v>
      </c>
      <c r="Q3089">
        <f t="shared" si="488"/>
        <v>14.706027591466587</v>
      </c>
      <c r="R3089">
        <f t="shared" si="489"/>
        <v>216.26724752097653</v>
      </c>
    </row>
    <row r="3090" spans="1:18" x14ac:dyDescent="0.35">
      <c r="A3090" s="1">
        <v>43495</v>
      </c>
      <c r="B3090" s="2">
        <v>0.83084490740740735</v>
      </c>
      <c r="C3090">
        <v>121778</v>
      </c>
      <c r="D3090">
        <v>829</v>
      </c>
      <c r="E3090">
        <v>17.190000000000001</v>
      </c>
      <c r="F3090">
        <v>23.53</v>
      </c>
      <c r="G3090">
        <v>78489</v>
      </c>
      <c r="H3090">
        <v>50.76</v>
      </c>
      <c r="I3090">
        <f t="shared" si="491"/>
        <v>0.88025622481661336</v>
      </c>
      <c r="J3090">
        <f t="shared" si="492"/>
        <v>1.6373000000000001E-5</v>
      </c>
      <c r="K3090" s="3">
        <f t="shared" si="493"/>
        <v>0.72057573000000008</v>
      </c>
      <c r="L3090" s="3">
        <f t="shared" si="484"/>
        <v>2.4575730000000129E-2</v>
      </c>
      <c r="M3090" s="6">
        <f t="shared" si="485"/>
        <v>5.5841240627130489E-4</v>
      </c>
      <c r="N3090" s="7">
        <f t="shared" si="490"/>
        <v>1.7548683974136923E-5</v>
      </c>
      <c r="O3090">
        <f t="shared" si="486"/>
        <v>17.548683974136924</v>
      </c>
      <c r="P3090">
        <f t="shared" si="487"/>
        <v>0.77485102132839612</v>
      </c>
      <c r="Q3090">
        <f t="shared" si="488"/>
        <v>14.70000735465144</v>
      </c>
      <c r="R3090">
        <f t="shared" si="489"/>
        <v>216.09021622680643</v>
      </c>
    </row>
    <row r="3091" spans="1:18" x14ac:dyDescent="0.35">
      <c r="A3091" s="1">
        <v>43495</v>
      </c>
      <c r="B3091" s="2">
        <v>0.83084490740740735</v>
      </c>
      <c r="C3091">
        <v>122273</v>
      </c>
      <c r="D3091">
        <v>828</v>
      </c>
      <c r="E3091">
        <v>17.11</v>
      </c>
      <c r="F3091">
        <v>23.53</v>
      </c>
      <c r="G3091">
        <v>78494</v>
      </c>
      <c r="H3091">
        <v>50.76</v>
      </c>
      <c r="I3091">
        <f t="shared" si="491"/>
        <v>0.8710725396333413</v>
      </c>
      <c r="J3091">
        <f t="shared" si="492"/>
        <v>1.6339666666666665E-5</v>
      </c>
      <c r="K3091" s="3">
        <f t="shared" si="493"/>
        <v>0.71910872999999997</v>
      </c>
      <c r="L3091" s="3">
        <f t="shared" si="484"/>
        <v>2.3108730000000022E-2</v>
      </c>
      <c r="M3091" s="6">
        <f t="shared" si="485"/>
        <v>5.2507907293796916E-4</v>
      </c>
      <c r="N3091" s="7">
        <f t="shared" si="490"/>
        <v>1.6500098594958771E-5</v>
      </c>
      <c r="O3091">
        <f t="shared" si="486"/>
        <v>16.500098594958772</v>
      </c>
      <c r="P3091">
        <f t="shared" si="487"/>
        <v>0.75876736930327893</v>
      </c>
      <c r="Q3091">
        <f t="shared" si="488"/>
        <v>13.681695075311426</v>
      </c>
      <c r="R3091">
        <f t="shared" si="489"/>
        <v>187.18878013380092</v>
      </c>
    </row>
    <row r="3092" spans="1:18" x14ac:dyDescent="0.35">
      <c r="A3092" s="1">
        <v>43495</v>
      </c>
      <c r="B3092" s="2">
        <v>0.8308564814814815</v>
      </c>
      <c r="C3092">
        <v>122773</v>
      </c>
      <c r="D3092">
        <v>823</v>
      </c>
      <c r="E3092">
        <v>17.11</v>
      </c>
      <c r="F3092">
        <v>23.53</v>
      </c>
      <c r="G3092">
        <v>78508</v>
      </c>
      <c r="H3092">
        <v>50.76</v>
      </c>
      <c r="I3092">
        <f t="shared" si="491"/>
        <v>0.8710725396333413</v>
      </c>
      <c r="J3092">
        <f t="shared" si="492"/>
        <v>1.6172999999999999E-5</v>
      </c>
      <c r="K3092" s="3">
        <f t="shared" si="493"/>
        <v>0.71177372999999999</v>
      </c>
      <c r="L3092" s="3">
        <f t="shared" si="484"/>
        <v>1.5773730000000041E-2</v>
      </c>
      <c r="M3092" s="6">
        <f t="shared" si="485"/>
        <v>3.5841240627130291E-4</v>
      </c>
      <c r="N3092" s="7">
        <f t="shared" si="490"/>
        <v>1.1260752438554391E-5</v>
      </c>
      <c r="O3092">
        <f t="shared" si="486"/>
        <v>11.260752438554391</v>
      </c>
      <c r="P3092">
        <f t="shared" si="487"/>
        <v>0.75876736930327893</v>
      </c>
      <c r="Q3092">
        <f t="shared" si="488"/>
        <v>8.4423489189070455</v>
      </c>
      <c r="R3092">
        <f t="shared" si="489"/>
        <v>71.273255268570963</v>
      </c>
    </row>
    <row r="3093" spans="1:18" x14ac:dyDescent="0.35">
      <c r="A3093" s="1">
        <v>43495</v>
      </c>
      <c r="B3093" s="2">
        <v>0.8308564814814815</v>
      </c>
      <c r="C3093">
        <v>123273</v>
      </c>
      <c r="D3093">
        <v>825</v>
      </c>
      <c r="E3093">
        <v>17.05</v>
      </c>
      <c r="F3093">
        <v>23.53</v>
      </c>
      <c r="G3093">
        <v>78506</v>
      </c>
      <c r="H3093">
        <v>50.76</v>
      </c>
      <c r="I3093">
        <f t="shared" si="491"/>
        <v>0.86418477574588748</v>
      </c>
      <c r="J3093">
        <f t="shared" si="492"/>
        <v>1.6239666666666666E-5</v>
      </c>
      <c r="K3093" s="3">
        <f t="shared" si="493"/>
        <v>0.71470772999999999</v>
      </c>
      <c r="L3093" s="3">
        <f t="shared" si="484"/>
        <v>1.8707730000000033E-2</v>
      </c>
      <c r="M3093" s="6">
        <f t="shared" si="485"/>
        <v>4.2507907293796944E-4</v>
      </c>
      <c r="N3093" s="7">
        <f t="shared" si="490"/>
        <v>1.3355654180733886E-5</v>
      </c>
      <c r="O3093">
        <f t="shared" si="486"/>
        <v>13.355654180733886</v>
      </c>
      <c r="P3093">
        <f t="shared" si="487"/>
        <v>0.74681532663096983</v>
      </c>
      <c r="Q3093">
        <f t="shared" si="488"/>
        <v>10.559955485965144</v>
      </c>
      <c r="R3093">
        <f t="shared" si="489"/>
        <v>111.51265986556534</v>
      </c>
    </row>
    <row r="3094" spans="1:18" x14ac:dyDescent="0.35">
      <c r="A3094" s="1">
        <v>43495</v>
      </c>
      <c r="B3094" s="2">
        <v>0.83086805555555554</v>
      </c>
      <c r="C3094">
        <v>123773</v>
      </c>
      <c r="D3094">
        <v>830</v>
      </c>
      <c r="E3094">
        <v>17.07</v>
      </c>
      <c r="F3094">
        <v>23.53</v>
      </c>
      <c r="G3094">
        <v>78516</v>
      </c>
      <c r="H3094">
        <v>50.76</v>
      </c>
      <c r="I3094">
        <f t="shared" si="491"/>
        <v>0.86648069704170538</v>
      </c>
      <c r="J3094">
        <f t="shared" si="492"/>
        <v>1.6406333333333333E-5</v>
      </c>
      <c r="K3094" s="3">
        <f t="shared" si="493"/>
        <v>0.72204272999999997</v>
      </c>
      <c r="L3094" s="3">
        <f t="shared" si="484"/>
        <v>2.6042730000000014E-2</v>
      </c>
      <c r="M3094" s="6">
        <f t="shared" si="485"/>
        <v>5.9174573960463564E-4</v>
      </c>
      <c r="N3094" s="7">
        <f t="shared" si="490"/>
        <v>1.8589823396242293E-5</v>
      </c>
      <c r="O3094">
        <f t="shared" si="486"/>
        <v>18.589823396242291</v>
      </c>
      <c r="P3094">
        <f t="shared" si="487"/>
        <v>0.75078879834587964</v>
      </c>
      <c r="Q3094">
        <f t="shared" si="488"/>
        <v>15.786556426514014</v>
      </c>
      <c r="R3094">
        <f t="shared" si="489"/>
        <v>249.21536380751093</v>
      </c>
    </row>
    <row r="3095" spans="1:18" x14ac:dyDescent="0.35">
      <c r="A3095" s="1">
        <v>43495</v>
      </c>
      <c r="B3095" s="2">
        <v>0.83086805555555554</v>
      </c>
      <c r="C3095">
        <v>124273</v>
      </c>
      <c r="D3095">
        <v>815</v>
      </c>
      <c r="E3095">
        <v>17.059999999999999</v>
      </c>
      <c r="F3095">
        <v>23.53</v>
      </c>
      <c r="G3095">
        <v>78524</v>
      </c>
      <c r="H3095">
        <v>50.76</v>
      </c>
      <c r="I3095">
        <f t="shared" si="491"/>
        <v>0.86533273639379626</v>
      </c>
      <c r="J3095">
        <f t="shared" si="492"/>
        <v>1.5906333333333334E-5</v>
      </c>
      <c r="K3095" s="3">
        <f t="shared" si="493"/>
        <v>0.70003773000000002</v>
      </c>
      <c r="L3095" s="3">
        <f t="shared" si="484"/>
        <v>4.0377300000000726E-3</v>
      </c>
      <c r="M3095" s="6">
        <f t="shared" si="485"/>
        <v>9.1745739604636971E-5</v>
      </c>
      <c r="N3095" s="7">
        <f t="shared" si="490"/>
        <v>2.8819190792542824E-6</v>
      </c>
      <c r="O3095">
        <f t="shared" si="486"/>
        <v>2.8819190792542826</v>
      </c>
      <c r="P3095">
        <f t="shared" si="487"/>
        <v>0.74880074467477531</v>
      </c>
      <c r="Q3095">
        <f t="shared" si="488"/>
        <v>8.243624700577229E-2</v>
      </c>
      <c r="R3095">
        <f t="shared" si="489"/>
        <v>6.7957348203967005E-3</v>
      </c>
    </row>
    <row r="3096" spans="1:18" x14ac:dyDescent="0.35">
      <c r="A3096" s="1">
        <v>43495</v>
      </c>
      <c r="B3096" s="2">
        <v>0.83087962962962969</v>
      </c>
      <c r="C3096">
        <v>124773</v>
      </c>
      <c r="D3096">
        <v>826</v>
      </c>
      <c r="E3096">
        <v>17.100000000000001</v>
      </c>
      <c r="F3096">
        <v>23.53</v>
      </c>
      <c r="G3096">
        <v>78525</v>
      </c>
      <c r="H3096">
        <v>50.76</v>
      </c>
      <c r="I3096">
        <f t="shared" si="491"/>
        <v>0.86992457898543252</v>
      </c>
      <c r="J3096">
        <f t="shared" si="492"/>
        <v>1.6273000000000002E-5</v>
      </c>
      <c r="K3096" s="3">
        <f t="shared" si="493"/>
        <v>0.71617473000000009</v>
      </c>
      <c r="L3096" s="3">
        <f t="shared" si="484"/>
        <v>2.0174730000000141E-2</v>
      </c>
      <c r="M3096" s="6">
        <f t="shared" si="485"/>
        <v>4.5841240627130517E-4</v>
      </c>
      <c r="N3096" s="7">
        <f t="shared" si="490"/>
        <v>1.4399476656428316E-5</v>
      </c>
      <c r="O3096">
        <f t="shared" si="486"/>
        <v>14.399476656428316</v>
      </c>
      <c r="P3096">
        <f t="shared" si="487"/>
        <v>0.75676877312298196</v>
      </c>
      <c r="Q3096">
        <f t="shared" si="488"/>
        <v>11.584857274260738</v>
      </c>
      <c r="R3096">
        <f t="shared" si="489"/>
        <v>134.20891806499193</v>
      </c>
    </row>
    <row r="3097" spans="1:18" x14ac:dyDescent="0.35">
      <c r="A3097" s="1">
        <v>43495</v>
      </c>
      <c r="B3097" s="2">
        <v>0.83087962962962969</v>
      </c>
      <c r="C3097">
        <v>125274</v>
      </c>
      <c r="D3097">
        <v>833</v>
      </c>
      <c r="E3097">
        <v>17.13</v>
      </c>
      <c r="F3097">
        <v>23.53</v>
      </c>
      <c r="G3097">
        <v>78534</v>
      </c>
      <c r="H3097">
        <v>50.76</v>
      </c>
      <c r="I3097">
        <f t="shared" si="491"/>
        <v>0.87336846092915921</v>
      </c>
      <c r="J3097">
        <f t="shared" si="492"/>
        <v>1.6506333333333335E-5</v>
      </c>
      <c r="K3097" s="3">
        <f t="shared" si="493"/>
        <v>0.72644373000000007</v>
      </c>
      <c r="L3097" s="3">
        <f t="shared" si="484"/>
        <v>3.0443730000000113E-2</v>
      </c>
      <c r="M3097" s="6">
        <f t="shared" si="485"/>
        <v>6.9174573960463796E-4</v>
      </c>
      <c r="N3097" s="7">
        <f t="shared" si="490"/>
        <v>2.1726364705469802E-5</v>
      </c>
      <c r="O3097">
        <f t="shared" si="486"/>
        <v>21.726364705469802</v>
      </c>
      <c r="P3097">
        <f t="shared" si="487"/>
        <v>0.7627724685457683</v>
      </c>
      <c r="Q3097">
        <f t="shared" si="488"/>
        <v>18.900392910862923</v>
      </c>
      <c r="R3097">
        <f t="shared" si="489"/>
        <v>357.22485218499742</v>
      </c>
    </row>
    <row r="3098" spans="1:18" x14ac:dyDescent="0.35">
      <c r="A3098" s="1">
        <v>43495</v>
      </c>
      <c r="B3098" s="2">
        <v>0.83089120370370362</v>
      </c>
      <c r="C3098">
        <v>125773</v>
      </c>
      <c r="D3098">
        <v>822</v>
      </c>
      <c r="E3098">
        <v>17.23</v>
      </c>
      <c r="F3098">
        <v>23.53</v>
      </c>
      <c r="G3098">
        <v>78543</v>
      </c>
      <c r="H3098">
        <v>50.76</v>
      </c>
      <c r="I3098">
        <f t="shared" si="491"/>
        <v>0.88484806740824928</v>
      </c>
      <c r="J3098">
        <f t="shared" si="492"/>
        <v>1.6139666666666667E-5</v>
      </c>
      <c r="K3098" s="3">
        <f t="shared" si="493"/>
        <v>0.71030673</v>
      </c>
      <c r="L3098" s="3">
        <f t="shared" si="484"/>
        <v>1.4306730000000045E-2</v>
      </c>
      <c r="M3098" s="6">
        <f t="shared" si="485"/>
        <v>3.2507907293796967E-4</v>
      </c>
      <c r="N3098" s="7">
        <f t="shared" si="490"/>
        <v>1.0208920401725106E-5</v>
      </c>
      <c r="O3098">
        <f t="shared" si="486"/>
        <v>10.208920401725106</v>
      </c>
      <c r="P3098">
        <f t="shared" si="487"/>
        <v>0.78295610239611368</v>
      </c>
      <c r="Q3098">
        <f t="shared" si="488"/>
        <v>7.3451072323205526</v>
      </c>
      <c r="R3098">
        <f t="shared" si="489"/>
        <v>53.950600254287686</v>
      </c>
    </row>
    <row r="3099" spans="1:18" x14ac:dyDescent="0.35">
      <c r="A3099" s="1">
        <v>43495</v>
      </c>
      <c r="B3099" s="2">
        <v>0.83089120370370362</v>
      </c>
      <c r="C3099">
        <v>126273</v>
      </c>
      <c r="D3099">
        <v>824</v>
      </c>
      <c r="E3099">
        <v>17.22</v>
      </c>
      <c r="F3099">
        <v>23.53</v>
      </c>
      <c r="G3099">
        <v>78553</v>
      </c>
      <c r="H3099">
        <v>50.76</v>
      </c>
      <c r="I3099">
        <f t="shared" si="491"/>
        <v>0.88370010676034005</v>
      </c>
      <c r="J3099">
        <f t="shared" si="492"/>
        <v>1.6206333333333334E-5</v>
      </c>
      <c r="K3099" s="3">
        <f t="shared" si="493"/>
        <v>0.7132407300000001</v>
      </c>
      <c r="L3099" s="3">
        <f t="shared" si="484"/>
        <v>1.7240730000000148E-2</v>
      </c>
      <c r="M3099" s="6">
        <f t="shared" si="485"/>
        <v>3.9174573960463869E-4</v>
      </c>
      <c r="N3099" s="7">
        <f t="shared" si="490"/>
        <v>1.2300982391243714E-5</v>
      </c>
      <c r="O3099">
        <f t="shared" si="486"/>
        <v>12.300982391243714</v>
      </c>
      <c r="P3099">
        <f t="shared" si="487"/>
        <v>0.78092587868823637</v>
      </c>
      <c r="Q3099">
        <f t="shared" si="488"/>
        <v>9.4409533593189288</v>
      </c>
      <c r="R3099">
        <f t="shared" si="489"/>
        <v>89.131600332835362</v>
      </c>
    </row>
    <row r="3100" spans="1:18" x14ac:dyDescent="0.35">
      <c r="A3100" s="1">
        <v>43495</v>
      </c>
      <c r="B3100" s="2">
        <v>0.83090277777777777</v>
      </c>
      <c r="C3100">
        <v>126773</v>
      </c>
      <c r="D3100">
        <v>827</v>
      </c>
      <c r="E3100">
        <v>17.22</v>
      </c>
      <c r="F3100">
        <v>23.53</v>
      </c>
      <c r="G3100">
        <v>78555</v>
      </c>
      <c r="H3100">
        <v>50.76</v>
      </c>
      <c r="I3100">
        <f t="shared" si="491"/>
        <v>0.88370010676034005</v>
      </c>
      <c r="J3100">
        <f t="shared" si="492"/>
        <v>1.6306333333333333E-5</v>
      </c>
      <c r="K3100" s="3">
        <f t="shared" si="493"/>
        <v>0.71764172999999998</v>
      </c>
      <c r="L3100" s="3">
        <f t="shared" si="484"/>
        <v>2.1641730000000026E-2</v>
      </c>
      <c r="M3100" s="6">
        <f t="shared" si="485"/>
        <v>4.9174573960463592E-4</v>
      </c>
      <c r="N3100" s="7">
        <f t="shared" si="490"/>
        <v>1.5440631681998099E-5</v>
      </c>
      <c r="O3100">
        <f t="shared" si="486"/>
        <v>15.440631681998099</v>
      </c>
      <c r="P3100">
        <f t="shared" si="487"/>
        <v>0.78092587868823637</v>
      </c>
      <c r="Q3100">
        <f t="shared" si="488"/>
        <v>12.580602650073313</v>
      </c>
      <c r="R3100">
        <f t="shared" si="489"/>
        <v>158.27156303903166</v>
      </c>
    </row>
    <row r="3101" spans="1:18" x14ac:dyDescent="0.35">
      <c r="A3101" s="1">
        <v>43495</v>
      </c>
      <c r="B3101" s="2">
        <v>0.83090277777777777</v>
      </c>
      <c r="C3101">
        <v>127273</v>
      </c>
      <c r="D3101">
        <v>824</v>
      </c>
      <c r="E3101">
        <v>17.260000000000002</v>
      </c>
      <c r="F3101">
        <v>23.53</v>
      </c>
      <c r="G3101">
        <v>78560</v>
      </c>
      <c r="H3101">
        <v>50.76</v>
      </c>
      <c r="I3101">
        <f t="shared" si="491"/>
        <v>0.88829194935197631</v>
      </c>
      <c r="J3101">
        <f t="shared" si="492"/>
        <v>1.6206333333333334E-5</v>
      </c>
      <c r="K3101" s="3">
        <f t="shared" si="493"/>
        <v>0.7132407300000001</v>
      </c>
      <c r="L3101" s="3">
        <f t="shared" si="484"/>
        <v>1.7240730000000148E-2</v>
      </c>
      <c r="M3101" s="6">
        <f t="shared" si="485"/>
        <v>3.9174573960463869E-4</v>
      </c>
      <c r="N3101" s="7">
        <f t="shared" si="490"/>
        <v>1.2299886326112112E-5</v>
      </c>
      <c r="O3101">
        <f t="shared" si="486"/>
        <v>12.299886326112112</v>
      </c>
      <c r="P3101">
        <f t="shared" si="487"/>
        <v>0.78906258728353407</v>
      </c>
      <c r="Q3101">
        <f t="shared" si="488"/>
        <v>9.4247207442682583</v>
      </c>
      <c r="R3101">
        <f t="shared" si="489"/>
        <v>88.825361107440429</v>
      </c>
    </row>
    <row r="3102" spans="1:18" x14ac:dyDescent="0.35">
      <c r="A3102" s="1">
        <v>43495</v>
      </c>
      <c r="B3102" s="2">
        <v>0.83091435185185192</v>
      </c>
      <c r="C3102">
        <v>127773</v>
      </c>
      <c r="D3102">
        <v>827</v>
      </c>
      <c r="E3102">
        <v>17.28</v>
      </c>
      <c r="F3102">
        <v>23.53</v>
      </c>
      <c r="G3102">
        <v>78571</v>
      </c>
      <c r="H3102">
        <v>50.76</v>
      </c>
      <c r="I3102">
        <f t="shared" si="491"/>
        <v>0.89058787064779432</v>
      </c>
      <c r="J3102">
        <f t="shared" si="492"/>
        <v>1.6306333333333333E-5</v>
      </c>
      <c r="K3102" s="3">
        <f t="shared" si="493"/>
        <v>0.71764172999999998</v>
      </c>
      <c r="L3102" s="3">
        <f t="shared" si="484"/>
        <v>2.1641730000000026E-2</v>
      </c>
      <c r="M3102" s="6">
        <f t="shared" si="485"/>
        <v>4.9174573960463592E-4</v>
      </c>
      <c r="N3102" s="7">
        <f t="shared" si="490"/>
        <v>1.543748739075945E-5</v>
      </c>
      <c r="O3102">
        <f t="shared" si="486"/>
        <v>15.437487390759451</v>
      </c>
      <c r="P3102">
        <f t="shared" si="487"/>
        <v>0.79314675534497248</v>
      </c>
      <c r="Q3102">
        <f t="shared" si="488"/>
        <v>12.554753533956061</v>
      </c>
      <c r="R3102">
        <f t="shared" si="489"/>
        <v>157.62183629838222</v>
      </c>
    </row>
    <row r="3103" spans="1:18" x14ac:dyDescent="0.35">
      <c r="A3103" s="1">
        <v>43495</v>
      </c>
      <c r="B3103" s="2">
        <v>0.83091435185185192</v>
      </c>
      <c r="C3103">
        <v>128273</v>
      </c>
      <c r="D3103">
        <v>829</v>
      </c>
      <c r="E3103">
        <v>17.32</v>
      </c>
      <c r="F3103">
        <v>23.53</v>
      </c>
      <c r="G3103">
        <v>78577</v>
      </c>
      <c r="H3103">
        <v>50.76</v>
      </c>
      <c r="I3103">
        <f t="shared" si="491"/>
        <v>0.89517971323943013</v>
      </c>
      <c r="J3103">
        <f t="shared" si="492"/>
        <v>1.6373000000000001E-5</v>
      </c>
      <c r="K3103" s="3">
        <f t="shared" si="493"/>
        <v>0.72057573000000008</v>
      </c>
      <c r="L3103" s="3">
        <f t="shared" si="484"/>
        <v>2.4575730000000129E-2</v>
      </c>
      <c r="M3103" s="6">
        <f t="shared" si="485"/>
        <v>5.5841240627130489E-4</v>
      </c>
      <c r="N3103" s="7">
        <f t="shared" si="490"/>
        <v>1.7529030841671645E-5</v>
      </c>
      <c r="O3103">
        <f t="shared" si="486"/>
        <v>17.529030841671645</v>
      </c>
      <c r="P3103">
        <f t="shared" si="487"/>
        <v>0.80134671899542831</v>
      </c>
      <c r="Q3103">
        <f t="shared" si="488"/>
        <v>14.631160434949187</v>
      </c>
      <c r="R3103">
        <f t="shared" si="489"/>
        <v>214.0708556732225</v>
      </c>
    </row>
    <row r="3104" spans="1:18" x14ac:dyDescent="0.35">
      <c r="A3104" s="1">
        <v>43495</v>
      </c>
      <c r="B3104" s="2">
        <v>0.83092592592592596</v>
      </c>
      <c r="C3104">
        <v>128774</v>
      </c>
      <c r="D3104">
        <v>827</v>
      </c>
      <c r="E3104">
        <v>17.36</v>
      </c>
      <c r="F3104">
        <v>23.53</v>
      </c>
      <c r="G3104">
        <v>78589</v>
      </c>
      <c r="H3104">
        <v>50.76</v>
      </c>
      <c r="I3104">
        <f t="shared" si="491"/>
        <v>0.89977155583106605</v>
      </c>
      <c r="J3104">
        <f t="shared" si="492"/>
        <v>1.6306333333333333E-5</v>
      </c>
      <c r="K3104" s="3">
        <f t="shared" si="493"/>
        <v>0.71764172999999998</v>
      </c>
      <c r="L3104" s="3">
        <f t="shared" si="484"/>
        <v>2.1641730000000026E-2</v>
      </c>
      <c r="M3104" s="6">
        <f t="shared" si="485"/>
        <v>4.9174573960463592E-4</v>
      </c>
      <c r="N3104" s="7">
        <f t="shared" si="490"/>
        <v>1.5433951593471867E-5</v>
      </c>
      <c r="O3104">
        <f t="shared" si="486"/>
        <v>15.433951593471868</v>
      </c>
      <c r="P3104">
        <f t="shared" si="487"/>
        <v>0.80958885268265723</v>
      </c>
      <c r="Q3104">
        <f t="shared" si="488"/>
        <v>12.520944636830343</v>
      </c>
      <c r="R3104">
        <f t="shared" si="489"/>
        <v>156.77405459857053</v>
      </c>
    </row>
    <row r="3105" spans="1:18" x14ac:dyDescent="0.35">
      <c r="A3105" s="1">
        <v>43495</v>
      </c>
      <c r="B3105" s="2">
        <v>0.83092592592592596</v>
      </c>
      <c r="C3105">
        <v>129273</v>
      </c>
      <c r="D3105">
        <v>825</v>
      </c>
      <c r="E3105">
        <v>17.55</v>
      </c>
      <c r="F3105">
        <v>23.53</v>
      </c>
      <c r="G3105">
        <v>78592</v>
      </c>
      <c r="H3105">
        <v>50.76</v>
      </c>
      <c r="I3105">
        <f t="shared" si="491"/>
        <v>0.92158280814133697</v>
      </c>
      <c r="J3105">
        <f t="shared" si="492"/>
        <v>1.6239666666666666E-5</v>
      </c>
      <c r="K3105" s="3">
        <f t="shared" si="493"/>
        <v>0.71470772999999999</v>
      </c>
      <c r="L3105" s="3">
        <f t="shared" si="484"/>
        <v>1.8707730000000033E-2</v>
      </c>
      <c r="M3105" s="6">
        <f t="shared" si="485"/>
        <v>4.2507907293796944E-4</v>
      </c>
      <c r="N3105" s="7">
        <f t="shared" si="490"/>
        <v>1.3341039636511278E-5</v>
      </c>
      <c r="O3105">
        <f t="shared" si="486"/>
        <v>13.341039636511278</v>
      </c>
      <c r="P3105">
        <f t="shared" si="487"/>
        <v>0.84931487226167235</v>
      </c>
      <c r="Q3105">
        <f t="shared" si="488"/>
        <v>10.356134067754175</v>
      </c>
      <c r="R3105">
        <f t="shared" si="489"/>
        <v>107.24951282929862</v>
      </c>
    </row>
    <row r="3106" spans="1:18" x14ac:dyDescent="0.35">
      <c r="A3106" s="1">
        <v>43495</v>
      </c>
      <c r="B3106" s="2">
        <v>0.8309375</v>
      </c>
      <c r="C3106">
        <v>129773</v>
      </c>
      <c r="D3106">
        <v>830</v>
      </c>
      <c r="E3106">
        <v>17.649999999999999</v>
      </c>
      <c r="F3106">
        <v>23.54</v>
      </c>
      <c r="G3106">
        <v>78603</v>
      </c>
      <c r="H3106">
        <v>50.76</v>
      </c>
      <c r="I3106">
        <f t="shared" si="491"/>
        <v>0.93306241462042661</v>
      </c>
      <c r="J3106">
        <f t="shared" si="492"/>
        <v>1.6406333333333333E-5</v>
      </c>
      <c r="K3106" s="3">
        <f t="shared" si="493"/>
        <v>0.72204272999999997</v>
      </c>
      <c r="L3106" s="3">
        <f t="shared" si="484"/>
        <v>2.6042730000000014E-2</v>
      </c>
      <c r="M3106" s="6">
        <f t="shared" si="485"/>
        <v>5.9174573960463564E-4</v>
      </c>
      <c r="N3106" s="7">
        <f t="shared" si="490"/>
        <v>1.8569873561061928E-5</v>
      </c>
      <c r="O3106">
        <f t="shared" si="486"/>
        <v>18.569873561061929</v>
      </c>
      <c r="P3106">
        <f t="shared" si="487"/>
        <v>0.87060546957730089</v>
      </c>
      <c r="Q3106">
        <f t="shared" si="488"/>
        <v>15.547126617507155</v>
      </c>
      <c r="R3106">
        <f t="shared" si="489"/>
        <v>241.71314606079949</v>
      </c>
    </row>
    <row r="3107" spans="1:18" x14ac:dyDescent="0.35">
      <c r="A3107" s="1">
        <v>43495</v>
      </c>
      <c r="B3107" s="2">
        <v>0.8309375</v>
      </c>
      <c r="C3107">
        <v>130273</v>
      </c>
      <c r="D3107">
        <v>822</v>
      </c>
      <c r="E3107">
        <v>17.739999999999998</v>
      </c>
      <c r="F3107">
        <v>23.53</v>
      </c>
      <c r="G3107">
        <v>78610</v>
      </c>
      <c r="H3107">
        <v>50.72</v>
      </c>
      <c r="I3107">
        <f t="shared" si="491"/>
        <v>0.94339406045160745</v>
      </c>
      <c r="J3107">
        <f t="shared" si="492"/>
        <v>1.6139666666666667E-5</v>
      </c>
      <c r="K3107" s="3">
        <f t="shared" si="493"/>
        <v>0.71030673</v>
      </c>
      <c r="L3107" s="3">
        <f t="shared" si="484"/>
        <v>1.4306730000000045E-2</v>
      </c>
      <c r="M3107" s="6">
        <f t="shared" si="485"/>
        <v>3.2507907293796967E-4</v>
      </c>
      <c r="N3107" s="7">
        <f t="shared" si="490"/>
        <v>1.0200219248348747E-5</v>
      </c>
      <c r="O3107">
        <f t="shared" si="486"/>
        <v>10.200219248348747</v>
      </c>
      <c r="P3107">
        <f t="shared" si="487"/>
        <v>0.88999235329537119</v>
      </c>
      <c r="Q3107">
        <f t="shared" si="488"/>
        <v>7.1434150674760675</v>
      </c>
      <c r="R3107">
        <f t="shared" si="489"/>
        <v>51.028378826244108</v>
      </c>
    </row>
    <row r="3108" spans="1:18" x14ac:dyDescent="0.35">
      <c r="A3108" s="1">
        <v>43495</v>
      </c>
      <c r="B3108" s="2">
        <v>0.83094907407407403</v>
      </c>
      <c r="C3108">
        <v>130774</v>
      </c>
      <c r="D3108">
        <v>824</v>
      </c>
      <c r="E3108">
        <v>17.809999999999999</v>
      </c>
      <c r="F3108">
        <v>23.54</v>
      </c>
      <c r="G3108">
        <v>78616</v>
      </c>
      <c r="H3108">
        <v>50.76</v>
      </c>
      <c r="I3108">
        <f t="shared" si="491"/>
        <v>0.95142978498697051</v>
      </c>
      <c r="J3108">
        <f t="shared" si="492"/>
        <v>1.6206333333333334E-5</v>
      </c>
      <c r="K3108" s="3">
        <f t="shared" si="493"/>
        <v>0.7132407300000001</v>
      </c>
      <c r="L3108" s="3">
        <f t="shared" si="484"/>
        <v>1.7240730000000148E-2</v>
      </c>
      <c r="M3108" s="6">
        <f t="shared" si="485"/>
        <v>3.9174573960463869E-4</v>
      </c>
      <c r="N3108" s="7">
        <f t="shared" si="490"/>
        <v>1.2291539120791675E-5</v>
      </c>
      <c r="O3108">
        <f t="shared" si="486"/>
        <v>12.291539120791676</v>
      </c>
      <c r="P3108">
        <f t="shared" si="487"/>
        <v>0.90521863576035289</v>
      </c>
      <c r="Q3108">
        <f t="shared" si="488"/>
        <v>9.208245977560626</v>
      </c>
      <c r="R3108">
        <f t="shared" si="489"/>
        <v>84.791793983261442</v>
      </c>
    </row>
    <row r="3109" spans="1:18" x14ac:dyDescent="0.35">
      <c r="A3109" s="1">
        <v>43495</v>
      </c>
      <c r="B3109" s="2">
        <v>0.83094907407407403</v>
      </c>
      <c r="C3109">
        <v>131274</v>
      </c>
      <c r="D3109">
        <v>829</v>
      </c>
      <c r="E3109">
        <v>17.829999999999998</v>
      </c>
      <c r="F3109">
        <v>23.55</v>
      </c>
      <c r="G3109">
        <v>78623</v>
      </c>
      <c r="H3109">
        <v>50.76</v>
      </c>
      <c r="I3109">
        <f t="shared" si="491"/>
        <v>0.95372570628278841</v>
      </c>
      <c r="J3109">
        <f t="shared" si="492"/>
        <v>1.6373000000000001E-5</v>
      </c>
      <c r="K3109" s="3">
        <f t="shared" si="493"/>
        <v>0.72057573000000008</v>
      </c>
      <c r="L3109" s="3">
        <f t="shared" ref="L3109:L3172" si="494">K3109-0.696</f>
        <v>2.4575730000000129E-2</v>
      </c>
      <c r="M3109" s="6">
        <f t="shared" ref="M3109:M3172" si="495">L3109/(44010*0.001)</f>
        <v>5.5841240627130489E-4</v>
      </c>
      <c r="N3109" s="7">
        <f t="shared" si="490"/>
        <v>1.7519956110310569E-5</v>
      </c>
      <c r="O3109">
        <f t="shared" ref="O3109:O3172" si="496">N3109*1000000</f>
        <v>17.51995611031057</v>
      </c>
      <c r="P3109">
        <f t="shared" ref="P3109:P3172" si="497">I3109^2</f>
        <v>0.90959272282460357</v>
      </c>
      <c r="Q3109">
        <f t="shared" ref="Q3109:Q3172" si="498">O3109-(3.2964*I3109)-(-0.053)</f>
        <v>14.429094692119987</v>
      </c>
      <c r="R3109">
        <f t="shared" ref="R3109:R3172" si="499">Q3109^2</f>
        <v>208.19877363416518</v>
      </c>
    </row>
    <row r="3110" spans="1:18" x14ac:dyDescent="0.35">
      <c r="A3110" s="1">
        <v>43495</v>
      </c>
      <c r="B3110" s="2">
        <v>0.83096064814814818</v>
      </c>
      <c r="C3110">
        <v>131776</v>
      </c>
      <c r="D3110">
        <v>815</v>
      </c>
      <c r="E3110">
        <v>17.87</v>
      </c>
      <c r="F3110">
        <v>23.55</v>
      </c>
      <c r="G3110">
        <v>78630</v>
      </c>
      <c r="H3110">
        <v>50.76</v>
      </c>
      <c r="I3110">
        <f t="shared" si="491"/>
        <v>0.95831754887442466</v>
      </c>
      <c r="J3110">
        <f t="shared" si="492"/>
        <v>1.5906333333333334E-5</v>
      </c>
      <c r="K3110" s="3">
        <f t="shared" si="493"/>
        <v>0.70003773000000002</v>
      </c>
      <c r="L3110" s="3">
        <f t="shared" si="494"/>
        <v>4.0377300000000726E-3</v>
      </c>
      <c r="M3110" s="6">
        <f t="shared" si="495"/>
        <v>9.1745739604636971E-5</v>
      </c>
      <c r="N3110" s="7">
        <f t="shared" si="490"/>
        <v>2.8782280206148386E-6</v>
      </c>
      <c r="O3110">
        <f t="shared" si="496"/>
        <v>2.8782280206148387</v>
      </c>
      <c r="P3110">
        <f t="shared" si="497"/>
        <v>0.91837252448068529</v>
      </c>
      <c r="Q3110">
        <f t="shared" si="498"/>
        <v>-0.22776994749481488</v>
      </c>
      <c r="R3110">
        <f t="shared" si="499"/>
        <v>5.1879148981790732E-2</v>
      </c>
    </row>
    <row r="3111" spans="1:18" x14ac:dyDescent="0.35">
      <c r="A3111" s="1">
        <v>43495</v>
      </c>
      <c r="B3111" s="2">
        <v>0.83096064814814818</v>
      </c>
      <c r="C3111">
        <v>132278</v>
      </c>
      <c r="D3111">
        <v>823</v>
      </c>
      <c r="E3111">
        <v>17.809999999999999</v>
      </c>
      <c r="F3111">
        <v>23.55</v>
      </c>
      <c r="G3111">
        <v>78639</v>
      </c>
      <c r="H3111">
        <v>50.76</v>
      </c>
      <c r="I3111">
        <f t="shared" si="491"/>
        <v>0.95142978498697051</v>
      </c>
      <c r="J3111">
        <f t="shared" si="492"/>
        <v>1.6172999999999999E-5</v>
      </c>
      <c r="K3111" s="3">
        <f t="shared" si="493"/>
        <v>0.71177372999999999</v>
      </c>
      <c r="L3111" s="3">
        <f t="shared" si="494"/>
        <v>1.5773730000000041E-2</v>
      </c>
      <c r="M3111" s="6">
        <f t="shared" si="495"/>
        <v>3.5841240627130291E-4</v>
      </c>
      <c r="N3111" s="7">
        <f t="shared" si="490"/>
        <v>1.1242751678695597E-5</v>
      </c>
      <c r="O3111">
        <f t="shared" si="496"/>
        <v>11.242751678695598</v>
      </c>
      <c r="P3111">
        <f t="shared" si="497"/>
        <v>0.90521863576035289</v>
      </c>
      <c r="Q3111">
        <f t="shared" si="498"/>
        <v>8.1594585354645481</v>
      </c>
      <c r="R3111">
        <f t="shared" si="499"/>
        <v>66.576763591965275</v>
      </c>
    </row>
    <row r="3112" spans="1:18" x14ac:dyDescent="0.35">
      <c r="A3112" s="1">
        <v>43495</v>
      </c>
      <c r="B3112" s="2">
        <v>0.83097222222222233</v>
      </c>
      <c r="C3112">
        <v>132780</v>
      </c>
      <c r="D3112">
        <v>811</v>
      </c>
      <c r="E3112">
        <v>17.87</v>
      </c>
      <c r="F3112">
        <v>23.55</v>
      </c>
      <c r="G3112">
        <v>78642</v>
      </c>
      <c r="H3112">
        <v>50.76</v>
      </c>
      <c r="I3112">
        <f t="shared" si="491"/>
        <v>0.95831754887442466</v>
      </c>
      <c r="J3112">
        <f t="shared" si="492"/>
        <v>1.5773E-5</v>
      </c>
      <c r="K3112" s="3">
        <f t="shared" si="493"/>
        <v>0.69416972999999993</v>
      </c>
      <c r="L3112" s="3">
        <f t="shared" si="494"/>
        <v>-1.8302700000000227E-3</v>
      </c>
      <c r="M3112" s="6">
        <f t="shared" si="495"/>
        <v>-4.1587593728698544E-5</v>
      </c>
      <c r="N3112" s="7">
        <f t="shared" si="490"/>
        <v>-1.3044781508489177E-6</v>
      </c>
      <c r="O3112">
        <f t="shared" si="496"/>
        <v>-1.3044781508489176</v>
      </c>
      <c r="P3112">
        <f t="shared" si="497"/>
        <v>0.91837252448068529</v>
      </c>
      <c r="Q3112">
        <f t="shared" si="498"/>
        <v>-4.4104761189585711</v>
      </c>
      <c r="R3112">
        <f t="shared" si="499"/>
        <v>19.45229959590386</v>
      </c>
    </row>
    <row r="3113" spans="1:18" x14ac:dyDescent="0.35">
      <c r="A3113" s="1">
        <v>43495</v>
      </c>
      <c r="B3113" s="2">
        <v>0.83097222222222233</v>
      </c>
      <c r="C3113">
        <v>133281</v>
      </c>
      <c r="D3113">
        <v>815</v>
      </c>
      <c r="E3113">
        <v>17.86</v>
      </c>
      <c r="F3113">
        <v>23.55</v>
      </c>
      <c r="G3113">
        <v>78645</v>
      </c>
      <c r="H3113">
        <v>50.76</v>
      </c>
      <c r="I3113">
        <f t="shared" si="491"/>
        <v>0.95716958822651554</v>
      </c>
      <c r="J3113">
        <f t="shared" si="492"/>
        <v>1.5906333333333334E-5</v>
      </c>
      <c r="K3113" s="3">
        <f t="shared" si="493"/>
        <v>0.70003773000000002</v>
      </c>
      <c r="L3113" s="3">
        <f t="shared" si="494"/>
        <v>4.0377300000000726E-3</v>
      </c>
      <c r="M3113" s="6">
        <f t="shared" si="495"/>
        <v>9.1745739604636971E-5</v>
      </c>
      <c r="N3113" s="7">
        <f t="shared" si="490"/>
        <v>2.877679054751666E-6</v>
      </c>
      <c r="O3113">
        <f t="shared" si="496"/>
        <v>2.877679054751666</v>
      </c>
      <c r="P3113">
        <f t="shared" si="497"/>
        <v>0.91617362062571728</v>
      </c>
      <c r="Q3113">
        <f t="shared" si="498"/>
        <v>-0.22453477587822007</v>
      </c>
      <c r="R3113">
        <f t="shared" si="499"/>
        <v>5.0415865578682516E-2</v>
      </c>
    </row>
    <row r="3114" spans="1:18" x14ac:dyDescent="0.35">
      <c r="A3114" s="1">
        <v>43495</v>
      </c>
      <c r="B3114" s="2">
        <v>0.83098379629629626</v>
      </c>
      <c r="C3114">
        <v>133783</v>
      </c>
      <c r="D3114">
        <v>819</v>
      </c>
      <c r="E3114">
        <v>17.91</v>
      </c>
      <c r="F3114">
        <v>23.55</v>
      </c>
      <c r="G3114">
        <v>78640</v>
      </c>
      <c r="H3114">
        <v>50.76</v>
      </c>
      <c r="I3114">
        <f t="shared" si="491"/>
        <v>0.96290939146606047</v>
      </c>
      <c r="J3114">
        <f t="shared" si="492"/>
        <v>1.6039666666666668E-5</v>
      </c>
      <c r="K3114" s="3">
        <f t="shared" si="493"/>
        <v>0.70590573000000012</v>
      </c>
      <c r="L3114" s="3">
        <f t="shared" si="494"/>
        <v>9.905730000000168E-3</v>
      </c>
      <c r="M3114" s="6">
        <f t="shared" si="495"/>
        <v>2.2507907293797247E-4</v>
      </c>
      <c r="N3114" s="7">
        <f t="shared" si="490"/>
        <v>7.0602353670008918E-6</v>
      </c>
      <c r="O3114">
        <f t="shared" si="496"/>
        <v>7.0602353670008915</v>
      </c>
      <c r="P3114">
        <f t="shared" si="497"/>
        <v>0.92719449617353888</v>
      </c>
      <c r="Q3114">
        <f t="shared" si="498"/>
        <v>3.9391008489721693</v>
      </c>
      <c r="R3114">
        <f t="shared" si="499"/>
        <v>15.516515498373264</v>
      </c>
    </row>
    <row r="3115" spans="1:18" x14ac:dyDescent="0.35">
      <c r="A3115" s="1">
        <v>43495</v>
      </c>
      <c r="B3115" s="2">
        <v>0.83098379629629626</v>
      </c>
      <c r="C3115">
        <v>134285</v>
      </c>
      <c r="D3115">
        <v>818</v>
      </c>
      <c r="E3115">
        <v>18</v>
      </c>
      <c r="F3115">
        <v>23.55</v>
      </c>
      <c r="G3115">
        <v>78648</v>
      </c>
      <c r="H3115">
        <v>50.76</v>
      </c>
      <c r="I3115">
        <f t="shared" si="491"/>
        <v>0.97324103729724143</v>
      </c>
      <c r="J3115">
        <f t="shared" si="492"/>
        <v>1.6006333333333333E-5</v>
      </c>
      <c r="K3115" s="3">
        <f t="shared" si="493"/>
        <v>0.70443873000000001</v>
      </c>
      <c r="L3115" s="3">
        <f t="shared" si="494"/>
        <v>8.4387300000000609E-3</v>
      </c>
      <c r="M3115" s="6">
        <f t="shared" si="495"/>
        <v>1.917457396046367E-4</v>
      </c>
      <c r="N3115" s="7">
        <f t="shared" si="490"/>
        <v>6.0140302265911931E-6</v>
      </c>
      <c r="O3115">
        <f t="shared" si="496"/>
        <v>6.0140302265911929</v>
      </c>
      <c r="P3115">
        <f t="shared" si="497"/>
        <v>0.94719811667941045</v>
      </c>
      <c r="Q3115">
        <f t="shared" si="498"/>
        <v>2.858838471244566</v>
      </c>
      <c r="R3115">
        <f t="shared" si="499"/>
        <v>8.1729574046679669</v>
      </c>
    </row>
    <row r="3116" spans="1:18" x14ac:dyDescent="0.35">
      <c r="A3116" s="1">
        <v>43495</v>
      </c>
      <c r="B3116" s="2">
        <v>0.83099537037037041</v>
      </c>
      <c r="C3116">
        <v>134787</v>
      </c>
      <c r="D3116">
        <v>822</v>
      </c>
      <c r="E3116">
        <v>18.21</v>
      </c>
      <c r="F3116">
        <v>23.53</v>
      </c>
      <c r="G3116">
        <v>78645</v>
      </c>
      <c r="H3116">
        <v>50.76</v>
      </c>
      <c r="I3116">
        <f t="shared" si="491"/>
        <v>0.99734821090333026</v>
      </c>
      <c r="J3116">
        <f t="shared" si="492"/>
        <v>1.6139666666666667E-5</v>
      </c>
      <c r="K3116" s="3">
        <f t="shared" si="493"/>
        <v>0.71030673</v>
      </c>
      <c r="L3116" s="3">
        <f t="shared" si="494"/>
        <v>1.4306730000000045E-2</v>
      </c>
      <c r="M3116" s="6">
        <f t="shared" si="495"/>
        <v>3.2507907293796967E-4</v>
      </c>
      <c r="N3116" s="7">
        <f t="shared" si="490"/>
        <v>1.0195679764927141E-5</v>
      </c>
      <c r="O3116">
        <f t="shared" si="496"/>
        <v>10.19567976492714</v>
      </c>
      <c r="P3116">
        <f t="shared" si="497"/>
        <v>0.9947034537920737</v>
      </c>
      <c r="Q3116">
        <f t="shared" si="498"/>
        <v>6.9610211225054028</v>
      </c>
      <c r="R3116">
        <f t="shared" si="499"/>
        <v>48.455815067966377</v>
      </c>
    </row>
    <row r="3117" spans="1:18" x14ac:dyDescent="0.35">
      <c r="A3117" s="1">
        <v>43495</v>
      </c>
      <c r="B3117" s="2">
        <v>0.83099537037037041</v>
      </c>
      <c r="C3117">
        <v>135288</v>
      </c>
      <c r="D3117">
        <v>821</v>
      </c>
      <c r="E3117">
        <v>18.71</v>
      </c>
      <c r="F3117">
        <v>23.55</v>
      </c>
      <c r="G3117">
        <v>78652</v>
      </c>
      <c r="H3117">
        <v>50.76</v>
      </c>
      <c r="I3117">
        <f t="shared" si="491"/>
        <v>1.0547462432987798</v>
      </c>
      <c r="J3117">
        <f t="shared" si="492"/>
        <v>1.6106333333333332E-5</v>
      </c>
      <c r="K3117" s="3">
        <f t="shared" si="493"/>
        <v>0.70883972999999989</v>
      </c>
      <c r="L3117" s="3">
        <f t="shared" si="494"/>
        <v>1.2839729999999938E-2</v>
      </c>
      <c r="M3117" s="6">
        <f t="shared" si="495"/>
        <v>2.9174573960463393E-4</v>
      </c>
      <c r="N3117" s="7">
        <f t="shared" si="490"/>
        <v>9.1500258005001425E-6</v>
      </c>
      <c r="O3117">
        <f t="shared" si="496"/>
        <v>9.150025800500142</v>
      </c>
      <c r="P3117">
        <f t="shared" si="497"/>
        <v>1.1124896377528888</v>
      </c>
      <c r="Q3117">
        <f t="shared" si="498"/>
        <v>5.7261602840900441</v>
      </c>
      <c r="R3117">
        <f t="shared" si="499"/>
        <v>32.788911599090177</v>
      </c>
    </row>
    <row r="3118" spans="1:18" x14ac:dyDescent="0.35">
      <c r="A3118" s="1">
        <v>43495</v>
      </c>
      <c r="B3118" s="2">
        <v>0.83100694444444445</v>
      </c>
      <c r="C3118">
        <v>135793</v>
      </c>
      <c r="D3118">
        <v>827</v>
      </c>
      <c r="E3118">
        <v>19.02</v>
      </c>
      <c r="F3118">
        <v>23.53</v>
      </c>
      <c r="G3118">
        <v>78646</v>
      </c>
      <c r="H3118">
        <v>50.76</v>
      </c>
      <c r="I3118">
        <f t="shared" si="491"/>
        <v>1.0903330233839583</v>
      </c>
      <c r="J3118">
        <f t="shared" si="492"/>
        <v>1.6306333333333333E-5</v>
      </c>
      <c r="K3118" s="3">
        <f t="shared" si="493"/>
        <v>0.71764172999999998</v>
      </c>
      <c r="L3118" s="3">
        <f t="shared" si="494"/>
        <v>2.1641730000000026E-2</v>
      </c>
      <c r="M3118" s="6">
        <f t="shared" si="495"/>
        <v>4.9174573960463592E-4</v>
      </c>
      <c r="N3118" s="7">
        <f t="shared" si="490"/>
        <v>1.5422765579678058E-5</v>
      </c>
      <c r="O3118">
        <f t="shared" si="496"/>
        <v>15.422765579678059</v>
      </c>
      <c r="P3118">
        <f t="shared" si="497"/>
        <v>1.1888261018816033</v>
      </c>
      <c r="Q3118">
        <f t="shared" si="498"/>
        <v>11.881591801395178</v>
      </c>
      <c r="R3118">
        <f t="shared" si="499"/>
        <v>141.17222373498112</v>
      </c>
    </row>
    <row r="3119" spans="1:18" x14ac:dyDescent="0.35">
      <c r="A3119" s="1">
        <v>43495</v>
      </c>
      <c r="B3119" s="2">
        <v>0.83100694444444445</v>
      </c>
      <c r="C3119">
        <v>136293</v>
      </c>
      <c r="D3119">
        <v>824</v>
      </c>
      <c r="E3119">
        <v>19.29</v>
      </c>
      <c r="F3119">
        <v>23.54</v>
      </c>
      <c r="G3119">
        <v>78651</v>
      </c>
      <c r="H3119">
        <v>50.76</v>
      </c>
      <c r="I3119">
        <f t="shared" si="491"/>
        <v>1.1213279608775011</v>
      </c>
      <c r="J3119">
        <f t="shared" si="492"/>
        <v>1.6206333333333334E-5</v>
      </c>
      <c r="K3119" s="3">
        <f t="shared" si="493"/>
        <v>0.7132407300000001</v>
      </c>
      <c r="L3119" s="3">
        <f t="shared" si="494"/>
        <v>1.7240730000000148E-2</v>
      </c>
      <c r="M3119" s="6">
        <f t="shared" si="495"/>
        <v>3.9174573960463869E-4</v>
      </c>
      <c r="N3119" s="7">
        <f t="shared" si="490"/>
        <v>1.2286069338217675E-5</v>
      </c>
      <c r="O3119">
        <f t="shared" si="496"/>
        <v>12.286069338217676</v>
      </c>
      <c r="P3119">
        <f t="shared" si="497"/>
        <v>1.2573763958456945</v>
      </c>
      <c r="Q3119">
        <f t="shared" si="498"/>
        <v>8.6427238479810811</v>
      </c>
      <c r="R3119">
        <f t="shared" si="499"/>
        <v>74.696675512460899</v>
      </c>
    </row>
    <row r="3120" spans="1:18" x14ac:dyDescent="0.35">
      <c r="A3120" s="1">
        <v>43495</v>
      </c>
      <c r="B3120" s="2">
        <v>0.83101851851851849</v>
      </c>
      <c r="C3120">
        <v>136794</v>
      </c>
      <c r="D3120">
        <v>818</v>
      </c>
      <c r="E3120">
        <v>19.73</v>
      </c>
      <c r="F3120">
        <v>23.56</v>
      </c>
      <c r="G3120">
        <v>78661</v>
      </c>
      <c r="H3120">
        <v>50.76</v>
      </c>
      <c r="I3120">
        <f t="shared" si="491"/>
        <v>1.1718382293854968</v>
      </c>
      <c r="J3120">
        <f t="shared" si="492"/>
        <v>1.6006333333333333E-5</v>
      </c>
      <c r="K3120" s="3">
        <f t="shared" si="493"/>
        <v>0.70443873000000001</v>
      </c>
      <c r="L3120" s="3">
        <f t="shared" si="494"/>
        <v>8.4387300000000609E-3</v>
      </c>
      <c r="M3120" s="6">
        <f t="shared" si="495"/>
        <v>1.917457396046367E-4</v>
      </c>
      <c r="N3120" s="7">
        <f t="shared" ref="N3120:N3183" si="500">(M3120*8.314*(F3120+273.15))/G3120</f>
        <v>6.0132389748634624E-6</v>
      </c>
      <c r="O3120">
        <f t="shared" si="496"/>
        <v>6.0132389748634623</v>
      </c>
      <c r="P3120">
        <f t="shared" si="497"/>
        <v>1.3732048358493361</v>
      </c>
      <c r="Q3120">
        <f t="shared" si="498"/>
        <v>2.2033914355171103</v>
      </c>
      <c r="R3120">
        <f t="shared" si="499"/>
        <v>4.854933818110152</v>
      </c>
    </row>
    <row r="3121" spans="1:18" x14ac:dyDescent="0.35">
      <c r="A3121" s="1">
        <v>43495</v>
      </c>
      <c r="B3121" s="2">
        <v>0.83101851851851849</v>
      </c>
      <c r="C3121">
        <v>137295</v>
      </c>
      <c r="D3121">
        <v>823</v>
      </c>
      <c r="E3121">
        <v>19.940000000000001</v>
      </c>
      <c r="F3121">
        <v>23.55</v>
      </c>
      <c r="G3121">
        <v>78664</v>
      </c>
      <c r="H3121">
        <v>50.76</v>
      </c>
      <c r="I3121">
        <f t="shared" si="491"/>
        <v>1.1959454029915855</v>
      </c>
      <c r="J3121">
        <f t="shared" si="492"/>
        <v>1.6172999999999999E-5</v>
      </c>
      <c r="K3121" s="3">
        <f t="shared" si="493"/>
        <v>0.71177372999999999</v>
      </c>
      <c r="L3121" s="3">
        <f t="shared" si="494"/>
        <v>1.5773730000000041E-2</v>
      </c>
      <c r="M3121" s="6">
        <f t="shared" si="495"/>
        <v>3.5841240627130291E-4</v>
      </c>
      <c r="N3121" s="7">
        <f t="shared" si="500"/>
        <v>1.1239178649203487E-5</v>
      </c>
      <c r="O3121">
        <f t="shared" si="496"/>
        <v>11.239178649203486</v>
      </c>
      <c r="P3121">
        <f t="shared" si="497"/>
        <v>1.4302854069367057</v>
      </c>
      <c r="Q3121">
        <f t="shared" si="498"/>
        <v>7.3498642227820232</v>
      </c>
      <c r="R3121">
        <f t="shared" si="499"/>
        <v>54.020504093331198</v>
      </c>
    </row>
    <row r="3122" spans="1:18" x14ac:dyDescent="0.35">
      <c r="A3122" s="1">
        <v>43495</v>
      </c>
      <c r="B3122" s="2">
        <v>0.83103009259259253</v>
      </c>
      <c r="C3122">
        <v>137798</v>
      </c>
      <c r="D3122">
        <v>815</v>
      </c>
      <c r="E3122">
        <v>20.03</v>
      </c>
      <c r="F3122">
        <v>23.56</v>
      </c>
      <c r="G3122">
        <v>78663</v>
      </c>
      <c r="H3122">
        <v>50.76</v>
      </c>
      <c r="I3122">
        <f t="shared" si="491"/>
        <v>1.2062770488227665</v>
      </c>
      <c r="J3122">
        <f t="shared" si="492"/>
        <v>1.5906333333333334E-5</v>
      </c>
      <c r="K3122" s="3">
        <f t="shared" si="493"/>
        <v>0.70003773000000002</v>
      </c>
      <c r="L3122" s="3">
        <f t="shared" si="494"/>
        <v>4.0377300000000726E-3</v>
      </c>
      <c r="M3122" s="6">
        <f t="shared" si="495"/>
        <v>9.1745739604636971E-5</v>
      </c>
      <c r="N3122" s="7">
        <f t="shared" si="500"/>
        <v>2.877117539398898E-6</v>
      </c>
      <c r="O3122">
        <f t="shared" si="496"/>
        <v>2.8771175393988981</v>
      </c>
      <c r="P3122">
        <f t="shared" si="497"/>
        <v>1.4551043185165631</v>
      </c>
      <c r="Q3122">
        <f t="shared" si="498"/>
        <v>-1.0462541243404697</v>
      </c>
      <c r="R3122">
        <f t="shared" si="499"/>
        <v>1.0946476926994431</v>
      </c>
    </row>
    <row r="3123" spans="1:18" x14ac:dyDescent="0.35">
      <c r="A3123" s="1">
        <v>43495</v>
      </c>
      <c r="B3123" s="2">
        <v>0.83103009259259253</v>
      </c>
      <c r="C3123">
        <v>138300</v>
      </c>
      <c r="D3123">
        <v>819</v>
      </c>
      <c r="E3123">
        <v>20.46</v>
      </c>
      <c r="F3123">
        <v>23.55</v>
      </c>
      <c r="G3123">
        <v>78671</v>
      </c>
      <c r="H3123">
        <v>50.76</v>
      </c>
      <c r="I3123">
        <f t="shared" si="491"/>
        <v>1.255639356682853</v>
      </c>
      <c r="J3123">
        <f t="shared" si="492"/>
        <v>1.6039666666666668E-5</v>
      </c>
      <c r="K3123" s="3">
        <f t="shared" si="493"/>
        <v>0.70590573000000012</v>
      </c>
      <c r="L3123" s="3">
        <f t="shared" si="494"/>
        <v>9.905730000000168E-3</v>
      </c>
      <c r="M3123" s="6">
        <f t="shared" si="495"/>
        <v>2.2507907293797247E-4</v>
      </c>
      <c r="N3123" s="7">
        <f t="shared" si="500"/>
        <v>7.0574533088552341E-6</v>
      </c>
      <c r="O3123">
        <f t="shared" si="496"/>
        <v>7.0574533088552345</v>
      </c>
      <c r="P3123">
        <f t="shared" si="497"/>
        <v>1.5766301940509289</v>
      </c>
      <c r="Q3123">
        <f t="shared" si="498"/>
        <v>2.9713637334858776</v>
      </c>
      <c r="R3123">
        <f t="shared" si="499"/>
        <v>8.8290024366751325</v>
      </c>
    </row>
    <row r="3124" spans="1:18" x14ac:dyDescent="0.35">
      <c r="A3124" s="1">
        <v>43495</v>
      </c>
      <c r="B3124" s="2">
        <v>0.83104166666666668</v>
      </c>
      <c r="C3124">
        <v>138796</v>
      </c>
      <c r="D3124">
        <v>827</v>
      </c>
      <c r="E3124">
        <v>20.92</v>
      </c>
      <c r="F3124">
        <v>23.55</v>
      </c>
      <c r="G3124">
        <v>78673</v>
      </c>
      <c r="H3124">
        <v>50.76</v>
      </c>
      <c r="I3124">
        <f t="shared" si="491"/>
        <v>1.3084455464866667</v>
      </c>
      <c r="J3124">
        <f t="shared" si="492"/>
        <v>1.6306333333333333E-5</v>
      </c>
      <c r="K3124" s="3">
        <f t="shared" si="493"/>
        <v>0.71764172999999998</v>
      </c>
      <c r="L3124" s="3">
        <f t="shared" si="494"/>
        <v>2.1641730000000026E-2</v>
      </c>
      <c r="M3124" s="6">
        <f t="shared" si="495"/>
        <v>4.9174573960463592E-4</v>
      </c>
      <c r="N3124" s="7">
        <f t="shared" si="500"/>
        <v>1.5418511932441144E-5</v>
      </c>
      <c r="O3124">
        <f t="shared" si="496"/>
        <v>15.418511932441145</v>
      </c>
      <c r="P3124">
        <f t="shared" si="497"/>
        <v>1.7120297481207918</v>
      </c>
      <c r="Q3124">
        <f t="shared" si="498"/>
        <v>11.158352033002497</v>
      </c>
      <c r="R3124">
        <f t="shared" si="499"/>
        <v>124.50882009241097</v>
      </c>
    </row>
    <row r="3125" spans="1:18" x14ac:dyDescent="0.35">
      <c r="A3125" s="1">
        <v>43495</v>
      </c>
      <c r="B3125" s="2">
        <v>0.83104166666666668</v>
      </c>
      <c r="C3125">
        <v>139297</v>
      </c>
      <c r="D3125">
        <v>826</v>
      </c>
      <c r="E3125">
        <v>21.07</v>
      </c>
      <c r="F3125">
        <v>23.55</v>
      </c>
      <c r="G3125">
        <v>78677</v>
      </c>
      <c r="H3125">
        <v>50.76</v>
      </c>
      <c r="I3125">
        <f t="shared" si="491"/>
        <v>1.3256649562053013</v>
      </c>
      <c r="J3125">
        <f t="shared" si="492"/>
        <v>1.6273000000000002E-5</v>
      </c>
      <c r="K3125" s="3">
        <f t="shared" si="493"/>
        <v>0.71617473000000009</v>
      </c>
      <c r="L3125" s="3">
        <f t="shared" si="494"/>
        <v>2.0174730000000141E-2</v>
      </c>
      <c r="M3125" s="6">
        <f t="shared" si="495"/>
        <v>4.5841240627130517E-4</v>
      </c>
      <c r="N3125" s="7">
        <f t="shared" si="500"/>
        <v>1.4372626425269757E-5</v>
      </c>
      <c r="O3125">
        <f t="shared" si="496"/>
        <v>14.372626425269758</v>
      </c>
      <c r="P3125">
        <f t="shared" si="497"/>
        <v>1.7573875761108035</v>
      </c>
      <c r="Q3125">
        <f t="shared" si="498"/>
        <v>10.055704463634603</v>
      </c>
      <c r="R3125">
        <f t="shared" si="499"/>
        <v>101.11719225996089</v>
      </c>
    </row>
    <row r="3126" spans="1:18" x14ac:dyDescent="0.35">
      <c r="A3126" s="1">
        <v>43495</v>
      </c>
      <c r="B3126" s="2">
        <v>0.83105324074074083</v>
      </c>
      <c r="C3126">
        <v>139800</v>
      </c>
      <c r="D3126">
        <v>819</v>
      </c>
      <c r="E3126">
        <v>21.31</v>
      </c>
      <c r="F3126">
        <v>23.56</v>
      </c>
      <c r="G3126">
        <v>78665</v>
      </c>
      <c r="H3126">
        <v>50.76</v>
      </c>
      <c r="I3126">
        <f t="shared" si="491"/>
        <v>1.3532160117551169</v>
      </c>
      <c r="J3126">
        <f t="shared" si="492"/>
        <v>1.6039666666666668E-5</v>
      </c>
      <c r="K3126" s="3">
        <f t="shared" si="493"/>
        <v>0.70590573000000012</v>
      </c>
      <c r="L3126" s="3">
        <f t="shared" si="494"/>
        <v>9.905730000000168E-3</v>
      </c>
      <c r="M3126" s="6">
        <f t="shared" si="495"/>
        <v>2.2507907293797247E-4</v>
      </c>
      <c r="N3126" s="7">
        <f t="shared" si="500"/>
        <v>7.0582294836976315E-6</v>
      </c>
      <c r="O3126">
        <f t="shared" si="496"/>
        <v>7.0582294836976311</v>
      </c>
      <c r="P3126">
        <f t="shared" si="497"/>
        <v>1.8311935744704246</v>
      </c>
      <c r="Q3126">
        <f t="shared" si="498"/>
        <v>2.6504882225480637</v>
      </c>
      <c r="R3126">
        <f t="shared" si="499"/>
        <v>7.0250878178659937</v>
      </c>
    </row>
    <row r="3127" spans="1:18" x14ac:dyDescent="0.35">
      <c r="A3127" s="1">
        <v>43495</v>
      </c>
      <c r="B3127" s="2">
        <v>0.83105324074074083</v>
      </c>
      <c r="C3127">
        <v>140301</v>
      </c>
      <c r="D3127">
        <v>831</v>
      </c>
      <c r="E3127">
        <v>21.37</v>
      </c>
      <c r="F3127">
        <v>23.54</v>
      </c>
      <c r="G3127">
        <v>78679</v>
      </c>
      <c r="H3127">
        <v>50.76</v>
      </c>
      <c r="I3127">
        <f t="shared" si="491"/>
        <v>1.3601037756425711</v>
      </c>
      <c r="J3127">
        <f t="shared" si="492"/>
        <v>1.6439666666666668E-5</v>
      </c>
      <c r="K3127" s="3">
        <f t="shared" si="493"/>
        <v>0.72350973000000007</v>
      </c>
      <c r="L3127" s="3">
        <f t="shared" si="494"/>
        <v>2.7509730000000121E-2</v>
      </c>
      <c r="M3127" s="6">
        <f t="shared" si="495"/>
        <v>6.2507907293797137E-4</v>
      </c>
      <c r="N3127" s="7">
        <f t="shared" si="500"/>
        <v>1.9596975815488546E-5</v>
      </c>
      <c r="O3127">
        <f t="shared" si="496"/>
        <v>19.596975815488545</v>
      </c>
      <c r="P3127">
        <f t="shared" si="497"/>
        <v>1.8498822805171775</v>
      </c>
      <c r="Q3127">
        <f t="shared" si="498"/>
        <v>15.166529729460374</v>
      </c>
      <c r="R3127">
        <f t="shared" si="499"/>
        <v>230.02362403460535</v>
      </c>
    </row>
    <row r="3128" spans="1:18" x14ac:dyDescent="0.35">
      <c r="A3128" s="1">
        <v>43495</v>
      </c>
      <c r="B3128" s="2">
        <v>0.83106481481481476</v>
      </c>
      <c r="C3128">
        <v>140796</v>
      </c>
      <c r="D3128">
        <v>818</v>
      </c>
      <c r="E3128">
        <v>21.36</v>
      </c>
      <c r="F3128">
        <v>23.54</v>
      </c>
      <c r="G3128">
        <v>78686</v>
      </c>
      <c r="H3128">
        <v>50.76</v>
      </c>
      <c r="I3128">
        <f t="shared" si="491"/>
        <v>1.3589558149946619</v>
      </c>
      <c r="J3128">
        <f t="shared" si="492"/>
        <v>1.6006333333333333E-5</v>
      </c>
      <c r="K3128" s="3">
        <f t="shared" si="493"/>
        <v>0.70443873000000001</v>
      </c>
      <c r="L3128" s="3">
        <f t="shared" si="494"/>
        <v>8.4387300000000609E-3</v>
      </c>
      <c r="M3128" s="6">
        <f t="shared" si="495"/>
        <v>1.917457396046367E-4</v>
      </c>
      <c r="N3128" s="7">
        <f t="shared" si="500"/>
        <v>6.0109232585231612E-6</v>
      </c>
      <c r="O3128">
        <f t="shared" si="496"/>
        <v>6.0109232585231611</v>
      </c>
      <c r="P3128">
        <f t="shared" si="497"/>
        <v>1.8467609071078057</v>
      </c>
      <c r="Q3128">
        <f t="shared" si="498"/>
        <v>1.5842613099747576</v>
      </c>
      <c r="R3128">
        <f t="shared" si="499"/>
        <v>2.509883898282935</v>
      </c>
    </row>
    <row r="3129" spans="1:18" x14ac:dyDescent="0.35">
      <c r="A3129" s="1">
        <v>43495</v>
      </c>
      <c r="B3129" s="2">
        <v>0.83106481481481476</v>
      </c>
      <c r="C3129">
        <v>141298</v>
      </c>
      <c r="D3129">
        <v>829</v>
      </c>
      <c r="E3129">
        <v>21.26</v>
      </c>
      <c r="F3129">
        <v>23.55</v>
      </c>
      <c r="G3129">
        <v>78686</v>
      </c>
      <c r="H3129">
        <v>50.76</v>
      </c>
      <c r="I3129">
        <f t="shared" si="491"/>
        <v>1.3474762085155723</v>
      </c>
      <c r="J3129">
        <f t="shared" si="492"/>
        <v>1.6373000000000001E-5</v>
      </c>
      <c r="K3129" s="3">
        <f t="shared" si="493"/>
        <v>0.72057573000000008</v>
      </c>
      <c r="L3129" s="3">
        <f t="shared" si="494"/>
        <v>2.4575730000000129E-2</v>
      </c>
      <c r="M3129" s="6">
        <f t="shared" si="495"/>
        <v>5.5841240627130489E-4</v>
      </c>
      <c r="N3129" s="7">
        <f t="shared" si="500"/>
        <v>1.7505928745405126E-5</v>
      </c>
      <c r="O3129">
        <f t="shared" si="496"/>
        <v>17.505928745405125</v>
      </c>
      <c r="P3129">
        <f t="shared" si="497"/>
        <v>1.815692132515502</v>
      </c>
      <c r="Q3129">
        <f t="shared" si="498"/>
        <v>13.117108171654394</v>
      </c>
      <c r="R3129">
        <f t="shared" si="499"/>
        <v>172.05852678688248</v>
      </c>
    </row>
    <row r="3130" spans="1:18" x14ac:dyDescent="0.35">
      <c r="A3130" s="1">
        <v>43495</v>
      </c>
      <c r="B3130" s="2">
        <v>0.83107638888888891</v>
      </c>
      <c r="C3130">
        <v>141800</v>
      </c>
      <c r="D3130">
        <v>831</v>
      </c>
      <c r="E3130">
        <v>21.1</v>
      </c>
      <c r="F3130">
        <v>23.56</v>
      </c>
      <c r="G3130">
        <v>78689</v>
      </c>
      <c r="H3130">
        <v>50.76</v>
      </c>
      <c r="I3130">
        <f t="shared" si="491"/>
        <v>1.3291088381490284</v>
      </c>
      <c r="J3130">
        <f t="shared" si="492"/>
        <v>1.6439666666666668E-5</v>
      </c>
      <c r="K3130" s="3">
        <f t="shared" si="493"/>
        <v>0.72350973000000007</v>
      </c>
      <c r="L3130" s="3">
        <f t="shared" si="494"/>
        <v>2.7509730000000121E-2</v>
      </c>
      <c r="M3130" s="6">
        <f t="shared" si="495"/>
        <v>6.2507907293797137E-4</v>
      </c>
      <c r="N3130" s="7">
        <f t="shared" si="500"/>
        <v>1.9595806254178747E-5</v>
      </c>
      <c r="O3130">
        <f t="shared" si="496"/>
        <v>19.595806254178747</v>
      </c>
      <c r="P3130">
        <f t="shared" si="497"/>
        <v>1.7665303036458602</v>
      </c>
      <c r="Q3130">
        <f t="shared" si="498"/>
        <v>15.26753188010429</v>
      </c>
      <c r="R3130">
        <f t="shared" si="499"/>
        <v>233.09752971000083</v>
      </c>
    </row>
    <row r="3131" spans="1:18" x14ac:dyDescent="0.35">
      <c r="A3131" s="1">
        <v>43495</v>
      </c>
      <c r="B3131" s="2">
        <v>0.83107638888888891</v>
      </c>
      <c r="C3131">
        <v>142275</v>
      </c>
      <c r="D3131">
        <v>831</v>
      </c>
      <c r="E3131">
        <v>21.06</v>
      </c>
      <c r="F3131">
        <v>23.56</v>
      </c>
      <c r="G3131">
        <v>78690</v>
      </c>
      <c r="H3131">
        <v>50.76</v>
      </c>
      <c r="I3131">
        <f t="shared" si="491"/>
        <v>1.3245169955573921</v>
      </c>
      <c r="J3131">
        <f t="shared" si="492"/>
        <v>1.6439666666666668E-5</v>
      </c>
      <c r="K3131" s="3">
        <f t="shared" si="493"/>
        <v>0.72350973000000007</v>
      </c>
      <c r="L3131" s="3">
        <f t="shared" si="494"/>
        <v>2.7509730000000121E-2</v>
      </c>
      <c r="M3131" s="6">
        <f t="shared" si="495"/>
        <v>6.2507907293797137E-4</v>
      </c>
      <c r="N3131" s="7">
        <f t="shared" si="500"/>
        <v>1.9595557228810157E-5</v>
      </c>
      <c r="O3131">
        <f t="shared" si="496"/>
        <v>19.595557228810158</v>
      </c>
      <c r="P3131">
        <f t="shared" si="497"/>
        <v>1.7543452715203807</v>
      </c>
      <c r="Q3131">
        <f t="shared" si="498"/>
        <v>15.282419404654771</v>
      </c>
      <c r="R3131">
        <f t="shared" si="499"/>
        <v>233.55234285976869</v>
      </c>
    </row>
    <row r="3132" spans="1:18" x14ac:dyDescent="0.35">
      <c r="A3132" s="1">
        <v>43495</v>
      </c>
      <c r="B3132" s="2">
        <v>0.83108796296296295</v>
      </c>
      <c r="C3132">
        <v>142777</v>
      </c>
      <c r="D3132">
        <v>823</v>
      </c>
      <c r="E3132">
        <v>21.03</v>
      </c>
      <c r="F3132">
        <v>23.56</v>
      </c>
      <c r="G3132">
        <v>78695</v>
      </c>
      <c r="H3132">
        <v>50.76</v>
      </c>
      <c r="I3132">
        <f t="shared" si="491"/>
        <v>1.3210731136136653</v>
      </c>
      <c r="J3132">
        <f t="shared" si="492"/>
        <v>1.6172999999999999E-5</v>
      </c>
      <c r="K3132" s="3">
        <f t="shared" si="493"/>
        <v>0.71177372999999999</v>
      </c>
      <c r="L3132" s="3">
        <f t="shared" si="494"/>
        <v>1.5773730000000041E-2</v>
      </c>
      <c r="M3132" s="6">
        <f t="shared" si="495"/>
        <v>3.5841240627130291E-4</v>
      </c>
      <c r="N3132" s="7">
        <f t="shared" si="500"/>
        <v>1.1235129902387704E-5</v>
      </c>
      <c r="O3132">
        <f t="shared" si="496"/>
        <v>11.235129902387703</v>
      </c>
      <c r="P3132">
        <f t="shared" si="497"/>
        <v>1.7452341715129043</v>
      </c>
      <c r="Q3132">
        <f t="shared" si="498"/>
        <v>6.9333444906716162</v>
      </c>
      <c r="R3132">
        <f t="shared" si="499"/>
        <v>48.071265826326453</v>
      </c>
    </row>
    <row r="3133" spans="1:18" x14ac:dyDescent="0.35">
      <c r="A3133" s="1">
        <v>43495</v>
      </c>
      <c r="B3133" s="2">
        <v>0.83108796296296295</v>
      </c>
      <c r="C3133">
        <v>143279</v>
      </c>
      <c r="D3133">
        <v>822</v>
      </c>
      <c r="E3133">
        <v>21.03</v>
      </c>
      <c r="F3133">
        <v>23.54</v>
      </c>
      <c r="G3133">
        <v>78702</v>
      </c>
      <c r="H3133">
        <v>50.76</v>
      </c>
      <c r="I3133">
        <f t="shared" si="491"/>
        <v>1.3210731136136653</v>
      </c>
      <c r="J3133">
        <f t="shared" si="492"/>
        <v>1.6139666666666667E-5</v>
      </c>
      <c r="K3133" s="3">
        <f t="shared" si="493"/>
        <v>0.71030673</v>
      </c>
      <c r="L3133" s="3">
        <f t="shared" si="494"/>
        <v>1.4306730000000045E-2</v>
      </c>
      <c r="M3133" s="6">
        <f t="shared" si="495"/>
        <v>3.2507907293796967E-4</v>
      </c>
      <c r="N3133" s="7">
        <f t="shared" si="500"/>
        <v>1.0188638944204965E-5</v>
      </c>
      <c r="O3133">
        <f t="shared" si="496"/>
        <v>10.188638944204966</v>
      </c>
      <c r="P3133">
        <f t="shared" si="497"/>
        <v>1.7452341715129043</v>
      </c>
      <c r="Q3133">
        <f t="shared" si="498"/>
        <v>5.8868535324888791</v>
      </c>
      <c r="R3133">
        <f t="shared" si="499"/>
        <v>34.655044512976794</v>
      </c>
    </row>
    <row r="3134" spans="1:18" x14ac:dyDescent="0.35">
      <c r="A3134" s="1">
        <v>43495</v>
      </c>
      <c r="B3134" s="2">
        <v>0.83109953703703709</v>
      </c>
      <c r="C3134">
        <v>143780</v>
      </c>
      <c r="D3134">
        <v>828</v>
      </c>
      <c r="E3134">
        <v>21.03</v>
      </c>
      <c r="F3134">
        <v>23.56</v>
      </c>
      <c r="G3134">
        <v>78703</v>
      </c>
      <c r="H3134">
        <v>50.76</v>
      </c>
      <c r="I3134">
        <f t="shared" si="491"/>
        <v>1.3210731136136653</v>
      </c>
      <c r="J3134">
        <f t="shared" si="492"/>
        <v>1.6339666666666665E-5</v>
      </c>
      <c r="K3134" s="3">
        <f t="shared" si="493"/>
        <v>0.71910872999999997</v>
      </c>
      <c r="L3134" s="3">
        <f t="shared" si="494"/>
        <v>2.3108730000000022E-2</v>
      </c>
      <c r="M3134" s="6">
        <f t="shared" si="495"/>
        <v>5.2507907293796916E-4</v>
      </c>
      <c r="N3134" s="7">
        <f t="shared" si="500"/>
        <v>1.6457945749654601E-5</v>
      </c>
      <c r="O3134">
        <f t="shared" si="496"/>
        <v>16.457945749654602</v>
      </c>
      <c r="P3134">
        <f t="shared" si="497"/>
        <v>1.7452341715129043</v>
      </c>
      <c r="Q3134">
        <f t="shared" si="498"/>
        <v>12.156160337938516</v>
      </c>
      <c r="R3134">
        <f t="shared" si="499"/>
        <v>147.77223416166945</v>
      </c>
    </row>
    <row r="3135" spans="1:18" x14ac:dyDescent="0.35">
      <c r="A3135" s="1">
        <v>43495</v>
      </c>
      <c r="B3135" s="2">
        <v>0.83109953703703709</v>
      </c>
      <c r="C3135">
        <v>144282</v>
      </c>
      <c r="D3135">
        <v>824</v>
      </c>
      <c r="E3135">
        <v>21.03</v>
      </c>
      <c r="F3135">
        <v>23.56</v>
      </c>
      <c r="G3135">
        <v>78701</v>
      </c>
      <c r="H3135">
        <v>50.76</v>
      </c>
      <c r="I3135">
        <f t="shared" si="491"/>
        <v>1.3210731136136653</v>
      </c>
      <c r="J3135">
        <f t="shared" si="492"/>
        <v>1.6206333333333334E-5</v>
      </c>
      <c r="K3135" s="3">
        <f t="shared" si="493"/>
        <v>0.7132407300000001</v>
      </c>
      <c r="L3135" s="3">
        <f t="shared" si="494"/>
        <v>1.7240730000000148E-2</v>
      </c>
      <c r="M3135" s="6">
        <f t="shared" si="495"/>
        <v>3.9174573960463869E-4</v>
      </c>
      <c r="N3135" s="7">
        <f t="shared" si="500"/>
        <v>1.2279091485517841E-5</v>
      </c>
      <c r="O3135">
        <f t="shared" si="496"/>
        <v>12.279091485517842</v>
      </c>
      <c r="P3135">
        <f t="shared" si="497"/>
        <v>1.7452341715129043</v>
      </c>
      <c r="Q3135">
        <f t="shared" si="498"/>
        <v>7.9773060738017554</v>
      </c>
      <c r="R3135">
        <f t="shared" si="499"/>
        <v>63.637412195114379</v>
      </c>
    </row>
    <row r="3136" spans="1:18" x14ac:dyDescent="0.35">
      <c r="A3136" s="1">
        <v>43495</v>
      </c>
      <c r="B3136" s="2">
        <v>0.83111111111111102</v>
      </c>
      <c r="C3136">
        <v>144784</v>
      </c>
      <c r="D3136">
        <v>810</v>
      </c>
      <c r="E3136">
        <v>20.97</v>
      </c>
      <c r="F3136">
        <v>23.56</v>
      </c>
      <c r="G3136">
        <v>78708</v>
      </c>
      <c r="H3136">
        <v>50.76</v>
      </c>
      <c r="I3136">
        <f t="shared" si="491"/>
        <v>1.3141853497262113</v>
      </c>
      <c r="J3136">
        <f t="shared" si="492"/>
        <v>1.5739666666666668E-5</v>
      </c>
      <c r="K3136" s="3">
        <f t="shared" si="493"/>
        <v>0.69270273000000004</v>
      </c>
      <c r="L3136" s="3">
        <f t="shared" si="494"/>
        <v>-3.2972699999999078E-3</v>
      </c>
      <c r="M3136" s="6">
        <f t="shared" si="495"/>
        <v>-7.492092706202927E-5</v>
      </c>
      <c r="N3136" s="7">
        <f t="shared" si="500"/>
        <v>-2.3481534236028113E-6</v>
      </c>
      <c r="O3136">
        <f t="shared" si="496"/>
        <v>-2.3481534236028114</v>
      </c>
      <c r="P3136">
        <f t="shared" si="497"/>
        <v>1.7270831334350043</v>
      </c>
      <c r="Q3136">
        <f t="shared" si="498"/>
        <v>-6.6272340104402945</v>
      </c>
      <c r="R3136">
        <f t="shared" si="499"/>
        <v>43.920230629136547</v>
      </c>
    </row>
    <row r="3137" spans="1:18" x14ac:dyDescent="0.35">
      <c r="A3137" s="1">
        <v>43495</v>
      </c>
      <c r="B3137" s="2">
        <v>0.83111111111111102</v>
      </c>
      <c r="C3137">
        <v>145286</v>
      </c>
      <c r="D3137">
        <v>822</v>
      </c>
      <c r="E3137">
        <v>21.04</v>
      </c>
      <c r="F3137">
        <v>23.56</v>
      </c>
      <c r="G3137">
        <v>78713</v>
      </c>
      <c r="H3137">
        <v>50.76</v>
      </c>
      <c r="I3137">
        <f t="shared" si="491"/>
        <v>1.3222210742615741</v>
      </c>
      <c r="J3137">
        <f t="shared" si="492"/>
        <v>1.6139666666666667E-5</v>
      </c>
      <c r="K3137" s="3">
        <f t="shared" si="493"/>
        <v>0.71030673</v>
      </c>
      <c r="L3137" s="3">
        <f t="shared" si="494"/>
        <v>1.4306730000000045E-2</v>
      </c>
      <c r="M3137" s="6">
        <f t="shared" si="495"/>
        <v>3.2507907293796967E-4</v>
      </c>
      <c r="N3137" s="7">
        <f t="shared" si="500"/>
        <v>1.0187901824794725E-5</v>
      </c>
      <c r="O3137">
        <f t="shared" si="496"/>
        <v>10.187901824794725</v>
      </c>
      <c r="P3137">
        <f t="shared" si="497"/>
        <v>1.748268569221431</v>
      </c>
      <c r="Q3137">
        <f t="shared" si="498"/>
        <v>5.8823322755988716</v>
      </c>
      <c r="R3137">
        <f t="shared" si="499"/>
        <v>34.601833000552197</v>
      </c>
    </row>
    <row r="3138" spans="1:18" x14ac:dyDescent="0.35">
      <c r="A3138" s="1">
        <v>43495</v>
      </c>
      <c r="B3138" s="2">
        <v>0.83112268518518517</v>
      </c>
      <c r="C3138">
        <v>145787</v>
      </c>
      <c r="D3138">
        <v>827</v>
      </c>
      <c r="E3138">
        <v>21.04</v>
      </c>
      <c r="F3138">
        <v>23.56</v>
      </c>
      <c r="G3138">
        <v>78709</v>
      </c>
      <c r="H3138">
        <v>50.76</v>
      </c>
      <c r="I3138">
        <f t="shared" si="491"/>
        <v>1.3222210742615741</v>
      </c>
      <c r="J3138">
        <f t="shared" si="492"/>
        <v>1.6306333333333333E-5</v>
      </c>
      <c r="K3138" s="3">
        <f t="shared" si="493"/>
        <v>0.71764172999999998</v>
      </c>
      <c r="L3138" s="3">
        <f t="shared" si="494"/>
        <v>2.1641730000000026E-2</v>
      </c>
      <c r="M3138" s="6">
        <f t="shared" si="495"/>
        <v>4.9174573960463592E-4</v>
      </c>
      <c r="N3138" s="7">
        <f t="shared" si="500"/>
        <v>1.541197922730225E-5</v>
      </c>
      <c r="O3138">
        <f t="shared" si="496"/>
        <v>15.41197922730225</v>
      </c>
      <c r="P3138">
        <f t="shared" si="497"/>
        <v>1.748268569221431</v>
      </c>
      <c r="Q3138">
        <f t="shared" si="498"/>
        <v>11.106409678106399</v>
      </c>
      <c r="R3138">
        <f t="shared" si="499"/>
        <v>123.35233593793548</v>
      </c>
    </row>
    <row r="3139" spans="1:18" x14ac:dyDescent="0.35">
      <c r="A3139" s="1">
        <v>43495</v>
      </c>
      <c r="B3139" s="2">
        <v>0.83112268518518517</v>
      </c>
      <c r="C3139">
        <v>146289</v>
      </c>
      <c r="D3139">
        <v>822</v>
      </c>
      <c r="E3139">
        <v>21.06</v>
      </c>
      <c r="F3139">
        <v>23.56</v>
      </c>
      <c r="G3139">
        <v>78709</v>
      </c>
      <c r="H3139">
        <v>50.76</v>
      </c>
      <c r="I3139">
        <f t="shared" ref="I3139:I3202" si="501">(E3139-9.522)/8.7111</f>
        <v>1.3245169955573921</v>
      </c>
      <c r="J3139">
        <f t="shared" ref="J3139:J3202" si="502">(D3139-337.81)/30000000</f>
        <v>1.6139666666666667E-5</v>
      </c>
      <c r="K3139" s="3">
        <f t="shared" ref="K3139:K3202" si="503">J3139*44010</f>
        <v>0.71030673</v>
      </c>
      <c r="L3139" s="3">
        <f t="shared" si="494"/>
        <v>1.4306730000000045E-2</v>
      </c>
      <c r="M3139" s="6">
        <f t="shared" si="495"/>
        <v>3.2507907293796967E-4</v>
      </c>
      <c r="N3139" s="7">
        <f t="shared" si="500"/>
        <v>1.0188419575081213E-5</v>
      </c>
      <c r="O3139">
        <f t="shared" si="496"/>
        <v>10.188419575081213</v>
      </c>
      <c r="P3139">
        <f t="shared" si="497"/>
        <v>1.7543452715203807</v>
      </c>
      <c r="Q3139">
        <f t="shared" si="498"/>
        <v>5.8752817509258248</v>
      </c>
      <c r="R3139">
        <f t="shared" si="499"/>
        <v>34.518935652762025</v>
      </c>
    </row>
    <row r="3140" spans="1:18" x14ac:dyDescent="0.35">
      <c r="A3140" s="1">
        <v>43495</v>
      </c>
      <c r="B3140" s="2">
        <v>0.83113425925925932</v>
      </c>
      <c r="C3140">
        <v>146791</v>
      </c>
      <c r="D3140">
        <v>823</v>
      </c>
      <c r="E3140">
        <v>21.03</v>
      </c>
      <c r="F3140">
        <v>23.54</v>
      </c>
      <c r="G3140">
        <v>78712</v>
      </c>
      <c r="H3140">
        <v>50.76</v>
      </c>
      <c r="I3140">
        <f t="shared" si="501"/>
        <v>1.3210731136136653</v>
      </c>
      <c r="J3140">
        <f t="shared" si="502"/>
        <v>1.6172999999999999E-5</v>
      </c>
      <c r="K3140" s="3">
        <f t="shared" si="503"/>
        <v>0.71177372999999999</v>
      </c>
      <c r="L3140" s="3">
        <f t="shared" si="494"/>
        <v>1.5773730000000041E-2</v>
      </c>
      <c r="M3140" s="6">
        <f t="shared" si="495"/>
        <v>3.5841240627130291E-4</v>
      </c>
      <c r="N3140" s="7">
        <f t="shared" si="500"/>
        <v>1.123194621980747E-5</v>
      </c>
      <c r="O3140">
        <f t="shared" si="496"/>
        <v>11.231946219807471</v>
      </c>
      <c r="P3140">
        <f t="shared" si="497"/>
        <v>1.7452341715129043</v>
      </c>
      <c r="Q3140">
        <f t="shared" si="498"/>
        <v>6.9301608080913839</v>
      </c>
      <c r="R3140">
        <f t="shared" si="499"/>
        <v>48.027128826005821</v>
      </c>
    </row>
    <row r="3141" spans="1:18" x14ac:dyDescent="0.35">
      <c r="A3141" s="1">
        <v>43495</v>
      </c>
      <c r="B3141" s="2">
        <v>0.83113425925925932</v>
      </c>
      <c r="C3141">
        <v>147293</v>
      </c>
      <c r="D3141">
        <v>821</v>
      </c>
      <c r="E3141">
        <v>20.91</v>
      </c>
      <c r="F3141">
        <v>23.57</v>
      </c>
      <c r="G3141">
        <v>78714</v>
      </c>
      <c r="H3141">
        <v>50.76</v>
      </c>
      <c r="I3141">
        <f t="shared" si="501"/>
        <v>1.3072975858387574</v>
      </c>
      <c r="J3141">
        <f t="shared" si="502"/>
        <v>1.6106333333333332E-5</v>
      </c>
      <c r="K3141" s="3">
        <f t="shared" si="503"/>
        <v>0.70883972999999989</v>
      </c>
      <c r="L3141" s="3">
        <f t="shared" si="494"/>
        <v>1.2839729999999938E-2</v>
      </c>
      <c r="M3141" s="6">
        <f t="shared" si="495"/>
        <v>2.9174573960463393E-4</v>
      </c>
      <c r="N3141" s="7">
        <f t="shared" si="500"/>
        <v>9.14343497652919E-6</v>
      </c>
      <c r="O3141">
        <f t="shared" si="496"/>
        <v>9.1434349765291891</v>
      </c>
      <c r="P3141">
        <f t="shared" si="497"/>
        <v>1.7090269779398433</v>
      </c>
      <c r="Q3141">
        <f t="shared" si="498"/>
        <v>4.8870592145703089</v>
      </c>
      <c r="R3141">
        <f t="shared" si="499"/>
        <v>23.883347766716565</v>
      </c>
    </row>
    <row r="3142" spans="1:18" x14ac:dyDescent="0.35">
      <c r="A3142" s="1">
        <v>43495</v>
      </c>
      <c r="B3142" s="2">
        <v>0.83114583333333336</v>
      </c>
      <c r="C3142">
        <v>147794</v>
      </c>
      <c r="D3142">
        <v>822</v>
      </c>
      <c r="E3142">
        <v>20.52</v>
      </c>
      <c r="F3142">
        <v>23.56</v>
      </c>
      <c r="G3142">
        <v>78718</v>
      </c>
      <c r="H3142">
        <v>50.76</v>
      </c>
      <c r="I3142">
        <f t="shared" si="501"/>
        <v>1.2625271205703068</v>
      </c>
      <c r="J3142">
        <f t="shared" si="502"/>
        <v>1.6139666666666667E-5</v>
      </c>
      <c r="K3142" s="3">
        <f t="shared" si="503"/>
        <v>0.71030673</v>
      </c>
      <c r="L3142" s="3">
        <f t="shared" si="494"/>
        <v>1.4306730000000045E-2</v>
      </c>
      <c r="M3142" s="6">
        <f t="shared" si="495"/>
        <v>3.2507907293796967E-4</v>
      </c>
      <c r="N3142" s="7">
        <f t="shared" si="500"/>
        <v>1.018725471093101E-5</v>
      </c>
      <c r="O3142">
        <f t="shared" si="496"/>
        <v>10.187254710931009</v>
      </c>
      <c r="P3142">
        <f t="shared" si="497"/>
        <v>1.59397473017555</v>
      </c>
      <c r="Q3142">
        <f t="shared" si="498"/>
        <v>6.0784603106830497</v>
      </c>
      <c r="R3142">
        <f t="shared" si="499"/>
        <v>36.947679748549078</v>
      </c>
    </row>
    <row r="3143" spans="1:18" x14ac:dyDescent="0.35">
      <c r="A3143" s="1">
        <v>43495</v>
      </c>
      <c r="B3143" s="2">
        <v>0.83114583333333336</v>
      </c>
      <c r="C3143">
        <v>148296</v>
      </c>
      <c r="D3143">
        <v>831</v>
      </c>
      <c r="E3143">
        <v>20.079999999999998</v>
      </c>
      <c r="F3143">
        <v>23.56</v>
      </c>
      <c r="G3143">
        <v>78716</v>
      </c>
      <c r="H3143">
        <v>50.79</v>
      </c>
      <c r="I3143">
        <f t="shared" si="501"/>
        <v>1.2120168520623111</v>
      </c>
      <c r="J3143">
        <f t="shared" si="502"/>
        <v>1.6439666666666668E-5</v>
      </c>
      <c r="K3143" s="3">
        <f t="shared" si="503"/>
        <v>0.72350973000000007</v>
      </c>
      <c r="L3143" s="3">
        <f t="shared" si="494"/>
        <v>2.7509730000000121E-2</v>
      </c>
      <c r="M3143" s="6">
        <f t="shared" si="495"/>
        <v>6.2507907293797137E-4</v>
      </c>
      <c r="N3143" s="7">
        <f t="shared" si="500"/>
        <v>1.9589084790069E-5</v>
      </c>
      <c r="O3143">
        <f t="shared" si="496"/>
        <v>19.589084790069002</v>
      </c>
      <c r="P3143">
        <f t="shared" si="497"/>
        <v>1.4689848496830342</v>
      </c>
      <c r="Q3143">
        <f t="shared" si="498"/>
        <v>15.646792438930801</v>
      </c>
      <c r="R3143">
        <f t="shared" si="499"/>
        <v>244.82211362698206</v>
      </c>
    </row>
    <row r="3144" spans="1:18" x14ac:dyDescent="0.35">
      <c r="A3144" s="1">
        <v>43495</v>
      </c>
      <c r="B3144" s="2">
        <v>0.8311574074074074</v>
      </c>
      <c r="C3144">
        <v>148798</v>
      </c>
      <c r="D3144">
        <v>830</v>
      </c>
      <c r="E3144">
        <v>19.91</v>
      </c>
      <c r="F3144">
        <v>23.57</v>
      </c>
      <c r="G3144">
        <v>78721</v>
      </c>
      <c r="H3144">
        <v>50.79</v>
      </c>
      <c r="I3144">
        <f t="shared" si="501"/>
        <v>1.1925015210478584</v>
      </c>
      <c r="J3144">
        <f t="shared" si="502"/>
        <v>1.6406333333333333E-5</v>
      </c>
      <c r="K3144" s="3">
        <f t="shared" si="503"/>
        <v>0.72204272999999997</v>
      </c>
      <c r="L3144" s="3">
        <f t="shared" si="494"/>
        <v>2.6042730000000014E-2</v>
      </c>
      <c r="M3144" s="6">
        <f t="shared" si="495"/>
        <v>5.9174573960463564E-4</v>
      </c>
      <c r="N3144" s="7">
        <f t="shared" si="500"/>
        <v>1.8543912866230393E-5</v>
      </c>
      <c r="O3144">
        <f t="shared" si="496"/>
        <v>18.543912866230393</v>
      </c>
      <c r="P3144">
        <f t="shared" si="497"/>
        <v>1.4220598777014559</v>
      </c>
      <c r="Q3144">
        <f t="shared" si="498"/>
        <v>14.665950852248233</v>
      </c>
      <c r="R3144">
        <f t="shared" si="499"/>
        <v>215.09011440056068</v>
      </c>
    </row>
    <row r="3145" spans="1:18" x14ac:dyDescent="0.35">
      <c r="A3145" s="1">
        <v>43495</v>
      </c>
      <c r="B3145" s="2">
        <v>0.8311574074074074</v>
      </c>
      <c r="C3145">
        <v>149300</v>
      </c>
      <c r="D3145">
        <v>824</v>
      </c>
      <c r="E3145">
        <v>19.670000000000002</v>
      </c>
      <c r="F3145">
        <v>23.56</v>
      </c>
      <c r="G3145">
        <v>78722</v>
      </c>
      <c r="H3145">
        <v>50.79</v>
      </c>
      <c r="I3145">
        <f t="shared" si="501"/>
        <v>1.1649504654980429</v>
      </c>
      <c r="J3145">
        <f t="shared" si="502"/>
        <v>1.6206333333333334E-5</v>
      </c>
      <c r="K3145" s="3">
        <f t="shared" si="503"/>
        <v>0.7132407300000001</v>
      </c>
      <c r="L3145" s="3">
        <f t="shared" si="494"/>
        <v>1.7240730000000148E-2</v>
      </c>
      <c r="M3145" s="6">
        <f t="shared" si="495"/>
        <v>3.9174573960463869E-4</v>
      </c>
      <c r="N3145" s="7">
        <f t="shared" si="500"/>
        <v>1.2275815896467819E-5</v>
      </c>
      <c r="O3145">
        <f t="shared" si="496"/>
        <v>12.275815896467819</v>
      </c>
      <c r="P3145">
        <f t="shared" si="497"/>
        <v>1.357109587064107</v>
      </c>
      <c r="Q3145">
        <f t="shared" si="498"/>
        <v>8.4886731820000705</v>
      </c>
      <c r="R3145">
        <f t="shared" si="499"/>
        <v>72.057572390807195</v>
      </c>
    </row>
    <row r="3146" spans="1:18" x14ac:dyDescent="0.35">
      <c r="A3146" s="1">
        <v>43495</v>
      </c>
      <c r="B3146" s="2">
        <v>0.83116898148148144</v>
      </c>
      <c r="C3146">
        <v>149804</v>
      </c>
      <c r="D3146">
        <v>834</v>
      </c>
      <c r="E3146">
        <v>19.3</v>
      </c>
      <c r="F3146">
        <v>23.56</v>
      </c>
      <c r="G3146">
        <v>78724</v>
      </c>
      <c r="H3146">
        <v>50.79</v>
      </c>
      <c r="I3146">
        <f t="shared" si="501"/>
        <v>1.1224759215254101</v>
      </c>
      <c r="J3146">
        <f t="shared" si="502"/>
        <v>1.6539666666666667E-5</v>
      </c>
      <c r="K3146" s="3">
        <f t="shared" si="503"/>
        <v>0.72791073000000006</v>
      </c>
      <c r="L3146" s="3">
        <f t="shared" si="494"/>
        <v>3.1910730000000109E-2</v>
      </c>
      <c r="M3146" s="6">
        <f t="shared" si="495"/>
        <v>7.250790729379712E-4</v>
      </c>
      <c r="N3146" s="7">
        <f t="shared" si="500"/>
        <v>2.2720632746494983E-5</v>
      </c>
      <c r="O3146">
        <f t="shared" si="496"/>
        <v>22.720632746494982</v>
      </c>
      <c r="P3146">
        <f t="shared" si="497"/>
        <v>1.2599521944043186</v>
      </c>
      <c r="Q3146">
        <f t="shared" si="498"/>
        <v>19.073503118778621</v>
      </c>
      <c r="R3146">
        <f t="shared" si="499"/>
        <v>363.79852122205779</v>
      </c>
    </row>
    <row r="3147" spans="1:18" x14ac:dyDescent="0.35">
      <c r="A3147" s="1">
        <v>43495</v>
      </c>
      <c r="B3147" s="2">
        <v>0.83116898148148144</v>
      </c>
      <c r="C3147">
        <v>150274</v>
      </c>
      <c r="D3147">
        <v>817</v>
      </c>
      <c r="E3147">
        <v>19.04</v>
      </c>
      <c r="F3147">
        <v>23.56</v>
      </c>
      <c r="G3147">
        <v>78733</v>
      </c>
      <c r="H3147">
        <v>50.79</v>
      </c>
      <c r="I3147">
        <f t="shared" si="501"/>
        <v>1.0926289446797763</v>
      </c>
      <c r="J3147">
        <f t="shared" si="502"/>
        <v>1.5973000000000001E-5</v>
      </c>
      <c r="K3147" s="3">
        <f t="shared" si="503"/>
        <v>0.70297173000000002</v>
      </c>
      <c r="L3147" s="3">
        <f t="shared" si="494"/>
        <v>6.9717300000000648E-3</v>
      </c>
      <c r="M3147" s="6">
        <f t="shared" si="495"/>
        <v>1.5841240627130346E-4</v>
      </c>
      <c r="N3147" s="7">
        <f t="shared" si="500"/>
        <v>4.9633464959851867E-6</v>
      </c>
      <c r="O3147">
        <f t="shared" si="496"/>
        <v>4.9633464959851867</v>
      </c>
      <c r="P3147">
        <f t="shared" si="497"/>
        <v>1.1938380107520417</v>
      </c>
      <c r="Q3147">
        <f t="shared" si="498"/>
        <v>1.4146044427427715</v>
      </c>
      <c r="R3147">
        <f t="shared" si="499"/>
        <v>2.0011057294275871</v>
      </c>
    </row>
    <row r="3148" spans="1:18" x14ac:dyDescent="0.35">
      <c r="A3148" s="1">
        <v>43495</v>
      </c>
      <c r="B3148" s="2">
        <v>0.83118055555555559</v>
      </c>
      <c r="C3148">
        <v>150773</v>
      </c>
      <c r="D3148">
        <v>830</v>
      </c>
      <c r="E3148">
        <v>18.98</v>
      </c>
      <c r="F3148">
        <v>23.57</v>
      </c>
      <c r="G3148">
        <v>78736</v>
      </c>
      <c r="H3148">
        <v>50.79</v>
      </c>
      <c r="I3148">
        <f t="shared" si="501"/>
        <v>1.0857411807923225</v>
      </c>
      <c r="J3148">
        <f t="shared" si="502"/>
        <v>1.6406333333333333E-5</v>
      </c>
      <c r="K3148" s="3">
        <f t="shared" si="503"/>
        <v>0.72204272999999997</v>
      </c>
      <c r="L3148" s="3">
        <f t="shared" si="494"/>
        <v>2.6042730000000014E-2</v>
      </c>
      <c r="M3148" s="6">
        <f t="shared" si="495"/>
        <v>5.9174573960463564E-4</v>
      </c>
      <c r="N3148" s="7">
        <f t="shared" si="500"/>
        <v>1.8540380064297436E-5</v>
      </c>
      <c r="O3148">
        <f t="shared" si="496"/>
        <v>18.540380064297437</v>
      </c>
      <c r="P3148">
        <f t="shared" si="497"/>
        <v>1.1788339116683069</v>
      </c>
      <c r="Q3148">
        <f t="shared" si="498"/>
        <v>15.014342835933626</v>
      </c>
      <c r="R3148">
        <f t="shared" si="499"/>
        <v>225.4304907949514</v>
      </c>
    </row>
    <row r="3149" spans="1:18" x14ac:dyDescent="0.35">
      <c r="A3149" s="1">
        <v>43495</v>
      </c>
      <c r="B3149" s="2">
        <v>0.83118055555555559</v>
      </c>
      <c r="C3149">
        <v>151273</v>
      </c>
      <c r="D3149">
        <v>818</v>
      </c>
      <c r="E3149">
        <v>18.77</v>
      </c>
      <c r="F3149">
        <v>23.56</v>
      </c>
      <c r="G3149">
        <v>78743</v>
      </c>
      <c r="H3149">
        <v>50.79</v>
      </c>
      <c r="I3149">
        <f t="shared" si="501"/>
        <v>1.0616340071862336</v>
      </c>
      <c r="J3149">
        <f t="shared" si="502"/>
        <v>1.6006333333333333E-5</v>
      </c>
      <c r="K3149" s="3">
        <f t="shared" si="503"/>
        <v>0.70443873000000001</v>
      </c>
      <c r="L3149" s="3">
        <f t="shared" si="494"/>
        <v>8.4387300000000609E-3</v>
      </c>
      <c r="M3149" s="6">
        <f t="shared" si="495"/>
        <v>1.917457396046367E-4</v>
      </c>
      <c r="N3149" s="7">
        <f t="shared" si="500"/>
        <v>6.006977013851832E-6</v>
      </c>
      <c r="O3149">
        <f t="shared" si="496"/>
        <v>6.0069770138518317</v>
      </c>
      <c r="P3149">
        <f t="shared" si="497"/>
        <v>1.1270667652142998</v>
      </c>
      <c r="Q3149">
        <f t="shared" si="498"/>
        <v>2.5604066725631309</v>
      </c>
      <c r="R3149">
        <f t="shared" si="499"/>
        <v>6.5556823289058039</v>
      </c>
    </row>
    <row r="3150" spans="1:18" x14ac:dyDescent="0.35">
      <c r="A3150" s="1">
        <v>43495</v>
      </c>
      <c r="B3150" s="2">
        <v>0.83119212962962974</v>
      </c>
      <c r="C3150">
        <v>151773</v>
      </c>
      <c r="D3150">
        <v>827</v>
      </c>
      <c r="E3150">
        <v>18.440000000000001</v>
      </c>
      <c r="F3150">
        <v>23.57</v>
      </c>
      <c r="G3150">
        <v>78743</v>
      </c>
      <c r="H3150">
        <v>50.79</v>
      </c>
      <c r="I3150">
        <f t="shared" si="501"/>
        <v>1.0237513058052372</v>
      </c>
      <c r="J3150">
        <f t="shared" si="502"/>
        <v>1.6306333333333333E-5</v>
      </c>
      <c r="K3150" s="3">
        <f t="shared" si="503"/>
        <v>0.71764172999999998</v>
      </c>
      <c r="L3150" s="3">
        <f t="shared" si="494"/>
        <v>2.1641730000000026E-2</v>
      </c>
      <c r="M3150" s="6">
        <f t="shared" si="495"/>
        <v>4.9174573960463592E-4</v>
      </c>
      <c r="N3150" s="7">
        <f t="shared" si="500"/>
        <v>1.5405843779669605E-5</v>
      </c>
      <c r="O3150">
        <f t="shared" si="496"/>
        <v>15.405843779669604</v>
      </c>
      <c r="P3150">
        <f t="shared" si="497"/>
        <v>1.0480667361379283</v>
      </c>
      <c r="Q3150">
        <f t="shared" si="498"/>
        <v>12.08414997521322</v>
      </c>
      <c r="R3150">
        <f t="shared" si="499"/>
        <v>146.02668062344569</v>
      </c>
    </row>
    <row r="3151" spans="1:18" x14ac:dyDescent="0.35">
      <c r="A3151" s="1">
        <v>43495</v>
      </c>
      <c r="B3151" s="2">
        <v>0.83119212962962974</v>
      </c>
      <c r="C3151">
        <v>152273</v>
      </c>
      <c r="D3151">
        <v>827</v>
      </c>
      <c r="E3151">
        <v>18.36</v>
      </c>
      <c r="F3151">
        <v>23.56</v>
      </c>
      <c r="G3151">
        <v>78745</v>
      </c>
      <c r="H3151">
        <v>50.79</v>
      </c>
      <c r="I3151">
        <f t="shared" si="501"/>
        <v>1.0145676206219649</v>
      </c>
      <c r="J3151">
        <f t="shared" si="502"/>
        <v>1.6306333333333333E-5</v>
      </c>
      <c r="K3151" s="3">
        <f t="shared" si="503"/>
        <v>0.71764172999999998</v>
      </c>
      <c r="L3151" s="3">
        <f t="shared" si="494"/>
        <v>2.1641730000000026E-2</v>
      </c>
      <c r="M3151" s="6">
        <f t="shared" si="495"/>
        <v>4.9174573960463592E-4</v>
      </c>
      <c r="N3151" s="7">
        <f t="shared" si="500"/>
        <v>1.5404933303723828E-5</v>
      </c>
      <c r="O3151">
        <f t="shared" si="496"/>
        <v>15.404933303723828</v>
      </c>
      <c r="P3151">
        <f t="shared" si="497"/>
        <v>1.0293474568145153</v>
      </c>
      <c r="Q3151">
        <f t="shared" si="498"/>
        <v>12.113512599105583</v>
      </c>
      <c r="R3151">
        <f t="shared" si="499"/>
        <v>146.7371874886897</v>
      </c>
    </row>
    <row r="3152" spans="1:18" x14ac:dyDescent="0.35">
      <c r="A3152" s="1">
        <v>43495</v>
      </c>
      <c r="B3152" s="2">
        <v>0.83120370370370367</v>
      </c>
      <c r="C3152">
        <v>152773</v>
      </c>
      <c r="D3152">
        <v>819</v>
      </c>
      <c r="E3152">
        <v>18.100000000000001</v>
      </c>
      <c r="F3152">
        <v>23.56</v>
      </c>
      <c r="G3152">
        <v>78751</v>
      </c>
      <c r="H3152">
        <v>50.79</v>
      </c>
      <c r="I3152">
        <f t="shared" si="501"/>
        <v>0.98472064377633151</v>
      </c>
      <c r="J3152">
        <f t="shared" si="502"/>
        <v>1.6039666666666668E-5</v>
      </c>
      <c r="K3152" s="3">
        <f t="shared" si="503"/>
        <v>0.70590573000000012</v>
      </c>
      <c r="L3152" s="3">
        <f t="shared" si="494"/>
        <v>9.905730000000168E-3</v>
      </c>
      <c r="M3152" s="6">
        <f t="shared" si="495"/>
        <v>2.2507907293797247E-4</v>
      </c>
      <c r="N3152" s="7">
        <f t="shared" si="500"/>
        <v>7.050521546838442E-6</v>
      </c>
      <c r="O3152">
        <f t="shared" si="496"/>
        <v>7.0505215468384419</v>
      </c>
      <c r="P3152">
        <f t="shared" si="497"/>
        <v>0.96967474627927275</v>
      </c>
      <c r="Q3152">
        <f t="shared" si="498"/>
        <v>3.8574884166941423</v>
      </c>
      <c r="R3152">
        <f t="shared" si="499"/>
        <v>14.880216884929482</v>
      </c>
    </row>
    <row r="3153" spans="1:18" x14ac:dyDescent="0.35">
      <c r="A3153" s="1">
        <v>43495</v>
      </c>
      <c r="B3153" s="2">
        <v>0.83120370370370367</v>
      </c>
      <c r="C3153">
        <v>153273</v>
      </c>
      <c r="D3153">
        <v>834</v>
      </c>
      <c r="E3153">
        <v>18.010000000000002</v>
      </c>
      <c r="F3153">
        <v>23.57</v>
      </c>
      <c r="G3153">
        <v>78743</v>
      </c>
      <c r="H3153">
        <v>50.79</v>
      </c>
      <c r="I3153">
        <f t="shared" si="501"/>
        <v>0.97438899794515055</v>
      </c>
      <c r="J3153">
        <f t="shared" si="502"/>
        <v>1.6539666666666667E-5</v>
      </c>
      <c r="K3153" s="3">
        <f t="shared" si="503"/>
        <v>0.72791073000000006</v>
      </c>
      <c r="L3153" s="3">
        <f t="shared" si="494"/>
        <v>3.1910730000000109E-2</v>
      </c>
      <c r="M3153" s="6">
        <f t="shared" si="495"/>
        <v>7.250790729379712E-4</v>
      </c>
      <c r="N3153" s="7">
        <f t="shared" si="500"/>
        <v>2.2715916023128341E-5</v>
      </c>
      <c r="O3153">
        <f t="shared" si="496"/>
        <v>22.71591602312834</v>
      </c>
      <c r="P3153">
        <f t="shared" si="497"/>
        <v>0.94943391931655463</v>
      </c>
      <c r="Q3153">
        <f t="shared" si="498"/>
        <v>19.556940130301946</v>
      </c>
      <c r="R3153">
        <f t="shared" si="499"/>
        <v>382.47390726021467</v>
      </c>
    </row>
    <row r="3154" spans="1:18" x14ac:dyDescent="0.35">
      <c r="A3154" s="1">
        <v>43495</v>
      </c>
      <c r="B3154" s="2">
        <v>0.83121527777777782</v>
      </c>
      <c r="C3154">
        <v>153774</v>
      </c>
      <c r="D3154">
        <v>822</v>
      </c>
      <c r="E3154">
        <v>18.059999999999999</v>
      </c>
      <c r="F3154">
        <v>23.56</v>
      </c>
      <c r="G3154">
        <v>78746</v>
      </c>
      <c r="H3154">
        <v>50.82</v>
      </c>
      <c r="I3154">
        <f t="shared" si="501"/>
        <v>0.98012880118469525</v>
      </c>
      <c r="J3154">
        <f t="shared" si="502"/>
        <v>1.6139666666666667E-5</v>
      </c>
      <c r="K3154" s="3">
        <f t="shared" si="503"/>
        <v>0.71030673</v>
      </c>
      <c r="L3154" s="3">
        <f t="shared" si="494"/>
        <v>1.4306730000000045E-2</v>
      </c>
      <c r="M3154" s="6">
        <f t="shared" si="495"/>
        <v>3.2507907293796967E-4</v>
      </c>
      <c r="N3154" s="7">
        <f t="shared" si="500"/>
        <v>1.0183632391931873E-5</v>
      </c>
      <c r="O3154">
        <f t="shared" si="496"/>
        <v>10.183632391931873</v>
      </c>
      <c r="P3154">
        <f t="shared" si="497"/>
        <v>0.96065246691174788</v>
      </c>
      <c r="Q3154">
        <f t="shared" si="498"/>
        <v>7.0057358117066437</v>
      </c>
      <c r="R3154">
        <f t="shared" si="499"/>
        <v>49.080334263428945</v>
      </c>
    </row>
    <row r="3155" spans="1:18" x14ac:dyDescent="0.35">
      <c r="A3155" s="1">
        <v>43495</v>
      </c>
      <c r="B3155" s="2">
        <v>0.83121527777777782</v>
      </c>
      <c r="C3155">
        <v>154273</v>
      </c>
      <c r="D3155">
        <v>812</v>
      </c>
      <c r="E3155">
        <v>17.899999999999999</v>
      </c>
      <c r="F3155">
        <v>23.56</v>
      </c>
      <c r="G3155">
        <v>78745</v>
      </c>
      <c r="H3155">
        <v>50.79</v>
      </c>
      <c r="I3155">
        <f t="shared" si="501"/>
        <v>0.96176143081815135</v>
      </c>
      <c r="J3155">
        <f t="shared" si="502"/>
        <v>1.5806333333333335E-5</v>
      </c>
      <c r="K3155" s="3">
        <f t="shared" si="503"/>
        <v>0.69563673000000004</v>
      </c>
      <c r="L3155" s="3">
        <f t="shared" si="494"/>
        <v>-3.632699999999156E-4</v>
      </c>
      <c r="M3155" s="6">
        <f t="shared" si="495"/>
        <v>-8.2542603953627727E-6</v>
      </c>
      <c r="N3155" s="7">
        <f t="shared" si="500"/>
        <v>-2.5858145911821502E-7</v>
      </c>
      <c r="O3155">
        <f t="shared" si="496"/>
        <v>-0.25858145911821501</v>
      </c>
      <c r="P3155">
        <f t="shared" si="497"/>
        <v>0.92498504980937768</v>
      </c>
      <c r="Q3155">
        <f t="shared" si="498"/>
        <v>-3.3759318396671691</v>
      </c>
      <c r="R3155">
        <f t="shared" si="499"/>
        <v>11.396915786078557</v>
      </c>
    </row>
    <row r="3156" spans="1:18" x14ac:dyDescent="0.35">
      <c r="A3156" s="1">
        <v>43495</v>
      </c>
      <c r="B3156" s="2">
        <v>0.83122685185185186</v>
      </c>
      <c r="C3156">
        <v>154773</v>
      </c>
      <c r="D3156">
        <v>825</v>
      </c>
      <c r="E3156">
        <v>17.829999999999998</v>
      </c>
      <c r="F3156">
        <v>23.57</v>
      </c>
      <c r="G3156">
        <v>78752</v>
      </c>
      <c r="H3156">
        <v>50.79</v>
      </c>
      <c r="I3156">
        <f t="shared" si="501"/>
        <v>0.95372570628278841</v>
      </c>
      <c r="J3156">
        <f t="shared" si="502"/>
        <v>1.6239666666666666E-5</v>
      </c>
      <c r="K3156" s="3">
        <f t="shared" si="503"/>
        <v>0.71470772999999999</v>
      </c>
      <c r="L3156" s="3">
        <f t="shared" si="494"/>
        <v>1.8707730000000033E-2</v>
      </c>
      <c r="M3156" s="6">
        <f t="shared" si="495"/>
        <v>4.2507907293796944E-4</v>
      </c>
      <c r="N3156" s="7">
        <f t="shared" si="500"/>
        <v>1.3315729777138239E-5</v>
      </c>
      <c r="O3156">
        <f t="shared" si="496"/>
        <v>13.315729777138239</v>
      </c>
      <c r="P3156">
        <f t="shared" si="497"/>
        <v>0.90959272282460357</v>
      </c>
      <c r="Q3156">
        <f t="shared" si="498"/>
        <v>10.224868358947656</v>
      </c>
      <c r="R3156">
        <f t="shared" si="499"/>
        <v>104.54793295780894</v>
      </c>
    </row>
    <row r="3157" spans="1:18" x14ac:dyDescent="0.35">
      <c r="A3157" s="1">
        <v>43495</v>
      </c>
      <c r="B3157" s="2">
        <v>0.83122685185185186</v>
      </c>
      <c r="C3157">
        <v>155273</v>
      </c>
      <c r="D3157">
        <v>829</v>
      </c>
      <c r="E3157">
        <v>17.47</v>
      </c>
      <c r="F3157">
        <v>23.58</v>
      </c>
      <c r="G3157">
        <v>78755</v>
      </c>
      <c r="H3157">
        <v>50.79</v>
      </c>
      <c r="I3157">
        <f t="shared" si="501"/>
        <v>0.9123991229580648</v>
      </c>
      <c r="J3157">
        <f t="shared" si="502"/>
        <v>1.6373000000000001E-5</v>
      </c>
      <c r="K3157" s="3">
        <f t="shared" si="503"/>
        <v>0.72057573000000008</v>
      </c>
      <c r="L3157" s="3">
        <f t="shared" si="494"/>
        <v>2.4575730000000129E-2</v>
      </c>
      <c r="M3157" s="6">
        <f t="shared" si="495"/>
        <v>5.5841240627130489E-4</v>
      </c>
      <c r="N3157" s="7">
        <f t="shared" si="500"/>
        <v>1.7492359703933971E-5</v>
      </c>
      <c r="O3157">
        <f t="shared" si="496"/>
        <v>17.492359703933971</v>
      </c>
      <c r="P3157">
        <f t="shared" si="497"/>
        <v>0.83247215957464582</v>
      </c>
      <c r="Q3157">
        <f t="shared" si="498"/>
        <v>14.537727235015007</v>
      </c>
      <c r="R3157">
        <f t="shared" si="499"/>
        <v>211.34551315969708</v>
      </c>
    </row>
    <row r="3158" spans="1:18" x14ac:dyDescent="0.35">
      <c r="A3158" s="1">
        <v>43495</v>
      </c>
      <c r="B3158" s="2">
        <v>0.83123842592592589</v>
      </c>
      <c r="C3158">
        <v>155773</v>
      </c>
      <c r="D3158">
        <v>823</v>
      </c>
      <c r="E3158">
        <v>17.14</v>
      </c>
      <c r="F3158">
        <v>23.57</v>
      </c>
      <c r="G3158">
        <v>78758</v>
      </c>
      <c r="H3158">
        <v>50.79</v>
      </c>
      <c r="I3158">
        <f t="shared" si="501"/>
        <v>0.87451642157706833</v>
      </c>
      <c r="J3158">
        <f t="shared" si="502"/>
        <v>1.6172999999999999E-5</v>
      </c>
      <c r="K3158" s="3">
        <f t="shared" si="503"/>
        <v>0.71177372999999999</v>
      </c>
      <c r="L3158" s="3">
        <f t="shared" si="494"/>
        <v>1.5773730000000041E-2</v>
      </c>
      <c r="M3158" s="6">
        <f t="shared" si="495"/>
        <v>3.5841240627130291E-4</v>
      </c>
      <c r="N3158" s="7">
        <f t="shared" si="500"/>
        <v>1.1226521065489954E-5</v>
      </c>
      <c r="O3158">
        <f t="shared" si="496"/>
        <v>11.226521065489955</v>
      </c>
      <c r="P3158">
        <f t="shared" si="497"/>
        <v>0.76477897160796071</v>
      </c>
      <c r="Q3158">
        <f t="shared" si="498"/>
        <v>8.3967651334033064</v>
      </c>
      <c r="R3158">
        <f t="shared" si="499"/>
        <v>70.505664705537441</v>
      </c>
    </row>
    <row r="3159" spans="1:18" x14ac:dyDescent="0.35">
      <c r="A3159" s="1">
        <v>43495</v>
      </c>
      <c r="B3159" s="2">
        <v>0.83123842592592589</v>
      </c>
      <c r="C3159">
        <v>156275</v>
      </c>
      <c r="D3159">
        <v>828</v>
      </c>
      <c r="E3159">
        <v>16.989999999999998</v>
      </c>
      <c r="F3159">
        <v>23.57</v>
      </c>
      <c r="G3159">
        <v>78763</v>
      </c>
      <c r="H3159">
        <v>50.79</v>
      </c>
      <c r="I3159">
        <f t="shared" si="501"/>
        <v>0.85729701185843332</v>
      </c>
      <c r="J3159">
        <f t="shared" si="502"/>
        <v>1.6339666666666665E-5</v>
      </c>
      <c r="K3159" s="3">
        <f t="shared" si="503"/>
        <v>0.71910872999999997</v>
      </c>
      <c r="L3159" s="3">
        <f t="shared" si="494"/>
        <v>2.3108730000000022E-2</v>
      </c>
      <c r="M3159" s="6">
        <f t="shared" si="495"/>
        <v>5.2507907293796916E-4</v>
      </c>
      <c r="N3159" s="7">
        <f t="shared" si="500"/>
        <v>1.6445962690720136E-5</v>
      </c>
      <c r="O3159">
        <f t="shared" si="496"/>
        <v>16.445962690720137</v>
      </c>
      <c r="P3159">
        <f t="shared" si="497"/>
        <v>0.73495816654139878</v>
      </c>
      <c r="Q3159">
        <f t="shared" si="498"/>
        <v>13.672968820829997</v>
      </c>
      <c r="R3159">
        <f t="shared" si="499"/>
        <v>186.95007637538924</v>
      </c>
    </row>
    <row r="3160" spans="1:18" x14ac:dyDescent="0.35">
      <c r="A3160" s="1">
        <v>43495</v>
      </c>
      <c r="B3160" s="2">
        <v>0.83124999999999993</v>
      </c>
      <c r="C3160">
        <v>156777</v>
      </c>
      <c r="D3160">
        <v>829</v>
      </c>
      <c r="E3160">
        <v>16.91</v>
      </c>
      <c r="F3160">
        <v>23.57</v>
      </c>
      <c r="G3160">
        <v>78769</v>
      </c>
      <c r="H3160">
        <v>50.79</v>
      </c>
      <c r="I3160">
        <f t="shared" si="501"/>
        <v>0.84811332667516159</v>
      </c>
      <c r="J3160">
        <f t="shared" si="502"/>
        <v>1.6373000000000001E-5</v>
      </c>
      <c r="K3160" s="3">
        <f t="shared" si="503"/>
        <v>0.72057573000000008</v>
      </c>
      <c r="L3160" s="3">
        <f t="shared" si="494"/>
        <v>2.4575730000000129E-2</v>
      </c>
      <c r="M3160" s="6">
        <f t="shared" si="495"/>
        <v>5.5841240627130489E-4</v>
      </c>
      <c r="N3160" s="7">
        <f t="shared" si="500"/>
        <v>1.7488661301728634E-5</v>
      </c>
      <c r="O3160">
        <f t="shared" si="496"/>
        <v>17.488661301728634</v>
      </c>
      <c r="P3160">
        <f t="shared" si="497"/>
        <v>0.71929621488400941</v>
      </c>
      <c r="Q3160">
        <f t="shared" si="498"/>
        <v>14.745940531676631</v>
      </c>
      <c r="R3160">
        <f t="shared" si="499"/>
        <v>217.44276216374368</v>
      </c>
    </row>
    <row r="3161" spans="1:18" x14ac:dyDescent="0.35">
      <c r="A3161" s="1">
        <v>43495</v>
      </c>
      <c r="B3161" s="2">
        <v>0.83124999999999993</v>
      </c>
      <c r="C3161">
        <v>157279</v>
      </c>
      <c r="D3161">
        <v>830</v>
      </c>
      <c r="E3161">
        <v>16.670000000000002</v>
      </c>
      <c r="F3161">
        <v>23.57</v>
      </c>
      <c r="G3161">
        <v>78764</v>
      </c>
      <c r="H3161">
        <v>50.79</v>
      </c>
      <c r="I3161">
        <f t="shared" si="501"/>
        <v>0.82056227112534597</v>
      </c>
      <c r="J3161">
        <f t="shared" si="502"/>
        <v>1.6406333333333333E-5</v>
      </c>
      <c r="K3161" s="3">
        <f t="shared" si="503"/>
        <v>0.72204272999999997</v>
      </c>
      <c r="L3161" s="3">
        <f t="shared" si="494"/>
        <v>2.6042730000000014E-2</v>
      </c>
      <c r="M3161" s="6">
        <f t="shared" si="495"/>
        <v>5.9174573960463564E-4</v>
      </c>
      <c r="N3161" s="7">
        <f t="shared" si="500"/>
        <v>1.8533789100890289E-5</v>
      </c>
      <c r="O3161">
        <f t="shared" si="496"/>
        <v>18.533789100890289</v>
      </c>
      <c r="P3161">
        <f t="shared" si="497"/>
        <v>0.67332244079438575</v>
      </c>
      <c r="Q3161">
        <f t="shared" si="498"/>
        <v>15.881887630352699</v>
      </c>
      <c r="R3161">
        <f t="shared" si="499"/>
        <v>252.23435470315007</v>
      </c>
    </row>
    <row r="3162" spans="1:18" x14ac:dyDescent="0.35">
      <c r="A3162" s="1">
        <v>43495</v>
      </c>
      <c r="B3162" s="2">
        <v>0.83126157407407408</v>
      </c>
      <c r="C3162">
        <v>157780</v>
      </c>
      <c r="D3162">
        <v>822</v>
      </c>
      <c r="E3162">
        <v>16.37</v>
      </c>
      <c r="F3162">
        <v>23.57</v>
      </c>
      <c r="G3162">
        <v>78763</v>
      </c>
      <c r="H3162">
        <v>50.79</v>
      </c>
      <c r="I3162">
        <f t="shared" si="501"/>
        <v>0.78612345168807618</v>
      </c>
      <c r="J3162">
        <f t="shared" si="502"/>
        <v>1.6139666666666667E-5</v>
      </c>
      <c r="K3162" s="3">
        <f t="shared" si="503"/>
        <v>0.71030673</v>
      </c>
      <c r="L3162" s="3">
        <f t="shared" si="494"/>
        <v>1.4306730000000045E-2</v>
      </c>
      <c r="M3162" s="6">
        <f t="shared" si="495"/>
        <v>3.2507907293796967E-4</v>
      </c>
      <c r="N3162" s="7">
        <f t="shared" si="500"/>
        <v>1.0181777527635961E-5</v>
      </c>
      <c r="O3162">
        <f t="shared" si="496"/>
        <v>10.18177752763596</v>
      </c>
      <c r="P3162">
        <f t="shared" si="497"/>
        <v>0.61799008129397504</v>
      </c>
      <c r="Q3162">
        <f t="shared" si="498"/>
        <v>7.6434001814913861</v>
      </c>
      <c r="R3162">
        <f t="shared" si="499"/>
        <v>58.421566334422558</v>
      </c>
    </row>
    <row r="3163" spans="1:18" x14ac:dyDescent="0.35">
      <c r="A3163" s="1">
        <v>43495</v>
      </c>
      <c r="B3163" s="2">
        <v>0.83126157407407408</v>
      </c>
      <c r="C3163">
        <v>158283</v>
      </c>
      <c r="D3163">
        <v>824</v>
      </c>
      <c r="E3163">
        <v>16.16</v>
      </c>
      <c r="F3163">
        <v>23.57</v>
      </c>
      <c r="G3163">
        <v>78760</v>
      </c>
      <c r="H3163">
        <v>50.82</v>
      </c>
      <c r="I3163">
        <f t="shared" si="501"/>
        <v>0.76201627808198735</v>
      </c>
      <c r="J3163">
        <f t="shared" si="502"/>
        <v>1.6206333333333334E-5</v>
      </c>
      <c r="K3163" s="3">
        <f t="shared" si="503"/>
        <v>0.7132407300000001</v>
      </c>
      <c r="L3163" s="3">
        <f t="shared" si="494"/>
        <v>1.7240730000000148E-2</v>
      </c>
      <c r="M3163" s="6">
        <f t="shared" si="495"/>
        <v>3.9174573960463869E-4</v>
      </c>
      <c r="N3163" s="7">
        <f t="shared" si="500"/>
        <v>1.2270306611763972E-5</v>
      </c>
      <c r="O3163">
        <f t="shared" si="496"/>
        <v>12.270306611763973</v>
      </c>
      <c r="P3163">
        <f t="shared" si="497"/>
        <v>0.58066880806192467</v>
      </c>
      <c r="Q3163">
        <f t="shared" si="498"/>
        <v>9.8113961526945097</v>
      </c>
      <c r="R3163">
        <f t="shared" si="499"/>
        <v>96.263494465108622</v>
      </c>
    </row>
    <row r="3164" spans="1:18" x14ac:dyDescent="0.35">
      <c r="A3164" s="1">
        <v>43495</v>
      </c>
      <c r="B3164" s="2">
        <v>0.83127314814814823</v>
      </c>
      <c r="C3164">
        <v>158785</v>
      </c>
      <c r="D3164">
        <v>820</v>
      </c>
      <c r="E3164">
        <v>16.13</v>
      </c>
      <c r="F3164">
        <v>23.56</v>
      </c>
      <c r="G3164">
        <v>78764</v>
      </c>
      <c r="H3164">
        <v>50.79</v>
      </c>
      <c r="I3164">
        <f t="shared" si="501"/>
        <v>0.75857239613826022</v>
      </c>
      <c r="J3164">
        <f t="shared" si="502"/>
        <v>1.6073E-5</v>
      </c>
      <c r="K3164" s="3">
        <f t="shared" si="503"/>
        <v>0.70737273000000001</v>
      </c>
      <c r="L3164" s="3">
        <f t="shared" si="494"/>
        <v>1.1372730000000053E-2</v>
      </c>
      <c r="M3164" s="6">
        <f t="shared" si="495"/>
        <v>2.5841240627130319E-4</v>
      </c>
      <c r="N3164" s="7">
        <f t="shared" si="500"/>
        <v>8.0933402781524692E-6</v>
      </c>
      <c r="O3164">
        <f t="shared" si="496"/>
        <v>8.0933402781524695</v>
      </c>
      <c r="P3164">
        <f t="shared" si="497"/>
        <v>0.57543208018294156</v>
      </c>
      <c r="Q3164">
        <f t="shared" si="498"/>
        <v>5.6457822315223085</v>
      </c>
      <c r="R3164">
        <f t="shared" si="499"/>
        <v>31.874857005773016</v>
      </c>
    </row>
    <row r="3165" spans="1:18" x14ac:dyDescent="0.35">
      <c r="A3165" s="1">
        <v>43495</v>
      </c>
      <c r="B3165" s="2">
        <v>0.83127314814814823</v>
      </c>
      <c r="C3165">
        <v>159287</v>
      </c>
      <c r="D3165">
        <v>833</v>
      </c>
      <c r="E3165">
        <v>16.12</v>
      </c>
      <c r="F3165">
        <v>23.57</v>
      </c>
      <c r="G3165">
        <v>78762</v>
      </c>
      <c r="H3165">
        <v>50.82</v>
      </c>
      <c r="I3165">
        <f t="shared" si="501"/>
        <v>0.75742443549035143</v>
      </c>
      <c r="J3165">
        <f t="shared" si="502"/>
        <v>1.6506333333333335E-5</v>
      </c>
      <c r="K3165" s="3">
        <f t="shared" si="503"/>
        <v>0.72644373000000007</v>
      </c>
      <c r="L3165" s="3">
        <f t="shared" si="494"/>
        <v>3.0443730000000113E-2</v>
      </c>
      <c r="M3165" s="6">
        <f t="shared" si="495"/>
        <v>6.9174573960463796E-4</v>
      </c>
      <c r="N3165" s="7">
        <f t="shared" si="500"/>
        <v>2.1666392076668047E-5</v>
      </c>
      <c r="O3165">
        <f t="shared" si="496"/>
        <v>21.666392076668046</v>
      </c>
      <c r="P3165">
        <f t="shared" si="497"/>
        <v>0.57369177547787753</v>
      </c>
      <c r="Q3165">
        <f t="shared" si="498"/>
        <v>19.222618167517652</v>
      </c>
      <c r="R3165">
        <f t="shared" si="499"/>
        <v>369.5090492141797</v>
      </c>
    </row>
    <row r="3166" spans="1:18" x14ac:dyDescent="0.35">
      <c r="A3166" s="1">
        <v>43495</v>
      </c>
      <c r="B3166" s="2">
        <v>0.83128472222222216</v>
      </c>
      <c r="C3166">
        <v>159789</v>
      </c>
      <c r="D3166">
        <v>825</v>
      </c>
      <c r="E3166">
        <v>16.100000000000001</v>
      </c>
      <c r="F3166">
        <v>23.57</v>
      </c>
      <c r="G3166">
        <v>78768</v>
      </c>
      <c r="H3166">
        <v>50.79</v>
      </c>
      <c r="I3166">
        <f t="shared" si="501"/>
        <v>0.75512851419453353</v>
      </c>
      <c r="J3166">
        <f t="shared" si="502"/>
        <v>1.6239666666666666E-5</v>
      </c>
      <c r="K3166" s="3">
        <f t="shared" si="503"/>
        <v>0.71470772999999999</v>
      </c>
      <c r="L3166" s="3">
        <f t="shared" si="494"/>
        <v>1.8707730000000033E-2</v>
      </c>
      <c r="M3166" s="6">
        <f t="shared" si="495"/>
        <v>4.2507907293796944E-4</v>
      </c>
      <c r="N3166" s="7">
        <f t="shared" si="500"/>
        <v>1.3313024977264761E-5</v>
      </c>
      <c r="O3166">
        <f t="shared" si="496"/>
        <v>13.31302497726476</v>
      </c>
      <c r="P3166">
        <f t="shared" si="497"/>
        <v>0.5702190729496438</v>
      </c>
      <c r="Q3166">
        <f t="shared" si="498"/>
        <v>10.876819343073901</v>
      </c>
      <c r="R3166">
        <f t="shared" si="499"/>
        <v>118.30519902186657</v>
      </c>
    </row>
    <row r="3167" spans="1:18" x14ac:dyDescent="0.35">
      <c r="A3167" s="1">
        <v>43495</v>
      </c>
      <c r="B3167" s="2">
        <v>0.83128472222222216</v>
      </c>
      <c r="C3167">
        <v>160290</v>
      </c>
      <c r="D3167">
        <v>817</v>
      </c>
      <c r="E3167">
        <v>16.190000000000001</v>
      </c>
      <c r="F3167">
        <v>23.57</v>
      </c>
      <c r="G3167">
        <v>78765</v>
      </c>
      <c r="H3167">
        <v>50.79</v>
      </c>
      <c r="I3167">
        <f t="shared" si="501"/>
        <v>0.76546016002571449</v>
      </c>
      <c r="J3167">
        <f t="shared" si="502"/>
        <v>1.5973000000000001E-5</v>
      </c>
      <c r="K3167" s="3">
        <f t="shared" si="503"/>
        <v>0.70297173000000002</v>
      </c>
      <c r="L3167" s="3">
        <f t="shared" si="494"/>
        <v>6.9717300000000648E-3</v>
      </c>
      <c r="M3167" s="6">
        <f t="shared" si="495"/>
        <v>1.5841240627130346E-4</v>
      </c>
      <c r="N3167" s="7">
        <f t="shared" si="500"/>
        <v>4.961497239584322E-6</v>
      </c>
      <c r="O3167">
        <f t="shared" si="496"/>
        <v>4.9614972395843218</v>
      </c>
      <c r="P3167">
        <f t="shared" si="497"/>
        <v>0.58592925658659245</v>
      </c>
      <c r="Q3167">
        <f t="shared" si="498"/>
        <v>2.4912343680755562</v>
      </c>
      <c r="R3167">
        <f t="shared" si="499"/>
        <v>6.2062486766808158</v>
      </c>
    </row>
    <row r="3168" spans="1:18" x14ac:dyDescent="0.35">
      <c r="A3168" s="1">
        <v>43495</v>
      </c>
      <c r="B3168" s="2">
        <v>0.83129629629629631</v>
      </c>
      <c r="C3168">
        <v>160792</v>
      </c>
      <c r="D3168">
        <v>837</v>
      </c>
      <c r="E3168">
        <v>16.2</v>
      </c>
      <c r="F3168">
        <v>23.58</v>
      </c>
      <c r="G3168">
        <v>78767</v>
      </c>
      <c r="H3168">
        <v>50.79</v>
      </c>
      <c r="I3168">
        <f t="shared" si="501"/>
        <v>0.76660812067362316</v>
      </c>
      <c r="J3168">
        <f t="shared" si="502"/>
        <v>1.6639666666666666E-5</v>
      </c>
      <c r="K3168" s="3">
        <f t="shared" si="503"/>
        <v>0.73231172999999994</v>
      </c>
      <c r="L3168" s="3">
        <f t="shared" si="494"/>
        <v>3.6311729999999987E-2</v>
      </c>
      <c r="M3168" s="6">
        <f t="shared" si="495"/>
        <v>8.2507907293796832E-4</v>
      </c>
      <c r="N3168" s="7">
        <f t="shared" si="500"/>
        <v>2.5841798982864799E-5</v>
      </c>
      <c r="O3168">
        <f t="shared" si="496"/>
        <v>25.841798982864798</v>
      </c>
      <c r="P3168">
        <f t="shared" si="497"/>
        <v>0.58768801068274434</v>
      </c>
      <c r="Q3168">
        <f t="shared" si="498"/>
        <v>23.367751973876267</v>
      </c>
      <c r="R3168">
        <f t="shared" si="499"/>
        <v>546.05183231259821</v>
      </c>
    </row>
    <row r="3169" spans="1:18" x14ac:dyDescent="0.35">
      <c r="A3169" s="1">
        <v>43495</v>
      </c>
      <c r="B3169" s="2">
        <v>0.83129629629629631</v>
      </c>
      <c r="C3169">
        <v>161294</v>
      </c>
      <c r="D3169">
        <v>822</v>
      </c>
      <c r="E3169">
        <v>16.21</v>
      </c>
      <c r="F3169">
        <v>23.58</v>
      </c>
      <c r="G3169">
        <v>78769</v>
      </c>
      <c r="H3169">
        <v>50.79</v>
      </c>
      <c r="I3169">
        <f t="shared" si="501"/>
        <v>0.76775608132153239</v>
      </c>
      <c r="J3169">
        <f t="shared" si="502"/>
        <v>1.6139666666666667E-5</v>
      </c>
      <c r="K3169" s="3">
        <f t="shared" si="503"/>
        <v>0.71030673</v>
      </c>
      <c r="L3169" s="3">
        <f t="shared" si="494"/>
        <v>1.4306730000000045E-2</v>
      </c>
      <c r="M3169" s="6">
        <f t="shared" si="495"/>
        <v>3.2507907293796967E-4</v>
      </c>
      <c r="N3169" s="7">
        <f t="shared" si="500"/>
        <v>1.0181345078435873E-5</v>
      </c>
      <c r="O3169">
        <f t="shared" si="496"/>
        <v>10.181345078435873</v>
      </c>
      <c r="P3169">
        <f t="shared" si="497"/>
        <v>0.58944940040619542</v>
      </c>
      <c r="Q3169">
        <f t="shared" si="498"/>
        <v>7.7035139319675734</v>
      </c>
      <c r="R3169">
        <f t="shared" si="499"/>
        <v>59.344126900018502</v>
      </c>
    </row>
    <row r="3170" spans="1:18" x14ac:dyDescent="0.35">
      <c r="A3170" s="1">
        <v>43495</v>
      </c>
      <c r="B3170" s="2">
        <v>0.83130787037037035</v>
      </c>
      <c r="C3170">
        <v>161796</v>
      </c>
      <c r="D3170">
        <v>823</v>
      </c>
      <c r="E3170">
        <v>16.12</v>
      </c>
      <c r="F3170">
        <v>23.58</v>
      </c>
      <c r="G3170">
        <v>78762</v>
      </c>
      <c r="H3170">
        <v>50.79</v>
      </c>
      <c r="I3170">
        <f t="shared" si="501"/>
        <v>0.75742443549035143</v>
      </c>
      <c r="J3170">
        <f t="shared" si="502"/>
        <v>1.6172999999999999E-5</v>
      </c>
      <c r="K3170" s="3">
        <f t="shared" si="503"/>
        <v>0.71177372999999999</v>
      </c>
      <c r="L3170" s="3">
        <f t="shared" si="494"/>
        <v>1.5773730000000041E-2</v>
      </c>
      <c r="M3170" s="6">
        <f t="shared" si="495"/>
        <v>3.5841240627130291E-4</v>
      </c>
      <c r="N3170" s="7">
        <f t="shared" si="500"/>
        <v>1.1226329251203818E-5</v>
      </c>
      <c r="O3170">
        <f t="shared" si="496"/>
        <v>11.226329251203818</v>
      </c>
      <c r="P3170">
        <f t="shared" si="497"/>
        <v>0.57369177547787753</v>
      </c>
      <c r="Q3170">
        <f t="shared" si="498"/>
        <v>8.7825553420534241</v>
      </c>
      <c r="R3170">
        <f t="shared" si="499"/>
        <v>77.133278336231143</v>
      </c>
    </row>
    <row r="3171" spans="1:18" x14ac:dyDescent="0.35">
      <c r="A3171" s="1">
        <v>43495</v>
      </c>
      <c r="B3171" s="2">
        <v>0.83130787037037035</v>
      </c>
      <c r="C3171">
        <v>162297</v>
      </c>
      <c r="D3171">
        <v>822</v>
      </c>
      <c r="E3171">
        <v>16.09</v>
      </c>
      <c r="F3171">
        <v>23.58</v>
      </c>
      <c r="G3171">
        <v>78761</v>
      </c>
      <c r="H3171">
        <v>50.79</v>
      </c>
      <c r="I3171">
        <f t="shared" si="501"/>
        <v>0.75398055354662441</v>
      </c>
      <c r="J3171">
        <f t="shared" si="502"/>
        <v>1.6139666666666667E-5</v>
      </c>
      <c r="K3171" s="3">
        <f t="shared" si="503"/>
        <v>0.71030673</v>
      </c>
      <c r="L3171" s="3">
        <f t="shared" si="494"/>
        <v>1.4306730000000045E-2</v>
      </c>
      <c r="M3171" s="6">
        <f t="shared" si="495"/>
        <v>3.2507907293796967E-4</v>
      </c>
      <c r="N3171" s="7">
        <f t="shared" si="500"/>
        <v>1.0182379229356092E-5</v>
      </c>
      <c r="O3171">
        <f t="shared" si="496"/>
        <v>10.182379229356092</v>
      </c>
      <c r="P3171">
        <f t="shared" si="497"/>
        <v>0.56848667512647411</v>
      </c>
      <c r="Q3171">
        <f t="shared" si="498"/>
        <v>7.749957732645</v>
      </c>
      <c r="R3171">
        <f t="shared" si="499"/>
        <v>60.061844857784031</v>
      </c>
    </row>
    <row r="3172" spans="1:18" x14ac:dyDescent="0.35">
      <c r="A3172" s="1">
        <v>43495</v>
      </c>
      <c r="B3172" s="2">
        <v>0.8313194444444445</v>
      </c>
      <c r="C3172">
        <v>162799</v>
      </c>
      <c r="D3172">
        <v>828</v>
      </c>
      <c r="E3172">
        <v>16.09</v>
      </c>
      <c r="F3172">
        <v>23.58</v>
      </c>
      <c r="G3172">
        <v>78760</v>
      </c>
      <c r="H3172">
        <v>50.79</v>
      </c>
      <c r="I3172">
        <f t="shared" si="501"/>
        <v>0.75398055354662441</v>
      </c>
      <c r="J3172">
        <f t="shared" si="502"/>
        <v>1.6339666666666665E-5</v>
      </c>
      <c r="K3172" s="3">
        <f t="shared" si="503"/>
        <v>0.71910872999999997</v>
      </c>
      <c r="L3172" s="3">
        <f t="shared" si="494"/>
        <v>2.3108730000000022E-2</v>
      </c>
      <c r="M3172" s="6">
        <f t="shared" si="495"/>
        <v>5.2507907293796916E-4</v>
      </c>
      <c r="N3172" s="7">
        <f t="shared" si="500"/>
        <v>1.6447143403800333E-5</v>
      </c>
      <c r="O3172">
        <f t="shared" si="496"/>
        <v>16.447143403800332</v>
      </c>
      <c r="P3172">
        <f t="shared" si="497"/>
        <v>0.56848667512647411</v>
      </c>
      <c r="Q3172">
        <f t="shared" si="498"/>
        <v>14.014721907089241</v>
      </c>
      <c r="R3172">
        <f t="shared" si="499"/>
        <v>196.41243013304708</v>
      </c>
    </row>
    <row r="3173" spans="1:18" x14ac:dyDescent="0.35">
      <c r="A3173" s="1">
        <v>43495</v>
      </c>
      <c r="B3173" s="2">
        <v>0.8313194444444445</v>
      </c>
      <c r="C3173">
        <v>163301</v>
      </c>
      <c r="D3173">
        <v>829</v>
      </c>
      <c r="E3173">
        <v>15.99</v>
      </c>
      <c r="F3173">
        <v>23.58</v>
      </c>
      <c r="G3173">
        <v>78756</v>
      </c>
      <c r="H3173">
        <v>50.79</v>
      </c>
      <c r="I3173">
        <f t="shared" si="501"/>
        <v>0.74250094706753456</v>
      </c>
      <c r="J3173">
        <f t="shared" si="502"/>
        <v>1.6373000000000001E-5</v>
      </c>
      <c r="K3173" s="3">
        <f t="shared" si="503"/>
        <v>0.72057573000000008</v>
      </c>
      <c r="L3173" s="3">
        <f t="shared" ref="L3173:L3236" si="504">K3173-0.696</f>
        <v>2.4575730000000129E-2</v>
      </c>
      <c r="M3173" s="6">
        <f t="shared" ref="M3173:M3236" si="505">L3173/(44010*0.001)</f>
        <v>5.5841240627130489E-4</v>
      </c>
      <c r="N3173" s="7">
        <f t="shared" si="500"/>
        <v>1.7492137595653917E-5</v>
      </c>
      <c r="O3173">
        <f t="shared" ref="O3173:O3236" si="506">N3173*1000000</f>
        <v>17.492137595653919</v>
      </c>
      <c r="P3173">
        <f t="shared" ref="P3173:P3236" si="507">I3173^2</f>
        <v>0.55130765639618573</v>
      </c>
      <c r="Q3173">
        <f t="shared" ref="Q3173:Q3236" si="508">O3173-(3.2964*I3173)-(-0.053)</f>
        <v>15.097557473740498</v>
      </c>
      <c r="R3173">
        <f t="shared" ref="R3173:R3236" si="509">Q3173^2</f>
        <v>227.93624167289755</v>
      </c>
    </row>
    <row r="3174" spans="1:18" x14ac:dyDescent="0.35">
      <c r="A3174" s="1">
        <v>43495</v>
      </c>
      <c r="B3174" s="2">
        <v>0.83133101851851843</v>
      </c>
      <c r="C3174">
        <v>163806</v>
      </c>
      <c r="D3174">
        <v>826</v>
      </c>
      <c r="E3174">
        <v>15.95</v>
      </c>
      <c r="F3174">
        <v>23.58</v>
      </c>
      <c r="G3174">
        <v>78760</v>
      </c>
      <c r="H3174">
        <v>50.79</v>
      </c>
      <c r="I3174">
        <f t="shared" si="501"/>
        <v>0.73790910447589841</v>
      </c>
      <c r="J3174">
        <f t="shared" si="502"/>
        <v>1.6273000000000002E-5</v>
      </c>
      <c r="K3174" s="3">
        <f t="shared" si="503"/>
        <v>0.71617473000000009</v>
      </c>
      <c r="L3174" s="3">
        <f t="shared" si="504"/>
        <v>2.0174730000000141E-2</v>
      </c>
      <c r="M3174" s="6">
        <f t="shared" si="505"/>
        <v>4.5841240627130517E-4</v>
      </c>
      <c r="N3174" s="7">
        <f t="shared" si="500"/>
        <v>1.4358931773531242E-5</v>
      </c>
      <c r="O3174">
        <f t="shared" si="506"/>
        <v>14.358931773531243</v>
      </c>
      <c r="P3174">
        <f t="shared" si="507"/>
        <v>0.54450984646842238</v>
      </c>
      <c r="Q3174">
        <f t="shared" si="508"/>
        <v>11.979488201536892</v>
      </c>
      <c r="R3174">
        <f t="shared" si="509"/>
        <v>143.50813757076159</v>
      </c>
    </row>
    <row r="3175" spans="1:18" x14ac:dyDescent="0.35">
      <c r="A3175" s="1">
        <v>43495</v>
      </c>
      <c r="B3175" s="2">
        <v>0.83133101851851843</v>
      </c>
      <c r="C3175">
        <v>164304</v>
      </c>
      <c r="D3175">
        <v>826</v>
      </c>
      <c r="E3175">
        <v>16</v>
      </c>
      <c r="F3175">
        <v>23.58</v>
      </c>
      <c r="G3175">
        <v>78765</v>
      </c>
      <c r="H3175">
        <v>50.79</v>
      </c>
      <c r="I3175">
        <f t="shared" si="501"/>
        <v>0.74364890771544345</v>
      </c>
      <c r="J3175">
        <f t="shared" si="502"/>
        <v>1.6273000000000002E-5</v>
      </c>
      <c r="K3175" s="3">
        <f t="shared" si="503"/>
        <v>0.71617473000000009</v>
      </c>
      <c r="L3175" s="3">
        <f t="shared" si="504"/>
        <v>2.0174730000000141E-2</v>
      </c>
      <c r="M3175" s="6">
        <f t="shared" si="505"/>
        <v>4.5841240627130517E-4</v>
      </c>
      <c r="N3175" s="7">
        <f t="shared" si="500"/>
        <v>1.435802026894332E-5</v>
      </c>
      <c r="O3175">
        <f t="shared" si="506"/>
        <v>14.358020268943321</v>
      </c>
      <c r="P3175">
        <f t="shared" si="507"/>
        <v>0.55301369794637212</v>
      </c>
      <c r="Q3175">
        <f t="shared" si="508"/>
        <v>11.959656009550134</v>
      </c>
      <c r="R3175">
        <f t="shared" si="509"/>
        <v>143.03337186676862</v>
      </c>
    </row>
    <row r="3176" spans="1:18" x14ac:dyDescent="0.35">
      <c r="A3176" s="1">
        <v>43495</v>
      </c>
      <c r="B3176" s="2">
        <v>0.83134259259259258</v>
      </c>
      <c r="C3176">
        <v>164806</v>
      </c>
      <c r="D3176">
        <v>822</v>
      </c>
      <c r="E3176">
        <v>16.04</v>
      </c>
      <c r="F3176">
        <v>23.58</v>
      </c>
      <c r="G3176">
        <v>78768</v>
      </c>
      <c r="H3176">
        <v>50.79</v>
      </c>
      <c r="I3176">
        <f t="shared" si="501"/>
        <v>0.74824075030707937</v>
      </c>
      <c r="J3176">
        <f t="shared" si="502"/>
        <v>1.6139666666666667E-5</v>
      </c>
      <c r="K3176" s="3">
        <f t="shared" si="503"/>
        <v>0.71030673</v>
      </c>
      <c r="L3176" s="3">
        <f t="shared" si="504"/>
        <v>1.4306730000000045E-2</v>
      </c>
      <c r="M3176" s="6">
        <f t="shared" si="505"/>
        <v>3.2507907293796967E-4</v>
      </c>
      <c r="N3176" s="7">
        <f t="shared" si="500"/>
        <v>1.0181474335812959E-5</v>
      </c>
      <c r="O3176">
        <f t="shared" si="506"/>
        <v>10.181474335812959</v>
      </c>
      <c r="P3176">
        <f t="shared" si="507"/>
        <v>0.55986422042010109</v>
      </c>
      <c r="Q3176">
        <f t="shared" si="508"/>
        <v>7.7679735265007031</v>
      </c>
      <c r="R3176">
        <f t="shared" si="509"/>
        <v>60.341412708415767</v>
      </c>
    </row>
    <row r="3177" spans="1:18" x14ac:dyDescent="0.35">
      <c r="A3177" s="1">
        <v>43495</v>
      </c>
      <c r="B3177" s="2">
        <v>0.83134259259259258</v>
      </c>
      <c r="C3177">
        <v>165308</v>
      </c>
      <c r="D3177">
        <v>823</v>
      </c>
      <c r="E3177">
        <v>15.98</v>
      </c>
      <c r="F3177">
        <v>23.58</v>
      </c>
      <c r="G3177">
        <v>78759</v>
      </c>
      <c r="H3177">
        <v>50.79</v>
      </c>
      <c r="I3177">
        <f t="shared" si="501"/>
        <v>0.74135298641962555</v>
      </c>
      <c r="J3177">
        <f t="shared" si="502"/>
        <v>1.6172999999999999E-5</v>
      </c>
      <c r="K3177" s="3">
        <f t="shared" si="503"/>
        <v>0.71177372999999999</v>
      </c>
      <c r="L3177" s="3">
        <f t="shared" si="504"/>
        <v>1.5773730000000041E-2</v>
      </c>
      <c r="M3177" s="6">
        <f t="shared" si="505"/>
        <v>3.5841240627130291E-4</v>
      </c>
      <c r="N3177" s="7">
        <f t="shared" si="500"/>
        <v>1.1226756872018627E-5</v>
      </c>
      <c r="O3177">
        <f t="shared" si="506"/>
        <v>11.226756872018628</v>
      </c>
      <c r="P3177">
        <f t="shared" si="507"/>
        <v>0.54960425047329753</v>
      </c>
      <c r="Q3177">
        <f t="shared" si="508"/>
        <v>8.8359608875849744</v>
      </c>
      <c r="R3177">
        <f t="shared" si="509"/>
        <v>78.074204806931448</v>
      </c>
    </row>
    <row r="3178" spans="1:18" x14ac:dyDescent="0.35">
      <c r="A3178" s="1">
        <v>43495</v>
      </c>
      <c r="B3178" s="2">
        <v>0.83135416666666673</v>
      </c>
      <c r="C3178">
        <v>165810</v>
      </c>
      <c r="D3178">
        <v>831</v>
      </c>
      <c r="E3178">
        <v>16.079999999999998</v>
      </c>
      <c r="F3178">
        <v>23.58</v>
      </c>
      <c r="G3178">
        <v>78761</v>
      </c>
      <c r="H3178">
        <v>50.79</v>
      </c>
      <c r="I3178">
        <f t="shared" si="501"/>
        <v>0.75283259289871518</v>
      </c>
      <c r="J3178">
        <f t="shared" si="502"/>
        <v>1.6439666666666668E-5</v>
      </c>
      <c r="K3178" s="3">
        <f t="shared" si="503"/>
        <v>0.72350973000000007</v>
      </c>
      <c r="L3178" s="3">
        <f t="shared" si="504"/>
        <v>2.7509730000000121E-2</v>
      </c>
      <c r="M3178" s="6">
        <f t="shared" si="505"/>
        <v>6.2507907293797137E-4</v>
      </c>
      <c r="N3178" s="7">
        <f t="shared" si="500"/>
        <v>1.957921225585403E-5</v>
      </c>
      <c r="O3178">
        <f t="shared" si="506"/>
        <v>19.579212255854031</v>
      </c>
      <c r="P3178">
        <f t="shared" si="507"/>
        <v>0.5667569129306026</v>
      </c>
      <c r="Q3178">
        <f t="shared" si="508"/>
        <v>17.150574896622707</v>
      </c>
      <c r="R3178">
        <f t="shared" si="509"/>
        <v>294.14221928466498</v>
      </c>
    </row>
    <row r="3179" spans="1:18" x14ac:dyDescent="0.35">
      <c r="A3179" s="1">
        <v>43495</v>
      </c>
      <c r="B3179" s="2">
        <v>0.83135416666666673</v>
      </c>
      <c r="C3179">
        <v>166311</v>
      </c>
      <c r="D3179">
        <v>824</v>
      </c>
      <c r="E3179">
        <v>16.09</v>
      </c>
      <c r="F3179">
        <v>23.58</v>
      </c>
      <c r="G3179">
        <v>78761</v>
      </c>
      <c r="H3179">
        <v>50.75</v>
      </c>
      <c r="I3179">
        <f t="shared" si="501"/>
        <v>0.75398055354662441</v>
      </c>
      <c r="J3179">
        <f t="shared" si="502"/>
        <v>1.6206333333333334E-5</v>
      </c>
      <c r="K3179" s="3">
        <f t="shared" si="503"/>
        <v>0.7132407300000001</v>
      </c>
      <c r="L3179" s="3">
        <f t="shared" si="504"/>
        <v>1.7240730000000148E-2</v>
      </c>
      <c r="M3179" s="6">
        <f t="shared" si="505"/>
        <v>3.9174573960463869E-4</v>
      </c>
      <c r="N3179" s="7">
        <f t="shared" si="500"/>
        <v>1.2270564346355698E-5</v>
      </c>
      <c r="O3179">
        <f t="shared" si="506"/>
        <v>12.270564346355698</v>
      </c>
      <c r="P3179">
        <f t="shared" si="507"/>
        <v>0.56848667512647411</v>
      </c>
      <c r="Q3179">
        <f t="shared" si="508"/>
        <v>9.8381428496446066</v>
      </c>
      <c r="R3179">
        <f t="shared" si="509"/>
        <v>96.789054730013305</v>
      </c>
    </row>
    <row r="3180" spans="1:18" x14ac:dyDescent="0.35">
      <c r="A3180" s="1">
        <v>43495</v>
      </c>
      <c r="B3180" s="2">
        <v>0.83136574074074077</v>
      </c>
      <c r="C3180">
        <v>166813</v>
      </c>
      <c r="D3180">
        <v>821</v>
      </c>
      <c r="E3180">
        <v>16.14</v>
      </c>
      <c r="F3180">
        <v>23.57</v>
      </c>
      <c r="G3180">
        <v>78762</v>
      </c>
      <c r="H3180">
        <v>50.75</v>
      </c>
      <c r="I3180">
        <f t="shared" si="501"/>
        <v>0.75972035678616945</v>
      </c>
      <c r="J3180">
        <f t="shared" si="502"/>
        <v>1.6106333333333332E-5</v>
      </c>
      <c r="K3180" s="3">
        <f t="shared" si="503"/>
        <v>0.70883972999999989</v>
      </c>
      <c r="L3180" s="3">
        <f t="shared" si="504"/>
        <v>1.2839729999999938E-2</v>
      </c>
      <c r="M3180" s="6">
        <f t="shared" si="505"/>
        <v>2.9174573960463393E-4</v>
      </c>
      <c r="N3180" s="7">
        <f t="shared" si="500"/>
        <v>9.1378626843213558E-6</v>
      </c>
      <c r="O3180">
        <f t="shared" si="506"/>
        <v>9.1378626843213553</v>
      </c>
      <c r="P3180">
        <f t="shared" si="507"/>
        <v>0.57717502051530456</v>
      </c>
      <c r="Q3180">
        <f t="shared" si="508"/>
        <v>6.6865205002114267</v>
      </c>
      <c r="R3180">
        <f t="shared" si="509"/>
        <v>44.709556399747669</v>
      </c>
    </row>
    <row r="3181" spans="1:18" x14ac:dyDescent="0.35">
      <c r="A3181" s="1">
        <v>43495</v>
      </c>
      <c r="B3181" s="2">
        <v>0.83136574074074077</v>
      </c>
      <c r="C3181">
        <v>167315</v>
      </c>
      <c r="D3181">
        <v>831</v>
      </c>
      <c r="E3181">
        <v>16.149999999999999</v>
      </c>
      <c r="F3181">
        <v>23.58</v>
      </c>
      <c r="G3181">
        <v>78763</v>
      </c>
      <c r="H3181">
        <v>50.75</v>
      </c>
      <c r="I3181">
        <f t="shared" si="501"/>
        <v>0.76086831743407812</v>
      </c>
      <c r="J3181">
        <f t="shared" si="502"/>
        <v>1.6439666666666668E-5</v>
      </c>
      <c r="K3181" s="3">
        <f t="shared" si="503"/>
        <v>0.72350973000000007</v>
      </c>
      <c r="L3181" s="3">
        <f t="shared" si="504"/>
        <v>2.7509730000000121E-2</v>
      </c>
      <c r="M3181" s="6">
        <f t="shared" si="505"/>
        <v>6.2507907293797137E-4</v>
      </c>
      <c r="N3181" s="7">
        <f t="shared" si="500"/>
        <v>1.9578715088091098E-5</v>
      </c>
      <c r="O3181">
        <f t="shared" si="506"/>
        <v>19.578715088091098</v>
      </c>
      <c r="P3181">
        <f t="shared" si="507"/>
        <v>0.57892059647496508</v>
      </c>
      <c r="Q3181">
        <f t="shared" si="508"/>
        <v>17.123588766501403</v>
      </c>
      <c r="R3181">
        <f t="shared" si="509"/>
        <v>293.21729224425303</v>
      </c>
    </row>
    <row r="3182" spans="1:18" x14ac:dyDescent="0.35">
      <c r="A3182" s="1">
        <v>43495</v>
      </c>
      <c r="B3182" s="2">
        <v>0.83137731481481481</v>
      </c>
      <c r="C3182">
        <v>167817</v>
      </c>
      <c r="D3182">
        <v>822</v>
      </c>
      <c r="E3182">
        <v>16.190000000000001</v>
      </c>
      <c r="F3182">
        <v>23.58</v>
      </c>
      <c r="G3182">
        <v>78761</v>
      </c>
      <c r="H3182">
        <v>50.75</v>
      </c>
      <c r="I3182">
        <f t="shared" si="501"/>
        <v>0.76546016002571449</v>
      </c>
      <c r="J3182">
        <f t="shared" si="502"/>
        <v>1.6139666666666667E-5</v>
      </c>
      <c r="K3182" s="3">
        <f t="shared" si="503"/>
        <v>0.71030673</v>
      </c>
      <c r="L3182" s="3">
        <f t="shared" si="504"/>
        <v>1.4306730000000045E-2</v>
      </c>
      <c r="M3182" s="6">
        <f t="shared" si="505"/>
        <v>3.2507907293796967E-4</v>
      </c>
      <c r="N3182" s="7">
        <f t="shared" si="500"/>
        <v>1.0182379229356092E-5</v>
      </c>
      <c r="O3182">
        <f t="shared" si="506"/>
        <v>10.182379229356092</v>
      </c>
      <c r="P3182">
        <f t="shared" si="507"/>
        <v>0.58592925658659245</v>
      </c>
      <c r="Q3182">
        <f t="shared" si="508"/>
        <v>7.7121163578473269</v>
      </c>
      <c r="R3182">
        <f t="shared" si="509"/>
        <v>59.476738716976321</v>
      </c>
    </row>
    <row r="3183" spans="1:18" x14ac:dyDescent="0.35">
      <c r="A3183" s="1">
        <v>43495</v>
      </c>
      <c r="B3183" s="2">
        <v>0.83137731481481481</v>
      </c>
      <c r="C3183">
        <v>168318</v>
      </c>
      <c r="D3183">
        <v>827</v>
      </c>
      <c r="E3183">
        <v>16.260000000000002</v>
      </c>
      <c r="F3183">
        <v>23.59</v>
      </c>
      <c r="G3183">
        <v>78762</v>
      </c>
      <c r="H3183">
        <v>50.75</v>
      </c>
      <c r="I3183">
        <f t="shared" si="501"/>
        <v>0.77349588456107743</v>
      </c>
      <c r="J3183">
        <f t="shared" si="502"/>
        <v>1.6306333333333333E-5</v>
      </c>
      <c r="K3183" s="3">
        <f t="shared" si="503"/>
        <v>0.71764172999999998</v>
      </c>
      <c r="L3183" s="3">
        <f t="shared" si="504"/>
        <v>2.1641730000000026E-2</v>
      </c>
      <c r="M3183" s="6">
        <f t="shared" si="505"/>
        <v>4.9174573960463592E-4</v>
      </c>
      <c r="N3183" s="7">
        <f t="shared" si="500"/>
        <v>1.5403165539525469E-5</v>
      </c>
      <c r="O3183">
        <f t="shared" si="506"/>
        <v>15.403165539525469</v>
      </c>
      <c r="P3183">
        <f t="shared" si="507"/>
        <v>0.59829588343292361</v>
      </c>
      <c r="Q3183">
        <f t="shared" si="508"/>
        <v>12.906413705658334</v>
      </c>
      <c r="R3183">
        <f t="shared" si="509"/>
        <v>166.5755147416053</v>
      </c>
    </row>
    <row r="3184" spans="1:18" x14ac:dyDescent="0.35">
      <c r="A3184" s="1">
        <v>43495</v>
      </c>
      <c r="B3184" s="2">
        <v>0.83138888888888884</v>
      </c>
      <c r="C3184">
        <v>168820</v>
      </c>
      <c r="D3184">
        <v>822</v>
      </c>
      <c r="E3184">
        <v>16.16</v>
      </c>
      <c r="F3184">
        <v>23.58</v>
      </c>
      <c r="G3184">
        <v>78761</v>
      </c>
      <c r="H3184">
        <v>50.75</v>
      </c>
      <c r="I3184">
        <f t="shared" si="501"/>
        <v>0.76201627808198735</v>
      </c>
      <c r="J3184">
        <f t="shared" si="502"/>
        <v>1.6139666666666667E-5</v>
      </c>
      <c r="K3184" s="3">
        <f t="shared" si="503"/>
        <v>0.71030673</v>
      </c>
      <c r="L3184" s="3">
        <f t="shared" si="504"/>
        <v>1.4306730000000045E-2</v>
      </c>
      <c r="M3184" s="6">
        <f t="shared" si="505"/>
        <v>3.2507907293796967E-4</v>
      </c>
      <c r="N3184" s="7">
        <f t="shared" ref="N3184:N3247" si="510">(M3184*8.314*(F3184+273.15))/G3184</f>
        <v>1.0182379229356092E-5</v>
      </c>
      <c r="O3184">
        <f t="shared" si="506"/>
        <v>10.182379229356092</v>
      </c>
      <c r="P3184">
        <f t="shared" si="507"/>
        <v>0.58066880806192467</v>
      </c>
      <c r="Q3184">
        <f t="shared" si="508"/>
        <v>7.7234687702866287</v>
      </c>
      <c r="R3184">
        <f t="shared" si="509"/>
        <v>59.651969845592852</v>
      </c>
    </row>
    <row r="3185" spans="1:18" x14ac:dyDescent="0.35">
      <c r="A3185" s="1">
        <v>43495</v>
      </c>
      <c r="B3185" s="2">
        <v>0.83138888888888884</v>
      </c>
      <c r="C3185">
        <v>169322</v>
      </c>
      <c r="D3185">
        <v>819</v>
      </c>
      <c r="E3185">
        <v>16.170000000000002</v>
      </c>
      <c r="F3185">
        <v>23.59</v>
      </c>
      <c r="G3185">
        <v>78761</v>
      </c>
      <c r="H3185">
        <v>50.75</v>
      </c>
      <c r="I3185">
        <f t="shared" si="501"/>
        <v>0.76316423872989647</v>
      </c>
      <c r="J3185">
        <f t="shared" si="502"/>
        <v>1.6039666666666668E-5</v>
      </c>
      <c r="K3185" s="3">
        <f t="shared" si="503"/>
        <v>0.70590573000000012</v>
      </c>
      <c r="L3185" s="3">
        <f t="shared" si="504"/>
        <v>9.905730000000168E-3</v>
      </c>
      <c r="M3185" s="6">
        <f t="shared" si="505"/>
        <v>2.2507907293797247E-4</v>
      </c>
      <c r="N3185" s="7">
        <f t="shared" si="510"/>
        <v>7.0503391470073555E-6</v>
      </c>
      <c r="O3185">
        <f t="shared" si="506"/>
        <v>7.0503391470073558</v>
      </c>
      <c r="P3185">
        <f t="shared" si="507"/>
        <v>0.58241965527618245</v>
      </c>
      <c r="Q3185">
        <f t="shared" si="508"/>
        <v>4.5876445504581254</v>
      </c>
      <c r="R3185">
        <f t="shared" si="509"/>
        <v>21.046482521348135</v>
      </c>
    </row>
    <row r="3186" spans="1:18" x14ac:dyDescent="0.35">
      <c r="A3186" s="1">
        <v>43495</v>
      </c>
      <c r="B3186" s="2">
        <v>0.83140046296296299</v>
      </c>
      <c r="C3186">
        <v>169825</v>
      </c>
      <c r="D3186">
        <v>816</v>
      </c>
      <c r="E3186">
        <v>16.21</v>
      </c>
      <c r="F3186">
        <v>23.58</v>
      </c>
      <c r="G3186">
        <v>78761</v>
      </c>
      <c r="H3186">
        <v>50.75</v>
      </c>
      <c r="I3186">
        <f t="shared" si="501"/>
        <v>0.76775608132153239</v>
      </c>
      <c r="J3186">
        <f t="shared" si="502"/>
        <v>1.5939666666666666E-5</v>
      </c>
      <c r="K3186" s="3">
        <f t="shared" si="503"/>
        <v>0.70150472999999991</v>
      </c>
      <c r="L3186" s="3">
        <f t="shared" si="504"/>
        <v>5.5047299999999577E-3</v>
      </c>
      <c r="M3186" s="6">
        <f t="shared" si="505"/>
        <v>1.2507907293796768E-4</v>
      </c>
      <c r="N3186" s="7">
        <f t="shared" si="510"/>
        <v>3.9178238783574424E-6</v>
      </c>
      <c r="O3186">
        <f t="shared" si="506"/>
        <v>3.9178238783574426</v>
      </c>
      <c r="P3186">
        <f t="shared" si="507"/>
        <v>0.58944940040619542</v>
      </c>
      <c r="Q3186">
        <f t="shared" si="508"/>
        <v>1.4399927318891432</v>
      </c>
      <c r="R3186">
        <f t="shared" si="509"/>
        <v>2.0735790678935579</v>
      </c>
    </row>
    <row r="3187" spans="1:18" x14ac:dyDescent="0.35">
      <c r="A3187" s="1">
        <v>43495</v>
      </c>
      <c r="B3187" s="2">
        <v>0.83140046296296299</v>
      </c>
      <c r="C3187">
        <v>170327</v>
      </c>
      <c r="D3187">
        <v>829</v>
      </c>
      <c r="E3187">
        <v>16.13</v>
      </c>
      <c r="F3187">
        <v>23.58</v>
      </c>
      <c r="G3187">
        <v>78757</v>
      </c>
      <c r="H3187">
        <v>50.75</v>
      </c>
      <c r="I3187">
        <f t="shared" si="501"/>
        <v>0.75857239613826022</v>
      </c>
      <c r="J3187">
        <f t="shared" si="502"/>
        <v>1.6373000000000001E-5</v>
      </c>
      <c r="K3187" s="3">
        <f t="shared" si="503"/>
        <v>0.72057573000000008</v>
      </c>
      <c r="L3187" s="3">
        <f t="shared" si="504"/>
        <v>2.4575730000000129E-2</v>
      </c>
      <c r="M3187" s="6">
        <f t="shared" si="505"/>
        <v>5.5841240627130489E-4</v>
      </c>
      <c r="N3187" s="7">
        <f t="shared" si="510"/>
        <v>1.7491915493014208E-5</v>
      </c>
      <c r="O3187">
        <f t="shared" si="506"/>
        <v>17.491915493014208</v>
      </c>
      <c r="P3187">
        <f t="shared" si="507"/>
        <v>0.57543208018294156</v>
      </c>
      <c r="Q3187">
        <f t="shared" si="508"/>
        <v>15.044357446384048</v>
      </c>
      <c r="R3187">
        <f t="shared" si="509"/>
        <v>226.33269097457114</v>
      </c>
    </row>
    <row r="3188" spans="1:18" x14ac:dyDescent="0.35">
      <c r="A3188" s="1">
        <v>43495</v>
      </c>
      <c r="B3188" s="2">
        <v>0.83141203703703714</v>
      </c>
      <c r="C3188">
        <v>170828</v>
      </c>
      <c r="D3188">
        <v>825</v>
      </c>
      <c r="E3188">
        <v>16.11</v>
      </c>
      <c r="F3188">
        <v>23.58</v>
      </c>
      <c r="G3188">
        <v>78753</v>
      </c>
      <c r="H3188">
        <v>50.75</v>
      </c>
      <c r="I3188">
        <f t="shared" si="501"/>
        <v>0.75627647484244231</v>
      </c>
      <c r="J3188">
        <f t="shared" si="502"/>
        <v>1.6239666666666666E-5</v>
      </c>
      <c r="K3188" s="3">
        <f t="shared" si="503"/>
        <v>0.71470772999999999</v>
      </c>
      <c r="L3188" s="3">
        <f t="shared" si="504"/>
        <v>1.8707730000000033E-2</v>
      </c>
      <c r="M3188" s="6">
        <f t="shared" si="505"/>
        <v>4.2507907293796944E-4</v>
      </c>
      <c r="N3188" s="7">
        <f t="shared" si="510"/>
        <v>1.3316009453396247E-5</v>
      </c>
      <c r="O3188">
        <f t="shared" si="506"/>
        <v>13.316009453396248</v>
      </c>
      <c r="P3188">
        <f t="shared" si="507"/>
        <v>0.57195410640011124</v>
      </c>
      <c r="Q3188">
        <f t="shared" si="508"/>
        <v>10.876019681725621</v>
      </c>
      <c r="R3188">
        <f t="shared" si="509"/>
        <v>118.28780411728309</v>
      </c>
    </row>
    <row r="3189" spans="1:18" x14ac:dyDescent="0.35">
      <c r="A3189" s="1">
        <v>43495</v>
      </c>
      <c r="B3189" s="2">
        <v>0.83141203703703714</v>
      </c>
      <c r="C3189">
        <v>171330</v>
      </c>
      <c r="D3189">
        <v>830</v>
      </c>
      <c r="E3189">
        <v>16.14</v>
      </c>
      <c r="F3189">
        <v>23.58</v>
      </c>
      <c r="G3189">
        <v>78756</v>
      </c>
      <c r="H3189">
        <v>50.75</v>
      </c>
      <c r="I3189">
        <f t="shared" si="501"/>
        <v>0.75972035678616945</v>
      </c>
      <c r="J3189">
        <f t="shared" si="502"/>
        <v>1.6406333333333333E-5</v>
      </c>
      <c r="K3189" s="3">
        <f t="shared" si="503"/>
        <v>0.72204272999999997</v>
      </c>
      <c r="L3189" s="3">
        <f t="shared" si="504"/>
        <v>2.6042730000000014E-2</v>
      </c>
      <c r="M3189" s="6">
        <f t="shared" si="505"/>
        <v>5.9174573960463564E-4</v>
      </c>
      <c r="N3189" s="7">
        <f t="shared" si="510"/>
        <v>1.8536296440694217E-5</v>
      </c>
      <c r="O3189">
        <f t="shared" si="506"/>
        <v>18.536296440694215</v>
      </c>
      <c r="P3189">
        <f t="shared" si="507"/>
        <v>0.57717502051530456</v>
      </c>
      <c r="Q3189">
        <f t="shared" si="508"/>
        <v>16.084954256584286</v>
      </c>
      <c r="R3189">
        <f t="shared" si="509"/>
        <v>258.72575343640892</v>
      </c>
    </row>
    <row r="3190" spans="1:18" x14ac:dyDescent="0.35">
      <c r="A3190" s="1">
        <v>43495</v>
      </c>
      <c r="B3190" s="2">
        <v>0.83142361111111107</v>
      </c>
      <c r="C3190">
        <v>171832</v>
      </c>
      <c r="D3190">
        <v>834</v>
      </c>
      <c r="E3190">
        <v>16.13</v>
      </c>
      <c r="F3190">
        <v>23.58</v>
      </c>
      <c r="G3190">
        <v>78752</v>
      </c>
      <c r="H3190">
        <v>50.75</v>
      </c>
      <c r="I3190">
        <f t="shared" si="501"/>
        <v>0.75857239613826022</v>
      </c>
      <c r="J3190">
        <f t="shared" si="502"/>
        <v>1.6539666666666667E-5</v>
      </c>
      <c r="K3190" s="3">
        <f t="shared" si="503"/>
        <v>0.72791073000000006</v>
      </c>
      <c r="L3190" s="3">
        <f t="shared" si="504"/>
        <v>3.1910730000000109E-2</v>
      </c>
      <c r="M3190" s="6">
        <f t="shared" si="505"/>
        <v>7.250790729379712E-4</v>
      </c>
      <c r="N3190" s="7">
        <f t="shared" si="510"/>
        <v>2.2714085464284321E-5</v>
      </c>
      <c r="O3190">
        <f t="shared" si="506"/>
        <v>22.71408546428432</v>
      </c>
      <c r="P3190">
        <f t="shared" si="507"/>
        <v>0.57543208018294156</v>
      </c>
      <c r="Q3190">
        <f t="shared" si="508"/>
        <v>20.26652741765416</v>
      </c>
      <c r="R3190">
        <f t="shared" si="509"/>
        <v>410.73213357052782</v>
      </c>
    </row>
    <row r="3191" spans="1:18" x14ac:dyDescent="0.35">
      <c r="A3191" s="1">
        <v>43495</v>
      </c>
      <c r="B3191" s="2">
        <v>0.83142361111111107</v>
      </c>
      <c r="C3191">
        <v>172334</v>
      </c>
      <c r="D3191">
        <v>818</v>
      </c>
      <c r="E3191">
        <v>16.149999999999999</v>
      </c>
      <c r="F3191">
        <v>23.59</v>
      </c>
      <c r="G3191">
        <v>78754</v>
      </c>
      <c r="H3191">
        <v>50.75</v>
      </c>
      <c r="I3191">
        <f t="shared" si="501"/>
        <v>0.76086831743407812</v>
      </c>
      <c r="J3191">
        <f t="shared" si="502"/>
        <v>1.6006333333333333E-5</v>
      </c>
      <c r="K3191" s="3">
        <f t="shared" si="503"/>
        <v>0.70443873000000001</v>
      </c>
      <c r="L3191" s="3">
        <f t="shared" si="504"/>
        <v>8.4387300000000609E-3</v>
      </c>
      <c r="M3191" s="6">
        <f t="shared" si="505"/>
        <v>1.917457396046367E-4</v>
      </c>
      <c r="N3191" s="7">
        <f t="shared" si="510"/>
        <v>6.0067452602294111E-6</v>
      </c>
      <c r="O3191">
        <f t="shared" si="506"/>
        <v>6.0067452602294109</v>
      </c>
      <c r="P3191">
        <f t="shared" si="507"/>
        <v>0.57892059647496508</v>
      </c>
      <c r="Q3191">
        <f t="shared" si="508"/>
        <v>3.5516189386397157</v>
      </c>
      <c r="R3191">
        <f t="shared" si="509"/>
        <v>12.6139970853043</v>
      </c>
    </row>
    <row r="3192" spans="1:18" x14ac:dyDescent="0.35">
      <c r="A3192" s="1">
        <v>43495</v>
      </c>
      <c r="B3192" s="2">
        <v>0.83143518518518522</v>
      </c>
      <c r="C3192">
        <v>172835</v>
      </c>
      <c r="D3192">
        <v>840</v>
      </c>
      <c r="E3192">
        <v>16.25</v>
      </c>
      <c r="F3192">
        <v>23.61</v>
      </c>
      <c r="G3192">
        <v>78753</v>
      </c>
      <c r="H3192">
        <v>50.75</v>
      </c>
      <c r="I3192">
        <f t="shared" si="501"/>
        <v>0.7723479239131682</v>
      </c>
      <c r="J3192">
        <f t="shared" si="502"/>
        <v>1.6739666666666665E-5</v>
      </c>
      <c r="K3192" s="3">
        <f t="shared" si="503"/>
        <v>0.73671272999999993</v>
      </c>
      <c r="L3192" s="3">
        <f t="shared" si="504"/>
        <v>4.0712729999999975E-2</v>
      </c>
      <c r="M3192" s="6">
        <f t="shared" si="505"/>
        <v>9.2507907293796815E-4</v>
      </c>
      <c r="N3192" s="7">
        <f t="shared" si="510"/>
        <v>2.8981918602538111E-5</v>
      </c>
      <c r="O3192">
        <f t="shared" si="506"/>
        <v>28.981918602538112</v>
      </c>
      <c r="P3192">
        <f t="shared" si="507"/>
        <v>0.59652131557298105</v>
      </c>
      <c r="Q3192">
        <f t="shared" si="508"/>
        <v>26.488950906150745</v>
      </c>
      <c r="R3192">
        <f t="shared" si="509"/>
        <v>701.66452010846433</v>
      </c>
    </row>
    <row r="3193" spans="1:18" x14ac:dyDescent="0.35">
      <c r="A3193" s="1">
        <v>43495</v>
      </c>
      <c r="B3193" s="2">
        <v>0.83143518518518522</v>
      </c>
      <c r="C3193">
        <v>173335</v>
      </c>
      <c r="D3193">
        <v>827</v>
      </c>
      <c r="E3193">
        <v>16.11</v>
      </c>
      <c r="F3193">
        <v>23.59</v>
      </c>
      <c r="G3193">
        <v>78746</v>
      </c>
      <c r="H3193">
        <v>50.72</v>
      </c>
      <c r="I3193">
        <f t="shared" si="501"/>
        <v>0.75627647484244231</v>
      </c>
      <c r="J3193">
        <f t="shared" si="502"/>
        <v>1.6306333333333333E-5</v>
      </c>
      <c r="K3193" s="3">
        <f t="shared" si="503"/>
        <v>0.71764172999999998</v>
      </c>
      <c r="L3193" s="3">
        <f t="shared" si="504"/>
        <v>2.1641730000000026E-2</v>
      </c>
      <c r="M3193" s="6">
        <f t="shared" si="505"/>
        <v>4.9174573960463592E-4</v>
      </c>
      <c r="N3193" s="7">
        <f t="shared" si="510"/>
        <v>1.5406295230540028E-5</v>
      </c>
      <c r="O3193">
        <f t="shared" si="506"/>
        <v>15.406295230540028</v>
      </c>
      <c r="P3193">
        <f t="shared" si="507"/>
        <v>0.57195410640011124</v>
      </c>
      <c r="Q3193">
        <f t="shared" si="508"/>
        <v>12.966305458869401</v>
      </c>
      <c r="R3193">
        <f t="shared" si="509"/>
        <v>168.12507725270643</v>
      </c>
    </row>
    <row r="3194" spans="1:18" x14ac:dyDescent="0.35">
      <c r="A3194" s="1">
        <v>43495</v>
      </c>
      <c r="B3194" s="2">
        <v>0.83144675925925926</v>
      </c>
      <c r="C3194">
        <v>173839</v>
      </c>
      <c r="D3194">
        <v>826</v>
      </c>
      <c r="E3194">
        <v>16.14</v>
      </c>
      <c r="F3194">
        <v>23.58</v>
      </c>
      <c r="G3194">
        <v>78752</v>
      </c>
      <c r="H3194">
        <v>50.72</v>
      </c>
      <c r="I3194">
        <f t="shared" si="501"/>
        <v>0.75972035678616945</v>
      </c>
      <c r="J3194">
        <f t="shared" si="502"/>
        <v>1.6273000000000002E-5</v>
      </c>
      <c r="K3194" s="3">
        <f t="shared" si="503"/>
        <v>0.71617473000000009</v>
      </c>
      <c r="L3194" s="3">
        <f t="shared" si="504"/>
        <v>2.0174730000000141E-2</v>
      </c>
      <c r="M3194" s="6">
        <f t="shared" si="505"/>
        <v>4.5841240627130517E-4</v>
      </c>
      <c r="N3194" s="7">
        <f t="shared" si="510"/>
        <v>1.4360390421618761E-5</v>
      </c>
      <c r="O3194">
        <f t="shared" si="506"/>
        <v>14.36039042161876</v>
      </c>
      <c r="P3194">
        <f t="shared" si="507"/>
        <v>0.57717502051530456</v>
      </c>
      <c r="Q3194">
        <f t="shared" si="508"/>
        <v>11.909048237508832</v>
      </c>
      <c r="R3194">
        <f t="shared" si="509"/>
        <v>141.82542992331224</v>
      </c>
    </row>
    <row r="3195" spans="1:18" x14ac:dyDescent="0.35">
      <c r="A3195" s="1">
        <v>43495</v>
      </c>
      <c r="B3195" s="2">
        <v>0.83144675925925926</v>
      </c>
      <c r="C3195">
        <v>174341</v>
      </c>
      <c r="D3195">
        <v>818</v>
      </c>
      <c r="E3195">
        <v>16.18</v>
      </c>
      <c r="F3195">
        <v>23.58</v>
      </c>
      <c r="G3195">
        <v>78752</v>
      </c>
      <c r="H3195">
        <v>50.72</v>
      </c>
      <c r="I3195">
        <f t="shared" si="501"/>
        <v>0.76431219937780526</v>
      </c>
      <c r="J3195">
        <f t="shared" si="502"/>
        <v>1.6006333333333333E-5</v>
      </c>
      <c r="K3195" s="3">
        <f t="shared" si="503"/>
        <v>0.70443873000000001</v>
      </c>
      <c r="L3195" s="3">
        <f t="shared" si="504"/>
        <v>8.4387300000000609E-3</v>
      </c>
      <c r="M3195" s="6">
        <f t="shared" si="505"/>
        <v>1.917457396046367E-4</v>
      </c>
      <c r="N3195" s="7">
        <f t="shared" si="510"/>
        <v>6.0066953789531225E-6</v>
      </c>
      <c r="O3195">
        <f t="shared" si="506"/>
        <v>6.0066953789531228</v>
      </c>
      <c r="P3195">
        <f t="shared" si="507"/>
        <v>0.58417313811773797</v>
      </c>
      <c r="Q3195">
        <f t="shared" si="508"/>
        <v>3.5402166449241252</v>
      </c>
      <c r="R3195">
        <f t="shared" si="509"/>
        <v>12.53313389299783</v>
      </c>
    </row>
    <row r="3196" spans="1:18" x14ac:dyDescent="0.35">
      <c r="A3196" s="1">
        <v>43495</v>
      </c>
      <c r="B3196" s="2">
        <v>0.8314583333333333</v>
      </c>
      <c r="C3196">
        <v>174842</v>
      </c>
      <c r="D3196">
        <v>825</v>
      </c>
      <c r="E3196">
        <v>16.22</v>
      </c>
      <c r="F3196">
        <v>23.59</v>
      </c>
      <c r="G3196">
        <v>78753</v>
      </c>
      <c r="H3196">
        <v>50.72</v>
      </c>
      <c r="I3196">
        <f t="shared" si="501"/>
        <v>0.76890404196944118</v>
      </c>
      <c r="J3196">
        <f t="shared" si="502"/>
        <v>1.6239666666666666E-5</v>
      </c>
      <c r="K3196" s="3">
        <f t="shared" si="503"/>
        <v>0.71470772999999999</v>
      </c>
      <c r="L3196" s="3">
        <f t="shared" si="504"/>
        <v>1.8707730000000033E-2</v>
      </c>
      <c r="M3196" s="6">
        <f t="shared" si="505"/>
        <v>4.2507907293796944E-4</v>
      </c>
      <c r="N3196" s="7">
        <f t="shared" si="510"/>
        <v>1.3316458211845121E-5</v>
      </c>
      <c r="O3196">
        <f t="shared" si="506"/>
        <v>13.31645821184512</v>
      </c>
      <c r="P3196">
        <f t="shared" si="507"/>
        <v>0.59121342575694413</v>
      </c>
      <c r="Q3196">
        <f t="shared" si="508"/>
        <v>10.834842927897055</v>
      </c>
      <c r="R3196">
        <f t="shared" si="509"/>
        <v>117.39382127220084</v>
      </c>
    </row>
    <row r="3197" spans="1:18" x14ac:dyDescent="0.35">
      <c r="A3197" s="1">
        <v>43495</v>
      </c>
      <c r="B3197" s="2">
        <v>0.8314583333333333</v>
      </c>
      <c r="C3197">
        <v>175344</v>
      </c>
      <c r="D3197">
        <v>824</v>
      </c>
      <c r="E3197">
        <v>16.04</v>
      </c>
      <c r="F3197">
        <v>23.61</v>
      </c>
      <c r="G3197">
        <v>78755</v>
      </c>
      <c r="H3197">
        <v>50.72</v>
      </c>
      <c r="I3197">
        <f t="shared" si="501"/>
        <v>0.74824075030707937</v>
      </c>
      <c r="J3197">
        <f t="shared" si="502"/>
        <v>1.6206333333333334E-5</v>
      </c>
      <c r="K3197" s="3">
        <f t="shared" si="503"/>
        <v>0.7132407300000001</v>
      </c>
      <c r="L3197" s="3">
        <f t="shared" si="504"/>
        <v>1.7240730000000148E-2</v>
      </c>
      <c r="M3197" s="6">
        <f t="shared" si="505"/>
        <v>3.9174573960463869E-4</v>
      </c>
      <c r="N3197" s="7">
        <f t="shared" si="510"/>
        <v>1.2272739860398623E-5</v>
      </c>
      <c r="O3197">
        <f t="shared" si="506"/>
        <v>12.272739860398623</v>
      </c>
      <c r="P3197">
        <f t="shared" si="507"/>
        <v>0.55986422042010109</v>
      </c>
      <c r="Q3197">
        <f t="shared" si="508"/>
        <v>9.8592390510863677</v>
      </c>
      <c r="R3197">
        <f t="shared" si="509"/>
        <v>97.20459466646642</v>
      </c>
    </row>
    <row r="3198" spans="1:18" x14ac:dyDescent="0.35">
      <c r="A3198" s="1">
        <v>43495</v>
      </c>
      <c r="B3198" s="2">
        <v>0.83146990740740734</v>
      </c>
      <c r="C3198">
        <v>175846</v>
      </c>
      <c r="D3198">
        <v>823</v>
      </c>
      <c r="E3198">
        <v>16.05</v>
      </c>
      <c r="F3198">
        <v>23.61</v>
      </c>
      <c r="G3198">
        <v>78751</v>
      </c>
      <c r="H3198">
        <v>50.72</v>
      </c>
      <c r="I3198">
        <f t="shared" si="501"/>
        <v>0.74938871095498849</v>
      </c>
      <c r="J3198">
        <f t="shared" si="502"/>
        <v>1.6172999999999999E-5</v>
      </c>
      <c r="K3198" s="3">
        <f t="shared" si="503"/>
        <v>0.71177372999999999</v>
      </c>
      <c r="L3198" s="3">
        <f t="shared" si="504"/>
        <v>1.5773730000000041E-2</v>
      </c>
      <c r="M3198" s="6">
        <f t="shared" si="505"/>
        <v>3.5841240627130291E-4</v>
      </c>
      <c r="N3198" s="7">
        <f t="shared" si="510"/>
        <v>1.1229032516484709E-5</v>
      </c>
      <c r="O3198">
        <f t="shared" si="506"/>
        <v>11.229032516484709</v>
      </c>
      <c r="P3198">
        <f t="shared" si="507"/>
        <v>0.5615834401067793</v>
      </c>
      <c r="Q3198">
        <f t="shared" si="508"/>
        <v>8.8117475696926864</v>
      </c>
      <c r="R3198">
        <f t="shared" si="509"/>
        <v>77.646895231984971</v>
      </c>
    </row>
    <row r="3199" spans="1:18" x14ac:dyDescent="0.35">
      <c r="A3199" s="1">
        <v>43495</v>
      </c>
      <c r="B3199" s="2">
        <v>0.83146990740740734</v>
      </c>
      <c r="C3199">
        <v>176348</v>
      </c>
      <c r="D3199">
        <v>826</v>
      </c>
      <c r="E3199">
        <v>16.059999999999999</v>
      </c>
      <c r="F3199">
        <v>23.59</v>
      </c>
      <c r="G3199">
        <v>78751</v>
      </c>
      <c r="H3199">
        <v>50.72</v>
      </c>
      <c r="I3199">
        <f t="shared" si="501"/>
        <v>0.75053667160289728</v>
      </c>
      <c r="J3199">
        <f t="shared" si="502"/>
        <v>1.6273000000000002E-5</v>
      </c>
      <c r="K3199" s="3">
        <f t="shared" si="503"/>
        <v>0.71617473000000009</v>
      </c>
      <c r="L3199" s="3">
        <f t="shared" si="504"/>
        <v>2.0174730000000141E-2</v>
      </c>
      <c r="M3199" s="6">
        <f t="shared" si="505"/>
        <v>4.5841240627130517E-4</v>
      </c>
      <c r="N3199" s="7">
        <f t="shared" si="510"/>
        <v>1.4361056734400552E-5</v>
      </c>
      <c r="O3199">
        <f t="shared" si="506"/>
        <v>14.361056734400552</v>
      </c>
      <c r="P3199">
        <f t="shared" si="507"/>
        <v>0.56330529542075525</v>
      </c>
      <c r="Q3199">
        <f t="shared" si="508"/>
        <v>11.939987650128762</v>
      </c>
      <c r="R3199">
        <f t="shared" si="509"/>
        <v>142.56330508522734</v>
      </c>
    </row>
    <row r="3200" spans="1:18" x14ac:dyDescent="0.35">
      <c r="A3200" s="1">
        <v>43495</v>
      </c>
      <c r="B3200" s="2">
        <v>0.83148148148148149</v>
      </c>
      <c r="C3200">
        <v>176849</v>
      </c>
      <c r="D3200">
        <v>826</v>
      </c>
      <c r="E3200">
        <v>16.02</v>
      </c>
      <c r="F3200">
        <v>23.59</v>
      </c>
      <c r="G3200">
        <v>78753</v>
      </c>
      <c r="H3200">
        <v>50.72</v>
      </c>
      <c r="I3200">
        <f t="shared" si="501"/>
        <v>0.74594482901126136</v>
      </c>
      <c r="J3200">
        <f t="shared" si="502"/>
        <v>1.6273000000000002E-5</v>
      </c>
      <c r="K3200" s="3">
        <f t="shared" si="503"/>
        <v>0.71617473000000009</v>
      </c>
      <c r="L3200" s="3">
        <f t="shared" si="504"/>
        <v>2.0174730000000141E-2</v>
      </c>
      <c r="M3200" s="6">
        <f t="shared" si="505"/>
        <v>4.5841240627130517E-4</v>
      </c>
      <c r="N3200" s="7">
        <f t="shared" si="510"/>
        <v>1.436069202304392E-5</v>
      </c>
      <c r="O3200">
        <f t="shared" si="506"/>
        <v>14.360692023043921</v>
      </c>
      <c r="P3200">
        <f t="shared" si="507"/>
        <v>0.5564336879286399</v>
      </c>
      <c r="Q3200">
        <f t="shared" si="508"/>
        <v>11.954759488691199</v>
      </c>
      <c r="R3200">
        <f t="shared" si="509"/>
        <v>142.91627443245224</v>
      </c>
    </row>
    <row r="3201" spans="1:18" x14ac:dyDescent="0.35">
      <c r="A3201" s="1">
        <v>43495</v>
      </c>
      <c r="B3201" s="2">
        <v>0.83148148148148149</v>
      </c>
      <c r="C3201">
        <v>177346</v>
      </c>
      <c r="D3201">
        <v>822</v>
      </c>
      <c r="E3201">
        <v>16.02</v>
      </c>
      <c r="F3201">
        <v>23.59</v>
      </c>
      <c r="G3201">
        <v>78748</v>
      </c>
      <c r="H3201">
        <v>50.72</v>
      </c>
      <c r="I3201">
        <f t="shared" si="501"/>
        <v>0.74594482901126136</v>
      </c>
      <c r="J3201">
        <f t="shared" si="502"/>
        <v>1.6139666666666667E-5</v>
      </c>
      <c r="K3201" s="3">
        <f t="shared" si="503"/>
        <v>0.71030673</v>
      </c>
      <c r="L3201" s="3">
        <f t="shared" si="504"/>
        <v>1.4306730000000045E-2</v>
      </c>
      <c r="M3201" s="6">
        <f t="shared" si="505"/>
        <v>3.2507907293796967E-4</v>
      </c>
      <c r="N3201" s="7">
        <f t="shared" si="510"/>
        <v>1.0184403382402591E-5</v>
      </c>
      <c r="O3201">
        <f t="shared" si="506"/>
        <v>10.184403382402591</v>
      </c>
      <c r="P3201">
        <f t="shared" si="507"/>
        <v>0.5564336879286399</v>
      </c>
      <c r="Q3201">
        <f t="shared" si="508"/>
        <v>7.778470848049869</v>
      </c>
      <c r="R3201">
        <f t="shared" si="509"/>
        <v>60.504608733961646</v>
      </c>
    </row>
    <row r="3202" spans="1:18" x14ac:dyDescent="0.35">
      <c r="A3202" s="1">
        <v>43495</v>
      </c>
      <c r="B3202" s="2">
        <v>0.83149305555555564</v>
      </c>
      <c r="C3202">
        <v>177851</v>
      </c>
      <c r="D3202">
        <v>824</v>
      </c>
      <c r="E3202">
        <v>16.010000000000002</v>
      </c>
      <c r="F3202">
        <v>23.59</v>
      </c>
      <c r="G3202">
        <v>78747</v>
      </c>
      <c r="H3202">
        <v>50.72</v>
      </c>
      <c r="I3202">
        <f t="shared" si="501"/>
        <v>0.74479686836335268</v>
      </c>
      <c r="J3202">
        <f t="shared" si="502"/>
        <v>1.6206333333333334E-5</v>
      </c>
      <c r="K3202" s="3">
        <f t="shared" si="503"/>
        <v>0.7132407300000001</v>
      </c>
      <c r="L3202" s="3">
        <f t="shared" si="504"/>
        <v>1.7240730000000148E-2</v>
      </c>
      <c r="M3202" s="6">
        <f t="shared" si="505"/>
        <v>3.9174573960463869E-4</v>
      </c>
      <c r="N3202" s="7">
        <f t="shared" si="510"/>
        <v>1.2273159462888895E-5</v>
      </c>
      <c r="O3202">
        <f t="shared" si="506"/>
        <v>12.273159462888895</v>
      </c>
      <c r="P3202">
        <f t="shared" si="507"/>
        <v>0.55472237512385736</v>
      </c>
      <c r="Q3202">
        <f t="shared" si="508"/>
        <v>9.8710110660159387</v>
      </c>
      <c r="R3202">
        <f t="shared" si="509"/>
        <v>97.436859465409114</v>
      </c>
    </row>
    <row r="3203" spans="1:18" x14ac:dyDescent="0.35">
      <c r="A3203" s="1">
        <v>43495</v>
      </c>
      <c r="B3203" s="2">
        <v>0.83149305555555564</v>
      </c>
      <c r="C3203">
        <v>178349</v>
      </c>
      <c r="D3203">
        <v>826</v>
      </c>
      <c r="E3203">
        <v>16.04</v>
      </c>
      <c r="F3203">
        <v>23.61</v>
      </c>
      <c r="G3203">
        <v>78752</v>
      </c>
      <c r="H3203">
        <v>50.72</v>
      </c>
      <c r="I3203">
        <f t="shared" ref="I3203:I3266" si="511">(E3203-9.522)/8.7111</f>
        <v>0.74824075030707937</v>
      </c>
      <c r="J3203">
        <f t="shared" ref="J3203:J3266" si="512">(D3203-337.81)/30000000</f>
        <v>1.6273000000000002E-5</v>
      </c>
      <c r="K3203" s="3">
        <f t="shared" ref="K3203:K3266" si="513">J3203*44010</f>
        <v>0.71617473000000009</v>
      </c>
      <c r="L3203" s="3">
        <f t="shared" si="504"/>
        <v>2.0174730000000141E-2</v>
      </c>
      <c r="M3203" s="6">
        <f t="shared" si="505"/>
        <v>4.5841240627130517E-4</v>
      </c>
      <c r="N3203" s="7">
        <f t="shared" si="510"/>
        <v>1.4361842285982489E-5</v>
      </c>
      <c r="O3203">
        <f t="shared" si="506"/>
        <v>14.361842285982489</v>
      </c>
      <c r="P3203">
        <f t="shared" si="507"/>
        <v>0.55986422042010109</v>
      </c>
      <c r="Q3203">
        <f t="shared" si="508"/>
        <v>11.948341476670233</v>
      </c>
      <c r="R3203">
        <f t="shared" si="509"/>
        <v>142.76286404311821</v>
      </c>
    </row>
    <row r="3204" spans="1:18" x14ac:dyDescent="0.35">
      <c r="A3204" s="1">
        <v>43495</v>
      </c>
      <c r="B3204" s="2">
        <v>0.83150462962962957</v>
      </c>
      <c r="C3204">
        <v>178845</v>
      </c>
      <c r="D3204">
        <v>833</v>
      </c>
      <c r="E3204">
        <v>16.07</v>
      </c>
      <c r="F3204">
        <v>23.61</v>
      </c>
      <c r="G3204">
        <v>78749</v>
      </c>
      <c r="H3204">
        <v>50.72</v>
      </c>
      <c r="I3204">
        <f t="shared" si="511"/>
        <v>0.75168463225080639</v>
      </c>
      <c r="J3204">
        <f t="shared" si="512"/>
        <v>1.6506333333333335E-5</v>
      </c>
      <c r="K3204" s="3">
        <f t="shared" si="513"/>
        <v>0.72644373000000007</v>
      </c>
      <c r="L3204" s="3">
        <f t="shared" si="504"/>
        <v>3.0443730000000113E-2</v>
      </c>
      <c r="M3204" s="6">
        <f t="shared" si="505"/>
        <v>6.9174573960463796E-4</v>
      </c>
      <c r="N3204" s="7">
        <f t="shared" si="510"/>
        <v>2.1672890064708018E-5</v>
      </c>
      <c r="O3204">
        <f t="shared" si="506"/>
        <v>21.672890064708017</v>
      </c>
      <c r="P3204">
        <f t="shared" si="507"/>
        <v>0.56502978636203005</v>
      </c>
      <c r="Q3204">
        <f t="shared" si="508"/>
        <v>19.248036842956459</v>
      </c>
      <c r="R3204">
        <f t="shared" si="509"/>
        <v>370.48692230780927</v>
      </c>
    </row>
    <row r="3205" spans="1:18" x14ac:dyDescent="0.35">
      <c r="A3205" s="1">
        <v>43495</v>
      </c>
      <c r="B3205" s="2">
        <v>0.83150462962962957</v>
      </c>
      <c r="C3205">
        <v>179347</v>
      </c>
      <c r="D3205">
        <v>835</v>
      </c>
      <c r="E3205">
        <v>16.13</v>
      </c>
      <c r="F3205">
        <v>23.61</v>
      </c>
      <c r="G3205">
        <v>78744</v>
      </c>
      <c r="H3205">
        <v>50.72</v>
      </c>
      <c r="I3205">
        <f t="shared" si="511"/>
        <v>0.75857239613826022</v>
      </c>
      <c r="J3205">
        <f t="shared" si="512"/>
        <v>1.6572999999999999E-5</v>
      </c>
      <c r="K3205" s="3">
        <f t="shared" si="513"/>
        <v>0.72937772999999995</v>
      </c>
      <c r="L3205" s="3">
        <f t="shared" si="504"/>
        <v>3.3377729999999994E-2</v>
      </c>
      <c r="M3205" s="6">
        <f t="shared" si="505"/>
        <v>7.5841240627130184E-4</v>
      </c>
      <c r="N3205" s="7">
        <f t="shared" si="510"/>
        <v>2.3763113325531907E-5</v>
      </c>
      <c r="O3205">
        <f t="shared" si="506"/>
        <v>23.763113325531908</v>
      </c>
      <c r="P3205">
        <f t="shared" si="507"/>
        <v>0.57543208018294156</v>
      </c>
      <c r="Q3205">
        <f t="shared" si="508"/>
        <v>21.315555278901748</v>
      </c>
      <c r="R3205">
        <f t="shared" si="509"/>
        <v>454.35289684791616</v>
      </c>
    </row>
    <row r="3206" spans="1:18" x14ac:dyDescent="0.35">
      <c r="A3206" s="1">
        <v>43495</v>
      </c>
      <c r="B3206" s="2">
        <v>0.83151620370370372</v>
      </c>
      <c r="C3206">
        <v>179849</v>
      </c>
      <c r="D3206">
        <v>818</v>
      </c>
      <c r="E3206">
        <v>16.07</v>
      </c>
      <c r="F3206">
        <v>23.61</v>
      </c>
      <c r="G3206">
        <v>78749</v>
      </c>
      <c r="H3206">
        <v>50.72</v>
      </c>
      <c r="I3206">
        <f t="shared" si="511"/>
        <v>0.75168463225080639</v>
      </c>
      <c r="J3206">
        <f t="shared" si="512"/>
        <v>1.6006333333333333E-5</v>
      </c>
      <c r="K3206" s="3">
        <f t="shared" si="513"/>
        <v>0.70443873000000001</v>
      </c>
      <c r="L3206" s="3">
        <f t="shared" si="504"/>
        <v>8.4387300000000609E-3</v>
      </c>
      <c r="M3206" s="6">
        <f t="shared" si="505"/>
        <v>1.917457396046367E-4</v>
      </c>
      <c r="N3206" s="7">
        <f t="shared" si="510"/>
        <v>6.007531520472495E-6</v>
      </c>
      <c r="O3206">
        <f t="shared" si="506"/>
        <v>6.0075315204724946</v>
      </c>
      <c r="P3206">
        <f t="shared" si="507"/>
        <v>0.56502978636203005</v>
      </c>
      <c r="Q3206">
        <f t="shared" si="508"/>
        <v>3.582678298720936</v>
      </c>
      <c r="R3206">
        <f t="shared" si="509"/>
        <v>12.83558379212594</v>
      </c>
    </row>
    <row r="3207" spans="1:18" x14ac:dyDescent="0.35">
      <c r="A3207" s="1">
        <v>43495</v>
      </c>
      <c r="B3207" s="2">
        <v>0.83151620370370372</v>
      </c>
      <c r="C3207">
        <v>180348</v>
      </c>
      <c r="D3207">
        <v>822</v>
      </c>
      <c r="E3207">
        <v>16.07</v>
      </c>
      <c r="F3207">
        <v>23.61</v>
      </c>
      <c r="G3207">
        <v>78747</v>
      </c>
      <c r="H3207">
        <v>50.72</v>
      </c>
      <c r="I3207">
        <f t="shared" si="511"/>
        <v>0.75168463225080639</v>
      </c>
      <c r="J3207">
        <f t="shared" si="512"/>
        <v>1.6139666666666667E-5</v>
      </c>
      <c r="K3207" s="3">
        <f t="shared" si="513"/>
        <v>0.71030673</v>
      </c>
      <c r="L3207" s="3">
        <f t="shared" si="504"/>
        <v>1.4306730000000045E-2</v>
      </c>
      <c r="M3207" s="6">
        <f t="shared" si="505"/>
        <v>3.2507907293796967E-4</v>
      </c>
      <c r="N3207" s="7">
        <f t="shared" si="510"/>
        <v>1.0185219141118868E-5</v>
      </c>
      <c r="O3207">
        <f t="shared" si="506"/>
        <v>10.185219141118868</v>
      </c>
      <c r="P3207">
        <f t="shared" si="507"/>
        <v>0.56502978636203005</v>
      </c>
      <c r="Q3207">
        <f t="shared" si="508"/>
        <v>7.7603659193673087</v>
      </c>
      <c r="R3207">
        <f t="shared" si="509"/>
        <v>60.223279202477613</v>
      </c>
    </row>
    <row r="3208" spans="1:18" x14ac:dyDescent="0.35">
      <c r="A3208" s="1">
        <v>43495</v>
      </c>
      <c r="B3208" s="2">
        <v>0.83152777777777775</v>
      </c>
      <c r="C3208">
        <v>180850</v>
      </c>
      <c r="D3208">
        <v>834</v>
      </c>
      <c r="E3208">
        <v>16.03</v>
      </c>
      <c r="F3208">
        <v>23.61</v>
      </c>
      <c r="G3208">
        <v>78744</v>
      </c>
      <c r="H3208">
        <v>50.72</v>
      </c>
      <c r="I3208">
        <f t="shared" si="511"/>
        <v>0.74709278965917059</v>
      </c>
      <c r="J3208">
        <f t="shared" si="512"/>
        <v>1.6539666666666667E-5</v>
      </c>
      <c r="K3208" s="3">
        <f t="shared" si="513"/>
        <v>0.72791073000000006</v>
      </c>
      <c r="L3208" s="3">
        <f t="shared" si="504"/>
        <v>3.1910730000000109E-2</v>
      </c>
      <c r="M3208" s="6">
        <f t="shared" si="505"/>
        <v>7.250790729379712E-4</v>
      </c>
      <c r="N3208" s="7">
        <f t="shared" si="510"/>
        <v>2.271868977580122E-5</v>
      </c>
      <c r="O3208">
        <f t="shared" si="506"/>
        <v>22.71868977580122</v>
      </c>
      <c r="P3208">
        <f t="shared" si="507"/>
        <v>0.55814763636072173</v>
      </c>
      <c r="Q3208">
        <f t="shared" si="508"/>
        <v>20.308973103968732</v>
      </c>
      <c r="R3208">
        <f t="shared" si="509"/>
        <v>412.45438853772538</v>
      </c>
    </row>
    <row r="3209" spans="1:18" x14ac:dyDescent="0.35">
      <c r="A3209" s="1">
        <v>43495</v>
      </c>
      <c r="B3209" s="2">
        <v>0.83152777777777775</v>
      </c>
      <c r="C3209">
        <v>181352</v>
      </c>
      <c r="D3209">
        <v>823</v>
      </c>
      <c r="E3209">
        <v>15.98</v>
      </c>
      <c r="F3209">
        <v>23.61</v>
      </c>
      <c r="G3209">
        <v>78745</v>
      </c>
      <c r="H3209">
        <v>50.72</v>
      </c>
      <c r="I3209">
        <f t="shared" si="511"/>
        <v>0.74135298641962555</v>
      </c>
      <c r="J3209">
        <f t="shared" si="512"/>
        <v>1.6172999999999999E-5</v>
      </c>
      <c r="K3209" s="3">
        <f t="shared" si="513"/>
        <v>0.71177372999999999</v>
      </c>
      <c r="L3209" s="3">
        <f t="shared" si="504"/>
        <v>1.5773730000000041E-2</v>
      </c>
      <c r="M3209" s="6">
        <f t="shared" si="505"/>
        <v>3.5841240627130291E-4</v>
      </c>
      <c r="N3209" s="7">
        <f t="shared" si="510"/>
        <v>1.1229888116143087E-5</v>
      </c>
      <c r="O3209">
        <f t="shared" si="506"/>
        <v>11.229888116143087</v>
      </c>
      <c r="P3209">
        <f t="shared" si="507"/>
        <v>0.54960425047329753</v>
      </c>
      <c r="Q3209">
        <f t="shared" si="508"/>
        <v>8.8390921317094335</v>
      </c>
      <c r="R3209">
        <f t="shared" si="509"/>
        <v>78.12954971284762</v>
      </c>
    </row>
    <row r="3210" spans="1:18" x14ac:dyDescent="0.35">
      <c r="A3210" s="1">
        <v>43495</v>
      </c>
      <c r="B3210" s="2">
        <v>0.8315393518518519</v>
      </c>
      <c r="C3210">
        <v>181854</v>
      </c>
      <c r="D3210">
        <v>822</v>
      </c>
      <c r="E3210">
        <v>15.88</v>
      </c>
      <c r="F3210">
        <v>23.61</v>
      </c>
      <c r="G3210">
        <v>78745</v>
      </c>
      <c r="H3210">
        <v>50.72</v>
      </c>
      <c r="I3210">
        <f t="shared" si="511"/>
        <v>0.72987337994053569</v>
      </c>
      <c r="J3210">
        <f t="shared" si="512"/>
        <v>1.6139666666666667E-5</v>
      </c>
      <c r="K3210" s="3">
        <f t="shared" si="513"/>
        <v>0.71030673</v>
      </c>
      <c r="L3210" s="3">
        <f t="shared" si="504"/>
        <v>1.4306730000000045E-2</v>
      </c>
      <c r="M3210" s="6">
        <f t="shared" si="505"/>
        <v>3.2507907293796967E-4</v>
      </c>
      <c r="N3210" s="7">
        <f t="shared" si="510"/>
        <v>1.0185477829775699E-5</v>
      </c>
      <c r="O3210">
        <f t="shared" si="506"/>
        <v>10.185477829775699</v>
      </c>
      <c r="P3210">
        <f t="shared" si="507"/>
        <v>0.53271515074582154</v>
      </c>
      <c r="Q3210">
        <f t="shared" si="508"/>
        <v>7.8325232201397172</v>
      </c>
      <c r="R3210">
        <f t="shared" si="509"/>
        <v>61.348419994027843</v>
      </c>
    </row>
    <row r="3211" spans="1:18" x14ac:dyDescent="0.35">
      <c r="A3211" s="1">
        <v>43495</v>
      </c>
      <c r="B3211" s="2">
        <v>0.8315393518518519</v>
      </c>
      <c r="C3211">
        <v>182355</v>
      </c>
      <c r="D3211">
        <v>827</v>
      </c>
      <c r="E3211">
        <v>15.93</v>
      </c>
      <c r="F3211">
        <v>23.61</v>
      </c>
      <c r="G3211">
        <v>78741</v>
      </c>
      <c r="H3211">
        <v>50.68</v>
      </c>
      <c r="I3211">
        <f t="shared" si="511"/>
        <v>0.73561318318008051</v>
      </c>
      <c r="J3211">
        <f t="shared" si="512"/>
        <v>1.6306333333333333E-5</v>
      </c>
      <c r="K3211" s="3">
        <f t="shared" si="513"/>
        <v>0.71764172999999998</v>
      </c>
      <c r="L3211" s="3">
        <f t="shared" si="504"/>
        <v>2.1641730000000026E-2</v>
      </c>
      <c r="M3211" s="6">
        <f t="shared" si="505"/>
        <v>4.9174573960463592E-4</v>
      </c>
      <c r="N3211" s="7">
        <f t="shared" si="510"/>
        <v>1.5408311955724296E-5</v>
      </c>
      <c r="O3211">
        <f t="shared" si="506"/>
        <v>15.408311955724296</v>
      </c>
      <c r="P3211">
        <f t="shared" si="507"/>
        <v>0.54112675526833065</v>
      </c>
      <c r="Q3211">
        <f t="shared" si="508"/>
        <v>13.036436658689478</v>
      </c>
      <c r="R3211">
        <f t="shared" si="509"/>
        <v>169.9486807560229</v>
      </c>
    </row>
    <row r="3212" spans="1:18" x14ac:dyDescent="0.35">
      <c r="A3212" s="1">
        <v>43495</v>
      </c>
      <c r="B3212" s="2">
        <v>0.83155092592592583</v>
      </c>
      <c r="C3212">
        <v>182857</v>
      </c>
      <c r="D3212">
        <v>825</v>
      </c>
      <c r="E3212">
        <v>15.93</v>
      </c>
      <c r="F3212">
        <v>23.61</v>
      </c>
      <c r="G3212">
        <v>78741</v>
      </c>
      <c r="H3212">
        <v>50.68</v>
      </c>
      <c r="I3212">
        <f t="shared" si="511"/>
        <v>0.73561318318008051</v>
      </c>
      <c r="J3212">
        <f t="shared" si="512"/>
        <v>1.6239666666666666E-5</v>
      </c>
      <c r="K3212" s="3">
        <f t="shared" si="513"/>
        <v>0.71470772999999999</v>
      </c>
      <c r="L3212" s="3">
        <f t="shared" si="504"/>
        <v>1.8707730000000033E-2</v>
      </c>
      <c r="M3212" s="6">
        <f t="shared" si="505"/>
        <v>4.2507907293796944E-4</v>
      </c>
      <c r="N3212" s="7">
        <f t="shared" si="510"/>
        <v>1.3319385272039812E-5</v>
      </c>
      <c r="O3212">
        <f t="shared" si="506"/>
        <v>13.319385272039812</v>
      </c>
      <c r="P3212">
        <f t="shared" si="507"/>
        <v>0.54112675526833065</v>
      </c>
      <c r="Q3212">
        <f t="shared" si="508"/>
        <v>10.947509975004994</v>
      </c>
      <c r="R3212">
        <f t="shared" si="509"/>
        <v>119.84797465283386</v>
      </c>
    </row>
    <row r="3213" spans="1:18" x14ac:dyDescent="0.35">
      <c r="A3213" s="1">
        <v>43495</v>
      </c>
      <c r="B3213" s="2">
        <v>0.83155092592592583</v>
      </c>
      <c r="C3213">
        <v>183359</v>
      </c>
      <c r="D3213">
        <v>822</v>
      </c>
      <c r="E3213">
        <v>15.77</v>
      </c>
      <c r="F3213">
        <v>23.61</v>
      </c>
      <c r="G3213">
        <v>78741</v>
      </c>
      <c r="H3213">
        <v>50.68</v>
      </c>
      <c r="I3213">
        <f t="shared" si="511"/>
        <v>0.71724581281353672</v>
      </c>
      <c r="J3213">
        <f t="shared" si="512"/>
        <v>1.6139666666666667E-5</v>
      </c>
      <c r="K3213" s="3">
        <f t="shared" si="513"/>
        <v>0.71030673</v>
      </c>
      <c r="L3213" s="3">
        <f t="shared" si="504"/>
        <v>1.4306730000000045E-2</v>
      </c>
      <c r="M3213" s="6">
        <f t="shared" si="505"/>
        <v>3.2507907293796967E-4</v>
      </c>
      <c r="N3213" s="7">
        <f t="shared" si="510"/>
        <v>1.0185995246513093E-5</v>
      </c>
      <c r="O3213">
        <f t="shared" si="506"/>
        <v>10.185995246513093</v>
      </c>
      <c r="P3213">
        <f t="shared" si="507"/>
        <v>0.5144415559985509</v>
      </c>
      <c r="Q3213">
        <f t="shared" si="508"/>
        <v>7.8746661491545504</v>
      </c>
      <c r="R3213">
        <f t="shared" si="509"/>
        <v>62.010366960640553</v>
      </c>
    </row>
    <row r="3214" spans="1:18" x14ac:dyDescent="0.35">
      <c r="A3214" s="1">
        <v>43495</v>
      </c>
      <c r="B3214" s="2">
        <v>0.83156249999999998</v>
      </c>
      <c r="C3214">
        <v>183861</v>
      </c>
      <c r="D3214">
        <v>826</v>
      </c>
      <c r="E3214">
        <v>15.68</v>
      </c>
      <c r="F3214">
        <v>23.61</v>
      </c>
      <c r="G3214">
        <v>78739</v>
      </c>
      <c r="H3214">
        <v>50.68</v>
      </c>
      <c r="I3214">
        <f t="shared" si="511"/>
        <v>0.70691416698235576</v>
      </c>
      <c r="J3214">
        <f t="shared" si="512"/>
        <v>1.6273000000000002E-5</v>
      </c>
      <c r="K3214" s="3">
        <f t="shared" si="513"/>
        <v>0.71617473000000009</v>
      </c>
      <c r="L3214" s="3">
        <f t="shared" si="504"/>
        <v>2.0174730000000141E-2</v>
      </c>
      <c r="M3214" s="6">
        <f t="shared" si="505"/>
        <v>4.5841240627130517E-4</v>
      </c>
      <c r="N3214" s="7">
        <f t="shared" si="510"/>
        <v>1.4364213461000178E-5</v>
      </c>
      <c r="O3214">
        <f t="shared" si="506"/>
        <v>14.364213461000178</v>
      </c>
      <c r="P3214">
        <f t="shared" si="507"/>
        <v>0.49972763948035798</v>
      </c>
      <c r="Q3214">
        <f t="shared" si="508"/>
        <v>12.086941600959541</v>
      </c>
      <c r="R3214">
        <f t="shared" si="509"/>
        <v>146.0941572650064</v>
      </c>
    </row>
    <row r="3215" spans="1:18" x14ac:dyDescent="0.35">
      <c r="A3215" s="1">
        <v>43495</v>
      </c>
      <c r="B3215" s="2">
        <v>0.83156249999999998</v>
      </c>
      <c r="C3215">
        <v>184363</v>
      </c>
      <c r="D3215">
        <v>822</v>
      </c>
      <c r="E3215">
        <v>15.72</v>
      </c>
      <c r="F3215">
        <v>23.61</v>
      </c>
      <c r="G3215">
        <v>78743</v>
      </c>
      <c r="H3215">
        <v>50.68</v>
      </c>
      <c r="I3215">
        <f t="shared" si="511"/>
        <v>0.71150600957399179</v>
      </c>
      <c r="J3215">
        <f t="shared" si="512"/>
        <v>1.6139666666666667E-5</v>
      </c>
      <c r="K3215" s="3">
        <f t="shared" si="513"/>
        <v>0.71030673</v>
      </c>
      <c r="L3215" s="3">
        <f t="shared" si="504"/>
        <v>1.4306730000000045E-2</v>
      </c>
      <c r="M3215" s="6">
        <f t="shared" si="505"/>
        <v>3.2507907293796967E-4</v>
      </c>
      <c r="N3215" s="7">
        <f t="shared" si="510"/>
        <v>1.0185736531573441E-5</v>
      </c>
      <c r="O3215">
        <f t="shared" si="506"/>
        <v>10.18573653157344</v>
      </c>
      <c r="P3215">
        <f t="shared" si="507"/>
        <v>0.50624080165990526</v>
      </c>
      <c r="Q3215">
        <f t="shared" si="508"/>
        <v>7.8933281216137337</v>
      </c>
      <c r="R3215">
        <f t="shared" si="509"/>
        <v>62.304628835458196</v>
      </c>
    </row>
    <row r="3216" spans="1:18" x14ac:dyDescent="0.35">
      <c r="A3216" s="1">
        <v>43495</v>
      </c>
      <c r="B3216" s="2">
        <v>0.83157407407407413</v>
      </c>
      <c r="C3216">
        <v>184864</v>
      </c>
      <c r="D3216">
        <v>833</v>
      </c>
      <c r="E3216">
        <v>15.69</v>
      </c>
      <c r="F3216">
        <v>23.61</v>
      </c>
      <c r="G3216">
        <v>78739</v>
      </c>
      <c r="H3216">
        <v>50.68</v>
      </c>
      <c r="I3216">
        <f t="shared" si="511"/>
        <v>0.70806212763026477</v>
      </c>
      <c r="J3216">
        <f t="shared" si="512"/>
        <v>1.6506333333333335E-5</v>
      </c>
      <c r="K3216" s="3">
        <f t="shared" si="513"/>
        <v>0.72644373000000007</v>
      </c>
      <c r="L3216" s="3">
        <f t="shared" si="504"/>
        <v>3.0443730000000113E-2</v>
      </c>
      <c r="M3216" s="6">
        <f t="shared" si="505"/>
        <v>6.9174573960463796E-4</v>
      </c>
      <c r="N3216" s="7">
        <f t="shared" si="510"/>
        <v>2.1675642562207949E-5</v>
      </c>
      <c r="O3216">
        <f t="shared" si="506"/>
        <v>21.675642562207948</v>
      </c>
      <c r="P3216">
        <f t="shared" si="507"/>
        <v>0.50135197658429731</v>
      </c>
      <c r="Q3216">
        <f t="shared" si="508"/>
        <v>19.394586564687543</v>
      </c>
      <c r="R3216">
        <f t="shared" si="509"/>
        <v>376.14998801515856</v>
      </c>
    </row>
    <row r="3217" spans="1:18" x14ac:dyDescent="0.35">
      <c r="A3217" s="1">
        <v>43495</v>
      </c>
      <c r="B3217" s="2">
        <v>0.83157407407407413</v>
      </c>
      <c r="C3217">
        <v>185366</v>
      </c>
      <c r="D3217">
        <v>827</v>
      </c>
      <c r="E3217">
        <v>15.77</v>
      </c>
      <c r="F3217">
        <v>23.63</v>
      </c>
      <c r="G3217">
        <v>78738</v>
      </c>
      <c r="H3217">
        <v>50.68</v>
      </c>
      <c r="I3217">
        <f t="shared" si="511"/>
        <v>0.71724581281353672</v>
      </c>
      <c r="J3217">
        <f t="shared" si="512"/>
        <v>1.6306333333333333E-5</v>
      </c>
      <c r="K3217" s="3">
        <f t="shared" si="513"/>
        <v>0.71764172999999998</v>
      </c>
      <c r="L3217" s="3">
        <f t="shared" si="504"/>
        <v>2.1641730000000026E-2</v>
      </c>
      <c r="M3217" s="6">
        <f t="shared" si="505"/>
        <v>4.9174573960463592E-4</v>
      </c>
      <c r="N3217" s="7">
        <f t="shared" si="510"/>
        <v>1.5409937503965912E-5</v>
      </c>
      <c r="O3217">
        <f t="shared" si="506"/>
        <v>15.409937503965912</v>
      </c>
      <c r="P3217">
        <f t="shared" si="507"/>
        <v>0.5144415559985509</v>
      </c>
      <c r="Q3217">
        <f t="shared" si="508"/>
        <v>13.09860840660737</v>
      </c>
      <c r="R3217">
        <f t="shared" si="509"/>
        <v>171.57354218964528</v>
      </c>
    </row>
    <row r="3218" spans="1:18" x14ac:dyDescent="0.35">
      <c r="A3218" s="1">
        <v>43495</v>
      </c>
      <c r="B3218" s="2">
        <v>0.83158564814814817</v>
      </c>
      <c r="C3218">
        <v>185868</v>
      </c>
      <c r="D3218">
        <v>820</v>
      </c>
      <c r="E3218">
        <v>15.8</v>
      </c>
      <c r="F3218">
        <v>23.61</v>
      </c>
      <c r="G3218">
        <v>78734</v>
      </c>
      <c r="H3218">
        <v>50.68</v>
      </c>
      <c r="I3218">
        <f t="shared" si="511"/>
        <v>0.72068969475726374</v>
      </c>
      <c r="J3218">
        <f t="shared" si="512"/>
        <v>1.6073E-5</v>
      </c>
      <c r="K3218" s="3">
        <f t="shared" si="513"/>
        <v>0.70737273000000001</v>
      </c>
      <c r="L3218" s="3">
        <f t="shared" si="504"/>
        <v>1.1372730000000053E-2</v>
      </c>
      <c r="M3218" s="6">
        <f t="shared" si="505"/>
        <v>2.5841240627130319E-4</v>
      </c>
      <c r="N3218" s="7">
        <f t="shared" si="510"/>
        <v>8.0977884485189121E-6</v>
      </c>
      <c r="O3218">
        <f t="shared" si="506"/>
        <v>8.0977884485189122</v>
      </c>
      <c r="P3218">
        <f t="shared" si="507"/>
        <v>0.51939363612931799</v>
      </c>
      <c r="Q3218">
        <f t="shared" si="508"/>
        <v>5.7751069387210672</v>
      </c>
      <c r="R3218">
        <f t="shared" si="509"/>
        <v>33.351860153664219</v>
      </c>
    </row>
    <row r="3219" spans="1:18" x14ac:dyDescent="0.35">
      <c r="A3219" s="1">
        <v>43495</v>
      </c>
      <c r="B3219" s="2">
        <v>0.83158564814814817</v>
      </c>
      <c r="C3219">
        <v>186370</v>
      </c>
      <c r="D3219">
        <v>821</v>
      </c>
      <c r="E3219">
        <v>15.7</v>
      </c>
      <c r="F3219">
        <v>23.61</v>
      </c>
      <c r="G3219">
        <v>78737</v>
      </c>
      <c r="H3219">
        <v>50.68</v>
      </c>
      <c r="I3219">
        <f t="shared" si="511"/>
        <v>0.70921008827817367</v>
      </c>
      <c r="J3219">
        <f t="shared" si="512"/>
        <v>1.6106333333333332E-5</v>
      </c>
      <c r="K3219" s="3">
        <f t="shared" si="513"/>
        <v>0.70883972999999989</v>
      </c>
      <c r="L3219" s="3">
        <f t="shared" si="504"/>
        <v>1.2839729999999938E-2</v>
      </c>
      <c r="M3219" s="6">
        <f t="shared" si="505"/>
        <v>2.9174573960463393E-4</v>
      </c>
      <c r="N3219" s="7">
        <f t="shared" si="510"/>
        <v>9.1419963131143117E-6</v>
      </c>
      <c r="O3219">
        <f t="shared" si="506"/>
        <v>9.141996313114312</v>
      </c>
      <c r="P3219">
        <f t="shared" si="507"/>
        <v>0.50297894931553488</v>
      </c>
      <c r="Q3219">
        <f t="shared" si="508"/>
        <v>6.8571561781141401</v>
      </c>
      <c r="R3219">
        <f t="shared" si="509"/>
        <v>47.020590851048922</v>
      </c>
    </row>
    <row r="3220" spans="1:18" x14ac:dyDescent="0.35">
      <c r="A3220" s="1">
        <v>43495</v>
      </c>
      <c r="B3220" s="2">
        <v>0.83159722222222221</v>
      </c>
      <c r="C3220">
        <v>186871</v>
      </c>
      <c r="D3220">
        <v>835</v>
      </c>
      <c r="E3220">
        <v>15.67</v>
      </c>
      <c r="F3220">
        <v>23.61</v>
      </c>
      <c r="G3220">
        <v>78738</v>
      </c>
      <c r="H3220">
        <v>50.65</v>
      </c>
      <c r="I3220">
        <f t="shared" si="511"/>
        <v>0.70576620633444687</v>
      </c>
      <c r="J3220">
        <f t="shared" si="512"/>
        <v>1.6572999999999999E-5</v>
      </c>
      <c r="K3220" s="3">
        <f t="shared" si="513"/>
        <v>0.72937772999999995</v>
      </c>
      <c r="L3220" s="3">
        <f t="shared" si="504"/>
        <v>3.3377729999999994E-2</v>
      </c>
      <c r="M3220" s="6">
        <f t="shared" si="505"/>
        <v>7.5841240627130184E-4</v>
      </c>
      <c r="N3220" s="7">
        <f t="shared" si="510"/>
        <v>2.3764924124383203E-5</v>
      </c>
      <c r="O3220">
        <f t="shared" si="506"/>
        <v>23.764924124383203</v>
      </c>
      <c r="P3220">
        <f t="shared" si="507"/>
        <v>0.49810593800371705</v>
      </c>
      <c r="Q3220">
        <f t="shared" si="508"/>
        <v>21.491436401822334</v>
      </c>
      <c r="R3220">
        <f t="shared" si="509"/>
        <v>461.88183861357408</v>
      </c>
    </row>
    <row r="3221" spans="1:18" x14ac:dyDescent="0.35">
      <c r="A3221" s="1">
        <v>43495</v>
      </c>
      <c r="B3221" s="2">
        <v>0.83159722222222221</v>
      </c>
      <c r="C3221">
        <v>187373</v>
      </c>
      <c r="D3221">
        <v>824</v>
      </c>
      <c r="E3221">
        <v>15.67</v>
      </c>
      <c r="F3221">
        <v>23.61</v>
      </c>
      <c r="G3221">
        <v>78734</v>
      </c>
      <c r="H3221">
        <v>50.65</v>
      </c>
      <c r="I3221">
        <f t="shared" si="511"/>
        <v>0.70576620633444687</v>
      </c>
      <c r="J3221">
        <f t="shared" si="512"/>
        <v>1.6206333333333334E-5</v>
      </c>
      <c r="K3221" s="3">
        <f t="shared" si="513"/>
        <v>0.7132407300000001</v>
      </c>
      <c r="L3221" s="3">
        <f t="shared" si="504"/>
        <v>1.7240730000000148E-2</v>
      </c>
      <c r="M3221" s="6">
        <f t="shared" si="505"/>
        <v>3.9174573960463869E-4</v>
      </c>
      <c r="N3221" s="7">
        <f t="shared" si="510"/>
        <v>1.2276013256098934E-5</v>
      </c>
      <c r="O3221">
        <f t="shared" si="506"/>
        <v>12.276013256098935</v>
      </c>
      <c r="P3221">
        <f t="shared" si="507"/>
        <v>0.49810593800371705</v>
      </c>
      <c r="Q3221">
        <f t="shared" si="508"/>
        <v>10.002525533538066</v>
      </c>
      <c r="R3221">
        <f t="shared" si="509"/>
        <v>100.05051704908097</v>
      </c>
    </row>
    <row r="3222" spans="1:18" x14ac:dyDescent="0.35">
      <c r="A3222" s="1">
        <v>43495</v>
      </c>
      <c r="B3222" s="2">
        <v>0.83160879629629625</v>
      </c>
      <c r="C3222">
        <v>187875</v>
      </c>
      <c r="D3222">
        <v>824</v>
      </c>
      <c r="E3222">
        <v>15.71</v>
      </c>
      <c r="F3222">
        <v>23.63</v>
      </c>
      <c r="G3222">
        <v>78731</v>
      </c>
      <c r="H3222">
        <v>50.65</v>
      </c>
      <c r="I3222">
        <f t="shared" si="511"/>
        <v>0.7103580489260829</v>
      </c>
      <c r="J3222">
        <f t="shared" si="512"/>
        <v>1.6206333333333334E-5</v>
      </c>
      <c r="K3222" s="3">
        <f t="shared" si="513"/>
        <v>0.7132407300000001</v>
      </c>
      <c r="L3222" s="3">
        <f t="shared" si="504"/>
        <v>1.7240730000000148E-2</v>
      </c>
      <c r="M3222" s="6">
        <f t="shared" si="505"/>
        <v>3.9174573960463869E-4</v>
      </c>
      <c r="N3222" s="7">
        <f t="shared" si="510"/>
        <v>1.2277308394244642E-5</v>
      </c>
      <c r="O3222">
        <f t="shared" si="506"/>
        <v>12.277308394244642</v>
      </c>
      <c r="P3222">
        <f t="shared" si="507"/>
        <v>0.5046085576740712</v>
      </c>
      <c r="Q3222">
        <f t="shared" si="508"/>
        <v>9.9886841217647024</v>
      </c>
      <c r="R3222">
        <f t="shared" si="509"/>
        <v>99.773810484394289</v>
      </c>
    </row>
    <row r="3223" spans="1:18" x14ac:dyDescent="0.35">
      <c r="A3223" s="1">
        <v>43495</v>
      </c>
      <c r="B3223" s="2">
        <v>0.83160879629629625</v>
      </c>
      <c r="C3223">
        <v>188312</v>
      </c>
      <c r="D3223">
        <v>821</v>
      </c>
      <c r="E3223">
        <v>15.69</v>
      </c>
      <c r="F3223">
        <v>23.62</v>
      </c>
      <c r="G3223">
        <v>78731</v>
      </c>
      <c r="H3223">
        <v>50.65</v>
      </c>
      <c r="I3223">
        <f t="shared" si="511"/>
        <v>0.70806212763026477</v>
      </c>
      <c r="J3223">
        <f t="shared" si="512"/>
        <v>1.6106333333333332E-5</v>
      </c>
      <c r="K3223" s="3">
        <f t="shared" si="513"/>
        <v>0.70883972999999989</v>
      </c>
      <c r="L3223" s="3">
        <f t="shared" si="504"/>
        <v>1.2839729999999938E-2</v>
      </c>
      <c r="M3223" s="6">
        <f t="shared" si="505"/>
        <v>2.9174573960463393E-4</v>
      </c>
      <c r="N3223" s="7">
        <f t="shared" si="510"/>
        <v>9.143001097997895E-6</v>
      </c>
      <c r="O3223">
        <f t="shared" si="506"/>
        <v>9.1430010979978942</v>
      </c>
      <c r="P3223">
        <f t="shared" si="507"/>
        <v>0.50135197658429731</v>
      </c>
      <c r="Q3223">
        <f t="shared" si="508"/>
        <v>6.861945100477489</v>
      </c>
      <c r="R3223">
        <f t="shared" si="509"/>
        <v>47.086290561967019</v>
      </c>
    </row>
    <row r="3224" spans="1:18" x14ac:dyDescent="0.35">
      <c r="A3224" s="1">
        <v>43495</v>
      </c>
      <c r="B3224" s="2">
        <v>0.8316203703703704</v>
      </c>
      <c r="C3224">
        <v>188815</v>
      </c>
      <c r="D3224">
        <v>824</v>
      </c>
      <c r="E3224">
        <v>15.76</v>
      </c>
      <c r="F3224">
        <v>23.61</v>
      </c>
      <c r="G3224">
        <v>78732</v>
      </c>
      <c r="H3224">
        <v>50.65</v>
      </c>
      <c r="I3224">
        <f t="shared" si="511"/>
        <v>0.71609785216562771</v>
      </c>
      <c r="J3224">
        <f t="shared" si="512"/>
        <v>1.6206333333333334E-5</v>
      </c>
      <c r="K3224" s="3">
        <f t="shared" si="513"/>
        <v>0.7132407300000001</v>
      </c>
      <c r="L3224" s="3">
        <f t="shared" si="504"/>
        <v>1.7240730000000148E-2</v>
      </c>
      <c r="M3224" s="6">
        <f t="shared" si="505"/>
        <v>3.9174573960463869E-4</v>
      </c>
      <c r="N3224" s="7">
        <f t="shared" si="510"/>
        <v>1.2276325099142579E-5</v>
      </c>
      <c r="O3224">
        <f t="shared" si="506"/>
        <v>12.276325099142579</v>
      </c>
      <c r="P3224">
        <f t="shared" si="507"/>
        <v>0.51279613387622525</v>
      </c>
      <c r="Q3224">
        <f t="shared" si="508"/>
        <v>9.9687801392638029</v>
      </c>
      <c r="R3224">
        <f t="shared" si="509"/>
        <v>99.376577464980443</v>
      </c>
    </row>
    <row r="3225" spans="1:18" x14ac:dyDescent="0.35">
      <c r="A3225" s="1">
        <v>43495</v>
      </c>
      <c r="B3225" s="2">
        <v>0.8316203703703704</v>
      </c>
      <c r="C3225">
        <v>189317</v>
      </c>
      <c r="D3225">
        <v>825</v>
      </c>
      <c r="E3225">
        <v>15.74</v>
      </c>
      <c r="F3225">
        <v>23.62</v>
      </c>
      <c r="G3225">
        <v>78735</v>
      </c>
      <c r="H3225">
        <v>50.65</v>
      </c>
      <c r="I3225">
        <f t="shared" si="511"/>
        <v>0.71380193086980981</v>
      </c>
      <c r="J3225">
        <f t="shared" si="512"/>
        <v>1.6239666666666666E-5</v>
      </c>
      <c r="K3225" s="3">
        <f t="shared" si="513"/>
        <v>0.71470772999999999</v>
      </c>
      <c r="L3225" s="3">
        <f t="shared" si="504"/>
        <v>1.8707730000000033E-2</v>
      </c>
      <c r="M3225" s="6">
        <f t="shared" si="505"/>
        <v>4.2507907293796944E-4</v>
      </c>
      <c r="N3225" s="7">
        <f t="shared" si="510"/>
        <v>1.3320849136722055E-5</v>
      </c>
      <c r="O3225">
        <f t="shared" si="506"/>
        <v>13.320849136722055</v>
      </c>
      <c r="P3225">
        <f t="shared" si="507"/>
        <v>0.50951319651346871</v>
      </c>
      <c r="Q3225">
        <f t="shared" si="508"/>
        <v>11.020872451802814</v>
      </c>
      <c r="R3225">
        <f t="shared" si="509"/>
        <v>121.45962959890618</v>
      </c>
    </row>
    <row r="3226" spans="1:18" x14ac:dyDescent="0.35">
      <c r="A3226" s="1">
        <v>43495</v>
      </c>
      <c r="B3226" s="2">
        <v>0.83163194444444455</v>
      </c>
      <c r="C3226">
        <v>189818</v>
      </c>
      <c r="D3226">
        <v>832</v>
      </c>
      <c r="E3226">
        <v>15.76</v>
      </c>
      <c r="F3226">
        <v>23.62</v>
      </c>
      <c r="G3226">
        <v>78728</v>
      </c>
      <c r="H3226">
        <v>50.65</v>
      </c>
      <c r="I3226">
        <f t="shared" si="511"/>
        <v>0.71609785216562771</v>
      </c>
      <c r="J3226">
        <f t="shared" si="512"/>
        <v>1.6473E-5</v>
      </c>
      <c r="K3226" s="3">
        <f t="shared" si="513"/>
        <v>0.72497672999999996</v>
      </c>
      <c r="L3226" s="3">
        <f t="shared" si="504"/>
        <v>2.8976730000000006E-2</v>
      </c>
      <c r="M3226" s="6">
        <f t="shared" si="505"/>
        <v>6.5841240627130212E-4</v>
      </c>
      <c r="N3226" s="7">
        <f t="shared" si="510"/>
        <v>2.0634730618244371E-5</v>
      </c>
      <c r="O3226">
        <f t="shared" si="506"/>
        <v>20.634730618244369</v>
      </c>
      <c r="P3226">
        <f t="shared" si="507"/>
        <v>0.51279613387622525</v>
      </c>
      <c r="Q3226">
        <f t="shared" si="508"/>
        <v>18.327185658365593</v>
      </c>
      <c r="R3226">
        <f t="shared" si="509"/>
        <v>335.88573415620147</v>
      </c>
    </row>
    <row r="3227" spans="1:18" x14ac:dyDescent="0.35">
      <c r="A3227" s="1">
        <v>43495</v>
      </c>
      <c r="B3227" s="2">
        <v>0.83163194444444455</v>
      </c>
      <c r="C3227">
        <v>190320</v>
      </c>
      <c r="D3227">
        <v>826</v>
      </c>
      <c r="E3227">
        <v>15.81</v>
      </c>
      <c r="F3227">
        <v>23.62</v>
      </c>
      <c r="G3227">
        <v>78732</v>
      </c>
      <c r="H3227">
        <v>50.65</v>
      </c>
      <c r="I3227">
        <f t="shared" si="511"/>
        <v>0.72183765540517275</v>
      </c>
      <c r="J3227">
        <f t="shared" si="512"/>
        <v>1.6273000000000002E-5</v>
      </c>
      <c r="K3227" s="3">
        <f t="shared" si="513"/>
        <v>0.71617473000000009</v>
      </c>
      <c r="L3227" s="3">
        <f t="shared" si="504"/>
        <v>2.0174730000000141E-2</v>
      </c>
      <c r="M3227" s="6">
        <f t="shared" si="505"/>
        <v>4.5841240627130517E-4</v>
      </c>
      <c r="N3227" s="7">
        <f t="shared" si="510"/>
        <v>1.4365974649610709E-5</v>
      </c>
      <c r="O3227">
        <f t="shared" si="506"/>
        <v>14.36597464961071</v>
      </c>
      <c r="P3227">
        <f t="shared" si="507"/>
        <v>0.52104960076083695</v>
      </c>
      <c r="Q3227">
        <f t="shared" si="508"/>
        <v>12.039509002333098</v>
      </c>
      <c r="R3227">
        <f t="shared" si="509"/>
        <v>144.94977701725972</v>
      </c>
    </row>
    <row r="3228" spans="1:18" x14ac:dyDescent="0.35">
      <c r="A3228" s="1">
        <v>43495</v>
      </c>
      <c r="B3228" s="2">
        <v>0.83164351851851848</v>
      </c>
      <c r="C3228">
        <v>190822</v>
      </c>
      <c r="D3228">
        <v>817</v>
      </c>
      <c r="E3228">
        <v>15.79</v>
      </c>
      <c r="F3228">
        <v>23.63</v>
      </c>
      <c r="G3228">
        <v>78731</v>
      </c>
      <c r="H3228">
        <v>50.61</v>
      </c>
      <c r="I3228">
        <f t="shared" si="511"/>
        <v>0.71954173410935462</v>
      </c>
      <c r="J3228">
        <f t="shared" si="512"/>
        <v>1.5973000000000001E-5</v>
      </c>
      <c r="K3228" s="3">
        <f t="shared" si="513"/>
        <v>0.70297173000000002</v>
      </c>
      <c r="L3228" s="3">
        <f t="shared" si="504"/>
        <v>6.9717300000000648E-3</v>
      </c>
      <c r="M3228" s="6">
        <f t="shared" si="505"/>
        <v>1.5841240627130346E-4</v>
      </c>
      <c r="N3228" s="7">
        <f t="shared" si="510"/>
        <v>4.9646435650582812E-6</v>
      </c>
      <c r="O3228">
        <f t="shared" si="506"/>
        <v>4.9646435650582816</v>
      </c>
      <c r="P3228">
        <f t="shared" si="507"/>
        <v>0.51774030712509722</v>
      </c>
      <c r="Q3228">
        <f t="shared" si="508"/>
        <v>2.6457461927402046</v>
      </c>
      <c r="R3228">
        <f t="shared" si="509"/>
        <v>6.9999729163992876</v>
      </c>
    </row>
    <row r="3229" spans="1:18" x14ac:dyDescent="0.35">
      <c r="A3229" s="1">
        <v>43495</v>
      </c>
      <c r="B3229" s="2">
        <v>0.83164351851851848</v>
      </c>
      <c r="C3229">
        <v>191324</v>
      </c>
      <c r="D3229">
        <v>821</v>
      </c>
      <c r="E3229">
        <v>15.71</v>
      </c>
      <c r="F3229">
        <v>23.62</v>
      </c>
      <c r="G3229">
        <v>78729</v>
      </c>
      <c r="H3229">
        <v>50.61</v>
      </c>
      <c r="I3229">
        <f t="shared" si="511"/>
        <v>0.7103580489260829</v>
      </c>
      <c r="J3229">
        <f t="shared" si="512"/>
        <v>1.6106333333333332E-5</v>
      </c>
      <c r="K3229" s="3">
        <f t="shared" si="513"/>
        <v>0.70883972999999989</v>
      </c>
      <c r="L3229" s="3">
        <f t="shared" si="504"/>
        <v>1.2839729999999938E-2</v>
      </c>
      <c r="M3229" s="6">
        <f t="shared" si="505"/>
        <v>2.9174573960463393E-4</v>
      </c>
      <c r="N3229" s="7">
        <f t="shared" si="510"/>
        <v>9.1432333631377555E-6</v>
      </c>
      <c r="O3229">
        <f t="shared" si="506"/>
        <v>9.1432333631377549</v>
      </c>
      <c r="P3229">
        <f t="shared" si="507"/>
        <v>0.5046085576740712</v>
      </c>
      <c r="Q3229">
        <f t="shared" si="508"/>
        <v>6.8546090906578145</v>
      </c>
      <c r="R3229">
        <f t="shared" si="509"/>
        <v>46.985665785728749</v>
      </c>
    </row>
    <row r="3230" spans="1:18" x14ac:dyDescent="0.35">
      <c r="A3230" s="1">
        <v>43495</v>
      </c>
      <c r="B3230" s="2">
        <v>0.83165509259259263</v>
      </c>
      <c r="C3230">
        <v>191869</v>
      </c>
      <c r="D3230">
        <v>822</v>
      </c>
      <c r="E3230">
        <v>15.69</v>
      </c>
      <c r="F3230">
        <v>23.62</v>
      </c>
      <c r="G3230">
        <v>78732</v>
      </c>
      <c r="H3230">
        <v>50.61</v>
      </c>
      <c r="I3230">
        <f t="shared" si="511"/>
        <v>0.70806212763026477</v>
      </c>
      <c r="J3230">
        <f t="shared" si="512"/>
        <v>1.6139666666666667E-5</v>
      </c>
      <c r="K3230" s="3">
        <f t="shared" si="513"/>
        <v>0.71030673</v>
      </c>
      <c r="L3230" s="3">
        <f t="shared" si="504"/>
        <v>1.4306730000000045E-2</v>
      </c>
      <c r="M3230" s="6">
        <f t="shared" si="505"/>
        <v>3.2507907293796967E-4</v>
      </c>
      <c r="N3230" s="7">
        <f t="shared" si="510"/>
        <v>1.0187502905804648E-5</v>
      </c>
      <c r="O3230">
        <f t="shared" si="506"/>
        <v>10.187502905804648</v>
      </c>
      <c r="P3230">
        <f t="shared" si="507"/>
        <v>0.50135197658429731</v>
      </c>
      <c r="Q3230">
        <f t="shared" si="508"/>
        <v>7.9064469082842423</v>
      </c>
      <c r="R3230">
        <f t="shared" si="509"/>
        <v>62.511902713517458</v>
      </c>
    </row>
    <row r="3231" spans="1:18" x14ac:dyDescent="0.35">
      <c r="A3231" s="1">
        <v>43495</v>
      </c>
      <c r="B3231" s="2">
        <v>0.83165509259259263</v>
      </c>
      <c r="C3231">
        <v>192327</v>
      </c>
      <c r="D3231">
        <v>811</v>
      </c>
      <c r="E3231">
        <v>15.68</v>
      </c>
      <c r="F3231">
        <v>23.63</v>
      </c>
      <c r="G3231">
        <v>78725</v>
      </c>
      <c r="H3231">
        <v>50.61</v>
      </c>
      <c r="I3231">
        <f t="shared" si="511"/>
        <v>0.70691416698235576</v>
      </c>
      <c r="J3231">
        <f t="shared" si="512"/>
        <v>1.5773E-5</v>
      </c>
      <c r="K3231" s="3">
        <f t="shared" si="513"/>
        <v>0.69416972999999993</v>
      </c>
      <c r="L3231" s="3">
        <f t="shared" si="504"/>
        <v>-1.8302700000000227E-3</v>
      </c>
      <c r="M3231" s="6">
        <f t="shared" si="505"/>
        <v>-4.1587593728698544E-5</v>
      </c>
      <c r="N3231" s="7">
        <f t="shared" si="510"/>
        <v>-1.3034541947208817E-6</v>
      </c>
      <c r="O3231">
        <f t="shared" si="506"/>
        <v>-1.3034541947208818</v>
      </c>
      <c r="P3231">
        <f t="shared" si="507"/>
        <v>0.49972763948035798</v>
      </c>
      <c r="Q3231">
        <f t="shared" si="508"/>
        <v>-3.5807260547615192</v>
      </c>
      <c r="R3231">
        <f t="shared" si="509"/>
        <v>12.821599079247994</v>
      </c>
    </row>
    <row r="3232" spans="1:18" x14ac:dyDescent="0.35">
      <c r="A3232" s="1">
        <v>43495</v>
      </c>
      <c r="B3232" s="2">
        <v>0.83166666666666667</v>
      </c>
      <c r="C3232">
        <v>192829</v>
      </c>
      <c r="D3232">
        <v>825</v>
      </c>
      <c r="E3232">
        <v>15.64</v>
      </c>
      <c r="F3232">
        <v>23.62</v>
      </c>
      <c r="G3232">
        <v>78733</v>
      </c>
      <c r="H3232">
        <v>50.61</v>
      </c>
      <c r="I3232">
        <f t="shared" si="511"/>
        <v>0.70232232439071995</v>
      </c>
      <c r="J3232">
        <f t="shared" si="512"/>
        <v>1.6239666666666666E-5</v>
      </c>
      <c r="K3232" s="3">
        <f t="shared" si="513"/>
        <v>0.71470772999999999</v>
      </c>
      <c r="L3232" s="3">
        <f t="shared" si="504"/>
        <v>1.8707730000000033E-2</v>
      </c>
      <c r="M3232" s="6">
        <f t="shared" si="505"/>
        <v>4.2507907293796944E-4</v>
      </c>
      <c r="N3232" s="7">
        <f t="shared" si="510"/>
        <v>1.3321187517048899E-5</v>
      </c>
      <c r="O3232">
        <f t="shared" si="506"/>
        <v>13.3211875170489</v>
      </c>
      <c r="P3232">
        <f t="shared" si="507"/>
        <v>0.49325664733758368</v>
      </c>
      <c r="Q3232">
        <f t="shared" si="508"/>
        <v>11.059052206927332</v>
      </c>
      <c r="R3232">
        <f t="shared" si="509"/>
        <v>122.30263571554428</v>
      </c>
    </row>
    <row r="3233" spans="1:18" x14ac:dyDescent="0.35">
      <c r="A3233" s="1">
        <v>43495</v>
      </c>
      <c r="B3233" s="2">
        <v>0.83166666666666667</v>
      </c>
      <c r="C3233">
        <v>193331</v>
      </c>
      <c r="D3233">
        <v>824</v>
      </c>
      <c r="E3233">
        <v>15.57</v>
      </c>
      <c r="F3233">
        <v>23.62</v>
      </c>
      <c r="G3233">
        <v>78735</v>
      </c>
      <c r="H3233">
        <v>50.61</v>
      </c>
      <c r="I3233">
        <f t="shared" si="511"/>
        <v>0.69428659985535701</v>
      </c>
      <c r="J3233">
        <f t="shared" si="512"/>
        <v>1.6206333333333334E-5</v>
      </c>
      <c r="K3233" s="3">
        <f t="shared" si="513"/>
        <v>0.7132407300000001</v>
      </c>
      <c r="L3233" s="3">
        <f t="shared" si="504"/>
        <v>1.7240730000000148E-2</v>
      </c>
      <c r="M3233" s="6">
        <f t="shared" si="505"/>
        <v>3.9174573960463869E-4</v>
      </c>
      <c r="N3233" s="7">
        <f t="shared" si="510"/>
        <v>1.2276271003321066E-5</v>
      </c>
      <c r="O3233">
        <f t="shared" si="506"/>
        <v>12.276271003321066</v>
      </c>
      <c r="P3233">
        <f t="shared" si="507"/>
        <v>0.48203388273871262</v>
      </c>
      <c r="Q3233">
        <f t="shared" si="508"/>
        <v>10.040624655557867</v>
      </c>
      <c r="R3233">
        <f t="shared" si="509"/>
        <v>100.81414347379653</v>
      </c>
    </row>
    <row r="3234" spans="1:18" x14ac:dyDescent="0.35">
      <c r="A3234" s="1">
        <v>43495</v>
      </c>
      <c r="B3234" s="2">
        <v>0.8316782407407407</v>
      </c>
      <c r="C3234">
        <v>193832</v>
      </c>
      <c r="D3234">
        <v>816</v>
      </c>
      <c r="E3234">
        <v>15.51</v>
      </c>
      <c r="F3234">
        <v>23.62</v>
      </c>
      <c r="G3234">
        <v>78739</v>
      </c>
      <c r="H3234">
        <v>50.61</v>
      </c>
      <c r="I3234">
        <f t="shared" si="511"/>
        <v>0.68739883596790297</v>
      </c>
      <c r="J3234">
        <f t="shared" si="512"/>
        <v>1.5939666666666666E-5</v>
      </c>
      <c r="K3234" s="3">
        <f t="shared" si="513"/>
        <v>0.70150472999999991</v>
      </c>
      <c r="L3234" s="3">
        <f t="shared" si="504"/>
        <v>5.5047299999999577E-3</v>
      </c>
      <c r="M3234" s="6">
        <f t="shared" si="505"/>
        <v>1.2507907293796768E-4</v>
      </c>
      <c r="N3234" s="7">
        <f t="shared" si="510"/>
        <v>3.9194468151717285E-6</v>
      </c>
      <c r="O3234">
        <f t="shared" si="506"/>
        <v>3.9194468151717285</v>
      </c>
      <c r="P3234">
        <f t="shared" si="507"/>
        <v>0.47251715969002794</v>
      </c>
      <c r="Q3234">
        <f t="shared" si="508"/>
        <v>1.7065052922871331</v>
      </c>
      <c r="R3234">
        <f t="shared" si="509"/>
        <v>2.9121603126039934</v>
      </c>
    </row>
    <row r="3235" spans="1:18" x14ac:dyDescent="0.35">
      <c r="A3235" s="1">
        <v>43495</v>
      </c>
      <c r="B3235" s="2">
        <v>0.8316782407407407</v>
      </c>
      <c r="C3235">
        <v>194334</v>
      </c>
      <c r="D3235">
        <v>822</v>
      </c>
      <c r="E3235">
        <v>15.51</v>
      </c>
      <c r="F3235">
        <v>23.63</v>
      </c>
      <c r="G3235">
        <v>78738</v>
      </c>
      <c r="H3235">
        <v>50.61</v>
      </c>
      <c r="I3235">
        <f t="shared" si="511"/>
        <v>0.68739883596790297</v>
      </c>
      <c r="J3235">
        <f t="shared" si="512"/>
        <v>1.6139666666666667E-5</v>
      </c>
      <c r="K3235" s="3">
        <f t="shared" si="513"/>
        <v>0.71030673</v>
      </c>
      <c r="L3235" s="3">
        <f t="shared" si="504"/>
        <v>1.4306730000000045E-2</v>
      </c>
      <c r="M3235" s="6">
        <f t="shared" si="505"/>
        <v>3.2507907293796967E-4</v>
      </c>
      <c r="N3235" s="7">
        <f t="shared" si="510"/>
        <v>1.0187069850058874E-5</v>
      </c>
      <c r="O3235">
        <f t="shared" si="506"/>
        <v>10.187069850058874</v>
      </c>
      <c r="P3235">
        <f t="shared" si="507"/>
        <v>0.47251715969002794</v>
      </c>
      <c r="Q3235">
        <f t="shared" si="508"/>
        <v>7.9741283271742782</v>
      </c>
      <c r="R3235">
        <f t="shared" si="509"/>
        <v>63.586722578243254</v>
      </c>
    </row>
    <row r="3236" spans="1:18" x14ac:dyDescent="0.35">
      <c r="A3236" s="1">
        <v>43495</v>
      </c>
      <c r="B3236" s="2">
        <v>0.83168981481481474</v>
      </c>
      <c r="C3236">
        <v>194836</v>
      </c>
      <c r="D3236">
        <v>820</v>
      </c>
      <c r="E3236">
        <v>15.52</v>
      </c>
      <c r="F3236">
        <v>23.63</v>
      </c>
      <c r="G3236">
        <v>78735</v>
      </c>
      <c r="H3236">
        <v>50.61</v>
      </c>
      <c r="I3236">
        <f t="shared" si="511"/>
        <v>0.68854679661581197</v>
      </c>
      <c r="J3236">
        <f t="shared" si="512"/>
        <v>1.6073E-5</v>
      </c>
      <c r="K3236" s="3">
        <f t="shared" si="513"/>
        <v>0.70737273000000001</v>
      </c>
      <c r="L3236" s="3">
        <f t="shared" si="504"/>
        <v>1.1372730000000053E-2</v>
      </c>
      <c r="M3236" s="6">
        <f t="shared" si="505"/>
        <v>2.5841240627130319E-4</v>
      </c>
      <c r="N3236" s="7">
        <f t="shared" si="510"/>
        <v>8.0982313395643968E-6</v>
      </c>
      <c r="O3236">
        <f t="shared" si="506"/>
        <v>8.0982313395643963</v>
      </c>
      <c r="P3236">
        <f t="shared" si="507"/>
        <v>0.47409669112989633</v>
      </c>
      <c r="Q3236">
        <f t="shared" si="508"/>
        <v>5.8815056792000338</v>
      </c>
      <c r="R3236">
        <f t="shared" si="509"/>
        <v>34.592109054462249</v>
      </c>
    </row>
    <row r="3237" spans="1:18" x14ac:dyDescent="0.35">
      <c r="A3237" s="1">
        <v>43495</v>
      </c>
      <c r="B3237" s="2">
        <v>0.83168981481481474</v>
      </c>
      <c r="C3237">
        <v>195338</v>
      </c>
      <c r="D3237">
        <v>817</v>
      </c>
      <c r="E3237">
        <v>15.45</v>
      </c>
      <c r="F3237">
        <v>23.64</v>
      </c>
      <c r="G3237">
        <v>78735</v>
      </c>
      <c r="H3237">
        <v>50.61</v>
      </c>
      <c r="I3237">
        <f t="shared" si="511"/>
        <v>0.68051107208044892</v>
      </c>
      <c r="J3237">
        <f t="shared" si="512"/>
        <v>1.5973000000000001E-5</v>
      </c>
      <c r="K3237" s="3">
        <f t="shared" si="513"/>
        <v>0.70297173000000002</v>
      </c>
      <c r="L3237" s="3">
        <f t="shared" ref="L3237:L3300" si="514">K3237-0.696</f>
        <v>6.9717300000000648E-3</v>
      </c>
      <c r="M3237" s="6">
        <f t="shared" ref="M3237:M3300" si="515">L3237/(44010*0.001)</f>
        <v>1.5841240627130346E-4</v>
      </c>
      <c r="N3237" s="7">
        <f t="shared" si="510"/>
        <v>4.9645586197759684E-6</v>
      </c>
      <c r="O3237">
        <f t="shared" ref="O3237:O3300" si="516">N3237*1000000</f>
        <v>4.9645586197759686</v>
      </c>
      <c r="P3237">
        <f t="shared" ref="P3237:P3300" si="517">I3237^2</f>
        <v>0.46309531922408192</v>
      </c>
      <c r="Q3237">
        <f t="shared" ref="Q3237:Q3300" si="518">O3237-(3.2964*I3237)-(-0.053)</f>
        <v>2.7743219217699764</v>
      </c>
      <c r="R3237">
        <f t="shared" ref="R3237:R3300" si="519">Q3237^2</f>
        <v>7.6968621256134551</v>
      </c>
    </row>
    <row r="3238" spans="1:18" x14ac:dyDescent="0.35">
      <c r="A3238" s="1">
        <v>43495</v>
      </c>
      <c r="B3238" s="2">
        <v>0.83170138888888889</v>
      </c>
      <c r="C3238">
        <v>195840</v>
      </c>
      <c r="D3238">
        <v>830</v>
      </c>
      <c r="E3238">
        <v>15.42</v>
      </c>
      <c r="F3238">
        <v>23.64</v>
      </c>
      <c r="G3238">
        <v>78739</v>
      </c>
      <c r="H3238">
        <v>50.61</v>
      </c>
      <c r="I3238">
        <f t="shared" si="511"/>
        <v>0.67706719013672212</v>
      </c>
      <c r="J3238">
        <f t="shared" si="512"/>
        <v>1.6406333333333333E-5</v>
      </c>
      <c r="K3238" s="3">
        <f t="shared" si="513"/>
        <v>0.72204272999999997</v>
      </c>
      <c r="L3238" s="3">
        <f t="shared" si="514"/>
        <v>2.6042730000000014E-2</v>
      </c>
      <c r="M3238" s="6">
        <f t="shared" si="515"/>
        <v>5.9174573960463564E-4</v>
      </c>
      <c r="N3238" s="7">
        <f t="shared" si="510"/>
        <v>1.8544047408883247E-5</v>
      </c>
      <c r="O3238">
        <f t="shared" si="516"/>
        <v>18.544047408883248</v>
      </c>
      <c r="P3238">
        <f t="shared" si="517"/>
        <v>0.45841997995963624</v>
      </c>
      <c r="Q3238">
        <f t="shared" si="518"/>
        <v>16.36516312331656</v>
      </c>
      <c r="R3238">
        <f t="shared" si="519"/>
        <v>267.81856405276022</v>
      </c>
    </row>
    <row r="3239" spans="1:18" x14ac:dyDescent="0.35">
      <c r="A3239" s="1">
        <v>43495</v>
      </c>
      <c r="B3239" s="2">
        <v>0.83170138888888889</v>
      </c>
      <c r="C3239">
        <v>196341</v>
      </c>
      <c r="D3239">
        <v>826</v>
      </c>
      <c r="E3239">
        <v>15.25</v>
      </c>
      <c r="F3239">
        <v>23.64</v>
      </c>
      <c r="G3239">
        <v>78737</v>
      </c>
      <c r="H3239">
        <v>50.61</v>
      </c>
      <c r="I3239">
        <f t="shared" si="511"/>
        <v>0.65755185912226921</v>
      </c>
      <c r="J3239">
        <f t="shared" si="512"/>
        <v>1.6273000000000002E-5</v>
      </c>
      <c r="K3239" s="3">
        <f t="shared" si="513"/>
        <v>0.71617473000000009</v>
      </c>
      <c r="L3239" s="3">
        <f t="shared" si="514"/>
        <v>2.0174730000000141E-2</v>
      </c>
      <c r="M3239" s="6">
        <f t="shared" si="515"/>
        <v>4.5841240627130517E-4</v>
      </c>
      <c r="N3239" s="7">
        <f t="shared" si="510"/>
        <v>1.4366030467608175E-5</v>
      </c>
      <c r="O3239">
        <f t="shared" si="516"/>
        <v>14.366030467608175</v>
      </c>
      <c r="P3239">
        <f t="shared" si="517"/>
        <v>0.43237444743515258</v>
      </c>
      <c r="Q3239">
        <f t="shared" si="518"/>
        <v>12.251476519197528</v>
      </c>
      <c r="R3239">
        <f t="shared" si="519"/>
        <v>150.09867690044837</v>
      </c>
    </row>
    <row r="3240" spans="1:18" x14ac:dyDescent="0.35">
      <c r="A3240" s="1">
        <v>43495</v>
      </c>
      <c r="B3240" s="2">
        <v>0.83171296296296304</v>
      </c>
      <c r="C3240">
        <v>196843</v>
      </c>
      <c r="D3240">
        <v>819</v>
      </c>
      <c r="E3240">
        <v>15.44</v>
      </c>
      <c r="F3240">
        <v>23.62</v>
      </c>
      <c r="G3240">
        <v>78734</v>
      </c>
      <c r="H3240">
        <v>50.61</v>
      </c>
      <c r="I3240">
        <f t="shared" si="511"/>
        <v>0.67936311143254002</v>
      </c>
      <c r="J3240">
        <f t="shared" si="512"/>
        <v>1.6039666666666668E-5</v>
      </c>
      <c r="K3240" s="3">
        <f t="shared" si="513"/>
        <v>0.70590573000000012</v>
      </c>
      <c r="L3240" s="3">
        <f t="shared" si="514"/>
        <v>9.905730000000168E-3</v>
      </c>
      <c r="M3240" s="6">
        <f t="shared" si="515"/>
        <v>2.2507907293797247E-4</v>
      </c>
      <c r="N3240" s="7">
        <f t="shared" si="510"/>
        <v>7.0534699212515374E-6</v>
      </c>
      <c r="O3240">
        <f t="shared" si="516"/>
        <v>7.053469921251537</v>
      </c>
      <c r="P3240">
        <f t="shared" si="517"/>
        <v>0.46153423717530179</v>
      </c>
      <c r="Q3240">
        <f t="shared" si="518"/>
        <v>4.8670173607253124</v>
      </c>
      <c r="R3240">
        <f t="shared" si="519"/>
        <v>23.687857989601586</v>
      </c>
    </row>
    <row r="3241" spans="1:18" x14ac:dyDescent="0.35">
      <c r="A3241" s="1">
        <v>43495</v>
      </c>
      <c r="B3241" s="2">
        <v>0.83171296296296304</v>
      </c>
      <c r="C3241">
        <v>197345</v>
      </c>
      <c r="D3241">
        <v>821</v>
      </c>
      <c r="E3241">
        <v>15.38</v>
      </c>
      <c r="F3241">
        <v>23.64</v>
      </c>
      <c r="G3241">
        <v>78736</v>
      </c>
      <c r="H3241">
        <v>50.61</v>
      </c>
      <c r="I3241">
        <f t="shared" si="511"/>
        <v>0.6724753475450862</v>
      </c>
      <c r="J3241">
        <f t="shared" si="512"/>
        <v>1.6106333333333332E-5</v>
      </c>
      <c r="K3241" s="3">
        <f t="shared" si="513"/>
        <v>0.70883972999999989</v>
      </c>
      <c r="L3241" s="3">
        <f t="shared" si="514"/>
        <v>1.2839729999999938E-2</v>
      </c>
      <c r="M3241" s="6">
        <f t="shared" si="515"/>
        <v>2.9174573960463393E-4</v>
      </c>
      <c r="N3241" s="7">
        <f t="shared" si="510"/>
        <v>9.1430366151195603E-6</v>
      </c>
      <c r="O3241">
        <f t="shared" si="516"/>
        <v>9.143036615119561</v>
      </c>
      <c r="P3241">
        <f t="shared" si="517"/>
        <v>0.45222309305588448</v>
      </c>
      <c r="Q3241">
        <f t="shared" si="518"/>
        <v>6.9792888794719383</v>
      </c>
      <c r="R3241">
        <f t="shared" si="519"/>
        <v>48.710473263120662</v>
      </c>
    </row>
    <row r="3242" spans="1:18" x14ac:dyDescent="0.35">
      <c r="A3242" s="1">
        <v>43495</v>
      </c>
      <c r="B3242" s="2">
        <v>0.83172453703703697</v>
      </c>
      <c r="C3242">
        <v>197847</v>
      </c>
      <c r="D3242">
        <v>829</v>
      </c>
      <c r="E3242">
        <v>15.38</v>
      </c>
      <c r="F3242">
        <v>23.63</v>
      </c>
      <c r="G3242">
        <v>78734</v>
      </c>
      <c r="H3242">
        <v>50.61</v>
      </c>
      <c r="I3242">
        <f t="shared" si="511"/>
        <v>0.6724753475450862</v>
      </c>
      <c r="J3242">
        <f t="shared" si="512"/>
        <v>1.6373000000000001E-5</v>
      </c>
      <c r="K3242" s="3">
        <f t="shared" si="513"/>
        <v>0.72057573000000008</v>
      </c>
      <c r="L3242" s="3">
        <f t="shared" si="514"/>
        <v>2.4575730000000129E-2</v>
      </c>
      <c r="M3242" s="6">
        <f t="shared" si="515"/>
        <v>5.5841240627130489E-4</v>
      </c>
      <c r="N3242" s="7">
        <f t="shared" si="510"/>
        <v>1.749997358854633E-5</v>
      </c>
      <c r="O3242">
        <f t="shared" si="516"/>
        <v>17.499973588546329</v>
      </c>
      <c r="P3242">
        <f t="shared" si="517"/>
        <v>0.45222309305588448</v>
      </c>
      <c r="Q3242">
        <f t="shared" si="518"/>
        <v>15.336225852898707</v>
      </c>
      <c r="R3242">
        <f t="shared" si="519"/>
        <v>235.19982341111867</v>
      </c>
    </row>
    <row r="3243" spans="1:18" x14ac:dyDescent="0.35">
      <c r="A3243" s="1">
        <v>43495</v>
      </c>
      <c r="B3243" s="2">
        <v>0.83172453703703697</v>
      </c>
      <c r="C3243">
        <v>198348</v>
      </c>
      <c r="D3243">
        <v>822</v>
      </c>
      <c r="E3243">
        <v>15.37</v>
      </c>
      <c r="F3243">
        <v>23.64</v>
      </c>
      <c r="G3243">
        <v>78734</v>
      </c>
      <c r="H3243">
        <v>50.61</v>
      </c>
      <c r="I3243">
        <f t="shared" si="511"/>
        <v>0.67132738689717708</v>
      </c>
      <c r="J3243">
        <f t="shared" si="512"/>
        <v>1.6139666666666667E-5</v>
      </c>
      <c r="K3243" s="3">
        <f t="shared" si="513"/>
        <v>0.71030673</v>
      </c>
      <c r="L3243" s="3">
        <f t="shared" si="514"/>
        <v>1.4306730000000045E-2</v>
      </c>
      <c r="M3243" s="6">
        <f t="shared" si="515"/>
        <v>3.2507907293796967E-4</v>
      </c>
      <c r="N3243" s="7">
        <f t="shared" si="510"/>
        <v>1.018793066436431E-5</v>
      </c>
      <c r="O3243">
        <f t="shared" si="516"/>
        <v>10.187930664364311</v>
      </c>
      <c r="P3243">
        <f t="shared" si="517"/>
        <v>0.4506804603981921</v>
      </c>
      <c r="Q3243">
        <f t="shared" si="518"/>
        <v>8.0279670661964566</v>
      </c>
      <c r="R3243">
        <f t="shared" si="519"/>
        <v>64.44825521593495</v>
      </c>
    </row>
    <row r="3244" spans="1:18" x14ac:dyDescent="0.35">
      <c r="A3244" s="1">
        <v>43495</v>
      </c>
      <c r="B3244" s="2">
        <v>0.83173611111111112</v>
      </c>
      <c r="C3244">
        <v>198850</v>
      </c>
      <c r="D3244">
        <v>833</v>
      </c>
      <c r="E3244">
        <v>15.34</v>
      </c>
      <c r="F3244">
        <v>23.64</v>
      </c>
      <c r="G3244">
        <v>78733</v>
      </c>
      <c r="H3244">
        <v>50.61</v>
      </c>
      <c r="I3244">
        <f t="shared" si="511"/>
        <v>0.66788350495345017</v>
      </c>
      <c r="J3244">
        <f t="shared" si="512"/>
        <v>1.6506333333333335E-5</v>
      </c>
      <c r="K3244" s="3">
        <f t="shared" si="513"/>
        <v>0.72644373000000007</v>
      </c>
      <c r="L3244" s="3">
        <f t="shared" si="514"/>
        <v>3.0443730000000113E-2</v>
      </c>
      <c r="M3244" s="6">
        <f t="shared" si="515"/>
        <v>6.9174573960463796E-4</v>
      </c>
      <c r="N3244" s="7">
        <f t="shared" si="510"/>
        <v>2.167948579284498E-5</v>
      </c>
      <c r="O3244">
        <f t="shared" si="516"/>
        <v>21.679485792844979</v>
      </c>
      <c r="P3244">
        <f t="shared" si="517"/>
        <v>0.44606837618890527</v>
      </c>
      <c r="Q3244">
        <f t="shared" si="518"/>
        <v>19.530874607116427</v>
      </c>
      <c r="R3244">
        <f t="shared" si="519"/>
        <v>381.45506291890524</v>
      </c>
    </row>
    <row r="3245" spans="1:18" x14ac:dyDescent="0.35">
      <c r="A3245" s="1">
        <v>43495</v>
      </c>
      <c r="B3245" s="2">
        <v>0.83173611111111112</v>
      </c>
      <c r="C3245">
        <v>199352</v>
      </c>
      <c r="D3245">
        <v>824</v>
      </c>
      <c r="E3245">
        <v>15.42</v>
      </c>
      <c r="F3245">
        <v>23.64</v>
      </c>
      <c r="G3245">
        <v>78735</v>
      </c>
      <c r="H3245">
        <v>50.61</v>
      </c>
      <c r="I3245">
        <f t="shared" si="511"/>
        <v>0.67706719013672212</v>
      </c>
      <c r="J3245">
        <f t="shared" si="512"/>
        <v>1.6206333333333334E-5</v>
      </c>
      <c r="K3245" s="3">
        <f t="shared" si="513"/>
        <v>0.7132407300000001</v>
      </c>
      <c r="L3245" s="3">
        <f t="shared" si="514"/>
        <v>1.7240730000000148E-2</v>
      </c>
      <c r="M3245" s="6">
        <f t="shared" si="515"/>
        <v>3.9174573960463869E-4</v>
      </c>
      <c r="N3245" s="7">
        <f t="shared" si="510"/>
        <v>1.2277098328926977E-5</v>
      </c>
      <c r="O3245">
        <f t="shared" si="516"/>
        <v>12.277098328926977</v>
      </c>
      <c r="P3245">
        <f t="shared" si="517"/>
        <v>0.45841997995963624</v>
      </c>
      <c r="Q3245">
        <f t="shared" si="518"/>
        <v>10.098214043360286</v>
      </c>
      <c r="R3245">
        <f t="shared" si="519"/>
        <v>101.97392686551891</v>
      </c>
    </row>
    <row r="3246" spans="1:18" x14ac:dyDescent="0.35">
      <c r="A3246" s="1">
        <v>43495</v>
      </c>
      <c r="B3246" s="2">
        <v>0.83174768518518516</v>
      </c>
      <c r="C3246">
        <v>199854</v>
      </c>
      <c r="D3246">
        <v>822</v>
      </c>
      <c r="E3246">
        <v>15.42</v>
      </c>
      <c r="F3246">
        <v>23.64</v>
      </c>
      <c r="G3246">
        <v>78735</v>
      </c>
      <c r="H3246">
        <v>50.61</v>
      </c>
      <c r="I3246">
        <f t="shared" si="511"/>
        <v>0.67706719013672212</v>
      </c>
      <c r="J3246">
        <f t="shared" si="512"/>
        <v>1.6139666666666667E-5</v>
      </c>
      <c r="K3246" s="3">
        <f t="shared" si="513"/>
        <v>0.71030673</v>
      </c>
      <c r="L3246" s="3">
        <f t="shared" si="514"/>
        <v>1.4306730000000045E-2</v>
      </c>
      <c r="M3246" s="6">
        <f t="shared" si="515"/>
        <v>3.2507907293796967E-4</v>
      </c>
      <c r="N3246" s="7">
        <f t="shared" si="510"/>
        <v>1.0187801269169488E-5</v>
      </c>
      <c r="O3246">
        <f t="shared" si="516"/>
        <v>10.187801269169489</v>
      </c>
      <c r="P3246">
        <f t="shared" si="517"/>
        <v>0.45841997995963624</v>
      </c>
      <c r="Q3246">
        <f t="shared" si="518"/>
        <v>8.0089169836027985</v>
      </c>
      <c r="R3246">
        <f t="shared" si="519"/>
        <v>64.142751250241346</v>
      </c>
    </row>
    <row r="3247" spans="1:18" x14ac:dyDescent="0.35">
      <c r="A3247" s="1">
        <v>43495</v>
      </c>
      <c r="B3247" s="2">
        <v>0.83174768518518516</v>
      </c>
      <c r="C3247">
        <v>200355</v>
      </c>
      <c r="D3247">
        <v>819</v>
      </c>
      <c r="E3247">
        <v>15.37</v>
      </c>
      <c r="F3247">
        <v>23.64</v>
      </c>
      <c r="G3247">
        <v>78733</v>
      </c>
      <c r="H3247">
        <v>50.61</v>
      </c>
      <c r="I3247">
        <f t="shared" si="511"/>
        <v>0.67132738689717708</v>
      </c>
      <c r="J3247">
        <f t="shared" si="512"/>
        <v>1.6039666666666668E-5</v>
      </c>
      <c r="K3247" s="3">
        <f t="shared" si="513"/>
        <v>0.70590573000000012</v>
      </c>
      <c r="L3247" s="3">
        <f t="shared" si="514"/>
        <v>9.905730000000168E-3</v>
      </c>
      <c r="M3247" s="6">
        <f t="shared" si="515"/>
        <v>2.2507907293797247E-4</v>
      </c>
      <c r="N3247" s="7">
        <f t="shared" si="510"/>
        <v>7.0540348637555615E-6</v>
      </c>
      <c r="O3247">
        <f t="shared" si="516"/>
        <v>7.0540348637555619</v>
      </c>
      <c r="P3247">
        <f t="shared" si="517"/>
        <v>0.4506804603981921</v>
      </c>
      <c r="Q3247">
        <f t="shared" si="518"/>
        <v>4.8940712655877077</v>
      </c>
      <c r="R3247">
        <f t="shared" si="519"/>
        <v>23.951933552651266</v>
      </c>
    </row>
    <row r="3248" spans="1:18" x14ac:dyDescent="0.35">
      <c r="A3248" s="1">
        <v>43495</v>
      </c>
      <c r="B3248" s="2">
        <v>0.83175925925925931</v>
      </c>
      <c r="C3248">
        <v>200858</v>
      </c>
      <c r="D3248">
        <v>822</v>
      </c>
      <c r="E3248">
        <v>15.31</v>
      </c>
      <c r="F3248">
        <v>23.64</v>
      </c>
      <c r="G3248">
        <v>78732</v>
      </c>
      <c r="H3248">
        <v>50.61</v>
      </c>
      <c r="I3248">
        <f t="shared" si="511"/>
        <v>0.66443962300972326</v>
      </c>
      <c r="J3248">
        <f t="shared" si="512"/>
        <v>1.6139666666666667E-5</v>
      </c>
      <c r="K3248" s="3">
        <f t="shared" si="513"/>
        <v>0.71030673</v>
      </c>
      <c r="L3248" s="3">
        <f t="shared" si="514"/>
        <v>1.4306730000000045E-2</v>
      </c>
      <c r="M3248" s="6">
        <f t="shared" si="515"/>
        <v>3.2507907293796967E-4</v>
      </c>
      <c r="N3248" s="7">
        <f t="shared" ref="N3248:N3311" si="520">(M3248*8.314*(F3248+273.15))/G3248</f>
        <v>1.0188189464614892E-5</v>
      </c>
      <c r="O3248">
        <f t="shared" si="516"/>
        <v>10.188189464614892</v>
      </c>
      <c r="P3248">
        <f t="shared" si="517"/>
        <v>0.44148001262530318</v>
      </c>
      <c r="Q3248">
        <f t="shared" si="518"/>
        <v>8.0509306913256413</v>
      </c>
      <c r="R3248">
        <f t="shared" si="519"/>
        <v>64.817484996529174</v>
      </c>
    </row>
    <row r="3249" spans="1:18" x14ac:dyDescent="0.35">
      <c r="A3249" s="1">
        <v>43495</v>
      </c>
      <c r="B3249" s="2">
        <v>0.83175925925925931</v>
      </c>
      <c r="C3249">
        <v>201360</v>
      </c>
      <c r="D3249">
        <v>816</v>
      </c>
      <c r="E3249">
        <v>15.22</v>
      </c>
      <c r="F3249">
        <v>23.64</v>
      </c>
      <c r="G3249">
        <v>78735</v>
      </c>
      <c r="H3249">
        <v>50.61</v>
      </c>
      <c r="I3249">
        <f t="shared" si="511"/>
        <v>0.65410797717854241</v>
      </c>
      <c r="J3249">
        <f t="shared" si="512"/>
        <v>1.5939666666666666E-5</v>
      </c>
      <c r="K3249" s="3">
        <f t="shared" si="513"/>
        <v>0.70150472999999991</v>
      </c>
      <c r="L3249" s="3">
        <f t="shared" si="514"/>
        <v>5.5047299999999577E-3</v>
      </c>
      <c r="M3249" s="6">
        <f t="shared" si="515"/>
        <v>1.2507907293796768E-4</v>
      </c>
      <c r="N3249" s="7">
        <f t="shared" si="520"/>
        <v>3.9199100898971849E-6</v>
      </c>
      <c r="O3249">
        <f t="shared" si="516"/>
        <v>3.919910089897185</v>
      </c>
      <c r="P3249">
        <f t="shared" si="517"/>
        <v>0.42785724580860457</v>
      </c>
      <c r="Q3249">
        <f t="shared" si="518"/>
        <v>1.8167085539258374</v>
      </c>
      <c r="R3249">
        <f t="shared" si="519"/>
        <v>3.3004299699073072</v>
      </c>
    </row>
    <row r="3250" spans="1:18" x14ac:dyDescent="0.35">
      <c r="A3250" s="1">
        <v>43495</v>
      </c>
      <c r="B3250" s="2">
        <v>0.83177083333333324</v>
      </c>
      <c r="C3250">
        <v>201862</v>
      </c>
      <c r="D3250">
        <v>825</v>
      </c>
      <c r="E3250">
        <v>15.32</v>
      </c>
      <c r="F3250">
        <v>23.64</v>
      </c>
      <c r="G3250">
        <v>78730</v>
      </c>
      <c r="H3250">
        <v>50.61</v>
      </c>
      <c r="I3250">
        <f t="shared" si="511"/>
        <v>0.66558758365763226</v>
      </c>
      <c r="J3250">
        <f t="shared" si="512"/>
        <v>1.6239666666666666E-5</v>
      </c>
      <c r="K3250" s="3">
        <f t="shared" si="513"/>
        <v>0.71470772999999999</v>
      </c>
      <c r="L3250" s="3">
        <f t="shared" si="514"/>
        <v>1.8707730000000033E-2</v>
      </c>
      <c r="M3250" s="6">
        <f t="shared" si="515"/>
        <v>4.2507907293796944E-4</v>
      </c>
      <c r="N3250" s="7">
        <f t="shared" si="520"/>
        <v>1.3322592898870305E-5</v>
      </c>
      <c r="O3250">
        <f t="shared" si="516"/>
        <v>13.322592898870305</v>
      </c>
      <c r="P3250">
        <f t="shared" si="517"/>
        <v>0.44300683151920561</v>
      </c>
      <c r="Q3250">
        <f t="shared" si="518"/>
        <v>11.181549988101287</v>
      </c>
      <c r="R3250">
        <f t="shared" si="519"/>
        <v>125.02706013640788</v>
      </c>
    </row>
    <row r="3251" spans="1:18" x14ac:dyDescent="0.35">
      <c r="A3251" s="1">
        <v>43495</v>
      </c>
      <c r="B3251" s="2">
        <v>0.83177083333333324</v>
      </c>
      <c r="C3251">
        <v>202363</v>
      </c>
      <c r="D3251">
        <v>815</v>
      </c>
      <c r="E3251">
        <v>15.17</v>
      </c>
      <c r="F3251">
        <v>23.64</v>
      </c>
      <c r="G3251">
        <v>78730</v>
      </c>
      <c r="H3251">
        <v>50.61</v>
      </c>
      <c r="I3251">
        <f t="shared" si="511"/>
        <v>0.64836817393899737</v>
      </c>
      <c r="J3251">
        <f t="shared" si="512"/>
        <v>1.5906333333333334E-5</v>
      </c>
      <c r="K3251" s="3">
        <f t="shared" si="513"/>
        <v>0.70003773000000002</v>
      </c>
      <c r="L3251" s="3">
        <f t="shared" si="514"/>
        <v>4.0377300000000726E-3</v>
      </c>
      <c r="M3251" s="6">
        <f t="shared" si="515"/>
        <v>9.1745739604636971E-5</v>
      </c>
      <c r="N3251" s="7">
        <f t="shared" si="520"/>
        <v>2.8754441626833649E-6</v>
      </c>
      <c r="O3251">
        <f t="shared" si="516"/>
        <v>2.8754441626833649</v>
      </c>
      <c r="P3251">
        <f t="shared" si="517"/>
        <v>0.42038128897698995</v>
      </c>
      <c r="Q3251">
        <f t="shared" si="518"/>
        <v>0.79116331411085394</v>
      </c>
      <c r="R3251">
        <f t="shared" si="519"/>
        <v>0.62593938959486972</v>
      </c>
    </row>
    <row r="3252" spans="1:18" x14ac:dyDescent="0.35">
      <c r="A3252" s="1">
        <v>43495</v>
      </c>
      <c r="B3252" s="2">
        <v>0.83178240740740739</v>
      </c>
      <c r="C3252">
        <v>202865</v>
      </c>
      <c r="D3252">
        <v>818</v>
      </c>
      <c r="E3252">
        <v>15.25</v>
      </c>
      <c r="F3252">
        <v>23.64</v>
      </c>
      <c r="G3252">
        <v>78726</v>
      </c>
      <c r="H3252">
        <v>50.61</v>
      </c>
      <c r="I3252">
        <f t="shared" si="511"/>
        <v>0.65755185912226921</v>
      </c>
      <c r="J3252">
        <f t="shared" si="512"/>
        <v>1.6006333333333333E-5</v>
      </c>
      <c r="K3252" s="3">
        <f t="shared" si="513"/>
        <v>0.70443873000000001</v>
      </c>
      <c r="L3252" s="3">
        <f t="shared" si="514"/>
        <v>8.4387300000000609E-3</v>
      </c>
      <c r="M3252" s="6">
        <f t="shared" si="515"/>
        <v>1.917457396046367E-4</v>
      </c>
      <c r="N3252" s="7">
        <f t="shared" si="520"/>
        <v>6.0098941255501441E-6</v>
      </c>
      <c r="O3252">
        <f t="shared" si="516"/>
        <v>6.0098941255501437</v>
      </c>
      <c r="P3252">
        <f t="shared" si="517"/>
        <v>0.43237444743515258</v>
      </c>
      <c r="Q3252">
        <f t="shared" si="518"/>
        <v>3.8953401771394951</v>
      </c>
      <c r="R3252">
        <f t="shared" si="519"/>
        <v>15.173675095637153</v>
      </c>
    </row>
    <row r="3253" spans="1:18" x14ac:dyDescent="0.35">
      <c r="A3253" s="1">
        <v>43495</v>
      </c>
      <c r="B3253" s="2">
        <v>0.83178240740740739</v>
      </c>
      <c r="C3253">
        <v>203367</v>
      </c>
      <c r="D3253">
        <v>819</v>
      </c>
      <c r="E3253">
        <v>15.27</v>
      </c>
      <c r="F3253">
        <v>23.64</v>
      </c>
      <c r="G3253">
        <v>78726</v>
      </c>
      <c r="H3253">
        <v>50.61</v>
      </c>
      <c r="I3253">
        <f t="shared" si="511"/>
        <v>0.65984778041808723</v>
      </c>
      <c r="J3253">
        <f t="shared" si="512"/>
        <v>1.6039666666666668E-5</v>
      </c>
      <c r="K3253" s="3">
        <f t="shared" si="513"/>
        <v>0.70590573000000012</v>
      </c>
      <c r="L3253" s="3">
        <f t="shared" si="514"/>
        <v>9.905730000000168E-3</v>
      </c>
      <c r="M3253" s="6">
        <f t="shared" si="515"/>
        <v>2.2507907293797247E-4</v>
      </c>
      <c r="N3253" s="7">
        <f t="shared" si="520"/>
        <v>7.0546620802284711E-6</v>
      </c>
      <c r="O3253">
        <f t="shared" si="516"/>
        <v>7.0546620802284714</v>
      </c>
      <c r="P3253">
        <f t="shared" si="517"/>
        <v>0.43539909332267623</v>
      </c>
      <c r="Q3253">
        <f t="shared" si="518"/>
        <v>4.9325398568582886</v>
      </c>
      <c r="R3253">
        <f t="shared" si="519"/>
        <v>24.329949439495586</v>
      </c>
    </row>
    <row r="3254" spans="1:18" x14ac:dyDescent="0.35">
      <c r="A3254" s="1">
        <v>43495</v>
      </c>
      <c r="B3254" s="2">
        <v>0.83179398148148154</v>
      </c>
      <c r="C3254">
        <v>203869</v>
      </c>
      <c r="D3254">
        <v>824</v>
      </c>
      <c r="E3254">
        <v>15.64</v>
      </c>
      <c r="F3254">
        <v>23.64</v>
      </c>
      <c r="G3254">
        <v>78726</v>
      </c>
      <c r="H3254">
        <v>50.61</v>
      </c>
      <c r="I3254">
        <f t="shared" si="511"/>
        <v>0.70232232439071995</v>
      </c>
      <c r="J3254">
        <f t="shared" si="512"/>
        <v>1.6206333333333334E-5</v>
      </c>
      <c r="K3254" s="3">
        <f t="shared" si="513"/>
        <v>0.7132407300000001</v>
      </c>
      <c r="L3254" s="3">
        <f t="shared" si="514"/>
        <v>1.7240730000000148E-2</v>
      </c>
      <c r="M3254" s="6">
        <f t="shared" si="515"/>
        <v>3.9174573960463869E-4</v>
      </c>
      <c r="N3254" s="7">
        <f t="shared" si="520"/>
        <v>1.2278501853619713E-5</v>
      </c>
      <c r="O3254">
        <f t="shared" si="516"/>
        <v>12.278501853619714</v>
      </c>
      <c r="P3254">
        <f t="shared" si="517"/>
        <v>0.49325664733758368</v>
      </c>
      <c r="Q3254">
        <f t="shared" si="518"/>
        <v>10.016366543498146</v>
      </c>
      <c r="R3254">
        <f t="shared" si="519"/>
        <v>100.327598733709</v>
      </c>
    </row>
    <row r="3255" spans="1:18" x14ac:dyDescent="0.35">
      <c r="A3255" s="1">
        <v>43495</v>
      </c>
      <c r="B3255" s="2">
        <v>0.83179398148148154</v>
      </c>
      <c r="C3255">
        <v>204370</v>
      </c>
      <c r="D3255">
        <v>824</v>
      </c>
      <c r="E3255">
        <v>16.13</v>
      </c>
      <c r="F3255">
        <v>23.64</v>
      </c>
      <c r="G3255">
        <v>78722</v>
      </c>
      <c r="H3255">
        <v>50.61</v>
      </c>
      <c r="I3255">
        <f t="shared" si="511"/>
        <v>0.75857239613826022</v>
      </c>
      <c r="J3255">
        <f t="shared" si="512"/>
        <v>1.6206333333333334E-5</v>
      </c>
      <c r="K3255" s="3">
        <f t="shared" si="513"/>
        <v>0.7132407300000001</v>
      </c>
      <c r="L3255" s="3">
        <f t="shared" si="514"/>
        <v>1.7240730000000148E-2</v>
      </c>
      <c r="M3255" s="6">
        <f t="shared" si="515"/>
        <v>3.9174573960463869E-4</v>
      </c>
      <c r="N3255" s="7">
        <f t="shared" si="520"/>
        <v>1.2279125745383318E-5</v>
      </c>
      <c r="O3255">
        <f t="shared" si="516"/>
        <v>12.279125745383318</v>
      </c>
      <c r="P3255">
        <f t="shared" si="517"/>
        <v>0.57543208018294156</v>
      </c>
      <c r="Q3255">
        <f t="shared" si="518"/>
        <v>9.8315676987531582</v>
      </c>
      <c r="R3255">
        <f t="shared" si="519"/>
        <v>96.659723415166468</v>
      </c>
    </row>
    <row r="3256" spans="1:18" x14ac:dyDescent="0.35">
      <c r="A3256" s="1">
        <v>43495</v>
      </c>
      <c r="B3256" s="2">
        <v>0.83180555555555558</v>
      </c>
      <c r="C3256">
        <v>204872</v>
      </c>
      <c r="D3256">
        <v>829</v>
      </c>
      <c r="E3256">
        <v>17.18</v>
      </c>
      <c r="F3256">
        <v>23.64</v>
      </c>
      <c r="G3256">
        <v>78720</v>
      </c>
      <c r="H3256">
        <v>50.61</v>
      </c>
      <c r="I3256">
        <f t="shared" si="511"/>
        <v>0.87910826416870425</v>
      </c>
      <c r="J3256">
        <f t="shared" si="512"/>
        <v>1.6373000000000001E-5</v>
      </c>
      <c r="K3256" s="3">
        <f t="shared" si="513"/>
        <v>0.72057573000000008</v>
      </c>
      <c r="L3256" s="3">
        <f t="shared" si="514"/>
        <v>2.4575730000000129E-2</v>
      </c>
      <c r="M3256" s="6">
        <f t="shared" si="515"/>
        <v>5.5841240627130489E-4</v>
      </c>
      <c r="N3256" s="7">
        <f t="shared" si="520"/>
        <v>1.7503675646952033E-5</v>
      </c>
      <c r="O3256">
        <f t="shared" si="516"/>
        <v>17.503675646952033</v>
      </c>
      <c r="P3256">
        <f t="shared" si="517"/>
        <v>0.77283134012971233</v>
      </c>
      <c r="Q3256">
        <f t="shared" si="518"/>
        <v>14.658783164946318</v>
      </c>
      <c r="R3256">
        <f t="shared" si="519"/>
        <v>214.87992387691358</v>
      </c>
    </row>
    <row r="3257" spans="1:18" x14ac:dyDescent="0.35">
      <c r="A3257" s="1">
        <v>43495</v>
      </c>
      <c r="B3257" s="2">
        <v>0.83180555555555558</v>
      </c>
      <c r="C3257">
        <v>205374</v>
      </c>
      <c r="D3257">
        <v>829</v>
      </c>
      <c r="E3257">
        <v>19.66</v>
      </c>
      <c r="F3257">
        <v>23.64</v>
      </c>
      <c r="G3257">
        <v>78717</v>
      </c>
      <c r="H3257">
        <v>50.61</v>
      </c>
      <c r="I3257">
        <f t="shared" si="511"/>
        <v>1.1638025048501337</v>
      </c>
      <c r="J3257">
        <f t="shared" si="512"/>
        <v>1.6373000000000001E-5</v>
      </c>
      <c r="K3257" s="3">
        <f t="shared" si="513"/>
        <v>0.72057573000000008</v>
      </c>
      <c r="L3257" s="3">
        <f t="shared" si="514"/>
        <v>2.4575730000000129E-2</v>
      </c>
      <c r="M3257" s="6">
        <f t="shared" si="515"/>
        <v>5.5841240627130489E-4</v>
      </c>
      <c r="N3257" s="7">
        <f t="shared" si="520"/>
        <v>1.7504342733184244E-5</v>
      </c>
      <c r="O3257">
        <f t="shared" si="516"/>
        <v>17.504342733184245</v>
      </c>
      <c r="P3257">
        <f t="shared" si="517"/>
        <v>1.3544362702954456</v>
      </c>
      <c r="Q3257">
        <f t="shared" si="518"/>
        <v>13.720984156196264</v>
      </c>
      <c r="R3257">
        <f t="shared" si="519"/>
        <v>188.26540621458892</v>
      </c>
    </row>
    <row r="3258" spans="1:18" x14ac:dyDescent="0.35">
      <c r="A3258" s="1">
        <v>43495</v>
      </c>
      <c r="B3258" s="2">
        <v>0.83181712962962961</v>
      </c>
      <c r="C3258">
        <v>205804</v>
      </c>
      <c r="D3258">
        <v>828</v>
      </c>
      <c r="E3258">
        <v>23.26</v>
      </c>
      <c r="F3258">
        <v>23.64</v>
      </c>
      <c r="G3258">
        <v>78720</v>
      </c>
      <c r="H3258">
        <v>50.61</v>
      </c>
      <c r="I3258">
        <f t="shared" si="511"/>
        <v>1.5770683380973702</v>
      </c>
      <c r="J3258">
        <f t="shared" si="512"/>
        <v>1.6339666666666665E-5</v>
      </c>
      <c r="K3258" s="3">
        <f t="shared" si="513"/>
        <v>0.71910872999999997</v>
      </c>
      <c r="L3258" s="3">
        <f t="shared" si="514"/>
        <v>2.3108730000000022E-2</v>
      </c>
      <c r="M3258" s="6">
        <f t="shared" si="515"/>
        <v>5.2507907293796916E-4</v>
      </c>
      <c r="N3258" s="7">
        <f t="shared" si="520"/>
        <v>1.6458828060569848E-5</v>
      </c>
      <c r="O3258">
        <f t="shared" si="516"/>
        <v>16.458828060569846</v>
      </c>
      <c r="P3258">
        <f t="shared" si="517"/>
        <v>2.4871445430292014</v>
      </c>
      <c r="Q3258">
        <f t="shared" si="518"/>
        <v>11.313179990865676</v>
      </c>
      <c r="R3258">
        <f t="shared" si="519"/>
        <v>127.98804150572349</v>
      </c>
    </row>
    <row r="3259" spans="1:18" x14ac:dyDescent="0.35">
      <c r="A3259" s="1">
        <v>43495</v>
      </c>
      <c r="B3259" s="2">
        <v>0.83181712962962961</v>
      </c>
      <c r="C3259">
        <v>206303</v>
      </c>
      <c r="D3259">
        <v>830</v>
      </c>
      <c r="E3259">
        <v>29.17</v>
      </c>
      <c r="F3259">
        <v>23.65</v>
      </c>
      <c r="G3259">
        <v>78718</v>
      </c>
      <c r="H3259">
        <v>50.61</v>
      </c>
      <c r="I3259">
        <f t="shared" si="511"/>
        <v>2.2555130810115833</v>
      </c>
      <c r="J3259">
        <f t="shared" si="512"/>
        <v>1.6406333333333333E-5</v>
      </c>
      <c r="K3259" s="3">
        <f t="shared" si="513"/>
        <v>0.72204272999999997</v>
      </c>
      <c r="L3259" s="3">
        <f t="shared" si="514"/>
        <v>2.6042730000000014E-2</v>
      </c>
      <c r="M3259" s="6">
        <f t="shared" si="515"/>
        <v>5.9174573960463564E-4</v>
      </c>
      <c r="N3259" s="7">
        <f t="shared" si="520"/>
        <v>1.8549619485617631E-5</v>
      </c>
      <c r="O3259">
        <f t="shared" si="516"/>
        <v>18.54961948561763</v>
      </c>
      <c r="P3259">
        <f t="shared" si="517"/>
        <v>5.0873392586143655</v>
      </c>
      <c r="Q3259">
        <f t="shared" si="518"/>
        <v>11.167546165371046</v>
      </c>
      <c r="R3259">
        <f t="shared" si="519"/>
        <v>124.71408735569356</v>
      </c>
    </row>
    <row r="3260" spans="1:18" x14ac:dyDescent="0.35">
      <c r="A3260" s="1">
        <v>43495</v>
      </c>
      <c r="B3260" s="2">
        <v>0.83182870370370365</v>
      </c>
      <c r="C3260">
        <v>206804</v>
      </c>
      <c r="D3260">
        <v>834</v>
      </c>
      <c r="E3260">
        <v>37.08</v>
      </c>
      <c r="F3260">
        <v>23.64</v>
      </c>
      <c r="G3260">
        <v>78715</v>
      </c>
      <c r="H3260">
        <v>50.61</v>
      </c>
      <c r="I3260">
        <f t="shared" si="511"/>
        <v>3.1635499535075939</v>
      </c>
      <c r="J3260">
        <f t="shared" si="512"/>
        <v>1.6539666666666667E-5</v>
      </c>
      <c r="K3260" s="3">
        <f t="shared" si="513"/>
        <v>0.72791073000000006</v>
      </c>
      <c r="L3260" s="3">
        <f t="shared" si="514"/>
        <v>3.1910730000000109E-2</v>
      </c>
      <c r="M3260" s="6">
        <f t="shared" si="515"/>
        <v>7.250790729379712E-4</v>
      </c>
      <c r="N3260" s="7">
        <f t="shared" si="520"/>
        <v>2.2729357262631814E-5</v>
      </c>
      <c r="O3260">
        <f t="shared" si="516"/>
        <v>22.729357262631815</v>
      </c>
      <c r="P3260">
        <f t="shared" si="517"/>
        <v>10.0080483083379</v>
      </c>
      <c r="Q3260">
        <f t="shared" si="518"/>
        <v>12.354031195889382</v>
      </c>
      <c r="R3260">
        <f t="shared" si="519"/>
        <v>152.62208678900802</v>
      </c>
    </row>
    <row r="3261" spans="1:18" x14ac:dyDescent="0.35">
      <c r="A3261" s="1">
        <v>43495</v>
      </c>
      <c r="B3261" s="2">
        <v>0.83182870370370365</v>
      </c>
      <c r="C3261">
        <v>207306</v>
      </c>
      <c r="D3261">
        <v>847</v>
      </c>
      <c r="E3261">
        <v>45.87</v>
      </c>
      <c r="F3261">
        <v>23.64</v>
      </c>
      <c r="G3261">
        <v>78719</v>
      </c>
      <c r="H3261">
        <v>50.61</v>
      </c>
      <c r="I3261">
        <f t="shared" si="511"/>
        <v>4.1726073630195959</v>
      </c>
      <c r="J3261">
        <f t="shared" si="512"/>
        <v>1.6972999999999998E-5</v>
      </c>
      <c r="K3261" s="3">
        <f t="shared" si="513"/>
        <v>0.7469817299999999</v>
      </c>
      <c r="L3261" s="3">
        <f t="shared" si="514"/>
        <v>5.0981729999999947E-2</v>
      </c>
      <c r="M3261" s="6">
        <f t="shared" si="515"/>
        <v>1.1584124062713008E-3</v>
      </c>
      <c r="N3261" s="7">
        <f t="shared" si="520"/>
        <v>3.6311393474612916E-5</v>
      </c>
      <c r="O3261">
        <f t="shared" si="516"/>
        <v>36.311393474612913</v>
      </c>
      <c r="P3261">
        <f t="shared" si="517"/>
        <v>17.410652205925345</v>
      </c>
      <c r="Q3261">
        <f t="shared" si="518"/>
        <v>22.609810563155119</v>
      </c>
      <c r="R3261">
        <f t="shared" si="519"/>
        <v>511.20353370176076</v>
      </c>
    </row>
    <row r="3262" spans="1:18" x14ac:dyDescent="0.35">
      <c r="A3262" s="1">
        <v>43495</v>
      </c>
      <c r="B3262" s="2">
        <v>0.8318402777777778</v>
      </c>
      <c r="C3262">
        <v>207808</v>
      </c>
      <c r="D3262">
        <v>850</v>
      </c>
      <c r="E3262">
        <v>54.07</v>
      </c>
      <c r="F3262">
        <v>23.64</v>
      </c>
      <c r="G3262">
        <v>78721</v>
      </c>
      <c r="H3262">
        <v>50.61</v>
      </c>
      <c r="I3262">
        <f t="shared" si="511"/>
        <v>5.1139350943049671</v>
      </c>
      <c r="J3262">
        <f t="shared" si="512"/>
        <v>1.7073000000000001E-5</v>
      </c>
      <c r="K3262" s="3">
        <f t="shared" si="513"/>
        <v>0.75138273</v>
      </c>
      <c r="L3262" s="3">
        <f t="shared" si="514"/>
        <v>5.5382730000000047E-2</v>
      </c>
      <c r="M3262" s="6">
        <f t="shared" si="515"/>
        <v>1.258412406271303E-3</v>
      </c>
      <c r="N3262" s="7">
        <f t="shared" si="520"/>
        <v>3.9444973881531737E-5</v>
      </c>
      <c r="O3262">
        <f t="shared" si="516"/>
        <v>39.444973881531737</v>
      </c>
      <c r="P3262">
        <f t="shared" si="517"/>
        <v>26.152332148763954</v>
      </c>
      <c r="Q3262">
        <f t="shared" si="518"/>
        <v>22.640398236664844</v>
      </c>
      <c r="R3262">
        <f t="shared" si="519"/>
        <v>512.58763231477656</v>
      </c>
    </row>
    <row r="3263" spans="1:18" x14ac:dyDescent="0.35">
      <c r="A3263" s="1">
        <v>43495</v>
      </c>
      <c r="B3263" s="2">
        <v>0.8318402777777778</v>
      </c>
      <c r="C3263">
        <v>208310</v>
      </c>
      <c r="D3263">
        <v>843</v>
      </c>
      <c r="E3263">
        <v>62.03</v>
      </c>
      <c r="F3263">
        <v>23.64</v>
      </c>
      <c r="G3263">
        <v>78722</v>
      </c>
      <c r="H3263">
        <v>50.61</v>
      </c>
      <c r="I3263">
        <f t="shared" si="511"/>
        <v>6.0277117700405229</v>
      </c>
      <c r="J3263">
        <f t="shared" si="512"/>
        <v>1.6839666666666667E-5</v>
      </c>
      <c r="K3263" s="3">
        <f t="shared" si="513"/>
        <v>0.74111373000000003</v>
      </c>
      <c r="L3263" s="3">
        <f t="shared" si="514"/>
        <v>4.5113730000000074E-2</v>
      </c>
      <c r="M3263" s="6">
        <f t="shared" si="515"/>
        <v>1.0250790729379705E-3</v>
      </c>
      <c r="N3263" s="7">
        <f t="shared" si="520"/>
        <v>3.2130725526892883E-5</v>
      </c>
      <c r="O3263">
        <f t="shared" si="516"/>
        <v>32.130725526892881</v>
      </c>
      <c r="P3263">
        <f t="shared" si="517"/>
        <v>36.333309182685056</v>
      </c>
      <c r="Q3263">
        <f t="shared" si="518"/>
        <v>12.313976448131299</v>
      </c>
      <c r="R3263">
        <f t="shared" si="519"/>
        <v>151.63401596513233</v>
      </c>
    </row>
    <row r="3264" spans="1:18" x14ac:dyDescent="0.35">
      <c r="A3264" s="1">
        <v>43495</v>
      </c>
      <c r="B3264" s="2">
        <v>0.83185185185185195</v>
      </c>
      <c r="C3264">
        <v>208812</v>
      </c>
      <c r="D3264">
        <v>852</v>
      </c>
      <c r="E3264">
        <v>69.77</v>
      </c>
      <c r="F3264">
        <v>23.66</v>
      </c>
      <c r="G3264">
        <v>78717</v>
      </c>
      <c r="H3264">
        <v>50.61</v>
      </c>
      <c r="I3264">
        <f t="shared" si="511"/>
        <v>6.9162333115220811</v>
      </c>
      <c r="J3264">
        <f t="shared" si="512"/>
        <v>1.7139666666666668E-5</v>
      </c>
      <c r="K3264" s="3">
        <f t="shared" si="513"/>
        <v>0.7543167300000001</v>
      </c>
      <c r="L3264" s="3">
        <f t="shared" si="514"/>
        <v>5.831673000000015E-2</v>
      </c>
      <c r="M3264" s="6">
        <f t="shared" si="515"/>
        <v>1.3250790729379721E-3</v>
      </c>
      <c r="N3264" s="7">
        <f t="shared" si="520"/>
        <v>4.1539552156158316E-5</v>
      </c>
      <c r="O3264">
        <f t="shared" si="516"/>
        <v>41.539552156158315</v>
      </c>
      <c r="P3264">
        <f t="shared" si="517"/>
        <v>47.834283219407695</v>
      </c>
      <c r="Q3264">
        <f t="shared" si="518"/>
        <v>18.793880668056925</v>
      </c>
      <c r="R3264">
        <f t="shared" si="519"/>
        <v>353.20995056516381</v>
      </c>
    </row>
    <row r="3265" spans="1:18" x14ac:dyDescent="0.35">
      <c r="A3265" s="1">
        <v>43495</v>
      </c>
      <c r="B3265" s="2">
        <v>0.83185185185185195</v>
      </c>
      <c r="C3265">
        <v>209313</v>
      </c>
      <c r="D3265">
        <v>857</v>
      </c>
      <c r="E3265">
        <v>76.959999999999994</v>
      </c>
      <c r="F3265">
        <v>23.64</v>
      </c>
      <c r="G3265">
        <v>78721</v>
      </c>
      <c r="H3265">
        <v>50.61</v>
      </c>
      <c r="I3265">
        <f t="shared" si="511"/>
        <v>7.7416170173686432</v>
      </c>
      <c r="J3265">
        <f t="shared" si="512"/>
        <v>1.7306333333333334E-5</v>
      </c>
      <c r="K3265" s="3">
        <f t="shared" si="513"/>
        <v>0.76165173000000008</v>
      </c>
      <c r="L3265" s="3">
        <f t="shared" si="514"/>
        <v>6.565173000000013E-2</v>
      </c>
      <c r="M3265" s="6">
        <f t="shared" si="515"/>
        <v>1.4917457396046384E-3</v>
      </c>
      <c r="N3265" s="7">
        <f t="shared" si="520"/>
        <v>4.6758814076651273E-5</v>
      </c>
      <c r="O3265">
        <f t="shared" si="516"/>
        <v>46.758814076651269</v>
      </c>
      <c r="P3265">
        <f t="shared" si="517"/>
        <v>59.932634043611763</v>
      </c>
      <c r="Q3265">
        <f t="shared" si="518"/>
        <v>21.292347740597272</v>
      </c>
      <c r="R3265">
        <f t="shared" si="519"/>
        <v>453.36407230651776</v>
      </c>
    </row>
    <row r="3266" spans="1:18" x14ac:dyDescent="0.35">
      <c r="A3266" s="1">
        <v>43495</v>
      </c>
      <c r="B3266" s="2">
        <v>0.83186342592592588</v>
      </c>
      <c r="C3266">
        <v>209815</v>
      </c>
      <c r="D3266">
        <v>867</v>
      </c>
      <c r="E3266">
        <v>83.08</v>
      </c>
      <c r="F3266">
        <v>23.64</v>
      </c>
      <c r="G3266">
        <v>78719</v>
      </c>
      <c r="H3266">
        <v>50.65</v>
      </c>
      <c r="I3266">
        <f t="shared" si="511"/>
        <v>8.4441689338889461</v>
      </c>
      <c r="J3266">
        <f t="shared" si="512"/>
        <v>1.763966666666667E-5</v>
      </c>
      <c r="K3266" s="3">
        <f t="shared" si="513"/>
        <v>0.77632173000000015</v>
      </c>
      <c r="L3266" s="3">
        <f t="shared" si="514"/>
        <v>8.0321730000000202E-2</v>
      </c>
      <c r="M3266" s="6">
        <f t="shared" si="515"/>
        <v>1.8250790729379732E-3</v>
      </c>
      <c r="N3266" s="7">
        <f t="shared" si="520"/>
        <v>5.7208610664872116E-5</v>
      </c>
      <c r="O3266">
        <f t="shared" si="516"/>
        <v>57.208610664872118</v>
      </c>
      <c r="P3266">
        <f t="shared" si="517"/>
        <v>71.303988984055181</v>
      </c>
      <c r="Q3266">
        <f t="shared" si="518"/>
        <v>29.426252191200597</v>
      </c>
      <c r="R3266">
        <f t="shared" si="519"/>
        <v>865.90431802013791</v>
      </c>
    </row>
    <row r="3267" spans="1:18" x14ac:dyDescent="0.35">
      <c r="A3267" s="1">
        <v>43495</v>
      </c>
      <c r="B3267" s="2">
        <v>0.83186342592592588</v>
      </c>
      <c r="C3267">
        <v>210317</v>
      </c>
      <c r="D3267">
        <v>848</v>
      </c>
      <c r="E3267">
        <v>88.04</v>
      </c>
      <c r="F3267">
        <v>23.64</v>
      </c>
      <c r="G3267">
        <v>78712</v>
      </c>
      <c r="H3267">
        <v>50.68</v>
      </c>
      <c r="I3267">
        <f t="shared" ref="I3267:I3330" si="521">(E3267-9.522)/8.7111</f>
        <v>9.013557415251805</v>
      </c>
      <c r="J3267">
        <f t="shared" ref="J3267:J3330" si="522">(D3267-337.81)/30000000</f>
        <v>1.7006333333333334E-5</v>
      </c>
      <c r="K3267" s="3">
        <f t="shared" ref="K3267:K3330" si="523">J3267*44010</f>
        <v>0.74844873000000001</v>
      </c>
      <c r="L3267" s="3">
        <f t="shared" si="514"/>
        <v>5.2448730000000054E-2</v>
      </c>
      <c r="M3267" s="6">
        <f t="shared" si="515"/>
        <v>1.1917457396046366E-3</v>
      </c>
      <c r="N3267" s="7">
        <f t="shared" si="520"/>
        <v>3.7359576493140313E-5</v>
      </c>
      <c r="O3267">
        <f t="shared" si="516"/>
        <v>37.359576493140317</v>
      </c>
      <c r="P3267">
        <f t="shared" si="517"/>
        <v>81.244217278040793</v>
      </c>
      <c r="Q3267">
        <f t="shared" si="518"/>
        <v>7.7002858295042662</v>
      </c>
      <c r="R3267">
        <f t="shared" si="519"/>
        <v>59.294401856064205</v>
      </c>
    </row>
    <row r="3268" spans="1:18" x14ac:dyDescent="0.35">
      <c r="A3268" s="1">
        <v>43495</v>
      </c>
      <c r="B3268" s="2">
        <v>0.83187500000000003</v>
      </c>
      <c r="C3268">
        <v>210819</v>
      </c>
      <c r="D3268">
        <v>855</v>
      </c>
      <c r="E3268">
        <v>91.78</v>
      </c>
      <c r="F3268">
        <v>23.64</v>
      </c>
      <c r="G3268">
        <v>78715</v>
      </c>
      <c r="H3268">
        <v>50.72</v>
      </c>
      <c r="I3268">
        <f t="shared" si="521"/>
        <v>9.4428946975697663</v>
      </c>
      <c r="J3268">
        <f t="shared" si="522"/>
        <v>1.7239666666666667E-5</v>
      </c>
      <c r="K3268" s="3">
        <f t="shared" si="523"/>
        <v>0.75871772999999998</v>
      </c>
      <c r="L3268" s="3">
        <f t="shared" si="514"/>
        <v>6.2717730000000027E-2</v>
      </c>
      <c r="M3268" s="6">
        <f t="shared" si="515"/>
        <v>1.4250790729379694E-3</v>
      </c>
      <c r="N3268" s="7">
        <f t="shared" si="520"/>
        <v>4.4672550326215569E-5</v>
      </c>
      <c r="O3268">
        <f t="shared" si="516"/>
        <v>44.672550326215571</v>
      </c>
      <c r="P3268">
        <f t="shared" si="517"/>
        <v>89.168260269391212</v>
      </c>
      <c r="Q3268">
        <f t="shared" si="518"/>
        <v>13.597992245146592</v>
      </c>
      <c r="R3268">
        <f t="shared" si="519"/>
        <v>184.90539309906686</v>
      </c>
    </row>
    <row r="3269" spans="1:18" x14ac:dyDescent="0.35">
      <c r="A3269" s="1">
        <v>43495</v>
      </c>
      <c r="B3269" s="2">
        <v>0.83187500000000003</v>
      </c>
      <c r="C3269">
        <v>211320</v>
      </c>
      <c r="D3269">
        <v>850</v>
      </c>
      <c r="E3269">
        <v>93.29</v>
      </c>
      <c r="F3269">
        <v>23.65</v>
      </c>
      <c r="G3269">
        <v>78716</v>
      </c>
      <c r="H3269">
        <v>50.75</v>
      </c>
      <c r="I3269">
        <f t="shared" si="521"/>
        <v>9.6162367554040244</v>
      </c>
      <c r="J3269">
        <f t="shared" si="522"/>
        <v>1.7073000000000001E-5</v>
      </c>
      <c r="K3269" s="3">
        <f t="shared" si="523"/>
        <v>0.75138273</v>
      </c>
      <c r="L3269" s="3">
        <f t="shared" si="514"/>
        <v>5.5382730000000047E-2</v>
      </c>
      <c r="M3269" s="6">
        <f t="shared" si="515"/>
        <v>1.258412406271303E-3</v>
      </c>
      <c r="N3269" s="7">
        <f t="shared" si="520"/>
        <v>3.9448808543822314E-5</v>
      </c>
      <c r="O3269">
        <f t="shared" si="516"/>
        <v>39.448808543822317</v>
      </c>
      <c r="P3269">
        <f t="shared" si="517"/>
        <v>92.472009335983316</v>
      </c>
      <c r="Q3269">
        <f t="shared" si="518"/>
        <v>7.8028457033084875</v>
      </c>
      <c r="R3269">
        <f t="shared" si="519"/>
        <v>60.884401069639722</v>
      </c>
    </row>
    <row r="3270" spans="1:18" x14ac:dyDescent="0.35">
      <c r="A3270" s="1">
        <v>43495</v>
      </c>
      <c r="B3270" s="2">
        <v>0.83188657407407407</v>
      </c>
      <c r="C3270">
        <v>211822</v>
      </c>
      <c r="D3270">
        <v>845</v>
      </c>
      <c r="E3270">
        <v>92.32</v>
      </c>
      <c r="F3270">
        <v>23.65</v>
      </c>
      <c r="G3270">
        <v>78719</v>
      </c>
      <c r="H3270">
        <v>50.79</v>
      </c>
      <c r="I3270">
        <f t="shared" si="521"/>
        <v>9.5048845725568505</v>
      </c>
      <c r="J3270">
        <f t="shared" si="522"/>
        <v>1.6906333333333334E-5</v>
      </c>
      <c r="K3270" s="3">
        <f t="shared" si="523"/>
        <v>0.74404773000000002</v>
      </c>
      <c r="L3270" s="3">
        <f t="shared" si="514"/>
        <v>4.8047730000000066E-2</v>
      </c>
      <c r="M3270" s="6">
        <f t="shared" si="515"/>
        <v>1.091745739604637E-3</v>
      </c>
      <c r="N3270" s="7">
        <f t="shared" si="520"/>
        <v>3.4222824815722401E-5</v>
      </c>
      <c r="O3270">
        <f t="shared" si="516"/>
        <v>34.222824815722397</v>
      </c>
      <c r="P3270">
        <f t="shared" si="517"/>
        <v>90.342830737629228</v>
      </c>
      <c r="Q3270">
        <f t="shared" si="518"/>
        <v>2.9439233107459932</v>
      </c>
      <c r="R3270">
        <f t="shared" si="519"/>
        <v>8.6666844595536503</v>
      </c>
    </row>
    <row r="3271" spans="1:18" x14ac:dyDescent="0.35">
      <c r="A3271" s="1">
        <v>43495</v>
      </c>
      <c r="B3271" s="2">
        <v>0.83188657407407407</v>
      </c>
      <c r="C3271">
        <v>212324</v>
      </c>
      <c r="D3271">
        <v>837</v>
      </c>
      <c r="E3271">
        <v>89</v>
      </c>
      <c r="F3271">
        <v>23.66</v>
      </c>
      <c r="G3271">
        <v>78719</v>
      </c>
      <c r="H3271">
        <v>50.82</v>
      </c>
      <c r="I3271">
        <f t="shared" si="521"/>
        <v>9.1237616374510679</v>
      </c>
      <c r="J3271">
        <f t="shared" si="522"/>
        <v>1.6639666666666666E-5</v>
      </c>
      <c r="K3271" s="3">
        <f t="shared" si="523"/>
        <v>0.73231172999999994</v>
      </c>
      <c r="L3271" s="3">
        <f t="shared" si="514"/>
        <v>3.6311729999999987E-2</v>
      </c>
      <c r="M3271" s="6">
        <f t="shared" si="515"/>
        <v>8.2507907293796832E-4</v>
      </c>
      <c r="N3271" s="7">
        <f t="shared" si="520"/>
        <v>2.5864527713465674E-5</v>
      </c>
      <c r="O3271">
        <f t="shared" si="516"/>
        <v>25.864527713465673</v>
      </c>
      <c r="P3271">
        <f t="shared" si="517"/>
        <v>83.243026417023799</v>
      </c>
      <c r="Q3271">
        <f t="shared" si="518"/>
        <v>-4.1580401482280296</v>
      </c>
      <c r="R3271">
        <f t="shared" si="519"/>
        <v>17.289297874276173</v>
      </c>
    </row>
    <row r="3272" spans="1:18" x14ac:dyDescent="0.35">
      <c r="A3272" s="1">
        <v>43495</v>
      </c>
      <c r="B3272" s="2">
        <v>0.83189814814814811</v>
      </c>
      <c r="C3272">
        <v>212826</v>
      </c>
      <c r="D3272">
        <v>832</v>
      </c>
      <c r="E3272">
        <v>84.98</v>
      </c>
      <c r="F3272">
        <v>23.64</v>
      </c>
      <c r="G3272">
        <v>78722</v>
      </c>
      <c r="H3272">
        <v>50.82</v>
      </c>
      <c r="I3272">
        <f t="shared" si="521"/>
        <v>8.6622814569916535</v>
      </c>
      <c r="J3272">
        <f t="shared" si="522"/>
        <v>1.6473E-5</v>
      </c>
      <c r="K3272" s="3">
        <f t="shared" si="523"/>
        <v>0.72497672999999996</v>
      </c>
      <c r="L3272" s="3">
        <f t="shared" si="514"/>
        <v>2.8976730000000006E-2</v>
      </c>
      <c r="M3272" s="6">
        <f t="shared" si="515"/>
        <v>6.5841240627130212E-4</v>
      </c>
      <c r="N3272" s="7">
        <f t="shared" si="520"/>
        <v>2.0637694074439896E-5</v>
      </c>
      <c r="O3272">
        <f t="shared" si="516"/>
        <v>20.637694074439896</v>
      </c>
      <c r="P3272">
        <f t="shared" si="517"/>
        <v>75.03512004014145</v>
      </c>
      <c r="Q3272">
        <f t="shared" si="518"/>
        <v>-7.8636505203873925</v>
      </c>
      <c r="R3272">
        <f t="shared" si="519"/>
        <v>61.836999506788906</v>
      </c>
    </row>
    <row r="3273" spans="1:18" x14ac:dyDescent="0.35">
      <c r="A3273" s="1">
        <v>43495</v>
      </c>
      <c r="B3273" s="2">
        <v>0.83189814814814811</v>
      </c>
      <c r="C3273">
        <v>213328</v>
      </c>
      <c r="D3273">
        <v>825</v>
      </c>
      <c r="E3273">
        <v>82.06</v>
      </c>
      <c r="F3273">
        <v>23.66</v>
      </c>
      <c r="G3273">
        <v>78726</v>
      </c>
      <c r="H3273">
        <v>50.88</v>
      </c>
      <c r="I3273">
        <f t="shared" si="521"/>
        <v>8.3270769478022295</v>
      </c>
      <c r="J3273">
        <f t="shared" si="522"/>
        <v>1.6239666666666666E-5</v>
      </c>
      <c r="K3273" s="3">
        <f t="shared" si="523"/>
        <v>0.71470772999999999</v>
      </c>
      <c r="L3273" s="3">
        <f t="shared" si="514"/>
        <v>1.8707730000000033E-2</v>
      </c>
      <c r="M3273" s="6">
        <f t="shared" si="515"/>
        <v>4.2507907293796944E-4</v>
      </c>
      <c r="N3273" s="7">
        <f t="shared" si="520"/>
        <v>1.3324167633009519E-5</v>
      </c>
      <c r="O3273">
        <f t="shared" si="516"/>
        <v>13.32416763300952</v>
      </c>
      <c r="P3273">
        <f t="shared" si="517"/>
        <v>69.340210494619299</v>
      </c>
      <c r="Q3273">
        <f t="shared" si="518"/>
        <v>-14.072208817725752</v>
      </c>
      <c r="R3273">
        <f t="shared" si="519"/>
        <v>198.02706100967839</v>
      </c>
    </row>
    <row r="3274" spans="1:18" x14ac:dyDescent="0.35">
      <c r="A3274" s="1">
        <v>43495</v>
      </c>
      <c r="B3274" s="2">
        <v>0.83190972222222215</v>
      </c>
      <c r="C3274">
        <v>213830</v>
      </c>
      <c r="D3274">
        <v>843</v>
      </c>
      <c r="E3274">
        <v>81.66</v>
      </c>
      <c r="F3274">
        <v>23.65</v>
      </c>
      <c r="G3274">
        <v>78721</v>
      </c>
      <c r="H3274">
        <v>50.92</v>
      </c>
      <c r="I3274">
        <f t="shared" si="521"/>
        <v>8.2811585218858692</v>
      </c>
      <c r="J3274">
        <f t="shared" si="522"/>
        <v>1.6839666666666667E-5</v>
      </c>
      <c r="K3274" s="3">
        <f t="shared" si="523"/>
        <v>0.74111373000000003</v>
      </c>
      <c r="L3274" s="3">
        <f t="shared" si="514"/>
        <v>4.5113730000000074E-2</v>
      </c>
      <c r="M3274" s="6">
        <f t="shared" si="515"/>
        <v>1.0250790729379705E-3</v>
      </c>
      <c r="N3274" s="7">
        <f t="shared" si="520"/>
        <v>3.2132216308255551E-5</v>
      </c>
      <c r="O3274">
        <f t="shared" si="516"/>
        <v>32.132216308255551</v>
      </c>
      <c r="P3274">
        <f t="shared" si="517"/>
        <v>68.577586464602959</v>
      </c>
      <c r="Q3274">
        <f t="shared" si="518"/>
        <v>4.8872053567109708</v>
      </c>
      <c r="R3274">
        <f t="shared" si="519"/>
        <v>23.884776198664408</v>
      </c>
    </row>
    <row r="3275" spans="1:18" x14ac:dyDescent="0.35">
      <c r="A3275" s="1">
        <v>43495</v>
      </c>
      <c r="B3275" s="2">
        <v>0.83190972222222215</v>
      </c>
      <c r="C3275">
        <v>214332</v>
      </c>
      <c r="D3275">
        <v>845</v>
      </c>
      <c r="E3275">
        <v>83</v>
      </c>
      <c r="F3275">
        <v>23.64</v>
      </c>
      <c r="G3275">
        <v>78728</v>
      </c>
      <c r="H3275">
        <v>50.95</v>
      </c>
      <c r="I3275">
        <f t="shared" si="521"/>
        <v>8.434985248705674</v>
      </c>
      <c r="J3275">
        <f t="shared" si="522"/>
        <v>1.6906333333333334E-5</v>
      </c>
      <c r="K3275" s="3">
        <f t="shared" si="523"/>
        <v>0.74404773000000002</v>
      </c>
      <c r="L3275" s="3">
        <f t="shared" si="514"/>
        <v>4.8047730000000066E-2</v>
      </c>
      <c r="M3275" s="6">
        <f t="shared" si="515"/>
        <v>1.091745739604637E-3</v>
      </c>
      <c r="N3275" s="7">
        <f t="shared" si="520"/>
        <v>3.4217759614470847E-5</v>
      </c>
      <c r="O3275">
        <f t="shared" si="516"/>
        <v>34.21775961447085</v>
      </c>
      <c r="P3275">
        <f t="shared" si="517"/>
        <v>71.148976145882315</v>
      </c>
      <c r="Q3275">
        <f t="shared" si="518"/>
        <v>6.4656742406374645</v>
      </c>
      <c r="R3275">
        <f t="shared" si="519"/>
        <v>41.804943386042851</v>
      </c>
    </row>
    <row r="3276" spans="1:18" x14ac:dyDescent="0.35">
      <c r="A3276" s="1">
        <v>43495</v>
      </c>
      <c r="B3276" s="2">
        <v>0.8319212962962963</v>
      </c>
      <c r="C3276">
        <v>214834</v>
      </c>
      <c r="D3276">
        <v>846</v>
      </c>
      <c r="E3276">
        <v>85.03</v>
      </c>
      <c r="F3276">
        <v>23.66</v>
      </c>
      <c r="G3276">
        <v>78723</v>
      </c>
      <c r="H3276">
        <v>51.02</v>
      </c>
      <c r="I3276">
        <f t="shared" si="521"/>
        <v>8.6680212602311979</v>
      </c>
      <c r="J3276">
        <f t="shared" si="522"/>
        <v>1.6939666666666666E-5</v>
      </c>
      <c r="K3276" s="3">
        <f t="shared" si="523"/>
        <v>0.74551473000000001</v>
      </c>
      <c r="L3276" s="3">
        <f t="shared" si="514"/>
        <v>4.9514730000000062E-2</v>
      </c>
      <c r="M3276" s="6">
        <f t="shared" si="515"/>
        <v>1.1250790729379701E-3</v>
      </c>
      <c r="N3276" s="7">
        <f t="shared" si="520"/>
        <v>3.5267117095084137E-5</v>
      </c>
      <c r="O3276">
        <f t="shared" si="516"/>
        <v>35.267117095084139</v>
      </c>
      <c r="P3276">
        <f t="shared" si="517"/>
        <v>75.13459256782005</v>
      </c>
      <c r="Q3276">
        <f t="shared" si="518"/>
        <v>6.7468518128580142</v>
      </c>
      <c r="R3276">
        <f t="shared" si="519"/>
        <v>45.520009384665471</v>
      </c>
    </row>
    <row r="3277" spans="1:18" x14ac:dyDescent="0.35">
      <c r="A3277" s="1">
        <v>43495</v>
      </c>
      <c r="B3277" s="2">
        <v>0.8319212962962963</v>
      </c>
      <c r="C3277">
        <v>215335</v>
      </c>
      <c r="D3277">
        <v>844</v>
      </c>
      <c r="E3277">
        <v>86.82</v>
      </c>
      <c r="F3277">
        <v>23.66</v>
      </c>
      <c r="G3277">
        <v>78723</v>
      </c>
      <c r="H3277">
        <v>51.06</v>
      </c>
      <c r="I3277">
        <f t="shared" si="521"/>
        <v>8.8735062162069074</v>
      </c>
      <c r="J3277">
        <f t="shared" si="522"/>
        <v>1.6872999999999999E-5</v>
      </c>
      <c r="K3277" s="3">
        <f t="shared" si="523"/>
        <v>0.74258072999999991</v>
      </c>
      <c r="L3277" s="3">
        <f t="shared" si="514"/>
        <v>4.6580729999999959E-2</v>
      </c>
      <c r="M3277" s="6">
        <f t="shared" si="515"/>
        <v>1.058412406271301E-3</v>
      </c>
      <c r="N3277" s="7">
        <f t="shared" si="520"/>
        <v>3.3177360742641533E-5</v>
      </c>
      <c r="O3277">
        <f t="shared" si="516"/>
        <v>33.177360742641532</v>
      </c>
      <c r="P3277">
        <f t="shared" si="517"/>
        <v>78.739112569062627</v>
      </c>
      <c r="Q3277">
        <f t="shared" si="518"/>
        <v>3.9797348515370805</v>
      </c>
      <c r="R3277">
        <f t="shared" si="519"/>
        <v>15.838289488538868</v>
      </c>
    </row>
    <row r="3278" spans="1:18" x14ac:dyDescent="0.35">
      <c r="A3278" s="1">
        <v>43495</v>
      </c>
      <c r="B3278" s="2">
        <v>0.83193287037037045</v>
      </c>
      <c r="C3278">
        <v>215837</v>
      </c>
      <c r="D3278">
        <v>836</v>
      </c>
      <c r="E3278">
        <v>87.55</v>
      </c>
      <c r="F3278">
        <v>23.66</v>
      </c>
      <c r="G3278">
        <v>78725</v>
      </c>
      <c r="H3278">
        <v>51.09</v>
      </c>
      <c r="I3278">
        <f t="shared" si="521"/>
        <v>8.9573073435042634</v>
      </c>
      <c r="J3278">
        <f t="shared" si="522"/>
        <v>1.6606333333333334E-5</v>
      </c>
      <c r="K3278" s="3">
        <f t="shared" si="523"/>
        <v>0.73084473000000005</v>
      </c>
      <c r="L3278" s="3">
        <f t="shared" si="514"/>
        <v>3.4844730000000101E-2</v>
      </c>
      <c r="M3278" s="6">
        <f t="shared" si="515"/>
        <v>7.9174573960463768E-4</v>
      </c>
      <c r="N3278" s="7">
        <f t="shared" si="520"/>
        <v>2.4817704825781448E-5</v>
      </c>
      <c r="O3278">
        <f t="shared" si="516"/>
        <v>24.817704825781448</v>
      </c>
      <c r="P3278">
        <f t="shared" si="517"/>
        <v>80.233354845995407</v>
      </c>
      <c r="Q3278">
        <f t="shared" si="518"/>
        <v>-4.6561631013460074</v>
      </c>
      <c r="R3278">
        <f t="shared" si="519"/>
        <v>21.679854826336069</v>
      </c>
    </row>
    <row r="3279" spans="1:18" x14ac:dyDescent="0.35">
      <c r="A3279" s="1">
        <v>43495</v>
      </c>
      <c r="B3279" s="2">
        <v>0.83193287037037045</v>
      </c>
      <c r="C3279">
        <v>216339</v>
      </c>
      <c r="D3279">
        <v>837</v>
      </c>
      <c r="E3279">
        <v>87.68</v>
      </c>
      <c r="F3279">
        <v>23.66</v>
      </c>
      <c r="G3279">
        <v>78719</v>
      </c>
      <c r="H3279">
        <v>51.13</v>
      </c>
      <c r="I3279">
        <f t="shared" si="521"/>
        <v>8.9722308319270816</v>
      </c>
      <c r="J3279">
        <f t="shared" si="522"/>
        <v>1.6639666666666666E-5</v>
      </c>
      <c r="K3279" s="3">
        <f t="shared" si="523"/>
        <v>0.73231172999999994</v>
      </c>
      <c r="L3279" s="3">
        <f t="shared" si="514"/>
        <v>3.6311729999999987E-2</v>
      </c>
      <c r="M3279" s="6">
        <f t="shared" si="515"/>
        <v>8.2507907293796832E-4</v>
      </c>
      <c r="N3279" s="7">
        <f t="shared" si="520"/>
        <v>2.5864527713465674E-5</v>
      </c>
      <c r="O3279">
        <f t="shared" si="516"/>
        <v>25.864527713465673</v>
      </c>
      <c r="P3279">
        <f t="shared" si="517"/>
        <v>80.50092610138293</v>
      </c>
      <c r="Q3279">
        <f t="shared" si="518"/>
        <v>-3.6585340008987624</v>
      </c>
      <c r="R3279">
        <f t="shared" si="519"/>
        <v>13.384871035732305</v>
      </c>
    </row>
    <row r="3280" spans="1:18" x14ac:dyDescent="0.35">
      <c r="A3280" s="1">
        <v>43495</v>
      </c>
      <c r="B3280" s="2">
        <v>0.83194444444444438</v>
      </c>
      <c r="C3280">
        <v>216841</v>
      </c>
      <c r="D3280">
        <v>849</v>
      </c>
      <c r="E3280">
        <v>87.13</v>
      </c>
      <c r="F3280">
        <v>23.66</v>
      </c>
      <c r="G3280">
        <v>78718</v>
      </c>
      <c r="H3280">
        <v>51.16</v>
      </c>
      <c r="I3280">
        <f t="shared" si="521"/>
        <v>8.9090929962920864</v>
      </c>
      <c r="J3280">
        <f t="shared" si="522"/>
        <v>1.7039666666666665E-5</v>
      </c>
      <c r="K3280" s="3">
        <f t="shared" si="523"/>
        <v>0.74991572999999989</v>
      </c>
      <c r="L3280" s="3">
        <f t="shared" si="514"/>
        <v>5.391572999999994E-2</v>
      </c>
      <c r="M3280" s="6">
        <f t="shared" si="515"/>
        <v>1.2250790729379673E-3</v>
      </c>
      <c r="N3280" s="7">
        <f t="shared" si="520"/>
        <v>3.8404190821366168E-5</v>
      </c>
      <c r="O3280">
        <f t="shared" si="516"/>
        <v>38.404190821366171</v>
      </c>
      <c r="P3280">
        <f t="shared" si="517"/>
        <v>79.3719380165807</v>
      </c>
      <c r="Q3280">
        <f t="shared" si="518"/>
        <v>9.0892566683889378</v>
      </c>
      <c r="R3280">
        <f t="shared" si="519"/>
        <v>82.614586783852772</v>
      </c>
    </row>
    <row r="3281" spans="1:18" x14ac:dyDescent="0.35">
      <c r="A3281" s="1">
        <v>43495</v>
      </c>
      <c r="B3281" s="2">
        <v>0.83194444444444438</v>
      </c>
      <c r="C3281">
        <v>217342</v>
      </c>
      <c r="D3281">
        <v>839</v>
      </c>
      <c r="E3281">
        <v>86.43</v>
      </c>
      <c r="F3281">
        <v>23.65</v>
      </c>
      <c r="G3281">
        <v>78728</v>
      </c>
      <c r="H3281">
        <v>51.16</v>
      </c>
      <c r="I3281">
        <f t="shared" si="521"/>
        <v>8.8287357509384581</v>
      </c>
      <c r="J3281">
        <f t="shared" si="522"/>
        <v>1.6706333333333333E-5</v>
      </c>
      <c r="K3281" s="3">
        <f t="shared" si="523"/>
        <v>0.73524572999999993</v>
      </c>
      <c r="L3281" s="3">
        <f t="shared" si="514"/>
        <v>3.9245729999999979E-2</v>
      </c>
      <c r="M3281" s="6">
        <f t="shared" si="515"/>
        <v>8.9174573960463491E-4</v>
      </c>
      <c r="N3281" s="7">
        <f t="shared" si="520"/>
        <v>2.7950252853734968E-5</v>
      </c>
      <c r="O3281">
        <f t="shared" si="516"/>
        <v>27.950252853734966</v>
      </c>
      <c r="P3281">
        <f t="shared" si="517"/>
        <v>77.946574959898854</v>
      </c>
      <c r="Q3281">
        <f t="shared" si="518"/>
        <v>-1.0997916756585697</v>
      </c>
      <c r="R3281">
        <f t="shared" si="519"/>
        <v>1.2095417298478846</v>
      </c>
    </row>
    <row r="3282" spans="1:18" x14ac:dyDescent="0.35">
      <c r="A3282" s="1">
        <v>43495</v>
      </c>
      <c r="B3282" s="2">
        <v>0.83195601851851853</v>
      </c>
      <c r="C3282">
        <v>217844</v>
      </c>
      <c r="D3282">
        <v>843</v>
      </c>
      <c r="E3282">
        <v>85.39</v>
      </c>
      <c r="F3282">
        <v>23.67</v>
      </c>
      <c r="G3282">
        <v>78723</v>
      </c>
      <c r="H3282">
        <v>51.2</v>
      </c>
      <c r="I3282">
        <f t="shared" si="521"/>
        <v>8.7093478435559231</v>
      </c>
      <c r="J3282">
        <f t="shared" si="522"/>
        <v>1.6839666666666667E-5</v>
      </c>
      <c r="K3282" s="3">
        <f t="shared" si="523"/>
        <v>0.74111373000000003</v>
      </c>
      <c r="L3282" s="3">
        <f t="shared" si="514"/>
        <v>4.5113730000000074E-2</v>
      </c>
      <c r="M3282" s="6">
        <f t="shared" si="515"/>
        <v>1.0250790729379705E-3</v>
      </c>
      <c r="N3282" s="7">
        <f t="shared" si="520"/>
        <v>3.2133565160759045E-5</v>
      </c>
      <c r="O3282">
        <f t="shared" si="516"/>
        <v>32.133565160759048</v>
      </c>
      <c r="P3282">
        <f t="shared" si="517"/>
        <v>75.85273986005221</v>
      </c>
      <c r="Q3282">
        <f t="shared" si="518"/>
        <v>3.4770709292613011</v>
      </c>
      <c r="R3282">
        <f t="shared" si="519"/>
        <v>12.090022247114048</v>
      </c>
    </row>
    <row r="3283" spans="1:18" x14ac:dyDescent="0.35">
      <c r="A3283" s="1">
        <v>43495</v>
      </c>
      <c r="B3283" s="2">
        <v>0.83195601851851853</v>
      </c>
      <c r="C3283">
        <v>218346</v>
      </c>
      <c r="D3283">
        <v>843</v>
      </c>
      <c r="E3283">
        <v>84</v>
      </c>
      <c r="F3283">
        <v>23.66</v>
      </c>
      <c r="G3283">
        <v>78717</v>
      </c>
      <c r="H3283">
        <v>51.23</v>
      </c>
      <c r="I3283">
        <f t="shared" si="521"/>
        <v>8.5497813134965721</v>
      </c>
      <c r="J3283">
        <f t="shared" si="522"/>
        <v>1.6839666666666667E-5</v>
      </c>
      <c r="K3283" s="3">
        <f t="shared" si="523"/>
        <v>0.74111373000000003</v>
      </c>
      <c r="L3283" s="3">
        <f t="shared" si="514"/>
        <v>4.5113730000000074E-2</v>
      </c>
      <c r="M3283" s="6">
        <f t="shared" si="515"/>
        <v>1.0250790729379705E-3</v>
      </c>
      <c r="N3283" s="7">
        <f t="shared" si="520"/>
        <v>3.2134931781906198E-5</v>
      </c>
      <c r="O3283">
        <f t="shared" si="516"/>
        <v>32.134931781906197</v>
      </c>
      <c r="P3283">
        <f t="shared" si="517"/>
        <v>73.098760508615172</v>
      </c>
      <c r="Q3283">
        <f t="shared" si="518"/>
        <v>4.0044326600960956</v>
      </c>
      <c r="R3283">
        <f t="shared" si="519"/>
        <v>16.035480929244294</v>
      </c>
    </row>
    <row r="3284" spans="1:18" x14ac:dyDescent="0.35">
      <c r="A3284" s="1">
        <v>43495</v>
      </c>
      <c r="B3284" s="2">
        <v>0.83196759259259256</v>
      </c>
      <c r="C3284">
        <v>218850</v>
      </c>
      <c r="D3284">
        <v>838</v>
      </c>
      <c r="E3284">
        <v>81.510000000000005</v>
      </c>
      <c r="F3284">
        <v>23.66</v>
      </c>
      <c r="G3284">
        <v>78724</v>
      </c>
      <c r="H3284">
        <v>51.27</v>
      </c>
      <c r="I3284">
        <f t="shared" si="521"/>
        <v>8.2639391121672343</v>
      </c>
      <c r="J3284">
        <f t="shared" si="522"/>
        <v>1.6673000000000001E-5</v>
      </c>
      <c r="K3284" s="3">
        <f t="shared" si="523"/>
        <v>0.73377873000000005</v>
      </c>
      <c r="L3284" s="3">
        <f t="shared" si="514"/>
        <v>3.7778730000000094E-2</v>
      </c>
      <c r="M3284" s="6">
        <f t="shared" si="515"/>
        <v>8.5841240627130416E-4</v>
      </c>
      <c r="N3284" s="7">
        <f t="shared" si="520"/>
        <v>2.6907749882411688E-5</v>
      </c>
      <c r="O3284">
        <f t="shared" si="516"/>
        <v>26.907749882411689</v>
      </c>
      <c r="P3284">
        <f t="shared" si="517"/>
        <v>68.292689649607382</v>
      </c>
      <c r="Q3284">
        <f t="shared" si="518"/>
        <v>-0.28049900693638191</v>
      </c>
      <c r="R3284">
        <f t="shared" si="519"/>
        <v>7.8679692892296427E-2</v>
      </c>
    </row>
    <row r="3285" spans="1:18" x14ac:dyDescent="0.35">
      <c r="A3285" s="1">
        <v>43495</v>
      </c>
      <c r="B3285" s="2">
        <v>0.83196759259259256</v>
      </c>
      <c r="C3285">
        <v>219336</v>
      </c>
      <c r="D3285">
        <v>833</v>
      </c>
      <c r="E3285">
        <v>78.81</v>
      </c>
      <c r="F3285">
        <v>23.66</v>
      </c>
      <c r="G3285">
        <v>78724</v>
      </c>
      <c r="H3285">
        <v>51.3</v>
      </c>
      <c r="I3285">
        <f t="shared" si="521"/>
        <v>7.9539897372318071</v>
      </c>
      <c r="J3285">
        <f t="shared" si="522"/>
        <v>1.6506333333333335E-5</v>
      </c>
      <c r="K3285" s="3">
        <f t="shared" si="523"/>
        <v>0.72644373000000007</v>
      </c>
      <c r="L3285" s="3">
        <f t="shared" si="514"/>
        <v>3.0443730000000113E-2</v>
      </c>
      <c r="M3285" s="6">
        <f t="shared" si="515"/>
        <v>6.9174573960463796E-4</v>
      </c>
      <c r="N3285" s="7">
        <f t="shared" si="520"/>
        <v>2.168342536468733E-5</v>
      </c>
      <c r="O3285">
        <f t="shared" si="516"/>
        <v>21.683425364687331</v>
      </c>
      <c r="P3285">
        <f t="shared" si="517"/>
        <v>63.265952739988911</v>
      </c>
      <c r="Q3285">
        <f t="shared" si="518"/>
        <v>-4.4831064051236007</v>
      </c>
      <c r="R3285">
        <f t="shared" si="519"/>
        <v>20.098243039660254</v>
      </c>
    </row>
    <row r="3286" spans="1:18" x14ac:dyDescent="0.35">
      <c r="A3286" s="1">
        <v>43495</v>
      </c>
      <c r="B3286" s="2">
        <v>0.83197916666666671</v>
      </c>
      <c r="C3286">
        <v>219841</v>
      </c>
      <c r="D3286">
        <v>832</v>
      </c>
      <c r="E3286">
        <v>74.94</v>
      </c>
      <c r="F3286">
        <v>23.66</v>
      </c>
      <c r="G3286">
        <v>78725</v>
      </c>
      <c r="H3286">
        <v>51.3</v>
      </c>
      <c r="I3286">
        <f t="shared" si="521"/>
        <v>7.5097289664910276</v>
      </c>
      <c r="J3286">
        <f t="shared" si="522"/>
        <v>1.6473E-5</v>
      </c>
      <c r="K3286" s="3">
        <f t="shared" si="523"/>
        <v>0.72497672999999996</v>
      </c>
      <c r="L3286" s="3">
        <f t="shared" si="514"/>
        <v>2.8976730000000006E-2</v>
      </c>
      <c r="M3286" s="6">
        <f t="shared" si="515"/>
        <v>6.5841240627130212E-4</v>
      </c>
      <c r="N3286" s="7">
        <f t="shared" si="520"/>
        <v>2.0638298300958683E-5</v>
      </c>
      <c r="O3286">
        <f t="shared" si="516"/>
        <v>20.638298300958684</v>
      </c>
      <c r="P3286">
        <f t="shared" si="517"/>
        <v>56.396029150154398</v>
      </c>
      <c r="Q3286">
        <f t="shared" si="518"/>
        <v>-4.0637722641823411</v>
      </c>
      <c r="R3286">
        <f t="shared" si="519"/>
        <v>16.514245015137671</v>
      </c>
    </row>
    <row r="3287" spans="1:18" x14ac:dyDescent="0.35">
      <c r="A3287" s="1">
        <v>43495</v>
      </c>
      <c r="B3287" s="2">
        <v>0.83197916666666671</v>
      </c>
      <c r="C3287">
        <v>220340</v>
      </c>
      <c r="D3287">
        <v>834</v>
      </c>
      <c r="E3287">
        <v>71</v>
      </c>
      <c r="F3287">
        <v>23.66</v>
      </c>
      <c r="G3287">
        <v>78723</v>
      </c>
      <c r="H3287">
        <v>51.33</v>
      </c>
      <c r="I3287">
        <f t="shared" si="521"/>
        <v>7.057432471214887</v>
      </c>
      <c r="J3287">
        <f t="shared" si="522"/>
        <v>1.6539666666666667E-5</v>
      </c>
      <c r="K3287" s="3">
        <f t="shared" si="523"/>
        <v>0.72791073000000006</v>
      </c>
      <c r="L3287" s="3">
        <f t="shared" si="514"/>
        <v>3.1910730000000109E-2</v>
      </c>
      <c r="M3287" s="6">
        <f t="shared" si="515"/>
        <v>7.250790729379712E-4</v>
      </c>
      <c r="N3287" s="7">
        <f t="shared" si="520"/>
        <v>2.2728578980428992E-5</v>
      </c>
      <c r="O3287">
        <f t="shared" si="516"/>
        <v>22.728578980428992</v>
      </c>
      <c r="P3287">
        <f t="shared" si="517"/>
        <v>49.807353085758265</v>
      </c>
      <c r="Q3287">
        <f t="shared" si="518"/>
        <v>-0.48254141768376341</v>
      </c>
      <c r="R3287">
        <f t="shared" si="519"/>
        <v>0.23284621978025621</v>
      </c>
    </row>
    <row r="3288" spans="1:18" x14ac:dyDescent="0.35">
      <c r="A3288" s="1">
        <v>43495</v>
      </c>
      <c r="B3288" s="2">
        <v>0.83199074074074064</v>
      </c>
      <c r="C3288">
        <v>220841</v>
      </c>
      <c r="D3288">
        <v>822</v>
      </c>
      <c r="E3288">
        <v>66.98</v>
      </c>
      <c r="F3288">
        <v>23.67</v>
      </c>
      <c r="G3288">
        <v>78722</v>
      </c>
      <c r="H3288">
        <v>51.37</v>
      </c>
      <c r="I3288">
        <f t="shared" si="521"/>
        <v>6.5959522907554735</v>
      </c>
      <c r="J3288">
        <f t="shared" si="522"/>
        <v>1.6139666666666667E-5</v>
      </c>
      <c r="K3288" s="3">
        <f t="shared" si="523"/>
        <v>0.71030673</v>
      </c>
      <c r="L3288" s="3">
        <f t="shared" si="514"/>
        <v>1.4306730000000045E-2</v>
      </c>
      <c r="M3288" s="6">
        <f t="shared" si="515"/>
        <v>3.2507907293796967E-4</v>
      </c>
      <c r="N3288" s="7">
        <f t="shared" si="520"/>
        <v>1.019051363215406E-5</v>
      </c>
      <c r="O3288">
        <f t="shared" si="516"/>
        <v>10.19051363215406</v>
      </c>
      <c r="P3288">
        <f t="shared" si="517"/>
        <v>43.506586621922381</v>
      </c>
      <c r="Q3288">
        <f t="shared" si="518"/>
        <v>-11.499383499092284</v>
      </c>
      <c r="R3288">
        <f t="shared" si="519"/>
        <v>132.23582085919591</v>
      </c>
    </row>
    <row r="3289" spans="1:18" x14ac:dyDescent="0.35">
      <c r="A3289" s="1">
        <v>43495</v>
      </c>
      <c r="B3289" s="2">
        <v>0.83199074074074064</v>
      </c>
      <c r="C3289">
        <v>221343</v>
      </c>
      <c r="D3289">
        <v>819</v>
      </c>
      <c r="E3289">
        <v>63.14</v>
      </c>
      <c r="F3289">
        <v>23.66</v>
      </c>
      <c r="G3289">
        <v>78719</v>
      </c>
      <c r="H3289">
        <v>51.37</v>
      </c>
      <c r="I3289">
        <f t="shared" si="521"/>
        <v>6.1551354019584208</v>
      </c>
      <c r="J3289">
        <f t="shared" si="522"/>
        <v>1.6039666666666668E-5</v>
      </c>
      <c r="K3289" s="3">
        <f t="shared" si="523"/>
        <v>0.70590573000000012</v>
      </c>
      <c r="L3289" s="3">
        <f t="shared" si="514"/>
        <v>9.905730000000168E-3</v>
      </c>
      <c r="M3289" s="6">
        <f t="shared" si="515"/>
        <v>2.2507907293797247E-4</v>
      </c>
      <c r="N3289" s="7">
        <f t="shared" si="520"/>
        <v>7.0557648480838789E-6</v>
      </c>
      <c r="O3289">
        <f t="shared" si="516"/>
        <v>7.0557648480838786</v>
      </c>
      <c r="P3289">
        <f t="shared" si="517"/>
        <v>37.885691816441849</v>
      </c>
      <c r="Q3289">
        <f t="shared" si="518"/>
        <v>-13.18102349093186</v>
      </c>
      <c r="R3289">
        <f t="shared" si="519"/>
        <v>173.73938026849751</v>
      </c>
    </row>
    <row r="3290" spans="1:18" x14ac:dyDescent="0.35">
      <c r="A3290" s="1">
        <v>43495</v>
      </c>
      <c r="B3290" s="2">
        <v>0.83200231481481479</v>
      </c>
      <c r="C3290">
        <v>221845</v>
      </c>
      <c r="D3290">
        <v>833</v>
      </c>
      <c r="E3290">
        <v>59.88</v>
      </c>
      <c r="F3290">
        <v>23.67</v>
      </c>
      <c r="G3290">
        <v>78718</v>
      </c>
      <c r="H3290">
        <v>51.4</v>
      </c>
      <c r="I3290">
        <f t="shared" si="521"/>
        <v>5.780900230740091</v>
      </c>
      <c r="J3290">
        <f t="shared" si="522"/>
        <v>1.6506333333333335E-5</v>
      </c>
      <c r="K3290" s="3">
        <f t="shared" si="523"/>
        <v>0.72644373000000007</v>
      </c>
      <c r="L3290" s="3">
        <f t="shared" si="514"/>
        <v>3.0443730000000113E-2</v>
      </c>
      <c r="M3290" s="6">
        <f t="shared" si="515"/>
        <v>6.9174573960463796E-4</v>
      </c>
      <c r="N3290" s="7">
        <f t="shared" si="520"/>
        <v>2.168580871148195E-5</v>
      </c>
      <c r="O3290">
        <f t="shared" si="516"/>
        <v>21.68580871148195</v>
      </c>
      <c r="P3290">
        <f t="shared" si="517"/>
        <v>33.418807477770834</v>
      </c>
      <c r="Q3290">
        <f t="shared" si="518"/>
        <v>2.6826491908703138</v>
      </c>
      <c r="R3290">
        <f t="shared" si="519"/>
        <v>7.1966066812771494</v>
      </c>
    </row>
    <row r="3291" spans="1:18" x14ac:dyDescent="0.35">
      <c r="A3291" s="1">
        <v>43495</v>
      </c>
      <c r="B3291" s="2">
        <v>0.83200231481481479</v>
      </c>
      <c r="C3291">
        <v>222347</v>
      </c>
      <c r="D3291">
        <v>824</v>
      </c>
      <c r="E3291">
        <v>56.92</v>
      </c>
      <c r="F3291">
        <v>23.67</v>
      </c>
      <c r="G3291">
        <v>78717</v>
      </c>
      <c r="H3291">
        <v>51.4</v>
      </c>
      <c r="I3291">
        <f t="shared" si="521"/>
        <v>5.44110387895903</v>
      </c>
      <c r="J3291">
        <f t="shared" si="522"/>
        <v>1.6206333333333334E-5</v>
      </c>
      <c r="K3291" s="3">
        <f t="shared" si="523"/>
        <v>0.7132407300000001</v>
      </c>
      <c r="L3291" s="3">
        <f t="shared" si="514"/>
        <v>1.7240730000000148E-2</v>
      </c>
      <c r="M3291" s="6">
        <f t="shared" si="515"/>
        <v>3.9174573960463869E-4</v>
      </c>
      <c r="N3291" s="7">
        <f t="shared" si="520"/>
        <v>1.2281146971434859E-5</v>
      </c>
      <c r="O3291">
        <f t="shared" si="516"/>
        <v>12.281146971434859</v>
      </c>
      <c r="P3291">
        <f t="shared" si="517"/>
        <v>29.605611421623003</v>
      </c>
      <c r="Q3291">
        <f t="shared" si="518"/>
        <v>-5.6019078551656873</v>
      </c>
      <c r="R3291">
        <f t="shared" si="519"/>
        <v>31.38137161776703</v>
      </c>
    </row>
    <row r="3292" spans="1:18" x14ac:dyDescent="0.35">
      <c r="A3292" s="1">
        <v>43495</v>
      </c>
      <c r="B3292" s="2">
        <v>0.83201388888888894</v>
      </c>
      <c r="C3292">
        <v>222849</v>
      </c>
      <c r="D3292">
        <v>828</v>
      </c>
      <c r="E3292">
        <v>54.01</v>
      </c>
      <c r="F3292">
        <v>23.67</v>
      </c>
      <c r="G3292">
        <v>78714</v>
      </c>
      <c r="H3292">
        <v>51.4</v>
      </c>
      <c r="I3292">
        <f t="shared" si="521"/>
        <v>5.1070473304175135</v>
      </c>
      <c r="J3292">
        <f t="shared" si="522"/>
        <v>1.6339666666666665E-5</v>
      </c>
      <c r="K3292" s="3">
        <f t="shared" si="523"/>
        <v>0.71910872999999997</v>
      </c>
      <c r="L3292" s="3">
        <f t="shared" si="514"/>
        <v>2.3108730000000022E-2</v>
      </c>
      <c r="M3292" s="6">
        <f t="shared" si="515"/>
        <v>5.2507907293796916E-4</v>
      </c>
      <c r="N3292" s="7">
        <f t="shared" si="520"/>
        <v>1.6461746451081519E-5</v>
      </c>
      <c r="O3292">
        <f t="shared" si="516"/>
        <v>16.46174645108152</v>
      </c>
      <c r="P3292">
        <f t="shared" si="517"/>
        <v>26.081932435124649</v>
      </c>
      <c r="Q3292">
        <f t="shared" si="518"/>
        <v>-0.32012436890677248</v>
      </c>
      <c r="R3292">
        <f t="shared" si="519"/>
        <v>0.10247961156795936</v>
      </c>
    </row>
    <row r="3293" spans="1:18" x14ac:dyDescent="0.35">
      <c r="A3293" s="1">
        <v>43495</v>
      </c>
      <c r="B3293" s="2">
        <v>0.83201388888888894</v>
      </c>
      <c r="C3293">
        <v>223273</v>
      </c>
      <c r="D3293">
        <v>835</v>
      </c>
      <c r="E3293">
        <v>51.27</v>
      </c>
      <c r="F3293">
        <v>23.66</v>
      </c>
      <c r="G3293">
        <v>78715</v>
      </c>
      <c r="H3293">
        <v>51.4</v>
      </c>
      <c r="I3293">
        <f t="shared" si="521"/>
        <v>4.7925061128904503</v>
      </c>
      <c r="J3293">
        <f t="shared" si="522"/>
        <v>1.6572999999999999E-5</v>
      </c>
      <c r="K3293" s="3">
        <f t="shared" si="523"/>
        <v>0.72937772999999995</v>
      </c>
      <c r="L3293" s="3">
        <f t="shared" si="514"/>
        <v>3.3377729999999994E-2</v>
      </c>
      <c r="M3293" s="6">
        <f t="shared" si="515"/>
        <v>7.5841240627130184E-4</v>
      </c>
      <c r="N3293" s="7">
        <f t="shared" si="520"/>
        <v>2.3775873311858879E-5</v>
      </c>
      <c r="O3293">
        <f t="shared" si="516"/>
        <v>23.775873311858881</v>
      </c>
      <c r="P3293">
        <f t="shared" si="517"/>
        <v>22.968114842092334</v>
      </c>
      <c r="Q3293">
        <f t="shared" si="518"/>
        <v>8.0308561613268008</v>
      </c>
      <c r="R3293">
        <f t="shared" si="519"/>
        <v>64.494650683920639</v>
      </c>
    </row>
    <row r="3294" spans="1:18" x14ac:dyDescent="0.35">
      <c r="A3294" s="1">
        <v>43495</v>
      </c>
      <c r="B3294" s="2">
        <v>0.83202546296296298</v>
      </c>
      <c r="C3294">
        <v>223773</v>
      </c>
      <c r="D3294">
        <v>830</v>
      </c>
      <c r="E3294">
        <v>48.98</v>
      </c>
      <c r="F3294">
        <v>23.67</v>
      </c>
      <c r="G3294">
        <v>78718</v>
      </c>
      <c r="H3294">
        <v>51.4</v>
      </c>
      <c r="I3294">
        <f t="shared" si="521"/>
        <v>4.5296231245192908</v>
      </c>
      <c r="J3294">
        <f t="shared" si="522"/>
        <v>1.6406333333333333E-5</v>
      </c>
      <c r="K3294" s="3">
        <f t="shared" si="523"/>
        <v>0.72204272999999997</v>
      </c>
      <c r="L3294" s="3">
        <f t="shared" si="514"/>
        <v>2.6042730000000014E-2</v>
      </c>
      <c r="M3294" s="6">
        <f t="shared" si="515"/>
        <v>5.9174573960463564E-4</v>
      </c>
      <c r="N3294" s="7">
        <f t="shared" si="520"/>
        <v>1.8550869459976503E-5</v>
      </c>
      <c r="O3294">
        <f t="shared" si="516"/>
        <v>18.550869459976504</v>
      </c>
      <c r="P3294">
        <f t="shared" si="517"/>
        <v>20.517485650179903</v>
      </c>
      <c r="Q3294">
        <f t="shared" si="518"/>
        <v>3.6724197923111115</v>
      </c>
      <c r="R3294">
        <f t="shared" si="519"/>
        <v>13.486667130958388</v>
      </c>
    </row>
    <row r="3295" spans="1:18" x14ac:dyDescent="0.35">
      <c r="A3295" s="1">
        <v>43495</v>
      </c>
      <c r="B3295" s="2">
        <v>0.83202546296296298</v>
      </c>
      <c r="C3295">
        <v>224273</v>
      </c>
      <c r="D3295">
        <v>830</v>
      </c>
      <c r="E3295">
        <v>46.7</v>
      </c>
      <c r="F3295">
        <v>23.66</v>
      </c>
      <c r="G3295">
        <v>78712</v>
      </c>
      <c r="H3295">
        <v>51.43</v>
      </c>
      <c r="I3295">
        <f t="shared" si="521"/>
        <v>4.2678880967960424</v>
      </c>
      <c r="J3295">
        <f t="shared" si="522"/>
        <v>1.6406333333333333E-5</v>
      </c>
      <c r="K3295" s="3">
        <f t="shared" si="523"/>
        <v>0.72204272999999997</v>
      </c>
      <c r="L3295" s="3">
        <f t="shared" si="514"/>
        <v>2.6042730000000014E-2</v>
      </c>
      <c r="M3295" s="6">
        <f t="shared" si="515"/>
        <v>5.9174573960463564E-4</v>
      </c>
      <c r="N3295" s="7">
        <f t="shared" si="520"/>
        <v>1.8551658507084553E-5</v>
      </c>
      <c r="O3295">
        <f t="shared" si="516"/>
        <v>18.551658507084554</v>
      </c>
      <c r="P3295">
        <f t="shared" si="517"/>
        <v>18.214868806773346</v>
      </c>
      <c r="Q3295">
        <f t="shared" si="518"/>
        <v>4.5359921848060791</v>
      </c>
      <c r="R3295">
        <f t="shared" si="519"/>
        <v>20.575225100621829</v>
      </c>
    </row>
    <row r="3296" spans="1:18" x14ac:dyDescent="0.35">
      <c r="A3296" s="1">
        <v>43495</v>
      </c>
      <c r="B3296" s="2">
        <v>0.83203703703703702</v>
      </c>
      <c r="C3296">
        <v>224774</v>
      </c>
      <c r="D3296">
        <v>821</v>
      </c>
      <c r="E3296">
        <v>44.06</v>
      </c>
      <c r="F3296">
        <v>23.67</v>
      </c>
      <c r="G3296">
        <v>78717</v>
      </c>
      <c r="H3296">
        <v>51.4</v>
      </c>
      <c r="I3296">
        <f t="shared" si="521"/>
        <v>3.9648264857480688</v>
      </c>
      <c r="J3296">
        <f t="shared" si="522"/>
        <v>1.6106333333333332E-5</v>
      </c>
      <c r="K3296" s="3">
        <f t="shared" si="523"/>
        <v>0.70883972999999989</v>
      </c>
      <c r="L3296" s="3">
        <f t="shared" si="514"/>
        <v>1.2839729999999938E-2</v>
      </c>
      <c r="M3296" s="6">
        <f t="shared" si="515"/>
        <v>2.9174573960463393E-4</v>
      </c>
      <c r="N3296" s="7">
        <f t="shared" si="520"/>
        <v>9.1461678944881802E-6</v>
      </c>
      <c r="O3296">
        <f t="shared" si="516"/>
        <v>9.1461678944881797</v>
      </c>
      <c r="P3296">
        <f t="shared" si="517"/>
        <v>15.719849062089381</v>
      </c>
      <c r="Q3296">
        <f t="shared" si="518"/>
        <v>-3.870486133131755</v>
      </c>
      <c r="R3296">
        <f t="shared" si="519"/>
        <v>14.980662906765206</v>
      </c>
    </row>
    <row r="3297" spans="1:18" x14ac:dyDescent="0.35">
      <c r="A3297" s="1">
        <v>43495</v>
      </c>
      <c r="B3297" s="2">
        <v>0.83203703703703702</v>
      </c>
      <c r="C3297">
        <v>225273</v>
      </c>
      <c r="D3297">
        <v>830</v>
      </c>
      <c r="E3297">
        <v>41.86</v>
      </c>
      <c r="F3297">
        <v>23.67</v>
      </c>
      <c r="G3297">
        <v>78711</v>
      </c>
      <c r="H3297">
        <v>51.4</v>
      </c>
      <c r="I3297">
        <f t="shared" si="521"/>
        <v>3.7122751432080907</v>
      </c>
      <c r="J3297">
        <f t="shared" si="522"/>
        <v>1.6406333333333333E-5</v>
      </c>
      <c r="K3297" s="3">
        <f t="shared" si="523"/>
        <v>0.72204272999999997</v>
      </c>
      <c r="L3297" s="3">
        <f t="shared" si="514"/>
        <v>2.6042730000000014E-2</v>
      </c>
      <c r="M3297" s="6">
        <f t="shared" si="515"/>
        <v>5.9174573960463564E-4</v>
      </c>
      <c r="N3297" s="7">
        <f t="shared" si="520"/>
        <v>1.8552519243186216E-5</v>
      </c>
      <c r="O3297">
        <f t="shared" si="516"/>
        <v>18.552519243186214</v>
      </c>
      <c r="P3297">
        <f t="shared" si="517"/>
        <v>13.78098673888065</v>
      </c>
      <c r="Q3297">
        <f t="shared" si="518"/>
        <v>6.3683754611150638</v>
      </c>
      <c r="R3297">
        <f t="shared" si="519"/>
        <v>40.556206013732499</v>
      </c>
    </row>
    <row r="3298" spans="1:18" x14ac:dyDescent="0.35">
      <c r="A3298" s="1">
        <v>43495</v>
      </c>
      <c r="B3298" s="2">
        <v>0.83204861111111106</v>
      </c>
      <c r="C3298">
        <v>225773</v>
      </c>
      <c r="D3298">
        <v>825</v>
      </c>
      <c r="E3298">
        <v>39.200000000000003</v>
      </c>
      <c r="F3298">
        <v>23.67</v>
      </c>
      <c r="G3298">
        <v>78717</v>
      </c>
      <c r="H3298">
        <v>51.4</v>
      </c>
      <c r="I3298">
        <f t="shared" si="521"/>
        <v>3.4069176108643</v>
      </c>
      <c r="J3298">
        <f t="shared" si="522"/>
        <v>1.6239666666666666E-5</v>
      </c>
      <c r="K3298" s="3">
        <f t="shared" si="523"/>
        <v>0.71470772999999999</v>
      </c>
      <c r="L3298" s="3">
        <f t="shared" si="514"/>
        <v>1.8707730000000033E-2</v>
      </c>
      <c r="M3298" s="6">
        <f t="shared" si="515"/>
        <v>4.2507907293796944E-4</v>
      </c>
      <c r="N3298" s="7">
        <f t="shared" si="520"/>
        <v>1.332613999708362E-5</v>
      </c>
      <c r="O3298">
        <f t="shared" si="516"/>
        <v>13.326139997083621</v>
      </c>
      <c r="P3298">
        <f t="shared" si="517"/>
        <v>11.607087607217309</v>
      </c>
      <c r="Q3298">
        <f t="shared" si="518"/>
        <v>2.1485767846305412</v>
      </c>
      <c r="R3298">
        <f t="shared" si="519"/>
        <v>4.616382199453315</v>
      </c>
    </row>
    <row r="3299" spans="1:18" x14ac:dyDescent="0.35">
      <c r="A3299" s="1">
        <v>43495</v>
      </c>
      <c r="B3299" s="2">
        <v>0.83204861111111106</v>
      </c>
      <c r="C3299">
        <v>226273</v>
      </c>
      <c r="D3299">
        <v>841</v>
      </c>
      <c r="E3299">
        <v>36.950000000000003</v>
      </c>
      <c r="F3299">
        <v>23.67</v>
      </c>
      <c r="G3299">
        <v>78708</v>
      </c>
      <c r="H3299">
        <v>51.4</v>
      </c>
      <c r="I3299">
        <f t="shared" si="521"/>
        <v>3.1486264650847775</v>
      </c>
      <c r="J3299">
        <f t="shared" si="522"/>
        <v>1.6773E-5</v>
      </c>
      <c r="K3299" s="3">
        <f t="shared" si="523"/>
        <v>0.73817973000000003</v>
      </c>
      <c r="L3299" s="3">
        <f t="shared" si="514"/>
        <v>4.2179730000000082E-2</v>
      </c>
      <c r="M3299" s="6">
        <f t="shared" si="515"/>
        <v>9.5841240627130388E-4</v>
      </c>
      <c r="N3299" s="7">
        <f t="shared" si="520"/>
        <v>3.0049464071637373E-5</v>
      </c>
      <c r="O3299">
        <f t="shared" si="516"/>
        <v>30.049464071637374</v>
      </c>
      <c r="P3299">
        <f t="shared" si="517"/>
        <v>9.9138486166322615</v>
      </c>
      <c r="Q3299">
        <f t="shared" si="518"/>
        <v>19.723331792131912</v>
      </c>
      <c r="R3299">
        <f t="shared" si="519"/>
        <v>389.00981698252144</v>
      </c>
    </row>
    <row r="3300" spans="1:18" x14ac:dyDescent="0.35">
      <c r="A3300" s="1">
        <v>43495</v>
      </c>
      <c r="B3300" s="2">
        <v>0.83206018518518521</v>
      </c>
      <c r="C3300">
        <v>226774</v>
      </c>
      <c r="D3300">
        <v>818</v>
      </c>
      <c r="E3300">
        <v>34.65</v>
      </c>
      <c r="F3300">
        <v>23.67</v>
      </c>
      <c r="G3300">
        <v>78714</v>
      </c>
      <c r="H3300">
        <v>51.4</v>
      </c>
      <c r="I3300">
        <f t="shared" si="521"/>
        <v>2.8845955160657093</v>
      </c>
      <c r="J3300">
        <f t="shared" si="522"/>
        <v>1.6006333333333333E-5</v>
      </c>
      <c r="K3300" s="3">
        <f t="shared" si="523"/>
        <v>0.70443873000000001</v>
      </c>
      <c r="L3300" s="3">
        <f t="shared" si="514"/>
        <v>8.4387300000000609E-3</v>
      </c>
      <c r="M3300" s="6">
        <f t="shared" si="515"/>
        <v>1.917457396046367E-4</v>
      </c>
      <c r="N3300" s="7">
        <f t="shared" si="520"/>
        <v>6.0114179199435033E-6</v>
      </c>
      <c r="O3300">
        <f t="shared" si="516"/>
        <v>6.0114179199435034</v>
      </c>
      <c r="P3300">
        <f t="shared" si="517"/>
        <v>8.3208912913063955</v>
      </c>
      <c r="Q3300">
        <f t="shared" si="518"/>
        <v>-3.4443627392155012</v>
      </c>
      <c r="R3300">
        <f t="shared" si="519"/>
        <v>11.86363467929611</v>
      </c>
    </row>
    <row r="3301" spans="1:18" x14ac:dyDescent="0.35">
      <c r="A3301" s="1">
        <v>43495</v>
      </c>
      <c r="B3301" s="2">
        <v>0.83206018518518521</v>
      </c>
      <c r="C3301">
        <v>227273</v>
      </c>
      <c r="D3301">
        <v>816</v>
      </c>
      <c r="E3301">
        <v>32.17</v>
      </c>
      <c r="F3301">
        <v>23.67</v>
      </c>
      <c r="G3301">
        <v>78712</v>
      </c>
      <c r="H3301">
        <v>51.37</v>
      </c>
      <c r="I3301">
        <f t="shared" si="521"/>
        <v>2.5999012753842803</v>
      </c>
      <c r="J3301">
        <f t="shared" si="522"/>
        <v>1.5939666666666666E-5</v>
      </c>
      <c r="K3301" s="3">
        <f t="shared" si="523"/>
        <v>0.70150472999999991</v>
      </c>
      <c r="L3301" s="3">
        <f t="shared" ref="L3301:L3364" si="524">K3301-0.696</f>
        <v>5.5047299999999577E-3</v>
      </c>
      <c r="M3301" s="6">
        <f t="shared" ref="M3301:M3364" si="525">L3301/(44010*0.001)</f>
        <v>1.2507907293796768E-4</v>
      </c>
      <c r="N3301" s="7">
        <f t="shared" si="520"/>
        <v>3.9214518516925896E-6</v>
      </c>
      <c r="O3301">
        <f t="shared" ref="O3301:O3364" si="526">N3301*1000000</f>
        <v>3.9214518516925896</v>
      </c>
      <c r="P3301">
        <f t="shared" ref="P3301:P3364" si="527">I3301^2</f>
        <v>6.7594866417448074</v>
      </c>
      <c r="Q3301">
        <f t="shared" ref="Q3301:Q3364" si="528">O3301-(3.2964*I3301)-(-0.053)</f>
        <v>-4.5958627124841529</v>
      </c>
      <c r="R3301">
        <f t="shared" ref="R3301:R3364" si="529">Q3301^2</f>
        <v>21.121954072002197</v>
      </c>
    </row>
    <row r="3302" spans="1:18" x14ac:dyDescent="0.35">
      <c r="A3302" s="1">
        <v>43495</v>
      </c>
      <c r="B3302" s="2">
        <v>0.83207175925925936</v>
      </c>
      <c r="C3302">
        <v>227773</v>
      </c>
      <c r="D3302">
        <v>818</v>
      </c>
      <c r="E3302">
        <v>30.48</v>
      </c>
      <c r="F3302">
        <v>23.67</v>
      </c>
      <c r="G3302">
        <v>78705</v>
      </c>
      <c r="H3302">
        <v>51.37</v>
      </c>
      <c r="I3302">
        <f t="shared" si="521"/>
        <v>2.4058959258876604</v>
      </c>
      <c r="J3302">
        <f t="shared" si="522"/>
        <v>1.6006333333333333E-5</v>
      </c>
      <c r="K3302" s="3">
        <f t="shared" si="523"/>
        <v>0.70443873000000001</v>
      </c>
      <c r="L3302" s="3">
        <f t="shared" si="524"/>
        <v>8.4387300000000609E-3</v>
      </c>
      <c r="M3302" s="6">
        <f t="shared" si="525"/>
        <v>1.917457396046367E-4</v>
      </c>
      <c r="N3302" s="7">
        <f t="shared" si="520"/>
        <v>6.0121053319412098E-6</v>
      </c>
      <c r="O3302">
        <f t="shared" si="526"/>
        <v>6.0121053319412097</v>
      </c>
      <c r="P3302">
        <f t="shared" si="527"/>
        <v>5.7883352062028433</v>
      </c>
      <c r="Q3302">
        <f t="shared" si="528"/>
        <v>-1.8656899981548749</v>
      </c>
      <c r="R3302">
        <f t="shared" si="529"/>
        <v>3.4807991692151372</v>
      </c>
    </row>
    <row r="3303" spans="1:18" x14ac:dyDescent="0.35">
      <c r="A3303" s="1">
        <v>43495</v>
      </c>
      <c r="B3303" s="2">
        <v>0.83207175925925936</v>
      </c>
      <c r="C3303">
        <v>228273</v>
      </c>
      <c r="D3303">
        <v>835</v>
      </c>
      <c r="E3303">
        <v>28.77</v>
      </c>
      <c r="F3303">
        <v>23.67</v>
      </c>
      <c r="G3303">
        <v>78711</v>
      </c>
      <c r="H3303">
        <v>51.33</v>
      </c>
      <c r="I3303">
        <f t="shared" si="521"/>
        <v>2.209594655095223</v>
      </c>
      <c r="J3303">
        <f t="shared" si="522"/>
        <v>1.6572999999999999E-5</v>
      </c>
      <c r="K3303" s="3">
        <f t="shared" si="523"/>
        <v>0.72937772999999995</v>
      </c>
      <c r="L3303" s="3">
        <f t="shared" si="524"/>
        <v>3.3377729999999994E-2</v>
      </c>
      <c r="M3303" s="6">
        <f t="shared" si="525"/>
        <v>7.5841240627130184E-4</v>
      </c>
      <c r="N3303" s="7">
        <f t="shared" si="520"/>
        <v>2.3777882661259915E-5</v>
      </c>
      <c r="O3303">
        <f t="shared" si="526"/>
        <v>23.777882661259916</v>
      </c>
      <c r="P3303">
        <f t="shared" si="527"/>
        <v>4.8823085398253774</v>
      </c>
      <c r="Q3303">
        <f t="shared" si="528"/>
        <v>16.547174840204026</v>
      </c>
      <c r="R3303">
        <f t="shared" si="529"/>
        <v>273.80899519228115</v>
      </c>
    </row>
    <row r="3304" spans="1:18" x14ac:dyDescent="0.35">
      <c r="A3304" s="1">
        <v>43495</v>
      </c>
      <c r="B3304" s="2">
        <v>0.83208333333333329</v>
      </c>
      <c r="C3304">
        <v>228773</v>
      </c>
      <c r="D3304">
        <v>826</v>
      </c>
      <c r="E3304">
        <v>27.02</v>
      </c>
      <c r="F3304">
        <v>23.69</v>
      </c>
      <c r="G3304">
        <v>78713</v>
      </c>
      <c r="H3304">
        <v>51.33</v>
      </c>
      <c r="I3304">
        <f t="shared" si="521"/>
        <v>2.00870154171115</v>
      </c>
      <c r="J3304">
        <f t="shared" si="522"/>
        <v>1.6273000000000002E-5</v>
      </c>
      <c r="K3304" s="3">
        <f t="shared" si="523"/>
        <v>0.71617473000000009</v>
      </c>
      <c r="L3304" s="3">
        <f t="shared" si="524"/>
        <v>2.0174730000000141E-2</v>
      </c>
      <c r="M3304" s="6">
        <f t="shared" si="525"/>
        <v>4.5841240627130517E-4</v>
      </c>
      <c r="N3304" s="7">
        <f t="shared" si="520"/>
        <v>1.4372831717319274E-5</v>
      </c>
      <c r="O3304">
        <f t="shared" si="526"/>
        <v>14.372831717319274</v>
      </c>
      <c r="P3304">
        <f t="shared" si="527"/>
        <v>4.0348818836727505</v>
      </c>
      <c r="Q3304">
        <f t="shared" si="528"/>
        <v>7.8043479552226387</v>
      </c>
      <c r="R3304">
        <f t="shared" si="529"/>
        <v>60.907847006187779</v>
      </c>
    </row>
    <row r="3305" spans="1:18" x14ac:dyDescent="0.35">
      <c r="A3305" s="1">
        <v>43495</v>
      </c>
      <c r="B3305" s="2">
        <v>0.83208333333333329</v>
      </c>
      <c r="C3305">
        <v>229297</v>
      </c>
      <c r="D3305">
        <v>832</v>
      </c>
      <c r="E3305">
        <v>26</v>
      </c>
      <c r="F3305">
        <v>23.67</v>
      </c>
      <c r="G3305">
        <v>78710</v>
      </c>
      <c r="H3305">
        <v>51.3</v>
      </c>
      <c r="I3305">
        <f t="shared" si="521"/>
        <v>1.8916095556244334</v>
      </c>
      <c r="J3305">
        <f t="shared" si="522"/>
        <v>1.6473E-5</v>
      </c>
      <c r="K3305" s="3">
        <f t="shared" si="523"/>
        <v>0.72497672999999996</v>
      </c>
      <c r="L3305" s="3">
        <f t="shared" si="524"/>
        <v>2.8976730000000006E-2</v>
      </c>
      <c r="M3305" s="6">
        <f t="shared" si="525"/>
        <v>6.5841240627130212E-4</v>
      </c>
      <c r="N3305" s="7">
        <f t="shared" si="520"/>
        <v>2.06429268727027E-5</v>
      </c>
      <c r="O3305">
        <f t="shared" si="526"/>
        <v>20.642926872702702</v>
      </c>
      <c r="P3305">
        <f t="shared" si="527"/>
        <v>3.5781867109296668</v>
      </c>
      <c r="Q3305">
        <f t="shared" si="528"/>
        <v>14.460425133542319</v>
      </c>
      <c r="R3305">
        <f t="shared" si="529"/>
        <v>209.1038950427824</v>
      </c>
    </row>
    <row r="3306" spans="1:18" x14ac:dyDescent="0.35">
      <c r="A3306" s="1">
        <v>43495</v>
      </c>
      <c r="B3306" s="2">
        <v>0.83209490740740744</v>
      </c>
      <c r="C3306">
        <v>229773</v>
      </c>
      <c r="D3306">
        <v>823</v>
      </c>
      <c r="E3306">
        <v>25.38</v>
      </c>
      <c r="F3306">
        <v>23.69</v>
      </c>
      <c r="G3306">
        <v>78710</v>
      </c>
      <c r="H3306">
        <v>51.3</v>
      </c>
      <c r="I3306">
        <f t="shared" si="521"/>
        <v>1.8204359954540756</v>
      </c>
      <c r="J3306">
        <f t="shared" si="522"/>
        <v>1.6172999999999999E-5</v>
      </c>
      <c r="K3306" s="3">
        <f t="shared" si="523"/>
        <v>0.71177372999999999</v>
      </c>
      <c r="L3306" s="3">
        <f t="shared" si="524"/>
        <v>1.5773730000000041E-2</v>
      </c>
      <c r="M3306" s="6">
        <f t="shared" si="525"/>
        <v>3.5841240627130291E-4</v>
      </c>
      <c r="N3306" s="7">
        <f t="shared" si="520"/>
        <v>1.1237910392140092E-5</v>
      </c>
      <c r="O3306">
        <f t="shared" si="526"/>
        <v>11.237910392140092</v>
      </c>
      <c r="P3306">
        <f t="shared" si="527"/>
        <v>3.3139872135448711</v>
      </c>
      <c r="Q3306">
        <f t="shared" si="528"/>
        <v>5.2900251767252771</v>
      </c>
      <c r="R3306">
        <f t="shared" si="529"/>
        <v>27.984366370387299</v>
      </c>
    </row>
    <row r="3307" spans="1:18" x14ac:dyDescent="0.35">
      <c r="A3307" s="1">
        <v>43495</v>
      </c>
      <c r="B3307" s="2">
        <v>0.83209490740740744</v>
      </c>
      <c r="C3307">
        <v>230274</v>
      </c>
      <c r="D3307">
        <v>814</v>
      </c>
      <c r="E3307">
        <v>25.04</v>
      </c>
      <c r="F3307">
        <v>23.67</v>
      </c>
      <c r="G3307">
        <v>78718</v>
      </c>
      <c r="H3307">
        <v>51.27</v>
      </c>
      <c r="I3307">
        <f t="shared" si="521"/>
        <v>1.78140533342517</v>
      </c>
      <c r="J3307">
        <f t="shared" si="522"/>
        <v>1.5872999999999999E-5</v>
      </c>
      <c r="K3307" s="3">
        <f t="shared" si="523"/>
        <v>0.69857072999999992</v>
      </c>
      <c r="L3307" s="3">
        <f t="shared" si="524"/>
        <v>2.5707299999999655E-3</v>
      </c>
      <c r="M3307" s="6">
        <f t="shared" si="525"/>
        <v>5.8412406271301197E-5</v>
      </c>
      <c r="N3307" s="7">
        <f t="shared" si="520"/>
        <v>1.8311934519478074E-6</v>
      </c>
      <c r="O3307">
        <f t="shared" si="526"/>
        <v>1.8311934519478075</v>
      </c>
      <c r="P3307">
        <f t="shared" si="527"/>
        <v>3.1734049619556415</v>
      </c>
      <c r="Q3307">
        <f t="shared" si="528"/>
        <v>-3.9880310891549238</v>
      </c>
      <c r="R3307">
        <f t="shared" si="529"/>
        <v>15.904391968066207</v>
      </c>
    </row>
    <row r="3308" spans="1:18" x14ac:dyDescent="0.35">
      <c r="A3308" s="1">
        <v>43495</v>
      </c>
      <c r="B3308" s="2">
        <v>0.83210648148148147</v>
      </c>
      <c r="C3308">
        <v>230773</v>
      </c>
      <c r="D3308">
        <v>834</v>
      </c>
      <c r="E3308">
        <v>26.89</v>
      </c>
      <c r="F3308">
        <v>23.67</v>
      </c>
      <c r="G3308">
        <v>78711</v>
      </c>
      <c r="H3308">
        <v>51.27</v>
      </c>
      <c r="I3308">
        <f t="shared" si="521"/>
        <v>1.9937780532883336</v>
      </c>
      <c r="J3308">
        <f t="shared" si="522"/>
        <v>1.6539666666666667E-5</v>
      </c>
      <c r="K3308" s="3">
        <f t="shared" si="523"/>
        <v>0.72791073000000006</v>
      </c>
      <c r="L3308" s="3">
        <f t="shared" si="524"/>
        <v>3.1910730000000109E-2</v>
      </c>
      <c r="M3308" s="6">
        <f t="shared" si="525"/>
        <v>7.250790729379712E-4</v>
      </c>
      <c r="N3308" s="7">
        <f t="shared" si="520"/>
        <v>2.2732809977645257E-5</v>
      </c>
      <c r="O3308">
        <f t="shared" si="526"/>
        <v>22.732809977645257</v>
      </c>
      <c r="P3308">
        <f t="shared" si="527"/>
        <v>3.975150925774217</v>
      </c>
      <c r="Q3308">
        <f t="shared" si="528"/>
        <v>16.213520002785597</v>
      </c>
      <c r="R3308">
        <f t="shared" si="529"/>
        <v>262.87823088072867</v>
      </c>
    </row>
    <row r="3309" spans="1:18" x14ac:dyDescent="0.35">
      <c r="A3309" s="1">
        <v>43495</v>
      </c>
      <c r="B3309" s="2">
        <v>0.83210648148148147</v>
      </c>
      <c r="C3309">
        <v>231273</v>
      </c>
      <c r="D3309">
        <v>839</v>
      </c>
      <c r="E3309">
        <v>32.409999999999997</v>
      </c>
      <c r="F3309">
        <v>23.67</v>
      </c>
      <c r="G3309">
        <v>78716</v>
      </c>
      <c r="H3309">
        <v>51.23</v>
      </c>
      <c r="I3309">
        <f t="shared" si="521"/>
        <v>2.6274523309340951</v>
      </c>
      <c r="J3309">
        <f t="shared" si="522"/>
        <v>1.6706333333333333E-5</v>
      </c>
      <c r="K3309" s="3">
        <f t="shared" si="523"/>
        <v>0.73524572999999993</v>
      </c>
      <c r="L3309" s="3">
        <f t="shared" si="524"/>
        <v>3.9245729999999979E-2</v>
      </c>
      <c r="M3309" s="6">
        <f t="shared" si="525"/>
        <v>8.9174573960463491E-4</v>
      </c>
      <c r="N3309" s="7">
        <f t="shared" si="520"/>
        <v>2.7956397506865553E-5</v>
      </c>
      <c r="O3309">
        <f t="shared" si="526"/>
        <v>27.956397506865553</v>
      </c>
      <c r="P3309">
        <f t="shared" si="527"/>
        <v>6.9035057513310099</v>
      </c>
      <c r="Q3309">
        <f t="shared" si="528"/>
        <v>19.348263643174402</v>
      </c>
      <c r="R3309">
        <f t="shared" si="529"/>
        <v>374.35530600578437</v>
      </c>
    </row>
    <row r="3310" spans="1:18" x14ac:dyDescent="0.35">
      <c r="A3310" s="1">
        <v>43495</v>
      </c>
      <c r="B3310" s="2">
        <v>0.83211805555555562</v>
      </c>
      <c r="C3310">
        <v>231773</v>
      </c>
      <c r="D3310">
        <v>842</v>
      </c>
      <c r="E3310">
        <v>40.94</v>
      </c>
      <c r="F3310">
        <v>23.67</v>
      </c>
      <c r="G3310">
        <v>78712</v>
      </c>
      <c r="H3310">
        <v>51.2</v>
      </c>
      <c r="I3310">
        <f t="shared" si="521"/>
        <v>3.6066627636004638</v>
      </c>
      <c r="J3310">
        <f t="shared" si="522"/>
        <v>1.6806333333333332E-5</v>
      </c>
      <c r="K3310" s="3">
        <f t="shared" si="523"/>
        <v>0.73964672999999992</v>
      </c>
      <c r="L3310" s="3">
        <f t="shared" si="524"/>
        <v>4.3646729999999967E-2</v>
      </c>
      <c r="M3310" s="6">
        <f t="shared" si="525"/>
        <v>9.9174573960463452E-4</v>
      </c>
      <c r="N3310" s="7">
        <f t="shared" si="520"/>
        <v>3.1092996419229949E-5</v>
      </c>
      <c r="O3310">
        <f t="shared" si="526"/>
        <v>31.092996419229948</v>
      </c>
      <c r="P3310">
        <f t="shared" si="527"/>
        <v>13.008016290342136</v>
      </c>
      <c r="Q3310">
        <f t="shared" si="528"/>
        <v>19.25699328529738</v>
      </c>
      <c r="R3310">
        <f t="shared" si="529"/>
        <v>370.83179038998838</v>
      </c>
    </row>
    <row r="3311" spans="1:18" x14ac:dyDescent="0.35">
      <c r="A3311" s="1">
        <v>43495</v>
      </c>
      <c r="B3311" s="2">
        <v>0.83211805555555562</v>
      </c>
      <c r="C3311">
        <v>232273</v>
      </c>
      <c r="D3311">
        <v>848</v>
      </c>
      <c r="E3311">
        <v>49.18</v>
      </c>
      <c r="F3311">
        <v>23.67</v>
      </c>
      <c r="G3311">
        <v>78718</v>
      </c>
      <c r="H3311">
        <v>51.2</v>
      </c>
      <c r="I3311">
        <f t="shared" si="521"/>
        <v>4.552582337477471</v>
      </c>
      <c r="J3311">
        <f t="shared" si="522"/>
        <v>1.7006333333333334E-5</v>
      </c>
      <c r="K3311" s="3">
        <f t="shared" si="523"/>
        <v>0.74844873000000001</v>
      </c>
      <c r="L3311" s="3">
        <f t="shared" si="524"/>
        <v>5.2448730000000054E-2</v>
      </c>
      <c r="M3311" s="6">
        <f t="shared" si="525"/>
        <v>1.1917457396046366E-3</v>
      </c>
      <c r="N3311" s="7">
        <f t="shared" si="520"/>
        <v>3.7360504969008775E-5</v>
      </c>
      <c r="O3311">
        <f t="shared" si="526"/>
        <v>37.360504969008772</v>
      </c>
      <c r="P3311">
        <f t="shared" si="527"/>
        <v>20.726005939511833</v>
      </c>
      <c r="Q3311">
        <f t="shared" si="528"/>
        <v>22.406372551748039</v>
      </c>
      <c r="R3311">
        <f t="shared" si="529"/>
        <v>502.0455309277279</v>
      </c>
    </row>
    <row r="3312" spans="1:18" x14ac:dyDescent="0.35">
      <c r="A3312" s="1">
        <v>43495</v>
      </c>
      <c r="B3312" s="2">
        <v>0.83212962962962955</v>
      </c>
      <c r="C3312">
        <v>232773</v>
      </c>
      <c r="D3312">
        <v>843</v>
      </c>
      <c r="E3312">
        <v>54.5</v>
      </c>
      <c r="F3312">
        <v>23.67</v>
      </c>
      <c r="G3312">
        <v>78715</v>
      </c>
      <c r="H3312">
        <v>51.16</v>
      </c>
      <c r="I3312">
        <f t="shared" si="521"/>
        <v>5.1632974021650542</v>
      </c>
      <c r="J3312">
        <f t="shared" si="522"/>
        <v>1.6839666666666667E-5</v>
      </c>
      <c r="K3312" s="3">
        <f t="shared" si="523"/>
        <v>0.74111373000000003</v>
      </c>
      <c r="L3312" s="3">
        <f t="shared" si="524"/>
        <v>4.5113730000000074E-2</v>
      </c>
      <c r="M3312" s="6">
        <f t="shared" si="525"/>
        <v>1.0250790729379705E-3</v>
      </c>
      <c r="N3312" s="7">
        <f t="shared" ref="N3312:N3375" si="530">(M3312*8.314*(F3312+273.15))/G3312</f>
        <v>3.2136830974406837E-5</v>
      </c>
      <c r="O3312">
        <f t="shared" si="526"/>
        <v>32.136830974406834</v>
      </c>
      <c r="P3312">
        <f t="shared" si="527"/>
        <v>26.659640063204396</v>
      </c>
      <c r="Q3312">
        <f t="shared" si="528"/>
        <v>15.16953741790995</v>
      </c>
      <c r="R3312">
        <f t="shared" si="529"/>
        <v>230.11486547337009</v>
      </c>
    </row>
    <row r="3313" spans="1:18" x14ac:dyDescent="0.35">
      <c r="A3313" s="1">
        <v>43495</v>
      </c>
      <c r="B3313" s="2">
        <v>0.83212962962962955</v>
      </c>
      <c r="C3313">
        <v>233273</v>
      </c>
      <c r="D3313">
        <v>839</v>
      </c>
      <c r="E3313">
        <v>55.96</v>
      </c>
      <c r="F3313">
        <v>23.69</v>
      </c>
      <c r="G3313">
        <v>78717</v>
      </c>
      <c r="H3313">
        <v>51.16</v>
      </c>
      <c r="I3313">
        <f t="shared" si="521"/>
        <v>5.3308996567597662</v>
      </c>
      <c r="J3313">
        <f t="shared" si="522"/>
        <v>1.6706333333333333E-5</v>
      </c>
      <c r="K3313" s="3">
        <f t="shared" si="523"/>
        <v>0.73524572999999993</v>
      </c>
      <c r="L3313" s="3">
        <f t="shared" si="524"/>
        <v>3.9245729999999979E-2</v>
      </c>
      <c r="M3313" s="6">
        <f t="shared" si="525"/>
        <v>8.9174573960463491E-4</v>
      </c>
      <c r="N3313" s="7">
        <f t="shared" si="530"/>
        <v>2.795792605958065E-5</v>
      </c>
      <c r="O3313">
        <f t="shared" si="526"/>
        <v>27.95792605958065</v>
      </c>
      <c r="P3313">
        <f t="shared" si="527"/>
        <v>28.418491150441394</v>
      </c>
      <c r="Q3313">
        <f t="shared" si="528"/>
        <v>10.438148431037757</v>
      </c>
      <c r="R3313">
        <f t="shared" si="529"/>
        <v>108.95494266837598</v>
      </c>
    </row>
    <row r="3314" spans="1:18" x14ac:dyDescent="0.35">
      <c r="A3314" s="1">
        <v>43495</v>
      </c>
      <c r="B3314" s="2">
        <v>0.8321412037037037</v>
      </c>
      <c r="C3314">
        <v>233774</v>
      </c>
      <c r="D3314">
        <v>824</v>
      </c>
      <c r="E3314">
        <v>54.92</v>
      </c>
      <c r="F3314">
        <v>23.69</v>
      </c>
      <c r="G3314">
        <v>78709</v>
      </c>
      <c r="H3314">
        <v>51.13</v>
      </c>
      <c r="I3314">
        <f t="shared" si="521"/>
        <v>5.2115117493772321</v>
      </c>
      <c r="J3314">
        <f t="shared" si="522"/>
        <v>1.6206333333333334E-5</v>
      </c>
      <c r="K3314" s="3">
        <f t="shared" si="523"/>
        <v>0.7132407300000001</v>
      </c>
      <c r="L3314" s="3">
        <f t="shared" si="524"/>
        <v>1.7240730000000148E-2</v>
      </c>
      <c r="M3314" s="6">
        <f t="shared" si="525"/>
        <v>3.9174573960463869E-4</v>
      </c>
      <c r="N3314" s="7">
        <f t="shared" si="530"/>
        <v>1.22832228288E-5</v>
      </c>
      <c r="O3314">
        <f t="shared" si="526"/>
        <v>12.2832228288</v>
      </c>
      <c r="P3314">
        <f t="shared" si="527"/>
        <v>27.159854713896937</v>
      </c>
      <c r="Q3314">
        <f t="shared" si="528"/>
        <v>-4.8430045018471093</v>
      </c>
      <c r="R3314">
        <f t="shared" si="529"/>
        <v>23.454692604911369</v>
      </c>
    </row>
    <row r="3315" spans="1:18" x14ac:dyDescent="0.35">
      <c r="A3315" s="1">
        <v>43495</v>
      </c>
      <c r="B3315" s="2">
        <v>0.8321412037037037</v>
      </c>
      <c r="C3315">
        <v>234273</v>
      </c>
      <c r="D3315">
        <v>831</v>
      </c>
      <c r="E3315">
        <v>52.28</v>
      </c>
      <c r="F3315">
        <v>23.69</v>
      </c>
      <c r="G3315">
        <v>78716</v>
      </c>
      <c r="H3315">
        <v>51.13</v>
      </c>
      <c r="I3315">
        <f t="shared" si="521"/>
        <v>4.9084501383292585</v>
      </c>
      <c r="J3315">
        <f t="shared" si="522"/>
        <v>1.6439666666666668E-5</v>
      </c>
      <c r="K3315" s="3">
        <f t="shared" si="523"/>
        <v>0.72350973000000007</v>
      </c>
      <c r="L3315" s="3">
        <f t="shared" si="524"/>
        <v>2.7509730000000121E-2</v>
      </c>
      <c r="M3315" s="6">
        <f t="shared" si="525"/>
        <v>6.2507907293797137E-4</v>
      </c>
      <c r="N3315" s="7">
        <f t="shared" si="530"/>
        <v>1.9597667517387623E-5</v>
      </c>
      <c r="O3315">
        <f t="shared" si="526"/>
        <v>19.597667517387624</v>
      </c>
      <c r="P3315">
        <f t="shared" si="527"/>
        <v>24.092882760464516</v>
      </c>
      <c r="Q3315">
        <f t="shared" si="528"/>
        <v>3.4704524813990565</v>
      </c>
      <c r="R3315">
        <f t="shared" si="529"/>
        <v>12.044040425648868</v>
      </c>
    </row>
    <row r="3316" spans="1:18" x14ac:dyDescent="0.35">
      <c r="A3316" s="1">
        <v>43495</v>
      </c>
      <c r="B3316" s="2">
        <v>0.83215277777777785</v>
      </c>
      <c r="C3316">
        <v>234773</v>
      </c>
      <c r="D3316">
        <v>824</v>
      </c>
      <c r="E3316">
        <v>49.62</v>
      </c>
      <c r="F3316">
        <v>23.67</v>
      </c>
      <c r="G3316">
        <v>78709</v>
      </c>
      <c r="H3316">
        <v>51.13</v>
      </c>
      <c r="I3316">
        <f t="shared" si="521"/>
        <v>4.6030926059854664</v>
      </c>
      <c r="J3316">
        <f t="shared" si="522"/>
        <v>1.6206333333333334E-5</v>
      </c>
      <c r="K3316" s="3">
        <f t="shared" si="523"/>
        <v>0.7132407300000001</v>
      </c>
      <c r="L3316" s="3">
        <f t="shared" si="524"/>
        <v>1.7240730000000148E-2</v>
      </c>
      <c r="M3316" s="6">
        <f t="shared" si="525"/>
        <v>3.9174573960463869E-4</v>
      </c>
      <c r="N3316" s="7">
        <f t="shared" si="530"/>
        <v>1.2282395229903034E-5</v>
      </c>
      <c r="O3316">
        <f t="shared" si="526"/>
        <v>12.282395229903033</v>
      </c>
      <c r="P3316">
        <f t="shared" si="527"/>
        <v>21.188461539278073</v>
      </c>
      <c r="Q3316">
        <f t="shared" si="528"/>
        <v>-2.8382392364674596</v>
      </c>
      <c r="R3316">
        <f t="shared" si="529"/>
        <v>8.0556019634233884</v>
      </c>
    </row>
    <row r="3317" spans="1:18" x14ac:dyDescent="0.35">
      <c r="A3317" s="1">
        <v>43495</v>
      </c>
      <c r="B3317" s="2">
        <v>0.83215277777777785</v>
      </c>
      <c r="C3317">
        <v>235273</v>
      </c>
      <c r="D3317">
        <v>833</v>
      </c>
      <c r="E3317">
        <v>47.56</v>
      </c>
      <c r="F3317">
        <v>23.69</v>
      </c>
      <c r="G3317">
        <v>78710</v>
      </c>
      <c r="H3317">
        <v>51.13</v>
      </c>
      <c r="I3317">
        <f t="shared" si="521"/>
        <v>4.3666127125162157</v>
      </c>
      <c r="J3317">
        <f t="shared" si="522"/>
        <v>1.6506333333333335E-5</v>
      </c>
      <c r="K3317" s="3">
        <f t="shared" si="523"/>
        <v>0.72644373000000007</v>
      </c>
      <c r="L3317" s="3">
        <f t="shared" si="524"/>
        <v>3.0443730000000113E-2</v>
      </c>
      <c r="M3317" s="6">
        <f t="shared" si="525"/>
        <v>6.9174573960463796E-4</v>
      </c>
      <c r="N3317" s="7">
        <f t="shared" si="530"/>
        <v>2.1689474191742057E-5</v>
      </c>
      <c r="O3317">
        <f t="shared" si="526"/>
        <v>21.689474191742057</v>
      </c>
      <c r="P3317">
        <f t="shared" si="527"/>
        <v>19.067306581108223</v>
      </c>
      <c r="Q3317">
        <f t="shared" si="528"/>
        <v>7.3483720462036031</v>
      </c>
      <c r="R3317">
        <f t="shared" si="529"/>
        <v>53.99857172942653</v>
      </c>
    </row>
    <row r="3318" spans="1:18" x14ac:dyDescent="0.35">
      <c r="A3318" s="1">
        <v>43495</v>
      </c>
      <c r="B3318" s="2">
        <v>0.83216435185185189</v>
      </c>
      <c r="C3318">
        <v>235773</v>
      </c>
      <c r="D3318">
        <v>833</v>
      </c>
      <c r="E3318">
        <v>47.65</v>
      </c>
      <c r="F3318">
        <v>23.69</v>
      </c>
      <c r="G3318">
        <v>78713</v>
      </c>
      <c r="H3318">
        <v>51.13</v>
      </c>
      <c r="I3318">
        <f t="shared" si="521"/>
        <v>4.3769443583473961</v>
      </c>
      <c r="J3318">
        <f t="shared" si="522"/>
        <v>1.6506333333333335E-5</v>
      </c>
      <c r="K3318" s="3">
        <f t="shared" si="523"/>
        <v>0.72644373000000007</v>
      </c>
      <c r="L3318" s="3">
        <f t="shared" si="524"/>
        <v>3.0443730000000113E-2</v>
      </c>
      <c r="M3318" s="6">
        <f t="shared" si="525"/>
        <v>6.9174573960463796E-4</v>
      </c>
      <c r="N3318" s="7">
        <f t="shared" si="530"/>
        <v>2.1688647537662362E-5</v>
      </c>
      <c r="O3318">
        <f t="shared" si="526"/>
        <v>21.688647537662362</v>
      </c>
      <c r="P3318">
        <f t="shared" si="527"/>
        <v>19.1576419160691</v>
      </c>
      <c r="Q3318">
        <f t="shared" si="528"/>
        <v>7.3134881548060049</v>
      </c>
      <c r="R3318">
        <f t="shared" si="529"/>
        <v>53.487108990487741</v>
      </c>
    </row>
    <row r="3319" spans="1:18" x14ac:dyDescent="0.35">
      <c r="A3319" s="1">
        <v>43495</v>
      </c>
      <c r="B3319" s="2">
        <v>0.83216435185185189</v>
      </c>
      <c r="C3319">
        <v>236273</v>
      </c>
      <c r="D3319">
        <v>836</v>
      </c>
      <c r="E3319">
        <v>47.96</v>
      </c>
      <c r="F3319">
        <v>23.69</v>
      </c>
      <c r="G3319">
        <v>78715</v>
      </c>
      <c r="H3319">
        <v>51.13</v>
      </c>
      <c r="I3319">
        <f t="shared" si="521"/>
        <v>4.4125311384325752</v>
      </c>
      <c r="J3319">
        <f t="shared" si="522"/>
        <v>1.6606333333333334E-5</v>
      </c>
      <c r="K3319" s="3">
        <f t="shared" si="523"/>
        <v>0.73084473000000005</v>
      </c>
      <c r="L3319" s="3">
        <f t="shared" si="524"/>
        <v>3.4844730000000101E-2</v>
      </c>
      <c r="M3319" s="6">
        <f t="shared" si="525"/>
        <v>7.9174573960463768E-4</v>
      </c>
      <c r="N3319" s="7">
        <f t="shared" si="530"/>
        <v>2.4823366443905442E-5</v>
      </c>
      <c r="O3319">
        <f t="shared" si="526"/>
        <v>24.823366443905442</v>
      </c>
      <c r="P3319">
        <f t="shared" si="527"/>
        <v>19.470431047637078</v>
      </c>
      <c r="Q3319">
        <f t="shared" si="528"/>
        <v>10.330898799176301</v>
      </c>
      <c r="R3319">
        <f t="shared" si="529"/>
        <v>106.72746999882234</v>
      </c>
    </row>
    <row r="3320" spans="1:18" x14ac:dyDescent="0.35">
      <c r="A3320" s="1">
        <v>43495</v>
      </c>
      <c r="B3320" s="2">
        <v>0.83217592592592593</v>
      </c>
      <c r="C3320">
        <v>236773</v>
      </c>
      <c r="D3320">
        <v>834</v>
      </c>
      <c r="E3320">
        <v>47.01</v>
      </c>
      <c r="F3320">
        <v>23.69</v>
      </c>
      <c r="G3320">
        <v>78706</v>
      </c>
      <c r="H3320">
        <v>51.16</v>
      </c>
      <c r="I3320">
        <f t="shared" si="521"/>
        <v>4.3034748768812205</v>
      </c>
      <c r="J3320">
        <f t="shared" si="522"/>
        <v>1.6539666666666667E-5</v>
      </c>
      <c r="K3320" s="3">
        <f t="shared" si="523"/>
        <v>0.72791073000000006</v>
      </c>
      <c r="L3320" s="3">
        <f t="shared" si="524"/>
        <v>3.1910730000000109E-2</v>
      </c>
      <c r="M3320" s="6">
        <f t="shared" si="525"/>
        <v>7.250790729379712E-4</v>
      </c>
      <c r="N3320" s="7">
        <f t="shared" si="530"/>
        <v>2.273578599215668E-5</v>
      </c>
      <c r="O3320">
        <f t="shared" si="526"/>
        <v>22.735785992156679</v>
      </c>
      <c r="P3320">
        <f t="shared" si="527"/>
        <v>18.519896015947836</v>
      </c>
      <c r="Q3320">
        <f t="shared" si="528"/>
        <v>8.6028114080054223</v>
      </c>
      <c r="R3320">
        <f t="shared" si="529"/>
        <v>74.00836412170824</v>
      </c>
    </row>
    <row r="3321" spans="1:18" x14ac:dyDescent="0.35">
      <c r="A3321" s="1">
        <v>43495</v>
      </c>
      <c r="B3321" s="2">
        <v>0.83217592592592593</v>
      </c>
      <c r="C3321">
        <v>237274</v>
      </c>
      <c r="D3321">
        <v>834</v>
      </c>
      <c r="E3321">
        <v>44.98</v>
      </c>
      <c r="F3321">
        <v>23.69</v>
      </c>
      <c r="G3321">
        <v>78712</v>
      </c>
      <c r="H3321">
        <v>51.16</v>
      </c>
      <c r="I3321">
        <f t="shared" si="521"/>
        <v>4.0704388653556958</v>
      </c>
      <c r="J3321">
        <f t="shared" si="522"/>
        <v>1.6539666666666667E-5</v>
      </c>
      <c r="K3321" s="3">
        <f t="shared" si="523"/>
        <v>0.72791073000000006</v>
      </c>
      <c r="L3321" s="3">
        <f t="shared" si="524"/>
        <v>3.1910730000000109E-2</v>
      </c>
      <c r="M3321" s="6">
        <f t="shared" si="525"/>
        <v>7.250790729379712E-4</v>
      </c>
      <c r="N3321" s="7">
        <f t="shared" si="530"/>
        <v>2.2734052905512293E-5</v>
      </c>
      <c r="O3321">
        <f t="shared" si="526"/>
        <v>22.734052905512293</v>
      </c>
      <c r="P3321">
        <f t="shared" si="527"/>
        <v>16.568472556598163</v>
      </c>
      <c r="Q3321">
        <f t="shared" si="528"/>
        <v>9.3692582297537772</v>
      </c>
      <c r="R3321">
        <f t="shared" si="529"/>
        <v>87.782999775808889</v>
      </c>
    </row>
    <row r="3322" spans="1:18" x14ac:dyDescent="0.35">
      <c r="A3322" s="1">
        <v>43495</v>
      </c>
      <c r="B3322" s="2">
        <v>0.83218749999999997</v>
      </c>
      <c r="C3322">
        <v>237773</v>
      </c>
      <c r="D3322">
        <v>829</v>
      </c>
      <c r="E3322">
        <v>42.01</v>
      </c>
      <c r="F3322">
        <v>23.69</v>
      </c>
      <c r="G3322">
        <v>78709</v>
      </c>
      <c r="H3322">
        <v>51.16</v>
      </c>
      <c r="I3322">
        <f t="shared" si="521"/>
        <v>3.7294945529267256</v>
      </c>
      <c r="J3322">
        <f t="shared" si="522"/>
        <v>1.6373000000000001E-5</v>
      </c>
      <c r="K3322" s="3">
        <f t="shared" si="523"/>
        <v>0.72057573000000008</v>
      </c>
      <c r="L3322" s="3">
        <f t="shared" si="524"/>
        <v>2.4575730000000129E-2</v>
      </c>
      <c r="M3322" s="6">
        <f t="shared" si="525"/>
        <v>5.5841240627130489E-4</v>
      </c>
      <c r="N3322" s="7">
        <f t="shared" si="530"/>
        <v>1.7509071122303056E-5</v>
      </c>
      <c r="O3322">
        <f t="shared" si="526"/>
        <v>17.509071122303055</v>
      </c>
      <c r="P3322">
        <f t="shared" si="527"/>
        <v>13.909129620310116</v>
      </c>
      <c r="Q3322">
        <f t="shared" si="528"/>
        <v>5.2681652780353962</v>
      </c>
      <c r="R3322">
        <f t="shared" si="529"/>
        <v>27.753565396697763</v>
      </c>
    </row>
    <row r="3323" spans="1:18" x14ac:dyDescent="0.35">
      <c r="A3323" s="1">
        <v>43495</v>
      </c>
      <c r="B3323" s="2">
        <v>0.83218749999999997</v>
      </c>
      <c r="C3323">
        <v>238273</v>
      </c>
      <c r="D3323">
        <v>825</v>
      </c>
      <c r="E3323">
        <v>39.29</v>
      </c>
      <c r="F3323">
        <v>23.69</v>
      </c>
      <c r="G3323">
        <v>78714</v>
      </c>
      <c r="H3323">
        <v>51.16</v>
      </c>
      <c r="I3323">
        <f t="shared" si="521"/>
        <v>3.4172492566954804</v>
      </c>
      <c r="J3323">
        <f t="shared" si="522"/>
        <v>1.6239666666666666E-5</v>
      </c>
      <c r="K3323" s="3">
        <f t="shared" si="523"/>
        <v>0.71470772999999999</v>
      </c>
      <c r="L3323" s="3">
        <f t="shared" si="524"/>
        <v>1.8707730000000033E-2</v>
      </c>
      <c r="M3323" s="6">
        <f t="shared" si="525"/>
        <v>4.2507907293796944E-4</v>
      </c>
      <c r="N3323" s="7">
        <f t="shared" si="530"/>
        <v>1.3327545853325703E-5</v>
      </c>
      <c r="O3323">
        <f t="shared" si="526"/>
        <v>13.327545853325702</v>
      </c>
      <c r="P3323">
        <f t="shared" si="527"/>
        <v>11.677592482385814</v>
      </c>
      <c r="Q3323">
        <f t="shared" si="528"/>
        <v>2.1159254035547201</v>
      </c>
      <c r="R3323">
        <f t="shared" si="529"/>
        <v>4.4771403134082055</v>
      </c>
    </row>
    <row r="3324" spans="1:18" x14ac:dyDescent="0.35">
      <c r="A3324" s="1">
        <v>43495</v>
      </c>
      <c r="B3324" s="2">
        <v>0.83219907407407412</v>
      </c>
      <c r="C3324">
        <v>238773</v>
      </c>
      <c r="D3324">
        <v>824</v>
      </c>
      <c r="E3324">
        <v>36.799999999999997</v>
      </c>
      <c r="F3324">
        <v>23.69</v>
      </c>
      <c r="G3324">
        <v>78715</v>
      </c>
      <c r="H3324">
        <v>51.16</v>
      </c>
      <c r="I3324">
        <f t="shared" si="521"/>
        <v>3.1314070553661417</v>
      </c>
      <c r="J3324">
        <f t="shared" si="522"/>
        <v>1.6206333333333334E-5</v>
      </c>
      <c r="K3324" s="3">
        <f t="shared" si="523"/>
        <v>0.7132407300000001</v>
      </c>
      <c r="L3324" s="3">
        <f t="shared" si="524"/>
        <v>1.7240730000000148E-2</v>
      </c>
      <c r="M3324" s="6">
        <f t="shared" si="525"/>
        <v>3.9174573960463869E-4</v>
      </c>
      <c r="N3324" s="7">
        <f t="shared" si="530"/>
        <v>1.2282286548078755E-5</v>
      </c>
      <c r="O3324">
        <f t="shared" si="526"/>
        <v>12.282286548078755</v>
      </c>
      <c r="P3324">
        <f t="shared" si="527"/>
        <v>9.8057101463968515</v>
      </c>
      <c r="Q3324">
        <f t="shared" si="528"/>
        <v>2.0129163307698041</v>
      </c>
      <c r="R3324">
        <f t="shared" si="529"/>
        <v>4.0518321546797713</v>
      </c>
    </row>
    <row r="3325" spans="1:18" x14ac:dyDescent="0.35">
      <c r="A3325" s="1">
        <v>43495</v>
      </c>
      <c r="B3325" s="2">
        <v>0.83219907407407412</v>
      </c>
      <c r="C3325">
        <v>239273</v>
      </c>
      <c r="D3325">
        <v>825</v>
      </c>
      <c r="E3325">
        <v>34.159999999999997</v>
      </c>
      <c r="F3325">
        <v>23.69</v>
      </c>
      <c r="G3325">
        <v>78718</v>
      </c>
      <c r="H3325">
        <v>51.16</v>
      </c>
      <c r="I3325">
        <f t="shared" si="521"/>
        <v>2.8283454443181686</v>
      </c>
      <c r="J3325">
        <f t="shared" si="522"/>
        <v>1.6239666666666666E-5</v>
      </c>
      <c r="K3325" s="3">
        <f t="shared" si="523"/>
        <v>0.71470772999999999</v>
      </c>
      <c r="L3325" s="3">
        <f t="shared" si="524"/>
        <v>1.8707730000000033E-2</v>
      </c>
      <c r="M3325" s="6">
        <f t="shared" si="525"/>
        <v>4.2507907293796944E-4</v>
      </c>
      <c r="N3325" s="7">
        <f t="shared" si="530"/>
        <v>1.3326868623423859E-5</v>
      </c>
      <c r="O3325">
        <f t="shared" si="526"/>
        <v>13.326868623423859</v>
      </c>
      <c r="P3325">
        <f t="shared" si="527"/>
        <v>7.9995379523953387</v>
      </c>
      <c r="Q3325">
        <f t="shared" si="528"/>
        <v>4.0565107007734484</v>
      </c>
      <c r="R3325">
        <f t="shared" si="529"/>
        <v>16.455279065489492</v>
      </c>
    </row>
    <row r="3326" spans="1:18" x14ac:dyDescent="0.35">
      <c r="A3326" s="1">
        <v>43495</v>
      </c>
      <c r="B3326" s="2">
        <v>0.83221064814814805</v>
      </c>
      <c r="C3326">
        <v>239773</v>
      </c>
      <c r="D3326">
        <v>819</v>
      </c>
      <c r="E3326">
        <v>32</v>
      </c>
      <c r="F3326">
        <v>23.69</v>
      </c>
      <c r="G3326">
        <v>78718</v>
      </c>
      <c r="H3326">
        <v>51.16</v>
      </c>
      <c r="I3326">
        <f t="shared" si="521"/>
        <v>2.5803859443698274</v>
      </c>
      <c r="J3326">
        <f t="shared" si="522"/>
        <v>1.6039666666666668E-5</v>
      </c>
      <c r="K3326" s="3">
        <f t="shared" si="523"/>
        <v>0.70590573000000012</v>
      </c>
      <c r="L3326" s="3">
        <f t="shared" si="524"/>
        <v>9.905730000000168E-3</v>
      </c>
      <c r="M3326" s="6">
        <f t="shared" si="525"/>
        <v>2.2507907293797247E-4</v>
      </c>
      <c r="N3326" s="7">
        <f t="shared" si="530"/>
        <v>7.0565676503301274E-6</v>
      </c>
      <c r="O3326">
        <f t="shared" si="526"/>
        <v>7.0565676503301278</v>
      </c>
      <c r="P3326">
        <f t="shared" si="527"/>
        <v>6.6583916219013659</v>
      </c>
      <c r="Q3326">
        <f t="shared" si="528"/>
        <v>-1.3964165766905712</v>
      </c>
      <c r="R3326">
        <f t="shared" si="529"/>
        <v>1.9499792556562139</v>
      </c>
    </row>
    <row r="3327" spans="1:18" x14ac:dyDescent="0.35">
      <c r="A3327" s="1">
        <v>43495</v>
      </c>
      <c r="B3327" s="2">
        <v>0.83221064814814805</v>
      </c>
      <c r="C3327">
        <v>240273</v>
      </c>
      <c r="D3327">
        <v>819</v>
      </c>
      <c r="E3327">
        <v>30.15</v>
      </c>
      <c r="F3327">
        <v>23.69</v>
      </c>
      <c r="G3327">
        <v>78712</v>
      </c>
      <c r="H3327">
        <v>51.16</v>
      </c>
      <c r="I3327">
        <f t="shared" si="521"/>
        <v>2.3680132245066638</v>
      </c>
      <c r="J3327">
        <f t="shared" si="522"/>
        <v>1.6039666666666668E-5</v>
      </c>
      <c r="K3327" s="3">
        <f t="shared" si="523"/>
        <v>0.70590573000000012</v>
      </c>
      <c r="L3327" s="3">
        <f t="shared" si="524"/>
        <v>9.905730000000168E-3</v>
      </c>
      <c r="M3327" s="6">
        <f t="shared" si="525"/>
        <v>2.2507907293797247E-4</v>
      </c>
      <c r="N3327" s="7">
        <f t="shared" si="530"/>
        <v>7.0571055531391267E-6</v>
      </c>
      <c r="O3327">
        <f t="shared" si="526"/>
        <v>7.0571055531391265</v>
      </c>
      <c r="P3327">
        <f t="shared" si="527"/>
        <v>5.6074866314384479</v>
      </c>
      <c r="Q3327">
        <f t="shared" si="528"/>
        <v>-0.6958132401246403</v>
      </c>
      <c r="R3327">
        <f t="shared" si="529"/>
        <v>0.48415606513275034</v>
      </c>
    </row>
    <row r="3328" spans="1:18" x14ac:dyDescent="0.35">
      <c r="A3328" s="1">
        <v>43495</v>
      </c>
      <c r="B3328" s="2">
        <v>0.8322222222222222</v>
      </c>
      <c r="C3328">
        <v>240774</v>
      </c>
      <c r="D3328">
        <v>820</v>
      </c>
      <c r="E3328">
        <v>28.53</v>
      </c>
      <c r="F3328">
        <v>23.69</v>
      </c>
      <c r="G3328">
        <v>78710</v>
      </c>
      <c r="H3328">
        <v>51.13</v>
      </c>
      <c r="I3328">
        <f t="shared" si="521"/>
        <v>2.1820435995454077</v>
      </c>
      <c r="J3328">
        <f t="shared" si="522"/>
        <v>1.6073E-5</v>
      </c>
      <c r="K3328" s="3">
        <f t="shared" si="523"/>
        <v>0.70737273000000001</v>
      </c>
      <c r="L3328" s="3">
        <f t="shared" si="524"/>
        <v>1.1372730000000053E-2</v>
      </c>
      <c r="M3328" s="6">
        <f t="shared" si="525"/>
        <v>2.5841240627130319E-4</v>
      </c>
      <c r="N3328" s="7">
        <f t="shared" si="530"/>
        <v>8.1024412522595248E-6</v>
      </c>
      <c r="O3328">
        <f t="shared" si="526"/>
        <v>8.1024412522595242</v>
      </c>
      <c r="P3328">
        <f t="shared" si="527"/>
        <v>4.7613142703170794</v>
      </c>
      <c r="Q3328">
        <f t="shared" si="528"/>
        <v>0.96255273071804137</v>
      </c>
      <c r="R3328">
        <f t="shared" si="529"/>
        <v>0.92650775941275831</v>
      </c>
    </row>
    <row r="3329" spans="1:18" x14ac:dyDescent="0.35">
      <c r="A3329" s="1">
        <v>43495</v>
      </c>
      <c r="B3329" s="2">
        <v>0.8322222222222222</v>
      </c>
      <c r="C3329">
        <v>241273</v>
      </c>
      <c r="D3329">
        <v>833</v>
      </c>
      <c r="E3329">
        <v>26.99</v>
      </c>
      <c r="F3329">
        <v>23.69</v>
      </c>
      <c r="G3329">
        <v>78711</v>
      </c>
      <c r="H3329">
        <v>51.13</v>
      </c>
      <c r="I3329">
        <f t="shared" si="521"/>
        <v>2.0052576597674228</v>
      </c>
      <c r="J3329">
        <f t="shared" si="522"/>
        <v>1.6506333333333335E-5</v>
      </c>
      <c r="K3329" s="3">
        <f t="shared" si="523"/>
        <v>0.72644373000000007</v>
      </c>
      <c r="L3329" s="3">
        <f t="shared" si="524"/>
        <v>3.0443730000000113E-2</v>
      </c>
      <c r="M3329" s="6">
        <f t="shared" si="525"/>
        <v>6.9174573960463796E-4</v>
      </c>
      <c r="N3329" s="7">
        <f t="shared" si="530"/>
        <v>2.1689198633380562E-5</v>
      </c>
      <c r="O3329">
        <f t="shared" si="526"/>
        <v>21.689198633380563</v>
      </c>
      <c r="P3329">
        <f t="shared" si="527"/>
        <v>4.0210582820559209</v>
      </c>
      <c r="Q3329">
        <f t="shared" si="528"/>
        <v>15.132067283723231</v>
      </c>
      <c r="R3329">
        <f t="shared" si="529"/>
        <v>228.97946027912695</v>
      </c>
    </row>
    <row r="3330" spans="1:18" x14ac:dyDescent="0.35">
      <c r="A3330" s="1">
        <v>43495</v>
      </c>
      <c r="B3330" s="2">
        <v>0.83223379629629635</v>
      </c>
      <c r="C3330">
        <v>241773</v>
      </c>
      <c r="D3330">
        <v>824</v>
      </c>
      <c r="E3330">
        <v>25.8</v>
      </c>
      <c r="F3330">
        <v>23.69</v>
      </c>
      <c r="G3330">
        <v>78711</v>
      </c>
      <c r="H3330">
        <v>51.13</v>
      </c>
      <c r="I3330">
        <f t="shared" si="521"/>
        <v>1.8686503426662533</v>
      </c>
      <c r="J3330">
        <f t="shared" si="522"/>
        <v>1.6206333333333334E-5</v>
      </c>
      <c r="K3330" s="3">
        <f t="shared" si="523"/>
        <v>0.7132407300000001</v>
      </c>
      <c r="L3330" s="3">
        <f t="shared" si="524"/>
        <v>1.7240730000000148E-2</v>
      </c>
      <c r="M3330" s="6">
        <f t="shared" si="525"/>
        <v>3.9174573960463869E-4</v>
      </c>
      <c r="N3330" s="7">
        <f t="shared" si="530"/>
        <v>1.2282910719366025E-5</v>
      </c>
      <c r="O3330">
        <f t="shared" si="526"/>
        <v>12.282910719366026</v>
      </c>
      <c r="P3330">
        <f t="shared" si="527"/>
        <v>3.4918541031467059</v>
      </c>
      <c r="Q3330">
        <f t="shared" si="528"/>
        <v>6.1760917298009881</v>
      </c>
      <c r="R3330">
        <f t="shared" si="529"/>
        <v>38.144109054916164</v>
      </c>
    </row>
    <row r="3331" spans="1:18" x14ac:dyDescent="0.35">
      <c r="A3331" s="1">
        <v>43495</v>
      </c>
      <c r="B3331" s="2">
        <v>0.83223379629629635</v>
      </c>
      <c r="C3331">
        <v>242273</v>
      </c>
      <c r="D3331">
        <v>821</v>
      </c>
      <c r="E3331">
        <v>24.56</v>
      </c>
      <c r="F3331">
        <v>23.69</v>
      </c>
      <c r="G3331">
        <v>78709</v>
      </c>
      <c r="H3331">
        <v>51.13</v>
      </c>
      <c r="I3331">
        <f t="shared" ref="I3331:I3394" si="531">(E3331-9.522)/8.7111</f>
        <v>1.7263032223255386</v>
      </c>
      <c r="J3331">
        <f t="shared" ref="J3331:J3394" si="532">(D3331-337.81)/30000000</f>
        <v>1.6106333333333332E-5</v>
      </c>
      <c r="K3331" s="3">
        <f t="shared" ref="K3331:K3394" si="533">J3331*44010</f>
        <v>0.70883972999999989</v>
      </c>
      <c r="L3331" s="3">
        <f t="shared" si="524"/>
        <v>1.2839729999999938E-2</v>
      </c>
      <c r="M3331" s="6">
        <f t="shared" si="525"/>
        <v>2.9174573960463393E-4</v>
      </c>
      <c r="N3331" s="7">
        <f t="shared" si="530"/>
        <v>9.1477138526980063E-6</v>
      </c>
      <c r="O3331">
        <f t="shared" si="526"/>
        <v>9.147713852698006</v>
      </c>
      <c r="P3331">
        <f t="shared" si="527"/>
        <v>2.980122815411538</v>
      </c>
      <c r="Q3331">
        <f t="shared" si="528"/>
        <v>3.5101279106241003</v>
      </c>
      <c r="R3331">
        <f t="shared" si="529"/>
        <v>12.320997948942312</v>
      </c>
    </row>
    <row r="3332" spans="1:18" x14ac:dyDescent="0.35">
      <c r="A3332" s="1">
        <v>43495</v>
      </c>
      <c r="B3332" s="2">
        <v>0.83224537037037039</v>
      </c>
      <c r="C3332">
        <v>242774</v>
      </c>
      <c r="D3332">
        <v>821</v>
      </c>
      <c r="E3332">
        <v>23.49</v>
      </c>
      <c r="F3332">
        <v>23.69</v>
      </c>
      <c r="G3332">
        <v>78717</v>
      </c>
      <c r="H3332">
        <v>51.09</v>
      </c>
      <c r="I3332">
        <f t="shared" si="531"/>
        <v>1.6034714329992765</v>
      </c>
      <c r="J3332">
        <f t="shared" si="532"/>
        <v>1.6106333333333332E-5</v>
      </c>
      <c r="K3332" s="3">
        <f t="shared" si="533"/>
        <v>0.70883972999999989</v>
      </c>
      <c r="L3332" s="3">
        <f t="shared" si="524"/>
        <v>1.2839729999999938E-2</v>
      </c>
      <c r="M3332" s="6">
        <f t="shared" si="525"/>
        <v>2.9174573960463393E-4</v>
      </c>
      <c r="N3332" s="7">
        <f t="shared" si="530"/>
        <v>9.1467841715513461E-6</v>
      </c>
      <c r="O3332">
        <f t="shared" si="526"/>
        <v>9.1467841715513458</v>
      </c>
      <c r="P3332">
        <f t="shared" si="527"/>
        <v>2.5711206364447534</v>
      </c>
      <c r="Q3332">
        <f t="shared" si="528"/>
        <v>3.9141009398125304</v>
      </c>
      <c r="R3332">
        <f t="shared" si="529"/>
        <v>15.320186167041333</v>
      </c>
    </row>
    <row r="3333" spans="1:18" x14ac:dyDescent="0.35">
      <c r="A3333" s="1">
        <v>43495</v>
      </c>
      <c r="B3333" s="2">
        <v>0.83224537037037039</v>
      </c>
      <c r="C3333">
        <v>243271</v>
      </c>
      <c r="D3333">
        <v>819</v>
      </c>
      <c r="E3333">
        <v>22.75</v>
      </c>
      <c r="F3333">
        <v>23.69</v>
      </c>
      <c r="G3333">
        <v>78714</v>
      </c>
      <c r="H3333">
        <v>51.09</v>
      </c>
      <c r="I3333">
        <f t="shared" si="531"/>
        <v>1.5185223450540115</v>
      </c>
      <c r="J3333">
        <f t="shared" si="532"/>
        <v>1.6039666666666668E-5</v>
      </c>
      <c r="K3333" s="3">
        <f t="shared" si="533"/>
        <v>0.70590573000000012</v>
      </c>
      <c r="L3333" s="3">
        <f t="shared" si="524"/>
        <v>9.905730000000168E-3</v>
      </c>
      <c r="M3333" s="6">
        <f t="shared" si="525"/>
        <v>2.2507907293797247E-4</v>
      </c>
      <c r="N3333" s="7">
        <f t="shared" si="530"/>
        <v>7.0569262430912794E-6</v>
      </c>
      <c r="O3333">
        <f t="shared" si="526"/>
        <v>7.0569262430912794</v>
      </c>
      <c r="P3333">
        <f t="shared" si="527"/>
        <v>2.3059101124283345</v>
      </c>
      <c r="Q3333">
        <f t="shared" si="528"/>
        <v>2.1042691848552355</v>
      </c>
      <c r="R3333">
        <f t="shared" si="529"/>
        <v>4.4279488023313176</v>
      </c>
    </row>
    <row r="3334" spans="1:18" x14ac:dyDescent="0.35">
      <c r="A3334" s="1">
        <v>43495</v>
      </c>
      <c r="B3334" s="2">
        <v>0.83225694444444442</v>
      </c>
      <c r="C3334">
        <v>243773</v>
      </c>
      <c r="D3334">
        <v>818</v>
      </c>
      <c r="E3334">
        <v>21.96</v>
      </c>
      <c r="F3334">
        <v>23.69</v>
      </c>
      <c r="G3334">
        <v>78717</v>
      </c>
      <c r="H3334">
        <v>51.06</v>
      </c>
      <c r="I3334">
        <f t="shared" si="531"/>
        <v>1.4278334538692015</v>
      </c>
      <c r="J3334">
        <f t="shared" si="532"/>
        <v>1.6006333333333333E-5</v>
      </c>
      <c r="K3334" s="3">
        <f t="shared" si="533"/>
        <v>0.70443873000000001</v>
      </c>
      <c r="L3334" s="3">
        <f t="shared" si="524"/>
        <v>8.4387300000000609E-3</v>
      </c>
      <c r="M3334" s="6">
        <f t="shared" si="525"/>
        <v>1.917457396046367E-4</v>
      </c>
      <c r="N3334" s="7">
        <f t="shared" si="530"/>
        <v>6.0115938568798901E-6</v>
      </c>
      <c r="O3334">
        <f t="shared" si="526"/>
        <v>6.0115938568798901</v>
      </c>
      <c r="P3334">
        <f t="shared" si="527"/>
        <v>2.038708371988053</v>
      </c>
      <c r="Q3334">
        <f t="shared" si="528"/>
        <v>1.357883659545454</v>
      </c>
      <c r="R3334">
        <f t="shared" si="529"/>
        <v>1.8438480328605544</v>
      </c>
    </row>
    <row r="3335" spans="1:18" x14ac:dyDescent="0.35">
      <c r="A3335" s="1">
        <v>43495</v>
      </c>
      <c r="B3335" s="2">
        <v>0.83225694444444442</v>
      </c>
      <c r="C3335">
        <v>244273</v>
      </c>
      <c r="D3335">
        <v>814</v>
      </c>
      <c r="E3335">
        <v>21.12</v>
      </c>
      <c r="F3335">
        <v>23.69</v>
      </c>
      <c r="G3335">
        <v>78722</v>
      </c>
      <c r="H3335">
        <v>51.06</v>
      </c>
      <c r="I3335">
        <f t="shared" si="531"/>
        <v>1.3314047594448464</v>
      </c>
      <c r="J3335">
        <f t="shared" si="532"/>
        <v>1.5872999999999999E-5</v>
      </c>
      <c r="K3335" s="3">
        <f t="shared" si="533"/>
        <v>0.69857072999999992</v>
      </c>
      <c r="L3335" s="3">
        <f t="shared" si="524"/>
        <v>2.5707299999999655E-3</v>
      </c>
      <c r="M3335" s="6">
        <f t="shared" si="525"/>
        <v>5.8412406271301197E-5</v>
      </c>
      <c r="N3335" s="7">
        <f t="shared" si="530"/>
        <v>1.8312237870651444E-6</v>
      </c>
      <c r="O3335">
        <f t="shared" si="526"/>
        <v>1.8312237870651444</v>
      </c>
      <c r="P3335">
        <f t="shared" si="527"/>
        <v>1.7726386334723891</v>
      </c>
      <c r="Q3335">
        <f t="shared" si="528"/>
        <v>-2.5046188619688481</v>
      </c>
      <c r="R3335">
        <f t="shared" si="529"/>
        <v>6.2731156437301276</v>
      </c>
    </row>
    <row r="3336" spans="1:18" x14ac:dyDescent="0.35">
      <c r="A3336" s="1">
        <v>43495</v>
      </c>
      <c r="B3336" s="2">
        <v>0.83226851851851846</v>
      </c>
      <c r="C3336">
        <v>244773</v>
      </c>
      <c r="D3336">
        <v>831</v>
      </c>
      <c r="E3336">
        <v>20.6</v>
      </c>
      <c r="F3336">
        <v>23.69</v>
      </c>
      <c r="G3336">
        <v>78718</v>
      </c>
      <c r="H3336">
        <v>51.02</v>
      </c>
      <c r="I3336">
        <f t="shared" si="531"/>
        <v>1.2717108057535789</v>
      </c>
      <c r="J3336">
        <f t="shared" si="532"/>
        <v>1.6439666666666668E-5</v>
      </c>
      <c r="K3336" s="3">
        <f t="shared" si="533"/>
        <v>0.72350973000000007</v>
      </c>
      <c r="L3336" s="3">
        <f t="shared" si="524"/>
        <v>2.7509730000000121E-2</v>
      </c>
      <c r="M3336" s="6">
        <f t="shared" si="525"/>
        <v>6.2507907293797137E-4</v>
      </c>
      <c r="N3336" s="7">
        <f t="shared" si="530"/>
        <v>1.959716959651775E-5</v>
      </c>
      <c r="O3336">
        <f t="shared" si="526"/>
        <v>19.597169596517752</v>
      </c>
      <c r="P3336">
        <f t="shared" si="527"/>
        <v>1.6172483734704168</v>
      </c>
      <c r="Q3336">
        <f t="shared" si="528"/>
        <v>15.458102096431656</v>
      </c>
      <c r="R3336">
        <f t="shared" si="529"/>
        <v>238.95292042370474</v>
      </c>
    </row>
    <row r="3337" spans="1:18" x14ac:dyDescent="0.35">
      <c r="A3337" s="1">
        <v>43495</v>
      </c>
      <c r="B3337" s="2">
        <v>0.83226851851851846</v>
      </c>
      <c r="C3337">
        <v>245273</v>
      </c>
      <c r="D3337">
        <v>819</v>
      </c>
      <c r="E3337">
        <v>20.03</v>
      </c>
      <c r="F3337">
        <v>23.69</v>
      </c>
      <c r="G3337">
        <v>78716</v>
      </c>
      <c r="H3337">
        <v>51.02</v>
      </c>
      <c r="I3337">
        <f t="shared" si="531"/>
        <v>1.2062770488227665</v>
      </c>
      <c r="J3337">
        <f t="shared" si="532"/>
        <v>1.6039666666666668E-5</v>
      </c>
      <c r="K3337" s="3">
        <f t="shared" si="533"/>
        <v>0.70590573000000012</v>
      </c>
      <c r="L3337" s="3">
        <f t="shared" si="524"/>
        <v>9.905730000000168E-3</v>
      </c>
      <c r="M3337" s="6">
        <f t="shared" si="525"/>
        <v>2.2507907293797247E-4</v>
      </c>
      <c r="N3337" s="7">
        <f t="shared" si="530"/>
        <v>7.0567469421551781E-6</v>
      </c>
      <c r="O3337">
        <f t="shared" si="526"/>
        <v>7.0567469421551783</v>
      </c>
      <c r="P3337">
        <f t="shared" si="527"/>
        <v>1.4551043185165631</v>
      </c>
      <c r="Q3337">
        <f t="shared" si="528"/>
        <v>3.1333752784158104</v>
      </c>
      <c r="R3337">
        <f t="shared" si="529"/>
        <v>9.8180406353873568</v>
      </c>
    </row>
    <row r="3338" spans="1:18" x14ac:dyDescent="0.35">
      <c r="A3338" s="1">
        <v>43495</v>
      </c>
      <c r="B3338" s="2">
        <v>0.83228009259259261</v>
      </c>
      <c r="C3338">
        <v>245773</v>
      </c>
      <c r="D3338">
        <v>822</v>
      </c>
      <c r="E3338">
        <v>19.649999999999999</v>
      </c>
      <c r="F3338">
        <v>23.7</v>
      </c>
      <c r="G3338">
        <v>78716</v>
      </c>
      <c r="H3338">
        <v>51.02</v>
      </c>
      <c r="I3338">
        <f t="shared" si="531"/>
        <v>1.1626545442022245</v>
      </c>
      <c r="J3338">
        <f t="shared" si="532"/>
        <v>1.6139666666666667E-5</v>
      </c>
      <c r="K3338" s="3">
        <f t="shared" si="533"/>
        <v>0.71030673</v>
      </c>
      <c r="L3338" s="3">
        <f t="shared" si="524"/>
        <v>1.4306730000000045E-2</v>
      </c>
      <c r="M3338" s="6">
        <f t="shared" si="525"/>
        <v>3.2507907293796967E-4</v>
      </c>
      <c r="N3338" s="7">
        <f t="shared" si="530"/>
        <v>1.0192320435144114E-5</v>
      </c>
      <c r="O3338">
        <f t="shared" si="526"/>
        <v>10.192320435144113</v>
      </c>
      <c r="P3338">
        <f t="shared" si="527"/>
        <v>1.3517655891540823</v>
      </c>
      <c r="Q3338">
        <f t="shared" si="528"/>
        <v>6.4127459956359001</v>
      </c>
      <c r="R3338">
        <f t="shared" si="529"/>
        <v>41.123311204544272</v>
      </c>
    </row>
    <row r="3339" spans="1:18" x14ac:dyDescent="0.35">
      <c r="A3339" s="1">
        <v>43495</v>
      </c>
      <c r="B3339" s="2">
        <v>0.83228009259259261</v>
      </c>
      <c r="C3339">
        <v>246274</v>
      </c>
      <c r="D3339">
        <v>823</v>
      </c>
      <c r="E3339">
        <v>19.100000000000001</v>
      </c>
      <c r="F3339">
        <v>23.69</v>
      </c>
      <c r="G3339">
        <v>78721</v>
      </c>
      <c r="H3339">
        <v>50.99</v>
      </c>
      <c r="I3339">
        <f t="shared" si="531"/>
        <v>1.0995167085672304</v>
      </c>
      <c r="J3339">
        <f t="shared" si="532"/>
        <v>1.6172999999999999E-5</v>
      </c>
      <c r="K3339" s="3">
        <f t="shared" si="533"/>
        <v>0.71177372999999999</v>
      </c>
      <c r="L3339" s="3">
        <f t="shared" si="524"/>
        <v>1.5773730000000041E-2</v>
      </c>
      <c r="M3339" s="6">
        <f t="shared" si="525"/>
        <v>3.5841240627130291E-4</v>
      </c>
      <c r="N3339" s="7">
        <f t="shared" si="530"/>
        <v>1.1236340073999906E-5</v>
      </c>
      <c r="O3339">
        <f t="shared" si="526"/>
        <v>11.236340073999905</v>
      </c>
      <c r="P3339">
        <f t="shared" si="527"/>
        <v>1.2089369924185158</v>
      </c>
      <c r="Q3339">
        <f t="shared" si="528"/>
        <v>7.6648931958788866</v>
      </c>
      <c r="R3339">
        <f t="shared" si="529"/>
        <v>58.750587704230455</v>
      </c>
    </row>
    <row r="3340" spans="1:18" x14ac:dyDescent="0.35">
      <c r="A3340" s="1">
        <v>43495</v>
      </c>
      <c r="B3340" s="2">
        <v>0.83229166666666676</v>
      </c>
      <c r="C3340">
        <v>246773</v>
      </c>
      <c r="D3340">
        <v>826</v>
      </c>
      <c r="E3340">
        <v>18.940000000000001</v>
      </c>
      <c r="F3340">
        <v>23.69</v>
      </c>
      <c r="G3340">
        <v>78726</v>
      </c>
      <c r="H3340">
        <v>50.99</v>
      </c>
      <c r="I3340">
        <f t="shared" si="531"/>
        <v>1.0811493382006865</v>
      </c>
      <c r="J3340">
        <f t="shared" si="532"/>
        <v>1.6273000000000002E-5</v>
      </c>
      <c r="K3340" s="3">
        <f t="shared" si="533"/>
        <v>0.71617473000000009</v>
      </c>
      <c r="L3340" s="3">
        <f t="shared" si="524"/>
        <v>2.0174730000000141E-2</v>
      </c>
      <c r="M3340" s="6">
        <f t="shared" si="525"/>
        <v>4.5841240627130517E-4</v>
      </c>
      <c r="N3340" s="7">
        <f t="shared" si="530"/>
        <v>1.4370458336068796E-5</v>
      </c>
      <c r="O3340">
        <f t="shared" si="526"/>
        <v>14.370458336068797</v>
      </c>
      <c r="P3340">
        <f t="shared" si="527"/>
        <v>1.1688838914917823</v>
      </c>
      <c r="Q3340">
        <f t="shared" si="528"/>
        <v>10.859557657624055</v>
      </c>
      <c r="R3340">
        <f t="shared" si="529"/>
        <v>117.92999251926126</v>
      </c>
    </row>
    <row r="3341" spans="1:18" x14ac:dyDescent="0.35">
      <c r="A3341" s="1">
        <v>43495</v>
      </c>
      <c r="B3341" s="2">
        <v>0.83229166666666676</v>
      </c>
      <c r="C3341">
        <v>247273</v>
      </c>
      <c r="D3341">
        <v>825</v>
      </c>
      <c r="E3341">
        <v>18.73</v>
      </c>
      <c r="F3341">
        <v>23.69</v>
      </c>
      <c r="G3341">
        <v>78724</v>
      </c>
      <c r="H3341">
        <v>50.95</v>
      </c>
      <c r="I3341">
        <f t="shared" si="531"/>
        <v>1.0570421645945978</v>
      </c>
      <c r="J3341">
        <f t="shared" si="532"/>
        <v>1.6239666666666666E-5</v>
      </c>
      <c r="K3341" s="3">
        <f t="shared" si="533"/>
        <v>0.71470772999999999</v>
      </c>
      <c r="L3341" s="3">
        <f t="shared" si="524"/>
        <v>1.8707730000000033E-2</v>
      </c>
      <c r="M3341" s="6">
        <f t="shared" si="525"/>
        <v>4.2507907293796944E-4</v>
      </c>
      <c r="N3341" s="7">
        <f t="shared" si="530"/>
        <v>1.332585290760987E-5</v>
      </c>
      <c r="O3341">
        <f t="shared" si="526"/>
        <v>13.325852907609869</v>
      </c>
      <c r="P3341">
        <f t="shared" si="527"/>
        <v>1.1173381377308327</v>
      </c>
      <c r="Q3341">
        <f t="shared" si="528"/>
        <v>9.894419116240238</v>
      </c>
      <c r="R3341">
        <f t="shared" si="529"/>
        <v>97.899529647820245</v>
      </c>
    </row>
    <row r="3342" spans="1:18" x14ac:dyDescent="0.35">
      <c r="A3342" s="1">
        <v>43495</v>
      </c>
      <c r="B3342" s="2">
        <v>0.83230324074074069</v>
      </c>
      <c r="C3342">
        <v>247776</v>
      </c>
      <c r="D3342">
        <v>825</v>
      </c>
      <c r="E3342">
        <v>18.25</v>
      </c>
      <c r="F3342">
        <v>23.69</v>
      </c>
      <c r="G3342">
        <v>78721</v>
      </c>
      <c r="H3342">
        <v>50.95</v>
      </c>
      <c r="I3342">
        <f t="shared" si="531"/>
        <v>1.0019400534949661</v>
      </c>
      <c r="J3342">
        <f t="shared" si="532"/>
        <v>1.6239666666666666E-5</v>
      </c>
      <c r="K3342" s="3">
        <f t="shared" si="533"/>
        <v>0.71470772999999999</v>
      </c>
      <c r="L3342" s="3">
        <f t="shared" si="524"/>
        <v>1.8707730000000033E-2</v>
      </c>
      <c r="M3342" s="6">
        <f t="shared" si="525"/>
        <v>4.2507907293796944E-4</v>
      </c>
      <c r="N3342" s="7">
        <f t="shared" si="530"/>
        <v>1.3326360746162769E-5</v>
      </c>
      <c r="O3342">
        <f t="shared" si="526"/>
        <v>13.326360746162768</v>
      </c>
      <c r="P3342">
        <f t="shared" si="527"/>
        <v>1.0038838707974955</v>
      </c>
      <c r="Q3342">
        <f t="shared" si="528"/>
        <v>10.076565553821963</v>
      </c>
      <c r="R3342">
        <f t="shared" si="529"/>
        <v>101.53717336047133</v>
      </c>
    </row>
    <row r="3343" spans="1:18" x14ac:dyDescent="0.35">
      <c r="A3343" s="1">
        <v>43495</v>
      </c>
      <c r="B3343" s="2">
        <v>0.83230324074074069</v>
      </c>
      <c r="C3343">
        <v>248273</v>
      </c>
      <c r="D3343">
        <v>830</v>
      </c>
      <c r="E3343">
        <v>18.059999999999999</v>
      </c>
      <c r="F3343">
        <v>23.69</v>
      </c>
      <c r="G3343">
        <v>78719</v>
      </c>
      <c r="H3343">
        <v>50.92</v>
      </c>
      <c r="I3343">
        <f t="shared" si="531"/>
        <v>0.98012880118469525</v>
      </c>
      <c r="J3343">
        <f t="shared" si="532"/>
        <v>1.6406333333333333E-5</v>
      </c>
      <c r="K3343" s="3">
        <f t="shared" si="533"/>
        <v>0.72204272999999997</v>
      </c>
      <c r="L3343" s="3">
        <f t="shared" si="524"/>
        <v>2.6042730000000014E-2</v>
      </c>
      <c r="M3343" s="6">
        <f t="shared" si="525"/>
        <v>5.9174573960463564E-4</v>
      </c>
      <c r="N3343" s="7">
        <f t="shared" si="530"/>
        <v>1.8551883759092616E-5</v>
      </c>
      <c r="O3343">
        <f t="shared" si="526"/>
        <v>18.551883759092615</v>
      </c>
      <c r="P3343">
        <f t="shared" si="527"/>
        <v>0.96065246691174788</v>
      </c>
      <c r="Q3343">
        <f t="shared" si="528"/>
        <v>15.373987178867386</v>
      </c>
      <c r="R3343">
        <f t="shared" si="529"/>
        <v>236.35948177597876</v>
      </c>
    </row>
    <row r="3344" spans="1:18" x14ac:dyDescent="0.35">
      <c r="A3344" s="1">
        <v>43495</v>
      </c>
      <c r="B3344" s="2">
        <v>0.83231481481481484</v>
      </c>
      <c r="C3344">
        <v>248773</v>
      </c>
      <c r="D3344">
        <v>827</v>
      </c>
      <c r="E3344">
        <v>17.920000000000002</v>
      </c>
      <c r="F3344">
        <v>23.69</v>
      </c>
      <c r="G3344">
        <v>78723</v>
      </c>
      <c r="H3344">
        <v>50.92</v>
      </c>
      <c r="I3344">
        <f t="shared" si="531"/>
        <v>0.9640573521139697</v>
      </c>
      <c r="J3344">
        <f t="shared" si="532"/>
        <v>1.6306333333333333E-5</v>
      </c>
      <c r="K3344" s="3">
        <f t="shared" si="533"/>
        <v>0.71764172999999998</v>
      </c>
      <c r="L3344" s="3">
        <f t="shared" si="524"/>
        <v>2.1641730000000026E-2</v>
      </c>
      <c r="M3344" s="6">
        <f t="shared" si="525"/>
        <v>4.9174573960463592E-4</v>
      </c>
      <c r="N3344" s="7">
        <f t="shared" si="530"/>
        <v>1.5415989756894584E-5</v>
      </c>
      <c r="O3344">
        <f t="shared" si="526"/>
        <v>15.415989756894584</v>
      </c>
      <c r="P3344">
        <f t="shared" si="527"/>
        <v>0.92940657816499861</v>
      </c>
      <c r="Q3344">
        <f t="shared" si="528"/>
        <v>12.291071101386095</v>
      </c>
      <c r="R3344">
        <f t="shared" si="529"/>
        <v>151.07042881932838</v>
      </c>
    </row>
    <row r="3345" spans="1:18" x14ac:dyDescent="0.35">
      <c r="A3345" s="1">
        <v>43495</v>
      </c>
      <c r="B3345" s="2">
        <v>0.83231481481481484</v>
      </c>
      <c r="C3345">
        <v>249273</v>
      </c>
      <c r="D3345">
        <v>828</v>
      </c>
      <c r="E3345">
        <v>17.88</v>
      </c>
      <c r="F3345">
        <v>23.69</v>
      </c>
      <c r="G3345">
        <v>78722</v>
      </c>
      <c r="H3345">
        <v>50.88</v>
      </c>
      <c r="I3345">
        <f t="shared" si="531"/>
        <v>0.95946550952233345</v>
      </c>
      <c r="J3345">
        <f t="shared" si="532"/>
        <v>1.6339666666666665E-5</v>
      </c>
      <c r="K3345" s="3">
        <f t="shared" si="533"/>
        <v>0.71910872999999997</v>
      </c>
      <c r="L3345" s="3">
        <f t="shared" si="524"/>
        <v>2.3108730000000022E-2</v>
      </c>
      <c r="M3345" s="6">
        <f t="shared" si="525"/>
        <v>5.2507907293796916E-4</v>
      </c>
      <c r="N3345" s="7">
        <f t="shared" si="530"/>
        <v>1.6461182646511509E-5</v>
      </c>
      <c r="O3345">
        <f t="shared" si="526"/>
        <v>16.46118264651151</v>
      </c>
      <c r="P3345">
        <f t="shared" si="527"/>
        <v>0.92057406396295094</v>
      </c>
      <c r="Q3345">
        <f t="shared" si="528"/>
        <v>13.351400540922091</v>
      </c>
      <c r="R3345">
        <f t="shared" si="529"/>
        <v>178.25989640413471</v>
      </c>
    </row>
    <row r="3346" spans="1:18" x14ac:dyDescent="0.35">
      <c r="A3346" s="1">
        <v>43495</v>
      </c>
      <c r="B3346" s="2">
        <v>0.83232638888888888</v>
      </c>
      <c r="C3346">
        <v>249774</v>
      </c>
      <c r="D3346">
        <v>825</v>
      </c>
      <c r="E3346">
        <v>17.66</v>
      </c>
      <c r="F3346">
        <v>23.7</v>
      </c>
      <c r="G3346">
        <v>78723</v>
      </c>
      <c r="H3346">
        <v>50.88</v>
      </c>
      <c r="I3346">
        <f t="shared" si="531"/>
        <v>0.93421037526833584</v>
      </c>
      <c r="J3346">
        <f t="shared" si="532"/>
        <v>1.6239666666666666E-5</v>
      </c>
      <c r="K3346" s="3">
        <f t="shared" si="533"/>
        <v>0.71470772999999999</v>
      </c>
      <c r="L3346" s="3">
        <f t="shared" si="524"/>
        <v>1.8707730000000033E-2</v>
      </c>
      <c r="M3346" s="6">
        <f t="shared" si="525"/>
        <v>4.2507907293796944E-4</v>
      </c>
      <c r="N3346" s="7">
        <f t="shared" si="530"/>
        <v>1.3326471112289971E-5</v>
      </c>
      <c r="O3346">
        <f t="shared" si="526"/>
        <v>13.326471112289971</v>
      </c>
      <c r="P3346">
        <f t="shared" si="527"/>
        <v>0.87274902525900488</v>
      </c>
      <c r="Q3346">
        <f t="shared" si="528"/>
        <v>10.29994003125543</v>
      </c>
      <c r="R3346">
        <f t="shared" si="529"/>
        <v>106.08876464745811</v>
      </c>
    </row>
    <row r="3347" spans="1:18" x14ac:dyDescent="0.35">
      <c r="A3347" s="1">
        <v>43495</v>
      </c>
      <c r="B3347" s="2">
        <v>0.83232638888888888</v>
      </c>
      <c r="C3347">
        <v>250273</v>
      </c>
      <c r="D3347">
        <v>814</v>
      </c>
      <c r="E3347">
        <v>17.489999999999998</v>
      </c>
      <c r="F3347">
        <v>23.69</v>
      </c>
      <c r="G3347">
        <v>78726</v>
      </c>
      <c r="H3347">
        <v>50.88</v>
      </c>
      <c r="I3347">
        <f t="shared" si="531"/>
        <v>0.91469504425388282</v>
      </c>
      <c r="J3347">
        <f t="shared" si="532"/>
        <v>1.5872999999999999E-5</v>
      </c>
      <c r="K3347" s="3">
        <f t="shared" si="533"/>
        <v>0.69857072999999992</v>
      </c>
      <c r="L3347" s="3">
        <f t="shared" si="524"/>
        <v>2.5707299999999655E-3</v>
      </c>
      <c r="M3347" s="6">
        <f t="shared" si="525"/>
        <v>5.8412406271301197E-5</v>
      </c>
      <c r="N3347" s="7">
        <f t="shared" si="530"/>
        <v>1.8311307441676486E-6</v>
      </c>
      <c r="O3347">
        <f t="shared" si="526"/>
        <v>1.8311307441676485</v>
      </c>
      <c r="P3347">
        <f t="shared" si="527"/>
        <v>0.83666702398261261</v>
      </c>
      <c r="Q3347">
        <f t="shared" si="528"/>
        <v>-1.1310699997108509</v>
      </c>
      <c r="R3347">
        <f t="shared" si="529"/>
        <v>1.2793193442459041</v>
      </c>
    </row>
    <row r="3348" spans="1:18" x14ac:dyDescent="0.35">
      <c r="A3348" s="1">
        <v>43495</v>
      </c>
      <c r="B3348" s="2">
        <v>0.83233796296296303</v>
      </c>
      <c r="C3348">
        <v>250773</v>
      </c>
      <c r="D3348">
        <v>815</v>
      </c>
      <c r="E3348">
        <v>17.38</v>
      </c>
      <c r="F3348">
        <v>23.69</v>
      </c>
      <c r="G3348">
        <v>78728</v>
      </c>
      <c r="H3348">
        <v>50.85</v>
      </c>
      <c r="I3348">
        <f t="shared" si="531"/>
        <v>0.90206747712688395</v>
      </c>
      <c r="J3348">
        <f t="shared" si="532"/>
        <v>1.5906333333333334E-5</v>
      </c>
      <c r="K3348" s="3">
        <f t="shared" si="533"/>
        <v>0.70003773000000002</v>
      </c>
      <c r="L3348" s="3">
        <f t="shared" si="524"/>
        <v>4.0377300000000726E-3</v>
      </c>
      <c r="M3348" s="6">
        <f t="shared" si="525"/>
        <v>9.1745739604636971E-5</v>
      </c>
      <c r="N3348" s="7">
        <f t="shared" si="530"/>
        <v>2.8760016465808223E-6</v>
      </c>
      <c r="O3348">
        <f t="shared" si="526"/>
        <v>2.8760016465808222</v>
      </c>
      <c r="P3348">
        <f t="shared" si="527"/>
        <v>0.81372573329006126</v>
      </c>
      <c r="Q3348">
        <f t="shared" si="528"/>
        <v>-4.4573585020238164E-2</v>
      </c>
      <c r="R3348">
        <f t="shared" si="529"/>
        <v>1.9868044815564002E-3</v>
      </c>
    </row>
    <row r="3349" spans="1:18" x14ac:dyDescent="0.35">
      <c r="A3349" s="1">
        <v>43495</v>
      </c>
      <c r="B3349" s="2">
        <v>0.83233796296296303</v>
      </c>
      <c r="C3349">
        <v>251273</v>
      </c>
      <c r="D3349">
        <v>815</v>
      </c>
      <c r="E3349">
        <v>17.149999999999999</v>
      </c>
      <c r="F3349">
        <v>23.7</v>
      </c>
      <c r="G3349">
        <v>78726</v>
      </c>
      <c r="H3349">
        <v>50.85</v>
      </c>
      <c r="I3349">
        <f t="shared" si="531"/>
        <v>0.87566438222497711</v>
      </c>
      <c r="J3349">
        <f t="shared" si="532"/>
        <v>1.5906333333333334E-5</v>
      </c>
      <c r="K3349" s="3">
        <f t="shared" si="533"/>
        <v>0.70003773000000002</v>
      </c>
      <c r="L3349" s="3">
        <f t="shared" si="524"/>
        <v>4.0377300000000726E-3</v>
      </c>
      <c r="M3349" s="6">
        <f t="shared" si="525"/>
        <v>9.1745739604636971E-5</v>
      </c>
      <c r="N3349" s="7">
        <f t="shared" si="530"/>
        <v>2.8761715998882924E-6</v>
      </c>
      <c r="O3349">
        <f t="shared" si="526"/>
        <v>2.8761715998882926</v>
      </c>
      <c r="P3349">
        <f t="shared" si="527"/>
        <v>0.76678811029745086</v>
      </c>
      <c r="Q3349">
        <f t="shared" si="528"/>
        <v>4.2631530321877671E-2</v>
      </c>
      <c r="R3349">
        <f t="shared" si="529"/>
        <v>1.8174473775851754E-3</v>
      </c>
    </row>
    <row r="3350" spans="1:18" x14ac:dyDescent="0.35">
      <c r="A3350" s="1">
        <v>43495</v>
      </c>
      <c r="B3350" s="2">
        <v>0.83234953703703696</v>
      </c>
      <c r="C3350">
        <v>251773</v>
      </c>
      <c r="D3350">
        <v>827</v>
      </c>
      <c r="E3350">
        <v>17.100000000000001</v>
      </c>
      <c r="F3350">
        <v>23.72</v>
      </c>
      <c r="G3350">
        <v>78732</v>
      </c>
      <c r="H3350">
        <v>50.85</v>
      </c>
      <c r="I3350">
        <f t="shared" si="531"/>
        <v>0.86992457898543252</v>
      </c>
      <c r="J3350">
        <f t="shared" si="532"/>
        <v>1.6306333333333333E-5</v>
      </c>
      <c r="K3350" s="3">
        <f t="shared" si="533"/>
        <v>0.71764172999999998</v>
      </c>
      <c r="L3350" s="3">
        <f t="shared" si="524"/>
        <v>2.1641730000000026E-2</v>
      </c>
      <c r="M3350" s="6">
        <f t="shared" si="525"/>
        <v>4.9174573960463592E-4</v>
      </c>
      <c r="N3350" s="7">
        <f t="shared" si="530"/>
        <v>1.5415785358613839E-5</v>
      </c>
      <c r="O3350">
        <f t="shared" si="526"/>
        <v>15.415785358613839</v>
      </c>
      <c r="P3350">
        <f t="shared" si="527"/>
        <v>0.75676877312298196</v>
      </c>
      <c r="Q3350">
        <f t="shared" si="528"/>
        <v>12.601165976446261</v>
      </c>
      <c r="R3350">
        <f t="shared" si="529"/>
        <v>158.78938396594685</v>
      </c>
    </row>
    <row r="3351" spans="1:18" x14ac:dyDescent="0.35">
      <c r="A3351" s="1">
        <v>43495</v>
      </c>
      <c r="B3351" s="2">
        <v>0.83234953703703696</v>
      </c>
      <c r="C3351">
        <v>252273</v>
      </c>
      <c r="D3351">
        <v>820</v>
      </c>
      <c r="E3351">
        <v>17.059999999999999</v>
      </c>
      <c r="F3351">
        <v>23.7</v>
      </c>
      <c r="G3351">
        <v>78727</v>
      </c>
      <c r="H3351">
        <v>50.82</v>
      </c>
      <c r="I3351">
        <f t="shared" si="531"/>
        <v>0.86533273639379626</v>
      </c>
      <c r="J3351">
        <f t="shared" si="532"/>
        <v>1.6073E-5</v>
      </c>
      <c r="K3351" s="3">
        <f t="shared" si="533"/>
        <v>0.70737273000000001</v>
      </c>
      <c r="L3351" s="3">
        <f t="shared" si="524"/>
        <v>1.1372730000000053E-2</v>
      </c>
      <c r="M3351" s="6">
        <f t="shared" si="525"/>
        <v>2.5841240627130319E-4</v>
      </c>
      <c r="N3351" s="7">
        <f t="shared" si="530"/>
        <v>8.1009645404093199E-6</v>
      </c>
      <c r="O3351">
        <f t="shared" si="526"/>
        <v>8.1009645404093202</v>
      </c>
      <c r="P3351">
        <f t="shared" si="527"/>
        <v>0.74880074467477531</v>
      </c>
      <c r="Q3351">
        <f t="shared" si="528"/>
        <v>5.3014817081608099</v>
      </c>
      <c r="R3351">
        <f t="shared" si="529"/>
        <v>28.105708301963659</v>
      </c>
    </row>
    <row r="3352" spans="1:18" x14ac:dyDescent="0.35">
      <c r="A3352" s="1">
        <v>43495</v>
      </c>
      <c r="B3352" s="2">
        <v>0.83236111111111111</v>
      </c>
      <c r="C3352">
        <v>252773</v>
      </c>
      <c r="D3352">
        <v>831</v>
      </c>
      <c r="E3352">
        <v>17.05</v>
      </c>
      <c r="F3352">
        <v>23.71</v>
      </c>
      <c r="G3352">
        <v>78732</v>
      </c>
      <c r="H3352">
        <v>50.82</v>
      </c>
      <c r="I3352">
        <f t="shared" si="531"/>
        <v>0.86418477574588748</v>
      </c>
      <c r="J3352">
        <f t="shared" si="532"/>
        <v>1.6439666666666668E-5</v>
      </c>
      <c r="K3352" s="3">
        <f t="shared" si="533"/>
        <v>0.72350973000000007</v>
      </c>
      <c r="L3352" s="3">
        <f t="shared" si="524"/>
        <v>2.7509730000000121E-2</v>
      </c>
      <c r="M3352" s="6">
        <f t="shared" si="525"/>
        <v>6.2507907293797137E-4</v>
      </c>
      <c r="N3352" s="7">
        <f t="shared" si="530"/>
        <v>1.9595005009995072E-5</v>
      </c>
      <c r="O3352">
        <f t="shared" si="526"/>
        <v>19.59500500999507</v>
      </c>
      <c r="P3352">
        <f t="shared" si="527"/>
        <v>0.74681532663096983</v>
      </c>
      <c r="Q3352">
        <f t="shared" si="528"/>
        <v>16.799306315226328</v>
      </c>
      <c r="R3352">
        <f t="shared" si="529"/>
        <v>282.21669267280322</v>
      </c>
    </row>
    <row r="3353" spans="1:18" x14ac:dyDescent="0.35">
      <c r="A3353" s="1">
        <v>43495</v>
      </c>
      <c r="B3353" s="2">
        <v>0.83236111111111111</v>
      </c>
      <c r="C3353">
        <v>253274</v>
      </c>
      <c r="D3353">
        <v>827</v>
      </c>
      <c r="E3353">
        <v>16.98</v>
      </c>
      <c r="F3353">
        <v>23.71</v>
      </c>
      <c r="G3353">
        <v>78736</v>
      </c>
      <c r="H3353">
        <v>50.82</v>
      </c>
      <c r="I3353">
        <f t="shared" si="531"/>
        <v>0.85614905121052454</v>
      </c>
      <c r="J3353">
        <f t="shared" si="532"/>
        <v>1.6306333333333333E-5</v>
      </c>
      <c r="K3353" s="3">
        <f t="shared" si="533"/>
        <v>0.71764172999999998</v>
      </c>
      <c r="L3353" s="3">
        <f t="shared" si="524"/>
        <v>2.1641730000000026E-2</v>
      </c>
      <c r="M3353" s="6">
        <f t="shared" si="525"/>
        <v>4.9174573960463592E-4</v>
      </c>
      <c r="N3353" s="7">
        <f t="shared" si="530"/>
        <v>1.5414482944442106E-5</v>
      </c>
      <c r="O3353">
        <f t="shared" si="526"/>
        <v>15.414482944442106</v>
      </c>
      <c r="P3353">
        <f t="shared" si="527"/>
        <v>0.73299119788868139</v>
      </c>
      <c r="Q3353">
        <f t="shared" si="528"/>
        <v>12.645273212031734</v>
      </c>
      <c r="R3353">
        <f t="shared" si="529"/>
        <v>159.90293460692737</v>
      </c>
    </row>
    <row r="3354" spans="1:18" x14ac:dyDescent="0.35">
      <c r="A3354" s="1">
        <v>43495</v>
      </c>
      <c r="B3354" s="2">
        <v>0.83237268518518526</v>
      </c>
      <c r="C3354">
        <v>253773</v>
      </c>
      <c r="D3354">
        <v>828</v>
      </c>
      <c r="E3354">
        <v>16.89</v>
      </c>
      <c r="F3354">
        <v>23.71</v>
      </c>
      <c r="G3354">
        <v>78727</v>
      </c>
      <c r="H3354">
        <v>50.82</v>
      </c>
      <c r="I3354">
        <f t="shared" si="531"/>
        <v>0.84581740537934358</v>
      </c>
      <c r="J3354">
        <f t="shared" si="532"/>
        <v>1.6339666666666665E-5</v>
      </c>
      <c r="K3354" s="3">
        <f t="shared" si="533"/>
        <v>0.71910872999999997</v>
      </c>
      <c r="L3354" s="3">
        <f t="shared" si="524"/>
        <v>2.3108730000000022E-2</v>
      </c>
      <c r="M3354" s="6">
        <f t="shared" si="525"/>
        <v>5.2507907293796916E-4</v>
      </c>
      <c r="N3354" s="7">
        <f t="shared" si="530"/>
        <v>1.6461246210917814E-5</v>
      </c>
      <c r="O3354">
        <f t="shared" si="526"/>
        <v>16.461246210917814</v>
      </c>
      <c r="P3354">
        <f t="shared" si="527"/>
        <v>0.71540708324264479</v>
      </c>
      <c r="Q3354">
        <f t="shared" si="528"/>
        <v>13.726093715825346</v>
      </c>
      <c r="R3354">
        <f t="shared" si="529"/>
        <v>188.40564869562007</v>
      </c>
    </row>
    <row r="3355" spans="1:18" x14ac:dyDescent="0.35">
      <c r="A3355" s="1">
        <v>43495</v>
      </c>
      <c r="B3355" s="2">
        <v>0.83237268518518526</v>
      </c>
      <c r="C3355">
        <v>254273</v>
      </c>
      <c r="D3355">
        <v>822</v>
      </c>
      <c r="E3355">
        <v>16.899999999999999</v>
      </c>
      <c r="F3355">
        <v>23.7</v>
      </c>
      <c r="G3355">
        <v>78719</v>
      </c>
      <c r="H3355">
        <v>50.82</v>
      </c>
      <c r="I3355">
        <f t="shared" si="531"/>
        <v>0.84696536602725236</v>
      </c>
      <c r="J3355">
        <f t="shared" si="532"/>
        <v>1.6139666666666667E-5</v>
      </c>
      <c r="K3355" s="3">
        <f t="shared" si="533"/>
        <v>0.71030673</v>
      </c>
      <c r="L3355" s="3">
        <f t="shared" si="524"/>
        <v>1.4306730000000045E-2</v>
      </c>
      <c r="M3355" s="6">
        <f t="shared" si="525"/>
        <v>3.2507907293796967E-4</v>
      </c>
      <c r="N3355" s="7">
        <f t="shared" si="530"/>
        <v>1.0191932003363916E-5</v>
      </c>
      <c r="O3355">
        <f t="shared" si="526"/>
        <v>10.191932003363915</v>
      </c>
      <c r="P3355">
        <f t="shared" si="527"/>
        <v>0.71735033124967762</v>
      </c>
      <c r="Q3355">
        <f t="shared" si="528"/>
        <v>7.4529953707916805</v>
      </c>
      <c r="R3355">
        <f t="shared" si="529"/>
        <v>55.547139997042223</v>
      </c>
    </row>
    <row r="3356" spans="1:18" x14ac:dyDescent="0.35">
      <c r="A3356" s="1">
        <v>43495</v>
      </c>
      <c r="B3356" s="2">
        <v>0.8323842592592593</v>
      </c>
      <c r="C3356">
        <v>254773</v>
      </c>
      <c r="D3356">
        <v>824</v>
      </c>
      <c r="E3356">
        <v>16.84</v>
      </c>
      <c r="F3356">
        <v>23.72</v>
      </c>
      <c r="G3356">
        <v>78724</v>
      </c>
      <c r="H3356">
        <v>50.82</v>
      </c>
      <c r="I3356">
        <f t="shared" si="531"/>
        <v>0.84007760213979865</v>
      </c>
      <c r="J3356">
        <f t="shared" si="532"/>
        <v>1.6206333333333334E-5</v>
      </c>
      <c r="K3356" s="3">
        <f t="shared" si="533"/>
        <v>0.7132407300000001</v>
      </c>
      <c r="L3356" s="3">
        <f t="shared" si="524"/>
        <v>1.7240730000000148E-2</v>
      </c>
      <c r="M3356" s="6">
        <f t="shared" si="525"/>
        <v>3.9174573960463869E-4</v>
      </c>
      <c r="N3356" s="7">
        <f t="shared" si="530"/>
        <v>1.2282123556404545E-5</v>
      </c>
      <c r="O3356">
        <f t="shared" si="526"/>
        <v>12.282123556404546</v>
      </c>
      <c r="P3356">
        <f t="shared" si="527"/>
        <v>0.70573037761695379</v>
      </c>
      <c r="Q3356">
        <f t="shared" si="528"/>
        <v>9.5658917487109143</v>
      </c>
      <c r="R3356">
        <f t="shared" si="529"/>
        <v>91.506284948055551</v>
      </c>
    </row>
    <row r="3357" spans="1:18" x14ac:dyDescent="0.35">
      <c r="A3357" s="1">
        <v>43495</v>
      </c>
      <c r="B3357" s="2">
        <v>0.8323842592592593</v>
      </c>
      <c r="C3357">
        <v>255273</v>
      </c>
      <c r="D3357">
        <v>824</v>
      </c>
      <c r="E3357">
        <v>16.77</v>
      </c>
      <c r="F3357">
        <v>23.71</v>
      </c>
      <c r="G3357">
        <v>78722</v>
      </c>
      <c r="H3357">
        <v>50.82</v>
      </c>
      <c r="I3357">
        <f t="shared" si="531"/>
        <v>0.8320418776044356</v>
      </c>
      <c r="J3357">
        <f t="shared" si="532"/>
        <v>1.6206333333333334E-5</v>
      </c>
      <c r="K3357" s="3">
        <f t="shared" si="533"/>
        <v>0.7132407300000001</v>
      </c>
      <c r="L3357" s="3">
        <f t="shared" si="524"/>
        <v>1.7240730000000148E-2</v>
      </c>
      <c r="M3357" s="6">
        <f t="shared" si="525"/>
        <v>3.9174573960463869E-4</v>
      </c>
      <c r="N3357" s="7">
        <f t="shared" si="530"/>
        <v>1.2282021863184378E-5</v>
      </c>
      <c r="O3357">
        <f t="shared" si="526"/>
        <v>12.282021863184378</v>
      </c>
      <c r="P3357">
        <f t="shared" si="527"/>
        <v>0.69229368608751463</v>
      </c>
      <c r="Q3357">
        <f t="shared" si="528"/>
        <v>9.5922790178491173</v>
      </c>
      <c r="R3357">
        <f t="shared" si="529"/>
        <v>92.011816756268431</v>
      </c>
    </row>
    <row r="3358" spans="1:18" x14ac:dyDescent="0.35">
      <c r="A3358" s="1">
        <v>43495</v>
      </c>
      <c r="B3358" s="2">
        <v>0.83239583333333333</v>
      </c>
      <c r="C3358">
        <v>255773</v>
      </c>
      <c r="D3358">
        <v>827</v>
      </c>
      <c r="E3358">
        <v>16.829999999999998</v>
      </c>
      <c r="F3358">
        <v>23.7</v>
      </c>
      <c r="G3358">
        <v>78714</v>
      </c>
      <c r="H3358">
        <v>50.79</v>
      </c>
      <c r="I3358">
        <f t="shared" si="531"/>
        <v>0.83892964149188942</v>
      </c>
      <c r="J3358">
        <f t="shared" si="532"/>
        <v>1.6306333333333333E-5</v>
      </c>
      <c r="K3358" s="3">
        <f t="shared" si="533"/>
        <v>0.71764172999999998</v>
      </c>
      <c r="L3358" s="3">
        <f t="shared" si="524"/>
        <v>2.1641730000000026E-2</v>
      </c>
      <c r="M3358" s="6">
        <f t="shared" si="525"/>
        <v>4.9174573960463592E-4</v>
      </c>
      <c r="N3358" s="7">
        <f t="shared" si="530"/>
        <v>1.5418271786121949E-5</v>
      </c>
      <c r="O3358">
        <f t="shared" si="526"/>
        <v>15.418271786121949</v>
      </c>
      <c r="P3358">
        <f t="shared" si="527"/>
        <v>0.70380294337371008</v>
      </c>
      <c r="Q3358">
        <f t="shared" si="528"/>
        <v>12.705824115908085</v>
      </c>
      <c r="R3358">
        <f t="shared" si="529"/>
        <v>161.43796646439145</v>
      </c>
    </row>
    <row r="3359" spans="1:18" x14ac:dyDescent="0.35">
      <c r="A3359" s="1">
        <v>43495</v>
      </c>
      <c r="B3359" s="2">
        <v>0.83239583333333333</v>
      </c>
      <c r="C3359">
        <v>256273</v>
      </c>
      <c r="D3359">
        <v>826</v>
      </c>
      <c r="E3359">
        <v>16.809999999999999</v>
      </c>
      <c r="F3359">
        <v>23.71</v>
      </c>
      <c r="G3359">
        <v>78714</v>
      </c>
      <c r="H3359">
        <v>50.79</v>
      </c>
      <c r="I3359">
        <f t="shared" si="531"/>
        <v>0.83663372019607152</v>
      </c>
      <c r="J3359">
        <f t="shared" si="532"/>
        <v>1.6273000000000002E-5</v>
      </c>
      <c r="K3359" s="3">
        <f t="shared" si="533"/>
        <v>0.71617473000000009</v>
      </c>
      <c r="L3359" s="3">
        <f t="shared" si="524"/>
        <v>2.0174730000000141E-2</v>
      </c>
      <c r="M3359" s="6">
        <f t="shared" si="525"/>
        <v>4.5841240627130517E-4</v>
      </c>
      <c r="N3359" s="7">
        <f t="shared" si="530"/>
        <v>1.4373617498542402E-5</v>
      </c>
      <c r="O3359">
        <f t="shared" si="526"/>
        <v>14.373617498542401</v>
      </c>
      <c r="P3359">
        <f t="shared" si="527"/>
        <v>0.69995598176911844</v>
      </c>
      <c r="Q3359">
        <f t="shared" si="528"/>
        <v>11.668738103288073</v>
      </c>
      <c r="R3359">
        <f t="shared" si="529"/>
        <v>136.15944892312692</v>
      </c>
    </row>
    <row r="3360" spans="1:18" x14ac:dyDescent="0.35">
      <c r="A3360" s="1">
        <v>43495</v>
      </c>
      <c r="B3360" s="2">
        <v>0.83240740740740737</v>
      </c>
      <c r="C3360">
        <v>256774</v>
      </c>
      <c r="D3360">
        <v>821</v>
      </c>
      <c r="E3360">
        <v>16.920000000000002</v>
      </c>
      <c r="F3360">
        <v>23.72</v>
      </c>
      <c r="G3360">
        <v>78712</v>
      </c>
      <c r="H3360">
        <v>50.79</v>
      </c>
      <c r="I3360">
        <f t="shared" si="531"/>
        <v>0.84926128732307071</v>
      </c>
      <c r="J3360">
        <f t="shared" si="532"/>
        <v>1.6106333333333332E-5</v>
      </c>
      <c r="K3360" s="3">
        <f t="shared" si="533"/>
        <v>0.70883972999999989</v>
      </c>
      <c r="L3360" s="3">
        <f t="shared" si="524"/>
        <v>1.2839729999999938E-2</v>
      </c>
      <c r="M3360" s="6">
        <f t="shared" si="525"/>
        <v>2.9174573960463393E-4</v>
      </c>
      <c r="N3360" s="7">
        <f t="shared" si="530"/>
        <v>9.1482896744382004E-6</v>
      </c>
      <c r="O3360">
        <f t="shared" si="526"/>
        <v>9.1482896744381996</v>
      </c>
      <c r="P3360">
        <f t="shared" si="527"/>
        <v>0.72124473414563928</v>
      </c>
      <c r="Q3360">
        <f t="shared" si="528"/>
        <v>6.4017847669064292</v>
      </c>
      <c r="R3360">
        <f t="shared" si="529"/>
        <v>40.982848201795207</v>
      </c>
    </row>
    <row r="3361" spans="1:18" x14ac:dyDescent="0.35">
      <c r="A3361" s="1">
        <v>43495</v>
      </c>
      <c r="B3361" s="2">
        <v>0.83240740740740737</v>
      </c>
      <c r="C3361">
        <v>257273</v>
      </c>
      <c r="D3361">
        <v>816</v>
      </c>
      <c r="E3361">
        <v>16.97</v>
      </c>
      <c r="F3361">
        <v>23.72</v>
      </c>
      <c r="G3361">
        <v>78719</v>
      </c>
      <c r="H3361">
        <v>50.75</v>
      </c>
      <c r="I3361">
        <f t="shared" si="531"/>
        <v>0.85500109056261531</v>
      </c>
      <c r="J3361">
        <f t="shared" si="532"/>
        <v>1.5939666666666666E-5</v>
      </c>
      <c r="K3361" s="3">
        <f t="shared" si="533"/>
        <v>0.70150472999999991</v>
      </c>
      <c r="L3361" s="3">
        <f t="shared" si="524"/>
        <v>5.5047299999999577E-3</v>
      </c>
      <c r="M3361" s="6">
        <f t="shared" si="525"/>
        <v>1.2507907293796768E-4</v>
      </c>
      <c r="N3361" s="7">
        <f t="shared" si="530"/>
        <v>3.9217636596126393E-6</v>
      </c>
      <c r="O3361">
        <f t="shared" si="526"/>
        <v>3.9217636596126395</v>
      </c>
      <c r="P3361">
        <f t="shared" si="527"/>
        <v>0.73102686486326152</v>
      </c>
      <c r="Q3361">
        <f t="shared" si="528"/>
        <v>1.1563380646820343</v>
      </c>
      <c r="R3361">
        <f t="shared" si="529"/>
        <v>1.3371177198325925</v>
      </c>
    </row>
    <row r="3362" spans="1:18" x14ac:dyDescent="0.35">
      <c r="A3362" s="1">
        <v>43495</v>
      </c>
      <c r="B3362" s="2">
        <v>0.83241898148148152</v>
      </c>
      <c r="C3362">
        <v>257773</v>
      </c>
      <c r="D3362">
        <v>815</v>
      </c>
      <c r="E3362">
        <v>16.98</v>
      </c>
      <c r="F3362">
        <v>23.71</v>
      </c>
      <c r="G3362">
        <v>78709</v>
      </c>
      <c r="H3362">
        <v>50.75</v>
      </c>
      <c r="I3362">
        <f t="shared" si="531"/>
        <v>0.85614905121052454</v>
      </c>
      <c r="J3362">
        <f t="shared" si="532"/>
        <v>1.5906333333333334E-5</v>
      </c>
      <c r="K3362" s="3">
        <f t="shared" si="533"/>
        <v>0.70003773000000002</v>
      </c>
      <c r="L3362" s="3">
        <f t="shared" si="524"/>
        <v>4.0377300000000726E-3</v>
      </c>
      <c r="M3362" s="6">
        <f t="shared" si="525"/>
        <v>9.1745739604636971E-5</v>
      </c>
      <c r="N3362" s="7">
        <f t="shared" si="530"/>
        <v>2.8768897218055934E-6</v>
      </c>
      <c r="O3362">
        <f t="shared" si="526"/>
        <v>2.8768897218055933</v>
      </c>
      <c r="P3362">
        <f t="shared" si="527"/>
        <v>0.73299119788868139</v>
      </c>
      <c r="Q3362">
        <f t="shared" si="528"/>
        <v>0.10767998939522011</v>
      </c>
      <c r="R3362">
        <f t="shared" si="529"/>
        <v>1.1594980116154716E-2</v>
      </c>
    </row>
    <row r="3363" spans="1:18" x14ac:dyDescent="0.35">
      <c r="A3363" s="1">
        <v>43495</v>
      </c>
      <c r="B3363" s="2">
        <v>0.83241898148148152</v>
      </c>
      <c r="C3363">
        <v>258273</v>
      </c>
      <c r="D3363">
        <v>819</v>
      </c>
      <c r="E3363">
        <v>17.010000000000002</v>
      </c>
      <c r="F3363">
        <v>23.71</v>
      </c>
      <c r="G3363">
        <v>78711</v>
      </c>
      <c r="H3363">
        <v>50.75</v>
      </c>
      <c r="I3363">
        <f t="shared" si="531"/>
        <v>0.85959293315425167</v>
      </c>
      <c r="J3363">
        <f t="shared" si="532"/>
        <v>1.6039666666666668E-5</v>
      </c>
      <c r="K3363" s="3">
        <f t="shared" si="533"/>
        <v>0.70590573000000012</v>
      </c>
      <c r="L3363" s="3">
        <f t="shared" si="524"/>
        <v>9.905730000000168E-3</v>
      </c>
      <c r="M3363" s="6">
        <f t="shared" si="525"/>
        <v>2.2507907293797247E-4</v>
      </c>
      <c r="N3363" s="7">
        <f t="shared" si="530"/>
        <v>7.0576706997361876E-6</v>
      </c>
      <c r="O3363">
        <f t="shared" si="526"/>
        <v>7.057670699736188</v>
      </c>
      <c r="P3363">
        <f t="shared" si="527"/>
        <v>0.73890001072872979</v>
      </c>
      <c r="Q3363">
        <f t="shared" si="528"/>
        <v>4.2771085548865129</v>
      </c>
      <c r="R3363">
        <f t="shared" si="529"/>
        <v>18.293657590283395</v>
      </c>
    </row>
    <row r="3364" spans="1:18" x14ac:dyDescent="0.35">
      <c r="A3364" s="1">
        <v>43495</v>
      </c>
      <c r="B3364" s="2">
        <v>0.83243055555555545</v>
      </c>
      <c r="C3364">
        <v>258774</v>
      </c>
      <c r="D3364">
        <v>826</v>
      </c>
      <c r="E3364">
        <v>17.03</v>
      </c>
      <c r="F3364">
        <v>23.72</v>
      </c>
      <c r="G3364">
        <v>78718</v>
      </c>
      <c r="H3364">
        <v>50.75</v>
      </c>
      <c r="I3364">
        <f t="shared" si="531"/>
        <v>0.86188885445006957</v>
      </c>
      <c r="J3364">
        <f t="shared" si="532"/>
        <v>1.6273000000000002E-5</v>
      </c>
      <c r="K3364" s="3">
        <f t="shared" si="533"/>
        <v>0.71617473000000009</v>
      </c>
      <c r="L3364" s="3">
        <f t="shared" si="524"/>
        <v>2.0174730000000141E-2</v>
      </c>
      <c r="M3364" s="6">
        <f t="shared" si="525"/>
        <v>4.5841240627130517E-4</v>
      </c>
      <c r="N3364" s="7">
        <f t="shared" si="530"/>
        <v>1.4373371277061463E-5</v>
      </c>
      <c r="O3364">
        <f t="shared" si="526"/>
        <v>14.373371277061462</v>
      </c>
      <c r="P3364">
        <f t="shared" si="527"/>
        <v>0.74285239742525322</v>
      </c>
      <c r="Q3364">
        <f t="shared" si="528"/>
        <v>11.585240857252254</v>
      </c>
      <c r="R3364">
        <f t="shared" si="529"/>
        <v>134.21780572054695</v>
      </c>
    </row>
    <row r="3365" spans="1:18" x14ac:dyDescent="0.35">
      <c r="A3365" s="1">
        <v>43495</v>
      </c>
      <c r="B3365" s="2">
        <v>0.83243055555555545</v>
      </c>
      <c r="C3365">
        <v>259273</v>
      </c>
      <c r="D3365">
        <v>826</v>
      </c>
      <c r="E3365">
        <v>17.02</v>
      </c>
      <c r="F3365">
        <v>23.7</v>
      </c>
      <c r="G3365">
        <v>78711</v>
      </c>
      <c r="H3365">
        <v>50.72</v>
      </c>
      <c r="I3365">
        <f t="shared" si="531"/>
        <v>0.86074089380216035</v>
      </c>
      <c r="J3365">
        <f t="shared" si="532"/>
        <v>1.6273000000000002E-5</v>
      </c>
      <c r="K3365" s="3">
        <f t="shared" si="533"/>
        <v>0.71617473000000009</v>
      </c>
      <c r="L3365" s="3">
        <f t="shared" ref="L3365:L3428" si="534">K3365-0.696</f>
        <v>2.0174730000000141E-2</v>
      </c>
      <c r="M3365" s="6">
        <f t="shared" ref="M3365:M3428" si="535">L3365/(44010*0.001)</f>
        <v>4.5841240627130517E-4</v>
      </c>
      <c r="N3365" s="7">
        <f t="shared" si="530"/>
        <v>1.437368112935688E-5</v>
      </c>
      <c r="O3365">
        <f t="shared" ref="O3365:O3428" si="536">N3365*1000000</f>
        <v>14.37368112935688</v>
      </c>
      <c r="P3365">
        <f t="shared" ref="P3365:P3428" si="537">I3365^2</f>
        <v>0.74087488626334186</v>
      </c>
      <c r="Q3365">
        <f t="shared" ref="Q3365:Q3428" si="538">O3365-(3.2964*I3365)-(-0.053)</f>
        <v>11.589334847027439</v>
      </c>
      <c r="R3365">
        <f t="shared" ref="R3365:R3428" si="539">Q3365^2</f>
        <v>134.31268219652452</v>
      </c>
    </row>
    <row r="3366" spans="1:18" x14ac:dyDescent="0.35">
      <c r="A3366" s="1">
        <v>43495</v>
      </c>
      <c r="B3366" s="2">
        <v>0.8324421296296296</v>
      </c>
      <c r="C3366">
        <v>259773</v>
      </c>
      <c r="D3366">
        <v>821</v>
      </c>
      <c r="E3366">
        <v>17</v>
      </c>
      <c r="F3366">
        <v>23.72</v>
      </c>
      <c r="G3366">
        <v>78710</v>
      </c>
      <c r="H3366">
        <v>50.72</v>
      </c>
      <c r="I3366">
        <f t="shared" si="531"/>
        <v>0.85844497250634244</v>
      </c>
      <c r="J3366">
        <f t="shared" si="532"/>
        <v>1.6106333333333332E-5</v>
      </c>
      <c r="K3366" s="3">
        <f t="shared" si="533"/>
        <v>0.70883972999999989</v>
      </c>
      <c r="L3366" s="3">
        <f t="shared" si="534"/>
        <v>1.2839729999999938E-2</v>
      </c>
      <c r="M3366" s="6">
        <f t="shared" si="535"/>
        <v>2.9174573960463393E-4</v>
      </c>
      <c r="N3366" s="7">
        <f t="shared" si="530"/>
        <v>9.1485221300264208E-6</v>
      </c>
      <c r="O3366">
        <f t="shared" si="536"/>
        <v>9.1485221300264215</v>
      </c>
      <c r="P3366">
        <f t="shared" si="537"/>
        <v>0.73692777082141503</v>
      </c>
      <c r="Q3366">
        <f t="shared" si="538"/>
        <v>6.3717441226565139</v>
      </c>
      <c r="R3366">
        <f t="shared" si="539"/>
        <v>40.599123164607825</v>
      </c>
    </row>
    <row r="3367" spans="1:18" x14ac:dyDescent="0.35">
      <c r="A3367" s="1">
        <v>43495</v>
      </c>
      <c r="B3367" s="2">
        <v>0.8324421296296296</v>
      </c>
      <c r="C3367">
        <v>260273</v>
      </c>
      <c r="D3367">
        <v>823</v>
      </c>
      <c r="E3367">
        <v>16.95</v>
      </c>
      <c r="F3367">
        <v>23.72</v>
      </c>
      <c r="G3367">
        <v>78712</v>
      </c>
      <c r="H3367">
        <v>50.72</v>
      </c>
      <c r="I3367">
        <f t="shared" si="531"/>
        <v>0.8527051692667974</v>
      </c>
      <c r="J3367">
        <f t="shared" si="532"/>
        <v>1.6172999999999999E-5</v>
      </c>
      <c r="K3367" s="3">
        <f t="shared" si="533"/>
        <v>0.71177372999999999</v>
      </c>
      <c r="L3367" s="3">
        <f t="shared" si="534"/>
        <v>1.5773730000000041E-2</v>
      </c>
      <c r="M3367" s="6">
        <f t="shared" si="535"/>
        <v>3.5841240627130291E-4</v>
      </c>
      <c r="N3367" s="7">
        <f t="shared" si="530"/>
        <v>1.1238760572564779E-5</v>
      </c>
      <c r="O3367">
        <f t="shared" si="536"/>
        <v>11.238760572564779</v>
      </c>
      <c r="P3367">
        <f t="shared" si="537"/>
        <v>0.72710610569431766</v>
      </c>
      <c r="Q3367">
        <f t="shared" si="538"/>
        <v>8.4809032525937091</v>
      </c>
      <c r="R3367">
        <f t="shared" si="539"/>
        <v>71.925719979854549</v>
      </c>
    </row>
    <row r="3368" spans="1:18" x14ac:dyDescent="0.35">
      <c r="A3368" s="1">
        <v>43495</v>
      </c>
      <c r="B3368" s="2">
        <v>0.83245370370370375</v>
      </c>
      <c r="C3368">
        <v>260773</v>
      </c>
      <c r="D3368">
        <v>827</v>
      </c>
      <c r="E3368">
        <v>16.71</v>
      </c>
      <c r="F3368">
        <v>23.72</v>
      </c>
      <c r="G3368">
        <v>78711</v>
      </c>
      <c r="H3368">
        <v>50.72</v>
      </c>
      <c r="I3368">
        <f t="shared" si="531"/>
        <v>0.82515411371698189</v>
      </c>
      <c r="J3368">
        <f t="shared" si="532"/>
        <v>1.6306333333333333E-5</v>
      </c>
      <c r="K3368" s="3">
        <f t="shared" si="533"/>
        <v>0.71764172999999998</v>
      </c>
      <c r="L3368" s="3">
        <f t="shared" si="534"/>
        <v>2.1641730000000026E-2</v>
      </c>
      <c r="M3368" s="6">
        <f t="shared" si="535"/>
        <v>4.9174573960463592E-4</v>
      </c>
      <c r="N3368" s="7">
        <f t="shared" si="530"/>
        <v>1.5419898271580653E-5</v>
      </c>
      <c r="O3368">
        <f t="shared" si="536"/>
        <v>15.419898271580653</v>
      </c>
      <c r="P3368">
        <f t="shared" si="537"/>
        <v>0.68087931138405788</v>
      </c>
      <c r="Q3368">
        <f t="shared" si="538"/>
        <v>12.752860251123995</v>
      </c>
      <c r="R3368">
        <f t="shared" si="539"/>
        <v>162.63544458469835</v>
      </c>
    </row>
    <row r="3369" spans="1:18" x14ac:dyDescent="0.35">
      <c r="A3369" s="1">
        <v>43495</v>
      </c>
      <c r="B3369" s="2">
        <v>0.83245370370370375</v>
      </c>
      <c r="C3369">
        <v>261273</v>
      </c>
      <c r="D3369">
        <v>822</v>
      </c>
      <c r="E3369">
        <v>16.579999999999998</v>
      </c>
      <c r="F3369">
        <v>23.71</v>
      </c>
      <c r="G3369">
        <v>78707</v>
      </c>
      <c r="H3369">
        <v>50.72</v>
      </c>
      <c r="I3369">
        <f t="shared" si="531"/>
        <v>0.81023062529416467</v>
      </c>
      <c r="J3369">
        <f t="shared" si="532"/>
        <v>1.6139666666666667E-5</v>
      </c>
      <c r="K3369" s="3">
        <f t="shared" si="533"/>
        <v>0.71030673</v>
      </c>
      <c r="L3369" s="3">
        <f t="shared" si="534"/>
        <v>1.4306730000000045E-2</v>
      </c>
      <c r="M3369" s="6">
        <f t="shared" si="535"/>
        <v>3.2507907293796967E-4</v>
      </c>
      <c r="N3369" s="7">
        <f t="shared" si="530"/>
        <v>1.0193829296592781E-5</v>
      </c>
      <c r="O3369">
        <f t="shared" si="536"/>
        <v>10.193829296592781</v>
      </c>
      <c r="P3369">
        <f t="shared" si="537"/>
        <v>0.65647366616457303</v>
      </c>
      <c r="Q3369">
        <f t="shared" si="538"/>
        <v>7.5759850633730972</v>
      </c>
      <c r="R3369">
        <f t="shared" si="539"/>
        <v>57.39554968045227</v>
      </c>
    </row>
    <row r="3370" spans="1:18" x14ac:dyDescent="0.35">
      <c r="A3370" s="1">
        <v>43495</v>
      </c>
      <c r="B3370" s="2">
        <v>0.83246527777777779</v>
      </c>
      <c r="C3370">
        <v>261777</v>
      </c>
      <c r="D3370">
        <v>817</v>
      </c>
      <c r="E3370">
        <v>16.350000000000001</v>
      </c>
      <c r="F3370">
        <v>23.72</v>
      </c>
      <c r="G3370">
        <v>78712</v>
      </c>
      <c r="H3370">
        <v>50.68</v>
      </c>
      <c r="I3370">
        <f t="shared" si="531"/>
        <v>0.78382753039225828</v>
      </c>
      <c r="J3370">
        <f t="shared" si="532"/>
        <v>1.5973000000000001E-5</v>
      </c>
      <c r="K3370" s="3">
        <f t="shared" si="533"/>
        <v>0.70297173000000002</v>
      </c>
      <c r="L3370" s="3">
        <f t="shared" si="534"/>
        <v>6.9717300000000648E-3</v>
      </c>
      <c r="M3370" s="6">
        <f t="shared" si="535"/>
        <v>1.5841240627130346E-4</v>
      </c>
      <c r="N3370" s="7">
        <f t="shared" si="530"/>
        <v>4.9673478781852843E-6</v>
      </c>
      <c r="O3370">
        <f t="shared" si="536"/>
        <v>4.9673478781852847</v>
      </c>
      <c r="P3370">
        <f t="shared" si="537"/>
        <v>0.61438559740082654</v>
      </c>
      <c r="Q3370">
        <f t="shared" si="538"/>
        <v>2.4365388070002441</v>
      </c>
      <c r="R3370">
        <f t="shared" si="539"/>
        <v>5.9367213580181728</v>
      </c>
    </row>
    <row r="3371" spans="1:18" x14ac:dyDescent="0.35">
      <c r="A3371" s="1">
        <v>43495</v>
      </c>
      <c r="B3371" s="2">
        <v>0.83246527777777779</v>
      </c>
      <c r="C3371">
        <v>262274</v>
      </c>
      <c r="D3371">
        <v>825</v>
      </c>
      <c r="E3371">
        <v>16.18</v>
      </c>
      <c r="F3371">
        <v>23.72</v>
      </c>
      <c r="G3371">
        <v>78707</v>
      </c>
      <c r="H3371">
        <v>50.68</v>
      </c>
      <c r="I3371">
        <f t="shared" si="531"/>
        <v>0.76431219937780526</v>
      </c>
      <c r="J3371">
        <f t="shared" si="532"/>
        <v>1.6239666666666666E-5</v>
      </c>
      <c r="K3371" s="3">
        <f t="shared" si="533"/>
        <v>0.71470772999999999</v>
      </c>
      <c r="L3371" s="3">
        <f t="shared" si="534"/>
        <v>1.8707730000000033E-2</v>
      </c>
      <c r="M3371" s="6">
        <f t="shared" si="535"/>
        <v>4.2507907293796944E-4</v>
      </c>
      <c r="N3371" s="7">
        <f t="shared" si="530"/>
        <v>1.3330078233461468E-5</v>
      </c>
      <c r="O3371">
        <f t="shared" si="536"/>
        <v>13.330078233461469</v>
      </c>
      <c r="P3371">
        <f t="shared" si="537"/>
        <v>0.58417313811773797</v>
      </c>
      <c r="Q3371">
        <f t="shared" si="538"/>
        <v>10.863599499432473</v>
      </c>
      <c r="R3371">
        <f t="shared" si="539"/>
        <v>118.01779408406948</v>
      </c>
    </row>
    <row r="3372" spans="1:18" x14ac:dyDescent="0.35">
      <c r="A3372" s="1">
        <v>43495</v>
      </c>
      <c r="B3372" s="2">
        <v>0.83247685185185183</v>
      </c>
      <c r="C3372">
        <v>262773</v>
      </c>
      <c r="D3372">
        <v>811</v>
      </c>
      <c r="E3372">
        <v>15.99</v>
      </c>
      <c r="F3372">
        <v>23.72</v>
      </c>
      <c r="G3372">
        <v>78705</v>
      </c>
      <c r="H3372">
        <v>50.68</v>
      </c>
      <c r="I3372">
        <f t="shared" si="531"/>
        <v>0.74250094706753456</v>
      </c>
      <c r="J3372">
        <f t="shared" si="532"/>
        <v>1.5773E-5</v>
      </c>
      <c r="K3372" s="3">
        <f t="shared" si="533"/>
        <v>0.69416972999999993</v>
      </c>
      <c r="L3372" s="3">
        <f t="shared" si="534"/>
        <v>-1.8302700000000227E-3</v>
      </c>
      <c r="M3372" s="6">
        <f t="shared" si="535"/>
        <v>-4.1587593728698544E-5</v>
      </c>
      <c r="N3372" s="7">
        <f t="shared" si="530"/>
        <v>-1.3041807993429243E-6</v>
      </c>
      <c r="O3372">
        <f t="shared" si="536"/>
        <v>-1.3041807993429244</v>
      </c>
      <c r="P3372">
        <f t="shared" si="537"/>
        <v>0.55130765639618573</v>
      </c>
      <c r="Q3372">
        <f t="shared" si="538"/>
        <v>-3.6987609212563455</v>
      </c>
      <c r="R3372">
        <f t="shared" si="539"/>
        <v>13.680832352613089</v>
      </c>
    </row>
    <row r="3373" spans="1:18" x14ac:dyDescent="0.35">
      <c r="A3373" s="1">
        <v>43495</v>
      </c>
      <c r="B3373" s="2">
        <v>0.83247685185185183</v>
      </c>
      <c r="C3373">
        <v>263273</v>
      </c>
      <c r="D3373">
        <v>825</v>
      </c>
      <c r="E3373">
        <v>15.96</v>
      </c>
      <c r="F3373">
        <v>23.72</v>
      </c>
      <c r="G3373">
        <v>78707</v>
      </c>
      <c r="H3373">
        <v>50.68</v>
      </c>
      <c r="I3373">
        <f t="shared" si="531"/>
        <v>0.73905706512380764</v>
      </c>
      <c r="J3373">
        <f t="shared" si="532"/>
        <v>1.6239666666666666E-5</v>
      </c>
      <c r="K3373" s="3">
        <f t="shared" si="533"/>
        <v>0.71470772999999999</v>
      </c>
      <c r="L3373" s="3">
        <f t="shared" si="534"/>
        <v>1.8707730000000033E-2</v>
      </c>
      <c r="M3373" s="6">
        <f t="shared" si="535"/>
        <v>4.2507907293796944E-4</v>
      </c>
      <c r="N3373" s="7">
        <f t="shared" si="530"/>
        <v>1.3330078233461468E-5</v>
      </c>
      <c r="O3373">
        <f t="shared" si="536"/>
        <v>13.330078233461469</v>
      </c>
      <c r="P3373">
        <f t="shared" si="537"/>
        <v>0.54620534550941602</v>
      </c>
      <c r="Q3373">
        <f t="shared" si="538"/>
        <v>10.946850523987351</v>
      </c>
      <c r="R3373">
        <f t="shared" si="539"/>
        <v>119.83353639452214</v>
      </c>
    </row>
    <row r="3374" spans="1:18" x14ac:dyDescent="0.35">
      <c r="A3374" s="1">
        <v>43495</v>
      </c>
      <c r="B3374" s="2">
        <v>0.83248842592592587</v>
      </c>
      <c r="C3374">
        <v>263773</v>
      </c>
      <c r="D3374">
        <v>815</v>
      </c>
      <c r="E3374">
        <v>15.81</v>
      </c>
      <c r="F3374">
        <v>23.72</v>
      </c>
      <c r="G3374">
        <v>78699</v>
      </c>
      <c r="H3374">
        <v>50.68</v>
      </c>
      <c r="I3374">
        <f t="shared" si="531"/>
        <v>0.72183765540517275</v>
      </c>
      <c r="J3374">
        <f t="shared" si="532"/>
        <v>1.5906333333333334E-5</v>
      </c>
      <c r="K3374" s="3">
        <f t="shared" si="533"/>
        <v>0.70003773000000002</v>
      </c>
      <c r="L3374" s="3">
        <f t="shared" si="534"/>
        <v>4.0377300000000726E-3</v>
      </c>
      <c r="M3374" s="6">
        <f t="shared" si="535"/>
        <v>9.1745739604636971E-5</v>
      </c>
      <c r="N3374" s="7">
        <f t="shared" si="530"/>
        <v>2.8773522008460999E-6</v>
      </c>
      <c r="O3374">
        <f t="shared" si="536"/>
        <v>2.8773522008460999</v>
      </c>
      <c r="P3374">
        <f t="shared" si="537"/>
        <v>0.52104960076083695</v>
      </c>
      <c r="Q3374">
        <f t="shared" si="538"/>
        <v>0.55088655356848826</v>
      </c>
      <c r="R3374">
        <f t="shared" si="539"/>
        <v>0.30347599490256688</v>
      </c>
    </row>
    <row r="3375" spans="1:18" x14ac:dyDescent="0.35">
      <c r="A3375" s="1">
        <v>43495</v>
      </c>
      <c r="B3375" s="2">
        <v>0.83248842592592587</v>
      </c>
      <c r="C3375">
        <v>264273</v>
      </c>
      <c r="D3375">
        <v>827</v>
      </c>
      <c r="E3375">
        <v>15.72</v>
      </c>
      <c r="F3375">
        <v>23.72</v>
      </c>
      <c r="G3375">
        <v>78697</v>
      </c>
      <c r="H3375">
        <v>50.68</v>
      </c>
      <c r="I3375">
        <f t="shared" si="531"/>
        <v>0.71150600957399179</v>
      </c>
      <c r="J3375">
        <f t="shared" si="532"/>
        <v>1.6306333333333333E-5</v>
      </c>
      <c r="K3375" s="3">
        <f t="shared" si="533"/>
        <v>0.71764172999999998</v>
      </c>
      <c r="L3375" s="3">
        <f t="shared" si="534"/>
        <v>2.1641730000000026E-2</v>
      </c>
      <c r="M3375" s="6">
        <f t="shared" si="535"/>
        <v>4.9174573960463592E-4</v>
      </c>
      <c r="N3375" s="7">
        <f t="shared" si="530"/>
        <v>1.5422641433020125E-5</v>
      </c>
      <c r="O3375">
        <f t="shared" si="536"/>
        <v>15.422641433020125</v>
      </c>
      <c r="P3375">
        <f t="shared" si="537"/>
        <v>0.50624080165990526</v>
      </c>
      <c r="Q3375">
        <f t="shared" si="538"/>
        <v>13.13023302306042</v>
      </c>
      <c r="R3375">
        <f t="shared" si="539"/>
        <v>172.40301923986638</v>
      </c>
    </row>
    <row r="3376" spans="1:18" x14ac:dyDescent="0.35">
      <c r="A3376" s="1">
        <v>43495</v>
      </c>
      <c r="B3376" s="2">
        <v>0.83250000000000002</v>
      </c>
      <c r="C3376">
        <v>264773</v>
      </c>
      <c r="D3376">
        <v>817</v>
      </c>
      <c r="E3376">
        <v>15.78</v>
      </c>
      <c r="F3376">
        <v>23.72</v>
      </c>
      <c r="G3376">
        <v>78697</v>
      </c>
      <c r="H3376">
        <v>50.68</v>
      </c>
      <c r="I3376">
        <f t="shared" si="531"/>
        <v>0.71839377346144562</v>
      </c>
      <c r="J3376">
        <f t="shared" si="532"/>
        <v>1.5973000000000001E-5</v>
      </c>
      <c r="K3376" s="3">
        <f t="shared" si="533"/>
        <v>0.70297173000000002</v>
      </c>
      <c r="L3376" s="3">
        <f t="shared" si="534"/>
        <v>6.9717300000000648E-3</v>
      </c>
      <c r="M3376" s="6">
        <f t="shared" si="535"/>
        <v>1.5841240627130346E-4</v>
      </c>
      <c r="N3376" s="7">
        <f t="shared" ref="N3376:N3439" si="540">(M3376*8.314*(F3376+273.15))/G3376</f>
        <v>4.9682946768964523E-6</v>
      </c>
      <c r="O3376">
        <f t="shared" si="536"/>
        <v>4.968294676896452</v>
      </c>
      <c r="P3376">
        <f t="shared" si="537"/>
        <v>0.51608961374817486</v>
      </c>
      <c r="Q3376">
        <f t="shared" si="538"/>
        <v>2.6531814420581425</v>
      </c>
      <c r="R3376">
        <f t="shared" si="539"/>
        <v>7.0393717644817251</v>
      </c>
    </row>
    <row r="3377" spans="1:18" x14ac:dyDescent="0.35">
      <c r="A3377" s="1">
        <v>43495</v>
      </c>
      <c r="B3377" s="2">
        <v>0.83250000000000002</v>
      </c>
      <c r="C3377">
        <v>265273</v>
      </c>
      <c r="D3377">
        <v>821</v>
      </c>
      <c r="E3377">
        <v>15.65</v>
      </c>
      <c r="F3377">
        <v>23.72</v>
      </c>
      <c r="G3377">
        <v>78692</v>
      </c>
      <c r="H3377">
        <v>50.65</v>
      </c>
      <c r="I3377">
        <f t="shared" si="531"/>
        <v>0.70347028503862885</v>
      </c>
      <c r="J3377">
        <f t="shared" si="532"/>
        <v>1.6106333333333332E-5</v>
      </c>
      <c r="K3377" s="3">
        <f t="shared" si="533"/>
        <v>0.70883972999999989</v>
      </c>
      <c r="L3377" s="3">
        <f t="shared" si="534"/>
        <v>1.2839729999999938E-2</v>
      </c>
      <c r="M3377" s="6">
        <f t="shared" si="535"/>
        <v>2.9174573960463393E-4</v>
      </c>
      <c r="N3377" s="7">
        <f t="shared" si="540"/>
        <v>9.1506147620390847E-6</v>
      </c>
      <c r="O3377">
        <f t="shared" si="536"/>
        <v>9.1506147620390852</v>
      </c>
      <c r="P3377">
        <f t="shared" si="537"/>
        <v>0.49487044193232971</v>
      </c>
      <c r="Q3377">
        <f t="shared" si="538"/>
        <v>6.8846953144377485</v>
      </c>
      <c r="R3377">
        <f t="shared" si="539"/>
        <v>47.399029572641091</v>
      </c>
    </row>
    <row r="3378" spans="1:18" x14ac:dyDescent="0.35">
      <c r="A3378" s="1">
        <v>43495</v>
      </c>
      <c r="B3378" s="2">
        <v>0.83251157407407417</v>
      </c>
      <c r="C3378">
        <v>265774</v>
      </c>
      <c r="D3378">
        <v>822</v>
      </c>
      <c r="E3378">
        <v>15.68</v>
      </c>
      <c r="F3378">
        <v>23.72</v>
      </c>
      <c r="G3378">
        <v>78687</v>
      </c>
      <c r="H3378">
        <v>50.65</v>
      </c>
      <c r="I3378">
        <f t="shared" si="531"/>
        <v>0.70691416698235576</v>
      </c>
      <c r="J3378">
        <f t="shared" si="532"/>
        <v>1.6139666666666667E-5</v>
      </c>
      <c r="K3378" s="3">
        <f t="shared" si="533"/>
        <v>0.71030673</v>
      </c>
      <c r="L3378" s="3">
        <f t="shared" si="534"/>
        <v>1.4306730000000045E-2</v>
      </c>
      <c r="M3378" s="6">
        <f t="shared" si="535"/>
        <v>3.2507907293796967E-4</v>
      </c>
      <c r="N3378" s="7">
        <f t="shared" si="540"/>
        <v>1.0196763754127776E-5</v>
      </c>
      <c r="O3378">
        <f t="shared" si="536"/>
        <v>10.196763754127776</v>
      </c>
      <c r="P3378">
        <f t="shared" si="537"/>
        <v>0.49972763948035798</v>
      </c>
      <c r="Q3378">
        <f t="shared" si="538"/>
        <v>7.9194918940871384</v>
      </c>
      <c r="R3378">
        <f t="shared" si="539"/>
        <v>62.718351860511888</v>
      </c>
    </row>
    <row r="3379" spans="1:18" x14ac:dyDescent="0.35">
      <c r="A3379" s="1">
        <v>43495</v>
      </c>
      <c r="B3379" s="2">
        <v>0.83251157407407417</v>
      </c>
      <c r="C3379">
        <v>266273</v>
      </c>
      <c r="D3379">
        <v>809</v>
      </c>
      <c r="E3379">
        <v>15.58</v>
      </c>
      <c r="F3379">
        <v>23.72</v>
      </c>
      <c r="G3379">
        <v>78674</v>
      </c>
      <c r="H3379">
        <v>50.65</v>
      </c>
      <c r="I3379">
        <f t="shared" si="531"/>
        <v>0.69543456050326591</v>
      </c>
      <c r="J3379">
        <f t="shared" si="532"/>
        <v>1.5706333333333332E-5</v>
      </c>
      <c r="K3379" s="3">
        <f t="shared" si="533"/>
        <v>0.69123572999999994</v>
      </c>
      <c r="L3379" s="3">
        <f t="shared" si="534"/>
        <v>-4.7642700000000149E-3</v>
      </c>
      <c r="M3379" s="6">
        <f t="shared" si="535"/>
        <v>-1.0825426039536503E-4</v>
      </c>
      <c r="N3379" s="7">
        <f t="shared" si="540"/>
        <v>-3.3961752948320635E-6</v>
      </c>
      <c r="O3379">
        <f t="shared" si="536"/>
        <v>-3.3961752948320636</v>
      </c>
      <c r="P3379">
        <f t="shared" si="537"/>
        <v>0.48362922794237062</v>
      </c>
      <c r="Q3379">
        <f t="shared" si="538"/>
        <v>-5.6356057800750294</v>
      </c>
      <c r="R3379">
        <f t="shared" si="539"/>
        <v>31.760052508415082</v>
      </c>
    </row>
    <row r="3380" spans="1:18" x14ac:dyDescent="0.35">
      <c r="A3380" s="1">
        <v>43495</v>
      </c>
      <c r="B3380" s="2">
        <v>0.8325231481481481</v>
      </c>
      <c r="C3380">
        <v>266773</v>
      </c>
      <c r="D3380">
        <v>825</v>
      </c>
      <c r="E3380">
        <v>15.59</v>
      </c>
      <c r="F3380">
        <v>23.72</v>
      </c>
      <c r="G3380">
        <v>78676</v>
      </c>
      <c r="H3380">
        <v>50.68</v>
      </c>
      <c r="I3380">
        <f t="shared" si="531"/>
        <v>0.69658252115117492</v>
      </c>
      <c r="J3380">
        <f t="shared" si="532"/>
        <v>1.6239666666666666E-5</v>
      </c>
      <c r="K3380" s="3">
        <f t="shared" si="533"/>
        <v>0.71470772999999999</v>
      </c>
      <c r="L3380" s="3">
        <f t="shared" si="534"/>
        <v>1.8707730000000033E-2</v>
      </c>
      <c r="M3380" s="6">
        <f t="shared" si="535"/>
        <v>4.2507907293796944E-4</v>
      </c>
      <c r="N3380" s="7">
        <f t="shared" si="540"/>
        <v>1.3335330564861607E-5</v>
      </c>
      <c r="O3380">
        <f t="shared" si="536"/>
        <v>13.335330564861607</v>
      </c>
      <c r="P3380">
        <f t="shared" si="537"/>
        <v>0.48522720877332703</v>
      </c>
      <c r="Q3380">
        <f t="shared" si="538"/>
        <v>11.092115942138875</v>
      </c>
      <c r="R3380">
        <f t="shared" si="539"/>
        <v>123.03503607385139</v>
      </c>
    </row>
    <row r="3381" spans="1:18" x14ac:dyDescent="0.35">
      <c r="A3381" s="1">
        <v>43495</v>
      </c>
      <c r="B3381" s="2">
        <v>0.8325231481481481</v>
      </c>
      <c r="C3381">
        <v>267273</v>
      </c>
      <c r="D3381">
        <v>813</v>
      </c>
      <c r="E3381">
        <v>15.7</v>
      </c>
      <c r="F3381">
        <v>23.72</v>
      </c>
      <c r="G3381">
        <v>78673</v>
      </c>
      <c r="H3381">
        <v>50.65</v>
      </c>
      <c r="I3381">
        <f t="shared" si="531"/>
        <v>0.70921008827817367</v>
      </c>
      <c r="J3381">
        <f t="shared" si="532"/>
        <v>1.5839666666666667E-5</v>
      </c>
      <c r="K3381" s="3">
        <f t="shared" si="533"/>
        <v>0.69710373000000003</v>
      </c>
      <c r="L3381" s="3">
        <f t="shared" si="534"/>
        <v>1.1037300000000805E-3</v>
      </c>
      <c r="M3381" s="6">
        <f t="shared" si="535"/>
        <v>2.5079072937970474E-5</v>
      </c>
      <c r="N3381" s="7">
        <f t="shared" si="540"/>
        <v>7.8679592135871629E-7</v>
      </c>
      <c r="O3381">
        <f t="shared" si="536"/>
        <v>0.78679592135871623</v>
      </c>
      <c r="P3381">
        <f t="shared" si="537"/>
        <v>0.50297894931553488</v>
      </c>
      <c r="Q3381">
        <f t="shared" si="538"/>
        <v>-1.4980442136414558</v>
      </c>
      <c r="R3381">
        <f t="shared" si="539"/>
        <v>2.2441364660246474</v>
      </c>
    </row>
    <row r="3382" spans="1:18" x14ac:dyDescent="0.35">
      <c r="A3382" s="1">
        <v>43495</v>
      </c>
      <c r="B3382" s="2">
        <v>0.83253472222222225</v>
      </c>
      <c r="C3382">
        <v>267773</v>
      </c>
      <c r="D3382">
        <v>825</v>
      </c>
      <c r="E3382">
        <v>15.82</v>
      </c>
      <c r="F3382">
        <v>23.72</v>
      </c>
      <c r="G3382">
        <v>78671</v>
      </c>
      <c r="H3382">
        <v>50.65</v>
      </c>
      <c r="I3382">
        <f t="shared" si="531"/>
        <v>0.72298561605308165</v>
      </c>
      <c r="J3382">
        <f t="shared" si="532"/>
        <v>1.6239666666666666E-5</v>
      </c>
      <c r="K3382" s="3">
        <f t="shared" si="533"/>
        <v>0.71470772999999999</v>
      </c>
      <c r="L3382" s="3">
        <f t="shared" si="534"/>
        <v>1.8707730000000033E-2</v>
      </c>
      <c r="M3382" s="6">
        <f t="shared" si="535"/>
        <v>4.2507907293796944E-4</v>
      </c>
      <c r="N3382" s="7">
        <f t="shared" si="540"/>
        <v>1.3336178102744999E-5</v>
      </c>
      <c r="O3382">
        <f t="shared" si="536"/>
        <v>13.336178102744999</v>
      </c>
      <c r="P3382">
        <f t="shared" si="537"/>
        <v>0.52270820101965398</v>
      </c>
      <c r="Q3382">
        <f t="shared" si="538"/>
        <v>11.005928317987621</v>
      </c>
      <c r="R3382">
        <f t="shared" si="539"/>
        <v>121.13045814068182</v>
      </c>
    </row>
    <row r="3383" spans="1:18" x14ac:dyDescent="0.35">
      <c r="A3383" s="1">
        <v>43495</v>
      </c>
      <c r="B3383" s="2">
        <v>0.83253472222222225</v>
      </c>
      <c r="C3383">
        <v>268273</v>
      </c>
      <c r="D3383">
        <v>823</v>
      </c>
      <c r="E3383">
        <v>15.97</v>
      </c>
      <c r="F3383">
        <v>23.72</v>
      </c>
      <c r="G3383">
        <v>78669</v>
      </c>
      <c r="H3383">
        <v>50.61</v>
      </c>
      <c r="I3383">
        <f t="shared" si="531"/>
        <v>0.74020502577171654</v>
      </c>
      <c r="J3383">
        <f t="shared" si="532"/>
        <v>1.6172999999999999E-5</v>
      </c>
      <c r="K3383" s="3">
        <f t="shared" si="533"/>
        <v>0.71177372999999999</v>
      </c>
      <c r="L3383" s="3">
        <f t="shared" si="534"/>
        <v>1.5773730000000041E-2</v>
      </c>
      <c r="M3383" s="6">
        <f t="shared" si="535"/>
        <v>3.5841240627130291E-4</v>
      </c>
      <c r="N3383" s="7">
        <f t="shared" si="540"/>
        <v>1.1244903611177451E-5</v>
      </c>
      <c r="O3383">
        <f t="shared" si="536"/>
        <v>11.244903611177451</v>
      </c>
      <c r="P3383">
        <f t="shared" si="537"/>
        <v>0.54790348017770751</v>
      </c>
      <c r="Q3383">
        <f t="shared" si="538"/>
        <v>8.8578917642235648</v>
      </c>
      <c r="R3383">
        <f t="shared" si="539"/>
        <v>78.462246506699657</v>
      </c>
    </row>
    <row r="3384" spans="1:18" x14ac:dyDescent="0.35">
      <c r="A3384" s="1">
        <v>43495</v>
      </c>
      <c r="B3384" s="2">
        <v>0.83254629629629628</v>
      </c>
      <c r="C3384">
        <v>268774</v>
      </c>
      <c r="D3384">
        <v>818</v>
      </c>
      <c r="E3384">
        <v>16.23</v>
      </c>
      <c r="F3384">
        <v>23.73</v>
      </c>
      <c r="G3384">
        <v>78657</v>
      </c>
      <c r="H3384">
        <v>50.61</v>
      </c>
      <c r="I3384">
        <f t="shared" si="531"/>
        <v>0.7700520026173503</v>
      </c>
      <c r="J3384">
        <f t="shared" si="532"/>
        <v>1.6006333333333333E-5</v>
      </c>
      <c r="K3384" s="3">
        <f t="shared" si="533"/>
        <v>0.70443873000000001</v>
      </c>
      <c r="L3384" s="3">
        <f t="shared" si="534"/>
        <v>8.4387300000000609E-3</v>
      </c>
      <c r="M3384" s="6">
        <f t="shared" si="535"/>
        <v>1.917457396046367E-4</v>
      </c>
      <c r="N3384" s="7">
        <f t="shared" si="540"/>
        <v>6.0169902309416487E-6</v>
      </c>
      <c r="O3384">
        <f t="shared" si="536"/>
        <v>6.0169902309416488</v>
      </c>
      <c r="P3384">
        <f t="shared" si="537"/>
        <v>0.5929800867349917</v>
      </c>
      <c r="Q3384">
        <f t="shared" si="538"/>
        <v>3.5315908095138151</v>
      </c>
      <c r="R3384">
        <f t="shared" si="539"/>
        <v>12.472133645842444</v>
      </c>
    </row>
    <row r="3385" spans="1:18" x14ac:dyDescent="0.35">
      <c r="A3385" s="1">
        <v>43495</v>
      </c>
      <c r="B3385" s="2">
        <v>0.83254629629629628</v>
      </c>
      <c r="C3385">
        <v>269274</v>
      </c>
      <c r="D3385">
        <v>814</v>
      </c>
      <c r="E3385">
        <v>16.66</v>
      </c>
      <c r="F3385">
        <v>23.73</v>
      </c>
      <c r="G3385">
        <v>78653</v>
      </c>
      <c r="H3385">
        <v>50.64</v>
      </c>
      <c r="I3385">
        <f t="shared" si="531"/>
        <v>0.81941431047743685</v>
      </c>
      <c r="J3385">
        <f t="shared" si="532"/>
        <v>1.5872999999999999E-5</v>
      </c>
      <c r="K3385" s="3">
        <f t="shared" si="533"/>
        <v>0.69857072999999992</v>
      </c>
      <c r="L3385" s="3">
        <f t="shared" si="534"/>
        <v>2.5707299999999655E-3</v>
      </c>
      <c r="M3385" s="6">
        <f t="shared" si="535"/>
        <v>5.8412406271301197E-5</v>
      </c>
      <c r="N3385" s="7">
        <f t="shared" si="540"/>
        <v>1.8330772455617955E-6</v>
      </c>
      <c r="O3385">
        <f t="shared" si="536"/>
        <v>1.8330772455617954</v>
      </c>
      <c r="P3385">
        <f t="shared" si="537"/>
        <v>0.67143981221521332</v>
      </c>
      <c r="Q3385">
        <f t="shared" si="538"/>
        <v>-0.81504008749602763</v>
      </c>
      <c r="R3385">
        <f t="shared" si="539"/>
        <v>0.66429034422553235</v>
      </c>
    </row>
    <row r="3386" spans="1:18" x14ac:dyDescent="0.35">
      <c r="A3386" s="1">
        <v>43495</v>
      </c>
      <c r="B3386" s="2">
        <v>0.83255787037037043</v>
      </c>
      <c r="C3386">
        <v>269773</v>
      </c>
      <c r="D3386">
        <v>818</v>
      </c>
      <c r="E3386">
        <v>16.87</v>
      </c>
      <c r="F3386">
        <v>23.72</v>
      </c>
      <c r="G3386">
        <v>78650</v>
      </c>
      <c r="H3386">
        <v>50.64</v>
      </c>
      <c r="I3386">
        <f t="shared" si="531"/>
        <v>0.84352148408352567</v>
      </c>
      <c r="J3386">
        <f t="shared" si="532"/>
        <v>1.6006333333333333E-5</v>
      </c>
      <c r="K3386" s="3">
        <f t="shared" si="533"/>
        <v>0.70443873000000001</v>
      </c>
      <c r="L3386" s="3">
        <f t="shared" si="534"/>
        <v>8.4387300000000609E-3</v>
      </c>
      <c r="M3386" s="6">
        <f t="shared" si="535"/>
        <v>1.917457396046367E-4</v>
      </c>
      <c r="N3386" s="7">
        <f t="shared" si="540"/>
        <v>6.0173230623571082E-6</v>
      </c>
      <c r="O3386">
        <f t="shared" si="536"/>
        <v>6.0173230623571081</v>
      </c>
      <c r="P3386">
        <f t="shared" si="537"/>
        <v>0.7115284941104737</v>
      </c>
      <c r="Q3386">
        <f t="shared" si="538"/>
        <v>3.2897388422241738</v>
      </c>
      <c r="R3386">
        <f t="shared" si="539"/>
        <v>10.822381650038448</v>
      </c>
    </row>
    <row r="3387" spans="1:18" x14ac:dyDescent="0.35">
      <c r="A3387" s="1">
        <v>43495</v>
      </c>
      <c r="B3387" s="2">
        <v>0.83255787037037043</v>
      </c>
      <c r="C3387">
        <v>270273</v>
      </c>
      <c r="D3387">
        <v>822</v>
      </c>
      <c r="E3387">
        <v>16.77</v>
      </c>
      <c r="F3387">
        <v>23.72</v>
      </c>
      <c r="G3387">
        <v>78652</v>
      </c>
      <c r="H3387">
        <v>50.61</v>
      </c>
      <c r="I3387">
        <f t="shared" si="531"/>
        <v>0.8320418776044356</v>
      </c>
      <c r="J3387">
        <f t="shared" si="532"/>
        <v>1.6139666666666667E-5</v>
      </c>
      <c r="K3387" s="3">
        <f t="shared" si="533"/>
        <v>0.71030673</v>
      </c>
      <c r="L3387" s="3">
        <f t="shared" si="534"/>
        <v>1.4306730000000045E-2</v>
      </c>
      <c r="M3387" s="6">
        <f t="shared" si="535"/>
        <v>3.2507907293796967E-4</v>
      </c>
      <c r="N3387" s="7">
        <f t="shared" si="540"/>
        <v>1.0201301295848196E-5</v>
      </c>
      <c r="O3387">
        <f t="shared" si="536"/>
        <v>10.201301295848197</v>
      </c>
      <c r="P3387">
        <f t="shared" si="537"/>
        <v>0.69229368608751463</v>
      </c>
      <c r="Q3387">
        <f t="shared" si="538"/>
        <v>7.5115584505129354</v>
      </c>
      <c r="R3387">
        <f t="shared" si="539"/>
        <v>56.423510355472288</v>
      </c>
    </row>
    <row r="3388" spans="1:18" x14ac:dyDescent="0.35">
      <c r="A3388" s="1">
        <v>43495</v>
      </c>
      <c r="B3388" s="2">
        <v>0.83256944444444436</v>
      </c>
      <c r="C3388">
        <v>270775</v>
      </c>
      <c r="D3388">
        <v>824</v>
      </c>
      <c r="E3388">
        <v>16.68</v>
      </c>
      <c r="F3388">
        <v>23.73</v>
      </c>
      <c r="G3388">
        <v>78643</v>
      </c>
      <c r="H3388">
        <v>50.61</v>
      </c>
      <c r="I3388">
        <f t="shared" si="531"/>
        <v>0.82171023177325475</v>
      </c>
      <c r="J3388">
        <f t="shared" si="532"/>
        <v>1.6206333333333334E-5</v>
      </c>
      <c r="K3388" s="3">
        <f t="shared" si="533"/>
        <v>0.7132407300000001</v>
      </c>
      <c r="L3388" s="3">
        <f t="shared" si="534"/>
        <v>1.7240730000000148E-2</v>
      </c>
      <c r="M3388" s="6">
        <f t="shared" si="535"/>
        <v>3.9174573960463869E-4</v>
      </c>
      <c r="N3388" s="7">
        <f t="shared" si="540"/>
        <v>1.2295187932749032E-5</v>
      </c>
      <c r="O3388">
        <f t="shared" si="536"/>
        <v>12.295187932749032</v>
      </c>
      <c r="P3388">
        <f t="shared" si="537"/>
        <v>0.67520770500085603</v>
      </c>
      <c r="Q3388">
        <f t="shared" si="538"/>
        <v>9.6395023247316765</v>
      </c>
      <c r="R3388">
        <f t="shared" si="539"/>
        <v>92.920005068507393</v>
      </c>
    </row>
    <row r="3389" spans="1:18" x14ac:dyDescent="0.35">
      <c r="A3389" s="1">
        <v>43495</v>
      </c>
      <c r="B3389" s="2">
        <v>0.83256944444444436</v>
      </c>
      <c r="C3389">
        <v>271277</v>
      </c>
      <c r="D3389">
        <v>825</v>
      </c>
      <c r="E3389">
        <v>16.52</v>
      </c>
      <c r="F3389">
        <v>23.73</v>
      </c>
      <c r="G3389">
        <v>78639</v>
      </c>
      <c r="H3389">
        <v>50.61</v>
      </c>
      <c r="I3389">
        <f t="shared" si="531"/>
        <v>0.80334286140671085</v>
      </c>
      <c r="J3389">
        <f t="shared" si="532"/>
        <v>1.6239666666666666E-5</v>
      </c>
      <c r="K3389" s="3">
        <f t="shared" si="533"/>
        <v>0.71470772999999999</v>
      </c>
      <c r="L3389" s="3">
        <f t="shared" si="534"/>
        <v>1.8707730000000033E-2</v>
      </c>
      <c r="M3389" s="6">
        <f t="shared" si="535"/>
        <v>4.2507907293796944E-4</v>
      </c>
      <c r="N3389" s="7">
        <f t="shared" si="540"/>
        <v>1.3342054306326068E-5</v>
      </c>
      <c r="O3389">
        <f t="shared" si="536"/>
        <v>13.342054306326068</v>
      </c>
      <c r="P3389">
        <f t="shared" si="537"/>
        <v>0.64535975297312187</v>
      </c>
      <c r="Q3389">
        <f t="shared" si="538"/>
        <v>10.746914897984986</v>
      </c>
      <c r="R3389">
        <f t="shared" si="539"/>
        <v>115.49617982453165</v>
      </c>
    </row>
    <row r="3390" spans="1:18" x14ac:dyDescent="0.35">
      <c r="A3390" s="1">
        <v>43495</v>
      </c>
      <c r="B3390" s="2">
        <v>0.83258101851851851</v>
      </c>
      <c r="C3390">
        <v>271778</v>
      </c>
      <c r="D3390">
        <v>822</v>
      </c>
      <c r="E3390">
        <v>16.309999999999999</v>
      </c>
      <c r="F3390">
        <v>23.73</v>
      </c>
      <c r="G3390">
        <v>78643</v>
      </c>
      <c r="H3390">
        <v>50.61</v>
      </c>
      <c r="I3390">
        <f t="shared" si="531"/>
        <v>0.77923568780062202</v>
      </c>
      <c r="J3390">
        <f t="shared" si="532"/>
        <v>1.6139666666666667E-5</v>
      </c>
      <c r="K3390" s="3">
        <f t="shared" si="533"/>
        <v>0.71030673</v>
      </c>
      <c r="L3390" s="3">
        <f t="shared" si="534"/>
        <v>1.4306730000000045E-2</v>
      </c>
      <c r="M3390" s="6">
        <f t="shared" si="535"/>
        <v>3.2507907293796967E-4</v>
      </c>
      <c r="N3390" s="7">
        <f t="shared" si="540"/>
        <v>1.0202812412995135E-5</v>
      </c>
      <c r="O3390">
        <f t="shared" si="536"/>
        <v>10.202812412995135</v>
      </c>
      <c r="P3390">
        <f t="shared" si="537"/>
        <v>0.60720825714210847</v>
      </c>
      <c r="Q3390">
        <f t="shared" si="538"/>
        <v>7.6871398917291645</v>
      </c>
      <c r="R3390">
        <f t="shared" si="539"/>
        <v>59.092119715013872</v>
      </c>
    </row>
    <row r="3391" spans="1:18" x14ac:dyDescent="0.35">
      <c r="A3391" s="1">
        <v>43495</v>
      </c>
      <c r="B3391" s="2">
        <v>0.83258101851851851</v>
      </c>
      <c r="C3391">
        <v>272280</v>
      </c>
      <c r="D3391">
        <v>818</v>
      </c>
      <c r="E3391">
        <v>16.100000000000001</v>
      </c>
      <c r="F3391">
        <v>23.72</v>
      </c>
      <c r="G3391">
        <v>78642</v>
      </c>
      <c r="H3391">
        <v>50.64</v>
      </c>
      <c r="I3391">
        <f t="shared" si="531"/>
        <v>0.75512851419453353</v>
      </c>
      <c r="J3391">
        <f t="shared" si="532"/>
        <v>1.6006333333333333E-5</v>
      </c>
      <c r="K3391" s="3">
        <f t="shared" si="533"/>
        <v>0.70443873000000001</v>
      </c>
      <c r="L3391" s="3">
        <f t="shared" si="534"/>
        <v>8.4387300000000609E-3</v>
      </c>
      <c r="M3391" s="6">
        <f t="shared" si="535"/>
        <v>1.917457396046367E-4</v>
      </c>
      <c r="N3391" s="7">
        <f t="shared" si="540"/>
        <v>6.0179351854528946E-6</v>
      </c>
      <c r="O3391">
        <f t="shared" si="536"/>
        <v>6.0179351854528944</v>
      </c>
      <c r="P3391">
        <f t="shared" si="537"/>
        <v>0.5702190729496438</v>
      </c>
      <c r="Q3391">
        <f t="shared" si="538"/>
        <v>3.581729551262034</v>
      </c>
      <c r="R3391">
        <f t="shared" si="539"/>
        <v>12.828786578383731</v>
      </c>
    </row>
    <row r="3392" spans="1:18" x14ac:dyDescent="0.35">
      <c r="A3392" s="1">
        <v>43495</v>
      </c>
      <c r="B3392" s="2">
        <v>0.83259259259259266</v>
      </c>
      <c r="C3392">
        <v>272782</v>
      </c>
      <c r="D3392">
        <v>823</v>
      </c>
      <c r="E3392">
        <v>16.04</v>
      </c>
      <c r="F3392">
        <v>23.73</v>
      </c>
      <c r="G3392">
        <v>78641</v>
      </c>
      <c r="H3392">
        <v>50.58</v>
      </c>
      <c r="I3392">
        <f t="shared" si="531"/>
        <v>0.74824075030707937</v>
      </c>
      <c r="J3392">
        <f t="shared" si="532"/>
        <v>1.6172999999999999E-5</v>
      </c>
      <c r="K3392" s="3">
        <f t="shared" si="533"/>
        <v>0.71177372999999999</v>
      </c>
      <c r="L3392" s="3">
        <f t="shared" si="534"/>
        <v>1.5773730000000041E-2</v>
      </c>
      <c r="M3392" s="6">
        <f t="shared" si="535"/>
        <v>3.5841240627130291E-4</v>
      </c>
      <c r="N3392" s="7">
        <f t="shared" si="540"/>
        <v>1.1249286257743113E-5</v>
      </c>
      <c r="O3392">
        <f t="shared" si="536"/>
        <v>11.249286257743112</v>
      </c>
      <c r="P3392">
        <f t="shared" si="537"/>
        <v>0.55986422042010109</v>
      </c>
      <c r="Q3392">
        <f t="shared" si="538"/>
        <v>8.8357854484308564</v>
      </c>
      <c r="R3392">
        <f t="shared" si="539"/>
        <v>78.071104490702467</v>
      </c>
    </row>
    <row r="3393" spans="1:18" x14ac:dyDescent="0.35">
      <c r="A3393" s="1">
        <v>43495</v>
      </c>
      <c r="B3393" s="2">
        <v>0.83259259259259266</v>
      </c>
      <c r="C3393">
        <v>273284</v>
      </c>
      <c r="D3393">
        <v>823</v>
      </c>
      <c r="E3393">
        <v>16.09</v>
      </c>
      <c r="F3393">
        <v>23.73</v>
      </c>
      <c r="G3393">
        <v>78642</v>
      </c>
      <c r="H3393">
        <v>50.58</v>
      </c>
      <c r="I3393">
        <f t="shared" si="531"/>
        <v>0.75398055354662441</v>
      </c>
      <c r="J3393">
        <f t="shared" si="532"/>
        <v>1.6172999999999999E-5</v>
      </c>
      <c r="K3393" s="3">
        <f t="shared" si="533"/>
        <v>0.71177372999999999</v>
      </c>
      <c r="L3393" s="3">
        <f t="shared" si="534"/>
        <v>1.5773730000000041E-2</v>
      </c>
      <c r="M3393" s="6">
        <f t="shared" si="535"/>
        <v>3.5841240627130291E-4</v>
      </c>
      <c r="N3393" s="7">
        <f t="shared" si="540"/>
        <v>1.1249143213488672E-5</v>
      </c>
      <c r="O3393">
        <f t="shared" si="536"/>
        <v>11.249143213488672</v>
      </c>
      <c r="P3393">
        <f t="shared" si="537"/>
        <v>0.56848667512647411</v>
      </c>
      <c r="Q3393">
        <f t="shared" si="538"/>
        <v>8.8167217167775807</v>
      </c>
      <c r="R3393">
        <f t="shared" si="539"/>
        <v>77.734581831097415</v>
      </c>
    </row>
    <row r="3394" spans="1:18" x14ac:dyDescent="0.35">
      <c r="A3394" s="1">
        <v>43495</v>
      </c>
      <c r="B3394" s="2">
        <v>0.8326041666666667</v>
      </c>
      <c r="C3394">
        <v>273786</v>
      </c>
      <c r="D3394">
        <v>823</v>
      </c>
      <c r="E3394">
        <v>16.02</v>
      </c>
      <c r="F3394">
        <v>23.72</v>
      </c>
      <c r="G3394">
        <v>78630</v>
      </c>
      <c r="H3394">
        <v>50.58</v>
      </c>
      <c r="I3394">
        <f t="shared" si="531"/>
        <v>0.74594482901126136</v>
      </c>
      <c r="J3394">
        <f t="shared" si="532"/>
        <v>1.6172999999999999E-5</v>
      </c>
      <c r="K3394" s="3">
        <f t="shared" si="533"/>
        <v>0.71177372999999999</v>
      </c>
      <c r="L3394" s="3">
        <f t="shared" si="534"/>
        <v>1.5773730000000041E-2</v>
      </c>
      <c r="M3394" s="6">
        <f t="shared" si="535"/>
        <v>3.5841240627130291E-4</v>
      </c>
      <c r="N3394" s="7">
        <f t="shared" si="540"/>
        <v>1.1250481014723628E-5</v>
      </c>
      <c r="O3394">
        <f t="shared" si="536"/>
        <v>11.250481014723627</v>
      </c>
      <c r="P3394">
        <f t="shared" si="537"/>
        <v>0.5564336879286399</v>
      </c>
      <c r="Q3394">
        <f t="shared" si="538"/>
        <v>8.8445484803709071</v>
      </c>
      <c r="R3394">
        <f t="shared" si="539"/>
        <v>78.226037821631323</v>
      </c>
    </row>
    <row r="3395" spans="1:18" x14ac:dyDescent="0.35">
      <c r="A3395" s="1">
        <v>43495</v>
      </c>
      <c r="B3395" s="2">
        <v>0.8326041666666667</v>
      </c>
      <c r="C3395">
        <v>274288</v>
      </c>
      <c r="D3395">
        <v>830</v>
      </c>
      <c r="E3395">
        <v>16.11</v>
      </c>
      <c r="F3395">
        <v>23.73</v>
      </c>
      <c r="G3395">
        <v>78632</v>
      </c>
      <c r="H3395">
        <v>50.61</v>
      </c>
      <c r="I3395">
        <f t="shared" ref="I3395:I3458" si="541">(E3395-9.522)/8.7111</f>
        <v>0.75627647484244231</v>
      </c>
      <c r="J3395">
        <f t="shared" ref="J3395:J3458" si="542">(D3395-337.81)/30000000</f>
        <v>1.6406333333333333E-5</v>
      </c>
      <c r="K3395" s="3">
        <f t="shared" ref="K3395:K3458" si="543">J3395*44010</f>
        <v>0.72204272999999997</v>
      </c>
      <c r="L3395" s="3">
        <f t="shared" si="534"/>
        <v>2.6042730000000014E-2</v>
      </c>
      <c r="M3395" s="6">
        <f t="shared" si="535"/>
        <v>5.9174573960463564E-4</v>
      </c>
      <c r="N3395" s="7">
        <f t="shared" si="540"/>
        <v>1.8574912613124108E-5</v>
      </c>
      <c r="O3395">
        <f t="shared" si="536"/>
        <v>18.574912613124109</v>
      </c>
      <c r="P3395">
        <f t="shared" si="537"/>
        <v>0.57195410640011124</v>
      </c>
      <c r="Q3395">
        <f t="shared" si="538"/>
        <v>16.134922841453484</v>
      </c>
      <c r="R3395">
        <f t="shared" si="539"/>
        <v>260.33573509965737</v>
      </c>
    </row>
    <row r="3396" spans="1:18" x14ac:dyDescent="0.35">
      <c r="A3396" s="1">
        <v>43495</v>
      </c>
      <c r="B3396" s="2">
        <v>0.83261574074074074</v>
      </c>
      <c r="C3396">
        <v>274790</v>
      </c>
      <c r="D3396">
        <v>828</v>
      </c>
      <c r="E3396">
        <v>16.100000000000001</v>
      </c>
      <c r="F3396">
        <v>23.73</v>
      </c>
      <c r="G3396">
        <v>78630</v>
      </c>
      <c r="H3396">
        <v>50.61</v>
      </c>
      <c r="I3396">
        <f t="shared" si="541"/>
        <v>0.75512851419453353</v>
      </c>
      <c r="J3396">
        <f t="shared" si="542"/>
        <v>1.6339666666666665E-5</v>
      </c>
      <c r="K3396" s="3">
        <f t="shared" si="543"/>
        <v>0.71910872999999997</v>
      </c>
      <c r="L3396" s="3">
        <f t="shared" si="534"/>
        <v>2.3108730000000022E-2</v>
      </c>
      <c r="M3396" s="6">
        <f t="shared" si="535"/>
        <v>5.2507907293796916E-4</v>
      </c>
      <c r="N3396" s="7">
        <f t="shared" si="540"/>
        <v>1.6482663621965854E-5</v>
      </c>
      <c r="O3396">
        <f t="shared" si="536"/>
        <v>16.482663621965855</v>
      </c>
      <c r="P3396">
        <f t="shared" si="537"/>
        <v>0.5702190729496438</v>
      </c>
      <c r="Q3396">
        <f t="shared" si="538"/>
        <v>14.046457987774996</v>
      </c>
      <c r="R3396">
        <f t="shared" si="539"/>
        <v>197.30298200232801</v>
      </c>
    </row>
    <row r="3397" spans="1:18" x14ac:dyDescent="0.35">
      <c r="A3397" s="1">
        <v>43495</v>
      </c>
      <c r="B3397" s="2">
        <v>0.83261574074074074</v>
      </c>
      <c r="C3397">
        <v>275292</v>
      </c>
      <c r="D3397">
        <v>822</v>
      </c>
      <c r="E3397">
        <v>16.23</v>
      </c>
      <c r="F3397">
        <v>23.73</v>
      </c>
      <c r="G3397">
        <v>78623</v>
      </c>
      <c r="H3397">
        <v>50.58</v>
      </c>
      <c r="I3397">
        <f t="shared" si="541"/>
        <v>0.7700520026173503</v>
      </c>
      <c r="J3397">
        <f t="shared" si="542"/>
        <v>1.6139666666666667E-5</v>
      </c>
      <c r="K3397" s="3">
        <f t="shared" si="543"/>
        <v>0.71030673</v>
      </c>
      <c r="L3397" s="3">
        <f t="shared" si="534"/>
        <v>1.4306730000000045E-2</v>
      </c>
      <c r="M3397" s="6">
        <f t="shared" si="535"/>
        <v>3.2507907293796967E-4</v>
      </c>
      <c r="N3397" s="7">
        <f t="shared" si="540"/>
        <v>1.0205407789008005E-5</v>
      </c>
      <c r="O3397">
        <f t="shared" si="536"/>
        <v>10.205407789008005</v>
      </c>
      <c r="P3397">
        <f t="shared" si="537"/>
        <v>0.5929800867349917</v>
      </c>
      <c r="Q3397">
        <f t="shared" si="538"/>
        <v>7.7200083675801716</v>
      </c>
      <c r="R3397">
        <f t="shared" si="539"/>
        <v>59.598529195507865</v>
      </c>
    </row>
    <row r="3398" spans="1:18" x14ac:dyDescent="0.35">
      <c r="A3398" s="1">
        <v>43495</v>
      </c>
      <c r="B3398" s="2">
        <v>0.83262731481481478</v>
      </c>
      <c r="C3398">
        <v>275796</v>
      </c>
      <c r="D3398">
        <v>825</v>
      </c>
      <c r="E3398">
        <v>16.309999999999999</v>
      </c>
      <c r="F3398">
        <v>23.75</v>
      </c>
      <c r="G3398">
        <v>78628</v>
      </c>
      <c r="H3398">
        <v>50.57</v>
      </c>
      <c r="I3398">
        <f t="shared" si="541"/>
        <v>0.77923568780062202</v>
      </c>
      <c r="J3398">
        <f t="shared" si="542"/>
        <v>1.6239666666666666E-5</v>
      </c>
      <c r="K3398" s="3">
        <f t="shared" si="543"/>
        <v>0.71470772999999999</v>
      </c>
      <c r="L3398" s="3">
        <f t="shared" si="534"/>
        <v>1.8707730000000033E-2</v>
      </c>
      <c r="M3398" s="6">
        <f t="shared" si="535"/>
        <v>4.2507907293796944E-4</v>
      </c>
      <c r="N3398" s="7">
        <f t="shared" si="540"/>
        <v>1.3344819793755708E-5</v>
      </c>
      <c r="O3398">
        <f t="shared" si="536"/>
        <v>13.344819793755708</v>
      </c>
      <c r="P3398">
        <f t="shared" si="537"/>
        <v>0.60720825714210847</v>
      </c>
      <c r="Q3398">
        <f t="shared" si="538"/>
        <v>10.829147272489738</v>
      </c>
      <c r="R3398">
        <f t="shared" si="539"/>
        <v>117.27043064927193</v>
      </c>
    </row>
    <row r="3399" spans="1:18" x14ac:dyDescent="0.35">
      <c r="A3399" s="1">
        <v>43495</v>
      </c>
      <c r="B3399" s="2">
        <v>0.83262731481481478</v>
      </c>
      <c r="C3399">
        <v>276295</v>
      </c>
      <c r="D3399">
        <v>820</v>
      </c>
      <c r="E3399">
        <v>16.329999999999998</v>
      </c>
      <c r="F3399">
        <v>23.73</v>
      </c>
      <c r="G3399">
        <v>78631</v>
      </c>
      <c r="H3399">
        <v>50.57</v>
      </c>
      <c r="I3399">
        <f t="shared" si="541"/>
        <v>0.78153160909643993</v>
      </c>
      <c r="J3399">
        <f t="shared" si="542"/>
        <v>1.6073E-5</v>
      </c>
      <c r="K3399" s="3">
        <f t="shared" si="543"/>
        <v>0.70737273000000001</v>
      </c>
      <c r="L3399" s="3">
        <f t="shared" si="534"/>
        <v>1.1372730000000053E-2</v>
      </c>
      <c r="M3399" s="6">
        <f t="shared" si="535"/>
        <v>2.5841240627130319E-4</v>
      </c>
      <c r="N3399" s="7">
        <f t="shared" si="540"/>
        <v>8.1116746397117785E-6</v>
      </c>
      <c r="O3399">
        <f t="shared" si="536"/>
        <v>8.1116746397117794</v>
      </c>
      <c r="P3399">
        <f t="shared" si="537"/>
        <v>0.61079165601687058</v>
      </c>
      <c r="Q3399">
        <f t="shared" si="538"/>
        <v>5.5884338434862739</v>
      </c>
      <c r="R3399">
        <f t="shared" si="539"/>
        <v>31.230592823022768</v>
      </c>
    </row>
    <row r="3400" spans="1:18" x14ac:dyDescent="0.35">
      <c r="A3400" s="1">
        <v>43495</v>
      </c>
      <c r="B3400" s="2">
        <v>0.83263888888888893</v>
      </c>
      <c r="C3400">
        <v>276797</v>
      </c>
      <c r="D3400">
        <v>818</v>
      </c>
      <c r="E3400">
        <v>16.34</v>
      </c>
      <c r="F3400">
        <v>23.75</v>
      </c>
      <c r="G3400">
        <v>78637</v>
      </c>
      <c r="H3400">
        <v>50.57</v>
      </c>
      <c r="I3400">
        <f t="shared" si="541"/>
        <v>0.78267956974434916</v>
      </c>
      <c r="J3400">
        <f t="shared" si="542"/>
        <v>1.6006333333333333E-5</v>
      </c>
      <c r="K3400" s="3">
        <f t="shared" si="543"/>
        <v>0.70443873000000001</v>
      </c>
      <c r="L3400" s="3">
        <f t="shared" si="534"/>
        <v>8.4387300000000609E-3</v>
      </c>
      <c r="M3400" s="6">
        <f t="shared" si="535"/>
        <v>1.917457396046367E-4</v>
      </c>
      <c r="N3400" s="7">
        <f t="shared" si="540"/>
        <v>6.0189260027310142E-6</v>
      </c>
      <c r="O3400">
        <f t="shared" si="536"/>
        <v>6.0189260027310141</v>
      </c>
      <c r="P3400">
        <f t="shared" si="537"/>
        <v>0.61258730889519952</v>
      </c>
      <c r="Q3400">
        <f t="shared" si="538"/>
        <v>3.4919010690257415</v>
      </c>
      <c r="R3400">
        <f t="shared" si="539"/>
        <v>12.193373075863116</v>
      </c>
    </row>
    <row r="3401" spans="1:18" x14ac:dyDescent="0.35">
      <c r="A3401" s="1">
        <v>43495</v>
      </c>
      <c r="B3401" s="2">
        <v>0.83263888888888893</v>
      </c>
      <c r="C3401">
        <v>277299</v>
      </c>
      <c r="D3401">
        <v>827</v>
      </c>
      <c r="E3401">
        <v>16.309999999999999</v>
      </c>
      <c r="F3401">
        <v>23.74</v>
      </c>
      <c r="G3401">
        <v>78631</v>
      </c>
      <c r="H3401">
        <v>50.57</v>
      </c>
      <c r="I3401">
        <f t="shared" si="541"/>
        <v>0.77923568780062202</v>
      </c>
      <c r="J3401">
        <f t="shared" si="542"/>
        <v>1.6306333333333333E-5</v>
      </c>
      <c r="K3401" s="3">
        <f t="shared" si="543"/>
        <v>0.71764172999999998</v>
      </c>
      <c r="L3401" s="3">
        <f t="shared" si="534"/>
        <v>2.1641730000000026E-2</v>
      </c>
      <c r="M3401" s="6">
        <f t="shared" si="535"/>
        <v>4.9174573960463592E-4</v>
      </c>
      <c r="N3401" s="7">
        <f t="shared" si="540"/>
        <v>1.5436626525619236E-5</v>
      </c>
      <c r="O3401">
        <f t="shared" si="536"/>
        <v>15.436626525619236</v>
      </c>
      <c r="P3401">
        <f t="shared" si="537"/>
        <v>0.60720825714210847</v>
      </c>
      <c r="Q3401">
        <f t="shared" si="538"/>
        <v>12.920954004353266</v>
      </c>
      <c r="R3401">
        <f t="shared" si="539"/>
        <v>166.95105238261272</v>
      </c>
    </row>
    <row r="3402" spans="1:18" x14ac:dyDescent="0.35">
      <c r="A3402" s="1">
        <v>43495</v>
      </c>
      <c r="B3402" s="2">
        <v>0.83265046296296286</v>
      </c>
      <c r="C3402">
        <v>277803</v>
      </c>
      <c r="D3402">
        <v>827</v>
      </c>
      <c r="E3402">
        <v>16.54</v>
      </c>
      <c r="F3402">
        <v>23.74</v>
      </c>
      <c r="G3402">
        <v>78635</v>
      </c>
      <c r="H3402">
        <v>50.57</v>
      </c>
      <c r="I3402">
        <f t="shared" si="541"/>
        <v>0.80563878270252887</v>
      </c>
      <c r="J3402">
        <f t="shared" si="542"/>
        <v>1.6306333333333333E-5</v>
      </c>
      <c r="K3402" s="3">
        <f t="shared" si="543"/>
        <v>0.71764172999999998</v>
      </c>
      <c r="L3402" s="3">
        <f t="shared" si="534"/>
        <v>2.1641730000000026E-2</v>
      </c>
      <c r="M3402" s="6">
        <f t="shared" si="535"/>
        <v>4.9174573960463592E-4</v>
      </c>
      <c r="N3402" s="7">
        <f t="shared" si="540"/>
        <v>1.5435841296318001E-5</v>
      </c>
      <c r="O3402">
        <f t="shared" si="536"/>
        <v>15.435841296318001</v>
      </c>
      <c r="P3402">
        <f t="shared" si="537"/>
        <v>0.64905384819441247</v>
      </c>
      <c r="Q3402">
        <f t="shared" si="538"/>
        <v>12.833133613017386</v>
      </c>
      <c r="R3402">
        <f t="shared" si="539"/>
        <v>164.68931832955667</v>
      </c>
    </row>
    <row r="3403" spans="1:18" x14ac:dyDescent="0.35">
      <c r="A3403" s="1">
        <v>43495</v>
      </c>
      <c r="B3403" s="2">
        <v>0.83265046296296286</v>
      </c>
      <c r="C3403">
        <v>278297</v>
      </c>
      <c r="D3403">
        <v>825</v>
      </c>
      <c r="E3403">
        <v>16.760000000000002</v>
      </c>
      <c r="F3403">
        <v>23.74</v>
      </c>
      <c r="G3403">
        <v>78627</v>
      </c>
      <c r="H3403">
        <v>50.57</v>
      </c>
      <c r="I3403">
        <f t="shared" si="541"/>
        <v>0.83089391695652692</v>
      </c>
      <c r="J3403">
        <f t="shared" si="542"/>
        <v>1.6239666666666666E-5</v>
      </c>
      <c r="K3403" s="3">
        <f t="shared" si="543"/>
        <v>0.71470772999999999</v>
      </c>
      <c r="L3403" s="3">
        <f t="shared" si="534"/>
        <v>1.8707730000000033E-2</v>
      </c>
      <c r="M3403" s="6">
        <f t="shared" si="535"/>
        <v>4.2507907293796944E-4</v>
      </c>
      <c r="N3403" s="7">
        <f t="shared" si="540"/>
        <v>1.334454003929057E-5</v>
      </c>
      <c r="O3403">
        <f t="shared" si="536"/>
        <v>13.344540039290571</v>
      </c>
      <c r="P3403">
        <f t="shared" si="537"/>
        <v>0.69038470123535989</v>
      </c>
      <c r="Q3403">
        <f t="shared" si="538"/>
        <v>10.658581331435077</v>
      </c>
      <c r="R3403">
        <f t="shared" si="539"/>
        <v>113.60535599881634</v>
      </c>
    </row>
    <row r="3404" spans="1:18" x14ac:dyDescent="0.35">
      <c r="A3404" s="1">
        <v>43495</v>
      </c>
      <c r="B3404" s="2">
        <v>0.83266203703703701</v>
      </c>
      <c r="C3404">
        <v>278799</v>
      </c>
      <c r="D3404">
        <v>816</v>
      </c>
      <c r="E3404">
        <v>16.940000000000001</v>
      </c>
      <c r="F3404">
        <v>23.73</v>
      </c>
      <c r="G3404">
        <v>78631</v>
      </c>
      <c r="H3404">
        <v>50.54</v>
      </c>
      <c r="I3404">
        <f t="shared" si="541"/>
        <v>0.85155720861888862</v>
      </c>
      <c r="J3404">
        <f t="shared" si="542"/>
        <v>1.5939666666666666E-5</v>
      </c>
      <c r="K3404" s="3">
        <f t="shared" si="543"/>
        <v>0.70150472999999991</v>
      </c>
      <c r="L3404" s="3">
        <f t="shared" si="534"/>
        <v>5.5047299999999577E-3</v>
      </c>
      <c r="M3404" s="6">
        <f t="shared" si="535"/>
        <v>1.2507907293796768E-4</v>
      </c>
      <c r="N3404" s="7">
        <f t="shared" si="540"/>
        <v>3.9262849587970579E-6</v>
      </c>
      <c r="O3404">
        <f t="shared" si="536"/>
        <v>3.9262849587970581</v>
      </c>
      <c r="P3404">
        <f t="shared" si="537"/>
        <v>0.72514967955079335</v>
      </c>
      <c r="Q3404">
        <f t="shared" si="538"/>
        <v>1.1722117763057534</v>
      </c>
      <c r="R3404">
        <f t="shared" si="539"/>
        <v>1.3740804485098896</v>
      </c>
    </row>
    <row r="3405" spans="1:18" x14ac:dyDescent="0.35">
      <c r="A3405" s="1">
        <v>43495</v>
      </c>
      <c r="B3405" s="2">
        <v>0.83266203703703701</v>
      </c>
      <c r="C3405">
        <v>279301</v>
      </c>
      <c r="D3405">
        <v>812</v>
      </c>
      <c r="E3405">
        <v>17.03</v>
      </c>
      <c r="F3405">
        <v>23.73</v>
      </c>
      <c r="G3405">
        <v>78625</v>
      </c>
      <c r="H3405">
        <v>50.51</v>
      </c>
      <c r="I3405">
        <f t="shared" si="541"/>
        <v>0.86188885445006957</v>
      </c>
      <c r="J3405">
        <f t="shared" si="542"/>
        <v>1.5806333333333335E-5</v>
      </c>
      <c r="K3405" s="3">
        <f t="shared" si="543"/>
        <v>0.69563673000000004</v>
      </c>
      <c r="L3405" s="3">
        <f t="shared" si="534"/>
        <v>-3.632699999999156E-4</v>
      </c>
      <c r="M3405" s="6">
        <f t="shared" si="535"/>
        <v>-8.2542603953627727E-6</v>
      </c>
      <c r="N3405" s="7">
        <f t="shared" si="540"/>
        <v>-2.5912449481489911E-7</v>
      </c>
      <c r="O3405">
        <f t="shared" si="536"/>
        <v>-0.25912449481489913</v>
      </c>
      <c r="P3405">
        <f t="shared" si="537"/>
        <v>0.74285239742525322</v>
      </c>
      <c r="Q3405">
        <f t="shared" si="538"/>
        <v>-3.0472549146241086</v>
      </c>
      <c r="R3405">
        <f t="shared" si="539"/>
        <v>9.2857625147007834</v>
      </c>
    </row>
    <row r="3406" spans="1:18" x14ac:dyDescent="0.35">
      <c r="A3406" s="1">
        <v>43495</v>
      </c>
      <c r="B3406" s="2">
        <v>0.83267361111111116</v>
      </c>
      <c r="C3406">
        <v>279795</v>
      </c>
      <c r="D3406">
        <v>823</v>
      </c>
      <c r="E3406">
        <v>17.16</v>
      </c>
      <c r="F3406">
        <v>23.74</v>
      </c>
      <c r="G3406">
        <v>78626</v>
      </c>
      <c r="H3406">
        <v>50.54</v>
      </c>
      <c r="I3406">
        <f t="shared" si="541"/>
        <v>0.87681234287288634</v>
      </c>
      <c r="J3406">
        <f t="shared" si="542"/>
        <v>1.6172999999999999E-5</v>
      </c>
      <c r="K3406" s="3">
        <f t="shared" si="543"/>
        <v>0.71177372999999999</v>
      </c>
      <c r="L3406" s="3">
        <f t="shared" si="534"/>
        <v>1.5773730000000041E-2</v>
      </c>
      <c r="M3406" s="6">
        <f t="shared" si="535"/>
        <v>3.5841240627130291E-4</v>
      </c>
      <c r="N3406" s="7">
        <f t="shared" si="540"/>
        <v>1.1251811347424944E-5</v>
      </c>
      <c r="O3406">
        <f t="shared" si="536"/>
        <v>11.251811347424944</v>
      </c>
      <c r="P3406">
        <f t="shared" si="537"/>
        <v>0.76879988461423998</v>
      </c>
      <c r="Q3406">
        <f t="shared" si="538"/>
        <v>8.4144871403787622</v>
      </c>
      <c r="R3406">
        <f t="shared" si="539"/>
        <v>70.803593835599557</v>
      </c>
    </row>
    <row r="3407" spans="1:18" x14ac:dyDescent="0.35">
      <c r="A3407" s="1">
        <v>43495</v>
      </c>
      <c r="B3407" s="2">
        <v>0.83267361111111116</v>
      </c>
      <c r="C3407">
        <v>280297</v>
      </c>
      <c r="D3407">
        <v>826</v>
      </c>
      <c r="E3407">
        <v>17.440000000000001</v>
      </c>
      <c r="F3407">
        <v>23.74</v>
      </c>
      <c r="G3407">
        <v>78629</v>
      </c>
      <c r="H3407">
        <v>50.54</v>
      </c>
      <c r="I3407">
        <f t="shared" si="541"/>
        <v>0.90895524101433811</v>
      </c>
      <c r="J3407">
        <f t="shared" si="542"/>
        <v>1.6273000000000002E-5</v>
      </c>
      <c r="K3407" s="3">
        <f t="shared" si="543"/>
        <v>0.71617473000000009</v>
      </c>
      <c r="L3407" s="3">
        <f t="shared" si="534"/>
        <v>2.0174730000000141E-2</v>
      </c>
      <c r="M3407" s="6">
        <f t="shared" si="535"/>
        <v>4.5841240627130517E-4</v>
      </c>
      <c r="N3407" s="7">
        <f t="shared" si="540"/>
        <v>1.4390609889514545E-5</v>
      </c>
      <c r="O3407">
        <f t="shared" si="536"/>
        <v>14.390609889514545</v>
      </c>
      <c r="P3407">
        <f t="shared" si="537"/>
        <v>0.82619963016743347</v>
      </c>
      <c r="Q3407">
        <f t="shared" si="538"/>
        <v>11.447329833034882</v>
      </c>
      <c r="R3407">
        <f t="shared" si="539"/>
        <v>131.04136030629041</v>
      </c>
    </row>
    <row r="3408" spans="1:18" x14ac:dyDescent="0.35">
      <c r="A3408" s="1">
        <v>43495</v>
      </c>
      <c r="B3408" s="2">
        <v>0.83268518518518519</v>
      </c>
      <c r="C3408">
        <v>280799</v>
      </c>
      <c r="D3408">
        <v>818</v>
      </c>
      <c r="E3408">
        <v>17.71</v>
      </c>
      <c r="F3408">
        <v>23.75</v>
      </c>
      <c r="G3408">
        <v>78627</v>
      </c>
      <c r="H3408">
        <v>50.54</v>
      </c>
      <c r="I3408">
        <f t="shared" si="541"/>
        <v>0.93995017850788076</v>
      </c>
      <c r="J3408">
        <f t="shared" si="542"/>
        <v>1.6006333333333333E-5</v>
      </c>
      <c r="K3408" s="3">
        <f t="shared" si="543"/>
        <v>0.70443873000000001</v>
      </c>
      <c r="L3408" s="3">
        <f t="shared" si="534"/>
        <v>8.4387300000000609E-3</v>
      </c>
      <c r="M3408" s="6">
        <f t="shared" si="535"/>
        <v>1.917457396046367E-4</v>
      </c>
      <c r="N3408" s="7">
        <f t="shared" si="540"/>
        <v>6.019691506438739E-6</v>
      </c>
      <c r="O3408">
        <f t="shared" si="536"/>
        <v>6.0196915064387388</v>
      </c>
      <c r="P3408">
        <f t="shared" si="537"/>
        <v>0.88350633807699686</v>
      </c>
      <c r="Q3408">
        <f t="shared" si="538"/>
        <v>2.9742397380053602</v>
      </c>
      <c r="R3408">
        <f t="shared" si="539"/>
        <v>8.8461020191301944</v>
      </c>
    </row>
    <row r="3409" spans="1:18" x14ac:dyDescent="0.35">
      <c r="A3409" s="1">
        <v>43495</v>
      </c>
      <c r="B3409" s="2">
        <v>0.83268518518518519</v>
      </c>
      <c r="C3409">
        <v>281300</v>
      </c>
      <c r="D3409">
        <v>821</v>
      </c>
      <c r="E3409">
        <v>18</v>
      </c>
      <c r="F3409">
        <v>23.73</v>
      </c>
      <c r="G3409">
        <v>78620</v>
      </c>
      <c r="H3409">
        <v>50.54</v>
      </c>
      <c r="I3409">
        <f t="shared" si="541"/>
        <v>0.97324103729724143</v>
      </c>
      <c r="J3409">
        <f t="shared" si="542"/>
        <v>1.6106333333333332E-5</v>
      </c>
      <c r="K3409" s="3">
        <f t="shared" si="543"/>
        <v>0.70883972999999989</v>
      </c>
      <c r="L3409" s="3">
        <f t="shared" si="534"/>
        <v>1.2839729999999938E-2</v>
      </c>
      <c r="M3409" s="6">
        <f t="shared" si="535"/>
        <v>2.9174573960463393E-4</v>
      </c>
      <c r="N3409" s="7">
        <f t="shared" si="540"/>
        <v>9.1593033909332274E-6</v>
      </c>
      <c r="O3409">
        <f t="shared" si="536"/>
        <v>9.1593033909332267</v>
      </c>
      <c r="P3409">
        <f t="shared" si="537"/>
        <v>0.94719811667941045</v>
      </c>
      <c r="Q3409">
        <f t="shared" si="538"/>
        <v>6.0041116355865993</v>
      </c>
      <c r="R3409">
        <f t="shared" si="539"/>
        <v>36.049356532586387</v>
      </c>
    </row>
    <row r="3410" spans="1:18" x14ac:dyDescent="0.35">
      <c r="A3410" s="1">
        <v>43495</v>
      </c>
      <c r="B3410" s="2">
        <v>0.83269675925925923</v>
      </c>
      <c r="C3410">
        <v>281776</v>
      </c>
      <c r="D3410">
        <v>820</v>
      </c>
      <c r="E3410">
        <v>18.100000000000001</v>
      </c>
      <c r="F3410">
        <v>23.74</v>
      </c>
      <c r="G3410">
        <v>78622</v>
      </c>
      <c r="H3410">
        <v>50.5</v>
      </c>
      <c r="I3410">
        <f t="shared" si="541"/>
        <v>0.98472064377633151</v>
      </c>
      <c r="J3410">
        <f t="shared" si="542"/>
        <v>1.6073E-5</v>
      </c>
      <c r="K3410" s="3">
        <f t="shared" si="543"/>
        <v>0.70737273000000001</v>
      </c>
      <c r="L3410" s="3">
        <f t="shared" si="534"/>
        <v>1.1372730000000053E-2</v>
      </c>
      <c r="M3410" s="6">
        <f t="shared" si="535"/>
        <v>2.5841240627130319E-4</v>
      </c>
      <c r="N3410" s="7">
        <f t="shared" si="540"/>
        <v>8.112876459548653E-6</v>
      </c>
      <c r="O3410">
        <f t="shared" si="536"/>
        <v>8.1128764595486533</v>
      </c>
      <c r="P3410">
        <f t="shared" si="537"/>
        <v>0.96967474627927275</v>
      </c>
      <c r="Q3410">
        <f t="shared" si="538"/>
        <v>4.9198433294043538</v>
      </c>
      <c r="R3410">
        <f t="shared" si="539"/>
        <v>24.204858385884517</v>
      </c>
    </row>
    <row r="3411" spans="1:18" x14ac:dyDescent="0.35">
      <c r="A3411" s="1">
        <v>43495</v>
      </c>
      <c r="B3411" s="2">
        <v>0.83269675925925923</v>
      </c>
      <c r="C3411">
        <v>282277</v>
      </c>
      <c r="D3411">
        <v>822</v>
      </c>
      <c r="E3411">
        <v>18.239999999999998</v>
      </c>
      <c r="F3411">
        <v>23.75</v>
      </c>
      <c r="G3411">
        <v>78623</v>
      </c>
      <c r="H3411">
        <v>50.5</v>
      </c>
      <c r="I3411">
        <f t="shared" si="541"/>
        <v>1.0007920928470571</v>
      </c>
      <c r="J3411">
        <f t="shared" si="542"/>
        <v>1.6139666666666667E-5</v>
      </c>
      <c r="K3411" s="3">
        <f t="shared" si="543"/>
        <v>0.71030673</v>
      </c>
      <c r="L3411" s="3">
        <f t="shared" si="534"/>
        <v>1.4306730000000045E-2</v>
      </c>
      <c r="M3411" s="6">
        <f t="shared" si="535"/>
        <v>3.2507907293796967E-4</v>
      </c>
      <c r="N3411" s="7">
        <f t="shared" si="540"/>
        <v>1.020609529963782E-5</v>
      </c>
      <c r="O3411">
        <f t="shared" si="536"/>
        <v>10.20609529963782</v>
      </c>
      <c r="P3411">
        <f t="shared" si="537"/>
        <v>1.0015848131051925</v>
      </c>
      <c r="Q3411">
        <f t="shared" si="538"/>
        <v>6.9600842447767812</v>
      </c>
      <c r="R3411">
        <f t="shared" si="539"/>
        <v>48.44277269438998</v>
      </c>
    </row>
    <row r="3412" spans="1:18" x14ac:dyDescent="0.35">
      <c r="A3412" s="1">
        <v>43495</v>
      </c>
      <c r="B3412" s="2">
        <v>0.83270833333333327</v>
      </c>
      <c r="C3412">
        <v>282779</v>
      </c>
      <c r="D3412">
        <v>822</v>
      </c>
      <c r="E3412">
        <v>18.21</v>
      </c>
      <c r="F3412">
        <v>23.75</v>
      </c>
      <c r="G3412">
        <v>78621</v>
      </c>
      <c r="H3412">
        <v>50.5</v>
      </c>
      <c r="I3412">
        <f t="shared" si="541"/>
        <v>0.99734821090333026</v>
      </c>
      <c r="J3412">
        <f t="shared" si="542"/>
        <v>1.6139666666666667E-5</v>
      </c>
      <c r="K3412" s="3">
        <f t="shared" si="543"/>
        <v>0.71030673</v>
      </c>
      <c r="L3412" s="3">
        <f t="shared" si="534"/>
        <v>1.4306730000000045E-2</v>
      </c>
      <c r="M3412" s="6">
        <f t="shared" si="535"/>
        <v>3.2507907293796967E-4</v>
      </c>
      <c r="N3412" s="7">
        <f t="shared" si="540"/>
        <v>1.0206354927353052E-5</v>
      </c>
      <c r="O3412">
        <f t="shared" si="536"/>
        <v>10.206354927353052</v>
      </c>
      <c r="P3412">
        <f t="shared" si="537"/>
        <v>0.9947034537920737</v>
      </c>
      <c r="Q3412">
        <f t="shared" si="538"/>
        <v>6.9716962849313147</v>
      </c>
      <c r="R3412">
        <f t="shared" si="539"/>
        <v>48.604549089325097</v>
      </c>
    </row>
    <row r="3413" spans="1:18" x14ac:dyDescent="0.35">
      <c r="A3413" s="1">
        <v>43495</v>
      </c>
      <c r="B3413" s="2">
        <v>0.83270833333333327</v>
      </c>
      <c r="C3413">
        <v>283281</v>
      </c>
      <c r="D3413">
        <v>819</v>
      </c>
      <c r="E3413">
        <v>18.2</v>
      </c>
      <c r="F3413">
        <v>23.75</v>
      </c>
      <c r="G3413">
        <v>78620</v>
      </c>
      <c r="H3413">
        <v>50.5</v>
      </c>
      <c r="I3413">
        <f t="shared" si="541"/>
        <v>0.99620025025542114</v>
      </c>
      <c r="J3413">
        <f t="shared" si="542"/>
        <v>1.6039666666666668E-5</v>
      </c>
      <c r="K3413" s="3">
        <f t="shared" si="543"/>
        <v>0.70590573000000012</v>
      </c>
      <c r="L3413" s="3">
        <f t="shared" si="534"/>
        <v>9.905730000000168E-3</v>
      </c>
      <c r="M3413" s="6">
        <f t="shared" si="535"/>
        <v>2.2507907293797247E-4</v>
      </c>
      <c r="N3413" s="7">
        <f t="shared" si="540"/>
        <v>7.0667917927172647E-6</v>
      </c>
      <c r="O3413">
        <f t="shared" si="536"/>
        <v>7.0667917927172645</v>
      </c>
      <c r="P3413">
        <f t="shared" si="537"/>
        <v>0.99241493860896368</v>
      </c>
      <c r="Q3413">
        <f t="shared" si="538"/>
        <v>3.8359172877752941</v>
      </c>
      <c r="R3413">
        <f t="shared" si="539"/>
        <v>14.714261438653368</v>
      </c>
    </row>
    <row r="3414" spans="1:18" x14ac:dyDescent="0.35">
      <c r="A3414" s="1">
        <v>43495</v>
      </c>
      <c r="B3414" s="2">
        <v>0.83271990740740742</v>
      </c>
      <c r="C3414">
        <v>283783</v>
      </c>
      <c r="D3414">
        <v>828</v>
      </c>
      <c r="E3414">
        <v>18.14</v>
      </c>
      <c r="F3414">
        <v>23.75</v>
      </c>
      <c r="G3414">
        <v>78613</v>
      </c>
      <c r="H3414">
        <v>50.5</v>
      </c>
      <c r="I3414">
        <f t="shared" si="541"/>
        <v>0.98931248636796731</v>
      </c>
      <c r="J3414">
        <f t="shared" si="542"/>
        <v>1.6339666666666665E-5</v>
      </c>
      <c r="K3414" s="3">
        <f t="shared" si="543"/>
        <v>0.71910872999999997</v>
      </c>
      <c r="L3414" s="3">
        <f t="shared" si="534"/>
        <v>2.3108730000000022E-2</v>
      </c>
      <c r="M3414" s="6">
        <f t="shared" si="535"/>
        <v>5.2507907293796916E-4</v>
      </c>
      <c r="N3414" s="7">
        <f t="shared" si="540"/>
        <v>1.6487338617574999E-5</v>
      </c>
      <c r="O3414">
        <f t="shared" si="536"/>
        <v>16.487338617574999</v>
      </c>
      <c r="P3414">
        <f t="shared" si="537"/>
        <v>0.97873919568356949</v>
      </c>
      <c r="Q3414">
        <f t="shared" si="538"/>
        <v>13.279168937511631</v>
      </c>
      <c r="R3414">
        <f t="shared" si="539"/>
        <v>176.33632767097379</v>
      </c>
    </row>
    <row r="3415" spans="1:18" x14ac:dyDescent="0.35">
      <c r="A3415" s="1">
        <v>43495</v>
      </c>
      <c r="B3415" s="2">
        <v>0.83271990740740742</v>
      </c>
      <c r="C3415">
        <v>284284</v>
      </c>
      <c r="D3415">
        <v>819</v>
      </c>
      <c r="E3415">
        <v>18.07</v>
      </c>
      <c r="F3415">
        <v>23.74</v>
      </c>
      <c r="G3415">
        <v>78617</v>
      </c>
      <c r="H3415">
        <v>50.5</v>
      </c>
      <c r="I3415">
        <f t="shared" si="541"/>
        <v>0.98127676183260437</v>
      </c>
      <c r="J3415">
        <f t="shared" si="542"/>
        <v>1.6039666666666668E-5</v>
      </c>
      <c r="K3415" s="3">
        <f t="shared" si="543"/>
        <v>0.70590573000000012</v>
      </c>
      <c r="L3415" s="3">
        <f t="shared" si="534"/>
        <v>9.905730000000168E-3</v>
      </c>
      <c r="M3415" s="6">
        <f t="shared" si="535"/>
        <v>2.2507907293797247E-4</v>
      </c>
      <c r="N3415" s="7">
        <f t="shared" si="540"/>
        <v>7.0668234309285178E-6</v>
      </c>
      <c r="O3415">
        <f t="shared" si="536"/>
        <v>7.0668234309285181</v>
      </c>
      <c r="P3415">
        <f t="shared" si="537"/>
        <v>0.96290408331268174</v>
      </c>
      <c r="Q3415">
        <f t="shared" si="538"/>
        <v>3.8851427132235208</v>
      </c>
      <c r="R3415">
        <f t="shared" si="539"/>
        <v>15.094333902113821</v>
      </c>
    </row>
    <row r="3416" spans="1:18" x14ac:dyDescent="0.35">
      <c r="A3416" s="1">
        <v>43495</v>
      </c>
      <c r="B3416" s="2">
        <v>0.83273148148148157</v>
      </c>
      <c r="C3416">
        <v>284786</v>
      </c>
      <c r="D3416">
        <v>819</v>
      </c>
      <c r="E3416">
        <v>18.02</v>
      </c>
      <c r="F3416">
        <v>23.75</v>
      </c>
      <c r="G3416">
        <v>78618</v>
      </c>
      <c r="H3416">
        <v>50.5</v>
      </c>
      <c r="I3416">
        <f t="shared" si="541"/>
        <v>0.97553695859305933</v>
      </c>
      <c r="J3416">
        <f t="shared" si="542"/>
        <v>1.6039666666666668E-5</v>
      </c>
      <c r="K3416" s="3">
        <f t="shared" si="543"/>
        <v>0.70590573000000012</v>
      </c>
      <c r="L3416" s="3">
        <f t="shared" si="534"/>
        <v>9.905730000000168E-3</v>
      </c>
      <c r="M3416" s="6">
        <f t="shared" si="535"/>
        <v>2.2507907293797247E-4</v>
      </c>
      <c r="N3416" s="7">
        <f t="shared" si="540"/>
        <v>7.0669715681323782E-6</v>
      </c>
      <c r="O3416">
        <f t="shared" si="536"/>
        <v>7.0669715681323781</v>
      </c>
      <c r="P3416">
        <f t="shared" si="537"/>
        <v>0.95167235758099633</v>
      </c>
      <c r="Q3416">
        <f t="shared" si="538"/>
        <v>3.904211537826217</v>
      </c>
      <c r="R3416">
        <f t="shared" si="539"/>
        <v>15.242867732095354</v>
      </c>
    </row>
    <row r="3417" spans="1:18" x14ac:dyDescent="0.35">
      <c r="A3417" s="1">
        <v>43495</v>
      </c>
      <c r="B3417" s="2">
        <v>0.83273148148148157</v>
      </c>
      <c r="C3417">
        <v>285291</v>
      </c>
      <c r="D3417">
        <v>821</v>
      </c>
      <c r="E3417">
        <v>17.96</v>
      </c>
      <c r="F3417">
        <v>23.75</v>
      </c>
      <c r="G3417">
        <v>78616</v>
      </c>
      <c r="H3417">
        <v>50.47</v>
      </c>
      <c r="I3417">
        <f t="shared" si="541"/>
        <v>0.96864919470560551</v>
      </c>
      <c r="J3417">
        <f t="shared" si="542"/>
        <v>1.6106333333333332E-5</v>
      </c>
      <c r="K3417" s="3">
        <f t="shared" si="543"/>
        <v>0.70883972999999989</v>
      </c>
      <c r="L3417" s="3">
        <f t="shared" si="534"/>
        <v>1.2839729999999938E-2</v>
      </c>
      <c r="M3417" s="6">
        <f t="shared" si="535"/>
        <v>2.9174573960463393E-4</v>
      </c>
      <c r="N3417" s="7">
        <f t="shared" si="540"/>
        <v>9.1603864871877451E-6</v>
      </c>
      <c r="O3417">
        <f t="shared" si="536"/>
        <v>9.1603864871877452</v>
      </c>
      <c r="P3417">
        <f t="shared" si="537"/>
        <v>0.93828126240381804</v>
      </c>
      <c r="Q3417">
        <f t="shared" si="538"/>
        <v>6.0203312817601864</v>
      </c>
      <c r="R3417">
        <f t="shared" si="539"/>
        <v>36.244388742140252</v>
      </c>
    </row>
    <row r="3418" spans="1:18" x14ac:dyDescent="0.35">
      <c r="A3418" s="1">
        <v>43495</v>
      </c>
      <c r="B3418" s="2">
        <v>0.8327430555555555</v>
      </c>
      <c r="C3418">
        <v>285790</v>
      </c>
      <c r="D3418">
        <v>828</v>
      </c>
      <c r="E3418">
        <v>17.899999999999999</v>
      </c>
      <c r="F3418">
        <v>23.75</v>
      </c>
      <c r="G3418">
        <v>78613</v>
      </c>
      <c r="H3418">
        <v>50.47</v>
      </c>
      <c r="I3418">
        <f t="shared" si="541"/>
        <v>0.96176143081815135</v>
      </c>
      <c r="J3418">
        <f t="shared" si="542"/>
        <v>1.6339666666666665E-5</v>
      </c>
      <c r="K3418" s="3">
        <f t="shared" si="543"/>
        <v>0.71910872999999997</v>
      </c>
      <c r="L3418" s="3">
        <f t="shared" si="534"/>
        <v>2.3108730000000022E-2</v>
      </c>
      <c r="M3418" s="6">
        <f t="shared" si="535"/>
        <v>5.2507907293796916E-4</v>
      </c>
      <c r="N3418" s="7">
        <f t="shared" si="540"/>
        <v>1.6487338617574999E-5</v>
      </c>
      <c r="O3418">
        <f t="shared" si="536"/>
        <v>16.487338617574999</v>
      </c>
      <c r="P3418">
        <f t="shared" si="537"/>
        <v>0.92498504980937768</v>
      </c>
      <c r="Q3418">
        <f t="shared" si="538"/>
        <v>13.369988237026046</v>
      </c>
      <c r="R3418">
        <f t="shared" si="539"/>
        <v>178.75658545821483</v>
      </c>
    </row>
    <row r="3419" spans="1:18" x14ac:dyDescent="0.35">
      <c r="A3419" s="1">
        <v>43495</v>
      </c>
      <c r="B3419" s="2">
        <v>0.8327430555555555</v>
      </c>
      <c r="C3419">
        <v>286291</v>
      </c>
      <c r="D3419">
        <v>826</v>
      </c>
      <c r="E3419">
        <v>17.72</v>
      </c>
      <c r="F3419">
        <v>23.74</v>
      </c>
      <c r="G3419">
        <v>78610</v>
      </c>
      <c r="H3419">
        <v>50.47</v>
      </c>
      <c r="I3419">
        <f t="shared" si="541"/>
        <v>0.94109813915578955</v>
      </c>
      <c r="J3419">
        <f t="shared" si="542"/>
        <v>1.6273000000000002E-5</v>
      </c>
      <c r="K3419" s="3">
        <f t="shared" si="543"/>
        <v>0.71617473000000009</v>
      </c>
      <c r="L3419" s="3">
        <f t="shared" si="534"/>
        <v>2.0174730000000141E-2</v>
      </c>
      <c r="M3419" s="6">
        <f t="shared" si="535"/>
        <v>4.5841240627130517E-4</v>
      </c>
      <c r="N3419" s="7">
        <f t="shared" si="540"/>
        <v>1.4394088093151497E-5</v>
      </c>
      <c r="O3419">
        <f t="shared" si="536"/>
        <v>14.394088093151497</v>
      </c>
      <c r="P3419">
        <f t="shared" si="537"/>
        <v>0.88566570752248985</v>
      </c>
      <c r="Q3419">
        <f t="shared" si="538"/>
        <v>11.344852187238352</v>
      </c>
      <c r="R3419">
        <f t="shared" si="539"/>
        <v>128.70567115028683</v>
      </c>
    </row>
    <row r="3420" spans="1:18" x14ac:dyDescent="0.35">
      <c r="A3420" s="1">
        <v>43495</v>
      </c>
      <c r="B3420" s="2">
        <v>0.83275462962962965</v>
      </c>
      <c r="C3420">
        <v>286793</v>
      </c>
      <c r="D3420">
        <v>819</v>
      </c>
      <c r="E3420">
        <v>17.82</v>
      </c>
      <c r="F3420">
        <v>23.75</v>
      </c>
      <c r="G3420">
        <v>78609</v>
      </c>
      <c r="H3420">
        <v>50.47</v>
      </c>
      <c r="I3420">
        <f t="shared" si="541"/>
        <v>0.95257774563487962</v>
      </c>
      <c r="J3420">
        <f t="shared" si="542"/>
        <v>1.6039666666666668E-5</v>
      </c>
      <c r="K3420" s="3">
        <f t="shared" si="543"/>
        <v>0.70590573000000012</v>
      </c>
      <c r="L3420" s="3">
        <f t="shared" si="534"/>
        <v>9.905730000000168E-3</v>
      </c>
      <c r="M3420" s="6">
        <f t="shared" si="535"/>
        <v>2.2507907293797247E-4</v>
      </c>
      <c r="N3420" s="7">
        <f t="shared" si="540"/>
        <v>7.0677806707047711E-6</v>
      </c>
      <c r="O3420">
        <f t="shared" si="536"/>
        <v>7.0677806707047708</v>
      </c>
      <c r="P3420">
        <f t="shared" si="537"/>
        <v>0.90740436147882941</v>
      </c>
      <c r="Q3420">
        <f t="shared" si="538"/>
        <v>3.9807033899939532</v>
      </c>
      <c r="R3420">
        <f t="shared" si="539"/>
        <v>15.845999479109352</v>
      </c>
    </row>
    <row r="3421" spans="1:18" x14ac:dyDescent="0.35">
      <c r="A3421" s="1">
        <v>43495</v>
      </c>
      <c r="B3421" s="2">
        <v>0.83275462962962965</v>
      </c>
      <c r="C3421">
        <v>287295</v>
      </c>
      <c r="D3421">
        <v>825</v>
      </c>
      <c r="E3421">
        <v>17.98</v>
      </c>
      <c r="F3421">
        <v>23.76</v>
      </c>
      <c r="G3421">
        <v>78607</v>
      </c>
      <c r="H3421">
        <v>50.47</v>
      </c>
      <c r="I3421">
        <f t="shared" si="541"/>
        <v>0.97094511600142352</v>
      </c>
      <c r="J3421">
        <f t="shared" si="542"/>
        <v>1.6239666666666666E-5</v>
      </c>
      <c r="K3421" s="3">
        <f t="shared" si="543"/>
        <v>0.71470772999999999</v>
      </c>
      <c r="L3421" s="3">
        <f t="shared" si="534"/>
        <v>1.8707730000000033E-2</v>
      </c>
      <c r="M3421" s="6">
        <f t="shared" si="535"/>
        <v>4.2507907293796944E-4</v>
      </c>
      <c r="N3421" s="7">
        <f t="shared" si="540"/>
        <v>1.3348834478068719E-5</v>
      </c>
      <c r="O3421">
        <f t="shared" si="536"/>
        <v>13.348834478068719</v>
      </c>
      <c r="P3421">
        <f t="shared" si="537"/>
        <v>0.94273441828701776</v>
      </c>
      <c r="Q3421">
        <f t="shared" si="538"/>
        <v>10.201210997681628</v>
      </c>
      <c r="R3421">
        <f t="shared" si="539"/>
        <v>104.06470581922059</v>
      </c>
    </row>
    <row r="3422" spans="1:18" x14ac:dyDescent="0.35">
      <c r="A3422" s="1">
        <v>43495</v>
      </c>
      <c r="B3422" s="2">
        <v>0.83276620370370369</v>
      </c>
      <c r="C3422">
        <v>287797</v>
      </c>
      <c r="D3422">
        <v>817</v>
      </c>
      <c r="E3422">
        <v>18.579999999999998</v>
      </c>
      <c r="F3422">
        <v>23.75</v>
      </c>
      <c r="G3422">
        <v>78610</v>
      </c>
      <c r="H3422">
        <v>50.47</v>
      </c>
      <c r="I3422">
        <f t="shared" si="541"/>
        <v>1.0398227548759627</v>
      </c>
      <c r="J3422">
        <f t="shared" si="542"/>
        <v>1.5973000000000001E-5</v>
      </c>
      <c r="K3422" s="3">
        <f t="shared" si="543"/>
        <v>0.70297173000000002</v>
      </c>
      <c r="L3422" s="3">
        <f t="shared" si="534"/>
        <v>6.9717300000000648E-3</v>
      </c>
      <c r="M3422" s="6">
        <f t="shared" si="535"/>
        <v>1.5841240627130346E-4</v>
      </c>
      <c r="N3422" s="7">
        <f t="shared" si="540"/>
        <v>4.974295858161713E-6</v>
      </c>
      <c r="O3422">
        <f t="shared" si="536"/>
        <v>4.9742958581617129</v>
      </c>
      <c r="P3422">
        <f t="shared" si="537"/>
        <v>1.0812313615578364</v>
      </c>
      <c r="Q3422">
        <f t="shared" si="538"/>
        <v>1.5996241289885895</v>
      </c>
      <c r="R3422">
        <f t="shared" si="539"/>
        <v>2.5587973540425035</v>
      </c>
    </row>
    <row r="3423" spans="1:18" x14ac:dyDescent="0.35">
      <c r="A3423" s="1">
        <v>43495</v>
      </c>
      <c r="B3423" s="2">
        <v>0.83276620370370369</v>
      </c>
      <c r="C3423">
        <v>288300</v>
      </c>
      <c r="D3423">
        <v>829</v>
      </c>
      <c r="E3423">
        <v>19.43</v>
      </c>
      <c r="F3423">
        <v>23.75</v>
      </c>
      <c r="G3423">
        <v>78603</v>
      </c>
      <c r="H3423">
        <v>50.47</v>
      </c>
      <c r="I3423">
        <f t="shared" si="541"/>
        <v>1.137399409948227</v>
      </c>
      <c r="J3423">
        <f t="shared" si="542"/>
        <v>1.6373000000000001E-5</v>
      </c>
      <c r="K3423" s="3">
        <f t="shared" si="543"/>
        <v>0.72057573000000008</v>
      </c>
      <c r="L3423" s="3">
        <f t="shared" si="534"/>
        <v>2.4575730000000129E-2</v>
      </c>
      <c r="M3423" s="6">
        <f t="shared" si="535"/>
        <v>5.5841240627130489E-4</v>
      </c>
      <c r="N3423" s="7">
        <f t="shared" si="540"/>
        <v>1.753622682862099E-5</v>
      </c>
      <c r="O3423">
        <f t="shared" si="536"/>
        <v>17.53622682862099</v>
      </c>
      <c r="P3423">
        <f t="shared" si="537"/>
        <v>1.2936774177505748</v>
      </c>
      <c r="Q3423">
        <f t="shared" si="538"/>
        <v>13.839903413667654</v>
      </c>
      <c r="R3423">
        <f t="shared" si="539"/>
        <v>191.54292649964958</v>
      </c>
    </row>
    <row r="3424" spans="1:18" x14ac:dyDescent="0.35">
      <c r="A3424" s="1">
        <v>43495</v>
      </c>
      <c r="B3424" s="2">
        <v>0.83277777777777784</v>
      </c>
      <c r="C3424">
        <v>288801</v>
      </c>
      <c r="D3424">
        <v>826</v>
      </c>
      <c r="E3424">
        <v>20.39</v>
      </c>
      <c r="F3424">
        <v>23.76</v>
      </c>
      <c r="G3424">
        <v>78603</v>
      </c>
      <c r="H3424">
        <v>50.47</v>
      </c>
      <c r="I3424">
        <f t="shared" si="541"/>
        <v>1.2476036321474899</v>
      </c>
      <c r="J3424">
        <f t="shared" si="542"/>
        <v>1.6273000000000002E-5</v>
      </c>
      <c r="K3424" s="3">
        <f t="shared" si="543"/>
        <v>0.71617473000000009</v>
      </c>
      <c r="L3424" s="3">
        <f t="shared" si="534"/>
        <v>2.0174730000000141E-2</v>
      </c>
      <c r="M3424" s="6">
        <f t="shared" si="535"/>
        <v>4.5841240627130517E-4</v>
      </c>
      <c r="N3424" s="7">
        <f t="shared" si="540"/>
        <v>1.439633970481475E-5</v>
      </c>
      <c r="O3424">
        <f t="shared" si="536"/>
        <v>14.39633970481475</v>
      </c>
      <c r="P3424">
        <f t="shared" si="537"/>
        <v>1.5565148229476093</v>
      </c>
      <c r="Q3424">
        <f t="shared" si="538"/>
        <v>10.336739091803764</v>
      </c>
      <c r="R3424">
        <f t="shared" si="539"/>
        <v>106.8481750520241</v>
      </c>
    </row>
    <row r="3425" spans="1:18" x14ac:dyDescent="0.35">
      <c r="A3425" s="1">
        <v>43495</v>
      </c>
      <c r="B3425" s="2">
        <v>0.83277777777777784</v>
      </c>
      <c r="C3425">
        <v>289273</v>
      </c>
      <c r="D3425">
        <v>832</v>
      </c>
      <c r="E3425">
        <v>22</v>
      </c>
      <c r="F3425">
        <v>23.75</v>
      </c>
      <c r="G3425">
        <v>78606</v>
      </c>
      <c r="H3425">
        <v>50.43</v>
      </c>
      <c r="I3425">
        <f t="shared" si="541"/>
        <v>1.4324252964608373</v>
      </c>
      <c r="J3425">
        <f t="shared" si="542"/>
        <v>1.6473E-5</v>
      </c>
      <c r="K3425" s="3">
        <f t="shared" si="543"/>
        <v>0.72497672999999996</v>
      </c>
      <c r="L3425" s="3">
        <f t="shared" si="534"/>
        <v>2.8976730000000006E-2</v>
      </c>
      <c r="M3425" s="6">
        <f t="shared" si="535"/>
        <v>6.5841240627130212E-4</v>
      </c>
      <c r="N3425" s="7">
        <f t="shared" si="540"/>
        <v>2.0675809701677849E-5</v>
      </c>
      <c r="O3425">
        <f t="shared" si="536"/>
        <v>20.675809701677849</v>
      </c>
      <c r="P3425">
        <f t="shared" si="537"/>
        <v>2.0518422299409176</v>
      </c>
      <c r="Q3425">
        <f t="shared" si="538"/>
        <v>16.006962954424345</v>
      </c>
      <c r="R3425">
        <f t="shared" si="539"/>
        <v>256.22286302431337</v>
      </c>
    </row>
    <row r="3426" spans="1:18" x14ac:dyDescent="0.35">
      <c r="A3426" s="1">
        <v>43495</v>
      </c>
      <c r="B3426" s="2">
        <v>0.83278935185185177</v>
      </c>
      <c r="C3426">
        <v>289773</v>
      </c>
      <c r="D3426">
        <v>833</v>
      </c>
      <c r="E3426">
        <v>25.27</v>
      </c>
      <c r="F3426">
        <v>23.76</v>
      </c>
      <c r="G3426">
        <v>78612</v>
      </c>
      <c r="H3426">
        <v>50.43</v>
      </c>
      <c r="I3426">
        <f t="shared" si="541"/>
        <v>1.8078084283270768</v>
      </c>
      <c r="J3426">
        <f t="shared" si="542"/>
        <v>1.6506333333333335E-5</v>
      </c>
      <c r="K3426" s="3">
        <f t="shared" si="543"/>
        <v>0.72644373000000007</v>
      </c>
      <c r="L3426" s="3">
        <f t="shared" si="534"/>
        <v>3.0443730000000113E-2</v>
      </c>
      <c r="M3426" s="6">
        <f t="shared" si="535"/>
        <v>6.9174573960463796E-4</v>
      </c>
      <c r="N3426" s="7">
        <f t="shared" si="540"/>
        <v>2.172163404846019E-5</v>
      </c>
      <c r="O3426">
        <f t="shared" si="536"/>
        <v>21.721634048460189</v>
      </c>
      <c r="P3426">
        <f t="shared" si="537"/>
        <v>3.2681713135304156</v>
      </c>
      <c r="Q3426">
        <f t="shared" si="538"/>
        <v>15.815374345322812</v>
      </c>
      <c r="R3426">
        <f t="shared" si="539"/>
        <v>250.12606568269499</v>
      </c>
    </row>
    <row r="3427" spans="1:18" x14ac:dyDescent="0.35">
      <c r="A3427" s="1">
        <v>43495</v>
      </c>
      <c r="B3427" s="2">
        <v>0.83278935185185177</v>
      </c>
      <c r="C3427">
        <v>290273</v>
      </c>
      <c r="D3427">
        <v>832</v>
      </c>
      <c r="E3427">
        <v>30.53</v>
      </c>
      <c r="F3427">
        <v>23.76</v>
      </c>
      <c r="G3427">
        <v>78596</v>
      </c>
      <c r="H3427">
        <v>50.43</v>
      </c>
      <c r="I3427">
        <f t="shared" si="541"/>
        <v>2.4116357291272057</v>
      </c>
      <c r="J3427">
        <f t="shared" si="542"/>
        <v>1.6473E-5</v>
      </c>
      <c r="K3427" s="3">
        <f t="shared" si="543"/>
        <v>0.72497672999999996</v>
      </c>
      <c r="L3427" s="3">
        <f t="shared" si="534"/>
        <v>2.8976730000000006E-2</v>
      </c>
      <c r="M3427" s="6">
        <f t="shared" si="535"/>
        <v>6.5841240627130212E-4</v>
      </c>
      <c r="N3427" s="7">
        <f t="shared" si="540"/>
        <v>2.0679136823980178E-5</v>
      </c>
      <c r="O3427">
        <f t="shared" si="536"/>
        <v>20.67913682398018</v>
      </c>
      <c r="P3427">
        <f t="shared" si="537"/>
        <v>5.8159868900029092</v>
      </c>
      <c r="Q3427">
        <f t="shared" si="538"/>
        <v>12.782420806485259</v>
      </c>
      <c r="R3427">
        <f t="shared" si="539"/>
        <v>163.39028167406727</v>
      </c>
    </row>
    <row r="3428" spans="1:18" x14ac:dyDescent="0.35">
      <c r="A3428" s="1">
        <v>43495</v>
      </c>
      <c r="B3428" s="2">
        <v>0.83280092592592592</v>
      </c>
      <c r="C3428">
        <v>290774</v>
      </c>
      <c r="D3428">
        <v>837</v>
      </c>
      <c r="E3428">
        <v>36.229999999999997</v>
      </c>
      <c r="F3428">
        <v>23.76</v>
      </c>
      <c r="G3428">
        <v>78595</v>
      </c>
      <c r="H3428">
        <v>50.43</v>
      </c>
      <c r="I3428">
        <f t="shared" si="541"/>
        <v>3.0659732984353294</v>
      </c>
      <c r="J3428">
        <f t="shared" si="542"/>
        <v>1.6639666666666666E-5</v>
      </c>
      <c r="K3428" s="3">
        <f t="shared" si="543"/>
        <v>0.73231172999999994</v>
      </c>
      <c r="L3428" s="3">
        <f t="shared" si="534"/>
        <v>3.6311729999999987E-2</v>
      </c>
      <c r="M3428" s="6">
        <f t="shared" si="535"/>
        <v>8.2507907293796832E-4</v>
      </c>
      <c r="N3428" s="7">
        <f t="shared" si="540"/>
        <v>2.5914062317164513E-5</v>
      </c>
      <c r="O3428">
        <f t="shared" si="536"/>
        <v>25.914062317164515</v>
      </c>
      <c r="P3428">
        <f t="shared" si="537"/>
        <v>9.4001922667184132</v>
      </c>
      <c r="Q3428">
        <f t="shared" si="538"/>
        <v>15.860387936202295</v>
      </c>
      <c r="R3428">
        <f t="shared" si="539"/>
        <v>251.55190548683132</v>
      </c>
    </row>
    <row r="3429" spans="1:18" x14ac:dyDescent="0.35">
      <c r="A3429" s="1">
        <v>43495</v>
      </c>
      <c r="B3429" s="2">
        <v>0.83280092592592592</v>
      </c>
      <c r="C3429">
        <v>291273</v>
      </c>
      <c r="D3429">
        <v>839</v>
      </c>
      <c r="E3429">
        <v>42.6</v>
      </c>
      <c r="F3429">
        <v>23.76</v>
      </c>
      <c r="G3429">
        <v>78597</v>
      </c>
      <c r="H3429">
        <v>50.43</v>
      </c>
      <c r="I3429">
        <f t="shared" si="541"/>
        <v>3.7972242311533564</v>
      </c>
      <c r="J3429">
        <f t="shared" si="542"/>
        <v>1.6706333333333333E-5</v>
      </c>
      <c r="K3429" s="3">
        <f t="shared" si="543"/>
        <v>0.73524572999999993</v>
      </c>
      <c r="L3429" s="3">
        <f t="shared" ref="L3429:L3492" si="544">K3429-0.696</f>
        <v>3.9245729999999979E-2</v>
      </c>
      <c r="M3429" s="6">
        <f t="shared" ref="M3429:M3492" si="545">L3429/(44010*0.001)</f>
        <v>8.9174573960463491E-4</v>
      </c>
      <c r="N3429" s="7">
        <f t="shared" si="540"/>
        <v>2.8007214573298533E-5</v>
      </c>
      <c r="O3429">
        <f t="shared" ref="O3429:O3492" si="546">N3429*1000000</f>
        <v>28.007214573298533</v>
      </c>
      <c r="P3429">
        <f t="shared" ref="P3429:P3492" si="547">I3429^2</f>
        <v>14.418911861658199</v>
      </c>
      <c r="Q3429">
        <f t="shared" ref="Q3429:Q3492" si="548">O3429-(3.2964*I3429)-(-0.053)</f>
        <v>15.543044617724609</v>
      </c>
      <c r="R3429">
        <f t="shared" ref="R3429:R3492" si="549">Q3429^2</f>
        <v>241.58623598857795</v>
      </c>
    </row>
    <row r="3430" spans="1:18" x14ac:dyDescent="0.35">
      <c r="A3430" s="1">
        <v>43495</v>
      </c>
      <c r="B3430" s="2">
        <v>0.83281250000000007</v>
      </c>
      <c r="C3430">
        <v>291773</v>
      </c>
      <c r="D3430">
        <v>839</v>
      </c>
      <c r="E3430">
        <v>49</v>
      </c>
      <c r="F3430">
        <v>23.76</v>
      </c>
      <c r="G3430">
        <v>78606</v>
      </c>
      <c r="H3430">
        <v>50.43</v>
      </c>
      <c r="I3430">
        <f t="shared" si="541"/>
        <v>4.5319190458151093</v>
      </c>
      <c r="J3430">
        <f t="shared" si="542"/>
        <v>1.6706333333333333E-5</v>
      </c>
      <c r="K3430" s="3">
        <f t="shared" si="543"/>
        <v>0.73524572999999993</v>
      </c>
      <c r="L3430" s="3">
        <f t="shared" si="544"/>
        <v>3.9245729999999979E-2</v>
      </c>
      <c r="M3430" s="6">
        <f t="shared" si="545"/>
        <v>8.9174573960463491E-4</v>
      </c>
      <c r="N3430" s="7">
        <f t="shared" si="540"/>
        <v>2.8004007885117481E-5</v>
      </c>
      <c r="O3430">
        <f t="shared" si="546"/>
        <v>28.004007885117481</v>
      </c>
      <c r="P3430">
        <f t="shared" si="547"/>
        <v>20.53829023782173</v>
      </c>
      <c r="Q3430">
        <f t="shared" si="548"/>
        <v>13.117989942492555</v>
      </c>
      <c r="R3430">
        <f t="shared" si="549"/>
        <v>172.08166013133581</v>
      </c>
    </row>
    <row r="3431" spans="1:18" x14ac:dyDescent="0.35">
      <c r="A3431" s="1">
        <v>43495</v>
      </c>
      <c r="B3431" s="2">
        <v>0.83281250000000007</v>
      </c>
      <c r="C3431">
        <v>292273</v>
      </c>
      <c r="D3431">
        <v>838</v>
      </c>
      <c r="E3431">
        <v>55.01</v>
      </c>
      <c r="F3431">
        <v>23.75</v>
      </c>
      <c r="G3431">
        <v>78604</v>
      </c>
      <c r="H3431">
        <v>50.43</v>
      </c>
      <c r="I3431">
        <f t="shared" si="541"/>
        <v>5.2218433952084125</v>
      </c>
      <c r="J3431">
        <f t="shared" si="542"/>
        <v>1.6673000000000001E-5</v>
      </c>
      <c r="K3431" s="3">
        <f t="shared" si="543"/>
        <v>0.73377873000000005</v>
      </c>
      <c r="L3431" s="3">
        <f t="shared" si="544"/>
        <v>3.7778730000000094E-2</v>
      </c>
      <c r="M3431" s="6">
        <f t="shared" si="545"/>
        <v>8.5841240627130416E-4</v>
      </c>
      <c r="N3431" s="7">
        <f t="shared" si="540"/>
        <v>2.6956999865275225E-5</v>
      </c>
      <c r="O3431">
        <f t="shared" si="546"/>
        <v>26.956999865275225</v>
      </c>
      <c r="P3431">
        <f t="shared" si="547"/>
        <v>27.267648444081722</v>
      </c>
      <c r="Q3431">
        <f t="shared" si="548"/>
        <v>9.7967152973102145</v>
      </c>
      <c r="R3431">
        <f t="shared" si="549"/>
        <v>95.975630616551967</v>
      </c>
    </row>
    <row r="3432" spans="1:18" x14ac:dyDescent="0.35">
      <c r="A3432" s="1">
        <v>43495</v>
      </c>
      <c r="B3432" s="2">
        <v>0.83282407407407411</v>
      </c>
      <c r="C3432">
        <v>292773</v>
      </c>
      <c r="D3432">
        <v>848</v>
      </c>
      <c r="E3432">
        <v>60.11</v>
      </c>
      <c r="F3432">
        <v>23.77</v>
      </c>
      <c r="G3432">
        <v>78599</v>
      </c>
      <c r="H3432">
        <v>50.43</v>
      </c>
      <c r="I3432">
        <f t="shared" si="541"/>
        <v>5.807303325641997</v>
      </c>
      <c r="J3432">
        <f t="shared" si="542"/>
        <v>1.7006333333333334E-5</v>
      </c>
      <c r="K3432" s="3">
        <f t="shared" si="543"/>
        <v>0.74844873000000001</v>
      </c>
      <c r="L3432" s="3">
        <f t="shared" si="544"/>
        <v>5.2448730000000054E-2</v>
      </c>
      <c r="M3432" s="6">
        <f t="shared" si="545"/>
        <v>1.1917457396046366E-3</v>
      </c>
      <c r="N3432" s="7">
        <f t="shared" si="540"/>
        <v>3.7429675282870512E-5</v>
      </c>
      <c r="O3432">
        <f t="shared" si="546"/>
        <v>37.429675282870512</v>
      </c>
      <c r="P3432">
        <f t="shared" si="547"/>
        <v>33.7247719160126</v>
      </c>
      <c r="Q3432">
        <f t="shared" si="548"/>
        <v>18.339480600224231</v>
      </c>
      <c r="R3432">
        <f t="shared" si="549"/>
        <v>336.33654868600092</v>
      </c>
    </row>
    <row r="3433" spans="1:18" x14ac:dyDescent="0.35">
      <c r="A3433" s="1">
        <v>43495</v>
      </c>
      <c r="B3433" s="2">
        <v>0.83282407407407411</v>
      </c>
      <c r="C3433">
        <v>293273</v>
      </c>
      <c r="D3433">
        <v>840</v>
      </c>
      <c r="E3433">
        <v>64.040000000000006</v>
      </c>
      <c r="F3433">
        <v>23.77</v>
      </c>
      <c r="G3433">
        <v>78596</v>
      </c>
      <c r="H3433">
        <v>50.47</v>
      </c>
      <c r="I3433">
        <f t="shared" si="541"/>
        <v>6.258451860270231</v>
      </c>
      <c r="J3433">
        <f t="shared" si="542"/>
        <v>1.6739666666666665E-5</v>
      </c>
      <c r="K3433" s="3">
        <f t="shared" si="543"/>
        <v>0.73671272999999993</v>
      </c>
      <c r="L3433" s="3">
        <f t="shared" si="544"/>
        <v>4.0712729999999975E-2</v>
      </c>
      <c r="M3433" s="6">
        <f t="shared" si="545"/>
        <v>9.2507907293796815E-4</v>
      </c>
      <c r="N3433" s="7">
        <f t="shared" si="540"/>
        <v>2.9055468635702434E-5</v>
      </c>
      <c r="O3433">
        <f t="shared" si="546"/>
        <v>29.055468635702432</v>
      </c>
      <c r="P3433">
        <f t="shared" si="547"/>
        <v>39.168219687319919</v>
      </c>
      <c r="Q3433">
        <f t="shared" si="548"/>
        <v>8.4781079235076433</v>
      </c>
      <c r="R3433">
        <f t="shared" si="549"/>
        <v>71.878313962643077</v>
      </c>
    </row>
    <row r="3434" spans="1:18" x14ac:dyDescent="0.35">
      <c r="A3434" s="1">
        <v>43495</v>
      </c>
      <c r="B3434" s="2">
        <v>0.83283564814814814</v>
      </c>
      <c r="C3434">
        <v>293773</v>
      </c>
      <c r="D3434">
        <v>846</v>
      </c>
      <c r="E3434">
        <v>66.02</v>
      </c>
      <c r="F3434">
        <v>23.76</v>
      </c>
      <c r="G3434">
        <v>78591</v>
      </c>
      <c r="H3434">
        <v>50.47</v>
      </c>
      <c r="I3434">
        <f t="shared" si="541"/>
        <v>6.4857480685562097</v>
      </c>
      <c r="J3434">
        <f t="shared" si="542"/>
        <v>1.6939666666666666E-5</v>
      </c>
      <c r="K3434" s="3">
        <f t="shared" si="543"/>
        <v>0.74551473000000001</v>
      </c>
      <c r="L3434" s="3">
        <f t="shared" si="544"/>
        <v>4.9514730000000062E-2</v>
      </c>
      <c r="M3434" s="6">
        <f t="shared" si="545"/>
        <v>1.1250790729379701E-3</v>
      </c>
      <c r="N3434" s="7">
        <f t="shared" si="540"/>
        <v>3.5338253105540696E-5</v>
      </c>
      <c r="O3434">
        <f t="shared" si="546"/>
        <v>35.338253105540694</v>
      </c>
      <c r="P3434">
        <f t="shared" si="547"/>
        <v>42.064928008780605</v>
      </c>
      <c r="Q3434">
        <f t="shared" si="548"/>
        <v>14.011633172352003</v>
      </c>
      <c r="R3434">
        <f t="shared" si="549"/>
        <v>196.32586415655504</v>
      </c>
    </row>
    <row r="3435" spans="1:18" x14ac:dyDescent="0.35">
      <c r="A3435" s="1">
        <v>43495</v>
      </c>
      <c r="B3435" s="2">
        <v>0.83283564814814814</v>
      </c>
      <c r="C3435">
        <v>294274</v>
      </c>
      <c r="D3435">
        <v>844</v>
      </c>
      <c r="E3435">
        <v>66.900000000000006</v>
      </c>
      <c r="F3435">
        <v>23.77</v>
      </c>
      <c r="G3435">
        <v>78589</v>
      </c>
      <c r="H3435">
        <v>50.5</v>
      </c>
      <c r="I3435">
        <f t="shared" si="541"/>
        <v>6.5867686055722015</v>
      </c>
      <c r="J3435">
        <f t="shared" si="542"/>
        <v>1.6872999999999999E-5</v>
      </c>
      <c r="K3435" s="3">
        <f t="shared" si="543"/>
        <v>0.74258072999999991</v>
      </c>
      <c r="L3435" s="3">
        <f t="shared" si="544"/>
        <v>4.6580729999999959E-2</v>
      </c>
      <c r="M3435" s="6">
        <f t="shared" si="545"/>
        <v>1.058412406271301E-3</v>
      </c>
      <c r="N3435" s="7">
        <f t="shared" si="540"/>
        <v>3.3246247314827783E-5</v>
      </c>
      <c r="O3435">
        <f t="shared" si="546"/>
        <v>33.246247314827784</v>
      </c>
      <c r="P3435">
        <f t="shared" si="547"/>
        <v>43.385520663351564</v>
      </c>
      <c r="Q3435">
        <f t="shared" si="548"/>
        <v>11.586623283419577</v>
      </c>
      <c r="R3435">
        <f t="shared" si="549"/>
        <v>134.24983911188065</v>
      </c>
    </row>
    <row r="3436" spans="1:18" x14ac:dyDescent="0.35">
      <c r="A3436" s="1">
        <v>43495</v>
      </c>
      <c r="B3436" s="2">
        <v>0.83284722222222218</v>
      </c>
      <c r="C3436">
        <v>294773</v>
      </c>
      <c r="D3436">
        <v>831</v>
      </c>
      <c r="E3436">
        <v>66.489999999999995</v>
      </c>
      <c r="F3436">
        <v>23.76</v>
      </c>
      <c r="G3436">
        <v>78580</v>
      </c>
      <c r="H3436">
        <v>50.5</v>
      </c>
      <c r="I3436">
        <f t="shared" si="541"/>
        <v>6.5397022190079319</v>
      </c>
      <c r="J3436">
        <f t="shared" si="542"/>
        <v>1.6439666666666668E-5</v>
      </c>
      <c r="K3436" s="3">
        <f t="shared" si="543"/>
        <v>0.72350973000000007</v>
      </c>
      <c r="L3436" s="3">
        <f t="shared" si="544"/>
        <v>2.7509730000000121E-2</v>
      </c>
      <c r="M3436" s="6">
        <f t="shared" si="545"/>
        <v>6.2507907293797137E-4</v>
      </c>
      <c r="N3436" s="7">
        <f t="shared" si="540"/>
        <v>1.9636215065125383E-5</v>
      </c>
      <c r="O3436">
        <f t="shared" si="546"/>
        <v>19.636215065125384</v>
      </c>
      <c r="P3436">
        <f t="shared" si="547"/>
        <v>42.767705113297268</v>
      </c>
      <c r="Q3436">
        <f t="shared" si="548"/>
        <v>-1.8682593296123651</v>
      </c>
      <c r="R3436">
        <f t="shared" si="549"/>
        <v>3.4903929226836437</v>
      </c>
    </row>
    <row r="3437" spans="1:18" x14ac:dyDescent="0.35">
      <c r="A3437" s="1">
        <v>43495</v>
      </c>
      <c r="B3437" s="2">
        <v>0.83284722222222218</v>
      </c>
      <c r="C3437">
        <v>295275</v>
      </c>
      <c r="D3437">
        <v>840</v>
      </c>
      <c r="E3437">
        <v>65.91</v>
      </c>
      <c r="F3437">
        <v>23.76</v>
      </c>
      <c r="G3437">
        <v>78583</v>
      </c>
      <c r="H3437">
        <v>50.54</v>
      </c>
      <c r="I3437">
        <f t="shared" si="541"/>
        <v>6.4731205014292108</v>
      </c>
      <c r="J3437">
        <f t="shared" si="542"/>
        <v>1.6739666666666665E-5</v>
      </c>
      <c r="K3437" s="3">
        <f t="shared" si="543"/>
        <v>0.73671272999999993</v>
      </c>
      <c r="L3437" s="3">
        <f t="shared" si="544"/>
        <v>4.0712729999999975E-2</v>
      </c>
      <c r="M3437" s="6">
        <f t="shared" si="545"/>
        <v>9.2507907293796815E-4</v>
      </c>
      <c r="N3437" s="7">
        <f t="shared" si="540"/>
        <v>2.9059296563093094E-5</v>
      </c>
      <c r="O3437">
        <f t="shared" si="546"/>
        <v>29.059296563093096</v>
      </c>
      <c r="P3437">
        <f t="shared" si="547"/>
        <v>41.901289026023157</v>
      </c>
      <c r="Q3437">
        <f t="shared" si="548"/>
        <v>7.7743021421818446</v>
      </c>
      <c r="R3437">
        <f t="shared" si="549"/>
        <v>60.439773797933221</v>
      </c>
    </row>
    <row r="3438" spans="1:18" x14ac:dyDescent="0.35">
      <c r="A3438" s="1">
        <v>43495</v>
      </c>
      <c r="B3438" s="2">
        <v>0.83285879629629633</v>
      </c>
      <c r="C3438">
        <v>295777</v>
      </c>
      <c r="D3438">
        <v>839</v>
      </c>
      <c r="E3438">
        <v>65.25</v>
      </c>
      <c r="F3438">
        <v>23.76</v>
      </c>
      <c r="G3438">
        <v>78576</v>
      </c>
      <c r="H3438">
        <v>50.57</v>
      </c>
      <c r="I3438">
        <f t="shared" si="541"/>
        <v>6.3973550986672176</v>
      </c>
      <c r="J3438">
        <f t="shared" si="542"/>
        <v>1.6706333333333333E-5</v>
      </c>
      <c r="K3438" s="3">
        <f t="shared" si="543"/>
        <v>0.73524572999999993</v>
      </c>
      <c r="L3438" s="3">
        <f t="shared" si="544"/>
        <v>3.9245729999999979E-2</v>
      </c>
      <c r="M3438" s="6">
        <f t="shared" si="545"/>
        <v>8.9174573960463491E-4</v>
      </c>
      <c r="N3438" s="7">
        <f t="shared" si="540"/>
        <v>2.8014699702422429E-5</v>
      </c>
      <c r="O3438">
        <f t="shared" si="546"/>
        <v>28.01469970242243</v>
      </c>
      <c r="P3438">
        <f t="shared" si="547"/>
        <v>40.926152258443445</v>
      </c>
      <c r="Q3438">
        <f t="shared" si="548"/>
        <v>6.9794583551758107</v>
      </c>
      <c r="R3438">
        <f t="shared" si="549"/>
        <v>48.712838931633435</v>
      </c>
    </row>
    <row r="3439" spans="1:18" x14ac:dyDescent="0.35">
      <c r="A3439" s="1">
        <v>43495</v>
      </c>
      <c r="B3439" s="2">
        <v>0.83285879629629633</v>
      </c>
      <c r="C3439">
        <v>296279</v>
      </c>
      <c r="D3439">
        <v>829</v>
      </c>
      <c r="E3439">
        <v>65.08</v>
      </c>
      <c r="F3439">
        <v>23.77</v>
      </c>
      <c r="G3439">
        <v>78567</v>
      </c>
      <c r="H3439">
        <v>50.61</v>
      </c>
      <c r="I3439">
        <f t="shared" si="541"/>
        <v>6.3778397676527652</v>
      </c>
      <c r="J3439">
        <f t="shared" si="542"/>
        <v>1.6373000000000001E-5</v>
      </c>
      <c r="K3439" s="3">
        <f t="shared" si="543"/>
        <v>0.72057573000000008</v>
      </c>
      <c r="L3439" s="3">
        <f t="shared" si="544"/>
        <v>2.4575730000000129E-2</v>
      </c>
      <c r="M3439" s="6">
        <f t="shared" si="545"/>
        <v>5.5841240627130489E-4</v>
      </c>
      <c r="N3439" s="7">
        <f t="shared" si="540"/>
        <v>1.7545443891519474E-5</v>
      </c>
      <c r="O3439">
        <f t="shared" si="546"/>
        <v>17.545443891519476</v>
      </c>
      <c r="P3439">
        <f t="shared" si="547"/>
        <v>40.676840101853081</v>
      </c>
      <c r="Q3439">
        <f t="shared" si="548"/>
        <v>-3.4254671185710999</v>
      </c>
      <c r="R3439">
        <f t="shared" si="549"/>
        <v>11.733824980411793</v>
      </c>
    </row>
    <row r="3440" spans="1:18" x14ac:dyDescent="0.35">
      <c r="A3440" s="1">
        <v>43495</v>
      </c>
      <c r="B3440" s="2">
        <v>0.83287037037037026</v>
      </c>
      <c r="C3440">
        <v>296780</v>
      </c>
      <c r="D3440">
        <v>824</v>
      </c>
      <c r="E3440">
        <v>65.13</v>
      </c>
      <c r="F3440">
        <v>23.77</v>
      </c>
      <c r="G3440">
        <v>78563</v>
      </c>
      <c r="H3440">
        <v>50.64</v>
      </c>
      <c r="I3440">
        <f t="shared" si="541"/>
        <v>6.3835795708923095</v>
      </c>
      <c r="J3440">
        <f t="shared" si="542"/>
        <v>1.6206333333333334E-5</v>
      </c>
      <c r="K3440" s="3">
        <f t="shared" si="543"/>
        <v>0.7132407300000001</v>
      </c>
      <c r="L3440" s="3">
        <f t="shared" si="544"/>
        <v>1.7240730000000148E-2</v>
      </c>
      <c r="M3440" s="6">
        <f t="shared" si="545"/>
        <v>3.9174573960463869E-4</v>
      </c>
      <c r="N3440" s="7">
        <f t="shared" ref="N3440:N3503" si="550">(M3440*8.314*(F3440+273.15))/G3440</f>
        <v>1.2309366286398751E-5</v>
      </c>
      <c r="O3440">
        <f t="shared" si="546"/>
        <v>12.309366286398751</v>
      </c>
      <c r="P3440">
        <f t="shared" si="547"/>
        <v>40.750088137913643</v>
      </c>
      <c r="Q3440">
        <f t="shared" si="548"/>
        <v>-8.6804654110906601</v>
      </c>
      <c r="R3440">
        <f t="shared" si="549"/>
        <v>75.350479753141343</v>
      </c>
    </row>
    <row r="3441" spans="1:18" x14ac:dyDescent="0.35">
      <c r="A3441" s="1">
        <v>43495</v>
      </c>
      <c r="B3441" s="2">
        <v>0.83287037037037026</v>
      </c>
      <c r="C3441">
        <v>297282</v>
      </c>
      <c r="D3441">
        <v>828</v>
      </c>
      <c r="E3441">
        <v>64.790000000000006</v>
      </c>
      <c r="F3441">
        <v>23.77</v>
      </c>
      <c r="G3441">
        <v>78562</v>
      </c>
      <c r="H3441">
        <v>50.64</v>
      </c>
      <c r="I3441">
        <f t="shared" si="541"/>
        <v>6.3445489088634046</v>
      </c>
      <c r="J3441">
        <f t="shared" si="542"/>
        <v>1.6339666666666665E-5</v>
      </c>
      <c r="K3441" s="3">
        <f t="shared" si="543"/>
        <v>0.71910872999999997</v>
      </c>
      <c r="L3441" s="3">
        <f t="shared" si="544"/>
        <v>2.3108730000000022E-2</v>
      </c>
      <c r="M3441" s="6">
        <f t="shared" si="545"/>
        <v>5.2507907293796916E-4</v>
      </c>
      <c r="N3441" s="7">
        <f t="shared" si="550"/>
        <v>1.6499153036985708E-5</v>
      </c>
      <c r="O3441">
        <f t="shared" si="546"/>
        <v>16.499153036985707</v>
      </c>
      <c r="P3441">
        <f t="shared" si="547"/>
        <v>40.253300856959818</v>
      </c>
      <c r="Q3441">
        <f t="shared" si="548"/>
        <v>-4.3620179861916215</v>
      </c>
      <c r="R3441">
        <f t="shared" si="549"/>
        <v>19.027200911859211</v>
      </c>
    </row>
    <row r="3442" spans="1:18" x14ac:dyDescent="0.35">
      <c r="A3442" s="1">
        <v>43495</v>
      </c>
      <c r="B3442" s="2">
        <v>0.83288194444444441</v>
      </c>
      <c r="C3442">
        <v>297784</v>
      </c>
      <c r="D3442">
        <v>838</v>
      </c>
      <c r="E3442">
        <v>63.87</v>
      </c>
      <c r="F3442">
        <v>23.76</v>
      </c>
      <c r="G3442">
        <v>78564</v>
      </c>
      <c r="H3442">
        <v>50.68</v>
      </c>
      <c r="I3442">
        <f t="shared" si="541"/>
        <v>6.2389365292557768</v>
      </c>
      <c r="J3442">
        <f t="shared" si="542"/>
        <v>1.6673000000000001E-5</v>
      </c>
      <c r="K3442" s="3">
        <f t="shared" si="543"/>
        <v>0.73377873000000005</v>
      </c>
      <c r="L3442" s="3">
        <f t="shared" si="544"/>
        <v>3.7778730000000094E-2</v>
      </c>
      <c r="M3442" s="6">
        <f t="shared" si="545"/>
        <v>8.5841240627130416E-4</v>
      </c>
      <c r="N3442" s="7">
        <f t="shared" si="550"/>
        <v>2.6971633137538203E-5</v>
      </c>
      <c r="O3442">
        <f t="shared" si="546"/>
        <v>26.971633137538202</v>
      </c>
      <c r="P3442">
        <f t="shared" si="547"/>
        <v>38.924329016082119</v>
      </c>
      <c r="Q3442">
        <f t="shared" si="548"/>
        <v>6.4586027624994591</v>
      </c>
      <c r="R3442">
        <f t="shared" si="549"/>
        <v>41.713549643765646</v>
      </c>
    </row>
    <row r="3443" spans="1:18" x14ac:dyDescent="0.35">
      <c r="A3443" s="1">
        <v>43495</v>
      </c>
      <c r="B3443" s="2">
        <v>0.83288194444444441</v>
      </c>
      <c r="C3443">
        <v>298286</v>
      </c>
      <c r="D3443">
        <v>837</v>
      </c>
      <c r="E3443">
        <v>62.88</v>
      </c>
      <c r="F3443">
        <v>23.77</v>
      </c>
      <c r="G3443">
        <v>78564</v>
      </c>
      <c r="H3443">
        <v>50.71</v>
      </c>
      <c r="I3443">
        <f t="shared" si="541"/>
        <v>6.1252884251127879</v>
      </c>
      <c r="J3443">
        <f t="shared" si="542"/>
        <v>1.6639666666666666E-5</v>
      </c>
      <c r="K3443" s="3">
        <f t="shared" si="543"/>
        <v>0.73231172999999994</v>
      </c>
      <c r="L3443" s="3">
        <f t="shared" si="544"/>
        <v>3.6311729999999987E-2</v>
      </c>
      <c r="M3443" s="6">
        <f t="shared" si="545"/>
        <v>8.2507907293796832E-4</v>
      </c>
      <c r="N3443" s="7">
        <f t="shared" si="550"/>
        <v>2.5925160695632467E-5</v>
      </c>
      <c r="O3443">
        <f t="shared" si="546"/>
        <v>25.925160695632467</v>
      </c>
      <c r="P3443">
        <f t="shared" si="547"/>
        <v>37.519158290820698</v>
      </c>
      <c r="Q3443">
        <f t="shared" si="548"/>
        <v>5.7867599310906703</v>
      </c>
      <c r="R3443">
        <f t="shared" si="549"/>
        <v>33.486590500076503</v>
      </c>
    </row>
    <row r="3444" spans="1:18" x14ac:dyDescent="0.35">
      <c r="A3444" s="1">
        <v>43495</v>
      </c>
      <c r="B3444" s="2">
        <v>0.83289351851851856</v>
      </c>
      <c r="C3444">
        <v>298787</v>
      </c>
      <c r="D3444">
        <v>827</v>
      </c>
      <c r="E3444">
        <v>61.72</v>
      </c>
      <c r="F3444">
        <v>23.77</v>
      </c>
      <c r="G3444">
        <v>78561</v>
      </c>
      <c r="H3444">
        <v>50.71</v>
      </c>
      <c r="I3444">
        <f t="shared" si="541"/>
        <v>5.9921249899553439</v>
      </c>
      <c r="J3444">
        <f t="shared" si="542"/>
        <v>1.6306333333333333E-5</v>
      </c>
      <c r="K3444" s="3">
        <f t="shared" si="543"/>
        <v>0.71764172999999998</v>
      </c>
      <c r="L3444" s="3">
        <f t="shared" si="544"/>
        <v>2.1641730000000026E-2</v>
      </c>
      <c r="M3444" s="6">
        <f t="shared" si="545"/>
        <v>4.9174573960463592E-4</v>
      </c>
      <c r="N3444" s="7">
        <f t="shared" si="550"/>
        <v>1.5451942204889679E-5</v>
      </c>
      <c r="O3444">
        <f t="shared" si="546"/>
        <v>15.451942204889679</v>
      </c>
      <c r="P3444">
        <f t="shared" si="547"/>
        <v>35.905561895247331</v>
      </c>
      <c r="Q3444">
        <f t="shared" si="548"/>
        <v>-4.2474986119991174</v>
      </c>
      <c r="R3444">
        <f t="shared" si="549"/>
        <v>18.041244458934429</v>
      </c>
    </row>
    <row r="3445" spans="1:18" x14ac:dyDescent="0.35">
      <c r="A3445" s="1">
        <v>43495</v>
      </c>
      <c r="B3445" s="2">
        <v>0.83289351851851856</v>
      </c>
      <c r="C3445">
        <v>299292</v>
      </c>
      <c r="D3445">
        <v>835</v>
      </c>
      <c r="E3445">
        <v>60.95</v>
      </c>
      <c r="F3445">
        <v>23.77</v>
      </c>
      <c r="G3445">
        <v>78563</v>
      </c>
      <c r="H3445">
        <v>50.75</v>
      </c>
      <c r="I3445">
        <f t="shared" si="541"/>
        <v>5.9037320200663528</v>
      </c>
      <c r="J3445">
        <f t="shared" si="542"/>
        <v>1.6572999999999999E-5</v>
      </c>
      <c r="K3445" s="3">
        <f t="shared" si="543"/>
        <v>0.72937772999999995</v>
      </c>
      <c r="L3445" s="3">
        <f t="shared" si="544"/>
        <v>3.3377729999999994E-2</v>
      </c>
      <c r="M3445" s="6">
        <f t="shared" si="545"/>
        <v>7.5841240627130184E-4</v>
      </c>
      <c r="N3445" s="7">
        <f t="shared" si="550"/>
        <v>2.3830702318203262E-5</v>
      </c>
      <c r="O3445">
        <f t="shared" si="546"/>
        <v>23.830702318203262</v>
      </c>
      <c r="P3445">
        <f t="shared" si="547"/>
        <v>34.85405176475674</v>
      </c>
      <c r="Q3445">
        <f t="shared" si="548"/>
        <v>4.4226400872565348</v>
      </c>
      <c r="R3445">
        <f t="shared" si="549"/>
        <v>19.55974534140849</v>
      </c>
    </row>
    <row r="3446" spans="1:18" x14ac:dyDescent="0.35">
      <c r="A3446" s="1">
        <v>43495</v>
      </c>
      <c r="B3446" s="2">
        <v>0.8329050925925926</v>
      </c>
      <c r="C3446">
        <v>299791</v>
      </c>
      <c r="D3446">
        <v>837</v>
      </c>
      <c r="E3446">
        <v>60.44</v>
      </c>
      <c r="F3446">
        <v>23.77</v>
      </c>
      <c r="G3446">
        <v>78560</v>
      </c>
      <c r="H3446">
        <v>50.75</v>
      </c>
      <c r="I3446">
        <f t="shared" si="541"/>
        <v>5.8451860270229936</v>
      </c>
      <c r="J3446">
        <f t="shared" si="542"/>
        <v>1.6639666666666666E-5</v>
      </c>
      <c r="K3446" s="3">
        <f t="shared" si="543"/>
        <v>0.73231172999999994</v>
      </c>
      <c r="L3446" s="3">
        <f t="shared" si="544"/>
        <v>3.6311729999999987E-2</v>
      </c>
      <c r="M3446" s="6">
        <f t="shared" si="545"/>
        <v>8.2507907293796832E-4</v>
      </c>
      <c r="N3446" s="7">
        <f t="shared" si="550"/>
        <v>2.5926480713997826E-5</v>
      </c>
      <c r="O3446">
        <f t="shared" si="546"/>
        <v>25.926480713997826</v>
      </c>
      <c r="P3446">
        <f t="shared" si="547"/>
        <v>34.166199690504847</v>
      </c>
      <c r="Q3446">
        <f t="shared" si="548"/>
        <v>6.7114094945192297</v>
      </c>
      <c r="R3446">
        <f t="shared" si="549"/>
        <v>45.04301740312286</v>
      </c>
    </row>
    <row r="3447" spans="1:18" x14ac:dyDescent="0.35">
      <c r="A3447" s="1">
        <v>43495</v>
      </c>
      <c r="B3447" s="2">
        <v>0.8329050925925926</v>
      </c>
      <c r="C3447">
        <v>300293</v>
      </c>
      <c r="D3447">
        <v>834</v>
      </c>
      <c r="E3447">
        <v>60.05</v>
      </c>
      <c r="F3447">
        <v>23.77</v>
      </c>
      <c r="G3447">
        <v>78556</v>
      </c>
      <c r="H3447">
        <v>50.78</v>
      </c>
      <c r="I3447">
        <f t="shared" si="541"/>
        <v>5.8004155617545425</v>
      </c>
      <c r="J3447">
        <f t="shared" si="542"/>
        <v>1.6539666666666667E-5</v>
      </c>
      <c r="K3447" s="3">
        <f t="shared" si="543"/>
        <v>0.72791073000000006</v>
      </c>
      <c r="L3447" s="3">
        <f t="shared" si="544"/>
        <v>3.1910730000000109E-2</v>
      </c>
      <c r="M3447" s="6">
        <f t="shared" si="545"/>
        <v>7.250790729379712E-4</v>
      </c>
      <c r="N3447" s="7">
        <f t="shared" si="550"/>
        <v>2.2785338317781914E-5</v>
      </c>
      <c r="O3447">
        <f t="shared" si="546"/>
        <v>22.785338317781914</v>
      </c>
      <c r="P3447">
        <f t="shared" si="547"/>
        <v>33.644820689044266</v>
      </c>
      <c r="Q3447">
        <f t="shared" si="548"/>
        <v>3.7178484600142374</v>
      </c>
      <c r="R3447">
        <f t="shared" si="549"/>
        <v>13.822397171630236</v>
      </c>
    </row>
    <row r="3448" spans="1:18" x14ac:dyDescent="0.35">
      <c r="A3448" s="1">
        <v>43495</v>
      </c>
      <c r="B3448" s="2">
        <v>0.83291666666666664</v>
      </c>
      <c r="C3448">
        <v>300794</v>
      </c>
      <c r="D3448">
        <v>833</v>
      </c>
      <c r="E3448">
        <v>60</v>
      </c>
      <c r="F3448">
        <v>23.77</v>
      </c>
      <c r="G3448">
        <v>78558</v>
      </c>
      <c r="H3448">
        <v>50.82</v>
      </c>
      <c r="I3448">
        <f t="shared" si="541"/>
        <v>5.7946757585149982</v>
      </c>
      <c r="J3448">
        <f t="shared" si="542"/>
        <v>1.6506333333333335E-5</v>
      </c>
      <c r="K3448" s="3">
        <f t="shared" si="543"/>
        <v>0.72644373000000007</v>
      </c>
      <c r="L3448" s="3">
        <f t="shared" si="544"/>
        <v>3.0443730000000113E-2</v>
      </c>
      <c r="M3448" s="6">
        <f t="shared" si="545"/>
        <v>6.9174573960463796E-4</v>
      </c>
      <c r="N3448" s="7">
        <f t="shared" si="550"/>
        <v>2.1737297379749269E-5</v>
      </c>
      <c r="O3448">
        <f t="shared" si="546"/>
        <v>21.737297379749268</v>
      </c>
      <c r="P3448">
        <f t="shared" si="547"/>
        <v>33.578267146321366</v>
      </c>
      <c r="Q3448">
        <f t="shared" si="548"/>
        <v>2.6887282093804279</v>
      </c>
      <c r="R3448">
        <f t="shared" si="549"/>
        <v>7.2292593839180821</v>
      </c>
    </row>
    <row r="3449" spans="1:18" x14ac:dyDescent="0.35">
      <c r="A3449" s="1">
        <v>43495</v>
      </c>
      <c r="B3449" s="2">
        <v>0.83291666666666664</v>
      </c>
      <c r="C3449">
        <v>301296</v>
      </c>
      <c r="D3449">
        <v>836</v>
      </c>
      <c r="E3449">
        <v>60.35</v>
      </c>
      <c r="F3449">
        <v>23.77</v>
      </c>
      <c r="G3449">
        <v>78564</v>
      </c>
      <c r="H3449">
        <v>50.82</v>
      </c>
      <c r="I3449">
        <f t="shared" si="541"/>
        <v>5.8348543811918132</v>
      </c>
      <c r="J3449">
        <f t="shared" si="542"/>
        <v>1.6606333333333334E-5</v>
      </c>
      <c r="K3449" s="3">
        <f t="shared" si="543"/>
        <v>0.73084473000000005</v>
      </c>
      <c r="L3449" s="3">
        <f t="shared" si="544"/>
        <v>3.4844730000000101E-2</v>
      </c>
      <c r="M3449" s="6">
        <f t="shared" si="545"/>
        <v>7.9174573960463768E-4</v>
      </c>
      <c r="N3449" s="7">
        <f t="shared" si="550"/>
        <v>2.4877779842654939E-5</v>
      </c>
      <c r="O3449">
        <f t="shared" si="546"/>
        <v>24.877779842654938</v>
      </c>
      <c r="P3449">
        <f t="shared" si="547"/>
        <v>34.045525649713298</v>
      </c>
      <c r="Q3449">
        <f t="shared" si="548"/>
        <v>5.6967658604942448</v>
      </c>
      <c r="R3449">
        <f t="shared" si="549"/>
        <v>32.453141269292736</v>
      </c>
    </row>
    <row r="3450" spans="1:18" x14ac:dyDescent="0.35">
      <c r="A3450" s="1">
        <v>43495</v>
      </c>
      <c r="B3450" s="2">
        <v>0.83292824074074068</v>
      </c>
      <c r="C3450">
        <v>301798</v>
      </c>
      <c r="D3450">
        <v>839</v>
      </c>
      <c r="E3450">
        <v>60.98</v>
      </c>
      <c r="F3450">
        <v>23.77</v>
      </c>
      <c r="G3450">
        <v>78551</v>
      </c>
      <c r="H3450">
        <v>50.85</v>
      </c>
      <c r="I3450">
        <f t="shared" si="541"/>
        <v>5.9071759020100787</v>
      </c>
      <c r="J3450">
        <f t="shared" si="542"/>
        <v>1.6706333333333333E-5</v>
      </c>
      <c r="K3450" s="3">
        <f t="shared" si="543"/>
        <v>0.73524572999999993</v>
      </c>
      <c r="L3450" s="3">
        <f t="shared" si="544"/>
        <v>3.9245729999999979E-2</v>
      </c>
      <c r="M3450" s="6">
        <f t="shared" si="545"/>
        <v>8.9174573960463491E-4</v>
      </c>
      <c r="N3450" s="7">
        <f t="shared" si="550"/>
        <v>2.8024559630791911E-5</v>
      </c>
      <c r="O3450">
        <f t="shared" si="546"/>
        <v>28.024559630791909</v>
      </c>
      <c r="P3450">
        <f t="shared" si="547"/>
        <v>34.894727137288584</v>
      </c>
      <c r="Q3450">
        <f t="shared" si="548"/>
        <v>8.6051449874058861</v>
      </c>
      <c r="R3450">
        <f t="shared" si="549"/>
        <v>74.048520254276653</v>
      </c>
    </row>
    <row r="3451" spans="1:18" x14ac:dyDescent="0.35">
      <c r="A3451" s="1">
        <v>43495</v>
      </c>
      <c r="B3451" s="2">
        <v>0.83292824074074068</v>
      </c>
      <c r="C3451">
        <v>302300</v>
      </c>
      <c r="D3451">
        <v>835</v>
      </c>
      <c r="E3451">
        <v>61.26</v>
      </c>
      <c r="F3451">
        <v>23.78</v>
      </c>
      <c r="G3451">
        <v>78547</v>
      </c>
      <c r="H3451">
        <v>50.85</v>
      </c>
      <c r="I3451">
        <f t="shared" si="541"/>
        <v>5.9393188001515309</v>
      </c>
      <c r="J3451">
        <f t="shared" si="542"/>
        <v>1.6572999999999999E-5</v>
      </c>
      <c r="K3451" s="3">
        <f t="shared" si="543"/>
        <v>0.72937772999999995</v>
      </c>
      <c r="L3451" s="3">
        <f t="shared" si="544"/>
        <v>3.3377729999999994E-2</v>
      </c>
      <c r="M3451" s="6">
        <f t="shared" si="545"/>
        <v>7.5841240627130184E-4</v>
      </c>
      <c r="N3451" s="7">
        <f t="shared" si="550"/>
        <v>2.3836359385240178E-5</v>
      </c>
      <c r="O3451">
        <f t="shared" si="546"/>
        <v>23.836359385240179</v>
      </c>
      <c r="P3451">
        <f t="shared" si="547"/>
        <v>35.275507809833421</v>
      </c>
      <c r="Q3451">
        <f t="shared" si="548"/>
        <v>4.3109888924206698</v>
      </c>
      <c r="R3451">
        <f t="shared" si="549"/>
        <v>18.584625230574392</v>
      </c>
    </row>
    <row r="3452" spans="1:18" x14ac:dyDescent="0.35">
      <c r="A3452" s="1">
        <v>43495</v>
      </c>
      <c r="B3452" s="2">
        <v>0.83293981481481483</v>
      </c>
      <c r="C3452">
        <v>302801</v>
      </c>
      <c r="D3452">
        <v>837</v>
      </c>
      <c r="E3452">
        <v>61.84</v>
      </c>
      <c r="F3452">
        <v>23.78</v>
      </c>
      <c r="G3452">
        <v>78537</v>
      </c>
      <c r="H3452">
        <v>50.85</v>
      </c>
      <c r="I3452">
        <f t="shared" si="541"/>
        <v>6.0059005177302529</v>
      </c>
      <c r="J3452">
        <f t="shared" si="542"/>
        <v>1.6639666666666666E-5</v>
      </c>
      <c r="K3452" s="3">
        <f t="shared" si="543"/>
        <v>0.73231172999999994</v>
      </c>
      <c r="L3452" s="3">
        <f t="shared" si="544"/>
        <v>3.6311729999999987E-2</v>
      </c>
      <c r="M3452" s="6">
        <f t="shared" si="545"/>
        <v>8.2507907293796832E-4</v>
      </c>
      <c r="N3452" s="7">
        <f t="shared" si="550"/>
        <v>2.5934946865372922E-5</v>
      </c>
      <c r="O3452">
        <f t="shared" si="546"/>
        <v>25.934946865372922</v>
      </c>
      <c r="P3452">
        <f t="shared" si="547"/>
        <v>36.070841028872522</v>
      </c>
      <c r="Q3452">
        <f t="shared" si="548"/>
        <v>6.1900963987269142</v>
      </c>
      <c r="R3452">
        <f t="shared" si="549"/>
        <v>38.317293425531915</v>
      </c>
    </row>
    <row r="3453" spans="1:18" x14ac:dyDescent="0.35">
      <c r="A3453" s="1">
        <v>43495</v>
      </c>
      <c r="B3453" s="2">
        <v>0.83293981481481483</v>
      </c>
      <c r="C3453">
        <v>303303</v>
      </c>
      <c r="D3453">
        <v>837</v>
      </c>
      <c r="E3453">
        <v>62.01</v>
      </c>
      <c r="F3453">
        <v>23.77</v>
      </c>
      <c r="G3453">
        <v>78541</v>
      </c>
      <c r="H3453">
        <v>50.85</v>
      </c>
      <c r="I3453">
        <f t="shared" si="541"/>
        <v>6.0254158487447054</v>
      </c>
      <c r="J3453">
        <f t="shared" si="542"/>
        <v>1.6639666666666666E-5</v>
      </c>
      <c r="K3453" s="3">
        <f t="shared" si="543"/>
        <v>0.73231172999999994</v>
      </c>
      <c r="L3453" s="3">
        <f t="shared" si="544"/>
        <v>3.6311729999999987E-2</v>
      </c>
      <c r="M3453" s="6">
        <f t="shared" si="545"/>
        <v>8.2507907293796832E-4</v>
      </c>
      <c r="N3453" s="7">
        <f t="shared" si="550"/>
        <v>2.5932752637369896E-5</v>
      </c>
      <c r="O3453">
        <f t="shared" si="546"/>
        <v>25.932752637369894</v>
      </c>
      <c r="P3453">
        <f t="shared" si="547"/>
        <v>36.305636150303876</v>
      </c>
      <c r="Q3453">
        <f t="shared" si="548"/>
        <v>6.1235718335678468</v>
      </c>
      <c r="R3453">
        <f t="shared" si="549"/>
        <v>37.498132000865482</v>
      </c>
    </row>
    <row r="3454" spans="1:18" x14ac:dyDescent="0.35">
      <c r="A3454" s="1">
        <v>43495</v>
      </c>
      <c r="B3454" s="2">
        <v>0.83295138888888898</v>
      </c>
      <c r="C3454">
        <v>303805</v>
      </c>
      <c r="D3454">
        <v>830</v>
      </c>
      <c r="E3454">
        <v>62.1</v>
      </c>
      <c r="F3454">
        <v>23.77</v>
      </c>
      <c r="G3454">
        <v>78541</v>
      </c>
      <c r="H3454">
        <v>50.85</v>
      </c>
      <c r="I3454">
        <f t="shared" si="541"/>
        <v>6.0357474945758867</v>
      </c>
      <c r="J3454">
        <f t="shared" si="542"/>
        <v>1.6406333333333333E-5</v>
      </c>
      <c r="K3454" s="3">
        <f t="shared" si="543"/>
        <v>0.72204272999999997</v>
      </c>
      <c r="L3454" s="3">
        <f t="shared" si="544"/>
        <v>2.6042730000000014E-2</v>
      </c>
      <c r="M3454" s="6">
        <f t="shared" si="545"/>
        <v>5.9174573960463564E-4</v>
      </c>
      <c r="N3454" s="7">
        <f t="shared" si="550"/>
        <v>1.8598939656463981E-5</v>
      </c>
      <c r="O3454">
        <f t="shared" si="546"/>
        <v>18.59893965646398</v>
      </c>
      <c r="P3454">
        <f t="shared" si="547"/>
        <v>36.430247818279092</v>
      </c>
      <c r="Q3454">
        <f t="shared" si="548"/>
        <v>-1.2442983846559743</v>
      </c>
      <c r="R3454">
        <f t="shared" si="549"/>
        <v>1.548278470057467</v>
      </c>
    </row>
    <row r="3455" spans="1:18" x14ac:dyDescent="0.35">
      <c r="A3455" s="1">
        <v>43495</v>
      </c>
      <c r="B3455" s="2">
        <v>0.83295138888888898</v>
      </c>
      <c r="C3455">
        <v>304307</v>
      </c>
      <c r="D3455">
        <v>834</v>
      </c>
      <c r="E3455">
        <v>61.98</v>
      </c>
      <c r="F3455">
        <v>23.77</v>
      </c>
      <c r="G3455">
        <v>78535</v>
      </c>
      <c r="H3455">
        <v>50.85</v>
      </c>
      <c r="I3455">
        <f t="shared" si="541"/>
        <v>6.0219719668009777</v>
      </c>
      <c r="J3455">
        <f t="shared" si="542"/>
        <v>1.6539666666666667E-5</v>
      </c>
      <c r="K3455" s="3">
        <f t="shared" si="543"/>
        <v>0.72791073000000006</v>
      </c>
      <c r="L3455" s="3">
        <f t="shared" si="544"/>
        <v>3.1910730000000109E-2</v>
      </c>
      <c r="M3455" s="6">
        <f t="shared" si="545"/>
        <v>7.250790729379712E-4</v>
      </c>
      <c r="N3455" s="7">
        <f t="shared" si="550"/>
        <v>2.2791431042104491E-5</v>
      </c>
      <c r="O3455">
        <f t="shared" si="546"/>
        <v>22.791431042104492</v>
      </c>
      <c r="P3455">
        <f t="shared" si="547"/>
        <v>36.264146368936835</v>
      </c>
      <c r="Q3455">
        <f t="shared" si="548"/>
        <v>2.9936026507417486</v>
      </c>
      <c r="R3455">
        <f t="shared" si="549"/>
        <v>8.9616568305280229</v>
      </c>
    </row>
    <row r="3456" spans="1:18" x14ac:dyDescent="0.35">
      <c r="A3456" s="1">
        <v>43495</v>
      </c>
      <c r="B3456" s="2">
        <v>0.83296296296296291</v>
      </c>
      <c r="C3456">
        <v>304808</v>
      </c>
      <c r="D3456">
        <v>835</v>
      </c>
      <c r="E3456">
        <v>61.57</v>
      </c>
      <c r="F3456">
        <v>23.77</v>
      </c>
      <c r="G3456">
        <v>78534</v>
      </c>
      <c r="H3456">
        <v>50.88</v>
      </c>
      <c r="I3456">
        <f t="shared" si="541"/>
        <v>5.9749055802367099</v>
      </c>
      <c r="J3456">
        <f t="shared" si="542"/>
        <v>1.6572999999999999E-5</v>
      </c>
      <c r="K3456" s="3">
        <f t="shared" si="543"/>
        <v>0.72937772999999995</v>
      </c>
      <c r="L3456" s="3">
        <f t="shared" si="544"/>
        <v>3.3377729999999994E-2</v>
      </c>
      <c r="M3456" s="6">
        <f t="shared" si="545"/>
        <v>7.5841240627130184E-4</v>
      </c>
      <c r="N3456" s="7">
        <f t="shared" si="550"/>
        <v>2.3839502205732587E-5</v>
      </c>
      <c r="O3456">
        <f t="shared" si="546"/>
        <v>23.839502205732586</v>
      </c>
      <c r="P3456">
        <f t="shared" si="547"/>
        <v>35.699496692743779</v>
      </c>
      <c r="Q3456">
        <f t="shared" si="548"/>
        <v>4.1968234510402942</v>
      </c>
      <c r="R3456">
        <f t="shared" si="549"/>
        <v>17.613327079201763</v>
      </c>
    </row>
    <row r="3457" spans="1:18" x14ac:dyDescent="0.35">
      <c r="A3457" s="1">
        <v>43495</v>
      </c>
      <c r="B3457" s="2">
        <v>0.83296296296296291</v>
      </c>
      <c r="C3457">
        <v>305310</v>
      </c>
      <c r="D3457">
        <v>837</v>
      </c>
      <c r="E3457">
        <v>59.97</v>
      </c>
      <c r="F3457">
        <v>23.77</v>
      </c>
      <c r="G3457">
        <v>78529</v>
      </c>
      <c r="H3457">
        <v>50.88</v>
      </c>
      <c r="I3457">
        <f t="shared" si="541"/>
        <v>5.7912318765712714</v>
      </c>
      <c r="J3457">
        <f t="shared" si="542"/>
        <v>1.6639666666666666E-5</v>
      </c>
      <c r="K3457" s="3">
        <f t="shared" si="543"/>
        <v>0.73231172999999994</v>
      </c>
      <c r="L3457" s="3">
        <f t="shared" si="544"/>
        <v>3.6311729999999987E-2</v>
      </c>
      <c r="M3457" s="6">
        <f t="shared" si="545"/>
        <v>8.2507907293796832E-4</v>
      </c>
      <c r="N3457" s="7">
        <f t="shared" si="550"/>
        <v>2.5936715415854894E-5</v>
      </c>
      <c r="O3457">
        <f t="shared" si="546"/>
        <v>25.936715415854895</v>
      </c>
      <c r="P3457">
        <f t="shared" si="547"/>
        <v>33.538366648215209</v>
      </c>
      <c r="Q3457">
        <f t="shared" si="548"/>
        <v>6.8994986579253554</v>
      </c>
      <c r="R3457">
        <f t="shared" si="549"/>
        <v>47.603081730713782</v>
      </c>
    </row>
    <row r="3458" spans="1:18" x14ac:dyDescent="0.35">
      <c r="A3458" s="1">
        <v>43495</v>
      </c>
      <c r="B3458" s="2">
        <v>0.83297453703703705</v>
      </c>
      <c r="C3458">
        <v>305812</v>
      </c>
      <c r="D3458">
        <v>828</v>
      </c>
      <c r="E3458">
        <v>57.1</v>
      </c>
      <c r="F3458">
        <v>23.78</v>
      </c>
      <c r="G3458">
        <v>78522</v>
      </c>
      <c r="H3458">
        <v>50.88</v>
      </c>
      <c r="I3458">
        <f t="shared" si="541"/>
        <v>5.4617671706213917</v>
      </c>
      <c r="J3458">
        <f t="shared" si="542"/>
        <v>1.6339666666666665E-5</v>
      </c>
      <c r="K3458" s="3">
        <f t="shared" si="543"/>
        <v>0.71910872999999997</v>
      </c>
      <c r="L3458" s="3">
        <f t="shared" si="544"/>
        <v>2.3108730000000022E-2</v>
      </c>
      <c r="M3458" s="6">
        <f t="shared" si="545"/>
        <v>5.2507907293796916E-4</v>
      </c>
      <c r="N3458" s="7">
        <f t="shared" si="550"/>
        <v>1.650811385300674E-5</v>
      </c>
      <c r="O3458">
        <f t="shared" si="546"/>
        <v>16.508113853006741</v>
      </c>
      <c r="P3458">
        <f t="shared" si="547"/>
        <v>29.830900626077604</v>
      </c>
      <c r="Q3458">
        <f t="shared" si="548"/>
        <v>-1.4430554482296154</v>
      </c>
      <c r="R3458">
        <f t="shared" si="549"/>
        <v>2.082409026665176</v>
      </c>
    </row>
    <row r="3459" spans="1:18" x14ac:dyDescent="0.35">
      <c r="A3459" s="1">
        <v>43495</v>
      </c>
      <c r="B3459" s="2">
        <v>0.83297453703703705</v>
      </c>
      <c r="C3459">
        <v>306314</v>
      </c>
      <c r="D3459">
        <v>819</v>
      </c>
      <c r="E3459">
        <v>54</v>
      </c>
      <c r="F3459">
        <v>23.78</v>
      </c>
      <c r="G3459">
        <v>78519</v>
      </c>
      <c r="H3459">
        <v>50.92</v>
      </c>
      <c r="I3459">
        <f t="shared" ref="I3459:I3522" si="551">(E3459-9.522)/8.7111</f>
        <v>5.1058993697696042</v>
      </c>
      <c r="J3459">
        <f t="shared" ref="J3459:J3522" si="552">(D3459-337.81)/30000000</f>
        <v>1.6039666666666668E-5</v>
      </c>
      <c r="K3459" s="3">
        <f t="shared" ref="K3459:K3522" si="553">J3459*44010</f>
        <v>0.70590573000000012</v>
      </c>
      <c r="L3459" s="3">
        <f t="shared" si="544"/>
        <v>9.905730000000168E-3</v>
      </c>
      <c r="M3459" s="6">
        <f t="shared" si="545"/>
        <v>2.2507907293797247E-4</v>
      </c>
      <c r="N3459" s="7">
        <f t="shared" si="550"/>
        <v>7.0765968742062877E-6</v>
      </c>
      <c r="O3459">
        <f t="shared" si="546"/>
        <v>7.0765968742062881</v>
      </c>
      <c r="P3459">
        <f t="shared" si="547"/>
        <v>26.070208374213642</v>
      </c>
      <c r="Q3459">
        <f t="shared" si="548"/>
        <v>-9.7014898083022345</v>
      </c>
      <c r="R3459">
        <f t="shared" si="549"/>
        <v>94.118904500592123</v>
      </c>
    </row>
    <row r="3460" spans="1:18" x14ac:dyDescent="0.35">
      <c r="A3460" s="1">
        <v>43495</v>
      </c>
      <c r="B3460" s="2">
        <v>0.83298611111111109</v>
      </c>
      <c r="C3460">
        <v>306817</v>
      </c>
      <c r="D3460">
        <v>822</v>
      </c>
      <c r="E3460">
        <v>50.67</v>
      </c>
      <c r="F3460">
        <v>23.79</v>
      </c>
      <c r="G3460">
        <v>78518</v>
      </c>
      <c r="H3460">
        <v>50.92</v>
      </c>
      <c r="I3460">
        <f t="shared" si="551"/>
        <v>4.7236284740159107</v>
      </c>
      <c r="J3460">
        <f t="shared" si="552"/>
        <v>1.6139666666666667E-5</v>
      </c>
      <c r="K3460" s="3">
        <f t="shared" si="553"/>
        <v>0.71030673</v>
      </c>
      <c r="L3460" s="3">
        <f t="shared" si="544"/>
        <v>1.4306730000000045E-2</v>
      </c>
      <c r="M3460" s="6">
        <f t="shared" si="545"/>
        <v>3.2507907293796967E-4</v>
      </c>
      <c r="N3460" s="7">
        <f t="shared" si="550"/>
        <v>1.022112049517207E-5</v>
      </c>
      <c r="O3460">
        <f t="shared" si="546"/>
        <v>10.22112049517207</v>
      </c>
      <c r="P3460">
        <f t="shared" si="547"/>
        <v>22.312665960533881</v>
      </c>
      <c r="Q3460">
        <f t="shared" si="548"/>
        <v>-5.2968484065739796</v>
      </c>
      <c r="R3460">
        <f t="shared" si="549"/>
        <v>28.056603042225305</v>
      </c>
    </row>
    <row r="3461" spans="1:18" x14ac:dyDescent="0.35">
      <c r="A3461" s="1">
        <v>43495</v>
      </c>
      <c r="B3461" s="2">
        <v>0.83298611111111109</v>
      </c>
      <c r="C3461">
        <v>307318</v>
      </c>
      <c r="D3461">
        <v>824</v>
      </c>
      <c r="E3461">
        <v>47.58</v>
      </c>
      <c r="F3461">
        <v>23.78</v>
      </c>
      <c r="G3461">
        <v>78511</v>
      </c>
      <c r="H3461">
        <v>50.92</v>
      </c>
      <c r="I3461">
        <f t="shared" si="551"/>
        <v>4.3689086338120324</v>
      </c>
      <c r="J3461">
        <f t="shared" si="552"/>
        <v>1.6206333333333334E-5</v>
      </c>
      <c r="K3461" s="3">
        <f t="shared" si="553"/>
        <v>0.7132407300000001</v>
      </c>
      <c r="L3461" s="3">
        <f t="shared" si="544"/>
        <v>1.7240730000000148E-2</v>
      </c>
      <c r="M3461" s="6">
        <f t="shared" si="545"/>
        <v>3.9174573960463869E-4</v>
      </c>
      <c r="N3461" s="7">
        <f t="shared" si="550"/>
        <v>1.2317933962108949E-5</v>
      </c>
      <c r="O3461">
        <f t="shared" si="546"/>
        <v>12.317933962108949</v>
      </c>
      <c r="P3461">
        <f t="shared" si="547"/>
        <v>19.087362650597321</v>
      </c>
      <c r="Q3461">
        <f t="shared" si="548"/>
        <v>-2.0307364583890353</v>
      </c>
      <c r="R3461">
        <f t="shared" si="549"/>
        <v>4.1238905634304421</v>
      </c>
    </row>
    <row r="3462" spans="1:18" x14ac:dyDescent="0.35">
      <c r="A3462" s="1">
        <v>43495</v>
      </c>
      <c r="B3462" s="2">
        <v>0.83299768518518524</v>
      </c>
      <c r="C3462">
        <v>307820</v>
      </c>
      <c r="D3462">
        <v>823</v>
      </c>
      <c r="E3462">
        <v>45.22</v>
      </c>
      <c r="F3462">
        <v>23.77</v>
      </c>
      <c r="G3462">
        <v>78506</v>
      </c>
      <c r="H3462">
        <v>50.92</v>
      </c>
      <c r="I3462">
        <f t="shared" si="551"/>
        <v>4.0979899209055111</v>
      </c>
      <c r="J3462">
        <f t="shared" si="552"/>
        <v>1.6172999999999999E-5</v>
      </c>
      <c r="K3462" s="3">
        <f t="shared" si="553"/>
        <v>0.71177372999999999</v>
      </c>
      <c r="L3462" s="3">
        <f t="shared" si="544"/>
        <v>1.5773730000000041E-2</v>
      </c>
      <c r="M3462" s="6">
        <f t="shared" si="545"/>
        <v>3.5841240627130291E-4</v>
      </c>
      <c r="N3462" s="7">
        <f t="shared" si="550"/>
        <v>1.127014895963373E-5</v>
      </c>
      <c r="O3462">
        <f t="shared" si="546"/>
        <v>11.27014895963373</v>
      </c>
      <c r="P3462">
        <f t="shared" si="547"/>
        <v>16.793521391843157</v>
      </c>
      <c r="Q3462">
        <f t="shared" si="548"/>
        <v>-2.1854650156391981</v>
      </c>
      <c r="R3462">
        <f t="shared" si="549"/>
        <v>4.7762573345828407</v>
      </c>
    </row>
    <row r="3463" spans="1:18" x14ac:dyDescent="0.35">
      <c r="A3463" s="1">
        <v>43495</v>
      </c>
      <c r="B3463" s="2">
        <v>0.83299768518518524</v>
      </c>
      <c r="C3463">
        <v>308322</v>
      </c>
      <c r="D3463">
        <v>826</v>
      </c>
      <c r="E3463">
        <v>43.8</v>
      </c>
      <c r="F3463">
        <v>23.77</v>
      </c>
      <c r="G3463">
        <v>78501</v>
      </c>
      <c r="H3463">
        <v>50.92</v>
      </c>
      <c r="I3463">
        <f t="shared" si="551"/>
        <v>3.9349795089024346</v>
      </c>
      <c r="J3463">
        <f t="shared" si="552"/>
        <v>1.6273000000000002E-5</v>
      </c>
      <c r="K3463" s="3">
        <f t="shared" si="553"/>
        <v>0.71617473000000009</v>
      </c>
      <c r="L3463" s="3">
        <f t="shared" si="544"/>
        <v>2.0174730000000141E-2</v>
      </c>
      <c r="M3463" s="6">
        <f t="shared" si="545"/>
        <v>4.5841240627130517E-4</v>
      </c>
      <c r="N3463" s="7">
        <f t="shared" si="550"/>
        <v>1.4415531040687522E-5</v>
      </c>
      <c r="O3463">
        <f t="shared" si="546"/>
        <v>14.415531040687522</v>
      </c>
      <c r="P3463">
        <f t="shared" si="547"/>
        <v>15.484063735482046</v>
      </c>
      <c r="Q3463">
        <f t="shared" si="548"/>
        <v>1.4972645875415358</v>
      </c>
      <c r="R3463">
        <f t="shared" si="549"/>
        <v>2.2418012451059255</v>
      </c>
    </row>
    <row r="3464" spans="1:18" x14ac:dyDescent="0.35">
      <c r="A3464" s="1">
        <v>43495</v>
      </c>
      <c r="B3464" s="2">
        <v>0.83300925925925917</v>
      </c>
      <c r="C3464">
        <v>308824</v>
      </c>
      <c r="D3464">
        <v>824</v>
      </c>
      <c r="E3464">
        <v>42.34</v>
      </c>
      <c r="F3464">
        <v>23.78</v>
      </c>
      <c r="G3464">
        <v>78489</v>
      </c>
      <c r="H3464">
        <v>50.92</v>
      </c>
      <c r="I3464">
        <f t="shared" si="551"/>
        <v>3.7673772543077231</v>
      </c>
      <c r="J3464">
        <f t="shared" si="552"/>
        <v>1.6206333333333334E-5</v>
      </c>
      <c r="K3464" s="3">
        <f t="shared" si="553"/>
        <v>0.7132407300000001</v>
      </c>
      <c r="L3464" s="3">
        <f t="shared" si="544"/>
        <v>1.7240730000000148E-2</v>
      </c>
      <c r="M3464" s="6">
        <f t="shared" si="545"/>
        <v>3.9174573960463869E-4</v>
      </c>
      <c r="N3464" s="7">
        <f t="shared" si="550"/>
        <v>1.2321386605755403E-5</v>
      </c>
      <c r="O3464">
        <f t="shared" si="546"/>
        <v>12.321386605755402</v>
      </c>
      <c r="P3464">
        <f t="shared" si="547"/>
        <v>14.193131376275199</v>
      </c>
      <c r="Q3464">
        <f t="shared" si="548"/>
        <v>-4.4395775344576664E-2</v>
      </c>
      <c r="R3464">
        <f t="shared" si="549"/>
        <v>1.9709848684461213E-3</v>
      </c>
    </row>
    <row r="3465" spans="1:18" x14ac:dyDescent="0.35">
      <c r="A3465" s="1">
        <v>43495</v>
      </c>
      <c r="B3465" s="2">
        <v>0.83300925925925917</v>
      </c>
      <c r="C3465">
        <v>309325</v>
      </c>
      <c r="D3465">
        <v>824</v>
      </c>
      <c r="E3465">
        <v>40.98</v>
      </c>
      <c r="F3465">
        <v>23.77</v>
      </c>
      <c r="G3465">
        <v>78493</v>
      </c>
      <c r="H3465">
        <v>50.95</v>
      </c>
      <c r="I3465">
        <f t="shared" si="551"/>
        <v>3.6112546061920994</v>
      </c>
      <c r="J3465">
        <f t="shared" si="552"/>
        <v>1.6206333333333334E-5</v>
      </c>
      <c r="K3465" s="3">
        <f t="shared" si="553"/>
        <v>0.7132407300000001</v>
      </c>
      <c r="L3465" s="3">
        <f t="shared" si="544"/>
        <v>1.7240730000000148E-2</v>
      </c>
      <c r="M3465" s="6">
        <f t="shared" si="545"/>
        <v>3.9174573960463869E-4</v>
      </c>
      <c r="N3465" s="7">
        <f t="shared" si="550"/>
        <v>1.2320343770251424E-5</v>
      </c>
      <c r="O3465">
        <f t="shared" si="546"/>
        <v>12.320343770251423</v>
      </c>
      <c r="P3465">
        <f t="shared" si="547"/>
        <v>13.041159830743656</v>
      </c>
      <c r="Q3465">
        <f t="shared" si="548"/>
        <v>0.46920408639978556</v>
      </c>
      <c r="R3465">
        <f t="shared" si="549"/>
        <v>0.22015247469425744</v>
      </c>
    </row>
    <row r="3466" spans="1:18" x14ac:dyDescent="0.35">
      <c r="A3466" s="1">
        <v>43495</v>
      </c>
      <c r="B3466" s="2">
        <v>0.83302083333333332</v>
      </c>
      <c r="C3466">
        <v>309827</v>
      </c>
      <c r="D3466">
        <v>813</v>
      </c>
      <c r="E3466">
        <v>39.270000000000003</v>
      </c>
      <c r="F3466">
        <v>23.77</v>
      </c>
      <c r="G3466">
        <v>78483</v>
      </c>
      <c r="H3466">
        <v>50.92</v>
      </c>
      <c r="I3466">
        <f t="shared" si="551"/>
        <v>3.4149533353996628</v>
      </c>
      <c r="J3466">
        <f t="shared" si="552"/>
        <v>1.5839666666666667E-5</v>
      </c>
      <c r="K3466" s="3">
        <f t="shared" si="553"/>
        <v>0.69710373000000003</v>
      </c>
      <c r="L3466" s="3">
        <f t="shared" si="544"/>
        <v>1.1037300000000805E-3</v>
      </c>
      <c r="M3466" s="6">
        <f t="shared" si="545"/>
        <v>2.5079072937970474E-5</v>
      </c>
      <c r="N3466" s="7">
        <f t="shared" si="550"/>
        <v>7.8883351670647905E-7</v>
      </c>
      <c r="O3466">
        <f t="shared" si="546"/>
        <v>0.78883351670647905</v>
      </c>
      <c r="P3466">
        <f t="shared" si="547"/>
        <v>11.661906282957283</v>
      </c>
      <c r="Q3466">
        <f t="shared" si="548"/>
        <v>-10.415218658104969</v>
      </c>
      <c r="R3466">
        <f t="shared" si="549"/>
        <v>108.47677969613787</v>
      </c>
    </row>
    <row r="3467" spans="1:18" x14ac:dyDescent="0.35">
      <c r="A3467" s="1">
        <v>43495</v>
      </c>
      <c r="B3467" s="2">
        <v>0.83302083333333332</v>
      </c>
      <c r="C3467">
        <v>310329</v>
      </c>
      <c r="D3467">
        <v>819</v>
      </c>
      <c r="E3467">
        <v>37.729999999999997</v>
      </c>
      <c r="F3467">
        <v>23.78</v>
      </c>
      <c r="G3467">
        <v>78474</v>
      </c>
      <c r="H3467">
        <v>50.92</v>
      </c>
      <c r="I3467">
        <f t="shared" si="551"/>
        <v>3.2381673956216779</v>
      </c>
      <c r="J3467">
        <f t="shared" si="552"/>
        <v>1.6039666666666668E-5</v>
      </c>
      <c r="K3467" s="3">
        <f t="shared" si="553"/>
        <v>0.70590573000000012</v>
      </c>
      <c r="L3467" s="3">
        <f t="shared" si="544"/>
        <v>9.905730000000168E-3</v>
      </c>
      <c r="M3467" s="6">
        <f t="shared" si="545"/>
        <v>2.2507907293797247E-4</v>
      </c>
      <c r="N3467" s="7">
        <f t="shared" si="550"/>
        <v>7.0806548661442448E-6</v>
      </c>
      <c r="O3467">
        <f t="shared" si="546"/>
        <v>7.0806548661442452</v>
      </c>
      <c r="P3467">
        <f t="shared" si="547"/>
        <v>10.485728082067281</v>
      </c>
      <c r="Q3467">
        <f t="shared" si="548"/>
        <v>-3.5406401367830549</v>
      </c>
      <c r="R3467">
        <f t="shared" si="549"/>
        <v>12.53613257819913</v>
      </c>
    </row>
    <row r="3468" spans="1:18" x14ac:dyDescent="0.35">
      <c r="A3468" s="1">
        <v>43495</v>
      </c>
      <c r="B3468" s="2">
        <v>0.83303240740740747</v>
      </c>
      <c r="C3468">
        <v>310831</v>
      </c>
      <c r="D3468">
        <v>818</v>
      </c>
      <c r="E3468">
        <v>35.979999999999997</v>
      </c>
      <c r="F3468">
        <v>23.78</v>
      </c>
      <c r="G3468">
        <v>78470</v>
      </c>
      <c r="H3468">
        <v>50.92</v>
      </c>
      <c r="I3468">
        <f t="shared" si="551"/>
        <v>3.0372742822376049</v>
      </c>
      <c r="J3468">
        <f t="shared" si="552"/>
        <v>1.6006333333333333E-5</v>
      </c>
      <c r="K3468" s="3">
        <f t="shared" si="553"/>
        <v>0.70443873000000001</v>
      </c>
      <c r="L3468" s="3">
        <f t="shared" si="544"/>
        <v>8.4387300000000609E-3</v>
      </c>
      <c r="M3468" s="6">
        <f t="shared" si="545"/>
        <v>1.917457396046367E-4</v>
      </c>
      <c r="N3468" s="7">
        <f t="shared" si="550"/>
        <v>6.0323449636693114E-6</v>
      </c>
      <c r="O3468">
        <f t="shared" si="546"/>
        <v>6.0323449636693116</v>
      </c>
      <c r="P3468">
        <f t="shared" si="547"/>
        <v>9.2250350655419577</v>
      </c>
      <c r="Q3468">
        <f t="shared" si="548"/>
        <v>-3.9267259802987295</v>
      </c>
      <c r="R3468">
        <f t="shared" si="549"/>
        <v>15.419176924353019</v>
      </c>
    </row>
    <row r="3469" spans="1:18" x14ac:dyDescent="0.35">
      <c r="A3469" s="1">
        <v>43495</v>
      </c>
      <c r="B3469" s="2">
        <v>0.83303240740740747</v>
      </c>
      <c r="C3469">
        <v>311332</v>
      </c>
      <c r="D3469">
        <v>827</v>
      </c>
      <c r="E3469">
        <v>35.090000000000003</v>
      </c>
      <c r="F3469">
        <v>23.78</v>
      </c>
      <c r="G3469">
        <v>78464</v>
      </c>
      <c r="H3469">
        <v>50.92</v>
      </c>
      <c r="I3469">
        <f t="shared" si="551"/>
        <v>2.9351057845737052</v>
      </c>
      <c r="J3469">
        <f t="shared" si="552"/>
        <v>1.6306333333333333E-5</v>
      </c>
      <c r="K3469" s="3">
        <f t="shared" si="553"/>
        <v>0.71764172999999998</v>
      </c>
      <c r="L3469" s="3">
        <f t="shared" si="544"/>
        <v>2.1641730000000026E-2</v>
      </c>
      <c r="M3469" s="6">
        <f t="shared" si="545"/>
        <v>4.9174573960463592E-4</v>
      </c>
      <c r="N3469" s="7">
        <f t="shared" si="550"/>
        <v>1.5471565498816385E-5</v>
      </c>
      <c r="O3469">
        <f t="shared" si="546"/>
        <v>15.471565498816386</v>
      </c>
      <c r="P3469">
        <f t="shared" si="547"/>
        <v>8.6148459666380255</v>
      </c>
      <c r="Q3469">
        <f t="shared" si="548"/>
        <v>5.8492827905476235</v>
      </c>
      <c r="R3469">
        <f t="shared" si="549"/>
        <v>34.214109163796593</v>
      </c>
    </row>
    <row r="3470" spans="1:18" x14ac:dyDescent="0.35">
      <c r="A3470" s="1">
        <v>43495</v>
      </c>
      <c r="B3470" s="2">
        <v>0.83304398148148151</v>
      </c>
      <c r="C3470">
        <v>311834</v>
      </c>
      <c r="D3470">
        <v>825</v>
      </c>
      <c r="E3470">
        <v>35.03</v>
      </c>
      <c r="F3470">
        <v>23.78</v>
      </c>
      <c r="G3470">
        <v>78451</v>
      </c>
      <c r="H3470">
        <v>50.92</v>
      </c>
      <c r="I3470">
        <f t="shared" si="551"/>
        <v>2.9282180206862511</v>
      </c>
      <c r="J3470">
        <f t="shared" si="552"/>
        <v>1.6239666666666666E-5</v>
      </c>
      <c r="K3470" s="3">
        <f t="shared" si="553"/>
        <v>0.71470772999999999</v>
      </c>
      <c r="L3470" s="3">
        <f t="shared" si="544"/>
        <v>1.8707730000000033E-2</v>
      </c>
      <c r="M3470" s="6">
        <f t="shared" si="545"/>
        <v>4.2507907293796944E-4</v>
      </c>
      <c r="N3470" s="7">
        <f t="shared" si="550"/>
        <v>1.3376279639084218E-5</v>
      </c>
      <c r="O3470">
        <f t="shared" si="546"/>
        <v>13.376279639084217</v>
      </c>
      <c r="P3470">
        <f t="shared" si="547"/>
        <v>8.5744607766717067</v>
      </c>
      <c r="Q3470">
        <f t="shared" si="548"/>
        <v>3.7767017556940585</v>
      </c>
      <c r="R3470">
        <f t="shared" si="549"/>
        <v>14.263476151462584</v>
      </c>
    </row>
    <row r="3471" spans="1:18" x14ac:dyDescent="0.35">
      <c r="A3471" s="1">
        <v>43495</v>
      </c>
      <c r="B3471" s="2">
        <v>0.83304398148148151</v>
      </c>
      <c r="C3471">
        <v>312336</v>
      </c>
      <c r="D3471">
        <v>833</v>
      </c>
      <c r="E3471">
        <v>35.14</v>
      </c>
      <c r="F3471">
        <v>23.78</v>
      </c>
      <c r="G3471">
        <v>78450</v>
      </c>
      <c r="H3471">
        <v>50.88</v>
      </c>
      <c r="I3471">
        <f t="shared" si="551"/>
        <v>2.94084558781325</v>
      </c>
      <c r="J3471">
        <f t="shared" si="552"/>
        <v>1.6506333333333335E-5</v>
      </c>
      <c r="K3471" s="3">
        <f t="shared" si="553"/>
        <v>0.72644373000000007</v>
      </c>
      <c r="L3471" s="3">
        <f t="shared" si="544"/>
        <v>3.0443730000000113E-2</v>
      </c>
      <c r="M3471" s="6">
        <f t="shared" si="545"/>
        <v>6.9174573960463796E-4</v>
      </c>
      <c r="N3471" s="7">
        <f t="shared" si="550"/>
        <v>2.176795563160145E-5</v>
      </c>
      <c r="O3471">
        <f t="shared" si="546"/>
        <v>21.767955631601449</v>
      </c>
      <c r="P3471">
        <f t="shared" si="547"/>
        <v>8.6485727713606604</v>
      </c>
      <c r="Q3471">
        <f t="shared" si="548"/>
        <v>12.126752235933852</v>
      </c>
      <c r="R3471">
        <f t="shared" si="549"/>
        <v>147.05811979172668</v>
      </c>
    </row>
    <row r="3472" spans="1:18" x14ac:dyDescent="0.35">
      <c r="A3472" s="1">
        <v>43495</v>
      </c>
      <c r="B3472" s="2">
        <v>0.83305555555555555</v>
      </c>
      <c r="C3472">
        <v>312838</v>
      </c>
      <c r="D3472">
        <v>824</v>
      </c>
      <c r="E3472">
        <v>35.51</v>
      </c>
      <c r="F3472">
        <v>23.78</v>
      </c>
      <c r="G3472">
        <v>78439</v>
      </c>
      <c r="H3472">
        <v>50.88</v>
      </c>
      <c r="I3472">
        <f t="shared" si="551"/>
        <v>2.9833201317858822</v>
      </c>
      <c r="J3472">
        <f t="shared" si="552"/>
        <v>1.6206333333333334E-5</v>
      </c>
      <c r="K3472" s="3">
        <f t="shared" si="553"/>
        <v>0.7132407300000001</v>
      </c>
      <c r="L3472" s="3">
        <f t="shared" si="544"/>
        <v>1.7240730000000148E-2</v>
      </c>
      <c r="M3472" s="6">
        <f t="shared" si="545"/>
        <v>3.9174573960463869E-4</v>
      </c>
      <c r="N3472" s="7">
        <f t="shared" si="550"/>
        <v>1.2329240725903387E-5</v>
      </c>
      <c r="O3472">
        <f t="shared" si="546"/>
        <v>12.329240725903388</v>
      </c>
      <c r="P3472">
        <f t="shared" si="547"/>
        <v>8.9001990087189338</v>
      </c>
      <c r="Q3472">
        <f t="shared" si="548"/>
        <v>2.5480242434844049</v>
      </c>
      <c r="R3472">
        <f t="shared" si="549"/>
        <v>6.4924275453842739</v>
      </c>
    </row>
    <row r="3473" spans="1:18" x14ac:dyDescent="0.35">
      <c r="A3473" s="1">
        <v>43495</v>
      </c>
      <c r="B3473" s="2">
        <v>0.83305555555555555</v>
      </c>
      <c r="C3473">
        <v>313337</v>
      </c>
      <c r="D3473">
        <v>836</v>
      </c>
      <c r="E3473">
        <v>35.86</v>
      </c>
      <c r="F3473">
        <v>23.79</v>
      </c>
      <c r="G3473">
        <v>78442</v>
      </c>
      <c r="H3473">
        <v>50.88</v>
      </c>
      <c r="I3473">
        <f t="shared" si="551"/>
        <v>3.0234987544626972</v>
      </c>
      <c r="J3473">
        <f t="shared" si="552"/>
        <v>1.6606333333333334E-5</v>
      </c>
      <c r="K3473" s="3">
        <f t="shared" si="553"/>
        <v>0.73084473000000005</v>
      </c>
      <c r="L3473" s="3">
        <f t="shared" si="544"/>
        <v>3.4844730000000101E-2</v>
      </c>
      <c r="M3473" s="6">
        <f t="shared" si="545"/>
        <v>7.9174573960463768E-4</v>
      </c>
      <c r="N3473" s="7">
        <f t="shared" si="550"/>
        <v>2.49181503153913E-5</v>
      </c>
      <c r="O3473">
        <f t="shared" si="546"/>
        <v>24.918150315391301</v>
      </c>
      <c r="P3473">
        <f t="shared" si="547"/>
        <v>9.1415447182374816</v>
      </c>
      <c r="Q3473">
        <f t="shared" si="548"/>
        <v>15.004489021180467</v>
      </c>
      <c r="R3473">
        <f t="shared" si="549"/>
        <v>225.13469078672517</v>
      </c>
    </row>
    <row r="3474" spans="1:18" x14ac:dyDescent="0.35">
      <c r="A3474" s="1">
        <v>43495</v>
      </c>
      <c r="B3474" s="2">
        <v>0.83306712962962959</v>
      </c>
      <c r="C3474">
        <v>313841</v>
      </c>
      <c r="D3474">
        <v>819</v>
      </c>
      <c r="E3474">
        <v>35.770000000000003</v>
      </c>
      <c r="F3474">
        <v>23.78</v>
      </c>
      <c r="G3474">
        <v>78428</v>
      </c>
      <c r="H3474">
        <v>50.85</v>
      </c>
      <c r="I3474">
        <f t="shared" si="551"/>
        <v>3.0131671086315168</v>
      </c>
      <c r="J3474">
        <f t="shared" si="552"/>
        <v>1.6039666666666668E-5</v>
      </c>
      <c r="K3474" s="3">
        <f t="shared" si="553"/>
        <v>0.70590573000000012</v>
      </c>
      <c r="L3474" s="3">
        <f t="shared" si="544"/>
        <v>9.905730000000168E-3</v>
      </c>
      <c r="M3474" s="6">
        <f t="shared" si="545"/>
        <v>2.2507907293797247E-4</v>
      </c>
      <c r="N3474" s="7">
        <f t="shared" si="550"/>
        <v>7.0848078488014931E-6</v>
      </c>
      <c r="O3474">
        <f t="shared" si="546"/>
        <v>7.0848078488014927</v>
      </c>
      <c r="P3474">
        <f t="shared" si="547"/>
        <v>9.0791760245388158</v>
      </c>
      <c r="Q3474">
        <f t="shared" si="548"/>
        <v>-2.7947962080914399</v>
      </c>
      <c r="R3474">
        <f t="shared" si="549"/>
        <v>7.8108858447622911</v>
      </c>
    </row>
    <row r="3475" spans="1:18" x14ac:dyDescent="0.35">
      <c r="A3475" s="1">
        <v>43495</v>
      </c>
      <c r="B3475" s="2">
        <v>0.83306712962962959</v>
      </c>
      <c r="C3475">
        <v>314343</v>
      </c>
      <c r="D3475">
        <v>819</v>
      </c>
      <c r="E3475">
        <v>35.5</v>
      </c>
      <c r="F3475">
        <v>23.78</v>
      </c>
      <c r="G3475">
        <v>78426</v>
      </c>
      <c r="H3475">
        <v>50.85</v>
      </c>
      <c r="I3475">
        <f t="shared" si="551"/>
        <v>2.9821721711379734</v>
      </c>
      <c r="J3475">
        <f t="shared" si="552"/>
        <v>1.6039666666666668E-5</v>
      </c>
      <c r="K3475" s="3">
        <f t="shared" si="553"/>
        <v>0.70590573000000012</v>
      </c>
      <c r="L3475" s="3">
        <f t="shared" si="544"/>
        <v>9.905730000000168E-3</v>
      </c>
      <c r="M3475" s="6">
        <f t="shared" si="545"/>
        <v>2.2507907293797247E-4</v>
      </c>
      <c r="N3475" s="7">
        <f t="shared" si="550"/>
        <v>7.0849885237778735E-6</v>
      </c>
      <c r="O3475">
        <f t="shared" si="546"/>
        <v>7.0849885237778736</v>
      </c>
      <c r="P3475">
        <f t="shared" si="547"/>
        <v>8.8933508583097733</v>
      </c>
      <c r="Q3475">
        <f t="shared" si="548"/>
        <v>-2.6924438211613433</v>
      </c>
      <c r="R3475">
        <f t="shared" si="549"/>
        <v>7.2492537301098956</v>
      </c>
    </row>
    <row r="3476" spans="1:18" x14ac:dyDescent="0.35">
      <c r="A3476" s="1">
        <v>43495</v>
      </c>
      <c r="B3476" s="2">
        <v>0.83307870370370374</v>
      </c>
      <c r="C3476">
        <v>314845</v>
      </c>
      <c r="D3476">
        <v>822</v>
      </c>
      <c r="E3476">
        <v>35.1</v>
      </c>
      <c r="F3476">
        <v>23.78</v>
      </c>
      <c r="G3476">
        <v>78418</v>
      </c>
      <c r="H3476">
        <v>50.85</v>
      </c>
      <c r="I3476">
        <f t="shared" si="551"/>
        <v>2.936253745221614</v>
      </c>
      <c r="J3476">
        <f t="shared" si="552"/>
        <v>1.6139666666666667E-5</v>
      </c>
      <c r="K3476" s="3">
        <f t="shared" si="553"/>
        <v>0.71030673</v>
      </c>
      <c r="L3476" s="3">
        <f t="shared" si="544"/>
        <v>1.4306730000000045E-2</v>
      </c>
      <c r="M3476" s="6">
        <f t="shared" si="545"/>
        <v>3.2507907293796967E-4</v>
      </c>
      <c r="N3476" s="7">
        <f t="shared" si="550"/>
        <v>1.023380999216757E-5</v>
      </c>
      <c r="O3476">
        <f t="shared" si="546"/>
        <v>10.23380999216757</v>
      </c>
      <c r="P3476">
        <f t="shared" si="547"/>
        <v>8.6215860563279545</v>
      </c>
      <c r="Q3476">
        <f t="shared" si="548"/>
        <v>0.6077431464190407</v>
      </c>
      <c r="R3476">
        <f t="shared" si="549"/>
        <v>0.36935173201931554</v>
      </c>
    </row>
    <row r="3477" spans="1:18" x14ac:dyDescent="0.35">
      <c r="A3477" s="1">
        <v>43495</v>
      </c>
      <c r="B3477" s="2">
        <v>0.83307870370370374</v>
      </c>
      <c r="C3477">
        <v>315346</v>
      </c>
      <c r="D3477">
        <v>827</v>
      </c>
      <c r="E3477">
        <v>34.36</v>
      </c>
      <c r="F3477">
        <v>23.8</v>
      </c>
      <c r="G3477">
        <v>78408</v>
      </c>
      <c r="H3477">
        <v>50.85</v>
      </c>
      <c r="I3477">
        <f t="shared" si="551"/>
        <v>2.8513046572763487</v>
      </c>
      <c r="J3477">
        <f t="shared" si="552"/>
        <v>1.6306333333333333E-5</v>
      </c>
      <c r="K3477" s="3">
        <f t="shared" si="553"/>
        <v>0.71764172999999998</v>
      </c>
      <c r="L3477" s="3">
        <f t="shared" si="544"/>
        <v>2.1641730000000026E-2</v>
      </c>
      <c r="M3477" s="6">
        <f t="shared" si="545"/>
        <v>4.9174573960463592E-4</v>
      </c>
      <c r="N3477" s="7">
        <f t="shared" si="550"/>
        <v>1.548365833563808E-5</v>
      </c>
      <c r="O3477">
        <f t="shared" si="546"/>
        <v>15.483658335638079</v>
      </c>
      <c r="P3477">
        <f t="shared" si="547"/>
        <v>8.1299382486057965</v>
      </c>
      <c r="Q3477">
        <f t="shared" si="548"/>
        <v>6.1376176633923221</v>
      </c>
      <c r="R3477">
        <f t="shared" si="549"/>
        <v>37.670350581985424</v>
      </c>
    </row>
    <row r="3478" spans="1:18" x14ac:dyDescent="0.35">
      <c r="A3478" s="1">
        <v>43495</v>
      </c>
      <c r="B3478" s="2">
        <v>0.83309027777777767</v>
      </c>
      <c r="C3478">
        <v>315848</v>
      </c>
      <c r="D3478">
        <v>822</v>
      </c>
      <c r="E3478">
        <v>33.43</v>
      </c>
      <c r="F3478">
        <v>23.79</v>
      </c>
      <c r="G3478">
        <v>78400</v>
      </c>
      <c r="H3478">
        <v>50.85</v>
      </c>
      <c r="I3478">
        <f t="shared" si="551"/>
        <v>2.7445443170208126</v>
      </c>
      <c r="J3478">
        <f t="shared" si="552"/>
        <v>1.6139666666666667E-5</v>
      </c>
      <c r="K3478" s="3">
        <f t="shared" si="553"/>
        <v>0.71030673</v>
      </c>
      <c r="L3478" s="3">
        <f t="shared" si="544"/>
        <v>1.4306730000000045E-2</v>
      </c>
      <c r="M3478" s="6">
        <f t="shared" si="545"/>
        <v>3.2507907293796967E-4</v>
      </c>
      <c r="N3478" s="7">
        <f t="shared" si="550"/>
        <v>1.0236504324488783E-5</v>
      </c>
      <c r="O3478">
        <f t="shared" si="546"/>
        <v>10.236504324488783</v>
      </c>
      <c r="P3478">
        <f t="shared" si="547"/>
        <v>7.5325235080912387</v>
      </c>
      <c r="Q3478">
        <f t="shared" si="548"/>
        <v>1.2423884378613748</v>
      </c>
      <c r="R3478">
        <f t="shared" si="549"/>
        <v>1.5435290305316272</v>
      </c>
    </row>
    <row r="3479" spans="1:18" x14ac:dyDescent="0.35">
      <c r="A3479" s="1">
        <v>43495</v>
      </c>
      <c r="B3479" s="2">
        <v>0.83309027777777767</v>
      </c>
      <c r="C3479">
        <v>316345</v>
      </c>
      <c r="D3479">
        <v>824</v>
      </c>
      <c r="E3479">
        <v>32.79</v>
      </c>
      <c r="F3479">
        <v>23.8</v>
      </c>
      <c r="G3479">
        <v>78393</v>
      </c>
      <c r="H3479">
        <v>50.85</v>
      </c>
      <c r="I3479">
        <f t="shared" si="551"/>
        <v>2.6710748355546374</v>
      </c>
      <c r="J3479">
        <f t="shared" si="552"/>
        <v>1.6206333333333334E-5</v>
      </c>
      <c r="K3479" s="3">
        <f t="shared" si="553"/>
        <v>0.7132407300000001</v>
      </c>
      <c r="L3479" s="3">
        <f t="shared" si="544"/>
        <v>1.7240730000000148E-2</v>
      </c>
      <c r="M3479" s="6">
        <f t="shared" si="545"/>
        <v>3.9174573960463869E-4</v>
      </c>
      <c r="N3479" s="7">
        <f t="shared" si="550"/>
        <v>1.2337306300061451E-5</v>
      </c>
      <c r="O3479">
        <f t="shared" si="546"/>
        <v>12.337306300061451</v>
      </c>
      <c r="P3479">
        <f t="shared" si="547"/>
        <v>7.1346407771332334</v>
      </c>
      <c r="Q3479">
        <f t="shared" si="548"/>
        <v>3.5853752121391436</v>
      </c>
      <c r="R3479">
        <f t="shared" si="549"/>
        <v>12.854915411821809</v>
      </c>
    </row>
    <row r="3480" spans="1:18" x14ac:dyDescent="0.35">
      <c r="A3480" s="1">
        <v>43495</v>
      </c>
      <c r="B3480" s="2">
        <v>0.83310185185185182</v>
      </c>
      <c r="C3480">
        <v>316847</v>
      </c>
      <c r="D3480">
        <v>831</v>
      </c>
      <c r="E3480">
        <v>31.87</v>
      </c>
      <c r="F3480">
        <v>23.8</v>
      </c>
      <c r="G3480">
        <v>78400</v>
      </c>
      <c r="H3480">
        <v>50.82</v>
      </c>
      <c r="I3480">
        <f t="shared" si="551"/>
        <v>2.5654624559470101</v>
      </c>
      <c r="J3480">
        <f t="shared" si="552"/>
        <v>1.6439666666666668E-5</v>
      </c>
      <c r="K3480" s="3">
        <f t="shared" si="553"/>
        <v>0.72350973000000007</v>
      </c>
      <c r="L3480" s="3">
        <f t="shared" si="544"/>
        <v>2.7509730000000121E-2</v>
      </c>
      <c r="M3480" s="6">
        <f t="shared" si="545"/>
        <v>6.2507907293797137E-4</v>
      </c>
      <c r="N3480" s="7">
        <f t="shared" si="550"/>
        <v>1.9683949695332254E-5</v>
      </c>
      <c r="O3480">
        <f t="shared" si="546"/>
        <v>19.683949695332252</v>
      </c>
      <c r="P3480">
        <f t="shared" si="547"/>
        <v>6.5815976128736642</v>
      </c>
      <c r="Q3480">
        <f t="shared" si="548"/>
        <v>11.280159255548529</v>
      </c>
      <c r="R3480">
        <f t="shared" si="549"/>
        <v>127.24199283053716</v>
      </c>
    </row>
    <row r="3481" spans="1:18" x14ac:dyDescent="0.35">
      <c r="A3481" s="1">
        <v>43495</v>
      </c>
      <c r="B3481" s="2">
        <v>0.83310185185185182</v>
      </c>
      <c r="C3481">
        <v>317348</v>
      </c>
      <c r="D3481">
        <v>827</v>
      </c>
      <c r="E3481">
        <v>31.03</v>
      </c>
      <c r="F3481">
        <v>23.79</v>
      </c>
      <c r="G3481">
        <v>78381</v>
      </c>
      <c r="H3481">
        <v>50.82</v>
      </c>
      <c r="I3481">
        <f t="shared" si="551"/>
        <v>2.4690337615226552</v>
      </c>
      <c r="J3481">
        <f t="shared" si="552"/>
        <v>1.6306333333333333E-5</v>
      </c>
      <c r="K3481" s="3">
        <f t="shared" si="553"/>
        <v>0.71764172999999998</v>
      </c>
      <c r="L3481" s="3">
        <f t="shared" si="544"/>
        <v>2.1641730000000026E-2</v>
      </c>
      <c r="M3481" s="6">
        <f t="shared" si="545"/>
        <v>4.9174573960463592E-4</v>
      </c>
      <c r="N3481" s="7">
        <f t="shared" si="550"/>
        <v>1.5488470407878437E-5</v>
      </c>
      <c r="O3481">
        <f t="shared" si="546"/>
        <v>15.488470407878436</v>
      </c>
      <c r="P3481">
        <f t="shared" si="547"/>
        <v>6.0961277155387119</v>
      </c>
      <c r="Q3481">
        <f t="shared" si="548"/>
        <v>7.4025475163951553</v>
      </c>
      <c r="R3481">
        <f t="shared" si="549"/>
        <v>54.79770973248808</v>
      </c>
    </row>
    <row r="3482" spans="1:18" x14ac:dyDescent="0.35">
      <c r="A3482" s="1">
        <v>43495</v>
      </c>
      <c r="B3482" s="2">
        <v>0.83311342592592597</v>
      </c>
      <c r="C3482">
        <v>317852</v>
      </c>
      <c r="D3482">
        <v>823</v>
      </c>
      <c r="E3482">
        <v>29.94</v>
      </c>
      <c r="F3482">
        <v>23.79</v>
      </c>
      <c r="G3482">
        <v>78373</v>
      </c>
      <c r="H3482">
        <v>50.82</v>
      </c>
      <c r="I3482">
        <f t="shared" si="551"/>
        <v>2.3439060509005749</v>
      </c>
      <c r="J3482">
        <f t="shared" si="552"/>
        <v>1.6172999999999999E-5</v>
      </c>
      <c r="K3482" s="3">
        <f t="shared" si="553"/>
        <v>0.71177372999999999</v>
      </c>
      <c r="L3482" s="3">
        <f t="shared" si="544"/>
        <v>1.5773730000000041E-2</v>
      </c>
      <c r="M3482" s="6">
        <f t="shared" si="545"/>
        <v>3.5841240627130291E-4</v>
      </c>
      <c r="N3482" s="7">
        <f t="shared" si="550"/>
        <v>1.1290034974288601E-5</v>
      </c>
      <c r="O3482">
        <f t="shared" si="546"/>
        <v>11.2900349742886</v>
      </c>
      <c r="P3482">
        <f t="shared" si="547"/>
        <v>5.4938955754483283</v>
      </c>
      <c r="Q3482">
        <f t="shared" si="548"/>
        <v>3.6165830680999447</v>
      </c>
      <c r="R3482">
        <f t="shared" si="549"/>
        <v>13.079673088467208</v>
      </c>
    </row>
    <row r="3483" spans="1:18" x14ac:dyDescent="0.35">
      <c r="A3483" s="1">
        <v>43495</v>
      </c>
      <c r="B3483" s="2">
        <v>0.83311342592592597</v>
      </c>
      <c r="C3483">
        <v>318346</v>
      </c>
      <c r="D3483">
        <v>813</v>
      </c>
      <c r="E3483">
        <v>29</v>
      </c>
      <c r="F3483">
        <v>23.8</v>
      </c>
      <c r="G3483">
        <v>78370</v>
      </c>
      <c r="H3483">
        <v>50.82</v>
      </c>
      <c r="I3483">
        <f t="shared" si="551"/>
        <v>2.2359977499971304</v>
      </c>
      <c r="J3483">
        <f t="shared" si="552"/>
        <v>1.5839666666666667E-5</v>
      </c>
      <c r="K3483" s="3">
        <f t="shared" si="553"/>
        <v>0.69710373000000003</v>
      </c>
      <c r="L3483" s="3">
        <f t="shared" si="544"/>
        <v>1.1037300000000805E-3</v>
      </c>
      <c r="M3483" s="6">
        <f t="shared" si="545"/>
        <v>2.5079072937970474E-5</v>
      </c>
      <c r="N3483" s="7">
        <f t="shared" si="550"/>
        <v>7.9005073515435479E-7</v>
      </c>
      <c r="O3483">
        <f t="shared" si="546"/>
        <v>0.79005073515435476</v>
      </c>
      <c r="P3483">
        <f t="shared" si="547"/>
        <v>4.99968593799223</v>
      </c>
      <c r="Q3483">
        <f t="shared" si="548"/>
        <v>-6.5276922479361863</v>
      </c>
      <c r="R3483">
        <f t="shared" si="549"/>
        <v>42.61076608376618</v>
      </c>
    </row>
    <row r="3484" spans="1:18" x14ac:dyDescent="0.35">
      <c r="A3484" s="1">
        <v>43495</v>
      </c>
      <c r="B3484" s="2">
        <v>0.833125</v>
      </c>
      <c r="C3484">
        <v>318848</v>
      </c>
      <c r="D3484">
        <v>819</v>
      </c>
      <c r="E3484">
        <v>28.34</v>
      </c>
      <c r="F3484">
        <v>23.81</v>
      </c>
      <c r="G3484">
        <v>78369</v>
      </c>
      <c r="H3484">
        <v>50.78</v>
      </c>
      <c r="I3484">
        <f t="shared" si="551"/>
        <v>2.1602323472351364</v>
      </c>
      <c r="J3484">
        <f t="shared" si="552"/>
        <v>1.6039666666666668E-5</v>
      </c>
      <c r="K3484" s="3">
        <f t="shared" si="553"/>
        <v>0.70590573000000012</v>
      </c>
      <c r="L3484" s="3">
        <f t="shared" si="544"/>
        <v>9.905730000000168E-3</v>
      </c>
      <c r="M3484" s="6">
        <f t="shared" si="545"/>
        <v>2.2507907293797247E-4</v>
      </c>
      <c r="N3484" s="7">
        <f t="shared" si="550"/>
        <v>7.0908579819593937E-6</v>
      </c>
      <c r="O3484">
        <f t="shared" si="546"/>
        <v>7.0908579819593935</v>
      </c>
      <c r="P3484">
        <f t="shared" si="547"/>
        <v>4.666603794041027</v>
      </c>
      <c r="Q3484">
        <f t="shared" si="548"/>
        <v>2.2868072533489388E-2</v>
      </c>
      <c r="R3484">
        <f t="shared" si="549"/>
        <v>5.2294874139693177E-4</v>
      </c>
    </row>
    <row r="3485" spans="1:18" x14ac:dyDescent="0.35">
      <c r="A3485" s="1">
        <v>43495</v>
      </c>
      <c r="B3485" s="2">
        <v>0.833125</v>
      </c>
      <c r="C3485">
        <v>319349</v>
      </c>
      <c r="D3485">
        <v>825</v>
      </c>
      <c r="E3485">
        <v>28.02</v>
      </c>
      <c r="F3485">
        <v>23.8</v>
      </c>
      <c r="G3485">
        <v>78358</v>
      </c>
      <c r="H3485">
        <v>50.78</v>
      </c>
      <c r="I3485">
        <f t="shared" si="551"/>
        <v>2.123497606502049</v>
      </c>
      <c r="J3485">
        <f t="shared" si="552"/>
        <v>1.6239666666666666E-5</v>
      </c>
      <c r="K3485" s="3">
        <f t="shared" si="553"/>
        <v>0.71470772999999999</v>
      </c>
      <c r="L3485" s="3">
        <f t="shared" si="544"/>
        <v>1.8707730000000033E-2</v>
      </c>
      <c r="M3485" s="6">
        <f t="shared" si="545"/>
        <v>4.2507907293796944E-4</v>
      </c>
      <c r="N3485" s="7">
        <f t="shared" si="550"/>
        <v>1.3393057455703873E-5</v>
      </c>
      <c r="O3485">
        <f t="shared" si="546"/>
        <v>13.393057455703872</v>
      </c>
      <c r="P3485">
        <f t="shared" si="547"/>
        <v>4.5092420848199311</v>
      </c>
      <c r="Q3485">
        <f t="shared" si="548"/>
        <v>6.4461599456305168</v>
      </c>
      <c r="R3485">
        <f t="shared" si="549"/>
        <v>41.552978044651226</v>
      </c>
    </row>
    <row r="3486" spans="1:18" x14ac:dyDescent="0.35">
      <c r="A3486" s="1">
        <v>43495</v>
      </c>
      <c r="B3486" s="2">
        <v>0.83313657407407404</v>
      </c>
      <c r="C3486">
        <v>319849</v>
      </c>
      <c r="D3486">
        <v>820</v>
      </c>
      <c r="E3486">
        <v>27.45</v>
      </c>
      <c r="F3486">
        <v>23.81</v>
      </c>
      <c r="G3486">
        <v>78351</v>
      </c>
      <c r="H3486">
        <v>50.78</v>
      </c>
      <c r="I3486">
        <f t="shared" si="551"/>
        <v>2.0580638495712362</v>
      </c>
      <c r="J3486">
        <f t="shared" si="552"/>
        <v>1.6073E-5</v>
      </c>
      <c r="K3486" s="3">
        <f t="shared" si="553"/>
        <v>0.70737273000000001</v>
      </c>
      <c r="L3486" s="3">
        <f t="shared" si="544"/>
        <v>1.1372730000000053E-2</v>
      </c>
      <c r="M3486" s="6">
        <f t="shared" si="545"/>
        <v>2.5841240627130319E-4</v>
      </c>
      <c r="N3486" s="7">
        <f t="shared" si="550"/>
        <v>8.1428566815335608E-6</v>
      </c>
      <c r="O3486">
        <f t="shared" si="546"/>
        <v>8.1428566815335603</v>
      </c>
      <c r="P3486">
        <f t="shared" si="547"/>
        <v>4.2356268089119764</v>
      </c>
      <c r="Q3486">
        <f t="shared" si="548"/>
        <v>1.411655007806937</v>
      </c>
      <c r="R3486">
        <f t="shared" si="549"/>
        <v>1.9927698610664033</v>
      </c>
    </row>
    <row r="3487" spans="1:18" x14ac:dyDescent="0.35">
      <c r="A3487" s="1">
        <v>43495</v>
      </c>
      <c r="B3487" s="2">
        <v>0.83313657407407404</v>
      </c>
      <c r="C3487">
        <v>320351</v>
      </c>
      <c r="D3487">
        <v>824</v>
      </c>
      <c r="E3487">
        <v>26.98</v>
      </c>
      <c r="F3487">
        <v>23.79</v>
      </c>
      <c r="G3487">
        <v>78350</v>
      </c>
      <c r="H3487">
        <v>50.75</v>
      </c>
      <c r="I3487">
        <f t="shared" si="551"/>
        <v>2.004109699119514</v>
      </c>
      <c r="J3487">
        <f t="shared" si="552"/>
        <v>1.6206333333333334E-5</v>
      </c>
      <c r="K3487" s="3">
        <f t="shared" si="553"/>
        <v>0.7132407300000001</v>
      </c>
      <c r="L3487" s="3">
        <f t="shared" si="544"/>
        <v>1.7240730000000148E-2</v>
      </c>
      <c r="M3487" s="6">
        <f t="shared" si="545"/>
        <v>3.9174573960463869E-4</v>
      </c>
      <c r="N3487" s="7">
        <f t="shared" si="550"/>
        <v>1.23436615576251E-5</v>
      </c>
      <c r="O3487">
        <f t="shared" si="546"/>
        <v>12.343661557625099</v>
      </c>
      <c r="P3487">
        <f t="shared" si="547"/>
        <v>4.0164556861049086</v>
      </c>
      <c r="Q3487">
        <f t="shared" si="548"/>
        <v>5.7903143454475323</v>
      </c>
      <c r="R3487">
        <f t="shared" si="549"/>
        <v>33.527740219095485</v>
      </c>
    </row>
    <row r="3488" spans="1:18" x14ac:dyDescent="0.35">
      <c r="A3488" s="1">
        <v>43495</v>
      </c>
      <c r="B3488" s="2">
        <v>0.83314814814814808</v>
      </c>
      <c r="C3488">
        <v>320852</v>
      </c>
      <c r="D3488">
        <v>825</v>
      </c>
      <c r="E3488">
        <v>26.18</v>
      </c>
      <c r="F3488">
        <v>23.81</v>
      </c>
      <c r="G3488">
        <v>78341</v>
      </c>
      <c r="H3488">
        <v>50.75</v>
      </c>
      <c r="I3488">
        <f t="shared" si="551"/>
        <v>1.9122728472867951</v>
      </c>
      <c r="J3488">
        <f t="shared" si="552"/>
        <v>1.6239666666666666E-5</v>
      </c>
      <c r="K3488" s="3">
        <f t="shared" si="553"/>
        <v>0.71470772999999999</v>
      </c>
      <c r="L3488" s="3">
        <f t="shared" si="544"/>
        <v>1.8707730000000033E-2</v>
      </c>
      <c r="M3488" s="6">
        <f t="shared" si="545"/>
        <v>4.2507907293796944E-4</v>
      </c>
      <c r="N3488" s="7">
        <f t="shared" si="550"/>
        <v>1.3396414868181006E-5</v>
      </c>
      <c r="O3488">
        <f t="shared" si="546"/>
        <v>13.396414868181006</v>
      </c>
      <c r="P3488">
        <f t="shared" si="547"/>
        <v>3.6567874424703466</v>
      </c>
      <c r="Q3488">
        <f t="shared" si="548"/>
        <v>7.145798654384814</v>
      </c>
      <c r="R3488">
        <f t="shared" si="549"/>
        <v>51.062438409007818</v>
      </c>
    </row>
    <row r="3489" spans="1:18" x14ac:dyDescent="0.35">
      <c r="A3489" s="1">
        <v>43495</v>
      </c>
      <c r="B3489" s="2">
        <v>0.83314814814814808</v>
      </c>
      <c r="C3489">
        <v>321354</v>
      </c>
      <c r="D3489">
        <v>820</v>
      </c>
      <c r="E3489">
        <v>26</v>
      </c>
      <c r="F3489">
        <v>23.8</v>
      </c>
      <c r="G3489">
        <v>78337</v>
      </c>
      <c r="H3489">
        <v>50.75</v>
      </c>
      <c r="I3489">
        <f t="shared" si="551"/>
        <v>1.8916095556244334</v>
      </c>
      <c r="J3489">
        <f t="shared" si="552"/>
        <v>1.6073E-5</v>
      </c>
      <c r="K3489" s="3">
        <f t="shared" si="553"/>
        <v>0.70737273000000001</v>
      </c>
      <c r="L3489" s="3">
        <f t="shared" si="544"/>
        <v>1.1372730000000053E-2</v>
      </c>
      <c r="M3489" s="6">
        <f t="shared" si="545"/>
        <v>2.5841240627130319E-4</v>
      </c>
      <c r="N3489" s="7">
        <f t="shared" si="550"/>
        <v>8.1440376762880693E-6</v>
      </c>
      <c r="O3489">
        <f t="shared" si="546"/>
        <v>8.14403767628807</v>
      </c>
      <c r="P3489">
        <f t="shared" si="547"/>
        <v>3.5781867109296668</v>
      </c>
      <c r="Q3489">
        <f t="shared" si="548"/>
        <v>1.961535937127687</v>
      </c>
      <c r="R3489">
        <f t="shared" si="549"/>
        <v>3.8476232326433935</v>
      </c>
    </row>
    <row r="3490" spans="1:18" x14ac:dyDescent="0.35">
      <c r="A3490" s="1">
        <v>43495</v>
      </c>
      <c r="B3490" s="2">
        <v>0.83315972222222223</v>
      </c>
      <c r="C3490">
        <v>321856</v>
      </c>
      <c r="D3490">
        <v>830</v>
      </c>
      <c r="E3490">
        <v>25.35</v>
      </c>
      <c r="F3490">
        <v>23.81</v>
      </c>
      <c r="G3490">
        <v>78330</v>
      </c>
      <c r="H3490">
        <v>50.71</v>
      </c>
      <c r="I3490">
        <f t="shared" si="551"/>
        <v>1.8169921135103491</v>
      </c>
      <c r="J3490">
        <f t="shared" si="552"/>
        <v>1.6406333333333333E-5</v>
      </c>
      <c r="K3490" s="3">
        <f t="shared" si="553"/>
        <v>0.72204272999999997</v>
      </c>
      <c r="L3490" s="3">
        <f t="shared" si="544"/>
        <v>2.6042730000000014E-2</v>
      </c>
      <c r="M3490" s="6">
        <f t="shared" si="545"/>
        <v>5.9174573960463564E-4</v>
      </c>
      <c r="N3490" s="7">
        <f t="shared" si="550"/>
        <v>1.8651552540808126E-5</v>
      </c>
      <c r="O3490">
        <f t="shared" si="546"/>
        <v>18.651552540808126</v>
      </c>
      <c r="P3490">
        <f t="shared" si="547"/>
        <v>3.3014603405588052</v>
      </c>
      <c r="Q3490">
        <f t="shared" si="548"/>
        <v>12.715019737832613</v>
      </c>
      <c r="R3490">
        <f t="shared" si="549"/>
        <v>161.67172693347291</v>
      </c>
    </row>
    <row r="3491" spans="1:18" x14ac:dyDescent="0.35">
      <c r="A3491" s="1">
        <v>43495</v>
      </c>
      <c r="B3491" s="2">
        <v>0.83315972222222223</v>
      </c>
      <c r="C3491">
        <v>322358</v>
      </c>
      <c r="D3491">
        <v>823</v>
      </c>
      <c r="E3491">
        <v>24.9</v>
      </c>
      <c r="F3491">
        <v>23.8</v>
      </c>
      <c r="G3491">
        <v>78319</v>
      </c>
      <c r="H3491">
        <v>50.71</v>
      </c>
      <c r="I3491">
        <f t="shared" si="551"/>
        <v>1.7653338843544442</v>
      </c>
      <c r="J3491">
        <f t="shared" si="552"/>
        <v>1.6172999999999999E-5</v>
      </c>
      <c r="K3491" s="3">
        <f t="shared" si="553"/>
        <v>0.71177372999999999</v>
      </c>
      <c r="L3491" s="3">
        <f t="shared" si="544"/>
        <v>1.5773730000000041E-2</v>
      </c>
      <c r="M3491" s="6">
        <f t="shared" si="545"/>
        <v>3.5841240627130291E-4</v>
      </c>
      <c r="N3491" s="7">
        <f t="shared" si="550"/>
        <v>1.1298199791204918E-5</v>
      </c>
      <c r="O3491">
        <f t="shared" si="546"/>
        <v>11.298199791204917</v>
      </c>
      <c r="P3491">
        <f t="shared" si="547"/>
        <v>3.1164037232499502</v>
      </c>
      <c r="Q3491">
        <f t="shared" si="548"/>
        <v>5.531953174818927</v>
      </c>
      <c r="R3491">
        <f t="shared" si="549"/>
        <v>30.602505928389206</v>
      </c>
    </row>
    <row r="3492" spans="1:18" x14ac:dyDescent="0.35">
      <c r="A3492" s="1">
        <v>43495</v>
      </c>
      <c r="B3492" s="2">
        <v>0.83317129629629638</v>
      </c>
      <c r="C3492">
        <v>322860</v>
      </c>
      <c r="D3492">
        <v>815</v>
      </c>
      <c r="E3492">
        <v>24</v>
      </c>
      <c r="F3492">
        <v>23.81</v>
      </c>
      <c r="G3492">
        <v>78309</v>
      </c>
      <c r="H3492">
        <v>50.68</v>
      </c>
      <c r="I3492">
        <f t="shared" si="551"/>
        <v>1.6620174260426352</v>
      </c>
      <c r="J3492">
        <f t="shared" si="552"/>
        <v>1.5906333333333334E-5</v>
      </c>
      <c r="K3492" s="3">
        <f t="shared" si="553"/>
        <v>0.70003773000000002</v>
      </c>
      <c r="L3492" s="3">
        <f t="shared" si="544"/>
        <v>4.0377300000000726E-3</v>
      </c>
      <c r="M3492" s="6">
        <f t="shared" si="545"/>
        <v>9.1745739604636971E-5</v>
      </c>
      <c r="N3492" s="7">
        <f t="shared" si="550"/>
        <v>2.8925588440856573E-6</v>
      </c>
      <c r="O3492">
        <f t="shared" si="546"/>
        <v>2.8925588440856571</v>
      </c>
      <c r="P3492">
        <f t="shared" si="547"/>
        <v>2.7623019244693867</v>
      </c>
      <c r="Q3492">
        <f t="shared" si="548"/>
        <v>-2.5331153991212862</v>
      </c>
      <c r="R3492">
        <f t="shared" si="549"/>
        <v>6.4166736252653935</v>
      </c>
    </row>
    <row r="3493" spans="1:18" x14ac:dyDescent="0.35">
      <c r="A3493" s="1">
        <v>43495</v>
      </c>
      <c r="B3493" s="2">
        <v>0.83317129629629638</v>
      </c>
      <c r="C3493">
        <v>323361</v>
      </c>
      <c r="D3493">
        <v>815</v>
      </c>
      <c r="E3493">
        <v>23.08</v>
      </c>
      <c r="F3493">
        <v>23.8</v>
      </c>
      <c r="G3493">
        <v>78298</v>
      </c>
      <c r="H3493">
        <v>50.68</v>
      </c>
      <c r="I3493">
        <f t="shared" si="551"/>
        <v>1.5564050464350079</v>
      </c>
      <c r="J3493">
        <f t="shared" si="552"/>
        <v>1.5906333333333334E-5</v>
      </c>
      <c r="K3493" s="3">
        <f t="shared" si="553"/>
        <v>0.70003773000000002</v>
      </c>
      <c r="L3493" s="3">
        <f t="shared" ref="L3493:L3556" si="554">K3493-0.696</f>
        <v>4.0377300000000726E-3</v>
      </c>
      <c r="M3493" s="6">
        <f t="shared" ref="M3493:M3556" si="555">L3493/(44010*0.001)</f>
        <v>9.1745739604636971E-5</v>
      </c>
      <c r="N3493" s="7">
        <f t="shared" si="550"/>
        <v>2.8928677971431327E-6</v>
      </c>
      <c r="O3493">
        <f t="shared" ref="O3493:O3556" si="556">N3493*1000000</f>
        <v>2.8928677971431327</v>
      </c>
      <c r="P3493">
        <f t="shared" ref="P3493:P3556" si="557">I3493^2</f>
        <v>2.4223966685683589</v>
      </c>
      <c r="Q3493">
        <f t="shared" ref="Q3493:Q3556" si="558">O3493-(3.2964*I3493)-(-0.053)</f>
        <v>-2.184665797925228</v>
      </c>
      <c r="R3493">
        <f t="shared" ref="R3493:R3556" si="559">Q3493^2</f>
        <v>4.772764648624273</v>
      </c>
    </row>
    <row r="3494" spans="1:18" x14ac:dyDescent="0.35">
      <c r="A3494" s="1">
        <v>43495</v>
      </c>
      <c r="B3494" s="2">
        <v>0.83318287037037031</v>
      </c>
      <c r="C3494">
        <v>323863</v>
      </c>
      <c r="D3494">
        <v>818</v>
      </c>
      <c r="E3494">
        <v>22.02</v>
      </c>
      <c r="F3494">
        <v>23.8</v>
      </c>
      <c r="G3494">
        <v>78285</v>
      </c>
      <c r="H3494">
        <v>50.68</v>
      </c>
      <c r="I3494">
        <f t="shared" si="551"/>
        <v>1.4347212177566553</v>
      </c>
      <c r="J3494">
        <f t="shared" si="552"/>
        <v>1.6006333333333333E-5</v>
      </c>
      <c r="K3494" s="3">
        <f t="shared" si="553"/>
        <v>0.70443873000000001</v>
      </c>
      <c r="L3494" s="3">
        <f t="shared" si="554"/>
        <v>8.4387300000000609E-3</v>
      </c>
      <c r="M3494" s="6">
        <f t="shared" si="555"/>
        <v>1.917457396046367E-4</v>
      </c>
      <c r="N3494" s="7">
        <f t="shared" si="550"/>
        <v>6.0470076359546829E-6</v>
      </c>
      <c r="O3494">
        <f t="shared" si="556"/>
        <v>6.0470076359546825</v>
      </c>
      <c r="P3494">
        <f t="shared" si="557"/>
        <v>2.0584249726811397</v>
      </c>
      <c r="Q3494">
        <f t="shared" si="558"/>
        <v>1.3705926137416435</v>
      </c>
      <c r="R3494">
        <f t="shared" si="559"/>
        <v>1.87852411284315</v>
      </c>
    </row>
    <row r="3495" spans="1:18" x14ac:dyDescent="0.35">
      <c r="A3495" s="1">
        <v>43495</v>
      </c>
      <c r="B3495" s="2">
        <v>0.83318287037037031</v>
      </c>
      <c r="C3495">
        <v>324365</v>
      </c>
      <c r="D3495">
        <v>821</v>
      </c>
      <c r="E3495">
        <v>21.12</v>
      </c>
      <c r="F3495">
        <v>23.8</v>
      </c>
      <c r="G3495">
        <v>78270</v>
      </c>
      <c r="H3495">
        <v>50.64</v>
      </c>
      <c r="I3495">
        <f t="shared" si="551"/>
        <v>1.3314047594448464</v>
      </c>
      <c r="J3495">
        <f t="shared" si="552"/>
        <v>1.6106333333333332E-5</v>
      </c>
      <c r="K3495" s="3">
        <f t="shared" si="553"/>
        <v>0.70883972999999989</v>
      </c>
      <c r="L3495" s="3">
        <f t="shared" si="554"/>
        <v>1.2839729999999938E-2</v>
      </c>
      <c r="M3495" s="6">
        <f t="shared" si="555"/>
        <v>2.9174573960463393E-4</v>
      </c>
      <c r="N3495" s="7">
        <f t="shared" si="550"/>
        <v>9.2024303408803549E-6</v>
      </c>
      <c r="O3495">
        <f t="shared" si="556"/>
        <v>9.2024303408803547</v>
      </c>
      <c r="P3495">
        <f t="shared" si="557"/>
        <v>1.7726386334723891</v>
      </c>
      <c r="Q3495">
        <f t="shared" si="558"/>
        <v>4.8665876918463624</v>
      </c>
      <c r="R3495">
        <f t="shared" si="559"/>
        <v>23.683675762430504</v>
      </c>
    </row>
    <row r="3496" spans="1:18" x14ac:dyDescent="0.35">
      <c r="A3496" s="1">
        <v>43495</v>
      </c>
      <c r="B3496" s="2">
        <v>0.83319444444444446</v>
      </c>
      <c r="C3496">
        <v>324867</v>
      </c>
      <c r="D3496">
        <v>819</v>
      </c>
      <c r="E3496">
        <v>20.46</v>
      </c>
      <c r="F3496">
        <v>23.81</v>
      </c>
      <c r="G3496">
        <v>78257</v>
      </c>
      <c r="H3496">
        <v>50.64</v>
      </c>
      <c r="I3496">
        <f t="shared" si="551"/>
        <v>1.255639356682853</v>
      </c>
      <c r="J3496">
        <f t="shared" si="552"/>
        <v>1.6039666666666668E-5</v>
      </c>
      <c r="K3496" s="3">
        <f t="shared" si="553"/>
        <v>0.70590573000000012</v>
      </c>
      <c r="L3496" s="3">
        <f t="shared" si="554"/>
        <v>9.905730000000168E-3</v>
      </c>
      <c r="M3496" s="6">
        <f t="shared" si="555"/>
        <v>2.2507907293797247E-4</v>
      </c>
      <c r="N3496" s="7">
        <f t="shared" si="550"/>
        <v>7.101006289382109E-6</v>
      </c>
      <c r="O3496">
        <f t="shared" si="556"/>
        <v>7.1010062893821093</v>
      </c>
      <c r="P3496">
        <f t="shared" si="557"/>
        <v>1.5766301940509289</v>
      </c>
      <c r="Q3496">
        <f t="shared" si="558"/>
        <v>3.0149167140127524</v>
      </c>
      <c r="R3496">
        <f t="shared" si="559"/>
        <v>9.0897227924334523</v>
      </c>
    </row>
    <row r="3497" spans="1:18" x14ac:dyDescent="0.35">
      <c r="A3497" s="1">
        <v>43495</v>
      </c>
      <c r="B3497" s="2">
        <v>0.83319444444444446</v>
      </c>
      <c r="C3497">
        <v>325368</v>
      </c>
      <c r="D3497">
        <v>817</v>
      </c>
      <c r="E3497">
        <v>19.95</v>
      </c>
      <c r="F3497">
        <v>23.81</v>
      </c>
      <c r="G3497">
        <v>78240</v>
      </c>
      <c r="H3497">
        <v>50.61</v>
      </c>
      <c r="I3497">
        <f t="shared" si="551"/>
        <v>1.1970933636394943</v>
      </c>
      <c r="J3497">
        <f t="shared" si="552"/>
        <v>1.5973000000000001E-5</v>
      </c>
      <c r="K3497" s="3">
        <f t="shared" si="553"/>
        <v>0.70297173000000002</v>
      </c>
      <c r="L3497" s="3">
        <f t="shared" si="554"/>
        <v>6.9717300000000648E-3</v>
      </c>
      <c r="M3497" s="6">
        <f t="shared" si="555"/>
        <v>1.5841240627130346E-4</v>
      </c>
      <c r="N3497" s="7">
        <f t="shared" si="550"/>
        <v>4.9988294971221448E-6</v>
      </c>
      <c r="O3497">
        <f t="shared" si="556"/>
        <v>4.998829497122145</v>
      </c>
      <c r="P3497">
        <f t="shared" si="557"/>
        <v>1.4330325212697184</v>
      </c>
      <c r="Q3497">
        <f t="shared" si="558"/>
        <v>1.105730933220916</v>
      </c>
      <c r="R3497">
        <f t="shared" si="559"/>
        <v>1.2226408966815978</v>
      </c>
    </row>
    <row r="3498" spans="1:18" x14ac:dyDescent="0.35">
      <c r="A3498" s="1">
        <v>43495</v>
      </c>
      <c r="B3498" s="2">
        <v>0.8332060185185185</v>
      </c>
      <c r="C3498">
        <v>325870</v>
      </c>
      <c r="D3498">
        <v>819</v>
      </c>
      <c r="E3498">
        <v>19.73</v>
      </c>
      <c r="F3498">
        <v>23.81</v>
      </c>
      <c r="G3498">
        <v>78223</v>
      </c>
      <c r="H3498">
        <v>50.61</v>
      </c>
      <c r="I3498">
        <f t="shared" si="551"/>
        <v>1.1718382293854968</v>
      </c>
      <c r="J3498">
        <f t="shared" si="552"/>
        <v>1.6039666666666668E-5</v>
      </c>
      <c r="K3498" s="3">
        <f t="shared" si="553"/>
        <v>0.70590573000000012</v>
      </c>
      <c r="L3498" s="3">
        <f t="shared" si="554"/>
        <v>9.905730000000168E-3</v>
      </c>
      <c r="M3498" s="6">
        <f t="shared" si="555"/>
        <v>2.2507907293797247E-4</v>
      </c>
      <c r="N3498" s="7">
        <f t="shared" si="550"/>
        <v>7.1040927756308981E-6</v>
      </c>
      <c r="O3498">
        <f t="shared" si="556"/>
        <v>7.1040927756308978</v>
      </c>
      <c r="P3498">
        <f t="shared" si="557"/>
        <v>1.3732048358493361</v>
      </c>
      <c r="Q3498">
        <f t="shared" si="558"/>
        <v>3.2942452362845458</v>
      </c>
      <c r="R3498">
        <f t="shared" si="559"/>
        <v>10.852051676783423</v>
      </c>
    </row>
    <row r="3499" spans="1:18" x14ac:dyDescent="0.35">
      <c r="A3499" s="1">
        <v>43495</v>
      </c>
      <c r="B3499" s="2">
        <v>0.8332060185185185</v>
      </c>
      <c r="C3499">
        <v>326372</v>
      </c>
      <c r="D3499">
        <v>822</v>
      </c>
      <c r="E3499">
        <v>19.55</v>
      </c>
      <c r="F3499">
        <v>23.8</v>
      </c>
      <c r="G3499">
        <v>78206</v>
      </c>
      <c r="H3499">
        <v>50.61</v>
      </c>
      <c r="I3499">
        <f t="shared" si="551"/>
        <v>1.1511749377231348</v>
      </c>
      <c r="J3499">
        <f t="shared" si="552"/>
        <v>1.6139666666666667E-5</v>
      </c>
      <c r="K3499" s="3">
        <f t="shared" si="553"/>
        <v>0.71030673</v>
      </c>
      <c r="L3499" s="3">
        <f t="shared" si="554"/>
        <v>1.4306730000000045E-2</v>
      </c>
      <c r="M3499" s="6">
        <f t="shared" si="555"/>
        <v>3.2507907293796967E-4</v>
      </c>
      <c r="N3499" s="7">
        <f t="shared" si="550"/>
        <v>1.0262242872849202E-5</v>
      </c>
      <c r="O3499">
        <f t="shared" si="556"/>
        <v>10.262242872849201</v>
      </c>
      <c r="P3499">
        <f t="shared" si="557"/>
        <v>1.3252037372418635</v>
      </c>
      <c r="Q3499">
        <f t="shared" si="558"/>
        <v>6.5205098081386597</v>
      </c>
      <c r="R3499">
        <f t="shared" si="559"/>
        <v>42.517048158032459</v>
      </c>
    </row>
    <row r="3500" spans="1:18" x14ac:dyDescent="0.35">
      <c r="A3500" s="1">
        <v>43495</v>
      </c>
      <c r="B3500" s="2">
        <v>0.83321759259259265</v>
      </c>
      <c r="C3500">
        <v>326874</v>
      </c>
      <c r="D3500">
        <v>826</v>
      </c>
      <c r="E3500">
        <v>19.649999999999999</v>
      </c>
      <c r="F3500">
        <v>23.81</v>
      </c>
      <c r="G3500">
        <v>78194</v>
      </c>
      <c r="H3500">
        <v>50.57</v>
      </c>
      <c r="I3500">
        <f t="shared" si="551"/>
        <v>1.1626545442022245</v>
      </c>
      <c r="J3500">
        <f t="shared" si="552"/>
        <v>1.6273000000000002E-5</v>
      </c>
      <c r="K3500" s="3">
        <f t="shared" si="553"/>
        <v>0.71617473000000009</v>
      </c>
      <c r="L3500" s="3">
        <f t="shared" si="554"/>
        <v>2.0174730000000141E-2</v>
      </c>
      <c r="M3500" s="6">
        <f t="shared" si="555"/>
        <v>4.5841240627130517E-4</v>
      </c>
      <c r="N3500" s="7">
        <f t="shared" si="550"/>
        <v>1.4474077958089378E-5</v>
      </c>
      <c r="O3500">
        <f t="shared" si="556"/>
        <v>14.474077958089378</v>
      </c>
      <c r="P3500">
        <f t="shared" si="557"/>
        <v>1.3517655891540823</v>
      </c>
      <c r="Q3500">
        <f t="shared" si="558"/>
        <v>10.694503518581165</v>
      </c>
      <c r="R3500">
        <f t="shared" si="559"/>
        <v>114.37240550894491</v>
      </c>
    </row>
    <row r="3501" spans="1:18" x14ac:dyDescent="0.35">
      <c r="A3501" s="1">
        <v>43495</v>
      </c>
      <c r="B3501" s="2">
        <v>0.83321759259259265</v>
      </c>
      <c r="C3501">
        <v>327312</v>
      </c>
      <c r="D3501">
        <v>820</v>
      </c>
      <c r="E3501">
        <v>19.87</v>
      </c>
      <c r="F3501">
        <v>23.81</v>
      </c>
      <c r="G3501">
        <v>78184</v>
      </c>
      <c r="H3501">
        <v>50.57</v>
      </c>
      <c r="I3501">
        <f t="shared" si="551"/>
        <v>1.1879096784562226</v>
      </c>
      <c r="J3501">
        <f t="shared" si="552"/>
        <v>1.6073E-5</v>
      </c>
      <c r="K3501" s="3">
        <f t="shared" si="553"/>
        <v>0.70737273000000001</v>
      </c>
      <c r="L3501" s="3">
        <f t="shared" si="554"/>
        <v>1.1372730000000053E-2</v>
      </c>
      <c r="M3501" s="6">
        <f t="shared" si="555"/>
        <v>2.5841240627130319E-4</v>
      </c>
      <c r="N3501" s="7">
        <f t="shared" si="550"/>
        <v>8.1602497167558064E-6</v>
      </c>
      <c r="O3501">
        <f t="shared" si="556"/>
        <v>8.160249716755807</v>
      </c>
      <c r="P3501">
        <f t="shared" si="557"/>
        <v>1.4111294041699662</v>
      </c>
      <c r="Q3501">
        <f t="shared" si="558"/>
        <v>4.2974242526927142</v>
      </c>
      <c r="R3501">
        <f t="shared" si="559"/>
        <v>18.467855207631533</v>
      </c>
    </row>
    <row r="3502" spans="1:18" x14ac:dyDescent="0.35">
      <c r="A3502" s="1">
        <v>43495</v>
      </c>
      <c r="B3502" s="2">
        <v>0.83322916666666658</v>
      </c>
      <c r="C3502">
        <v>327814</v>
      </c>
      <c r="D3502">
        <v>817</v>
      </c>
      <c r="E3502">
        <v>19.87</v>
      </c>
      <c r="F3502">
        <v>23.81</v>
      </c>
      <c r="G3502">
        <v>78172</v>
      </c>
      <c r="H3502">
        <v>50.54</v>
      </c>
      <c r="I3502">
        <f t="shared" si="551"/>
        <v>1.1879096784562226</v>
      </c>
      <c r="J3502">
        <f t="shared" si="552"/>
        <v>1.5973000000000001E-5</v>
      </c>
      <c r="K3502" s="3">
        <f t="shared" si="553"/>
        <v>0.70297173000000002</v>
      </c>
      <c r="L3502" s="3">
        <f t="shared" si="554"/>
        <v>6.9717300000000648E-3</v>
      </c>
      <c r="M3502" s="6">
        <f t="shared" si="555"/>
        <v>1.5841240627130346E-4</v>
      </c>
      <c r="N3502" s="7">
        <f t="shared" si="550"/>
        <v>5.0031778623399255E-6</v>
      </c>
      <c r="O3502">
        <f t="shared" si="556"/>
        <v>5.0031778623399257</v>
      </c>
      <c r="P3502">
        <f t="shared" si="557"/>
        <v>1.4111294041699662</v>
      </c>
      <c r="Q3502">
        <f t="shared" si="558"/>
        <v>1.1403523982768329</v>
      </c>
      <c r="R3502">
        <f t="shared" si="559"/>
        <v>1.3004035922557244</v>
      </c>
    </row>
    <row r="3503" spans="1:18" x14ac:dyDescent="0.35">
      <c r="A3503" s="1">
        <v>43495</v>
      </c>
      <c r="B3503" s="2">
        <v>0.83322916666666658</v>
      </c>
      <c r="C3503">
        <v>328315</v>
      </c>
      <c r="D3503">
        <v>819</v>
      </c>
      <c r="E3503">
        <v>19.84</v>
      </c>
      <c r="F3503">
        <v>23.81</v>
      </c>
      <c r="G3503">
        <v>78149</v>
      </c>
      <c r="H3503">
        <v>50.54</v>
      </c>
      <c r="I3503">
        <f t="shared" si="551"/>
        <v>1.1844657965124954</v>
      </c>
      <c r="J3503">
        <f t="shared" si="552"/>
        <v>1.6039666666666668E-5</v>
      </c>
      <c r="K3503" s="3">
        <f t="shared" si="553"/>
        <v>0.70590573000000012</v>
      </c>
      <c r="L3503" s="3">
        <f t="shared" si="554"/>
        <v>9.905730000000168E-3</v>
      </c>
      <c r="M3503" s="6">
        <f t="shared" si="555"/>
        <v>2.2507907293797247E-4</v>
      </c>
      <c r="N3503" s="7">
        <f t="shared" si="550"/>
        <v>7.1108197057950289E-6</v>
      </c>
      <c r="O3503">
        <f t="shared" si="556"/>
        <v>7.1108197057950289</v>
      </c>
      <c r="P3503">
        <f t="shared" si="557"/>
        <v>1.4029592231079802</v>
      </c>
      <c r="Q3503">
        <f t="shared" si="558"/>
        <v>3.2593466541712388</v>
      </c>
      <c r="R3503">
        <f t="shared" si="559"/>
        <v>10.623340612057248</v>
      </c>
    </row>
    <row r="3504" spans="1:18" x14ac:dyDescent="0.35">
      <c r="A3504" s="1">
        <v>43495</v>
      </c>
      <c r="B3504" s="2">
        <v>0.83324074074074073</v>
      </c>
      <c r="C3504">
        <v>328817</v>
      </c>
      <c r="D3504">
        <v>818</v>
      </c>
      <c r="E3504">
        <v>19.559999999999999</v>
      </c>
      <c r="F3504">
        <v>23.81</v>
      </c>
      <c r="G3504">
        <v>78133</v>
      </c>
      <c r="H3504">
        <v>50.5</v>
      </c>
      <c r="I3504">
        <f t="shared" si="551"/>
        <v>1.1523228983710436</v>
      </c>
      <c r="J3504">
        <f t="shared" si="552"/>
        <v>1.6006333333333333E-5</v>
      </c>
      <c r="K3504" s="3">
        <f t="shared" si="553"/>
        <v>0.70443873000000001</v>
      </c>
      <c r="L3504" s="3">
        <f t="shared" si="554"/>
        <v>8.4387300000000609E-3</v>
      </c>
      <c r="M3504" s="6">
        <f t="shared" si="555"/>
        <v>1.917457396046367E-4</v>
      </c>
      <c r="N3504" s="7">
        <f t="shared" ref="N3504:N3567" si="560">(M3504*8.314*(F3504+273.15))/G3504</f>
        <v>6.0589755227817071E-6</v>
      </c>
      <c r="O3504">
        <f t="shared" si="556"/>
        <v>6.058975522781707</v>
      </c>
      <c r="P3504">
        <f t="shared" si="557"/>
        <v>1.3278480621102426</v>
      </c>
      <c r="Q3504">
        <f t="shared" si="558"/>
        <v>2.3134583205913986</v>
      </c>
      <c r="R3504">
        <f t="shared" si="559"/>
        <v>5.3520894011135738</v>
      </c>
    </row>
    <row r="3505" spans="1:18" x14ac:dyDescent="0.35">
      <c r="A3505" s="1">
        <v>43495</v>
      </c>
      <c r="B3505" s="2">
        <v>0.83324074074074073</v>
      </c>
      <c r="C3505">
        <v>329319</v>
      </c>
      <c r="D3505">
        <v>809</v>
      </c>
      <c r="E3505">
        <v>19.440000000000001</v>
      </c>
      <c r="F3505">
        <v>23.82</v>
      </c>
      <c r="G3505">
        <v>78123</v>
      </c>
      <c r="H3505">
        <v>50.5</v>
      </c>
      <c r="I3505">
        <f t="shared" si="551"/>
        <v>1.138547370596136</v>
      </c>
      <c r="J3505">
        <f t="shared" si="552"/>
        <v>1.5706333333333332E-5</v>
      </c>
      <c r="K3505" s="3">
        <f t="shared" si="553"/>
        <v>0.69123572999999994</v>
      </c>
      <c r="L3505" s="3">
        <f t="shared" si="554"/>
        <v>-4.7642700000000149E-3</v>
      </c>
      <c r="M3505" s="6">
        <f t="shared" si="555"/>
        <v>-1.0825426039536503E-4</v>
      </c>
      <c r="N3505" s="7">
        <f t="shared" si="560"/>
        <v>-3.4212805158238991E-6</v>
      </c>
      <c r="O3505">
        <f t="shared" si="556"/>
        <v>-3.421280515823899</v>
      </c>
      <c r="P3505">
        <f t="shared" si="557"/>
        <v>1.296290115091375</v>
      </c>
      <c r="Q3505">
        <f t="shared" si="558"/>
        <v>-7.1213880682570023</v>
      </c>
      <c r="R3505">
        <f t="shared" si="559"/>
        <v>50.714168018713202</v>
      </c>
    </row>
    <row r="3506" spans="1:18" x14ac:dyDescent="0.35">
      <c r="A3506" s="1">
        <v>43495</v>
      </c>
      <c r="B3506" s="2">
        <v>0.83325231481481488</v>
      </c>
      <c r="C3506">
        <v>329821</v>
      </c>
      <c r="D3506">
        <v>825</v>
      </c>
      <c r="E3506">
        <v>19.32</v>
      </c>
      <c r="F3506">
        <v>23.81</v>
      </c>
      <c r="G3506">
        <v>78088</v>
      </c>
      <c r="H3506">
        <v>50.47</v>
      </c>
      <c r="I3506">
        <f t="shared" si="551"/>
        <v>1.1247718428212281</v>
      </c>
      <c r="J3506">
        <f t="shared" si="552"/>
        <v>1.6239666666666666E-5</v>
      </c>
      <c r="K3506" s="3">
        <f t="shared" si="553"/>
        <v>0.71470772999999999</v>
      </c>
      <c r="L3506" s="3">
        <f t="shared" si="554"/>
        <v>1.8707730000000033E-2</v>
      </c>
      <c r="M3506" s="6">
        <f t="shared" si="555"/>
        <v>4.2507907293796944E-4</v>
      </c>
      <c r="N3506" s="7">
        <f t="shared" si="560"/>
        <v>1.3439818373990475E-5</v>
      </c>
      <c r="O3506">
        <f t="shared" si="556"/>
        <v>13.439818373990475</v>
      </c>
      <c r="P3506">
        <f t="shared" si="557"/>
        <v>1.2651116984034614</v>
      </c>
      <c r="Q3506">
        <f t="shared" si="558"/>
        <v>9.7851204713145794</v>
      </c>
      <c r="R3506">
        <f t="shared" si="559"/>
        <v>95.748582638139652</v>
      </c>
    </row>
    <row r="3507" spans="1:18" x14ac:dyDescent="0.35">
      <c r="A3507" s="1">
        <v>43495</v>
      </c>
      <c r="B3507" s="2">
        <v>0.83325231481481488</v>
      </c>
      <c r="C3507">
        <v>330322</v>
      </c>
      <c r="D3507">
        <v>830</v>
      </c>
      <c r="E3507">
        <v>19.510000000000002</v>
      </c>
      <c r="F3507">
        <v>23.81</v>
      </c>
      <c r="G3507">
        <v>78088</v>
      </c>
      <c r="H3507">
        <v>50.47</v>
      </c>
      <c r="I3507">
        <f t="shared" si="551"/>
        <v>1.146583095131499</v>
      </c>
      <c r="J3507">
        <f t="shared" si="552"/>
        <v>1.6406333333333333E-5</v>
      </c>
      <c r="K3507" s="3">
        <f t="shared" si="553"/>
        <v>0.72204272999999997</v>
      </c>
      <c r="L3507" s="3">
        <f t="shared" si="554"/>
        <v>2.6042730000000014E-2</v>
      </c>
      <c r="M3507" s="6">
        <f t="shared" si="555"/>
        <v>5.9174573960463564E-4</v>
      </c>
      <c r="N3507" s="7">
        <f t="shared" si="560"/>
        <v>1.8709354965186717E-5</v>
      </c>
      <c r="O3507">
        <f t="shared" si="556"/>
        <v>18.709354965186716</v>
      </c>
      <c r="P3507">
        <f t="shared" si="557"/>
        <v>1.3146527940413282</v>
      </c>
      <c r="Q3507">
        <f t="shared" si="558"/>
        <v>14.982758450395243</v>
      </c>
      <c r="R3507">
        <f t="shared" si="559"/>
        <v>224.48305078289007</v>
      </c>
    </row>
    <row r="3508" spans="1:18" x14ac:dyDescent="0.35">
      <c r="A3508" s="1">
        <v>43495</v>
      </c>
      <c r="B3508" s="2">
        <v>0.83326388888888892</v>
      </c>
      <c r="C3508">
        <v>330824</v>
      </c>
      <c r="D3508">
        <v>814</v>
      </c>
      <c r="E3508">
        <v>19.86</v>
      </c>
      <c r="F3508">
        <v>23.81</v>
      </c>
      <c r="G3508">
        <v>78072</v>
      </c>
      <c r="H3508">
        <v>50.43</v>
      </c>
      <c r="I3508">
        <f t="shared" si="551"/>
        <v>1.1867617178083134</v>
      </c>
      <c r="J3508">
        <f t="shared" si="552"/>
        <v>1.5872999999999999E-5</v>
      </c>
      <c r="K3508" s="3">
        <f t="shared" si="553"/>
        <v>0.69857072999999992</v>
      </c>
      <c r="L3508" s="3">
        <f t="shared" si="554"/>
        <v>2.5707299999999655E-3</v>
      </c>
      <c r="M3508" s="6">
        <f t="shared" si="555"/>
        <v>5.8412406271301197E-5</v>
      </c>
      <c r="N3508" s="7">
        <f t="shared" si="560"/>
        <v>1.8472163625221727E-6</v>
      </c>
      <c r="O3508">
        <f t="shared" si="556"/>
        <v>1.8472163625221727</v>
      </c>
      <c r="P3508">
        <f t="shared" si="557"/>
        <v>1.4084033748553388</v>
      </c>
      <c r="Q3508">
        <f t="shared" si="558"/>
        <v>-2.0118249640611521</v>
      </c>
      <c r="R3508">
        <f t="shared" si="559"/>
        <v>4.047439686019656</v>
      </c>
    </row>
    <row r="3509" spans="1:18" x14ac:dyDescent="0.35">
      <c r="A3509" s="1">
        <v>43495</v>
      </c>
      <c r="B3509" s="2">
        <v>0.83326388888888892</v>
      </c>
      <c r="C3509">
        <v>331326</v>
      </c>
      <c r="D3509">
        <v>830</v>
      </c>
      <c r="E3509">
        <v>20.059999999999999</v>
      </c>
      <c r="F3509">
        <v>23.82</v>
      </c>
      <c r="G3509">
        <v>78058</v>
      </c>
      <c r="H3509">
        <v>50.43</v>
      </c>
      <c r="I3509">
        <f t="shared" si="551"/>
        <v>1.2097209307664931</v>
      </c>
      <c r="J3509">
        <f t="shared" si="552"/>
        <v>1.6406333333333333E-5</v>
      </c>
      <c r="K3509" s="3">
        <f t="shared" si="553"/>
        <v>0.72204272999999997</v>
      </c>
      <c r="L3509" s="3">
        <f t="shared" si="554"/>
        <v>2.6042730000000014E-2</v>
      </c>
      <c r="M3509" s="6">
        <f t="shared" si="555"/>
        <v>5.9174573960463564E-4</v>
      </c>
      <c r="N3509" s="7">
        <f t="shared" si="560"/>
        <v>1.8717175795719735E-5</v>
      </c>
      <c r="O3509">
        <f t="shared" si="556"/>
        <v>18.717175795719733</v>
      </c>
      <c r="P3509">
        <f t="shared" si="557"/>
        <v>1.4634247303345504</v>
      </c>
      <c r="Q3509">
        <f t="shared" si="558"/>
        <v>14.782451719541065</v>
      </c>
      <c r="R3509">
        <f t="shared" si="559"/>
        <v>218.5208788405626</v>
      </c>
    </row>
    <row r="3510" spans="1:18" x14ac:dyDescent="0.35">
      <c r="A3510" s="1">
        <v>43495</v>
      </c>
      <c r="B3510" s="2">
        <v>0.83327546296296295</v>
      </c>
      <c r="C3510">
        <v>331831</v>
      </c>
      <c r="D3510">
        <v>822</v>
      </c>
      <c r="E3510">
        <v>20.61</v>
      </c>
      <c r="F3510">
        <v>23.81</v>
      </c>
      <c r="G3510">
        <v>78046</v>
      </c>
      <c r="H3510">
        <v>50.43</v>
      </c>
      <c r="I3510">
        <f t="shared" si="551"/>
        <v>1.2728587664014877</v>
      </c>
      <c r="J3510">
        <f t="shared" si="552"/>
        <v>1.6139666666666667E-5</v>
      </c>
      <c r="K3510" s="3">
        <f t="shared" si="553"/>
        <v>0.71030673</v>
      </c>
      <c r="L3510" s="3">
        <f t="shared" si="554"/>
        <v>1.4306730000000045E-2</v>
      </c>
      <c r="M3510" s="6">
        <f t="shared" si="555"/>
        <v>3.2507907293796967E-4</v>
      </c>
      <c r="N3510" s="7">
        <f t="shared" si="560"/>
        <v>1.0283627516953704E-5</v>
      </c>
      <c r="O3510">
        <f t="shared" si="556"/>
        <v>10.283627516953704</v>
      </c>
      <c r="P3510">
        <f t="shared" si="557"/>
        <v>1.6201694392051169</v>
      </c>
      <c r="Q3510">
        <f t="shared" si="558"/>
        <v>6.1407758793878395</v>
      </c>
      <c r="R3510">
        <f t="shared" si="559"/>
        <v>37.709128400871492</v>
      </c>
    </row>
    <row r="3511" spans="1:18" x14ac:dyDescent="0.35">
      <c r="A3511" s="1">
        <v>43495</v>
      </c>
      <c r="B3511" s="2">
        <v>0.83327546296296295</v>
      </c>
      <c r="C3511">
        <v>332329</v>
      </c>
      <c r="D3511">
        <v>819</v>
      </c>
      <c r="E3511">
        <v>21.02</v>
      </c>
      <c r="F3511">
        <v>23.81</v>
      </c>
      <c r="G3511">
        <v>78050</v>
      </c>
      <c r="H3511">
        <v>50.4</v>
      </c>
      <c r="I3511">
        <f t="shared" si="551"/>
        <v>1.3199251529657563</v>
      </c>
      <c r="J3511">
        <f t="shared" si="552"/>
        <v>1.6039666666666668E-5</v>
      </c>
      <c r="K3511" s="3">
        <f t="shared" si="553"/>
        <v>0.70590573000000012</v>
      </c>
      <c r="L3511" s="3">
        <f t="shared" si="554"/>
        <v>9.905730000000168E-3</v>
      </c>
      <c r="M3511" s="6">
        <f t="shared" si="555"/>
        <v>2.2507907293797247E-4</v>
      </c>
      <c r="N3511" s="7">
        <f t="shared" si="560"/>
        <v>7.1198391952360757E-6</v>
      </c>
      <c r="O3511">
        <f t="shared" si="556"/>
        <v>7.119839195236076</v>
      </c>
      <c r="P3511">
        <f t="shared" si="557"/>
        <v>1.7422024094316753</v>
      </c>
      <c r="Q3511">
        <f t="shared" si="558"/>
        <v>2.8218379209997568</v>
      </c>
      <c r="R3511">
        <f t="shared" si="559"/>
        <v>7.9627692523922295</v>
      </c>
    </row>
    <row r="3512" spans="1:18" x14ac:dyDescent="0.35">
      <c r="A3512" s="1">
        <v>43495</v>
      </c>
      <c r="B3512" s="2">
        <v>0.83328703703703699</v>
      </c>
      <c r="C3512">
        <v>332831</v>
      </c>
      <c r="D3512">
        <v>839</v>
      </c>
      <c r="E3512">
        <v>21.38</v>
      </c>
      <c r="F3512">
        <v>23.82</v>
      </c>
      <c r="G3512">
        <v>78005</v>
      </c>
      <c r="H3512">
        <v>50.4</v>
      </c>
      <c r="I3512">
        <f t="shared" si="551"/>
        <v>1.3612517362904799</v>
      </c>
      <c r="J3512">
        <f t="shared" si="552"/>
        <v>1.6706333333333333E-5</v>
      </c>
      <c r="K3512" s="3">
        <f t="shared" si="553"/>
        <v>0.73524572999999993</v>
      </c>
      <c r="L3512" s="3">
        <f t="shared" si="554"/>
        <v>3.9245729999999979E-2</v>
      </c>
      <c r="M3512" s="6">
        <f t="shared" si="555"/>
        <v>8.9174573960463491E-4</v>
      </c>
      <c r="N3512" s="7">
        <f t="shared" si="560"/>
        <v>2.8225471216746228E-5</v>
      </c>
      <c r="O3512">
        <f t="shared" si="556"/>
        <v>28.225471216746229</v>
      </c>
      <c r="P3512">
        <f t="shared" si="557"/>
        <v>1.8530062895538462</v>
      </c>
      <c r="Q3512">
        <f t="shared" si="558"/>
        <v>23.79124099323829</v>
      </c>
      <c r="R3512">
        <f t="shared" si="559"/>
        <v>566.0231479983421</v>
      </c>
    </row>
    <row r="3513" spans="1:18" x14ac:dyDescent="0.35">
      <c r="A3513" s="1">
        <v>43495</v>
      </c>
      <c r="B3513" s="2">
        <v>0.83328703703703699</v>
      </c>
      <c r="C3513">
        <v>333333</v>
      </c>
      <c r="D3513">
        <v>815</v>
      </c>
      <c r="E3513">
        <v>21.91</v>
      </c>
      <c r="F3513">
        <v>23.81</v>
      </c>
      <c r="G3513">
        <v>78032</v>
      </c>
      <c r="H3513">
        <v>50.4</v>
      </c>
      <c r="I3513">
        <f t="shared" si="551"/>
        <v>1.4220936506296564</v>
      </c>
      <c r="J3513">
        <f t="shared" si="552"/>
        <v>1.5906333333333334E-5</v>
      </c>
      <c r="K3513" s="3">
        <f t="shared" si="553"/>
        <v>0.70003773000000002</v>
      </c>
      <c r="L3513" s="3">
        <f t="shared" si="554"/>
        <v>4.0377300000000726E-3</v>
      </c>
      <c r="M3513" s="6">
        <f t="shared" si="555"/>
        <v>9.1745739604636971E-5</v>
      </c>
      <c r="N3513" s="7">
        <f t="shared" si="560"/>
        <v>2.9028269238453934E-6</v>
      </c>
      <c r="O3513">
        <f t="shared" si="556"/>
        <v>2.9028269238453932</v>
      </c>
      <c r="P3513">
        <f t="shared" si="557"/>
        <v>2.0223503511611831</v>
      </c>
      <c r="Q3513">
        <f t="shared" si="558"/>
        <v>-1.7319625860902068</v>
      </c>
      <c r="R3513">
        <f t="shared" si="559"/>
        <v>2.9996943996162773</v>
      </c>
    </row>
    <row r="3514" spans="1:18" x14ac:dyDescent="0.35">
      <c r="A3514" s="1">
        <v>43495</v>
      </c>
      <c r="B3514" s="2">
        <v>0.83329861111111114</v>
      </c>
      <c r="C3514">
        <v>333835</v>
      </c>
      <c r="D3514">
        <v>822</v>
      </c>
      <c r="E3514">
        <v>22.02</v>
      </c>
      <c r="F3514">
        <v>23.83</v>
      </c>
      <c r="G3514">
        <v>78022</v>
      </c>
      <c r="H3514">
        <v>50.37</v>
      </c>
      <c r="I3514">
        <f t="shared" si="551"/>
        <v>1.4347212177566553</v>
      </c>
      <c r="J3514">
        <f t="shared" si="552"/>
        <v>1.6139666666666667E-5</v>
      </c>
      <c r="K3514" s="3">
        <f t="shared" si="553"/>
        <v>0.71030673</v>
      </c>
      <c r="L3514" s="3">
        <f t="shared" si="554"/>
        <v>1.4306730000000045E-2</v>
      </c>
      <c r="M3514" s="6">
        <f t="shared" si="555"/>
        <v>3.2507907293796967E-4</v>
      </c>
      <c r="N3514" s="7">
        <f t="shared" si="560"/>
        <v>1.0287483624316435E-5</v>
      </c>
      <c r="O3514">
        <f t="shared" si="556"/>
        <v>10.287483624316435</v>
      </c>
      <c r="P3514">
        <f t="shared" si="557"/>
        <v>2.0584249726811397</v>
      </c>
      <c r="Q3514">
        <f t="shared" si="558"/>
        <v>5.611068602103396</v>
      </c>
      <c r="R3514">
        <f t="shared" si="559"/>
        <v>31.484090857510559</v>
      </c>
    </row>
    <row r="3515" spans="1:18" x14ac:dyDescent="0.35">
      <c r="A3515" s="1">
        <v>43495</v>
      </c>
      <c r="B3515" s="2">
        <v>0.83329861111111114</v>
      </c>
      <c r="C3515">
        <v>334337</v>
      </c>
      <c r="D3515">
        <v>820</v>
      </c>
      <c r="E3515">
        <v>22.76</v>
      </c>
      <c r="F3515">
        <v>23.81</v>
      </c>
      <c r="G3515">
        <v>78005</v>
      </c>
      <c r="H3515">
        <v>50.37</v>
      </c>
      <c r="I3515">
        <f t="shared" si="551"/>
        <v>1.5196703057019207</v>
      </c>
      <c r="J3515">
        <f t="shared" si="552"/>
        <v>1.6073E-5</v>
      </c>
      <c r="K3515" s="3">
        <f t="shared" si="553"/>
        <v>0.70737273000000001</v>
      </c>
      <c r="L3515" s="3">
        <f t="shared" si="554"/>
        <v>1.1372730000000053E-2</v>
      </c>
      <c r="M3515" s="6">
        <f t="shared" si="555"/>
        <v>2.5841240627130319E-4</v>
      </c>
      <c r="N3515" s="7">
        <f t="shared" si="560"/>
        <v>8.1789752433156325E-6</v>
      </c>
      <c r="O3515">
        <f t="shared" si="556"/>
        <v>8.178975243315632</v>
      </c>
      <c r="P3515">
        <f t="shared" si="557"/>
        <v>2.3093978380321691</v>
      </c>
      <c r="Q3515">
        <f t="shared" si="558"/>
        <v>3.2225340475998197</v>
      </c>
      <c r="R3515">
        <f t="shared" si="559"/>
        <v>10.384725687940076</v>
      </c>
    </row>
    <row r="3516" spans="1:18" x14ac:dyDescent="0.35">
      <c r="A3516" s="1">
        <v>43495</v>
      </c>
      <c r="B3516" s="2">
        <v>0.83331018518518529</v>
      </c>
      <c r="C3516">
        <v>334838</v>
      </c>
      <c r="D3516">
        <v>822</v>
      </c>
      <c r="E3516">
        <v>23.01</v>
      </c>
      <c r="F3516">
        <v>23.82</v>
      </c>
      <c r="G3516">
        <v>78007</v>
      </c>
      <c r="H3516">
        <v>50.34</v>
      </c>
      <c r="I3516">
        <f t="shared" si="551"/>
        <v>1.5483693218996455</v>
      </c>
      <c r="J3516">
        <f t="shared" si="552"/>
        <v>1.6139666666666667E-5</v>
      </c>
      <c r="K3516" s="3">
        <f t="shared" si="553"/>
        <v>0.71030673</v>
      </c>
      <c r="L3516" s="3">
        <f t="shared" si="554"/>
        <v>1.4306730000000045E-2</v>
      </c>
      <c r="M3516" s="6">
        <f t="shared" si="555"/>
        <v>3.2507907293796967E-4</v>
      </c>
      <c r="N3516" s="7">
        <f t="shared" si="560"/>
        <v>1.0289115339165623E-5</v>
      </c>
      <c r="O3516">
        <f t="shared" si="556"/>
        <v>10.289115339165622</v>
      </c>
      <c r="P3516">
        <f t="shared" si="557"/>
        <v>2.397447556999968</v>
      </c>
      <c r="Q3516">
        <f t="shared" si="558"/>
        <v>5.2380707064556304</v>
      </c>
      <c r="R3516">
        <f t="shared" si="559"/>
        <v>27.437384725828586</v>
      </c>
    </row>
    <row r="3517" spans="1:18" x14ac:dyDescent="0.35">
      <c r="A3517" s="1">
        <v>43495</v>
      </c>
      <c r="B3517" s="2">
        <v>0.83331018518518529</v>
      </c>
      <c r="C3517">
        <v>335340</v>
      </c>
      <c r="D3517">
        <v>828</v>
      </c>
      <c r="E3517">
        <v>23.35</v>
      </c>
      <c r="F3517">
        <v>23.81</v>
      </c>
      <c r="G3517">
        <v>78004</v>
      </c>
      <c r="H3517">
        <v>50.34</v>
      </c>
      <c r="I3517">
        <f t="shared" si="551"/>
        <v>1.5873999839285511</v>
      </c>
      <c r="J3517">
        <f t="shared" si="552"/>
        <v>1.6339666666666665E-5</v>
      </c>
      <c r="K3517" s="3">
        <f t="shared" si="553"/>
        <v>0.71910872999999997</v>
      </c>
      <c r="L3517" s="3">
        <f t="shared" si="554"/>
        <v>2.3108730000000022E-2</v>
      </c>
      <c r="M3517" s="6">
        <f t="shared" si="555"/>
        <v>5.2507907293796916E-4</v>
      </c>
      <c r="N3517" s="7">
        <f t="shared" si="560"/>
        <v>1.6619417993797342E-5</v>
      </c>
      <c r="O3517">
        <f t="shared" si="556"/>
        <v>16.619417993797342</v>
      </c>
      <c r="P3517">
        <f t="shared" si="557"/>
        <v>2.5198387089763643</v>
      </c>
      <c r="Q3517">
        <f t="shared" si="558"/>
        <v>11.439712686775266</v>
      </c>
      <c r="R3517">
        <f t="shared" si="559"/>
        <v>130.86702635596697</v>
      </c>
    </row>
    <row r="3518" spans="1:18" x14ac:dyDescent="0.35">
      <c r="A3518" s="1">
        <v>43495</v>
      </c>
      <c r="B3518" s="2">
        <v>0.83332175925925922</v>
      </c>
      <c r="C3518">
        <v>335842</v>
      </c>
      <c r="D3518">
        <v>808</v>
      </c>
      <c r="E3518">
        <v>23.59</v>
      </c>
      <c r="F3518">
        <v>23.83</v>
      </c>
      <c r="G3518">
        <v>77978</v>
      </c>
      <c r="H3518">
        <v>50.34</v>
      </c>
      <c r="I3518">
        <f t="shared" si="551"/>
        <v>1.6149510394783666</v>
      </c>
      <c r="J3518">
        <f t="shared" si="552"/>
        <v>1.5673000000000001E-5</v>
      </c>
      <c r="K3518" s="3">
        <f t="shared" si="553"/>
        <v>0.68976873000000005</v>
      </c>
      <c r="L3518" s="3">
        <f t="shared" si="554"/>
        <v>-6.2312699999998999E-3</v>
      </c>
      <c r="M3518" s="6">
        <f t="shared" si="555"/>
        <v>-1.4158759372869575E-4</v>
      </c>
      <c r="N3518" s="7">
        <f t="shared" si="560"/>
        <v>-4.4832229004366177E-6</v>
      </c>
      <c r="O3518">
        <f t="shared" si="556"/>
        <v>-4.4832229004366173</v>
      </c>
      <c r="P3518">
        <f t="shared" si="557"/>
        <v>2.608066859912257</v>
      </c>
      <c r="Q3518">
        <f t="shared" si="558"/>
        <v>-9.7537475069731041</v>
      </c>
      <c r="R3518">
        <f t="shared" si="559"/>
        <v>95.135590429784045</v>
      </c>
    </row>
    <row r="3519" spans="1:18" x14ac:dyDescent="0.35">
      <c r="A3519" s="1">
        <v>43495</v>
      </c>
      <c r="B3519" s="2">
        <v>0.83332175925925922</v>
      </c>
      <c r="C3519">
        <v>336344</v>
      </c>
      <c r="D3519">
        <v>832</v>
      </c>
      <c r="E3519">
        <v>23.79</v>
      </c>
      <c r="F3519">
        <v>23.83</v>
      </c>
      <c r="G3519">
        <v>77963</v>
      </c>
      <c r="H3519">
        <v>50.34</v>
      </c>
      <c r="I3519">
        <f t="shared" si="551"/>
        <v>1.6379102524365463</v>
      </c>
      <c r="J3519">
        <f t="shared" si="552"/>
        <v>1.6473E-5</v>
      </c>
      <c r="K3519" s="3">
        <f t="shared" si="553"/>
        <v>0.72497672999999996</v>
      </c>
      <c r="L3519" s="3">
        <f t="shared" si="554"/>
        <v>2.8976730000000006E-2</v>
      </c>
      <c r="M3519" s="6">
        <f t="shared" si="555"/>
        <v>6.5841240627130212E-4</v>
      </c>
      <c r="N3519" s="7">
        <f t="shared" si="560"/>
        <v>2.085195054923166E-5</v>
      </c>
      <c r="O3519">
        <f t="shared" si="556"/>
        <v>20.85195054923166</v>
      </c>
      <c r="P3519">
        <f t="shared" si="557"/>
        <v>2.682749995036751</v>
      </c>
      <c r="Q3519">
        <f t="shared" si="558"/>
        <v>15.505743193099828</v>
      </c>
      <c r="R3519">
        <f t="shared" si="559"/>
        <v>240.42807197036166</v>
      </c>
    </row>
    <row r="3520" spans="1:18" x14ac:dyDescent="0.35">
      <c r="A3520" s="1">
        <v>43495</v>
      </c>
      <c r="B3520" s="2">
        <v>0.83333333333333337</v>
      </c>
      <c r="C3520">
        <v>336845</v>
      </c>
      <c r="D3520">
        <v>830</v>
      </c>
      <c r="E3520">
        <v>23.83</v>
      </c>
      <c r="F3520">
        <v>23.81</v>
      </c>
      <c r="G3520">
        <v>77994</v>
      </c>
      <c r="H3520">
        <v>50.34</v>
      </c>
      <c r="I3520">
        <f t="shared" si="551"/>
        <v>1.6425020950281821</v>
      </c>
      <c r="J3520">
        <f t="shared" si="552"/>
        <v>1.6406333333333333E-5</v>
      </c>
      <c r="K3520" s="3">
        <f t="shared" si="553"/>
        <v>0.72204272999999997</v>
      </c>
      <c r="L3520" s="3">
        <f t="shared" si="554"/>
        <v>2.6042730000000014E-2</v>
      </c>
      <c r="M3520" s="6">
        <f t="shared" si="555"/>
        <v>5.9174573960463564E-4</v>
      </c>
      <c r="N3520" s="7">
        <f t="shared" si="560"/>
        <v>1.8731903871086244E-5</v>
      </c>
      <c r="O3520">
        <f t="shared" si="556"/>
        <v>18.731903871086246</v>
      </c>
      <c r="P3520">
        <f t="shared" si="557"/>
        <v>2.6978131321719676</v>
      </c>
      <c r="Q3520">
        <f t="shared" si="558"/>
        <v>13.370559965035348</v>
      </c>
      <c r="R3520">
        <f t="shared" si="559"/>
        <v>178.77187377860605</v>
      </c>
    </row>
    <row r="3521" spans="1:18" x14ac:dyDescent="0.35">
      <c r="A3521" s="1">
        <v>43495</v>
      </c>
      <c r="B3521" s="2">
        <v>0.83333333333333337</v>
      </c>
      <c r="C3521">
        <v>337347</v>
      </c>
      <c r="D3521">
        <v>801</v>
      </c>
      <c r="E3521">
        <v>23.47</v>
      </c>
      <c r="F3521">
        <v>23.82</v>
      </c>
      <c r="G3521">
        <v>77999</v>
      </c>
      <c r="H3521">
        <v>50.3</v>
      </c>
      <c r="I3521">
        <f t="shared" si="551"/>
        <v>1.6011755117034587</v>
      </c>
      <c r="J3521">
        <f t="shared" si="552"/>
        <v>1.5439666666666667E-5</v>
      </c>
      <c r="K3521" s="3">
        <f t="shared" si="553"/>
        <v>0.67949972999999997</v>
      </c>
      <c r="L3521" s="3">
        <f t="shared" si="554"/>
        <v>-1.6500269999999984E-2</v>
      </c>
      <c r="M3521" s="6">
        <f t="shared" si="555"/>
        <v>-3.7492092706203098E-4</v>
      </c>
      <c r="N3521" s="7">
        <f t="shared" si="560"/>
        <v>-1.1867882738723684E-5</v>
      </c>
      <c r="O3521">
        <f t="shared" si="556"/>
        <v>-11.867882738723685</v>
      </c>
      <c r="P3521">
        <f t="shared" si="557"/>
        <v>2.563763019278833</v>
      </c>
      <c r="Q3521">
        <f t="shared" si="558"/>
        <v>-17.092997695502966</v>
      </c>
      <c r="R3521">
        <f t="shared" si="559"/>
        <v>292.17057021846972</v>
      </c>
    </row>
    <row r="3522" spans="1:18" x14ac:dyDescent="0.35">
      <c r="A3522" s="1">
        <v>43495</v>
      </c>
      <c r="B3522" s="2">
        <v>0.83334490740740741</v>
      </c>
      <c r="C3522">
        <v>337849</v>
      </c>
      <c r="D3522">
        <v>818</v>
      </c>
      <c r="E3522">
        <v>23.01</v>
      </c>
      <c r="F3522">
        <v>23.83</v>
      </c>
      <c r="G3522">
        <v>77995</v>
      </c>
      <c r="H3522">
        <v>50.3</v>
      </c>
      <c r="I3522">
        <f t="shared" si="551"/>
        <v>1.5483693218996455</v>
      </c>
      <c r="J3522">
        <f t="shared" si="552"/>
        <v>1.6006333333333333E-5</v>
      </c>
      <c r="K3522" s="3">
        <f t="shared" si="553"/>
        <v>0.70443873000000001</v>
      </c>
      <c r="L3522" s="3">
        <f t="shared" si="554"/>
        <v>8.4387300000000609E-3</v>
      </c>
      <c r="M3522" s="6">
        <f t="shared" si="555"/>
        <v>1.917457396046367E-4</v>
      </c>
      <c r="N3522" s="7">
        <f t="shared" si="560"/>
        <v>6.0701047247013851E-6</v>
      </c>
      <c r="O3522">
        <f t="shared" si="556"/>
        <v>6.0701047247013848</v>
      </c>
      <c r="P3522">
        <f t="shared" si="557"/>
        <v>2.397447556999968</v>
      </c>
      <c r="Q3522">
        <f t="shared" si="558"/>
        <v>1.0190600919913928</v>
      </c>
      <c r="R3522">
        <f t="shared" si="559"/>
        <v>1.0384834710895059</v>
      </c>
    </row>
    <row r="3523" spans="1:18" x14ac:dyDescent="0.35">
      <c r="A3523" s="1">
        <v>43495</v>
      </c>
      <c r="B3523" s="2">
        <v>0.83334490740740741</v>
      </c>
      <c r="C3523">
        <v>338351</v>
      </c>
      <c r="D3523">
        <v>814</v>
      </c>
      <c r="E3523">
        <v>22.24</v>
      </c>
      <c r="F3523">
        <v>23.82</v>
      </c>
      <c r="G3523">
        <v>77963</v>
      </c>
      <c r="H3523">
        <v>50.3</v>
      </c>
      <c r="I3523">
        <f t="shared" ref="I3523:I3586" si="561">(E3523-9.522)/8.7111</f>
        <v>1.4599763520106528</v>
      </c>
      <c r="J3523">
        <f t="shared" ref="J3523:J3586" si="562">(D3523-337.81)/30000000</f>
        <v>1.5872999999999999E-5</v>
      </c>
      <c r="K3523" s="3">
        <f t="shared" ref="K3523:K3586" si="563">J3523*44010</f>
        <v>0.69857072999999992</v>
      </c>
      <c r="L3523" s="3">
        <f t="shared" si="554"/>
        <v>2.5707299999999655E-3</v>
      </c>
      <c r="M3523" s="6">
        <f t="shared" si="555"/>
        <v>5.8412406271301197E-5</v>
      </c>
      <c r="N3523" s="7">
        <f t="shared" si="560"/>
        <v>1.849861245235412E-6</v>
      </c>
      <c r="O3523">
        <f t="shared" si="556"/>
        <v>1.849861245235412</v>
      </c>
      <c r="P3523">
        <f t="shared" si="557"/>
        <v>2.1315309484303335</v>
      </c>
      <c r="Q3523">
        <f t="shared" si="558"/>
        <v>-2.9098048015325038</v>
      </c>
      <c r="R3523">
        <f t="shared" si="559"/>
        <v>8.4669639830216141</v>
      </c>
    </row>
    <row r="3524" spans="1:18" x14ac:dyDescent="0.35">
      <c r="A3524" s="1">
        <v>43495</v>
      </c>
      <c r="B3524" s="2">
        <v>0.83335648148148145</v>
      </c>
      <c r="C3524">
        <v>338853</v>
      </c>
      <c r="D3524">
        <v>809</v>
      </c>
      <c r="E3524">
        <v>21.63</v>
      </c>
      <c r="F3524">
        <v>23.81</v>
      </c>
      <c r="G3524">
        <v>77961</v>
      </c>
      <c r="H3524">
        <v>50.3</v>
      </c>
      <c r="I3524">
        <f t="shared" si="561"/>
        <v>1.3899507524882047</v>
      </c>
      <c r="J3524">
        <f t="shared" si="562"/>
        <v>1.5706333333333332E-5</v>
      </c>
      <c r="K3524" s="3">
        <f t="shared" si="563"/>
        <v>0.69123572999999994</v>
      </c>
      <c r="L3524" s="3">
        <f t="shared" si="554"/>
        <v>-4.7642700000000149E-3</v>
      </c>
      <c r="M3524" s="6">
        <f t="shared" si="555"/>
        <v>-1.0825426039536503E-4</v>
      </c>
      <c r="N3524" s="7">
        <f t="shared" si="560"/>
        <v>-3.4282743612639803E-6</v>
      </c>
      <c r="O3524">
        <f t="shared" si="556"/>
        <v>-3.4282743612639801</v>
      </c>
      <c r="P3524">
        <f t="shared" si="557"/>
        <v>1.9319630943425263</v>
      </c>
      <c r="Q3524">
        <f t="shared" si="558"/>
        <v>-7.957108021766099</v>
      </c>
      <c r="R3524">
        <f t="shared" si="559"/>
        <v>63.315568070054404</v>
      </c>
    </row>
    <row r="3525" spans="1:18" x14ac:dyDescent="0.35">
      <c r="A3525" s="1">
        <v>43495</v>
      </c>
      <c r="B3525" s="2">
        <v>0.83335648148148145</v>
      </c>
      <c r="C3525">
        <v>339355</v>
      </c>
      <c r="D3525">
        <v>818</v>
      </c>
      <c r="E3525">
        <v>20.87</v>
      </c>
      <c r="F3525">
        <v>23.82</v>
      </c>
      <c r="G3525">
        <v>77964</v>
      </c>
      <c r="H3525">
        <v>50.3</v>
      </c>
      <c r="I3525">
        <f t="shared" si="561"/>
        <v>1.3027057432471216</v>
      </c>
      <c r="J3525">
        <f t="shared" si="562"/>
        <v>1.6006333333333333E-5</v>
      </c>
      <c r="K3525" s="3">
        <f t="shared" si="563"/>
        <v>0.70443873000000001</v>
      </c>
      <c r="L3525" s="3">
        <f t="shared" si="554"/>
        <v>8.4387300000000609E-3</v>
      </c>
      <c r="M3525" s="6">
        <f t="shared" si="555"/>
        <v>1.917457396046367E-4</v>
      </c>
      <c r="N3525" s="7">
        <f t="shared" si="560"/>
        <v>6.0723138405199043E-6</v>
      </c>
      <c r="O3525">
        <f t="shared" si="556"/>
        <v>6.0723138405199046</v>
      </c>
      <c r="P3525">
        <f t="shared" si="557"/>
        <v>1.6970422534890355</v>
      </c>
      <c r="Q3525">
        <f t="shared" si="558"/>
        <v>1.8310746284800929</v>
      </c>
      <c r="R3525">
        <f t="shared" si="559"/>
        <v>3.3528342950635106</v>
      </c>
    </row>
    <row r="3526" spans="1:18" x14ac:dyDescent="0.35">
      <c r="A3526" s="1">
        <v>43495</v>
      </c>
      <c r="B3526" s="2">
        <v>0.83336805555555549</v>
      </c>
      <c r="C3526">
        <v>339857</v>
      </c>
      <c r="D3526">
        <v>817</v>
      </c>
      <c r="E3526">
        <v>19.97</v>
      </c>
      <c r="F3526">
        <v>23.82</v>
      </c>
      <c r="G3526">
        <v>77956</v>
      </c>
      <c r="H3526">
        <v>50.27</v>
      </c>
      <c r="I3526">
        <f t="shared" si="561"/>
        <v>1.1993892849353123</v>
      </c>
      <c r="J3526">
        <f t="shared" si="562"/>
        <v>1.5973000000000001E-5</v>
      </c>
      <c r="K3526" s="3">
        <f t="shared" si="563"/>
        <v>0.70297173000000002</v>
      </c>
      <c r="L3526" s="3">
        <f t="shared" si="554"/>
        <v>6.9717300000000648E-3</v>
      </c>
      <c r="M3526" s="6">
        <f t="shared" si="555"/>
        <v>1.5841240627130346E-4</v>
      </c>
      <c r="N3526" s="7">
        <f t="shared" si="560"/>
        <v>5.0172095831275849E-6</v>
      </c>
      <c r="O3526">
        <f t="shared" si="556"/>
        <v>5.0172095831275847</v>
      </c>
      <c r="P3526">
        <f t="shared" si="557"/>
        <v>1.4385346568176396</v>
      </c>
      <c r="Q3526">
        <f t="shared" si="558"/>
        <v>1.116542744266821</v>
      </c>
      <c r="R3526">
        <f t="shared" si="559"/>
        <v>1.2466676997748836</v>
      </c>
    </row>
    <row r="3527" spans="1:18" x14ac:dyDescent="0.35">
      <c r="A3527" s="1">
        <v>43495</v>
      </c>
      <c r="B3527" s="2">
        <v>0.83336805555555549</v>
      </c>
      <c r="C3527">
        <v>340359</v>
      </c>
      <c r="D3527">
        <v>814</v>
      </c>
      <c r="E3527">
        <v>19.309999999999999</v>
      </c>
      <c r="F3527">
        <v>23.83</v>
      </c>
      <c r="G3527">
        <v>77953</v>
      </c>
      <c r="H3527">
        <v>50.27</v>
      </c>
      <c r="I3527">
        <f t="shared" si="561"/>
        <v>1.1236238821733189</v>
      </c>
      <c r="J3527">
        <f t="shared" si="562"/>
        <v>1.5872999999999999E-5</v>
      </c>
      <c r="K3527" s="3">
        <f t="shared" si="563"/>
        <v>0.69857072999999992</v>
      </c>
      <c r="L3527" s="3">
        <f t="shared" si="554"/>
        <v>2.5707299999999655E-3</v>
      </c>
      <c r="M3527" s="6">
        <f t="shared" si="555"/>
        <v>5.8412406271301197E-5</v>
      </c>
      <c r="N3527" s="7">
        <f t="shared" si="560"/>
        <v>1.850160849098121E-6</v>
      </c>
      <c r="O3527">
        <f t="shared" si="556"/>
        <v>1.850160849098121</v>
      </c>
      <c r="P3527">
        <f t="shared" si="557"/>
        <v>1.2625306285902405</v>
      </c>
      <c r="Q3527">
        <f t="shared" si="558"/>
        <v>-1.8007529160980078</v>
      </c>
      <c r="R3527">
        <f t="shared" si="559"/>
        <v>3.2427110648354787</v>
      </c>
    </row>
    <row r="3528" spans="1:18" x14ac:dyDescent="0.35">
      <c r="A3528" s="1">
        <v>43495</v>
      </c>
      <c r="B3528" s="2">
        <v>0.83337962962962964</v>
      </c>
      <c r="C3528">
        <v>340860</v>
      </c>
      <c r="D3528">
        <v>820</v>
      </c>
      <c r="E3528">
        <v>18.940000000000001</v>
      </c>
      <c r="F3528">
        <v>23.81</v>
      </c>
      <c r="G3528">
        <v>77942</v>
      </c>
      <c r="H3528">
        <v>50.27</v>
      </c>
      <c r="I3528">
        <f t="shared" si="561"/>
        <v>1.0811493382006865</v>
      </c>
      <c r="J3528">
        <f t="shared" si="562"/>
        <v>1.6073E-5</v>
      </c>
      <c r="K3528" s="3">
        <f t="shared" si="563"/>
        <v>0.70737273000000001</v>
      </c>
      <c r="L3528" s="3">
        <f t="shared" si="554"/>
        <v>1.1372730000000053E-2</v>
      </c>
      <c r="M3528" s="6">
        <f t="shared" si="555"/>
        <v>2.5841240627130319E-4</v>
      </c>
      <c r="N3528" s="7">
        <f t="shared" si="560"/>
        <v>8.1855862545846394E-6</v>
      </c>
      <c r="O3528">
        <f t="shared" si="556"/>
        <v>8.1855862545846403</v>
      </c>
      <c r="P3528">
        <f t="shared" si="557"/>
        <v>1.1688838914917823</v>
      </c>
      <c r="Q3528">
        <f t="shared" si="558"/>
        <v>4.6746855761398969</v>
      </c>
      <c r="R3528">
        <f t="shared" si="559"/>
        <v>21.852685235770398</v>
      </c>
    </row>
    <row r="3529" spans="1:18" x14ac:dyDescent="0.35">
      <c r="A3529" s="1">
        <v>43495</v>
      </c>
      <c r="B3529" s="2">
        <v>0.83337962962962964</v>
      </c>
      <c r="C3529">
        <v>341390</v>
      </c>
      <c r="D3529">
        <v>819</v>
      </c>
      <c r="E3529">
        <v>18.16</v>
      </c>
      <c r="F3529">
        <v>23.82</v>
      </c>
      <c r="G3529">
        <v>77920</v>
      </c>
      <c r="H3529">
        <v>50.27</v>
      </c>
      <c r="I3529">
        <f t="shared" si="561"/>
        <v>0.99160840766378522</v>
      </c>
      <c r="J3529">
        <f t="shared" si="562"/>
        <v>1.6039666666666668E-5</v>
      </c>
      <c r="K3529" s="3">
        <f t="shared" si="563"/>
        <v>0.70590573000000012</v>
      </c>
      <c r="L3529" s="3">
        <f t="shared" si="554"/>
        <v>9.905730000000168E-3</v>
      </c>
      <c r="M3529" s="6">
        <f t="shared" si="555"/>
        <v>2.2507907293797247E-4</v>
      </c>
      <c r="N3529" s="7">
        <f t="shared" si="560"/>
        <v>7.1319579345777694E-6</v>
      </c>
      <c r="O3529">
        <f t="shared" si="556"/>
        <v>7.1319579345777697</v>
      </c>
      <c r="P3529">
        <f t="shared" si="557"/>
        <v>0.98328723414950769</v>
      </c>
      <c r="Q3529">
        <f t="shared" si="558"/>
        <v>3.9162199795548678</v>
      </c>
      <c r="R3529">
        <f t="shared" si="559"/>
        <v>15.33677892826473</v>
      </c>
    </row>
    <row r="3530" spans="1:18" x14ac:dyDescent="0.35">
      <c r="A3530" s="1">
        <v>43495</v>
      </c>
      <c r="B3530" s="2">
        <v>0.83339120370370379</v>
      </c>
      <c r="C3530">
        <v>341864</v>
      </c>
      <c r="D3530">
        <v>814</v>
      </c>
      <c r="E3530">
        <v>17.96</v>
      </c>
      <c r="F3530">
        <v>23.83</v>
      </c>
      <c r="G3530">
        <v>77906</v>
      </c>
      <c r="H3530">
        <v>50.27</v>
      </c>
      <c r="I3530">
        <f t="shared" si="561"/>
        <v>0.96864919470560551</v>
      </c>
      <c r="J3530">
        <f t="shared" si="562"/>
        <v>1.5872999999999999E-5</v>
      </c>
      <c r="K3530" s="3">
        <f t="shared" si="563"/>
        <v>0.69857072999999992</v>
      </c>
      <c r="L3530" s="3">
        <f t="shared" si="554"/>
        <v>2.5707299999999655E-3</v>
      </c>
      <c r="M3530" s="6">
        <f t="shared" si="555"/>
        <v>5.8412406271301197E-5</v>
      </c>
      <c r="N3530" s="7">
        <f t="shared" si="560"/>
        <v>1.8512770347565763E-6</v>
      </c>
      <c r="O3530">
        <f t="shared" si="556"/>
        <v>1.8512770347565763</v>
      </c>
      <c r="P3530">
        <f t="shared" si="557"/>
        <v>0.93828126240381804</v>
      </c>
      <c r="Q3530">
        <f t="shared" si="558"/>
        <v>-1.288778170670982</v>
      </c>
      <c r="R3530">
        <f t="shared" si="559"/>
        <v>1.6609491731980428</v>
      </c>
    </row>
    <row r="3531" spans="1:18" x14ac:dyDescent="0.35">
      <c r="A3531" s="1">
        <v>43495</v>
      </c>
      <c r="B3531" s="2">
        <v>0.83339120370370379</v>
      </c>
      <c r="C3531">
        <v>342366</v>
      </c>
      <c r="D3531">
        <v>820</v>
      </c>
      <c r="E3531">
        <v>17.82</v>
      </c>
      <c r="F3531">
        <v>23.83</v>
      </c>
      <c r="G3531">
        <v>77880</v>
      </c>
      <c r="H3531">
        <v>50.23</v>
      </c>
      <c r="I3531">
        <f t="shared" si="561"/>
        <v>0.95257774563487962</v>
      </c>
      <c r="J3531">
        <f t="shared" si="562"/>
        <v>1.6073E-5</v>
      </c>
      <c r="K3531" s="3">
        <f t="shared" si="563"/>
        <v>0.70737273000000001</v>
      </c>
      <c r="L3531" s="3">
        <f t="shared" si="554"/>
        <v>1.1372730000000053E-2</v>
      </c>
      <c r="M3531" s="6">
        <f t="shared" si="555"/>
        <v>2.5841240627130319E-4</v>
      </c>
      <c r="N3531" s="7">
        <f t="shared" si="560"/>
        <v>8.192654502693254E-6</v>
      </c>
      <c r="O3531">
        <f t="shared" si="556"/>
        <v>8.1926545026932533</v>
      </c>
      <c r="P3531">
        <f t="shared" si="557"/>
        <v>0.90740436147882941</v>
      </c>
      <c r="Q3531">
        <f t="shared" si="558"/>
        <v>5.1055772219824354</v>
      </c>
      <c r="R3531">
        <f t="shared" si="559"/>
        <v>26.066918769625882</v>
      </c>
    </row>
    <row r="3532" spans="1:18" x14ac:dyDescent="0.35">
      <c r="A3532" s="1">
        <v>43495</v>
      </c>
      <c r="B3532" s="2">
        <v>0.83340277777777771</v>
      </c>
      <c r="C3532">
        <v>342867</v>
      </c>
      <c r="D3532">
        <v>805</v>
      </c>
      <c r="E3532">
        <v>17.32</v>
      </c>
      <c r="F3532">
        <v>23.82</v>
      </c>
      <c r="G3532">
        <v>77868</v>
      </c>
      <c r="H3532">
        <v>50.23</v>
      </c>
      <c r="I3532">
        <f t="shared" si="561"/>
        <v>0.89517971323943013</v>
      </c>
      <c r="J3532">
        <f t="shared" si="562"/>
        <v>1.5573000000000002E-5</v>
      </c>
      <c r="K3532" s="3">
        <f t="shared" si="563"/>
        <v>0.68536773000000006</v>
      </c>
      <c r="L3532" s="3">
        <f t="shared" si="554"/>
        <v>-1.0632269999999888E-2</v>
      </c>
      <c r="M3532" s="6">
        <f t="shared" si="555"/>
        <v>-2.415875937286955E-4</v>
      </c>
      <c r="N3532" s="7">
        <f t="shared" si="560"/>
        <v>-7.6601664578222552E-6</v>
      </c>
      <c r="O3532">
        <f t="shared" si="556"/>
        <v>-7.660166457822255</v>
      </c>
      <c r="P3532">
        <f t="shared" si="557"/>
        <v>0.80134671899542831</v>
      </c>
      <c r="Q3532">
        <f t="shared" si="558"/>
        <v>-10.558036864544711</v>
      </c>
      <c r="R3532">
        <f t="shared" si="559"/>
        <v>111.47214243308511</v>
      </c>
    </row>
    <row r="3533" spans="1:18" x14ac:dyDescent="0.35">
      <c r="A3533" s="1">
        <v>43495</v>
      </c>
      <c r="B3533" s="2">
        <v>0.83340277777777771</v>
      </c>
      <c r="C3533">
        <v>343369</v>
      </c>
      <c r="D3533">
        <v>812</v>
      </c>
      <c r="E3533">
        <v>17.03</v>
      </c>
      <c r="F3533">
        <v>23.83</v>
      </c>
      <c r="G3533">
        <v>77863</v>
      </c>
      <c r="H3533">
        <v>50.2</v>
      </c>
      <c r="I3533">
        <f t="shared" si="561"/>
        <v>0.86188885445006957</v>
      </c>
      <c r="J3533">
        <f t="shared" si="562"/>
        <v>1.5806333333333335E-5</v>
      </c>
      <c r="K3533" s="3">
        <f t="shared" si="563"/>
        <v>0.69563673000000004</v>
      </c>
      <c r="L3533" s="3">
        <f t="shared" si="554"/>
        <v>-3.632699999999156E-4</v>
      </c>
      <c r="M3533" s="6">
        <f t="shared" si="555"/>
        <v>-8.2542603953627727E-6</v>
      </c>
      <c r="N3533" s="7">
        <f t="shared" si="560"/>
        <v>-2.6174853263956111E-7</v>
      </c>
      <c r="O3533">
        <f t="shared" si="556"/>
        <v>-0.2617485326395611</v>
      </c>
      <c r="P3533">
        <f t="shared" si="557"/>
        <v>0.74285239742525322</v>
      </c>
      <c r="Q3533">
        <f t="shared" si="558"/>
        <v>-3.0498789524487706</v>
      </c>
      <c r="R3533">
        <f t="shared" si="559"/>
        <v>9.3017616245900108</v>
      </c>
    </row>
    <row r="3534" spans="1:18" x14ac:dyDescent="0.35">
      <c r="A3534" s="1">
        <v>43495</v>
      </c>
      <c r="B3534" s="2">
        <v>0.83341435185185186</v>
      </c>
      <c r="C3534">
        <v>343871</v>
      </c>
      <c r="D3534">
        <v>809</v>
      </c>
      <c r="E3534">
        <v>16.98</v>
      </c>
      <c r="F3534">
        <v>23.83</v>
      </c>
      <c r="G3534">
        <v>77842</v>
      </c>
      <c r="H3534">
        <v>50.2</v>
      </c>
      <c r="I3534">
        <f t="shared" si="561"/>
        <v>0.85614905121052454</v>
      </c>
      <c r="J3534">
        <f t="shared" si="562"/>
        <v>1.5706333333333332E-5</v>
      </c>
      <c r="K3534" s="3">
        <f t="shared" si="563"/>
        <v>0.69123572999999994</v>
      </c>
      <c r="L3534" s="3">
        <f t="shared" si="554"/>
        <v>-4.7642700000000149E-3</v>
      </c>
      <c r="M3534" s="6">
        <f t="shared" si="555"/>
        <v>-1.0825426039536503E-4</v>
      </c>
      <c r="N3534" s="7">
        <f t="shared" si="560"/>
        <v>-3.4337465378191685E-6</v>
      </c>
      <c r="O3534">
        <f t="shared" si="556"/>
        <v>-3.4337465378191685</v>
      </c>
      <c r="P3534">
        <f t="shared" si="557"/>
        <v>0.73299119788868139</v>
      </c>
      <c r="Q3534">
        <f t="shared" si="558"/>
        <v>-6.2029562702295413</v>
      </c>
      <c r="R3534">
        <f t="shared" si="559"/>
        <v>38.476666490379984</v>
      </c>
    </row>
    <row r="3535" spans="1:18" x14ac:dyDescent="0.35">
      <c r="A3535" s="1">
        <v>43495</v>
      </c>
      <c r="B3535" s="2">
        <v>0.83341435185185186</v>
      </c>
      <c r="C3535">
        <v>344373</v>
      </c>
      <c r="D3535">
        <v>826</v>
      </c>
      <c r="E3535">
        <v>16.72</v>
      </c>
      <c r="F3535">
        <v>23.83</v>
      </c>
      <c r="G3535">
        <v>77833</v>
      </c>
      <c r="H3535">
        <v>50.16</v>
      </c>
      <c r="I3535">
        <f t="shared" si="561"/>
        <v>0.82630207436489056</v>
      </c>
      <c r="J3535">
        <f t="shared" si="562"/>
        <v>1.6273000000000002E-5</v>
      </c>
      <c r="K3535" s="3">
        <f t="shared" si="563"/>
        <v>0.71617473000000009</v>
      </c>
      <c r="L3535" s="3">
        <f t="shared" si="554"/>
        <v>2.0174730000000141E-2</v>
      </c>
      <c r="M3535" s="6">
        <f t="shared" si="555"/>
        <v>4.5841240627130517E-4</v>
      </c>
      <c r="N3535" s="7">
        <f t="shared" si="560"/>
        <v>1.4542190030832108E-5</v>
      </c>
      <c r="O3535">
        <f t="shared" si="556"/>
        <v>14.542190030832108</v>
      </c>
      <c r="P3535">
        <f t="shared" si="557"/>
        <v>0.68277511809972113</v>
      </c>
      <c r="Q3535">
        <f t="shared" si="558"/>
        <v>11.871367872895684</v>
      </c>
      <c r="R3535">
        <f t="shared" si="559"/>
        <v>140.9293751736198</v>
      </c>
    </row>
    <row r="3536" spans="1:18" x14ac:dyDescent="0.35">
      <c r="A3536" s="1">
        <v>43495</v>
      </c>
      <c r="B3536" s="2">
        <v>0.8334259259259259</v>
      </c>
      <c r="C3536">
        <v>344800</v>
      </c>
      <c r="D3536">
        <v>812</v>
      </c>
      <c r="E3536">
        <v>16.47</v>
      </c>
      <c r="F3536">
        <v>23.83</v>
      </c>
      <c r="G3536">
        <v>77817</v>
      </c>
      <c r="H3536">
        <v>50.16</v>
      </c>
      <c r="I3536">
        <f t="shared" si="561"/>
        <v>0.79760305816716581</v>
      </c>
      <c r="J3536">
        <f t="shared" si="562"/>
        <v>1.5806333333333335E-5</v>
      </c>
      <c r="K3536" s="3">
        <f t="shared" si="563"/>
        <v>0.69563673000000004</v>
      </c>
      <c r="L3536" s="3">
        <f t="shared" si="554"/>
        <v>-3.632699999999156E-4</v>
      </c>
      <c r="M3536" s="6">
        <f t="shared" si="555"/>
        <v>-8.2542603953627727E-6</v>
      </c>
      <c r="N3536" s="7">
        <f t="shared" si="560"/>
        <v>-2.6190326017340872E-7</v>
      </c>
      <c r="O3536">
        <f t="shared" si="556"/>
        <v>-0.2619032601734087</v>
      </c>
      <c r="P3536">
        <f t="shared" si="557"/>
        <v>0.63617063839761534</v>
      </c>
      <c r="Q3536">
        <f t="shared" si="558"/>
        <v>-2.8381219811156546</v>
      </c>
      <c r="R3536">
        <f t="shared" si="559"/>
        <v>8.0549363796918474</v>
      </c>
    </row>
    <row r="3537" spans="1:18" x14ac:dyDescent="0.35">
      <c r="A3537" s="1">
        <v>43495</v>
      </c>
      <c r="B3537" s="2">
        <v>0.8334259259259259</v>
      </c>
      <c r="C3537">
        <v>345302</v>
      </c>
      <c r="D3537">
        <v>806</v>
      </c>
      <c r="E3537">
        <v>16.399999999999999</v>
      </c>
      <c r="F3537">
        <v>23.82</v>
      </c>
      <c r="G3537">
        <v>77797</v>
      </c>
      <c r="H3537">
        <v>50.13</v>
      </c>
      <c r="I3537">
        <f t="shared" si="561"/>
        <v>0.78956733363180287</v>
      </c>
      <c r="J3537">
        <f t="shared" si="562"/>
        <v>1.5606333333333333E-5</v>
      </c>
      <c r="K3537" s="3">
        <f t="shared" si="563"/>
        <v>0.68683472999999995</v>
      </c>
      <c r="L3537" s="3">
        <f t="shared" si="554"/>
        <v>-9.1652700000000031E-3</v>
      </c>
      <c r="M3537" s="6">
        <f t="shared" si="555"/>
        <v>-2.0825426039536478E-4</v>
      </c>
      <c r="N3537" s="7">
        <f t="shared" si="560"/>
        <v>-6.6092722821922405E-6</v>
      </c>
      <c r="O3537">
        <f t="shared" si="556"/>
        <v>-6.6092722821922401</v>
      </c>
      <c r="P3537">
        <f t="shared" si="557"/>
        <v>0.62341657433843467</v>
      </c>
      <c r="Q3537">
        <f t="shared" si="558"/>
        <v>-9.1590020407761141</v>
      </c>
      <c r="R3537">
        <f t="shared" si="559"/>
        <v>83.887318382941018</v>
      </c>
    </row>
    <row r="3538" spans="1:18" x14ac:dyDescent="0.35">
      <c r="A3538" s="1">
        <v>43495</v>
      </c>
      <c r="B3538" s="2">
        <v>0.83343750000000005</v>
      </c>
      <c r="C3538">
        <v>345803</v>
      </c>
      <c r="D3538">
        <v>812</v>
      </c>
      <c r="E3538">
        <v>16.45</v>
      </c>
      <c r="F3538">
        <v>23.83</v>
      </c>
      <c r="G3538">
        <v>77799</v>
      </c>
      <c r="H3538">
        <v>50.13</v>
      </c>
      <c r="I3538">
        <f t="shared" si="561"/>
        <v>0.79530713687134791</v>
      </c>
      <c r="J3538">
        <f t="shared" si="562"/>
        <v>1.5806333333333335E-5</v>
      </c>
      <c r="K3538" s="3">
        <f t="shared" si="563"/>
        <v>0.69563673000000004</v>
      </c>
      <c r="L3538" s="3">
        <f t="shared" si="554"/>
        <v>-3.632699999999156E-4</v>
      </c>
      <c r="M3538" s="6">
        <f t="shared" si="555"/>
        <v>-8.2542603953627727E-6</v>
      </c>
      <c r="N3538" s="7">
        <f t="shared" si="560"/>
        <v>-2.6196385553688538E-7</v>
      </c>
      <c r="O3538">
        <f t="shared" si="556"/>
        <v>-0.26196385553688539</v>
      </c>
      <c r="P3538">
        <f t="shared" si="557"/>
        <v>0.6325134419585009</v>
      </c>
      <c r="Q3538">
        <f t="shared" si="558"/>
        <v>-2.830614301519597</v>
      </c>
      <c r="R3538">
        <f t="shared" si="559"/>
        <v>8.0123773239672769</v>
      </c>
    </row>
    <row r="3539" spans="1:18" x14ac:dyDescent="0.35">
      <c r="A3539" s="1">
        <v>43495</v>
      </c>
      <c r="B3539" s="2">
        <v>0.83343750000000005</v>
      </c>
      <c r="C3539">
        <v>346305</v>
      </c>
      <c r="D3539">
        <v>815</v>
      </c>
      <c r="E3539">
        <v>16.52</v>
      </c>
      <c r="F3539">
        <v>23.83</v>
      </c>
      <c r="G3539">
        <v>77790</v>
      </c>
      <c r="H3539">
        <v>50.13</v>
      </c>
      <c r="I3539">
        <f t="shared" si="561"/>
        <v>0.80334286140671085</v>
      </c>
      <c r="J3539">
        <f t="shared" si="562"/>
        <v>1.5906333333333334E-5</v>
      </c>
      <c r="K3539" s="3">
        <f t="shared" si="563"/>
        <v>0.70003773000000002</v>
      </c>
      <c r="L3539" s="3">
        <f t="shared" si="554"/>
        <v>4.0377300000000726E-3</v>
      </c>
      <c r="M3539" s="6">
        <f t="shared" si="555"/>
        <v>9.1745739604636971E-5</v>
      </c>
      <c r="N3539" s="7">
        <f t="shared" si="560"/>
        <v>2.9120535544811057E-6</v>
      </c>
      <c r="O3539">
        <f t="shared" si="556"/>
        <v>2.9120535544811057</v>
      </c>
      <c r="P3539">
        <f t="shared" si="557"/>
        <v>0.64535975297312187</v>
      </c>
      <c r="Q3539">
        <f t="shared" si="558"/>
        <v>0.31691414614002383</v>
      </c>
      <c r="R3539">
        <f t="shared" si="559"/>
        <v>0.10043457602366038</v>
      </c>
    </row>
    <row r="3540" spans="1:18" x14ac:dyDescent="0.35">
      <c r="A3540" s="1">
        <v>43495</v>
      </c>
      <c r="B3540" s="2">
        <v>0.83344907407407398</v>
      </c>
      <c r="C3540">
        <v>346807</v>
      </c>
      <c r="D3540">
        <v>816</v>
      </c>
      <c r="E3540">
        <v>16.600000000000001</v>
      </c>
      <c r="F3540">
        <v>23.83</v>
      </c>
      <c r="G3540">
        <v>77774</v>
      </c>
      <c r="H3540">
        <v>50.13</v>
      </c>
      <c r="I3540">
        <f t="shared" si="561"/>
        <v>0.81252654658998302</v>
      </c>
      <c r="J3540">
        <f t="shared" si="562"/>
        <v>1.5939666666666666E-5</v>
      </c>
      <c r="K3540" s="3">
        <f t="shared" si="563"/>
        <v>0.70150472999999991</v>
      </c>
      <c r="L3540" s="3">
        <f t="shared" si="554"/>
        <v>5.5047299999999577E-3</v>
      </c>
      <c r="M3540" s="6">
        <f t="shared" si="555"/>
        <v>1.2507907293796768E-4</v>
      </c>
      <c r="N3540" s="7">
        <f t="shared" si="560"/>
        <v>3.9708862002264512E-6</v>
      </c>
      <c r="O3540">
        <f t="shared" si="556"/>
        <v>3.9708862002264511</v>
      </c>
      <c r="P3540">
        <f t="shared" si="557"/>
        <v>0.66019938891344387</v>
      </c>
      <c r="Q3540">
        <f t="shared" si="558"/>
        <v>1.3454736920472308</v>
      </c>
      <c r="R3540">
        <f t="shared" si="559"/>
        <v>1.8102994559912065</v>
      </c>
    </row>
    <row r="3541" spans="1:18" x14ac:dyDescent="0.35">
      <c r="A3541" s="1">
        <v>43495</v>
      </c>
      <c r="B3541" s="2">
        <v>0.83344907407407398</v>
      </c>
      <c r="C3541">
        <v>347309</v>
      </c>
      <c r="D3541">
        <v>812</v>
      </c>
      <c r="E3541">
        <v>16.72</v>
      </c>
      <c r="F3541">
        <v>23.84</v>
      </c>
      <c r="G3541">
        <v>77766</v>
      </c>
      <c r="H3541">
        <v>50.13</v>
      </c>
      <c r="I3541">
        <f t="shared" si="561"/>
        <v>0.82630207436489056</v>
      </c>
      <c r="J3541">
        <f t="shared" si="562"/>
        <v>1.5806333333333335E-5</v>
      </c>
      <c r="K3541" s="3">
        <f t="shared" si="563"/>
        <v>0.69563673000000004</v>
      </c>
      <c r="L3541" s="3">
        <f t="shared" si="554"/>
        <v>-3.632699999999156E-4</v>
      </c>
      <c r="M3541" s="6">
        <f t="shared" si="555"/>
        <v>-8.2542603953627727E-6</v>
      </c>
      <c r="N3541" s="7">
        <f t="shared" si="560"/>
        <v>-2.6208384456090595E-7</v>
      </c>
      <c r="O3541">
        <f t="shared" si="556"/>
        <v>-0.26208384456090594</v>
      </c>
      <c r="P3541">
        <f t="shared" si="557"/>
        <v>0.68277511809972113</v>
      </c>
      <c r="Q3541">
        <f t="shared" si="558"/>
        <v>-2.9329060024973312</v>
      </c>
      <c r="R3541">
        <f t="shared" si="559"/>
        <v>8.6019376194848753</v>
      </c>
    </row>
    <row r="3542" spans="1:18" x14ac:dyDescent="0.35">
      <c r="A3542" s="1">
        <v>43495</v>
      </c>
      <c r="B3542" s="2">
        <v>0.83346064814814813</v>
      </c>
      <c r="C3542">
        <v>347810</v>
      </c>
      <c r="D3542">
        <v>809</v>
      </c>
      <c r="E3542">
        <v>16.73</v>
      </c>
      <c r="F3542">
        <v>23.83</v>
      </c>
      <c r="G3542">
        <v>77757</v>
      </c>
      <c r="H3542">
        <v>50.09</v>
      </c>
      <c r="I3542">
        <f t="shared" si="561"/>
        <v>0.82745003501279979</v>
      </c>
      <c r="J3542">
        <f t="shared" si="562"/>
        <v>1.5706333333333332E-5</v>
      </c>
      <c r="K3542" s="3">
        <f t="shared" si="563"/>
        <v>0.69123572999999994</v>
      </c>
      <c r="L3542" s="3">
        <f t="shared" si="554"/>
        <v>-4.7642700000000149E-3</v>
      </c>
      <c r="M3542" s="6">
        <f t="shared" si="555"/>
        <v>-1.0825426039536503E-4</v>
      </c>
      <c r="N3542" s="7">
        <f t="shared" si="560"/>
        <v>-3.4375001349964597E-6</v>
      </c>
      <c r="O3542">
        <f t="shared" si="556"/>
        <v>-3.4375001349964598</v>
      </c>
      <c r="P3542">
        <f t="shared" si="557"/>
        <v>0.68467356044268357</v>
      </c>
      <c r="Q3542">
        <f t="shared" si="558"/>
        <v>-6.1121064304126529</v>
      </c>
      <c r="R3542">
        <f t="shared" si="559"/>
        <v>37.357845016691705</v>
      </c>
    </row>
    <row r="3543" spans="1:18" x14ac:dyDescent="0.35">
      <c r="A3543" s="1">
        <v>43495</v>
      </c>
      <c r="B3543" s="2">
        <v>0.83346064814814813</v>
      </c>
      <c r="C3543">
        <v>348312</v>
      </c>
      <c r="D3543">
        <v>817</v>
      </c>
      <c r="E3543">
        <v>16.809999999999999</v>
      </c>
      <c r="F3543">
        <v>23.83</v>
      </c>
      <c r="G3543">
        <v>77747</v>
      </c>
      <c r="H3543">
        <v>50.09</v>
      </c>
      <c r="I3543">
        <f t="shared" si="561"/>
        <v>0.83663372019607152</v>
      </c>
      <c r="J3543">
        <f t="shared" si="562"/>
        <v>1.5973000000000001E-5</v>
      </c>
      <c r="K3543" s="3">
        <f t="shared" si="563"/>
        <v>0.70297173000000002</v>
      </c>
      <c r="L3543" s="3">
        <f t="shared" si="554"/>
        <v>6.9717300000000648E-3</v>
      </c>
      <c r="M3543" s="6">
        <f t="shared" si="555"/>
        <v>1.5841240627130346E-4</v>
      </c>
      <c r="N3543" s="7">
        <f t="shared" si="560"/>
        <v>5.030866279981882E-6</v>
      </c>
      <c r="O3543">
        <f t="shared" si="556"/>
        <v>5.0308662799818817</v>
      </c>
      <c r="P3543">
        <f t="shared" si="557"/>
        <v>0.69995598176911844</v>
      </c>
      <c r="Q3543">
        <f t="shared" si="558"/>
        <v>2.3259868847275516</v>
      </c>
      <c r="R3543">
        <f t="shared" si="559"/>
        <v>5.4102149879245802</v>
      </c>
    </row>
    <row r="3544" spans="1:18" x14ac:dyDescent="0.35">
      <c r="A3544" s="1">
        <v>43495</v>
      </c>
      <c r="B3544" s="2">
        <v>0.83347222222222228</v>
      </c>
      <c r="C3544">
        <v>348814</v>
      </c>
      <c r="D3544">
        <v>815</v>
      </c>
      <c r="E3544">
        <v>16.88</v>
      </c>
      <c r="F3544">
        <v>23.83</v>
      </c>
      <c r="G3544">
        <v>77725</v>
      </c>
      <c r="H3544">
        <v>50.06</v>
      </c>
      <c r="I3544">
        <f t="shared" si="561"/>
        <v>0.84466944473143446</v>
      </c>
      <c r="J3544">
        <f t="shared" si="562"/>
        <v>1.5906333333333334E-5</v>
      </c>
      <c r="K3544" s="3">
        <f t="shared" si="563"/>
        <v>0.70003773000000002</v>
      </c>
      <c r="L3544" s="3">
        <f t="shared" si="554"/>
        <v>4.0377300000000726E-3</v>
      </c>
      <c r="M3544" s="6">
        <f t="shared" si="555"/>
        <v>9.1745739604636971E-5</v>
      </c>
      <c r="N3544" s="7">
        <f t="shared" si="560"/>
        <v>2.9144888517605044E-6</v>
      </c>
      <c r="O3544">
        <f t="shared" si="556"/>
        <v>2.9144888517605043</v>
      </c>
      <c r="P3544">
        <f t="shared" si="557"/>
        <v>0.71346647086290982</v>
      </c>
      <c r="Q3544">
        <f t="shared" si="558"/>
        <v>0.18312049414780379</v>
      </c>
      <c r="R3544">
        <f t="shared" si="559"/>
        <v>3.3533115376935846E-2</v>
      </c>
    </row>
    <row r="3545" spans="1:18" x14ac:dyDescent="0.35">
      <c r="A3545" s="1">
        <v>43495</v>
      </c>
      <c r="B3545" s="2">
        <v>0.83347222222222228</v>
      </c>
      <c r="C3545">
        <v>349316</v>
      </c>
      <c r="D3545">
        <v>818</v>
      </c>
      <c r="E3545">
        <v>16.88</v>
      </c>
      <c r="F3545">
        <v>23.83</v>
      </c>
      <c r="G3545">
        <v>77711</v>
      </c>
      <c r="H3545">
        <v>50.06</v>
      </c>
      <c r="I3545">
        <f t="shared" si="561"/>
        <v>0.84466944473143446</v>
      </c>
      <c r="J3545">
        <f t="shared" si="562"/>
        <v>1.6006333333333333E-5</v>
      </c>
      <c r="K3545" s="3">
        <f t="shared" si="563"/>
        <v>0.70443873000000001</v>
      </c>
      <c r="L3545" s="3">
        <f t="shared" si="554"/>
        <v>8.4387300000000609E-3</v>
      </c>
      <c r="M3545" s="6">
        <f t="shared" si="555"/>
        <v>1.917457396046367E-4</v>
      </c>
      <c r="N3545" s="7">
        <f t="shared" si="560"/>
        <v>6.0922883247298905E-6</v>
      </c>
      <c r="O3545">
        <f t="shared" si="556"/>
        <v>6.0922883247298909</v>
      </c>
      <c r="P3545">
        <f t="shared" si="557"/>
        <v>0.71346647086290982</v>
      </c>
      <c r="Q3545">
        <f t="shared" si="558"/>
        <v>3.3609199671171903</v>
      </c>
      <c r="R3545">
        <f t="shared" si="559"/>
        <v>11.295783025367015</v>
      </c>
    </row>
    <row r="3546" spans="1:18" x14ac:dyDescent="0.35">
      <c r="A3546" s="1">
        <v>43495</v>
      </c>
      <c r="B3546" s="2">
        <v>0.83348379629629632</v>
      </c>
      <c r="C3546">
        <v>349817</v>
      </c>
      <c r="D3546">
        <v>824</v>
      </c>
      <c r="E3546">
        <v>16.91</v>
      </c>
      <c r="F3546">
        <v>23.84</v>
      </c>
      <c r="G3546">
        <v>77697</v>
      </c>
      <c r="H3546">
        <v>50.06</v>
      </c>
      <c r="I3546">
        <f t="shared" si="561"/>
        <v>0.84811332667516159</v>
      </c>
      <c r="J3546">
        <f t="shared" si="562"/>
        <v>1.6206333333333334E-5</v>
      </c>
      <c r="K3546" s="3">
        <f t="shared" si="563"/>
        <v>0.7132407300000001</v>
      </c>
      <c r="L3546" s="3">
        <f t="shared" si="554"/>
        <v>1.7240730000000148E-2</v>
      </c>
      <c r="M3546" s="6">
        <f t="shared" si="555"/>
        <v>3.9174573960463869E-4</v>
      </c>
      <c r="N3546" s="7">
        <f t="shared" si="560"/>
        <v>1.2449499102203176E-5</v>
      </c>
      <c r="O3546">
        <f t="shared" si="556"/>
        <v>12.449499102203175</v>
      </c>
      <c r="P3546">
        <f t="shared" si="557"/>
        <v>0.71929621488400941</v>
      </c>
      <c r="Q3546">
        <f t="shared" si="558"/>
        <v>9.706778332151174</v>
      </c>
      <c r="R3546">
        <f t="shared" si="559"/>
        <v>94.221545589519522</v>
      </c>
    </row>
    <row r="3547" spans="1:18" x14ac:dyDescent="0.35">
      <c r="A3547" s="1">
        <v>43495</v>
      </c>
      <c r="B3547" s="2">
        <v>0.83348379629629632</v>
      </c>
      <c r="C3547">
        <v>350319</v>
      </c>
      <c r="D3547">
        <v>799</v>
      </c>
      <c r="E3547">
        <v>16.87</v>
      </c>
      <c r="F3547">
        <v>23.83</v>
      </c>
      <c r="G3547">
        <v>77684</v>
      </c>
      <c r="H3547">
        <v>50.06</v>
      </c>
      <c r="I3547">
        <f t="shared" si="561"/>
        <v>0.84352148408352567</v>
      </c>
      <c r="J3547">
        <f t="shared" si="562"/>
        <v>1.5373E-5</v>
      </c>
      <c r="K3547" s="3">
        <f t="shared" si="563"/>
        <v>0.67656572999999998</v>
      </c>
      <c r="L3547" s="3">
        <f t="shared" si="554"/>
        <v>-1.9434269999999976E-2</v>
      </c>
      <c r="M3547" s="6">
        <f t="shared" si="555"/>
        <v>-4.4158759372869751E-4</v>
      </c>
      <c r="N3547" s="7">
        <f t="shared" si="560"/>
        <v>-1.4035326081693153E-5</v>
      </c>
      <c r="O3547">
        <f t="shared" si="556"/>
        <v>-14.035326081693153</v>
      </c>
      <c r="P3547">
        <f t="shared" si="557"/>
        <v>0.7115284941104737</v>
      </c>
      <c r="Q3547">
        <f t="shared" si="558"/>
        <v>-16.762910301826086</v>
      </c>
      <c r="R3547">
        <f t="shared" si="559"/>
        <v>280.9951617870671</v>
      </c>
    </row>
    <row r="3548" spans="1:18" x14ac:dyDescent="0.35">
      <c r="A3548" s="1">
        <v>43495</v>
      </c>
      <c r="B3548" s="2">
        <v>0.83349537037037036</v>
      </c>
      <c r="C3548">
        <v>350821</v>
      </c>
      <c r="D3548">
        <v>814</v>
      </c>
      <c r="E3548">
        <v>16.8</v>
      </c>
      <c r="F3548">
        <v>23.84</v>
      </c>
      <c r="G3548">
        <v>77670</v>
      </c>
      <c r="H3548">
        <v>50.02</v>
      </c>
      <c r="I3548">
        <f t="shared" si="561"/>
        <v>0.83548575954816273</v>
      </c>
      <c r="J3548">
        <f t="shared" si="562"/>
        <v>1.5872999999999999E-5</v>
      </c>
      <c r="K3548" s="3">
        <f t="shared" si="563"/>
        <v>0.69857072999999992</v>
      </c>
      <c r="L3548" s="3">
        <f t="shared" si="554"/>
        <v>2.5707299999999655E-3</v>
      </c>
      <c r="M3548" s="6">
        <f t="shared" si="555"/>
        <v>5.8412406271301197E-5</v>
      </c>
      <c r="N3548" s="7">
        <f t="shared" si="560"/>
        <v>1.8569646591631675E-6</v>
      </c>
      <c r="O3548">
        <f t="shared" si="556"/>
        <v>1.8569646591631674</v>
      </c>
      <c r="P3548">
        <f t="shared" si="557"/>
        <v>0.6980364544077704</v>
      </c>
      <c r="Q3548">
        <f t="shared" si="558"/>
        <v>-0.84413059861139639</v>
      </c>
      <c r="R3548">
        <f t="shared" si="559"/>
        <v>0.71255646751203439</v>
      </c>
    </row>
    <row r="3549" spans="1:18" x14ac:dyDescent="0.35">
      <c r="A3549" s="1">
        <v>43495</v>
      </c>
      <c r="B3549" s="2">
        <v>0.83349537037037036</v>
      </c>
      <c r="C3549">
        <v>351324</v>
      </c>
      <c r="D3549">
        <v>825</v>
      </c>
      <c r="E3549">
        <v>16.78</v>
      </c>
      <c r="F3549">
        <v>23.84</v>
      </c>
      <c r="G3549">
        <v>77650</v>
      </c>
      <c r="H3549">
        <v>50.02</v>
      </c>
      <c r="I3549">
        <f t="shared" si="561"/>
        <v>0.83318983825234483</v>
      </c>
      <c r="J3549">
        <f t="shared" si="562"/>
        <v>1.6239666666666666E-5</v>
      </c>
      <c r="K3549" s="3">
        <f t="shared" si="563"/>
        <v>0.71470772999999999</v>
      </c>
      <c r="L3549" s="3">
        <f t="shared" si="554"/>
        <v>1.8707730000000033E-2</v>
      </c>
      <c r="M3549" s="6">
        <f t="shared" si="555"/>
        <v>4.2507907293796944E-4</v>
      </c>
      <c r="N3549" s="7">
        <f t="shared" si="560"/>
        <v>1.351699369492003E-5</v>
      </c>
      <c r="O3549">
        <f t="shared" si="556"/>
        <v>13.51699369492003</v>
      </c>
      <c r="P3549">
        <f t="shared" si="557"/>
        <v>0.69420530656696855</v>
      </c>
      <c r="Q3549">
        <f t="shared" si="558"/>
        <v>10.823466712105002</v>
      </c>
      <c r="R3549">
        <f t="shared" si="559"/>
        <v>117.14743166804507</v>
      </c>
    </row>
    <row r="3550" spans="1:18" x14ac:dyDescent="0.35">
      <c r="A3550" s="1">
        <v>43495</v>
      </c>
      <c r="B3550" s="2">
        <v>0.8335069444444444</v>
      </c>
      <c r="C3550">
        <v>351825</v>
      </c>
      <c r="D3550">
        <v>815</v>
      </c>
      <c r="E3550">
        <v>16.73</v>
      </c>
      <c r="F3550">
        <v>23.83</v>
      </c>
      <c r="G3550">
        <v>77634</v>
      </c>
      <c r="H3550">
        <v>49.99</v>
      </c>
      <c r="I3550">
        <f t="shared" si="561"/>
        <v>0.82745003501279979</v>
      </c>
      <c r="J3550">
        <f t="shared" si="562"/>
        <v>1.5906333333333334E-5</v>
      </c>
      <c r="K3550" s="3">
        <f t="shared" si="563"/>
        <v>0.70003773000000002</v>
      </c>
      <c r="L3550" s="3">
        <f t="shared" si="554"/>
        <v>4.0377300000000726E-3</v>
      </c>
      <c r="M3550" s="6">
        <f t="shared" si="555"/>
        <v>9.1745739604636971E-5</v>
      </c>
      <c r="N3550" s="7">
        <f t="shared" si="560"/>
        <v>2.9179051189309478E-6</v>
      </c>
      <c r="O3550">
        <f t="shared" si="556"/>
        <v>2.9179051189309479</v>
      </c>
      <c r="P3550">
        <f t="shared" si="557"/>
        <v>0.68467356044268357</v>
      </c>
      <c r="Q3550">
        <f t="shared" si="558"/>
        <v>0.24329882351475446</v>
      </c>
      <c r="R3550">
        <f t="shared" si="559"/>
        <v>5.9194317523663637E-2</v>
      </c>
    </row>
    <row r="3551" spans="1:18" x14ac:dyDescent="0.35">
      <c r="A3551" s="1">
        <v>43495</v>
      </c>
      <c r="B3551" s="2">
        <v>0.8335069444444444</v>
      </c>
      <c r="C3551">
        <v>352327</v>
      </c>
      <c r="D3551">
        <v>812</v>
      </c>
      <c r="E3551">
        <v>16.5</v>
      </c>
      <c r="F3551">
        <v>23.83</v>
      </c>
      <c r="G3551">
        <v>77622</v>
      </c>
      <c r="H3551">
        <v>49.99</v>
      </c>
      <c r="I3551">
        <f t="shared" si="561"/>
        <v>0.80104694011089295</v>
      </c>
      <c r="J3551">
        <f t="shared" si="562"/>
        <v>1.5806333333333335E-5</v>
      </c>
      <c r="K3551" s="3">
        <f t="shared" si="563"/>
        <v>0.69563673000000004</v>
      </c>
      <c r="L3551" s="3">
        <f t="shared" si="554"/>
        <v>-3.632699999999156E-4</v>
      </c>
      <c r="M3551" s="6">
        <f t="shared" si="555"/>
        <v>-8.2542603953627727E-6</v>
      </c>
      <c r="N3551" s="7">
        <f t="shared" si="560"/>
        <v>-2.6256120683458487E-7</v>
      </c>
      <c r="O3551">
        <f t="shared" si="556"/>
        <v>-0.26256120683458489</v>
      </c>
      <c r="P3551">
        <f t="shared" si="557"/>
        <v>0.64167620026102457</v>
      </c>
      <c r="Q3551">
        <f t="shared" si="558"/>
        <v>-2.8501323402161325</v>
      </c>
      <c r="R3551">
        <f t="shared" si="559"/>
        <v>8.1232543567458873</v>
      </c>
    </row>
    <row r="3552" spans="1:18" x14ac:dyDescent="0.35">
      <c r="A3552" s="1">
        <v>43495</v>
      </c>
      <c r="B3552" s="2">
        <v>0.83351851851851855</v>
      </c>
      <c r="C3552">
        <v>352829</v>
      </c>
      <c r="D3552">
        <v>809</v>
      </c>
      <c r="E3552">
        <v>16.41</v>
      </c>
      <c r="F3552">
        <v>23.83</v>
      </c>
      <c r="G3552">
        <v>77605</v>
      </c>
      <c r="H3552">
        <v>49.95</v>
      </c>
      <c r="I3552">
        <f t="shared" si="561"/>
        <v>0.7907152942797121</v>
      </c>
      <c r="J3552">
        <f t="shared" si="562"/>
        <v>1.5706333333333332E-5</v>
      </c>
      <c r="K3552" s="3">
        <f t="shared" si="563"/>
        <v>0.69123572999999994</v>
      </c>
      <c r="L3552" s="3">
        <f t="shared" si="554"/>
        <v>-4.7642700000000149E-3</v>
      </c>
      <c r="M3552" s="6">
        <f t="shared" si="555"/>
        <v>-1.0825426039536503E-4</v>
      </c>
      <c r="N3552" s="7">
        <f t="shared" si="560"/>
        <v>-3.4442329488682393E-6</v>
      </c>
      <c r="O3552">
        <f t="shared" si="556"/>
        <v>-3.4442329488682395</v>
      </c>
      <c r="P3552">
        <f t="shared" si="557"/>
        <v>0.6252306766078517</v>
      </c>
      <c r="Q3552">
        <f t="shared" si="558"/>
        <v>-5.9977468449318829</v>
      </c>
      <c r="R3552">
        <f t="shared" si="559"/>
        <v>35.972967215890357</v>
      </c>
    </row>
    <row r="3553" spans="1:18" x14ac:dyDescent="0.35">
      <c r="A3553" s="1">
        <v>43495</v>
      </c>
      <c r="B3553" s="2">
        <v>0.83351851851851855</v>
      </c>
      <c r="C3553">
        <v>353331</v>
      </c>
      <c r="D3553">
        <v>806</v>
      </c>
      <c r="E3553">
        <v>16.28</v>
      </c>
      <c r="F3553">
        <v>23.83</v>
      </c>
      <c r="G3553">
        <v>77592</v>
      </c>
      <c r="H3553">
        <v>49.95</v>
      </c>
      <c r="I3553">
        <f t="shared" si="561"/>
        <v>0.77579180585689533</v>
      </c>
      <c r="J3553">
        <f t="shared" si="562"/>
        <v>1.5606333333333333E-5</v>
      </c>
      <c r="K3553" s="3">
        <f t="shared" si="563"/>
        <v>0.68683472999999995</v>
      </c>
      <c r="L3553" s="3">
        <f t="shared" si="554"/>
        <v>-9.1652700000000031E-3</v>
      </c>
      <c r="M3553" s="6">
        <f t="shared" si="555"/>
        <v>-2.0825426039536478E-4</v>
      </c>
      <c r="N3553" s="7">
        <f t="shared" si="560"/>
        <v>-6.626957289371572E-6</v>
      </c>
      <c r="O3553">
        <f t="shared" si="556"/>
        <v>-6.626957289371572</v>
      </c>
      <c r="P3553">
        <f t="shared" si="557"/>
        <v>0.60185292603470275</v>
      </c>
      <c r="Q3553">
        <f t="shared" si="558"/>
        <v>-9.1312773981982414</v>
      </c>
      <c r="R3553">
        <f t="shared" si="559"/>
        <v>83.380226922846049</v>
      </c>
    </row>
    <row r="3554" spans="1:18" x14ac:dyDescent="0.35">
      <c r="A3554" s="1">
        <v>43495</v>
      </c>
      <c r="B3554" s="2">
        <v>0.8335300925925927</v>
      </c>
      <c r="C3554">
        <v>353832</v>
      </c>
      <c r="D3554">
        <v>817</v>
      </c>
      <c r="E3554">
        <v>16.23</v>
      </c>
      <c r="F3554">
        <v>23.83</v>
      </c>
      <c r="G3554">
        <v>77576</v>
      </c>
      <c r="H3554">
        <v>49.92</v>
      </c>
      <c r="I3554">
        <f t="shared" si="561"/>
        <v>0.7700520026173503</v>
      </c>
      <c r="J3554">
        <f t="shared" si="562"/>
        <v>1.5973000000000001E-5</v>
      </c>
      <c r="K3554" s="3">
        <f t="shared" si="563"/>
        <v>0.70297173000000002</v>
      </c>
      <c r="L3554" s="3">
        <f t="shared" si="554"/>
        <v>6.9717300000000648E-3</v>
      </c>
      <c r="M3554" s="6">
        <f t="shared" si="555"/>
        <v>1.5841240627130346E-4</v>
      </c>
      <c r="N3554" s="7">
        <f t="shared" si="560"/>
        <v>5.041955768146739E-6</v>
      </c>
      <c r="O3554">
        <f t="shared" si="556"/>
        <v>5.0419557681467388</v>
      </c>
      <c r="P3554">
        <f t="shared" si="557"/>
        <v>0.5929800867349917</v>
      </c>
      <c r="Q3554">
        <f t="shared" si="558"/>
        <v>2.5565563467189052</v>
      </c>
      <c r="R3554">
        <f t="shared" si="559"/>
        <v>6.5359803539487151</v>
      </c>
    </row>
    <row r="3555" spans="1:18" x14ac:dyDescent="0.35">
      <c r="A3555" s="1">
        <v>43495</v>
      </c>
      <c r="B3555" s="2">
        <v>0.8335300925925927</v>
      </c>
      <c r="C3555">
        <v>354334</v>
      </c>
      <c r="D3555">
        <v>818</v>
      </c>
      <c r="E3555">
        <v>16.13</v>
      </c>
      <c r="F3555">
        <v>23.83</v>
      </c>
      <c r="G3555">
        <v>77560</v>
      </c>
      <c r="H3555">
        <v>49.92</v>
      </c>
      <c r="I3555">
        <f t="shared" si="561"/>
        <v>0.75857239613826022</v>
      </c>
      <c r="J3555">
        <f t="shared" si="562"/>
        <v>1.6006333333333333E-5</v>
      </c>
      <c r="K3555" s="3">
        <f t="shared" si="563"/>
        <v>0.70443873000000001</v>
      </c>
      <c r="L3555" s="3">
        <f t="shared" si="554"/>
        <v>8.4387300000000609E-3</v>
      </c>
      <c r="M3555" s="6">
        <f t="shared" si="555"/>
        <v>1.917457396046367E-4</v>
      </c>
      <c r="N3555" s="7">
        <f t="shared" si="560"/>
        <v>6.1041492780181095E-6</v>
      </c>
      <c r="O3555">
        <f t="shared" si="556"/>
        <v>6.1041492780181095</v>
      </c>
      <c r="P3555">
        <f t="shared" si="557"/>
        <v>0.57543208018294156</v>
      </c>
      <c r="Q3555">
        <f t="shared" si="558"/>
        <v>3.6565912313879481</v>
      </c>
      <c r="R3555">
        <f t="shared" si="559"/>
        <v>13.37065943346323</v>
      </c>
    </row>
    <row r="3556" spans="1:18" x14ac:dyDescent="0.35">
      <c r="A3556" s="1">
        <v>43495</v>
      </c>
      <c r="B3556" s="2">
        <v>0.83354166666666663</v>
      </c>
      <c r="C3556">
        <v>354836</v>
      </c>
      <c r="D3556">
        <v>817</v>
      </c>
      <c r="E3556">
        <v>16.059999999999999</v>
      </c>
      <c r="F3556">
        <v>23.84</v>
      </c>
      <c r="G3556">
        <v>77545</v>
      </c>
      <c r="H3556">
        <v>49.92</v>
      </c>
      <c r="I3556">
        <f t="shared" si="561"/>
        <v>0.75053667160289728</v>
      </c>
      <c r="J3556">
        <f t="shared" si="562"/>
        <v>1.5973000000000001E-5</v>
      </c>
      <c r="K3556" s="3">
        <f t="shared" si="563"/>
        <v>0.70297173000000002</v>
      </c>
      <c r="L3556" s="3">
        <f t="shared" si="554"/>
        <v>6.9717300000000648E-3</v>
      </c>
      <c r="M3556" s="6">
        <f t="shared" si="555"/>
        <v>1.5841240627130346E-4</v>
      </c>
      <c r="N3556" s="7">
        <f t="shared" si="560"/>
        <v>5.0441412222220492E-6</v>
      </c>
      <c r="O3556">
        <f t="shared" si="556"/>
        <v>5.0441412222220494</v>
      </c>
      <c r="P3556">
        <f t="shared" si="557"/>
        <v>0.56330529542075525</v>
      </c>
      <c r="Q3556">
        <f t="shared" si="558"/>
        <v>2.6230721379502584</v>
      </c>
      <c r="R3556">
        <f t="shared" si="559"/>
        <v>6.8805074408909395</v>
      </c>
    </row>
    <row r="3557" spans="1:18" x14ac:dyDescent="0.35">
      <c r="A3557" s="1">
        <v>43495</v>
      </c>
      <c r="B3557" s="2">
        <v>0.83354166666666663</v>
      </c>
      <c r="C3557">
        <v>355338</v>
      </c>
      <c r="D3557">
        <v>808</v>
      </c>
      <c r="E3557">
        <v>16.02</v>
      </c>
      <c r="F3557">
        <v>23.84</v>
      </c>
      <c r="G3557">
        <v>77519</v>
      </c>
      <c r="H3557">
        <v>49.89</v>
      </c>
      <c r="I3557">
        <f t="shared" si="561"/>
        <v>0.74594482901126136</v>
      </c>
      <c r="J3557">
        <f t="shared" si="562"/>
        <v>1.5673000000000001E-5</v>
      </c>
      <c r="K3557" s="3">
        <f t="shared" si="563"/>
        <v>0.68976873000000005</v>
      </c>
      <c r="L3557" s="3">
        <f t="shared" ref="L3557:L3620" si="564">K3557-0.696</f>
        <v>-6.2312699999998999E-3</v>
      </c>
      <c r="M3557" s="6">
        <f t="shared" ref="M3557:M3620" si="565">L3557/(44010*0.001)</f>
        <v>-1.4158759372869575E-4</v>
      </c>
      <c r="N3557" s="7">
        <f t="shared" si="560"/>
        <v>-4.5099204959144103E-6</v>
      </c>
      <c r="O3557">
        <f t="shared" ref="O3557:O3620" si="566">N3557*1000000</f>
        <v>-4.5099204959144101</v>
      </c>
      <c r="P3557">
        <f t="shared" ref="P3557:P3620" si="567">I3557^2</f>
        <v>0.5564336879286399</v>
      </c>
      <c r="Q3557">
        <f t="shared" ref="Q3557:Q3620" si="568">O3557-(3.2964*I3557)-(-0.053)</f>
        <v>-6.9158530302671322</v>
      </c>
      <c r="R3557">
        <f t="shared" ref="R3557:R3620" si="569">Q3557^2</f>
        <v>47.829023136255074</v>
      </c>
    </row>
    <row r="3558" spans="1:18" x14ac:dyDescent="0.35">
      <c r="A3558" s="1">
        <v>43495</v>
      </c>
      <c r="B3558" s="2">
        <v>0.83355324074074078</v>
      </c>
      <c r="C3558">
        <v>355840</v>
      </c>
      <c r="D3558">
        <v>813</v>
      </c>
      <c r="E3558">
        <v>15.96</v>
      </c>
      <c r="F3558">
        <v>23.84</v>
      </c>
      <c r="G3558">
        <v>77505</v>
      </c>
      <c r="H3558">
        <v>49.89</v>
      </c>
      <c r="I3558">
        <f t="shared" si="561"/>
        <v>0.73905706512380764</v>
      </c>
      <c r="J3558">
        <f t="shared" si="562"/>
        <v>1.5839666666666667E-5</v>
      </c>
      <c r="K3558" s="3">
        <f t="shared" si="563"/>
        <v>0.69710373000000003</v>
      </c>
      <c r="L3558" s="3">
        <f t="shared" si="564"/>
        <v>1.1037300000000805E-3</v>
      </c>
      <c r="M3558" s="6">
        <f t="shared" si="565"/>
        <v>2.5079072937970474E-5</v>
      </c>
      <c r="N3558" s="7">
        <f t="shared" si="560"/>
        <v>7.9897576169980036E-7</v>
      </c>
      <c r="O3558">
        <f t="shared" si="566"/>
        <v>0.79897576169980034</v>
      </c>
      <c r="P3558">
        <f t="shared" si="567"/>
        <v>0.54620534550941602</v>
      </c>
      <c r="Q3558">
        <f t="shared" si="568"/>
        <v>-1.5842519477743193</v>
      </c>
      <c r="R3558">
        <f t="shared" si="569"/>
        <v>2.5098542340267245</v>
      </c>
    </row>
    <row r="3559" spans="1:18" x14ac:dyDescent="0.35">
      <c r="A3559" s="1">
        <v>43495</v>
      </c>
      <c r="B3559" s="2">
        <v>0.83355324074074078</v>
      </c>
      <c r="C3559">
        <v>356341</v>
      </c>
      <c r="D3559">
        <v>803</v>
      </c>
      <c r="E3559">
        <v>15.98</v>
      </c>
      <c r="F3559">
        <v>23.84</v>
      </c>
      <c r="G3559">
        <v>77491</v>
      </c>
      <c r="H3559">
        <v>49.89</v>
      </c>
      <c r="I3559">
        <f t="shared" si="561"/>
        <v>0.74135298641962555</v>
      </c>
      <c r="J3559">
        <f t="shared" si="562"/>
        <v>1.5506333333333334E-5</v>
      </c>
      <c r="K3559" s="3">
        <f t="shared" si="563"/>
        <v>0.68243373000000007</v>
      </c>
      <c r="L3559" s="3">
        <f t="shared" si="564"/>
        <v>-1.356626999999988E-2</v>
      </c>
      <c r="M3559" s="6">
        <f t="shared" si="565"/>
        <v>-3.08254260395362E-4</v>
      </c>
      <c r="N3559" s="7">
        <f t="shared" si="560"/>
        <v>-9.8222202611415708E-6</v>
      </c>
      <c r="O3559">
        <f t="shared" si="566"/>
        <v>-9.8222202611415703</v>
      </c>
      <c r="P3559">
        <f t="shared" si="567"/>
        <v>0.54960425047329753</v>
      </c>
      <c r="Q3559">
        <f t="shared" si="568"/>
        <v>-12.213016245575224</v>
      </c>
      <c r="R3559">
        <f t="shared" si="569"/>
        <v>149.15776581468432</v>
      </c>
    </row>
    <row r="3560" spans="1:18" x14ac:dyDescent="0.35">
      <c r="A3560" s="1">
        <v>43495</v>
      </c>
      <c r="B3560" s="2">
        <v>0.83356481481481481</v>
      </c>
      <c r="C3560">
        <v>356843</v>
      </c>
      <c r="D3560">
        <v>807</v>
      </c>
      <c r="E3560">
        <v>15.96</v>
      </c>
      <c r="F3560">
        <v>23.83</v>
      </c>
      <c r="G3560">
        <v>77461</v>
      </c>
      <c r="H3560">
        <v>49.85</v>
      </c>
      <c r="I3560">
        <f t="shared" si="561"/>
        <v>0.73905706512380764</v>
      </c>
      <c r="J3560">
        <f t="shared" si="562"/>
        <v>1.5639666666666665E-5</v>
      </c>
      <c r="K3560" s="3">
        <f t="shared" si="563"/>
        <v>0.68830172999999994</v>
      </c>
      <c r="L3560" s="3">
        <f t="shared" si="564"/>
        <v>-7.6982700000000071E-3</v>
      </c>
      <c r="M3560" s="6">
        <f t="shared" si="565"/>
        <v>-1.7492092706203154E-4</v>
      </c>
      <c r="N3560" s="7">
        <f t="shared" si="560"/>
        <v>-5.5756550091476476E-6</v>
      </c>
      <c r="O3560">
        <f t="shared" si="566"/>
        <v>-5.5756550091476473</v>
      </c>
      <c r="P3560">
        <f t="shared" si="567"/>
        <v>0.54620534550941602</v>
      </c>
      <c r="Q3560">
        <f t="shared" si="568"/>
        <v>-7.9588827186217665</v>
      </c>
      <c r="R3560">
        <f t="shared" si="569"/>
        <v>63.343814128776202</v>
      </c>
    </row>
    <row r="3561" spans="1:18" x14ac:dyDescent="0.35">
      <c r="A3561" s="1">
        <v>43495</v>
      </c>
      <c r="B3561" s="2">
        <v>0.83356481481481481</v>
      </c>
      <c r="C3561">
        <v>357345</v>
      </c>
      <c r="D3561">
        <v>815</v>
      </c>
      <c r="E3561">
        <v>15.95</v>
      </c>
      <c r="F3561">
        <v>23.84</v>
      </c>
      <c r="G3561">
        <v>77437</v>
      </c>
      <c r="H3561">
        <v>49.85</v>
      </c>
      <c r="I3561">
        <f t="shared" si="561"/>
        <v>0.73790910447589841</v>
      </c>
      <c r="J3561">
        <f t="shared" si="562"/>
        <v>1.5906333333333334E-5</v>
      </c>
      <c r="K3561" s="3">
        <f t="shared" si="563"/>
        <v>0.70003773000000002</v>
      </c>
      <c r="L3561" s="3">
        <f t="shared" si="564"/>
        <v>4.0377300000000726E-3</v>
      </c>
      <c r="M3561" s="6">
        <f t="shared" si="565"/>
        <v>9.1745739604636971E-5</v>
      </c>
      <c r="N3561" s="7">
        <f t="shared" si="560"/>
        <v>2.9254267823375896E-6</v>
      </c>
      <c r="O3561">
        <f t="shared" si="566"/>
        <v>2.9254267823375897</v>
      </c>
      <c r="P3561">
        <f t="shared" si="567"/>
        <v>0.54450984646842238</v>
      </c>
      <c r="Q3561">
        <f t="shared" si="568"/>
        <v>0.54598321034323816</v>
      </c>
      <c r="R3561">
        <f t="shared" si="569"/>
        <v>0.29809766597670861</v>
      </c>
    </row>
    <row r="3562" spans="1:18" x14ac:dyDescent="0.35">
      <c r="A3562" s="1">
        <v>43495</v>
      </c>
      <c r="B3562" s="2">
        <v>0.83357638888888885</v>
      </c>
      <c r="C3562">
        <v>357847</v>
      </c>
      <c r="D3562">
        <v>813</v>
      </c>
      <c r="E3562">
        <v>15.93</v>
      </c>
      <c r="F3562">
        <v>23.84</v>
      </c>
      <c r="G3562">
        <v>77425</v>
      </c>
      <c r="H3562">
        <v>49.85</v>
      </c>
      <c r="I3562">
        <f t="shared" si="561"/>
        <v>0.73561318318008051</v>
      </c>
      <c r="J3562">
        <f t="shared" si="562"/>
        <v>1.5839666666666667E-5</v>
      </c>
      <c r="K3562" s="3">
        <f t="shared" si="563"/>
        <v>0.69710373000000003</v>
      </c>
      <c r="L3562" s="3">
        <f t="shared" si="564"/>
        <v>1.1037300000000805E-3</v>
      </c>
      <c r="M3562" s="6">
        <f t="shared" si="565"/>
        <v>2.5079072937970474E-5</v>
      </c>
      <c r="N3562" s="7">
        <f t="shared" si="560"/>
        <v>7.9980130979067512E-7</v>
      </c>
      <c r="O3562">
        <f t="shared" si="566"/>
        <v>0.7998013097906751</v>
      </c>
      <c r="P3562">
        <f t="shared" si="567"/>
        <v>0.54112675526833065</v>
      </c>
      <c r="Q3562">
        <f t="shared" si="568"/>
        <v>-1.5720739872441427</v>
      </c>
      <c r="R3562">
        <f t="shared" si="569"/>
        <v>2.4714166213696971</v>
      </c>
    </row>
    <row r="3563" spans="1:18" x14ac:dyDescent="0.35">
      <c r="A3563" s="1">
        <v>43495</v>
      </c>
      <c r="B3563" s="2">
        <v>0.83357638888888885</v>
      </c>
      <c r="C3563">
        <v>358348</v>
      </c>
      <c r="D3563">
        <v>819</v>
      </c>
      <c r="E3563">
        <v>15.9</v>
      </c>
      <c r="F3563">
        <v>23.83</v>
      </c>
      <c r="G3563">
        <v>77384</v>
      </c>
      <c r="H3563">
        <v>49.85</v>
      </c>
      <c r="I3563">
        <f t="shared" si="561"/>
        <v>0.7321693012363536</v>
      </c>
      <c r="J3563">
        <f t="shared" si="562"/>
        <v>1.6039666666666668E-5</v>
      </c>
      <c r="K3563" s="3">
        <f t="shared" si="563"/>
        <v>0.70590573000000012</v>
      </c>
      <c r="L3563" s="3">
        <f t="shared" si="564"/>
        <v>9.905730000000168E-3</v>
      </c>
      <c r="M3563" s="6">
        <f t="shared" si="565"/>
        <v>2.2507907293797247E-4</v>
      </c>
      <c r="N3563" s="7">
        <f t="shared" si="560"/>
        <v>7.1815992367469215E-6</v>
      </c>
      <c r="O3563">
        <f t="shared" si="566"/>
        <v>7.181599236746921</v>
      </c>
      <c r="P3563">
        <f t="shared" si="567"/>
        <v>0.53607188567293029</v>
      </c>
      <c r="Q3563">
        <f t="shared" si="568"/>
        <v>4.8210763521514046</v>
      </c>
      <c r="R3563">
        <f t="shared" si="569"/>
        <v>23.242777193273493</v>
      </c>
    </row>
    <row r="3564" spans="1:18" x14ac:dyDescent="0.35">
      <c r="A3564" s="1">
        <v>43495</v>
      </c>
      <c r="B3564" s="2">
        <v>0.83358796296296289</v>
      </c>
      <c r="C3564">
        <v>358837</v>
      </c>
      <c r="D3564">
        <v>813</v>
      </c>
      <c r="E3564">
        <v>15.95</v>
      </c>
      <c r="F3564">
        <v>23.84</v>
      </c>
      <c r="G3564">
        <v>77393</v>
      </c>
      <c r="H3564">
        <v>49.82</v>
      </c>
      <c r="I3564">
        <f t="shared" si="561"/>
        <v>0.73790910447589841</v>
      </c>
      <c r="J3564">
        <f t="shared" si="562"/>
        <v>1.5839666666666667E-5</v>
      </c>
      <c r="K3564" s="3">
        <f t="shared" si="563"/>
        <v>0.69710373000000003</v>
      </c>
      <c r="L3564" s="3">
        <f t="shared" si="564"/>
        <v>1.1037300000000805E-3</v>
      </c>
      <c r="M3564" s="6">
        <f t="shared" si="565"/>
        <v>2.5079072937970474E-5</v>
      </c>
      <c r="N3564" s="7">
        <f t="shared" si="560"/>
        <v>8.0013200690686527E-7</v>
      </c>
      <c r="O3564">
        <f t="shared" si="566"/>
        <v>0.80013200690686526</v>
      </c>
      <c r="P3564">
        <f t="shared" si="567"/>
        <v>0.54450984646842238</v>
      </c>
      <c r="Q3564">
        <f t="shared" si="568"/>
        <v>-1.5793115650874863</v>
      </c>
      <c r="R3564">
        <f t="shared" si="569"/>
        <v>2.4942250196190852</v>
      </c>
    </row>
    <row r="3565" spans="1:18" x14ac:dyDescent="0.35">
      <c r="A3565" s="1">
        <v>43495</v>
      </c>
      <c r="B3565" s="2">
        <v>0.83358796296296289</v>
      </c>
      <c r="C3565">
        <v>359339</v>
      </c>
      <c r="D3565">
        <v>796</v>
      </c>
      <c r="E3565">
        <v>15.93</v>
      </c>
      <c r="F3565">
        <v>23.86</v>
      </c>
      <c r="G3565">
        <v>77402</v>
      </c>
      <c r="H3565">
        <v>49.82</v>
      </c>
      <c r="I3565">
        <f t="shared" si="561"/>
        <v>0.73561318318008051</v>
      </c>
      <c r="J3565">
        <f t="shared" si="562"/>
        <v>1.5273000000000001E-5</v>
      </c>
      <c r="K3565" s="3">
        <f t="shared" si="563"/>
        <v>0.67216472999999999</v>
      </c>
      <c r="L3565" s="3">
        <f t="shared" si="564"/>
        <v>-2.3835269999999964E-2</v>
      </c>
      <c r="M3565" s="6">
        <f t="shared" si="565"/>
        <v>-5.4158759372869723E-4</v>
      </c>
      <c r="N3565" s="7">
        <f t="shared" si="560"/>
        <v>-1.7278164984210721E-5</v>
      </c>
      <c r="O3565">
        <f t="shared" si="566"/>
        <v>-17.278164984210722</v>
      </c>
      <c r="P3565">
        <f t="shared" si="567"/>
        <v>0.54112675526833065</v>
      </c>
      <c r="Q3565">
        <f t="shared" si="568"/>
        <v>-19.650040281245538</v>
      </c>
      <c r="R3565">
        <f t="shared" si="569"/>
        <v>386.12408305457222</v>
      </c>
    </row>
    <row r="3566" spans="1:18" x14ac:dyDescent="0.35">
      <c r="A3566" s="1">
        <v>43495</v>
      </c>
      <c r="B3566" s="2">
        <v>0.83359953703703704</v>
      </c>
      <c r="C3566">
        <v>359840</v>
      </c>
      <c r="D3566">
        <v>801</v>
      </c>
      <c r="E3566">
        <v>15.95</v>
      </c>
      <c r="F3566">
        <v>23.86</v>
      </c>
      <c r="G3566">
        <v>77383</v>
      </c>
      <c r="H3566">
        <v>49.82</v>
      </c>
      <c r="I3566">
        <f t="shared" si="561"/>
        <v>0.73790910447589841</v>
      </c>
      <c r="J3566">
        <f t="shared" si="562"/>
        <v>1.5439666666666667E-5</v>
      </c>
      <c r="K3566" s="3">
        <f t="shared" si="563"/>
        <v>0.67949972999999997</v>
      </c>
      <c r="L3566" s="3">
        <f t="shared" si="564"/>
        <v>-1.6500269999999984E-2</v>
      </c>
      <c r="M3566" s="6">
        <f t="shared" si="565"/>
        <v>-3.7492092706203098E-4</v>
      </c>
      <c r="N3566" s="7">
        <f t="shared" si="560"/>
        <v>-1.1963967143186648E-5</v>
      </c>
      <c r="O3566">
        <f t="shared" si="566"/>
        <v>-11.963967143186649</v>
      </c>
      <c r="P3566">
        <f t="shared" si="567"/>
        <v>0.54450984646842238</v>
      </c>
      <c r="Q3566">
        <f t="shared" si="568"/>
        <v>-14.343410715180999</v>
      </c>
      <c r="R3566">
        <f t="shared" si="569"/>
        <v>205.7334309443691</v>
      </c>
    </row>
    <row r="3567" spans="1:18" x14ac:dyDescent="0.35">
      <c r="A3567" s="1">
        <v>43495</v>
      </c>
      <c r="B3567" s="2">
        <v>0.83359953703703704</v>
      </c>
      <c r="C3567">
        <v>360345</v>
      </c>
      <c r="D3567">
        <v>811</v>
      </c>
      <c r="E3567">
        <v>15.92</v>
      </c>
      <c r="F3567">
        <v>23.86</v>
      </c>
      <c r="G3567">
        <v>77365</v>
      </c>
      <c r="H3567">
        <v>49.82</v>
      </c>
      <c r="I3567">
        <f t="shared" si="561"/>
        <v>0.7344652225321715</v>
      </c>
      <c r="J3567">
        <f t="shared" si="562"/>
        <v>1.5773E-5</v>
      </c>
      <c r="K3567" s="3">
        <f t="shared" si="563"/>
        <v>0.69416972999999993</v>
      </c>
      <c r="L3567" s="3">
        <f t="shared" si="564"/>
        <v>-1.8302700000000227E-3</v>
      </c>
      <c r="M3567" s="6">
        <f t="shared" si="565"/>
        <v>-4.1587593728698544E-5</v>
      </c>
      <c r="N3567" s="7">
        <f t="shared" si="560"/>
        <v>-1.3273955420135889E-6</v>
      </c>
      <c r="O3567">
        <f t="shared" si="566"/>
        <v>-1.3273955420135888</v>
      </c>
      <c r="P3567">
        <f t="shared" si="567"/>
        <v>0.53943916310923223</v>
      </c>
      <c r="Q3567">
        <f t="shared" si="568"/>
        <v>-3.695486701568639</v>
      </c>
      <c r="R3567">
        <f t="shared" si="569"/>
        <v>13.656621961470659</v>
      </c>
    </row>
    <row r="3568" spans="1:18" x14ac:dyDescent="0.35">
      <c r="A3568" s="1">
        <v>43495</v>
      </c>
      <c r="B3568" s="2">
        <v>0.83361111111111119</v>
      </c>
      <c r="C3568">
        <v>360844</v>
      </c>
      <c r="D3568">
        <v>815</v>
      </c>
      <c r="E3568">
        <v>15.9</v>
      </c>
      <c r="F3568">
        <v>23.86</v>
      </c>
      <c r="G3568">
        <v>77350</v>
      </c>
      <c r="H3568">
        <v>49.79</v>
      </c>
      <c r="I3568">
        <f t="shared" si="561"/>
        <v>0.7321693012363536</v>
      </c>
      <c r="J3568">
        <f t="shared" si="562"/>
        <v>1.5906333333333334E-5</v>
      </c>
      <c r="K3568" s="3">
        <f t="shared" si="563"/>
        <v>0.70003773000000002</v>
      </c>
      <c r="L3568" s="3">
        <f t="shared" si="564"/>
        <v>4.0377300000000726E-3</v>
      </c>
      <c r="M3568" s="6">
        <f t="shared" si="565"/>
        <v>9.1745739604636971E-5</v>
      </c>
      <c r="N3568" s="7">
        <f t="shared" ref="N3568:N3631" si="570">(M3568*8.314*(F3568+273.15))/G3568</f>
        <v>2.928914404983289E-6</v>
      </c>
      <c r="O3568">
        <f t="shared" si="566"/>
        <v>2.9289144049832889</v>
      </c>
      <c r="P3568">
        <f t="shared" si="567"/>
        <v>0.53607188567293029</v>
      </c>
      <c r="Q3568">
        <f t="shared" si="568"/>
        <v>0.56839152038777263</v>
      </c>
      <c r="R3568">
        <f t="shared" si="569"/>
        <v>0.32306892044872376</v>
      </c>
    </row>
    <row r="3569" spans="1:18" x14ac:dyDescent="0.35">
      <c r="A3569" s="1">
        <v>43495</v>
      </c>
      <c r="B3569" s="2">
        <v>0.83361111111111119</v>
      </c>
      <c r="C3569">
        <v>361346</v>
      </c>
      <c r="D3569">
        <v>814</v>
      </c>
      <c r="E3569">
        <v>15.8</v>
      </c>
      <c r="F3569">
        <v>23.84</v>
      </c>
      <c r="G3569">
        <v>77349</v>
      </c>
      <c r="H3569">
        <v>49.79</v>
      </c>
      <c r="I3569">
        <f t="shared" si="561"/>
        <v>0.72068969475726374</v>
      </c>
      <c r="J3569">
        <f t="shared" si="562"/>
        <v>1.5872999999999999E-5</v>
      </c>
      <c r="K3569" s="3">
        <f t="shared" si="563"/>
        <v>0.69857072999999992</v>
      </c>
      <c r="L3569" s="3">
        <f t="shared" si="564"/>
        <v>2.5707299999999655E-3</v>
      </c>
      <c r="M3569" s="6">
        <f t="shared" si="565"/>
        <v>5.8412406271301197E-5</v>
      </c>
      <c r="N3569" s="7">
        <f t="shared" si="570"/>
        <v>1.864671102111252E-6</v>
      </c>
      <c r="O3569">
        <f t="shared" si="566"/>
        <v>1.8646711021112519</v>
      </c>
      <c r="P3569">
        <f t="shared" si="567"/>
        <v>0.51939363612931799</v>
      </c>
      <c r="Q3569">
        <f t="shared" si="568"/>
        <v>-0.45801040768659268</v>
      </c>
      <c r="R3569">
        <f t="shared" si="569"/>
        <v>0.20977353354923883</v>
      </c>
    </row>
    <row r="3570" spans="1:18" x14ac:dyDescent="0.35">
      <c r="A3570" s="1">
        <v>43495</v>
      </c>
      <c r="B3570" s="2">
        <v>0.83362268518518512</v>
      </c>
      <c r="C3570">
        <v>361847</v>
      </c>
      <c r="D3570">
        <v>814</v>
      </c>
      <c r="E3570">
        <v>15.56</v>
      </c>
      <c r="F3570">
        <v>23.84</v>
      </c>
      <c r="G3570">
        <v>77318</v>
      </c>
      <c r="H3570">
        <v>49.79</v>
      </c>
      <c r="I3570">
        <f t="shared" si="561"/>
        <v>0.693138639207448</v>
      </c>
      <c r="J3570">
        <f t="shared" si="562"/>
        <v>1.5872999999999999E-5</v>
      </c>
      <c r="K3570" s="3">
        <f t="shared" si="563"/>
        <v>0.69857072999999992</v>
      </c>
      <c r="L3570" s="3">
        <f t="shared" si="564"/>
        <v>2.5707299999999655E-3</v>
      </c>
      <c r="M3570" s="6">
        <f t="shared" si="565"/>
        <v>5.8412406271301197E-5</v>
      </c>
      <c r="N3570" s="7">
        <f t="shared" si="570"/>
        <v>1.8654187262630077E-6</v>
      </c>
      <c r="O3570">
        <f t="shared" si="566"/>
        <v>1.8654187262630078</v>
      </c>
      <c r="P3570">
        <f t="shared" si="567"/>
        <v>0.4804411731623528</v>
      </c>
      <c r="Q3570">
        <f t="shared" si="568"/>
        <v>-0.3664434840204242</v>
      </c>
      <c r="R3570">
        <f t="shared" si="569"/>
        <v>0.13428082698102689</v>
      </c>
    </row>
    <row r="3571" spans="1:18" x14ac:dyDescent="0.35">
      <c r="A3571" s="1">
        <v>43495</v>
      </c>
      <c r="B3571" s="2">
        <v>0.83362268518518512</v>
      </c>
      <c r="C3571">
        <v>362349</v>
      </c>
      <c r="D3571">
        <v>815</v>
      </c>
      <c r="E3571">
        <v>15.26</v>
      </c>
      <c r="F3571">
        <v>23.84</v>
      </c>
      <c r="G3571">
        <v>77307</v>
      </c>
      <c r="H3571">
        <v>49.79</v>
      </c>
      <c r="I3571">
        <f t="shared" si="561"/>
        <v>0.65869981977017822</v>
      </c>
      <c r="J3571">
        <f t="shared" si="562"/>
        <v>1.5906333333333334E-5</v>
      </c>
      <c r="K3571" s="3">
        <f t="shared" si="563"/>
        <v>0.70003773000000002</v>
      </c>
      <c r="L3571" s="3">
        <f t="shared" si="564"/>
        <v>4.0377300000000726E-3</v>
      </c>
      <c r="M3571" s="6">
        <f t="shared" si="565"/>
        <v>9.1745739604636971E-5</v>
      </c>
      <c r="N3571" s="7">
        <f t="shared" si="570"/>
        <v>2.9303462007822824E-6</v>
      </c>
      <c r="O3571">
        <f t="shared" si="566"/>
        <v>2.9303462007822825</v>
      </c>
      <c r="P3571">
        <f t="shared" si="567"/>
        <v>0.43388545256526528</v>
      </c>
      <c r="Q3571">
        <f t="shared" si="568"/>
        <v>0.81200811489186686</v>
      </c>
      <c r="R3571">
        <f t="shared" si="569"/>
        <v>0.65935717865024324</v>
      </c>
    </row>
    <row r="3572" spans="1:18" x14ac:dyDescent="0.35">
      <c r="A3572" s="1">
        <v>43495</v>
      </c>
      <c r="B3572" s="2">
        <v>0.83363425925925927</v>
      </c>
      <c r="C3572">
        <v>362773</v>
      </c>
      <c r="D3572">
        <v>806</v>
      </c>
      <c r="E3572">
        <v>15.14</v>
      </c>
      <c r="F3572">
        <v>23.84</v>
      </c>
      <c r="G3572">
        <v>77305</v>
      </c>
      <c r="H3572">
        <v>49.79</v>
      </c>
      <c r="I3572">
        <f t="shared" si="561"/>
        <v>0.64492429199527046</v>
      </c>
      <c r="J3572">
        <f t="shared" si="562"/>
        <v>1.5606333333333333E-5</v>
      </c>
      <c r="K3572" s="3">
        <f t="shared" si="563"/>
        <v>0.68683472999999995</v>
      </c>
      <c r="L3572" s="3">
        <f t="shared" si="564"/>
        <v>-9.1652700000000031E-3</v>
      </c>
      <c r="M3572" s="6">
        <f t="shared" si="565"/>
        <v>-2.0825426039536478E-4</v>
      </c>
      <c r="N3572" s="7">
        <f t="shared" si="570"/>
        <v>-6.6517842863479497E-6</v>
      </c>
      <c r="O3572">
        <f t="shared" si="566"/>
        <v>-6.6517842863479499</v>
      </c>
      <c r="P3572">
        <f t="shared" si="567"/>
        <v>0.41592734240560086</v>
      </c>
      <c r="Q3572">
        <f t="shared" si="568"/>
        <v>-8.7247127224811578</v>
      </c>
      <c r="R3572">
        <f t="shared" si="569"/>
        <v>76.120612089824576</v>
      </c>
    </row>
    <row r="3573" spans="1:18" x14ac:dyDescent="0.35">
      <c r="A3573" s="1">
        <v>43495</v>
      </c>
      <c r="B3573" s="2">
        <v>0.83363425925925927</v>
      </c>
      <c r="C3573">
        <v>363273</v>
      </c>
      <c r="D3573">
        <v>812</v>
      </c>
      <c r="E3573">
        <v>15.06</v>
      </c>
      <c r="F3573">
        <v>23.86</v>
      </c>
      <c r="G3573">
        <v>77293</v>
      </c>
      <c r="H3573">
        <v>49.79</v>
      </c>
      <c r="I3573">
        <f t="shared" si="561"/>
        <v>0.63574060681199851</v>
      </c>
      <c r="J3573">
        <f t="shared" si="562"/>
        <v>1.5806333333333335E-5</v>
      </c>
      <c r="K3573" s="3">
        <f t="shared" si="563"/>
        <v>0.69563673000000004</v>
      </c>
      <c r="L3573" s="3">
        <f t="shared" si="564"/>
        <v>-3.632699999999156E-4</v>
      </c>
      <c r="M3573" s="6">
        <f t="shared" si="565"/>
        <v>-8.2542603953627727E-6</v>
      </c>
      <c r="N3573" s="7">
        <f t="shared" si="570"/>
        <v>-2.6370544259560319E-7</v>
      </c>
      <c r="O3573">
        <f t="shared" si="566"/>
        <v>-0.26370544259560319</v>
      </c>
      <c r="P3573">
        <f t="shared" si="567"/>
        <v>0.40416611914968809</v>
      </c>
      <c r="Q3573">
        <f t="shared" si="568"/>
        <v>-2.3063607788906753</v>
      </c>
      <c r="R3573">
        <f t="shared" si="569"/>
        <v>5.3193000424052022</v>
      </c>
    </row>
    <row r="3574" spans="1:18" x14ac:dyDescent="0.35">
      <c r="A3574" s="1">
        <v>43495</v>
      </c>
      <c r="B3574" s="2">
        <v>0.83364583333333331</v>
      </c>
      <c r="C3574">
        <v>363773</v>
      </c>
      <c r="D3574">
        <v>814</v>
      </c>
      <c r="E3574">
        <v>15.06</v>
      </c>
      <c r="F3574">
        <v>23.86</v>
      </c>
      <c r="G3574">
        <v>77263</v>
      </c>
      <c r="H3574">
        <v>49.79</v>
      </c>
      <c r="I3574">
        <f t="shared" si="561"/>
        <v>0.63574060681199851</v>
      </c>
      <c r="J3574">
        <f t="shared" si="562"/>
        <v>1.5872999999999999E-5</v>
      </c>
      <c r="K3574" s="3">
        <f t="shared" si="563"/>
        <v>0.69857072999999992</v>
      </c>
      <c r="L3574" s="3">
        <f t="shared" si="564"/>
        <v>2.5707299999999655E-3</v>
      </c>
      <c r="M3574" s="6">
        <f t="shared" si="565"/>
        <v>5.8412406271301197E-5</v>
      </c>
      <c r="N3574" s="7">
        <f t="shared" si="570"/>
        <v>1.8668723437106768E-6</v>
      </c>
      <c r="O3574">
        <f t="shared" si="566"/>
        <v>1.8668723437106767</v>
      </c>
      <c r="P3574">
        <f t="shared" si="567"/>
        <v>0.40416611914968809</v>
      </c>
      <c r="Q3574">
        <f t="shared" si="568"/>
        <v>-0.17578299258439539</v>
      </c>
      <c r="R3574">
        <f t="shared" si="569"/>
        <v>3.0899660481925606E-2</v>
      </c>
    </row>
    <row r="3575" spans="1:18" x14ac:dyDescent="0.35">
      <c r="A3575" s="1">
        <v>43495</v>
      </c>
      <c r="B3575" s="2">
        <v>0.83364583333333331</v>
      </c>
      <c r="C3575">
        <v>364273</v>
      </c>
      <c r="D3575">
        <v>812</v>
      </c>
      <c r="E3575">
        <v>15.02</v>
      </c>
      <c r="F3575">
        <v>23.84</v>
      </c>
      <c r="G3575">
        <v>77251</v>
      </c>
      <c r="H3575">
        <v>49.79</v>
      </c>
      <c r="I3575">
        <f t="shared" si="561"/>
        <v>0.63114876422036248</v>
      </c>
      <c r="J3575">
        <f t="shared" si="562"/>
        <v>1.5806333333333335E-5</v>
      </c>
      <c r="K3575" s="3">
        <f t="shared" si="563"/>
        <v>0.69563673000000004</v>
      </c>
      <c r="L3575" s="3">
        <f t="shared" si="564"/>
        <v>-3.632699999999156E-4</v>
      </c>
      <c r="M3575" s="6">
        <f t="shared" si="565"/>
        <v>-8.2542603953627727E-6</v>
      </c>
      <c r="N3575" s="7">
        <f t="shared" si="570"/>
        <v>-2.6383104757379726E-7</v>
      </c>
      <c r="O3575">
        <f t="shared" si="566"/>
        <v>-0.26383104757379727</v>
      </c>
      <c r="P3575">
        <f t="shared" si="567"/>
        <v>0.39834876257689072</v>
      </c>
      <c r="Q3575">
        <f t="shared" si="568"/>
        <v>-2.2913498339498002</v>
      </c>
      <c r="R3575">
        <f t="shared" si="569"/>
        <v>5.2502840615417767</v>
      </c>
    </row>
    <row r="3576" spans="1:18" x14ac:dyDescent="0.35">
      <c r="A3576" s="1">
        <v>43495</v>
      </c>
      <c r="B3576" s="2">
        <v>0.83365740740740746</v>
      </c>
      <c r="C3576">
        <v>364773</v>
      </c>
      <c r="D3576">
        <v>814</v>
      </c>
      <c r="E3576">
        <v>15.04</v>
      </c>
      <c r="F3576">
        <v>23.84</v>
      </c>
      <c r="G3576">
        <v>77236</v>
      </c>
      <c r="H3576">
        <v>49.75</v>
      </c>
      <c r="I3576">
        <f t="shared" si="561"/>
        <v>0.63344468551618038</v>
      </c>
      <c r="J3576">
        <f t="shared" si="562"/>
        <v>1.5872999999999999E-5</v>
      </c>
      <c r="K3576" s="3">
        <f t="shared" si="563"/>
        <v>0.69857072999999992</v>
      </c>
      <c r="L3576" s="3">
        <f t="shared" si="564"/>
        <v>2.5707299999999655E-3</v>
      </c>
      <c r="M3576" s="6">
        <f t="shared" si="565"/>
        <v>5.8412406271301197E-5</v>
      </c>
      <c r="N3576" s="7">
        <f t="shared" si="570"/>
        <v>1.8673992060334978E-6</v>
      </c>
      <c r="O3576">
        <f t="shared" si="566"/>
        <v>1.8673992060334978</v>
      </c>
      <c r="P3576">
        <f t="shared" si="567"/>
        <v>0.40125216960869264</v>
      </c>
      <c r="Q3576">
        <f t="shared" si="568"/>
        <v>-0.1676878553020395</v>
      </c>
      <c r="R3576">
        <f t="shared" si="569"/>
        <v>2.8119216815797737E-2</v>
      </c>
    </row>
    <row r="3577" spans="1:18" x14ac:dyDescent="0.35">
      <c r="A3577" s="1">
        <v>43495</v>
      </c>
      <c r="B3577" s="2">
        <v>0.83365740740740746</v>
      </c>
      <c r="C3577">
        <v>365274</v>
      </c>
      <c r="D3577">
        <v>819</v>
      </c>
      <c r="E3577">
        <v>15.01</v>
      </c>
      <c r="F3577">
        <v>23.84</v>
      </c>
      <c r="G3577">
        <v>77216</v>
      </c>
      <c r="H3577">
        <v>49.75</v>
      </c>
      <c r="I3577">
        <f t="shared" si="561"/>
        <v>0.63000080357245347</v>
      </c>
      <c r="J3577">
        <f t="shared" si="562"/>
        <v>1.6039666666666668E-5</v>
      </c>
      <c r="K3577" s="3">
        <f t="shared" si="563"/>
        <v>0.70590573000000012</v>
      </c>
      <c r="L3577" s="3">
        <f t="shared" si="564"/>
        <v>9.905730000000168E-3</v>
      </c>
      <c r="M3577" s="6">
        <f t="shared" si="565"/>
        <v>2.2507907293797247E-4</v>
      </c>
      <c r="N3577" s="7">
        <f t="shared" si="570"/>
        <v>7.1974666961581517E-6</v>
      </c>
      <c r="O3577">
        <f t="shared" si="566"/>
        <v>7.1974666961581519</v>
      </c>
      <c r="P3577">
        <f t="shared" si="567"/>
        <v>0.3969010125019371</v>
      </c>
      <c r="Q3577">
        <f t="shared" si="568"/>
        <v>5.1737320472619155</v>
      </c>
      <c r="R3577">
        <f t="shared" si="569"/>
        <v>26.767503296864973</v>
      </c>
    </row>
    <row r="3578" spans="1:18" x14ac:dyDescent="0.35">
      <c r="A3578" s="1">
        <v>43495</v>
      </c>
      <c r="B3578" s="2">
        <v>0.83366898148148139</v>
      </c>
      <c r="C3578">
        <v>365773</v>
      </c>
      <c r="D3578">
        <v>807</v>
      </c>
      <c r="E3578">
        <v>15.04</v>
      </c>
      <c r="F3578">
        <v>23.86</v>
      </c>
      <c r="G3578">
        <v>77218</v>
      </c>
      <c r="H3578">
        <v>49.75</v>
      </c>
      <c r="I3578">
        <f t="shared" si="561"/>
        <v>0.63344468551618038</v>
      </c>
      <c r="J3578">
        <f t="shared" si="562"/>
        <v>1.5639666666666665E-5</v>
      </c>
      <c r="K3578" s="3">
        <f t="shared" si="563"/>
        <v>0.68830172999999994</v>
      </c>
      <c r="L3578" s="3">
        <f t="shared" si="564"/>
        <v>-7.6982700000000071E-3</v>
      </c>
      <c r="M3578" s="6">
        <f t="shared" si="565"/>
        <v>-1.7492092706203154E-4</v>
      </c>
      <c r="N3578" s="7">
        <f t="shared" si="570"/>
        <v>-5.5937662389755476E-6</v>
      </c>
      <c r="O3578">
        <f t="shared" si="566"/>
        <v>-5.5937662389755474</v>
      </c>
      <c r="P3578">
        <f t="shared" si="567"/>
        <v>0.40125216960869264</v>
      </c>
      <c r="Q3578">
        <f t="shared" si="568"/>
        <v>-7.6288533003110848</v>
      </c>
      <c r="R3578">
        <f t="shared" si="569"/>
        <v>58.199402677667329</v>
      </c>
    </row>
    <row r="3579" spans="1:18" x14ac:dyDescent="0.35">
      <c r="A3579" s="1">
        <v>43495</v>
      </c>
      <c r="B3579" s="2">
        <v>0.83366898148148139</v>
      </c>
      <c r="C3579">
        <v>366273</v>
      </c>
      <c r="D3579">
        <v>807</v>
      </c>
      <c r="E3579">
        <v>15.02</v>
      </c>
      <c r="F3579">
        <v>23.84</v>
      </c>
      <c r="G3579">
        <v>77211</v>
      </c>
      <c r="H3579">
        <v>49.75</v>
      </c>
      <c r="I3579">
        <f t="shared" si="561"/>
        <v>0.63114876422036248</v>
      </c>
      <c r="J3579">
        <f t="shared" si="562"/>
        <v>1.5639666666666665E-5</v>
      </c>
      <c r="K3579" s="3">
        <f t="shared" si="563"/>
        <v>0.68830172999999994</v>
      </c>
      <c r="L3579" s="3">
        <f t="shared" si="564"/>
        <v>-7.6982700000000071E-3</v>
      </c>
      <c r="M3579" s="6">
        <f t="shared" si="565"/>
        <v>-1.7492092706203154E-4</v>
      </c>
      <c r="N3579" s="7">
        <f t="shared" si="570"/>
        <v>-5.5938966674367884E-6</v>
      </c>
      <c r="O3579">
        <f t="shared" si="566"/>
        <v>-5.5938966674367885</v>
      </c>
      <c r="P3579">
        <f t="shared" si="567"/>
        <v>0.39834876257689072</v>
      </c>
      <c r="Q3579">
        <f t="shared" si="568"/>
        <v>-7.6214154538127916</v>
      </c>
      <c r="R3579">
        <f t="shared" si="569"/>
        <v>58.085973519616438</v>
      </c>
    </row>
    <row r="3580" spans="1:18" x14ac:dyDescent="0.35">
      <c r="A3580" s="1">
        <v>43495</v>
      </c>
      <c r="B3580" s="2">
        <v>0.83368055555555554</v>
      </c>
      <c r="C3580">
        <v>366773</v>
      </c>
      <c r="D3580">
        <v>800</v>
      </c>
      <c r="E3580">
        <v>15.06</v>
      </c>
      <c r="F3580">
        <v>23.87</v>
      </c>
      <c r="G3580">
        <v>77200</v>
      </c>
      <c r="H3580">
        <v>49.72</v>
      </c>
      <c r="I3580">
        <f t="shared" si="561"/>
        <v>0.63574060681199851</v>
      </c>
      <c r="J3580">
        <f t="shared" si="562"/>
        <v>1.5406333333333332E-5</v>
      </c>
      <c r="K3580" s="3">
        <f t="shared" si="563"/>
        <v>0.67803272999999997</v>
      </c>
      <c r="L3580" s="3">
        <f t="shared" si="564"/>
        <v>-1.796726999999998E-2</v>
      </c>
      <c r="M3580" s="6">
        <f t="shared" si="565"/>
        <v>-4.0825426039536427E-4</v>
      </c>
      <c r="N3580" s="7">
        <f t="shared" si="570"/>
        <v>-1.3058976464167808E-5</v>
      </c>
      <c r="O3580">
        <f t="shared" si="566"/>
        <v>-13.058976464167808</v>
      </c>
      <c r="P3580">
        <f t="shared" si="567"/>
        <v>0.40416611914968809</v>
      </c>
      <c r="Q3580">
        <f t="shared" si="568"/>
        <v>-15.101631800462879</v>
      </c>
      <c r="R3580">
        <f t="shared" si="569"/>
        <v>228.05928303675171</v>
      </c>
    </row>
    <row r="3581" spans="1:18" x14ac:dyDescent="0.35">
      <c r="A3581" s="1">
        <v>43495</v>
      </c>
      <c r="B3581" s="2">
        <v>0.83368055555555554</v>
      </c>
      <c r="C3581">
        <v>367273</v>
      </c>
      <c r="D3581">
        <v>812</v>
      </c>
      <c r="E3581">
        <v>15.09</v>
      </c>
      <c r="F3581">
        <v>23.84</v>
      </c>
      <c r="G3581">
        <v>77182</v>
      </c>
      <c r="H3581">
        <v>49.72</v>
      </c>
      <c r="I3581">
        <f t="shared" si="561"/>
        <v>0.63918448875572542</v>
      </c>
      <c r="J3581">
        <f t="shared" si="562"/>
        <v>1.5806333333333335E-5</v>
      </c>
      <c r="K3581" s="3">
        <f t="shared" si="563"/>
        <v>0.69563673000000004</v>
      </c>
      <c r="L3581" s="3">
        <f t="shared" si="564"/>
        <v>-3.632699999999156E-4</v>
      </c>
      <c r="M3581" s="6">
        <f t="shared" si="565"/>
        <v>-8.2542603953627727E-6</v>
      </c>
      <c r="N3581" s="7">
        <f t="shared" si="570"/>
        <v>-2.6406691011017354E-7</v>
      </c>
      <c r="O3581">
        <f t="shared" si="566"/>
        <v>-0.26406691011017352</v>
      </c>
      <c r="P3581">
        <f t="shared" si="567"/>
        <v>0.40855681066591809</v>
      </c>
      <c r="Q3581">
        <f t="shared" si="568"/>
        <v>-2.3180746588445471</v>
      </c>
      <c r="R3581">
        <f t="shared" si="569"/>
        <v>5.3734701239772633</v>
      </c>
    </row>
    <row r="3582" spans="1:18" x14ac:dyDescent="0.35">
      <c r="A3582" s="1">
        <v>43495</v>
      </c>
      <c r="B3582" s="2">
        <v>0.83369212962962969</v>
      </c>
      <c r="C3582">
        <v>367773</v>
      </c>
      <c r="D3582">
        <v>813</v>
      </c>
      <c r="E3582">
        <v>15.19</v>
      </c>
      <c r="F3582">
        <v>23.86</v>
      </c>
      <c r="G3582">
        <v>77164</v>
      </c>
      <c r="H3582">
        <v>49.72</v>
      </c>
      <c r="I3582">
        <f t="shared" si="561"/>
        <v>0.65066409523481528</v>
      </c>
      <c r="J3582">
        <f t="shared" si="562"/>
        <v>1.5839666666666667E-5</v>
      </c>
      <c r="K3582" s="3">
        <f t="shared" si="563"/>
        <v>0.69710373000000003</v>
      </c>
      <c r="L3582" s="3">
        <f t="shared" si="564"/>
        <v>1.1037300000000805E-3</v>
      </c>
      <c r="M3582" s="6">
        <f t="shared" si="565"/>
        <v>2.5079072937970474E-5</v>
      </c>
      <c r="N3582" s="7">
        <f t="shared" si="570"/>
        <v>8.0256060544802186E-7</v>
      </c>
      <c r="O3582">
        <f t="shared" si="566"/>
        <v>0.80256060544802188</v>
      </c>
      <c r="P3582">
        <f t="shared" si="567"/>
        <v>0.42336376482774074</v>
      </c>
      <c r="Q3582">
        <f t="shared" si="568"/>
        <v>-1.2892885180840234</v>
      </c>
      <c r="R3582">
        <f t="shared" si="569"/>
        <v>1.6622648828632973</v>
      </c>
    </row>
    <row r="3583" spans="1:18" x14ac:dyDescent="0.35">
      <c r="A3583" s="1">
        <v>43495</v>
      </c>
      <c r="B3583" s="2">
        <v>0.83369212962962969</v>
      </c>
      <c r="C3583">
        <v>368273</v>
      </c>
      <c r="D3583">
        <v>812</v>
      </c>
      <c r="E3583">
        <v>15.29</v>
      </c>
      <c r="F3583">
        <v>23.86</v>
      </c>
      <c r="G3583">
        <v>77156</v>
      </c>
      <c r="H3583">
        <v>49.72</v>
      </c>
      <c r="I3583">
        <f t="shared" si="561"/>
        <v>0.66214370171390513</v>
      </c>
      <c r="J3583">
        <f t="shared" si="562"/>
        <v>1.5806333333333335E-5</v>
      </c>
      <c r="K3583" s="3">
        <f t="shared" si="563"/>
        <v>0.69563673000000004</v>
      </c>
      <c r="L3583" s="3">
        <f t="shared" si="564"/>
        <v>-3.632699999999156E-4</v>
      </c>
      <c r="M3583" s="6">
        <f t="shared" si="565"/>
        <v>-8.2542603953627727E-6</v>
      </c>
      <c r="N3583" s="7">
        <f t="shared" si="570"/>
        <v>-2.6417368415342883E-7</v>
      </c>
      <c r="O3583">
        <f t="shared" si="566"/>
        <v>-0.26417368415342884</v>
      </c>
      <c r="P3583">
        <f t="shared" si="567"/>
        <v>0.43843428171939297</v>
      </c>
      <c r="Q3583">
        <f t="shared" si="568"/>
        <v>-2.3938641824831461</v>
      </c>
      <c r="R3583">
        <f t="shared" si="569"/>
        <v>5.7305857241757012</v>
      </c>
    </row>
    <row r="3584" spans="1:18" x14ac:dyDescent="0.35">
      <c r="A3584" s="1">
        <v>43495</v>
      </c>
      <c r="B3584" s="2">
        <v>0.83370370370370372</v>
      </c>
      <c r="C3584">
        <v>368774</v>
      </c>
      <c r="D3584">
        <v>819</v>
      </c>
      <c r="E3584">
        <v>15.61</v>
      </c>
      <c r="F3584">
        <v>23.86</v>
      </c>
      <c r="G3584">
        <v>77139</v>
      </c>
      <c r="H3584">
        <v>49.68</v>
      </c>
      <c r="I3584">
        <f t="shared" si="561"/>
        <v>0.69887844244699282</v>
      </c>
      <c r="J3584">
        <f t="shared" si="562"/>
        <v>1.6039666666666668E-5</v>
      </c>
      <c r="K3584" s="3">
        <f t="shared" si="563"/>
        <v>0.70590573000000012</v>
      </c>
      <c r="L3584" s="3">
        <f t="shared" si="564"/>
        <v>9.905730000000168E-3</v>
      </c>
      <c r="M3584" s="6">
        <f t="shared" si="565"/>
        <v>2.2507907293797247E-4</v>
      </c>
      <c r="N3584" s="7">
        <f t="shared" si="570"/>
        <v>7.2051363714696329E-6</v>
      </c>
      <c r="O3584">
        <f t="shared" si="566"/>
        <v>7.2051363714696333</v>
      </c>
      <c r="P3584">
        <f t="shared" si="567"/>
        <v>0.48843107731713464</v>
      </c>
      <c r="Q3584">
        <f t="shared" si="568"/>
        <v>4.954353473787366</v>
      </c>
      <c r="R3584">
        <f t="shared" si="569"/>
        <v>24.545618343228941</v>
      </c>
    </row>
    <row r="3585" spans="1:18" x14ac:dyDescent="0.35">
      <c r="A3585" s="1">
        <v>43495</v>
      </c>
      <c r="B3585" s="2">
        <v>0.83370370370370372</v>
      </c>
      <c r="C3585">
        <v>369273</v>
      </c>
      <c r="D3585">
        <v>812</v>
      </c>
      <c r="E3585">
        <v>15.75</v>
      </c>
      <c r="F3585">
        <v>23.86</v>
      </c>
      <c r="G3585">
        <v>77118</v>
      </c>
      <c r="H3585">
        <v>49.68</v>
      </c>
      <c r="I3585">
        <f t="shared" si="561"/>
        <v>0.71494989151771871</v>
      </c>
      <c r="J3585">
        <f t="shared" si="562"/>
        <v>1.5806333333333335E-5</v>
      </c>
      <c r="K3585" s="3">
        <f t="shared" si="563"/>
        <v>0.69563673000000004</v>
      </c>
      <c r="L3585" s="3">
        <f t="shared" si="564"/>
        <v>-3.632699999999156E-4</v>
      </c>
      <c r="M3585" s="6">
        <f t="shared" si="565"/>
        <v>-8.2542603953627727E-6</v>
      </c>
      <c r="N3585" s="7">
        <f t="shared" si="570"/>
        <v>-2.6430385609769388E-7</v>
      </c>
      <c r="O3585">
        <f t="shared" si="566"/>
        <v>-0.26430385609769386</v>
      </c>
      <c r="P3585">
        <f t="shared" si="567"/>
        <v>0.51115334738119778</v>
      </c>
      <c r="Q3585">
        <f t="shared" si="568"/>
        <v>-2.5680646784967021</v>
      </c>
      <c r="R3585">
        <f t="shared" si="569"/>
        <v>6.5949561929423695</v>
      </c>
    </row>
    <row r="3586" spans="1:18" x14ac:dyDescent="0.35">
      <c r="A3586" s="1">
        <v>43495</v>
      </c>
      <c r="B3586" s="2">
        <v>0.83371527777777776</v>
      </c>
      <c r="C3586">
        <v>369776</v>
      </c>
      <c r="D3586">
        <v>814</v>
      </c>
      <c r="E3586">
        <v>15.92</v>
      </c>
      <c r="F3586">
        <v>23.86</v>
      </c>
      <c r="G3586">
        <v>77108</v>
      </c>
      <c r="H3586">
        <v>49.68</v>
      </c>
      <c r="I3586">
        <f t="shared" si="561"/>
        <v>0.7344652225321715</v>
      </c>
      <c r="J3586">
        <f t="shared" si="562"/>
        <v>1.5872999999999999E-5</v>
      </c>
      <c r="K3586" s="3">
        <f t="shared" si="563"/>
        <v>0.69857072999999992</v>
      </c>
      <c r="L3586" s="3">
        <f t="shared" si="564"/>
        <v>2.5707299999999655E-3</v>
      </c>
      <c r="M3586" s="6">
        <f t="shared" si="565"/>
        <v>5.8412406271301197E-5</v>
      </c>
      <c r="N3586" s="7">
        <f t="shared" si="570"/>
        <v>1.870625069929424E-6</v>
      </c>
      <c r="O3586">
        <f t="shared" si="566"/>
        <v>1.870625069929424</v>
      </c>
      <c r="P3586">
        <f t="shared" si="567"/>
        <v>0.53943916310923223</v>
      </c>
      <c r="Q3586">
        <f t="shared" si="568"/>
        <v>-0.49746608962562616</v>
      </c>
      <c r="R3586">
        <f t="shared" si="569"/>
        <v>0.24747251032741152</v>
      </c>
    </row>
    <row r="3587" spans="1:18" x14ac:dyDescent="0.35">
      <c r="A3587" s="1">
        <v>43495</v>
      </c>
      <c r="B3587" s="2">
        <v>0.83371527777777776</v>
      </c>
      <c r="C3587">
        <v>370273</v>
      </c>
      <c r="D3587">
        <v>809</v>
      </c>
      <c r="E3587">
        <v>15.98</v>
      </c>
      <c r="F3587">
        <v>23.86</v>
      </c>
      <c r="G3587">
        <v>77090</v>
      </c>
      <c r="H3587">
        <v>49.65</v>
      </c>
      <c r="I3587">
        <f t="shared" ref="I3587:I3650" si="571">(E3587-9.522)/8.7111</f>
        <v>0.74135298641962555</v>
      </c>
      <c r="J3587">
        <f t="shared" ref="J3587:J3650" si="572">(D3587-337.81)/30000000</f>
        <v>1.5706333333333332E-5</v>
      </c>
      <c r="K3587" s="3">
        <f t="shared" ref="K3587:K3650" si="573">J3587*44010</f>
        <v>0.69123572999999994</v>
      </c>
      <c r="L3587" s="3">
        <f t="shared" si="564"/>
        <v>-4.7642700000000149E-3</v>
      </c>
      <c r="M3587" s="6">
        <f t="shared" si="565"/>
        <v>-1.0825426039536503E-4</v>
      </c>
      <c r="N3587" s="7">
        <f t="shared" si="570"/>
        <v>-3.467592408542581E-6</v>
      </c>
      <c r="O3587">
        <f t="shared" si="566"/>
        <v>-3.4675924085425809</v>
      </c>
      <c r="P3587">
        <f t="shared" si="567"/>
        <v>0.54960425047329753</v>
      </c>
      <c r="Q3587">
        <f t="shared" si="568"/>
        <v>-5.8583883929762353</v>
      </c>
      <c r="R3587">
        <f t="shared" si="569"/>
        <v>34.320714562958678</v>
      </c>
    </row>
    <row r="3588" spans="1:18" x14ac:dyDescent="0.35">
      <c r="A3588" s="1">
        <v>43495</v>
      </c>
      <c r="B3588" s="2">
        <v>0.8337268518518518</v>
      </c>
      <c r="C3588">
        <v>370774</v>
      </c>
      <c r="D3588">
        <v>819</v>
      </c>
      <c r="E3588">
        <v>16.11</v>
      </c>
      <c r="F3588">
        <v>23.86</v>
      </c>
      <c r="G3588">
        <v>77079</v>
      </c>
      <c r="H3588">
        <v>49.65</v>
      </c>
      <c r="I3588">
        <f t="shared" si="571"/>
        <v>0.75627647484244231</v>
      </c>
      <c r="J3588">
        <f t="shared" si="572"/>
        <v>1.6039666666666668E-5</v>
      </c>
      <c r="K3588" s="3">
        <f t="shared" si="573"/>
        <v>0.70590573000000012</v>
      </c>
      <c r="L3588" s="3">
        <f t="shared" si="564"/>
        <v>9.905730000000168E-3</v>
      </c>
      <c r="M3588" s="6">
        <f t="shared" si="565"/>
        <v>2.2507907293797247E-4</v>
      </c>
      <c r="N3588" s="7">
        <f t="shared" si="570"/>
        <v>7.2107450091308407E-6</v>
      </c>
      <c r="O3588">
        <f t="shared" si="566"/>
        <v>7.2107450091308403</v>
      </c>
      <c r="P3588">
        <f t="shared" si="567"/>
        <v>0.57195410640011124</v>
      </c>
      <c r="Q3588">
        <f t="shared" si="568"/>
        <v>4.7707552374602136</v>
      </c>
      <c r="R3588">
        <f t="shared" si="569"/>
        <v>22.760105535754057</v>
      </c>
    </row>
    <row r="3589" spans="1:18" x14ac:dyDescent="0.35">
      <c r="A3589" s="1">
        <v>43495</v>
      </c>
      <c r="B3589" s="2">
        <v>0.8337268518518518</v>
      </c>
      <c r="C3589">
        <v>371273</v>
      </c>
      <c r="D3589">
        <v>809</v>
      </c>
      <c r="E3589">
        <v>16.22</v>
      </c>
      <c r="F3589">
        <v>23.86</v>
      </c>
      <c r="G3589">
        <v>77081</v>
      </c>
      <c r="H3589">
        <v>49.65</v>
      </c>
      <c r="I3589">
        <f t="shared" si="571"/>
        <v>0.76890404196944118</v>
      </c>
      <c r="J3589">
        <f t="shared" si="572"/>
        <v>1.5706333333333332E-5</v>
      </c>
      <c r="K3589" s="3">
        <f t="shared" si="573"/>
        <v>0.69123572999999994</v>
      </c>
      <c r="L3589" s="3">
        <f t="shared" si="564"/>
        <v>-4.7642700000000149E-3</v>
      </c>
      <c r="M3589" s="6">
        <f t="shared" si="565"/>
        <v>-1.0825426039536503E-4</v>
      </c>
      <c r="N3589" s="7">
        <f t="shared" si="570"/>
        <v>-3.4679972856416959E-6</v>
      </c>
      <c r="O3589">
        <f t="shared" si="566"/>
        <v>-3.4679972856416961</v>
      </c>
      <c r="P3589">
        <f t="shared" si="567"/>
        <v>0.59121342575694413</v>
      </c>
      <c r="Q3589">
        <f t="shared" si="568"/>
        <v>-5.9496125695897621</v>
      </c>
      <c r="R3589">
        <f t="shared" si="569"/>
        <v>35.397889728220491</v>
      </c>
    </row>
    <row r="3590" spans="1:18" x14ac:dyDescent="0.35">
      <c r="A3590" s="1">
        <v>43495</v>
      </c>
      <c r="B3590" s="2">
        <v>0.83373842592592595</v>
      </c>
      <c r="C3590">
        <v>371773</v>
      </c>
      <c r="D3590">
        <v>814</v>
      </c>
      <c r="E3590">
        <v>16.09</v>
      </c>
      <c r="F3590">
        <v>23.86</v>
      </c>
      <c r="G3590">
        <v>77085</v>
      </c>
      <c r="H3590">
        <v>49.65</v>
      </c>
      <c r="I3590">
        <f t="shared" si="571"/>
        <v>0.75398055354662441</v>
      </c>
      <c r="J3590">
        <f t="shared" si="572"/>
        <v>1.5872999999999999E-5</v>
      </c>
      <c r="K3590" s="3">
        <f t="shared" si="573"/>
        <v>0.69857072999999992</v>
      </c>
      <c r="L3590" s="3">
        <f t="shared" si="564"/>
        <v>2.5707299999999655E-3</v>
      </c>
      <c r="M3590" s="6">
        <f t="shared" si="565"/>
        <v>5.8412406271301197E-5</v>
      </c>
      <c r="N3590" s="7">
        <f t="shared" si="570"/>
        <v>1.8711832119364082E-6</v>
      </c>
      <c r="O3590">
        <f t="shared" si="566"/>
        <v>1.8711832119364082</v>
      </c>
      <c r="P3590">
        <f t="shared" si="567"/>
        <v>0.56848667512647411</v>
      </c>
      <c r="Q3590">
        <f t="shared" si="568"/>
        <v>-0.56123828477468451</v>
      </c>
      <c r="R3590">
        <f t="shared" si="569"/>
        <v>0.31498841229682989</v>
      </c>
    </row>
    <row r="3591" spans="1:18" x14ac:dyDescent="0.35">
      <c r="A3591" s="1">
        <v>43495</v>
      </c>
      <c r="B3591" s="2">
        <v>0.83373842592592595</v>
      </c>
      <c r="C3591">
        <v>372273</v>
      </c>
      <c r="D3591">
        <v>805</v>
      </c>
      <c r="E3591">
        <v>16.04</v>
      </c>
      <c r="F3591">
        <v>23.87</v>
      </c>
      <c r="G3591">
        <v>77075</v>
      </c>
      <c r="H3591">
        <v>49.61</v>
      </c>
      <c r="I3591">
        <f t="shared" si="571"/>
        <v>0.74824075030707937</v>
      </c>
      <c r="J3591">
        <f t="shared" si="572"/>
        <v>1.5573000000000002E-5</v>
      </c>
      <c r="K3591" s="3">
        <f t="shared" si="573"/>
        <v>0.68536773000000006</v>
      </c>
      <c r="L3591" s="3">
        <f t="shared" si="564"/>
        <v>-1.0632269999999888E-2</v>
      </c>
      <c r="M3591" s="6">
        <f t="shared" si="565"/>
        <v>-2.415875937286955E-4</v>
      </c>
      <c r="N3591" s="7">
        <f t="shared" si="570"/>
        <v>-7.7402824482700799E-6</v>
      </c>
      <c r="O3591">
        <f t="shared" si="566"/>
        <v>-7.7402824482700803</v>
      </c>
      <c r="P3591">
        <f t="shared" si="567"/>
        <v>0.55986422042010109</v>
      </c>
      <c r="Q3591">
        <f t="shared" si="568"/>
        <v>-10.153783257582337</v>
      </c>
      <c r="R3591">
        <f t="shared" si="569"/>
        <v>103.09931444195936</v>
      </c>
    </row>
    <row r="3592" spans="1:18" x14ac:dyDescent="0.35">
      <c r="A3592" s="1">
        <v>43495</v>
      </c>
      <c r="B3592" s="2">
        <v>0.8337500000000001</v>
      </c>
      <c r="C3592">
        <v>372773</v>
      </c>
      <c r="D3592">
        <v>809</v>
      </c>
      <c r="E3592">
        <v>16.059999999999999</v>
      </c>
      <c r="F3592">
        <v>23.86</v>
      </c>
      <c r="G3592">
        <v>77059</v>
      </c>
      <c r="H3592">
        <v>49.61</v>
      </c>
      <c r="I3592">
        <f t="shared" si="571"/>
        <v>0.75053667160289728</v>
      </c>
      <c r="J3592">
        <f t="shared" si="572"/>
        <v>1.5706333333333332E-5</v>
      </c>
      <c r="K3592" s="3">
        <f t="shared" si="573"/>
        <v>0.69123572999999994</v>
      </c>
      <c r="L3592" s="3">
        <f t="shared" si="564"/>
        <v>-4.7642700000000149E-3</v>
      </c>
      <c r="M3592" s="6">
        <f t="shared" si="565"/>
        <v>-1.0825426039536503E-4</v>
      </c>
      <c r="N3592" s="7">
        <f t="shared" si="570"/>
        <v>-3.4689873833627163E-6</v>
      </c>
      <c r="O3592">
        <f t="shared" si="566"/>
        <v>-3.4689873833627161</v>
      </c>
      <c r="P3592">
        <f t="shared" si="567"/>
        <v>0.56330529542075525</v>
      </c>
      <c r="Q3592">
        <f t="shared" si="568"/>
        <v>-5.8900564676345075</v>
      </c>
      <c r="R3592">
        <f t="shared" si="569"/>
        <v>34.692765191923094</v>
      </c>
    </row>
    <row r="3593" spans="1:18" x14ac:dyDescent="0.35">
      <c r="A3593" s="1">
        <v>43495</v>
      </c>
      <c r="B3593" s="2">
        <v>0.8337500000000001</v>
      </c>
      <c r="C3593">
        <v>373273</v>
      </c>
      <c r="D3593">
        <v>809</v>
      </c>
      <c r="E3593">
        <v>16</v>
      </c>
      <c r="F3593">
        <v>23.86</v>
      </c>
      <c r="G3593">
        <v>77043</v>
      </c>
      <c r="H3593">
        <v>49.61</v>
      </c>
      <c r="I3593">
        <f t="shared" si="571"/>
        <v>0.74364890771544345</v>
      </c>
      <c r="J3593">
        <f t="shared" si="572"/>
        <v>1.5706333333333332E-5</v>
      </c>
      <c r="K3593" s="3">
        <f t="shared" si="573"/>
        <v>0.69123572999999994</v>
      </c>
      <c r="L3593" s="3">
        <f t="shared" si="564"/>
        <v>-4.7642700000000149E-3</v>
      </c>
      <c r="M3593" s="6">
        <f t="shared" si="565"/>
        <v>-1.0825426039536503E-4</v>
      </c>
      <c r="N3593" s="7">
        <f t="shared" si="570"/>
        <v>-3.4697078095939614E-6</v>
      </c>
      <c r="O3593">
        <f t="shared" si="566"/>
        <v>-3.4697078095939613</v>
      </c>
      <c r="P3593">
        <f t="shared" si="567"/>
        <v>0.55301369794637212</v>
      </c>
      <c r="Q3593">
        <f t="shared" si="568"/>
        <v>-5.8680720689871491</v>
      </c>
      <c r="R3593">
        <f t="shared" si="569"/>
        <v>34.434269806827118</v>
      </c>
    </row>
    <row r="3594" spans="1:18" x14ac:dyDescent="0.35">
      <c r="A3594" s="1">
        <v>43495</v>
      </c>
      <c r="B3594" s="2">
        <v>0.83376157407407403</v>
      </c>
      <c r="C3594">
        <v>373773</v>
      </c>
      <c r="D3594">
        <v>818</v>
      </c>
      <c r="E3594">
        <v>15.92</v>
      </c>
      <c r="F3594">
        <v>23.86</v>
      </c>
      <c r="G3594">
        <v>77042</v>
      </c>
      <c r="H3594">
        <v>49.58</v>
      </c>
      <c r="I3594">
        <f t="shared" si="571"/>
        <v>0.7344652225321715</v>
      </c>
      <c r="J3594">
        <f t="shared" si="572"/>
        <v>1.6006333333333333E-5</v>
      </c>
      <c r="K3594" s="3">
        <f t="shared" si="573"/>
        <v>0.70443873000000001</v>
      </c>
      <c r="L3594" s="3">
        <f t="shared" si="564"/>
        <v>8.4387300000000609E-3</v>
      </c>
      <c r="M3594" s="6">
        <f t="shared" si="565"/>
        <v>1.917457396046367E-4</v>
      </c>
      <c r="N3594" s="7">
        <f t="shared" si="570"/>
        <v>6.1458119366768358E-6</v>
      </c>
      <c r="O3594">
        <f t="shared" si="566"/>
        <v>6.1458119366768358</v>
      </c>
      <c r="P3594">
        <f t="shared" si="567"/>
        <v>0.53943916310923223</v>
      </c>
      <c r="Q3594">
        <f t="shared" si="568"/>
        <v>3.7777207771217856</v>
      </c>
      <c r="R3594">
        <f t="shared" si="569"/>
        <v>14.271174269897628</v>
      </c>
    </row>
    <row r="3595" spans="1:18" x14ac:dyDescent="0.35">
      <c r="A3595" s="1">
        <v>43495</v>
      </c>
      <c r="B3595" s="2">
        <v>0.83376157407407403</v>
      </c>
      <c r="C3595">
        <v>374274</v>
      </c>
      <c r="D3595">
        <v>809</v>
      </c>
      <c r="E3595">
        <v>15.73</v>
      </c>
      <c r="F3595">
        <v>23.86</v>
      </c>
      <c r="G3595">
        <v>77027</v>
      </c>
      <c r="H3595">
        <v>49.58</v>
      </c>
      <c r="I3595">
        <f t="shared" si="571"/>
        <v>0.7126539702219008</v>
      </c>
      <c r="J3595">
        <f t="shared" si="572"/>
        <v>1.5706333333333332E-5</v>
      </c>
      <c r="K3595" s="3">
        <f t="shared" si="573"/>
        <v>0.69123572999999994</v>
      </c>
      <c r="L3595" s="3">
        <f t="shared" si="564"/>
        <v>-4.7642700000000149E-3</v>
      </c>
      <c r="M3595" s="6">
        <f t="shared" si="565"/>
        <v>-1.0825426039536503E-4</v>
      </c>
      <c r="N3595" s="7">
        <f t="shared" si="570"/>
        <v>-3.4704285351181735E-6</v>
      </c>
      <c r="O3595">
        <f t="shared" si="566"/>
        <v>-3.4704285351181734</v>
      </c>
      <c r="P3595">
        <f t="shared" si="567"/>
        <v>0.50787568127303784</v>
      </c>
      <c r="Q3595">
        <f t="shared" si="568"/>
        <v>-5.7666210825576476</v>
      </c>
      <c r="R3595">
        <f t="shared" si="569"/>
        <v>33.253918709798334</v>
      </c>
    </row>
    <row r="3596" spans="1:18" x14ac:dyDescent="0.35">
      <c r="A3596" s="1">
        <v>43495</v>
      </c>
      <c r="B3596" s="2">
        <v>0.83377314814814818</v>
      </c>
      <c r="C3596">
        <v>374773</v>
      </c>
      <c r="D3596">
        <v>803</v>
      </c>
      <c r="E3596">
        <v>15.35</v>
      </c>
      <c r="F3596">
        <v>23.86</v>
      </c>
      <c r="G3596">
        <v>77028</v>
      </c>
      <c r="H3596">
        <v>49.58</v>
      </c>
      <c r="I3596">
        <f t="shared" si="571"/>
        <v>0.66903146560135907</v>
      </c>
      <c r="J3596">
        <f t="shared" si="572"/>
        <v>1.5506333333333334E-5</v>
      </c>
      <c r="K3596" s="3">
        <f t="shared" si="573"/>
        <v>0.68243373000000007</v>
      </c>
      <c r="L3596" s="3">
        <f t="shared" si="564"/>
        <v>-1.356626999999988E-2</v>
      </c>
      <c r="M3596" s="6">
        <f t="shared" si="565"/>
        <v>-3.08254260395362E-4</v>
      </c>
      <c r="N3596" s="7">
        <f t="shared" si="570"/>
        <v>-9.8819251022295798E-6</v>
      </c>
      <c r="O3596">
        <f t="shared" si="566"/>
        <v>-9.8819251022295802</v>
      </c>
      <c r="P3596">
        <f t="shared" si="567"/>
        <v>0.44760310196470249</v>
      </c>
      <c r="Q3596">
        <f t="shared" si="568"/>
        <v>-12.034320425437899</v>
      </c>
      <c r="R3596">
        <f t="shared" si="569"/>
        <v>144.82486810211182</v>
      </c>
    </row>
    <row r="3597" spans="1:18" x14ac:dyDescent="0.35">
      <c r="A3597" s="1">
        <v>43495</v>
      </c>
      <c r="B3597" s="2">
        <v>0.83377314814814818</v>
      </c>
      <c r="C3597">
        <v>375273</v>
      </c>
      <c r="D3597">
        <v>802</v>
      </c>
      <c r="E3597">
        <v>15.16</v>
      </c>
      <c r="F3597">
        <v>23.87</v>
      </c>
      <c r="G3597">
        <v>77026</v>
      </c>
      <c r="H3597">
        <v>49.54</v>
      </c>
      <c r="I3597">
        <f t="shared" si="571"/>
        <v>0.64722021329108836</v>
      </c>
      <c r="J3597">
        <f t="shared" si="572"/>
        <v>1.5472999999999999E-5</v>
      </c>
      <c r="K3597" s="3">
        <f t="shared" si="573"/>
        <v>0.68096672999999996</v>
      </c>
      <c r="L3597" s="3">
        <f t="shared" si="564"/>
        <v>-1.5033269999999987E-2</v>
      </c>
      <c r="M3597" s="6">
        <f t="shared" si="565"/>
        <v>-3.4158759372869774E-4</v>
      </c>
      <c r="N3597" s="7">
        <f t="shared" si="570"/>
        <v>-1.0951168406777217E-5</v>
      </c>
      <c r="O3597">
        <f t="shared" si="566"/>
        <v>-10.951168406777217</v>
      </c>
      <c r="P3597">
        <f t="shared" si="567"/>
        <v>0.41889400449256192</v>
      </c>
      <c r="Q3597">
        <f t="shared" si="568"/>
        <v>-13.031665117869959</v>
      </c>
      <c r="R3597">
        <f t="shared" si="569"/>
        <v>169.82429574430867</v>
      </c>
    </row>
    <row r="3598" spans="1:18" x14ac:dyDescent="0.35">
      <c r="A3598" s="1">
        <v>43495</v>
      </c>
      <c r="B3598" s="2">
        <v>0.83378472222222222</v>
      </c>
      <c r="C3598">
        <v>375773</v>
      </c>
      <c r="D3598">
        <v>809</v>
      </c>
      <c r="E3598">
        <v>15.06</v>
      </c>
      <c r="F3598">
        <v>23.87</v>
      </c>
      <c r="G3598">
        <v>76979</v>
      </c>
      <c r="H3598">
        <v>49.54</v>
      </c>
      <c r="I3598">
        <f t="shared" si="571"/>
        <v>0.63574060681199851</v>
      </c>
      <c r="J3598">
        <f t="shared" si="572"/>
        <v>1.5706333333333332E-5</v>
      </c>
      <c r="K3598" s="3">
        <f t="shared" si="573"/>
        <v>0.69123572999999994</v>
      </c>
      <c r="L3598" s="3">
        <f t="shared" si="564"/>
        <v>-4.7642700000000149E-3</v>
      </c>
      <c r="M3598" s="6">
        <f t="shared" si="565"/>
        <v>-1.0825426039536503E-4</v>
      </c>
      <c r="N3598" s="7">
        <f t="shared" si="570"/>
        <v>-3.4727094276849115E-6</v>
      </c>
      <c r="O3598">
        <f t="shared" si="566"/>
        <v>-3.4727094276849115</v>
      </c>
      <c r="P3598">
        <f t="shared" si="567"/>
        <v>0.40416611914968809</v>
      </c>
      <c r="Q3598">
        <f t="shared" si="568"/>
        <v>-5.5153647639799841</v>
      </c>
      <c r="R3598">
        <f t="shared" si="569"/>
        <v>30.419248479751985</v>
      </c>
    </row>
    <row r="3599" spans="1:18" x14ac:dyDescent="0.35">
      <c r="A3599" s="1">
        <v>43495</v>
      </c>
      <c r="B3599" s="2">
        <v>0.83378472222222222</v>
      </c>
      <c r="C3599">
        <v>376273</v>
      </c>
      <c r="D3599">
        <v>813</v>
      </c>
      <c r="E3599">
        <v>15</v>
      </c>
      <c r="F3599">
        <v>23.86</v>
      </c>
      <c r="G3599">
        <v>76980</v>
      </c>
      <c r="H3599">
        <v>49.51</v>
      </c>
      <c r="I3599">
        <f t="shared" si="571"/>
        <v>0.62885284292454446</v>
      </c>
      <c r="J3599">
        <f t="shared" si="572"/>
        <v>1.5839666666666667E-5</v>
      </c>
      <c r="K3599" s="3">
        <f t="shared" si="573"/>
        <v>0.69710373000000003</v>
      </c>
      <c r="L3599" s="3">
        <f t="shared" si="564"/>
        <v>1.1037300000000805E-3</v>
      </c>
      <c r="M3599" s="6">
        <f t="shared" si="565"/>
        <v>2.5079072937970474E-5</v>
      </c>
      <c r="N3599" s="7">
        <f t="shared" si="570"/>
        <v>8.0447891087024105E-7</v>
      </c>
      <c r="O3599">
        <f t="shared" si="566"/>
        <v>0.80447891087024104</v>
      </c>
      <c r="P3599">
        <f t="shared" si="567"/>
        <v>0.39545589805428177</v>
      </c>
      <c r="Q3599">
        <f t="shared" si="568"/>
        <v>-1.2154716005462274</v>
      </c>
      <c r="R3599">
        <f t="shared" si="569"/>
        <v>1.4773712117344078</v>
      </c>
    </row>
    <row r="3600" spans="1:18" x14ac:dyDescent="0.35">
      <c r="A3600" s="1">
        <v>43495</v>
      </c>
      <c r="B3600" s="2">
        <v>0.83379629629629637</v>
      </c>
      <c r="C3600">
        <v>376773</v>
      </c>
      <c r="D3600">
        <v>804</v>
      </c>
      <c r="E3600">
        <v>14.91</v>
      </c>
      <c r="F3600">
        <v>23.86</v>
      </c>
      <c r="G3600">
        <v>76990</v>
      </c>
      <c r="H3600">
        <v>49.51</v>
      </c>
      <c r="I3600">
        <f t="shared" si="571"/>
        <v>0.61852119709336362</v>
      </c>
      <c r="J3600">
        <f t="shared" si="572"/>
        <v>1.5539666666666666E-5</v>
      </c>
      <c r="K3600" s="3">
        <f t="shared" si="573"/>
        <v>0.68390072999999996</v>
      </c>
      <c r="L3600" s="3">
        <f t="shared" si="564"/>
        <v>-1.2099269999999995E-2</v>
      </c>
      <c r="M3600" s="6">
        <f t="shared" si="565"/>
        <v>-2.7492092706203126E-4</v>
      </c>
      <c r="N3600" s="7">
        <f t="shared" si="570"/>
        <v>-8.8176848349293816E-6</v>
      </c>
      <c r="O3600">
        <f t="shared" si="566"/>
        <v>-8.8176848349293824</v>
      </c>
      <c r="P3600">
        <f t="shared" si="567"/>
        <v>0.38256847125380755</v>
      </c>
      <c r="Q3600">
        <f t="shared" si="568"/>
        <v>-10.803578109027946</v>
      </c>
      <c r="R3600">
        <f t="shared" si="569"/>
        <v>116.71729995786784</v>
      </c>
    </row>
    <row r="3601" spans="1:18" x14ac:dyDescent="0.35">
      <c r="A3601" s="1">
        <v>43495</v>
      </c>
      <c r="B3601" s="2">
        <v>0.83379629629629637</v>
      </c>
      <c r="C3601">
        <v>377273</v>
      </c>
      <c r="D3601">
        <v>806</v>
      </c>
      <c r="E3601">
        <v>14.84</v>
      </c>
      <c r="F3601">
        <v>23.89</v>
      </c>
      <c r="G3601">
        <v>76988</v>
      </c>
      <c r="H3601">
        <v>49.51</v>
      </c>
      <c r="I3601">
        <f t="shared" si="571"/>
        <v>0.61048547255800067</v>
      </c>
      <c r="J3601">
        <f t="shared" si="572"/>
        <v>1.5606333333333333E-5</v>
      </c>
      <c r="K3601" s="3">
        <f t="shared" si="573"/>
        <v>0.68683472999999995</v>
      </c>
      <c r="L3601" s="3">
        <f t="shared" si="564"/>
        <v>-9.1652700000000031E-3</v>
      </c>
      <c r="M3601" s="6">
        <f t="shared" si="565"/>
        <v>-2.0825426039536478E-4</v>
      </c>
      <c r="N3601" s="7">
        <f t="shared" si="570"/>
        <v>-6.6802976509608597E-6</v>
      </c>
      <c r="O3601">
        <f t="shared" si="566"/>
        <v>-6.6802976509608598</v>
      </c>
      <c r="P3601">
        <f t="shared" si="567"/>
        <v>0.37269251220436539</v>
      </c>
      <c r="Q3601">
        <f t="shared" si="568"/>
        <v>-8.6397019627010536</v>
      </c>
      <c r="R3601">
        <f t="shared" si="569"/>
        <v>74.644450004300438</v>
      </c>
    </row>
    <row r="3602" spans="1:18" x14ac:dyDescent="0.35">
      <c r="A3602" s="1">
        <v>43495</v>
      </c>
      <c r="B3602" s="2">
        <v>0.8338078703703703</v>
      </c>
      <c r="C3602">
        <v>377774</v>
      </c>
      <c r="D3602">
        <v>813</v>
      </c>
      <c r="E3602">
        <v>14.63</v>
      </c>
      <c r="F3602">
        <v>23.89</v>
      </c>
      <c r="G3602">
        <v>76982</v>
      </c>
      <c r="H3602">
        <v>49.51</v>
      </c>
      <c r="I3602">
        <f t="shared" si="571"/>
        <v>0.58637829895191196</v>
      </c>
      <c r="J3602">
        <f t="shared" si="572"/>
        <v>1.5839666666666667E-5</v>
      </c>
      <c r="K3602" s="3">
        <f t="shared" si="573"/>
        <v>0.69710373000000003</v>
      </c>
      <c r="L3602" s="3">
        <f t="shared" si="564"/>
        <v>1.1037300000000805E-3</v>
      </c>
      <c r="M3602" s="6">
        <f t="shared" si="565"/>
        <v>2.5079072937970474E-5</v>
      </c>
      <c r="N3602" s="7">
        <f t="shared" si="570"/>
        <v>8.0453926607730829E-7</v>
      </c>
      <c r="O3602">
        <f t="shared" si="566"/>
        <v>0.8045392660773083</v>
      </c>
      <c r="P3602">
        <f t="shared" si="567"/>
        <v>0.34383950948173786</v>
      </c>
      <c r="Q3602">
        <f t="shared" si="568"/>
        <v>-1.0753981585877745</v>
      </c>
      <c r="R3602">
        <f t="shared" si="569"/>
        <v>1.1564811994939763</v>
      </c>
    </row>
    <row r="3603" spans="1:18" x14ac:dyDescent="0.35">
      <c r="A3603" s="1">
        <v>43495</v>
      </c>
      <c r="B3603" s="2">
        <v>0.8338078703703703</v>
      </c>
      <c r="C3603">
        <v>378273</v>
      </c>
      <c r="D3603">
        <v>810</v>
      </c>
      <c r="E3603">
        <v>14.55</v>
      </c>
      <c r="F3603">
        <v>23.87</v>
      </c>
      <c r="G3603">
        <v>76980</v>
      </c>
      <c r="H3603">
        <v>49.47</v>
      </c>
      <c r="I3603">
        <f t="shared" si="571"/>
        <v>0.57719461376864001</v>
      </c>
      <c r="J3603">
        <f t="shared" si="572"/>
        <v>1.5739666666666668E-5</v>
      </c>
      <c r="K3603" s="3">
        <f t="shared" si="573"/>
        <v>0.69270273000000004</v>
      </c>
      <c r="L3603" s="3">
        <f t="shared" si="564"/>
        <v>-3.2972699999999078E-3</v>
      </c>
      <c r="M3603" s="6">
        <f t="shared" si="565"/>
        <v>-7.492092706202927E-5</v>
      </c>
      <c r="N3603" s="7">
        <f t="shared" si="570"/>
        <v>-2.403371737686206E-6</v>
      </c>
      <c r="O3603">
        <f t="shared" si="566"/>
        <v>-2.4033717376862058</v>
      </c>
      <c r="P3603">
        <f t="shared" si="567"/>
        <v>0.33315362216352951</v>
      </c>
      <c r="Q3603">
        <f t="shared" si="568"/>
        <v>-4.2530360625131509</v>
      </c>
      <c r="R3603">
        <f t="shared" si="569"/>
        <v>18.088315749037367</v>
      </c>
    </row>
    <row r="3604" spans="1:18" x14ac:dyDescent="0.35">
      <c r="A3604" s="1">
        <v>43495</v>
      </c>
      <c r="B3604" s="2">
        <v>0.83381944444444445</v>
      </c>
      <c r="C3604">
        <v>378773</v>
      </c>
      <c r="D3604">
        <v>820</v>
      </c>
      <c r="E3604">
        <v>14.44</v>
      </c>
      <c r="F3604">
        <v>23.87</v>
      </c>
      <c r="G3604">
        <v>76980</v>
      </c>
      <c r="H3604">
        <v>49.47</v>
      </c>
      <c r="I3604">
        <f t="shared" si="571"/>
        <v>0.56456704664164103</v>
      </c>
      <c r="J3604">
        <f t="shared" si="572"/>
        <v>1.6073E-5</v>
      </c>
      <c r="K3604" s="3">
        <f t="shared" si="573"/>
        <v>0.70737273000000001</v>
      </c>
      <c r="L3604" s="3">
        <f t="shared" si="564"/>
        <v>1.1372730000000053E-2</v>
      </c>
      <c r="M3604" s="6">
        <f t="shared" si="565"/>
        <v>2.5841240627130319E-4</v>
      </c>
      <c r="N3604" s="7">
        <f t="shared" si="570"/>
        <v>8.2895540439020567E-6</v>
      </c>
      <c r="O3604">
        <f t="shared" si="566"/>
        <v>8.2895540439020561</v>
      </c>
      <c r="P3604">
        <f t="shared" si="567"/>
        <v>0.3187359501536649</v>
      </c>
      <c r="Q3604">
        <f t="shared" si="568"/>
        <v>6.4815152313525504</v>
      </c>
      <c r="R3604">
        <f t="shared" si="569"/>
        <v>42.010039694255106</v>
      </c>
    </row>
    <row r="3605" spans="1:18" x14ac:dyDescent="0.35">
      <c r="A3605" s="1">
        <v>43495</v>
      </c>
      <c r="B3605" s="2">
        <v>0.83381944444444445</v>
      </c>
      <c r="C3605">
        <v>379285</v>
      </c>
      <c r="D3605">
        <v>807</v>
      </c>
      <c r="E3605">
        <v>14.51</v>
      </c>
      <c r="F3605">
        <v>23.87</v>
      </c>
      <c r="G3605">
        <v>76963</v>
      </c>
      <c r="H3605">
        <v>49.44</v>
      </c>
      <c r="I3605">
        <f t="shared" si="571"/>
        <v>0.57260277117700398</v>
      </c>
      <c r="J3605">
        <f t="shared" si="572"/>
        <v>1.5639666666666665E-5</v>
      </c>
      <c r="K3605" s="3">
        <f t="shared" si="573"/>
        <v>0.68830172999999994</v>
      </c>
      <c r="L3605" s="3">
        <f t="shared" si="564"/>
        <v>-7.6982700000000071E-3</v>
      </c>
      <c r="M3605" s="6">
        <f t="shared" si="565"/>
        <v>-1.7492092706203154E-4</v>
      </c>
      <c r="N3605" s="7">
        <f t="shared" si="570"/>
        <v>-5.6124889150252684E-6</v>
      </c>
      <c r="O3605">
        <f t="shared" si="566"/>
        <v>-5.6124889150252688</v>
      </c>
      <c r="P3605">
        <f t="shared" si="567"/>
        <v>0.32787393355958439</v>
      </c>
      <c r="Q3605">
        <f t="shared" si="568"/>
        <v>-7.4470166899331449</v>
      </c>
      <c r="R3605">
        <f t="shared" si="569"/>
        <v>55.458057580142814</v>
      </c>
    </row>
    <row r="3606" spans="1:18" x14ac:dyDescent="0.35">
      <c r="A3606" s="1">
        <v>43495</v>
      </c>
      <c r="B3606" s="2">
        <v>0.8338310185185186</v>
      </c>
      <c r="C3606">
        <v>379773</v>
      </c>
      <c r="D3606">
        <v>811</v>
      </c>
      <c r="E3606">
        <v>14.33</v>
      </c>
      <c r="F3606">
        <v>23.87</v>
      </c>
      <c r="G3606">
        <v>76968</v>
      </c>
      <c r="H3606">
        <v>49.44</v>
      </c>
      <c r="I3606">
        <f t="shared" si="571"/>
        <v>0.55193947951464217</v>
      </c>
      <c r="J3606">
        <f t="shared" si="572"/>
        <v>1.5773E-5</v>
      </c>
      <c r="K3606" s="3">
        <f t="shared" si="573"/>
        <v>0.69416972999999993</v>
      </c>
      <c r="L3606" s="3">
        <f t="shared" si="564"/>
        <v>-1.8302700000000227E-3</v>
      </c>
      <c r="M3606" s="6">
        <f t="shared" si="565"/>
        <v>-4.1587593728698544E-5</v>
      </c>
      <c r="N3606" s="7">
        <f t="shared" si="570"/>
        <v>-1.3342871544073369E-6</v>
      </c>
      <c r="O3606">
        <f t="shared" si="566"/>
        <v>-1.3342871544073369</v>
      </c>
      <c r="P3606">
        <f t="shared" si="567"/>
        <v>0.30463718904689413</v>
      </c>
      <c r="Q3606">
        <f t="shared" si="568"/>
        <v>-3.1007004546794033</v>
      </c>
      <c r="R3606">
        <f t="shared" si="569"/>
        <v>9.6143433096490583</v>
      </c>
    </row>
    <row r="3607" spans="1:18" x14ac:dyDescent="0.35">
      <c r="A3607" s="1">
        <v>43495</v>
      </c>
      <c r="B3607" s="2">
        <v>0.8338310185185186</v>
      </c>
      <c r="C3607">
        <v>380273</v>
      </c>
      <c r="D3607">
        <v>813</v>
      </c>
      <c r="E3607">
        <v>14.32</v>
      </c>
      <c r="F3607">
        <v>23.88</v>
      </c>
      <c r="G3607">
        <v>76962</v>
      </c>
      <c r="H3607">
        <v>49.44</v>
      </c>
      <c r="I3607">
        <f t="shared" si="571"/>
        <v>0.55079151886673328</v>
      </c>
      <c r="J3607">
        <f t="shared" si="572"/>
        <v>1.5839666666666667E-5</v>
      </c>
      <c r="K3607" s="3">
        <f t="shared" si="573"/>
        <v>0.69710373000000003</v>
      </c>
      <c r="L3607" s="3">
        <f t="shared" si="564"/>
        <v>1.1037300000000805E-3</v>
      </c>
      <c r="M3607" s="6">
        <f t="shared" si="565"/>
        <v>2.5079072937970474E-5</v>
      </c>
      <c r="N3607" s="7">
        <f t="shared" si="570"/>
        <v>8.0472124823990133E-7</v>
      </c>
      <c r="O3607">
        <f t="shared" si="566"/>
        <v>0.80472124823990132</v>
      </c>
      <c r="P3607">
        <f t="shared" si="567"/>
        <v>0.30337129725552298</v>
      </c>
      <c r="Q3607">
        <f t="shared" si="568"/>
        <v>-0.95790791455239843</v>
      </c>
      <c r="R3607">
        <f t="shared" si="569"/>
        <v>0.9175875727621251</v>
      </c>
    </row>
    <row r="3608" spans="1:18" x14ac:dyDescent="0.35">
      <c r="A3608" s="1">
        <v>43495</v>
      </c>
      <c r="B3608" s="2">
        <v>0.83384259259259252</v>
      </c>
      <c r="C3608">
        <v>380773</v>
      </c>
      <c r="D3608">
        <v>804</v>
      </c>
      <c r="E3608">
        <v>14.33</v>
      </c>
      <c r="F3608">
        <v>23.87</v>
      </c>
      <c r="G3608">
        <v>76963</v>
      </c>
      <c r="H3608">
        <v>49.4</v>
      </c>
      <c r="I3608">
        <f t="shared" si="571"/>
        <v>0.55193947951464217</v>
      </c>
      <c r="J3608">
        <f t="shared" si="572"/>
        <v>1.5539666666666666E-5</v>
      </c>
      <c r="K3608" s="3">
        <f t="shared" si="573"/>
        <v>0.68390072999999996</v>
      </c>
      <c r="L3608" s="3">
        <f t="shared" si="564"/>
        <v>-1.2099269999999995E-2</v>
      </c>
      <c r="M3608" s="6">
        <f t="shared" si="565"/>
        <v>-2.7492092706203126E-4</v>
      </c>
      <c r="N3608" s="7">
        <f t="shared" si="570"/>
        <v>-8.8210752227315597E-6</v>
      </c>
      <c r="O3608">
        <f t="shared" si="566"/>
        <v>-8.8210752227315599</v>
      </c>
      <c r="P3608">
        <f t="shared" si="567"/>
        <v>0.30463718904689413</v>
      </c>
      <c r="Q3608">
        <f t="shared" si="568"/>
        <v>-10.587488523003625</v>
      </c>
      <c r="R3608">
        <f t="shared" si="569"/>
        <v>112.09491322473347</v>
      </c>
    </row>
    <row r="3609" spans="1:18" x14ac:dyDescent="0.35">
      <c r="A3609" s="1">
        <v>43495</v>
      </c>
      <c r="B3609" s="2">
        <v>0.83384259259259252</v>
      </c>
      <c r="C3609">
        <v>381274</v>
      </c>
      <c r="D3609">
        <v>810</v>
      </c>
      <c r="E3609">
        <v>14.1</v>
      </c>
      <c r="F3609">
        <v>23.87</v>
      </c>
      <c r="G3609">
        <v>76970</v>
      </c>
      <c r="H3609">
        <v>49.4</v>
      </c>
      <c r="I3609">
        <f t="shared" si="571"/>
        <v>0.52553638461273544</v>
      </c>
      <c r="J3609">
        <f t="shared" si="572"/>
        <v>1.5739666666666668E-5</v>
      </c>
      <c r="K3609" s="3">
        <f t="shared" si="573"/>
        <v>0.69270273000000004</v>
      </c>
      <c r="L3609" s="3">
        <f t="shared" si="564"/>
        <v>-3.2972699999999078E-3</v>
      </c>
      <c r="M3609" s="6">
        <f t="shared" si="565"/>
        <v>-7.492092706202927E-5</v>
      </c>
      <c r="N3609" s="7">
        <f t="shared" si="570"/>
        <v>-2.4036839855409137E-6</v>
      </c>
      <c r="O3609">
        <f t="shared" si="566"/>
        <v>-2.4036839855409138</v>
      </c>
      <c r="P3609">
        <f t="shared" si="567"/>
        <v>0.27618849155182501</v>
      </c>
      <c r="Q3609">
        <f t="shared" si="568"/>
        <v>-4.0830621237783351</v>
      </c>
      <c r="R3609">
        <f t="shared" si="569"/>
        <v>16.671396306633248</v>
      </c>
    </row>
    <row r="3610" spans="1:18" x14ac:dyDescent="0.35">
      <c r="A3610" s="1">
        <v>43495</v>
      </c>
      <c r="B3610" s="2">
        <v>0.83385416666666667</v>
      </c>
      <c r="C3610">
        <v>381773</v>
      </c>
      <c r="D3610">
        <v>811</v>
      </c>
      <c r="E3610">
        <v>14.02</v>
      </c>
      <c r="F3610">
        <v>23.89</v>
      </c>
      <c r="G3610">
        <v>76928</v>
      </c>
      <c r="H3610">
        <v>49.4</v>
      </c>
      <c r="I3610">
        <f t="shared" si="571"/>
        <v>0.51635269942946349</v>
      </c>
      <c r="J3610">
        <f t="shared" si="572"/>
        <v>1.5773E-5</v>
      </c>
      <c r="K3610" s="3">
        <f t="shared" si="573"/>
        <v>0.69416972999999993</v>
      </c>
      <c r="L3610" s="3">
        <f t="shared" si="564"/>
        <v>-1.8302700000000227E-3</v>
      </c>
      <c r="M3610" s="6">
        <f t="shared" si="565"/>
        <v>-4.1587593728698544E-5</v>
      </c>
      <c r="N3610" s="7">
        <f t="shared" si="570"/>
        <v>-1.3350708309784357E-6</v>
      </c>
      <c r="O3610">
        <f t="shared" si="566"/>
        <v>-1.3350708309784356</v>
      </c>
      <c r="P3610">
        <f t="shared" si="567"/>
        <v>0.26662011020809384</v>
      </c>
      <c r="Q3610">
        <f t="shared" si="568"/>
        <v>-2.9841758693777192</v>
      </c>
      <c r="R3610">
        <f t="shared" si="569"/>
        <v>8.9053056193762661</v>
      </c>
    </row>
    <row r="3611" spans="1:18" x14ac:dyDescent="0.35">
      <c r="A3611" s="1">
        <v>43495</v>
      </c>
      <c r="B3611" s="2">
        <v>0.83385416666666667</v>
      </c>
      <c r="C3611">
        <v>382273</v>
      </c>
      <c r="D3611">
        <v>804</v>
      </c>
      <c r="E3611">
        <v>14.03</v>
      </c>
      <c r="F3611">
        <v>23.88</v>
      </c>
      <c r="G3611">
        <v>76930</v>
      </c>
      <c r="H3611">
        <v>49.4</v>
      </c>
      <c r="I3611">
        <f t="shared" si="571"/>
        <v>0.51750066007737239</v>
      </c>
      <c r="J3611">
        <f t="shared" si="572"/>
        <v>1.5539666666666666E-5</v>
      </c>
      <c r="K3611" s="3">
        <f t="shared" si="573"/>
        <v>0.68390072999999996</v>
      </c>
      <c r="L3611" s="3">
        <f t="shared" si="564"/>
        <v>-1.2099269999999995E-2</v>
      </c>
      <c r="M3611" s="6">
        <f t="shared" si="565"/>
        <v>-2.7492092706203126E-4</v>
      </c>
      <c r="N3611" s="7">
        <f t="shared" si="570"/>
        <v>-8.8251562367472362E-6</v>
      </c>
      <c r="O3611">
        <f t="shared" si="566"/>
        <v>-8.8251562367472367</v>
      </c>
      <c r="P3611">
        <f t="shared" si="567"/>
        <v>0.26780693318051613</v>
      </c>
      <c r="Q3611">
        <f t="shared" si="568"/>
        <v>-10.478045412626287</v>
      </c>
      <c r="R3611">
        <f t="shared" si="569"/>
        <v>109.78943566905878</v>
      </c>
    </row>
    <row r="3612" spans="1:18" x14ac:dyDescent="0.35">
      <c r="A3612" s="1">
        <v>43495</v>
      </c>
      <c r="B3612" s="2">
        <v>0.83386574074074071</v>
      </c>
      <c r="C3612">
        <v>382773</v>
      </c>
      <c r="D3612">
        <v>800</v>
      </c>
      <c r="E3612">
        <v>14.03</v>
      </c>
      <c r="F3612">
        <v>23.86</v>
      </c>
      <c r="G3612">
        <v>76946</v>
      </c>
      <c r="H3612">
        <v>49.4</v>
      </c>
      <c r="I3612">
        <f t="shared" si="571"/>
        <v>0.51750066007737239</v>
      </c>
      <c r="J3612">
        <f t="shared" si="572"/>
        <v>1.5406333333333332E-5</v>
      </c>
      <c r="K3612" s="3">
        <f t="shared" si="573"/>
        <v>0.67803272999999997</v>
      </c>
      <c r="L3612" s="3">
        <f t="shared" si="564"/>
        <v>-1.796726999999998E-2</v>
      </c>
      <c r="M3612" s="6">
        <f t="shared" si="565"/>
        <v>-4.0825426039536427E-4</v>
      </c>
      <c r="N3612" s="7">
        <f t="shared" si="570"/>
        <v>-1.3101643240383457E-5</v>
      </c>
      <c r="O3612">
        <f t="shared" si="566"/>
        <v>-13.101643240383456</v>
      </c>
      <c r="P3612">
        <f t="shared" si="567"/>
        <v>0.26780693318051613</v>
      </c>
      <c r="Q3612">
        <f t="shared" si="568"/>
        <v>-14.754532416262506</v>
      </c>
      <c r="R3612">
        <f t="shared" si="569"/>
        <v>217.69622682254112</v>
      </c>
    </row>
    <row r="3613" spans="1:18" x14ac:dyDescent="0.35">
      <c r="A3613" s="1">
        <v>43495</v>
      </c>
      <c r="B3613" s="2">
        <v>0.83386574074074071</v>
      </c>
      <c r="C3613">
        <v>383273</v>
      </c>
      <c r="D3613">
        <v>797</v>
      </c>
      <c r="E3613">
        <v>14.01</v>
      </c>
      <c r="F3613">
        <v>23.87</v>
      </c>
      <c r="G3613">
        <v>76928</v>
      </c>
      <c r="H3613">
        <v>49.4</v>
      </c>
      <c r="I3613">
        <f t="shared" si="571"/>
        <v>0.51520473878155448</v>
      </c>
      <c r="J3613">
        <f t="shared" si="572"/>
        <v>1.5306333333333333E-5</v>
      </c>
      <c r="K3613" s="3">
        <f t="shared" si="573"/>
        <v>0.67363172999999998</v>
      </c>
      <c r="L3613" s="3">
        <f t="shared" si="564"/>
        <v>-2.2368269999999968E-2</v>
      </c>
      <c r="M3613" s="6">
        <f t="shared" si="565"/>
        <v>-5.0825426039536399E-4</v>
      </c>
      <c r="N3613" s="7">
        <f t="shared" si="570"/>
        <v>-1.6315196170883867E-5</v>
      </c>
      <c r="O3613">
        <f t="shared" si="566"/>
        <v>-16.315196170883869</v>
      </c>
      <c r="P3613">
        <f t="shared" si="567"/>
        <v>0.2654359228629698</v>
      </c>
      <c r="Q3613">
        <f t="shared" si="568"/>
        <v>-17.960517071803384</v>
      </c>
      <c r="R3613">
        <f t="shared" si="569"/>
        <v>322.58017348654079</v>
      </c>
    </row>
    <row r="3614" spans="1:18" x14ac:dyDescent="0.35">
      <c r="A3614" s="1">
        <v>43495</v>
      </c>
      <c r="B3614" s="2">
        <v>0.83387731481481486</v>
      </c>
      <c r="C3614">
        <v>383773</v>
      </c>
      <c r="D3614">
        <v>806</v>
      </c>
      <c r="E3614">
        <v>14.02</v>
      </c>
      <c r="F3614">
        <v>23.89</v>
      </c>
      <c r="G3614">
        <v>76940</v>
      </c>
      <c r="H3614">
        <v>49.4</v>
      </c>
      <c r="I3614">
        <f t="shared" si="571"/>
        <v>0.51635269942946349</v>
      </c>
      <c r="J3614">
        <f t="shared" si="572"/>
        <v>1.5606333333333333E-5</v>
      </c>
      <c r="K3614" s="3">
        <f t="shared" si="573"/>
        <v>0.68683472999999995</v>
      </c>
      <c r="L3614" s="3">
        <f t="shared" si="564"/>
        <v>-9.1652700000000031E-3</v>
      </c>
      <c r="M3614" s="6">
        <f t="shared" si="565"/>
        <v>-2.0825426039536478E-4</v>
      </c>
      <c r="N3614" s="7">
        <f t="shared" si="570"/>
        <v>-6.6844652398255089E-6</v>
      </c>
      <c r="O3614">
        <f t="shared" si="566"/>
        <v>-6.6844652398255091</v>
      </c>
      <c r="P3614">
        <f t="shared" si="567"/>
        <v>0.26662011020809384</v>
      </c>
      <c r="Q3614">
        <f t="shared" si="568"/>
        <v>-8.3335702782247925</v>
      </c>
      <c r="R3614">
        <f t="shared" si="569"/>
        <v>69.448393582111649</v>
      </c>
    </row>
    <row r="3615" spans="1:18" x14ac:dyDescent="0.35">
      <c r="A3615" s="1">
        <v>43495</v>
      </c>
      <c r="B3615" s="2">
        <v>0.83387731481481486</v>
      </c>
      <c r="C3615">
        <v>384273</v>
      </c>
      <c r="D3615">
        <v>812</v>
      </c>
      <c r="E3615">
        <v>14.13</v>
      </c>
      <c r="F3615">
        <v>23.88</v>
      </c>
      <c r="G3615">
        <v>76946</v>
      </c>
      <c r="H3615">
        <v>49.37</v>
      </c>
      <c r="I3615">
        <f t="shared" si="571"/>
        <v>0.52898026655646246</v>
      </c>
      <c r="J3615">
        <f t="shared" si="572"/>
        <v>1.5806333333333335E-5</v>
      </c>
      <c r="K3615" s="3">
        <f t="shared" si="573"/>
        <v>0.69563673000000004</v>
      </c>
      <c r="L3615" s="3">
        <f t="shared" si="564"/>
        <v>-3.632699999999156E-4</v>
      </c>
      <c r="M3615" s="6">
        <f t="shared" si="565"/>
        <v>-8.2542603953627727E-6</v>
      </c>
      <c r="N3615" s="7">
        <f t="shared" si="570"/>
        <v>-2.6491250088322325E-7</v>
      </c>
      <c r="O3615">
        <f t="shared" si="566"/>
        <v>-0.26491250088322327</v>
      </c>
      <c r="P3615">
        <f t="shared" si="567"/>
        <v>0.27982012240614607</v>
      </c>
      <c r="Q3615">
        <f t="shared" si="568"/>
        <v>-1.9556430515599463</v>
      </c>
      <c r="R3615">
        <f t="shared" si="569"/>
        <v>3.824539745114699</v>
      </c>
    </row>
    <row r="3616" spans="1:18" x14ac:dyDescent="0.35">
      <c r="A3616" s="1">
        <v>43495</v>
      </c>
      <c r="B3616" s="2">
        <v>0.83388888888888879</v>
      </c>
      <c r="C3616">
        <v>384774</v>
      </c>
      <c r="D3616">
        <v>805</v>
      </c>
      <c r="E3616">
        <v>14.23</v>
      </c>
      <c r="F3616">
        <v>23.86</v>
      </c>
      <c r="G3616">
        <v>76927</v>
      </c>
      <c r="H3616">
        <v>49.37</v>
      </c>
      <c r="I3616">
        <f t="shared" si="571"/>
        <v>0.54045987303555232</v>
      </c>
      <c r="J3616">
        <f t="shared" si="572"/>
        <v>1.5573000000000002E-5</v>
      </c>
      <c r="K3616" s="3">
        <f t="shared" si="573"/>
        <v>0.68536773000000006</v>
      </c>
      <c r="L3616" s="3">
        <f t="shared" si="564"/>
        <v>-1.0632269999999888E-2</v>
      </c>
      <c r="M3616" s="6">
        <f t="shared" si="565"/>
        <v>-2.415875937286955E-4</v>
      </c>
      <c r="N3616" s="7">
        <f t="shared" si="570"/>
        <v>-7.7549128928448246E-6</v>
      </c>
      <c r="O3616">
        <f t="shared" si="566"/>
        <v>-7.7549128928448248</v>
      </c>
      <c r="P3616">
        <f t="shared" si="567"/>
        <v>0.29209687436160531</v>
      </c>
      <c r="Q3616">
        <f t="shared" si="568"/>
        <v>-9.4834848183192193</v>
      </c>
      <c r="R3616">
        <f t="shared" si="569"/>
        <v>89.936484299291109</v>
      </c>
    </row>
    <row r="3617" spans="1:18" x14ac:dyDescent="0.35">
      <c r="A3617" s="1">
        <v>43495</v>
      </c>
      <c r="B3617" s="2">
        <v>0.83388888888888879</v>
      </c>
      <c r="C3617">
        <v>385273</v>
      </c>
      <c r="D3617">
        <v>809</v>
      </c>
      <c r="E3617">
        <v>14.23</v>
      </c>
      <c r="F3617">
        <v>23.89</v>
      </c>
      <c r="G3617">
        <v>76926</v>
      </c>
      <c r="H3617">
        <v>49.34</v>
      </c>
      <c r="I3617">
        <f t="shared" si="571"/>
        <v>0.54045987303555232</v>
      </c>
      <c r="J3617">
        <f t="shared" si="572"/>
        <v>1.5706333333333332E-5</v>
      </c>
      <c r="K3617" s="3">
        <f t="shared" si="573"/>
        <v>0.69123572999999994</v>
      </c>
      <c r="L3617" s="3">
        <f t="shared" si="564"/>
        <v>-4.7642700000000149E-3</v>
      </c>
      <c r="M3617" s="6">
        <f t="shared" si="565"/>
        <v>-1.0825426039536503E-4</v>
      </c>
      <c r="N3617" s="7">
        <f t="shared" si="570"/>
        <v>-3.4753360314090859E-6</v>
      </c>
      <c r="O3617">
        <f t="shared" si="566"/>
        <v>-3.475336031409086</v>
      </c>
      <c r="P3617">
        <f t="shared" si="567"/>
        <v>0.29209687436160531</v>
      </c>
      <c r="Q3617">
        <f t="shared" si="568"/>
        <v>-5.203907956883481</v>
      </c>
      <c r="R3617">
        <f t="shared" si="569"/>
        <v>27.080658023715205</v>
      </c>
    </row>
    <row r="3618" spans="1:18" x14ac:dyDescent="0.35">
      <c r="A3618" s="1">
        <v>43495</v>
      </c>
      <c r="B3618" s="2">
        <v>0.83390046296296294</v>
      </c>
      <c r="C3618">
        <v>385773</v>
      </c>
      <c r="D3618">
        <v>812</v>
      </c>
      <c r="E3618">
        <v>14.43</v>
      </c>
      <c r="F3618">
        <v>23.89</v>
      </c>
      <c r="G3618">
        <v>76967</v>
      </c>
      <c r="H3618">
        <v>49.34</v>
      </c>
      <c r="I3618">
        <f t="shared" si="571"/>
        <v>0.56341908599373203</v>
      </c>
      <c r="J3618">
        <f t="shared" si="572"/>
        <v>1.5806333333333335E-5</v>
      </c>
      <c r="K3618" s="3">
        <f t="shared" si="573"/>
        <v>0.69563673000000004</v>
      </c>
      <c r="L3618" s="3">
        <f t="shared" si="564"/>
        <v>-3.632699999999156E-4</v>
      </c>
      <c r="M3618" s="6">
        <f t="shared" si="565"/>
        <v>-8.2542603953627727E-6</v>
      </c>
      <c r="N3618" s="7">
        <f t="shared" si="570"/>
        <v>-2.6484913732079683E-7</v>
      </c>
      <c r="O3618">
        <f t="shared" si="566"/>
        <v>-0.26484913732079685</v>
      </c>
      <c r="P3618">
        <f t="shared" si="567"/>
        <v>0.31744106646201242</v>
      </c>
      <c r="Q3618">
        <f t="shared" si="568"/>
        <v>-2.0691038123905354</v>
      </c>
      <c r="R3618">
        <f t="shared" si="569"/>
        <v>4.281190586449048</v>
      </c>
    </row>
    <row r="3619" spans="1:18" x14ac:dyDescent="0.35">
      <c r="A3619" s="1">
        <v>43495</v>
      </c>
      <c r="B3619" s="2">
        <v>0.83390046296296294</v>
      </c>
      <c r="C3619">
        <v>386273</v>
      </c>
      <c r="D3619">
        <v>823</v>
      </c>
      <c r="E3619">
        <v>14.6</v>
      </c>
      <c r="F3619">
        <v>23.89</v>
      </c>
      <c r="G3619">
        <v>76985</v>
      </c>
      <c r="H3619">
        <v>49.34</v>
      </c>
      <c r="I3619">
        <f t="shared" si="571"/>
        <v>0.58293441700818494</v>
      </c>
      <c r="J3619">
        <f t="shared" si="572"/>
        <v>1.6172999999999999E-5</v>
      </c>
      <c r="K3619" s="3">
        <f t="shared" si="573"/>
        <v>0.71177372999999999</v>
      </c>
      <c r="L3619" s="3">
        <f t="shared" si="564"/>
        <v>1.5773730000000041E-2</v>
      </c>
      <c r="M3619" s="6">
        <f t="shared" si="565"/>
        <v>3.5841240627130291E-4</v>
      </c>
      <c r="N3619" s="7">
        <f t="shared" si="570"/>
        <v>1.1497459181847041E-5</v>
      </c>
      <c r="O3619">
        <f t="shared" si="566"/>
        <v>11.497459181847042</v>
      </c>
      <c r="P3619">
        <f t="shared" si="567"/>
        <v>0.33981253453267246</v>
      </c>
      <c r="Q3619">
        <f t="shared" si="568"/>
        <v>9.6288741696212607</v>
      </c>
      <c r="R3619">
        <f t="shared" si="569"/>
        <v>92.71521777439952</v>
      </c>
    </row>
    <row r="3620" spans="1:18" x14ac:dyDescent="0.35">
      <c r="A3620" s="1">
        <v>43495</v>
      </c>
      <c r="B3620" s="2">
        <v>0.83391203703703709</v>
      </c>
      <c r="C3620">
        <v>386774</v>
      </c>
      <c r="D3620">
        <v>800</v>
      </c>
      <c r="E3620">
        <v>14.87</v>
      </c>
      <c r="F3620">
        <v>23.89</v>
      </c>
      <c r="G3620">
        <v>76950</v>
      </c>
      <c r="H3620">
        <v>49.34</v>
      </c>
      <c r="I3620">
        <f t="shared" si="571"/>
        <v>0.61392935450172759</v>
      </c>
      <c r="J3620">
        <f t="shared" si="572"/>
        <v>1.5406333333333332E-5</v>
      </c>
      <c r="K3620" s="3">
        <f t="shared" si="573"/>
        <v>0.67803272999999997</v>
      </c>
      <c r="L3620" s="3">
        <f t="shared" si="564"/>
        <v>-1.796726999999998E-2</v>
      </c>
      <c r="M3620" s="6">
        <f t="shared" si="565"/>
        <v>-4.0825426039536427E-4</v>
      </c>
      <c r="N3620" s="7">
        <f t="shared" si="570"/>
        <v>-1.3102285478260862E-5</v>
      </c>
      <c r="O3620">
        <f t="shared" si="566"/>
        <v>-13.102285478260862</v>
      </c>
      <c r="P3620">
        <f t="shared" si="567"/>
        <v>0.37690925231890793</v>
      </c>
      <c r="Q3620">
        <f t="shared" si="568"/>
        <v>-15.073042202440357</v>
      </c>
      <c r="R3620">
        <f t="shared" si="569"/>
        <v>227.19660123654805</v>
      </c>
    </row>
    <row r="3621" spans="1:18" x14ac:dyDescent="0.35">
      <c r="A3621" s="1">
        <v>43495</v>
      </c>
      <c r="B3621" s="2">
        <v>0.83391203703703709</v>
      </c>
      <c r="C3621">
        <v>387273</v>
      </c>
      <c r="D3621">
        <v>808</v>
      </c>
      <c r="E3621">
        <v>14.95</v>
      </c>
      <c r="F3621">
        <v>23.89</v>
      </c>
      <c r="G3621">
        <v>76952</v>
      </c>
      <c r="H3621">
        <v>49.34</v>
      </c>
      <c r="I3621">
        <f t="shared" si="571"/>
        <v>0.62311303968499954</v>
      </c>
      <c r="J3621">
        <f t="shared" si="572"/>
        <v>1.5673000000000001E-5</v>
      </c>
      <c r="K3621" s="3">
        <f t="shared" si="573"/>
        <v>0.68976873000000005</v>
      </c>
      <c r="L3621" s="3">
        <f t="shared" ref="L3621:L3684" si="574">K3621-0.696</f>
        <v>-6.2312699999998999E-3</v>
      </c>
      <c r="M3621" s="6">
        <f t="shared" ref="M3621:M3684" si="575">L3621/(44010*0.001)</f>
        <v>-1.4158759372869575E-4</v>
      </c>
      <c r="N3621" s="7">
        <f t="shared" si="570"/>
        <v>-4.5439154912868047E-6</v>
      </c>
      <c r="O3621">
        <f t="shared" ref="O3621:O3684" si="576">N3621*1000000</f>
        <v>-4.5439154912868043</v>
      </c>
      <c r="P3621">
        <f t="shared" ref="P3621:P3684" si="577">I3621^2</f>
        <v>0.38826986022547982</v>
      </c>
      <c r="Q3621">
        <f t="shared" ref="Q3621:Q3684" si="578">O3621-(3.2964*I3621)-(-0.053)</f>
        <v>-6.544945315304437</v>
      </c>
      <c r="R3621">
        <f t="shared" ref="R3621:R3684" si="579">Q3621^2</f>
        <v>42.836309180325493</v>
      </c>
    </row>
    <row r="3622" spans="1:18" x14ac:dyDescent="0.35">
      <c r="A3622" s="1">
        <v>43495</v>
      </c>
      <c r="B3622" s="2">
        <v>0.83392361111111113</v>
      </c>
      <c r="C3622">
        <v>387773</v>
      </c>
      <c r="D3622">
        <v>809</v>
      </c>
      <c r="E3622">
        <v>14.9</v>
      </c>
      <c r="F3622">
        <v>23.89</v>
      </c>
      <c r="G3622">
        <v>76957</v>
      </c>
      <c r="H3622">
        <v>49.34</v>
      </c>
      <c r="I3622">
        <f t="shared" si="571"/>
        <v>0.61737323644545461</v>
      </c>
      <c r="J3622">
        <f t="shared" si="572"/>
        <v>1.5706333333333332E-5</v>
      </c>
      <c r="K3622" s="3">
        <f t="shared" si="573"/>
        <v>0.69123572999999994</v>
      </c>
      <c r="L3622" s="3">
        <f t="shared" si="574"/>
        <v>-4.7642700000000149E-3</v>
      </c>
      <c r="M3622" s="6">
        <f t="shared" si="575"/>
        <v>-1.0825426039536503E-4</v>
      </c>
      <c r="N3622" s="7">
        <f t="shared" si="570"/>
        <v>-3.4739360883633114E-6</v>
      </c>
      <c r="O3622">
        <f t="shared" si="576"/>
        <v>-3.4739360883633115</v>
      </c>
      <c r="P3622">
        <f t="shared" si="577"/>
        <v>0.3811497130791352</v>
      </c>
      <c r="Q3622">
        <f t="shared" si="578"/>
        <v>-5.4560452249821081</v>
      </c>
      <c r="R3622">
        <f t="shared" si="579"/>
        <v>29.768429497050061</v>
      </c>
    </row>
    <row r="3623" spans="1:18" x14ac:dyDescent="0.35">
      <c r="A3623" s="1">
        <v>43495</v>
      </c>
      <c r="B3623" s="2">
        <v>0.83392361111111113</v>
      </c>
      <c r="C3623">
        <v>388273</v>
      </c>
      <c r="D3623">
        <v>807</v>
      </c>
      <c r="E3623">
        <v>14.76</v>
      </c>
      <c r="F3623">
        <v>23.89</v>
      </c>
      <c r="G3623">
        <v>76965</v>
      </c>
      <c r="H3623">
        <v>49.31</v>
      </c>
      <c r="I3623">
        <f t="shared" si="571"/>
        <v>0.60130178737472872</v>
      </c>
      <c r="J3623">
        <f t="shared" si="572"/>
        <v>1.5639666666666665E-5</v>
      </c>
      <c r="K3623" s="3">
        <f t="shared" si="573"/>
        <v>0.68830172999999994</v>
      </c>
      <c r="L3623" s="3">
        <f t="shared" si="574"/>
        <v>-7.6982700000000071E-3</v>
      </c>
      <c r="M3623" s="6">
        <f t="shared" si="575"/>
        <v>-1.7492092706203154E-4</v>
      </c>
      <c r="N3623" s="7">
        <f t="shared" si="570"/>
        <v>-5.6127209799108895E-6</v>
      </c>
      <c r="O3623">
        <f t="shared" si="576"/>
        <v>-5.6127209799108897</v>
      </c>
      <c r="P3623">
        <f t="shared" si="577"/>
        <v>0.36156383950004345</v>
      </c>
      <c r="Q3623">
        <f t="shared" si="578"/>
        <v>-7.5418521918129455</v>
      </c>
      <c r="R3623">
        <f t="shared" si="579"/>
        <v>56.879534483153734</v>
      </c>
    </row>
    <row r="3624" spans="1:18" x14ac:dyDescent="0.35">
      <c r="A3624" s="1">
        <v>43495</v>
      </c>
      <c r="B3624" s="2">
        <v>0.83393518518518517</v>
      </c>
      <c r="C3624">
        <v>388776</v>
      </c>
      <c r="D3624">
        <v>811</v>
      </c>
      <c r="E3624">
        <v>14.64</v>
      </c>
      <c r="F3624">
        <v>23.89</v>
      </c>
      <c r="G3624">
        <v>76971</v>
      </c>
      <c r="H3624">
        <v>49.31</v>
      </c>
      <c r="I3624">
        <f t="shared" si="571"/>
        <v>0.58752625959982097</v>
      </c>
      <c r="J3624">
        <f t="shared" si="572"/>
        <v>1.5773E-5</v>
      </c>
      <c r="K3624" s="3">
        <f t="shared" si="573"/>
        <v>0.69416972999999993</v>
      </c>
      <c r="L3624" s="3">
        <f t="shared" si="574"/>
        <v>-1.8302700000000227E-3</v>
      </c>
      <c r="M3624" s="6">
        <f t="shared" si="575"/>
        <v>-4.1587593728698544E-5</v>
      </c>
      <c r="N3624" s="7">
        <f t="shared" si="570"/>
        <v>-1.3343249910421992E-6</v>
      </c>
      <c r="O3624">
        <f t="shared" si="576"/>
        <v>-1.3343249910421993</v>
      </c>
      <c r="P3624">
        <f t="shared" si="577"/>
        <v>0.34518710571935624</v>
      </c>
      <c r="Q3624">
        <f t="shared" si="578"/>
        <v>-3.2180465531870492</v>
      </c>
      <c r="R3624">
        <f t="shared" si="579"/>
        <v>10.355823618479048</v>
      </c>
    </row>
    <row r="3625" spans="1:18" x14ac:dyDescent="0.35">
      <c r="A3625" s="1">
        <v>43495</v>
      </c>
      <c r="B3625" s="2">
        <v>0.83393518518518517</v>
      </c>
      <c r="C3625">
        <v>389273</v>
      </c>
      <c r="D3625">
        <v>810</v>
      </c>
      <c r="E3625">
        <v>14.28</v>
      </c>
      <c r="F3625">
        <v>23.89</v>
      </c>
      <c r="G3625">
        <v>76963</v>
      </c>
      <c r="H3625">
        <v>49.31</v>
      </c>
      <c r="I3625">
        <f t="shared" si="571"/>
        <v>0.54619967627509713</v>
      </c>
      <c r="J3625">
        <f t="shared" si="572"/>
        <v>1.5739666666666668E-5</v>
      </c>
      <c r="K3625" s="3">
        <f t="shared" si="573"/>
        <v>0.69270273000000004</v>
      </c>
      <c r="L3625" s="3">
        <f t="shared" si="574"/>
        <v>-3.2972699999999078E-3</v>
      </c>
      <c r="M3625" s="6">
        <f t="shared" si="575"/>
        <v>-7.492092706202927E-5</v>
      </c>
      <c r="N3625" s="7">
        <f t="shared" si="570"/>
        <v>-2.4040644753821444E-6</v>
      </c>
      <c r="O3625">
        <f t="shared" si="576"/>
        <v>-2.4040644753821443</v>
      </c>
      <c r="P3625">
        <f t="shared" si="577"/>
        <v>0.29833408636302089</v>
      </c>
      <c r="Q3625">
        <f t="shared" si="578"/>
        <v>-4.1515570882553749</v>
      </c>
      <c r="R3625">
        <f t="shared" si="579"/>
        <v>17.235426257043446</v>
      </c>
    </row>
    <row r="3626" spans="1:18" x14ac:dyDescent="0.35">
      <c r="A3626" s="1">
        <v>43495</v>
      </c>
      <c r="B3626" s="2">
        <v>0.83394675925925921</v>
      </c>
      <c r="C3626">
        <v>389773</v>
      </c>
      <c r="D3626">
        <v>801</v>
      </c>
      <c r="E3626">
        <v>14.05</v>
      </c>
      <c r="F3626">
        <v>23.88</v>
      </c>
      <c r="G3626">
        <v>76973</v>
      </c>
      <c r="H3626">
        <v>49.31</v>
      </c>
      <c r="I3626">
        <f t="shared" si="571"/>
        <v>0.51979658137319062</v>
      </c>
      <c r="J3626">
        <f t="shared" si="572"/>
        <v>1.5439666666666667E-5</v>
      </c>
      <c r="K3626" s="3">
        <f t="shared" si="573"/>
        <v>0.67949972999999997</v>
      </c>
      <c r="L3626" s="3">
        <f t="shared" si="574"/>
        <v>-1.6500269999999984E-2</v>
      </c>
      <c r="M3626" s="6">
        <f t="shared" si="575"/>
        <v>-3.7492092706203098E-4</v>
      </c>
      <c r="N3626" s="7">
        <f t="shared" si="570"/>
        <v>-1.2028503647941021E-5</v>
      </c>
      <c r="O3626">
        <f t="shared" si="576"/>
        <v>-12.028503647941021</v>
      </c>
      <c r="P3626">
        <f t="shared" si="577"/>
        <v>0.27018848600725598</v>
      </c>
      <c r="Q3626">
        <f t="shared" si="578"/>
        <v>-13.688961098779606</v>
      </c>
      <c r="R3626">
        <f t="shared" si="579"/>
        <v>187.38765596390135</v>
      </c>
    </row>
    <row r="3627" spans="1:18" x14ac:dyDescent="0.35">
      <c r="A3627" s="1">
        <v>43495</v>
      </c>
      <c r="B3627" s="2">
        <v>0.83394675925925921</v>
      </c>
      <c r="C3627">
        <v>390274</v>
      </c>
      <c r="D3627">
        <v>802</v>
      </c>
      <c r="E3627">
        <v>14</v>
      </c>
      <c r="F3627">
        <v>23.89</v>
      </c>
      <c r="G3627">
        <v>76953</v>
      </c>
      <c r="H3627">
        <v>49.27</v>
      </c>
      <c r="I3627">
        <f t="shared" si="571"/>
        <v>0.51405677813364559</v>
      </c>
      <c r="J3627">
        <f t="shared" si="572"/>
        <v>1.5472999999999999E-5</v>
      </c>
      <c r="K3627" s="3">
        <f t="shared" si="573"/>
        <v>0.68096672999999996</v>
      </c>
      <c r="L3627" s="3">
        <f t="shared" si="574"/>
        <v>-1.5033269999999987E-2</v>
      </c>
      <c r="M3627" s="6">
        <f t="shared" si="575"/>
        <v>-3.4158759372869774E-4</v>
      </c>
      <c r="N3627" s="7">
        <f t="shared" si="570"/>
        <v>-1.0962295126707303E-5</v>
      </c>
      <c r="O3627">
        <f t="shared" si="576"/>
        <v>-10.962295126707302</v>
      </c>
      <c r="P3627">
        <f t="shared" si="577"/>
        <v>0.26425437114514411</v>
      </c>
      <c r="Q3627">
        <f t="shared" si="578"/>
        <v>-12.603831890147051</v>
      </c>
      <c r="R3627">
        <f t="shared" si="579"/>
        <v>158.85657831508777</v>
      </c>
    </row>
    <row r="3628" spans="1:18" x14ac:dyDescent="0.35">
      <c r="A3628" s="1">
        <v>43495</v>
      </c>
      <c r="B3628" s="2">
        <v>0.83395833333333336</v>
      </c>
      <c r="C3628">
        <v>390773</v>
      </c>
      <c r="D3628">
        <v>806</v>
      </c>
      <c r="E3628">
        <v>14</v>
      </c>
      <c r="F3628">
        <v>23.89</v>
      </c>
      <c r="G3628">
        <v>76962</v>
      </c>
      <c r="H3628">
        <v>49.27</v>
      </c>
      <c r="I3628">
        <f t="shared" si="571"/>
        <v>0.51405677813364559</v>
      </c>
      <c r="J3628">
        <f t="shared" si="572"/>
        <v>1.5606333333333333E-5</v>
      </c>
      <c r="K3628" s="3">
        <f t="shared" si="573"/>
        <v>0.68683472999999995</v>
      </c>
      <c r="L3628" s="3">
        <f t="shared" si="574"/>
        <v>-9.1652700000000031E-3</v>
      </c>
      <c r="M3628" s="6">
        <f t="shared" si="575"/>
        <v>-2.0825426039536478E-4</v>
      </c>
      <c r="N3628" s="7">
        <f t="shared" si="570"/>
        <v>-6.6825544496267591E-6</v>
      </c>
      <c r="O3628">
        <f t="shared" si="576"/>
        <v>-6.6825544496267595</v>
      </c>
      <c r="P3628">
        <f t="shared" si="577"/>
        <v>0.26425437114514411</v>
      </c>
      <c r="Q3628">
        <f t="shared" si="578"/>
        <v>-8.3240912130665077</v>
      </c>
      <c r="R3628">
        <f t="shared" si="579"/>
        <v>69.290494523451045</v>
      </c>
    </row>
    <row r="3629" spans="1:18" x14ac:dyDescent="0.35">
      <c r="A3629" s="1">
        <v>43495</v>
      </c>
      <c r="B3629" s="2">
        <v>0.83395833333333336</v>
      </c>
      <c r="C3629">
        <v>391273</v>
      </c>
      <c r="D3629">
        <v>809</v>
      </c>
      <c r="E3629">
        <v>13.93</v>
      </c>
      <c r="F3629">
        <v>23.89</v>
      </c>
      <c r="G3629">
        <v>76961</v>
      </c>
      <c r="H3629">
        <v>49.27</v>
      </c>
      <c r="I3629">
        <f t="shared" si="571"/>
        <v>0.50602105359828253</v>
      </c>
      <c r="J3629">
        <f t="shared" si="572"/>
        <v>1.5706333333333332E-5</v>
      </c>
      <c r="K3629" s="3">
        <f t="shared" si="573"/>
        <v>0.69123572999999994</v>
      </c>
      <c r="L3629" s="3">
        <f t="shared" si="574"/>
        <v>-4.7642700000000149E-3</v>
      </c>
      <c r="M3629" s="6">
        <f t="shared" si="575"/>
        <v>-1.0825426039536503E-4</v>
      </c>
      <c r="N3629" s="7">
        <f t="shared" si="570"/>
        <v>-3.4737555327006582E-6</v>
      </c>
      <c r="O3629">
        <f t="shared" si="576"/>
        <v>-3.4737555327006584</v>
      </c>
      <c r="P3629">
        <f t="shared" si="577"/>
        <v>0.25605730668471594</v>
      </c>
      <c r="Q3629">
        <f t="shared" si="578"/>
        <v>-5.0888033337820371</v>
      </c>
      <c r="R3629">
        <f t="shared" si="579"/>
        <v>25.895919369911176</v>
      </c>
    </row>
    <row r="3630" spans="1:18" x14ac:dyDescent="0.35">
      <c r="A3630" s="1">
        <v>43495</v>
      </c>
      <c r="B3630" s="2">
        <v>0.83396990740740751</v>
      </c>
      <c r="C3630">
        <v>391773</v>
      </c>
      <c r="D3630">
        <v>801</v>
      </c>
      <c r="E3630">
        <v>13.92</v>
      </c>
      <c r="F3630">
        <v>23.88</v>
      </c>
      <c r="G3630">
        <v>76964</v>
      </c>
      <c r="H3630">
        <v>49.27</v>
      </c>
      <c r="I3630">
        <f t="shared" si="571"/>
        <v>0.50487309295037364</v>
      </c>
      <c r="J3630">
        <f t="shared" si="572"/>
        <v>1.5439666666666667E-5</v>
      </c>
      <c r="K3630" s="3">
        <f t="shared" si="573"/>
        <v>0.67949972999999997</v>
      </c>
      <c r="L3630" s="3">
        <f t="shared" si="574"/>
        <v>-1.6500269999999984E-2</v>
      </c>
      <c r="M3630" s="6">
        <f t="shared" si="575"/>
        <v>-3.7492092706203098E-4</v>
      </c>
      <c r="N3630" s="7">
        <f t="shared" si="570"/>
        <v>-1.2029910234563747E-5</v>
      </c>
      <c r="O3630">
        <f t="shared" si="576"/>
        <v>-12.029910234563747</v>
      </c>
      <c r="P3630">
        <f t="shared" si="577"/>
        <v>0.25489683998527662</v>
      </c>
      <c r="Q3630">
        <f t="shared" si="578"/>
        <v>-13.641173898165357</v>
      </c>
      <c r="R3630">
        <f t="shared" si="579"/>
        <v>186.08162531998786</v>
      </c>
    </row>
    <row r="3631" spans="1:18" x14ac:dyDescent="0.35">
      <c r="A3631" s="1">
        <v>43495</v>
      </c>
      <c r="B3631" s="2">
        <v>0.83396990740740751</v>
      </c>
      <c r="C3631">
        <v>392273</v>
      </c>
      <c r="D3631">
        <v>817</v>
      </c>
      <c r="E3631">
        <v>13.87</v>
      </c>
      <c r="F3631">
        <v>23.89</v>
      </c>
      <c r="G3631">
        <v>76967</v>
      </c>
      <c r="H3631">
        <v>49.27</v>
      </c>
      <c r="I3631">
        <f t="shared" si="571"/>
        <v>0.4991332897108286</v>
      </c>
      <c r="J3631">
        <f t="shared" si="572"/>
        <v>1.5973000000000001E-5</v>
      </c>
      <c r="K3631" s="3">
        <f t="shared" si="573"/>
        <v>0.70297173000000002</v>
      </c>
      <c r="L3631" s="3">
        <f t="shared" si="574"/>
        <v>6.9717300000000648E-3</v>
      </c>
      <c r="M3631" s="6">
        <f t="shared" si="575"/>
        <v>1.5841240627130346E-4</v>
      </c>
      <c r="N3631" s="7">
        <f t="shared" si="570"/>
        <v>5.0828768578026402E-6</v>
      </c>
      <c r="O3631">
        <f t="shared" si="576"/>
        <v>5.0828768578026402</v>
      </c>
      <c r="P3631">
        <f t="shared" si="577"/>
        <v>0.24913404089755395</v>
      </c>
      <c r="Q3631">
        <f t="shared" si="578"/>
        <v>3.4905338815998643</v>
      </c>
      <c r="R3631">
        <f t="shared" si="579"/>
        <v>12.183826778596616</v>
      </c>
    </row>
    <row r="3632" spans="1:18" x14ac:dyDescent="0.35">
      <c r="A3632" s="1">
        <v>43495</v>
      </c>
      <c r="B3632" s="2">
        <v>0.83398148148148143</v>
      </c>
      <c r="C3632">
        <v>392773</v>
      </c>
      <c r="D3632">
        <v>804</v>
      </c>
      <c r="E3632">
        <v>13.88</v>
      </c>
      <c r="F3632">
        <v>23.89</v>
      </c>
      <c r="G3632">
        <v>76947</v>
      </c>
      <c r="H3632">
        <v>49.27</v>
      </c>
      <c r="I3632">
        <f t="shared" si="571"/>
        <v>0.50028125035873772</v>
      </c>
      <c r="J3632">
        <f t="shared" si="572"/>
        <v>1.5539666666666666E-5</v>
      </c>
      <c r="K3632" s="3">
        <f t="shared" si="573"/>
        <v>0.68390072999999996</v>
      </c>
      <c r="L3632" s="3">
        <f t="shared" si="574"/>
        <v>-1.2099269999999995E-2</v>
      </c>
      <c r="M3632" s="6">
        <f t="shared" si="575"/>
        <v>-2.7492092706203126E-4</v>
      </c>
      <c r="N3632" s="7">
        <f t="shared" ref="N3632:N3695" si="580">(M3632*8.314*(F3632+273.15))/G3632</f>
        <v>-8.8235035312467141E-6</v>
      </c>
      <c r="O3632">
        <f t="shared" si="576"/>
        <v>-8.8235035312467147</v>
      </c>
      <c r="P3632">
        <f t="shared" si="577"/>
        <v>0.25028132946050202</v>
      </c>
      <c r="Q3632">
        <f t="shared" si="578"/>
        <v>-10.419630644929256</v>
      </c>
      <c r="R3632">
        <f t="shared" si="579"/>
        <v>108.56870277674886</v>
      </c>
    </row>
    <row r="3633" spans="1:18" x14ac:dyDescent="0.35">
      <c r="A3633" s="1">
        <v>43495</v>
      </c>
      <c r="B3633" s="2">
        <v>0.83398148148148143</v>
      </c>
      <c r="C3633">
        <v>393273</v>
      </c>
      <c r="D3633">
        <v>816</v>
      </c>
      <c r="E3633">
        <v>13.97</v>
      </c>
      <c r="F3633">
        <v>23.89</v>
      </c>
      <c r="G3633">
        <v>76959</v>
      </c>
      <c r="H3633">
        <v>49.24</v>
      </c>
      <c r="I3633">
        <f t="shared" si="571"/>
        <v>0.51061289618991867</v>
      </c>
      <c r="J3633">
        <f t="shared" si="572"/>
        <v>1.5939666666666666E-5</v>
      </c>
      <c r="K3633" s="3">
        <f t="shared" si="573"/>
        <v>0.70150472999999991</v>
      </c>
      <c r="L3633" s="3">
        <f t="shared" si="574"/>
        <v>5.5047299999999577E-3</v>
      </c>
      <c r="M3633" s="6">
        <f t="shared" si="575"/>
        <v>1.2507907293796768E-4</v>
      </c>
      <c r="N3633" s="7">
        <f t="shared" si="580"/>
        <v>4.0137488504418769E-6</v>
      </c>
      <c r="O3633">
        <f t="shared" si="576"/>
        <v>4.0137488504418766</v>
      </c>
      <c r="P3633">
        <f t="shared" si="577"/>
        <v>0.26072552975545665</v>
      </c>
      <c r="Q3633">
        <f t="shared" si="578"/>
        <v>2.3835644994414285</v>
      </c>
      <c r="R3633">
        <f t="shared" si="579"/>
        <v>5.681379722997467</v>
      </c>
    </row>
    <row r="3634" spans="1:18" x14ac:dyDescent="0.35">
      <c r="A3634" s="1">
        <v>43495</v>
      </c>
      <c r="B3634" s="2">
        <v>0.83399305555555558</v>
      </c>
      <c r="C3634">
        <v>393774</v>
      </c>
      <c r="D3634">
        <v>819</v>
      </c>
      <c r="E3634">
        <v>13.82</v>
      </c>
      <c r="F3634">
        <v>23.89</v>
      </c>
      <c r="G3634">
        <v>76949</v>
      </c>
      <c r="H3634">
        <v>49.24</v>
      </c>
      <c r="I3634">
        <f t="shared" si="571"/>
        <v>0.49339348647128378</v>
      </c>
      <c r="J3634">
        <f t="shared" si="572"/>
        <v>1.6039666666666668E-5</v>
      </c>
      <c r="K3634" s="3">
        <f t="shared" si="573"/>
        <v>0.70590573000000012</v>
      </c>
      <c r="L3634" s="3">
        <f t="shared" si="574"/>
        <v>9.905730000000168E-3</v>
      </c>
      <c r="M3634" s="6">
        <f t="shared" si="575"/>
        <v>2.2507907293797247E-4</v>
      </c>
      <c r="N3634" s="7">
        <f t="shared" si="580"/>
        <v>7.2236566268719306E-6</v>
      </c>
      <c r="O3634">
        <f t="shared" si="576"/>
        <v>7.2236566268719304</v>
      </c>
      <c r="P3634">
        <f t="shared" si="577"/>
        <v>0.2434371324922889</v>
      </c>
      <c r="Q3634">
        <f t="shared" si="578"/>
        <v>5.6502343380679907</v>
      </c>
      <c r="R3634">
        <f t="shared" si="579"/>
        <v>31.925148075082625</v>
      </c>
    </row>
    <row r="3635" spans="1:18" x14ac:dyDescent="0.35">
      <c r="A3635" s="1">
        <v>43495</v>
      </c>
      <c r="B3635" s="2">
        <v>0.83399305555555558</v>
      </c>
      <c r="C3635">
        <v>394273</v>
      </c>
      <c r="D3635">
        <v>811</v>
      </c>
      <c r="E3635">
        <v>13.92</v>
      </c>
      <c r="F3635">
        <v>23.89</v>
      </c>
      <c r="G3635">
        <v>76961</v>
      </c>
      <c r="H3635">
        <v>49.24</v>
      </c>
      <c r="I3635">
        <f t="shared" si="571"/>
        <v>0.50487309295037364</v>
      </c>
      <c r="J3635">
        <f t="shared" si="572"/>
        <v>1.5773E-5</v>
      </c>
      <c r="K3635" s="3">
        <f t="shared" si="573"/>
        <v>0.69416972999999993</v>
      </c>
      <c r="L3635" s="3">
        <f t="shared" si="574"/>
        <v>-1.8302700000000227E-3</v>
      </c>
      <c r="M3635" s="6">
        <f t="shared" si="575"/>
        <v>-4.1587593728698544E-5</v>
      </c>
      <c r="N3635" s="7">
        <f t="shared" si="580"/>
        <v>-1.334498367816285E-6</v>
      </c>
      <c r="O3635">
        <f t="shared" si="576"/>
        <v>-1.3344983678162849</v>
      </c>
      <c r="P3635">
        <f t="shared" si="577"/>
        <v>0.25489683998527662</v>
      </c>
      <c r="Q3635">
        <f t="shared" si="578"/>
        <v>-2.9457620314178969</v>
      </c>
      <c r="R3635">
        <f t="shared" si="579"/>
        <v>8.6775139457432946</v>
      </c>
    </row>
    <row r="3636" spans="1:18" x14ac:dyDescent="0.35">
      <c r="A3636" s="1">
        <v>43495</v>
      </c>
      <c r="B3636" s="2">
        <v>0.83400462962962962</v>
      </c>
      <c r="C3636">
        <v>394773</v>
      </c>
      <c r="D3636">
        <v>816</v>
      </c>
      <c r="E3636">
        <v>13.86</v>
      </c>
      <c r="F3636">
        <v>23.89</v>
      </c>
      <c r="G3636">
        <v>76962</v>
      </c>
      <c r="H3636">
        <v>49.24</v>
      </c>
      <c r="I3636">
        <f t="shared" si="571"/>
        <v>0.49798532906291965</v>
      </c>
      <c r="J3636">
        <f t="shared" si="572"/>
        <v>1.5939666666666666E-5</v>
      </c>
      <c r="K3636" s="3">
        <f t="shared" si="573"/>
        <v>0.70150472999999991</v>
      </c>
      <c r="L3636" s="3">
        <f t="shared" si="574"/>
        <v>5.5047299999999577E-3</v>
      </c>
      <c r="M3636" s="6">
        <f t="shared" si="575"/>
        <v>1.2507907293796768E-4</v>
      </c>
      <c r="N3636" s="7">
        <f t="shared" si="580"/>
        <v>4.013592393403971E-6</v>
      </c>
      <c r="O3636">
        <f t="shared" si="576"/>
        <v>4.0135923934039708</v>
      </c>
      <c r="P3636">
        <f t="shared" si="577"/>
        <v>0.24798938796190437</v>
      </c>
      <c r="Q3636">
        <f t="shared" si="578"/>
        <v>2.4250335546809625</v>
      </c>
      <c r="R3636">
        <f t="shared" si="579"/>
        <v>5.8807877413285849</v>
      </c>
    </row>
    <row r="3637" spans="1:18" x14ac:dyDescent="0.35">
      <c r="A3637" s="1">
        <v>43495</v>
      </c>
      <c r="B3637" s="2">
        <v>0.83400462962962962</v>
      </c>
      <c r="C3637">
        <v>395274</v>
      </c>
      <c r="D3637">
        <v>801</v>
      </c>
      <c r="E3637">
        <v>13.88</v>
      </c>
      <c r="F3637">
        <v>23.89</v>
      </c>
      <c r="G3637">
        <v>76967</v>
      </c>
      <c r="H3637">
        <v>49.24</v>
      </c>
      <c r="I3637">
        <f t="shared" si="571"/>
        <v>0.50028125035873772</v>
      </c>
      <c r="J3637">
        <f t="shared" si="572"/>
        <v>1.5439666666666667E-5</v>
      </c>
      <c r="K3637" s="3">
        <f t="shared" si="573"/>
        <v>0.67949972999999997</v>
      </c>
      <c r="L3637" s="3">
        <f t="shared" si="574"/>
        <v>-1.6500269999999984E-2</v>
      </c>
      <c r="M3637" s="6">
        <f t="shared" si="575"/>
        <v>-3.7492092706203098E-4</v>
      </c>
      <c r="N3637" s="7">
        <f t="shared" si="580"/>
        <v>-1.2029846326592437E-5</v>
      </c>
      <c r="O3637">
        <f t="shared" si="576"/>
        <v>-12.029846326592438</v>
      </c>
      <c r="P3637">
        <f t="shared" si="577"/>
        <v>0.25028132946050202</v>
      </c>
      <c r="Q3637">
        <f t="shared" si="578"/>
        <v>-13.625973440274979</v>
      </c>
      <c r="R3637">
        <f t="shared" si="579"/>
        <v>185.66715219507915</v>
      </c>
    </row>
    <row r="3638" spans="1:18" x14ac:dyDescent="0.35">
      <c r="A3638" s="1">
        <v>43495</v>
      </c>
      <c r="B3638" s="2">
        <v>0.83401620370370377</v>
      </c>
      <c r="C3638">
        <v>395773</v>
      </c>
      <c r="D3638">
        <v>815</v>
      </c>
      <c r="E3638">
        <v>13.87</v>
      </c>
      <c r="F3638">
        <v>23.89</v>
      </c>
      <c r="G3638">
        <v>76973</v>
      </c>
      <c r="H3638">
        <v>49.2</v>
      </c>
      <c r="I3638">
        <f t="shared" si="571"/>
        <v>0.4991332897108286</v>
      </c>
      <c r="J3638">
        <f t="shared" si="572"/>
        <v>1.5906333333333334E-5</v>
      </c>
      <c r="K3638" s="3">
        <f t="shared" si="573"/>
        <v>0.70003773000000002</v>
      </c>
      <c r="L3638" s="3">
        <f t="shared" si="574"/>
        <v>4.0377300000000726E-3</v>
      </c>
      <c r="M3638" s="6">
        <f t="shared" si="575"/>
        <v>9.1745739604636971E-5</v>
      </c>
      <c r="N3638" s="7">
        <f t="shared" si="580"/>
        <v>2.9435569933331112E-6</v>
      </c>
      <c r="O3638">
        <f t="shared" si="576"/>
        <v>2.9435569933331114</v>
      </c>
      <c r="P3638">
        <f t="shared" si="577"/>
        <v>0.24913404089755395</v>
      </c>
      <c r="Q3638">
        <f t="shared" si="578"/>
        <v>1.3512140171303357</v>
      </c>
      <c r="R3638">
        <f t="shared" si="579"/>
        <v>1.8257793200894992</v>
      </c>
    </row>
    <row r="3639" spans="1:18" x14ac:dyDescent="0.35">
      <c r="A3639" s="1">
        <v>43495</v>
      </c>
      <c r="B3639" s="2">
        <v>0.83401620370370377</v>
      </c>
      <c r="C3639">
        <v>396273</v>
      </c>
      <c r="D3639">
        <v>799</v>
      </c>
      <c r="E3639">
        <v>13.9</v>
      </c>
      <c r="F3639">
        <v>23.89</v>
      </c>
      <c r="G3639">
        <v>76961</v>
      </c>
      <c r="H3639">
        <v>49.2</v>
      </c>
      <c r="I3639">
        <f t="shared" si="571"/>
        <v>0.50257717165455573</v>
      </c>
      <c r="J3639">
        <f t="shared" si="572"/>
        <v>1.5373E-5</v>
      </c>
      <c r="K3639" s="3">
        <f t="shared" si="573"/>
        <v>0.67656572999999998</v>
      </c>
      <c r="L3639" s="3">
        <f t="shared" si="574"/>
        <v>-1.9434269999999976E-2</v>
      </c>
      <c r="M3639" s="6">
        <f t="shared" si="575"/>
        <v>-4.4158759372869751E-4</v>
      </c>
      <c r="N3639" s="7">
        <f t="shared" si="580"/>
        <v>-1.4170041357122523E-5</v>
      </c>
      <c r="O3639">
        <f t="shared" si="576"/>
        <v>-14.170041357122523</v>
      </c>
      <c r="P3639">
        <f t="shared" si="577"/>
        <v>0.25258381346829278</v>
      </c>
      <c r="Q3639">
        <f t="shared" si="578"/>
        <v>-15.7737367457646</v>
      </c>
      <c r="R3639">
        <f t="shared" si="579"/>
        <v>248.81077092468439</v>
      </c>
    </row>
    <row r="3640" spans="1:18" x14ac:dyDescent="0.35">
      <c r="A3640" s="1">
        <v>43495</v>
      </c>
      <c r="B3640" s="2">
        <v>0.8340277777777777</v>
      </c>
      <c r="C3640">
        <v>396773</v>
      </c>
      <c r="D3640">
        <v>805</v>
      </c>
      <c r="E3640">
        <v>13.93</v>
      </c>
      <c r="F3640">
        <v>23.89</v>
      </c>
      <c r="G3640">
        <v>77004</v>
      </c>
      <c r="H3640">
        <v>49.2</v>
      </c>
      <c r="I3640">
        <f t="shared" si="571"/>
        <v>0.50602105359828253</v>
      </c>
      <c r="J3640">
        <f t="shared" si="572"/>
        <v>1.5573000000000002E-5</v>
      </c>
      <c r="K3640" s="3">
        <f t="shared" si="573"/>
        <v>0.68536773000000006</v>
      </c>
      <c r="L3640" s="3">
        <f t="shared" si="574"/>
        <v>-1.0632269999999888E-2</v>
      </c>
      <c r="M3640" s="6">
        <f t="shared" si="575"/>
        <v>-2.415875937286955E-4</v>
      </c>
      <c r="N3640" s="7">
        <f t="shared" si="580"/>
        <v>-7.7479408976871525E-6</v>
      </c>
      <c r="O3640">
        <f t="shared" si="576"/>
        <v>-7.7479408976871529</v>
      </c>
      <c r="P3640">
        <f t="shared" si="577"/>
        <v>0.25605730668471594</v>
      </c>
      <c r="Q3640">
        <f t="shared" si="578"/>
        <v>-9.3629886987685307</v>
      </c>
      <c r="R3640">
        <f t="shared" si="579"/>
        <v>87.66555737326722</v>
      </c>
    </row>
    <row r="3641" spans="1:18" x14ac:dyDescent="0.35">
      <c r="A3641" s="1">
        <v>43495</v>
      </c>
      <c r="B3641" s="2">
        <v>0.8340277777777777</v>
      </c>
      <c r="C3641">
        <v>397274</v>
      </c>
      <c r="D3641">
        <v>815</v>
      </c>
      <c r="E3641">
        <v>13.95</v>
      </c>
      <c r="F3641">
        <v>23.89</v>
      </c>
      <c r="G3641">
        <v>76974</v>
      </c>
      <c r="H3641">
        <v>49.2</v>
      </c>
      <c r="I3641">
        <f t="shared" si="571"/>
        <v>0.50831697489410055</v>
      </c>
      <c r="J3641">
        <f t="shared" si="572"/>
        <v>1.5906333333333334E-5</v>
      </c>
      <c r="K3641" s="3">
        <f t="shared" si="573"/>
        <v>0.70003773000000002</v>
      </c>
      <c r="L3641" s="3">
        <f t="shared" si="574"/>
        <v>4.0377300000000726E-3</v>
      </c>
      <c r="M3641" s="6">
        <f t="shared" si="575"/>
        <v>9.1745739604636971E-5</v>
      </c>
      <c r="N3641" s="7">
        <f t="shared" si="580"/>
        <v>2.9435187524076902E-6</v>
      </c>
      <c r="O3641">
        <f t="shared" si="576"/>
        <v>2.94351875240769</v>
      </c>
      <c r="P3641">
        <f t="shared" si="577"/>
        <v>0.25838614696548967</v>
      </c>
      <c r="Q3641">
        <f t="shared" si="578"/>
        <v>1.3209026763667768</v>
      </c>
      <c r="R3641">
        <f t="shared" si="579"/>
        <v>1.7447838804329139</v>
      </c>
    </row>
    <row r="3642" spans="1:18" x14ac:dyDescent="0.35">
      <c r="A3642" s="1">
        <v>43495</v>
      </c>
      <c r="B3642" s="2">
        <v>0.83403935185185185</v>
      </c>
      <c r="C3642">
        <v>397773</v>
      </c>
      <c r="D3642">
        <v>810</v>
      </c>
      <c r="E3642">
        <v>13.99</v>
      </c>
      <c r="F3642">
        <v>23.91</v>
      </c>
      <c r="G3642">
        <v>77014</v>
      </c>
      <c r="H3642">
        <v>49.17</v>
      </c>
      <c r="I3642">
        <f t="shared" si="571"/>
        <v>0.51290881748573658</v>
      </c>
      <c r="J3642">
        <f t="shared" si="572"/>
        <v>1.5739666666666668E-5</v>
      </c>
      <c r="K3642" s="3">
        <f t="shared" si="573"/>
        <v>0.69270273000000004</v>
      </c>
      <c r="L3642" s="3">
        <f t="shared" si="574"/>
        <v>-3.2972699999999078E-3</v>
      </c>
      <c r="M3642" s="6">
        <f t="shared" si="575"/>
        <v>-7.492092706202927E-5</v>
      </c>
      <c r="N3642" s="7">
        <f t="shared" si="580"/>
        <v>-2.4026342232657424E-6</v>
      </c>
      <c r="O3642">
        <f t="shared" si="576"/>
        <v>-2.4026342232657423</v>
      </c>
      <c r="P3642">
        <f t="shared" si="577"/>
        <v>0.26307545505461666</v>
      </c>
      <c r="Q3642">
        <f t="shared" si="578"/>
        <v>-4.0403868492257242</v>
      </c>
      <c r="R3642">
        <f t="shared" si="579"/>
        <v>16.324725891396174</v>
      </c>
    </row>
    <row r="3643" spans="1:18" x14ac:dyDescent="0.35">
      <c r="A3643" s="1">
        <v>43495</v>
      </c>
      <c r="B3643" s="2">
        <v>0.83403935185185185</v>
      </c>
      <c r="C3643">
        <v>398276</v>
      </c>
      <c r="D3643">
        <v>814</v>
      </c>
      <c r="E3643">
        <v>13.99</v>
      </c>
      <c r="F3643">
        <v>23.89</v>
      </c>
      <c r="G3643">
        <v>76973</v>
      </c>
      <c r="H3643">
        <v>49.17</v>
      </c>
      <c r="I3643">
        <f t="shared" si="571"/>
        <v>0.51290881748573658</v>
      </c>
      <c r="J3643">
        <f t="shared" si="572"/>
        <v>1.5872999999999999E-5</v>
      </c>
      <c r="K3643" s="3">
        <f t="shared" si="573"/>
        <v>0.69857072999999992</v>
      </c>
      <c r="L3643" s="3">
        <f t="shared" si="574"/>
        <v>2.5707299999999655E-3</v>
      </c>
      <c r="M3643" s="6">
        <f t="shared" si="575"/>
        <v>5.8412406271301197E-5</v>
      </c>
      <c r="N3643" s="7">
        <f t="shared" si="580"/>
        <v>1.8740951647264654E-6</v>
      </c>
      <c r="O3643">
        <f t="shared" si="576"/>
        <v>1.8740951647264654</v>
      </c>
      <c r="P3643">
        <f t="shared" si="577"/>
        <v>0.26307545505461666</v>
      </c>
      <c r="Q3643">
        <f t="shared" si="578"/>
        <v>0.23634253876648331</v>
      </c>
      <c r="R3643">
        <f t="shared" si="579"/>
        <v>5.5857795630586668E-2</v>
      </c>
    </row>
    <row r="3644" spans="1:18" x14ac:dyDescent="0.35">
      <c r="A3644" s="1">
        <v>43495</v>
      </c>
      <c r="B3644" s="2">
        <v>0.834050925925926</v>
      </c>
      <c r="C3644">
        <v>398773</v>
      </c>
      <c r="D3644">
        <v>818</v>
      </c>
      <c r="E3644">
        <v>13.95</v>
      </c>
      <c r="F3644">
        <v>23.89</v>
      </c>
      <c r="G3644">
        <v>77001</v>
      </c>
      <c r="H3644">
        <v>49.17</v>
      </c>
      <c r="I3644">
        <f t="shared" si="571"/>
        <v>0.50831697489410055</v>
      </c>
      <c r="J3644">
        <f t="shared" si="572"/>
        <v>1.6006333333333333E-5</v>
      </c>
      <c r="K3644" s="3">
        <f t="shared" si="573"/>
        <v>0.70443873000000001</v>
      </c>
      <c r="L3644" s="3">
        <f t="shared" si="574"/>
        <v>8.4387300000000609E-3</v>
      </c>
      <c r="M3644" s="6">
        <f t="shared" si="575"/>
        <v>1.917457396046367E-4</v>
      </c>
      <c r="N3644" s="7">
        <f t="shared" si="580"/>
        <v>6.1497054382128664E-6</v>
      </c>
      <c r="O3644">
        <f t="shared" si="576"/>
        <v>6.149705438212866</v>
      </c>
      <c r="P3644">
        <f t="shared" si="577"/>
        <v>0.25838614696548967</v>
      </c>
      <c r="Q3644">
        <f t="shared" si="578"/>
        <v>4.527089362171953</v>
      </c>
      <c r="R3644">
        <f t="shared" si="579"/>
        <v>20.494538093090462</v>
      </c>
    </row>
    <row r="3645" spans="1:18" x14ac:dyDescent="0.35">
      <c r="A3645" s="1">
        <v>43495</v>
      </c>
      <c r="B3645" s="2">
        <v>0.834050925925926</v>
      </c>
      <c r="C3645">
        <v>399273</v>
      </c>
      <c r="D3645">
        <v>809</v>
      </c>
      <c r="E3645">
        <v>13.97</v>
      </c>
      <c r="F3645">
        <v>23.89</v>
      </c>
      <c r="G3645">
        <v>76996</v>
      </c>
      <c r="H3645">
        <v>49.17</v>
      </c>
      <c r="I3645">
        <f t="shared" si="571"/>
        <v>0.51061289618991867</v>
      </c>
      <c r="J3645">
        <f t="shared" si="572"/>
        <v>1.5706333333333332E-5</v>
      </c>
      <c r="K3645" s="3">
        <f t="shared" si="573"/>
        <v>0.69123572999999994</v>
      </c>
      <c r="L3645" s="3">
        <f t="shared" si="574"/>
        <v>-4.7642700000000149E-3</v>
      </c>
      <c r="M3645" s="6">
        <f t="shared" si="575"/>
        <v>-1.0825426039536503E-4</v>
      </c>
      <c r="N3645" s="7">
        <f t="shared" si="580"/>
        <v>-3.4721764708838818E-6</v>
      </c>
      <c r="O3645">
        <f t="shared" si="576"/>
        <v>-3.4721764708838818</v>
      </c>
      <c r="P3645">
        <f t="shared" si="577"/>
        <v>0.26072552975545665</v>
      </c>
      <c r="Q3645">
        <f t="shared" si="578"/>
        <v>-5.1023608218843295</v>
      </c>
      <c r="R3645">
        <f t="shared" si="579"/>
        <v>26.034085956700132</v>
      </c>
    </row>
    <row r="3646" spans="1:18" x14ac:dyDescent="0.35">
      <c r="A3646" s="1">
        <v>43495</v>
      </c>
      <c r="B3646" s="2">
        <v>0.83406249999999993</v>
      </c>
      <c r="C3646">
        <v>399773</v>
      </c>
      <c r="D3646">
        <v>807</v>
      </c>
      <c r="E3646">
        <v>14</v>
      </c>
      <c r="F3646">
        <v>23.89</v>
      </c>
      <c r="G3646">
        <v>76980</v>
      </c>
      <c r="H3646">
        <v>49.13</v>
      </c>
      <c r="I3646">
        <f t="shared" si="571"/>
        <v>0.51405677813364559</v>
      </c>
      <c r="J3646">
        <f t="shared" si="572"/>
        <v>1.5639666666666665E-5</v>
      </c>
      <c r="K3646" s="3">
        <f t="shared" si="573"/>
        <v>0.68830172999999994</v>
      </c>
      <c r="L3646" s="3">
        <f t="shared" si="574"/>
        <v>-7.6982700000000071E-3</v>
      </c>
      <c r="M3646" s="6">
        <f t="shared" si="575"/>
        <v>-1.7492092706203154E-4</v>
      </c>
      <c r="N3646" s="7">
        <f t="shared" si="580"/>
        <v>-5.6116273086365496E-6</v>
      </c>
      <c r="O3646">
        <f t="shared" si="576"/>
        <v>-5.6116273086365496</v>
      </c>
      <c r="P3646">
        <f t="shared" si="577"/>
        <v>0.26425437114514411</v>
      </c>
      <c r="Q3646">
        <f t="shared" si="578"/>
        <v>-7.2531640720762995</v>
      </c>
      <c r="R3646">
        <f t="shared" si="579"/>
        <v>52.608389056458449</v>
      </c>
    </row>
    <row r="3647" spans="1:18" x14ac:dyDescent="0.35">
      <c r="A3647" s="1">
        <v>43495</v>
      </c>
      <c r="B3647" s="2">
        <v>0.83406249999999993</v>
      </c>
      <c r="C3647">
        <v>400273</v>
      </c>
      <c r="D3647">
        <v>813</v>
      </c>
      <c r="E3647">
        <v>14.03</v>
      </c>
      <c r="F3647">
        <v>23.88</v>
      </c>
      <c r="G3647">
        <v>77005</v>
      </c>
      <c r="H3647">
        <v>49.13</v>
      </c>
      <c r="I3647">
        <f t="shared" si="571"/>
        <v>0.51750066007737239</v>
      </c>
      <c r="J3647">
        <f t="shared" si="572"/>
        <v>1.5839666666666667E-5</v>
      </c>
      <c r="K3647" s="3">
        <f t="shared" si="573"/>
        <v>0.69710373000000003</v>
      </c>
      <c r="L3647" s="3">
        <f t="shared" si="574"/>
        <v>1.1037300000000805E-3</v>
      </c>
      <c r="M3647" s="6">
        <f t="shared" si="575"/>
        <v>2.5079072937970474E-5</v>
      </c>
      <c r="N3647" s="7">
        <f t="shared" si="580"/>
        <v>8.0427188763118349E-7</v>
      </c>
      <c r="O3647">
        <f t="shared" si="576"/>
        <v>0.80427188763118351</v>
      </c>
      <c r="P3647">
        <f t="shared" si="577"/>
        <v>0.26780693318051613</v>
      </c>
      <c r="Q3647">
        <f t="shared" si="578"/>
        <v>-0.84861728824786686</v>
      </c>
      <c r="R3647">
        <f t="shared" si="579"/>
        <v>0.72015130191316312</v>
      </c>
    </row>
    <row r="3648" spans="1:18" x14ac:dyDescent="0.35">
      <c r="A3648" s="1">
        <v>43495</v>
      </c>
      <c r="B3648" s="2">
        <v>0.83407407407407408</v>
      </c>
      <c r="C3648">
        <v>400775</v>
      </c>
      <c r="D3648">
        <v>809</v>
      </c>
      <c r="E3648">
        <v>14.04</v>
      </c>
      <c r="F3648">
        <v>23.91</v>
      </c>
      <c r="G3648">
        <v>77017</v>
      </c>
      <c r="H3648">
        <v>49.13</v>
      </c>
      <c r="I3648">
        <f t="shared" si="571"/>
        <v>0.5186486207252814</v>
      </c>
      <c r="J3648">
        <f t="shared" si="572"/>
        <v>1.5706333333333332E-5</v>
      </c>
      <c r="K3648" s="3">
        <f t="shared" si="573"/>
        <v>0.69123572999999994</v>
      </c>
      <c r="L3648" s="3">
        <f t="shared" si="574"/>
        <v>-4.7642700000000149E-3</v>
      </c>
      <c r="M3648" s="6">
        <f t="shared" si="575"/>
        <v>-1.0825426039536503E-4</v>
      </c>
      <c r="N3648" s="7">
        <f t="shared" si="580"/>
        <v>-3.4714634440525326E-6</v>
      </c>
      <c r="O3648">
        <f t="shared" si="576"/>
        <v>-3.4714634440525325</v>
      </c>
      <c r="P3648">
        <f t="shared" si="577"/>
        <v>0.26899639178023677</v>
      </c>
      <c r="Q3648">
        <f t="shared" si="578"/>
        <v>-5.1281367574113501</v>
      </c>
      <c r="R3648">
        <f t="shared" si="579"/>
        <v>26.297786602713398</v>
      </c>
    </row>
    <row r="3649" spans="1:18" x14ac:dyDescent="0.35">
      <c r="A3649" s="1">
        <v>43495</v>
      </c>
      <c r="B3649" s="2">
        <v>0.83407407407407408</v>
      </c>
      <c r="C3649">
        <v>401274</v>
      </c>
      <c r="D3649">
        <v>811</v>
      </c>
      <c r="E3649">
        <v>14.04</v>
      </c>
      <c r="F3649">
        <v>23.88</v>
      </c>
      <c r="G3649">
        <v>77009</v>
      </c>
      <c r="H3649">
        <v>49.13</v>
      </c>
      <c r="I3649">
        <f t="shared" si="571"/>
        <v>0.5186486207252814</v>
      </c>
      <c r="J3649">
        <f t="shared" si="572"/>
        <v>1.5773E-5</v>
      </c>
      <c r="K3649" s="3">
        <f t="shared" si="573"/>
        <v>0.69416972999999993</v>
      </c>
      <c r="L3649" s="3">
        <f t="shared" si="574"/>
        <v>-1.8302700000000227E-3</v>
      </c>
      <c r="M3649" s="6">
        <f t="shared" si="575"/>
        <v>-4.1587593728698544E-5</v>
      </c>
      <c r="N3649" s="7">
        <f t="shared" si="580"/>
        <v>-1.333621671401609E-6</v>
      </c>
      <c r="O3649">
        <f t="shared" si="576"/>
        <v>-1.3336216714016089</v>
      </c>
      <c r="P3649">
        <f t="shared" si="577"/>
        <v>0.26899639178023677</v>
      </c>
      <c r="Q3649">
        <f t="shared" si="578"/>
        <v>-2.9902949847604265</v>
      </c>
      <c r="R3649">
        <f t="shared" si="579"/>
        <v>8.9418640958833588</v>
      </c>
    </row>
    <row r="3650" spans="1:18" x14ac:dyDescent="0.35">
      <c r="A3650" s="1">
        <v>43495</v>
      </c>
      <c r="B3650" s="2">
        <v>0.83408564814814812</v>
      </c>
      <c r="C3650">
        <v>401774</v>
      </c>
      <c r="D3650">
        <v>810</v>
      </c>
      <c r="E3650">
        <v>14.09</v>
      </c>
      <c r="F3650">
        <v>23.89</v>
      </c>
      <c r="G3650">
        <v>77018</v>
      </c>
      <c r="H3650">
        <v>49.13</v>
      </c>
      <c r="I3650">
        <f t="shared" si="571"/>
        <v>0.52438842396482643</v>
      </c>
      <c r="J3650">
        <f t="shared" si="572"/>
        <v>1.5739666666666668E-5</v>
      </c>
      <c r="K3650" s="3">
        <f t="shared" si="573"/>
        <v>0.69270273000000004</v>
      </c>
      <c r="L3650" s="3">
        <f t="shared" si="574"/>
        <v>-3.2972699999999078E-3</v>
      </c>
      <c r="M3650" s="6">
        <f t="shared" si="575"/>
        <v>-7.492092706202927E-5</v>
      </c>
      <c r="N3650" s="7">
        <f t="shared" si="580"/>
        <v>-2.402347687798125E-6</v>
      </c>
      <c r="O3650">
        <f t="shared" si="576"/>
        <v>-2.4023476877981249</v>
      </c>
      <c r="P3650">
        <f t="shared" si="577"/>
        <v>0.27498321918831453</v>
      </c>
      <c r="Q3650">
        <f t="shared" si="578"/>
        <v>-4.0779416885557787</v>
      </c>
      <c r="R3650">
        <f t="shared" si="579"/>
        <v>16.629608415261156</v>
      </c>
    </row>
    <row r="3651" spans="1:18" x14ac:dyDescent="0.35">
      <c r="A3651" s="1">
        <v>43495</v>
      </c>
      <c r="B3651" s="2">
        <v>0.83408564814814812</v>
      </c>
      <c r="C3651">
        <v>402273</v>
      </c>
      <c r="D3651">
        <v>799</v>
      </c>
      <c r="E3651">
        <v>14.1</v>
      </c>
      <c r="F3651">
        <v>23.89</v>
      </c>
      <c r="G3651">
        <v>77026</v>
      </c>
      <c r="H3651">
        <v>49.13</v>
      </c>
      <c r="I3651">
        <f t="shared" ref="I3651:I3711" si="581">(E3651-9.522)/8.7111</f>
        <v>0.52553638461273544</v>
      </c>
      <c r="J3651">
        <f t="shared" ref="J3651:J3711" si="582">(D3651-337.81)/30000000</f>
        <v>1.5373E-5</v>
      </c>
      <c r="K3651" s="3">
        <f t="shared" ref="K3651:K3711" si="583">J3651*44010</f>
        <v>0.67656572999999998</v>
      </c>
      <c r="L3651" s="3">
        <f t="shared" si="574"/>
        <v>-1.9434269999999976E-2</v>
      </c>
      <c r="M3651" s="6">
        <f t="shared" si="575"/>
        <v>-4.4158759372869751E-4</v>
      </c>
      <c r="N3651" s="7">
        <f t="shared" si="580"/>
        <v>-1.415808367155904E-5</v>
      </c>
      <c r="O3651">
        <f t="shared" si="576"/>
        <v>-14.158083671559039</v>
      </c>
      <c r="P3651">
        <f t="shared" si="577"/>
        <v>0.27618849155182501</v>
      </c>
      <c r="Q3651">
        <f t="shared" si="578"/>
        <v>-15.837461809796459</v>
      </c>
      <c r="R3651">
        <f t="shared" si="579"/>
        <v>250.82519657676133</v>
      </c>
    </row>
    <row r="3652" spans="1:18" x14ac:dyDescent="0.35">
      <c r="A3652" s="1">
        <v>43495</v>
      </c>
      <c r="B3652" s="2">
        <v>0.83409722222222227</v>
      </c>
      <c r="C3652">
        <v>402774</v>
      </c>
      <c r="D3652">
        <v>809</v>
      </c>
      <c r="E3652">
        <v>14.11</v>
      </c>
      <c r="F3652">
        <v>23.89</v>
      </c>
      <c r="G3652">
        <v>77002</v>
      </c>
      <c r="H3652">
        <v>49.13</v>
      </c>
      <c r="I3652">
        <f t="shared" si="581"/>
        <v>0.52668434526064434</v>
      </c>
      <c r="J3652">
        <f t="shared" si="582"/>
        <v>1.5706333333333332E-5</v>
      </c>
      <c r="K3652" s="3">
        <f t="shared" si="583"/>
        <v>0.69123572999999994</v>
      </c>
      <c r="L3652" s="3">
        <f t="shared" si="574"/>
        <v>-4.7642700000000149E-3</v>
      </c>
      <c r="M3652" s="6">
        <f t="shared" si="575"/>
        <v>-1.0825426039536503E-4</v>
      </c>
      <c r="N3652" s="7">
        <f t="shared" si="580"/>
        <v>-3.4719059187056875E-6</v>
      </c>
      <c r="O3652">
        <f t="shared" si="576"/>
        <v>-3.4719059187056875</v>
      </c>
      <c r="P3652">
        <f t="shared" si="577"/>
        <v>0.27739639954263362</v>
      </c>
      <c r="Q3652">
        <f t="shared" si="578"/>
        <v>-5.155068194422876</v>
      </c>
      <c r="R3652">
        <f t="shared" si="579"/>
        <v>26.57472808915033</v>
      </c>
    </row>
    <row r="3653" spans="1:18" x14ac:dyDescent="0.35">
      <c r="A3653" s="1">
        <v>43495</v>
      </c>
      <c r="B3653" s="2">
        <v>0.83409722222222227</v>
      </c>
      <c r="C3653">
        <v>403273</v>
      </c>
      <c r="D3653">
        <v>810</v>
      </c>
      <c r="E3653">
        <v>14.13</v>
      </c>
      <c r="F3653">
        <v>23.89</v>
      </c>
      <c r="G3653">
        <v>77028</v>
      </c>
      <c r="H3653">
        <v>49.1</v>
      </c>
      <c r="I3653">
        <f t="shared" si="581"/>
        <v>0.52898026655646246</v>
      </c>
      <c r="J3653">
        <f t="shared" si="582"/>
        <v>1.5739666666666668E-5</v>
      </c>
      <c r="K3653" s="3">
        <f t="shared" si="583"/>
        <v>0.69270273000000004</v>
      </c>
      <c r="L3653" s="3">
        <f t="shared" si="574"/>
        <v>-3.2972699999999078E-3</v>
      </c>
      <c r="M3653" s="6">
        <f t="shared" si="575"/>
        <v>-7.492092706202927E-5</v>
      </c>
      <c r="N3653" s="7">
        <f t="shared" si="580"/>
        <v>-2.4020358080027519E-6</v>
      </c>
      <c r="O3653">
        <f t="shared" si="576"/>
        <v>-2.402035808002752</v>
      </c>
      <c r="P3653">
        <f t="shared" si="577"/>
        <v>0.27982012240614607</v>
      </c>
      <c r="Q3653">
        <f t="shared" si="578"/>
        <v>-4.0927663586794747</v>
      </c>
      <c r="R3653">
        <f t="shared" si="579"/>
        <v>16.750736466738445</v>
      </c>
    </row>
    <row r="3654" spans="1:18" x14ac:dyDescent="0.35">
      <c r="A3654" s="1">
        <v>43495</v>
      </c>
      <c r="B3654" s="2">
        <v>0.8341087962962962</v>
      </c>
      <c r="C3654">
        <v>403773</v>
      </c>
      <c r="D3654">
        <v>815</v>
      </c>
      <c r="E3654">
        <v>14.2</v>
      </c>
      <c r="F3654">
        <v>23.89</v>
      </c>
      <c r="G3654">
        <v>77039</v>
      </c>
      <c r="H3654">
        <v>49.1</v>
      </c>
      <c r="I3654">
        <f t="shared" si="581"/>
        <v>0.5370159910918253</v>
      </c>
      <c r="J3654">
        <f t="shared" si="582"/>
        <v>1.5906333333333334E-5</v>
      </c>
      <c r="K3654" s="3">
        <f t="shared" si="583"/>
        <v>0.70003773000000002</v>
      </c>
      <c r="L3654" s="3">
        <f t="shared" si="574"/>
        <v>4.0377300000000726E-3</v>
      </c>
      <c r="M3654" s="6">
        <f t="shared" si="575"/>
        <v>9.1745739604636971E-5</v>
      </c>
      <c r="N3654" s="7">
        <f t="shared" si="580"/>
        <v>2.941035221742618E-6</v>
      </c>
      <c r="O3654">
        <f t="shared" si="576"/>
        <v>2.9410352217426179</v>
      </c>
      <c r="P3654">
        <f t="shared" si="577"/>
        <v>0.28838617468833538</v>
      </c>
      <c r="Q3654">
        <f t="shared" si="578"/>
        <v>1.2238157087075248</v>
      </c>
      <c r="R3654">
        <f t="shared" si="579"/>
        <v>1.4977248888793011</v>
      </c>
    </row>
    <row r="3655" spans="1:18" x14ac:dyDescent="0.35">
      <c r="A3655" s="1">
        <v>43495</v>
      </c>
      <c r="B3655" s="2">
        <v>0.8341087962962962</v>
      </c>
      <c r="C3655">
        <v>404273</v>
      </c>
      <c r="D3655">
        <v>813</v>
      </c>
      <c r="E3655">
        <v>14.35</v>
      </c>
      <c r="F3655">
        <v>23.89</v>
      </c>
      <c r="G3655">
        <v>77061</v>
      </c>
      <c r="H3655">
        <v>49.13</v>
      </c>
      <c r="I3655">
        <f t="shared" si="581"/>
        <v>0.55423540081046019</v>
      </c>
      <c r="J3655">
        <f t="shared" si="582"/>
        <v>1.5839666666666667E-5</v>
      </c>
      <c r="K3655" s="3">
        <f t="shared" si="583"/>
        <v>0.69710373000000003</v>
      </c>
      <c r="L3655" s="3">
        <f t="shared" si="574"/>
        <v>1.1037300000000805E-3</v>
      </c>
      <c r="M3655" s="6">
        <f t="shared" si="575"/>
        <v>2.5079072937970474E-5</v>
      </c>
      <c r="N3655" s="7">
        <f t="shared" si="580"/>
        <v>8.0371448308694862E-7</v>
      </c>
      <c r="O3655">
        <f t="shared" si="576"/>
        <v>0.80371448308694859</v>
      </c>
      <c r="P3655">
        <f t="shared" si="577"/>
        <v>0.30717687951153144</v>
      </c>
      <c r="Q3655">
        <f t="shared" si="578"/>
        <v>-0.97026709214465245</v>
      </c>
      <c r="R3655">
        <f t="shared" si="579"/>
        <v>0.94141823009883951</v>
      </c>
    </row>
    <row r="3656" spans="1:18" x14ac:dyDescent="0.35">
      <c r="A3656" s="1">
        <v>43495</v>
      </c>
      <c r="B3656" s="2">
        <v>0.83412037037037035</v>
      </c>
      <c r="C3656">
        <v>404773</v>
      </c>
      <c r="D3656">
        <v>799</v>
      </c>
      <c r="E3656">
        <v>14.4</v>
      </c>
      <c r="F3656">
        <v>23.89</v>
      </c>
      <c r="G3656">
        <v>77068</v>
      </c>
      <c r="H3656">
        <v>49.1</v>
      </c>
      <c r="I3656">
        <f t="shared" si="581"/>
        <v>0.55997520405000523</v>
      </c>
      <c r="J3656">
        <f t="shared" si="582"/>
        <v>1.5373E-5</v>
      </c>
      <c r="K3656" s="3">
        <f t="shared" si="583"/>
        <v>0.67656572999999998</v>
      </c>
      <c r="L3656" s="3">
        <f t="shared" si="574"/>
        <v>-1.9434269999999976E-2</v>
      </c>
      <c r="M3656" s="6">
        <f t="shared" si="575"/>
        <v>-4.4158759372869751E-4</v>
      </c>
      <c r="N3656" s="7">
        <f t="shared" si="580"/>
        <v>-1.4150367894398539E-5</v>
      </c>
      <c r="O3656">
        <f t="shared" si="576"/>
        <v>-14.150367894398538</v>
      </c>
      <c r="P3656">
        <f t="shared" si="577"/>
        <v>0.31357222915084498</v>
      </c>
      <c r="Q3656">
        <f t="shared" si="578"/>
        <v>-15.943270157028975</v>
      </c>
      <c r="R3656">
        <f t="shared" si="579"/>
        <v>254.18786330001072</v>
      </c>
    </row>
    <row r="3657" spans="1:18" x14ac:dyDescent="0.35">
      <c r="A3657" s="1">
        <v>43495</v>
      </c>
      <c r="B3657" s="2">
        <v>0.83412037037037035</v>
      </c>
      <c r="C3657">
        <v>405273</v>
      </c>
      <c r="D3657">
        <v>815</v>
      </c>
      <c r="E3657">
        <v>14.28</v>
      </c>
      <c r="F3657">
        <v>23.89</v>
      </c>
      <c r="G3657">
        <v>77042</v>
      </c>
      <c r="H3657">
        <v>49.1</v>
      </c>
      <c r="I3657">
        <f t="shared" si="581"/>
        <v>0.54619967627509713</v>
      </c>
      <c r="J3657">
        <f t="shared" si="582"/>
        <v>1.5906333333333334E-5</v>
      </c>
      <c r="K3657" s="3">
        <f t="shared" si="583"/>
        <v>0.70003773000000002</v>
      </c>
      <c r="L3657" s="3">
        <f t="shared" si="574"/>
        <v>4.0377300000000726E-3</v>
      </c>
      <c r="M3657" s="6">
        <f t="shared" si="575"/>
        <v>9.1745739604636971E-5</v>
      </c>
      <c r="N3657" s="7">
        <f t="shared" si="580"/>
        <v>2.9409206984220236E-6</v>
      </c>
      <c r="O3657">
        <f t="shared" si="576"/>
        <v>2.9409206984220235</v>
      </c>
      <c r="P3657">
        <f t="shared" si="577"/>
        <v>0.29833408636302089</v>
      </c>
      <c r="Q3657">
        <f t="shared" si="578"/>
        <v>1.1934280855487931</v>
      </c>
      <c r="R3657">
        <f t="shared" si="579"/>
        <v>1.4242705953766575</v>
      </c>
    </row>
    <row r="3658" spans="1:18" x14ac:dyDescent="0.35">
      <c r="A3658" s="1">
        <v>43495</v>
      </c>
      <c r="B3658" s="2">
        <v>0.8341319444444445</v>
      </c>
      <c r="C3658">
        <v>405773</v>
      </c>
      <c r="D3658">
        <v>813</v>
      </c>
      <c r="E3658">
        <v>14.26</v>
      </c>
      <c r="F3658">
        <v>23.89</v>
      </c>
      <c r="G3658">
        <v>77042</v>
      </c>
      <c r="H3658">
        <v>49.1</v>
      </c>
      <c r="I3658">
        <f t="shared" si="581"/>
        <v>0.54390375497927923</v>
      </c>
      <c r="J3658">
        <f t="shared" si="582"/>
        <v>1.5839666666666667E-5</v>
      </c>
      <c r="K3658" s="3">
        <f t="shared" si="583"/>
        <v>0.69710373000000003</v>
      </c>
      <c r="L3658" s="3">
        <f t="shared" si="574"/>
        <v>1.1037300000000805E-3</v>
      </c>
      <c r="M3658" s="6">
        <f t="shared" si="575"/>
        <v>2.5079072937970474E-5</v>
      </c>
      <c r="N3658" s="7">
        <f t="shared" si="580"/>
        <v>8.0391269412999852E-7</v>
      </c>
      <c r="O3658">
        <f t="shared" si="576"/>
        <v>0.80391269412999855</v>
      </c>
      <c r="P3658">
        <f t="shared" si="577"/>
        <v>0.2958312946805598</v>
      </c>
      <c r="Q3658">
        <f t="shared" si="578"/>
        <v>-0.9360116437836975</v>
      </c>
      <c r="R3658">
        <f t="shared" si="579"/>
        <v>0.87611779729865946</v>
      </c>
    </row>
    <row r="3659" spans="1:18" x14ac:dyDescent="0.35">
      <c r="A3659" s="1">
        <v>43495</v>
      </c>
      <c r="B3659" s="2">
        <v>0.8341319444444445</v>
      </c>
      <c r="C3659">
        <v>406274</v>
      </c>
      <c r="D3659">
        <v>812</v>
      </c>
      <c r="E3659">
        <v>14.25</v>
      </c>
      <c r="F3659">
        <v>23.89</v>
      </c>
      <c r="G3659">
        <v>77036</v>
      </c>
      <c r="H3659">
        <v>49.1</v>
      </c>
      <c r="I3659">
        <f t="shared" si="581"/>
        <v>0.54275579433137033</v>
      </c>
      <c r="J3659">
        <f t="shared" si="582"/>
        <v>1.5806333333333335E-5</v>
      </c>
      <c r="K3659" s="3">
        <f t="shared" si="583"/>
        <v>0.69563673000000004</v>
      </c>
      <c r="L3659" s="3">
        <f t="shared" si="574"/>
        <v>-3.632699999999156E-4</v>
      </c>
      <c r="M3659" s="6">
        <f t="shared" si="575"/>
        <v>-8.2542603953627727E-6</v>
      </c>
      <c r="N3659" s="7">
        <f t="shared" si="580"/>
        <v>-2.6461191588568682E-7</v>
      </c>
      <c r="O3659">
        <f t="shared" si="576"/>
        <v>-0.26461191588568683</v>
      </c>
      <c r="P3659">
        <f t="shared" si="577"/>
        <v>0.29458385228027678</v>
      </c>
      <c r="Q3659">
        <f t="shared" si="578"/>
        <v>-2.000752116319616</v>
      </c>
      <c r="R3659">
        <f t="shared" si="579"/>
        <v>4.003009030957422</v>
      </c>
    </row>
    <row r="3660" spans="1:18" x14ac:dyDescent="0.35">
      <c r="A3660" s="1">
        <v>43495</v>
      </c>
      <c r="B3660" s="2">
        <v>0.83414351851851853</v>
      </c>
      <c r="C3660">
        <v>406773</v>
      </c>
      <c r="D3660">
        <v>802</v>
      </c>
      <c r="E3660">
        <v>14.09</v>
      </c>
      <c r="F3660">
        <v>23.89</v>
      </c>
      <c r="G3660">
        <v>77054</v>
      </c>
      <c r="H3660">
        <v>49.1</v>
      </c>
      <c r="I3660">
        <f t="shared" si="581"/>
        <v>0.52438842396482643</v>
      </c>
      <c r="J3660">
        <f t="shared" si="582"/>
        <v>1.5472999999999999E-5</v>
      </c>
      <c r="K3660" s="3">
        <f t="shared" si="583"/>
        <v>0.68096672999999996</v>
      </c>
      <c r="L3660" s="3">
        <f t="shared" si="574"/>
        <v>-1.5033269999999987E-2</v>
      </c>
      <c r="M3660" s="6">
        <f t="shared" si="575"/>
        <v>-3.4158759372869774E-4</v>
      </c>
      <c r="N3660" s="7">
        <f t="shared" si="580"/>
        <v>-1.0947926089307591E-5</v>
      </c>
      <c r="O3660">
        <f t="shared" si="576"/>
        <v>-10.947926089307591</v>
      </c>
      <c r="P3660">
        <f t="shared" si="577"/>
        <v>0.27498321918831453</v>
      </c>
      <c r="Q3660">
        <f t="shared" si="578"/>
        <v>-12.623520090065245</v>
      </c>
      <c r="R3660">
        <f t="shared" si="579"/>
        <v>159.35325946428085</v>
      </c>
    </row>
    <row r="3661" spans="1:18" x14ac:dyDescent="0.35">
      <c r="A3661" s="1">
        <v>43495</v>
      </c>
      <c r="B3661" s="2">
        <v>0.83414351851851853</v>
      </c>
      <c r="C3661">
        <v>407273</v>
      </c>
      <c r="D3661">
        <v>796</v>
      </c>
      <c r="E3661">
        <v>14.14</v>
      </c>
      <c r="F3661">
        <v>23.91</v>
      </c>
      <c r="G3661">
        <v>77024</v>
      </c>
      <c r="H3661">
        <v>49.1</v>
      </c>
      <c r="I3661">
        <f t="shared" si="581"/>
        <v>0.53012822720437147</v>
      </c>
      <c r="J3661">
        <f t="shared" si="582"/>
        <v>1.5273000000000001E-5</v>
      </c>
      <c r="K3661" s="3">
        <f t="shared" si="583"/>
        <v>0.67216472999999999</v>
      </c>
      <c r="L3661" s="3">
        <f t="shared" si="574"/>
        <v>-2.3835269999999964E-2</v>
      </c>
      <c r="M3661" s="6">
        <f t="shared" si="575"/>
        <v>-5.4158759372869723E-4</v>
      </c>
      <c r="N3661" s="7">
        <f t="shared" si="580"/>
        <v>-1.7365881596263386E-5</v>
      </c>
      <c r="O3661">
        <f t="shared" si="576"/>
        <v>-17.365881596263385</v>
      </c>
      <c r="P3661">
        <f t="shared" si="577"/>
        <v>0.28103593727884968</v>
      </c>
      <c r="Q3661">
        <f t="shared" si="578"/>
        <v>-19.060396284419873</v>
      </c>
      <c r="R3661">
        <f t="shared" si="579"/>
        <v>363.29870651912694</v>
      </c>
    </row>
    <row r="3662" spans="1:18" x14ac:dyDescent="0.35">
      <c r="A3662" s="1">
        <v>43495</v>
      </c>
      <c r="B3662" s="2">
        <v>0.83415509259259257</v>
      </c>
      <c r="C3662">
        <v>407773</v>
      </c>
      <c r="D3662">
        <v>795</v>
      </c>
      <c r="E3662">
        <v>14.06</v>
      </c>
      <c r="F3662">
        <v>23.89</v>
      </c>
      <c r="G3662">
        <v>77041</v>
      </c>
      <c r="H3662">
        <v>49.1</v>
      </c>
      <c r="I3662">
        <f t="shared" si="581"/>
        <v>0.52094454202109952</v>
      </c>
      <c r="J3662">
        <f t="shared" si="582"/>
        <v>1.5239666666666667E-5</v>
      </c>
      <c r="K3662" s="3">
        <f t="shared" si="583"/>
        <v>0.67069772999999999</v>
      </c>
      <c r="L3662" s="3">
        <f t="shared" si="574"/>
        <v>-2.530226999999996E-2</v>
      </c>
      <c r="M3662" s="6">
        <f t="shared" si="575"/>
        <v>-5.7492092706203047E-4</v>
      </c>
      <c r="N3662" s="7">
        <f t="shared" si="580"/>
        <v>-1.8429398556857242E-5</v>
      </c>
      <c r="O3662">
        <f t="shared" si="576"/>
        <v>-18.42939855685724</v>
      </c>
      <c r="P3662">
        <f t="shared" si="577"/>
        <v>0.2713832158615731</v>
      </c>
      <c r="Q3662">
        <f t="shared" si="578"/>
        <v>-20.093640145175591</v>
      </c>
      <c r="R3662">
        <f t="shared" si="579"/>
        <v>403.75437428381218</v>
      </c>
    </row>
    <row r="3663" spans="1:18" x14ac:dyDescent="0.35">
      <c r="A3663" s="1">
        <v>43495</v>
      </c>
      <c r="B3663" s="2">
        <v>0.83415509259259257</v>
      </c>
      <c r="C3663">
        <v>408274</v>
      </c>
      <c r="D3663">
        <v>814</v>
      </c>
      <c r="E3663">
        <v>14.01</v>
      </c>
      <c r="F3663">
        <v>23.89</v>
      </c>
      <c r="G3663">
        <v>77051</v>
      </c>
      <c r="H3663">
        <v>49.1</v>
      </c>
      <c r="I3663">
        <f t="shared" si="581"/>
        <v>0.51520473878155448</v>
      </c>
      <c r="J3663">
        <f t="shared" si="582"/>
        <v>1.5872999999999999E-5</v>
      </c>
      <c r="K3663" s="3">
        <f t="shared" si="583"/>
        <v>0.69857072999999992</v>
      </c>
      <c r="L3663" s="3">
        <f t="shared" si="574"/>
        <v>2.5707299999999655E-3</v>
      </c>
      <c r="M3663" s="6">
        <f t="shared" si="575"/>
        <v>5.8412406271301197E-5</v>
      </c>
      <c r="N3663" s="7">
        <f t="shared" si="580"/>
        <v>1.8721979872356001E-6</v>
      </c>
      <c r="O3663">
        <f t="shared" si="576"/>
        <v>1.8721979872356</v>
      </c>
      <c r="P3663">
        <f t="shared" si="577"/>
        <v>0.2654359228629698</v>
      </c>
      <c r="Q3663">
        <f t="shared" si="578"/>
        <v>0.22687708631608366</v>
      </c>
      <c r="R3663">
        <f t="shared" si="579"/>
        <v>5.1473212295275676E-2</v>
      </c>
    </row>
    <row r="3664" spans="1:18" x14ac:dyDescent="0.35">
      <c r="A3664" s="1">
        <v>43495</v>
      </c>
      <c r="B3664" s="2">
        <v>0.83416666666666661</v>
      </c>
      <c r="C3664">
        <v>408774</v>
      </c>
      <c r="D3664">
        <v>808</v>
      </c>
      <c r="E3664">
        <v>14.08</v>
      </c>
      <c r="F3664">
        <v>23.89</v>
      </c>
      <c r="G3664">
        <v>77036</v>
      </c>
      <c r="H3664">
        <v>49.06</v>
      </c>
      <c r="I3664">
        <f t="shared" si="581"/>
        <v>0.52324046331691743</v>
      </c>
      <c r="J3664">
        <f t="shared" si="582"/>
        <v>1.5673000000000001E-5</v>
      </c>
      <c r="K3664" s="3">
        <f t="shared" si="583"/>
        <v>0.68976873000000005</v>
      </c>
      <c r="L3664" s="3">
        <f t="shared" si="574"/>
        <v>-6.2312699999998999E-3</v>
      </c>
      <c r="M3664" s="6">
        <f t="shared" si="575"/>
        <v>-1.4158759372869575E-4</v>
      </c>
      <c r="N3664" s="7">
        <f t="shared" si="580"/>
        <v>-4.5389608090438523E-6</v>
      </c>
      <c r="O3664">
        <f t="shared" si="576"/>
        <v>-4.5389608090438527</v>
      </c>
      <c r="P3664">
        <f t="shared" si="577"/>
        <v>0.27378058245210241</v>
      </c>
      <c r="Q3664">
        <f t="shared" si="578"/>
        <v>-6.2107706723217397</v>
      </c>
      <c r="R3664">
        <f t="shared" si="579"/>
        <v>38.573672344171833</v>
      </c>
    </row>
    <row r="3665" spans="1:18" x14ac:dyDescent="0.35">
      <c r="A3665" s="1">
        <v>43495</v>
      </c>
      <c r="B3665" s="2">
        <v>0.83416666666666661</v>
      </c>
      <c r="C3665">
        <v>409273</v>
      </c>
      <c r="D3665">
        <v>811</v>
      </c>
      <c r="E3665">
        <v>14.07</v>
      </c>
      <c r="F3665">
        <v>23.89</v>
      </c>
      <c r="G3665">
        <v>77038</v>
      </c>
      <c r="H3665">
        <v>49.1</v>
      </c>
      <c r="I3665">
        <f t="shared" si="581"/>
        <v>0.52209250266900853</v>
      </c>
      <c r="J3665">
        <f t="shared" si="582"/>
        <v>1.5773E-5</v>
      </c>
      <c r="K3665" s="3">
        <f t="shared" si="583"/>
        <v>0.69416972999999993</v>
      </c>
      <c r="L3665" s="3">
        <f t="shared" si="574"/>
        <v>-1.8302700000000227E-3</v>
      </c>
      <c r="M3665" s="6">
        <f t="shared" si="575"/>
        <v>-4.1587593728698544E-5</v>
      </c>
      <c r="N3665" s="7">
        <f t="shared" si="580"/>
        <v>-1.3331645277072238E-6</v>
      </c>
      <c r="O3665">
        <f t="shared" si="576"/>
        <v>-1.3331645277072237</v>
      </c>
      <c r="P3665">
        <f t="shared" si="577"/>
        <v>0.27258058134318869</v>
      </c>
      <c r="Q3665">
        <f t="shared" si="578"/>
        <v>-3.0011902535053436</v>
      </c>
      <c r="R3665">
        <f t="shared" si="579"/>
        <v>9.0071429377354679</v>
      </c>
    </row>
    <row r="3666" spans="1:18" x14ac:dyDescent="0.35">
      <c r="A3666" s="1">
        <v>43495</v>
      </c>
      <c r="B3666" s="2">
        <v>0.83417824074074076</v>
      </c>
      <c r="C3666">
        <v>409774</v>
      </c>
      <c r="D3666">
        <v>807</v>
      </c>
      <c r="E3666">
        <v>14.04</v>
      </c>
      <c r="F3666">
        <v>23.89</v>
      </c>
      <c r="G3666">
        <v>77050</v>
      </c>
      <c r="H3666">
        <v>49.06</v>
      </c>
      <c r="I3666">
        <f t="shared" si="581"/>
        <v>0.5186486207252814</v>
      </c>
      <c r="J3666">
        <f t="shared" si="582"/>
        <v>1.5639666666666665E-5</v>
      </c>
      <c r="K3666" s="3">
        <f t="shared" si="583"/>
        <v>0.68830172999999994</v>
      </c>
      <c r="L3666" s="3">
        <f t="shared" si="574"/>
        <v>-7.6982700000000071E-3</v>
      </c>
      <c r="M3666" s="6">
        <f t="shared" si="575"/>
        <v>-1.7492092706203154E-4</v>
      </c>
      <c r="N3666" s="7">
        <f t="shared" si="580"/>
        <v>-5.606529139764329E-6</v>
      </c>
      <c r="O3666">
        <f t="shared" si="576"/>
        <v>-5.6065291397643291</v>
      </c>
      <c r="P3666">
        <f t="shared" si="577"/>
        <v>0.26899639178023677</v>
      </c>
      <c r="Q3666">
        <f t="shared" si="578"/>
        <v>-7.2632024531231467</v>
      </c>
      <c r="R3666">
        <f t="shared" si="579"/>
        <v>52.754109875054098</v>
      </c>
    </row>
    <row r="3667" spans="1:18" x14ac:dyDescent="0.35">
      <c r="A3667" s="1">
        <v>43495</v>
      </c>
      <c r="B3667" s="2">
        <v>0.83417824074074076</v>
      </c>
      <c r="C3667">
        <v>410275</v>
      </c>
      <c r="D3667">
        <v>807</v>
      </c>
      <c r="E3667">
        <v>14.03</v>
      </c>
      <c r="F3667">
        <v>23.89</v>
      </c>
      <c r="G3667">
        <v>77065</v>
      </c>
      <c r="H3667">
        <v>49.06</v>
      </c>
      <c r="I3667">
        <f t="shared" si="581"/>
        <v>0.51750066007737239</v>
      </c>
      <c r="J3667">
        <f t="shared" si="582"/>
        <v>1.5639666666666665E-5</v>
      </c>
      <c r="K3667" s="3">
        <f t="shared" si="583"/>
        <v>0.68830172999999994</v>
      </c>
      <c r="L3667" s="3">
        <f t="shared" si="574"/>
        <v>-7.6982700000000071E-3</v>
      </c>
      <c r="M3667" s="6">
        <f t="shared" si="575"/>
        <v>-1.7492092706203154E-4</v>
      </c>
      <c r="N3667" s="7">
        <f t="shared" si="580"/>
        <v>-5.6054378799564209E-6</v>
      </c>
      <c r="O3667">
        <f t="shared" si="576"/>
        <v>-5.6054378799564208</v>
      </c>
      <c r="P3667">
        <f t="shared" si="577"/>
        <v>0.26780693318051613</v>
      </c>
      <c r="Q3667">
        <f t="shared" si="578"/>
        <v>-7.2583270558354718</v>
      </c>
      <c r="R3667">
        <f t="shared" si="579"/>
        <v>52.683311649473225</v>
      </c>
    </row>
    <row r="3668" spans="1:18" x14ac:dyDescent="0.35">
      <c r="A3668" s="1">
        <v>43495</v>
      </c>
      <c r="B3668" s="2">
        <v>0.83418981481481491</v>
      </c>
      <c r="C3668">
        <v>410778</v>
      </c>
      <c r="D3668">
        <v>800</v>
      </c>
      <c r="E3668">
        <v>14.02</v>
      </c>
      <c r="F3668">
        <v>23.89</v>
      </c>
      <c r="G3668">
        <v>77069</v>
      </c>
      <c r="H3668">
        <v>49.06</v>
      </c>
      <c r="I3668">
        <f t="shared" si="581"/>
        <v>0.51635269942946349</v>
      </c>
      <c r="J3668">
        <f t="shared" si="582"/>
        <v>1.5406333333333332E-5</v>
      </c>
      <c r="K3668" s="3">
        <f t="shared" si="583"/>
        <v>0.67803272999999997</v>
      </c>
      <c r="L3668" s="3">
        <f t="shared" si="574"/>
        <v>-1.796726999999998E-2</v>
      </c>
      <c r="M3668" s="6">
        <f t="shared" si="575"/>
        <v>-4.0825426039536427E-4</v>
      </c>
      <c r="N3668" s="7">
        <f t="shared" si="580"/>
        <v>-1.3082054620563045E-5</v>
      </c>
      <c r="O3668">
        <f t="shared" si="576"/>
        <v>-13.082054620563044</v>
      </c>
      <c r="P3668">
        <f t="shared" si="577"/>
        <v>0.26662011020809384</v>
      </c>
      <c r="Q3668">
        <f t="shared" si="578"/>
        <v>-14.731159658962326</v>
      </c>
      <c r="R3668">
        <f t="shared" si="579"/>
        <v>217.00706489783906</v>
      </c>
    </row>
    <row r="3669" spans="1:18" x14ac:dyDescent="0.35">
      <c r="A3669" s="1">
        <v>43495</v>
      </c>
      <c r="B3669" s="2">
        <v>0.83418981481481491</v>
      </c>
      <c r="C3669">
        <v>411280</v>
      </c>
      <c r="D3669">
        <v>800</v>
      </c>
      <c r="E3669">
        <v>14.07</v>
      </c>
      <c r="F3669">
        <v>23.89</v>
      </c>
      <c r="G3669">
        <v>77071</v>
      </c>
      <c r="H3669">
        <v>49.06</v>
      </c>
      <c r="I3669">
        <f t="shared" si="581"/>
        <v>0.52209250266900853</v>
      </c>
      <c r="J3669">
        <f t="shared" si="582"/>
        <v>1.5406333333333332E-5</v>
      </c>
      <c r="K3669" s="3">
        <f t="shared" si="583"/>
        <v>0.67803272999999997</v>
      </c>
      <c r="L3669" s="3">
        <f t="shared" si="574"/>
        <v>-1.796726999999998E-2</v>
      </c>
      <c r="M3669" s="6">
        <f t="shared" si="575"/>
        <v>-4.0825426039536427E-4</v>
      </c>
      <c r="N3669" s="7">
        <f t="shared" si="580"/>
        <v>-1.3081715139964102E-5</v>
      </c>
      <c r="O3669">
        <f t="shared" si="576"/>
        <v>-13.081715139964102</v>
      </c>
      <c r="P3669">
        <f t="shared" si="577"/>
        <v>0.27258058134318869</v>
      </c>
      <c r="Q3669">
        <f t="shared" si="578"/>
        <v>-14.74974086576222</v>
      </c>
      <c r="R3669">
        <f t="shared" si="579"/>
        <v>217.55485560713606</v>
      </c>
    </row>
    <row r="3670" spans="1:18" x14ac:dyDescent="0.35">
      <c r="A3670" s="1">
        <v>43495</v>
      </c>
      <c r="B3670" s="2">
        <v>0.83420138888888884</v>
      </c>
      <c r="C3670">
        <v>411782</v>
      </c>
      <c r="D3670">
        <v>820</v>
      </c>
      <c r="E3670">
        <v>14.02</v>
      </c>
      <c r="F3670">
        <v>23.89</v>
      </c>
      <c r="G3670">
        <v>77042</v>
      </c>
      <c r="H3670">
        <v>49.06</v>
      </c>
      <c r="I3670">
        <f t="shared" si="581"/>
        <v>0.51635269942946349</v>
      </c>
      <c r="J3670">
        <f t="shared" si="582"/>
        <v>1.6073E-5</v>
      </c>
      <c r="K3670" s="3">
        <f t="shared" si="583"/>
        <v>0.70737273000000001</v>
      </c>
      <c r="L3670" s="3">
        <f t="shared" si="574"/>
        <v>1.1372730000000053E-2</v>
      </c>
      <c r="M3670" s="6">
        <f t="shared" si="575"/>
        <v>2.5841240627130319E-4</v>
      </c>
      <c r="N3670" s="7">
        <f t="shared" si="580"/>
        <v>8.283440709152086E-6</v>
      </c>
      <c r="O3670">
        <f t="shared" si="576"/>
        <v>8.2834407091520852</v>
      </c>
      <c r="P3670">
        <f t="shared" si="577"/>
        <v>0.26662011020809384</v>
      </c>
      <c r="Q3670">
        <f t="shared" si="578"/>
        <v>6.6343356707528018</v>
      </c>
      <c r="R3670">
        <f t="shared" si="579"/>
        <v>44.014409792223027</v>
      </c>
    </row>
    <row r="3671" spans="1:18" x14ac:dyDescent="0.35">
      <c r="A3671" s="1">
        <v>43495</v>
      </c>
      <c r="B3671" s="2">
        <v>0.83420138888888884</v>
      </c>
      <c r="C3671">
        <v>412283</v>
      </c>
      <c r="D3671">
        <v>806</v>
      </c>
      <c r="E3671">
        <v>14</v>
      </c>
      <c r="F3671">
        <v>23.89</v>
      </c>
      <c r="G3671">
        <v>77070</v>
      </c>
      <c r="H3671">
        <v>49.06</v>
      </c>
      <c r="I3671">
        <f t="shared" si="581"/>
        <v>0.51405677813364559</v>
      </c>
      <c r="J3671">
        <f t="shared" si="582"/>
        <v>1.5606333333333333E-5</v>
      </c>
      <c r="K3671" s="3">
        <f t="shared" si="583"/>
        <v>0.68683472999999995</v>
      </c>
      <c r="L3671" s="3">
        <f t="shared" si="574"/>
        <v>-9.1652700000000031E-3</v>
      </c>
      <c r="M3671" s="6">
        <f t="shared" si="575"/>
        <v>-2.0825426039536478E-4</v>
      </c>
      <c r="N3671" s="7">
        <f t="shared" si="580"/>
        <v>-6.6731900292224555E-6</v>
      </c>
      <c r="O3671">
        <f t="shared" si="576"/>
        <v>-6.6731900292224555</v>
      </c>
      <c r="P3671">
        <f t="shared" si="577"/>
        <v>0.26425437114514411</v>
      </c>
      <c r="Q3671">
        <f t="shared" si="578"/>
        <v>-8.3147267926622046</v>
      </c>
      <c r="R3671">
        <f t="shared" si="579"/>
        <v>69.134681636614715</v>
      </c>
    </row>
    <row r="3672" spans="1:18" x14ac:dyDescent="0.35">
      <c r="A3672" s="1">
        <v>43495</v>
      </c>
      <c r="B3672" s="2">
        <v>0.83421296296296299</v>
      </c>
      <c r="C3672">
        <v>412785</v>
      </c>
      <c r="D3672">
        <v>806</v>
      </c>
      <c r="E3672">
        <v>14</v>
      </c>
      <c r="F3672">
        <v>23.89</v>
      </c>
      <c r="G3672">
        <v>77075</v>
      </c>
      <c r="H3672">
        <v>49.06</v>
      </c>
      <c r="I3672">
        <f t="shared" si="581"/>
        <v>0.51405677813364559</v>
      </c>
      <c r="J3672">
        <f t="shared" si="582"/>
        <v>1.5606333333333333E-5</v>
      </c>
      <c r="K3672" s="3">
        <f t="shared" si="583"/>
        <v>0.68683472999999995</v>
      </c>
      <c r="L3672" s="3">
        <f t="shared" si="574"/>
        <v>-9.1652700000000031E-3</v>
      </c>
      <c r="M3672" s="6">
        <f t="shared" si="575"/>
        <v>-2.0825426039536478E-4</v>
      </c>
      <c r="N3672" s="7">
        <f t="shared" si="580"/>
        <v>-6.6727571268527364E-6</v>
      </c>
      <c r="O3672">
        <f t="shared" si="576"/>
        <v>-6.6727571268527361</v>
      </c>
      <c r="P3672">
        <f t="shared" si="577"/>
        <v>0.26425437114514411</v>
      </c>
      <c r="Q3672">
        <f t="shared" si="578"/>
        <v>-8.3142938902924843</v>
      </c>
      <c r="R3672">
        <f t="shared" si="579"/>
        <v>69.127482894154937</v>
      </c>
    </row>
    <row r="3673" spans="1:18" x14ac:dyDescent="0.35">
      <c r="A3673" s="1">
        <v>43495</v>
      </c>
      <c r="B3673" s="2">
        <v>0.83421296296296299</v>
      </c>
      <c r="C3673">
        <v>413287</v>
      </c>
      <c r="D3673">
        <v>815</v>
      </c>
      <c r="E3673">
        <v>14.03</v>
      </c>
      <c r="F3673">
        <v>23.89</v>
      </c>
      <c r="G3673">
        <v>77077</v>
      </c>
      <c r="H3673">
        <v>49.06</v>
      </c>
      <c r="I3673">
        <f t="shared" si="581"/>
        <v>0.51750066007737239</v>
      </c>
      <c r="J3673">
        <f t="shared" si="582"/>
        <v>1.5906333333333334E-5</v>
      </c>
      <c r="K3673" s="3">
        <f t="shared" si="583"/>
        <v>0.70003773000000002</v>
      </c>
      <c r="L3673" s="3">
        <f t="shared" si="574"/>
        <v>4.0377300000000726E-3</v>
      </c>
      <c r="M3673" s="6">
        <f t="shared" si="575"/>
        <v>9.1745739604636971E-5</v>
      </c>
      <c r="N3673" s="7">
        <f t="shared" si="580"/>
        <v>2.9395852517330665E-6</v>
      </c>
      <c r="O3673">
        <f t="shared" si="576"/>
        <v>2.9395852517330665</v>
      </c>
      <c r="P3673">
        <f t="shared" si="577"/>
        <v>0.26780693318051613</v>
      </c>
      <c r="Q3673">
        <f t="shared" si="578"/>
        <v>1.286696075854016</v>
      </c>
      <c r="R3673">
        <f t="shared" si="579"/>
        <v>1.6555867916181237</v>
      </c>
    </row>
    <row r="3674" spans="1:18" x14ac:dyDescent="0.35">
      <c r="A3674" s="1">
        <v>43495</v>
      </c>
      <c r="B3674" s="2">
        <v>0.83422453703703703</v>
      </c>
      <c r="C3674">
        <v>413789</v>
      </c>
      <c r="D3674">
        <v>811</v>
      </c>
      <c r="E3674">
        <v>13.97</v>
      </c>
      <c r="F3674">
        <v>23.91</v>
      </c>
      <c r="G3674">
        <v>77069</v>
      </c>
      <c r="H3674">
        <v>49.06</v>
      </c>
      <c r="I3674">
        <f t="shared" si="581"/>
        <v>0.51061289618991867</v>
      </c>
      <c r="J3674">
        <f t="shared" si="582"/>
        <v>1.5773E-5</v>
      </c>
      <c r="K3674" s="3">
        <f t="shared" si="583"/>
        <v>0.69416972999999993</v>
      </c>
      <c r="L3674" s="3">
        <f t="shared" si="574"/>
        <v>-1.8302700000000227E-3</v>
      </c>
      <c r="M3674" s="6">
        <f t="shared" si="575"/>
        <v>-4.1587593728698544E-5</v>
      </c>
      <c r="N3674" s="7">
        <f t="shared" si="580"/>
        <v>-1.3327180068587153E-6</v>
      </c>
      <c r="O3674">
        <f t="shared" si="576"/>
        <v>-1.3327180068587152</v>
      </c>
      <c r="P3674">
        <f t="shared" si="577"/>
        <v>0.26072552975545665</v>
      </c>
      <c r="Q3674">
        <f t="shared" si="578"/>
        <v>-2.9629023578591633</v>
      </c>
      <c r="R3674">
        <f t="shared" si="579"/>
        <v>8.7787903822073901</v>
      </c>
    </row>
    <row r="3675" spans="1:18" x14ac:dyDescent="0.35">
      <c r="A3675" s="1">
        <v>43495</v>
      </c>
      <c r="B3675" s="2">
        <v>0.83422453703703703</v>
      </c>
      <c r="C3675">
        <v>414290</v>
      </c>
      <c r="D3675">
        <v>813</v>
      </c>
      <c r="E3675">
        <v>13.99</v>
      </c>
      <c r="F3675">
        <v>23.89</v>
      </c>
      <c r="G3675">
        <v>77071</v>
      </c>
      <c r="H3675">
        <v>49.03</v>
      </c>
      <c r="I3675">
        <f t="shared" si="581"/>
        <v>0.51290881748573658</v>
      </c>
      <c r="J3675">
        <f t="shared" si="582"/>
        <v>1.5839666666666667E-5</v>
      </c>
      <c r="K3675" s="3">
        <f t="shared" si="583"/>
        <v>0.69710373000000003</v>
      </c>
      <c r="L3675" s="3">
        <f t="shared" si="574"/>
        <v>1.1037300000000805E-3</v>
      </c>
      <c r="M3675" s="6">
        <f t="shared" si="575"/>
        <v>2.5079072937970474E-5</v>
      </c>
      <c r="N3675" s="7">
        <f t="shared" si="580"/>
        <v>8.0361020073910217E-7</v>
      </c>
      <c r="O3675">
        <f t="shared" si="576"/>
        <v>0.80361020073910217</v>
      </c>
      <c r="P3675">
        <f t="shared" si="577"/>
        <v>0.26307545505461666</v>
      </c>
      <c r="Q3675">
        <f t="shared" si="578"/>
        <v>-0.83414242522087989</v>
      </c>
      <c r="R3675">
        <f t="shared" si="579"/>
        <v>0.69579358555337123</v>
      </c>
    </row>
    <row r="3676" spans="1:18" x14ac:dyDescent="0.35">
      <c r="A3676" s="1">
        <v>43495</v>
      </c>
      <c r="B3676" s="2">
        <v>0.83423611111111118</v>
      </c>
      <c r="C3676">
        <v>414792</v>
      </c>
      <c r="D3676">
        <v>804</v>
      </c>
      <c r="E3676">
        <v>13.95</v>
      </c>
      <c r="F3676">
        <v>23.91</v>
      </c>
      <c r="G3676">
        <v>77066</v>
      </c>
      <c r="H3676">
        <v>49.03</v>
      </c>
      <c r="I3676">
        <f t="shared" si="581"/>
        <v>0.50831697489410055</v>
      </c>
      <c r="J3676">
        <f t="shared" si="582"/>
        <v>1.5539666666666666E-5</v>
      </c>
      <c r="K3676" s="3">
        <f t="shared" si="583"/>
        <v>0.68390072999999996</v>
      </c>
      <c r="L3676" s="3">
        <f t="shared" si="574"/>
        <v>-1.2099269999999995E-2</v>
      </c>
      <c r="M3676" s="6">
        <f t="shared" si="575"/>
        <v>-2.7492092706203126E-4</v>
      </c>
      <c r="N3676" s="7">
        <f t="shared" si="580"/>
        <v>-8.8104720638231226E-6</v>
      </c>
      <c r="O3676">
        <f t="shared" si="576"/>
        <v>-8.8104720638231218</v>
      </c>
      <c r="P3676">
        <f t="shared" si="577"/>
        <v>0.25838614696548967</v>
      </c>
      <c r="Q3676">
        <f t="shared" si="578"/>
        <v>-10.433088139864035</v>
      </c>
      <c r="R3676">
        <f t="shared" si="579"/>
        <v>108.84932813417159</v>
      </c>
    </row>
    <row r="3677" spans="1:18" x14ac:dyDescent="0.35">
      <c r="A3677" s="1">
        <v>43495</v>
      </c>
      <c r="B3677" s="2">
        <v>0.83423611111111118</v>
      </c>
      <c r="C3677">
        <v>415294</v>
      </c>
      <c r="D3677">
        <v>798</v>
      </c>
      <c r="E3677">
        <v>13.96</v>
      </c>
      <c r="F3677">
        <v>23.89</v>
      </c>
      <c r="G3677">
        <v>77071</v>
      </c>
      <c r="H3677">
        <v>49.03</v>
      </c>
      <c r="I3677">
        <f t="shared" si="581"/>
        <v>0.50946493554200967</v>
      </c>
      <c r="J3677">
        <f t="shared" si="582"/>
        <v>1.5339666666666668E-5</v>
      </c>
      <c r="K3677" s="3">
        <f t="shared" si="583"/>
        <v>0.67509873000000009</v>
      </c>
      <c r="L3677" s="3">
        <f t="shared" si="574"/>
        <v>-2.0901269999999861E-2</v>
      </c>
      <c r="M3677" s="6">
        <f t="shared" si="575"/>
        <v>-4.749209270620282E-4</v>
      </c>
      <c r="N3677" s="7">
        <f t="shared" si="580"/>
        <v>-1.5217919038533734E-5</v>
      </c>
      <c r="O3677">
        <f t="shared" si="576"/>
        <v>-15.217919038533733</v>
      </c>
      <c r="P3677">
        <f t="shared" si="577"/>
        <v>0.25955452054682404</v>
      </c>
      <c r="Q3677">
        <f t="shared" si="578"/>
        <v>-16.844319252054412</v>
      </c>
      <c r="R3677">
        <f t="shared" si="579"/>
        <v>283.7310910651309</v>
      </c>
    </row>
    <row r="3678" spans="1:18" x14ac:dyDescent="0.35">
      <c r="A3678" s="1">
        <v>43495</v>
      </c>
      <c r="B3678" s="2">
        <v>0.83424768518518511</v>
      </c>
      <c r="C3678">
        <v>415796</v>
      </c>
      <c r="D3678">
        <v>810</v>
      </c>
      <c r="E3678">
        <v>13.95</v>
      </c>
      <c r="F3678">
        <v>23.91</v>
      </c>
      <c r="G3678">
        <v>77048</v>
      </c>
      <c r="H3678">
        <v>49.03</v>
      </c>
      <c r="I3678">
        <f t="shared" si="581"/>
        <v>0.50831697489410055</v>
      </c>
      <c r="J3678">
        <f t="shared" si="582"/>
        <v>1.5739666666666668E-5</v>
      </c>
      <c r="K3678" s="3">
        <f t="shared" si="583"/>
        <v>0.69270273000000004</v>
      </c>
      <c r="L3678" s="3">
        <f t="shared" si="574"/>
        <v>-3.2972699999999078E-3</v>
      </c>
      <c r="M3678" s="6">
        <f t="shared" si="575"/>
        <v>-7.492092706202927E-5</v>
      </c>
      <c r="N3678" s="7">
        <f t="shared" si="580"/>
        <v>-2.4015739807728672E-6</v>
      </c>
      <c r="O3678">
        <f t="shared" si="576"/>
        <v>-2.4015739807728673</v>
      </c>
      <c r="P3678">
        <f t="shared" si="577"/>
        <v>0.25838614696548967</v>
      </c>
      <c r="Q3678">
        <f t="shared" si="578"/>
        <v>-4.0241900568137803</v>
      </c>
      <c r="R3678">
        <f t="shared" si="579"/>
        <v>16.194105613358897</v>
      </c>
    </row>
    <row r="3679" spans="1:18" x14ac:dyDescent="0.35">
      <c r="A3679" s="1">
        <v>43495</v>
      </c>
      <c r="B3679" s="2">
        <v>0.83424768518518511</v>
      </c>
      <c r="C3679">
        <v>416297</v>
      </c>
      <c r="D3679">
        <v>805</v>
      </c>
      <c r="E3679">
        <v>13.97</v>
      </c>
      <c r="F3679">
        <v>23.91</v>
      </c>
      <c r="G3679">
        <v>77060</v>
      </c>
      <c r="H3679">
        <v>49.03</v>
      </c>
      <c r="I3679">
        <f t="shared" si="581"/>
        <v>0.51061289618991867</v>
      </c>
      <c r="J3679">
        <f t="shared" si="582"/>
        <v>1.5573000000000002E-5</v>
      </c>
      <c r="K3679" s="3">
        <f t="shared" si="583"/>
        <v>0.68536773000000006</v>
      </c>
      <c r="L3679" s="3">
        <f t="shared" si="574"/>
        <v>-1.0632269999999888E-2</v>
      </c>
      <c r="M3679" s="6">
        <f t="shared" si="575"/>
        <v>-2.415875937286955E-4</v>
      </c>
      <c r="N3679" s="7">
        <f t="shared" si="580"/>
        <v>-7.7428317164623267E-6</v>
      </c>
      <c r="O3679">
        <f t="shared" si="576"/>
        <v>-7.7428317164623266</v>
      </c>
      <c r="P3679">
        <f t="shared" si="577"/>
        <v>0.26072552975545665</v>
      </c>
      <c r="Q3679">
        <f t="shared" si="578"/>
        <v>-9.3730160674627747</v>
      </c>
      <c r="R3679">
        <f t="shared" si="579"/>
        <v>87.853430200915341</v>
      </c>
    </row>
    <row r="3680" spans="1:18" x14ac:dyDescent="0.35">
      <c r="A3680" s="1">
        <v>43495</v>
      </c>
      <c r="B3680" s="2">
        <v>0.83425925925925926</v>
      </c>
      <c r="C3680">
        <v>416799</v>
      </c>
      <c r="D3680">
        <v>811</v>
      </c>
      <c r="E3680">
        <v>13.96</v>
      </c>
      <c r="F3680">
        <v>23.91</v>
      </c>
      <c r="G3680">
        <v>77077</v>
      </c>
      <c r="H3680">
        <v>49.03</v>
      </c>
      <c r="I3680">
        <f t="shared" si="581"/>
        <v>0.50946493554200967</v>
      </c>
      <c r="J3680">
        <f t="shared" si="582"/>
        <v>1.5773E-5</v>
      </c>
      <c r="K3680" s="3">
        <f t="shared" si="583"/>
        <v>0.69416972999999993</v>
      </c>
      <c r="L3680" s="3">
        <f t="shared" si="574"/>
        <v>-1.8302700000000227E-3</v>
      </c>
      <c r="M3680" s="6">
        <f t="shared" si="575"/>
        <v>-4.1587593728698544E-5</v>
      </c>
      <c r="N3680" s="7">
        <f t="shared" si="580"/>
        <v>-1.3325796809760932E-6</v>
      </c>
      <c r="O3680">
        <f t="shared" si="576"/>
        <v>-1.3325796809760933</v>
      </c>
      <c r="P3680">
        <f t="shared" si="577"/>
        <v>0.25955452054682404</v>
      </c>
      <c r="Q3680">
        <f t="shared" si="578"/>
        <v>-2.9589798944967738</v>
      </c>
      <c r="R3680">
        <f t="shared" si="579"/>
        <v>8.7555620160361389</v>
      </c>
    </row>
    <row r="3681" spans="1:18" x14ac:dyDescent="0.35">
      <c r="A3681" s="1">
        <v>43495</v>
      </c>
      <c r="B3681" s="2">
        <v>0.83425925925925926</v>
      </c>
      <c r="C3681">
        <v>417301</v>
      </c>
      <c r="D3681">
        <v>816</v>
      </c>
      <c r="E3681">
        <v>13.88</v>
      </c>
      <c r="F3681">
        <v>23.89</v>
      </c>
      <c r="G3681">
        <v>77076</v>
      </c>
      <c r="H3681">
        <v>49.03</v>
      </c>
      <c r="I3681">
        <f t="shared" si="581"/>
        <v>0.50028125035873772</v>
      </c>
      <c r="J3681">
        <f t="shared" si="582"/>
        <v>1.5939666666666666E-5</v>
      </c>
      <c r="K3681" s="3">
        <f t="shared" si="583"/>
        <v>0.70150472999999991</v>
      </c>
      <c r="L3681" s="3">
        <f t="shared" si="574"/>
        <v>5.5047299999999577E-3</v>
      </c>
      <c r="M3681" s="6">
        <f t="shared" si="575"/>
        <v>1.2507907293796768E-4</v>
      </c>
      <c r="N3681" s="7">
        <f t="shared" si="580"/>
        <v>4.0076560509257928E-6</v>
      </c>
      <c r="O3681">
        <f t="shared" si="576"/>
        <v>4.0076560509257932</v>
      </c>
      <c r="P3681">
        <f t="shared" si="577"/>
        <v>0.25028132946050202</v>
      </c>
      <c r="Q3681">
        <f t="shared" si="578"/>
        <v>2.4115289372432498</v>
      </c>
      <c r="R3681">
        <f t="shared" si="579"/>
        <v>5.8154718151615574</v>
      </c>
    </row>
    <row r="3682" spans="1:18" x14ac:dyDescent="0.35">
      <c r="A3682" s="1">
        <v>43495</v>
      </c>
      <c r="B3682" s="2">
        <v>0.83427083333333341</v>
      </c>
      <c r="C3682">
        <v>417798</v>
      </c>
      <c r="D3682">
        <v>819</v>
      </c>
      <c r="E3682">
        <v>13.91</v>
      </c>
      <c r="F3682">
        <v>23.91</v>
      </c>
      <c r="G3682">
        <v>77082</v>
      </c>
      <c r="H3682">
        <v>49.03</v>
      </c>
      <c r="I3682">
        <f t="shared" si="581"/>
        <v>0.50372513230246463</v>
      </c>
      <c r="J3682">
        <f t="shared" si="582"/>
        <v>1.6039666666666668E-5</v>
      </c>
      <c r="K3682" s="3">
        <f t="shared" si="583"/>
        <v>0.70590573000000012</v>
      </c>
      <c r="L3682" s="3">
        <f t="shared" si="574"/>
        <v>9.905730000000168E-3</v>
      </c>
      <c r="M3682" s="6">
        <f t="shared" si="575"/>
        <v>2.2507907293797247E-4</v>
      </c>
      <c r="N3682" s="7">
        <f t="shared" si="580"/>
        <v>7.2116782118966341E-6</v>
      </c>
      <c r="O3682">
        <f t="shared" si="576"/>
        <v>7.2116782118966345</v>
      </c>
      <c r="P3682">
        <f t="shared" si="577"/>
        <v>0.2537390089131355</v>
      </c>
      <c r="Q3682">
        <f t="shared" si="578"/>
        <v>5.6041986857747901</v>
      </c>
      <c r="R3682">
        <f t="shared" si="579"/>
        <v>31.407042909639884</v>
      </c>
    </row>
    <row r="3683" spans="1:18" x14ac:dyDescent="0.35">
      <c r="A3683" s="1">
        <v>43495</v>
      </c>
      <c r="B3683" s="2">
        <v>0.83427083333333341</v>
      </c>
      <c r="C3683">
        <v>418299</v>
      </c>
      <c r="D3683">
        <v>800</v>
      </c>
      <c r="E3683">
        <v>13.86</v>
      </c>
      <c r="F3683">
        <v>23.91</v>
      </c>
      <c r="G3683">
        <v>77084</v>
      </c>
      <c r="H3683">
        <v>49.03</v>
      </c>
      <c r="I3683">
        <f t="shared" si="581"/>
        <v>0.49798532906291965</v>
      </c>
      <c r="J3683">
        <f t="shared" si="582"/>
        <v>1.5406333333333332E-5</v>
      </c>
      <c r="K3683" s="3">
        <f t="shared" si="583"/>
        <v>0.67803272999999997</v>
      </c>
      <c r="L3683" s="3">
        <f t="shared" si="574"/>
        <v>-1.796726999999998E-2</v>
      </c>
      <c r="M3683" s="6">
        <f t="shared" si="575"/>
        <v>-4.0825426039536427E-4</v>
      </c>
      <c r="N3683" s="7">
        <f t="shared" si="580"/>
        <v>-1.3080389601870581E-5</v>
      </c>
      <c r="O3683">
        <f t="shared" si="576"/>
        <v>-13.080389601870582</v>
      </c>
      <c r="P3683">
        <f t="shared" si="577"/>
        <v>0.24798938796190437</v>
      </c>
      <c r="Q3683">
        <f t="shared" si="578"/>
        <v>-14.66894844059359</v>
      </c>
      <c r="R3683">
        <f t="shared" si="579"/>
        <v>215.17804835279313</v>
      </c>
    </row>
    <row r="3684" spans="1:18" x14ac:dyDescent="0.35">
      <c r="A3684" s="1">
        <v>43495</v>
      </c>
      <c r="B3684" s="2">
        <v>0.83428240740740733</v>
      </c>
      <c r="C3684">
        <v>418801</v>
      </c>
      <c r="D3684">
        <v>789</v>
      </c>
      <c r="E3684">
        <v>13.73</v>
      </c>
      <c r="F3684">
        <v>23.89</v>
      </c>
      <c r="G3684">
        <v>77080</v>
      </c>
      <c r="H3684">
        <v>49.03</v>
      </c>
      <c r="I3684">
        <f t="shared" si="581"/>
        <v>0.48306184064010288</v>
      </c>
      <c r="J3684">
        <f t="shared" si="582"/>
        <v>1.5039666666666666E-5</v>
      </c>
      <c r="K3684" s="3">
        <f t="shared" si="583"/>
        <v>0.66189573000000002</v>
      </c>
      <c r="L3684" s="3">
        <f t="shared" si="574"/>
        <v>-3.4104269999999937E-2</v>
      </c>
      <c r="M3684" s="6">
        <f t="shared" si="575"/>
        <v>-7.7492092706202991E-4</v>
      </c>
      <c r="N3684" s="7">
        <f t="shared" si="580"/>
        <v>-2.4827937288775783E-5</v>
      </c>
      <c r="O3684">
        <f t="shared" si="576"/>
        <v>-24.827937288775782</v>
      </c>
      <c r="P3684">
        <f t="shared" si="577"/>
        <v>0.23334874188260415</v>
      </c>
      <c r="Q3684">
        <f t="shared" si="578"/>
        <v>-26.367302340261816</v>
      </c>
      <c r="R3684">
        <f t="shared" si="579"/>
        <v>695.23463270277625</v>
      </c>
    </row>
    <row r="3685" spans="1:18" x14ac:dyDescent="0.35">
      <c r="A3685" s="1">
        <v>43495</v>
      </c>
      <c r="B3685" s="2">
        <v>0.83428240740740733</v>
      </c>
      <c r="C3685">
        <v>419297</v>
      </c>
      <c r="D3685">
        <v>811</v>
      </c>
      <c r="E3685">
        <v>13.85</v>
      </c>
      <c r="F3685">
        <v>23.91</v>
      </c>
      <c r="G3685">
        <v>77086</v>
      </c>
      <c r="H3685">
        <v>49.03</v>
      </c>
      <c r="I3685">
        <f t="shared" si="581"/>
        <v>0.49683736841501064</v>
      </c>
      <c r="J3685">
        <f t="shared" si="582"/>
        <v>1.5773E-5</v>
      </c>
      <c r="K3685" s="3">
        <f t="shared" si="583"/>
        <v>0.69416972999999993</v>
      </c>
      <c r="L3685" s="3">
        <f t="shared" ref="L3685:L3711" si="584">K3685-0.696</f>
        <v>-1.8302700000000227E-3</v>
      </c>
      <c r="M3685" s="6">
        <f t="shared" ref="M3685:M3711" si="585">L3685/(44010*0.001)</f>
        <v>-4.1587593728698544E-5</v>
      </c>
      <c r="N3685" s="7">
        <f t="shared" si="580"/>
        <v>-1.332424098676729E-6</v>
      </c>
      <c r="O3685">
        <f t="shared" ref="O3685:O3711" si="586">N3685*1000000</f>
        <v>-1.3324240986767291</v>
      </c>
      <c r="P3685">
        <f t="shared" ref="P3685:P3711" si="587">I3685^2</f>
        <v>0.246847370653553</v>
      </c>
      <c r="Q3685">
        <f t="shared" ref="Q3685:Q3711" si="588">O3685-(3.2964*I3685)-(-0.053)</f>
        <v>-2.9171987999199702</v>
      </c>
      <c r="R3685">
        <f t="shared" ref="R3685:R3711" si="589">Q3685^2</f>
        <v>8.5100488382545141</v>
      </c>
    </row>
    <row r="3686" spans="1:18" x14ac:dyDescent="0.35">
      <c r="A3686" s="1">
        <v>43495</v>
      </c>
      <c r="B3686" s="2">
        <v>0.83429398148148148</v>
      </c>
      <c r="C3686">
        <v>419799</v>
      </c>
      <c r="D3686">
        <v>801</v>
      </c>
      <c r="E3686">
        <v>13.79</v>
      </c>
      <c r="F3686">
        <v>23.89</v>
      </c>
      <c r="G3686">
        <v>77087</v>
      </c>
      <c r="H3686">
        <v>49.06</v>
      </c>
      <c r="I3686">
        <f t="shared" si="581"/>
        <v>0.48994960452755665</v>
      </c>
      <c r="J3686">
        <f t="shared" si="582"/>
        <v>1.5439666666666667E-5</v>
      </c>
      <c r="K3686" s="3">
        <f t="shared" si="583"/>
        <v>0.67949972999999997</v>
      </c>
      <c r="L3686" s="3">
        <f t="shared" si="584"/>
        <v>-1.6500269999999984E-2</v>
      </c>
      <c r="M3686" s="6">
        <f t="shared" si="585"/>
        <v>-3.7492092706203098E-4</v>
      </c>
      <c r="N3686" s="7">
        <f t="shared" si="580"/>
        <v>-1.2011119672822137E-5</v>
      </c>
      <c r="O3686">
        <f t="shared" si="586"/>
        <v>-12.011119672822137</v>
      </c>
      <c r="P3686">
        <f t="shared" si="587"/>
        <v>0.24005061497670915</v>
      </c>
      <c r="Q3686">
        <f t="shared" si="588"/>
        <v>-13.573189549186774</v>
      </c>
      <c r="R3686">
        <f t="shared" si="589"/>
        <v>184.23147453815304</v>
      </c>
    </row>
    <row r="3687" spans="1:18" x14ac:dyDescent="0.35">
      <c r="A3687" s="1">
        <v>43495</v>
      </c>
      <c r="B3687" s="2">
        <v>0.83429398148148148</v>
      </c>
      <c r="C3687">
        <v>420300</v>
      </c>
      <c r="D3687">
        <v>795</v>
      </c>
      <c r="E3687">
        <v>13.76</v>
      </c>
      <c r="F3687">
        <v>23.91</v>
      </c>
      <c r="G3687">
        <v>77087</v>
      </c>
      <c r="H3687">
        <v>49.03</v>
      </c>
      <c r="I3687">
        <f t="shared" si="581"/>
        <v>0.48650572258382979</v>
      </c>
      <c r="J3687">
        <f t="shared" si="582"/>
        <v>1.5239666666666667E-5</v>
      </c>
      <c r="K3687" s="3">
        <f t="shared" si="583"/>
        <v>0.67069772999999999</v>
      </c>
      <c r="L3687" s="3">
        <f t="shared" si="584"/>
        <v>-2.530226999999996E-2</v>
      </c>
      <c r="M3687" s="6">
        <f t="shared" si="585"/>
        <v>-5.7492092706203047E-4</v>
      </c>
      <c r="N3687" s="7">
        <f t="shared" si="580"/>
        <v>-1.8419641341219543E-5</v>
      </c>
      <c r="O3687">
        <f t="shared" si="586"/>
        <v>-18.419641341219542</v>
      </c>
      <c r="P3687">
        <f t="shared" si="587"/>
        <v>0.23668781810681436</v>
      </c>
      <c r="Q3687">
        <f t="shared" si="588"/>
        <v>-19.970358805144876</v>
      </c>
      <c r="R3687">
        <f t="shared" si="589"/>
        <v>398.81523080622748</v>
      </c>
    </row>
    <row r="3688" spans="1:18" x14ac:dyDescent="0.35">
      <c r="A3688" s="1">
        <v>43495</v>
      </c>
      <c r="B3688" s="2">
        <v>0.83430555555555552</v>
      </c>
      <c r="C3688">
        <v>420774</v>
      </c>
      <c r="D3688">
        <v>807</v>
      </c>
      <c r="E3688">
        <v>13.73</v>
      </c>
      <c r="F3688">
        <v>23.89</v>
      </c>
      <c r="G3688">
        <v>77087</v>
      </c>
      <c r="H3688">
        <v>49.06</v>
      </c>
      <c r="I3688">
        <f t="shared" si="581"/>
        <v>0.48306184064010288</v>
      </c>
      <c r="J3688">
        <f t="shared" si="582"/>
        <v>1.5639666666666665E-5</v>
      </c>
      <c r="K3688" s="3">
        <f t="shared" si="583"/>
        <v>0.68830172999999994</v>
      </c>
      <c r="L3688" s="3">
        <f t="shared" si="584"/>
        <v>-7.6982700000000071E-3</v>
      </c>
      <c r="M3688" s="6">
        <f t="shared" si="585"/>
        <v>-1.7492092706203154E-4</v>
      </c>
      <c r="N3688" s="7">
        <f t="shared" si="580"/>
        <v>-5.6038381337818518E-6</v>
      </c>
      <c r="O3688">
        <f t="shared" si="586"/>
        <v>-5.6038381337818519</v>
      </c>
      <c r="P3688">
        <f t="shared" si="587"/>
        <v>0.23334874188260415</v>
      </c>
      <c r="Q3688">
        <f t="shared" si="588"/>
        <v>-7.143203185267887</v>
      </c>
      <c r="R3688">
        <f t="shared" si="589"/>
        <v>51.025351746021286</v>
      </c>
    </row>
    <row r="3689" spans="1:18" x14ac:dyDescent="0.35">
      <c r="A3689" s="1">
        <v>43495</v>
      </c>
      <c r="B3689" s="2">
        <v>0.83430555555555552</v>
      </c>
      <c r="C3689">
        <v>421276</v>
      </c>
      <c r="D3689">
        <v>806</v>
      </c>
      <c r="E3689">
        <v>13.7</v>
      </c>
      <c r="F3689">
        <v>23.91</v>
      </c>
      <c r="G3689">
        <v>77081</v>
      </c>
      <c r="H3689">
        <v>49.06</v>
      </c>
      <c r="I3689">
        <f t="shared" si="581"/>
        <v>0.4796179586963758</v>
      </c>
      <c r="J3689">
        <f t="shared" si="582"/>
        <v>1.5606333333333333E-5</v>
      </c>
      <c r="K3689" s="3">
        <f t="shared" si="583"/>
        <v>0.68683472999999995</v>
      </c>
      <c r="L3689" s="3">
        <f t="shared" si="584"/>
        <v>-9.1652700000000031E-3</v>
      </c>
      <c r="M3689" s="6">
        <f t="shared" si="585"/>
        <v>-2.0825426039536478E-4</v>
      </c>
      <c r="N3689" s="7">
        <f t="shared" si="580"/>
        <v>-6.6726869665753336E-6</v>
      </c>
      <c r="O3689">
        <f t="shared" si="586"/>
        <v>-6.6726869665753332</v>
      </c>
      <c r="P3689">
        <f t="shared" si="587"/>
        <v>0.23003338630407844</v>
      </c>
      <c r="Q3689">
        <f t="shared" si="588"/>
        <v>-8.2006996056220665</v>
      </c>
      <c r="R3689">
        <f t="shared" si="589"/>
        <v>67.251474021649912</v>
      </c>
    </row>
    <row r="3690" spans="1:18" x14ac:dyDescent="0.35">
      <c r="A3690" s="1">
        <v>43495</v>
      </c>
      <c r="B3690" s="2">
        <v>0.83431712962962967</v>
      </c>
      <c r="C3690">
        <v>421778</v>
      </c>
      <c r="D3690">
        <v>813</v>
      </c>
      <c r="E3690">
        <v>13.8</v>
      </c>
      <c r="F3690">
        <v>23.89</v>
      </c>
      <c r="G3690">
        <v>77086</v>
      </c>
      <c r="H3690">
        <v>49.06</v>
      </c>
      <c r="I3690">
        <f t="shared" si="581"/>
        <v>0.49109756517546582</v>
      </c>
      <c r="J3690">
        <f t="shared" si="582"/>
        <v>1.5839666666666667E-5</v>
      </c>
      <c r="K3690" s="3">
        <f t="shared" si="583"/>
        <v>0.69710373000000003</v>
      </c>
      <c r="L3690" s="3">
        <f t="shared" si="584"/>
        <v>1.1037300000000805E-3</v>
      </c>
      <c r="M3690" s="6">
        <f t="shared" si="585"/>
        <v>2.5079072937970474E-5</v>
      </c>
      <c r="N3690" s="7">
        <f t="shared" si="580"/>
        <v>8.0345382794753057E-7</v>
      </c>
      <c r="O3690">
        <f t="shared" si="586"/>
        <v>0.80345382794753062</v>
      </c>
      <c r="P3690">
        <f t="shared" si="587"/>
        <v>0.2411768185212709</v>
      </c>
      <c r="Q3690">
        <f t="shared" si="588"/>
        <v>-0.76240018589687497</v>
      </c>
      <c r="R3690">
        <f t="shared" si="589"/>
        <v>0.58125404345558951</v>
      </c>
    </row>
    <row r="3691" spans="1:18" x14ac:dyDescent="0.35">
      <c r="A3691" s="1">
        <v>43495</v>
      </c>
      <c r="B3691" s="2">
        <v>0.83431712962962967</v>
      </c>
      <c r="C3691">
        <v>422280</v>
      </c>
      <c r="D3691">
        <v>815</v>
      </c>
      <c r="E3691">
        <v>13.75</v>
      </c>
      <c r="F3691">
        <v>23.91</v>
      </c>
      <c r="G3691">
        <v>77088</v>
      </c>
      <c r="H3691">
        <v>49.06</v>
      </c>
      <c r="I3691">
        <f t="shared" si="581"/>
        <v>0.48535776193592078</v>
      </c>
      <c r="J3691">
        <f t="shared" si="582"/>
        <v>1.5906333333333334E-5</v>
      </c>
      <c r="K3691" s="3">
        <f t="shared" si="583"/>
        <v>0.70003773000000002</v>
      </c>
      <c r="L3691" s="3">
        <f t="shared" si="584"/>
        <v>4.0377300000000726E-3</v>
      </c>
      <c r="M3691" s="6">
        <f t="shared" si="585"/>
        <v>9.1745739604636971E-5</v>
      </c>
      <c r="N3691" s="7">
        <f t="shared" si="580"/>
        <v>2.9393636873366938E-6</v>
      </c>
      <c r="O3691">
        <f t="shared" si="586"/>
        <v>2.939363687336694</v>
      </c>
      <c r="P3691">
        <f t="shared" si="587"/>
        <v>0.23557215707144596</v>
      </c>
      <c r="Q3691">
        <f t="shared" si="588"/>
        <v>1.3924303608911246</v>
      </c>
      <c r="R3691">
        <f t="shared" si="589"/>
        <v>1.9388623099313875</v>
      </c>
    </row>
    <row r="3692" spans="1:18" x14ac:dyDescent="0.35">
      <c r="A3692" s="1">
        <v>43495</v>
      </c>
      <c r="B3692" s="2">
        <v>0.8343287037037036</v>
      </c>
      <c r="C3692">
        <v>422781</v>
      </c>
      <c r="D3692">
        <v>805</v>
      </c>
      <c r="E3692">
        <v>13.79</v>
      </c>
      <c r="F3692">
        <v>23.91</v>
      </c>
      <c r="G3692">
        <v>77090</v>
      </c>
      <c r="H3692">
        <v>49.06</v>
      </c>
      <c r="I3692">
        <f t="shared" si="581"/>
        <v>0.48994960452755665</v>
      </c>
      <c r="J3692">
        <f t="shared" si="582"/>
        <v>1.5573000000000002E-5</v>
      </c>
      <c r="K3692" s="3">
        <f t="shared" si="583"/>
        <v>0.68536773000000006</v>
      </c>
      <c r="L3692" s="3">
        <f t="shared" si="584"/>
        <v>-1.0632269999999888E-2</v>
      </c>
      <c r="M3692" s="6">
        <f t="shared" si="585"/>
        <v>-2.415875937286955E-4</v>
      </c>
      <c r="N3692" s="7">
        <f t="shared" si="580"/>
        <v>-7.7398185506626912E-6</v>
      </c>
      <c r="O3692">
        <f t="shared" si="586"/>
        <v>-7.7398185506626911</v>
      </c>
      <c r="P3692">
        <f t="shared" si="587"/>
        <v>0.24005061497670915</v>
      </c>
      <c r="Q3692">
        <f t="shared" si="588"/>
        <v>-9.301888427027329</v>
      </c>
      <c r="R3692">
        <f t="shared" si="589"/>
        <v>86.52512830886495</v>
      </c>
    </row>
    <row r="3693" spans="1:18" x14ac:dyDescent="0.35">
      <c r="A3693" s="1">
        <v>43495</v>
      </c>
      <c r="B3693" s="2">
        <v>0.8343287037037036</v>
      </c>
      <c r="C3693">
        <v>423283</v>
      </c>
      <c r="D3693">
        <v>805</v>
      </c>
      <c r="E3693">
        <v>13.82</v>
      </c>
      <c r="F3693">
        <v>23.91</v>
      </c>
      <c r="G3693">
        <v>77079</v>
      </c>
      <c r="H3693">
        <v>49.06</v>
      </c>
      <c r="I3693">
        <f t="shared" si="581"/>
        <v>0.49339348647128378</v>
      </c>
      <c r="J3693">
        <f t="shared" si="582"/>
        <v>1.5573000000000002E-5</v>
      </c>
      <c r="K3693" s="3">
        <f t="shared" si="583"/>
        <v>0.68536773000000006</v>
      </c>
      <c r="L3693" s="3">
        <f t="shared" si="584"/>
        <v>-1.0632269999999888E-2</v>
      </c>
      <c r="M3693" s="6">
        <f t="shared" si="585"/>
        <v>-2.415875937286955E-4</v>
      </c>
      <c r="N3693" s="7">
        <f t="shared" si="580"/>
        <v>-7.7409231057822097E-6</v>
      </c>
      <c r="O3693">
        <f t="shared" si="586"/>
        <v>-7.7409231057822092</v>
      </c>
      <c r="P3693">
        <f t="shared" si="587"/>
        <v>0.2434371324922889</v>
      </c>
      <c r="Q3693">
        <f t="shared" si="588"/>
        <v>-9.3143453945861481</v>
      </c>
      <c r="R3693">
        <f t="shared" si="589"/>
        <v>86.757030129648186</v>
      </c>
    </row>
    <row r="3694" spans="1:18" x14ac:dyDescent="0.35">
      <c r="A3694" s="1">
        <v>43495</v>
      </c>
      <c r="B3694" s="2">
        <v>0.83434027777777775</v>
      </c>
      <c r="C3694">
        <v>423785</v>
      </c>
      <c r="D3694">
        <v>807</v>
      </c>
      <c r="E3694">
        <v>13.79</v>
      </c>
      <c r="F3694">
        <v>23.91</v>
      </c>
      <c r="G3694">
        <v>77083</v>
      </c>
      <c r="H3694">
        <v>49.1</v>
      </c>
      <c r="I3694">
        <f t="shared" si="581"/>
        <v>0.48994960452755665</v>
      </c>
      <c r="J3694">
        <f t="shared" si="582"/>
        <v>1.5639666666666665E-5</v>
      </c>
      <c r="K3694" s="3">
        <f t="shared" si="583"/>
        <v>0.68830172999999994</v>
      </c>
      <c r="L3694" s="3">
        <f t="shared" si="584"/>
        <v>-7.6982700000000071E-3</v>
      </c>
      <c r="M3694" s="6">
        <f t="shared" si="585"/>
        <v>-1.7492092706203154E-4</v>
      </c>
      <c r="N3694" s="7">
        <f t="shared" si="580"/>
        <v>-5.6045062604023395E-6</v>
      </c>
      <c r="O3694">
        <f t="shared" si="586"/>
        <v>-5.6045062604023395</v>
      </c>
      <c r="P3694">
        <f t="shared" si="587"/>
        <v>0.24005061497670915</v>
      </c>
      <c r="Q3694">
        <f t="shared" si="588"/>
        <v>-7.1665761367669774</v>
      </c>
      <c r="R3694">
        <f t="shared" si="589"/>
        <v>51.359813524077893</v>
      </c>
    </row>
    <row r="3695" spans="1:18" x14ac:dyDescent="0.35">
      <c r="A3695" s="1">
        <v>43495</v>
      </c>
      <c r="B3695" s="2">
        <v>0.83434027777777775</v>
      </c>
      <c r="C3695">
        <v>424287</v>
      </c>
      <c r="D3695">
        <v>804</v>
      </c>
      <c r="E3695">
        <v>13.91</v>
      </c>
      <c r="F3695">
        <v>23.91</v>
      </c>
      <c r="G3695">
        <v>77085</v>
      </c>
      <c r="H3695">
        <v>49.1</v>
      </c>
      <c r="I3695">
        <f t="shared" si="581"/>
        <v>0.50372513230246463</v>
      </c>
      <c r="J3695">
        <f t="shared" si="582"/>
        <v>1.5539666666666666E-5</v>
      </c>
      <c r="K3695" s="3">
        <f t="shared" si="583"/>
        <v>0.68390072999999996</v>
      </c>
      <c r="L3695" s="3">
        <f t="shared" si="584"/>
        <v>-1.2099269999999995E-2</v>
      </c>
      <c r="M3695" s="6">
        <f t="shared" si="585"/>
        <v>-2.7492092706203126E-4</v>
      </c>
      <c r="N3695" s="7">
        <f t="shared" si="580"/>
        <v>-8.8083004484736692E-6</v>
      </c>
      <c r="O3695">
        <f t="shared" si="586"/>
        <v>-8.8083004484736698</v>
      </c>
      <c r="P3695">
        <f t="shared" si="587"/>
        <v>0.2537390089131355</v>
      </c>
      <c r="Q3695">
        <f t="shared" si="588"/>
        <v>-10.415779974595514</v>
      </c>
      <c r="R3695">
        <f t="shared" si="589"/>
        <v>108.48847247918494</v>
      </c>
    </row>
    <row r="3696" spans="1:18" x14ac:dyDescent="0.35">
      <c r="A3696" s="1">
        <v>43495</v>
      </c>
      <c r="B3696" s="2">
        <v>0.8343518518518519</v>
      </c>
      <c r="C3696">
        <v>424788</v>
      </c>
      <c r="D3696">
        <v>808</v>
      </c>
      <c r="E3696">
        <v>13.82</v>
      </c>
      <c r="F3696">
        <v>23.91</v>
      </c>
      <c r="G3696">
        <v>77087</v>
      </c>
      <c r="H3696">
        <v>49.1</v>
      </c>
      <c r="I3696">
        <f t="shared" si="581"/>
        <v>0.49339348647128378</v>
      </c>
      <c r="J3696">
        <f t="shared" si="582"/>
        <v>1.5673000000000001E-5</v>
      </c>
      <c r="K3696" s="3">
        <f t="shared" si="583"/>
        <v>0.68976873000000005</v>
      </c>
      <c r="L3696" s="3">
        <f t="shared" si="584"/>
        <v>-6.2312699999998999E-3</v>
      </c>
      <c r="M3696" s="6">
        <f t="shared" si="585"/>
        <v>-1.4158759372869575E-4</v>
      </c>
      <c r="N3696" s="7">
        <f t="shared" ref="N3696:N3711" si="590">(M3696*8.314*(F3696+273.15))/G3696</f>
        <v>-4.5362632878512253E-6</v>
      </c>
      <c r="O3696">
        <f t="shared" si="586"/>
        <v>-4.5362632878512255</v>
      </c>
      <c r="P3696">
        <f t="shared" si="587"/>
        <v>0.2434371324922889</v>
      </c>
      <c r="Q3696">
        <f t="shared" si="588"/>
        <v>-6.1096855766551652</v>
      </c>
      <c r="R3696">
        <f t="shared" si="589"/>
        <v>37.328257845588162</v>
      </c>
    </row>
    <row r="3697" spans="1:22" x14ac:dyDescent="0.35">
      <c r="A3697" s="1">
        <v>43495</v>
      </c>
      <c r="B3697" s="2">
        <v>0.8343518518518519</v>
      </c>
      <c r="C3697">
        <v>425291</v>
      </c>
      <c r="D3697">
        <v>803</v>
      </c>
      <c r="E3697">
        <v>13.76</v>
      </c>
      <c r="F3697">
        <v>23.91</v>
      </c>
      <c r="G3697">
        <v>77088</v>
      </c>
      <c r="H3697">
        <v>49.1</v>
      </c>
      <c r="I3697">
        <f t="shared" si="581"/>
        <v>0.48650572258382979</v>
      </c>
      <c r="J3697">
        <f t="shared" si="582"/>
        <v>1.5506333333333334E-5</v>
      </c>
      <c r="K3697" s="3">
        <f t="shared" si="583"/>
        <v>0.68243373000000007</v>
      </c>
      <c r="L3697" s="3">
        <f t="shared" si="584"/>
        <v>-1.356626999999988E-2</v>
      </c>
      <c r="M3697" s="6">
        <f t="shared" si="585"/>
        <v>-3.08254260395362E-4</v>
      </c>
      <c r="N3697" s="7">
        <f t="shared" si="590"/>
        <v>-9.8758959639708696E-6</v>
      </c>
      <c r="O3697">
        <f t="shared" si="586"/>
        <v>-9.8758959639708692</v>
      </c>
      <c r="P3697">
        <f t="shared" si="587"/>
        <v>0.23668781810681436</v>
      </c>
      <c r="Q3697">
        <f t="shared" si="588"/>
        <v>-11.426613427896205</v>
      </c>
      <c r="R3697">
        <f t="shared" si="589"/>
        <v>130.56749443057785</v>
      </c>
    </row>
    <row r="3698" spans="1:22" x14ac:dyDescent="0.35">
      <c r="A3698" s="1">
        <v>43495</v>
      </c>
      <c r="B3698" s="2">
        <v>0.83436342592592594</v>
      </c>
      <c r="C3698">
        <v>425793</v>
      </c>
      <c r="D3698">
        <v>813</v>
      </c>
      <c r="E3698">
        <v>13.77</v>
      </c>
      <c r="F3698">
        <v>23.91</v>
      </c>
      <c r="G3698">
        <v>77086</v>
      </c>
      <c r="H3698">
        <v>49.13</v>
      </c>
      <c r="I3698">
        <f t="shared" si="581"/>
        <v>0.48765368323173874</v>
      </c>
      <c r="J3698">
        <f t="shared" si="582"/>
        <v>1.5839666666666667E-5</v>
      </c>
      <c r="K3698" s="3">
        <f t="shared" si="583"/>
        <v>0.69710373000000003</v>
      </c>
      <c r="L3698" s="3">
        <f t="shared" si="584"/>
        <v>1.1037300000000805E-3</v>
      </c>
      <c r="M3698" s="6">
        <f t="shared" si="585"/>
        <v>2.5079072937970474E-5</v>
      </c>
      <c r="N3698" s="7">
        <f t="shared" si="590"/>
        <v>8.0350792529657108E-7</v>
      </c>
      <c r="O3698">
        <f t="shared" si="586"/>
        <v>0.80350792529657111</v>
      </c>
      <c r="P3698">
        <f t="shared" si="587"/>
        <v>0.23780611476948099</v>
      </c>
      <c r="Q3698">
        <f t="shared" si="588"/>
        <v>-0.75099367610853263</v>
      </c>
      <c r="R3698">
        <f t="shared" si="589"/>
        <v>0.56399150155500766</v>
      </c>
    </row>
    <row r="3699" spans="1:22" x14ac:dyDescent="0.35">
      <c r="A3699" s="1">
        <v>43495</v>
      </c>
      <c r="B3699" s="2">
        <v>0.83436342592592594</v>
      </c>
      <c r="C3699">
        <v>426295</v>
      </c>
      <c r="D3699">
        <v>804</v>
      </c>
      <c r="E3699">
        <v>13.73</v>
      </c>
      <c r="F3699">
        <v>23.91</v>
      </c>
      <c r="G3699">
        <v>77089</v>
      </c>
      <c r="H3699">
        <v>49.16</v>
      </c>
      <c r="I3699">
        <f t="shared" si="581"/>
        <v>0.48306184064010288</v>
      </c>
      <c r="J3699">
        <f t="shared" si="582"/>
        <v>1.5539666666666666E-5</v>
      </c>
      <c r="K3699" s="3">
        <f t="shared" si="583"/>
        <v>0.68390072999999996</v>
      </c>
      <c r="L3699" s="3">
        <f t="shared" si="584"/>
        <v>-1.2099269999999995E-2</v>
      </c>
      <c r="M3699" s="6">
        <f t="shared" si="585"/>
        <v>-2.7492092706203126E-4</v>
      </c>
      <c r="N3699" s="7">
        <f t="shared" si="590"/>
        <v>-8.8078434026980859E-6</v>
      </c>
      <c r="O3699">
        <f t="shared" si="586"/>
        <v>-8.8078434026980865</v>
      </c>
      <c r="P3699">
        <f t="shared" si="587"/>
        <v>0.23334874188260415</v>
      </c>
      <c r="Q3699">
        <f t="shared" si="588"/>
        <v>-10.347208454184122</v>
      </c>
      <c r="R3699">
        <f t="shared" si="589"/>
        <v>107.06472279433936</v>
      </c>
    </row>
    <row r="3700" spans="1:22" x14ac:dyDescent="0.35">
      <c r="A3700" s="1">
        <v>43495</v>
      </c>
      <c r="B3700" s="2">
        <v>0.83437499999999998</v>
      </c>
      <c r="C3700">
        <v>426797</v>
      </c>
      <c r="D3700">
        <v>809</v>
      </c>
      <c r="E3700">
        <v>13.68</v>
      </c>
      <c r="F3700">
        <v>23.91</v>
      </c>
      <c r="G3700">
        <v>77089</v>
      </c>
      <c r="H3700">
        <v>49.19</v>
      </c>
      <c r="I3700">
        <f t="shared" si="581"/>
        <v>0.47732203740055784</v>
      </c>
      <c r="J3700">
        <f t="shared" si="582"/>
        <v>1.5706333333333332E-5</v>
      </c>
      <c r="K3700" s="3">
        <f t="shared" si="583"/>
        <v>0.69123572999999994</v>
      </c>
      <c r="L3700" s="3">
        <f t="shared" si="584"/>
        <v>-4.7642700000000149E-3</v>
      </c>
      <c r="M3700" s="6">
        <f t="shared" si="585"/>
        <v>-1.0825426039536503E-4</v>
      </c>
      <c r="N3700" s="7">
        <f t="shared" si="590"/>
        <v>-3.4682211479016969E-6</v>
      </c>
      <c r="O3700">
        <f t="shared" si="586"/>
        <v>-3.4682211479016969</v>
      </c>
      <c r="P3700">
        <f t="shared" si="587"/>
        <v>0.22783632738821954</v>
      </c>
      <c r="Q3700">
        <f t="shared" si="588"/>
        <v>-4.9886655119888959</v>
      </c>
      <c r="R3700">
        <f t="shared" si="589"/>
        <v>24.886783590507431</v>
      </c>
    </row>
    <row r="3701" spans="1:22" x14ac:dyDescent="0.35">
      <c r="A3701" s="1">
        <v>43495</v>
      </c>
      <c r="B3701" s="2">
        <v>0.83437499999999998</v>
      </c>
      <c r="C3701">
        <v>427298</v>
      </c>
      <c r="D3701">
        <v>808</v>
      </c>
      <c r="E3701">
        <v>13.55</v>
      </c>
      <c r="F3701">
        <v>23.91</v>
      </c>
      <c r="G3701">
        <v>77083</v>
      </c>
      <c r="H3701">
        <v>49.17</v>
      </c>
      <c r="I3701">
        <f t="shared" si="581"/>
        <v>0.46239854897774108</v>
      </c>
      <c r="J3701">
        <f t="shared" si="582"/>
        <v>1.5673000000000001E-5</v>
      </c>
      <c r="K3701" s="3">
        <f t="shared" si="583"/>
        <v>0.68976873000000005</v>
      </c>
      <c r="L3701" s="3">
        <f t="shared" si="584"/>
        <v>-6.2312699999998999E-3</v>
      </c>
      <c r="M3701" s="6">
        <f t="shared" si="585"/>
        <v>-1.4158759372869575E-4</v>
      </c>
      <c r="N3701" s="7">
        <f t="shared" si="590"/>
        <v>-4.536498684153282E-6</v>
      </c>
      <c r="O3701">
        <f t="shared" si="586"/>
        <v>-4.5364986841532824</v>
      </c>
      <c r="P3701">
        <f t="shared" si="587"/>
        <v>0.21381241809672041</v>
      </c>
      <c r="Q3701">
        <f t="shared" si="588"/>
        <v>-6.0077492610035081</v>
      </c>
      <c r="R3701">
        <f t="shared" si="589"/>
        <v>36.0930511830882</v>
      </c>
    </row>
    <row r="3702" spans="1:22" x14ac:dyDescent="0.35">
      <c r="A3702" s="1">
        <v>43495</v>
      </c>
      <c r="B3702" s="2">
        <v>0.83438657407407402</v>
      </c>
      <c r="C3702">
        <v>427800</v>
      </c>
      <c r="D3702">
        <v>809</v>
      </c>
      <c r="E3702">
        <v>13.58</v>
      </c>
      <c r="F3702">
        <v>23.91</v>
      </c>
      <c r="G3702">
        <v>77085</v>
      </c>
      <c r="H3702">
        <v>49.23</v>
      </c>
      <c r="I3702">
        <f t="shared" si="581"/>
        <v>0.46584243092146799</v>
      </c>
      <c r="J3702">
        <f t="shared" si="582"/>
        <v>1.5706333333333332E-5</v>
      </c>
      <c r="K3702" s="3">
        <f t="shared" si="583"/>
        <v>0.69123572999999994</v>
      </c>
      <c r="L3702" s="3">
        <f t="shared" si="584"/>
        <v>-4.7642700000000149E-3</v>
      </c>
      <c r="M3702" s="6">
        <f t="shared" si="585"/>
        <v>-1.0825426039536503E-4</v>
      </c>
      <c r="N3702" s="7">
        <f t="shared" si="590"/>
        <v>-3.4684011165673464E-6</v>
      </c>
      <c r="O3702">
        <f t="shared" si="586"/>
        <v>-3.4684011165673465</v>
      </c>
      <c r="P3702">
        <f t="shared" si="587"/>
        <v>0.21700917044682266</v>
      </c>
      <c r="Q3702">
        <f t="shared" si="588"/>
        <v>-4.9510041058568737</v>
      </c>
      <c r="R3702">
        <f t="shared" si="589"/>
        <v>24.512441656211621</v>
      </c>
    </row>
    <row r="3703" spans="1:22" x14ac:dyDescent="0.35">
      <c r="A3703" s="1">
        <v>43495</v>
      </c>
      <c r="B3703" s="2">
        <v>0.83438657407407402</v>
      </c>
      <c r="C3703">
        <v>428301</v>
      </c>
      <c r="D3703">
        <v>806</v>
      </c>
      <c r="E3703">
        <v>13.5</v>
      </c>
      <c r="F3703">
        <v>23.91</v>
      </c>
      <c r="G3703">
        <v>77089</v>
      </c>
      <c r="H3703">
        <v>49.2</v>
      </c>
      <c r="I3703">
        <f t="shared" si="581"/>
        <v>0.45665874573819604</v>
      </c>
      <c r="J3703">
        <f t="shared" si="582"/>
        <v>1.5606333333333333E-5</v>
      </c>
      <c r="K3703" s="3">
        <f t="shared" si="583"/>
        <v>0.68683472999999995</v>
      </c>
      <c r="L3703" s="3">
        <f t="shared" si="584"/>
        <v>-9.1652700000000031E-3</v>
      </c>
      <c r="M3703" s="6">
        <f t="shared" si="585"/>
        <v>-2.0825426039536478E-4</v>
      </c>
      <c r="N3703" s="7">
        <f t="shared" si="590"/>
        <v>-6.671994500779531E-6</v>
      </c>
      <c r="O3703">
        <f t="shared" si="586"/>
        <v>-6.6719945007795314</v>
      </c>
      <c r="P3703">
        <f t="shared" si="587"/>
        <v>0.20853721005918238</v>
      </c>
      <c r="Q3703">
        <f t="shared" si="588"/>
        <v>-8.124324390230921</v>
      </c>
      <c r="R3703">
        <f t="shared" si="589"/>
        <v>66.004646797701028</v>
      </c>
    </row>
    <row r="3704" spans="1:22" x14ac:dyDescent="0.35">
      <c r="A3704" s="1">
        <v>43495</v>
      </c>
      <c r="B3704" s="2">
        <v>0.83439814814814817</v>
      </c>
      <c r="C3704">
        <v>428773</v>
      </c>
      <c r="D3704">
        <v>803</v>
      </c>
      <c r="E3704">
        <v>13.37</v>
      </c>
      <c r="F3704">
        <v>23.92</v>
      </c>
      <c r="G3704">
        <v>77088</v>
      </c>
      <c r="H3704">
        <v>49.2</v>
      </c>
      <c r="I3704">
        <f t="shared" si="581"/>
        <v>0.4417352573153791</v>
      </c>
      <c r="J3704">
        <f t="shared" si="582"/>
        <v>1.5506333333333334E-5</v>
      </c>
      <c r="K3704" s="3">
        <f t="shared" si="583"/>
        <v>0.68243373000000007</v>
      </c>
      <c r="L3704" s="3">
        <f t="shared" si="584"/>
        <v>-1.356626999999988E-2</v>
      </c>
      <c r="M3704" s="6">
        <f t="shared" si="585"/>
        <v>-3.08254260395362E-4</v>
      </c>
      <c r="N3704" s="7">
        <f t="shared" si="590"/>
        <v>-9.8762284185579549E-6</v>
      </c>
      <c r="O3704">
        <f t="shared" si="586"/>
        <v>-9.8762284185579556</v>
      </c>
      <c r="P3704">
        <f t="shared" si="587"/>
        <v>0.19513003755548419</v>
      </c>
      <c r="Q3704">
        <f t="shared" si="588"/>
        <v>-11.27936452077237</v>
      </c>
      <c r="R3704">
        <f t="shared" si="589"/>
        <v>127.22406399245853</v>
      </c>
    </row>
    <row r="3705" spans="1:22" x14ac:dyDescent="0.35">
      <c r="A3705" s="1">
        <v>43495</v>
      </c>
      <c r="B3705" s="2">
        <v>0.83439814814814817</v>
      </c>
      <c r="C3705">
        <v>429274</v>
      </c>
      <c r="D3705">
        <v>810</v>
      </c>
      <c r="E3705">
        <v>13.44</v>
      </c>
      <c r="F3705">
        <v>23.91</v>
      </c>
      <c r="G3705">
        <v>77085</v>
      </c>
      <c r="H3705">
        <v>49.26</v>
      </c>
      <c r="I3705">
        <f t="shared" si="581"/>
        <v>0.44977098185074205</v>
      </c>
      <c r="J3705">
        <f t="shared" si="582"/>
        <v>1.5739666666666668E-5</v>
      </c>
      <c r="K3705" s="3">
        <f t="shared" si="583"/>
        <v>0.69270273000000004</v>
      </c>
      <c r="L3705" s="3">
        <f t="shared" si="584"/>
        <v>-3.2972699999999078E-3</v>
      </c>
      <c r="M3705" s="6">
        <f t="shared" si="585"/>
        <v>-7.492092706202927E-5</v>
      </c>
      <c r="N3705" s="7">
        <f t="shared" si="590"/>
        <v>-2.4004212501860009E-6</v>
      </c>
      <c r="O3705">
        <f t="shared" si="586"/>
        <v>-2.4004212501860009</v>
      </c>
      <c r="P3705">
        <f t="shared" si="587"/>
        <v>0.20229393611498053</v>
      </c>
      <c r="Q3705">
        <f t="shared" si="588"/>
        <v>-3.8300463147587873</v>
      </c>
      <c r="R3705">
        <f t="shared" si="589"/>
        <v>14.669254773197368</v>
      </c>
    </row>
    <row r="3706" spans="1:22" x14ac:dyDescent="0.35">
      <c r="A3706" s="1">
        <v>43495</v>
      </c>
      <c r="B3706" s="2">
        <v>0.83440972222222232</v>
      </c>
      <c r="C3706">
        <v>429773</v>
      </c>
      <c r="D3706">
        <v>816</v>
      </c>
      <c r="E3706">
        <v>13.42</v>
      </c>
      <c r="F3706">
        <v>23.91</v>
      </c>
      <c r="G3706">
        <v>77093</v>
      </c>
      <c r="H3706">
        <v>49.26</v>
      </c>
      <c r="I3706">
        <f t="shared" si="581"/>
        <v>0.44747506055492414</v>
      </c>
      <c r="J3706">
        <f t="shared" si="582"/>
        <v>1.5939666666666666E-5</v>
      </c>
      <c r="K3706" s="3">
        <f t="shared" si="583"/>
        <v>0.70150472999999991</v>
      </c>
      <c r="L3706" s="3">
        <f t="shared" si="584"/>
        <v>5.5047299999999577E-3</v>
      </c>
      <c r="M3706" s="6">
        <f t="shared" si="585"/>
        <v>1.2507907293796768E-4</v>
      </c>
      <c r="N3706" s="7">
        <f t="shared" si="590"/>
        <v>4.007042091103013E-6</v>
      </c>
      <c r="O3706">
        <f t="shared" si="586"/>
        <v>4.0070420911030133</v>
      </c>
      <c r="P3706">
        <f t="shared" si="587"/>
        <v>0.20023392981863303</v>
      </c>
      <c r="Q3706">
        <f t="shared" si="588"/>
        <v>2.5849853014897612</v>
      </c>
      <c r="R3706">
        <f t="shared" si="589"/>
        <v>6.6821490089181115</v>
      </c>
    </row>
    <row r="3707" spans="1:22" x14ac:dyDescent="0.35">
      <c r="A3707" s="1">
        <v>43495</v>
      </c>
      <c r="B3707" s="2">
        <v>0.83440972222222232</v>
      </c>
      <c r="C3707">
        <v>430273</v>
      </c>
      <c r="D3707">
        <v>820</v>
      </c>
      <c r="E3707">
        <v>13.29</v>
      </c>
      <c r="F3707">
        <v>23.91</v>
      </c>
      <c r="G3707">
        <v>77094</v>
      </c>
      <c r="H3707">
        <v>49.26</v>
      </c>
      <c r="I3707">
        <f t="shared" si="581"/>
        <v>0.43255157213210721</v>
      </c>
      <c r="J3707">
        <f t="shared" si="582"/>
        <v>1.6073E-5</v>
      </c>
      <c r="K3707" s="3">
        <f t="shared" si="583"/>
        <v>0.70737273000000001</v>
      </c>
      <c r="L3707" s="3">
        <f t="shared" si="584"/>
        <v>1.1372730000000053E-2</v>
      </c>
      <c r="M3707" s="6">
        <f t="shared" si="585"/>
        <v>2.5841240627130319E-4</v>
      </c>
      <c r="N3707" s="7">
        <f t="shared" si="590"/>
        <v>8.2784108741200352E-6</v>
      </c>
      <c r="O3707">
        <f t="shared" si="586"/>
        <v>8.278410874120036</v>
      </c>
      <c r="P3707">
        <f t="shared" si="587"/>
        <v>0.18710086255395755</v>
      </c>
      <c r="Q3707">
        <f t="shared" si="588"/>
        <v>6.9055478717437575</v>
      </c>
      <c r="R3707">
        <f t="shared" si="589"/>
        <v>47.686591408944736</v>
      </c>
    </row>
    <row r="3708" spans="1:22" x14ac:dyDescent="0.35">
      <c r="A3708" s="1">
        <v>43495</v>
      </c>
      <c r="B3708" s="2">
        <v>0.83442129629629624</v>
      </c>
      <c r="C3708">
        <v>430773</v>
      </c>
      <c r="D3708">
        <v>820</v>
      </c>
      <c r="E3708">
        <v>13.39</v>
      </c>
      <c r="F3708">
        <v>23.91</v>
      </c>
      <c r="G3708">
        <v>77096</v>
      </c>
      <c r="H3708">
        <v>49.3</v>
      </c>
      <c r="I3708">
        <f t="shared" si="581"/>
        <v>0.44403117861119723</v>
      </c>
      <c r="J3708">
        <f t="shared" si="582"/>
        <v>1.6073E-5</v>
      </c>
      <c r="K3708" s="3">
        <f t="shared" si="583"/>
        <v>0.70737273000000001</v>
      </c>
      <c r="L3708" s="3">
        <f t="shared" si="584"/>
        <v>1.1372730000000053E-2</v>
      </c>
      <c r="M3708" s="6">
        <f t="shared" si="585"/>
        <v>2.5841240627130319E-4</v>
      </c>
      <c r="N3708" s="7">
        <f t="shared" si="590"/>
        <v>8.2781961182085966E-6</v>
      </c>
      <c r="O3708">
        <f t="shared" si="586"/>
        <v>8.2781961182085961</v>
      </c>
      <c r="P3708">
        <f t="shared" si="587"/>
        <v>0.19716368757884895</v>
      </c>
      <c r="Q3708">
        <f t="shared" si="588"/>
        <v>6.8674917410346454</v>
      </c>
      <c r="R3708">
        <f t="shared" si="589"/>
        <v>47.162442813179062</v>
      </c>
    </row>
    <row r="3709" spans="1:22" x14ac:dyDescent="0.35">
      <c r="A3709" s="1">
        <v>43495</v>
      </c>
      <c r="B3709" s="2">
        <v>0.83442129629629624</v>
      </c>
      <c r="C3709">
        <v>431273</v>
      </c>
      <c r="D3709">
        <v>813</v>
      </c>
      <c r="E3709">
        <v>13.06</v>
      </c>
      <c r="F3709">
        <v>23.92</v>
      </c>
      <c r="G3709">
        <v>77091</v>
      </c>
      <c r="H3709">
        <v>49.3</v>
      </c>
      <c r="I3709">
        <f t="shared" si="581"/>
        <v>0.40614847723020059</v>
      </c>
      <c r="J3709">
        <f t="shared" si="582"/>
        <v>1.5839666666666667E-5</v>
      </c>
      <c r="K3709" s="3">
        <f t="shared" si="583"/>
        <v>0.69710373000000003</v>
      </c>
      <c r="L3709" s="3">
        <f t="shared" si="584"/>
        <v>1.1037300000000805E-3</v>
      </c>
      <c r="M3709" s="6">
        <f t="shared" si="585"/>
        <v>2.5079072937970474E-5</v>
      </c>
      <c r="N3709" s="7">
        <f t="shared" si="590"/>
        <v>8.0348285796702001E-7</v>
      </c>
      <c r="O3709">
        <f t="shared" si="586"/>
        <v>0.80348285796702001</v>
      </c>
      <c r="P3709">
        <f t="shared" si="587"/>
        <v>0.16495658555641077</v>
      </c>
      <c r="Q3709">
        <f t="shared" si="588"/>
        <v>-0.48234498237461337</v>
      </c>
      <c r="R3709">
        <f t="shared" si="589"/>
        <v>0.2326566820219661</v>
      </c>
    </row>
    <row r="3710" spans="1:22" x14ac:dyDescent="0.35">
      <c r="A3710" s="1">
        <v>43495</v>
      </c>
      <c r="B3710" s="2">
        <v>0.83443287037037039</v>
      </c>
      <c r="C3710">
        <v>431773</v>
      </c>
      <c r="D3710">
        <v>805</v>
      </c>
      <c r="E3710">
        <v>13.05</v>
      </c>
      <c r="F3710">
        <v>23.91</v>
      </c>
      <c r="G3710">
        <v>77088</v>
      </c>
      <c r="H3710">
        <v>49.27</v>
      </c>
      <c r="I3710">
        <f t="shared" si="581"/>
        <v>0.40500051658229164</v>
      </c>
      <c r="J3710">
        <f t="shared" si="582"/>
        <v>1.5573000000000002E-5</v>
      </c>
      <c r="K3710" s="3">
        <f t="shared" si="583"/>
        <v>0.68536773000000006</v>
      </c>
      <c r="L3710" s="3">
        <f t="shared" si="584"/>
        <v>-1.0632269999999888E-2</v>
      </c>
      <c r="M3710" s="6">
        <f t="shared" si="585"/>
        <v>-2.415875937286955E-4</v>
      </c>
      <c r="N3710" s="7">
        <f t="shared" si="590"/>
        <v>-7.7400193554196096E-6</v>
      </c>
      <c r="O3710">
        <f t="shared" si="586"/>
        <v>-7.7400193554196095</v>
      </c>
      <c r="P3710">
        <f t="shared" si="587"/>
        <v>0.16402541843192309</v>
      </c>
      <c r="Q3710">
        <f t="shared" si="588"/>
        <v>-9.0220630582814749</v>
      </c>
      <c r="R3710">
        <f t="shared" si="589"/>
        <v>81.397621827607281</v>
      </c>
    </row>
    <row r="3711" spans="1:22" x14ac:dyDescent="0.35">
      <c r="A3711" s="1">
        <v>43495</v>
      </c>
      <c r="B3711" s="2">
        <v>0.83443287037037039</v>
      </c>
      <c r="C3711">
        <v>432273</v>
      </c>
      <c r="D3711">
        <v>788</v>
      </c>
      <c r="E3711">
        <v>13.03</v>
      </c>
      <c r="F3711">
        <v>23.91</v>
      </c>
      <c r="G3711">
        <v>77091</v>
      </c>
      <c r="H3711">
        <v>49.3</v>
      </c>
      <c r="I3711">
        <f t="shared" si="581"/>
        <v>0.40270459528647345</v>
      </c>
      <c r="J3711">
        <f t="shared" si="582"/>
        <v>1.5006333333333334E-5</v>
      </c>
      <c r="K3711" s="3">
        <f t="shared" si="583"/>
        <v>0.66042873000000002</v>
      </c>
      <c r="L3711" s="3">
        <f t="shared" si="584"/>
        <v>-3.5571269999999933E-2</v>
      </c>
      <c r="M3711" s="6">
        <f t="shared" si="585"/>
        <v>-8.0825426039536315E-4</v>
      </c>
      <c r="N3711" s="7">
        <f t="shared" si="590"/>
        <v>-2.5893962824072709E-5</v>
      </c>
      <c r="O3711">
        <f t="shared" si="586"/>
        <v>-25.893962824072709</v>
      </c>
      <c r="P3711">
        <f t="shared" si="587"/>
        <v>0.16217099106484237</v>
      </c>
      <c r="Q3711">
        <f t="shared" si="588"/>
        <v>-27.16843825197504</v>
      </c>
      <c r="R3711">
        <f t="shared" si="589"/>
        <v>738.12403705138058</v>
      </c>
    </row>
    <row r="3712" spans="1:22" ht="16.5" hidden="1" customHeight="1" x14ac:dyDescent="0.35">
      <c r="I3712" s="5">
        <f>SUM(I2:I3711)</f>
        <v>6838.1616558184223</v>
      </c>
      <c r="J3712" s="5">
        <f t="shared" ref="J3712:V3712" si="591">SUM(J2:J3711)</f>
        <v>5.9244463333333226E-2</v>
      </c>
      <c r="K3712" s="5">
        <f t="shared" si="591"/>
        <v>2607.3488313000048</v>
      </c>
      <c r="L3712" s="5">
        <f t="shared" si="591"/>
        <v>28.223272080000267</v>
      </c>
      <c r="M3712" s="5">
        <f t="shared" si="591"/>
        <v>0.64129225357873743</v>
      </c>
      <c r="N3712" s="5">
        <f t="shared" si="591"/>
        <v>2.0135800537063354E-2</v>
      </c>
      <c r="O3712" s="5">
        <f t="shared" si="591"/>
        <v>20135.800537063427</v>
      </c>
      <c r="P3712" s="5">
        <f t="shared" si="591"/>
        <v>40694.039577742726</v>
      </c>
      <c r="Q3712" s="5">
        <f t="shared" si="591"/>
        <v>0.2470510258997578</v>
      </c>
      <c r="R3712" s="5">
        <f t="shared" si="591"/>
        <v>327937.45885297423</v>
      </c>
      <c r="S3712" s="5">
        <f t="shared" si="591"/>
        <v>103156386.97329885</v>
      </c>
      <c r="T3712" s="5">
        <f t="shared" si="591"/>
        <v>9.4374273504687682</v>
      </c>
      <c r="U3712" s="5">
        <f t="shared" si="591"/>
        <v>5.6398216565866126E-2</v>
      </c>
      <c r="V3712" s="5">
        <f t="shared" si="591"/>
        <v>6.1016058665898876E-2</v>
      </c>
    </row>
  </sheetData>
  <autoFilter ref="A1:P3712">
    <filterColumn colId="8">
      <customFilters>
        <customFilter operator="greaterThan" val="0"/>
      </customFilters>
    </filterColumn>
    <filterColumn colId="14">
      <customFilters and="1">
        <customFilter operator="greaterThanOrEqual" val="-100"/>
        <customFilter operator="lessThanOrEqual" val="100"/>
      </customFilters>
    </filterColumn>
  </autoFilter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BG</vt:lpstr>
      <vt:lpstr>ratio_f1</vt:lpstr>
      <vt:lpstr>BG_2</vt:lpstr>
      <vt:lpstr>ratio_f2</vt:lpstr>
      <vt:lpstr>BG_3</vt:lpstr>
      <vt:lpstr>ratio_f3</vt:lpstr>
      <vt:lpstr>BG_4</vt:lpstr>
      <vt:lpstr>ratio_f4</vt:lpstr>
      <vt:lpstr>300119</vt:lpstr>
    </vt:vector>
  </TitlesOfParts>
  <Company>Johannes Gutenberg-Universität Mainz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Gutiérrez, Xochilt</dc:creator>
  <cp:lastModifiedBy>Lenovo</cp:lastModifiedBy>
  <dcterms:created xsi:type="dcterms:W3CDTF">2019-07-29T13:41:38Z</dcterms:created>
  <dcterms:modified xsi:type="dcterms:W3CDTF">2020-05-30T19:12:24Z</dcterms:modified>
</cp:coreProperties>
</file>